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codeName="ThisWorkbook" defaultThemeVersion="124226"/>
  <mc:AlternateContent xmlns:mc="http://schemas.openxmlformats.org/markup-compatibility/2006">
    <mc:Choice Requires="x15">
      <x15ac:absPath xmlns:x15ac="http://schemas.microsoft.com/office/spreadsheetml/2010/11/ac" url="\\ac750e3svm2\vol_buro\vol1\DISEP\PUBLICATIONS\ACOSS STAT\N°0281 (EPM 3TR2018)\"/>
    </mc:Choice>
  </mc:AlternateContent>
  <xr:revisionPtr revIDLastSave="0" documentId="10_ncr:100000_{6478B6D4-119D-467F-AFA7-883C2B670D65}" xr6:coauthVersionLast="31" xr6:coauthVersionMax="31" xr10:uidLastSave="{00000000-0000-0000-0000-000000000000}"/>
  <bookViews>
    <workbookView xWindow="1305" yWindow="-45" windowWidth="18030" windowHeight="11415" tabRatio="791" activeTab="1" xr2:uid="{00000000-000D-0000-FFFF-FFFF00000000}"/>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Import_SAS_CVS!$A$1:$CT$2301</definedName>
    <definedName name="IMPORT_SAS_CVS">Import_SAS_CVS!$A$1:$CP$42</definedName>
    <definedName name="PARAMETRE">PARAMETRE!$A$1:$A$27</definedName>
    <definedName name="_xlnm.Print_Area" localSheetId="1">Synth!$A$1:$J$86</definedName>
  </definedNames>
  <calcPr calcId="179017"/>
</workbook>
</file>

<file path=xl/calcChain.xml><?xml version="1.0" encoding="utf-8"?>
<calcChain xmlns="http://schemas.openxmlformats.org/spreadsheetml/2006/main">
  <c r="D63" i="4" l="1"/>
  <c r="E63" i="4"/>
  <c r="F63" i="4"/>
  <c r="G63" i="4"/>
  <c r="H63" i="4"/>
  <c r="I63" i="4"/>
  <c r="J63" i="4"/>
  <c r="K63" i="4"/>
  <c r="L63" i="4"/>
  <c r="M63" i="4"/>
  <c r="N63" i="4"/>
  <c r="O63" i="4"/>
  <c r="P63" i="4"/>
  <c r="Q63" i="4"/>
  <c r="R63" i="4"/>
  <c r="S63" i="4"/>
  <c r="T63" i="4"/>
  <c r="U63" i="4"/>
  <c r="V63" i="4"/>
  <c r="W63" i="4"/>
  <c r="X63" i="4"/>
  <c r="Y63" i="4"/>
  <c r="D63" i="3"/>
  <c r="E63" i="3"/>
  <c r="F63" i="3"/>
  <c r="G63" i="3"/>
  <c r="H63" i="3"/>
  <c r="I63" i="3"/>
  <c r="J63" i="3"/>
  <c r="K63" i="3"/>
  <c r="L63" i="3"/>
  <c r="M63" i="3"/>
  <c r="N63" i="3"/>
  <c r="O63" i="3"/>
  <c r="P63" i="3"/>
  <c r="Q63" i="3"/>
  <c r="R63" i="3"/>
  <c r="S63" i="3"/>
  <c r="T63" i="3"/>
  <c r="U63" i="3"/>
  <c r="V63" i="3"/>
  <c r="W63" i="3"/>
  <c r="X63" i="3"/>
  <c r="Y63" i="3"/>
  <c r="D63" i="5"/>
  <c r="E63" i="5"/>
  <c r="F63" i="5"/>
  <c r="G63" i="5"/>
  <c r="H63" i="5"/>
  <c r="I63" i="5"/>
  <c r="J63" i="5"/>
  <c r="K63" i="5"/>
  <c r="L63" i="5"/>
  <c r="M63" i="5"/>
  <c r="M63" i="12" s="1"/>
  <c r="N63" i="5"/>
  <c r="O63" i="5"/>
  <c r="P63" i="5"/>
  <c r="Q63" i="5"/>
  <c r="R63" i="5"/>
  <c r="S63" i="5"/>
  <c r="S63" i="12" s="1"/>
  <c r="T63" i="5"/>
  <c r="U63" i="5"/>
  <c r="V63" i="5"/>
  <c r="W63" i="5"/>
  <c r="X63" i="5"/>
  <c r="Y63" i="5"/>
  <c r="L63" i="11" l="1"/>
  <c r="M63" i="11"/>
  <c r="S63" i="11"/>
  <c r="S63" i="10"/>
  <c r="M63" i="10"/>
  <c r="V63" i="11"/>
  <c r="V63" i="10"/>
  <c r="L63" i="10"/>
  <c r="C63" i="3"/>
  <c r="B63" i="3" s="1"/>
  <c r="C63" i="4"/>
  <c r="C63" i="5"/>
  <c r="R63" i="10"/>
  <c r="J63" i="10"/>
  <c r="Y63" i="12"/>
  <c r="W63" i="12"/>
  <c r="U63" i="12"/>
  <c r="Q63" i="12"/>
  <c r="O63" i="12"/>
  <c r="K63" i="12"/>
  <c r="I63" i="12"/>
  <c r="G63" i="12"/>
  <c r="E63" i="12"/>
  <c r="N63" i="10"/>
  <c r="F63" i="10"/>
  <c r="X63" i="10"/>
  <c r="T63" i="10"/>
  <c r="P63" i="10"/>
  <c r="H63" i="10"/>
  <c r="D63" i="10"/>
  <c r="Y63" i="10"/>
  <c r="W63" i="10"/>
  <c r="U63" i="10"/>
  <c r="Q63" i="10"/>
  <c r="O63" i="10"/>
  <c r="K63" i="10"/>
  <c r="I63" i="10"/>
  <c r="G63" i="10"/>
  <c r="E63" i="10"/>
  <c r="X63" i="12"/>
  <c r="T63" i="12"/>
  <c r="P63" i="12"/>
  <c r="L63" i="12"/>
  <c r="H63" i="12"/>
  <c r="D63" i="12"/>
  <c r="V63" i="12"/>
  <c r="R63" i="12"/>
  <c r="N63" i="12"/>
  <c r="J63" i="12"/>
  <c r="F63" i="12"/>
  <c r="Y63" i="11"/>
  <c r="W63" i="11"/>
  <c r="U63" i="11"/>
  <c r="Q63" i="11"/>
  <c r="O63" i="11"/>
  <c r="K63" i="11"/>
  <c r="I63" i="11"/>
  <c r="G63" i="11"/>
  <c r="E63" i="11"/>
  <c r="X63" i="11"/>
  <c r="T63" i="11"/>
  <c r="R63" i="11"/>
  <c r="P63" i="11"/>
  <c r="N63" i="11"/>
  <c r="J63" i="11"/>
  <c r="H63" i="11"/>
  <c r="F63" i="11"/>
  <c r="D63" i="11"/>
  <c r="Y64" i="3"/>
  <c r="X64" i="3"/>
  <c r="W64" i="3"/>
  <c r="V64" i="3"/>
  <c r="U64" i="3"/>
  <c r="T64" i="3"/>
  <c r="S64" i="3"/>
  <c r="R64" i="3"/>
  <c r="Q64" i="3"/>
  <c r="P64" i="3"/>
  <c r="O64" i="3"/>
  <c r="N64" i="3"/>
  <c r="M64" i="3"/>
  <c r="L64" i="3"/>
  <c r="K64" i="3"/>
  <c r="J64" i="3"/>
  <c r="I64" i="3"/>
  <c r="H64" i="3"/>
  <c r="G64" i="3"/>
  <c r="F64" i="3"/>
  <c r="E64" i="3"/>
  <c r="D64" i="3"/>
  <c r="Y62" i="3"/>
  <c r="Y124" i="3" s="1"/>
  <c r="X62" i="3"/>
  <c r="X124" i="3" s="1"/>
  <c r="W62" i="3"/>
  <c r="W124" i="3" s="1"/>
  <c r="V62" i="3"/>
  <c r="V124" i="3" s="1"/>
  <c r="U62" i="3"/>
  <c r="U124" i="3" s="1"/>
  <c r="T62" i="3"/>
  <c r="T124" i="3" s="1"/>
  <c r="S62" i="3"/>
  <c r="S124" i="3" s="1"/>
  <c r="R62" i="3"/>
  <c r="R124" i="3" s="1"/>
  <c r="Q62" i="3"/>
  <c r="Q124" i="3" s="1"/>
  <c r="P62" i="3"/>
  <c r="P124" i="3" s="1"/>
  <c r="O62" i="3"/>
  <c r="O124" i="3" s="1"/>
  <c r="N62" i="3"/>
  <c r="N124" i="3" s="1"/>
  <c r="M62" i="3"/>
  <c r="M124" i="3" s="1"/>
  <c r="L62" i="3"/>
  <c r="L124" i="3" s="1"/>
  <c r="K62" i="3"/>
  <c r="K124" i="3" s="1"/>
  <c r="J62" i="3"/>
  <c r="J124" i="3" s="1"/>
  <c r="I62" i="3"/>
  <c r="I124" i="3" s="1"/>
  <c r="H62" i="3"/>
  <c r="H124" i="3" s="1"/>
  <c r="G62" i="3"/>
  <c r="G124" i="3" s="1"/>
  <c r="F62" i="3"/>
  <c r="F124" i="3" s="1"/>
  <c r="E62" i="3"/>
  <c r="E124" i="3" s="1"/>
  <c r="D62" i="3"/>
  <c r="Y61" i="3"/>
  <c r="X61" i="3"/>
  <c r="W61" i="3"/>
  <c r="V61" i="3"/>
  <c r="U61" i="3"/>
  <c r="T61" i="3"/>
  <c r="S61" i="3"/>
  <c r="R61" i="3"/>
  <c r="Q61" i="3"/>
  <c r="P61" i="3"/>
  <c r="O61" i="3"/>
  <c r="N61" i="3"/>
  <c r="M61" i="3"/>
  <c r="L61" i="3"/>
  <c r="K61" i="3"/>
  <c r="J61" i="3"/>
  <c r="I61" i="3"/>
  <c r="H61" i="3"/>
  <c r="G61" i="3"/>
  <c r="F61" i="3"/>
  <c r="E61" i="3"/>
  <c r="D61" i="3"/>
  <c r="Y64" i="4"/>
  <c r="X64" i="4"/>
  <c r="W64" i="4"/>
  <c r="W64" i="10" s="1"/>
  <c r="V64" i="4"/>
  <c r="V64" i="10" s="1"/>
  <c r="U64" i="4"/>
  <c r="T64" i="4"/>
  <c r="T64" i="10" s="1"/>
  <c r="S64" i="4"/>
  <c r="S64" i="10" s="1"/>
  <c r="R64" i="4"/>
  <c r="Q64" i="4"/>
  <c r="P64" i="4"/>
  <c r="O64" i="4"/>
  <c r="N64" i="4"/>
  <c r="M64" i="4"/>
  <c r="M64" i="10" s="1"/>
  <c r="L64" i="4"/>
  <c r="K64" i="4"/>
  <c r="J64" i="4"/>
  <c r="I64" i="4"/>
  <c r="H64" i="4"/>
  <c r="G64" i="4"/>
  <c r="F64" i="4"/>
  <c r="E64" i="4"/>
  <c r="D64" i="4"/>
  <c r="Y62" i="4"/>
  <c r="X62" i="4"/>
  <c r="W62" i="4"/>
  <c r="V62" i="4"/>
  <c r="V62" i="10" s="1"/>
  <c r="U62" i="4"/>
  <c r="T62" i="4"/>
  <c r="S62" i="4"/>
  <c r="S62" i="10" s="1"/>
  <c r="R62" i="4"/>
  <c r="Q62" i="4"/>
  <c r="P62" i="4"/>
  <c r="O62" i="4"/>
  <c r="N62" i="4"/>
  <c r="M62" i="4"/>
  <c r="M62" i="10" s="1"/>
  <c r="L62" i="4"/>
  <c r="L62" i="10" s="1"/>
  <c r="K62" i="4"/>
  <c r="J62" i="4"/>
  <c r="I62" i="4"/>
  <c r="H62" i="4"/>
  <c r="G62" i="4"/>
  <c r="F62" i="4"/>
  <c r="E62" i="4"/>
  <c r="D62" i="4"/>
  <c r="Y61" i="4"/>
  <c r="X61" i="4"/>
  <c r="W61" i="4"/>
  <c r="V61" i="4"/>
  <c r="V61" i="10" s="1"/>
  <c r="U61" i="4"/>
  <c r="T61" i="4"/>
  <c r="S61" i="4"/>
  <c r="S61" i="10" s="1"/>
  <c r="R61" i="4"/>
  <c r="Q61" i="4"/>
  <c r="P61" i="4"/>
  <c r="O61" i="4"/>
  <c r="N61" i="4"/>
  <c r="M61" i="4"/>
  <c r="M61" i="10" s="1"/>
  <c r="L61" i="4"/>
  <c r="L61" i="10" s="1"/>
  <c r="K61" i="4"/>
  <c r="J61" i="4"/>
  <c r="I61" i="4"/>
  <c r="H61" i="4"/>
  <c r="G61" i="4"/>
  <c r="F61" i="4"/>
  <c r="E61" i="4"/>
  <c r="D61" i="4"/>
  <c r="Y64" i="5"/>
  <c r="X64" i="5"/>
  <c r="W64" i="5"/>
  <c r="W64" i="12" s="1"/>
  <c r="V64" i="5"/>
  <c r="V64" i="12" s="1"/>
  <c r="U64" i="5"/>
  <c r="T64" i="5"/>
  <c r="T64" i="12" s="1"/>
  <c r="S64" i="5"/>
  <c r="S64" i="12" s="1"/>
  <c r="R64" i="5"/>
  <c r="Q64" i="5"/>
  <c r="P64" i="5"/>
  <c r="O64" i="5"/>
  <c r="N64" i="5"/>
  <c r="M64" i="5"/>
  <c r="M64" i="12" s="1"/>
  <c r="L64" i="5"/>
  <c r="K64" i="5"/>
  <c r="J64" i="5"/>
  <c r="I64" i="5"/>
  <c r="H64" i="5"/>
  <c r="G64" i="5"/>
  <c r="F64" i="5"/>
  <c r="E64" i="5"/>
  <c r="D64" i="5"/>
  <c r="Y62" i="5"/>
  <c r="X62" i="5"/>
  <c r="W62" i="5"/>
  <c r="V62" i="5"/>
  <c r="V62" i="12" s="1"/>
  <c r="U62" i="5"/>
  <c r="T62" i="5"/>
  <c r="S62" i="5"/>
  <c r="S62" i="12" s="1"/>
  <c r="S124" i="12" s="1"/>
  <c r="R62" i="5"/>
  <c r="Q62" i="5"/>
  <c r="P62" i="5"/>
  <c r="O62" i="5"/>
  <c r="N62" i="5"/>
  <c r="M62" i="5"/>
  <c r="M62" i="12" s="1"/>
  <c r="M124" i="12" s="1"/>
  <c r="L62" i="5"/>
  <c r="K62" i="5"/>
  <c r="J62" i="5"/>
  <c r="I62" i="5"/>
  <c r="H62" i="5"/>
  <c r="G62" i="5"/>
  <c r="F62" i="5"/>
  <c r="E62" i="5"/>
  <c r="D62" i="5"/>
  <c r="Y61" i="5"/>
  <c r="X61" i="5"/>
  <c r="W61" i="5"/>
  <c r="V61" i="5"/>
  <c r="V61" i="12" s="1"/>
  <c r="U61" i="5"/>
  <c r="T61" i="5"/>
  <c r="S61" i="5"/>
  <c r="S61" i="12" s="1"/>
  <c r="R61" i="5"/>
  <c r="Q61" i="5"/>
  <c r="P61" i="5"/>
  <c r="O61" i="5"/>
  <c r="N61" i="5"/>
  <c r="M61" i="5"/>
  <c r="M61" i="12" s="1"/>
  <c r="L61" i="5"/>
  <c r="L61" i="12" s="1"/>
  <c r="K61" i="5"/>
  <c r="J61" i="5"/>
  <c r="I61" i="5"/>
  <c r="H61" i="5"/>
  <c r="G61" i="5"/>
  <c r="F61" i="5"/>
  <c r="E61" i="5"/>
  <c r="D61" i="5"/>
  <c r="H59" i="3"/>
  <c r="H185" i="3" s="1"/>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185" i="4" s="1"/>
  <c r="F60" i="4"/>
  <c r="Y60" i="3"/>
  <c r="X60" i="3"/>
  <c r="W60" i="3"/>
  <c r="V60" i="3"/>
  <c r="U60" i="3"/>
  <c r="T60" i="3"/>
  <c r="S60" i="3"/>
  <c r="R60" i="3"/>
  <c r="Q60" i="3"/>
  <c r="P60" i="3"/>
  <c r="O60" i="3"/>
  <c r="N60" i="3"/>
  <c r="M60" i="3"/>
  <c r="L60" i="3"/>
  <c r="K60" i="3"/>
  <c r="J60" i="3"/>
  <c r="I60" i="3"/>
  <c r="H60" i="3"/>
  <c r="G60" i="3"/>
  <c r="F60" i="3"/>
  <c r="E60" i="3"/>
  <c r="D60" i="3"/>
  <c r="Y59" i="3"/>
  <c r="Y185" i="3" s="1"/>
  <c r="X59" i="3"/>
  <c r="X185" i="3" s="1"/>
  <c r="W59" i="3"/>
  <c r="W185" i="3" s="1"/>
  <c r="V59" i="3"/>
  <c r="V185" i="3" s="1"/>
  <c r="U59" i="3"/>
  <c r="U185" i="3" s="1"/>
  <c r="T59" i="3"/>
  <c r="T185" i="3" s="1"/>
  <c r="S59" i="3"/>
  <c r="S185" i="3" s="1"/>
  <c r="R59" i="3"/>
  <c r="R185" i="3" s="1"/>
  <c r="Q59" i="3"/>
  <c r="Q185" i="3" s="1"/>
  <c r="P59" i="3"/>
  <c r="P185" i="3" s="1"/>
  <c r="O59" i="3"/>
  <c r="O185" i="3" s="1"/>
  <c r="N59" i="3"/>
  <c r="N185" i="3" s="1"/>
  <c r="M59" i="3"/>
  <c r="M185" i="3" s="1"/>
  <c r="L59" i="3"/>
  <c r="L185" i="3" s="1"/>
  <c r="K59" i="3"/>
  <c r="K185" i="3" s="1"/>
  <c r="J59" i="3"/>
  <c r="J185" i="3" s="1"/>
  <c r="I59" i="3"/>
  <c r="I185" i="3" s="1"/>
  <c r="G59" i="3"/>
  <c r="G185" i="3" s="1"/>
  <c r="F59" i="3"/>
  <c r="F185" i="3" s="1"/>
  <c r="E59" i="3"/>
  <c r="E185" i="3" s="1"/>
  <c r="D59" i="3"/>
  <c r="Y58" i="3"/>
  <c r="X58" i="3"/>
  <c r="W58" i="3"/>
  <c r="V58" i="3"/>
  <c r="U58" i="3"/>
  <c r="T58" i="3"/>
  <c r="S58" i="3"/>
  <c r="R58" i="3"/>
  <c r="Q58" i="3"/>
  <c r="P58" i="3"/>
  <c r="O58" i="3"/>
  <c r="N58" i="3"/>
  <c r="M58" i="3"/>
  <c r="L58" i="3"/>
  <c r="K58" i="3"/>
  <c r="J58" i="3"/>
  <c r="I58" i="3"/>
  <c r="H58" i="3"/>
  <c r="G58" i="3"/>
  <c r="F58" i="3"/>
  <c r="E58" i="3"/>
  <c r="D58" i="3"/>
  <c r="Y57" i="3"/>
  <c r="X57" i="3"/>
  <c r="W57" i="3"/>
  <c r="V57" i="3"/>
  <c r="U57" i="3"/>
  <c r="T57" i="3"/>
  <c r="S57" i="3"/>
  <c r="R57" i="3"/>
  <c r="Q57" i="3"/>
  <c r="P57" i="3"/>
  <c r="O57" i="3"/>
  <c r="N57" i="3"/>
  <c r="M57" i="3"/>
  <c r="L57" i="3"/>
  <c r="K57" i="3"/>
  <c r="J57" i="3"/>
  <c r="I57" i="3"/>
  <c r="H57" i="3"/>
  <c r="G57" i="3"/>
  <c r="F57" i="3"/>
  <c r="E57" i="3"/>
  <c r="D57" i="3"/>
  <c r="Y60" i="4"/>
  <c r="X60" i="4"/>
  <c r="W60" i="4"/>
  <c r="V60" i="4"/>
  <c r="U60" i="4"/>
  <c r="T60" i="4"/>
  <c r="S60" i="4"/>
  <c r="R60" i="4"/>
  <c r="Q60" i="4"/>
  <c r="P60" i="4"/>
  <c r="O60" i="4"/>
  <c r="N60" i="4"/>
  <c r="M60" i="4"/>
  <c r="L60" i="4"/>
  <c r="K60" i="4"/>
  <c r="J60" i="4"/>
  <c r="I60" i="4"/>
  <c r="H60" i="4"/>
  <c r="G60" i="4"/>
  <c r="E60" i="4"/>
  <c r="D60" i="4"/>
  <c r="C60" i="4" s="1"/>
  <c r="Y59" i="4"/>
  <c r="X59" i="4"/>
  <c r="X185" i="4" s="1"/>
  <c r="W59" i="4"/>
  <c r="V59" i="4"/>
  <c r="V59" i="10" s="1"/>
  <c r="U59" i="4"/>
  <c r="T59" i="4"/>
  <c r="T185" i="4" s="1"/>
  <c r="S59" i="4"/>
  <c r="S59" i="10" s="1"/>
  <c r="R59" i="4"/>
  <c r="R185" i="4" s="1"/>
  <c r="Q59" i="4"/>
  <c r="P59" i="4"/>
  <c r="P185" i="4" s="1"/>
  <c r="O59" i="4"/>
  <c r="N59" i="4"/>
  <c r="N185" i="4" s="1"/>
  <c r="M59" i="4"/>
  <c r="M59" i="10" s="1"/>
  <c r="L59" i="4"/>
  <c r="L59" i="10" s="1"/>
  <c r="K59" i="4"/>
  <c r="J59" i="4"/>
  <c r="J185" i="4" s="1"/>
  <c r="I59" i="4"/>
  <c r="H59" i="4"/>
  <c r="H185" i="4" s="1"/>
  <c r="G59" i="4"/>
  <c r="G185" i="4" s="1"/>
  <c r="E59" i="4"/>
  <c r="E185" i="4" s="1"/>
  <c r="D59" i="4"/>
  <c r="Y58" i="4"/>
  <c r="X58" i="4"/>
  <c r="W58" i="4"/>
  <c r="V58" i="4"/>
  <c r="V58" i="10" s="1"/>
  <c r="U58" i="4"/>
  <c r="T58" i="4"/>
  <c r="S58" i="4"/>
  <c r="S58" i="10" s="1"/>
  <c r="R58" i="4"/>
  <c r="Q58" i="4"/>
  <c r="P58" i="4"/>
  <c r="O58" i="4"/>
  <c r="N58" i="4"/>
  <c r="M58" i="4"/>
  <c r="M58" i="10" s="1"/>
  <c r="L58" i="4"/>
  <c r="L58" i="10" s="1"/>
  <c r="K58" i="4"/>
  <c r="J58" i="4"/>
  <c r="I58" i="4"/>
  <c r="H58" i="4"/>
  <c r="G58" i="4"/>
  <c r="E58" i="4"/>
  <c r="D58" i="4"/>
  <c r="C58" i="4" s="1"/>
  <c r="Y57" i="4"/>
  <c r="X57" i="4"/>
  <c r="W57" i="4"/>
  <c r="V57" i="4"/>
  <c r="U57" i="4"/>
  <c r="T57" i="4"/>
  <c r="S57" i="4"/>
  <c r="R57" i="4"/>
  <c r="Q57" i="4"/>
  <c r="P57" i="4"/>
  <c r="O57" i="4"/>
  <c r="N57" i="4"/>
  <c r="M57" i="4"/>
  <c r="L57" i="4"/>
  <c r="K57" i="4"/>
  <c r="J57" i="4"/>
  <c r="I57" i="4"/>
  <c r="H57" i="4"/>
  <c r="G57" i="4"/>
  <c r="E57" i="4"/>
  <c r="D57" i="4"/>
  <c r="Y60" i="5"/>
  <c r="X60" i="5"/>
  <c r="W60" i="5"/>
  <c r="V60" i="5"/>
  <c r="U60" i="5"/>
  <c r="T60" i="5"/>
  <c r="S60" i="5"/>
  <c r="R60" i="5"/>
  <c r="Q60" i="5"/>
  <c r="P60" i="5"/>
  <c r="O60" i="5"/>
  <c r="N60" i="5"/>
  <c r="M60" i="5"/>
  <c r="L60" i="5"/>
  <c r="K60" i="5"/>
  <c r="J60" i="5"/>
  <c r="I60" i="5"/>
  <c r="H60" i="5"/>
  <c r="G60" i="5"/>
  <c r="F60" i="5"/>
  <c r="E60" i="5"/>
  <c r="D60" i="5"/>
  <c r="Y59" i="5"/>
  <c r="Y185" i="5" s="1"/>
  <c r="X59" i="5"/>
  <c r="X185" i="5" s="1"/>
  <c r="W59" i="5"/>
  <c r="W185" i="5" s="1"/>
  <c r="V59" i="5"/>
  <c r="V185" i="5" s="1"/>
  <c r="U59" i="5"/>
  <c r="U185" i="5" s="1"/>
  <c r="T59" i="5"/>
  <c r="T185" i="5" s="1"/>
  <c r="S59" i="5"/>
  <c r="S185" i="5" s="1"/>
  <c r="R59" i="5"/>
  <c r="R185" i="5" s="1"/>
  <c r="Q59" i="5"/>
  <c r="Q185" i="5" s="1"/>
  <c r="P59" i="5"/>
  <c r="P185" i="5" s="1"/>
  <c r="O59" i="5"/>
  <c r="O185" i="5" s="1"/>
  <c r="N59" i="5"/>
  <c r="N185" i="5" s="1"/>
  <c r="M59" i="5"/>
  <c r="M185" i="5" s="1"/>
  <c r="L59" i="5"/>
  <c r="L185" i="5" s="1"/>
  <c r="K59" i="5"/>
  <c r="K185" i="5" s="1"/>
  <c r="J59" i="5"/>
  <c r="J185" i="5" s="1"/>
  <c r="I59" i="5"/>
  <c r="I185" i="5" s="1"/>
  <c r="H59" i="5"/>
  <c r="H185" i="5" s="1"/>
  <c r="G59" i="5"/>
  <c r="G185" i="5" s="1"/>
  <c r="F59" i="5"/>
  <c r="F185" i="5" s="1"/>
  <c r="E59" i="5"/>
  <c r="E185" i="5" s="1"/>
  <c r="D59" i="5"/>
  <c r="Y58" i="5"/>
  <c r="X58" i="5"/>
  <c r="W58" i="5"/>
  <c r="V58" i="5"/>
  <c r="U58" i="5"/>
  <c r="T58" i="5"/>
  <c r="S58" i="5"/>
  <c r="R58" i="5"/>
  <c r="Q58" i="5"/>
  <c r="P58" i="5"/>
  <c r="O58" i="5"/>
  <c r="N58" i="5"/>
  <c r="M58" i="5"/>
  <c r="L58" i="5"/>
  <c r="K58" i="5"/>
  <c r="J58" i="5"/>
  <c r="I58" i="5"/>
  <c r="H58" i="5"/>
  <c r="G58" i="5"/>
  <c r="F58" i="5"/>
  <c r="E58" i="5"/>
  <c r="D58" i="5"/>
  <c r="Y57" i="5"/>
  <c r="X57" i="5"/>
  <c r="W57" i="5"/>
  <c r="V57" i="5"/>
  <c r="U57" i="5"/>
  <c r="T57" i="5"/>
  <c r="S57" i="5"/>
  <c r="R57" i="5"/>
  <c r="Q57" i="5"/>
  <c r="P57" i="5"/>
  <c r="O57" i="5"/>
  <c r="N57" i="5"/>
  <c r="M57" i="5"/>
  <c r="L57" i="5"/>
  <c r="K57" i="5"/>
  <c r="J57" i="5"/>
  <c r="I57" i="5"/>
  <c r="H57" i="5"/>
  <c r="G57" i="5"/>
  <c r="F57" i="5"/>
  <c r="E57" i="5"/>
  <c r="D57" i="5"/>
  <c r="D56" i="3"/>
  <c r="E56" i="3"/>
  <c r="F56" i="3"/>
  <c r="G56" i="3"/>
  <c r="H56" i="3"/>
  <c r="I56" i="3"/>
  <c r="J56" i="3"/>
  <c r="K56" i="3"/>
  <c r="L56" i="3"/>
  <c r="M56" i="3"/>
  <c r="N56" i="3"/>
  <c r="O56" i="3"/>
  <c r="P56" i="3"/>
  <c r="Q56" i="3"/>
  <c r="R56" i="3"/>
  <c r="S56" i="3"/>
  <c r="T56" i="3"/>
  <c r="U56" i="3"/>
  <c r="V56" i="3"/>
  <c r="W56" i="3"/>
  <c r="X56" i="3"/>
  <c r="Y56" i="3"/>
  <c r="D56" i="4"/>
  <c r="E56" i="4"/>
  <c r="G56" i="4"/>
  <c r="H56" i="4"/>
  <c r="I56" i="4"/>
  <c r="J56" i="4"/>
  <c r="K56" i="4"/>
  <c r="L56" i="4"/>
  <c r="M56" i="4"/>
  <c r="N56" i="4"/>
  <c r="O56" i="4"/>
  <c r="P56" i="4"/>
  <c r="Q56" i="4"/>
  <c r="R56" i="4"/>
  <c r="S56" i="4"/>
  <c r="T56" i="4"/>
  <c r="U56" i="4"/>
  <c r="V56" i="4"/>
  <c r="W56" i="4"/>
  <c r="X56" i="4"/>
  <c r="Y56" i="4"/>
  <c r="D56" i="5"/>
  <c r="E56" i="5"/>
  <c r="F56" i="5"/>
  <c r="G56" i="5"/>
  <c r="H56" i="5"/>
  <c r="I56" i="5"/>
  <c r="J56" i="5"/>
  <c r="K56" i="5"/>
  <c r="L56" i="5"/>
  <c r="M56" i="5"/>
  <c r="N56" i="5"/>
  <c r="O56" i="5"/>
  <c r="P56" i="5"/>
  <c r="Q56" i="5"/>
  <c r="R56" i="5"/>
  <c r="S56" i="5"/>
  <c r="T56" i="5"/>
  <c r="U56" i="5"/>
  <c r="V56" i="5"/>
  <c r="W56" i="5"/>
  <c r="X56" i="5"/>
  <c r="Y56" i="5"/>
  <c r="D55" i="3"/>
  <c r="E55" i="3"/>
  <c r="F55" i="3"/>
  <c r="G55" i="3"/>
  <c r="H55" i="3"/>
  <c r="I55" i="3"/>
  <c r="J55" i="3"/>
  <c r="K55" i="3"/>
  <c r="L55" i="3"/>
  <c r="M55" i="3"/>
  <c r="N55" i="3"/>
  <c r="O55" i="3"/>
  <c r="P55" i="3"/>
  <c r="Q55" i="3"/>
  <c r="R55" i="3"/>
  <c r="S55" i="3"/>
  <c r="T55" i="3"/>
  <c r="U55" i="3"/>
  <c r="V55" i="3"/>
  <c r="W55" i="3"/>
  <c r="X55" i="3"/>
  <c r="Y55" i="3"/>
  <c r="D55" i="4"/>
  <c r="E55" i="4"/>
  <c r="G55" i="4"/>
  <c r="H55" i="4"/>
  <c r="I55" i="4"/>
  <c r="J55" i="4"/>
  <c r="K55" i="4"/>
  <c r="L55" i="4"/>
  <c r="L55" i="10" s="1"/>
  <c r="M55" i="4"/>
  <c r="N55" i="4"/>
  <c r="O55" i="4"/>
  <c r="P55" i="4"/>
  <c r="Q55" i="4"/>
  <c r="R55" i="4"/>
  <c r="S55" i="4"/>
  <c r="T55" i="4"/>
  <c r="U55" i="4"/>
  <c r="V55" i="4"/>
  <c r="V55" i="10" s="1"/>
  <c r="W55" i="4"/>
  <c r="X55" i="4"/>
  <c r="Y55" i="4"/>
  <c r="D55" i="5"/>
  <c r="E55" i="5"/>
  <c r="F55" i="5"/>
  <c r="G55" i="5"/>
  <c r="H55" i="5"/>
  <c r="I55" i="5"/>
  <c r="J55" i="5"/>
  <c r="K55" i="5"/>
  <c r="L55" i="5"/>
  <c r="L55" i="12" s="1"/>
  <c r="M55" i="5"/>
  <c r="M55" i="12" s="1"/>
  <c r="N55" i="5"/>
  <c r="O55" i="5"/>
  <c r="P55" i="5"/>
  <c r="Q55" i="5"/>
  <c r="R55" i="5"/>
  <c r="S55" i="5"/>
  <c r="S55" i="12" s="1"/>
  <c r="T55" i="5"/>
  <c r="U55" i="5"/>
  <c r="V55" i="5"/>
  <c r="V55" i="12" s="1"/>
  <c r="W55" i="5"/>
  <c r="X55" i="5"/>
  <c r="Y55" i="5"/>
  <c r="D54" i="4"/>
  <c r="C54" i="4" s="1"/>
  <c r="E54" i="4"/>
  <c r="G54" i="4"/>
  <c r="H54" i="4"/>
  <c r="I54" i="4"/>
  <c r="J54" i="4"/>
  <c r="K54" i="4"/>
  <c r="L54" i="4"/>
  <c r="M54" i="4"/>
  <c r="N54" i="4"/>
  <c r="O54" i="4"/>
  <c r="P54" i="4"/>
  <c r="Q54" i="4"/>
  <c r="R54" i="4"/>
  <c r="S54" i="4"/>
  <c r="T54" i="4"/>
  <c r="U54" i="4"/>
  <c r="V54" i="4"/>
  <c r="W54" i="4"/>
  <c r="X54" i="4"/>
  <c r="Y54" i="4"/>
  <c r="D54" i="3"/>
  <c r="E54" i="3"/>
  <c r="F54" i="3"/>
  <c r="G54" i="3"/>
  <c r="H54" i="3"/>
  <c r="I54" i="3"/>
  <c r="J54" i="3"/>
  <c r="K54" i="3"/>
  <c r="L54" i="3"/>
  <c r="M54" i="3"/>
  <c r="N54" i="3"/>
  <c r="O54" i="3"/>
  <c r="P54" i="3"/>
  <c r="Q54" i="3"/>
  <c r="R54" i="3"/>
  <c r="S54" i="3"/>
  <c r="T54" i="3"/>
  <c r="U54" i="3"/>
  <c r="V54" i="3"/>
  <c r="W54" i="3"/>
  <c r="X54" i="3"/>
  <c r="Y54" i="3"/>
  <c r="D54" i="5"/>
  <c r="E54" i="5"/>
  <c r="F54" i="5"/>
  <c r="G54" i="5"/>
  <c r="H54" i="5"/>
  <c r="I54" i="5"/>
  <c r="J54" i="5"/>
  <c r="K54" i="5"/>
  <c r="L54" i="5"/>
  <c r="M54" i="5"/>
  <c r="N54" i="5"/>
  <c r="O54" i="5"/>
  <c r="P54" i="5"/>
  <c r="Q54" i="5"/>
  <c r="R54" i="5"/>
  <c r="S54" i="5"/>
  <c r="T54" i="5"/>
  <c r="U54" i="5"/>
  <c r="V54" i="5"/>
  <c r="W54" i="5"/>
  <c r="X54" i="5"/>
  <c r="Y54" i="5"/>
  <c r="D53" i="3"/>
  <c r="E53" i="3"/>
  <c r="F53" i="3"/>
  <c r="G53" i="3"/>
  <c r="H53" i="3"/>
  <c r="I53" i="3"/>
  <c r="J53" i="3"/>
  <c r="K53" i="3"/>
  <c r="L53" i="3"/>
  <c r="M53" i="3"/>
  <c r="N53" i="3"/>
  <c r="O53" i="3"/>
  <c r="P53" i="3"/>
  <c r="Q53" i="3"/>
  <c r="R53" i="3"/>
  <c r="S53" i="3"/>
  <c r="T53" i="3"/>
  <c r="U53" i="3"/>
  <c r="V53" i="3"/>
  <c r="W53" i="3"/>
  <c r="X53" i="3"/>
  <c r="Y53" i="3"/>
  <c r="D53" i="4"/>
  <c r="E53" i="4"/>
  <c r="G53" i="4"/>
  <c r="H53" i="4"/>
  <c r="I53" i="4"/>
  <c r="J53" i="4"/>
  <c r="K53" i="4"/>
  <c r="L53" i="4"/>
  <c r="M53" i="4"/>
  <c r="N53" i="4"/>
  <c r="O53" i="4"/>
  <c r="P53" i="4"/>
  <c r="Q53" i="4"/>
  <c r="R53" i="4"/>
  <c r="S53" i="4"/>
  <c r="T53" i="4"/>
  <c r="U53" i="4"/>
  <c r="V53" i="4"/>
  <c r="W53" i="4"/>
  <c r="X53" i="4"/>
  <c r="Y53" i="4"/>
  <c r="D53" i="5"/>
  <c r="E53" i="5"/>
  <c r="F53" i="5"/>
  <c r="G53" i="5"/>
  <c r="H53" i="5"/>
  <c r="I53" i="5"/>
  <c r="J53" i="5"/>
  <c r="K53" i="5"/>
  <c r="L53" i="5"/>
  <c r="M53" i="5"/>
  <c r="N53" i="5"/>
  <c r="O53" i="5"/>
  <c r="P53" i="5"/>
  <c r="Q53" i="5"/>
  <c r="R53" i="5"/>
  <c r="S53" i="5"/>
  <c r="T53" i="5"/>
  <c r="U53" i="5"/>
  <c r="V53" i="5"/>
  <c r="W53" i="5"/>
  <c r="X53" i="5"/>
  <c r="Y53" i="5"/>
  <c r="Y58" i="10" l="1"/>
  <c r="H58" i="10"/>
  <c r="X58" i="10"/>
  <c r="N64" i="12"/>
  <c r="N125" i="12" s="1"/>
  <c r="L64" i="10"/>
  <c r="L64" i="12"/>
  <c r="L125" i="12" s="1"/>
  <c r="P58" i="10"/>
  <c r="T58" i="10"/>
  <c r="N64" i="10"/>
  <c r="N125" i="10" s="1"/>
  <c r="G64" i="12"/>
  <c r="G125" i="12" s="1"/>
  <c r="O64" i="12"/>
  <c r="O125" i="12" s="1"/>
  <c r="I58" i="10"/>
  <c r="Q58" i="10"/>
  <c r="U58" i="10"/>
  <c r="C58" i="5"/>
  <c r="B58" i="5" s="1"/>
  <c r="C60" i="5"/>
  <c r="C60" i="12" s="1"/>
  <c r="J58" i="10"/>
  <c r="N58" i="10"/>
  <c r="R58" i="10"/>
  <c r="C58" i="3"/>
  <c r="C58" i="10" s="1"/>
  <c r="C61" i="3"/>
  <c r="C60" i="3"/>
  <c r="G64" i="10"/>
  <c r="G125" i="10" s="1"/>
  <c r="O64" i="10"/>
  <c r="O125" i="10" s="1"/>
  <c r="C62" i="5"/>
  <c r="C124" i="5" s="1"/>
  <c r="C61" i="4"/>
  <c r="B61" i="4" s="1"/>
  <c r="C64" i="4"/>
  <c r="C186" i="4" s="1"/>
  <c r="G58" i="10"/>
  <c r="K58" i="10"/>
  <c r="O58" i="10"/>
  <c r="W58" i="10"/>
  <c r="C57" i="5"/>
  <c r="B57" i="5" s="1"/>
  <c r="C57" i="3"/>
  <c r="B57" i="3" s="1"/>
  <c r="C64" i="3"/>
  <c r="B64" i="3" s="1"/>
  <c r="S55" i="10"/>
  <c r="M55" i="10"/>
  <c r="C56" i="3"/>
  <c r="B56" i="3" s="1"/>
  <c r="D185" i="3"/>
  <c r="C59" i="3"/>
  <c r="C53" i="3"/>
  <c r="B53" i="3" s="1"/>
  <c r="C54" i="3"/>
  <c r="B54" i="3" s="1"/>
  <c r="C55" i="3"/>
  <c r="B55" i="3" s="1"/>
  <c r="C57" i="4"/>
  <c r="B57" i="4" s="1"/>
  <c r="D124" i="3"/>
  <c r="C62" i="3"/>
  <c r="B54" i="4"/>
  <c r="E55" i="10"/>
  <c r="B58" i="4"/>
  <c r="B60" i="4"/>
  <c r="E61" i="12"/>
  <c r="G61" i="12"/>
  <c r="I61" i="12"/>
  <c r="K61" i="12"/>
  <c r="O61" i="12"/>
  <c r="Q61" i="12"/>
  <c r="U61" i="12"/>
  <c r="W61" i="12"/>
  <c r="Y61" i="12"/>
  <c r="E64" i="12"/>
  <c r="E125" i="12" s="1"/>
  <c r="I64" i="12"/>
  <c r="I125" i="12" s="1"/>
  <c r="K64" i="12"/>
  <c r="K125" i="12" s="1"/>
  <c r="Q64" i="12"/>
  <c r="Q125" i="12" s="1"/>
  <c r="U64" i="12"/>
  <c r="U125" i="12" s="1"/>
  <c r="Y64" i="12"/>
  <c r="Y125" i="12" s="1"/>
  <c r="E62" i="10"/>
  <c r="E124" i="10" s="1"/>
  <c r="G62" i="10"/>
  <c r="G124" i="10" s="1"/>
  <c r="I62" i="10"/>
  <c r="I124" i="10" s="1"/>
  <c r="K62" i="10"/>
  <c r="O62" i="10"/>
  <c r="O124" i="10" s="1"/>
  <c r="Q62" i="10"/>
  <c r="Q124" i="10" s="1"/>
  <c r="U62" i="10"/>
  <c r="U124" i="10" s="1"/>
  <c r="W62" i="10"/>
  <c r="Y62" i="10"/>
  <c r="Y124" i="10" s="1"/>
  <c r="C63" i="10"/>
  <c r="B63" i="4"/>
  <c r="E53" i="10"/>
  <c r="E56" i="10"/>
  <c r="I59" i="10"/>
  <c r="I185" i="10" s="1"/>
  <c r="K59" i="10"/>
  <c r="K185" i="10" s="1"/>
  <c r="O59" i="10"/>
  <c r="O185" i="10" s="1"/>
  <c r="Q59" i="10"/>
  <c r="Q185" i="10" s="1"/>
  <c r="U59" i="10"/>
  <c r="U185" i="10" s="1"/>
  <c r="W59" i="10"/>
  <c r="Y59" i="10"/>
  <c r="Y185" i="10" s="1"/>
  <c r="F61" i="12"/>
  <c r="H61" i="12"/>
  <c r="J61" i="12"/>
  <c r="N61" i="12"/>
  <c r="P61" i="12"/>
  <c r="R61" i="12"/>
  <c r="T61" i="12"/>
  <c r="X61" i="12"/>
  <c r="F64" i="12"/>
  <c r="F125" i="12" s="1"/>
  <c r="H64" i="12"/>
  <c r="H125" i="12" s="1"/>
  <c r="J64" i="12"/>
  <c r="J125" i="12" s="1"/>
  <c r="P64" i="12"/>
  <c r="P125" i="12" s="1"/>
  <c r="R64" i="12"/>
  <c r="R125" i="12" s="1"/>
  <c r="X64" i="12"/>
  <c r="X125" i="12" s="1"/>
  <c r="F62" i="10"/>
  <c r="F124" i="10" s="1"/>
  <c r="H62" i="10"/>
  <c r="H124" i="10" s="1"/>
  <c r="J62" i="10"/>
  <c r="J124" i="10" s="1"/>
  <c r="N62" i="10"/>
  <c r="N124" i="10" s="1"/>
  <c r="P62" i="10"/>
  <c r="P124" i="10" s="1"/>
  <c r="R62" i="10"/>
  <c r="T62" i="10"/>
  <c r="T124" i="10" s="1"/>
  <c r="X62" i="10"/>
  <c r="X124" i="10" s="1"/>
  <c r="D185" i="4"/>
  <c r="C59" i="4"/>
  <c r="C120" i="4" s="1"/>
  <c r="D53" i="10"/>
  <c r="C53" i="4"/>
  <c r="C115" i="4" s="1"/>
  <c r="D55" i="10"/>
  <c r="C55" i="4"/>
  <c r="C116" i="4" s="1"/>
  <c r="D56" i="10"/>
  <c r="C56" i="4"/>
  <c r="D62" i="10"/>
  <c r="D124" i="10" s="1"/>
  <c r="C62" i="4"/>
  <c r="C63" i="12"/>
  <c r="B63" i="5"/>
  <c r="F62" i="12"/>
  <c r="F124" i="12" s="1"/>
  <c r="H62" i="12"/>
  <c r="H124" i="12" s="1"/>
  <c r="J62" i="12"/>
  <c r="N62" i="12"/>
  <c r="N124" i="12" s="1"/>
  <c r="P62" i="12"/>
  <c r="P124" i="12" s="1"/>
  <c r="R62" i="12"/>
  <c r="R124" i="12" s="1"/>
  <c r="X62" i="12"/>
  <c r="E62" i="12"/>
  <c r="E124" i="12" s="1"/>
  <c r="G62" i="12"/>
  <c r="G124" i="12" s="1"/>
  <c r="I62" i="12"/>
  <c r="I124" i="12" s="1"/>
  <c r="K62" i="12"/>
  <c r="K124" i="12" s="1"/>
  <c r="O62" i="12"/>
  <c r="O124" i="12" s="1"/>
  <c r="Q62" i="12"/>
  <c r="Q124" i="12" s="1"/>
  <c r="U62" i="12"/>
  <c r="U124" i="12" s="1"/>
  <c r="W62" i="12"/>
  <c r="W124" i="12" s="1"/>
  <c r="Y62" i="12"/>
  <c r="Y124" i="12" s="1"/>
  <c r="C55" i="5"/>
  <c r="B55" i="5" s="1"/>
  <c r="C56" i="5"/>
  <c r="D185" i="5"/>
  <c r="C59" i="5"/>
  <c r="D61" i="12"/>
  <c r="C61" i="5"/>
  <c r="D64" i="12"/>
  <c r="D125" i="12" s="1"/>
  <c r="C64" i="5"/>
  <c r="C53" i="5"/>
  <c r="B53" i="5" s="1"/>
  <c r="C54" i="5"/>
  <c r="C63" i="11"/>
  <c r="Y185" i="4"/>
  <c r="K185" i="4"/>
  <c r="I185" i="4"/>
  <c r="S185" i="4"/>
  <c r="Q185" i="4"/>
  <c r="F124" i="4"/>
  <c r="N124" i="4"/>
  <c r="V124" i="4"/>
  <c r="H124" i="5"/>
  <c r="J124" i="5"/>
  <c r="L185" i="4"/>
  <c r="E64" i="10"/>
  <c r="I64" i="10"/>
  <c r="I125" i="10" s="1"/>
  <c r="K64" i="10"/>
  <c r="K125" i="10" s="1"/>
  <c r="Q64" i="10"/>
  <c r="U64" i="10"/>
  <c r="U125" i="10" s="1"/>
  <c r="J124" i="4"/>
  <c r="R124" i="4"/>
  <c r="X124" i="5"/>
  <c r="R124" i="5"/>
  <c r="V124" i="12"/>
  <c r="O185" i="4"/>
  <c r="W185" i="4"/>
  <c r="V185" i="4"/>
  <c r="M185" i="4"/>
  <c r="U185" i="4"/>
  <c r="G124" i="5"/>
  <c r="K124" i="5"/>
  <c r="O124" i="5"/>
  <c r="S124" i="5"/>
  <c r="W124" i="5"/>
  <c r="E124" i="4"/>
  <c r="I124" i="4"/>
  <c r="M124" i="4"/>
  <c r="Q124" i="4"/>
  <c r="U124" i="4"/>
  <c r="Y124" i="4"/>
  <c r="D62" i="12"/>
  <c r="D124" i="12" s="1"/>
  <c r="D124" i="5"/>
  <c r="L62" i="12"/>
  <c r="L124" i="12" s="1"/>
  <c r="L124" i="5"/>
  <c r="T62" i="12"/>
  <c r="T124" i="12" s="1"/>
  <c r="T124" i="5"/>
  <c r="E124" i="5"/>
  <c r="I124" i="5"/>
  <c r="M124" i="5"/>
  <c r="Q124" i="5"/>
  <c r="U124" i="5"/>
  <c r="Y124" i="5"/>
  <c r="D124" i="4"/>
  <c r="H124" i="4"/>
  <c r="L124" i="4"/>
  <c r="P124" i="4"/>
  <c r="T124" i="4"/>
  <c r="X124" i="4"/>
  <c r="P124" i="5"/>
  <c r="G124" i="4"/>
  <c r="K124" i="4"/>
  <c r="O124" i="4"/>
  <c r="S124" i="4"/>
  <c r="W124" i="4"/>
  <c r="F124" i="5"/>
  <c r="N124" i="5"/>
  <c r="V124" i="5"/>
  <c r="D64" i="10"/>
  <c r="D125" i="10" s="1"/>
  <c r="F64" i="10"/>
  <c r="F125" i="10" s="1"/>
  <c r="H64" i="10"/>
  <c r="H125" i="10" s="1"/>
  <c r="J64" i="10"/>
  <c r="J125" i="10" s="1"/>
  <c r="P64" i="10"/>
  <c r="P125" i="10" s="1"/>
  <c r="R64" i="10"/>
  <c r="R125" i="10" s="1"/>
  <c r="X64" i="10"/>
  <c r="D61" i="10"/>
  <c r="F61" i="10"/>
  <c r="H61" i="10"/>
  <c r="J61" i="10"/>
  <c r="N61" i="10"/>
  <c r="P61" i="10"/>
  <c r="R61" i="10"/>
  <c r="T61" i="10"/>
  <c r="X61" i="10"/>
  <c r="X60" i="11"/>
  <c r="X61" i="11"/>
  <c r="E61" i="10"/>
  <c r="G61" i="10"/>
  <c r="I61" i="10"/>
  <c r="K61" i="10"/>
  <c r="O61" i="10"/>
  <c r="Q61" i="10"/>
  <c r="U61" i="10"/>
  <c r="W61" i="10"/>
  <c r="Y61" i="10"/>
  <c r="H59" i="10"/>
  <c r="J59" i="10"/>
  <c r="J185" i="10" s="1"/>
  <c r="N59" i="10"/>
  <c r="N185" i="10" s="1"/>
  <c r="P59" i="10"/>
  <c r="P185" i="10" s="1"/>
  <c r="R59" i="10"/>
  <c r="T59" i="10"/>
  <c r="T185" i="10" s="1"/>
  <c r="X59" i="10"/>
  <c r="X185" i="10" s="1"/>
  <c r="X55" i="12"/>
  <c r="T55" i="12"/>
  <c r="R55" i="12"/>
  <c r="P55" i="12"/>
  <c r="N55" i="12"/>
  <c r="J55" i="12"/>
  <c r="H55" i="12"/>
  <c r="Y55" i="12"/>
  <c r="W55" i="12"/>
  <c r="Q55" i="12"/>
  <c r="O55" i="12"/>
  <c r="K55" i="12"/>
  <c r="I55" i="12"/>
  <c r="G55" i="12"/>
  <c r="W125" i="10"/>
  <c r="T125" i="10"/>
  <c r="V123" i="12"/>
  <c r="M123" i="12"/>
  <c r="S123" i="12"/>
  <c r="S53" i="11"/>
  <c r="M53" i="11"/>
  <c r="S54" i="11"/>
  <c r="M54" i="11"/>
  <c r="S55" i="11"/>
  <c r="M55" i="11"/>
  <c r="S56" i="11"/>
  <c r="M56" i="11"/>
  <c r="L57" i="11"/>
  <c r="V57" i="11"/>
  <c r="L58" i="11"/>
  <c r="V58" i="11"/>
  <c r="M59" i="11"/>
  <c r="M185" i="11" s="1"/>
  <c r="S59" i="11"/>
  <c r="S185" i="11" s="1"/>
  <c r="M60" i="11"/>
  <c r="S60" i="11"/>
  <c r="L61" i="11"/>
  <c r="V61" i="11"/>
  <c r="L62" i="11"/>
  <c r="L124" i="11" s="1"/>
  <c r="N62" i="11"/>
  <c r="N124" i="11" s="1"/>
  <c r="T62" i="11"/>
  <c r="T124" i="11" s="1"/>
  <c r="V62" i="11"/>
  <c r="V124" i="11" s="1"/>
  <c r="L64" i="11"/>
  <c r="L125" i="11" s="1"/>
  <c r="N64" i="11"/>
  <c r="N125" i="11" s="1"/>
  <c r="T64" i="11"/>
  <c r="T125" i="11" s="1"/>
  <c r="V64" i="11"/>
  <c r="V125" i="11" s="1"/>
  <c r="V53" i="11"/>
  <c r="L53" i="11"/>
  <c r="V54" i="11"/>
  <c r="L54" i="11"/>
  <c r="V55" i="11"/>
  <c r="L55" i="11"/>
  <c r="V56" i="11"/>
  <c r="L56" i="11"/>
  <c r="M57" i="11"/>
  <c r="S57" i="11"/>
  <c r="M58" i="11"/>
  <c r="S58" i="11"/>
  <c r="L59" i="11"/>
  <c r="V59" i="11"/>
  <c r="V185" i="11" s="1"/>
  <c r="L60" i="11"/>
  <c r="V60" i="11"/>
  <c r="M61" i="11"/>
  <c r="M122" i="11" s="1"/>
  <c r="S61" i="11"/>
  <c r="S122" i="11" s="1"/>
  <c r="G62" i="11"/>
  <c r="G124" i="11" s="1"/>
  <c r="M62" i="11"/>
  <c r="M124" i="11" s="1"/>
  <c r="O62" i="11"/>
  <c r="O124" i="11" s="1"/>
  <c r="S62" i="11"/>
  <c r="S124" i="11" s="1"/>
  <c r="W62" i="11"/>
  <c r="W124" i="11" s="1"/>
  <c r="G64" i="11"/>
  <c r="M64" i="11"/>
  <c r="O64" i="11"/>
  <c r="S64" i="11"/>
  <c r="W64" i="11"/>
  <c r="Y64" i="10"/>
  <c r="W55" i="11"/>
  <c r="W59" i="11"/>
  <c r="W185" i="11" s="1"/>
  <c r="W60" i="11"/>
  <c r="W53" i="11"/>
  <c r="W54" i="11"/>
  <c r="W56" i="11"/>
  <c r="W57" i="11"/>
  <c r="W58" i="11"/>
  <c r="W61" i="11"/>
  <c r="Y53" i="11"/>
  <c r="U53" i="11"/>
  <c r="Q53" i="11"/>
  <c r="O53" i="11"/>
  <c r="K53" i="11"/>
  <c r="I53" i="11"/>
  <c r="G53" i="11"/>
  <c r="E53" i="11"/>
  <c r="Y54" i="11"/>
  <c r="U54" i="11"/>
  <c r="Q54" i="11"/>
  <c r="O54" i="11"/>
  <c r="K54" i="11"/>
  <c r="I54" i="11"/>
  <c r="G54" i="11"/>
  <c r="E54" i="11"/>
  <c r="Y55" i="11"/>
  <c r="U55" i="11"/>
  <c r="Q55" i="11"/>
  <c r="O55" i="11"/>
  <c r="K55" i="11"/>
  <c r="I55" i="11"/>
  <c r="G55" i="11"/>
  <c r="E55" i="11"/>
  <c r="Y56" i="11"/>
  <c r="U56" i="11"/>
  <c r="Q56" i="11"/>
  <c r="O56" i="11"/>
  <c r="K56" i="11"/>
  <c r="I56" i="11"/>
  <c r="G56" i="11"/>
  <c r="E56" i="11"/>
  <c r="D57" i="11"/>
  <c r="F57" i="11"/>
  <c r="H57" i="11"/>
  <c r="J57" i="11"/>
  <c r="N57" i="11"/>
  <c r="P57" i="11"/>
  <c r="R57" i="11"/>
  <c r="T57" i="11"/>
  <c r="X57" i="11"/>
  <c r="D58" i="11"/>
  <c r="F58" i="11"/>
  <c r="H58" i="11"/>
  <c r="J58" i="11"/>
  <c r="N58" i="11"/>
  <c r="P58" i="11"/>
  <c r="R58" i="11"/>
  <c r="T58" i="11"/>
  <c r="X58" i="11"/>
  <c r="D59" i="11"/>
  <c r="D185" i="11" s="1"/>
  <c r="F59" i="11"/>
  <c r="F185" i="11" s="1"/>
  <c r="I59" i="11"/>
  <c r="I185" i="11" s="1"/>
  <c r="K59" i="11"/>
  <c r="K185" i="11" s="1"/>
  <c r="O59" i="11"/>
  <c r="O185" i="11" s="1"/>
  <c r="Q59" i="11"/>
  <c r="Q185" i="11" s="1"/>
  <c r="U59" i="11"/>
  <c r="U185" i="11" s="1"/>
  <c r="Y59" i="11"/>
  <c r="Y185" i="11" s="1"/>
  <c r="E60" i="11"/>
  <c r="G60" i="11"/>
  <c r="I60" i="11"/>
  <c r="K60" i="11"/>
  <c r="O60" i="11"/>
  <c r="Q60" i="11"/>
  <c r="U60" i="11"/>
  <c r="Y60" i="11"/>
  <c r="D61" i="11"/>
  <c r="F61" i="11"/>
  <c r="H61" i="11"/>
  <c r="J61" i="11"/>
  <c r="N61" i="11"/>
  <c r="P61" i="11"/>
  <c r="R61" i="11"/>
  <c r="T61" i="11"/>
  <c r="D62" i="11"/>
  <c r="D124" i="11" s="1"/>
  <c r="F62" i="11"/>
  <c r="F124" i="11" s="1"/>
  <c r="H62" i="11"/>
  <c r="H124" i="11" s="1"/>
  <c r="J62" i="11"/>
  <c r="J124" i="11" s="1"/>
  <c r="P62" i="11"/>
  <c r="P124" i="11" s="1"/>
  <c r="R62" i="11"/>
  <c r="R124" i="11" s="1"/>
  <c r="X62" i="11"/>
  <c r="X124" i="11" s="1"/>
  <c r="D64" i="11"/>
  <c r="D125" i="11" s="1"/>
  <c r="F64" i="11"/>
  <c r="F125" i="11" s="1"/>
  <c r="H64" i="11"/>
  <c r="H125" i="11" s="1"/>
  <c r="J64" i="11"/>
  <c r="J125" i="11" s="1"/>
  <c r="P64" i="11"/>
  <c r="P125" i="11" s="1"/>
  <c r="R64" i="11"/>
  <c r="R125" i="11" s="1"/>
  <c r="X64" i="11"/>
  <c r="X125" i="11" s="1"/>
  <c r="X53" i="11"/>
  <c r="T53" i="11"/>
  <c r="R53" i="11"/>
  <c r="P53" i="11"/>
  <c r="N53" i="11"/>
  <c r="J53" i="11"/>
  <c r="H53" i="11"/>
  <c r="F53" i="11"/>
  <c r="D53" i="11"/>
  <c r="X54" i="11"/>
  <c r="T54" i="11"/>
  <c r="R54" i="11"/>
  <c r="P54" i="11"/>
  <c r="N54" i="11"/>
  <c r="J54" i="11"/>
  <c r="H54" i="11"/>
  <c r="F54" i="11"/>
  <c r="D54" i="11"/>
  <c r="X55" i="11"/>
  <c r="T55" i="11"/>
  <c r="R55" i="11"/>
  <c r="P55" i="11"/>
  <c r="N55" i="11"/>
  <c r="J55" i="11"/>
  <c r="H55" i="11"/>
  <c r="F55" i="11"/>
  <c r="D55" i="11"/>
  <c r="X56" i="11"/>
  <c r="T56" i="11"/>
  <c r="R56" i="11"/>
  <c r="P56" i="11"/>
  <c r="N56" i="11"/>
  <c r="J56" i="11"/>
  <c r="H56" i="11"/>
  <c r="F56" i="11"/>
  <c r="D56" i="11"/>
  <c r="E57" i="11"/>
  <c r="G57" i="11"/>
  <c r="I57" i="11"/>
  <c r="K57" i="11"/>
  <c r="O57" i="11"/>
  <c r="Q57" i="11"/>
  <c r="U57" i="11"/>
  <c r="Y57" i="11"/>
  <c r="E58" i="11"/>
  <c r="G58" i="11"/>
  <c r="I58" i="11"/>
  <c r="K58" i="11"/>
  <c r="O58" i="11"/>
  <c r="Q58" i="11"/>
  <c r="U58" i="11"/>
  <c r="Y58" i="11"/>
  <c r="E59" i="11"/>
  <c r="E185" i="11" s="1"/>
  <c r="G59" i="11"/>
  <c r="G185" i="11" s="1"/>
  <c r="J59" i="11"/>
  <c r="J185" i="11" s="1"/>
  <c r="N59" i="11"/>
  <c r="N185" i="11" s="1"/>
  <c r="P59" i="11"/>
  <c r="P185" i="11" s="1"/>
  <c r="R59" i="11"/>
  <c r="R185" i="11" s="1"/>
  <c r="T59" i="11"/>
  <c r="T185" i="11" s="1"/>
  <c r="X59" i="11"/>
  <c r="X185" i="11" s="1"/>
  <c r="D60" i="11"/>
  <c r="F60" i="11"/>
  <c r="H60" i="11"/>
  <c r="J60" i="11"/>
  <c r="N60" i="11"/>
  <c r="P60" i="11"/>
  <c r="R60" i="11"/>
  <c r="T60" i="11"/>
  <c r="H59" i="11"/>
  <c r="H185" i="11" s="1"/>
  <c r="E61" i="11"/>
  <c r="G61" i="11"/>
  <c r="I61" i="11"/>
  <c r="K61" i="11"/>
  <c r="O61" i="11"/>
  <c r="Q61" i="11"/>
  <c r="U61" i="11"/>
  <c r="Y61" i="11"/>
  <c r="E62" i="11"/>
  <c r="E124" i="11" s="1"/>
  <c r="I62" i="11"/>
  <c r="I124" i="11" s="1"/>
  <c r="K62" i="11"/>
  <c r="K124" i="11" s="1"/>
  <c r="Q62" i="11"/>
  <c r="Q124" i="11" s="1"/>
  <c r="U62" i="11"/>
  <c r="U124" i="11" s="1"/>
  <c r="Y62" i="11"/>
  <c r="Y124" i="11" s="1"/>
  <c r="E64" i="11"/>
  <c r="I64" i="11"/>
  <c r="K64" i="11"/>
  <c r="Q64" i="11"/>
  <c r="U64" i="11"/>
  <c r="Y64" i="11"/>
  <c r="S125" i="12"/>
  <c r="W125" i="12"/>
  <c r="T125" i="12"/>
  <c r="V125" i="12"/>
  <c r="M125" i="12"/>
  <c r="D55" i="12"/>
  <c r="X55" i="10"/>
  <c r="T55" i="10"/>
  <c r="R55" i="10"/>
  <c r="P55" i="10"/>
  <c r="N55" i="10"/>
  <c r="J55" i="10"/>
  <c r="H55" i="10"/>
  <c r="E55" i="12"/>
  <c r="Y55" i="10"/>
  <c r="W55" i="10"/>
  <c r="U55" i="10"/>
  <c r="Q55" i="10"/>
  <c r="O55" i="10"/>
  <c r="K55" i="10"/>
  <c r="I55" i="10"/>
  <c r="G55" i="10"/>
  <c r="F55" i="10"/>
  <c r="F55" i="12"/>
  <c r="E183" i="5"/>
  <c r="G183" i="5"/>
  <c r="I183" i="5"/>
  <c r="K183" i="5"/>
  <c r="M183" i="5"/>
  <c r="O183" i="5"/>
  <c r="Q183" i="5"/>
  <c r="S183" i="5"/>
  <c r="U183" i="5"/>
  <c r="W183" i="5"/>
  <c r="Y183" i="5"/>
  <c r="E184" i="5"/>
  <c r="G184" i="5"/>
  <c r="I184" i="5"/>
  <c r="K184" i="5"/>
  <c r="M184" i="5"/>
  <c r="O184" i="5"/>
  <c r="Q184" i="5"/>
  <c r="S184" i="5"/>
  <c r="U184" i="5"/>
  <c r="W184" i="5"/>
  <c r="Y184" i="5"/>
  <c r="E186" i="5"/>
  <c r="G186" i="5"/>
  <c r="I186" i="5"/>
  <c r="K186" i="5"/>
  <c r="M186" i="5"/>
  <c r="O186" i="5"/>
  <c r="Q186" i="5"/>
  <c r="S186" i="5"/>
  <c r="U186" i="5"/>
  <c r="W186" i="5"/>
  <c r="Y186" i="5"/>
  <c r="D183" i="5"/>
  <c r="F183" i="5"/>
  <c r="H183" i="5"/>
  <c r="J183" i="5"/>
  <c r="L183" i="5"/>
  <c r="N183" i="5"/>
  <c r="P183" i="5"/>
  <c r="R183" i="5"/>
  <c r="T183" i="5"/>
  <c r="V183" i="5"/>
  <c r="X183" i="5"/>
  <c r="D184" i="5"/>
  <c r="F184" i="5"/>
  <c r="H184" i="5"/>
  <c r="J184" i="5"/>
  <c r="L184" i="5"/>
  <c r="N184" i="5"/>
  <c r="P184" i="5"/>
  <c r="R184" i="5"/>
  <c r="T184" i="5"/>
  <c r="V184" i="5"/>
  <c r="X184" i="5"/>
  <c r="D186" i="5"/>
  <c r="F186" i="5"/>
  <c r="H186" i="5"/>
  <c r="J186" i="5"/>
  <c r="L186" i="5"/>
  <c r="N186" i="5"/>
  <c r="P186" i="5"/>
  <c r="R186" i="5"/>
  <c r="T186" i="5"/>
  <c r="V186" i="5"/>
  <c r="X186" i="5"/>
  <c r="E122" i="5"/>
  <c r="G122" i="5"/>
  <c r="I122" i="5"/>
  <c r="K122" i="5"/>
  <c r="M122" i="5"/>
  <c r="O122" i="5"/>
  <c r="Q122" i="5"/>
  <c r="S122" i="5"/>
  <c r="U122" i="5"/>
  <c r="W122" i="5"/>
  <c r="Y122" i="5"/>
  <c r="E123" i="5"/>
  <c r="G123" i="5"/>
  <c r="I123" i="5"/>
  <c r="K123" i="5"/>
  <c r="M123" i="5"/>
  <c r="O123" i="5"/>
  <c r="Q123" i="5"/>
  <c r="S123" i="5"/>
  <c r="U123" i="5"/>
  <c r="W123" i="5"/>
  <c r="Y123" i="5"/>
  <c r="E125" i="5"/>
  <c r="G125" i="5"/>
  <c r="I125" i="5"/>
  <c r="K125" i="5"/>
  <c r="M125" i="5"/>
  <c r="O125" i="5"/>
  <c r="Q125" i="5"/>
  <c r="S125" i="5"/>
  <c r="U125" i="5"/>
  <c r="W125" i="5"/>
  <c r="Y125" i="5"/>
  <c r="D122" i="5"/>
  <c r="F122" i="5"/>
  <c r="H122" i="5"/>
  <c r="J122" i="5"/>
  <c r="L122" i="5"/>
  <c r="N122" i="5"/>
  <c r="P122" i="5"/>
  <c r="R122" i="5"/>
  <c r="T122" i="5"/>
  <c r="V122" i="5"/>
  <c r="X122" i="5"/>
  <c r="D123" i="5"/>
  <c r="F123" i="5"/>
  <c r="H123" i="5"/>
  <c r="J123" i="5"/>
  <c r="L123" i="5"/>
  <c r="N123" i="5"/>
  <c r="P123" i="5"/>
  <c r="R123" i="5"/>
  <c r="T123" i="5"/>
  <c r="V123" i="5"/>
  <c r="X123" i="5"/>
  <c r="D125" i="5"/>
  <c r="F125" i="5"/>
  <c r="H125" i="5"/>
  <c r="J125" i="5"/>
  <c r="L125" i="5"/>
  <c r="N125" i="5"/>
  <c r="P125" i="5"/>
  <c r="R125" i="5"/>
  <c r="T125" i="5"/>
  <c r="V125" i="5"/>
  <c r="X125" i="5"/>
  <c r="Y202" i="5"/>
  <c r="Y202" i="4"/>
  <c r="Y202" i="3"/>
  <c r="E202" i="3"/>
  <c r="G202" i="3"/>
  <c r="I202" i="3"/>
  <c r="K202" i="3"/>
  <c r="M202" i="3"/>
  <c r="O202" i="3"/>
  <c r="Q202" i="3"/>
  <c r="S202" i="3"/>
  <c r="U202" i="3"/>
  <c r="W202" i="3"/>
  <c r="D202" i="3"/>
  <c r="F202" i="3"/>
  <c r="H202" i="3"/>
  <c r="J202" i="3"/>
  <c r="L202" i="3"/>
  <c r="N202" i="3"/>
  <c r="P202" i="3"/>
  <c r="R202" i="3"/>
  <c r="T202" i="3"/>
  <c r="V202" i="3"/>
  <c r="X202" i="3"/>
  <c r="E202" i="4"/>
  <c r="G202" i="4"/>
  <c r="I202" i="4"/>
  <c r="K202" i="4"/>
  <c r="M202" i="4"/>
  <c r="O202" i="4"/>
  <c r="Q202" i="4"/>
  <c r="S202" i="4"/>
  <c r="U202" i="4"/>
  <c r="W202" i="4"/>
  <c r="D202" i="4"/>
  <c r="F202" i="4"/>
  <c r="H202" i="4"/>
  <c r="J202" i="4"/>
  <c r="L202" i="4"/>
  <c r="N202" i="4"/>
  <c r="P202" i="4"/>
  <c r="R202" i="4"/>
  <c r="T202" i="4"/>
  <c r="V202" i="4"/>
  <c r="X202" i="4"/>
  <c r="W202" i="5"/>
  <c r="U202" i="5"/>
  <c r="S202" i="5"/>
  <c r="Q202" i="5"/>
  <c r="O202" i="5"/>
  <c r="M202" i="5"/>
  <c r="K202" i="5"/>
  <c r="I202" i="5"/>
  <c r="G202" i="5"/>
  <c r="E202" i="5"/>
  <c r="X202" i="5"/>
  <c r="V202" i="5"/>
  <c r="T202" i="5"/>
  <c r="R202" i="5"/>
  <c r="P202" i="5"/>
  <c r="N202" i="5"/>
  <c r="L202" i="5"/>
  <c r="J202" i="5"/>
  <c r="H202" i="5"/>
  <c r="F202" i="5"/>
  <c r="D202" i="5"/>
  <c r="E122" i="3"/>
  <c r="G122" i="3"/>
  <c r="I122" i="3"/>
  <c r="K122" i="3"/>
  <c r="M122" i="3"/>
  <c r="O122" i="3"/>
  <c r="Q122" i="3"/>
  <c r="S122" i="3"/>
  <c r="U122" i="3"/>
  <c r="W122" i="3"/>
  <c r="Y122" i="3"/>
  <c r="E123" i="3"/>
  <c r="G123" i="3"/>
  <c r="I123" i="3"/>
  <c r="K123" i="3"/>
  <c r="M123" i="3"/>
  <c r="O123" i="3"/>
  <c r="Q123" i="3"/>
  <c r="S123" i="3"/>
  <c r="U123" i="3"/>
  <c r="W123" i="3"/>
  <c r="Y123" i="3"/>
  <c r="E125" i="3"/>
  <c r="G125" i="3"/>
  <c r="I125" i="3"/>
  <c r="K125" i="3"/>
  <c r="M125" i="3"/>
  <c r="O125" i="3"/>
  <c r="Q125" i="3"/>
  <c r="S125" i="3"/>
  <c r="U125" i="3"/>
  <c r="W125" i="3"/>
  <c r="Y125" i="3"/>
  <c r="E183" i="3"/>
  <c r="G183" i="3"/>
  <c r="I183" i="3"/>
  <c r="K183" i="3"/>
  <c r="M183" i="3"/>
  <c r="O183" i="3"/>
  <c r="Q183" i="3"/>
  <c r="S183" i="3"/>
  <c r="U183" i="3"/>
  <c r="W183" i="3"/>
  <c r="Y183" i="3"/>
  <c r="E184" i="3"/>
  <c r="G184" i="3"/>
  <c r="I184" i="3"/>
  <c r="K184" i="3"/>
  <c r="M184" i="3"/>
  <c r="O184" i="3"/>
  <c r="Q184" i="3"/>
  <c r="S184" i="3"/>
  <c r="U184" i="3"/>
  <c r="W184" i="3"/>
  <c r="Y184" i="3"/>
  <c r="E186" i="3"/>
  <c r="G186" i="3"/>
  <c r="I186" i="3"/>
  <c r="K186" i="3"/>
  <c r="M186" i="3"/>
  <c r="O186" i="3"/>
  <c r="Q186" i="3"/>
  <c r="S186" i="3"/>
  <c r="U186" i="3"/>
  <c r="W186" i="3"/>
  <c r="Y186" i="3"/>
  <c r="D122" i="3"/>
  <c r="F122" i="3"/>
  <c r="H122" i="3"/>
  <c r="J122" i="3"/>
  <c r="L122" i="3"/>
  <c r="N122" i="3"/>
  <c r="P122" i="3"/>
  <c r="R122" i="3"/>
  <c r="T122" i="3"/>
  <c r="V122" i="3"/>
  <c r="X122" i="3"/>
  <c r="D123" i="3"/>
  <c r="F123" i="3"/>
  <c r="H123" i="3"/>
  <c r="J123" i="3"/>
  <c r="L123" i="3"/>
  <c r="N123" i="3"/>
  <c r="P123" i="3"/>
  <c r="R123" i="3"/>
  <c r="T123" i="3"/>
  <c r="V123" i="3"/>
  <c r="X123" i="3"/>
  <c r="D125" i="3"/>
  <c r="F125" i="3"/>
  <c r="H125" i="3"/>
  <c r="J125" i="3"/>
  <c r="L125" i="3"/>
  <c r="N125" i="3"/>
  <c r="P125" i="3"/>
  <c r="R125" i="3"/>
  <c r="T125" i="3"/>
  <c r="V125" i="3"/>
  <c r="X125" i="3"/>
  <c r="D183" i="3"/>
  <c r="F183" i="3"/>
  <c r="H183" i="3"/>
  <c r="J183" i="3"/>
  <c r="L183" i="3"/>
  <c r="N183" i="3"/>
  <c r="P183" i="3"/>
  <c r="R183" i="3"/>
  <c r="T183" i="3"/>
  <c r="V183" i="3"/>
  <c r="X183" i="3"/>
  <c r="D184" i="3"/>
  <c r="F184" i="3"/>
  <c r="H184" i="3"/>
  <c r="J184" i="3"/>
  <c r="L184" i="3"/>
  <c r="N184" i="3"/>
  <c r="P184" i="3"/>
  <c r="R184" i="3"/>
  <c r="T184" i="3"/>
  <c r="V184" i="3"/>
  <c r="X184" i="3"/>
  <c r="D186" i="3"/>
  <c r="F186" i="3"/>
  <c r="H186" i="3"/>
  <c r="J186" i="3"/>
  <c r="L186" i="3"/>
  <c r="N186" i="3"/>
  <c r="P186" i="3"/>
  <c r="R186" i="3"/>
  <c r="T186" i="3"/>
  <c r="V186" i="3"/>
  <c r="X186" i="3"/>
  <c r="E122" i="4"/>
  <c r="G122" i="4"/>
  <c r="I122" i="4"/>
  <c r="K122" i="4"/>
  <c r="M122" i="4"/>
  <c r="O122" i="4"/>
  <c r="Q122" i="4"/>
  <c r="S122" i="4"/>
  <c r="U122" i="4"/>
  <c r="W122" i="4"/>
  <c r="Y122" i="4"/>
  <c r="E123" i="4"/>
  <c r="G123" i="4"/>
  <c r="I123" i="4"/>
  <c r="K123" i="4"/>
  <c r="M123" i="4"/>
  <c r="O123" i="4"/>
  <c r="Q123" i="4"/>
  <c r="S123" i="4"/>
  <c r="U123" i="4"/>
  <c r="W123" i="4"/>
  <c r="Y123" i="4"/>
  <c r="E125" i="4"/>
  <c r="G125" i="4"/>
  <c r="I125" i="4"/>
  <c r="K125" i="4"/>
  <c r="M125" i="4"/>
  <c r="O125" i="4"/>
  <c r="Q125" i="4"/>
  <c r="S125" i="4"/>
  <c r="U125" i="4"/>
  <c r="W125" i="4"/>
  <c r="Y125" i="4"/>
  <c r="E183" i="4"/>
  <c r="G183" i="4"/>
  <c r="I183" i="4"/>
  <c r="K183" i="4"/>
  <c r="M183" i="4"/>
  <c r="O183" i="4"/>
  <c r="Q183" i="4"/>
  <c r="S183" i="4"/>
  <c r="U183" i="4"/>
  <c r="W183" i="4"/>
  <c r="Y183" i="4"/>
  <c r="E184" i="4"/>
  <c r="G184" i="4"/>
  <c r="I184" i="4"/>
  <c r="K184" i="4"/>
  <c r="M184" i="4"/>
  <c r="O184" i="4"/>
  <c r="Q184" i="4"/>
  <c r="S184" i="4"/>
  <c r="U184" i="4"/>
  <c r="W184" i="4"/>
  <c r="Y184" i="4"/>
  <c r="E186" i="4"/>
  <c r="G186" i="4"/>
  <c r="I186" i="4"/>
  <c r="K186" i="4"/>
  <c r="M186" i="4"/>
  <c r="O186" i="4"/>
  <c r="Q186" i="4"/>
  <c r="S186" i="4"/>
  <c r="U186" i="4"/>
  <c r="W186" i="4"/>
  <c r="Y186" i="4"/>
  <c r="D122" i="4"/>
  <c r="F122" i="4"/>
  <c r="H122" i="4"/>
  <c r="J122" i="4"/>
  <c r="L122" i="4"/>
  <c r="N122" i="4"/>
  <c r="P122" i="4"/>
  <c r="R122" i="4"/>
  <c r="T122" i="4"/>
  <c r="V122" i="4"/>
  <c r="X122" i="4"/>
  <c r="D123" i="4"/>
  <c r="F123" i="4"/>
  <c r="H123" i="4"/>
  <c r="J123" i="4"/>
  <c r="L123" i="4"/>
  <c r="N123" i="4"/>
  <c r="P123" i="4"/>
  <c r="R123" i="4"/>
  <c r="T123" i="4"/>
  <c r="V123" i="4"/>
  <c r="X123" i="4"/>
  <c r="D125" i="4"/>
  <c r="F125" i="4"/>
  <c r="H125" i="4"/>
  <c r="J125" i="4"/>
  <c r="L125" i="4"/>
  <c r="N125" i="4"/>
  <c r="P125" i="4"/>
  <c r="R125" i="4"/>
  <c r="T125" i="4"/>
  <c r="V125" i="4"/>
  <c r="X125" i="4"/>
  <c r="D183" i="4"/>
  <c r="F183" i="4"/>
  <c r="H183" i="4"/>
  <c r="J183" i="4"/>
  <c r="L183" i="4"/>
  <c r="N183" i="4"/>
  <c r="P183" i="4"/>
  <c r="R183" i="4"/>
  <c r="T183" i="4"/>
  <c r="V183" i="4"/>
  <c r="X183" i="4"/>
  <c r="D184" i="4"/>
  <c r="F184" i="4"/>
  <c r="H184" i="4"/>
  <c r="J184" i="4"/>
  <c r="L184" i="4"/>
  <c r="N184" i="4"/>
  <c r="P184" i="4"/>
  <c r="R184" i="4"/>
  <c r="T184" i="4"/>
  <c r="V184" i="4"/>
  <c r="X184" i="4"/>
  <c r="D186" i="4"/>
  <c r="F186" i="4"/>
  <c r="H186" i="4"/>
  <c r="J186" i="4"/>
  <c r="L186" i="4"/>
  <c r="N186" i="4"/>
  <c r="P186" i="4"/>
  <c r="R186" i="4"/>
  <c r="T186" i="4"/>
  <c r="V186" i="4"/>
  <c r="X186" i="4"/>
  <c r="X53" i="10"/>
  <c r="V53" i="10"/>
  <c r="T53" i="10"/>
  <c r="R53" i="10"/>
  <c r="P53" i="10"/>
  <c r="L53" i="10"/>
  <c r="J53" i="10"/>
  <c r="H53" i="10"/>
  <c r="Y53" i="10"/>
  <c r="W53" i="10"/>
  <c r="U53" i="10"/>
  <c r="S53" i="10"/>
  <c r="Q53" i="10"/>
  <c r="O53" i="10"/>
  <c r="M53" i="10"/>
  <c r="I53" i="10"/>
  <c r="G53" i="10"/>
  <c r="F53" i="10"/>
  <c r="S54" i="10"/>
  <c r="K54" i="10"/>
  <c r="D54" i="12"/>
  <c r="W54" i="10"/>
  <c r="O54" i="10"/>
  <c r="G54" i="10"/>
  <c r="Y54" i="10"/>
  <c r="U54" i="10"/>
  <c r="Q54" i="10"/>
  <c r="M54" i="10"/>
  <c r="I54" i="10"/>
  <c r="Y54" i="12"/>
  <c r="W54" i="12"/>
  <c r="U54" i="12"/>
  <c r="S54" i="12"/>
  <c r="Q54" i="12"/>
  <c r="O54" i="12"/>
  <c r="M54" i="12"/>
  <c r="K54" i="12"/>
  <c r="I54" i="12"/>
  <c r="G54" i="12"/>
  <c r="Y56" i="10"/>
  <c r="W56" i="10"/>
  <c r="U56" i="10"/>
  <c r="S56" i="10"/>
  <c r="Q56" i="10"/>
  <c r="O56" i="10"/>
  <c r="M56" i="10"/>
  <c r="K56" i="10"/>
  <c r="I56" i="10"/>
  <c r="G56" i="10"/>
  <c r="G59" i="12"/>
  <c r="G185" i="12" s="1"/>
  <c r="I59" i="12"/>
  <c r="I185" i="12" s="1"/>
  <c r="K59" i="12"/>
  <c r="K185" i="12" s="1"/>
  <c r="M59" i="12"/>
  <c r="O59" i="12"/>
  <c r="O185" i="12" s="1"/>
  <c r="Q59" i="12"/>
  <c r="Q185" i="12" s="1"/>
  <c r="S59" i="12"/>
  <c r="U59" i="12"/>
  <c r="U185" i="12" s="1"/>
  <c r="W59" i="12"/>
  <c r="W185" i="12" s="1"/>
  <c r="Y59" i="12"/>
  <c r="Y185" i="12" s="1"/>
  <c r="H57" i="10"/>
  <c r="J57" i="10"/>
  <c r="L57" i="10"/>
  <c r="N57" i="10"/>
  <c r="P57" i="10"/>
  <c r="R57" i="10"/>
  <c r="T57" i="10"/>
  <c r="V57" i="10"/>
  <c r="X57" i="10"/>
  <c r="X54" i="10"/>
  <c r="V54" i="10"/>
  <c r="T54" i="10"/>
  <c r="R54" i="10"/>
  <c r="P54" i="10"/>
  <c r="N54" i="10"/>
  <c r="L54" i="10"/>
  <c r="J54" i="10"/>
  <c r="H54" i="10"/>
  <c r="E54" i="12"/>
  <c r="D54" i="10"/>
  <c r="X54" i="12"/>
  <c r="V54" i="12"/>
  <c r="T54" i="12"/>
  <c r="R54" i="12"/>
  <c r="P54" i="12"/>
  <c r="N54" i="12"/>
  <c r="L54" i="12"/>
  <c r="J54" i="12"/>
  <c r="H54" i="12"/>
  <c r="E54" i="10"/>
  <c r="X56" i="10"/>
  <c r="V56" i="10"/>
  <c r="T56" i="10"/>
  <c r="R56" i="10"/>
  <c r="P56" i="10"/>
  <c r="N56" i="10"/>
  <c r="L56" i="10"/>
  <c r="J56" i="10"/>
  <c r="H56" i="10"/>
  <c r="H59" i="12"/>
  <c r="H185" i="12" s="1"/>
  <c r="J59" i="12"/>
  <c r="J185" i="12" s="1"/>
  <c r="L59" i="12"/>
  <c r="L181" i="12" s="1"/>
  <c r="N59" i="12"/>
  <c r="N185" i="12" s="1"/>
  <c r="P59" i="12"/>
  <c r="P185" i="12" s="1"/>
  <c r="R59" i="12"/>
  <c r="R185" i="12" s="1"/>
  <c r="T59" i="12"/>
  <c r="T185" i="12" s="1"/>
  <c r="V59" i="12"/>
  <c r="V181" i="12" s="1"/>
  <c r="X59" i="12"/>
  <c r="X185" i="12" s="1"/>
  <c r="G57" i="10"/>
  <c r="I57" i="10"/>
  <c r="K57" i="10"/>
  <c r="M57" i="10"/>
  <c r="O57" i="10"/>
  <c r="Q57" i="10"/>
  <c r="S57" i="10"/>
  <c r="U57" i="10"/>
  <c r="W57" i="10"/>
  <c r="Y57" i="10"/>
  <c r="F56" i="10"/>
  <c r="F54" i="12"/>
  <c r="F54" i="10"/>
  <c r="M57" i="12"/>
  <c r="M183" i="12" s="1"/>
  <c r="S57" i="12"/>
  <c r="H60" i="10"/>
  <c r="J60" i="10"/>
  <c r="L60" i="10"/>
  <c r="N60" i="10"/>
  <c r="P60" i="10"/>
  <c r="R60" i="10"/>
  <c r="T60" i="10"/>
  <c r="V60" i="10"/>
  <c r="X60" i="10"/>
  <c r="H57" i="12"/>
  <c r="J57" i="12"/>
  <c r="L57" i="12"/>
  <c r="N57" i="12"/>
  <c r="P57" i="12"/>
  <c r="R57" i="12"/>
  <c r="T57" i="12"/>
  <c r="V57" i="12"/>
  <c r="X57" i="12"/>
  <c r="H58" i="12"/>
  <c r="J58" i="12"/>
  <c r="L58" i="12"/>
  <c r="N58" i="12"/>
  <c r="P58" i="12"/>
  <c r="R58" i="12"/>
  <c r="T58" i="12"/>
  <c r="V58" i="12"/>
  <c r="X58" i="12"/>
  <c r="H60" i="12"/>
  <c r="J60" i="12"/>
  <c r="L60" i="12"/>
  <c r="N60" i="12"/>
  <c r="P60" i="12"/>
  <c r="R60" i="12"/>
  <c r="T60" i="12"/>
  <c r="V60" i="12"/>
  <c r="X60" i="12"/>
  <c r="G60" i="10"/>
  <c r="I60" i="10"/>
  <c r="K60" i="10"/>
  <c r="M60" i="10"/>
  <c r="O60" i="10"/>
  <c r="Q60" i="10"/>
  <c r="S60" i="10"/>
  <c r="U60" i="10"/>
  <c r="W60" i="10"/>
  <c r="Y60" i="10"/>
  <c r="G57" i="12"/>
  <c r="I57" i="12"/>
  <c r="K57" i="12"/>
  <c r="O57" i="12"/>
  <c r="Q57" i="12"/>
  <c r="U57" i="12"/>
  <c r="W57" i="12"/>
  <c r="Y57" i="12"/>
  <c r="G58" i="12"/>
  <c r="I58" i="12"/>
  <c r="K58" i="12"/>
  <c r="M58" i="12"/>
  <c r="M184" i="12" s="1"/>
  <c r="O58" i="12"/>
  <c r="Q58" i="12"/>
  <c r="S58" i="12"/>
  <c r="S184" i="12" s="1"/>
  <c r="U58" i="12"/>
  <c r="W58" i="12"/>
  <c r="Y58" i="12"/>
  <c r="G60" i="12"/>
  <c r="I60" i="12"/>
  <c r="K60" i="12"/>
  <c r="M60" i="12"/>
  <c r="O60" i="12"/>
  <c r="Q60" i="12"/>
  <c r="S60" i="12"/>
  <c r="U60" i="12"/>
  <c r="W60" i="12"/>
  <c r="Y60" i="12"/>
  <c r="G59" i="10"/>
  <c r="E60" i="12"/>
  <c r="E60" i="10"/>
  <c r="D60" i="12"/>
  <c r="F60" i="12"/>
  <c r="D60" i="10"/>
  <c r="F60" i="10"/>
  <c r="E59" i="12"/>
  <c r="E185" i="12" s="1"/>
  <c r="E59" i="10"/>
  <c r="D59" i="12"/>
  <c r="D185" i="12" s="1"/>
  <c r="F59" i="12"/>
  <c r="F185" i="12" s="1"/>
  <c r="D59" i="10"/>
  <c r="F59" i="10"/>
  <c r="F185" i="10" s="1"/>
  <c r="E57" i="12"/>
  <c r="E57" i="10"/>
  <c r="D57" i="12"/>
  <c r="F57" i="12"/>
  <c r="D57" i="10"/>
  <c r="F57" i="10"/>
  <c r="E58" i="12"/>
  <c r="E58" i="10"/>
  <c r="D58" i="12"/>
  <c r="F58" i="12"/>
  <c r="D58" i="10"/>
  <c r="F58" i="10"/>
  <c r="E201" i="3"/>
  <c r="G201" i="3"/>
  <c r="I201" i="3"/>
  <c r="K201" i="3"/>
  <c r="M201" i="3"/>
  <c r="O201" i="3"/>
  <c r="Q201" i="3"/>
  <c r="S201" i="3"/>
  <c r="U201" i="3"/>
  <c r="W201" i="3"/>
  <c r="Y201" i="3"/>
  <c r="D201" i="3"/>
  <c r="F201" i="3"/>
  <c r="H201" i="3"/>
  <c r="J201" i="3"/>
  <c r="L201" i="3"/>
  <c r="N201" i="3"/>
  <c r="P201" i="3"/>
  <c r="R201" i="3"/>
  <c r="T201" i="3"/>
  <c r="V201" i="3"/>
  <c r="X201" i="3"/>
  <c r="E201" i="4"/>
  <c r="G201" i="4"/>
  <c r="I201" i="4"/>
  <c r="K201" i="4"/>
  <c r="M201" i="4"/>
  <c r="O201" i="4"/>
  <c r="Q201" i="4"/>
  <c r="S201" i="4"/>
  <c r="U201" i="4"/>
  <c r="W201" i="4"/>
  <c r="Y201" i="4"/>
  <c r="D201" i="4"/>
  <c r="F201" i="4"/>
  <c r="H201" i="4"/>
  <c r="J201" i="4"/>
  <c r="L201" i="4"/>
  <c r="N201" i="4"/>
  <c r="P201" i="4"/>
  <c r="R201" i="4"/>
  <c r="T201" i="4"/>
  <c r="V201" i="4"/>
  <c r="X201" i="4"/>
  <c r="Y201" i="5"/>
  <c r="W201" i="5"/>
  <c r="U201" i="5"/>
  <c r="S201" i="5"/>
  <c r="Q201" i="5"/>
  <c r="O201" i="5"/>
  <c r="M201" i="5"/>
  <c r="K201" i="5"/>
  <c r="I201" i="5"/>
  <c r="G201" i="5"/>
  <c r="E201" i="5"/>
  <c r="X201" i="5"/>
  <c r="V201" i="5"/>
  <c r="T201" i="5"/>
  <c r="R201" i="5"/>
  <c r="P201" i="5"/>
  <c r="N201" i="5"/>
  <c r="L201" i="5"/>
  <c r="J201" i="5"/>
  <c r="H201" i="5"/>
  <c r="F201" i="5"/>
  <c r="D201" i="5"/>
  <c r="X53" i="12"/>
  <c r="V53" i="12"/>
  <c r="T53" i="12"/>
  <c r="R53" i="12"/>
  <c r="P53" i="12"/>
  <c r="N53" i="12"/>
  <c r="L53" i="12"/>
  <c r="J53" i="12"/>
  <c r="H53" i="12"/>
  <c r="F53" i="12"/>
  <c r="D53" i="12"/>
  <c r="Y53" i="12"/>
  <c r="W53" i="12"/>
  <c r="U53" i="12"/>
  <c r="S53" i="12"/>
  <c r="Q53" i="12"/>
  <c r="O53" i="12"/>
  <c r="M53" i="12"/>
  <c r="K53" i="12"/>
  <c r="I53" i="12"/>
  <c r="G53" i="12"/>
  <c r="E53" i="12"/>
  <c r="E118" i="3"/>
  <c r="G118" i="3"/>
  <c r="I118" i="3"/>
  <c r="K118" i="3"/>
  <c r="M118" i="3"/>
  <c r="O118" i="3"/>
  <c r="Q118" i="3"/>
  <c r="S118" i="3"/>
  <c r="U118" i="3"/>
  <c r="W118" i="3"/>
  <c r="Y118" i="3"/>
  <c r="E119" i="3"/>
  <c r="G119" i="3"/>
  <c r="I119" i="3"/>
  <c r="K119" i="3"/>
  <c r="M119" i="3"/>
  <c r="O119" i="3"/>
  <c r="Q119" i="3"/>
  <c r="S119" i="3"/>
  <c r="U119" i="3"/>
  <c r="W119" i="3"/>
  <c r="Y119" i="3"/>
  <c r="E120" i="3"/>
  <c r="G120" i="3"/>
  <c r="I120" i="3"/>
  <c r="K120" i="3"/>
  <c r="M120" i="3"/>
  <c r="O120" i="3"/>
  <c r="Q120" i="3"/>
  <c r="S120" i="3"/>
  <c r="U120" i="3"/>
  <c r="W120" i="3"/>
  <c r="Y120" i="3"/>
  <c r="E121" i="3"/>
  <c r="G121" i="3"/>
  <c r="I121" i="3"/>
  <c r="K121" i="3"/>
  <c r="M121" i="3"/>
  <c r="O121" i="3"/>
  <c r="Q121" i="3"/>
  <c r="S121" i="3"/>
  <c r="U121" i="3"/>
  <c r="W121" i="3"/>
  <c r="Y121" i="3"/>
  <c r="E179" i="3"/>
  <c r="G179" i="3"/>
  <c r="I179" i="3"/>
  <c r="K179" i="3"/>
  <c r="M179" i="3"/>
  <c r="O179" i="3"/>
  <c r="Q179" i="3"/>
  <c r="S179" i="3"/>
  <c r="U179" i="3"/>
  <c r="W179" i="3"/>
  <c r="Y179" i="3"/>
  <c r="E180" i="3"/>
  <c r="G180" i="3"/>
  <c r="I180" i="3"/>
  <c r="K180" i="3"/>
  <c r="M180" i="3"/>
  <c r="O180" i="3"/>
  <c r="Q180" i="3"/>
  <c r="S180" i="3"/>
  <c r="U180" i="3"/>
  <c r="W180" i="3"/>
  <c r="Y180" i="3"/>
  <c r="E181" i="3"/>
  <c r="G181" i="3"/>
  <c r="I181" i="3"/>
  <c r="K181" i="3"/>
  <c r="M181" i="3"/>
  <c r="O181" i="3"/>
  <c r="Q181" i="3"/>
  <c r="S181" i="3"/>
  <c r="U181" i="3"/>
  <c r="W181" i="3"/>
  <c r="Y181" i="3"/>
  <c r="E182" i="3"/>
  <c r="G182" i="3"/>
  <c r="I182" i="3"/>
  <c r="K182" i="3"/>
  <c r="M182" i="3"/>
  <c r="O182" i="3"/>
  <c r="Q182" i="3"/>
  <c r="S182" i="3"/>
  <c r="U182" i="3"/>
  <c r="W182" i="3"/>
  <c r="Y182" i="3"/>
  <c r="D118" i="3"/>
  <c r="F118" i="3"/>
  <c r="H118" i="3"/>
  <c r="J118" i="3"/>
  <c r="L118" i="3"/>
  <c r="N118" i="3"/>
  <c r="P118" i="3"/>
  <c r="R118" i="3"/>
  <c r="T118" i="3"/>
  <c r="V118" i="3"/>
  <c r="X118" i="3"/>
  <c r="D119" i="3"/>
  <c r="F119" i="3"/>
  <c r="H119" i="3"/>
  <c r="J119" i="3"/>
  <c r="L119" i="3"/>
  <c r="N119" i="3"/>
  <c r="P119" i="3"/>
  <c r="R119" i="3"/>
  <c r="T119" i="3"/>
  <c r="V119" i="3"/>
  <c r="X119" i="3"/>
  <c r="D120" i="3"/>
  <c r="F120" i="3"/>
  <c r="H120" i="3"/>
  <c r="J120" i="3"/>
  <c r="L120" i="3"/>
  <c r="N120" i="3"/>
  <c r="P120" i="3"/>
  <c r="R120" i="3"/>
  <c r="T120" i="3"/>
  <c r="V120" i="3"/>
  <c r="X120" i="3"/>
  <c r="D121" i="3"/>
  <c r="F121" i="3"/>
  <c r="H121" i="3"/>
  <c r="J121" i="3"/>
  <c r="L121" i="3"/>
  <c r="N121" i="3"/>
  <c r="P121" i="3"/>
  <c r="R121" i="3"/>
  <c r="T121" i="3"/>
  <c r="V121" i="3"/>
  <c r="X121" i="3"/>
  <c r="D179" i="3"/>
  <c r="F179" i="3"/>
  <c r="H179" i="3"/>
  <c r="J179" i="3"/>
  <c r="L179" i="3"/>
  <c r="N179" i="3"/>
  <c r="P179" i="3"/>
  <c r="R179" i="3"/>
  <c r="T179" i="3"/>
  <c r="V179" i="3"/>
  <c r="X179" i="3"/>
  <c r="D180" i="3"/>
  <c r="F180" i="3"/>
  <c r="H180" i="3"/>
  <c r="J180" i="3"/>
  <c r="L180" i="3"/>
  <c r="N180" i="3"/>
  <c r="P180" i="3"/>
  <c r="R180" i="3"/>
  <c r="T180" i="3"/>
  <c r="V180" i="3"/>
  <c r="X180" i="3"/>
  <c r="D181" i="3"/>
  <c r="F181" i="3"/>
  <c r="H181" i="3"/>
  <c r="J181" i="3"/>
  <c r="L181" i="3"/>
  <c r="N181" i="3"/>
  <c r="P181" i="3"/>
  <c r="R181" i="3"/>
  <c r="T181" i="3"/>
  <c r="V181" i="3"/>
  <c r="X181" i="3"/>
  <c r="D182" i="3"/>
  <c r="F182" i="3"/>
  <c r="H182" i="3"/>
  <c r="J182" i="3"/>
  <c r="L182" i="3"/>
  <c r="N182" i="3"/>
  <c r="P182" i="3"/>
  <c r="R182" i="3"/>
  <c r="T182" i="3"/>
  <c r="V182" i="3"/>
  <c r="X182" i="3"/>
  <c r="E118" i="4"/>
  <c r="G118" i="4"/>
  <c r="I118" i="4"/>
  <c r="K118" i="4"/>
  <c r="M118" i="4"/>
  <c r="O118" i="4"/>
  <c r="Q118" i="4"/>
  <c r="S118" i="4"/>
  <c r="U118" i="4"/>
  <c r="W118" i="4"/>
  <c r="Y118" i="4"/>
  <c r="E119" i="4"/>
  <c r="G119" i="4"/>
  <c r="I119" i="4"/>
  <c r="K119" i="4"/>
  <c r="M119" i="4"/>
  <c r="O119" i="4"/>
  <c r="Q119" i="4"/>
  <c r="S119" i="4"/>
  <c r="U119" i="4"/>
  <c r="W119" i="4"/>
  <c r="Y119" i="4"/>
  <c r="E120" i="4"/>
  <c r="G120" i="4"/>
  <c r="I120" i="4"/>
  <c r="K120" i="4"/>
  <c r="M120" i="4"/>
  <c r="O120" i="4"/>
  <c r="Q120" i="4"/>
  <c r="S120" i="4"/>
  <c r="U120" i="4"/>
  <c r="W120" i="4"/>
  <c r="Y120" i="4"/>
  <c r="E121" i="4"/>
  <c r="G121" i="4"/>
  <c r="I121" i="4"/>
  <c r="K121" i="4"/>
  <c r="M121" i="4"/>
  <c r="O121" i="4"/>
  <c r="Q121" i="4"/>
  <c r="S121" i="4"/>
  <c r="U121" i="4"/>
  <c r="W121" i="4"/>
  <c r="Y121" i="4"/>
  <c r="E179" i="4"/>
  <c r="G179" i="4"/>
  <c r="I179" i="4"/>
  <c r="K179" i="4"/>
  <c r="M179" i="4"/>
  <c r="O179" i="4"/>
  <c r="Q179" i="4"/>
  <c r="S179" i="4"/>
  <c r="U179" i="4"/>
  <c r="W179" i="4"/>
  <c r="Y179" i="4"/>
  <c r="C180" i="4"/>
  <c r="E180" i="4"/>
  <c r="G180" i="4"/>
  <c r="I180" i="4"/>
  <c r="K180" i="4"/>
  <c r="M180" i="4"/>
  <c r="O180" i="4"/>
  <c r="Q180" i="4"/>
  <c r="S180" i="4"/>
  <c r="U180" i="4"/>
  <c r="W180" i="4"/>
  <c r="Y180" i="4"/>
  <c r="E181" i="4"/>
  <c r="G181" i="4"/>
  <c r="I181" i="4"/>
  <c r="K181" i="4"/>
  <c r="M181" i="4"/>
  <c r="O181" i="4"/>
  <c r="Q181" i="4"/>
  <c r="S181" i="4"/>
  <c r="U181" i="4"/>
  <c r="W181" i="4"/>
  <c r="Y181" i="4"/>
  <c r="E182" i="4"/>
  <c r="G182" i="4"/>
  <c r="I182" i="4"/>
  <c r="K182" i="4"/>
  <c r="M182" i="4"/>
  <c r="O182" i="4"/>
  <c r="Q182" i="4"/>
  <c r="S182" i="4"/>
  <c r="U182" i="4"/>
  <c r="W182" i="4"/>
  <c r="Y182" i="4"/>
  <c r="D118" i="4"/>
  <c r="F118" i="4"/>
  <c r="H118" i="4"/>
  <c r="J118" i="4"/>
  <c r="L118" i="4"/>
  <c r="N118" i="4"/>
  <c r="P118" i="4"/>
  <c r="R118" i="4"/>
  <c r="T118" i="4"/>
  <c r="V118" i="4"/>
  <c r="X118" i="4"/>
  <c r="D119" i="4"/>
  <c r="F119" i="4"/>
  <c r="H119" i="4"/>
  <c r="J119" i="4"/>
  <c r="L119" i="4"/>
  <c r="N119" i="4"/>
  <c r="P119" i="4"/>
  <c r="R119" i="4"/>
  <c r="T119" i="4"/>
  <c r="V119" i="4"/>
  <c r="X119" i="4"/>
  <c r="D120" i="4"/>
  <c r="F120" i="4"/>
  <c r="H120" i="4"/>
  <c r="J120" i="4"/>
  <c r="L120" i="4"/>
  <c r="N120" i="4"/>
  <c r="P120" i="4"/>
  <c r="R120" i="4"/>
  <c r="T120" i="4"/>
  <c r="V120" i="4"/>
  <c r="X120" i="4"/>
  <c r="D121" i="4"/>
  <c r="F121" i="4"/>
  <c r="H121" i="4"/>
  <c r="J121" i="4"/>
  <c r="L121" i="4"/>
  <c r="N121" i="4"/>
  <c r="P121" i="4"/>
  <c r="R121" i="4"/>
  <c r="T121" i="4"/>
  <c r="V121" i="4"/>
  <c r="X121" i="4"/>
  <c r="D179" i="4"/>
  <c r="F179" i="4"/>
  <c r="H179" i="4"/>
  <c r="J179" i="4"/>
  <c r="L179" i="4"/>
  <c r="N179" i="4"/>
  <c r="P179" i="4"/>
  <c r="R179" i="4"/>
  <c r="T179" i="4"/>
  <c r="V179" i="4"/>
  <c r="X179" i="4"/>
  <c r="D180" i="4"/>
  <c r="F180" i="4"/>
  <c r="H180" i="4"/>
  <c r="J180" i="4"/>
  <c r="L180" i="4"/>
  <c r="N180" i="4"/>
  <c r="P180" i="4"/>
  <c r="R180" i="4"/>
  <c r="T180" i="4"/>
  <c r="V180" i="4"/>
  <c r="X180" i="4"/>
  <c r="D181" i="4"/>
  <c r="F181" i="4"/>
  <c r="H181" i="4"/>
  <c r="J181" i="4"/>
  <c r="L181" i="4"/>
  <c r="N181" i="4"/>
  <c r="P181" i="4"/>
  <c r="R181" i="4"/>
  <c r="T181" i="4"/>
  <c r="V181" i="4"/>
  <c r="X181" i="4"/>
  <c r="D182" i="4"/>
  <c r="F182" i="4"/>
  <c r="H182" i="4"/>
  <c r="J182" i="4"/>
  <c r="L182" i="4"/>
  <c r="N182" i="4"/>
  <c r="P182" i="4"/>
  <c r="R182" i="4"/>
  <c r="T182" i="4"/>
  <c r="V182" i="4"/>
  <c r="X182" i="4"/>
  <c r="E118" i="5"/>
  <c r="G118" i="5"/>
  <c r="I118" i="5"/>
  <c r="K118" i="5"/>
  <c r="M118" i="5"/>
  <c r="O118" i="5"/>
  <c r="Q118" i="5"/>
  <c r="S118" i="5"/>
  <c r="U118" i="5"/>
  <c r="W118" i="5"/>
  <c r="Y118" i="5"/>
  <c r="E119" i="5"/>
  <c r="G119" i="5"/>
  <c r="I119" i="5"/>
  <c r="K119" i="5"/>
  <c r="M119" i="5"/>
  <c r="O119" i="5"/>
  <c r="Q119" i="5"/>
  <c r="S119" i="5"/>
  <c r="U119" i="5"/>
  <c r="W119" i="5"/>
  <c r="Y119" i="5"/>
  <c r="E120" i="5"/>
  <c r="G120" i="5"/>
  <c r="I120" i="5"/>
  <c r="K120" i="5"/>
  <c r="M120" i="5"/>
  <c r="O120" i="5"/>
  <c r="Q120" i="5"/>
  <c r="S120" i="5"/>
  <c r="U120" i="5"/>
  <c r="W120" i="5"/>
  <c r="Y120" i="5"/>
  <c r="E121" i="5"/>
  <c r="G121" i="5"/>
  <c r="I121" i="5"/>
  <c r="K121" i="5"/>
  <c r="M121" i="5"/>
  <c r="O121" i="5"/>
  <c r="Q121" i="5"/>
  <c r="S121" i="5"/>
  <c r="U121" i="5"/>
  <c r="W121" i="5"/>
  <c r="Y121" i="5"/>
  <c r="E179" i="5"/>
  <c r="G179" i="5"/>
  <c r="I179" i="5"/>
  <c r="K179" i="5"/>
  <c r="M179" i="5"/>
  <c r="O179" i="5"/>
  <c r="Q179" i="5"/>
  <c r="S179" i="5"/>
  <c r="U179" i="5"/>
  <c r="W179" i="5"/>
  <c r="Y179" i="5"/>
  <c r="E180" i="5"/>
  <c r="G180" i="5"/>
  <c r="I180" i="5"/>
  <c r="K180" i="5"/>
  <c r="M180" i="5"/>
  <c r="O180" i="5"/>
  <c r="Q180" i="5"/>
  <c r="S180" i="5"/>
  <c r="U180" i="5"/>
  <c r="W180" i="5"/>
  <c r="Y180" i="5"/>
  <c r="E181" i="5"/>
  <c r="G181" i="5"/>
  <c r="I181" i="5"/>
  <c r="K181" i="5"/>
  <c r="M181" i="5"/>
  <c r="O181" i="5"/>
  <c r="Q181" i="5"/>
  <c r="S181" i="5"/>
  <c r="U181" i="5"/>
  <c r="W181" i="5"/>
  <c r="Y181" i="5"/>
  <c r="E182" i="5"/>
  <c r="G182" i="5"/>
  <c r="I182" i="5"/>
  <c r="K182" i="5"/>
  <c r="M182" i="5"/>
  <c r="O182" i="5"/>
  <c r="Q182" i="5"/>
  <c r="S182" i="5"/>
  <c r="U182" i="5"/>
  <c r="W182" i="5"/>
  <c r="Y182" i="5"/>
  <c r="D118" i="5"/>
  <c r="F118" i="5"/>
  <c r="H118" i="5"/>
  <c r="J118" i="5"/>
  <c r="L118" i="5"/>
  <c r="N118" i="5"/>
  <c r="P118" i="5"/>
  <c r="R118" i="5"/>
  <c r="T118" i="5"/>
  <c r="V118" i="5"/>
  <c r="X118" i="5"/>
  <c r="D119" i="5"/>
  <c r="F119" i="5"/>
  <c r="H119" i="5"/>
  <c r="J119" i="5"/>
  <c r="L119" i="5"/>
  <c r="N119" i="5"/>
  <c r="P119" i="5"/>
  <c r="R119" i="5"/>
  <c r="T119" i="5"/>
  <c r="V119" i="5"/>
  <c r="X119" i="5"/>
  <c r="D120" i="5"/>
  <c r="F120" i="5"/>
  <c r="H120" i="5"/>
  <c r="J120" i="5"/>
  <c r="L120" i="5"/>
  <c r="N120" i="5"/>
  <c r="P120" i="5"/>
  <c r="R120" i="5"/>
  <c r="T120" i="5"/>
  <c r="V120" i="5"/>
  <c r="X120" i="5"/>
  <c r="D121" i="5"/>
  <c r="F121" i="5"/>
  <c r="H121" i="5"/>
  <c r="J121" i="5"/>
  <c r="L121" i="5"/>
  <c r="N121" i="5"/>
  <c r="P121" i="5"/>
  <c r="R121" i="5"/>
  <c r="T121" i="5"/>
  <c r="V121" i="5"/>
  <c r="X121" i="5"/>
  <c r="D179" i="5"/>
  <c r="F179" i="5"/>
  <c r="H179" i="5"/>
  <c r="J179" i="5"/>
  <c r="L179" i="5"/>
  <c r="N179" i="5"/>
  <c r="P179" i="5"/>
  <c r="R179" i="5"/>
  <c r="T179" i="5"/>
  <c r="V179" i="5"/>
  <c r="X179" i="5"/>
  <c r="D180" i="5"/>
  <c r="F180" i="5"/>
  <c r="H180" i="5"/>
  <c r="J180" i="5"/>
  <c r="L180" i="5"/>
  <c r="N180" i="5"/>
  <c r="P180" i="5"/>
  <c r="R180" i="5"/>
  <c r="T180" i="5"/>
  <c r="V180" i="5"/>
  <c r="X180" i="5"/>
  <c r="D181" i="5"/>
  <c r="F181" i="5"/>
  <c r="H181" i="5"/>
  <c r="J181" i="5"/>
  <c r="L181" i="5"/>
  <c r="N181" i="5"/>
  <c r="P181" i="5"/>
  <c r="R181" i="5"/>
  <c r="T181" i="5"/>
  <c r="V181" i="5"/>
  <c r="X181" i="5"/>
  <c r="D182" i="5"/>
  <c r="F182" i="5"/>
  <c r="H182" i="5"/>
  <c r="J182" i="5"/>
  <c r="L182" i="5"/>
  <c r="N182" i="5"/>
  <c r="P182" i="5"/>
  <c r="R182" i="5"/>
  <c r="T182" i="5"/>
  <c r="V182" i="5"/>
  <c r="X182" i="5"/>
  <c r="M56" i="12"/>
  <c r="K56" i="12"/>
  <c r="I56" i="12"/>
  <c r="E56" i="12"/>
  <c r="Y56" i="12"/>
  <c r="W56" i="12"/>
  <c r="U56" i="12"/>
  <c r="S56" i="12"/>
  <c r="Q56" i="12"/>
  <c r="O56" i="12"/>
  <c r="G56" i="12"/>
  <c r="X56" i="12"/>
  <c r="V56" i="12"/>
  <c r="T56" i="12"/>
  <c r="R56" i="12"/>
  <c r="P56" i="12"/>
  <c r="N56" i="12"/>
  <c r="L56" i="12"/>
  <c r="J56" i="12"/>
  <c r="H56" i="12"/>
  <c r="F56" i="12"/>
  <c r="D56" i="12"/>
  <c r="X117" i="3"/>
  <c r="V117" i="3"/>
  <c r="T117" i="3"/>
  <c r="R117" i="3"/>
  <c r="P117" i="3"/>
  <c r="N117" i="3"/>
  <c r="L117" i="3"/>
  <c r="J117" i="3"/>
  <c r="H117" i="3"/>
  <c r="F117" i="3"/>
  <c r="D117" i="3"/>
  <c r="Y117" i="3"/>
  <c r="W117" i="3"/>
  <c r="U117" i="3"/>
  <c r="S117" i="3"/>
  <c r="Q117" i="3"/>
  <c r="O117" i="3"/>
  <c r="M117" i="3"/>
  <c r="K117" i="3"/>
  <c r="I117" i="3"/>
  <c r="G117" i="3"/>
  <c r="E117" i="3"/>
  <c r="X117" i="4"/>
  <c r="V117" i="4"/>
  <c r="T117" i="4"/>
  <c r="R117" i="4"/>
  <c r="P117" i="4"/>
  <c r="N117" i="4"/>
  <c r="L117" i="4"/>
  <c r="J117" i="4"/>
  <c r="H117" i="4"/>
  <c r="F117" i="4"/>
  <c r="D117" i="4"/>
  <c r="Y117" i="4"/>
  <c r="W117" i="4"/>
  <c r="U117" i="4"/>
  <c r="S117" i="4"/>
  <c r="Q117" i="4"/>
  <c r="O117" i="4"/>
  <c r="M117" i="4"/>
  <c r="K117" i="4"/>
  <c r="I117" i="4"/>
  <c r="G117" i="4"/>
  <c r="E117" i="4"/>
  <c r="X117" i="5"/>
  <c r="V117" i="5"/>
  <c r="T117" i="5"/>
  <c r="R117" i="5"/>
  <c r="P117" i="5"/>
  <c r="N117" i="5"/>
  <c r="L117" i="5"/>
  <c r="J117" i="5"/>
  <c r="H117" i="5"/>
  <c r="F117" i="5"/>
  <c r="D117" i="5"/>
  <c r="Y117" i="5"/>
  <c r="W117" i="5"/>
  <c r="U117" i="5"/>
  <c r="S117" i="5"/>
  <c r="Q117" i="5"/>
  <c r="O117" i="5"/>
  <c r="M117" i="5"/>
  <c r="K117" i="5"/>
  <c r="I117" i="5"/>
  <c r="G117" i="5"/>
  <c r="E117" i="5"/>
  <c r="U55" i="12"/>
  <c r="X116" i="3"/>
  <c r="V116" i="3"/>
  <c r="T116" i="3"/>
  <c r="R116" i="3"/>
  <c r="P116" i="3"/>
  <c r="N116" i="3"/>
  <c r="L116" i="3"/>
  <c r="J116" i="3"/>
  <c r="H116" i="3"/>
  <c r="F116" i="3"/>
  <c r="D116" i="3"/>
  <c r="Y116" i="3"/>
  <c r="W116" i="3"/>
  <c r="U116" i="3"/>
  <c r="S116" i="3"/>
  <c r="Q116" i="3"/>
  <c r="O116" i="3"/>
  <c r="M116" i="3"/>
  <c r="K116" i="3"/>
  <c r="I116" i="3"/>
  <c r="G116" i="3"/>
  <c r="E116" i="3"/>
  <c r="X116" i="4"/>
  <c r="V116" i="4"/>
  <c r="T116" i="4"/>
  <c r="R116" i="4"/>
  <c r="P116" i="4"/>
  <c r="N116" i="4"/>
  <c r="L116" i="4"/>
  <c r="J116" i="4"/>
  <c r="H116" i="4"/>
  <c r="F116" i="4"/>
  <c r="D116" i="4"/>
  <c r="Y116" i="4"/>
  <c r="W116" i="4"/>
  <c r="U116" i="4"/>
  <c r="S116" i="4"/>
  <c r="Q116" i="4"/>
  <c r="O116" i="4"/>
  <c r="M116" i="4"/>
  <c r="K116" i="4"/>
  <c r="I116" i="4"/>
  <c r="G116" i="4"/>
  <c r="E116" i="4"/>
  <c r="X116" i="5"/>
  <c r="V116" i="5"/>
  <c r="T116" i="5"/>
  <c r="R116" i="5"/>
  <c r="P116" i="5"/>
  <c r="N116" i="5"/>
  <c r="L116" i="5"/>
  <c r="J116" i="5"/>
  <c r="H116" i="5"/>
  <c r="F116" i="5"/>
  <c r="D116" i="5"/>
  <c r="Y116" i="5"/>
  <c r="W116" i="5"/>
  <c r="U116" i="5"/>
  <c r="S116" i="5"/>
  <c r="Q116" i="5"/>
  <c r="O116" i="5"/>
  <c r="M116" i="5"/>
  <c r="K116" i="5"/>
  <c r="I116" i="5"/>
  <c r="G116" i="5"/>
  <c r="E116" i="5"/>
  <c r="X115" i="3"/>
  <c r="V115" i="3"/>
  <c r="T115" i="3"/>
  <c r="R115" i="3"/>
  <c r="P115" i="3"/>
  <c r="N115" i="3"/>
  <c r="L115" i="3"/>
  <c r="J115" i="3"/>
  <c r="H115" i="3"/>
  <c r="F115" i="3"/>
  <c r="D115" i="3"/>
  <c r="X115" i="4"/>
  <c r="V115" i="4"/>
  <c r="T115" i="4"/>
  <c r="R115" i="4"/>
  <c r="P115" i="4"/>
  <c r="N115" i="4"/>
  <c r="L115" i="4"/>
  <c r="J115" i="4"/>
  <c r="H115" i="4"/>
  <c r="F115" i="4"/>
  <c r="D115" i="4"/>
  <c r="Y115" i="3"/>
  <c r="W115" i="3"/>
  <c r="U115" i="3"/>
  <c r="S115" i="3"/>
  <c r="Q115" i="3"/>
  <c r="O115" i="3"/>
  <c r="M115" i="3"/>
  <c r="K115" i="3"/>
  <c r="I115" i="3"/>
  <c r="G115" i="3"/>
  <c r="E115" i="3"/>
  <c r="Y115" i="4"/>
  <c r="W115" i="4"/>
  <c r="U115" i="4"/>
  <c r="S115" i="4"/>
  <c r="Q115" i="4"/>
  <c r="O115" i="4"/>
  <c r="M115" i="4"/>
  <c r="K115" i="4"/>
  <c r="I115" i="4"/>
  <c r="G115" i="4"/>
  <c r="E115" i="4"/>
  <c r="X115" i="5"/>
  <c r="V115" i="5"/>
  <c r="T115" i="5"/>
  <c r="R115" i="5"/>
  <c r="P115" i="5"/>
  <c r="N115" i="5"/>
  <c r="L115" i="5"/>
  <c r="J115" i="5"/>
  <c r="H115" i="5"/>
  <c r="F115" i="5"/>
  <c r="D115" i="5"/>
  <c r="Y115" i="5"/>
  <c r="W115" i="5"/>
  <c r="U115" i="5"/>
  <c r="S115" i="5"/>
  <c r="Q115" i="5"/>
  <c r="O115" i="5"/>
  <c r="M115" i="5"/>
  <c r="K115" i="5"/>
  <c r="I115" i="5"/>
  <c r="G115" i="5"/>
  <c r="E115" i="5"/>
  <c r="N53" i="10"/>
  <c r="K53" i="10"/>
  <c r="D52" i="4"/>
  <c r="C52" i="4" s="1"/>
  <c r="E52" i="4"/>
  <c r="G52" i="4"/>
  <c r="G114" i="4" s="1"/>
  <c r="H52" i="4"/>
  <c r="H114" i="4" s="1"/>
  <c r="I52" i="4"/>
  <c r="I114" i="4" s="1"/>
  <c r="J52" i="4"/>
  <c r="J114" i="4" s="1"/>
  <c r="K52" i="4"/>
  <c r="K114" i="4" s="1"/>
  <c r="L52" i="4"/>
  <c r="L114" i="4" s="1"/>
  <c r="M52" i="4"/>
  <c r="M114" i="4" s="1"/>
  <c r="N52" i="4"/>
  <c r="N114" i="4" s="1"/>
  <c r="O52" i="4"/>
  <c r="O114" i="4" s="1"/>
  <c r="P52" i="4"/>
  <c r="P114" i="4" s="1"/>
  <c r="Q52" i="4"/>
  <c r="Q114" i="4" s="1"/>
  <c r="R52" i="4"/>
  <c r="R114" i="4" s="1"/>
  <c r="S52" i="4"/>
  <c r="S178" i="4" s="1"/>
  <c r="T52" i="4"/>
  <c r="T178" i="4" s="1"/>
  <c r="U52" i="4"/>
  <c r="U114" i="4" s="1"/>
  <c r="V52" i="4"/>
  <c r="V114" i="4" s="1"/>
  <c r="W52" i="4"/>
  <c r="W114" i="4" s="1"/>
  <c r="X52" i="4"/>
  <c r="X114" i="4" s="1"/>
  <c r="Y52" i="4"/>
  <c r="Y114" i="4" s="1"/>
  <c r="D52" i="3"/>
  <c r="E52" i="3"/>
  <c r="F52" i="3"/>
  <c r="G52" i="3"/>
  <c r="H52" i="3"/>
  <c r="I52" i="3"/>
  <c r="J52" i="3"/>
  <c r="K52" i="3"/>
  <c r="L52" i="3"/>
  <c r="M52" i="3"/>
  <c r="N52" i="3"/>
  <c r="O52" i="3"/>
  <c r="P52" i="3"/>
  <c r="Q52" i="3"/>
  <c r="R52" i="3"/>
  <c r="S52" i="3"/>
  <c r="T52" i="3"/>
  <c r="U52" i="3"/>
  <c r="V52" i="3"/>
  <c r="W52" i="3"/>
  <c r="X52" i="3"/>
  <c r="Y52" i="3"/>
  <c r="D52" i="5"/>
  <c r="E52" i="5"/>
  <c r="E114" i="5" s="1"/>
  <c r="F52" i="5"/>
  <c r="G52" i="5"/>
  <c r="G114" i="5" s="1"/>
  <c r="H52" i="5"/>
  <c r="H114" i="5" s="1"/>
  <c r="I52" i="5"/>
  <c r="I178" i="5" s="1"/>
  <c r="J52" i="5"/>
  <c r="J114" i="5" s="1"/>
  <c r="K52" i="5"/>
  <c r="K114" i="5" s="1"/>
  <c r="L52" i="5"/>
  <c r="L114" i="5" s="1"/>
  <c r="M52" i="5"/>
  <c r="M178" i="5" s="1"/>
  <c r="N52" i="5"/>
  <c r="N114" i="5" s="1"/>
  <c r="O52" i="5"/>
  <c r="O114" i="5" s="1"/>
  <c r="P52" i="5"/>
  <c r="P114" i="5" s="1"/>
  <c r="Q52" i="5"/>
  <c r="Q178" i="5" s="1"/>
  <c r="R52" i="5"/>
  <c r="R114" i="5" s="1"/>
  <c r="S52" i="5"/>
  <c r="S178" i="5" s="1"/>
  <c r="T52" i="5"/>
  <c r="T178" i="5" s="1"/>
  <c r="U52" i="5"/>
  <c r="U178" i="5" s="1"/>
  <c r="V52" i="5"/>
  <c r="V114" i="5" s="1"/>
  <c r="W52" i="5"/>
  <c r="W114" i="5" s="1"/>
  <c r="X52" i="5"/>
  <c r="X114" i="5" s="1"/>
  <c r="Y52" i="5"/>
  <c r="Y178" i="5" s="1"/>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 i="3"/>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175" i="4" s="1"/>
  <c r="Y50" i="4"/>
  <c r="Y176" i="4" s="1"/>
  <c r="Y51" i="4"/>
  <c r="Y177" i="4" s="1"/>
  <c r="Y5" i="4"/>
  <c r="Y5" i="5"/>
  <c r="N119" i="10" l="1"/>
  <c r="O180" i="10"/>
  <c r="C122" i="4"/>
  <c r="I180" i="10"/>
  <c r="G120" i="10"/>
  <c r="I119" i="10"/>
  <c r="C58" i="12"/>
  <c r="R180" i="10"/>
  <c r="P119" i="10"/>
  <c r="R184" i="10"/>
  <c r="C119" i="5"/>
  <c r="P180" i="10"/>
  <c r="R119" i="10"/>
  <c r="C58" i="11"/>
  <c r="B60" i="5"/>
  <c r="B60" i="12" s="1"/>
  <c r="B58" i="3"/>
  <c r="B119" i="3" s="1"/>
  <c r="C60" i="11"/>
  <c r="C120" i="3"/>
  <c r="B60" i="3"/>
  <c r="B186" i="3" s="1"/>
  <c r="C122" i="3"/>
  <c r="C60" i="10"/>
  <c r="O119" i="10"/>
  <c r="G180" i="10"/>
  <c r="L121" i="11"/>
  <c r="M119" i="11"/>
  <c r="V117" i="11"/>
  <c r="V115" i="11"/>
  <c r="C183" i="3"/>
  <c r="C119" i="3"/>
  <c r="E117" i="10"/>
  <c r="C62" i="12"/>
  <c r="C124" i="12" s="1"/>
  <c r="C61" i="10"/>
  <c r="Q119" i="10"/>
  <c r="C186" i="3"/>
  <c r="C57" i="11"/>
  <c r="V121" i="11"/>
  <c r="S119" i="11"/>
  <c r="L117" i="11"/>
  <c r="L115" i="11"/>
  <c r="M116" i="11"/>
  <c r="U120" i="10"/>
  <c r="B61" i="3"/>
  <c r="B183" i="3" s="1"/>
  <c r="C64" i="10"/>
  <c r="C125" i="10" s="1"/>
  <c r="J180" i="10"/>
  <c r="C61" i="11"/>
  <c r="C122" i="11" s="1"/>
  <c r="B61" i="10"/>
  <c r="C125" i="3"/>
  <c r="C184" i="5"/>
  <c r="R124" i="10"/>
  <c r="C64" i="11"/>
  <c r="C125" i="11" s="1"/>
  <c r="C59" i="12"/>
  <c r="C185" i="12" s="1"/>
  <c r="S116" i="11"/>
  <c r="C125" i="4"/>
  <c r="W122" i="11"/>
  <c r="L116" i="11"/>
  <c r="S121" i="11"/>
  <c r="V119" i="11"/>
  <c r="M115" i="11"/>
  <c r="X123" i="12"/>
  <c r="B58" i="11"/>
  <c r="C117" i="4"/>
  <c r="V116" i="11"/>
  <c r="M121" i="11"/>
  <c r="L119" i="11"/>
  <c r="S117" i="11"/>
  <c r="S115" i="11"/>
  <c r="B62" i="5"/>
  <c r="B184" i="5" s="1"/>
  <c r="B57" i="11"/>
  <c r="B64" i="4"/>
  <c r="B64" i="10" s="1"/>
  <c r="W180" i="10"/>
  <c r="C62" i="11"/>
  <c r="W120" i="10"/>
  <c r="W184" i="10"/>
  <c r="K184" i="10"/>
  <c r="C202" i="3"/>
  <c r="D117" i="10"/>
  <c r="C183" i="4"/>
  <c r="B54" i="10"/>
  <c r="X180" i="12"/>
  <c r="T180" i="12"/>
  <c r="P180" i="12"/>
  <c r="L180" i="12"/>
  <c r="B125" i="3"/>
  <c r="I181" i="10"/>
  <c r="O181" i="10"/>
  <c r="Y181" i="10"/>
  <c r="C119" i="4"/>
  <c r="C180" i="3"/>
  <c r="C57" i="10"/>
  <c r="C57" i="12"/>
  <c r="B117" i="3"/>
  <c r="C117" i="3"/>
  <c r="B180" i="4"/>
  <c r="C59" i="10"/>
  <c r="I122" i="12"/>
  <c r="Q184" i="12"/>
  <c r="I183" i="12"/>
  <c r="U121" i="10"/>
  <c r="H122" i="12"/>
  <c r="V180" i="12"/>
  <c r="R180" i="12"/>
  <c r="N180" i="12"/>
  <c r="J184" i="12"/>
  <c r="H183" i="12"/>
  <c r="Y184" i="10"/>
  <c r="B115" i="3"/>
  <c r="B118" i="3"/>
  <c r="C182" i="3"/>
  <c r="C121" i="3"/>
  <c r="C118" i="3"/>
  <c r="C54" i="10"/>
  <c r="C184" i="3"/>
  <c r="C123" i="3"/>
  <c r="P184" i="10"/>
  <c r="C202" i="4"/>
  <c r="C179" i="4"/>
  <c r="B116" i="3"/>
  <c r="B179" i="3"/>
  <c r="C182" i="4"/>
  <c r="C181" i="4"/>
  <c r="C121" i="4"/>
  <c r="C118" i="4"/>
  <c r="I120" i="10"/>
  <c r="E184" i="10"/>
  <c r="C186" i="5"/>
  <c r="C183" i="5"/>
  <c r="O184" i="10"/>
  <c r="C124" i="4"/>
  <c r="C124" i="3"/>
  <c r="B62" i="3"/>
  <c r="C185" i="3"/>
  <c r="B59" i="3"/>
  <c r="B57" i="10"/>
  <c r="B183" i="4"/>
  <c r="X124" i="12"/>
  <c r="Q123" i="12"/>
  <c r="C181" i="3"/>
  <c r="C201" i="3"/>
  <c r="C115" i="3"/>
  <c r="E182" i="10"/>
  <c r="G122" i="12"/>
  <c r="Q183" i="12"/>
  <c r="G183" i="12"/>
  <c r="W121" i="10"/>
  <c r="J122" i="12"/>
  <c r="J183" i="12"/>
  <c r="W123" i="10"/>
  <c r="Q123" i="10"/>
  <c r="K123" i="10"/>
  <c r="G123" i="10"/>
  <c r="T123" i="10"/>
  <c r="P123" i="10"/>
  <c r="J123" i="10"/>
  <c r="F123" i="10"/>
  <c r="W185" i="10"/>
  <c r="W124" i="10"/>
  <c r="C52" i="3"/>
  <c r="B52" i="3" s="1"/>
  <c r="B178" i="3" s="1"/>
  <c r="C116" i="3"/>
  <c r="C179" i="3"/>
  <c r="U123" i="12"/>
  <c r="E123" i="12"/>
  <c r="N123" i="12"/>
  <c r="T184" i="10"/>
  <c r="J184" i="10"/>
  <c r="K124" i="10"/>
  <c r="R121" i="11"/>
  <c r="N121" i="11"/>
  <c r="J117" i="11"/>
  <c r="P117" i="11"/>
  <c r="T117" i="11"/>
  <c r="C201" i="4"/>
  <c r="B52" i="4"/>
  <c r="B119" i="4"/>
  <c r="Y120" i="10"/>
  <c r="O120" i="10"/>
  <c r="E183" i="12"/>
  <c r="E122" i="12"/>
  <c r="O121" i="10"/>
  <c r="C184" i="4"/>
  <c r="C123" i="4"/>
  <c r="C125" i="5"/>
  <c r="C123" i="5"/>
  <c r="C122" i="5"/>
  <c r="X184" i="10"/>
  <c r="N184" i="10"/>
  <c r="H184" i="10"/>
  <c r="U184" i="10"/>
  <c r="I184" i="10"/>
  <c r="Y123" i="10"/>
  <c r="U123" i="10"/>
  <c r="O123" i="10"/>
  <c r="I123" i="10"/>
  <c r="E123" i="10"/>
  <c r="X123" i="10"/>
  <c r="R123" i="10"/>
  <c r="N123" i="10"/>
  <c r="H123" i="10"/>
  <c r="R123" i="12"/>
  <c r="B63" i="10"/>
  <c r="B119" i="5"/>
  <c r="Q120" i="10"/>
  <c r="K120" i="10"/>
  <c r="F184" i="10"/>
  <c r="D118" i="10"/>
  <c r="F183" i="12"/>
  <c r="B57" i="12"/>
  <c r="E181" i="10"/>
  <c r="E116" i="10"/>
  <c r="B122" i="4"/>
  <c r="T121" i="11"/>
  <c r="P121" i="11"/>
  <c r="J121" i="11"/>
  <c r="H117" i="11"/>
  <c r="N117" i="11"/>
  <c r="R117" i="11"/>
  <c r="X117" i="11"/>
  <c r="T119" i="11"/>
  <c r="P119" i="11"/>
  <c r="J119" i="11"/>
  <c r="Q184" i="10"/>
  <c r="G184" i="10"/>
  <c r="G123" i="12"/>
  <c r="C62" i="10"/>
  <c r="C124" i="10" s="1"/>
  <c r="B62" i="4"/>
  <c r="C56" i="10"/>
  <c r="B56" i="4"/>
  <c r="C55" i="10"/>
  <c r="B55" i="4"/>
  <c r="C53" i="10"/>
  <c r="B53" i="4"/>
  <c r="C185" i="4"/>
  <c r="B59" i="4"/>
  <c r="D184" i="10"/>
  <c r="E118" i="10"/>
  <c r="D182" i="10"/>
  <c r="F122" i="12"/>
  <c r="Y184" i="12"/>
  <c r="U184" i="12"/>
  <c r="I184" i="12"/>
  <c r="Y182" i="10"/>
  <c r="Q182" i="10"/>
  <c r="T183" i="12"/>
  <c r="X118" i="10"/>
  <c r="D116" i="10"/>
  <c r="K181" i="10"/>
  <c r="Q181" i="10"/>
  <c r="W181" i="10"/>
  <c r="B55" i="11"/>
  <c r="J116" i="11"/>
  <c r="P116" i="11"/>
  <c r="C55" i="11"/>
  <c r="D123" i="10"/>
  <c r="J123" i="12"/>
  <c r="F123" i="12"/>
  <c r="T116" i="11"/>
  <c r="X119" i="11"/>
  <c r="R119" i="11"/>
  <c r="N119" i="11"/>
  <c r="H119" i="11"/>
  <c r="B53" i="11"/>
  <c r="C202" i="5"/>
  <c r="F184" i="12"/>
  <c r="B58" i="12"/>
  <c r="H116" i="11"/>
  <c r="N116" i="11"/>
  <c r="R116" i="11"/>
  <c r="X116" i="11"/>
  <c r="J124" i="12"/>
  <c r="B63" i="12"/>
  <c r="B63" i="11"/>
  <c r="C115" i="5"/>
  <c r="C116" i="5"/>
  <c r="B179" i="5"/>
  <c r="C179" i="5"/>
  <c r="C53" i="12"/>
  <c r="E184" i="12"/>
  <c r="D183" i="12"/>
  <c r="D122" i="12"/>
  <c r="O184" i="12"/>
  <c r="H184" i="12"/>
  <c r="C55" i="12"/>
  <c r="C53" i="11"/>
  <c r="Y123" i="12"/>
  <c r="O123" i="12"/>
  <c r="I123" i="12"/>
  <c r="H123" i="12"/>
  <c r="C54" i="12"/>
  <c r="C180" i="12" s="1"/>
  <c r="B54" i="5"/>
  <c r="C64" i="12"/>
  <c r="C125" i="12" s="1"/>
  <c r="B64" i="5"/>
  <c r="C61" i="12"/>
  <c r="B61" i="5"/>
  <c r="C185" i="5"/>
  <c r="B59" i="5"/>
  <c r="C118" i="5"/>
  <c r="B56" i="5"/>
  <c r="C56" i="12"/>
  <c r="C117" i="12" s="1"/>
  <c r="W184" i="12"/>
  <c r="K184" i="12"/>
  <c r="G184" i="12"/>
  <c r="K182" i="10"/>
  <c r="G182" i="10"/>
  <c r="N118" i="10"/>
  <c r="C120" i="5"/>
  <c r="C56" i="11"/>
  <c r="C54" i="11"/>
  <c r="W123" i="12"/>
  <c r="K123" i="12"/>
  <c r="P123" i="12"/>
  <c r="C52" i="5"/>
  <c r="C52" i="12" s="1"/>
  <c r="C117" i="5"/>
  <c r="C182" i="5"/>
  <c r="C181" i="5"/>
  <c r="C180" i="5"/>
  <c r="C201" i="5"/>
  <c r="C121" i="5"/>
  <c r="C59" i="11"/>
  <c r="C185" i="11" s="1"/>
  <c r="N120" i="10"/>
  <c r="F183" i="10"/>
  <c r="F122" i="10"/>
  <c r="T122" i="10"/>
  <c r="J183" i="10"/>
  <c r="J122" i="10"/>
  <c r="T183" i="10"/>
  <c r="L185" i="12"/>
  <c r="E185" i="10"/>
  <c r="X183" i="10"/>
  <c r="H183" i="10"/>
  <c r="X183" i="11"/>
  <c r="D181" i="10"/>
  <c r="D185" i="10"/>
  <c r="S181" i="12"/>
  <c r="S185" i="12"/>
  <c r="L120" i="11"/>
  <c r="L185" i="11"/>
  <c r="V185" i="12"/>
  <c r="M181" i="12"/>
  <c r="M185" i="12"/>
  <c r="R120" i="10"/>
  <c r="R185" i="10"/>
  <c r="H120" i="10"/>
  <c r="H185" i="10"/>
  <c r="X122" i="11"/>
  <c r="G185" i="10"/>
  <c r="D184" i="12"/>
  <c r="Y183" i="10"/>
  <c r="U183" i="10"/>
  <c r="T123" i="12"/>
  <c r="L123" i="12"/>
  <c r="D123" i="12"/>
  <c r="J117" i="12"/>
  <c r="X122" i="10"/>
  <c r="H121" i="10"/>
  <c r="T181" i="12"/>
  <c r="P181" i="12"/>
  <c r="Y181" i="12"/>
  <c r="Q181" i="12"/>
  <c r="X123" i="11"/>
  <c r="R121" i="10"/>
  <c r="N121" i="10"/>
  <c r="W183" i="10"/>
  <c r="K183" i="10"/>
  <c r="G183" i="10"/>
  <c r="J116" i="12"/>
  <c r="G116" i="12"/>
  <c r="H181" i="10"/>
  <c r="N181" i="10"/>
  <c r="R181" i="10"/>
  <c r="E125" i="10"/>
  <c r="I122" i="10"/>
  <c r="Q125" i="10"/>
  <c r="R181" i="12"/>
  <c r="N181" i="12"/>
  <c r="W181" i="12"/>
  <c r="O181" i="12"/>
  <c r="H117" i="12"/>
  <c r="T120" i="10"/>
  <c r="P120" i="10"/>
  <c r="J120" i="10"/>
  <c r="P121" i="10"/>
  <c r="X181" i="12"/>
  <c r="H181" i="12"/>
  <c r="H116" i="12"/>
  <c r="J181" i="10"/>
  <c r="P181" i="10"/>
  <c r="I181" i="12"/>
  <c r="I116" i="12"/>
  <c r="U122" i="11"/>
  <c r="O122" i="11"/>
  <c r="I122" i="11"/>
  <c r="E122" i="11"/>
  <c r="F117" i="12"/>
  <c r="Y125" i="10"/>
  <c r="Y186" i="10"/>
  <c r="T186" i="10"/>
  <c r="P186" i="10"/>
  <c r="J186" i="10"/>
  <c r="F186" i="10"/>
  <c r="R183" i="10"/>
  <c r="N183" i="10"/>
  <c r="D183" i="10"/>
  <c r="W186" i="10"/>
  <c r="Q186" i="10"/>
  <c r="K186" i="10"/>
  <c r="G186" i="10"/>
  <c r="Q183" i="10"/>
  <c r="R186" i="10"/>
  <c r="N186" i="10"/>
  <c r="H186" i="10"/>
  <c r="D186" i="10"/>
  <c r="P183" i="10"/>
  <c r="U186" i="10"/>
  <c r="O186" i="10"/>
  <c r="I186" i="10"/>
  <c r="E186" i="10"/>
  <c r="O183" i="10"/>
  <c r="I183" i="10"/>
  <c r="E183" i="10"/>
  <c r="R122" i="10"/>
  <c r="N122" i="10"/>
  <c r="H122" i="10"/>
  <c r="D122" i="10"/>
  <c r="W122" i="10"/>
  <c r="Q122" i="10"/>
  <c r="K122" i="10"/>
  <c r="G122" i="10"/>
  <c r="P122" i="10"/>
  <c r="Y122" i="10"/>
  <c r="U122" i="10"/>
  <c r="O122" i="10"/>
  <c r="E122" i="10"/>
  <c r="M120" i="11"/>
  <c r="Y125" i="11"/>
  <c r="Q125" i="11"/>
  <c r="I125" i="11"/>
  <c r="Y123" i="11"/>
  <c r="Q123" i="11"/>
  <c r="J123" i="11"/>
  <c r="F123" i="11"/>
  <c r="S125" i="11"/>
  <c r="M125" i="11"/>
  <c r="M123" i="11"/>
  <c r="I184" i="11"/>
  <c r="I123" i="11"/>
  <c r="R184" i="11"/>
  <c r="R123" i="11"/>
  <c r="S184" i="11"/>
  <c r="S123" i="11"/>
  <c r="V184" i="11"/>
  <c r="V123" i="11"/>
  <c r="R122" i="11"/>
  <c r="N122" i="11"/>
  <c r="H122" i="11"/>
  <c r="D122" i="11"/>
  <c r="N123" i="11"/>
  <c r="V122" i="11"/>
  <c r="K184" i="11"/>
  <c r="K123" i="11"/>
  <c r="P184" i="11"/>
  <c r="P123" i="11"/>
  <c r="T183" i="11"/>
  <c r="T122" i="11"/>
  <c r="L184" i="11"/>
  <c r="L123" i="11"/>
  <c r="F181" i="12"/>
  <c r="U125" i="11"/>
  <c r="K125" i="11"/>
  <c r="E125" i="11"/>
  <c r="U123" i="11"/>
  <c r="E123" i="11"/>
  <c r="Y122" i="11"/>
  <c r="Q122" i="11"/>
  <c r="K122" i="11"/>
  <c r="G122" i="11"/>
  <c r="H123" i="11"/>
  <c r="D123" i="11"/>
  <c r="P122" i="11"/>
  <c r="J122" i="11"/>
  <c r="F122" i="11"/>
  <c r="W125" i="11"/>
  <c r="O125" i="11"/>
  <c r="G125" i="11"/>
  <c r="W123" i="11"/>
  <c r="O123" i="11"/>
  <c r="G123" i="11"/>
  <c r="T123" i="11"/>
  <c r="L122" i="11"/>
  <c r="M118" i="11"/>
  <c r="J184" i="11"/>
  <c r="F184" i="11"/>
  <c r="M117" i="11"/>
  <c r="U184" i="11"/>
  <c r="E184" i="11"/>
  <c r="X184" i="11"/>
  <c r="H184" i="11"/>
  <c r="D184" i="11"/>
  <c r="M184" i="11"/>
  <c r="Y184" i="11"/>
  <c r="Q184" i="11"/>
  <c r="W184" i="11"/>
  <c r="O184" i="11"/>
  <c r="G184" i="11"/>
  <c r="T184" i="11"/>
  <c r="N184" i="11"/>
  <c r="V120" i="11"/>
  <c r="V184" i="12"/>
  <c r="R184" i="12"/>
  <c r="N184" i="12"/>
  <c r="X184" i="12"/>
  <c r="T184" i="12"/>
  <c r="P184" i="12"/>
  <c r="L184" i="12"/>
  <c r="S120" i="11"/>
  <c r="P117" i="10"/>
  <c r="Q116" i="10"/>
  <c r="K116" i="10"/>
  <c r="L118" i="11"/>
  <c r="V118" i="11"/>
  <c r="S118" i="11"/>
  <c r="V52" i="11"/>
  <c r="L52" i="11"/>
  <c r="S52" i="11"/>
  <c r="M52" i="11"/>
  <c r="D181" i="12"/>
  <c r="R117" i="10"/>
  <c r="H116" i="10"/>
  <c r="D116" i="12"/>
  <c r="T179" i="10"/>
  <c r="U181" i="10"/>
  <c r="U116" i="10"/>
  <c r="T182" i="10"/>
  <c r="T117" i="10"/>
  <c r="T180" i="10"/>
  <c r="T181" i="10"/>
  <c r="H120" i="11"/>
  <c r="X120" i="11"/>
  <c r="R120" i="11"/>
  <c r="N120" i="11"/>
  <c r="Q118" i="11"/>
  <c r="K118" i="11"/>
  <c r="T182" i="12"/>
  <c r="T202" i="12"/>
  <c r="G120" i="11"/>
  <c r="U119" i="11"/>
  <c r="O119" i="11"/>
  <c r="I119" i="11"/>
  <c r="I117" i="11"/>
  <c r="O117" i="11"/>
  <c r="U117" i="11"/>
  <c r="G116" i="11"/>
  <c r="K116" i="11"/>
  <c r="Q116" i="11"/>
  <c r="Y116" i="11"/>
  <c r="I115" i="11"/>
  <c r="O115" i="11"/>
  <c r="U115" i="11"/>
  <c r="T179" i="12"/>
  <c r="Y119" i="11"/>
  <c r="Q119" i="11"/>
  <c r="K119" i="11"/>
  <c r="G119" i="11"/>
  <c r="Y121" i="11"/>
  <c r="G117" i="11"/>
  <c r="K117" i="11"/>
  <c r="Q117" i="11"/>
  <c r="Y117" i="11"/>
  <c r="I116" i="11"/>
  <c r="O116" i="11"/>
  <c r="U116" i="11"/>
  <c r="G115" i="11"/>
  <c r="K115" i="11"/>
  <c r="Q115" i="11"/>
  <c r="W118" i="11"/>
  <c r="W115" i="11"/>
  <c r="W121" i="11"/>
  <c r="W116" i="11"/>
  <c r="W119" i="11"/>
  <c r="W117" i="11"/>
  <c r="U121" i="11"/>
  <c r="O121" i="11"/>
  <c r="I121" i="11"/>
  <c r="W52" i="11"/>
  <c r="Q121" i="11"/>
  <c r="K121" i="11"/>
  <c r="Y115" i="11"/>
  <c r="K180" i="12"/>
  <c r="T120" i="11"/>
  <c r="P120" i="11"/>
  <c r="J120" i="11"/>
  <c r="Y118" i="11"/>
  <c r="U118" i="11"/>
  <c r="O118" i="11"/>
  <c r="I118" i="11"/>
  <c r="G118" i="11"/>
  <c r="H115" i="11"/>
  <c r="N115" i="11"/>
  <c r="R115" i="11"/>
  <c r="X115" i="11"/>
  <c r="T118" i="11"/>
  <c r="J115" i="11"/>
  <c r="P115" i="11"/>
  <c r="T115" i="11"/>
  <c r="Y120" i="11"/>
  <c r="U120" i="11"/>
  <c r="O120" i="11"/>
  <c r="I120" i="11"/>
  <c r="X118" i="11"/>
  <c r="R118" i="11"/>
  <c r="N118" i="11"/>
  <c r="H118" i="11"/>
  <c r="X121" i="11"/>
  <c r="H121" i="11"/>
  <c r="G121" i="11"/>
  <c r="W120" i="11"/>
  <c r="Q120" i="11"/>
  <c r="K120" i="11"/>
  <c r="P118" i="11"/>
  <c r="J118" i="11"/>
  <c r="Y142" i="3"/>
  <c r="V114" i="3"/>
  <c r="R114" i="3"/>
  <c r="R52" i="11"/>
  <c r="N114" i="3"/>
  <c r="N52" i="11"/>
  <c r="H114" i="3"/>
  <c r="H52" i="11"/>
  <c r="H178" i="11" s="1"/>
  <c r="Y176" i="3"/>
  <c r="X52" i="10"/>
  <c r="X114" i="10" s="1"/>
  <c r="X52" i="11"/>
  <c r="X178" i="11" s="1"/>
  <c r="T178" i="3"/>
  <c r="T52" i="11"/>
  <c r="P114" i="3"/>
  <c r="P52" i="11"/>
  <c r="L114" i="3"/>
  <c r="J114" i="3"/>
  <c r="J52" i="11"/>
  <c r="F52" i="10"/>
  <c r="F114" i="10" s="1"/>
  <c r="F52" i="11"/>
  <c r="Y177" i="3"/>
  <c r="Y175" i="3"/>
  <c r="Y114" i="3"/>
  <c r="Y52" i="11"/>
  <c r="W52" i="10"/>
  <c r="W178" i="10" s="1"/>
  <c r="U114" i="3"/>
  <c r="U52" i="11"/>
  <c r="S114" i="3"/>
  <c r="Q114" i="3"/>
  <c r="Q52" i="11"/>
  <c r="Q178" i="11" s="1"/>
  <c r="O114" i="3"/>
  <c r="O52" i="11"/>
  <c r="M114" i="3"/>
  <c r="K114" i="3"/>
  <c r="K52" i="11"/>
  <c r="I114" i="3"/>
  <c r="I52" i="11"/>
  <c r="G114" i="3"/>
  <c r="G52" i="11"/>
  <c r="D52" i="11"/>
  <c r="E52" i="11"/>
  <c r="Y5" i="11"/>
  <c r="F115" i="11"/>
  <c r="F116" i="11"/>
  <c r="E117" i="11"/>
  <c r="D117" i="11"/>
  <c r="V182" i="11"/>
  <c r="R182" i="11"/>
  <c r="N182" i="11"/>
  <c r="J182" i="11"/>
  <c r="F182" i="11"/>
  <c r="F121" i="11"/>
  <c r="V181" i="11"/>
  <c r="R181" i="11"/>
  <c r="N181" i="11"/>
  <c r="J181" i="11"/>
  <c r="F181" i="11"/>
  <c r="F120" i="11"/>
  <c r="V180" i="11"/>
  <c r="R180" i="11"/>
  <c r="N180" i="11"/>
  <c r="J180" i="11"/>
  <c r="F180" i="11"/>
  <c r="F119" i="11"/>
  <c r="V201" i="11"/>
  <c r="V179" i="11"/>
  <c r="R201" i="11"/>
  <c r="R179" i="11"/>
  <c r="N201" i="11"/>
  <c r="N179" i="11"/>
  <c r="J201" i="11"/>
  <c r="J179" i="11"/>
  <c r="F201" i="11"/>
  <c r="F179" i="11"/>
  <c r="F118" i="11"/>
  <c r="W182" i="11"/>
  <c r="S182" i="11"/>
  <c r="O182" i="11"/>
  <c r="K182" i="11"/>
  <c r="G182" i="11"/>
  <c r="W181" i="11"/>
  <c r="S181" i="11"/>
  <c r="O181" i="11"/>
  <c r="K181" i="11"/>
  <c r="G181" i="11"/>
  <c r="W180" i="11"/>
  <c r="S180" i="11"/>
  <c r="O180" i="11"/>
  <c r="K180" i="11"/>
  <c r="G180" i="11"/>
  <c r="W201" i="11"/>
  <c r="W179" i="11"/>
  <c r="S201" i="11"/>
  <c r="S179" i="11"/>
  <c r="O201" i="11"/>
  <c r="O179" i="11"/>
  <c r="K201" i="11"/>
  <c r="K179" i="11"/>
  <c r="G201" i="11"/>
  <c r="G179" i="11"/>
  <c r="X186" i="11"/>
  <c r="T186" i="11"/>
  <c r="P186" i="11"/>
  <c r="L186" i="11"/>
  <c r="H186" i="11"/>
  <c r="D186" i="11"/>
  <c r="X202" i="11"/>
  <c r="T202" i="11"/>
  <c r="P202" i="11"/>
  <c r="P183" i="11"/>
  <c r="L202" i="11"/>
  <c r="L183" i="11"/>
  <c r="H202" i="11"/>
  <c r="H183" i="11"/>
  <c r="D202" i="11"/>
  <c r="D183" i="11"/>
  <c r="Y186" i="11"/>
  <c r="U186" i="11"/>
  <c r="Q186" i="11"/>
  <c r="M186" i="11"/>
  <c r="I186" i="11"/>
  <c r="E186" i="11"/>
  <c r="Y202" i="11"/>
  <c r="Y183" i="11"/>
  <c r="U202" i="11"/>
  <c r="U183" i="11"/>
  <c r="Q202" i="11"/>
  <c r="Q183" i="11"/>
  <c r="M202" i="11"/>
  <c r="M183" i="11"/>
  <c r="I202" i="11"/>
  <c r="I183" i="11"/>
  <c r="E202" i="11"/>
  <c r="E183" i="11"/>
  <c r="E115" i="11"/>
  <c r="D115" i="11"/>
  <c r="E116" i="11"/>
  <c r="D116" i="11"/>
  <c r="F117" i="11"/>
  <c r="X182" i="11"/>
  <c r="T182" i="11"/>
  <c r="P182" i="11"/>
  <c r="L182" i="11"/>
  <c r="H182" i="11"/>
  <c r="D182" i="11"/>
  <c r="D121" i="11"/>
  <c r="X181" i="11"/>
  <c r="T181" i="11"/>
  <c r="P181" i="11"/>
  <c r="L181" i="11"/>
  <c r="H181" i="11"/>
  <c r="D181" i="11"/>
  <c r="D120" i="11"/>
  <c r="X180" i="11"/>
  <c r="T180" i="11"/>
  <c r="P180" i="11"/>
  <c r="L180" i="11"/>
  <c r="H180" i="11"/>
  <c r="D180" i="11"/>
  <c r="D119" i="11"/>
  <c r="X201" i="11"/>
  <c r="X179" i="11"/>
  <c r="T201" i="11"/>
  <c r="T179" i="11"/>
  <c r="P201" i="11"/>
  <c r="P179" i="11"/>
  <c r="L201" i="11"/>
  <c r="L179" i="11"/>
  <c r="H201" i="11"/>
  <c r="H179" i="11"/>
  <c r="D201" i="11"/>
  <c r="D179" i="11"/>
  <c r="D118" i="11"/>
  <c r="Y182" i="11"/>
  <c r="U182" i="11"/>
  <c r="Q182" i="11"/>
  <c r="M182" i="11"/>
  <c r="I182" i="11"/>
  <c r="E182" i="11"/>
  <c r="E121" i="11"/>
  <c r="Y181" i="11"/>
  <c r="U181" i="11"/>
  <c r="Q181" i="11"/>
  <c r="M181" i="11"/>
  <c r="I181" i="11"/>
  <c r="E181" i="11"/>
  <c r="E120" i="11"/>
  <c r="Y180" i="11"/>
  <c r="U180" i="11"/>
  <c r="Q180" i="11"/>
  <c r="M180" i="11"/>
  <c r="I180" i="11"/>
  <c r="E180" i="11"/>
  <c r="E119" i="11"/>
  <c r="Y201" i="11"/>
  <c r="Y179" i="11"/>
  <c r="U201" i="11"/>
  <c r="U179" i="11"/>
  <c r="Q201" i="11"/>
  <c r="Q179" i="11"/>
  <c r="M201" i="11"/>
  <c r="M179" i="11"/>
  <c r="I201" i="11"/>
  <c r="I179" i="11"/>
  <c r="E201" i="11"/>
  <c r="E179" i="11"/>
  <c r="E118" i="11"/>
  <c r="V186" i="11"/>
  <c r="R186" i="11"/>
  <c r="N186" i="11"/>
  <c r="J186" i="11"/>
  <c r="F186" i="11"/>
  <c r="V202" i="11"/>
  <c r="V183" i="11"/>
  <c r="R202" i="11"/>
  <c r="R183" i="11"/>
  <c r="N202" i="11"/>
  <c r="N183" i="11"/>
  <c r="J202" i="11"/>
  <c r="J183" i="11"/>
  <c r="F202" i="11"/>
  <c r="F183" i="11"/>
  <c r="W186" i="11"/>
  <c r="S186" i="11"/>
  <c r="O186" i="11"/>
  <c r="K186" i="11"/>
  <c r="G186" i="11"/>
  <c r="W202" i="11"/>
  <c r="W183" i="11"/>
  <c r="S202" i="11"/>
  <c r="S183" i="11"/>
  <c r="O202" i="11"/>
  <c r="O183" i="11"/>
  <c r="K202" i="11"/>
  <c r="K183" i="11"/>
  <c r="G202" i="11"/>
  <c r="G183" i="11"/>
  <c r="Q180" i="12"/>
  <c r="M180" i="12"/>
  <c r="N117" i="12"/>
  <c r="R117" i="12"/>
  <c r="V117" i="12"/>
  <c r="Q117" i="12"/>
  <c r="Y117" i="12"/>
  <c r="Y119" i="12"/>
  <c r="Y180" i="12"/>
  <c r="U119" i="12"/>
  <c r="U180" i="12"/>
  <c r="Y182" i="12"/>
  <c r="U182" i="12"/>
  <c r="Q182" i="12"/>
  <c r="M182" i="12"/>
  <c r="Y179" i="12"/>
  <c r="U179" i="12"/>
  <c r="O179" i="12"/>
  <c r="X182" i="12"/>
  <c r="P182" i="12"/>
  <c r="L182" i="12"/>
  <c r="X179" i="12"/>
  <c r="P179" i="12"/>
  <c r="L179" i="12"/>
  <c r="S179" i="12"/>
  <c r="X183" i="12"/>
  <c r="P183" i="12"/>
  <c r="L183" i="12"/>
  <c r="Y183" i="12"/>
  <c r="U183" i="12"/>
  <c r="L117" i="12"/>
  <c r="P117" i="12"/>
  <c r="T117" i="12"/>
  <c r="X117" i="12"/>
  <c r="O117" i="12"/>
  <c r="S117" i="12"/>
  <c r="W117" i="12"/>
  <c r="M117" i="12"/>
  <c r="W121" i="12"/>
  <c r="W182" i="12"/>
  <c r="S121" i="12"/>
  <c r="S182" i="12"/>
  <c r="O121" i="12"/>
  <c r="O182" i="12"/>
  <c r="W119" i="12"/>
  <c r="W180" i="12"/>
  <c r="S119" i="12"/>
  <c r="S180" i="12"/>
  <c r="O119" i="12"/>
  <c r="O180" i="12"/>
  <c r="V121" i="12"/>
  <c r="V182" i="12"/>
  <c r="R121" i="12"/>
  <c r="R182" i="12"/>
  <c r="N121" i="12"/>
  <c r="N182" i="12"/>
  <c r="P116" i="12"/>
  <c r="X116" i="12"/>
  <c r="M116" i="12"/>
  <c r="Q116" i="12"/>
  <c r="W179" i="12"/>
  <c r="Q179" i="12"/>
  <c r="V179" i="12"/>
  <c r="R179" i="12"/>
  <c r="N179" i="12"/>
  <c r="M179" i="12"/>
  <c r="U181" i="12"/>
  <c r="V183" i="12"/>
  <c r="R183" i="12"/>
  <c r="N183" i="12"/>
  <c r="W183" i="12"/>
  <c r="S183" i="12"/>
  <c r="O183" i="12"/>
  <c r="K122" i="12"/>
  <c r="K182" i="12"/>
  <c r="K179" i="12"/>
  <c r="K181" i="12"/>
  <c r="K116" i="12"/>
  <c r="K183" i="12"/>
  <c r="X119" i="12"/>
  <c r="T119" i="12"/>
  <c r="P119" i="12"/>
  <c r="U116" i="12"/>
  <c r="Y121" i="12"/>
  <c r="U121" i="12"/>
  <c r="Q121" i="12"/>
  <c r="M121" i="12"/>
  <c r="Q119" i="12"/>
  <c r="M119" i="12"/>
  <c r="X121" i="12"/>
  <c r="T121" i="12"/>
  <c r="P121" i="12"/>
  <c r="L121" i="12"/>
  <c r="V119" i="12"/>
  <c r="R119" i="12"/>
  <c r="N119" i="12"/>
  <c r="Y118" i="12"/>
  <c r="U118" i="12"/>
  <c r="O118" i="12"/>
  <c r="X118" i="12"/>
  <c r="T118" i="12"/>
  <c r="P118" i="12"/>
  <c r="S118" i="12"/>
  <c r="V120" i="12"/>
  <c r="R120" i="12"/>
  <c r="N120" i="12"/>
  <c r="N115" i="12"/>
  <c r="R115" i="12"/>
  <c r="V115" i="12"/>
  <c r="W120" i="12"/>
  <c r="S120" i="12"/>
  <c r="O120" i="12"/>
  <c r="O115" i="12"/>
  <c r="S115" i="12"/>
  <c r="W115" i="12"/>
  <c r="N116" i="12"/>
  <c r="W122" i="12"/>
  <c r="S122" i="12"/>
  <c r="O122" i="12"/>
  <c r="W116" i="12"/>
  <c r="X122" i="12"/>
  <c r="T122" i="12"/>
  <c r="P122" i="12"/>
  <c r="V116" i="12"/>
  <c r="U117" i="12"/>
  <c r="W118" i="12"/>
  <c r="Q118" i="12"/>
  <c r="V118" i="12"/>
  <c r="R118" i="12"/>
  <c r="N118" i="12"/>
  <c r="M118" i="12"/>
  <c r="X120" i="12"/>
  <c r="T120" i="12"/>
  <c r="P120" i="12"/>
  <c r="P115" i="12"/>
  <c r="T115" i="12"/>
  <c r="X115" i="12"/>
  <c r="Y120" i="12"/>
  <c r="U120" i="12"/>
  <c r="Q120" i="12"/>
  <c r="M120" i="12"/>
  <c r="M115" i="12"/>
  <c r="Q115" i="12"/>
  <c r="U115" i="12"/>
  <c r="Y115" i="12"/>
  <c r="T116" i="12"/>
  <c r="Y122" i="12"/>
  <c r="U122" i="12"/>
  <c r="Q122" i="12"/>
  <c r="M122" i="12"/>
  <c r="O116" i="12"/>
  <c r="S116" i="12"/>
  <c r="Y116" i="12"/>
  <c r="V122" i="12"/>
  <c r="R122" i="12"/>
  <c r="N122" i="12"/>
  <c r="R116" i="12"/>
  <c r="F116" i="12"/>
  <c r="J117" i="10"/>
  <c r="G117" i="10"/>
  <c r="K117" i="10"/>
  <c r="W117" i="10"/>
  <c r="L119" i="12"/>
  <c r="L120" i="12"/>
  <c r="L115" i="12"/>
  <c r="L116" i="12"/>
  <c r="L118" i="12"/>
  <c r="L122" i="12"/>
  <c r="D52" i="10"/>
  <c r="D114" i="10" s="1"/>
  <c r="D117" i="12"/>
  <c r="E117" i="12"/>
  <c r="F116" i="10"/>
  <c r="F117" i="10"/>
  <c r="H117" i="10"/>
  <c r="E116" i="12"/>
  <c r="N116" i="10"/>
  <c r="I117" i="10"/>
  <c r="U117" i="10"/>
  <c r="Y117" i="10"/>
  <c r="Y116" i="10"/>
  <c r="F181" i="10"/>
  <c r="E181" i="12"/>
  <c r="O117" i="10"/>
  <c r="E52" i="10"/>
  <c r="E114" i="10" s="1"/>
  <c r="X179" i="10"/>
  <c r="F202" i="10"/>
  <c r="Y202" i="12"/>
  <c r="Y202" i="10"/>
  <c r="U202" i="10"/>
  <c r="M202" i="10"/>
  <c r="V202" i="10"/>
  <c r="J202" i="10"/>
  <c r="S202" i="10"/>
  <c r="L202" i="10"/>
  <c r="R202" i="10"/>
  <c r="N202" i="10"/>
  <c r="W202" i="10"/>
  <c r="O202" i="10"/>
  <c r="K202" i="10"/>
  <c r="G202" i="10"/>
  <c r="X202" i="10"/>
  <c r="T202" i="10"/>
  <c r="P202" i="10"/>
  <c r="H202" i="10"/>
  <c r="D202" i="10"/>
  <c r="Q202" i="10"/>
  <c r="I202" i="10"/>
  <c r="E202" i="10"/>
  <c r="V202" i="12"/>
  <c r="R202" i="12"/>
  <c r="N202" i="12"/>
  <c r="J202" i="12"/>
  <c r="F202" i="12"/>
  <c r="W202" i="12"/>
  <c r="S202" i="12"/>
  <c r="O202" i="12"/>
  <c r="K202" i="12"/>
  <c r="G202" i="12"/>
  <c r="X202" i="12"/>
  <c r="P202" i="12"/>
  <c r="L202" i="12"/>
  <c r="H202" i="12"/>
  <c r="D202" i="12"/>
  <c r="U202" i="12"/>
  <c r="Q202" i="12"/>
  <c r="M202" i="12"/>
  <c r="I202" i="12"/>
  <c r="E202" i="12"/>
  <c r="Y179" i="10"/>
  <c r="U179" i="10"/>
  <c r="X115" i="10"/>
  <c r="J179" i="10"/>
  <c r="T121" i="10"/>
  <c r="J180" i="12"/>
  <c r="K119" i="12"/>
  <c r="G119" i="12"/>
  <c r="H180" i="12"/>
  <c r="V186" i="12"/>
  <c r="R186" i="12"/>
  <c r="N186" i="12"/>
  <c r="J186" i="12"/>
  <c r="F186" i="12"/>
  <c r="W186" i="12"/>
  <c r="S186" i="12"/>
  <c r="O186" i="12"/>
  <c r="K186" i="12"/>
  <c r="G186" i="12"/>
  <c r="X186" i="12"/>
  <c r="T186" i="12"/>
  <c r="P186" i="12"/>
  <c r="L186" i="12"/>
  <c r="H186" i="12"/>
  <c r="D186" i="12"/>
  <c r="Y186" i="12"/>
  <c r="U186" i="12"/>
  <c r="Q186" i="12"/>
  <c r="M186" i="12"/>
  <c r="I186" i="12"/>
  <c r="E186" i="12"/>
  <c r="H179" i="10"/>
  <c r="H119" i="10"/>
  <c r="O116" i="10"/>
  <c r="K180" i="10"/>
  <c r="K115" i="10"/>
  <c r="O115" i="10"/>
  <c r="W116" i="10"/>
  <c r="X119" i="10"/>
  <c r="G115" i="10"/>
  <c r="W115" i="10"/>
  <c r="G116" i="10"/>
  <c r="J119" i="10"/>
  <c r="R118" i="10"/>
  <c r="L201" i="10"/>
  <c r="V201" i="10"/>
  <c r="S201" i="10"/>
  <c r="M201" i="10"/>
  <c r="P179" i="10"/>
  <c r="F115" i="12"/>
  <c r="J179" i="12"/>
  <c r="W182" i="10"/>
  <c r="U180" i="10"/>
  <c r="N115" i="10"/>
  <c r="I115" i="10"/>
  <c r="Q115" i="10"/>
  <c r="Y180" i="10"/>
  <c r="Q180" i="10"/>
  <c r="G120" i="12"/>
  <c r="H120" i="12"/>
  <c r="T116" i="10"/>
  <c r="N117" i="10"/>
  <c r="U115" i="10"/>
  <c r="G118" i="12"/>
  <c r="K118" i="12"/>
  <c r="G179" i="12"/>
  <c r="R179" i="10"/>
  <c r="J118" i="10"/>
  <c r="T115" i="10"/>
  <c r="P116" i="10"/>
  <c r="X180" i="10"/>
  <c r="H180" i="10"/>
  <c r="U119" i="10"/>
  <c r="G201" i="10"/>
  <c r="O201" i="10"/>
  <c r="O182" i="10"/>
  <c r="Q179" i="10"/>
  <c r="K121" i="10"/>
  <c r="Y119" i="10"/>
  <c r="F180" i="12"/>
  <c r="I121" i="12"/>
  <c r="I120" i="12"/>
  <c r="W118" i="10"/>
  <c r="K118" i="10"/>
  <c r="G118" i="10"/>
  <c r="G180" i="12"/>
  <c r="Y115" i="10"/>
  <c r="I116" i="10"/>
  <c r="O118" i="10"/>
  <c r="K117" i="12"/>
  <c r="K121" i="12"/>
  <c r="Y118" i="10"/>
  <c r="J115" i="10"/>
  <c r="N182" i="10"/>
  <c r="H118" i="10"/>
  <c r="K120" i="12"/>
  <c r="G121" i="12"/>
  <c r="I118" i="10"/>
  <c r="Q118" i="10"/>
  <c r="D115" i="10"/>
  <c r="Q117" i="10"/>
  <c r="G181" i="12"/>
  <c r="N180" i="10"/>
  <c r="T119" i="10"/>
  <c r="J120" i="12"/>
  <c r="U118" i="10"/>
  <c r="E115" i="10"/>
  <c r="F115" i="10"/>
  <c r="R115" i="10"/>
  <c r="J116" i="10"/>
  <c r="G117" i="12"/>
  <c r="I118" i="12"/>
  <c r="I179" i="12"/>
  <c r="J181" i="12"/>
  <c r="J121" i="12"/>
  <c r="I119" i="12"/>
  <c r="H179" i="12"/>
  <c r="W119" i="10"/>
  <c r="K119" i="10"/>
  <c r="W201" i="10"/>
  <c r="R116" i="10"/>
  <c r="I117" i="12"/>
  <c r="I180" i="12"/>
  <c r="G119" i="10"/>
  <c r="F180" i="10"/>
  <c r="F182" i="10"/>
  <c r="H119" i="12"/>
  <c r="H121" i="12"/>
  <c r="R201" i="10"/>
  <c r="H115" i="10"/>
  <c r="P115" i="10"/>
  <c r="F118" i="12"/>
  <c r="J118" i="12"/>
  <c r="E179" i="12"/>
  <c r="G181" i="10"/>
  <c r="I179" i="10"/>
  <c r="R182" i="10"/>
  <c r="Y201" i="10"/>
  <c r="I201" i="10"/>
  <c r="J119" i="12"/>
  <c r="J201" i="10"/>
  <c r="H201" i="10"/>
  <c r="P201" i="10"/>
  <c r="T201" i="10"/>
  <c r="X201" i="10"/>
  <c r="I182" i="10"/>
  <c r="T118" i="10"/>
  <c r="P118" i="10"/>
  <c r="W179" i="10"/>
  <c r="O179" i="10"/>
  <c r="G179" i="10"/>
  <c r="Q121" i="10"/>
  <c r="P182" i="10"/>
  <c r="H182" i="10"/>
  <c r="U201" i="10"/>
  <c r="Q201" i="10"/>
  <c r="D201" i="10"/>
  <c r="F118" i="10"/>
  <c r="H118" i="12"/>
  <c r="J121" i="10"/>
  <c r="U182" i="10"/>
  <c r="Y121" i="10"/>
  <c r="I121" i="10"/>
  <c r="J182" i="10"/>
  <c r="G121" i="10"/>
  <c r="D180" i="10"/>
  <c r="F179" i="10"/>
  <c r="F119" i="12"/>
  <c r="D121" i="10"/>
  <c r="D121" i="12"/>
  <c r="E121" i="12"/>
  <c r="D179" i="12"/>
  <c r="D120" i="10"/>
  <c r="D119" i="10"/>
  <c r="D120" i="12"/>
  <c r="D180" i="12"/>
  <c r="D119" i="12"/>
  <c r="F120" i="12"/>
  <c r="F121" i="10"/>
  <c r="F121" i="12"/>
  <c r="E121" i="10"/>
  <c r="D118" i="12"/>
  <c r="F179" i="12"/>
  <c r="D179" i="10"/>
  <c r="E179" i="10"/>
  <c r="F201" i="10"/>
  <c r="F119" i="10"/>
  <c r="E119" i="10"/>
  <c r="E119" i="12"/>
  <c r="F120" i="10"/>
  <c r="E201" i="10"/>
  <c r="G115" i="12"/>
  <c r="E180" i="12"/>
  <c r="E120" i="12"/>
  <c r="E180" i="10"/>
  <c r="E120" i="10"/>
  <c r="J115" i="12"/>
  <c r="D115" i="12"/>
  <c r="H115" i="12"/>
  <c r="K115" i="12"/>
  <c r="K201" i="10"/>
  <c r="N201" i="10"/>
  <c r="P201" i="12"/>
  <c r="V201" i="12"/>
  <c r="R201" i="12"/>
  <c r="N201" i="12"/>
  <c r="J201" i="12"/>
  <c r="F201" i="12"/>
  <c r="W201" i="12"/>
  <c r="S201" i="12"/>
  <c r="O201" i="12"/>
  <c r="K201" i="12"/>
  <c r="G201" i="12"/>
  <c r="X201" i="12"/>
  <c r="T201" i="12"/>
  <c r="L201" i="12"/>
  <c r="H201" i="12"/>
  <c r="D201" i="12"/>
  <c r="Y201" i="12"/>
  <c r="U201" i="12"/>
  <c r="Q201" i="12"/>
  <c r="M201" i="12"/>
  <c r="I201" i="12"/>
  <c r="E201" i="12"/>
  <c r="E115" i="12"/>
  <c r="I115" i="12"/>
  <c r="K179" i="10"/>
  <c r="N179" i="10"/>
  <c r="H182" i="12"/>
  <c r="D182" i="12"/>
  <c r="I182" i="12"/>
  <c r="E182" i="12"/>
  <c r="J182" i="12"/>
  <c r="F182" i="12"/>
  <c r="G182" i="12"/>
  <c r="E118" i="12"/>
  <c r="Y200" i="3"/>
  <c r="E178" i="3"/>
  <c r="I178" i="3"/>
  <c r="M178" i="3"/>
  <c r="Q178" i="3"/>
  <c r="U178" i="3"/>
  <c r="Y178" i="3"/>
  <c r="D178" i="3"/>
  <c r="H178" i="3"/>
  <c r="L178" i="3"/>
  <c r="P178" i="3"/>
  <c r="X178" i="3"/>
  <c r="G178" i="3"/>
  <c r="K178" i="3"/>
  <c r="O178" i="3"/>
  <c r="S178" i="3"/>
  <c r="W178" i="3"/>
  <c r="F178" i="3"/>
  <c r="J178" i="3"/>
  <c r="N178" i="3"/>
  <c r="R178" i="3"/>
  <c r="V178" i="3"/>
  <c r="Y200" i="4"/>
  <c r="E178" i="4"/>
  <c r="I178" i="4"/>
  <c r="M178" i="4"/>
  <c r="Q178" i="4"/>
  <c r="U178" i="4"/>
  <c r="Y178" i="4"/>
  <c r="D178" i="4"/>
  <c r="H178" i="4"/>
  <c r="L178" i="4"/>
  <c r="P178" i="4"/>
  <c r="X178" i="4"/>
  <c r="C178" i="4"/>
  <c r="G178" i="4"/>
  <c r="K178" i="4"/>
  <c r="O178" i="4"/>
  <c r="W178" i="4"/>
  <c r="F178" i="4"/>
  <c r="J178" i="4"/>
  <c r="N178" i="4"/>
  <c r="R178" i="4"/>
  <c r="V178" i="4"/>
  <c r="E178" i="5"/>
  <c r="D178" i="5"/>
  <c r="H178" i="5"/>
  <c r="L178" i="5"/>
  <c r="P178" i="5"/>
  <c r="X178" i="5"/>
  <c r="G178" i="5"/>
  <c r="K178" i="5"/>
  <c r="O178" i="5"/>
  <c r="W178" i="5"/>
  <c r="F178" i="5"/>
  <c r="J178" i="5"/>
  <c r="N178" i="5"/>
  <c r="R178" i="5"/>
  <c r="V178" i="5"/>
  <c r="T114" i="3"/>
  <c r="T114" i="4"/>
  <c r="S114" i="4"/>
  <c r="T114" i="5"/>
  <c r="Y147" i="4"/>
  <c r="J52" i="10"/>
  <c r="L52" i="10"/>
  <c r="H52" i="10"/>
  <c r="K52" i="10"/>
  <c r="I52" i="10"/>
  <c r="G52" i="10"/>
  <c r="Y160" i="4"/>
  <c r="Y150" i="4"/>
  <c r="N52" i="10"/>
  <c r="Y142" i="4"/>
  <c r="Y156" i="3"/>
  <c r="S52" i="12"/>
  <c r="M52" i="12"/>
  <c r="M178" i="12" s="1"/>
  <c r="O52" i="10"/>
  <c r="M52" i="10"/>
  <c r="S52" i="10"/>
  <c r="T52" i="10"/>
  <c r="Y158" i="4"/>
  <c r="Q52" i="10"/>
  <c r="U52" i="10"/>
  <c r="V52" i="10"/>
  <c r="R52" i="10"/>
  <c r="P52" i="10"/>
  <c r="Y138" i="3"/>
  <c r="Y150" i="3"/>
  <c r="Y164" i="3"/>
  <c r="Y134" i="3"/>
  <c r="Y134" i="4"/>
  <c r="Y144" i="4"/>
  <c r="Y155" i="4"/>
  <c r="Y157" i="4"/>
  <c r="Y162" i="3"/>
  <c r="Y154" i="4"/>
  <c r="Y170" i="3"/>
  <c r="Y52" i="12"/>
  <c r="U52" i="12"/>
  <c r="Q52" i="12"/>
  <c r="I52" i="12"/>
  <c r="Y132" i="4"/>
  <c r="Y166" i="4"/>
  <c r="Y136" i="4"/>
  <c r="Y160" i="3"/>
  <c r="Y154" i="3"/>
  <c r="Y52" i="10"/>
  <c r="Y136" i="3"/>
  <c r="Y168" i="3"/>
  <c r="W114" i="3"/>
  <c r="Y158" i="3"/>
  <c r="X114" i="3"/>
  <c r="D114" i="3"/>
  <c r="E114" i="3"/>
  <c r="F114" i="3"/>
  <c r="Y138" i="4"/>
  <c r="C114" i="4"/>
  <c r="F114" i="4"/>
  <c r="E114" i="4"/>
  <c r="D114" i="4"/>
  <c r="Y146" i="4"/>
  <c r="Q114" i="5"/>
  <c r="F114" i="5"/>
  <c r="M114" i="5"/>
  <c r="D114" i="5"/>
  <c r="I114" i="5"/>
  <c r="Y114" i="5"/>
  <c r="U114" i="5"/>
  <c r="S114" i="5"/>
  <c r="W52" i="12"/>
  <c r="W178" i="12" s="1"/>
  <c r="O52" i="12"/>
  <c r="K52" i="12"/>
  <c r="K178" i="12" s="1"/>
  <c r="G52" i="12"/>
  <c r="Y148" i="4"/>
  <c r="Y151" i="4"/>
  <c r="Y139" i="4"/>
  <c r="Y153" i="4"/>
  <c r="Y133" i="4"/>
  <c r="Y149" i="4"/>
  <c r="Y141" i="4"/>
  <c r="Y173" i="4"/>
  <c r="Y135" i="4"/>
  <c r="Y169" i="4"/>
  <c r="Y172" i="3"/>
  <c r="Y152" i="3"/>
  <c r="Y143" i="4"/>
  <c r="Y168" i="4"/>
  <c r="Y156" i="4"/>
  <c r="Y164" i="4"/>
  <c r="Y144" i="3"/>
  <c r="Y137" i="4"/>
  <c r="Y140" i="4"/>
  <c r="E52" i="12"/>
  <c r="Y113" i="3"/>
  <c r="Y113" i="4"/>
  <c r="Y174" i="3"/>
  <c r="Y174" i="4"/>
  <c r="Y199" i="3"/>
  <c r="Y199" i="4"/>
  <c r="X52" i="12"/>
  <c r="V52" i="12"/>
  <c r="T52" i="12"/>
  <c r="T178" i="12" s="1"/>
  <c r="R52" i="12"/>
  <c r="P52" i="12"/>
  <c r="N52" i="12"/>
  <c r="L52" i="12"/>
  <c r="J52" i="12"/>
  <c r="H52" i="12"/>
  <c r="F52" i="12"/>
  <c r="D52" i="12"/>
  <c r="Y152" i="4"/>
  <c r="Y162" i="4"/>
  <c r="Y172" i="4"/>
  <c r="Y146" i="3"/>
  <c r="Y166" i="3"/>
  <c r="Y171" i="4"/>
  <c r="Y165" i="4"/>
  <c r="Y140" i="3"/>
  <c r="Y132" i="3"/>
  <c r="Y161" i="4"/>
  <c r="Y167" i="4"/>
  <c r="Y163" i="4"/>
  <c r="Y170" i="4"/>
  <c r="Y145" i="4"/>
  <c r="Y5" i="10"/>
  <c r="Y8" i="10"/>
  <c r="Y6" i="10"/>
  <c r="Y159" i="4"/>
  <c r="Y5" i="12"/>
  <c r="Y9" i="10"/>
  <c r="Y70" i="10" s="1"/>
  <c r="Y7" i="10"/>
  <c r="Y50" i="10"/>
  <c r="Y176" i="10" s="1"/>
  <c r="Y48" i="10"/>
  <c r="Y46" i="10"/>
  <c r="Y44" i="10"/>
  <c r="Y42" i="10"/>
  <c r="Y40" i="10"/>
  <c r="Y38" i="10"/>
  <c r="Y36" i="10"/>
  <c r="Y34" i="10"/>
  <c r="Y32" i="10"/>
  <c r="Y30" i="10"/>
  <c r="Y28" i="10"/>
  <c r="Y26" i="10"/>
  <c r="Y24" i="10"/>
  <c r="Y22" i="10"/>
  <c r="Y20" i="10"/>
  <c r="Y18" i="10"/>
  <c r="Y16" i="10"/>
  <c r="Y14" i="10"/>
  <c r="Y12" i="10"/>
  <c r="Y10" i="10"/>
  <c r="Y51" i="10"/>
  <c r="Y177" i="10" s="1"/>
  <c r="Y49" i="10"/>
  <c r="Y47" i="10"/>
  <c r="Y45" i="10"/>
  <c r="Y43" i="10"/>
  <c r="Y41" i="10"/>
  <c r="Y39" i="10"/>
  <c r="Y37" i="10"/>
  <c r="Y35" i="10"/>
  <c r="Y33" i="10"/>
  <c r="Y31" i="10"/>
  <c r="Y29" i="10"/>
  <c r="Y27" i="10"/>
  <c r="Y25" i="10"/>
  <c r="Y23" i="10"/>
  <c r="Y21" i="10"/>
  <c r="Y19" i="10"/>
  <c r="Y17" i="10"/>
  <c r="Y15" i="10"/>
  <c r="Y13" i="10"/>
  <c r="Y11" i="10"/>
  <c r="Y69" i="4"/>
  <c r="Y148" i="3"/>
  <c r="Y76" i="3"/>
  <c r="Y74" i="3"/>
  <c r="Y72" i="3"/>
  <c r="Y70" i="3"/>
  <c r="Y68" i="3"/>
  <c r="Y78" i="3"/>
  <c r="Y88" i="3"/>
  <c r="Y86" i="3"/>
  <c r="Y84" i="3"/>
  <c r="Y82" i="3"/>
  <c r="Y80" i="3"/>
  <c r="Y69" i="3"/>
  <c r="Y70" i="4"/>
  <c r="Y68" i="4"/>
  <c r="Y112" i="3"/>
  <c r="Y110" i="3"/>
  <c r="Y108" i="3"/>
  <c r="Y106" i="3"/>
  <c r="Y104" i="3"/>
  <c r="Y102" i="3"/>
  <c r="Y100" i="3"/>
  <c r="Y98" i="3"/>
  <c r="Y96" i="3"/>
  <c r="Y94" i="3"/>
  <c r="Y92" i="3"/>
  <c r="Y90" i="3"/>
  <c r="Y111" i="4"/>
  <c r="Y109" i="4"/>
  <c r="Y107" i="4"/>
  <c r="Y105" i="4"/>
  <c r="Y103" i="4"/>
  <c r="Y101" i="4"/>
  <c r="Y99" i="4"/>
  <c r="Y97" i="4"/>
  <c r="Y95" i="4"/>
  <c r="Y93" i="4"/>
  <c r="Y91" i="4"/>
  <c r="Y89" i="4"/>
  <c r="Y87" i="4"/>
  <c r="Y85" i="4"/>
  <c r="Y83" i="4"/>
  <c r="Y81" i="4"/>
  <c r="Y79" i="4"/>
  <c r="Y77" i="4"/>
  <c r="Y75" i="4"/>
  <c r="Y73" i="4"/>
  <c r="Y71" i="4"/>
  <c r="Y67" i="4"/>
  <c r="Y67" i="3"/>
  <c r="Y111" i="3"/>
  <c r="Y109" i="3"/>
  <c r="Y107" i="3"/>
  <c r="Y105" i="3"/>
  <c r="Y103" i="3"/>
  <c r="Y101" i="3"/>
  <c r="Y99" i="3"/>
  <c r="Y97" i="3"/>
  <c r="Y95" i="3"/>
  <c r="Y93" i="3"/>
  <c r="Y91" i="3"/>
  <c r="Y89" i="3"/>
  <c r="Y87" i="3"/>
  <c r="Y85" i="3"/>
  <c r="Y83" i="3"/>
  <c r="Y81" i="3"/>
  <c r="Y79" i="3"/>
  <c r="Y77" i="3"/>
  <c r="Y75" i="3"/>
  <c r="Y73" i="3"/>
  <c r="Y71" i="3"/>
  <c r="Y112" i="4"/>
  <c r="Y110" i="4"/>
  <c r="Y108" i="4"/>
  <c r="Y106" i="4"/>
  <c r="Y104" i="4"/>
  <c r="Y102" i="4"/>
  <c r="Y100" i="4"/>
  <c r="Y98" i="4"/>
  <c r="Y96" i="4"/>
  <c r="Y94" i="4"/>
  <c r="Y92" i="4"/>
  <c r="Y90" i="4"/>
  <c r="Y88" i="4"/>
  <c r="Y86" i="4"/>
  <c r="Y84" i="4"/>
  <c r="Y82" i="4"/>
  <c r="Y80" i="4"/>
  <c r="Y78" i="4"/>
  <c r="Y76" i="4"/>
  <c r="Y74" i="4"/>
  <c r="Y72" i="4"/>
  <c r="Y131" i="4"/>
  <c r="Y173" i="3"/>
  <c r="Y171" i="3"/>
  <c r="Y169" i="3"/>
  <c r="Y167" i="3"/>
  <c r="Y165" i="3"/>
  <c r="Y163" i="3"/>
  <c r="Y161" i="3"/>
  <c r="Y159" i="3"/>
  <c r="Y157" i="3"/>
  <c r="Y155" i="3"/>
  <c r="Y153" i="3"/>
  <c r="Y151" i="3"/>
  <c r="Y149" i="3"/>
  <c r="Y147" i="3"/>
  <c r="Y145" i="3"/>
  <c r="Y143" i="3"/>
  <c r="Y141" i="3"/>
  <c r="Y139" i="3"/>
  <c r="Y137" i="3"/>
  <c r="Y135" i="3"/>
  <c r="Y133" i="3"/>
  <c r="Y131" i="3"/>
  <c r="Y198" i="3"/>
  <c r="Y197" i="3"/>
  <c r="Y196" i="3"/>
  <c r="Y195" i="3"/>
  <c r="Y194" i="3"/>
  <c r="Y193" i="3"/>
  <c r="Y198" i="4"/>
  <c r="Y197" i="4"/>
  <c r="Y196" i="4"/>
  <c r="Y195" i="4"/>
  <c r="Y194" i="4"/>
  <c r="Y192" i="4"/>
  <c r="Y192" i="3"/>
  <c r="Y193" i="4"/>
  <c r="Y191" i="4"/>
  <c r="Y191" i="3"/>
  <c r="Y190" i="4"/>
  <c r="Y190" i="3"/>
  <c r="Y189" i="4"/>
  <c r="Y189" i="3"/>
  <c r="C122" i="10" l="1"/>
  <c r="C123" i="11"/>
  <c r="C120" i="12"/>
  <c r="C119" i="12"/>
  <c r="B179" i="11"/>
  <c r="B119" i="11"/>
  <c r="B180" i="3"/>
  <c r="C183" i="10"/>
  <c r="B58" i="10"/>
  <c r="B180" i="10" s="1"/>
  <c r="C124" i="11"/>
  <c r="B124" i="5"/>
  <c r="B62" i="11"/>
  <c r="B184" i="11" s="1"/>
  <c r="C184" i="11"/>
  <c r="C119" i="11"/>
  <c r="C186" i="10"/>
  <c r="C123" i="12"/>
  <c r="B182" i="3"/>
  <c r="C184" i="12"/>
  <c r="B60" i="10"/>
  <c r="B122" i="10" s="1"/>
  <c r="B60" i="11"/>
  <c r="C121" i="10"/>
  <c r="C121" i="12"/>
  <c r="C120" i="10"/>
  <c r="C179" i="11"/>
  <c r="C183" i="11"/>
  <c r="C181" i="12"/>
  <c r="B52" i="10"/>
  <c r="B122" i="3"/>
  <c r="C116" i="11"/>
  <c r="C186" i="11"/>
  <c r="B183" i="10"/>
  <c r="B114" i="3"/>
  <c r="C52" i="10"/>
  <c r="C114" i="10" s="1"/>
  <c r="B125" i="4"/>
  <c r="B125" i="10"/>
  <c r="B186" i="4"/>
  <c r="C119" i="10"/>
  <c r="C178" i="5"/>
  <c r="C178" i="3"/>
  <c r="B119" i="10"/>
  <c r="C181" i="10"/>
  <c r="C185" i="10"/>
  <c r="C179" i="12"/>
  <c r="C201" i="10"/>
  <c r="C180" i="10"/>
  <c r="C179" i="10"/>
  <c r="C118" i="10"/>
  <c r="C115" i="10"/>
  <c r="C116" i="10"/>
  <c r="C114" i="3"/>
  <c r="C202" i="10"/>
  <c r="C180" i="11"/>
  <c r="C181" i="11"/>
  <c r="C121" i="11"/>
  <c r="C115" i="11"/>
  <c r="C52" i="11"/>
  <c r="C117" i="11"/>
  <c r="B185" i="3"/>
  <c r="B120" i="3"/>
  <c r="B121" i="3"/>
  <c r="B181" i="3"/>
  <c r="B124" i="3"/>
  <c r="B184" i="3"/>
  <c r="B202" i="3"/>
  <c r="B123" i="3"/>
  <c r="B201" i="3"/>
  <c r="C201" i="12"/>
  <c r="C182" i="10"/>
  <c r="C184" i="10"/>
  <c r="C123" i="10"/>
  <c r="B120" i="4"/>
  <c r="B181" i="4"/>
  <c r="B201" i="4"/>
  <c r="B59" i="10"/>
  <c r="B53" i="10"/>
  <c r="B179" i="4"/>
  <c r="B115" i="4"/>
  <c r="B55" i="10"/>
  <c r="B116" i="10" s="1"/>
  <c r="B116" i="4"/>
  <c r="B56" i="10"/>
  <c r="B118" i="4"/>
  <c r="B117" i="4"/>
  <c r="B62" i="10"/>
  <c r="B123" i="4"/>
  <c r="B184" i="4"/>
  <c r="B202" i="4"/>
  <c r="B182" i="4"/>
  <c r="B185" i="4"/>
  <c r="B55" i="12"/>
  <c r="B114" i="4"/>
  <c r="B178" i="4"/>
  <c r="C118" i="11"/>
  <c r="C182" i="11"/>
  <c r="C117" i="10"/>
  <c r="B121" i="4"/>
  <c r="B124" i="4"/>
  <c r="B62" i="12"/>
  <c r="B184" i="12" s="1"/>
  <c r="B53" i="12"/>
  <c r="B179" i="12" s="1"/>
  <c r="C182" i="12"/>
  <c r="C115" i="12"/>
  <c r="C186" i="12"/>
  <c r="C202" i="12"/>
  <c r="C116" i="12"/>
  <c r="B124" i="11"/>
  <c r="C183" i="12"/>
  <c r="B119" i="12"/>
  <c r="C122" i="12"/>
  <c r="C114" i="5"/>
  <c r="B52" i="5"/>
  <c r="B182" i="5"/>
  <c r="B56" i="12"/>
  <c r="B117" i="5"/>
  <c r="B56" i="11"/>
  <c r="B118" i="5"/>
  <c r="B59" i="11"/>
  <c r="B181" i="5"/>
  <c r="B121" i="5"/>
  <c r="B59" i="12"/>
  <c r="B201" i="5"/>
  <c r="B120" i="5"/>
  <c r="B61" i="12"/>
  <c r="B61" i="11"/>
  <c r="B202" i="5"/>
  <c r="B183" i="5"/>
  <c r="B122" i="5"/>
  <c r="B123" i="5"/>
  <c r="B64" i="12"/>
  <c r="B64" i="11"/>
  <c r="B186" i="5"/>
  <c r="B125" i="5"/>
  <c r="B54" i="12"/>
  <c r="B180" i="5"/>
  <c r="B115" i="5"/>
  <c r="B54" i="11"/>
  <c r="B116" i="5"/>
  <c r="B185" i="5"/>
  <c r="C118" i="12"/>
  <c r="C202" i="11"/>
  <c r="C201" i="11"/>
  <c r="C120" i="11"/>
  <c r="W114" i="10"/>
  <c r="T178" i="10"/>
  <c r="F178" i="10"/>
  <c r="M114" i="11"/>
  <c r="S114" i="11"/>
  <c r="L114" i="11"/>
  <c r="V114" i="11"/>
  <c r="U114" i="11"/>
  <c r="I114" i="11"/>
  <c r="T114" i="11"/>
  <c r="J114" i="11"/>
  <c r="Q114" i="11"/>
  <c r="G114" i="11"/>
  <c r="X114" i="11"/>
  <c r="N114" i="11"/>
  <c r="Y114" i="11"/>
  <c r="O114" i="11"/>
  <c r="P114" i="11"/>
  <c r="W114" i="11"/>
  <c r="K114" i="11"/>
  <c r="R114" i="11"/>
  <c r="H114" i="11"/>
  <c r="I178" i="11"/>
  <c r="Y178" i="11"/>
  <c r="P178" i="11"/>
  <c r="V178" i="11"/>
  <c r="N178" i="11"/>
  <c r="F178" i="11"/>
  <c r="W178" i="11"/>
  <c r="O178" i="11"/>
  <c r="G178" i="11"/>
  <c r="R178" i="11"/>
  <c r="J178" i="11"/>
  <c r="S178" i="11"/>
  <c r="K178" i="11"/>
  <c r="C178" i="11"/>
  <c r="F114" i="11"/>
  <c r="T178" i="11"/>
  <c r="L178" i="11"/>
  <c r="D178" i="11"/>
  <c r="U178" i="11"/>
  <c r="M178" i="11"/>
  <c r="E178" i="11"/>
  <c r="C114" i="11"/>
  <c r="D114" i="11"/>
  <c r="E114" i="11"/>
  <c r="L114" i="12"/>
  <c r="S178" i="12"/>
  <c r="O178" i="12"/>
  <c r="X178" i="12"/>
  <c r="P178" i="12"/>
  <c r="L178" i="12"/>
  <c r="U178" i="12"/>
  <c r="R114" i="12"/>
  <c r="W114" i="12"/>
  <c r="Q114" i="12"/>
  <c r="Y114" i="12"/>
  <c r="Y178" i="12"/>
  <c r="Q178" i="12"/>
  <c r="V178" i="12"/>
  <c r="R178" i="12"/>
  <c r="N178" i="12"/>
  <c r="T114" i="12"/>
  <c r="O114" i="12"/>
  <c r="X114" i="12"/>
  <c r="P114" i="12"/>
  <c r="U114" i="12"/>
  <c r="M114" i="12"/>
  <c r="V114" i="12"/>
  <c r="N114" i="12"/>
  <c r="S114" i="12"/>
  <c r="D178" i="10"/>
  <c r="E178" i="10"/>
  <c r="Y200" i="10"/>
  <c r="Y175" i="10"/>
  <c r="Y114" i="10"/>
  <c r="Y178" i="10"/>
  <c r="P114" i="10"/>
  <c r="P178" i="10"/>
  <c r="R114" i="10"/>
  <c r="R178" i="10"/>
  <c r="Q114" i="10"/>
  <c r="Q178" i="10"/>
  <c r="T114" i="10"/>
  <c r="O114" i="10"/>
  <c r="O178" i="10"/>
  <c r="I114" i="10"/>
  <c r="I178" i="10"/>
  <c r="H114" i="10"/>
  <c r="H178" i="10"/>
  <c r="J114" i="10"/>
  <c r="J178" i="10"/>
  <c r="U114" i="10"/>
  <c r="U178" i="10"/>
  <c r="N114" i="10"/>
  <c r="N178" i="10"/>
  <c r="G114" i="10"/>
  <c r="G178" i="10"/>
  <c r="K114" i="10"/>
  <c r="K178" i="10"/>
  <c r="D114" i="12"/>
  <c r="D178" i="12"/>
  <c r="H114" i="12"/>
  <c r="H178" i="12"/>
  <c r="G114" i="12"/>
  <c r="G178" i="12"/>
  <c r="I114" i="12"/>
  <c r="I178" i="12"/>
  <c r="F114" i="12"/>
  <c r="F178" i="12"/>
  <c r="J114" i="12"/>
  <c r="J178" i="12"/>
  <c r="C114" i="12"/>
  <c r="C178" i="12"/>
  <c r="E114" i="12"/>
  <c r="E178" i="12"/>
  <c r="K114" i="12"/>
  <c r="Y113" i="10"/>
  <c r="Y174" i="10"/>
  <c r="Y199" i="10"/>
  <c r="Y68" i="10"/>
  <c r="Y67" i="10"/>
  <c r="Y131" i="10"/>
  <c r="Y69" i="10"/>
  <c r="Y189" i="10"/>
  <c r="Y133" i="10"/>
  <c r="Y72" i="10"/>
  <c r="Y137" i="10"/>
  <c r="Y76" i="10"/>
  <c r="Y141" i="10"/>
  <c r="Y80" i="10"/>
  <c r="Y145" i="10"/>
  <c r="Y84" i="10"/>
  <c r="Y149" i="10"/>
  <c r="Y88" i="10"/>
  <c r="Y153" i="10"/>
  <c r="Y92" i="10"/>
  <c r="Y157" i="10"/>
  <c r="Y96" i="10"/>
  <c r="Y161" i="10"/>
  <c r="Y100" i="10"/>
  <c r="Y165" i="10"/>
  <c r="Y104" i="10"/>
  <c r="Y169" i="10"/>
  <c r="Y108" i="10"/>
  <c r="Y173" i="10"/>
  <c r="Y112" i="10"/>
  <c r="Y73" i="10"/>
  <c r="Y134" i="10"/>
  <c r="Y77" i="10"/>
  <c r="Y138" i="10"/>
  <c r="Y81" i="10"/>
  <c r="Y142" i="10"/>
  <c r="Y85" i="10"/>
  <c r="Y146" i="10"/>
  <c r="Y89" i="10"/>
  <c r="Y150" i="10"/>
  <c r="Y193" i="10"/>
  <c r="Y93" i="10"/>
  <c r="Y154" i="10"/>
  <c r="Y194" i="10"/>
  <c r="Y97" i="10"/>
  <c r="Y158" i="10"/>
  <c r="Y195" i="10"/>
  <c r="Y101" i="10"/>
  <c r="Y162" i="10"/>
  <c r="Y196" i="10"/>
  <c r="Y105" i="10"/>
  <c r="Y166" i="10"/>
  <c r="Y197" i="10"/>
  <c r="Y109" i="10"/>
  <c r="Y170" i="10"/>
  <c r="Y198" i="10"/>
  <c r="Y135" i="10"/>
  <c r="Y190" i="10"/>
  <c r="Y74" i="10"/>
  <c r="Y139" i="10"/>
  <c r="Y191" i="10"/>
  <c r="Y78" i="10"/>
  <c r="Y143" i="10"/>
  <c r="Y82" i="10"/>
  <c r="Y192" i="10"/>
  <c r="Y147" i="10"/>
  <c r="Y86" i="10"/>
  <c r="Y151" i="10"/>
  <c r="Y90" i="10"/>
  <c r="Y155" i="10"/>
  <c r="Y94" i="10"/>
  <c r="Y159" i="10"/>
  <c r="Y98" i="10"/>
  <c r="Y163" i="10"/>
  <c r="Y102" i="10"/>
  <c r="Y167" i="10"/>
  <c r="Y106" i="10"/>
  <c r="Y171" i="10"/>
  <c r="Y110" i="10"/>
  <c r="Y71" i="10"/>
  <c r="Y132" i="10"/>
  <c r="Y75" i="10"/>
  <c r="Y136" i="10"/>
  <c r="Y79" i="10"/>
  <c r="Y140" i="10"/>
  <c r="Y83" i="10"/>
  <c r="Y144" i="10"/>
  <c r="Y87" i="10"/>
  <c r="Y148" i="10"/>
  <c r="Y91" i="10"/>
  <c r="Y152" i="10"/>
  <c r="Y95" i="10"/>
  <c r="Y156" i="10"/>
  <c r="Y99" i="10"/>
  <c r="Y160" i="10"/>
  <c r="Y103" i="10"/>
  <c r="Y164" i="10"/>
  <c r="Y107" i="10"/>
  <c r="Y168" i="10"/>
  <c r="Y111" i="10"/>
  <c r="Y172" i="10"/>
  <c r="B186" i="10" l="1"/>
  <c r="B114" i="10"/>
  <c r="C178" i="10"/>
  <c r="B124" i="12"/>
  <c r="B117" i="10"/>
  <c r="B182" i="10"/>
  <c r="B118" i="10"/>
  <c r="B201" i="10"/>
  <c r="B121" i="10"/>
  <c r="B181" i="10"/>
  <c r="B120" i="10"/>
  <c r="B178" i="10"/>
  <c r="B185" i="10"/>
  <c r="B124" i="10"/>
  <c r="B123" i="10"/>
  <c r="B184" i="10"/>
  <c r="B202" i="10"/>
  <c r="B179" i="10"/>
  <c r="B115" i="10"/>
  <c r="B116" i="12"/>
  <c r="B115" i="12"/>
  <c r="B180" i="12"/>
  <c r="B125" i="12"/>
  <c r="B186" i="12"/>
  <c r="B123" i="12"/>
  <c r="B183" i="12"/>
  <c r="B122" i="12"/>
  <c r="B202" i="12"/>
  <c r="B185" i="11"/>
  <c r="B121" i="11"/>
  <c r="B120" i="11"/>
  <c r="B201" i="11"/>
  <c r="B181" i="11"/>
  <c r="B118" i="11"/>
  <c r="B182" i="11"/>
  <c r="B117" i="11"/>
  <c r="B118" i="12"/>
  <c r="B182" i="12"/>
  <c r="B117" i="12"/>
  <c r="B114" i="5"/>
  <c r="B52" i="11"/>
  <c r="B52" i="12"/>
  <c r="B178" i="5"/>
  <c r="B115" i="11"/>
  <c r="B116" i="11"/>
  <c r="B180" i="11"/>
  <c r="B186" i="11"/>
  <c r="B125" i="11"/>
  <c r="B183" i="11"/>
  <c r="B123" i="11"/>
  <c r="B122" i="11"/>
  <c r="B202" i="11"/>
  <c r="B185" i="12"/>
  <c r="B181" i="12"/>
  <c r="B121" i="12"/>
  <c r="B120" i="12"/>
  <c r="B201" i="12"/>
  <c r="Y6" i="5"/>
  <c r="Y7" i="5"/>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i="5"/>
  <c r="Y49" i="11" s="1"/>
  <c r="Y50" i="5"/>
  <c r="Y51" i="5"/>
  <c r="B114" i="11" l="1"/>
  <c r="B178" i="11"/>
  <c r="B114" i="12"/>
  <c r="B178" i="12"/>
  <c r="Y108" i="11"/>
  <c r="Y106" i="11"/>
  <c r="Y104" i="11"/>
  <c r="Y102" i="11"/>
  <c r="Y100" i="11"/>
  <c r="Y98" i="11"/>
  <c r="Y96" i="11"/>
  <c r="Y94" i="11"/>
  <c r="Y92" i="11"/>
  <c r="Y90" i="11"/>
  <c r="Y88" i="11"/>
  <c r="Y86" i="11"/>
  <c r="Y84" i="11"/>
  <c r="Y82" i="11"/>
  <c r="Y80" i="11"/>
  <c r="Y78" i="11"/>
  <c r="Y76" i="11"/>
  <c r="Y74" i="11"/>
  <c r="Y72" i="11"/>
  <c r="Y70" i="11"/>
  <c r="Y107" i="11"/>
  <c r="Y105" i="11"/>
  <c r="Y103" i="11"/>
  <c r="Y101" i="11"/>
  <c r="Y99" i="11"/>
  <c r="Y97" i="11"/>
  <c r="Y95" i="11"/>
  <c r="Y93" i="11"/>
  <c r="Y91" i="11"/>
  <c r="Y89" i="11"/>
  <c r="Y87" i="11"/>
  <c r="Y85" i="11"/>
  <c r="Y83" i="11"/>
  <c r="Y81" i="11"/>
  <c r="Y79" i="11"/>
  <c r="Y77" i="11"/>
  <c r="Y75" i="11"/>
  <c r="Y73" i="11"/>
  <c r="Y71" i="11"/>
  <c r="Y69" i="11"/>
  <c r="Y176" i="5"/>
  <c r="Y50" i="11"/>
  <c r="Y111" i="11" s="1"/>
  <c r="Y174" i="5"/>
  <c r="Y48" i="11"/>
  <c r="Y109" i="11" s="1"/>
  <c r="Y6" i="11"/>
  <c r="Y67" i="11" s="1"/>
  <c r="Y177" i="5"/>
  <c r="Y51" i="11"/>
  <c r="Y169" i="11"/>
  <c r="Y167" i="11"/>
  <c r="Y165" i="11"/>
  <c r="Y163" i="11"/>
  <c r="Y161" i="11"/>
  <c r="Y159" i="11"/>
  <c r="Y157" i="11"/>
  <c r="Y155" i="11"/>
  <c r="Y153" i="11"/>
  <c r="Y151" i="11"/>
  <c r="Y149" i="11"/>
  <c r="Y147" i="11"/>
  <c r="Y145" i="11"/>
  <c r="Y143" i="11"/>
  <c r="Y141" i="11"/>
  <c r="Y139" i="11"/>
  <c r="Y137" i="11"/>
  <c r="Y135" i="11"/>
  <c r="Y133" i="11"/>
  <c r="Y131" i="11"/>
  <c r="Y200" i="5"/>
  <c r="Y175" i="5"/>
  <c r="Y113" i="5"/>
  <c r="Y199" i="5"/>
  <c r="Y50" i="12"/>
  <c r="Y48" i="12"/>
  <c r="Y46" i="12"/>
  <c r="Y44" i="12"/>
  <c r="Y42" i="12"/>
  <c r="Y40" i="12"/>
  <c r="Y38" i="12"/>
  <c r="Y36" i="12"/>
  <c r="Y34" i="12"/>
  <c r="Y32" i="12"/>
  <c r="Y30" i="12"/>
  <c r="Y28" i="12"/>
  <c r="Y26" i="12"/>
  <c r="Y24" i="12"/>
  <c r="Y22" i="12"/>
  <c r="Y20" i="12"/>
  <c r="Y18" i="12"/>
  <c r="Y16" i="12"/>
  <c r="Y14" i="12"/>
  <c r="Y12" i="12"/>
  <c r="Y10" i="12"/>
  <c r="Y8" i="12"/>
  <c r="Y67" i="5"/>
  <c r="Y6" i="12"/>
  <c r="Y67" i="12" s="1"/>
  <c r="Y112" i="5"/>
  <c r="Y51" i="12"/>
  <c r="Y110" i="5"/>
  <c r="Y49" i="12"/>
  <c r="Y108" i="5"/>
  <c r="Y47" i="12"/>
  <c r="Y106" i="5"/>
  <c r="Y45" i="12"/>
  <c r="Y104" i="5"/>
  <c r="Y43" i="12"/>
  <c r="Y102" i="5"/>
  <c r="Y41" i="12"/>
  <c r="Y100" i="5"/>
  <c r="Y39" i="12"/>
  <c r="Y98" i="5"/>
  <c r="Y37" i="12"/>
  <c r="Y96" i="5"/>
  <c r="Y35" i="12"/>
  <c r="Y94" i="5"/>
  <c r="Y33" i="12"/>
  <c r="Y92" i="5"/>
  <c r="Y31" i="12"/>
  <c r="Y90" i="5"/>
  <c r="Y29" i="12"/>
  <c r="Y88" i="5"/>
  <c r="Y27" i="12"/>
  <c r="Y86" i="5"/>
  <c r="Y25" i="12"/>
  <c r="Y84" i="5"/>
  <c r="Y23" i="12"/>
  <c r="Y82" i="5"/>
  <c r="Y21" i="12"/>
  <c r="Y80" i="5"/>
  <c r="Y19" i="12"/>
  <c r="Y78" i="5"/>
  <c r="Y17" i="12"/>
  <c r="Y76" i="5"/>
  <c r="Y15" i="12"/>
  <c r="Y74" i="5"/>
  <c r="Y13" i="12"/>
  <c r="Y72" i="5"/>
  <c r="Y11" i="12"/>
  <c r="Y70" i="5"/>
  <c r="Y9" i="12"/>
  <c r="Y131" i="12" s="1"/>
  <c r="Y68" i="5"/>
  <c r="Y7" i="12"/>
  <c r="Y69" i="5"/>
  <c r="Y172" i="5"/>
  <c r="Y111" i="5"/>
  <c r="Y170" i="5"/>
  <c r="Y109" i="5"/>
  <c r="Y168" i="5"/>
  <c r="Y107" i="5"/>
  <c r="Y166" i="5"/>
  <c r="Y105" i="5"/>
  <c r="Y164" i="5"/>
  <c r="Y103" i="5"/>
  <c r="Y162" i="5"/>
  <c r="Y101" i="5"/>
  <c r="Y160" i="5"/>
  <c r="Y99" i="5"/>
  <c r="Y158" i="5"/>
  <c r="Y97" i="5"/>
  <c r="Y156" i="5"/>
  <c r="Y95" i="5"/>
  <c r="Y154" i="5"/>
  <c r="Y93" i="5"/>
  <c r="Y152" i="5"/>
  <c r="Y91" i="5"/>
  <c r="Y150" i="5"/>
  <c r="Y89" i="5"/>
  <c r="Y148" i="5"/>
  <c r="Y87" i="5"/>
  <c r="Y144" i="5"/>
  <c r="Y83" i="5"/>
  <c r="Y142" i="5"/>
  <c r="Y81" i="5"/>
  <c r="Y140" i="5"/>
  <c r="Y79" i="5"/>
  <c r="Y138" i="5"/>
  <c r="Y77" i="5"/>
  <c r="Y136" i="5"/>
  <c r="Y75" i="5"/>
  <c r="Y134" i="5"/>
  <c r="Y73" i="5"/>
  <c r="Y132" i="5"/>
  <c r="Y71" i="5"/>
  <c r="Y85" i="5"/>
  <c r="Y146" i="5"/>
  <c r="Y173" i="5"/>
  <c r="Y171" i="5"/>
  <c r="Y169" i="5"/>
  <c r="Y167" i="5"/>
  <c r="Y165" i="5"/>
  <c r="Y163" i="5"/>
  <c r="Y161" i="5"/>
  <c r="Y159" i="5"/>
  <c r="Y157" i="5"/>
  <c r="Y155" i="5"/>
  <c r="Y153" i="5"/>
  <c r="Y151" i="5"/>
  <c r="Y149" i="5"/>
  <c r="Y147" i="5"/>
  <c r="Y145" i="5"/>
  <c r="Y143" i="5"/>
  <c r="Y141" i="5"/>
  <c r="Y139" i="5"/>
  <c r="Y137" i="5"/>
  <c r="Y135" i="5"/>
  <c r="Y133" i="5"/>
  <c r="Y131" i="5"/>
  <c r="Y198" i="5"/>
  <c r="Y197" i="5"/>
  <c r="Y196" i="5"/>
  <c r="Y195" i="5"/>
  <c r="Y194" i="5"/>
  <c r="Y193" i="5"/>
  <c r="Y192" i="5"/>
  <c r="Y191" i="5"/>
  <c r="Y190" i="5"/>
  <c r="Y189" i="5"/>
  <c r="D51" i="4"/>
  <c r="E51" i="4"/>
  <c r="E177" i="4" s="1"/>
  <c r="F177" i="4"/>
  <c r="G51" i="4"/>
  <c r="H51" i="4"/>
  <c r="I51" i="4"/>
  <c r="J51" i="4"/>
  <c r="K51" i="4"/>
  <c r="L51" i="4"/>
  <c r="M51" i="4"/>
  <c r="N51" i="4"/>
  <c r="O51" i="4"/>
  <c r="P51" i="4"/>
  <c r="Q51" i="4"/>
  <c r="R51" i="4"/>
  <c r="S51" i="4"/>
  <c r="T51" i="4"/>
  <c r="U51" i="4"/>
  <c r="V51" i="4"/>
  <c r="W51" i="4"/>
  <c r="X51" i="4"/>
  <c r="D51" i="3"/>
  <c r="E51" i="3"/>
  <c r="F51" i="3"/>
  <c r="G51" i="3"/>
  <c r="H51" i="3"/>
  <c r="I51" i="3"/>
  <c r="J51" i="3"/>
  <c r="K51" i="3"/>
  <c r="L51" i="3"/>
  <c r="M51" i="3"/>
  <c r="N51" i="3"/>
  <c r="O51" i="3"/>
  <c r="P51" i="3"/>
  <c r="Q51" i="3"/>
  <c r="R51" i="3"/>
  <c r="S51" i="3"/>
  <c r="T51" i="3"/>
  <c r="U51" i="3"/>
  <c r="V51" i="3"/>
  <c r="W51" i="3"/>
  <c r="X51" i="3"/>
  <c r="D51" i="5"/>
  <c r="E51" i="5"/>
  <c r="E177" i="5" s="1"/>
  <c r="F51" i="5"/>
  <c r="F177" i="5" s="1"/>
  <c r="G51" i="5"/>
  <c r="H51" i="5"/>
  <c r="I51" i="5"/>
  <c r="J51" i="5"/>
  <c r="K51" i="5"/>
  <c r="L51" i="5"/>
  <c r="M51" i="5"/>
  <c r="N51" i="5"/>
  <c r="O51" i="5"/>
  <c r="P51" i="5"/>
  <c r="Q51" i="5"/>
  <c r="R51" i="5"/>
  <c r="S51" i="5"/>
  <c r="T51" i="5"/>
  <c r="U51" i="5"/>
  <c r="V51" i="5"/>
  <c r="W51" i="5"/>
  <c r="X51" i="5"/>
  <c r="D50" i="5"/>
  <c r="E50" i="5"/>
  <c r="F50" i="5"/>
  <c r="G50" i="5"/>
  <c r="G176" i="5" s="1"/>
  <c r="H50" i="5"/>
  <c r="H176" i="5" s="1"/>
  <c r="I50" i="5"/>
  <c r="I176" i="5" s="1"/>
  <c r="J50" i="5"/>
  <c r="J176" i="5" s="1"/>
  <c r="K50" i="5"/>
  <c r="K176" i="5" s="1"/>
  <c r="L50" i="5"/>
  <c r="L176" i="5" s="1"/>
  <c r="M50" i="5"/>
  <c r="M176" i="5" s="1"/>
  <c r="N50" i="5"/>
  <c r="N176" i="5" s="1"/>
  <c r="O50" i="5"/>
  <c r="O176" i="5" s="1"/>
  <c r="P50" i="5"/>
  <c r="P176" i="5" s="1"/>
  <c r="Q50" i="5"/>
  <c r="Q176" i="5" s="1"/>
  <c r="R50" i="5"/>
  <c r="R176" i="5" s="1"/>
  <c r="S50" i="5"/>
  <c r="S176" i="5" s="1"/>
  <c r="T50" i="5"/>
  <c r="U50" i="5"/>
  <c r="U176" i="5" s="1"/>
  <c r="V50" i="5"/>
  <c r="V176" i="5" s="1"/>
  <c r="W50" i="5"/>
  <c r="W176" i="5" s="1"/>
  <c r="X50" i="5"/>
  <c r="X176" i="5" s="1"/>
  <c r="D50" i="4"/>
  <c r="C50" i="4" s="1"/>
  <c r="E50" i="4"/>
  <c r="G50" i="4"/>
  <c r="G176" i="4" s="1"/>
  <c r="H50" i="4"/>
  <c r="H176" i="4" s="1"/>
  <c r="I50" i="4"/>
  <c r="I176" i="4" s="1"/>
  <c r="J50" i="4"/>
  <c r="J176" i="4" s="1"/>
  <c r="K50" i="4"/>
  <c r="K176" i="4" s="1"/>
  <c r="L50" i="4"/>
  <c r="L176" i="4" s="1"/>
  <c r="M50" i="4"/>
  <c r="M176" i="4" s="1"/>
  <c r="N50" i="4"/>
  <c r="N176" i="4" s="1"/>
  <c r="O50" i="4"/>
  <c r="O176" i="4" s="1"/>
  <c r="P50" i="4"/>
  <c r="P176" i="4" s="1"/>
  <c r="Q50" i="4"/>
  <c r="Q176" i="4" s="1"/>
  <c r="R50" i="4"/>
  <c r="R176" i="4" s="1"/>
  <c r="S50" i="4"/>
  <c r="T50" i="4"/>
  <c r="U50" i="4"/>
  <c r="U176" i="4" s="1"/>
  <c r="V50" i="4"/>
  <c r="V176" i="4" s="1"/>
  <c r="W50" i="4"/>
  <c r="W176" i="4" s="1"/>
  <c r="X50" i="4"/>
  <c r="X176" i="4" s="1"/>
  <c r="D50" i="3"/>
  <c r="E50" i="3"/>
  <c r="F50" i="3"/>
  <c r="G50" i="3"/>
  <c r="H50" i="3"/>
  <c r="I50" i="3"/>
  <c r="J50" i="3"/>
  <c r="K50" i="3"/>
  <c r="L50" i="3"/>
  <c r="M50" i="3"/>
  <c r="N50" i="3"/>
  <c r="O50" i="3"/>
  <c r="P50" i="3"/>
  <c r="Q50" i="3"/>
  <c r="R50" i="3"/>
  <c r="S50" i="3"/>
  <c r="T50" i="3"/>
  <c r="U50" i="3"/>
  <c r="V50" i="3"/>
  <c r="W50" i="3"/>
  <c r="X50" i="3"/>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174" i="5" s="1"/>
  <c r="E49" i="5"/>
  <c r="Y68" i="12" l="1"/>
  <c r="V50" i="11"/>
  <c r="L50" i="11"/>
  <c r="C51" i="3"/>
  <c r="B51" i="3" s="1"/>
  <c r="B177" i="3" s="1"/>
  <c r="C50" i="3"/>
  <c r="B50" i="4"/>
  <c r="B176" i="4" s="1"/>
  <c r="D177" i="4"/>
  <c r="C51" i="4"/>
  <c r="D177" i="5"/>
  <c r="C51" i="5"/>
  <c r="C50" i="5"/>
  <c r="C176" i="5" s="1"/>
  <c r="S50" i="11"/>
  <c r="M50" i="11"/>
  <c r="S51" i="11"/>
  <c r="S113" i="11" s="1"/>
  <c r="M51" i="11"/>
  <c r="M113" i="11" s="1"/>
  <c r="V51" i="11"/>
  <c r="L51" i="11"/>
  <c r="W50" i="11"/>
  <c r="W51" i="11"/>
  <c r="V113" i="11"/>
  <c r="L113" i="11"/>
  <c r="Y68" i="11"/>
  <c r="Y110" i="11"/>
  <c r="Y112" i="11"/>
  <c r="Y113" i="11"/>
  <c r="E50" i="11"/>
  <c r="T50" i="11"/>
  <c r="W176" i="3"/>
  <c r="U176" i="3"/>
  <c r="U50" i="11"/>
  <c r="S176" i="3"/>
  <c r="Q176" i="3"/>
  <c r="Q50" i="11"/>
  <c r="O176" i="3"/>
  <c r="O50" i="11"/>
  <c r="M176" i="3"/>
  <c r="K176" i="3"/>
  <c r="K50" i="11"/>
  <c r="I176" i="3"/>
  <c r="I50" i="11"/>
  <c r="G176" i="3"/>
  <c r="G50" i="11"/>
  <c r="F177" i="3"/>
  <c r="F51" i="11"/>
  <c r="D177" i="3"/>
  <c r="D51" i="11"/>
  <c r="X51" i="11"/>
  <c r="T51" i="11"/>
  <c r="R51" i="11"/>
  <c r="P51" i="11"/>
  <c r="N51" i="11"/>
  <c r="J51" i="11"/>
  <c r="H51" i="11"/>
  <c r="X176" i="3"/>
  <c r="X50" i="11"/>
  <c r="V176" i="3"/>
  <c r="R176" i="3"/>
  <c r="R50" i="11"/>
  <c r="P176" i="3"/>
  <c r="P50" i="11"/>
  <c r="N176" i="3"/>
  <c r="N50" i="11"/>
  <c r="L176" i="3"/>
  <c r="J176" i="3"/>
  <c r="J50" i="11"/>
  <c r="H176" i="3"/>
  <c r="H50" i="11"/>
  <c r="F176" i="3"/>
  <c r="F50" i="11"/>
  <c r="D176" i="3"/>
  <c r="D50" i="11"/>
  <c r="E177" i="3"/>
  <c r="E51" i="11"/>
  <c r="U51" i="11"/>
  <c r="Q51" i="11"/>
  <c r="O51" i="11"/>
  <c r="K51" i="11"/>
  <c r="I51" i="11"/>
  <c r="G51" i="11"/>
  <c r="Y190" i="11"/>
  <c r="Y192" i="11"/>
  <c r="Y173" i="11"/>
  <c r="Y177" i="11"/>
  <c r="Y132" i="11"/>
  <c r="Y134" i="11"/>
  <c r="Y136" i="11"/>
  <c r="Y138" i="11"/>
  <c r="Y140" i="11"/>
  <c r="Y142" i="11"/>
  <c r="Y144" i="11"/>
  <c r="Y146" i="11"/>
  <c r="Y148" i="11"/>
  <c r="Y193" i="11"/>
  <c r="Y150" i="11"/>
  <c r="Y152" i="11"/>
  <c r="Y194" i="11"/>
  <c r="Y154" i="11"/>
  <c r="Y156" i="11"/>
  <c r="Y195" i="11"/>
  <c r="Y158" i="11"/>
  <c r="Y160" i="11"/>
  <c r="Y196" i="11"/>
  <c r="Y162" i="11"/>
  <c r="Y164" i="11"/>
  <c r="Y197" i="11"/>
  <c r="Y166" i="11"/>
  <c r="Y168" i="11"/>
  <c r="Y198" i="11"/>
  <c r="Y170" i="11"/>
  <c r="Y174" i="11"/>
  <c r="Y172" i="11"/>
  <c r="Y176" i="11"/>
  <c r="Y171" i="11"/>
  <c r="Y200" i="11"/>
  <c r="Y175" i="11"/>
  <c r="Y199" i="11"/>
  <c r="Y189" i="11"/>
  <c r="Y191" i="11"/>
  <c r="Y171" i="12"/>
  <c r="Y175" i="12"/>
  <c r="Y173" i="12"/>
  <c r="Y177" i="12"/>
  <c r="Y133" i="12"/>
  <c r="Y135" i="12"/>
  <c r="Y137" i="12"/>
  <c r="Y139" i="12"/>
  <c r="Y141" i="12"/>
  <c r="Y143" i="12"/>
  <c r="Y145" i="12"/>
  <c r="Y147" i="12"/>
  <c r="Y149" i="12"/>
  <c r="Y151" i="12"/>
  <c r="Y153" i="12"/>
  <c r="Y155" i="12"/>
  <c r="Y157" i="12"/>
  <c r="Y159" i="12"/>
  <c r="Y161" i="12"/>
  <c r="Y163" i="12"/>
  <c r="Y165" i="12"/>
  <c r="Y167" i="12"/>
  <c r="Y169" i="12"/>
  <c r="Y170" i="12"/>
  <c r="Y174" i="12"/>
  <c r="Y172" i="12"/>
  <c r="Y176" i="12"/>
  <c r="Y132" i="12"/>
  <c r="Y134" i="12"/>
  <c r="Y136" i="12"/>
  <c r="Y138" i="12"/>
  <c r="Y140" i="12"/>
  <c r="Y142" i="12"/>
  <c r="Y144" i="12"/>
  <c r="Y146" i="12"/>
  <c r="Y148" i="12"/>
  <c r="Y150" i="12"/>
  <c r="Y152" i="12"/>
  <c r="Y154" i="12"/>
  <c r="Y156" i="12"/>
  <c r="Y158" i="12"/>
  <c r="Y160" i="12"/>
  <c r="Y162" i="12"/>
  <c r="Y164" i="12"/>
  <c r="Y166" i="12"/>
  <c r="Y168" i="12"/>
  <c r="Y70" i="12"/>
  <c r="Y72" i="12"/>
  <c r="Y74" i="12"/>
  <c r="Y76" i="12"/>
  <c r="Y78" i="12"/>
  <c r="Y80" i="12"/>
  <c r="Y82" i="12"/>
  <c r="Y84" i="12"/>
  <c r="Y86" i="12"/>
  <c r="Y88" i="12"/>
  <c r="Y90" i="12"/>
  <c r="Y92" i="12"/>
  <c r="Y94" i="12"/>
  <c r="Y96" i="12"/>
  <c r="Y98" i="12"/>
  <c r="Y100" i="12"/>
  <c r="Y102" i="12"/>
  <c r="Y104" i="12"/>
  <c r="Y106" i="12"/>
  <c r="Y108" i="12"/>
  <c r="Y110" i="12"/>
  <c r="Y112" i="12"/>
  <c r="Y113" i="12"/>
  <c r="Y69" i="12"/>
  <c r="Y71" i="12"/>
  <c r="Y73" i="12"/>
  <c r="Y75" i="12"/>
  <c r="Y77" i="12"/>
  <c r="Y79" i="12"/>
  <c r="Y81" i="12"/>
  <c r="Y83" i="12"/>
  <c r="Y85" i="12"/>
  <c r="Y87" i="12"/>
  <c r="Y89" i="12"/>
  <c r="Y91" i="12"/>
  <c r="Y93" i="12"/>
  <c r="Y95" i="12"/>
  <c r="Y97" i="12"/>
  <c r="Y99" i="12"/>
  <c r="Y101" i="12"/>
  <c r="Y103" i="12"/>
  <c r="Y105" i="12"/>
  <c r="Y107" i="12"/>
  <c r="Y109" i="12"/>
  <c r="Y111" i="12"/>
  <c r="Y200" i="12"/>
  <c r="E175" i="5"/>
  <c r="E200" i="5"/>
  <c r="T176" i="3"/>
  <c r="T177" i="3"/>
  <c r="T177" i="4"/>
  <c r="T176" i="4"/>
  <c r="S176" i="4"/>
  <c r="S177" i="4"/>
  <c r="T176" i="5"/>
  <c r="T177" i="5"/>
  <c r="W113" i="3"/>
  <c r="W177" i="3"/>
  <c r="U113" i="3"/>
  <c r="U177" i="3"/>
  <c r="S113" i="3"/>
  <c r="S177" i="3"/>
  <c r="Q113" i="3"/>
  <c r="Q177" i="3"/>
  <c r="O113" i="3"/>
  <c r="O177" i="3"/>
  <c r="M113" i="3"/>
  <c r="M177" i="3"/>
  <c r="K113" i="3"/>
  <c r="K177" i="3"/>
  <c r="I113" i="3"/>
  <c r="I177" i="3"/>
  <c r="G113" i="3"/>
  <c r="G177" i="3"/>
  <c r="X113" i="3"/>
  <c r="X177" i="3"/>
  <c r="V113" i="3"/>
  <c r="V177" i="3"/>
  <c r="T113" i="3"/>
  <c r="R113" i="3"/>
  <c r="R177" i="3"/>
  <c r="P113" i="3"/>
  <c r="P177" i="3"/>
  <c r="N113" i="3"/>
  <c r="N177" i="3"/>
  <c r="L113" i="3"/>
  <c r="L177" i="3"/>
  <c r="J113" i="3"/>
  <c r="J177" i="3"/>
  <c r="H113" i="3"/>
  <c r="H177" i="3"/>
  <c r="X113" i="4"/>
  <c r="X177" i="4"/>
  <c r="V113" i="4"/>
  <c r="V177" i="4"/>
  <c r="T113" i="4"/>
  <c r="R113" i="4"/>
  <c r="R177" i="4"/>
  <c r="P113" i="4"/>
  <c r="P177" i="4"/>
  <c r="N113" i="4"/>
  <c r="N177" i="4"/>
  <c r="L113" i="4"/>
  <c r="L177" i="4"/>
  <c r="J113" i="4"/>
  <c r="J177" i="4"/>
  <c r="H113" i="4"/>
  <c r="H177" i="4"/>
  <c r="W113" i="4"/>
  <c r="W177" i="4"/>
  <c r="U113" i="4"/>
  <c r="U177" i="4"/>
  <c r="S113" i="4"/>
  <c r="Q113" i="4"/>
  <c r="Q177" i="4"/>
  <c r="O113" i="4"/>
  <c r="O177" i="4"/>
  <c r="M113" i="4"/>
  <c r="M177" i="4"/>
  <c r="K113" i="4"/>
  <c r="K177" i="4"/>
  <c r="I113" i="4"/>
  <c r="I177" i="4"/>
  <c r="G113" i="4"/>
  <c r="G177" i="4"/>
  <c r="W113" i="5"/>
  <c r="W177" i="5"/>
  <c r="U113" i="5"/>
  <c r="U177" i="5"/>
  <c r="S113" i="5"/>
  <c r="S177" i="5"/>
  <c r="Q113" i="5"/>
  <c r="Q177" i="5"/>
  <c r="O113" i="5"/>
  <c r="O177" i="5"/>
  <c r="M113" i="5"/>
  <c r="M177" i="5"/>
  <c r="K113" i="5"/>
  <c r="K177" i="5"/>
  <c r="I113" i="5"/>
  <c r="I177" i="5"/>
  <c r="G113" i="5"/>
  <c r="G177" i="5"/>
  <c r="X113" i="5"/>
  <c r="X177" i="5"/>
  <c r="V113" i="5"/>
  <c r="V177" i="5"/>
  <c r="T113" i="5"/>
  <c r="R113" i="5"/>
  <c r="R177" i="5"/>
  <c r="P113" i="5"/>
  <c r="P177" i="5"/>
  <c r="N113" i="5"/>
  <c r="N177" i="5"/>
  <c r="L113" i="5"/>
  <c r="L177" i="5"/>
  <c r="J113" i="5"/>
  <c r="J177" i="5"/>
  <c r="H113" i="5"/>
  <c r="H177" i="5"/>
  <c r="E176" i="3"/>
  <c r="F176" i="4"/>
  <c r="D176" i="4"/>
  <c r="E176" i="5"/>
  <c r="E176" i="4"/>
  <c r="C176" i="4"/>
  <c r="F176" i="5"/>
  <c r="D176" i="5"/>
  <c r="E113" i="5"/>
  <c r="E113" i="3"/>
  <c r="F113" i="4"/>
  <c r="D113" i="4"/>
  <c r="F113" i="5"/>
  <c r="D113" i="5"/>
  <c r="F113" i="3"/>
  <c r="D113" i="3"/>
  <c r="E113" i="4"/>
  <c r="E199" i="5"/>
  <c r="Y199" i="12"/>
  <c r="Y195" i="12"/>
  <c r="Y197" i="12"/>
  <c r="Y189" i="12"/>
  <c r="Y190" i="12"/>
  <c r="Y191" i="12"/>
  <c r="Y192" i="12"/>
  <c r="Y193" i="12"/>
  <c r="Y194" i="12"/>
  <c r="Y196" i="12"/>
  <c r="Y198" i="12"/>
  <c r="G51" i="10"/>
  <c r="O51" i="10"/>
  <c r="W51" i="12"/>
  <c r="U51" i="12"/>
  <c r="S51" i="12"/>
  <c r="Q51" i="12"/>
  <c r="O51" i="12"/>
  <c r="M51" i="12"/>
  <c r="K51" i="12"/>
  <c r="I51" i="12"/>
  <c r="G51" i="12"/>
  <c r="E51" i="12"/>
  <c r="W51" i="10"/>
  <c r="S51" i="10"/>
  <c r="K51" i="10"/>
  <c r="U51" i="10"/>
  <c r="Q51" i="10"/>
  <c r="M51" i="10"/>
  <c r="I51" i="10"/>
  <c r="E51" i="10"/>
  <c r="X51" i="10"/>
  <c r="V51" i="10"/>
  <c r="T51" i="10"/>
  <c r="R51" i="10"/>
  <c r="P51" i="10"/>
  <c r="N51" i="10"/>
  <c r="L51" i="10"/>
  <c r="J51" i="10"/>
  <c r="H51" i="10"/>
  <c r="F51" i="10"/>
  <c r="D51" i="10"/>
  <c r="X112" i="3"/>
  <c r="V112" i="3"/>
  <c r="T112" i="3"/>
  <c r="R112" i="3"/>
  <c r="P112" i="3"/>
  <c r="N112" i="3"/>
  <c r="L112" i="3"/>
  <c r="J112" i="3"/>
  <c r="H112" i="3"/>
  <c r="F112" i="3"/>
  <c r="D112" i="3"/>
  <c r="W112" i="4"/>
  <c r="U112" i="4"/>
  <c r="S112" i="4"/>
  <c r="Q112" i="4"/>
  <c r="O112" i="4"/>
  <c r="M112" i="4"/>
  <c r="K112" i="4"/>
  <c r="I112" i="4"/>
  <c r="G112" i="4"/>
  <c r="E112" i="4"/>
  <c r="W112" i="3"/>
  <c r="U112" i="3"/>
  <c r="S112" i="3"/>
  <c r="Q112" i="3"/>
  <c r="O112" i="3"/>
  <c r="M112" i="3"/>
  <c r="K112" i="3"/>
  <c r="I112" i="3"/>
  <c r="G112" i="3"/>
  <c r="E112" i="3"/>
  <c r="X112" i="4"/>
  <c r="V112" i="4"/>
  <c r="T112" i="4"/>
  <c r="R112" i="4"/>
  <c r="P112" i="4"/>
  <c r="N112" i="4"/>
  <c r="L112" i="4"/>
  <c r="J112" i="4"/>
  <c r="H112" i="4"/>
  <c r="F112" i="4"/>
  <c r="D112" i="4"/>
  <c r="E173" i="5"/>
  <c r="X112" i="5"/>
  <c r="V112" i="5"/>
  <c r="T112" i="5"/>
  <c r="R112" i="5"/>
  <c r="P112" i="5"/>
  <c r="N112" i="5"/>
  <c r="L112" i="5"/>
  <c r="J112" i="5"/>
  <c r="H112" i="5"/>
  <c r="F112" i="5"/>
  <c r="D112" i="5"/>
  <c r="W112" i="5"/>
  <c r="U112" i="5"/>
  <c r="S112" i="5"/>
  <c r="Q112" i="5"/>
  <c r="O112" i="5"/>
  <c r="M112" i="5"/>
  <c r="K112" i="5"/>
  <c r="I112" i="5"/>
  <c r="G112" i="5"/>
  <c r="E112" i="5"/>
  <c r="X51" i="12"/>
  <c r="V51" i="12"/>
  <c r="T51" i="12"/>
  <c r="R51" i="12"/>
  <c r="P51" i="12"/>
  <c r="N51" i="12"/>
  <c r="L51" i="12"/>
  <c r="J51" i="12"/>
  <c r="H51" i="12"/>
  <c r="F51" i="12"/>
  <c r="D51" i="12"/>
  <c r="P50" i="12"/>
  <c r="X50" i="12"/>
  <c r="H50" i="12"/>
  <c r="H176" i="12" s="1"/>
  <c r="H50" i="10"/>
  <c r="H176" i="10" s="1"/>
  <c r="T50" i="12"/>
  <c r="L50" i="12"/>
  <c r="D50" i="12"/>
  <c r="D176" i="12" s="1"/>
  <c r="P50" i="10"/>
  <c r="P176" i="10" s="1"/>
  <c r="T50" i="10"/>
  <c r="L50" i="10"/>
  <c r="D50" i="10"/>
  <c r="D176" i="10" s="1"/>
  <c r="V50" i="12"/>
  <c r="R50" i="12"/>
  <c r="N50" i="12"/>
  <c r="J50" i="12"/>
  <c r="J176" i="12" s="1"/>
  <c r="F50" i="12"/>
  <c r="F176" i="12" s="1"/>
  <c r="X50" i="10"/>
  <c r="X176" i="10" s="1"/>
  <c r="V50" i="10"/>
  <c r="R50" i="10"/>
  <c r="N50" i="10"/>
  <c r="N176" i="10" s="1"/>
  <c r="J50" i="10"/>
  <c r="J176" i="10" s="1"/>
  <c r="F50" i="10"/>
  <c r="F176" i="10" s="1"/>
  <c r="W50" i="10"/>
  <c r="W176" i="10" s="1"/>
  <c r="U50" i="10"/>
  <c r="U176" i="10" s="1"/>
  <c r="S50" i="10"/>
  <c r="Q50" i="10"/>
  <c r="Q176" i="10" s="1"/>
  <c r="O50" i="10"/>
  <c r="O176" i="10" s="1"/>
  <c r="M50" i="10"/>
  <c r="K50" i="10"/>
  <c r="K176" i="10" s="1"/>
  <c r="I50" i="10"/>
  <c r="I176" i="10" s="1"/>
  <c r="G50" i="10"/>
  <c r="G176" i="10" s="1"/>
  <c r="E50" i="10"/>
  <c r="E176" i="10" s="1"/>
  <c r="W50" i="12"/>
  <c r="U50" i="12"/>
  <c r="S50" i="12"/>
  <c r="Q50" i="12"/>
  <c r="O50" i="12"/>
  <c r="M50" i="12"/>
  <c r="K50" i="12"/>
  <c r="I50" i="12"/>
  <c r="G50" i="12"/>
  <c r="G176" i="12" s="1"/>
  <c r="E50" i="12"/>
  <c r="E176" i="12" s="1"/>
  <c r="E111" i="5"/>
  <c r="E172" i="5"/>
  <c r="L31" i="3"/>
  <c r="D49" i="3"/>
  <c r="E49" i="3"/>
  <c r="E49" i="11" s="1"/>
  <c r="F49" i="3"/>
  <c r="G49" i="3"/>
  <c r="H49" i="3"/>
  <c r="I49" i="3"/>
  <c r="J49" i="3"/>
  <c r="K49" i="3"/>
  <c r="L49" i="3"/>
  <c r="M49" i="3"/>
  <c r="N49" i="3"/>
  <c r="O49" i="3"/>
  <c r="P49" i="3"/>
  <c r="Q49" i="3"/>
  <c r="R49" i="3"/>
  <c r="S49" i="3"/>
  <c r="T49" i="3"/>
  <c r="U49" i="3"/>
  <c r="V49" i="3"/>
  <c r="W49" i="3"/>
  <c r="X49" i="3"/>
  <c r="D49" i="4"/>
  <c r="C49" i="4" s="1"/>
  <c r="E49" i="4"/>
  <c r="G49" i="4"/>
  <c r="H49" i="4"/>
  <c r="I49" i="4"/>
  <c r="J49" i="4"/>
  <c r="K49" i="4"/>
  <c r="L49" i="4"/>
  <c r="M49" i="4"/>
  <c r="N49" i="4"/>
  <c r="O49" i="4"/>
  <c r="P49" i="4"/>
  <c r="Q49" i="4"/>
  <c r="R49" i="4"/>
  <c r="S49" i="4"/>
  <c r="T49" i="4"/>
  <c r="U49" i="4"/>
  <c r="V49" i="4"/>
  <c r="W49" i="4"/>
  <c r="X49" i="4"/>
  <c r="D49" i="5"/>
  <c r="F49" i="5"/>
  <c r="G49" i="5"/>
  <c r="H49" i="5"/>
  <c r="I49" i="5"/>
  <c r="J49" i="5"/>
  <c r="K49" i="5"/>
  <c r="L49" i="5"/>
  <c r="M49" i="5"/>
  <c r="N49" i="5"/>
  <c r="O49" i="5"/>
  <c r="P49" i="5"/>
  <c r="Q49" i="5"/>
  <c r="R49" i="5"/>
  <c r="S49" i="5"/>
  <c r="T49" i="5"/>
  <c r="U49" i="5"/>
  <c r="V49" i="5"/>
  <c r="W49" i="5"/>
  <c r="X49" i="5"/>
  <c r="D48" i="3"/>
  <c r="E48" i="3"/>
  <c r="F48" i="3"/>
  <c r="G48" i="3"/>
  <c r="H48" i="3"/>
  <c r="I48" i="3"/>
  <c r="J48" i="3"/>
  <c r="K48" i="3"/>
  <c r="L48" i="3"/>
  <c r="M48" i="3"/>
  <c r="N48" i="3"/>
  <c r="O48" i="3"/>
  <c r="P48" i="3"/>
  <c r="Q48" i="3"/>
  <c r="R48" i="3"/>
  <c r="S48" i="3"/>
  <c r="T48" i="3"/>
  <c r="U48" i="3"/>
  <c r="V48" i="3"/>
  <c r="W48" i="3"/>
  <c r="X48" i="3"/>
  <c r="D48" i="4"/>
  <c r="E48" i="4"/>
  <c r="F174" i="4"/>
  <c r="G48" i="4"/>
  <c r="G174" i="4" s="1"/>
  <c r="H48" i="4"/>
  <c r="H174" i="4" s="1"/>
  <c r="I48" i="4"/>
  <c r="I174" i="4" s="1"/>
  <c r="J48" i="4"/>
  <c r="J174" i="4" s="1"/>
  <c r="K48" i="4"/>
  <c r="K174" i="4" s="1"/>
  <c r="L48" i="4"/>
  <c r="L174" i="4" s="1"/>
  <c r="M48" i="4"/>
  <c r="M174" i="4" s="1"/>
  <c r="N48" i="4"/>
  <c r="N174" i="4" s="1"/>
  <c r="O48" i="4"/>
  <c r="O174" i="4" s="1"/>
  <c r="P48" i="4"/>
  <c r="P174" i="4" s="1"/>
  <c r="Q48" i="4"/>
  <c r="Q174" i="4" s="1"/>
  <c r="R48" i="4"/>
  <c r="R174" i="4" s="1"/>
  <c r="S48" i="4"/>
  <c r="T48" i="4"/>
  <c r="U48" i="4"/>
  <c r="U174" i="4" s="1"/>
  <c r="V48" i="4"/>
  <c r="V174" i="4" s="1"/>
  <c r="W48" i="4"/>
  <c r="W174" i="4" s="1"/>
  <c r="X48" i="4"/>
  <c r="X174" i="4" s="1"/>
  <c r="D48" i="5"/>
  <c r="F48" i="5"/>
  <c r="F174" i="5" s="1"/>
  <c r="G48" i="5"/>
  <c r="G174" i="5" s="1"/>
  <c r="H48" i="5"/>
  <c r="H174" i="5" s="1"/>
  <c r="I48" i="5"/>
  <c r="I174" i="5" s="1"/>
  <c r="J48" i="5"/>
  <c r="J174" i="5" s="1"/>
  <c r="K48" i="5"/>
  <c r="K174" i="5" s="1"/>
  <c r="L48" i="5"/>
  <c r="L174" i="5" s="1"/>
  <c r="M48" i="5"/>
  <c r="M174" i="5" s="1"/>
  <c r="N48" i="5"/>
  <c r="N174" i="5" s="1"/>
  <c r="O48" i="5"/>
  <c r="O174" i="5" s="1"/>
  <c r="P48" i="5"/>
  <c r="P174" i="5" s="1"/>
  <c r="Q48" i="5"/>
  <c r="Q174" i="5" s="1"/>
  <c r="R48" i="5"/>
  <c r="R174" i="5" s="1"/>
  <c r="S48" i="5"/>
  <c r="S174" i="5" s="1"/>
  <c r="T48" i="5"/>
  <c r="U48" i="5"/>
  <c r="U174" i="5" s="1"/>
  <c r="V48" i="5"/>
  <c r="V174" i="5" s="1"/>
  <c r="W48" i="5"/>
  <c r="W174" i="5" s="1"/>
  <c r="X48" i="5"/>
  <c r="X174" i="5" s="1"/>
  <c r="E47" i="3"/>
  <c r="E43" i="3"/>
  <c r="E43" i="11" s="1"/>
  <c r="E46" i="3"/>
  <c r="E46" i="11" s="1"/>
  <c r="E44" i="3"/>
  <c r="E44" i="11" s="1"/>
  <c r="E45" i="3"/>
  <c r="E45" i="11" s="1"/>
  <c r="E42" i="3"/>
  <c r="E42" i="11" s="1"/>
  <c r="D47" i="3"/>
  <c r="D43" i="3"/>
  <c r="D47" i="5"/>
  <c r="D46" i="5"/>
  <c r="D47" i="4"/>
  <c r="C47" i="4" s="1"/>
  <c r="F47" i="5"/>
  <c r="F173" i="5" s="1"/>
  <c r="F173" i="4"/>
  <c r="F47" i="3"/>
  <c r="E47" i="4"/>
  <c r="E47" i="12" s="1"/>
  <c r="D43" i="4"/>
  <c r="C43" i="4" s="1"/>
  <c r="E43" i="4"/>
  <c r="F43" i="3"/>
  <c r="G47" i="4"/>
  <c r="G173" i="4" s="1"/>
  <c r="G47" i="3"/>
  <c r="G47" i="5"/>
  <c r="G43" i="4"/>
  <c r="G43" i="3"/>
  <c r="H47" i="4"/>
  <c r="H173" i="4" s="1"/>
  <c r="H47" i="3"/>
  <c r="H43" i="4"/>
  <c r="H43" i="3"/>
  <c r="I47" i="4"/>
  <c r="I173" i="4" s="1"/>
  <c r="I47" i="3"/>
  <c r="I43" i="4"/>
  <c r="I43" i="3"/>
  <c r="J47" i="4"/>
  <c r="J173" i="4" s="1"/>
  <c r="J47" i="3"/>
  <c r="J43" i="4"/>
  <c r="J43" i="3"/>
  <c r="K47" i="4"/>
  <c r="K173" i="4" s="1"/>
  <c r="K47" i="3"/>
  <c r="K43" i="4"/>
  <c r="K43" i="3"/>
  <c r="N47" i="4"/>
  <c r="N173" i="4" s="1"/>
  <c r="N47" i="3"/>
  <c r="N43" i="4"/>
  <c r="N43" i="3"/>
  <c r="O47" i="4"/>
  <c r="O173" i="4" s="1"/>
  <c r="O47" i="3"/>
  <c r="O43" i="4"/>
  <c r="O43" i="3"/>
  <c r="P47" i="4"/>
  <c r="P173" i="4" s="1"/>
  <c r="P47" i="3"/>
  <c r="P43" i="4"/>
  <c r="P43" i="3"/>
  <c r="Q47" i="4"/>
  <c r="Q173" i="4" s="1"/>
  <c r="Q47" i="3"/>
  <c r="Q43" i="4"/>
  <c r="Q43" i="3"/>
  <c r="R47" i="4"/>
  <c r="R173" i="4" s="1"/>
  <c r="R47" i="3"/>
  <c r="R43" i="4"/>
  <c r="R43" i="3"/>
  <c r="T47" i="4"/>
  <c r="T173" i="4" s="1"/>
  <c r="T47" i="3"/>
  <c r="T43" i="4"/>
  <c r="T43" i="3"/>
  <c r="U47" i="4"/>
  <c r="U173" i="4" s="1"/>
  <c r="U47" i="3"/>
  <c r="U47" i="5"/>
  <c r="U43" i="4"/>
  <c r="U43" i="3"/>
  <c r="W47" i="4"/>
  <c r="W173" i="4" s="1"/>
  <c r="W47" i="3"/>
  <c r="W43" i="4"/>
  <c r="W43" i="3"/>
  <c r="X47" i="4"/>
  <c r="X173" i="4" s="1"/>
  <c r="X47" i="3"/>
  <c r="X43" i="4"/>
  <c r="X43" i="3"/>
  <c r="D46" i="4"/>
  <c r="D46" i="3"/>
  <c r="E46" i="4"/>
  <c r="E46" i="12" s="1"/>
  <c r="F172" i="4"/>
  <c r="F46" i="3"/>
  <c r="G46" i="4"/>
  <c r="G172" i="4" s="1"/>
  <c r="G46" i="3"/>
  <c r="H46" i="4"/>
  <c r="H172" i="4" s="1"/>
  <c r="H46" i="3"/>
  <c r="I46" i="4"/>
  <c r="I172" i="4" s="1"/>
  <c r="I46" i="3"/>
  <c r="J46" i="4"/>
  <c r="J172" i="4" s="1"/>
  <c r="J46" i="3"/>
  <c r="K46" i="4"/>
  <c r="K172" i="4" s="1"/>
  <c r="K46" i="3"/>
  <c r="N46" i="4"/>
  <c r="N172" i="4" s="1"/>
  <c r="N46" i="3"/>
  <c r="O46" i="4"/>
  <c r="O172" i="4" s="1"/>
  <c r="O46" i="3"/>
  <c r="P46" i="4"/>
  <c r="P172" i="4" s="1"/>
  <c r="P46" i="3"/>
  <c r="Q46" i="4"/>
  <c r="Q172" i="4" s="1"/>
  <c r="Q46" i="3"/>
  <c r="R46" i="4"/>
  <c r="R172" i="4" s="1"/>
  <c r="R46" i="3"/>
  <c r="T46" i="4"/>
  <c r="T46" i="3"/>
  <c r="U46" i="4"/>
  <c r="U172" i="4" s="1"/>
  <c r="U46" i="3"/>
  <c r="W46" i="4"/>
  <c r="W172" i="4" s="1"/>
  <c r="W46" i="3"/>
  <c r="X46" i="4"/>
  <c r="X172" i="4" s="1"/>
  <c r="X46" i="3"/>
  <c r="L47" i="4"/>
  <c r="L173" i="4" s="1"/>
  <c r="M47" i="4"/>
  <c r="M173" i="4" s="1"/>
  <c r="S47" i="4"/>
  <c r="S173" i="4" s="1"/>
  <c r="V47" i="4"/>
  <c r="D43" i="5"/>
  <c r="F43" i="5"/>
  <c r="G43" i="5"/>
  <c r="H47" i="5"/>
  <c r="H173" i="5" s="1"/>
  <c r="H43" i="5"/>
  <c r="I47" i="5"/>
  <c r="I173" i="5" s="1"/>
  <c r="I43" i="5"/>
  <c r="J47" i="5"/>
  <c r="J173" i="5" s="1"/>
  <c r="J43" i="5"/>
  <c r="K47" i="5"/>
  <c r="K173" i="5" s="1"/>
  <c r="K43" i="5"/>
  <c r="L47" i="3"/>
  <c r="L47" i="5"/>
  <c r="L173" i="5" s="1"/>
  <c r="L43" i="3"/>
  <c r="L43" i="5"/>
  <c r="M47" i="3"/>
  <c r="M47" i="5"/>
  <c r="M43" i="3"/>
  <c r="M43" i="5"/>
  <c r="N47" i="5"/>
  <c r="N173" i="5" s="1"/>
  <c r="N43" i="5"/>
  <c r="O47" i="5"/>
  <c r="O173" i="5" s="1"/>
  <c r="O43" i="5"/>
  <c r="P47" i="5"/>
  <c r="P173" i="5" s="1"/>
  <c r="P43" i="5"/>
  <c r="Q47" i="5"/>
  <c r="Q173" i="5" s="1"/>
  <c r="Q43" i="5"/>
  <c r="R47" i="5"/>
  <c r="R173" i="5" s="1"/>
  <c r="R43" i="5"/>
  <c r="S47" i="3"/>
  <c r="S47" i="5"/>
  <c r="S173" i="5" s="1"/>
  <c r="S43" i="3"/>
  <c r="S43" i="5"/>
  <c r="T47" i="5"/>
  <c r="T43" i="5"/>
  <c r="U43" i="5"/>
  <c r="V47" i="3"/>
  <c r="V47" i="5"/>
  <c r="V173" i="5" s="1"/>
  <c r="V43" i="3"/>
  <c r="V43" i="5"/>
  <c r="W47" i="5"/>
  <c r="W173" i="5" s="1"/>
  <c r="W43" i="5"/>
  <c r="X47" i="5"/>
  <c r="X173" i="5" s="1"/>
  <c r="X43" i="5"/>
  <c r="F46" i="5"/>
  <c r="F172" i="5" s="1"/>
  <c r="G46" i="5"/>
  <c r="H46" i="5"/>
  <c r="H172" i="5" s="1"/>
  <c r="I46" i="5"/>
  <c r="J46" i="5"/>
  <c r="J172" i="5" s="1"/>
  <c r="K46" i="5"/>
  <c r="L46" i="3"/>
  <c r="L46" i="5"/>
  <c r="L172" i="5" s="1"/>
  <c r="M46" i="3"/>
  <c r="M46" i="5"/>
  <c r="M172" i="5" s="1"/>
  <c r="N46" i="5"/>
  <c r="N172" i="5" s="1"/>
  <c r="O46" i="5"/>
  <c r="P46" i="5"/>
  <c r="P172" i="5" s="1"/>
  <c r="Q46" i="5"/>
  <c r="R46" i="5"/>
  <c r="R172" i="5" s="1"/>
  <c r="S46" i="3"/>
  <c r="S46" i="5"/>
  <c r="S172" i="5" s="1"/>
  <c r="T46" i="5"/>
  <c r="U46" i="5"/>
  <c r="U172" i="5" s="1"/>
  <c r="V46" i="3"/>
  <c r="V46" i="5"/>
  <c r="V172" i="5" s="1"/>
  <c r="W46" i="5"/>
  <c r="X46" i="5"/>
  <c r="X172" i="5" s="1"/>
  <c r="L43" i="4"/>
  <c r="M43" i="4"/>
  <c r="S43" i="4"/>
  <c r="V43" i="4"/>
  <c r="L46" i="4"/>
  <c r="L172" i="4" s="1"/>
  <c r="M46" i="4"/>
  <c r="M172" i="4" s="1"/>
  <c r="S46" i="4"/>
  <c r="S172" i="4" s="1"/>
  <c r="V46" i="4"/>
  <c r="V172" i="4" s="1"/>
  <c r="L33" i="4"/>
  <c r="L29" i="4"/>
  <c r="D41" i="4"/>
  <c r="C41" i="4" s="1"/>
  <c r="D42" i="4"/>
  <c r="C42" i="4" s="1"/>
  <c r="D44" i="4"/>
  <c r="C44" i="4" s="1"/>
  <c r="D42" i="5"/>
  <c r="D45" i="5"/>
  <c r="D45" i="4"/>
  <c r="C45" i="4" s="1"/>
  <c r="D45" i="3"/>
  <c r="D41" i="3"/>
  <c r="D42" i="3"/>
  <c r="D44" i="3"/>
  <c r="F45" i="3"/>
  <c r="F41" i="3"/>
  <c r="F41" i="10" s="1"/>
  <c r="F42" i="3"/>
  <c r="F44" i="3"/>
  <c r="E45" i="4"/>
  <c r="E41" i="4"/>
  <c r="E41" i="12" s="1"/>
  <c r="E42" i="4"/>
  <c r="E42" i="12" s="1"/>
  <c r="E44" i="4"/>
  <c r="E44" i="12" s="1"/>
  <c r="E41" i="3"/>
  <c r="E41" i="11" s="1"/>
  <c r="D37" i="4"/>
  <c r="C37" i="4" s="1"/>
  <c r="D38" i="4"/>
  <c r="C38" i="4" s="1"/>
  <c r="D39" i="4"/>
  <c r="C39" i="4" s="1"/>
  <c r="D40" i="4"/>
  <c r="C40" i="4" s="1"/>
  <c r="D44" i="5"/>
  <c r="F44" i="5"/>
  <c r="F45" i="5"/>
  <c r="D33" i="4"/>
  <c r="C33" i="4" s="1"/>
  <c r="D34" i="4"/>
  <c r="C34" i="4" s="1"/>
  <c r="D35" i="4"/>
  <c r="C35" i="4" s="1"/>
  <c r="D36" i="4"/>
  <c r="C36" i="4" s="1"/>
  <c r="F42" i="5"/>
  <c r="D5" i="5"/>
  <c r="D6" i="5"/>
  <c r="L32" i="4"/>
  <c r="L30" i="4"/>
  <c r="L31" i="4"/>
  <c r="L25" i="4"/>
  <c r="L25" i="3"/>
  <c r="L26" i="4"/>
  <c r="L26" i="3"/>
  <c r="L27" i="4"/>
  <c r="L27" i="3"/>
  <c r="L28" i="4"/>
  <c r="L28" i="3"/>
  <c r="G42" i="5"/>
  <c r="H42" i="5"/>
  <c r="I42" i="5"/>
  <c r="J42" i="5"/>
  <c r="K42" i="5"/>
  <c r="L42" i="5"/>
  <c r="M42" i="5"/>
  <c r="N42" i="5"/>
  <c r="O42" i="5"/>
  <c r="P42" i="5"/>
  <c r="Q42" i="5"/>
  <c r="R42" i="5"/>
  <c r="S42" i="5"/>
  <c r="T42" i="5"/>
  <c r="U42" i="5"/>
  <c r="V42" i="5"/>
  <c r="W42" i="5"/>
  <c r="X42" i="5"/>
  <c r="G45" i="5"/>
  <c r="H45" i="5"/>
  <c r="I45" i="5"/>
  <c r="J45" i="5"/>
  <c r="K45" i="5"/>
  <c r="L45" i="5"/>
  <c r="M45" i="5"/>
  <c r="N45" i="5"/>
  <c r="O45" i="5"/>
  <c r="P45" i="5"/>
  <c r="Q45" i="5"/>
  <c r="R45" i="5"/>
  <c r="S45" i="5"/>
  <c r="T45" i="5"/>
  <c r="U45" i="5"/>
  <c r="V45" i="5"/>
  <c r="W45" i="5"/>
  <c r="X45" i="5"/>
  <c r="G42" i="4"/>
  <c r="H42" i="4"/>
  <c r="I42" i="4"/>
  <c r="J42" i="4"/>
  <c r="K42" i="4"/>
  <c r="L42" i="4"/>
  <c r="M42" i="4"/>
  <c r="N42" i="4"/>
  <c r="O42" i="4"/>
  <c r="P42" i="4"/>
  <c r="Q42" i="4"/>
  <c r="R42" i="4"/>
  <c r="S42" i="4"/>
  <c r="T42" i="4"/>
  <c r="U42" i="4"/>
  <c r="V42" i="4"/>
  <c r="W42" i="4"/>
  <c r="X42" i="4"/>
  <c r="G45" i="4"/>
  <c r="H45" i="4"/>
  <c r="I45" i="4"/>
  <c r="J45" i="4"/>
  <c r="K45" i="4"/>
  <c r="L45" i="4"/>
  <c r="M45" i="4"/>
  <c r="N45" i="4"/>
  <c r="O45" i="4"/>
  <c r="P45" i="4"/>
  <c r="Q45" i="4"/>
  <c r="R45" i="4"/>
  <c r="S45" i="4"/>
  <c r="T45" i="4"/>
  <c r="U45" i="4"/>
  <c r="V45" i="4"/>
  <c r="W45" i="4"/>
  <c r="X45" i="4"/>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D5" i="4"/>
  <c r="C5" i="4" s="1"/>
  <c r="D6" i="4"/>
  <c r="C6" i="4" s="1"/>
  <c r="D6" i="3"/>
  <c r="F6" i="5"/>
  <c r="F6" i="3"/>
  <c r="E6" i="4"/>
  <c r="E6" i="12" s="1"/>
  <c r="E6" i="3"/>
  <c r="E6" i="11" s="1"/>
  <c r="D7" i="5"/>
  <c r="D7" i="4"/>
  <c r="C7" i="4" s="1"/>
  <c r="D7" i="3"/>
  <c r="F7" i="5"/>
  <c r="F7" i="3"/>
  <c r="E7" i="4"/>
  <c r="E7" i="12" s="1"/>
  <c r="E7" i="3"/>
  <c r="E7" i="11" s="1"/>
  <c r="D8" i="5"/>
  <c r="D8" i="4"/>
  <c r="C8" i="4" s="1"/>
  <c r="D8" i="3"/>
  <c r="F8" i="5"/>
  <c r="F8" i="3"/>
  <c r="E8" i="4"/>
  <c r="E8" i="12" s="1"/>
  <c r="E8" i="3"/>
  <c r="E8" i="11" s="1"/>
  <c r="D5" i="3"/>
  <c r="F5" i="3"/>
  <c r="E5" i="4"/>
  <c r="E5" i="12" s="1"/>
  <c r="E5" i="3"/>
  <c r="E5" i="11" s="1"/>
  <c r="D9" i="5"/>
  <c r="D9" i="4"/>
  <c r="C9" i="4" s="1"/>
  <c r="D9" i="3"/>
  <c r="F9" i="5"/>
  <c r="F9" i="3"/>
  <c r="E9" i="4"/>
  <c r="E9" i="3"/>
  <c r="E9" i="11" s="1"/>
  <c r="D10" i="5"/>
  <c r="D10" i="4"/>
  <c r="C10" i="4" s="1"/>
  <c r="D10" i="3"/>
  <c r="F10" i="5"/>
  <c r="F10" i="3"/>
  <c r="E10" i="4"/>
  <c r="E10" i="12" s="1"/>
  <c r="E10" i="3"/>
  <c r="E10" i="11" s="1"/>
  <c r="D11" i="5"/>
  <c r="D11" i="4"/>
  <c r="C11" i="4" s="1"/>
  <c r="D11" i="3"/>
  <c r="F11" i="5"/>
  <c r="F11" i="3"/>
  <c r="E11" i="4"/>
  <c r="E11" i="3"/>
  <c r="E11" i="11" s="1"/>
  <c r="D12" i="5"/>
  <c r="D12" i="4"/>
  <c r="C12" i="4" s="1"/>
  <c r="D12" i="3"/>
  <c r="F12" i="5"/>
  <c r="F12" i="3"/>
  <c r="E12" i="4"/>
  <c r="E12" i="12" s="1"/>
  <c r="E12" i="3"/>
  <c r="E12" i="11" s="1"/>
  <c r="D13" i="5"/>
  <c r="D13" i="4"/>
  <c r="C13" i="4" s="1"/>
  <c r="D13" i="3"/>
  <c r="F13" i="5"/>
  <c r="F135" i="4"/>
  <c r="F13" i="3"/>
  <c r="E135" i="5"/>
  <c r="E13" i="4"/>
  <c r="E13" i="12" s="1"/>
  <c r="E13" i="3"/>
  <c r="E13" i="11" s="1"/>
  <c r="D14" i="5"/>
  <c r="D14" i="4"/>
  <c r="C14" i="4" s="1"/>
  <c r="D14" i="3"/>
  <c r="F14" i="5"/>
  <c r="F14" i="3"/>
  <c r="E14" i="4"/>
  <c r="E14" i="12" s="1"/>
  <c r="E14" i="3"/>
  <c r="E14" i="11" s="1"/>
  <c r="D15" i="5"/>
  <c r="D15" i="4"/>
  <c r="C15" i="4" s="1"/>
  <c r="D15" i="3"/>
  <c r="F15" i="5"/>
  <c r="F15" i="3"/>
  <c r="E15" i="4"/>
  <c r="E15" i="3"/>
  <c r="E15" i="11" s="1"/>
  <c r="D16" i="5"/>
  <c r="D16" i="4"/>
  <c r="C16" i="4" s="1"/>
  <c r="D16" i="3"/>
  <c r="F16" i="5"/>
  <c r="F16" i="3"/>
  <c r="E16" i="4"/>
  <c r="E16" i="3"/>
  <c r="E16" i="11" s="1"/>
  <c r="D17" i="5"/>
  <c r="D17" i="4"/>
  <c r="C17" i="4" s="1"/>
  <c r="D17" i="3"/>
  <c r="F17" i="5"/>
  <c r="F17" i="3"/>
  <c r="E17" i="4"/>
  <c r="E17" i="3"/>
  <c r="E17" i="11" s="1"/>
  <c r="D18" i="5"/>
  <c r="D18" i="4"/>
  <c r="C18" i="4" s="1"/>
  <c r="D18" i="3"/>
  <c r="F18" i="5"/>
  <c r="F18" i="3"/>
  <c r="E18" i="4"/>
  <c r="E18" i="12" s="1"/>
  <c r="E18" i="3"/>
  <c r="E18" i="11" s="1"/>
  <c r="D19" i="5"/>
  <c r="D19" i="4"/>
  <c r="C19" i="4" s="1"/>
  <c r="D19" i="3"/>
  <c r="F19" i="5"/>
  <c r="F19" i="3"/>
  <c r="E19" i="4"/>
  <c r="E19" i="3"/>
  <c r="E19" i="11" s="1"/>
  <c r="D20" i="5"/>
  <c r="D20" i="4"/>
  <c r="C20" i="4" s="1"/>
  <c r="D20" i="3"/>
  <c r="F20" i="5"/>
  <c r="F20" i="3"/>
  <c r="E20" i="4"/>
  <c r="E20" i="3"/>
  <c r="E20" i="11" s="1"/>
  <c r="D21" i="5"/>
  <c r="D21" i="4"/>
  <c r="C21" i="4" s="1"/>
  <c r="D21" i="3"/>
  <c r="F21" i="5"/>
  <c r="F143" i="4"/>
  <c r="F21" i="3"/>
  <c r="E21" i="4"/>
  <c r="E21" i="3"/>
  <c r="E21" i="11" s="1"/>
  <c r="D22" i="5"/>
  <c r="D22" i="4"/>
  <c r="C22" i="4" s="1"/>
  <c r="D22" i="3"/>
  <c r="F22" i="5"/>
  <c r="F144" i="4"/>
  <c r="F22" i="3"/>
  <c r="E22" i="4"/>
  <c r="E22" i="12" s="1"/>
  <c r="E22" i="3"/>
  <c r="E22" i="11" s="1"/>
  <c r="D23" i="5"/>
  <c r="D23" i="4"/>
  <c r="C23" i="4" s="1"/>
  <c r="D23" i="3"/>
  <c r="F23" i="5"/>
  <c r="F23" i="3"/>
  <c r="E23" i="4"/>
  <c r="E23" i="3"/>
  <c r="E23" i="11" s="1"/>
  <c r="D24" i="5"/>
  <c r="D24" i="4"/>
  <c r="C24" i="4" s="1"/>
  <c r="D24" i="3"/>
  <c r="F24" i="5"/>
  <c r="F24" i="3"/>
  <c r="E24" i="4"/>
  <c r="E24" i="3"/>
  <c r="D25" i="5"/>
  <c r="D25" i="4"/>
  <c r="C25" i="4" s="1"/>
  <c r="D25" i="3"/>
  <c r="F25" i="5"/>
  <c r="F25" i="3"/>
  <c r="E147" i="5"/>
  <c r="E25" i="4"/>
  <c r="E25" i="12" s="1"/>
  <c r="E25" i="3"/>
  <c r="E25" i="11" s="1"/>
  <c r="D26" i="5"/>
  <c r="D26" i="4"/>
  <c r="C26" i="4" s="1"/>
  <c r="D26" i="3"/>
  <c r="F26" i="5"/>
  <c r="F26" i="3"/>
  <c r="E26" i="4"/>
  <c r="E26" i="12" s="1"/>
  <c r="E26" i="3"/>
  <c r="E26" i="11" s="1"/>
  <c r="D27" i="5"/>
  <c r="D27" i="4"/>
  <c r="C27" i="4" s="1"/>
  <c r="D27" i="3"/>
  <c r="F27" i="5"/>
  <c r="F27" i="3"/>
  <c r="E27" i="4"/>
  <c r="E27" i="3"/>
  <c r="E27" i="11" s="1"/>
  <c r="D28" i="5"/>
  <c r="D28" i="4"/>
  <c r="C28" i="4" s="1"/>
  <c r="D28" i="3"/>
  <c r="F28" i="5"/>
  <c r="F28" i="3"/>
  <c r="E28" i="4"/>
  <c r="E28" i="12" s="1"/>
  <c r="E28" i="3"/>
  <c r="E28" i="11" s="1"/>
  <c r="D29" i="5"/>
  <c r="D29" i="4"/>
  <c r="C29" i="4" s="1"/>
  <c r="D29" i="3"/>
  <c r="F29" i="5"/>
  <c r="F29" i="3"/>
  <c r="E29" i="4"/>
  <c r="E29" i="12" s="1"/>
  <c r="E29" i="3"/>
  <c r="E29" i="11" s="1"/>
  <c r="D30" i="5"/>
  <c r="D30" i="4"/>
  <c r="C30" i="4" s="1"/>
  <c r="D30" i="3"/>
  <c r="F30" i="5"/>
  <c r="F30" i="3"/>
  <c r="E30" i="4"/>
  <c r="E30" i="12" s="1"/>
  <c r="E30" i="3"/>
  <c r="E30" i="11" s="1"/>
  <c r="D31" i="5"/>
  <c r="D31" i="4"/>
  <c r="C31" i="4" s="1"/>
  <c r="D31" i="3"/>
  <c r="F31" i="5"/>
  <c r="F31" i="3"/>
  <c r="E31" i="4"/>
  <c r="E31" i="12" s="1"/>
  <c r="E31" i="3"/>
  <c r="E31" i="11" s="1"/>
  <c r="D32" i="5"/>
  <c r="D32" i="4"/>
  <c r="C32" i="4" s="1"/>
  <c r="D32" i="3"/>
  <c r="F32" i="5"/>
  <c r="F32" i="3"/>
  <c r="E32" i="4"/>
  <c r="E32" i="12" s="1"/>
  <c r="E32" i="3"/>
  <c r="E32" i="11" s="1"/>
  <c r="D33" i="5"/>
  <c r="D33" i="3"/>
  <c r="F33" i="5"/>
  <c r="F33" i="3"/>
  <c r="E33" i="4"/>
  <c r="E33" i="3"/>
  <c r="E33" i="11" s="1"/>
  <c r="D34" i="5"/>
  <c r="D34" i="3"/>
  <c r="F34" i="5"/>
  <c r="F34" i="3"/>
  <c r="E34" i="4"/>
  <c r="E34" i="12" s="1"/>
  <c r="E34" i="3"/>
  <c r="E34" i="11" s="1"/>
  <c r="D35" i="5"/>
  <c r="D35" i="3"/>
  <c r="F35" i="5"/>
  <c r="F35" i="3"/>
  <c r="E35" i="4"/>
  <c r="E35" i="12" s="1"/>
  <c r="E35" i="3"/>
  <c r="E35" i="11" s="1"/>
  <c r="D36" i="5"/>
  <c r="D36" i="3"/>
  <c r="F36" i="5"/>
  <c r="F36" i="3"/>
  <c r="E36" i="4"/>
  <c r="E36" i="12" s="1"/>
  <c r="E36" i="3"/>
  <c r="E36" i="11" s="1"/>
  <c r="D37" i="5"/>
  <c r="D37" i="3"/>
  <c r="F37" i="5"/>
  <c r="F37" i="3"/>
  <c r="E37" i="4"/>
  <c r="E37" i="3"/>
  <c r="E37" i="11" s="1"/>
  <c r="D38" i="5"/>
  <c r="D38" i="3"/>
  <c r="F38" i="5"/>
  <c r="F38" i="3"/>
  <c r="E38" i="4"/>
  <c r="E38" i="3"/>
  <c r="E38" i="11" s="1"/>
  <c r="D39" i="5"/>
  <c r="D39" i="3"/>
  <c r="F39" i="5"/>
  <c r="F39" i="3"/>
  <c r="E39" i="4"/>
  <c r="E39" i="12" s="1"/>
  <c r="E39" i="3"/>
  <c r="E39" i="11" s="1"/>
  <c r="D40" i="5"/>
  <c r="D40" i="3"/>
  <c r="F40" i="5"/>
  <c r="F40" i="3"/>
  <c r="E40" i="4"/>
  <c r="E40" i="12" s="1"/>
  <c r="E40" i="3"/>
  <c r="E40" i="11" s="1"/>
  <c r="D41" i="5"/>
  <c r="F41" i="5"/>
  <c r="F5" i="5"/>
  <c r="G5" i="5"/>
  <c r="H5" i="5"/>
  <c r="I5" i="5"/>
  <c r="I9" i="5"/>
  <c r="J5" i="5"/>
  <c r="K5" i="5"/>
  <c r="L5" i="5"/>
  <c r="M5" i="5"/>
  <c r="N5" i="5"/>
  <c r="O5" i="5"/>
  <c r="P5" i="5"/>
  <c r="Q5" i="5"/>
  <c r="R5" i="5"/>
  <c r="S5" i="5"/>
  <c r="T5" i="5"/>
  <c r="U5" i="5"/>
  <c r="V5" i="5"/>
  <c r="W5" i="5"/>
  <c r="X5" i="5"/>
  <c r="G6" i="5"/>
  <c r="H6" i="5"/>
  <c r="I6" i="5"/>
  <c r="J6" i="5"/>
  <c r="K6" i="5"/>
  <c r="L6" i="5"/>
  <c r="M6" i="5"/>
  <c r="N6" i="5"/>
  <c r="O6" i="5"/>
  <c r="P6" i="5"/>
  <c r="Q6" i="5"/>
  <c r="R6" i="5"/>
  <c r="S6" i="5"/>
  <c r="T6" i="5"/>
  <c r="U6" i="5"/>
  <c r="V6" i="5"/>
  <c r="W6" i="5"/>
  <c r="X6" i="5"/>
  <c r="G7" i="5"/>
  <c r="H7" i="5"/>
  <c r="I7" i="5"/>
  <c r="J7" i="5"/>
  <c r="K7" i="5"/>
  <c r="L7" i="5"/>
  <c r="M7" i="5"/>
  <c r="N7" i="5"/>
  <c r="O7" i="5"/>
  <c r="P7" i="5"/>
  <c r="Q7" i="5"/>
  <c r="R7" i="5"/>
  <c r="S7" i="5"/>
  <c r="T7" i="5"/>
  <c r="U7" i="5"/>
  <c r="V7" i="5"/>
  <c r="W7" i="5"/>
  <c r="X7" i="5"/>
  <c r="G8" i="5"/>
  <c r="H8" i="5"/>
  <c r="I8" i="5"/>
  <c r="J8" i="5"/>
  <c r="K8" i="5"/>
  <c r="L8" i="5"/>
  <c r="M8" i="5"/>
  <c r="N8" i="5"/>
  <c r="O8" i="5"/>
  <c r="P8" i="5"/>
  <c r="Q8" i="5"/>
  <c r="R8" i="5"/>
  <c r="S8" i="5"/>
  <c r="T8" i="5"/>
  <c r="U8" i="5"/>
  <c r="V8" i="5"/>
  <c r="W8" i="5"/>
  <c r="X8" i="5"/>
  <c r="G9" i="5"/>
  <c r="H9" i="5"/>
  <c r="J9" i="5"/>
  <c r="K9" i="5"/>
  <c r="L9" i="5"/>
  <c r="M9" i="5"/>
  <c r="N9" i="5"/>
  <c r="O9" i="5"/>
  <c r="P9" i="5"/>
  <c r="Q9" i="5"/>
  <c r="R9" i="5"/>
  <c r="S9" i="5"/>
  <c r="T9" i="5"/>
  <c r="U9" i="5"/>
  <c r="V9" i="5"/>
  <c r="W9" i="5"/>
  <c r="X9" i="5"/>
  <c r="G10" i="5"/>
  <c r="H10" i="5"/>
  <c r="I10" i="5"/>
  <c r="J10" i="5"/>
  <c r="K10" i="5"/>
  <c r="L10" i="5"/>
  <c r="M10" i="5"/>
  <c r="N10" i="5"/>
  <c r="O10" i="5"/>
  <c r="P10" i="5"/>
  <c r="Q10" i="5"/>
  <c r="R10" i="5"/>
  <c r="S10" i="5"/>
  <c r="T10" i="5"/>
  <c r="U10" i="5"/>
  <c r="V10" i="5"/>
  <c r="W10" i="5"/>
  <c r="X10" i="5"/>
  <c r="G11" i="5"/>
  <c r="H11" i="5"/>
  <c r="I11" i="5"/>
  <c r="J11" i="5"/>
  <c r="K11" i="5"/>
  <c r="L11" i="5"/>
  <c r="M11" i="5"/>
  <c r="N11" i="5"/>
  <c r="O11" i="5"/>
  <c r="P11" i="5"/>
  <c r="Q11" i="5"/>
  <c r="R11" i="5"/>
  <c r="S11" i="5"/>
  <c r="S15" i="5"/>
  <c r="T11" i="5"/>
  <c r="T133" i="5" s="1"/>
  <c r="U11" i="5"/>
  <c r="V11" i="5"/>
  <c r="V133" i="5" s="1"/>
  <c r="W11" i="5"/>
  <c r="X11" i="5"/>
  <c r="X133" i="5" s="1"/>
  <c r="G12" i="5"/>
  <c r="H12" i="5"/>
  <c r="H134" i="5" s="1"/>
  <c r="I12" i="5"/>
  <c r="J12" i="5"/>
  <c r="J134" i="5" s="1"/>
  <c r="K12" i="5"/>
  <c r="L12" i="5"/>
  <c r="L134" i="5" s="1"/>
  <c r="M12" i="5"/>
  <c r="N12" i="5"/>
  <c r="N134" i="5" s="1"/>
  <c r="O12" i="5"/>
  <c r="O134" i="5" s="1"/>
  <c r="P12" i="5"/>
  <c r="P134" i="5" s="1"/>
  <c r="Q12" i="5"/>
  <c r="R12" i="5"/>
  <c r="R134" i="5" s="1"/>
  <c r="S12" i="5"/>
  <c r="T12" i="5"/>
  <c r="T134" i="5" s="1"/>
  <c r="U12" i="5"/>
  <c r="V12" i="5"/>
  <c r="W12" i="5"/>
  <c r="X12" i="5"/>
  <c r="G13" i="5"/>
  <c r="H13" i="5"/>
  <c r="I13" i="5"/>
  <c r="J13" i="5"/>
  <c r="K13" i="5"/>
  <c r="L13" i="5"/>
  <c r="M13" i="5"/>
  <c r="N13" i="5"/>
  <c r="O13" i="5"/>
  <c r="P13" i="5"/>
  <c r="Q13" i="5"/>
  <c r="R13" i="5"/>
  <c r="S13" i="5"/>
  <c r="T13" i="5"/>
  <c r="U13" i="5"/>
  <c r="V13" i="5"/>
  <c r="W13" i="5"/>
  <c r="X13" i="5"/>
  <c r="G14" i="5"/>
  <c r="H14" i="5"/>
  <c r="I14" i="5"/>
  <c r="J14" i="5"/>
  <c r="K14" i="5"/>
  <c r="L14" i="5"/>
  <c r="M14" i="5"/>
  <c r="N14" i="5"/>
  <c r="O14" i="5"/>
  <c r="O18" i="5"/>
  <c r="P14" i="5"/>
  <c r="Q14" i="5"/>
  <c r="R14" i="5"/>
  <c r="S14" i="5"/>
  <c r="T14" i="5"/>
  <c r="U14" i="5"/>
  <c r="V14" i="5"/>
  <c r="W14" i="5"/>
  <c r="X14" i="5"/>
  <c r="G15" i="5"/>
  <c r="H15" i="5"/>
  <c r="I15" i="5"/>
  <c r="J15" i="5"/>
  <c r="K15" i="5"/>
  <c r="L15" i="5"/>
  <c r="M15" i="5"/>
  <c r="N15" i="5"/>
  <c r="O15" i="5"/>
  <c r="O19" i="5"/>
  <c r="P15" i="5"/>
  <c r="Q15" i="5"/>
  <c r="R15" i="5"/>
  <c r="T15" i="5"/>
  <c r="U15" i="5"/>
  <c r="V15" i="5"/>
  <c r="W15" i="5"/>
  <c r="X15" i="5"/>
  <c r="G16" i="5"/>
  <c r="G17" i="5"/>
  <c r="H16" i="5"/>
  <c r="I16" i="5"/>
  <c r="J16" i="5"/>
  <c r="K16" i="5"/>
  <c r="L16" i="5"/>
  <c r="M16" i="5"/>
  <c r="N16" i="5"/>
  <c r="O16" i="5"/>
  <c r="P16" i="5"/>
  <c r="Q16" i="5"/>
  <c r="R16" i="5"/>
  <c r="S16" i="5"/>
  <c r="T16" i="5"/>
  <c r="U16" i="5"/>
  <c r="V16" i="5"/>
  <c r="W16" i="5"/>
  <c r="X16" i="5"/>
  <c r="H17" i="5"/>
  <c r="I17" i="5"/>
  <c r="J17" i="5"/>
  <c r="K17" i="5"/>
  <c r="L17" i="5"/>
  <c r="M17" i="5"/>
  <c r="N17" i="5"/>
  <c r="O17" i="5"/>
  <c r="P17" i="5"/>
  <c r="Q17" i="5"/>
  <c r="R17" i="5"/>
  <c r="S17" i="5"/>
  <c r="T17" i="5"/>
  <c r="U17" i="5"/>
  <c r="V17" i="5"/>
  <c r="W17" i="5"/>
  <c r="X17" i="5"/>
  <c r="G18" i="5"/>
  <c r="H18" i="5"/>
  <c r="I18" i="5"/>
  <c r="J18" i="5"/>
  <c r="K18" i="5"/>
  <c r="K22" i="5"/>
  <c r="L18" i="5"/>
  <c r="M18" i="5"/>
  <c r="N18" i="5"/>
  <c r="P18" i="5"/>
  <c r="Q18" i="5"/>
  <c r="Q140" i="5" s="1"/>
  <c r="R18" i="5"/>
  <c r="S18" i="5"/>
  <c r="T18" i="5"/>
  <c r="T140" i="5" s="1"/>
  <c r="U18" i="5"/>
  <c r="V18" i="5"/>
  <c r="W18" i="5"/>
  <c r="W140" i="5" s="1"/>
  <c r="X18" i="5"/>
  <c r="G19" i="5"/>
  <c r="H19" i="5"/>
  <c r="I19" i="5"/>
  <c r="J19" i="5"/>
  <c r="K19" i="5"/>
  <c r="L19" i="5"/>
  <c r="M19" i="5"/>
  <c r="M141" i="5" s="1"/>
  <c r="N19" i="5"/>
  <c r="P19" i="5"/>
  <c r="Q19" i="5"/>
  <c r="R19" i="5"/>
  <c r="S19" i="5"/>
  <c r="T19" i="5"/>
  <c r="U19" i="5"/>
  <c r="V19" i="5"/>
  <c r="W19" i="5"/>
  <c r="X19" i="5"/>
  <c r="G20" i="5"/>
  <c r="H20" i="5"/>
  <c r="I20" i="5"/>
  <c r="J20" i="5"/>
  <c r="K20" i="5"/>
  <c r="L20" i="5"/>
  <c r="M20" i="5"/>
  <c r="N20" i="5"/>
  <c r="O20" i="5"/>
  <c r="P20" i="5"/>
  <c r="Q20" i="5"/>
  <c r="R20" i="5"/>
  <c r="S20" i="5"/>
  <c r="T20" i="5"/>
  <c r="U20" i="5"/>
  <c r="V20" i="5"/>
  <c r="W20" i="5"/>
  <c r="X20" i="5"/>
  <c r="G21" i="5"/>
  <c r="H21" i="5"/>
  <c r="I21" i="5"/>
  <c r="J21" i="5"/>
  <c r="K21" i="5"/>
  <c r="L21" i="5"/>
  <c r="M21" i="5"/>
  <c r="N21" i="5"/>
  <c r="O21" i="5"/>
  <c r="P21" i="5"/>
  <c r="Q21" i="5"/>
  <c r="R21" i="5"/>
  <c r="S21" i="5"/>
  <c r="T21" i="5"/>
  <c r="U21" i="5"/>
  <c r="V21" i="5"/>
  <c r="W21" i="5"/>
  <c r="X21" i="5"/>
  <c r="G22" i="5"/>
  <c r="H22" i="5"/>
  <c r="I22" i="5"/>
  <c r="J22" i="5"/>
  <c r="L22" i="5"/>
  <c r="M22" i="5"/>
  <c r="N22" i="5"/>
  <c r="O22" i="5"/>
  <c r="P22" i="5"/>
  <c r="Q22" i="5"/>
  <c r="R22" i="5"/>
  <c r="S22" i="5"/>
  <c r="T22" i="5"/>
  <c r="U22" i="5"/>
  <c r="V22" i="5"/>
  <c r="W22" i="5"/>
  <c r="X22" i="5"/>
  <c r="G23" i="5"/>
  <c r="H23" i="5"/>
  <c r="I23" i="5"/>
  <c r="J23" i="5"/>
  <c r="K23" i="5"/>
  <c r="L23" i="5"/>
  <c r="M23" i="5"/>
  <c r="N23" i="5"/>
  <c r="O23" i="5"/>
  <c r="P23" i="5"/>
  <c r="Q23" i="5"/>
  <c r="R23" i="5"/>
  <c r="S23" i="5"/>
  <c r="T23" i="5"/>
  <c r="U23" i="5"/>
  <c r="V23" i="5"/>
  <c r="W23" i="5"/>
  <c r="X23" i="5"/>
  <c r="G24" i="5"/>
  <c r="H24" i="5"/>
  <c r="I24" i="5"/>
  <c r="J24" i="5"/>
  <c r="K24" i="5"/>
  <c r="L24" i="5"/>
  <c r="M24" i="5"/>
  <c r="N24" i="5"/>
  <c r="O24" i="5"/>
  <c r="P24" i="5"/>
  <c r="Q24" i="5"/>
  <c r="R24" i="5"/>
  <c r="S24" i="5"/>
  <c r="T24" i="5"/>
  <c r="U24" i="5"/>
  <c r="V24" i="5"/>
  <c r="W24" i="5"/>
  <c r="X24" i="5"/>
  <c r="G25" i="5"/>
  <c r="H25" i="5"/>
  <c r="I25" i="5"/>
  <c r="J25" i="5"/>
  <c r="K25" i="5"/>
  <c r="L25" i="5"/>
  <c r="M25" i="5"/>
  <c r="N25" i="5"/>
  <c r="O25" i="5"/>
  <c r="P25" i="5"/>
  <c r="Q25" i="5"/>
  <c r="R25" i="5"/>
  <c r="S25" i="5"/>
  <c r="T25" i="5"/>
  <c r="U25" i="5"/>
  <c r="V25" i="5"/>
  <c r="W25" i="5"/>
  <c r="X25" i="5"/>
  <c r="G26" i="5"/>
  <c r="H26" i="5"/>
  <c r="I26" i="5"/>
  <c r="J26" i="5"/>
  <c r="K26" i="5"/>
  <c r="L26" i="5"/>
  <c r="L148" i="5" s="1"/>
  <c r="M26" i="5"/>
  <c r="N26" i="5"/>
  <c r="O26" i="5"/>
  <c r="P26" i="5"/>
  <c r="Q26" i="5"/>
  <c r="Q148" i="5" s="1"/>
  <c r="R26" i="5"/>
  <c r="S26" i="5"/>
  <c r="S148" i="5" s="1"/>
  <c r="T26" i="5"/>
  <c r="T148" i="5" s="1"/>
  <c r="U26" i="5"/>
  <c r="V26" i="5"/>
  <c r="W26" i="5"/>
  <c r="X26" i="5"/>
  <c r="G27" i="5"/>
  <c r="H27" i="5"/>
  <c r="I27" i="5"/>
  <c r="J27" i="5"/>
  <c r="K27" i="5"/>
  <c r="L27" i="5"/>
  <c r="M27" i="5"/>
  <c r="M149" i="5" s="1"/>
  <c r="N27" i="5"/>
  <c r="N149" i="5" s="1"/>
  <c r="O27" i="5"/>
  <c r="P27" i="5"/>
  <c r="Q27" i="5"/>
  <c r="R27" i="5"/>
  <c r="R149" i="5" s="1"/>
  <c r="S27" i="5"/>
  <c r="T27" i="5"/>
  <c r="T149" i="5" s="1"/>
  <c r="U27" i="5"/>
  <c r="V27" i="5"/>
  <c r="W27" i="5"/>
  <c r="W149" i="5" s="1"/>
  <c r="X27" i="5"/>
  <c r="G28" i="5"/>
  <c r="H28" i="5"/>
  <c r="I28" i="5"/>
  <c r="J28" i="5"/>
  <c r="K28" i="5"/>
  <c r="L28" i="5"/>
  <c r="M28" i="5"/>
  <c r="N28" i="5"/>
  <c r="O28" i="5"/>
  <c r="P28" i="5"/>
  <c r="Q28" i="5"/>
  <c r="R28" i="5"/>
  <c r="S28" i="5"/>
  <c r="T28" i="5"/>
  <c r="T150" i="5" s="1"/>
  <c r="U28" i="5"/>
  <c r="V28" i="5"/>
  <c r="W28" i="5"/>
  <c r="X28" i="5"/>
  <c r="G29" i="5"/>
  <c r="H29" i="5"/>
  <c r="I29" i="5"/>
  <c r="I151" i="5" s="1"/>
  <c r="J29" i="5"/>
  <c r="K29" i="5"/>
  <c r="L29" i="5"/>
  <c r="M29" i="5"/>
  <c r="N29" i="5"/>
  <c r="O29" i="5"/>
  <c r="P29" i="5"/>
  <c r="Q29" i="5"/>
  <c r="R29" i="5"/>
  <c r="S29" i="5"/>
  <c r="T29" i="5"/>
  <c r="T151" i="5" s="1"/>
  <c r="U29" i="5"/>
  <c r="V29" i="5"/>
  <c r="W29" i="5"/>
  <c r="X29" i="5"/>
  <c r="G30" i="5"/>
  <c r="H30" i="5"/>
  <c r="I30" i="5"/>
  <c r="J30" i="5"/>
  <c r="K30" i="5"/>
  <c r="L30" i="5"/>
  <c r="L152" i="5" s="1"/>
  <c r="M30" i="5"/>
  <c r="N30" i="5"/>
  <c r="O30" i="5"/>
  <c r="P30" i="5"/>
  <c r="Q30" i="5"/>
  <c r="R30" i="5"/>
  <c r="S30" i="5"/>
  <c r="T30" i="5"/>
  <c r="T152" i="5" s="1"/>
  <c r="U30" i="5"/>
  <c r="V30" i="5"/>
  <c r="W30" i="5"/>
  <c r="X30" i="5"/>
  <c r="G31" i="5"/>
  <c r="H31" i="5"/>
  <c r="I31" i="5"/>
  <c r="J31" i="5"/>
  <c r="K31" i="5"/>
  <c r="K153" i="5" s="1"/>
  <c r="L31" i="5"/>
  <c r="M31" i="5"/>
  <c r="M153" i="5" s="1"/>
  <c r="N31" i="5"/>
  <c r="N153" i="5" s="1"/>
  <c r="O31" i="5"/>
  <c r="O153" i="5" s="1"/>
  <c r="P31" i="5"/>
  <c r="Q31" i="5"/>
  <c r="R31" i="5"/>
  <c r="S31" i="5"/>
  <c r="T31" i="5"/>
  <c r="T153" i="5" s="1"/>
  <c r="U31" i="5"/>
  <c r="V31" i="5"/>
  <c r="W31" i="5"/>
  <c r="X31" i="5"/>
  <c r="G32" i="5"/>
  <c r="G154" i="5" s="1"/>
  <c r="H32" i="5"/>
  <c r="I32" i="5"/>
  <c r="J32" i="5"/>
  <c r="K32" i="5"/>
  <c r="L32" i="5"/>
  <c r="M32" i="5"/>
  <c r="M154" i="5" s="1"/>
  <c r="N32" i="5"/>
  <c r="O32" i="5"/>
  <c r="P32" i="5"/>
  <c r="Q32" i="5"/>
  <c r="R32" i="5"/>
  <c r="S32" i="5"/>
  <c r="T32" i="5"/>
  <c r="T154" i="5" s="1"/>
  <c r="U32" i="5"/>
  <c r="V32" i="5"/>
  <c r="W32" i="5"/>
  <c r="X32" i="5"/>
  <c r="G33" i="5"/>
  <c r="H33" i="5"/>
  <c r="I33" i="5"/>
  <c r="J33" i="5"/>
  <c r="K33" i="5"/>
  <c r="L33" i="5"/>
  <c r="M33" i="5"/>
  <c r="N33" i="5"/>
  <c r="O33" i="5"/>
  <c r="P33" i="5"/>
  <c r="Q33" i="5"/>
  <c r="R33" i="5"/>
  <c r="R155" i="5" s="1"/>
  <c r="S33" i="5"/>
  <c r="T33" i="5"/>
  <c r="T155" i="5" s="1"/>
  <c r="U33" i="5"/>
  <c r="V33" i="5"/>
  <c r="W33" i="5"/>
  <c r="X33" i="5"/>
  <c r="G34" i="5"/>
  <c r="G156" i="5" s="1"/>
  <c r="H34" i="5"/>
  <c r="I34" i="5"/>
  <c r="J34" i="5"/>
  <c r="K34" i="5"/>
  <c r="L34" i="5"/>
  <c r="M34" i="5"/>
  <c r="N34" i="5"/>
  <c r="O34" i="5"/>
  <c r="O156" i="5" s="1"/>
  <c r="P34" i="5"/>
  <c r="Q34" i="5"/>
  <c r="R34" i="5"/>
  <c r="S34" i="5"/>
  <c r="T34" i="5"/>
  <c r="T156" i="5" s="1"/>
  <c r="U34" i="5"/>
  <c r="V34" i="5"/>
  <c r="W34" i="5"/>
  <c r="X34" i="5"/>
  <c r="G35" i="5"/>
  <c r="H35" i="5"/>
  <c r="I35" i="5"/>
  <c r="J35" i="5"/>
  <c r="K35" i="5"/>
  <c r="K157" i="5" s="1"/>
  <c r="L35" i="5"/>
  <c r="M35" i="5"/>
  <c r="N35" i="5"/>
  <c r="O35" i="5"/>
  <c r="P35" i="5"/>
  <c r="Q35" i="5"/>
  <c r="R35" i="5"/>
  <c r="S35" i="5"/>
  <c r="T35" i="5"/>
  <c r="T157" i="5" s="1"/>
  <c r="U35" i="5"/>
  <c r="V35" i="5"/>
  <c r="V157" i="5" s="1"/>
  <c r="W35" i="5"/>
  <c r="W157" i="5" s="1"/>
  <c r="X35" i="5"/>
  <c r="G36" i="5"/>
  <c r="H36" i="5"/>
  <c r="I36" i="5"/>
  <c r="J36" i="5"/>
  <c r="K36" i="5"/>
  <c r="K158" i="5" s="1"/>
  <c r="L36" i="5"/>
  <c r="M36" i="5"/>
  <c r="N36" i="5"/>
  <c r="O36" i="5"/>
  <c r="P36" i="5"/>
  <c r="Q36" i="5"/>
  <c r="R36" i="5"/>
  <c r="S36" i="5"/>
  <c r="T36" i="5"/>
  <c r="T158" i="5" s="1"/>
  <c r="U36" i="5"/>
  <c r="V36" i="5"/>
  <c r="W36" i="5"/>
  <c r="X36" i="5"/>
  <c r="G37" i="5"/>
  <c r="G159" i="5" s="1"/>
  <c r="H37" i="5"/>
  <c r="I37" i="5"/>
  <c r="J37" i="5"/>
  <c r="K37" i="5"/>
  <c r="L37" i="5"/>
  <c r="M37" i="5"/>
  <c r="N37" i="5"/>
  <c r="N159" i="5" s="1"/>
  <c r="O37" i="5"/>
  <c r="P37" i="5"/>
  <c r="Q37" i="5"/>
  <c r="R37" i="5"/>
  <c r="S37" i="5"/>
  <c r="T37" i="5"/>
  <c r="T159" i="5" s="1"/>
  <c r="U37" i="5"/>
  <c r="V37" i="5"/>
  <c r="W37" i="5"/>
  <c r="X37" i="5"/>
  <c r="G38" i="5"/>
  <c r="H38" i="5"/>
  <c r="I38" i="5"/>
  <c r="J38" i="5"/>
  <c r="K38" i="5"/>
  <c r="L38" i="5"/>
  <c r="M38" i="5"/>
  <c r="N38" i="5"/>
  <c r="O38" i="5"/>
  <c r="P38" i="5"/>
  <c r="Q38" i="5"/>
  <c r="R38" i="5"/>
  <c r="S38" i="5"/>
  <c r="T38" i="5"/>
  <c r="U38" i="5"/>
  <c r="V38" i="5"/>
  <c r="W38" i="5"/>
  <c r="X38" i="5"/>
  <c r="G39" i="5"/>
  <c r="H39" i="5"/>
  <c r="I39" i="5"/>
  <c r="J39" i="5"/>
  <c r="K39" i="5"/>
  <c r="L39" i="5"/>
  <c r="M39" i="5"/>
  <c r="N39" i="5"/>
  <c r="O39" i="5"/>
  <c r="P39" i="5"/>
  <c r="Q39" i="5"/>
  <c r="Q161" i="5" s="1"/>
  <c r="R39" i="5"/>
  <c r="S39" i="5"/>
  <c r="T39" i="5"/>
  <c r="T161" i="5" s="1"/>
  <c r="U39" i="5"/>
  <c r="V39" i="5"/>
  <c r="W39" i="5"/>
  <c r="X39" i="5"/>
  <c r="G40" i="5"/>
  <c r="H40" i="5"/>
  <c r="I40" i="5"/>
  <c r="J40" i="5"/>
  <c r="K40" i="5"/>
  <c r="L40" i="5"/>
  <c r="M40" i="5"/>
  <c r="M162" i="5" s="1"/>
  <c r="N40" i="5"/>
  <c r="O40" i="5"/>
  <c r="P40" i="5"/>
  <c r="Q40" i="5"/>
  <c r="R40" i="5"/>
  <c r="S40" i="5"/>
  <c r="T40" i="5"/>
  <c r="T162" i="5" s="1"/>
  <c r="U40" i="5"/>
  <c r="V40" i="5"/>
  <c r="W40" i="5"/>
  <c r="X40" i="5"/>
  <c r="G41" i="5"/>
  <c r="H41" i="5"/>
  <c r="I41" i="5"/>
  <c r="J41" i="5"/>
  <c r="K41" i="5"/>
  <c r="L41" i="5"/>
  <c r="M41" i="5"/>
  <c r="N41" i="5"/>
  <c r="O41" i="5"/>
  <c r="P41" i="5"/>
  <c r="Q41" i="5"/>
  <c r="R41" i="5"/>
  <c r="S41" i="5"/>
  <c r="T41" i="5"/>
  <c r="T163" i="5" s="1"/>
  <c r="U41" i="5"/>
  <c r="V41" i="5"/>
  <c r="W41" i="5"/>
  <c r="X41" i="5"/>
  <c r="G44" i="5"/>
  <c r="G166" i="5" s="1"/>
  <c r="H44" i="5"/>
  <c r="I44" i="5"/>
  <c r="J44" i="5"/>
  <c r="K44" i="5"/>
  <c r="L44" i="5"/>
  <c r="M44" i="5"/>
  <c r="N44" i="5"/>
  <c r="O44" i="5"/>
  <c r="P44" i="5"/>
  <c r="Q44" i="5"/>
  <c r="R44" i="5"/>
  <c r="S44" i="5"/>
  <c r="S166" i="5" s="1"/>
  <c r="T44" i="5"/>
  <c r="T166" i="5" s="1"/>
  <c r="U44" i="5"/>
  <c r="V44" i="5"/>
  <c r="W44" i="5"/>
  <c r="X44" i="5"/>
  <c r="G5" i="4"/>
  <c r="H5" i="4"/>
  <c r="I5" i="4"/>
  <c r="J5" i="4"/>
  <c r="K5" i="4"/>
  <c r="L5" i="4"/>
  <c r="M5" i="4"/>
  <c r="N5" i="4"/>
  <c r="O5" i="4"/>
  <c r="P5" i="4"/>
  <c r="Q5" i="4"/>
  <c r="R5" i="4"/>
  <c r="S5" i="4"/>
  <c r="T5" i="4"/>
  <c r="U5" i="4"/>
  <c r="V5" i="4"/>
  <c r="W5" i="4"/>
  <c r="X5" i="4"/>
  <c r="G6" i="4"/>
  <c r="H6" i="4"/>
  <c r="I6" i="4"/>
  <c r="J6" i="4"/>
  <c r="K6" i="4"/>
  <c r="L6" i="4"/>
  <c r="M6" i="4"/>
  <c r="N6" i="4"/>
  <c r="O6" i="4"/>
  <c r="P6" i="4"/>
  <c r="Q6" i="4"/>
  <c r="R6" i="4"/>
  <c r="S6" i="4"/>
  <c r="T6" i="4"/>
  <c r="U6" i="4"/>
  <c r="V6" i="4"/>
  <c r="W6" i="4"/>
  <c r="X6" i="4"/>
  <c r="G7" i="4"/>
  <c r="H7" i="4"/>
  <c r="I7" i="4"/>
  <c r="J7" i="4"/>
  <c r="K7" i="4"/>
  <c r="L7" i="4"/>
  <c r="M7" i="4"/>
  <c r="N7" i="4"/>
  <c r="O7" i="4"/>
  <c r="P7" i="4"/>
  <c r="Q7" i="4"/>
  <c r="R7" i="4"/>
  <c r="S7" i="4"/>
  <c r="T7" i="4"/>
  <c r="U7" i="4"/>
  <c r="V7" i="4"/>
  <c r="W7" i="4"/>
  <c r="X7" i="4"/>
  <c r="G8" i="4"/>
  <c r="H8" i="4"/>
  <c r="I8" i="4"/>
  <c r="J8" i="4"/>
  <c r="K8" i="4"/>
  <c r="L8" i="4"/>
  <c r="M8" i="4"/>
  <c r="N8" i="4"/>
  <c r="O8" i="4"/>
  <c r="P8" i="4"/>
  <c r="Q8" i="4"/>
  <c r="R8" i="4"/>
  <c r="S8" i="4"/>
  <c r="T8" i="4"/>
  <c r="U8" i="4"/>
  <c r="V8" i="4"/>
  <c r="W8" i="4"/>
  <c r="X8" i="4"/>
  <c r="G9" i="4"/>
  <c r="H9" i="4"/>
  <c r="I9" i="4"/>
  <c r="J9" i="4"/>
  <c r="J131" i="4" s="1"/>
  <c r="K9" i="4"/>
  <c r="L9" i="4"/>
  <c r="M9" i="4"/>
  <c r="M131" i="4" s="1"/>
  <c r="N9" i="4"/>
  <c r="O9" i="4"/>
  <c r="P9" i="4"/>
  <c r="Q9" i="4"/>
  <c r="Q131" i="4" s="1"/>
  <c r="R9" i="4"/>
  <c r="R131" i="4" s="1"/>
  <c r="S9" i="4"/>
  <c r="S131" i="4" s="1"/>
  <c r="T9" i="4"/>
  <c r="T131" i="4" s="1"/>
  <c r="U9" i="4"/>
  <c r="V9" i="4"/>
  <c r="W9" i="4"/>
  <c r="X9" i="4"/>
  <c r="X131" i="4" s="1"/>
  <c r="G10" i="4"/>
  <c r="H10" i="4"/>
  <c r="I10" i="4"/>
  <c r="J10" i="4"/>
  <c r="K10" i="4"/>
  <c r="K132" i="4" s="1"/>
  <c r="L10" i="4"/>
  <c r="M10" i="4"/>
  <c r="N10" i="4"/>
  <c r="O10" i="4"/>
  <c r="O132" i="4" s="1"/>
  <c r="P10" i="4"/>
  <c r="P132" i="4" s="1"/>
  <c r="Q10" i="4"/>
  <c r="R10" i="4"/>
  <c r="S10" i="4"/>
  <c r="S132" i="4" s="1"/>
  <c r="T10" i="4"/>
  <c r="T132" i="4" s="1"/>
  <c r="U10" i="4"/>
  <c r="V10" i="4"/>
  <c r="W10" i="4"/>
  <c r="X10" i="4"/>
  <c r="G11" i="4"/>
  <c r="G133" i="4" s="1"/>
  <c r="H11" i="4"/>
  <c r="I11" i="4"/>
  <c r="J11" i="4"/>
  <c r="K11" i="4"/>
  <c r="K133" i="4" s="1"/>
  <c r="L11" i="4"/>
  <c r="M11" i="4"/>
  <c r="M133" i="4" s="1"/>
  <c r="N11" i="4"/>
  <c r="O11" i="4"/>
  <c r="P11" i="4"/>
  <c r="P133" i="4" s="1"/>
  <c r="Q11" i="4"/>
  <c r="R11" i="4"/>
  <c r="S11" i="4"/>
  <c r="T11" i="4"/>
  <c r="T133" i="4" s="1"/>
  <c r="U11" i="4"/>
  <c r="V11" i="4"/>
  <c r="W11" i="4"/>
  <c r="X11" i="4"/>
  <c r="G12" i="4"/>
  <c r="G134" i="4" s="1"/>
  <c r="H12" i="4"/>
  <c r="H134" i="4" s="1"/>
  <c r="I12" i="4"/>
  <c r="J12" i="4"/>
  <c r="K12" i="4"/>
  <c r="L12" i="4"/>
  <c r="M12" i="4"/>
  <c r="N12" i="4"/>
  <c r="O12" i="4"/>
  <c r="P12" i="4"/>
  <c r="Q12" i="4"/>
  <c r="R12" i="4"/>
  <c r="R134" i="4" s="1"/>
  <c r="S12" i="4"/>
  <c r="S134" i="4" s="1"/>
  <c r="T12" i="4"/>
  <c r="T134" i="4" s="1"/>
  <c r="U12" i="4"/>
  <c r="V12" i="4"/>
  <c r="W12" i="4"/>
  <c r="X12" i="4"/>
  <c r="G13" i="4"/>
  <c r="G135" i="4" s="1"/>
  <c r="H13" i="4"/>
  <c r="I13" i="4"/>
  <c r="J13" i="4"/>
  <c r="K13" i="4"/>
  <c r="L13" i="4"/>
  <c r="M13" i="4"/>
  <c r="N13" i="4"/>
  <c r="N135" i="4" s="1"/>
  <c r="O13" i="4"/>
  <c r="P13" i="4"/>
  <c r="Q13" i="4"/>
  <c r="R13" i="4"/>
  <c r="R135" i="4" s="1"/>
  <c r="S13" i="4"/>
  <c r="S135" i="4" s="1"/>
  <c r="T13" i="4"/>
  <c r="T135" i="4" s="1"/>
  <c r="U13" i="4"/>
  <c r="V13" i="4"/>
  <c r="V135" i="4" s="1"/>
  <c r="W13" i="4"/>
  <c r="W135" i="4" s="1"/>
  <c r="X13" i="4"/>
  <c r="G14" i="4"/>
  <c r="H14" i="4"/>
  <c r="I14" i="4"/>
  <c r="J14" i="4"/>
  <c r="K14" i="4"/>
  <c r="L14" i="4"/>
  <c r="L136" i="4" s="1"/>
  <c r="M14" i="4"/>
  <c r="N14" i="4"/>
  <c r="O14" i="4"/>
  <c r="P14" i="4"/>
  <c r="P136" i="4" s="1"/>
  <c r="Q14" i="4"/>
  <c r="R14" i="4"/>
  <c r="S14" i="4"/>
  <c r="S136" i="4" s="1"/>
  <c r="T14" i="4"/>
  <c r="T136" i="4" s="1"/>
  <c r="U14" i="4"/>
  <c r="U136" i="4" s="1"/>
  <c r="V14" i="4"/>
  <c r="W14" i="4"/>
  <c r="X14" i="4"/>
  <c r="G15" i="4"/>
  <c r="H15" i="4"/>
  <c r="I15" i="4"/>
  <c r="J15" i="4"/>
  <c r="K15" i="4"/>
  <c r="K137" i="4" s="1"/>
  <c r="L15" i="4"/>
  <c r="M15" i="4"/>
  <c r="N15" i="4"/>
  <c r="N137" i="4" s="1"/>
  <c r="O15" i="4"/>
  <c r="P15" i="4"/>
  <c r="Q15" i="4"/>
  <c r="R15" i="4"/>
  <c r="S15" i="4"/>
  <c r="S137" i="4" s="1"/>
  <c r="T15" i="4"/>
  <c r="T137" i="4" s="1"/>
  <c r="U15" i="4"/>
  <c r="V15" i="4"/>
  <c r="W15" i="4"/>
  <c r="X15" i="4"/>
  <c r="G16" i="4"/>
  <c r="H16" i="4"/>
  <c r="H138" i="4" s="1"/>
  <c r="I16" i="4"/>
  <c r="J16" i="4"/>
  <c r="K16" i="4"/>
  <c r="L16" i="4"/>
  <c r="M16" i="4"/>
  <c r="M138" i="4" s="1"/>
  <c r="N16" i="4"/>
  <c r="N138" i="4" s="1"/>
  <c r="O16" i="4"/>
  <c r="P16" i="4"/>
  <c r="P138" i="4" s="1"/>
  <c r="Q16" i="4"/>
  <c r="R16" i="4"/>
  <c r="S16" i="4"/>
  <c r="S138" i="4" s="1"/>
  <c r="T16" i="4"/>
  <c r="T138" i="4" s="1"/>
  <c r="U16" i="4"/>
  <c r="V16" i="4"/>
  <c r="W16" i="4"/>
  <c r="X16" i="4"/>
  <c r="G17" i="4"/>
  <c r="H17" i="4"/>
  <c r="H139" i="4" s="1"/>
  <c r="I17" i="4"/>
  <c r="J17" i="4"/>
  <c r="K17" i="4"/>
  <c r="L17" i="4"/>
  <c r="M17" i="4"/>
  <c r="N17" i="4"/>
  <c r="O17" i="4"/>
  <c r="O139" i="4" s="1"/>
  <c r="P17" i="4"/>
  <c r="Q17" i="4"/>
  <c r="R17" i="4"/>
  <c r="S17" i="4"/>
  <c r="S139" i="4" s="1"/>
  <c r="T17" i="4"/>
  <c r="T139" i="4" s="1"/>
  <c r="U17" i="4"/>
  <c r="U139" i="4" s="1"/>
  <c r="V17" i="4"/>
  <c r="W17" i="4"/>
  <c r="X17" i="4"/>
  <c r="G18" i="4"/>
  <c r="H18" i="4"/>
  <c r="H140" i="4" s="1"/>
  <c r="I18" i="4"/>
  <c r="J18" i="4"/>
  <c r="K18" i="4"/>
  <c r="L18" i="4"/>
  <c r="M18" i="4"/>
  <c r="N18" i="4"/>
  <c r="N140" i="4" s="1"/>
  <c r="O18" i="4"/>
  <c r="P18" i="4"/>
  <c r="Q18" i="4"/>
  <c r="R18" i="4"/>
  <c r="S18" i="4"/>
  <c r="S140" i="4" s="1"/>
  <c r="T18" i="4"/>
  <c r="T140" i="4" s="1"/>
  <c r="U18" i="4"/>
  <c r="V18" i="4"/>
  <c r="W18" i="4"/>
  <c r="X18" i="4"/>
  <c r="X140" i="4" s="1"/>
  <c r="G19" i="4"/>
  <c r="G141" i="4" s="1"/>
  <c r="H19" i="4"/>
  <c r="I19" i="4"/>
  <c r="I141" i="4" s="1"/>
  <c r="J19" i="4"/>
  <c r="K19" i="4"/>
  <c r="K141" i="4" s="1"/>
  <c r="L19" i="4"/>
  <c r="M19" i="4"/>
  <c r="N19" i="4"/>
  <c r="O19" i="4"/>
  <c r="P19" i="4"/>
  <c r="Q19" i="4"/>
  <c r="R19" i="4"/>
  <c r="S19" i="4"/>
  <c r="S141" i="4" s="1"/>
  <c r="T19" i="4"/>
  <c r="T141" i="4" s="1"/>
  <c r="U19" i="4"/>
  <c r="V19" i="4"/>
  <c r="W19" i="4"/>
  <c r="W141" i="4" s="1"/>
  <c r="X19" i="4"/>
  <c r="G20" i="4"/>
  <c r="H20" i="4"/>
  <c r="I20" i="4"/>
  <c r="J20" i="4"/>
  <c r="J142" i="4" s="1"/>
  <c r="K20" i="4"/>
  <c r="L20" i="4"/>
  <c r="M20" i="4"/>
  <c r="M142" i="4" s="1"/>
  <c r="N20" i="4"/>
  <c r="O20" i="4"/>
  <c r="P20" i="4"/>
  <c r="Q20" i="4"/>
  <c r="R20" i="4"/>
  <c r="S20" i="4"/>
  <c r="S142" i="4" s="1"/>
  <c r="T20" i="4"/>
  <c r="T142" i="4" s="1"/>
  <c r="U20" i="4"/>
  <c r="V20" i="4"/>
  <c r="W20" i="4"/>
  <c r="W142" i="4" s="1"/>
  <c r="X20" i="4"/>
  <c r="X142" i="4" s="1"/>
  <c r="G21" i="4"/>
  <c r="G143" i="4" s="1"/>
  <c r="H21" i="4"/>
  <c r="I21" i="4"/>
  <c r="J21" i="4"/>
  <c r="K21" i="4"/>
  <c r="L21" i="4"/>
  <c r="M21" i="4"/>
  <c r="N21" i="4"/>
  <c r="O21" i="4"/>
  <c r="P21" i="4"/>
  <c r="Q21" i="4"/>
  <c r="R21" i="4"/>
  <c r="S21" i="4"/>
  <c r="S143" i="4" s="1"/>
  <c r="T21" i="4"/>
  <c r="T143" i="4" s="1"/>
  <c r="U21" i="4"/>
  <c r="V21" i="4"/>
  <c r="W21" i="4"/>
  <c r="X21" i="4"/>
  <c r="G22" i="4"/>
  <c r="H22" i="4"/>
  <c r="I22" i="4"/>
  <c r="J22" i="4"/>
  <c r="K22" i="4"/>
  <c r="L22" i="4"/>
  <c r="M22" i="4"/>
  <c r="M144" i="4" s="1"/>
  <c r="N22" i="4"/>
  <c r="O22" i="4"/>
  <c r="P22" i="4"/>
  <c r="P144" i="4" s="1"/>
  <c r="Q22" i="4"/>
  <c r="R22" i="4"/>
  <c r="R144" i="4" s="1"/>
  <c r="S22" i="4"/>
  <c r="S144" i="4" s="1"/>
  <c r="T22" i="4"/>
  <c r="T144" i="4" s="1"/>
  <c r="U22" i="4"/>
  <c r="V22" i="4"/>
  <c r="W22" i="4"/>
  <c r="X22" i="4"/>
  <c r="X144" i="4" s="1"/>
  <c r="G23" i="4"/>
  <c r="G145" i="4" s="1"/>
  <c r="H23" i="4"/>
  <c r="I23" i="4"/>
  <c r="I145" i="4" s="1"/>
  <c r="J23" i="4"/>
  <c r="K23" i="4"/>
  <c r="L23" i="4"/>
  <c r="M23" i="4"/>
  <c r="N23" i="4"/>
  <c r="O23" i="4"/>
  <c r="P23" i="4"/>
  <c r="Q23" i="4"/>
  <c r="R23" i="4"/>
  <c r="R145" i="4" s="1"/>
  <c r="S23" i="4"/>
  <c r="S145" i="4" s="1"/>
  <c r="T23" i="4"/>
  <c r="T145" i="4" s="1"/>
  <c r="U23" i="4"/>
  <c r="V23" i="4"/>
  <c r="W23" i="4"/>
  <c r="W145" i="4" s="1"/>
  <c r="X23" i="4"/>
  <c r="G24" i="4"/>
  <c r="H24" i="4"/>
  <c r="I24" i="4"/>
  <c r="J24" i="4"/>
  <c r="K24" i="4"/>
  <c r="L24" i="4"/>
  <c r="M24" i="4"/>
  <c r="N24" i="4"/>
  <c r="O24" i="4"/>
  <c r="P24" i="4"/>
  <c r="Q24" i="4"/>
  <c r="R24" i="4"/>
  <c r="S24" i="4"/>
  <c r="S146" i="4" s="1"/>
  <c r="T24" i="4"/>
  <c r="T146" i="4" s="1"/>
  <c r="U24" i="4"/>
  <c r="U146" i="4" s="1"/>
  <c r="V24" i="4"/>
  <c r="W24" i="4"/>
  <c r="X24" i="4"/>
  <c r="G25" i="4"/>
  <c r="H25" i="4"/>
  <c r="I25" i="4"/>
  <c r="J25" i="4"/>
  <c r="K25" i="4"/>
  <c r="M25" i="4"/>
  <c r="N25" i="4"/>
  <c r="O25" i="4"/>
  <c r="P25" i="4"/>
  <c r="Q25" i="4"/>
  <c r="R25" i="4"/>
  <c r="S25" i="4"/>
  <c r="T25" i="4"/>
  <c r="U25" i="4"/>
  <c r="V25" i="4"/>
  <c r="W25" i="4"/>
  <c r="X25" i="4"/>
  <c r="G26" i="4"/>
  <c r="H26" i="4"/>
  <c r="I26" i="4"/>
  <c r="J26" i="4"/>
  <c r="K26" i="4"/>
  <c r="M26" i="4"/>
  <c r="N26" i="4"/>
  <c r="O26" i="4"/>
  <c r="P26" i="4"/>
  <c r="Q26" i="4"/>
  <c r="R26" i="4"/>
  <c r="S26" i="4"/>
  <c r="T26" i="4"/>
  <c r="U26" i="4"/>
  <c r="V26" i="4"/>
  <c r="W26" i="4"/>
  <c r="X26" i="4"/>
  <c r="G27" i="4"/>
  <c r="H27" i="4"/>
  <c r="I27" i="4"/>
  <c r="J27" i="4"/>
  <c r="K27" i="4"/>
  <c r="M27" i="4"/>
  <c r="N27" i="4"/>
  <c r="O27" i="4"/>
  <c r="P27" i="4"/>
  <c r="Q27" i="4"/>
  <c r="R27" i="4"/>
  <c r="S27" i="4"/>
  <c r="T27" i="4"/>
  <c r="U27" i="4"/>
  <c r="V27" i="4"/>
  <c r="W27" i="4"/>
  <c r="X27" i="4"/>
  <c r="G28" i="4"/>
  <c r="H28" i="4"/>
  <c r="I28" i="4"/>
  <c r="J28" i="4"/>
  <c r="K28" i="4"/>
  <c r="M28" i="4"/>
  <c r="M150" i="4" s="1"/>
  <c r="N28" i="4"/>
  <c r="O28" i="4"/>
  <c r="P28" i="4"/>
  <c r="Q28" i="4"/>
  <c r="R28" i="4"/>
  <c r="S28" i="4"/>
  <c r="S150" i="4" s="1"/>
  <c r="T28" i="4"/>
  <c r="T150" i="4" s="1"/>
  <c r="U28" i="4"/>
  <c r="U150" i="4" s="1"/>
  <c r="V28" i="4"/>
  <c r="W28" i="4"/>
  <c r="X28" i="4"/>
  <c r="G29" i="4"/>
  <c r="H29" i="4"/>
  <c r="I29" i="4"/>
  <c r="I151" i="4" s="1"/>
  <c r="J29" i="4"/>
  <c r="K29" i="4"/>
  <c r="K151" i="4" s="1"/>
  <c r="M29" i="4"/>
  <c r="M151" i="4" s="1"/>
  <c r="N29" i="4"/>
  <c r="N151" i="4" s="1"/>
  <c r="O29" i="4"/>
  <c r="P29" i="4"/>
  <c r="P151" i="4" s="1"/>
  <c r="Q29" i="4"/>
  <c r="Q151" i="4" s="1"/>
  <c r="R29" i="4"/>
  <c r="R151" i="4" s="1"/>
  <c r="S29" i="4"/>
  <c r="S151" i="4" s="1"/>
  <c r="T29" i="4"/>
  <c r="T151" i="4" s="1"/>
  <c r="U29" i="4"/>
  <c r="V29" i="4"/>
  <c r="V151" i="4" s="1"/>
  <c r="W29" i="4"/>
  <c r="W151" i="4" s="1"/>
  <c r="X29" i="4"/>
  <c r="X151" i="4" s="1"/>
  <c r="G30" i="4"/>
  <c r="H30" i="4"/>
  <c r="H152" i="4" s="1"/>
  <c r="I30" i="4"/>
  <c r="J30" i="4"/>
  <c r="J152" i="4" s="1"/>
  <c r="K30" i="4"/>
  <c r="M30" i="4"/>
  <c r="N30" i="4"/>
  <c r="O30" i="4"/>
  <c r="P30" i="4"/>
  <c r="Q30" i="4"/>
  <c r="R30" i="4"/>
  <c r="S30" i="4"/>
  <c r="S152" i="4" s="1"/>
  <c r="T30" i="4"/>
  <c r="T152" i="4" s="1"/>
  <c r="U30" i="4"/>
  <c r="U152" i="4" s="1"/>
  <c r="V30" i="4"/>
  <c r="V152" i="4" s="1"/>
  <c r="W30" i="4"/>
  <c r="W152" i="4" s="1"/>
  <c r="X30" i="4"/>
  <c r="G31" i="4"/>
  <c r="G153" i="4" s="1"/>
  <c r="H31" i="4"/>
  <c r="H153" i="4" s="1"/>
  <c r="I31" i="4"/>
  <c r="J31" i="4"/>
  <c r="K31" i="4"/>
  <c r="M31" i="4"/>
  <c r="N31" i="4"/>
  <c r="N153" i="4" s="1"/>
  <c r="O31" i="4"/>
  <c r="P31" i="4"/>
  <c r="Q31" i="4"/>
  <c r="R31" i="4"/>
  <c r="R153" i="4" s="1"/>
  <c r="S31" i="4"/>
  <c r="S153" i="4" s="1"/>
  <c r="T31" i="4"/>
  <c r="T153" i="4" s="1"/>
  <c r="U31" i="4"/>
  <c r="V31" i="4"/>
  <c r="V153" i="4" s="1"/>
  <c r="W31" i="4"/>
  <c r="X31" i="4"/>
  <c r="X153" i="4" s="1"/>
  <c r="G32" i="4"/>
  <c r="H32" i="4"/>
  <c r="I32" i="4"/>
  <c r="J32" i="4"/>
  <c r="J154" i="4" s="1"/>
  <c r="K32" i="4"/>
  <c r="M32" i="4"/>
  <c r="M154" i="4" s="1"/>
  <c r="N32" i="4"/>
  <c r="O32" i="4"/>
  <c r="O154" i="4" s="1"/>
  <c r="P32" i="4"/>
  <c r="P154" i="4" s="1"/>
  <c r="Q32" i="4"/>
  <c r="Q154" i="4" s="1"/>
  <c r="R32" i="4"/>
  <c r="S32" i="4"/>
  <c r="S154" i="4" s="1"/>
  <c r="T32" i="4"/>
  <c r="T154" i="4" s="1"/>
  <c r="U32" i="4"/>
  <c r="V32" i="4"/>
  <c r="W32" i="4"/>
  <c r="W154" i="4" s="1"/>
  <c r="X32" i="4"/>
  <c r="G33" i="4"/>
  <c r="G155" i="4" s="1"/>
  <c r="H33" i="4"/>
  <c r="I33" i="4"/>
  <c r="I155" i="4" s="1"/>
  <c r="J33" i="4"/>
  <c r="K33" i="4"/>
  <c r="K155" i="4" s="1"/>
  <c r="M33" i="4"/>
  <c r="N33" i="4"/>
  <c r="N155" i="4" s="1"/>
  <c r="O33" i="4"/>
  <c r="P33" i="4"/>
  <c r="Q33" i="4"/>
  <c r="R33" i="4"/>
  <c r="S33" i="4"/>
  <c r="S155" i="4" s="1"/>
  <c r="T33" i="4"/>
  <c r="T155" i="4" s="1"/>
  <c r="U33" i="4"/>
  <c r="V33" i="4"/>
  <c r="W33" i="4"/>
  <c r="X33" i="4"/>
  <c r="X155" i="4" s="1"/>
  <c r="G34" i="4"/>
  <c r="H34" i="4"/>
  <c r="H156" i="4" s="1"/>
  <c r="I34" i="4"/>
  <c r="J34" i="4"/>
  <c r="K34" i="4"/>
  <c r="L34" i="4"/>
  <c r="M34" i="4"/>
  <c r="N34" i="4"/>
  <c r="O34" i="4"/>
  <c r="P34" i="4"/>
  <c r="Q34" i="4"/>
  <c r="R34" i="4"/>
  <c r="S34" i="4"/>
  <c r="T34" i="4"/>
  <c r="U34" i="4"/>
  <c r="V34" i="4"/>
  <c r="W34" i="4"/>
  <c r="X34" i="4"/>
  <c r="G35" i="4"/>
  <c r="H35" i="4"/>
  <c r="I35" i="4"/>
  <c r="J35" i="4"/>
  <c r="K35" i="4"/>
  <c r="L35" i="4"/>
  <c r="M35" i="4"/>
  <c r="N35" i="4"/>
  <c r="O35" i="4"/>
  <c r="P35" i="4"/>
  <c r="Q35" i="4"/>
  <c r="R35" i="4"/>
  <c r="S35" i="4"/>
  <c r="T35" i="4"/>
  <c r="U35" i="4"/>
  <c r="V35" i="4"/>
  <c r="W35" i="4"/>
  <c r="X35" i="4"/>
  <c r="G36" i="4"/>
  <c r="G36" i="3"/>
  <c r="H36" i="4"/>
  <c r="I36" i="4"/>
  <c r="J36" i="4"/>
  <c r="K36" i="4"/>
  <c r="L36" i="4"/>
  <c r="M36" i="4"/>
  <c r="M158" i="4" s="1"/>
  <c r="N36" i="4"/>
  <c r="N158" i="4" s="1"/>
  <c r="O36" i="4"/>
  <c r="O158" i="4" s="1"/>
  <c r="P36" i="4"/>
  <c r="P158" i="4" s="1"/>
  <c r="Q36" i="4"/>
  <c r="Q158" i="4" s="1"/>
  <c r="R36" i="4"/>
  <c r="S36" i="4"/>
  <c r="S158" i="4" s="1"/>
  <c r="T36" i="4"/>
  <c r="T158" i="4" s="1"/>
  <c r="U36" i="4"/>
  <c r="V36" i="4"/>
  <c r="V158" i="4" s="1"/>
  <c r="W36" i="4"/>
  <c r="W158" i="4" s="1"/>
  <c r="X36" i="4"/>
  <c r="G37" i="4"/>
  <c r="G159" i="4" s="1"/>
  <c r="H37" i="4"/>
  <c r="I37" i="4"/>
  <c r="J37" i="4"/>
  <c r="K37" i="4"/>
  <c r="K159" i="4" s="1"/>
  <c r="L37" i="4"/>
  <c r="M37" i="4"/>
  <c r="N37" i="4"/>
  <c r="O37" i="4"/>
  <c r="P37" i="4"/>
  <c r="Q37" i="4"/>
  <c r="R37" i="4"/>
  <c r="S37" i="4"/>
  <c r="T37" i="4"/>
  <c r="U37" i="4"/>
  <c r="V37" i="4"/>
  <c r="W37" i="4"/>
  <c r="X37" i="4"/>
  <c r="G38" i="4"/>
  <c r="H38" i="4"/>
  <c r="I38" i="4"/>
  <c r="J38" i="4"/>
  <c r="K38" i="4"/>
  <c r="L38" i="4"/>
  <c r="M38" i="4"/>
  <c r="N38" i="4"/>
  <c r="O38" i="4"/>
  <c r="P38" i="4"/>
  <c r="Q38" i="4"/>
  <c r="R38" i="4"/>
  <c r="S38" i="4"/>
  <c r="T38" i="4"/>
  <c r="U38" i="4"/>
  <c r="V38" i="4"/>
  <c r="W38" i="4"/>
  <c r="X38" i="4"/>
  <c r="G39" i="4"/>
  <c r="H39" i="4"/>
  <c r="I39" i="4"/>
  <c r="J39" i="4"/>
  <c r="K39" i="4"/>
  <c r="L39" i="4"/>
  <c r="M39" i="4"/>
  <c r="N39" i="4"/>
  <c r="O39" i="4"/>
  <c r="P39" i="4"/>
  <c r="Q39" i="4"/>
  <c r="R39" i="4"/>
  <c r="S39" i="4"/>
  <c r="T39" i="4"/>
  <c r="U39" i="4"/>
  <c r="V39" i="4"/>
  <c r="W39" i="4"/>
  <c r="X39" i="4"/>
  <c r="G40" i="4"/>
  <c r="H40" i="4"/>
  <c r="H162" i="4" s="1"/>
  <c r="I40" i="4"/>
  <c r="J40" i="4"/>
  <c r="K40" i="4"/>
  <c r="L40" i="4"/>
  <c r="M40" i="4"/>
  <c r="N40" i="4"/>
  <c r="O40" i="4"/>
  <c r="P40" i="4"/>
  <c r="Q40" i="4"/>
  <c r="R40" i="4"/>
  <c r="S40" i="4"/>
  <c r="S162" i="4" s="1"/>
  <c r="T40" i="4"/>
  <c r="T162" i="4" s="1"/>
  <c r="U40" i="4"/>
  <c r="U162" i="4" s="1"/>
  <c r="V40" i="4"/>
  <c r="W40" i="4"/>
  <c r="X40" i="4"/>
  <c r="G41" i="4"/>
  <c r="H41" i="4"/>
  <c r="I41" i="4"/>
  <c r="J41" i="4"/>
  <c r="K41" i="4"/>
  <c r="L41" i="4"/>
  <c r="M41" i="4"/>
  <c r="N41" i="4"/>
  <c r="O41" i="4"/>
  <c r="P41" i="4"/>
  <c r="P163" i="4" s="1"/>
  <c r="Q41" i="4"/>
  <c r="R41" i="4"/>
  <c r="R163" i="4" s="1"/>
  <c r="S41" i="4"/>
  <c r="S163" i="4" s="1"/>
  <c r="T41" i="4"/>
  <c r="T163" i="4" s="1"/>
  <c r="U41" i="4"/>
  <c r="V41" i="4"/>
  <c r="V163" i="4" s="1"/>
  <c r="W41" i="4"/>
  <c r="X41" i="4"/>
  <c r="G44" i="4"/>
  <c r="G166" i="4" s="1"/>
  <c r="H44" i="4"/>
  <c r="H166" i="4" s="1"/>
  <c r="I44" i="4"/>
  <c r="J44" i="4"/>
  <c r="J166" i="4" s="1"/>
  <c r="K44" i="4"/>
  <c r="L44" i="4"/>
  <c r="M44" i="4"/>
  <c r="M166" i="4" s="1"/>
  <c r="N44" i="4"/>
  <c r="O44" i="4"/>
  <c r="P44" i="4"/>
  <c r="Q44" i="4"/>
  <c r="Q166" i="4" s="1"/>
  <c r="R44" i="4"/>
  <c r="S44" i="4"/>
  <c r="S166" i="4" s="1"/>
  <c r="T44" i="4"/>
  <c r="T166" i="4" s="1"/>
  <c r="U44" i="4"/>
  <c r="V44" i="4"/>
  <c r="W44" i="4"/>
  <c r="X44" i="4"/>
  <c r="G5" i="3"/>
  <c r="G5" i="11" s="1"/>
  <c r="H5" i="3"/>
  <c r="H5" i="11" s="1"/>
  <c r="I5" i="3"/>
  <c r="I5" i="11" s="1"/>
  <c r="J5" i="3"/>
  <c r="K5" i="3"/>
  <c r="L5" i="3"/>
  <c r="M5" i="3"/>
  <c r="N5" i="3"/>
  <c r="O5" i="3"/>
  <c r="P5" i="3"/>
  <c r="Q5" i="3"/>
  <c r="R5" i="3"/>
  <c r="S5" i="3"/>
  <c r="S5" i="11" s="1"/>
  <c r="T5" i="3"/>
  <c r="U5" i="3"/>
  <c r="V5" i="3"/>
  <c r="W5" i="3"/>
  <c r="W5" i="11" s="1"/>
  <c r="X5" i="3"/>
  <c r="G6" i="3"/>
  <c r="H6" i="3"/>
  <c r="I6" i="3"/>
  <c r="J6" i="3"/>
  <c r="K6" i="3"/>
  <c r="L6" i="3"/>
  <c r="M6" i="3"/>
  <c r="N6" i="3"/>
  <c r="O6" i="3"/>
  <c r="P6" i="3"/>
  <c r="Q6" i="3"/>
  <c r="R6" i="3"/>
  <c r="S6" i="3"/>
  <c r="T6" i="3"/>
  <c r="U6" i="3"/>
  <c r="V6" i="3"/>
  <c r="W6" i="3"/>
  <c r="X6" i="3"/>
  <c r="G7" i="3"/>
  <c r="H7" i="3"/>
  <c r="I7" i="3"/>
  <c r="J7" i="3"/>
  <c r="K7" i="3"/>
  <c r="L7" i="3"/>
  <c r="M7" i="3"/>
  <c r="N7" i="3"/>
  <c r="O7" i="3"/>
  <c r="P7" i="3"/>
  <c r="Q7" i="3"/>
  <c r="R7" i="3"/>
  <c r="S7" i="3"/>
  <c r="T7" i="3"/>
  <c r="U7" i="3"/>
  <c r="V7" i="3"/>
  <c r="W7" i="3"/>
  <c r="X7" i="3"/>
  <c r="G8" i="3"/>
  <c r="H8" i="3"/>
  <c r="I8" i="3"/>
  <c r="J8" i="3"/>
  <c r="K8" i="3"/>
  <c r="L8" i="3"/>
  <c r="M8" i="3"/>
  <c r="N8" i="3"/>
  <c r="O8" i="3"/>
  <c r="P8" i="3"/>
  <c r="Q8" i="3"/>
  <c r="R8" i="3"/>
  <c r="S8" i="3"/>
  <c r="T8" i="3"/>
  <c r="U8" i="3"/>
  <c r="V8" i="3"/>
  <c r="W8" i="3"/>
  <c r="X8" i="3"/>
  <c r="G9" i="3"/>
  <c r="H9" i="3"/>
  <c r="I9" i="3"/>
  <c r="J9" i="3"/>
  <c r="J9" i="11" s="1"/>
  <c r="K9" i="3"/>
  <c r="K9" i="11" s="1"/>
  <c r="L9" i="3"/>
  <c r="L9" i="11" s="1"/>
  <c r="M9" i="3"/>
  <c r="N9" i="3"/>
  <c r="N9" i="11" s="1"/>
  <c r="O9" i="3"/>
  <c r="O9" i="11" s="1"/>
  <c r="P9" i="3"/>
  <c r="Q9" i="3"/>
  <c r="Q9" i="11" s="1"/>
  <c r="R9" i="3"/>
  <c r="S9" i="3"/>
  <c r="T9" i="3"/>
  <c r="T9" i="11" s="1"/>
  <c r="U9" i="3"/>
  <c r="U9" i="11" s="1"/>
  <c r="V9" i="3"/>
  <c r="W9" i="3"/>
  <c r="X9" i="3"/>
  <c r="G10" i="3"/>
  <c r="G10" i="11" s="1"/>
  <c r="H10" i="3"/>
  <c r="H10" i="11" s="1"/>
  <c r="I10" i="3"/>
  <c r="I10" i="11" s="1"/>
  <c r="J10" i="3"/>
  <c r="J10" i="11" s="1"/>
  <c r="K10" i="3"/>
  <c r="K10" i="11" s="1"/>
  <c r="L10" i="3"/>
  <c r="L10" i="11" s="1"/>
  <c r="M10" i="3"/>
  <c r="N10" i="3"/>
  <c r="O10" i="3"/>
  <c r="O10" i="11" s="1"/>
  <c r="P10" i="3"/>
  <c r="P10" i="11" s="1"/>
  <c r="Q10" i="3"/>
  <c r="Q10" i="11" s="1"/>
  <c r="R10" i="3"/>
  <c r="R10" i="11" s="1"/>
  <c r="S10" i="3"/>
  <c r="S10" i="11" s="1"/>
  <c r="T10" i="3"/>
  <c r="T10" i="11" s="1"/>
  <c r="U10" i="3"/>
  <c r="U10" i="11" s="1"/>
  <c r="V10" i="3"/>
  <c r="W10" i="3"/>
  <c r="X10" i="3"/>
  <c r="X10" i="11" s="1"/>
  <c r="G11" i="3"/>
  <c r="G11" i="11" s="1"/>
  <c r="H11" i="3"/>
  <c r="H11" i="11" s="1"/>
  <c r="I11" i="3"/>
  <c r="I11" i="11" s="1"/>
  <c r="J11" i="3"/>
  <c r="J11" i="11" s="1"/>
  <c r="K11" i="3"/>
  <c r="K11" i="11" s="1"/>
  <c r="L11" i="3"/>
  <c r="L11" i="11" s="1"/>
  <c r="M11" i="3"/>
  <c r="N11" i="3"/>
  <c r="N11" i="11" s="1"/>
  <c r="O11" i="3"/>
  <c r="O11" i="11" s="1"/>
  <c r="P11" i="3"/>
  <c r="P11" i="11" s="1"/>
  <c r="Q11" i="3"/>
  <c r="Q11" i="11" s="1"/>
  <c r="R11" i="3"/>
  <c r="S11" i="3"/>
  <c r="S11" i="11" s="1"/>
  <c r="T11" i="3"/>
  <c r="U11" i="3"/>
  <c r="V11" i="3"/>
  <c r="W11" i="3"/>
  <c r="X11" i="3"/>
  <c r="G12" i="3"/>
  <c r="H12" i="3"/>
  <c r="I12" i="3"/>
  <c r="J12" i="3"/>
  <c r="K12" i="3"/>
  <c r="L12" i="3"/>
  <c r="M12" i="3"/>
  <c r="N12" i="3"/>
  <c r="O12" i="3"/>
  <c r="P12" i="3"/>
  <c r="Q12" i="3"/>
  <c r="R12" i="3"/>
  <c r="S12" i="3"/>
  <c r="T12" i="3"/>
  <c r="U12" i="3"/>
  <c r="V12" i="3"/>
  <c r="W12" i="3"/>
  <c r="X12" i="3"/>
  <c r="G13" i="3"/>
  <c r="H13" i="3"/>
  <c r="I13" i="3"/>
  <c r="J13" i="3"/>
  <c r="K13" i="3"/>
  <c r="L13" i="3"/>
  <c r="M13" i="3"/>
  <c r="N13" i="3"/>
  <c r="O13" i="3"/>
  <c r="P13" i="3"/>
  <c r="Q13" i="3"/>
  <c r="R13" i="3"/>
  <c r="S13" i="3"/>
  <c r="T13" i="3"/>
  <c r="U13" i="3"/>
  <c r="V13" i="3"/>
  <c r="W13" i="3"/>
  <c r="X13" i="3"/>
  <c r="G14" i="3"/>
  <c r="H14" i="3"/>
  <c r="I14" i="3"/>
  <c r="J14" i="3"/>
  <c r="K14" i="3"/>
  <c r="L14" i="3"/>
  <c r="M14" i="3"/>
  <c r="N14" i="3"/>
  <c r="O14" i="3"/>
  <c r="P14" i="3"/>
  <c r="Q14" i="3"/>
  <c r="R14" i="3"/>
  <c r="S14" i="3"/>
  <c r="T14" i="3"/>
  <c r="T14" i="11" s="1"/>
  <c r="U14" i="3"/>
  <c r="U14" i="11" s="1"/>
  <c r="V14" i="3"/>
  <c r="W14" i="3"/>
  <c r="W14" i="11" s="1"/>
  <c r="X14" i="3"/>
  <c r="G15" i="3"/>
  <c r="G15" i="11" s="1"/>
  <c r="H15" i="3"/>
  <c r="I15" i="3"/>
  <c r="J15" i="3"/>
  <c r="K15" i="3"/>
  <c r="K15" i="11" s="1"/>
  <c r="L15" i="3"/>
  <c r="M15" i="3"/>
  <c r="N15" i="3"/>
  <c r="O15" i="3"/>
  <c r="O15" i="11" s="1"/>
  <c r="P15" i="3"/>
  <c r="Q15" i="3"/>
  <c r="R15" i="3"/>
  <c r="S15" i="3"/>
  <c r="T15" i="3"/>
  <c r="T15" i="11" s="1"/>
  <c r="U15" i="3"/>
  <c r="V15" i="3"/>
  <c r="W15" i="3"/>
  <c r="X15" i="3"/>
  <c r="G16" i="3"/>
  <c r="H16" i="3"/>
  <c r="I16" i="3"/>
  <c r="J16" i="3"/>
  <c r="K16" i="3"/>
  <c r="L16" i="3"/>
  <c r="M16" i="3"/>
  <c r="N16" i="3"/>
  <c r="O16" i="3"/>
  <c r="P16" i="3"/>
  <c r="Q16" i="3"/>
  <c r="R16" i="3"/>
  <c r="S16" i="3"/>
  <c r="T16" i="3"/>
  <c r="U16" i="3"/>
  <c r="V16" i="3"/>
  <c r="W16" i="3"/>
  <c r="X16" i="3"/>
  <c r="G17" i="3"/>
  <c r="H17" i="3"/>
  <c r="I17" i="3"/>
  <c r="J17" i="3"/>
  <c r="K17" i="3"/>
  <c r="L17" i="3"/>
  <c r="M17" i="3"/>
  <c r="M17" i="11" s="1"/>
  <c r="N17" i="3"/>
  <c r="O17" i="3"/>
  <c r="O17" i="11" s="1"/>
  <c r="P17" i="3"/>
  <c r="Q17" i="3"/>
  <c r="R17" i="3"/>
  <c r="S17" i="3"/>
  <c r="T17" i="3"/>
  <c r="T17" i="11" s="1"/>
  <c r="U17" i="3"/>
  <c r="V17" i="3"/>
  <c r="W17" i="3"/>
  <c r="X17" i="3"/>
  <c r="G18" i="3"/>
  <c r="H18" i="3"/>
  <c r="I18" i="3"/>
  <c r="J18" i="3"/>
  <c r="K18" i="3"/>
  <c r="L18" i="3"/>
  <c r="M18" i="3"/>
  <c r="N18" i="3"/>
  <c r="O18" i="3"/>
  <c r="P18" i="3"/>
  <c r="Q18" i="3"/>
  <c r="Q18" i="11" s="1"/>
  <c r="R18" i="3"/>
  <c r="S18" i="3"/>
  <c r="T18" i="3"/>
  <c r="T18" i="11" s="1"/>
  <c r="U18" i="3"/>
  <c r="U18" i="11" s="1"/>
  <c r="V18" i="3"/>
  <c r="W18" i="3"/>
  <c r="X18" i="3"/>
  <c r="G19" i="3"/>
  <c r="G19" i="11" s="1"/>
  <c r="H19" i="3"/>
  <c r="I19" i="3"/>
  <c r="J19" i="3"/>
  <c r="K19" i="3"/>
  <c r="K19" i="11" s="1"/>
  <c r="L19" i="3"/>
  <c r="M19" i="3"/>
  <c r="N19" i="3"/>
  <c r="O19" i="3"/>
  <c r="P19" i="3"/>
  <c r="Q19" i="3"/>
  <c r="R19" i="3"/>
  <c r="S19" i="3"/>
  <c r="T19" i="3"/>
  <c r="U19" i="3"/>
  <c r="V19" i="3"/>
  <c r="W19" i="3"/>
  <c r="X19" i="3"/>
  <c r="G20" i="3"/>
  <c r="H20" i="3"/>
  <c r="I20" i="3"/>
  <c r="J20" i="3"/>
  <c r="K20" i="3"/>
  <c r="L20" i="3"/>
  <c r="M20" i="3"/>
  <c r="N20" i="3"/>
  <c r="O20" i="3"/>
  <c r="P20" i="3"/>
  <c r="Q20" i="3"/>
  <c r="R20" i="3"/>
  <c r="S20" i="3"/>
  <c r="T20" i="3"/>
  <c r="U20" i="3"/>
  <c r="V20" i="3"/>
  <c r="W20" i="3"/>
  <c r="X20" i="3"/>
  <c r="G21" i="3"/>
  <c r="H21" i="3"/>
  <c r="I21" i="3"/>
  <c r="J21" i="3"/>
  <c r="K21" i="3"/>
  <c r="L21" i="3"/>
  <c r="M21" i="3"/>
  <c r="N21" i="3"/>
  <c r="O21" i="3"/>
  <c r="P21" i="3"/>
  <c r="Q21" i="3"/>
  <c r="R21" i="3"/>
  <c r="S21" i="3"/>
  <c r="T21" i="3"/>
  <c r="U21" i="3"/>
  <c r="V21" i="3"/>
  <c r="W21" i="3"/>
  <c r="X21" i="3"/>
  <c r="G22" i="3"/>
  <c r="H22" i="3"/>
  <c r="I22" i="3"/>
  <c r="J22" i="3"/>
  <c r="K22" i="3"/>
  <c r="L22" i="3"/>
  <c r="L22" i="11" s="1"/>
  <c r="M22" i="3"/>
  <c r="N22" i="3"/>
  <c r="N22" i="11" s="1"/>
  <c r="O22" i="3"/>
  <c r="O22" i="11" s="1"/>
  <c r="P22" i="3"/>
  <c r="P22" i="11" s="1"/>
  <c r="Q22" i="3"/>
  <c r="Q22" i="11" s="1"/>
  <c r="R22" i="3"/>
  <c r="R22" i="11" s="1"/>
  <c r="S22" i="3"/>
  <c r="T22" i="3"/>
  <c r="T22" i="11" s="1"/>
  <c r="U22" i="3"/>
  <c r="U22" i="11" s="1"/>
  <c r="V22" i="3"/>
  <c r="V22" i="11" s="1"/>
  <c r="W22" i="3"/>
  <c r="X22" i="3"/>
  <c r="X22" i="11" s="1"/>
  <c r="G23" i="3"/>
  <c r="G23" i="11" s="1"/>
  <c r="H23" i="3"/>
  <c r="H23" i="11" s="1"/>
  <c r="I23" i="3"/>
  <c r="I23" i="11" s="1"/>
  <c r="J23" i="3"/>
  <c r="J23" i="11" s="1"/>
  <c r="K23" i="3"/>
  <c r="K23" i="11" s="1"/>
  <c r="L23" i="3"/>
  <c r="M23" i="3"/>
  <c r="N23" i="3"/>
  <c r="O23" i="3"/>
  <c r="O23" i="11" s="1"/>
  <c r="P23" i="3"/>
  <c r="P23" i="11" s="1"/>
  <c r="Q23" i="3"/>
  <c r="Q23" i="11" s="1"/>
  <c r="R23" i="3"/>
  <c r="R23" i="11" s="1"/>
  <c r="S23" i="3"/>
  <c r="T23" i="3"/>
  <c r="T23" i="11" s="1"/>
  <c r="U23" i="3"/>
  <c r="U23" i="11" s="1"/>
  <c r="V23" i="3"/>
  <c r="W23" i="3"/>
  <c r="X23" i="3"/>
  <c r="X23" i="11" s="1"/>
  <c r="G24" i="3"/>
  <c r="G24" i="11" s="1"/>
  <c r="H24" i="3"/>
  <c r="H24" i="11" s="1"/>
  <c r="I24" i="3"/>
  <c r="I24" i="11" s="1"/>
  <c r="J24" i="3"/>
  <c r="J24" i="11" s="1"/>
  <c r="K24" i="3"/>
  <c r="L24" i="3"/>
  <c r="M24" i="3"/>
  <c r="N24" i="3"/>
  <c r="N24" i="11" s="1"/>
  <c r="O24" i="3"/>
  <c r="O24" i="11" s="1"/>
  <c r="P24" i="3"/>
  <c r="P24" i="11" s="1"/>
  <c r="Q24" i="3"/>
  <c r="Q24" i="11" s="1"/>
  <c r="R24" i="3"/>
  <c r="R24" i="11" s="1"/>
  <c r="S24" i="3"/>
  <c r="T24" i="3"/>
  <c r="T24" i="11" s="1"/>
  <c r="U24" i="3"/>
  <c r="U24" i="11" s="1"/>
  <c r="V24" i="3"/>
  <c r="W24" i="3"/>
  <c r="X24" i="3"/>
  <c r="X24" i="11" s="1"/>
  <c r="G25" i="3"/>
  <c r="G25" i="11" s="1"/>
  <c r="H25" i="3"/>
  <c r="H25" i="11" s="1"/>
  <c r="I25" i="3"/>
  <c r="I25" i="11" s="1"/>
  <c r="J25" i="3"/>
  <c r="J25" i="11" s="1"/>
  <c r="K25" i="3"/>
  <c r="K25" i="11" s="1"/>
  <c r="M25" i="3"/>
  <c r="N25" i="3"/>
  <c r="O25" i="3"/>
  <c r="P25" i="3"/>
  <c r="Q25" i="3"/>
  <c r="R25" i="3"/>
  <c r="S25" i="3"/>
  <c r="T25" i="3"/>
  <c r="U25" i="3"/>
  <c r="V25" i="3"/>
  <c r="W25" i="3"/>
  <c r="X25" i="3"/>
  <c r="G26" i="3"/>
  <c r="H26" i="3"/>
  <c r="I26" i="3"/>
  <c r="J26" i="3"/>
  <c r="K26" i="3"/>
  <c r="M26" i="3"/>
  <c r="M26" i="11" s="1"/>
  <c r="N26" i="3"/>
  <c r="O26" i="3"/>
  <c r="O26" i="11" s="1"/>
  <c r="P26" i="3"/>
  <c r="Q26" i="3"/>
  <c r="R26" i="3"/>
  <c r="S26" i="3"/>
  <c r="S26" i="11" s="1"/>
  <c r="T26" i="3"/>
  <c r="T26" i="11" s="1"/>
  <c r="U26" i="3"/>
  <c r="V26" i="3"/>
  <c r="W26" i="3"/>
  <c r="X26" i="3"/>
  <c r="G27" i="3"/>
  <c r="H27" i="3"/>
  <c r="I27" i="3"/>
  <c r="I27" i="11" s="1"/>
  <c r="J27" i="3"/>
  <c r="K27" i="3"/>
  <c r="M27" i="3"/>
  <c r="N27" i="3"/>
  <c r="O27" i="3"/>
  <c r="P27" i="3"/>
  <c r="Q27" i="3"/>
  <c r="R27" i="3"/>
  <c r="S27" i="3"/>
  <c r="T27" i="3"/>
  <c r="U27" i="3"/>
  <c r="V27" i="3"/>
  <c r="W27" i="3"/>
  <c r="X27" i="3"/>
  <c r="G28" i="3"/>
  <c r="H28" i="3"/>
  <c r="I28" i="3"/>
  <c r="J28" i="3"/>
  <c r="K28" i="3"/>
  <c r="M28" i="3"/>
  <c r="M28" i="11" s="1"/>
  <c r="N28" i="3"/>
  <c r="O28" i="3"/>
  <c r="O28" i="11" s="1"/>
  <c r="P28" i="3"/>
  <c r="Q28" i="3"/>
  <c r="Q28" i="11" s="1"/>
  <c r="R28" i="3"/>
  <c r="R28" i="11" s="1"/>
  <c r="S28" i="3"/>
  <c r="S28" i="11" s="1"/>
  <c r="T28" i="3"/>
  <c r="T28" i="11" s="1"/>
  <c r="U28" i="3"/>
  <c r="V28" i="3"/>
  <c r="V28" i="11" s="1"/>
  <c r="W28" i="3"/>
  <c r="W28" i="11" s="1"/>
  <c r="X28" i="3"/>
  <c r="X28" i="11" s="1"/>
  <c r="G29" i="3"/>
  <c r="G29" i="11" s="1"/>
  <c r="H29" i="3"/>
  <c r="I29" i="3"/>
  <c r="I29" i="11" s="1"/>
  <c r="J29" i="3"/>
  <c r="J29" i="11" s="1"/>
  <c r="K29" i="3"/>
  <c r="K29" i="11" s="1"/>
  <c r="L29" i="3"/>
  <c r="L29" i="11" s="1"/>
  <c r="M29" i="3"/>
  <c r="N29" i="3"/>
  <c r="N29" i="11" s="1"/>
  <c r="O29" i="3"/>
  <c r="O29" i="11" s="1"/>
  <c r="P29" i="3"/>
  <c r="P29" i="11" s="1"/>
  <c r="Q29" i="3"/>
  <c r="R29" i="3"/>
  <c r="R29" i="11" s="1"/>
  <c r="S29" i="3"/>
  <c r="T29" i="3"/>
  <c r="T29" i="11" s="1"/>
  <c r="U29" i="3"/>
  <c r="U29" i="11" s="1"/>
  <c r="V29" i="3"/>
  <c r="W29" i="3"/>
  <c r="W29" i="11" s="1"/>
  <c r="X29" i="3"/>
  <c r="X29" i="11" s="1"/>
  <c r="G30" i="3"/>
  <c r="G30" i="11" s="1"/>
  <c r="H30" i="3"/>
  <c r="H30" i="11" s="1"/>
  <c r="I30" i="3"/>
  <c r="I30" i="11" s="1"/>
  <c r="J30" i="3"/>
  <c r="J30" i="11" s="1"/>
  <c r="K30" i="3"/>
  <c r="K30" i="11" s="1"/>
  <c r="L30" i="3"/>
  <c r="M30" i="3"/>
  <c r="N30" i="3"/>
  <c r="N30" i="11" s="1"/>
  <c r="O30" i="3"/>
  <c r="O30" i="11" s="1"/>
  <c r="P30" i="3"/>
  <c r="P30" i="11" s="1"/>
  <c r="Q30" i="3"/>
  <c r="Q30" i="11" s="1"/>
  <c r="R30" i="3"/>
  <c r="R30" i="11" s="1"/>
  <c r="S30" i="3"/>
  <c r="T30" i="3"/>
  <c r="T30" i="11" s="1"/>
  <c r="U30" i="3"/>
  <c r="U30" i="11" s="1"/>
  <c r="V30" i="3"/>
  <c r="W30" i="3"/>
  <c r="X30" i="3"/>
  <c r="X30" i="11" s="1"/>
  <c r="G31" i="3"/>
  <c r="G31" i="11" s="1"/>
  <c r="H31" i="3"/>
  <c r="H31" i="11" s="1"/>
  <c r="I31" i="3"/>
  <c r="I31" i="11" s="1"/>
  <c r="J31" i="3"/>
  <c r="J31" i="11" s="1"/>
  <c r="K31" i="3"/>
  <c r="K31" i="11" s="1"/>
  <c r="M31" i="3"/>
  <c r="N31" i="3"/>
  <c r="O31" i="3"/>
  <c r="P31" i="3"/>
  <c r="Q31" i="3"/>
  <c r="R31" i="3"/>
  <c r="S31" i="3"/>
  <c r="T31" i="3"/>
  <c r="U31" i="3"/>
  <c r="V31" i="3"/>
  <c r="W31" i="3"/>
  <c r="X31" i="3"/>
  <c r="G32" i="3"/>
  <c r="H32" i="3"/>
  <c r="I32" i="3"/>
  <c r="J32" i="3"/>
  <c r="K32" i="3"/>
  <c r="L32" i="3"/>
  <c r="M32" i="3"/>
  <c r="N32" i="3"/>
  <c r="O32" i="3"/>
  <c r="P32" i="3"/>
  <c r="Q32" i="3"/>
  <c r="R32" i="3"/>
  <c r="S32" i="3"/>
  <c r="T32" i="3"/>
  <c r="U32" i="3"/>
  <c r="V32" i="3"/>
  <c r="W32" i="3"/>
  <c r="X32" i="3"/>
  <c r="G33" i="3"/>
  <c r="H33" i="3"/>
  <c r="I33" i="3"/>
  <c r="J33" i="3"/>
  <c r="K33" i="3"/>
  <c r="L33" i="3"/>
  <c r="M33" i="3"/>
  <c r="N33" i="3"/>
  <c r="O33" i="3"/>
  <c r="P33" i="3"/>
  <c r="Q33" i="3"/>
  <c r="R33" i="3"/>
  <c r="S33" i="3"/>
  <c r="T33" i="3"/>
  <c r="U33" i="3"/>
  <c r="V33" i="3"/>
  <c r="W33" i="3"/>
  <c r="X33" i="3"/>
  <c r="G34" i="3"/>
  <c r="H34" i="3"/>
  <c r="I34" i="3"/>
  <c r="J34" i="3"/>
  <c r="K34" i="3"/>
  <c r="L34" i="3"/>
  <c r="M34" i="3"/>
  <c r="N34" i="3"/>
  <c r="O34" i="3"/>
  <c r="P34" i="3"/>
  <c r="Q34" i="3"/>
  <c r="R34" i="3"/>
  <c r="S34" i="3"/>
  <c r="T34" i="3"/>
  <c r="U34" i="3"/>
  <c r="V34" i="3"/>
  <c r="W34" i="3"/>
  <c r="X34" i="3"/>
  <c r="G35" i="3"/>
  <c r="H35" i="3"/>
  <c r="I35" i="3"/>
  <c r="J35" i="3"/>
  <c r="K35" i="3"/>
  <c r="L35" i="3"/>
  <c r="M35" i="3"/>
  <c r="N35" i="3"/>
  <c r="O35" i="3"/>
  <c r="P35" i="3"/>
  <c r="Q35" i="3"/>
  <c r="R35" i="3"/>
  <c r="S35" i="3"/>
  <c r="T35" i="3"/>
  <c r="U35" i="3"/>
  <c r="V35" i="3"/>
  <c r="W35" i="3"/>
  <c r="X35" i="3"/>
  <c r="H36" i="3"/>
  <c r="I36" i="3"/>
  <c r="J36" i="3"/>
  <c r="K36" i="3"/>
  <c r="L36" i="3"/>
  <c r="L36" i="11" s="1"/>
  <c r="M36" i="3"/>
  <c r="N36" i="3"/>
  <c r="O36" i="3"/>
  <c r="P36" i="3"/>
  <c r="Q36" i="3"/>
  <c r="R36" i="3"/>
  <c r="S36" i="3"/>
  <c r="T36" i="3"/>
  <c r="T36" i="11" s="1"/>
  <c r="U36" i="3"/>
  <c r="V36" i="3"/>
  <c r="V36" i="11" s="1"/>
  <c r="W36" i="3"/>
  <c r="X36" i="3"/>
  <c r="G37" i="3"/>
  <c r="H37" i="3"/>
  <c r="I37" i="3"/>
  <c r="J37" i="3"/>
  <c r="K37" i="3"/>
  <c r="L37" i="3"/>
  <c r="M37" i="3"/>
  <c r="N37" i="3"/>
  <c r="O37" i="3"/>
  <c r="P37" i="3"/>
  <c r="Q37" i="3"/>
  <c r="R37" i="3"/>
  <c r="S37" i="3"/>
  <c r="T37" i="3"/>
  <c r="U37" i="3"/>
  <c r="V37" i="3"/>
  <c r="W37" i="3"/>
  <c r="X37" i="3"/>
  <c r="G38" i="3"/>
  <c r="H38" i="3"/>
  <c r="I38" i="3"/>
  <c r="J38" i="3"/>
  <c r="K38" i="3"/>
  <c r="L38" i="3"/>
  <c r="L38" i="11" s="1"/>
  <c r="M38" i="3"/>
  <c r="M38" i="11" s="1"/>
  <c r="N38" i="3"/>
  <c r="O38" i="3"/>
  <c r="P38" i="3"/>
  <c r="Q38" i="3"/>
  <c r="R38" i="3"/>
  <c r="S38" i="3"/>
  <c r="T38" i="3"/>
  <c r="U38" i="3"/>
  <c r="V38" i="3"/>
  <c r="W38" i="3"/>
  <c r="X38" i="3"/>
  <c r="G39" i="3"/>
  <c r="H39" i="3"/>
  <c r="I39" i="3"/>
  <c r="J39" i="3"/>
  <c r="K39" i="3"/>
  <c r="L39" i="3"/>
  <c r="M39" i="3"/>
  <c r="N39" i="3"/>
  <c r="O39" i="3"/>
  <c r="P39" i="3"/>
  <c r="Q39" i="3"/>
  <c r="R39" i="3"/>
  <c r="S39" i="3"/>
  <c r="T39" i="3"/>
  <c r="U39" i="3"/>
  <c r="V39" i="3"/>
  <c r="W39" i="3"/>
  <c r="X39" i="3"/>
  <c r="G40" i="3"/>
  <c r="H40" i="3"/>
  <c r="I40" i="3"/>
  <c r="J40" i="3"/>
  <c r="K40" i="3"/>
  <c r="L40" i="3"/>
  <c r="L40" i="11" s="1"/>
  <c r="M40" i="3"/>
  <c r="N40" i="3"/>
  <c r="O40" i="3"/>
  <c r="P40" i="3"/>
  <c r="Q40" i="3"/>
  <c r="R40" i="3"/>
  <c r="S40" i="3"/>
  <c r="T40" i="3"/>
  <c r="T40" i="11" s="1"/>
  <c r="U40" i="3"/>
  <c r="V40" i="3"/>
  <c r="W40" i="3"/>
  <c r="W40" i="11" s="1"/>
  <c r="X40" i="3"/>
  <c r="G41" i="3"/>
  <c r="H41" i="3"/>
  <c r="I41" i="3"/>
  <c r="J41" i="3"/>
  <c r="K41" i="3"/>
  <c r="L41" i="3"/>
  <c r="L41" i="11" s="1"/>
  <c r="M41" i="3"/>
  <c r="N41" i="3"/>
  <c r="O41" i="3"/>
  <c r="P41" i="3"/>
  <c r="Q41" i="3"/>
  <c r="R41" i="3"/>
  <c r="S41" i="3"/>
  <c r="T41" i="3"/>
  <c r="U41" i="3"/>
  <c r="V41" i="3"/>
  <c r="W41" i="3"/>
  <c r="X41" i="3"/>
  <c r="X41" i="11" s="1"/>
  <c r="G44" i="3"/>
  <c r="H44" i="3"/>
  <c r="I44" i="3"/>
  <c r="J44" i="3"/>
  <c r="K44" i="3"/>
  <c r="L44" i="3"/>
  <c r="M44" i="3"/>
  <c r="N44" i="3"/>
  <c r="O44" i="3"/>
  <c r="P44" i="3"/>
  <c r="Q44" i="3"/>
  <c r="R44" i="3"/>
  <c r="S44" i="3"/>
  <c r="T44" i="3"/>
  <c r="U44" i="3"/>
  <c r="V44" i="3"/>
  <c r="W44" i="3"/>
  <c r="X44" i="3"/>
  <c r="E146" i="5"/>
  <c r="E98" i="5"/>
  <c r="E95" i="5"/>
  <c r="E154" i="5"/>
  <c r="E152" i="5"/>
  <c r="E167" i="5"/>
  <c r="E150" i="5"/>
  <c r="E148" i="5"/>
  <c r="E162" i="5"/>
  <c r="E158" i="5"/>
  <c r="E156" i="5"/>
  <c r="E134" i="5"/>
  <c r="E142" i="5"/>
  <c r="E97" i="5"/>
  <c r="E85" i="5"/>
  <c r="E170" i="5"/>
  <c r="E138" i="5"/>
  <c r="E168" i="5"/>
  <c r="E165" i="5"/>
  <c r="E67" i="5"/>
  <c r="E102" i="5"/>
  <c r="E163" i="5"/>
  <c r="E103" i="5"/>
  <c r="E159" i="5"/>
  <c r="E137" i="5"/>
  <c r="E136" i="5"/>
  <c r="E132" i="5"/>
  <c r="E94" i="5"/>
  <c r="E73" i="5"/>
  <c r="E140" i="5"/>
  <c r="E144" i="5"/>
  <c r="E76" i="5"/>
  <c r="E96" i="5"/>
  <c r="E198" i="5"/>
  <c r="E110" i="5"/>
  <c r="E171" i="5"/>
  <c r="X44" i="11" l="1"/>
  <c r="V140" i="4"/>
  <c r="C113" i="3"/>
  <c r="K44" i="11"/>
  <c r="K106" i="11" s="1"/>
  <c r="U41" i="11"/>
  <c r="U103" i="11" s="1"/>
  <c r="K40" i="11"/>
  <c r="U39" i="11"/>
  <c r="I39" i="11"/>
  <c r="O38" i="11"/>
  <c r="G38" i="11"/>
  <c r="Q37" i="11"/>
  <c r="K36" i="11"/>
  <c r="W44" i="11"/>
  <c r="W106" i="11" s="1"/>
  <c r="O44" i="11"/>
  <c r="O106" i="11" s="1"/>
  <c r="G44" i="11"/>
  <c r="G106" i="11" s="1"/>
  <c r="Q41" i="11"/>
  <c r="Q103" i="11" s="1"/>
  <c r="I41" i="11"/>
  <c r="G40" i="11"/>
  <c r="Q39" i="11"/>
  <c r="K38" i="11"/>
  <c r="U37" i="11"/>
  <c r="I37" i="11"/>
  <c r="O36" i="11"/>
  <c r="N41" i="11"/>
  <c r="N103" i="11" s="1"/>
  <c r="X40" i="11"/>
  <c r="P40" i="11"/>
  <c r="H40" i="11"/>
  <c r="R39" i="11"/>
  <c r="N39" i="11"/>
  <c r="J39" i="11"/>
  <c r="X38" i="11"/>
  <c r="P38" i="11"/>
  <c r="H38" i="11"/>
  <c r="R37" i="11"/>
  <c r="N37" i="11"/>
  <c r="J37" i="11"/>
  <c r="X36" i="11"/>
  <c r="P36" i="11"/>
  <c r="H36" i="11"/>
  <c r="H92" i="11"/>
  <c r="R91" i="11"/>
  <c r="N91" i="11"/>
  <c r="J91" i="11"/>
  <c r="X90" i="11"/>
  <c r="J27" i="11"/>
  <c r="X26" i="11"/>
  <c r="P26" i="11"/>
  <c r="H86" i="11"/>
  <c r="R85" i="11"/>
  <c r="J85" i="11"/>
  <c r="X84" i="11"/>
  <c r="P84" i="11"/>
  <c r="L19" i="11"/>
  <c r="H19" i="11"/>
  <c r="V18" i="11"/>
  <c r="R18" i="11"/>
  <c r="J18" i="11"/>
  <c r="X17" i="11"/>
  <c r="P17" i="11"/>
  <c r="L17" i="11"/>
  <c r="H17" i="11"/>
  <c r="X15" i="11"/>
  <c r="L15" i="11"/>
  <c r="H15" i="11"/>
  <c r="V14" i="11"/>
  <c r="P72" i="11"/>
  <c r="T148" i="4"/>
  <c r="T136" i="5"/>
  <c r="F13" i="11"/>
  <c r="P44" i="11"/>
  <c r="P106" i="11" s="1"/>
  <c r="H44" i="11"/>
  <c r="H106" i="11" s="1"/>
  <c r="R41" i="11"/>
  <c r="R103" i="11" s="1"/>
  <c r="J41" i="11"/>
  <c r="J103" i="11" s="1"/>
  <c r="N44" i="11"/>
  <c r="N106" i="11" s="1"/>
  <c r="T41" i="11"/>
  <c r="H41" i="11"/>
  <c r="H103" i="11" s="1"/>
  <c r="R40" i="11"/>
  <c r="N40" i="11"/>
  <c r="J40" i="11"/>
  <c r="X39" i="11"/>
  <c r="P39" i="11"/>
  <c r="H39" i="11"/>
  <c r="R38" i="11"/>
  <c r="N38" i="11"/>
  <c r="J38" i="11"/>
  <c r="X37" i="11"/>
  <c r="P37" i="11"/>
  <c r="H37" i="11"/>
  <c r="R36" i="11"/>
  <c r="N36" i="11"/>
  <c r="J36" i="11"/>
  <c r="H27" i="11"/>
  <c r="V26" i="11"/>
  <c r="R26" i="11"/>
  <c r="N26" i="11"/>
  <c r="N19" i="11"/>
  <c r="J19" i="11"/>
  <c r="J80" i="11" s="1"/>
  <c r="P18" i="11"/>
  <c r="V17" i="11"/>
  <c r="R17" i="11"/>
  <c r="R79" i="11" s="1"/>
  <c r="J17" i="11"/>
  <c r="J79" i="11" s="1"/>
  <c r="N15" i="11"/>
  <c r="X14" i="11"/>
  <c r="S157" i="4"/>
  <c r="T144" i="5"/>
  <c r="F22" i="11"/>
  <c r="F21" i="11"/>
  <c r="H72" i="11"/>
  <c r="J71" i="11"/>
  <c r="K92" i="11"/>
  <c r="G92" i="11"/>
  <c r="U91" i="11"/>
  <c r="I91" i="11"/>
  <c r="O90" i="11"/>
  <c r="G86" i="11"/>
  <c r="U85" i="11"/>
  <c r="Q85" i="11"/>
  <c r="I85" i="11"/>
  <c r="O84" i="11"/>
  <c r="O72" i="11"/>
  <c r="K72" i="11"/>
  <c r="G72" i="11"/>
  <c r="U71" i="11"/>
  <c r="Q71" i="11"/>
  <c r="T157" i="4"/>
  <c r="S148" i="4"/>
  <c r="T142" i="5"/>
  <c r="U44" i="11"/>
  <c r="U106" i="11" s="1"/>
  <c r="Q44" i="11"/>
  <c r="Q106" i="11" s="1"/>
  <c r="I44" i="11"/>
  <c r="I106" i="11" s="1"/>
  <c r="W41" i="11"/>
  <c r="W103" i="11" s="1"/>
  <c r="O41" i="11"/>
  <c r="O103" i="11" s="1"/>
  <c r="K41" i="11"/>
  <c r="G41" i="11"/>
  <c r="U40" i="11"/>
  <c r="U101" i="11" s="1"/>
  <c r="Q40" i="11"/>
  <c r="I40" i="11"/>
  <c r="O39" i="11"/>
  <c r="K39" i="11"/>
  <c r="G39" i="11"/>
  <c r="U38" i="11"/>
  <c r="U99" i="11" s="1"/>
  <c r="Q38" i="11"/>
  <c r="I38" i="11"/>
  <c r="O37" i="11"/>
  <c r="K37" i="11"/>
  <c r="G37" i="11"/>
  <c r="U36" i="11"/>
  <c r="Q36" i="11"/>
  <c r="I36" i="11"/>
  <c r="I92" i="11"/>
  <c r="O91" i="11"/>
  <c r="K91" i="11"/>
  <c r="G91" i="11"/>
  <c r="K27" i="11"/>
  <c r="G27" i="11"/>
  <c r="U26" i="11"/>
  <c r="Q26" i="11"/>
  <c r="I86" i="11"/>
  <c r="O85" i="11"/>
  <c r="G85" i="11"/>
  <c r="U84" i="11"/>
  <c r="Q84" i="11"/>
  <c r="I19" i="11"/>
  <c r="I145" i="11" s="1"/>
  <c r="O18" i="11"/>
  <c r="O79" i="11" s="1"/>
  <c r="K18" i="11"/>
  <c r="K80" i="11" s="1"/>
  <c r="G18" i="11"/>
  <c r="G80" i="11" s="1"/>
  <c r="U17" i="11"/>
  <c r="U79" i="11" s="1"/>
  <c r="Q17" i="11"/>
  <c r="Q79" i="11" s="1"/>
  <c r="I17" i="11"/>
  <c r="G16" i="11"/>
  <c r="G77" i="11" s="1"/>
  <c r="U15" i="11"/>
  <c r="U76" i="11" s="1"/>
  <c r="I15" i="11"/>
  <c r="S14" i="11"/>
  <c r="Q72" i="11"/>
  <c r="O71" i="11"/>
  <c r="T138" i="5"/>
  <c r="X102" i="11"/>
  <c r="J92" i="11"/>
  <c r="X91" i="11"/>
  <c r="P91" i="11"/>
  <c r="R90" i="11"/>
  <c r="J86" i="11"/>
  <c r="X85" i="11"/>
  <c r="P85" i="11"/>
  <c r="H85" i="11"/>
  <c r="R84" i="11"/>
  <c r="J72" i="11"/>
  <c r="S42" i="10"/>
  <c r="B113" i="3"/>
  <c r="C177" i="3"/>
  <c r="C112" i="3"/>
  <c r="B50" i="3"/>
  <c r="C47" i="3"/>
  <c r="B47" i="3" s="1"/>
  <c r="B173" i="3" s="1"/>
  <c r="D31" i="11"/>
  <c r="C31" i="3"/>
  <c r="D29" i="11"/>
  <c r="C29" i="3"/>
  <c r="B29" i="3" s="1"/>
  <c r="D27" i="11"/>
  <c r="C27" i="3"/>
  <c r="B27" i="3" s="1"/>
  <c r="D24" i="11"/>
  <c r="C24" i="3"/>
  <c r="B24" i="3" s="1"/>
  <c r="D20" i="11"/>
  <c r="C20" i="3"/>
  <c r="B20" i="3" s="1"/>
  <c r="D18" i="11"/>
  <c r="C18" i="3"/>
  <c r="B18" i="3" s="1"/>
  <c r="D16" i="11"/>
  <c r="C16" i="3"/>
  <c r="D14" i="11"/>
  <c r="C14" i="3"/>
  <c r="B14" i="3" s="1"/>
  <c r="D12" i="11"/>
  <c r="C12" i="3"/>
  <c r="B12" i="3" s="1"/>
  <c r="D10" i="11"/>
  <c r="C10" i="3"/>
  <c r="B10" i="3" s="1"/>
  <c r="D8" i="11"/>
  <c r="C8" i="3"/>
  <c r="B8" i="3" s="1"/>
  <c r="D6" i="11"/>
  <c r="C6" i="3"/>
  <c r="B6" i="3" s="1"/>
  <c r="C42" i="3"/>
  <c r="B42" i="3" s="1"/>
  <c r="C45" i="3"/>
  <c r="B45" i="3" s="1"/>
  <c r="C48" i="3"/>
  <c r="B48" i="3" s="1"/>
  <c r="B174" i="3" s="1"/>
  <c r="C176" i="3"/>
  <c r="C40" i="3"/>
  <c r="B40" i="3" s="1"/>
  <c r="C39" i="3"/>
  <c r="B39" i="3" s="1"/>
  <c r="C38" i="3"/>
  <c r="B38" i="3" s="1"/>
  <c r="C37" i="3"/>
  <c r="B37" i="3" s="1"/>
  <c r="C36" i="3"/>
  <c r="B36" i="3" s="1"/>
  <c r="C35" i="3"/>
  <c r="B35" i="3" s="1"/>
  <c r="C34" i="3"/>
  <c r="B34" i="3" s="1"/>
  <c r="C33" i="3"/>
  <c r="D32" i="11"/>
  <c r="C32" i="3"/>
  <c r="B32" i="3" s="1"/>
  <c r="D30" i="11"/>
  <c r="C30" i="3"/>
  <c r="D28" i="11"/>
  <c r="C28" i="3"/>
  <c r="B28" i="3" s="1"/>
  <c r="D26" i="11"/>
  <c r="C26" i="3"/>
  <c r="C25" i="3"/>
  <c r="B25" i="3" s="1"/>
  <c r="D23" i="11"/>
  <c r="C23" i="3"/>
  <c r="B23" i="3" s="1"/>
  <c r="B85" i="3" s="1"/>
  <c r="D22" i="11"/>
  <c r="C22" i="3"/>
  <c r="B22" i="3" s="1"/>
  <c r="D21" i="11"/>
  <c r="C21" i="3"/>
  <c r="B21" i="3" s="1"/>
  <c r="D19" i="11"/>
  <c r="C19" i="3"/>
  <c r="B19" i="3" s="1"/>
  <c r="D17" i="11"/>
  <c r="C17" i="3"/>
  <c r="B17" i="3" s="1"/>
  <c r="D15" i="11"/>
  <c r="C15" i="3"/>
  <c r="B15" i="3" s="1"/>
  <c r="D13" i="11"/>
  <c r="C13" i="3"/>
  <c r="B13" i="3" s="1"/>
  <c r="B75" i="3" s="1"/>
  <c r="D11" i="11"/>
  <c r="C11" i="3"/>
  <c r="B11" i="3" s="1"/>
  <c r="D9" i="11"/>
  <c r="C9" i="3"/>
  <c r="B9" i="3" s="1"/>
  <c r="B71" i="3" s="1"/>
  <c r="C5" i="3"/>
  <c r="D7" i="11"/>
  <c r="C7" i="3"/>
  <c r="B7" i="3" s="1"/>
  <c r="C44" i="3"/>
  <c r="B44" i="3" s="1"/>
  <c r="C41" i="3"/>
  <c r="B41" i="3" s="1"/>
  <c r="C46" i="3"/>
  <c r="B46" i="3" s="1"/>
  <c r="B168" i="3" s="1"/>
  <c r="C43" i="3"/>
  <c r="B43" i="3" s="1"/>
  <c r="B165" i="3" s="1"/>
  <c r="C49" i="3"/>
  <c r="B49" i="3" s="1"/>
  <c r="B110" i="3" s="1"/>
  <c r="C50" i="10"/>
  <c r="C176" i="10" s="1"/>
  <c r="B8" i="4"/>
  <c r="B7" i="4"/>
  <c r="B6" i="4"/>
  <c r="B39" i="4"/>
  <c r="B37" i="4"/>
  <c r="B43" i="4"/>
  <c r="B43" i="10" s="1"/>
  <c r="B25" i="4"/>
  <c r="B22" i="4"/>
  <c r="B36" i="4"/>
  <c r="B36" i="10" s="1"/>
  <c r="B34" i="4"/>
  <c r="B44" i="4"/>
  <c r="B41" i="4"/>
  <c r="B47" i="4"/>
  <c r="B32" i="4"/>
  <c r="B32" i="10" s="1"/>
  <c r="B31" i="4"/>
  <c r="B30" i="4"/>
  <c r="B29" i="4"/>
  <c r="B28" i="4"/>
  <c r="B27" i="4"/>
  <c r="B26" i="4"/>
  <c r="B148" i="4" s="1"/>
  <c r="B24" i="4"/>
  <c r="B23" i="4"/>
  <c r="B21" i="4"/>
  <c r="B21" i="10" s="1"/>
  <c r="B20" i="4"/>
  <c r="B19" i="4"/>
  <c r="B19" i="10" s="1"/>
  <c r="B18" i="4"/>
  <c r="B17" i="4"/>
  <c r="B17" i="10" s="1"/>
  <c r="B16" i="4"/>
  <c r="B15" i="4"/>
  <c r="B15" i="10" s="1"/>
  <c r="B14" i="4"/>
  <c r="B13" i="4"/>
  <c r="B13" i="10" s="1"/>
  <c r="B12" i="4"/>
  <c r="B11" i="4"/>
  <c r="B11" i="10" s="1"/>
  <c r="B10" i="4"/>
  <c r="B9" i="4"/>
  <c r="B35" i="4"/>
  <c r="B33" i="4"/>
  <c r="B40" i="4"/>
  <c r="B38" i="4"/>
  <c r="B38" i="10" s="1"/>
  <c r="B45" i="4"/>
  <c r="B42" i="4"/>
  <c r="B42" i="10" s="1"/>
  <c r="B49" i="4"/>
  <c r="C177" i="4"/>
  <c r="B51" i="4"/>
  <c r="B5" i="4"/>
  <c r="C173" i="4"/>
  <c r="C112" i="4"/>
  <c r="C51" i="10"/>
  <c r="C113" i="4"/>
  <c r="D172" i="4"/>
  <c r="C46" i="4"/>
  <c r="D174" i="4"/>
  <c r="C48" i="4"/>
  <c r="C174" i="4" s="1"/>
  <c r="C177" i="5"/>
  <c r="B51" i="5"/>
  <c r="C50" i="11"/>
  <c r="C176" i="11" s="1"/>
  <c r="B50" i="5"/>
  <c r="C44" i="5"/>
  <c r="B44" i="5" s="1"/>
  <c r="C43" i="5"/>
  <c r="C50" i="12"/>
  <c r="C176" i="12" s="1"/>
  <c r="T160" i="5"/>
  <c r="C25" i="5"/>
  <c r="C25" i="12" s="1"/>
  <c r="C22" i="5"/>
  <c r="B22" i="5" s="1"/>
  <c r="C42" i="5"/>
  <c r="C40" i="5"/>
  <c r="C40" i="11" s="1"/>
  <c r="C38" i="5"/>
  <c r="C36" i="5"/>
  <c r="B36" i="5" s="1"/>
  <c r="C34" i="5"/>
  <c r="C34" i="12" s="1"/>
  <c r="D172" i="5"/>
  <c r="C46" i="5"/>
  <c r="C112" i="5"/>
  <c r="C41" i="5"/>
  <c r="C39" i="5"/>
  <c r="C37" i="5"/>
  <c r="C35" i="5"/>
  <c r="C35" i="12" s="1"/>
  <c r="C33" i="5"/>
  <c r="C32" i="5"/>
  <c r="C32" i="12" s="1"/>
  <c r="C31" i="5"/>
  <c r="C30" i="5"/>
  <c r="C30" i="12" s="1"/>
  <c r="C29" i="5"/>
  <c r="C28" i="5"/>
  <c r="C28" i="12" s="1"/>
  <c r="C27" i="5"/>
  <c r="C26" i="5"/>
  <c r="C26" i="12" s="1"/>
  <c r="C24" i="5"/>
  <c r="C23" i="5"/>
  <c r="C21" i="5"/>
  <c r="C21" i="12" s="1"/>
  <c r="C20" i="5"/>
  <c r="C19" i="5"/>
  <c r="C19" i="12" s="1"/>
  <c r="C18" i="5"/>
  <c r="C17" i="5"/>
  <c r="C17" i="12" s="1"/>
  <c r="C16" i="5"/>
  <c r="C15" i="5"/>
  <c r="C14" i="5"/>
  <c r="C13" i="5"/>
  <c r="B13" i="5" s="1"/>
  <c r="C12" i="5"/>
  <c r="C11" i="5"/>
  <c r="C11" i="12" s="1"/>
  <c r="C10" i="5"/>
  <c r="C9" i="5"/>
  <c r="D5" i="11"/>
  <c r="D67" i="11" s="1"/>
  <c r="C8" i="5"/>
  <c r="C8" i="12" s="1"/>
  <c r="C7" i="5"/>
  <c r="C6" i="5"/>
  <c r="C6" i="12" s="1"/>
  <c r="D42" i="11"/>
  <c r="C45" i="5"/>
  <c r="D173" i="5"/>
  <c r="C47" i="5"/>
  <c r="D174" i="5"/>
  <c r="C48" i="5"/>
  <c r="C49" i="5"/>
  <c r="C51" i="12"/>
  <c r="C177" i="12" s="1"/>
  <c r="C113" i="5"/>
  <c r="C51" i="11"/>
  <c r="C177" i="11" s="1"/>
  <c r="C5" i="5"/>
  <c r="C5" i="12" s="1"/>
  <c r="I72" i="11"/>
  <c r="S133" i="4"/>
  <c r="G36" i="11"/>
  <c r="S112" i="11"/>
  <c r="D147" i="5"/>
  <c r="E43" i="10"/>
  <c r="Q29" i="11"/>
  <c r="Q90" i="11" s="1"/>
  <c r="Q155" i="5"/>
  <c r="M112" i="11"/>
  <c r="K13" i="11"/>
  <c r="I13" i="11"/>
  <c r="G13" i="11"/>
  <c r="U12" i="11"/>
  <c r="Q12" i="11"/>
  <c r="Q73" i="11" s="1"/>
  <c r="O12" i="11"/>
  <c r="O73" i="11" s="1"/>
  <c r="M12" i="11"/>
  <c r="K12" i="11"/>
  <c r="K73" i="11" s="1"/>
  <c r="I12" i="11"/>
  <c r="I73" i="11" s="1"/>
  <c r="G12" i="11"/>
  <c r="G73" i="11" s="1"/>
  <c r="U11" i="11"/>
  <c r="U72" i="11" s="1"/>
  <c r="I9" i="11"/>
  <c r="G9" i="11"/>
  <c r="U8" i="11"/>
  <c r="Q8" i="11"/>
  <c r="O8" i="11"/>
  <c r="K8" i="11"/>
  <c r="I8" i="11"/>
  <c r="G8" i="11"/>
  <c r="U7" i="11"/>
  <c r="Q7" i="11"/>
  <c r="O7" i="11"/>
  <c r="K7" i="11"/>
  <c r="I7" i="11"/>
  <c r="G7" i="11"/>
  <c r="U6" i="11"/>
  <c r="Q6" i="11"/>
  <c r="O6" i="11"/>
  <c r="K6" i="11"/>
  <c r="I6" i="11"/>
  <c r="I67" i="11" s="1"/>
  <c r="G6" i="11"/>
  <c r="G67" i="11" s="1"/>
  <c r="U5" i="11"/>
  <c r="Q5" i="11"/>
  <c r="O5" i="11"/>
  <c r="M5" i="11"/>
  <c r="K5" i="11"/>
  <c r="T35" i="11"/>
  <c r="R35" i="11"/>
  <c r="P35" i="11"/>
  <c r="N35" i="11"/>
  <c r="J35" i="11"/>
  <c r="H35" i="11"/>
  <c r="X34" i="11"/>
  <c r="R34" i="11"/>
  <c r="P34" i="11"/>
  <c r="N34" i="11"/>
  <c r="J34" i="11"/>
  <c r="H34" i="11"/>
  <c r="X33" i="11"/>
  <c r="R33" i="11"/>
  <c r="P33" i="11"/>
  <c r="N33" i="11"/>
  <c r="J33" i="11"/>
  <c r="H33" i="11"/>
  <c r="X32" i="11"/>
  <c r="T32" i="11"/>
  <c r="R32" i="11"/>
  <c r="P32" i="11"/>
  <c r="N32" i="11"/>
  <c r="J32" i="11"/>
  <c r="J93" i="11" s="1"/>
  <c r="H32" i="11"/>
  <c r="H93" i="11" s="1"/>
  <c r="X31" i="11"/>
  <c r="X92" i="11" s="1"/>
  <c r="T31" i="11"/>
  <c r="R31" i="11"/>
  <c r="R92" i="11" s="1"/>
  <c r="P31" i="11"/>
  <c r="P92" i="11" s="1"/>
  <c r="N31" i="11"/>
  <c r="N92" i="11" s="1"/>
  <c r="J28" i="11"/>
  <c r="H28" i="11"/>
  <c r="X27" i="11"/>
  <c r="T27" i="11"/>
  <c r="T89" i="11" s="1"/>
  <c r="R27" i="11"/>
  <c r="R89" i="11" s="1"/>
  <c r="P27" i="11"/>
  <c r="N27" i="11"/>
  <c r="J26" i="11"/>
  <c r="J87" i="11" s="1"/>
  <c r="H26" i="11"/>
  <c r="X25" i="11"/>
  <c r="T25" i="11"/>
  <c r="T87" i="11" s="1"/>
  <c r="R25" i="11"/>
  <c r="R86" i="11" s="1"/>
  <c r="P25" i="11"/>
  <c r="P86" i="11" s="1"/>
  <c r="N25" i="11"/>
  <c r="I22" i="11"/>
  <c r="I84" i="11" s="1"/>
  <c r="G22" i="11"/>
  <c r="U21" i="11"/>
  <c r="U83" i="11" s="1"/>
  <c r="Q21" i="11"/>
  <c r="O21" i="11"/>
  <c r="O83" i="11" s="1"/>
  <c r="K21" i="11"/>
  <c r="I21" i="11"/>
  <c r="G21" i="11"/>
  <c r="W20" i="11"/>
  <c r="U20" i="11"/>
  <c r="Q20" i="11"/>
  <c r="O20" i="11"/>
  <c r="K20" i="11"/>
  <c r="K81" i="11" s="1"/>
  <c r="I20" i="11"/>
  <c r="G20" i="11"/>
  <c r="G81" i="11" s="1"/>
  <c r="W19" i="11"/>
  <c r="U19" i="11"/>
  <c r="U80" i="11" s="1"/>
  <c r="Q19" i="11"/>
  <c r="Q80" i="11" s="1"/>
  <c r="O19" i="11"/>
  <c r="M18" i="11"/>
  <c r="U16" i="11"/>
  <c r="Q16" i="11"/>
  <c r="O16" i="11"/>
  <c r="O77" i="11" s="1"/>
  <c r="M16" i="11"/>
  <c r="K16" i="11"/>
  <c r="K77" i="11" s="1"/>
  <c r="I16" i="11"/>
  <c r="O14" i="11"/>
  <c r="K14" i="11"/>
  <c r="G14" i="11"/>
  <c r="W13" i="11"/>
  <c r="U13" i="11"/>
  <c r="S13" i="11"/>
  <c r="O13" i="11"/>
  <c r="M13" i="11"/>
  <c r="S33" i="11"/>
  <c r="W31" i="11"/>
  <c r="M31" i="11"/>
  <c r="W27" i="11"/>
  <c r="W89" i="11" s="1"/>
  <c r="W25" i="11"/>
  <c r="T21" i="11"/>
  <c r="T20" i="11"/>
  <c r="T19" i="11"/>
  <c r="T16" i="11"/>
  <c r="T13" i="11"/>
  <c r="T12" i="11"/>
  <c r="T11" i="11"/>
  <c r="V5" i="11"/>
  <c r="T5" i="11"/>
  <c r="L33" i="12"/>
  <c r="M47" i="12"/>
  <c r="M173" i="12" s="1"/>
  <c r="S43" i="11"/>
  <c r="S104" i="11" s="1"/>
  <c r="S47" i="11"/>
  <c r="V46" i="11"/>
  <c r="V107" i="11" s="1"/>
  <c r="S46" i="11"/>
  <c r="S107" i="11" s="1"/>
  <c r="M43" i="11"/>
  <c r="M104" i="11" s="1"/>
  <c r="M47" i="11"/>
  <c r="L43" i="11"/>
  <c r="L104" i="11" s="1"/>
  <c r="L47" i="11"/>
  <c r="L173" i="11" s="1"/>
  <c r="S48" i="11"/>
  <c r="M48" i="11"/>
  <c r="M109" i="11" s="1"/>
  <c r="V49" i="11"/>
  <c r="V111" i="11" s="1"/>
  <c r="L49" i="11"/>
  <c r="L111" i="11" s="1"/>
  <c r="M46" i="11"/>
  <c r="M107" i="11" s="1"/>
  <c r="L46" i="11"/>
  <c r="L107" i="11" s="1"/>
  <c r="V43" i="11"/>
  <c r="V104" i="11" s="1"/>
  <c r="V47" i="11"/>
  <c r="V48" i="11"/>
  <c r="L48" i="11"/>
  <c r="S49" i="11"/>
  <c r="S111" i="11" s="1"/>
  <c r="M49" i="11"/>
  <c r="M111" i="11" s="1"/>
  <c r="L31" i="11"/>
  <c r="T176" i="10"/>
  <c r="T177" i="10"/>
  <c r="S32" i="11"/>
  <c r="S31" i="11"/>
  <c r="S27" i="11"/>
  <c r="S88" i="11" s="1"/>
  <c r="M27" i="11"/>
  <c r="M88" i="11" s="1"/>
  <c r="S25" i="11"/>
  <c r="M25" i="11"/>
  <c r="V21" i="11"/>
  <c r="V83" i="11" s="1"/>
  <c r="L21" i="11"/>
  <c r="V20" i="11"/>
  <c r="L20" i="11"/>
  <c r="V19" i="11"/>
  <c r="V16" i="11"/>
  <c r="V13" i="11"/>
  <c r="K71" i="11"/>
  <c r="I153" i="4"/>
  <c r="T176" i="12"/>
  <c r="T177" i="12"/>
  <c r="F38" i="11"/>
  <c r="D38" i="11"/>
  <c r="F37" i="11"/>
  <c r="D37" i="11"/>
  <c r="F36" i="11"/>
  <c r="D36" i="11"/>
  <c r="F35" i="11"/>
  <c r="D35" i="11"/>
  <c r="F34" i="11"/>
  <c r="D34" i="11"/>
  <c r="F33" i="11"/>
  <c r="V44" i="11"/>
  <c r="W49" i="11"/>
  <c r="W46" i="11"/>
  <c r="W107" i="11" s="1"/>
  <c r="W43" i="11"/>
  <c r="W104" i="11" s="1"/>
  <c r="W47" i="11"/>
  <c r="W48" i="11"/>
  <c r="W39" i="11"/>
  <c r="W101" i="11" s="1"/>
  <c r="W37" i="11"/>
  <c r="W36" i="11"/>
  <c r="V41" i="11"/>
  <c r="V103" i="11" s="1"/>
  <c r="V40" i="11"/>
  <c r="V39" i="11"/>
  <c r="V38" i="11"/>
  <c r="V37" i="11"/>
  <c r="V98" i="11" s="1"/>
  <c r="W35" i="11"/>
  <c r="W34" i="11"/>
  <c r="W33" i="11"/>
  <c r="W32" i="11"/>
  <c r="V30" i="11"/>
  <c r="V29" i="11"/>
  <c r="V90" i="11" s="1"/>
  <c r="V24" i="11"/>
  <c r="V23" i="11"/>
  <c r="V84" i="11" s="1"/>
  <c r="V15" i="11"/>
  <c r="V12" i="11"/>
  <c r="V11" i="11"/>
  <c r="V10" i="11"/>
  <c r="V9" i="11"/>
  <c r="V8" i="11"/>
  <c r="V7" i="11"/>
  <c r="V6" i="11"/>
  <c r="W38" i="11"/>
  <c r="V35" i="11"/>
  <c r="V97" i="11" s="1"/>
  <c r="V34" i="11"/>
  <c r="V33" i="11"/>
  <c r="V32" i="11"/>
  <c r="V31" i="11"/>
  <c r="W30" i="11"/>
  <c r="W91" i="11" s="1"/>
  <c r="V27" i="11"/>
  <c r="W26" i="11"/>
  <c r="V25" i="11"/>
  <c r="W24" i="11"/>
  <c r="W23" i="11"/>
  <c r="W22" i="11"/>
  <c r="W21" i="11"/>
  <c r="W18" i="11"/>
  <c r="W17" i="11"/>
  <c r="W16" i="11"/>
  <c r="W15" i="11"/>
  <c r="W76" i="11" s="1"/>
  <c r="W12" i="11"/>
  <c r="W11" i="11"/>
  <c r="W10" i="11"/>
  <c r="W9" i="11"/>
  <c r="W8" i="11"/>
  <c r="W7" i="11"/>
  <c r="W6" i="11"/>
  <c r="W67" i="11" s="1"/>
  <c r="L18" i="11"/>
  <c r="L16" i="11"/>
  <c r="L14" i="11"/>
  <c r="L13" i="11"/>
  <c r="L12" i="11"/>
  <c r="L8" i="11"/>
  <c r="L7" i="11"/>
  <c r="L6" i="11"/>
  <c r="L5" i="11"/>
  <c r="M44" i="11"/>
  <c r="M41" i="11"/>
  <c r="M103" i="11" s="1"/>
  <c r="L44" i="11"/>
  <c r="L39" i="11"/>
  <c r="L100" i="11" s="1"/>
  <c r="M40" i="11"/>
  <c r="M39" i="11"/>
  <c r="M100" i="11" s="1"/>
  <c r="M37" i="11"/>
  <c r="L35" i="11"/>
  <c r="L97" i="11" s="1"/>
  <c r="L33" i="11"/>
  <c r="L32" i="11"/>
  <c r="M30" i="11"/>
  <c r="M29" i="11"/>
  <c r="M90" i="11" s="1"/>
  <c r="M24" i="11"/>
  <c r="M23" i="11"/>
  <c r="M22" i="11"/>
  <c r="M21" i="11"/>
  <c r="M20" i="11"/>
  <c r="M19" i="11"/>
  <c r="M15" i="11"/>
  <c r="M14" i="11"/>
  <c r="M11" i="11"/>
  <c r="M10" i="11"/>
  <c r="M9" i="11"/>
  <c r="M8" i="11"/>
  <c r="M7" i="11"/>
  <c r="M6" i="11"/>
  <c r="M36" i="11"/>
  <c r="L34" i="11"/>
  <c r="L37" i="11"/>
  <c r="L98" i="11" s="1"/>
  <c r="M35" i="11"/>
  <c r="M34" i="11"/>
  <c r="M33" i="11"/>
  <c r="M32" i="11"/>
  <c r="L30" i="11"/>
  <c r="L91" i="11" s="1"/>
  <c r="L24" i="11"/>
  <c r="L23" i="11"/>
  <c r="L84" i="11" s="1"/>
  <c r="L99" i="11"/>
  <c r="L28" i="11"/>
  <c r="L27" i="11"/>
  <c r="L26" i="11"/>
  <c r="L25" i="11"/>
  <c r="S40" i="11"/>
  <c r="S39" i="11"/>
  <c r="S38" i="11"/>
  <c r="S37" i="11"/>
  <c r="S36" i="11"/>
  <c r="S30" i="11"/>
  <c r="S29" i="11"/>
  <c r="S90" i="11" s="1"/>
  <c r="S24" i="11"/>
  <c r="S23" i="11"/>
  <c r="S22" i="11"/>
  <c r="S21" i="11"/>
  <c r="S20" i="11"/>
  <c r="S19" i="11"/>
  <c r="S18" i="11"/>
  <c r="S17" i="11"/>
  <c r="S16" i="11"/>
  <c r="S15" i="11"/>
  <c r="S44" i="11"/>
  <c r="S106" i="11" s="1"/>
  <c r="S41" i="11"/>
  <c r="S35" i="11"/>
  <c r="S34" i="11"/>
  <c r="S12" i="11"/>
  <c r="S73" i="11" s="1"/>
  <c r="S9" i="11"/>
  <c r="S71" i="11" s="1"/>
  <c r="S8" i="11"/>
  <c r="S7" i="11"/>
  <c r="S6" i="11"/>
  <c r="S67" i="11" s="1"/>
  <c r="T33" i="11"/>
  <c r="D33" i="11"/>
  <c r="F32" i="11"/>
  <c r="F30" i="11"/>
  <c r="T34" i="11"/>
  <c r="T95" i="11" s="1"/>
  <c r="T39" i="11"/>
  <c r="T38" i="11"/>
  <c r="T37" i="11"/>
  <c r="T98" i="11" s="1"/>
  <c r="T8" i="11"/>
  <c r="T70" i="11" s="1"/>
  <c r="T7" i="11"/>
  <c r="T6" i="11"/>
  <c r="I112" i="11"/>
  <c r="I113" i="11"/>
  <c r="O112" i="11"/>
  <c r="O113" i="11"/>
  <c r="U112" i="11"/>
  <c r="U113" i="11"/>
  <c r="H112" i="11"/>
  <c r="H113" i="11"/>
  <c r="N112" i="11"/>
  <c r="N113" i="11"/>
  <c r="R112" i="11"/>
  <c r="R113" i="11"/>
  <c r="X112" i="11"/>
  <c r="X113" i="11"/>
  <c r="F9" i="11"/>
  <c r="F8" i="11"/>
  <c r="I103" i="11"/>
  <c r="L112" i="11"/>
  <c r="V112" i="11"/>
  <c r="G112" i="11"/>
  <c r="G113" i="11"/>
  <c r="K112" i="11"/>
  <c r="K113" i="11"/>
  <c r="Q112" i="11"/>
  <c r="Q113" i="11"/>
  <c r="W112" i="11"/>
  <c r="W113" i="11"/>
  <c r="J112" i="11"/>
  <c r="J113" i="11"/>
  <c r="P112" i="11"/>
  <c r="P113" i="11"/>
  <c r="T112" i="11"/>
  <c r="T113" i="11"/>
  <c r="X106" i="11"/>
  <c r="X103" i="11"/>
  <c r="L103" i="11"/>
  <c r="U154" i="4"/>
  <c r="F6" i="11"/>
  <c r="Q35" i="11"/>
  <c r="K35" i="11"/>
  <c r="I35" i="11"/>
  <c r="G35" i="11"/>
  <c r="U34" i="11"/>
  <c r="Q34" i="11"/>
  <c r="O34" i="11"/>
  <c r="K34" i="11"/>
  <c r="I34" i="11"/>
  <c r="G34" i="11"/>
  <c r="U33" i="11"/>
  <c r="Q33" i="11"/>
  <c r="O33" i="11"/>
  <c r="K33" i="11"/>
  <c r="I33" i="11"/>
  <c r="G33" i="11"/>
  <c r="U32" i="11"/>
  <c r="Q32" i="11"/>
  <c r="O32" i="11"/>
  <c r="K32" i="11"/>
  <c r="K93" i="11" s="1"/>
  <c r="I32" i="11"/>
  <c r="I93" i="11" s="1"/>
  <c r="G32" i="11"/>
  <c r="G93" i="11" s="1"/>
  <c r="U31" i="11"/>
  <c r="U92" i="11" s="1"/>
  <c r="Q31" i="11"/>
  <c r="Q92" i="11" s="1"/>
  <c r="O31" i="11"/>
  <c r="O92" i="11" s="1"/>
  <c r="K28" i="11"/>
  <c r="I28" i="11"/>
  <c r="I89" i="11" s="1"/>
  <c r="G28" i="11"/>
  <c r="U27" i="11"/>
  <c r="Q27" i="11"/>
  <c r="O27" i="11"/>
  <c r="O88" i="11" s="1"/>
  <c r="K26" i="11"/>
  <c r="K87" i="11" s="1"/>
  <c r="I26" i="11"/>
  <c r="I87" i="11" s="1"/>
  <c r="G26" i="11"/>
  <c r="G87" i="11" s="1"/>
  <c r="U25" i="11"/>
  <c r="U86" i="11" s="1"/>
  <c r="Q25" i="11"/>
  <c r="Q86" i="11" s="1"/>
  <c r="O25" i="11"/>
  <c r="O86" i="11" s="1"/>
  <c r="J22" i="11"/>
  <c r="X21" i="11"/>
  <c r="R21" i="11"/>
  <c r="P21" i="11"/>
  <c r="P83" i="11" s="1"/>
  <c r="N21" i="11"/>
  <c r="J21" i="11"/>
  <c r="H21" i="11"/>
  <c r="R20" i="11"/>
  <c r="N20" i="11"/>
  <c r="J20" i="11"/>
  <c r="X19" i="11"/>
  <c r="R19" i="11"/>
  <c r="P19" i="11"/>
  <c r="N18" i="11"/>
  <c r="X16" i="11"/>
  <c r="R16" i="11"/>
  <c r="P16" i="11"/>
  <c r="N16" i="11"/>
  <c r="J16" i="11"/>
  <c r="H16" i="11"/>
  <c r="R15" i="11"/>
  <c r="P15" i="11"/>
  <c r="N14" i="11"/>
  <c r="J14" i="11"/>
  <c r="H14" i="11"/>
  <c r="X13" i="11"/>
  <c r="R13" i="11"/>
  <c r="P13" i="11"/>
  <c r="H13" i="11"/>
  <c r="R12" i="11"/>
  <c r="P12" i="11"/>
  <c r="P73" i="11" s="1"/>
  <c r="N12" i="11"/>
  <c r="N73" i="11" s="1"/>
  <c r="J12" i="11"/>
  <c r="J73" i="11" s="1"/>
  <c r="X11" i="11"/>
  <c r="X72" i="11" s="1"/>
  <c r="X8" i="11"/>
  <c r="R8" i="11"/>
  <c r="P8" i="11"/>
  <c r="N8" i="11"/>
  <c r="J8" i="11"/>
  <c r="H8" i="11"/>
  <c r="X7" i="11"/>
  <c r="R7" i="11"/>
  <c r="P7" i="11"/>
  <c r="N7" i="11"/>
  <c r="J7" i="11"/>
  <c r="H7" i="11"/>
  <c r="X6" i="11"/>
  <c r="R6" i="11"/>
  <c r="P6" i="11"/>
  <c r="N6" i="11"/>
  <c r="J6" i="11"/>
  <c r="H6" i="11"/>
  <c r="H67" i="11" s="1"/>
  <c r="X5" i="11"/>
  <c r="R5" i="11"/>
  <c r="P5" i="11"/>
  <c r="N5" i="11"/>
  <c r="J5" i="11"/>
  <c r="F31" i="11"/>
  <c r="F24" i="11"/>
  <c r="F20" i="11"/>
  <c r="F18" i="11"/>
  <c r="F16" i="11"/>
  <c r="F14" i="11"/>
  <c r="F12" i="11"/>
  <c r="F10" i="11"/>
  <c r="F7" i="11"/>
  <c r="D45" i="11"/>
  <c r="U132" i="4"/>
  <c r="F29" i="11"/>
  <c r="F27" i="11"/>
  <c r="U35" i="11"/>
  <c r="F40" i="11"/>
  <c r="D40" i="11"/>
  <c r="W162" i="3"/>
  <c r="O162" i="3"/>
  <c r="O40" i="11"/>
  <c r="X157" i="3"/>
  <c r="X35" i="11"/>
  <c r="T157" i="3"/>
  <c r="T153" i="3"/>
  <c r="W150" i="3"/>
  <c r="U150" i="3"/>
  <c r="U28" i="11"/>
  <c r="K146" i="3"/>
  <c r="K24" i="11"/>
  <c r="K85" i="11" s="1"/>
  <c r="K144" i="3"/>
  <c r="K22" i="11"/>
  <c r="W141" i="3"/>
  <c r="I140" i="3"/>
  <c r="I18" i="11"/>
  <c r="M139" i="3"/>
  <c r="K139" i="3"/>
  <c r="K17" i="11"/>
  <c r="G139" i="3"/>
  <c r="G17" i="11"/>
  <c r="M138" i="3"/>
  <c r="Q137" i="3"/>
  <c r="Q15" i="11"/>
  <c r="Q14" i="10"/>
  <c r="Q14" i="11"/>
  <c r="I136" i="3"/>
  <c r="I14" i="11"/>
  <c r="W135" i="3"/>
  <c r="S135" i="3"/>
  <c r="Q135" i="3"/>
  <c r="Q13" i="11"/>
  <c r="M134" i="3"/>
  <c r="S132" i="3"/>
  <c r="D147" i="3"/>
  <c r="D25" i="11"/>
  <c r="E146" i="3"/>
  <c r="E24" i="11"/>
  <c r="V172" i="3"/>
  <c r="S172" i="3"/>
  <c r="S173" i="3"/>
  <c r="M173" i="3"/>
  <c r="L173" i="3"/>
  <c r="X172" i="3"/>
  <c r="X46" i="11"/>
  <c r="X107" i="11" s="1"/>
  <c r="W172" i="3"/>
  <c r="R172" i="3"/>
  <c r="R46" i="11"/>
  <c r="R107" i="11" s="1"/>
  <c r="Q172" i="3"/>
  <c r="Q46" i="11"/>
  <c r="Q107" i="11" s="1"/>
  <c r="O172" i="3"/>
  <c r="O46" i="11"/>
  <c r="O107" i="11" s="1"/>
  <c r="N172" i="3"/>
  <c r="N46" i="11"/>
  <c r="N107" i="11" s="1"/>
  <c r="K172" i="3"/>
  <c r="K46" i="11"/>
  <c r="K107" i="11" s="1"/>
  <c r="J172" i="3"/>
  <c r="J46" i="11"/>
  <c r="J107" i="11" s="1"/>
  <c r="I172" i="3"/>
  <c r="I46" i="11"/>
  <c r="I107" i="11" s="1"/>
  <c r="H172" i="3"/>
  <c r="H46" i="11"/>
  <c r="H107" i="11" s="1"/>
  <c r="G172" i="3"/>
  <c r="G46" i="11"/>
  <c r="G107" i="11" s="1"/>
  <c r="X173" i="3"/>
  <c r="X47" i="11"/>
  <c r="W173" i="3"/>
  <c r="G173" i="3"/>
  <c r="G47" i="11"/>
  <c r="G173" i="11" s="1"/>
  <c r="F173" i="3"/>
  <c r="F47" i="11"/>
  <c r="E173" i="3"/>
  <c r="E47" i="11"/>
  <c r="W174" i="3"/>
  <c r="U174" i="3"/>
  <c r="U48" i="11"/>
  <c r="S174" i="3"/>
  <c r="Q174" i="3"/>
  <c r="Q48" i="11"/>
  <c r="O174" i="3"/>
  <c r="O48" i="11"/>
  <c r="M174" i="3"/>
  <c r="K174" i="3"/>
  <c r="K48" i="11"/>
  <c r="I174" i="3"/>
  <c r="I48" i="11"/>
  <c r="G174" i="3"/>
  <c r="G48" i="11"/>
  <c r="E174" i="3"/>
  <c r="E48" i="11"/>
  <c r="F28" i="11"/>
  <c r="F26" i="11"/>
  <c r="F25" i="11"/>
  <c r="F23" i="11"/>
  <c r="F19" i="11"/>
  <c r="F17" i="11"/>
  <c r="F15" i="11"/>
  <c r="F11" i="11"/>
  <c r="F44" i="11"/>
  <c r="F41" i="11"/>
  <c r="D44" i="11"/>
  <c r="D41" i="11"/>
  <c r="U46" i="11"/>
  <c r="U107" i="11" s="1"/>
  <c r="T46" i="11"/>
  <c r="T107" i="11" s="1"/>
  <c r="P46" i="11"/>
  <c r="P107" i="11" s="1"/>
  <c r="F46" i="11"/>
  <c r="X43" i="11"/>
  <c r="X104" i="11" s="1"/>
  <c r="U43" i="11"/>
  <c r="U104" i="11" s="1"/>
  <c r="F43" i="11"/>
  <c r="D43" i="11"/>
  <c r="X49" i="11"/>
  <c r="T49" i="11"/>
  <c r="R49" i="11"/>
  <c r="P49" i="11"/>
  <c r="P111" i="11" s="1"/>
  <c r="N49" i="11"/>
  <c r="J49" i="11"/>
  <c r="H49" i="11"/>
  <c r="F49" i="11"/>
  <c r="D49" i="11"/>
  <c r="D111" i="11" s="1"/>
  <c r="T166" i="3"/>
  <c r="T44" i="11"/>
  <c r="T106" i="11" s="1"/>
  <c r="R166" i="3"/>
  <c r="R44" i="11"/>
  <c r="J166" i="3"/>
  <c r="J44" i="11"/>
  <c r="T163" i="3"/>
  <c r="P163" i="3"/>
  <c r="P41" i="11"/>
  <c r="T162" i="3"/>
  <c r="L162" i="3"/>
  <c r="O157" i="3"/>
  <c r="O35" i="11"/>
  <c r="T152" i="3"/>
  <c r="T91" i="11"/>
  <c r="H151" i="3"/>
  <c r="H29" i="11"/>
  <c r="T150" i="3"/>
  <c r="P150" i="3"/>
  <c r="P28" i="11"/>
  <c r="N150" i="3"/>
  <c r="N28" i="11"/>
  <c r="T148" i="3"/>
  <c r="T146" i="3"/>
  <c r="T145" i="3"/>
  <c r="N145" i="3"/>
  <c r="N23" i="11"/>
  <c r="N84" i="11" s="1"/>
  <c r="T144" i="3"/>
  <c r="H144" i="3"/>
  <c r="H22" i="11"/>
  <c r="T143" i="3"/>
  <c r="X142" i="3"/>
  <c r="X20" i="11"/>
  <c r="V142" i="3"/>
  <c r="T142" i="3"/>
  <c r="P142" i="3"/>
  <c r="P20" i="11"/>
  <c r="H142" i="3"/>
  <c r="H20" i="11"/>
  <c r="T141" i="3"/>
  <c r="X140" i="3"/>
  <c r="X18" i="11"/>
  <c r="T140" i="3"/>
  <c r="L140" i="3"/>
  <c r="H140" i="3"/>
  <c r="H18" i="11"/>
  <c r="V139" i="3"/>
  <c r="T139" i="3"/>
  <c r="N139" i="3"/>
  <c r="N17" i="11"/>
  <c r="T138" i="3"/>
  <c r="T137" i="3"/>
  <c r="J137" i="3"/>
  <c r="J15" i="11"/>
  <c r="T136" i="3"/>
  <c r="R136" i="3"/>
  <c r="R14" i="11"/>
  <c r="P136" i="3"/>
  <c r="P14" i="11"/>
  <c r="V13" i="10"/>
  <c r="T135" i="3"/>
  <c r="N13" i="10"/>
  <c r="N13" i="11"/>
  <c r="J135" i="3"/>
  <c r="J13" i="11"/>
  <c r="X134" i="3"/>
  <c r="X12" i="11"/>
  <c r="T134" i="3"/>
  <c r="H134" i="3"/>
  <c r="H12" i="11"/>
  <c r="H73" i="11" s="1"/>
  <c r="T133" i="3"/>
  <c r="R133" i="3"/>
  <c r="R11" i="11"/>
  <c r="R72" i="11" s="1"/>
  <c r="L133" i="3"/>
  <c r="T132" i="3"/>
  <c r="N132" i="3"/>
  <c r="N10" i="11"/>
  <c r="N71" i="11" s="1"/>
  <c r="L132" i="3"/>
  <c r="L71" i="11"/>
  <c r="X131" i="3"/>
  <c r="X9" i="11"/>
  <c r="T131" i="3"/>
  <c r="R131" i="3"/>
  <c r="R9" i="11"/>
  <c r="P131" i="3"/>
  <c r="P9" i="11"/>
  <c r="H131" i="3"/>
  <c r="H9" i="11"/>
  <c r="M172" i="3"/>
  <c r="L172" i="3"/>
  <c r="V173" i="3"/>
  <c r="D172" i="3"/>
  <c r="D46" i="11"/>
  <c r="U173" i="3"/>
  <c r="U47" i="11"/>
  <c r="T173" i="3"/>
  <c r="T47" i="11"/>
  <c r="R173" i="3"/>
  <c r="R47" i="11"/>
  <c r="Q173" i="3"/>
  <c r="Q47" i="11"/>
  <c r="P173" i="3"/>
  <c r="P47" i="11"/>
  <c r="O173" i="3"/>
  <c r="O47" i="11"/>
  <c r="N173" i="3"/>
  <c r="N47" i="11"/>
  <c r="K173" i="3"/>
  <c r="K47" i="11"/>
  <c r="J173" i="3"/>
  <c r="J47" i="11"/>
  <c r="I173" i="3"/>
  <c r="I47" i="11"/>
  <c r="H173" i="3"/>
  <c r="H47" i="11"/>
  <c r="D173" i="3"/>
  <c r="D47" i="11"/>
  <c r="D173" i="11" s="1"/>
  <c r="X174" i="3"/>
  <c r="X48" i="11"/>
  <c r="V174" i="3"/>
  <c r="R174" i="3"/>
  <c r="R48" i="11"/>
  <c r="P174" i="3"/>
  <c r="P48" i="11"/>
  <c r="N174" i="3"/>
  <c r="N48" i="11"/>
  <c r="L174" i="3"/>
  <c r="J174" i="3"/>
  <c r="J48" i="11"/>
  <c r="H174" i="3"/>
  <c r="H48" i="11"/>
  <c r="F174" i="3"/>
  <c r="F48" i="11"/>
  <c r="D174" i="3"/>
  <c r="D48" i="11"/>
  <c r="F39" i="11"/>
  <c r="D39" i="11"/>
  <c r="F42" i="11"/>
  <c r="F45" i="11"/>
  <c r="T43" i="11"/>
  <c r="T104" i="11" s="1"/>
  <c r="R43" i="11"/>
  <c r="R104" i="11" s="1"/>
  <c r="Q43" i="11"/>
  <c r="Q104" i="11" s="1"/>
  <c r="P43" i="11"/>
  <c r="P104" i="11" s="1"/>
  <c r="O43" i="11"/>
  <c r="O104" i="11" s="1"/>
  <c r="N43" i="11"/>
  <c r="N104" i="11" s="1"/>
  <c r="K43" i="11"/>
  <c r="K104" i="11" s="1"/>
  <c r="J43" i="11"/>
  <c r="J104" i="11" s="1"/>
  <c r="I43" i="11"/>
  <c r="I104" i="11" s="1"/>
  <c r="H43" i="11"/>
  <c r="H104" i="11" s="1"/>
  <c r="G43" i="11"/>
  <c r="G104" i="11" s="1"/>
  <c r="T48" i="11"/>
  <c r="U49" i="11"/>
  <c r="Q49" i="11"/>
  <c r="O49" i="11"/>
  <c r="K49" i="11"/>
  <c r="I49" i="11"/>
  <c r="G49" i="11"/>
  <c r="F5" i="11"/>
  <c r="E136" i="11"/>
  <c r="E134" i="11"/>
  <c r="E132" i="11"/>
  <c r="E112" i="11"/>
  <c r="E177" i="11"/>
  <c r="E113" i="11"/>
  <c r="I177" i="11"/>
  <c r="M177" i="11"/>
  <c r="Q177" i="11"/>
  <c r="U177" i="11"/>
  <c r="F112" i="11"/>
  <c r="F177" i="11"/>
  <c r="F113" i="11"/>
  <c r="J177" i="11"/>
  <c r="N177" i="11"/>
  <c r="R177" i="11"/>
  <c r="V177" i="11"/>
  <c r="D176" i="11"/>
  <c r="L176" i="11"/>
  <c r="T176" i="11"/>
  <c r="I176" i="11"/>
  <c r="Q176" i="11"/>
  <c r="E176" i="11"/>
  <c r="F176" i="11"/>
  <c r="N176" i="11"/>
  <c r="V176" i="11"/>
  <c r="G176" i="11"/>
  <c r="O176" i="11"/>
  <c r="E159" i="11"/>
  <c r="E94" i="11"/>
  <c r="W176" i="11"/>
  <c r="G177" i="11"/>
  <c r="K177" i="11"/>
  <c r="O177" i="11"/>
  <c r="S177" i="11"/>
  <c r="W177" i="11"/>
  <c r="D112" i="11"/>
  <c r="D177" i="11"/>
  <c r="D113" i="11"/>
  <c r="H177" i="11"/>
  <c r="L177" i="11"/>
  <c r="P177" i="11"/>
  <c r="T177" i="11"/>
  <c r="X177" i="11"/>
  <c r="H176" i="11"/>
  <c r="P176" i="11"/>
  <c r="X176" i="11"/>
  <c r="M176" i="11"/>
  <c r="U176" i="11"/>
  <c r="J176" i="11"/>
  <c r="R176" i="11"/>
  <c r="K176" i="11"/>
  <c r="S176" i="11"/>
  <c r="O176" i="12"/>
  <c r="S176" i="12"/>
  <c r="W176" i="12"/>
  <c r="R176" i="12"/>
  <c r="P176" i="12"/>
  <c r="L177" i="12"/>
  <c r="P177" i="12"/>
  <c r="X177" i="12"/>
  <c r="M177" i="12"/>
  <c r="Q177" i="12"/>
  <c r="U177" i="12"/>
  <c r="M176" i="12"/>
  <c r="Q176" i="12"/>
  <c r="U176" i="12"/>
  <c r="N176" i="12"/>
  <c r="V176" i="12"/>
  <c r="L176" i="12"/>
  <c r="X176" i="12"/>
  <c r="N177" i="12"/>
  <c r="R177" i="12"/>
  <c r="V177" i="12"/>
  <c r="O177" i="12"/>
  <c r="S177" i="12"/>
  <c r="W177" i="12"/>
  <c r="K177" i="12"/>
  <c r="K176" i="12"/>
  <c r="M105" i="5"/>
  <c r="I46" i="12"/>
  <c r="I172" i="12" s="1"/>
  <c r="X43" i="12"/>
  <c r="U43" i="12"/>
  <c r="P112" i="12"/>
  <c r="P113" i="12"/>
  <c r="T112" i="12"/>
  <c r="T113" i="12"/>
  <c r="X112" i="12"/>
  <c r="X113" i="12"/>
  <c r="M112" i="12"/>
  <c r="M113" i="12"/>
  <c r="Q112" i="12"/>
  <c r="Q113" i="12"/>
  <c r="U112" i="12"/>
  <c r="U113" i="12"/>
  <c r="N112" i="12"/>
  <c r="N113" i="12"/>
  <c r="R112" i="12"/>
  <c r="R113" i="12"/>
  <c r="V112" i="12"/>
  <c r="V113" i="12"/>
  <c r="O112" i="12"/>
  <c r="O113" i="12"/>
  <c r="S112" i="12"/>
  <c r="S113" i="12"/>
  <c r="W112" i="12"/>
  <c r="W113" i="12"/>
  <c r="D144" i="3"/>
  <c r="O46" i="12"/>
  <c r="O172" i="12" s="1"/>
  <c r="L112" i="12"/>
  <c r="L113" i="12"/>
  <c r="S131" i="5"/>
  <c r="D100" i="5"/>
  <c r="X170" i="4"/>
  <c r="L165" i="4"/>
  <c r="D38" i="12"/>
  <c r="E143" i="4"/>
  <c r="F143" i="3"/>
  <c r="D68" i="5"/>
  <c r="Q43" i="12"/>
  <c r="I43" i="12"/>
  <c r="G43" i="12"/>
  <c r="V166" i="3"/>
  <c r="V109" i="5"/>
  <c r="F105" i="5"/>
  <c r="U171" i="5"/>
  <c r="X108" i="4"/>
  <c r="D145" i="3"/>
  <c r="D143" i="3"/>
  <c r="E142" i="3"/>
  <c r="F142" i="5"/>
  <c r="C133" i="4"/>
  <c r="F133" i="3"/>
  <c r="D133" i="4"/>
  <c r="D146" i="4"/>
  <c r="E145" i="4"/>
  <c r="E45" i="10"/>
  <c r="D142" i="3"/>
  <c r="F134" i="3"/>
  <c r="D133" i="3"/>
  <c r="D133" i="5"/>
  <c r="C131" i="4"/>
  <c r="T200" i="3"/>
  <c r="T200" i="4"/>
  <c r="S200" i="4"/>
  <c r="T200" i="5"/>
  <c r="X175" i="3"/>
  <c r="X200" i="3"/>
  <c r="V175" i="3"/>
  <c r="V200" i="3"/>
  <c r="R175" i="3"/>
  <c r="R200" i="3"/>
  <c r="P175" i="3"/>
  <c r="P200" i="3"/>
  <c r="N175" i="3"/>
  <c r="N200" i="3"/>
  <c r="L175" i="3"/>
  <c r="L200" i="3"/>
  <c r="J175" i="3"/>
  <c r="J200" i="3"/>
  <c r="H175" i="3"/>
  <c r="H200" i="3"/>
  <c r="F175" i="3"/>
  <c r="F200" i="3"/>
  <c r="D175" i="3"/>
  <c r="D200" i="3"/>
  <c r="W175" i="3"/>
  <c r="W200" i="3"/>
  <c r="U175" i="3"/>
  <c r="U200" i="3"/>
  <c r="S175" i="3"/>
  <c r="S200" i="3"/>
  <c r="Q175" i="3"/>
  <c r="Q200" i="3"/>
  <c r="O175" i="3"/>
  <c r="O200" i="3"/>
  <c r="M175" i="3"/>
  <c r="M200" i="3"/>
  <c r="K175" i="3"/>
  <c r="K200" i="3"/>
  <c r="I175" i="3"/>
  <c r="I200" i="3"/>
  <c r="G175" i="3"/>
  <c r="G200" i="3"/>
  <c r="E175" i="3"/>
  <c r="E200" i="3"/>
  <c r="W175" i="4"/>
  <c r="W200" i="4"/>
  <c r="U175" i="4"/>
  <c r="U200" i="4"/>
  <c r="Q175" i="4"/>
  <c r="Q200" i="4"/>
  <c r="O175" i="4"/>
  <c r="O200" i="4"/>
  <c r="M175" i="4"/>
  <c r="M200" i="4"/>
  <c r="K175" i="4"/>
  <c r="K200" i="4"/>
  <c r="I175" i="4"/>
  <c r="I200" i="4"/>
  <c r="G175" i="4"/>
  <c r="G200" i="4"/>
  <c r="E175" i="4"/>
  <c r="E200" i="4"/>
  <c r="C175" i="4"/>
  <c r="C200" i="4"/>
  <c r="X175" i="4"/>
  <c r="X200" i="4"/>
  <c r="V175" i="4"/>
  <c r="V200" i="4"/>
  <c r="R175" i="4"/>
  <c r="R200" i="4"/>
  <c r="P175" i="4"/>
  <c r="P200" i="4"/>
  <c r="N175" i="4"/>
  <c r="N200" i="4"/>
  <c r="L175" i="4"/>
  <c r="L200" i="4"/>
  <c r="J175" i="4"/>
  <c r="J200" i="4"/>
  <c r="H175" i="4"/>
  <c r="H200" i="4"/>
  <c r="F175" i="4"/>
  <c r="F200" i="4"/>
  <c r="D175" i="4"/>
  <c r="D200" i="4"/>
  <c r="W175" i="5"/>
  <c r="W200" i="5"/>
  <c r="U175" i="5"/>
  <c r="U200" i="5"/>
  <c r="S175" i="5"/>
  <c r="S200" i="5"/>
  <c r="Q175" i="5"/>
  <c r="Q200" i="5"/>
  <c r="O175" i="5"/>
  <c r="O200" i="5"/>
  <c r="M175" i="5"/>
  <c r="M200" i="5"/>
  <c r="K175" i="5"/>
  <c r="K200" i="5"/>
  <c r="I175" i="5"/>
  <c r="I200" i="5"/>
  <c r="G175" i="5"/>
  <c r="G200" i="5"/>
  <c r="D175" i="5"/>
  <c r="D200" i="5"/>
  <c r="X175" i="5"/>
  <c r="X200" i="5"/>
  <c r="V175" i="5"/>
  <c r="V200" i="5"/>
  <c r="R175" i="5"/>
  <c r="R200" i="5"/>
  <c r="P175" i="5"/>
  <c r="P200" i="5"/>
  <c r="N175" i="5"/>
  <c r="N200" i="5"/>
  <c r="L175" i="5"/>
  <c r="L200" i="5"/>
  <c r="J175" i="5"/>
  <c r="J200" i="5"/>
  <c r="H175" i="5"/>
  <c r="H200" i="5"/>
  <c r="F175" i="5"/>
  <c r="F200" i="5"/>
  <c r="T159" i="3"/>
  <c r="T158" i="3"/>
  <c r="T151" i="3"/>
  <c r="T161" i="4"/>
  <c r="T160" i="4"/>
  <c r="T159" i="4"/>
  <c r="S156" i="4"/>
  <c r="S149" i="4"/>
  <c r="S147" i="4"/>
  <c r="T147" i="5"/>
  <c r="T146" i="5"/>
  <c r="T145" i="5"/>
  <c r="T139" i="5"/>
  <c r="T137" i="5"/>
  <c r="T132" i="5"/>
  <c r="T131" i="5"/>
  <c r="T161" i="3"/>
  <c r="T160" i="3"/>
  <c r="T25" i="10"/>
  <c r="T147" i="3"/>
  <c r="T170" i="3"/>
  <c r="T174" i="3"/>
  <c r="T156" i="3"/>
  <c r="T155" i="3"/>
  <c r="T154" i="3"/>
  <c r="T149" i="3"/>
  <c r="T167" i="3"/>
  <c r="T164" i="3"/>
  <c r="T168" i="3"/>
  <c r="T172" i="3"/>
  <c r="T171" i="3"/>
  <c r="T175" i="3"/>
  <c r="T165" i="3"/>
  <c r="T169" i="3"/>
  <c r="T170" i="4"/>
  <c r="T174" i="4"/>
  <c r="T168" i="4"/>
  <c r="T172" i="4"/>
  <c r="T171" i="4"/>
  <c r="T175" i="4"/>
  <c r="T156" i="4"/>
  <c r="T149" i="4"/>
  <c r="T147" i="4"/>
  <c r="T167" i="4"/>
  <c r="T164" i="4"/>
  <c r="T165" i="4"/>
  <c r="T169" i="4"/>
  <c r="S170" i="4"/>
  <c r="S174" i="4"/>
  <c r="S161" i="4"/>
  <c r="S160" i="4"/>
  <c r="S159" i="4"/>
  <c r="S171" i="4"/>
  <c r="S175" i="4"/>
  <c r="S167" i="4"/>
  <c r="S164" i="4"/>
  <c r="S168" i="4"/>
  <c r="S165" i="4"/>
  <c r="S169" i="4"/>
  <c r="T170" i="5"/>
  <c r="T174" i="5"/>
  <c r="T168" i="5"/>
  <c r="T169" i="5"/>
  <c r="T173" i="5"/>
  <c r="T172" i="5"/>
  <c r="T43" i="12"/>
  <c r="T165" i="5"/>
  <c r="T171" i="5"/>
  <c r="T175" i="5"/>
  <c r="T143" i="5"/>
  <c r="T141" i="5"/>
  <c r="T135" i="5"/>
  <c r="T167" i="5"/>
  <c r="T164" i="5"/>
  <c r="D113" i="10"/>
  <c r="D177" i="10"/>
  <c r="H113" i="10"/>
  <c r="H177" i="10"/>
  <c r="P113" i="10"/>
  <c r="P177" i="10"/>
  <c r="T113" i="10"/>
  <c r="X113" i="10"/>
  <c r="I113" i="10"/>
  <c r="I177" i="10"/>
  <c r="Q113" i="10"/>
  <c r="Q177" i="10"/>
  <c r="G113" i="10"/>
  <c r="G177" i="10"/>
  <c r="F113" i="10"/>
  <c r="F177" i="10"/>
  <c r="J113" i="10"/>
  <c r="J177" i="10"/>
  <c r="N113" i="10"/>
  <c r="N177" i="10"/>
  <c r="R113" i="10"/>
  <c r="R177" i="10"/>
  <c r="E113" i="10"/>
  <c r="E177" i="10"/>
  <c r="U113" i="10"/>
  <c r="U177" i="10"/>
  <c r="K113" i="10"/>
  <c r="K177" i="10"/>
  <c r="W113" i="10"/>
  <c r="W177" i="10"/>
  <c r="O113" i="10"/>
  <c r="O177" i="10"/>
  <c r="D113" i="12"/>
  <c r="D177" i="12"/>
  <c r="H113" i="12"/>
  <c r="H177" i="12"/>
  <c r="G113" i="12"/>
  <c r="G177" i="12"/>
  <c r="K113" i="12"/>
  <c r="F113" i="12"/>
  <c r="F177" i="12"/>
  <c r="J113" i="12"/>
  <c r="J177" i="12"/>
  <c r="E113" i="12"/>
  <c r="E177" i="12"/>
  <c r="I113" i="12"/>
  <c r="I177" i="12"/>
  <c r="M45" i="10"/>
  <c r="J15" i="10"/>
  <c r="U42" i="10"/>
  <c r="G168" i="5"/>
  <c r="F109" i="5"/>
  <c r="E132" i="3"/>
  <c r="D135" i="5"/>
  <c r="I107" i="5"/>
  <c r="Q108" i="5"/>
  <c r="I112" i="12"/>
  <c r="I176" i="12"/>
  <c r="R112" i="10"/>
  <c r="R176" i="10"/>
  <c r="W42" i="10"/>
  <c r="O42" i="10"/>
  <c r="F166" i="4"/>
  <c r="W168" i="5"/>
  <c r="G108" i="5"/>
  <c r="M171" i="5"/>
  <c r="D67" i="3"/>
  <c r="N109" i="5"/>
  <c r="X169" i="4"/>
  <c r="S109" i="3"/>
  <c r="F133" i="4"/>
  <c r="S47" i="10"/>
  <c r="T108" i="5"/>
  <c r="D5" i="10"/>
  <c r="U45" i="10"/>
  <c r="Q45" i="10"/>
  <c r="I45" i="10"/>
  <c r="K42" i="10"/>
  <c r="G42" i="10"/>
  <c r="F102" i="4"/>
  <c r="S104" i="4"/>
  <c r="Q107" i="5"/>
  <c r="K168" i="5"/>
  <c r="W104" i="5"/>
  <c r="I171" i="5"/>
  <c r="Q171" i="5"/>
  <c r="D171" i="5"/>
  <c r="U107" i="4"/>
  <c r="R13" i="10"/>
  <c r="M107" i="5"/>
  <c r="E134" i="3"/>
  <c r="H109" i="5"/>
  <c r="F170" i="5"/>
  <c r="S108" i="4"/>
  <c r="D41" i="10"/>
  <c r="F169" i="5"/>
  <c r="K108" i="5"/>
  <c r="F110" i="5"/>
  <c r="I110" i="5"/>
  <c r="K49" i="10"/>
  <c r="M104" i="3"/>
  <c r="S107" i="4"/>
  <c r="U168" i="4"/>
  <c r="W107" i="5"/>
  <c r="K107" i="5"/>
  <c r="G107" i="5"/>
  <c r="Q168" i="5"/>
  <c r="M168" i="5"/>
  <c r="J169" i="3"/>
  <c r="I169" i="3"/>
  <c r="D131" i="3"/>
  <c r="S104" i="3"/>
  <c r="W169" i="4"/>
  <c r="G45" i="10"/>
  <c r="D44" i="10"/>
  <c r="Q42" i="10"/>
  <c r="O107" i="5"/>
  <c r="D94" i="4"/>
  <c r="C104" i="4"/>
  <c r="D40" i="10"/>
  <c r="S169" i="3"/>
  <c r="U104" i="5"/>
  <c r="S43" i="10"/>
  <c r="D97" i="5"/>
  <c r="S45" i="10"/>
  <c r="O168" i="4"/>
  <c r="I108" i="5"/>
  <c r="P109" i="5"/>
  <c r="E148" i="3"/>
  <c r="S46" i="10"/>
  <c r="W168" i="4"/>
  <c r="D105" i="3"/>
  <c r="L108" i="4"/>
  <c r="L30" i="12"/>
  <c r="M42" i="10"/>
  <c r="L89" i="4"/>
  <c r="L88" i="4"/>
  <c r="V169" i="5"/>
  <c r="R169" i="3"/>
  <c r="Q169" i="3"/>
  <c r="P169" i="3"/>
  <c r="O169" i="3"/>
  <c r="N169" i="3"/>
  <c r="H169" i="3"/>
  <c r="D43" i="10"/>
  <c r="F158" i="3"/>
  <c r="E96" i="3"/>
  <c r="C97" i="4"/>
  <c r="C158" i="4"/>
  <c r="F158" i="5"/>
  <c r="C152" i="4"/>
  <c r="D152" i="4"/>
  <c r="F149" i="4"/>
  <c r="D149" i="5"/>
  <c r="F139" i="4"/>
  <c r="D139" i="3"/>
  <c r="D68" i="3"/>
  <c r="I42" i="10"/>
  <c r="W104" i="4"/>
  <c r="K104" i="3"/>
  <c r="G104" i="3"/>
  <c r="F145" i="4"/>
  <c r="F97" i="3"/>
  <c r="C162" i="4"/>
  <c r="D143" i="5"/>
  <c r="D102" i="3"/>
  <c r="K45" i="10"/>
  <c r="F164" i="5"/>
  <c r="F44" i="10"/>
  <c r="U104" i="4"/>
  <c r="I104" i="3"/>
  <c r="M169" i="3"/>
  <c r="W45" i="10"/>
  <c r="O45" i="10"/>
  <c r="L152" i="4"/>
  <c r="D166" i="4"/>
  <c r="W108" i="4"/>
  <c r="D79" i="5"/>
  <c r="Q104" i="3"/>
  <c r="G107" i="4"/>
  <c r="D166" i="3"/>
  <c r="J109" i="5"/>
  <c r="F147" i="4"/>
  <c r="E110" i="4"/>
  <c r="D49" i="10"/>
  <c r="O107" i="4"/>
  <c r="O108" i="5"/>
  <c r="L87" i="4"/>
  <c r="E138" i="3"/>
  <c r="D107" i="5"/>
  <c r="G108" i="4"/>
  <c r="O104" i="3"/>
  <c r="G168" i="4"/>
  <c r="S108" i="3"/>
  <c r="E151" i="4"/>
  <c r="E67" i="11"/>
  <c r="E144" i="3"/>
  <c r="L169" i="4"/>
  <c r="S168" i="3"/>
  <c r="F104" i="5"/>
  <c r="S171" i="3"/>
  <c r="D149" i="3"/>
  <c r="D145" i="5"/>
  <c r="E135" i="4"/>
  <c r="W107" i="4"/>
  <c r="L169" i="3"/>
  <c r="I168" i="5"/>
  <c r="D105" i="4"/>
  <c r="F105" i="4"/>
  <c r="D139" i="5"/>
  <c r="I168" i="4"/>
  <c r="N105" i="3"/>
  <c r="C169" i="4"/>
  <c r="L170" i="5"/>
  <c r="R109" i="5"/>
  <c r="L109" i="3"/>
  <c r="Q107" i="4"/>
  <c r="E83" i="3"/>
  <c r="E67" i="3"/>
  <c r="F68" i="4"/>
  <c r="D135" i="3"/>
  <c r="F152" i="5"/>
  <c r="F97" i="5"/>
  <c r="K107" i="4"/>
  <c r="O168" i="5"/>
  <c r="F152" i="3"/>
  <c r="D102" i="4"/>
  <c r="M110" i="4"/>
  <c r="L148" i="4"/>
  <c r="Q168" i="4"/>
  <c r="S107" i="3"/>
  <c r="F157" i="3"/>
  <c r="K169" i="3"/>
  <c r="I107" i="4"/>
  <c r="T109" i="5"/>
  <c r="L109" i="4"/>
  <c r="L47" i="10"/>
  <c r="K168" i="4"/>
  <c r="O165" i="3"/>
  <c r="Q103" i="4"/>
  <c r="U165" i="4"/>
  <c r="Q103" i="5"/>
  <c r="M103" i="5"/>
  <c r="I103" i="5"/>
  <c r="L28" i="12"/>
  <c r="L26" i="12"/>
  <c r="M167" i="4"/>
  <c r="W164" i="4"/>
  <c r="K164" i="4"/>
  <c r="U167" i="5"/>
  <c r="W164" i="5"/>
  <c r="L27" i="12"/>
  <c r="L25" i="12"/>
  <c r="U106" i="4"/>
  <c r="U106" i="5"/>
  <c r="E112" i="10"/>
  <c r="U112" i="10"/>
  <c r="J112" i="10"/>
  <c r="S105" i="3"/>
  <c r="G106" i="3"/>
  <c r="M103" i="3"/>
  <c r="W165" i="4"/>
  <c r="I164" i="4"/>
  <c r="W167" i="5"/>
  <c r="R199" i="3"/>
  <c r="Q199" i="4"/>
  <c r="O199" i="5"/>
  <c r="E48" i="12"/>
  <c r="E174" i="12" s="1"/>
  <c r="E174" i="4"/>
  <c r="W111" i="4"/>
  <c r="W199" i="4"/>
  <c r="U111" i="4"/>
  <c r="U199" i="4"/>
  <c r="S111" i="4"/>
  <c r="S199" i="4"/>
  <c r="Q111" i="4"/>
  <c r="O111" i="4"/>
  <c r="O199" i="4"/>
  <c r="M111" i="4"/>
  <c r="M199" i="4"/>
  <c r="K111" i="4"/>
  <c r="K199" i="4"/>
  <c r="I111" i="4"/>
  <c r="I199" i="4"/>
  <c r="G111" i="4"/>
  <c r="G199" i="4"/>
  <c r="E199" i="4"/>
  <c r="X111" i="3"/>
  <c r="X199" i="3"/>
  <c r="V111" i="3"/>
  <c r="V199" i="3"/>
  <c r="T111" i="3"/>
  <c r="T199" i="3"/>
  <c r="R111" i="3"/>
  <c r="P111" i="3"/>
  <c r="P199" i="3"/>
  <c r="N111" i="3"/>
  <c r="N199" i="3"/>
  <c r="L111" i="3"/>
  <c r="L199" i="3"/>
  <c r="J111" i="3"/>
  <c r="J199" i="3"/>
  <c r="H111" i="3"/>
  <c r="H199" i="3"/>
  <c r="F199" i="3"/>
  <c r="D199" i="3"/>
  <c r="W199" i="5"/>
  <c r="U199" i="5"/>
  <c r="S199" i="5"/>
  <c r="Q199" i="5"/>
  <c r="M199" i="5"/>
  <c r="K199" i="5"/>
  <c r="I199" i="5"/>
  <c r="G199" i="5"/>
  <c r="D199" i="5"/>
  <c r="X111" i="4"/>
  <c r="X199" i="4"/>
  <c r="V111" i="4"/>
  <c r="V199" i="4"/>
  <c r="T111" i="4"/>
  <c r="T199" i="4"/>
  <c r="R111" i="4"/>
  <c r="R199" i="4"/>
  <c r="P111" i="4"/>
  <c r="P199" i="4"/>
  <c r="N111" i="4"/>
  <c r="N199" i="4"/>
  <c r="L111" i="4"/>
  <c r="L199" i="4"/>
  <c r="J111" i="4"/>
  <c r="J199" i="4"/>
  <c r="H111" i="4"/>
  <c r="H199" i="4"/>
  <c r="F199" i="4"/>
  <c r="D199" i="4"/>
  <c r="W111" i="3"/>
  <c r="W199" i="3"/>
  <c r="U111" i="3"/>
  <c r="U199" i="3"/>
  <c r="S111" i="3"/>
  <c r="S199" i="3"/>
  <c r="Q111" i="3"/>
  <c r="Q199" i="3"/>
  <c r="O111" i="3"/>
  <c r="O199" i="3"/>
  <c r="M111" i="3"/>
  <c r="M199" i="3"/>
  <c r="K111" i="3"/>
  <c r="K199" i="3"/>
  <c r="I111" i="3"/>
  <c r="I199" i="3"/>
  <c r="G111" i="3"/>
  <c r="G199" i="3"/>
  <c r="E199" i="3"/>
  <c r="X199" i="5"/>
  <c r="V199" i="5"/>
  <c r="T199" i="5"/>
  <c r="R199" i="5"/>
  <c r="P199" i="5"/>
  <c r="N199" i="5"/>
  <c r="L199" i="5"/>
  <c r="J199" i="5"/>
  <c r="H199" i="5"/>
  <c r="F199" i="5"/>
  <c r="F111" i="5"/>
  <c r="D111" i="5"/>
  <c r="G112" i="12"/>
  <c r="K112" i="12"/>
  <c r="D112" i="10"/>
  <c r="V49" i="12"/>
  <c r="R49" i="12"/>
  <c r="N49" i="12"/>
  <c r="J49" i="12"/>
  <c r="E112" i="12"/>
  <c r="U110" i="4"/>
  <c r="E153" i="4"/>
  <c r="D167" i="4"/>
  <c r="P110" i="4"/>
  <c r="K110" i="3"/>
  <c r="E171" i="4"/>
  <c r="P49" i="10"/>
  <c r="L104" i="3"/>
  <c r="E172" i="11"/>
  <c r="L32" i="10"/>
  <c r="K105" i="5"/>
  <c r="R43" i="12"/>
  <c r="P43" i="12"/>
  <c r="N43" i="12"/>
  <c r="J43" i="12"/>
  <c r="H43" i="12"/>
  <c r="T112" i="10"/>
  <c r="W46" i="12"/>
  <c r="T46" i="12"/>
  <c r="T172" i="12" s="1"/>
  <c r="Q46" i="12"/>
  <c r="K46" i="12"/>
  <c r="K172" i="12" s="1"/>
  <c r="G46" i="12"/>
  <c r="G172" i="12" s="1"/>
  <c r="W43" i="12"/>
  <c r="X49" i="12"/>
  <c r="T49" i="12"/>
  <c r="P49" i="12"/>
  <c r="L49" i="12"/>
  <c r="H49" i="12"/>
  <c r="G47" i="12"/>
  <c r="G173" i="12" s="1"/>
  <c r="V48" i="12"/>
  <c r="R48" i="12"/>
  <c r="N48" i="12"/>
  <c r="J48" i="12"/>
  <c r="J174" i="12" s="1"/>
  <c r="U49" i="12"/>
  <c r="Q49" i="12"/>
  <c r="M49" i="12"/>
  <c r="I49" i="12"/>
  <c r="W48" i="12"/>
  <c r="S48" i="12"/>
  <c r="O48" i="12"/>
  <c r="K48" i="12"/>
  <c r="G48" i="12"/>
  <c r="G174" i="12" s="1"/>
  <c r="W102" i="3"/>
  <c r="M101" i="3"/>
  <c r="U99" i="3"/>
  <c r="I99" i="3"/>
  <c r="X95" i="3"/>
  <c r="T95" i="3"/>
  <c r="L95" i="3"/>
  <c r="H95" i="3"/>
  <c r="R94" i="3"/>
  <c r="N94" i="3"/>
  <c r="J94" i="3"/>
  <c r="X93" i="3"/>
  <c r="T93" i="3"/>
  <c r="P93" i="3"/>
  <c r="H154" i="3"/>
  <c r="V153" i="3"/>
  <c r="R153" i="3"/>
  <c r="N153" i="3"/>
  <c r="W152" i="3"/>
  <c r="O85" i="3"/>
  <c r="U82" i="3"/>
  <c r="I82" i="3"/>
  <c r="U80" i="3"/>
  <c r="W79" i="3"/>
  <c r="O79" i="3"/>
  <c r="K77" i="3"/>
  <c r="G77" i="3"/>
  <c r="M74" i="3"/>
  <c r="O73" i="3"/>
  <c r="W69" i="3"/>
  <c r="S69" i="3"/>
  <c r="O69" i="3"/>
  <c r="K69" i="3"/>
  <c r="G69" i="3"/>
  <c r="U68" i="3"/>
  <c r="Q68" i="3"/>
  <c r="M68" i="3"/>
  <c r="I68" i="3"/>
  <c r="W67" i="3"/>
  <c r="S67" i="3"/>
  <c r="O67" i="3"/>
  <c r="K67" i="3"/>
  <c r="G67" i="3"/>
  <c r="K197" i="4"/>
  <c r="K101" i="4"/>
  <c r="G101" i="4"/>
  <c r="M100" i="4"/>
  <c r="U98" i="4"/>
  <c r="M98" i="4"/>
  <c r="N96" i="4"/>
  <c r="X95" i="4"/>
  <c r="I86" i="4"/>
  <c r="M82" i="4"/>
  <c r="W75" i="4"/>
  <c r="O75" i="4"/>
  <c r="M74" i="4"/>
  <c r="W73" i="4"/>
  <c r="Q72" i="4"/>
  <c r="I72" i="4"/>
  <c r="W71" i="4"/>
  <c r="W69" i="4"/>
  <c r="G69" i="4"/>
  <c r="M68" i="4"/>
  <c r="W67" i="4"/>
  <c r="S67" i="4"/>
  <c r="U98" i="5"/>
  <c r="W97" i="5"/>
  <c r="G195" i="5"/>
  <c r="Q96" i="5"/>
  <c r="M96" i="5"/>
  <c r="W95" i="5"/>
  <c r="K95" i="5"/>
  <c r="U94" i="5"/>
  <c r="S194" i="5"/>
  <c r="U92" i="5"/>
  <c r="Q90" i="5"/>
  <c r="G89" i="5"/>
  <c r="U88" i="5"/>
  <c r="Q88" i="5"/>
  <c r="W87" i="5"/>
  <c r="K87" i="5"/>
  <c r="G87" i="5"/>
  <c r="U86" i="5"/>
  <c r="Q86" i="5"/>
  <c r="M86" i="5"/>
  <c r="I86" i="5"/>
  <c r="W85" i="5"/>
  <c r="S85" i="5"/>
  <c r="O85" i="5"/>
  <c r="K85" i="5"/>
  <c r="G85" i="5"/>
  <c r="U84" i="5"/>
  <c r="Q84" i="5"/>
  <c r="I145" i="5"/>
  <c r="W144" i="5"/>
  <c r="S144" i="5"/>
  <c r="O144" i="5"/>
  <c r="X82" i="5"/>
  <c r="P82" i="5"/>
  <c r="L82" i="5"/>
  <c r="H82" i="5"/>
  <c r="N142" i="5"/>
  <c r="J142" i="5"/>
  <c r="P141" i="5"/>
  <c r="U79" i="5"/>
  <c r="L140" i="5"/>
  <c r="I79" i="5"/>
  <c r="X138" i="5"/>
  <c r="P138" i="5"/>
  <c r="H138" i="5"/>
  <c r="W76" i="5"/>
  <c r="O137" i="5"/>
  <c r="K137" i="5"/>
  <c r="G137" i="5"/>
  <c r="U136" i="5"/>
  <c r="Q136" i="5"/>
  <c r="N75" i="5"/>
  <c r="J75" i="5"/>
  <c r="X74" i="5"/>
  <c r="T74" i="5"/>
  <c r="P74" i="5"/>
  <c r="L74" i="5"/>
  <c r="H74" i="5"/>
  <c r="Q72" i="5"/>
  <c r="M72" i="5"/>
  <c r="I72" i="5"/>
  <c r="W71" i="5"/>
  <c r="S71" i="5"/>
  <c r="K71" i="5"/>
  <c r="H70" i="5"/>
  <c r="V69" i="5"/>
  <c r="R69" i="5"/>
  <c r="N69" i="5"/>
  <c r="J69" i="5"/>
  <c r="X68" i="5"/>
  <c r="T68" i="5"/>
  <c r="P68" i="5"/>
  <c r="L68" i="5"/>
  <c r="H68" i="5"/>
  <c r="V67" i="5"/>
  <c r="R67" i="5"/>
  <c r="N67" i="5"/>
  <c r="J67" i="5"/>
  <c r="F44" i="12"/>
  <c r="U48" i="12"/>
  <c r="M48" i="12"/>
  <c r="I48" i="12"/>
  <c r="I174" i="12" s="1"/>
  <c r="X99" i="3"/>
  <c r="L76" i="4"/>
  <c r="L90" i="5"/>
  <c r="F41" i="12"/>
  <c r="F45" i="12"/>
  <c r="F91" i="4"/>
  <c r="D91" i="5"/>
  <c r="D84" i="4"/>
  <c r="E78" i="4"/>
  <c r="K101" i="3"/>
  <c r="Q100" i="3"/>
  <c r="L96" i="3"/>
  <c r="H96" i="3"/>
  <c r="V95" i="3"/>
  <c r="R95" i="3"/>
  <c r="N95" i="3"/>
  <c r="J95" i="3"/>
  <c r="X94" i="3"/>
  <c r="T94" i="3"/>
  <c r="P94" i="3"/>
  <c r="H94" i="3"/>
  <c r="V93" i="3"/>
  <c r="R93" i="3"/>
  <c r="N93" i="3"/>
  <c r="J154" i="3"/>
  <c r="X153" i="3"/>
  <c r="P153" i="3"/>
  <c r="K86" i="3"/>
  <c r="M85" i="3"/>
  <c r="Q83" i="3"/>
  <c r="M83" i="3"/>
  <c r="K82" i="3"/>
  <c r="Q79" i="3"/>
  <c r="S76" i="3"/>
  <c r="Q73" i="3"/>
  <c r="I73" i="3"/>
  <c r="I71" i="3"/>
  <c r="O70" i="3"/>
  <c r="K70" i="3"/>
  <c r="U69" i="3"/>
  <c r="Q69" i="3"/>
  <c r="M69" i="3"/>
  <c r="I69" i="3"/>
  <c r="W68" i="3"/>
  <c r="S68" i="3"/>
  <c r="O68" i="3"/>
  <c r="K68" i="3"/>
  <c r="G68" i="3"/>
  <c r="U67" i="3"/>
  <c r="Q67" i="3"/>
  <c r="M67" i="3"/>
  <c r="I67" i="3"/>
  <c r="K100" i="4"/>
  <c r="Q99" i="4"/>
  <c r="T96" i="4"/>
  <c r="H96" i="4"/>
  <c r="V95" i="4"/>
  <c r="R95" i="4"/>
  <c r="O148" i="4"/>
  <c r="W82" i="4"/>
  <c r="S80" i="4"/>
  <c r="U79" i="4"/>
  <c r="M79" i="4"/>
  <c r="I77" i="4"/>
  <c r="M75" i="4"/>
  <c r="I75" i="4"/>
  <c r="U73" i="4"/>
  <c r="Q71" i="4"/>
  <c r="I71" i="4"/>
  <c r="K70" i="4"/>
  <c r="Q69" i="4"/>
  <c r="S68" i="4"/>
  <c r="O68" i="4"/>
  <c r="U67" i="4"/>
  <c r="G102" i="5"/>
  <c r="U101" i="5"/>
  <c r="Q196" i="5"/>
  <c r="O100" i="5"/>
  <c r="K100" i="5"/>
  <c r="Q99" i="5"/>
  <c r="M99" i="5"/>
  <c r="W98" i="5"/>
  <c r="U97" i="5"/>
  <c r="I97" i="5"/>
  <c r="M95" i="5"/>
  <c r="U194" i="5"/>
  <c r="Q194" i="5"/>
  <c r="S92" i="5"/>
  <c r="Q91" i="5"/>
  <c r="M91" i="5"/>
  <c r="I91" i="5"/>
  <c r="K90" i="5"/>
  <c r="Q89" i="5"/>
  <c r="M89" i="5"/>
  <c r="I89" i="5"/>
  <c r="G88" i="5"/>
  <c r="I87" i="5"/>
  <c r="W86" i="5"/>
  <c r="S86" i="5"/>
  <c r="O86" i="5"/>
  <c r="K86" i="5"/>
  <c r="G86" i="5"/>
  <c r="U85" i="5"/>
  <c r="Q85" i="5"/>
  <c r="M85" i="5"/>
  <c r="I85" i="5"/>
  <c r="W84" i="5"/>
  <c r="S84" i="5"/>
  <c r="O84" i="5"/>
  <c r="K145" i="5"/>
  <c r="G145" i="5"/>
  <c r="U144" i="5"/>
  <c r="Q144" i="5"/>
  <c r="H83" i="5"/>
  <c r="R82" i="5"/>
  <c r="N82" i="5"/>
  <c r="J82" i="5"/>
  <c r="P142" i="5"/>
  <c r="L142" i="5"/>
  <c r="R141" i="5"/>
  <c r="S79" i="5"/>
  <c r="N140" i="5"/>
  <c r="K79" i="5"/>
  <c r="V138" i="5"/>
  <c r="R77" i="5"/>
  <c r="N138" i="5"/>
  <c r="J138" i="5"/>
  <c r="G77" i="5"/>
  <c r="U76" i="5"/>
  <c r="M137" i="5"/>
  <c r="I137" i="5"/>
  <c r="W136" i="5"/>
  <c r="S136" i="5"/>
  <c r="L75" i="5"/>
  <c r="V74" i="5"/>
  <c r="R74" i="5"/>
  <c r="N74" i="5"/>
  <c r="J74" i="5"/>
  <c r="S72" i="5"/>
  <c r="O72" i="5"/>
  <c r="K72" i="5"/>
  <c r="G72" i="5"/>
  <c r="U71" i="5"/>
  <c r="Q71" i="5"/>
  <c r="M71" i="5"/>
  <c r="X69" i="5"/>
  <c r="T69" i="5"/>
  <c r="P69" i="5"/>
  <c r="L69" i="5"/>
  <c r="H69" i="5"/>
  <c r="V68" i="5"/>
  <c r="R68" i="5"/>
  <c r="N68" i="5"/>
  <c r="J68" i="5"/>
  <c r="P67" i="5"/>
  <c r="L67" i="5"/>
  <c r="F159" i="5"/>
  <c r="F149" i="3"/>
  <c r="E138" i="4"/>
  <c r="C71" i="4"/>
  <c r="U47" i="12"/>
  <c r="X48" i="12"/>
  <c r="T48" i="12"/>
  <c r="P48" i="12"/>
  <c r="L48" i="12"/>
  <c r="H48" i="12"/>
  <c r="H174" i="12" s="1"/>
  <c r="W49" i="12"/>
  <c r="S49" i="12"/>
  <c r="O49" i="12"/>
  <c r="K49" i="12"/>
  <c r="G49" i="12"/>
  <c r="D42" i="12"/>
  <c r="F151" i="4"/>
  <c r="V73" i="5"/>
  <c r="U155" i="5"/>
  <c r="S78" i="4"/>
  <c r="W35" i="10"/>
  <c r="H170" i="4"/>
  <c r="Q192" i="3"/>
  <c r="W193" i="3"/>
  <c r="Q160" i="5"/>
  <c r="Q76" i="3"/>
  <c r="M190" i="4"/>
  <c r="Q150" i="5"/>
  <c r="K83" i="3"/>
  <c r="G198" i="4"/>
  <c r="O21" i="10"/>
  <c r="U11" i="10"/>
  <c r="V45" i="10"/>
  <c r="W96" i="5"/>
  <c r="T92" i="3"/>
  <c r="R107" i="3"/>
  <c r="Q8" i="10"/>
  <c r="K92" i="5"/>
  <c r="H135" i="5"/>
  <c r="U71" i="4"/>
  <c r="I84" i="4"/>
  <c r="M77" i="3"/>
  <c r="K10" i="10"/>
  <c r="V134" i="5"/>
  <c r="D165" i="3"/>
  <c r="D167" i="5"/>
  <c r="R107" i="4"/>
  <c r="L168" i="5"/>
  <c r="D104" i="4"/>
  <c r="Q110" i="5"/>
  <c r="Q110" i="4"/>
  <c r="O110" i="4"/>
  <c r="K110" i="4"/>
  <c r="I110" i="4"/>
  <c r="O43" i="10"/>
  <c r="N43" i="10"/>
  <c r="L94" i="4"/>
  <c r="E41" i="10"/>
  <c r="D106" i="4"/>
  <c r="D20" i="10"/>
  <c r="D137" i="3"/>
  <c r="F14" i="10"/>
  <c r="S39" i="10"/>
  <c r="L34" i="10"/>
  <c r="Q190" i="4"/>
  <c r="S10" i="10"/>
  <c r="E100" i="4"/>
  <c r="F96" i="5"/>
  <c r="T104" i="4"/>
  <c r="W170" i="4"/>
  <c r="N109" i="3"/>
  <c r="G112" i="10"/>
  <c r="K171" i="3"/>
  <c r="H110" i="4"/>
  <c r="X110" i="4"/>
  <c r="S110" i="3"/>
  <c r="S49" i="10"/>
  <c r="H49" i="10"/>
  <c r="X49" i="10"/>
  <c r="D69" i="4"/>
  <c r="U10" i="10"/>
  <c r="F140" i="3"/>
  <c r="G11" i="10"/>
  <c r="W145" i="3"/>
  <c r="G137" i="3"/>
  <c r="D136" i="4"/>
  <c r="O131" i="3"/>
  <c r="G84" i="5"/>
  <c r="F160" i="5"/>
  <c r="F99" i="5"/>
  <c r="W79" i="5"/>
  <c r="G78" i="3"/>
  <c r="Q94" i="5"/>
  <c r="E170" i="4"/>
  <c r="G95" i="5"/>
  <c r="X169" i="5"/>
  <c r="Q167" i="4"/>
  <c r="G82" i="4"/>
  <c r="K96" i="5"/>
  <c r="M157" i="5"/>
  <c r="M189" i="3"/>
  <c r="M24" i="10"/>
  <c r="I18" i="10"/>
  <c r="I15" i="10"/>
  <c r="G67" i="5"/>
  <c r="C154" i="4"/>
  <c r="T103" i="3"/>
  <c r="L103" i="3"/>
  <c r="H164" i="5"/>
  <c r="M104" i="5"/>
  <c r="T105" i="4"/>
  <c r="P104" i="4"/>
  <c r="W109" i="4"/>
  <c r="S109" i="4"/>
  <c r="P109" i="3"/>
  <c r="H109" i="3"/>
  <c r="F170" i="3"/>
  <c r="O166" i="4"/>
  <c r="O197" i="4"/>
  <c r="N96" i="3"/>
  <c r="N157" i="3"/>
  <c r="J96" i="3"/>
  <c r="J157" i="3"/>
  <c r="K91" i="3"/>
  <c r="K151" i="3"/>
  <c r="I151" i="3"/>
  <c r="I149" i="3"/>
  <c r="U85" i="3"/>
  <c r="U146" i="3"/>
  <c r="O146" i="3"/>
  <c r="W81" i="3"/>
  <c r="W142" i="3"/>
  <c r="U81" i="3"/>
  <c r="U142" i="3"/>
  <c r="Q142" i="3"/>
  <c r="Q81" i="3"/>
  <c r="M142" i="3"/>
  <c r="M81" i="3"/>
  <c r="M80" i="3"/>
  <c r="M140" i="3"/>
  <c r="M79" i="3"/>
  <c r="I77" i="3"/>
  <c r="I138" i="3"/>
  <c r="U137" i="3"/>
  <c r="O76" i="3"/>
  <c r="S73" i="3"/>
  <c r="S134" i="3"/>
  <c r="U133" i="3"/>
  <c r="U72" i="3"/>
  <c r="S72" i="3"/>
  <c r="I133" i="3"/>
  <c r="U71" i="3"/>
  <c r="Q71" i="3"/>
  <c r="M132" i="3"/>
  <c r="W131" i="3"/>
  <c r="W190" i="3"/>
  <c r="W166" i="4"/>
  <c r="W197" i="4"/>
  <c r="W163" i="4"/>
  <c r="W167" i="4"/>
  <c r="S101" i="4"/>
  <c r="O162" i="4"/>
  <c r="O101" i="4"/>
  <c r="S99" i="4"/>
  <c r="S38" i="10"/>
  <c r="Q150" i="4"/>
  <c r="Q28" i="10"/>
  <c r="G144" i="4"/>
  <c r="G22" i="10"/>
  <c r="K142" i="4"/>
  <c r="K20" i="10"/>
  <c r="I142" i="4"/>
  <c r="I81" i="4"/>
  <c r="K138" i="4"/>
  <c r="K77" i="4"/>
  <c r="Q76" i="4"/>
  <c r="Q137" i="4"/>
  <c r="K75" i="4"/>
  <c r="K136" i="4"/>
  <c r="O69" i="4"/>
  <c r="O8" i="10"/>
  <c r="K68" i="4"/>
  <c r="K7" i="10"/>
  <c r="K67" i="4"/>
  <c r="K6" i="10"/>
  <c r="S163" i="5"/>
  <c r="S102" i="5"/>
  <c r="S103" i="5"/>
  <c r="O102" i="5"/>
  <c r="O103" i="5"/>
  <c r="U100" i="5"/>
  <c r="U165" i="5"/>
  <c r="O160" i="5"/>
  <c r="O99" i="5"/>
  <c r="G99" i="5"/>
  <c r="G160" i="5"/>
  <c r="M159" i="5"/>
  <c r="M98" i="5"/>
  <c r="K159" i="5"/>
  <c r="K98" i="5"/>
  <c r="I158" i="5"/>
  <c r="I195" i="5"/>
  <c r="S155" i="5"/>
  <c r="S94" i="5"/>
  <c r="O194" i="5"/>
  <c r="O154" i="5"/>
  <c r="I92" i="5"/>
  <c r="I153" i="5"/>
  <c r="W91" i="5"/>
  <c r="W152" i="5"/>
  <c r="O91" i="5"/>
  <c r="O152" i="5"/>
  <c r="G91" i="5"/>
  <c r="G152" i="5"/>
  <c r="W150" i="5"/>
  <c r="W89" i="5"/>
  <c r="S89" i="5"/>
  <c r="S150" i="5"/>
  <c r="O150" i="5"/>
  <c r="O89" i="5"/>
  <c r="S88" i="5"/>
  <c r="S149" i="5"/>
  <c r="O88" i="5"/>
  <c r="O149" i="5"/>
  <c r="V82" i="5"/>
  <c r="V147" i="5"/>
  <c r="X142" i="5"/>
  <c r="X81" i="5"/>
  <c r="R142" i="5"/>
  <c r="R81" i="5"/>
  <c r="K80" i="5"/>
  <c r="K141" i="5"/>
  <c r="I141" i="5"/>
  <c r="I80" i="5"/>
  <c r="G80" i="5"/>
  <c r="G141" i="5"/>
  <c r="D150" i="4"/>
  <c r="D154" i="4"/>
  <c r="D140" i="4"/>
  <c r="D138" i="4"/>
  <c r="E15" i="12"/>
  <c r="E76" i="12" s="1"/>
  <c r="E137" i="4"/>
  <c r="F134" i="5"/>
  <c r="F136" i="3"/>
  <c r="D104" i="3"/>
  <c r="O43" i="12"/>
  <c r="K43" i="12"/>
  <c r="V173" i="4"/>
  <c r="V108" i="4"/>
  <c r="U172" i="3"/>
  <c r="U46" i="10"/>
  <c r="P172" i="3"/>
  <c r="P168" i="3"/>
  <c r="F172" i="3"/>
  <c r="F46" i="10"/>
  <c r="F172" i="10" s="1"/>
  <c r="Q48" i="12"/>
  <c r="Q109" i="5"/>
  <c r="G48" i="10"/>
  <c r="G174" i="10" s="1"/>
  <c r="G109" i="4"/>
  <c r="G170" i="4"/>
  <c r="R109" i="3"/>
  <c r="J109" i="3"/>
  <c r="O192" i="3"/>
  <c r="S191" i="3"/>
  <c r="S37" i="10"/>
  <c r="G24" i="10"/>
  <c r="M23" i="10"/>
  <c r="Q192" i="4"/>
  <c r="K21" i="10"/>
  <c r="O13" i="10"/>
  <c r="W192" i="4"/>
  <c r="G9" i="10"/>
  <c r="W6" i="10"/>
  <c r="S5" i="10"/>
  <c r="F42" i="10"/>
  <c r="F103" i="10" s="1"/>
  <c r="D109" i="5"/>
  <c r="U170" i="4"/>
  <c r="G171" i="3"/>
  <c r="O171" i="3"/>
  <c r="W171" i="3"/>
  <c r="D110" i="5"/>
  <c r="M110" i="5"/>
  <c r="U110" i="5"/>
  <c r="D110" i="4"/>
  <c r="L110" i="4"/>
  <c r="T110" i="4"/>
  <c r="G110" i="4"/>
  <c r="S110" i="4"/>
  <c r="W110" i="4"/>
  <c r="G110" i="3"/>
  <c r="O110" i="3"/>
  <c r="W110" i="3"/>
  <c r="G49" i="10"/>
  <c r="O49" i="10"/>
  <c r="W49" i="10"/>
  <c r="F49" i="10"/>
  <c r="L49" i="10"/>
  <c r="T49" i="10"/>
  <c r="Q198" i="5"/>
  <c r="M141" i="3"/>
  <c r="W159" i="5"/>
  <c r="I169" i="5"/>
  <c r="D42" i="10"/>
  <c r="N155" i="3"/>
  <c r="Q147" i="5"/>
  <c r="G97" i="5"/>
  <c r="O163" i="5"/>
  <c r="O161" i="5"/>
  <c r="H97" i="4"/>
  <c r="O137" i="3"/>
  <c r="O134" i="3"/>
  <c r="K149" i="3"/>
  <c r="Q101" i="5"/>
  <c r="Q134" i="3"/>
  <c r="W148" i="5"/>
  <c r="S137" i="3"/>
  <c r="S133" i="3"/>
  <c r="M156" i="5"/>
  <c r="X108" i="5"/>
  <c r="C166" i="4"/>
  <c r="D164" i="4"/>
  <c r="K151" i="5"/>
  <c r="I138" i="4"/>
  <c r="U141" i="3"/>
  <c r="C134" i="4"/>
  <c r="E142" i="4"/>
  <c r="U6" i="10"/>
  <c r="G31" i="10"/>
  <c r="Q157" i="5"/>
  <c r="U105" i="5"/>
  <c r="K72" i="4"/>
  <c r="U134" i="4"/>
  <c r="I132" i="3"/>
  <c r="W84" i="3"/>
  <c r="U76" i="3"/>
  <c r="F47" i="10"/>
  <c r="F173" i="10" s="1"/>
  <c r="W193" i="4"/>
  <c r="W136" i="4"/>
  <c r="I150" i="5"/>
  <c r="E107" i="3"/>
  <c r="N46" i="10"/>
  <c r="N172" i="10" s="1"/>
  <c r="S98" i="4"/>
  <c r="Q87" i="5"/>
  <c r="F109" i="3"/>
  <c r="D170" i="3"/>
  <c r="T109" i="3"/>
  <c r="O164" i="3"/>
  <c r="G191" i="3"/>
  <c r="K80" i="4"/>
  <c r="Q143" i="4"/>
  <c r="S71" i="3"/>
  <c r="K98" i="4"/>
  <c r="U169" i="5"/>
  <c r="U149" i="5"/>
  <c r="Q133" i="4"/>
  <c r="E173" i="12"/>
  <c r="K112" i="10"/>
  <c r="O112" i="10"/>
  <c r="W112" i="10"/>
  <c r="F112" i="10"/>
  <c r="N112" i="10"/>
  <c r="O167" i="5"/>
  <c r="U164" i="5"/>
  <c r="O164" i="5"/>
  <c r="I112" i="10"/>
  <c r="Q112" i="10"/>
  <c r="X112" i="10"/>
  <c r="P112" i="10"/>
  <c r="H112" i="10"/>
  <c r="J112" i="12"/>
  <c r="G173" i="5"/>
  <c r="E173" i="4"/>
  <c r="M173" i="5"/>
  <c r="U173" i="5"/>
  <c r="D173" i="4"/>
  <c r="D112" i="12"/>
  <c r="H112" i="12"/>
  <c r="F112" i="12"/>
  <c r="D32" i="10"/>
  <c r="D153" i="3"/>
  <c r="D153" i="5"/>
  <c r="D137" i="5"/>
  <c r="V151" i="3"/>
  <c r="W5" i="10"/>
  <c r="M5" i="10"/>
  <c r="U78" i="5"/>
  <c r="M143" i="5"/>
  <c r="L78" i="5"/>
  <c r="K73" i="5"/>
  <c r="U72" i="5"/>
  <c r="O132" i="5"/>
  <c r="W70" i="5"/>
  <c r="S70" i="5"/>
  <c r="H132" i="5"/>
  <c r="F88" i="4"/>
  <c r="E139" i="3"/>
  <c r="F105" i="3"/>
  <c r="P48" i="10"/>
  <c r="P174" i="10" s="1"/>
  <c r="W106" i="3"/>
  <c r="W166" i="3"/>
  <c r="U166" i="3"/>
  <c r="U106" i="3"/>
  <c r="S197" i="3"/>
  <c r="S166" i="3"/>
  <c r="S170" i="3"/>
  <c r="S106" i="3"/>
  <c r="Q166" i="3"/>
  <c r="Q106" i="3"/>
  <c r="Q197" i="3"/>
  <c r="Q105" i="3"/>
  <c r="O166" i="3"/>
  <c r="O197" i="3"/>
  <c r="O105" i="3"/>
  <c r="M166" i="3"/>
  <c r="M105" i="3"/>
  <c r="M106" i="3"/>
  <c r="M197" i="3"/>
  <c r="K166" i="3"/>
  <c r="K105" i="3"/>
  <c r="K197" i="3"/>
  <c r="I166" i="3"/>
  <c r="I105" i="3"/>
  <c r="I106" i="3"/>
  <c r="G166" i="3"/>
  <c r="G197" i="3"/>
  <c r="G105" i="3"/>
  <c r="W163" i="3"/>
  <c r="W103" i="3"/>
  <c r="W167" i="3"/>
  <c r="U102" i="3"/>
  <c r="U163" i="3"/>
  <c r="U103" i="3"/>
  <c r="S163" i="3"/>
  <c r="S198" i="3"/>
  <c r="Q102" i="3"/>
  <c r="Q167" i="3"/>
  <c r="Q103" i="3"/>
  <c r="O167" i="3"/>
  <c r="O103" i="3"/>
  <c r="M163" i="3"/>
  <c r="M102" i="3"/>
  <c r="K163" i="3"/>
  <c r="K102" i="3"/>
  <c r="K167" i="3"/>
  <c r="I167" i="3"/>
  <c r="I163" i="3"/>
  <c r="I102" i="3"/>
  <c r="I103" i="3"/>
  <c r="G163" i="3"/>
  <c r="G167" i="3"/>
  <c r="G102" i="3"/>
  <c r="W101" i="3"/>
  <c r="U101" i="3"/>
  <c r="U162" i="3"/>
  <c r="S101" i="3"/>
  <c r="S162" i="3"/>
  <c r="Q162" i="3"/>
  <c r="Q101" i="3"/>
  <c r="O101" i="3"/>
  <c r="M162" i="3"/>
  <c r="K162" i="3"/>
  <c r="I162" i="3"/>
  <c r="I101" i="3"/>
  <c r="G101" i="3"/>
  <c r="G162" i="3"/>
  <c r="W100" i="3"/>
  <c r="U100" i="3"/>
  <c r="S165" i="3"/>
  <c r="S100" i="3"/>
  <c r="Q165" i="3"/>
  <c r="O100" i="3"/>
  <c r="M165" i="3"/>
  <c r="M100" i="3"/>
  <c r="K165" i="3"/>
  <c r="I165" i="3"/>
  <c r="I100" i="3"/>
  <c r="G100" i="3"/>
  <c r="G165" i="3"/>
  <c r="W99" i="3"/>
  <c r="S99" i="3"/>
  <c r="S164" i="3"/>
  <c r="Q164" i="3"/>
  <c r="Q99" i="3"/>
  <c r="M164" i="3"/>
  <c r="M99" i="3"/>
  <c r="K99" i="3"/>
  <c r="K164" i="3"/>
  <c r="I164" i="3"/>
  <c r="G99" i="3"/>
  <c r="G164" i="3"/>
  <c r="W98" i="3"/>
  <c r="U98" i="3"/>
  <c r="S98" i="3"/>
  <c r="Q98" i="3"/>
  <c r="O98" i="3"/>
  <c r="M98" i="3"/>
  <c r="I98" i="3"/>
  <c r="V157" i="3"/>
  <c r="V96" i="3"/>
  <c r="T96" i="3"/>
  <c r="R157" i="3"/>
  <c r="R96" i="3"/>
  <c r="P96" i="3"/>
  <c r="P157" i="3"/>
  <c r="P95" i="3"/>
  <c r="P156" i="3"/>
  <c r="V94" i="3"/>
  <c r="V155" i="3"/>
  <c r="L33" i="10"/>
  <c r="L94" i="3"/>
  <c r="K153" i="3"/>
  <c r="K92" i="3"/>
  <c r="I92" i="3"/>
  <c r="I153" i="3"/>
  <c r="G92" i="3"/>
  <c r="G153" i="3"/>
  <c r="W91" i="3"/>
  <c r="U91" i="3"/>
  <c r="S91" i="3"/>
  <c r="Q91" i="3"/>
  <c r="Q152" i="3"/>
  <c r="O91" i="3"/>
  <c r="M152" i="3"/>
  <c r="M91" i="3"/>
  <c r="I91" i="3"/>
  <c r="G91" i="3"/>
  <c r="W90" i="3"/>
  <c r="U90" i="3"/>
  <c r="S90" i="3"/>
  <c r="Q90" i="3"/>
  <c r="O90" i="3"/>
  <c r="M90" i="3"/>
  <c r="G151" i="3"/>
  <c r="U89" i="3"/>
  <c r="S150" i="3"/>
  <c r="Q150" i="3"/>
  <c r="O150" i="3"/>
  <c r="M150" i="3"/>
  <c r="G149" i="3"/>
  <c r="W148" i="3"/>
  <c r="U148" i="3"/>
  <c r="S148" i="3"/>
  <c r="Q148" i="3"/>
  <c r="M148" i="3"/>
  <c r="K147" i="3"/>
  <c r="I147" i="3"/>
  <c r="I86" i="3"/>
  <c r="G86" i="3"/>
  <c r="G147" i="3"/>
  <c r="W146" i="3"/>
  <c r="W85" i="3"/>
  <c r="S146" i="3"/>
  <c r="S85" i="3"/>
  <c r="Q146" i="3"/>
  <c r="Q85" i="3"/>
  <c r="M146" i="3"/>
  <c r="K85" i="3"/>
  <c r="I85" i="3"/>
  <c r="I146" i="3"/>
  <c r="G146" i="3"/>
  <c r="G150" i="3"/>
  <c r="G85" i="3"/>
  <c r="U84" i="3"/>
  <c r="U145" i="3"/>
  <c r="S145" i="3"/>
  <c r="S84" i="3"/>
  <c r="Q145" i="3"/>
  <c r="Q84" i="3"/>
  <c r="O145" i="3"/>
  <c r="O84" i="3"/>
  <c r="M84" i="3"/>
  <c r="M149" i="3"/>
  <c r="M145" i="3"/>
  <c r="K84" i="3"/>
  <c r="K145" i="3"/>
  <c r="I84" i="3"/>
  <c r="I145" i="3"/>
  <c r="G84" i="3"/>
  <c r="G145" i="3"/>
  <c r="W144" i="3"/>
  <c r="W83" i="3"/>
  <c r="U83" i="3"/>
  <c r="U144" i="3"/>
  <c r="S83" i="3"/>
  <c r="S144" i="3"/>
  <c r="Q144" i="3"/>
  <c r="O144" i="3"/>
  <c r="M144" i="3"/>
  <c r="I144" i="3"/>
  <c r="I83" i="3"/>
  <c r="G83" i="3"/>
  <c r="G144" i="3"/>
  <c r="W143" i="3"/>
  <c r="W82" i="3"/>
  <c r="U143" i="3"/>
  <c r="U192" i="3"/>
  <c r="S192" i="3"/>
  <c r="S143" i="3"/>
  <c r="S82" i="3"/>
  <c r="S147" i="3"/>
  <c r="Q143" i="3"/>
  <c r="Q82" i="3"/>
  <c r="O82" i="3"/>
  <c r="O143" i="3"/>
  <c r="M82" i="3"/>
  <c r="M143" i="3"/>
  <c r="M192" i="3"/>
  <c r="I143" i="3"/>
  <c r="I192" i="3"/>
  <c r="G192" i="3"/>
  <c r="G143" i="3"/>
  <c r="G82" i="3"/>
  <c r="K192" i="3"/>
  <c r="M36" i="10"/>
  <c r="K36" i="10"/>
  <c r="W23" i="10"/>
  <c r="M39" i="10"/>
  <c r="W44" i="10"/>
  <c r="M41" i="10"/>
  <c r="I197" i="3"/>
  <c r="M167" i="3"/>
  <c r="S152" i="3"/>
  <c r="X96" i="3"/>
  <c r="W164" i="3"/>
  <c r="S102" i="3"/>
  <c r="Q163" i="3"/>
  <c r="O106" i="3"/>
  <c r="K98" i="3"/>
  <c r="K100" i="3"/>
  <c r="O99" i="3"/>
  <c r="O148" i="3"/>
  <c r="K24" i="10"/>
  <c r="O83" i="3"/>
  <c r="U152" i="3"/>
  <c r="O152" i="3"/>
  <c r="U23" i="10"/>
  <c r="G98" i="3"/>
  <c r="G103" i="3"/>
  <c r="S41" i="10"/>
  <c r="K143" i="3"/>
  <c r="S81" i="3"/>
  <c r="S142" i="3"/>
  <c r="O142" i="3"/>
  <c r="O81" i="3"/>
  <c r="I142" i="3"/>
  <c r="I81" i="3"/>
  <c r="G81" i="3"/>
  <c r="G142" i="3"/>
  <c r="S141" i="3"/>
  <c r="S80" i="3"/>
  <c r="Q141" i="3"/>
  <c r="Q80" i="3"/>
  <c r="O80" i="3"/>
  <c r="O141" i="3"/>
  <c r="I80" i="3"/>
  <c r="I141" i="3"/>
  <c r="O140" i="3"/>
  <c r="K140" i="3"/>
  <c r="K79" i="3"/>
  <c r="W78" i="3"/>
  <c r="W139" i="3"/>
  <c r="S139" i="3"/>
  <c r="S78" i="3"/>
  <c r="O191" i="3"/>
  <c r="O78" i="3"/>
  <c r="K78" i="3"/>
  <c r="K191" i="3"/>
  <c r="U77" i="3"/>
  <c r="U138" i="3"/>
  <c r="M137" i="3"/>
  <c r="M76" i="3"/>
  <c r="I76" i="3"/>
  <c r="W136" i="3"/>
  <c r="W75" i="3"/>
  <c r="S136" i="3"/>
  <c r="S75" i="3"/>
  <c r="M75" i="3"/>
  <c r="M136" i="3"/>
  <c r="K75" i="3"/>
  <c r="K136" i="3"/>
  <c r="G136" i="3"/>
  <c r="G75" i="3"/>
  <c r="G190" i="3"/>
  <c r="G135" i="3"/>
  <c r="G74" i="3"/>
  <c r="W133" i="3"/>
  <c r="W72" i="3"/>
  <c r="O133" i="3"/>
  <c r="W71" i="3"/>
  <c r="W132" i="3"/>
  <c r="O71" i="3"/>
  <c r="O132" i="3"/>
  <c r="W191" i="3"/>
  <c r="W189" i="3"/>
  <c r="W70" i="3"/>
  <c r="W192" i="3"/>
  <c r="W195" i="3"/>
  <c r="W196" i="3"/>
  <c r="S70" i="3"/>
  <c r="S189" i="3"/>
  <c r="S131" i="3"/>
  <c r="O189" i="3"/>
  <c r="U44" i="10"/>
  <c r="U105" i="4"/>
  <c r="U166" i="4"/>
  <c r="I44" i="10"/>
  <c r="I170" i="4"/>
  <c r="I106" i="4"/>
  <c r="I166" i="4"/>
  <c r="W103" i="4"/>
  <c r="W41" i="10"/>
  <c r="S102" i="4"/>
  <c r="S198" i="4"/>
  <c r="O102" i="4"/>
  <c r="O163" i="4"/>
  <c r="K41" i="10"/>
  <c r="K102" i="4"/>
  <c r="K163" i="4"/>
  <c r="K167" i="4"/>
  <c r="W40" i="10"/>
  <c r="W162" i="4"/>
  <c r="W101" i="4"/>
  <c r="Q162" i="4"/>
  <c r="Q40" i="10"/>
  <c r="Q101" i="4"/>
  <c r="M162" i="4"/>
  <c r="M40" i="10"/>
  <c r="M101" i="4"/>
  <c r="I40" i="10"/>
  <c r="I101" i="4"/>
  <c r="I162" i="4"/>
  <c r="W100" i="4"/>
  <c r="W39" i="10"/>
  <c r="U100" i="4"/>
  <c r="U39" i="10"/>
  <c r="Q100" i="4"/>
  <c r="Q39" i="10"/>
  <c r="I100" i="4"/>
  <c r="I39" i="10"/>
  <c r="W99" i="4"/>
  <c r="W38" i="10"/>
  <c r="U164" i="4"/>
  <c r="U99" i="4"/>
  <c r="M99" i="4"/>
  <c r="M38" i="10"/>
  <c r="I38" i="10"/>
  <c r="I99" i="4"/>
  <c r="O98" i="4"/>
  <c r="O37" i="10"/>
  <c r="U158" i="4"/>
  <c r="U36" i="10"/>
  <c r="V35" i="10"/>
  <c r="V96" i="4"/>
  <c r="V157" i="4"/>
  <c r="R35" i="10"/>
  <c r="R157" i="4"/>
  <c r="N157" i="4"/>
  <c r="N35" i="10"/>
  <c r="J96" i="4"/>
  <c r="J35" i="10"/>
  <c r="H154" i="4"/>
  <c r="H32" i="10"/>
  <c r="K153" i="4"/>
  <c r="K31" i="10"/>
  <c r="W28" i="10"/>
  <c r="W150" i="4"/>
  <c r="I149" i="4"/>
  <c r="I27" i="10"/>
  <c r="W148" i="4"/>
  <c r="W26" i="10"/>
  <c r="U148" i="4"/>
  <c r="U26" i="10"/>
  <c r="Q26" i="10"/>
  <c r="Q148" i="4"/>
  <c r="I147" i="4"/>
  <c r="I25" i="10"/>
  <c r="W146" i="4"/>
  <c r="W85" i="4"/>
  <c r="M85" i="4"/>
  <c r="M146" i="4"/>
  <c r="I146" i="4"/>
  <c r="I85" i="4"/>
  <c r="I24" i="10"/>
  <c r="Q145" i="4"/>
  <c r="Q84" i="4"/>
  <c r="M84" i="4"/>
  <c r="M145" i="4"/>
  <c r="K145" i="4"/>
  <c r="K23" i="10"/>
  <c r="G23" i="10"/>
  <c r="G84" i="4"/>
  <c r="U83" i="4"/>
  <c r="U144" i="4"/>
  <c r="Q22" i="10"/>
  <c r="Q83" i="4"/>
  <c r="Q144" i="4"/>
  <c r="O83" i="4"/>
  <c r="O22" i="10"/>
  <c r="O144" i="4"/>
  <c r="K144" i="4"/>
  <c r="K22" i="10"/>
  <c r="K83" i="4"/>
  <c r="U143" i="4"/>
  <c r="U21" i="10"/>
  <c r="U82" i="4"/>
  <c r="Q82" i="4"/>
  <c r="Q21" i="10"/>
  <c r="M192" i="4"/>
  <c r="M21" i="10"/>
  <c r="I82" i="4"/>
  <c r="I143" i="4"/>
  <c r="I21" i="10"/>
  <c r="W81" i="4"/>
  <c r="W20" i="10"/>
  <c r="S20" i="10"/>
  <c r="S81" i="4"/>
  <c r="M20" i="10"/>
  <c r="M81" i="4"/>
  <c r="W80" i="4"/>
  <c r="W19" i="10"/>
  <c r="I19" i="10"/>
  <c r="I80" i="4"/>
  <c r="W79" i="4"/>
  <c r="W18" i="10"/>
  <c r="W140" i="4"/>
  <c r="Q140" i="4"/>
  <c r="Q79" i="4"/>
  <c r="Q18" i="10"/>
  <c r="I79" i="4"/>
  <c r="I140" i="4"/>
  <c r="O191" i="4"/>
  <c r="O17" i="10"/>
  <c r="K191" i="4"/>
  <c r="K78" i="4"/>
  <c r="K139" i="4"/>
  <c r="G139" i="4"/>
  <c r="G191" i="4"/>
  <c r="U138" i="4"/>
  <c r="U77" i="4"/>
  <c r="Q16" i="10"/>
  <c r="Q77" i="4"/>
  <c r="O77" i="4"/>
  <c r="O138" i="4"/>
  <c r="O16" i="10"/>
  <c r="G77" i="4"/>
  <c r="G16" i="10"/>
  <c r="G138" i="4"/>
  <c r="U137" i="4"/>
  <c r="U76" i="4"/>
  <c r="U15" i="10"/>
  <c r="M15" i="10"/>
  <c r="M76" i="4"/>
  <c r="O190" i="4"/>
  <c r="O135" i="4"/>
  <c r="D163" i="5"/>
  <c r="E162" i="3"/>
  <c r="F165" i="4"/>
  <c r="D101" i="3"/>
  <c r="E38" i="12"/>
  <c r="E160" i="4"/>
  <c r="C98" i="4"/>
  <c r="C159" i="4"/>
  <c r="F98" i="3"/>
  <c r="F163" i="3"/>
  <c r="F99" i="3"/>
  <c r="F159" i="3"/>
  <c r="F98" i="5"/>
  <c r="D37" i="12"/>
  <c r="D98" i="5"/>
  <c r="D99" i="5"/>
  <c r="D159" i="5"/>
  <c r="E158" i="3"/>
  <c r="E98" i="3"/>
  <c r="E97" i="3"/>
  <c r="C156" i="4"/>
  <c r="C96" i="4"/>
  <c r="F95" i="3"/>
  <c r="F96" i="3"/>
  <c r="F95" i="5"/>
  <c r="D34" i="12"/>
  <c r="D95" i="5"/>
  <c r="D160" i="5"/>
  <c r="D96" i="5"/>
  <c r="E95" i="3"/>
  <c r="E94" i="3"/>
  <c r="C94" i="4"/>
  <c r="F94" i="3"/>
  <c r="E154" i="3"/>
  <c r="F153" i="4"/>
  <c r="E156" i="3"/>
  <c r="D151" i="3"/>
  <c r="D151" i="5"/>
  <c r="E150" i="3"/>
  <c r="C150" i="4"/>
  <c r="F150" i="3"/>
  <c r="F154" i="3"/>
  <c r="F154" i="5"/>
  <c r="F150" i="5"/>
  <c r="E27" i="12"/>
  <c r="E89" i="12" s="1"/>
  <c r="E149" i="4"/>
  <c r="E24" i="12"/>
  <c r="E150" i="12" s="1"/>
  <c r="E150" i="4"/>
  <c r="C146" i="4"/>
  <c r="F146" i="3"/>
  <c r="F146" i="5"/>
  <c r="E23" i="12"/>
  <c r="C148" i="4"/>
  <c r="F148" i="3"/>
  <c r="F144" i="3"/>
  <c r="F148" i="5"/>
  <c r="F144" i="5"/>
  <c r="D144" i="4"/>
  <c r="D148" i="4"/>
  <c r="E21" i="12"/>
  <c r="C142" i="4"/>
  <c r="F142" i="3"/>
  <c r="D142" i="4"/>
  <c r="D81" i="4"/>
  <c r="E19" i="12"/>
  <c r="E141" i="4"/>
  <c r="F18" i="10"/>
  <c r="F140" i="5"/>
  <c r="E17" i="12"/>
  <c r="E139" i="4"/>
  <c r="E16" i="10"/>
  <c r="C138" i="4"/>
  <c r="F138" i="3"/>
  <c r="F138" i="5"/>
  <c r="F137" i="4"/>
  <c r="D141" i="3"/>
  <c r="E140" i="3"/>
  <c r="E136" i="3"/>
  <c r="D134" i="4"/>
  <c r="E11" i="12"/>
  <c r="E72" i="12" s="1"/>
  <c r="E133" i="4"/>
  <c r="C136" i="4"/>
  <c r="F136" i="5"/>
  <c r="E9" i="12"/>
  <c r="E70" i="12" s="1"/>
  <c r="E9" i="10"/>
  <c r="U190" i="3"/>
  <c r="U37" i="10"/>
  <c r="Q37" i="10"/>
  <c r="R34" i="10"/>
  <c r="J34" i="10"/>
  <c r="P33" i="10"/>
  <c r="J32" i="10"/>
  <c r="R31" i="10"/>
  <c r="U30" i="10"/>
  <c r="M30" i="10"/>
  <c r="K29" i="10"/>
  <c r="S28" i="10"/>
  <c r="H28" i="10"/>
  <c r="T27" i="10"/>
  <c r="P27" i="10"/>
  <c r="J26" i="10"/>
  <c r="X25" i="10"/>
  <c r="N25" i="10"/>
  <c r="S191" i="4"/>
  <c r="K81" i="3"/>
  <c r="K142" i="3"/>
  <c r="K80" i="3"/>
  <c r="G80" i="3"/>
  <c r="G145" i="11"/>
  <c r="G141" i="3"/>
  <c r="U140" i="3"/>
  <c r="S79" i="3"/>
  <c r="I79" i="3"/>
  <c r="G79" i="3"/>
  <c r="G140" i="3"/>
  <c r="U78" i="3"/>
  <c r="U191" i="3"/>
  <c r="Q191" i="3"/>
  <c r="Q139" i="3"/>
  <c r="M78" i="3"/>
  <c r="M191" i="3"/>
  <c r="I191" i="3"/>
  <c r="I78" i="3"/>
  <c r="W77" i="3"/>
  <c r="W138" i="3"/>
  <c r="S138" i="3"/>
  <c r="S77" i="3"/>
  <c r="Q138" i="3"/>
  <c r="Q77" i="3"/>
  <c r="O77" i="3"/>
  <c r="O138" i="3"/>
  <c r="W137" i="3"/>
  <c r="W76" i="3"/>
  <c r="K76" i="3"/>
  <c r="K137" i="3"/>
  <c r="U75" i="3"/>
  <c r="U136" i="3"/>
  <c r="Q75" i="3"/>
  <c r="Q136" i="3"/>
  <c r="O75" i="3"/>
  <c r="O136" i="3"/>
  <c r="Q190" i="3"/>
  <c r="Q74" i="3"/>
  <c r="O135" i="3"/>
  <c r="O190" i="3"/>
  <c r="O74" i="3"/>
  <c r="K135" i="3"/>
  <c r="K74" i="3"/>
  <c r="I74" i="3"/>
  <c r="I135" i="3"/>
  <c r="W73" i="3"/>
  <c r="W134" i="3"/>
  <c r="U134" i="3"/>
  <c r="U73" i="3"/>
  <c r="K134" i="3"/>
  <c r="K73" i="3"/>
  <c r="G134" i="3"/>
  <c r="G73" i="3"/>
  <c r="Q72" i="3"/>
  <c r="Q133" i="3"/>
  <c r="M72" i="3"/>
  <c r="K72" i="3"/>
  <c r="K133" i="3"/>
  <c r="G72" i="3"/>
  <c r="K132" i="3"/>
  <c r="K71" i="3"/>
  <c r="G132" i="3"/>
  <c r="G71" i="3"/>
  <c r="U131" i="3"/>
  <c r="U70" i="3"/>
  <c r="U189" i="3"/>
  <c r="Q70" i="3"/>
  <c r="Q131" i="3"/>
  <c r="M70" i="3"/>
  <c r="M131" i="3"/>
  <c r="K131" i="3"/>
  <c r="K189" i="3"/>
  <c r="I70" i="3"/>
  <c r="I131" i="3"/>
  <c r="I189" i="3"/>
  <c r="G70" i="3"/>
  <c r="G131" i="3"/>
  <c r="W106" i="4"/>
  <c r="W105" i="4"/>
  <c r="S106" i="4"/>
  <c r="S197" i="4"/>
  <c r="S105" i="4"/>
  <c r="Q170" i="4"/>
  <c r="Q197" i="4"/>
  <c r="Q44" i="10"/>
  <c r="O105" i="4"/>
  <c r="O106" i="4"/>
  <c r="K106" i="4"/>
  <c r="K44" i="10"/>
  <c r="K170" i="4"/>
  <c r="K166" i="4"/>
  <c r="G44" i="10"/>
  <c r="G106" i="4"/>
  <c r="G105" i="4"/>
  <c r="U163" i="4"/>
  <c r="U167" i="4"/>
  <c r="U102" i="4"/>
  <c r="Q102" i="4"/>
  <c r="Q41" i="10"/>
  <c r="Q163" i="4"/>
  <c r="M103" i="4"/>
  <c r="M102" i="4"/>
  <c r="M163" i="4"/>
  <c r="I167" i="4"/>
  <c r="I163" i="4"/>
  <c r="I102" i="4"/>
  <c r="I41" i="10"/>
  <c r="G163" i="4"/>
  <c r="G41" i="10"/>
  <c r="G103" i="4"/>
  <c r="G167" i="4"/>
  <c r="K40" i="10"/>
  <c r="K162" i="4"/>
  <c r="S100" i="4"/>
  <c r="O39" i="10"/>
  <c r="O100" i="4"/>
  <c r="G39" i="10"/>
  <c r="G100" i="4"/>
  <c r="G165" i="4"/>
  <c r="O38" i="10"/>
  <c r="O164" i="4"/>
  <c r="K38" i="10"/>
  <c r="K99" i="4"/>
  <c r="G99" i="4"/>
  <c r="G38" i="10"/>
  <c r="W37" i="10"/>
  <c r="W98" i="4"/>
  <c r="I37" i="10"/>
  <c r="I98" i="4"/>
  <c r="I159" i="4"/>
  <c r="S36" i="10"/>
  <c r="X35" i="10"/>
  <c r="X96" i="4"/>
  <c r="X157" i="4"/>
  <c r="T97" i="4"/>
  <c r="P157" i="4"/>
  <c r="P96" i="4"/>
  <c r="P35" i="10"/>
  <c r="L35" i="10"/>
  <c r="L96" i="4"/>
  <c r="T34" i="10"/>
  <c r="T95" i="4"/>
  <c r="P95" i="4"/>
  <c r="P34" i="10"/>
  <c r="P160" i="4"/>
  <c r="L95" i="4"/>
  <c r="L156" i="4"/>
  <c r="V33" i="10"/>
  <c r="V155" i="4"/>
  <c r="R33" i="10"/>
  <c r="R155" i="4"/>
  <c r="T31" i="10"/>
  <c r="S30" i="10"/>
  <c r="Q30" i="10"/>
  <c r="Q152" i="4"/>
  <c r="O30" i="10"/>
  <c r="O152" i="4"/>
  <c r="G29" i="10"/>
  <c r="G151" i="4"/>
  <c r="K27" i="10"/>
  <c r="K149" i="4"/>
  <c r="M26" i="10"/>
  <c r="M148" i="4"/>
  <c r="K25" i="10"/>
  <c r="K86" i="4"/>
  <c r="G86" i="4"/>
  <c r="G147" i="4"/>
  <c r="Q24" i="10"/>
  <c r="Q85" i="4"/>
  <c r="Q146" i="4"/>
  <c r="O146" i="4"/>
  <c r="O85" i="4"/>
  <c r="O24" i="10"/>
  <c r="K146" i="4"/>
  <c r="K85" i="4"/>
  <c r="G146" i="4"/>
  <c r="G85" i="4"/>
  <c r="U145" i="4"/>
  <c r="U84" i="4"/>
  <c r="S84" i="4"/>
  <c r="O84" i="4"/>
  <c r="O145" i="4"/>
  <c r="W83" i="4"/>
  <c r="W144" i="4"/>
  <c r="W22" i="10"/>
  <c r="S22" i="10"/>
  <c r="S83" i="4"/>
  <c r="I144" i="4"/>
  <c r="I83" i="4"/>
  <c r="S82" i="4"/>
  <c r="S192" i="4"/>
  <c r="O192" i="4"/>
  <c r="O143" i="4"/>
  <c r="K82" i="4"/>
  <c r="K143" i="4"/>
  <c r="U81" i="4"/>
  <c r="U142" i="4"/>
  <c r="Q20" i="10"/>
  <c r="Q81" i="4"/>
  <c r="O20" i="10"/>
  <c r="O142" i="4"/>
  <c r="G20" i="10"/>
  <c r="G142" i="4"/>
  <c r="G81" i="4"/>
  <c r="U19" i="10"/>
  <c r="U80" i="4"/>
  <c r="Q80" i="4"/>
  <c r="Q141" i="4"/>
  <c r="O19" i="10"/>
  <c r="O80" i="4"/>
  <c r="O141" i="4"/>
  <c r="M80" i="4"/>
  <c r="M19" i="10"/>
  <c r="M141" i="4"/>
  <c r="U140" i="4"/>
  <c r="U18" i="10"/>
  <c r="S79" i="4"/>
  <c r="O140" i="4"/>
  <c r="O18" i="10"/>
  <c r="O79" i="4"/>
  <c r="K18" i="10"/>
  <c r="K140" i="4"/>
  <c r="K79" i="4"/>
  <c r="G18" i="10"/>
  <c r="G79" i="4"/>
  <c r="G140" i="4"/>
  <c r="W139" i="4"/>
  <c r="W78" i="4"/>
  <c r="W17" i="10"/>
  <c r="U17" i="10"/>
  <c r="U191" i="4"/>
  <c r="U78" i="4"/>
  <c r="Q17" i="10"/>
  <c r="Q78" i="4"/>
  <c r="Q191" i="4"/>
  <c r="M17" i="10"/>
  <c r="M191" i="4"/>
  <c r="M78" i="4"/>
  <c r="M139" i="4"/>
  <c r="I191" i="4"/>
  <c r="I78" i="4"/>
  <c r="W77" i="4"/>
  <c r="W138" i="4"/>
  <c r="S16" i="10"/>
  <c r="S77" i="4"/>
  <c r="M16" i="10"/>
  <c r="M77" i="4"/>
  <c r="W137" i="4"/>
  <c r="W76" i="4"/>
  <c r="W15" i="10"/>
  <c r="S15" i="10"/>
  <c r="O76" i="4"/>
  <c r="O137" i="4"/>
  <c r="K76" i="4"/>
  <c r="K15" i="10"/>
  <c r="I76" i="4"/>
  <c r="I137" i="4"/>
  <c r="G15" i="10"/>
  <c r="G76" i="4"/>
  <c r="U75" i="4"/>
  <c r="U14" i="10"/>
  <c r="S14" i="10"/>
  <c r="S75" i="4"/>
  <c r="Q75" i="4"/>
  <c r="Q136" i="4"/>
  <c r="O14" i="10"/>
  <c r="O136" i="4"/>
  <c r="M136" i="4"/>
  <c r="M14" i="10"/>
  <c r="G14" i="10"/>
  <c r="G136" i="4"/>
  <c r="U74" i="4"/>
  <c r="U135" i="4"/>
  <c r="U13" i="10"/>
  <c r="U190" i="4"/>
  <c r="S190" i="4"/>
  <c r="S74" i="4"/>
  <c r="Q135" i="4"/>
  <c r="Q74" i="4"/>
  <c r="Q13" i="10"/>
  <c r="K190" i="4"/>
  <c r="K74" i="4"/>
  <c r="K135" i="4"/>
  <c r="I74" i="4"/>
  <c r="I13" i="10"/>
  <c r="I135" i="4"/>
  <c r="G190" i="4"/>
  <c r="G13" i="10"/>
  <c r="G74" i="4"/>
  <c r="W134" i="4"/>
  <c r="W12" i="10"/>
  <c r="S12" i="10"/>
  <c r="S73" i="4"/>
  <c r="Q12" i="10"/>
  <c r="Q73" i="4"/>
  <c r="Q134" i="4"/>
  <c r="O73" i="4"/>
  <c r="O134" i="4"/>
  <c r="M134" i="4"/>
  <c r="M73" i="4"/>
  <c r="M12" i="10"/>
  <c r="K73" i="4"/>
  <c r="K12" i="10"/>
  <c r="K134" i="4"/>
  <c r="I73" i="4"/>
  <c r="I12" i="10"/>
  <c r="G73" i="4"/>
  <c r="G12" i="10"/>
  <c r="W133" i="4"/>
  <c r="W72" i="4"/>
  <c r="W11" i="10"/>
  <c r="U72" i="4"/>
  <c r="U133" i="4"/>
  <c r="S72" i="4"/>
  <c r="S11" i="10"/>
  <c r="O133" i="4"/>
  <c r="O72" i="4"/>
  <c r="I11" i="10"/>
  <c r="I133" i="4"/>
  <c r="W132" i="4"/>
  <c r="W10" i="10"/>
  <c r="S71" i="4"/>
  <c r="M10" i="10"/>
  <c r="M132" i="4"/>
  <c r="M71" i="4"/>
  <c r="G10" i="10"/>
  <c r="G71" i="4"/>
  <c r="G132" i="4"/>
  <c r="W131" i="4"/>
  <c r="W195" i="4"/>
  <c r="W190" i="4"/>
  <c r="W191" i="4"/>
  <c r="W194" i="4"/>
  <c r="U9" i="10"/>
  <c r="U189" i="4"/>
  <c r="U70" i="4"/>
  <c r="U131" i="4"/>
  <c r="S189" i="4"/>
  <c r="S70" i="4"/>
  <c r="Q70" i="4"/>
  <c r="Q9" i="10"/>
  <c r="O70" i="4"/>
  <c r="O189" i="4"/>
  <c r="M9" i="10"/>
  <c r="M70" i="4"/>
  <c r="M189" i="4"/>
  <c r="K189" i="4"/>
  <c r="K131" i="4"/>
  <c r="I9" i="10"/>
  <c r="I131" i="4"/>
  <c r="I189" i="4"/>
  <c r="G70" i="4"/>
  <c r="G189" i="4"/>
  <c r="G131" i="4"/>
  <c r="S8" i="10"/>
  <c r="S69" i="4"/>
  <c r="M69" i="4"/>
  <c r="M8" i="10"/>
  <c r="I69" i="4"/>
  <c r="I8" i="10"/>
  <c r="W68" i="4"/>
  <c r="W7" i="10"/>
  <c r="U7" i="10"/>
  <c r="U68" i="4"/>
  <c r="Q7" i="10"/>
  <c r="Q68" i="4"/>
  <c r="I68" i="4"/>
  <c r="I7" i="10"/>
  <c r="Q67" i="4"/>
  <c r="Q6" i="10"/>
  <c r="M67" i="4"/>
  <c r="M6" i="10"/>
  <c r="I67" i="4"/>
  <c r="I6" i="10"/>
  <c r="G6" i="10"/>
  <c r="G67" i="4"/>
  <c r="W105" i="5"/>
  <c r="W166" i="5"/>
  <c r="W197" i="5"/>
  <c r="U170" i="5"/>
  <c r="U166" i="5"/>
  <c r="Q166" i="5"/>
  <c r="Q106" i="5"/>
  <c r="O166" i="5"/>
  <c r="O197" i="5"/>
  <c r="M166" i="5"/>
  <c r="M106" i="5"/>
  <c r="I106" i="5"/>
  <c r="I166" i="5"/>
  <c r="G106" i="5"/>
  <c r="G105" i="5"/>
  <c r="W102" i="5"/>
  <c r="W163" i="5"/>
  <c r="W103" i="5"/>
  <c r="U102" i="5"/>
  <c r="U163" i="5"/>
  <c r="Q102" i="5"/>
  <c r="Q167" i="5"/>
  <c r="Q163" i="5"/>
  <c r="M102" i="5"/>
  <c r="M167" i="5"/>
  <c r="M163" i="5"/>
  <c r="K163" i="5"/>
  <c r="K167" i="5"/>
  <c r="K102" i="5"/>
  <c r="K103" i="5"/>
  <c r="I102" i="5"/>
  <c r="I167" i="5"/>
  <c r="G167" i="5"/>
  <c r="G163" i="5"/>
  <c r="G103" i="5"/>
  <c r="W101" i="5"/>
  <c r="W162" i="5"/>
  <c r="U162" i="5"/>
  <c r="U196" i="5"/>
  <c r="S101" i="5"/>
  <c r="S196" i="5"/>
  <c r="O101" i="5"/>
  <c r="O196" i="5"/>
  <c r="O162" i="5"/>
  <c r="M196" i="5"/>
  <c r="M101" i="5"/>
  <c r="K162" i="5"/>
  <c r="K196" i="5"/>
  <c r="I101" i="5"/>
  <c r="I196" i="5"/>
  <c r="I162" i="5"/>
  <c r="G101" i="5"/>
  <c r="G196" i="5"/>
  <c r="G162" i="5"/>
  <c r="W100" i="5"/>
  <c r="W161" i="5"/>
  <c r="S161" i="5"/>
  <c r="S100" i="5"/>
  <c r="M161" i="5"/>
  <c r="M100" i="5"/>
  <c r="I100" i="5"/>
  <c r="I161" i="5"/>
  <c r="I165" i="5"/>
  <c r="G161" i="5"/>
  <c r="G100" i="5"/>
  <c r="W99" i="5"/>
  <c r="W160" i="5"/>
  <c r="S164" i="5"/>
  <c r="S160" i="5"/>
  <c r="S99" i="5"/>
  <c r="K160" i="5"/>
  <c r="K99" i="5"/>
  <c r="K164" i="5"/>
  <c r="I164" i="5"/>
  <c r="I99" i="5"/>
  <c r="I160" i="5"/>
  <c r="S159" i="5"/>
  <c r="S98" i="5"/>
  <c r="Q98" i="5"/>
  <c r="Q159" i="5"/>
  <c r="O98" i="5"/>
  <c r="O159" i="5"/>
  <c r="I98" i="5"/>
  <c r="I159" i="5"/>
  <c r="S195" i="5"/>
  <c r="S97" i="5"/>
  <c r="Q97" i="5"/>
  <c r="Q195" i="5"/>
  <c r="Q158" i="5"/>
  <c r="O97" i="5"/>
  <c r="O158" i="5"/>
  <c r="M97" i="5"/>
  <c r="M195" i="5"/>
  <c r="K195" i="5"/>
  <c r="K97" i="5"/>
  <c r="U96" i="5"/>
  <c r="U157" i="5"/>
  <c r="S96" i="5"/>
  <c r="S157" i="5"/>
  <c r="O96" i="5"/>
  <c r="O157" i="5"/>
  <c r="G157" i="5"/>
  <c r="G96" i="5"/>
  <c r="U156" i="5"/>
  <c r="U95" i="5"/>
  <c r="S95" i="5"/>
  <c r="S156" i="5"/>
  <c r="Q95" i="5"/>
  <c r="Q156" i="5"/>
  <c r="I95" i="5"/>
  <c r="I156" i="5"/>
  <c r="W94" i="5"/>
  <c r="W155" i="5"/>
  <c r="O155" i="5"/>
  <c r="O94" i="5"/>
  <c r="M155" i="5"/>
  <c r="M94" i="5"/>
  <c r="K155" i="5"/>
  <c r="K94" i="5"/>
  <c r="I94" i="5"/>
  <c r="I155" i="5"/>
  <c r="G155" i="5"/>
  <c r="G94" i="5"/>
  <c r="W93" i="5"/>
  <c r="W154" i="5"/>
  <c r="U154" i="5"/>
  <c r="U93" i="5"/>
  <c r="S154" i="5"/>
  <c r="S93" i="5"/>
  <c r="Q154" i="5"/>
  <c r="Q93" i="5"/>
  <c r="K93" i="5"/>
  <c r="K194" i="5"/>
  <c r="I194" i="5"/>
  <c r="I93" i="5"/>
  <c r="I154" i="5"/>
  <c r="W153" i="5"/>
  <c r="W92" i="5"/>
  <c r="Q153" i="5"/>
  <c r="Q92" i="5"/>
  <c r="G153" i="5"/>
  <c r="G92" i="5"/>
  <c r="U152" i="5"/>
  <c r="U91" i="5"/>
  <c r="S152" i="5"/>
  <c r="S91" i="5"/>
  <c r="K152" i="5"/>
  <c r="K91" i="5"/>
  <c r="W90" i="5"/>
  <c r="W151" i="5"/>
  <c r="U151" i="5"/>
  <c r="U90" i="5"/>
  <c r="S90" i="5"/>
  <c r="S151" i="5"/>
  <c r="O151" i="5"/>
  <c r="O90" i="5"/>
  <c r="M151" i="5"/>
  <c r="M90" i="5"/>
  <c r="G90" i="5"/>
  <c r="G151" i="5"/>
  <c r="U89" i="5"/>
  <c r="U150" i="5"/>
  <c r="K89" i="5"/>
  <c r="K150" i="5"/>
  <c r="K149" i="5"/>
  <c r="K88" i="5"/>
  <c r="I149" i="5"/>
  <c r="I88" i="5"/>
  <c r="U148" i="5"/>
  <c r="U87" i="5"/>
  <c r="O87" i="5"/>
  <c r="O148" i="5"/>
  <c r="M87" i="5"/>
  <c r="M148" i="5"/>
  <c r="M84" i="5"/>
  <c r="M145" i="5"/>
  <c r="J144" i="5"/>
  <c r="J84" i="5"/>
  <c r="J83" i="5"/>
  <c r="T82" i="5"/>
  <c r="T83" i="5"/>
  <c r="V142" i="5"/>
  <c r="V81" i="5"/>
  <c r="H142" i="5"/>
  <c r="H81" i="5"/>
  <c r="H75" i="5"/>
  <c r="X73" i="5"/>
  <c r="X134" i="5"/>
  <c r="T73" i="5"/>
  <c r="X67" i="5"/>
  <c r="X132" i="5"/>
  <c r="S190" i="3"/>
  <c r="K39" i="10"/>
  <c r="M37" i="10"/>
  <c r="O36" i="10"/>
  <c r="P31" i="10"/>
  <c r="W30" i="10"/>
  <c r="U28" i="10"/>
  <c r="O28" i="10"/>
  <c r="J28" i="10"/>
  <c r="X27" i="10"/>
  <c r="R27" i="10"/>
  <c r="G27" i="10"/>
  <c r="H26" i="10"/>
  <c r="V25" i="10"/>
  <c r="R25" i="10"/>
  <c r="P25" i="10"/>
  <c r="W21" i="10"/>
  <c r="G21" i="10"/>
  <c r="M11" i="10"/>
  <c r="O10" i="10"/>
  <c r="U8" i="10"/>
  <c r="K8" i="10"/>
  <c r="G7" i="10"/>
  <c r="S6" i="10"/>
  <c r="O6" i="10"/>
  <c r="U5" i="10"/>
  <c r="Q5" i="10"/>
  <c r="O5" i="10"/>
  <c r="K5" i="10"/>
  <c r="I5" i="10"/>
  <c r="G5" i="10"/>
  <c r="O79" i="5"/>
  <c r="I198" i="5"/>
  <c r="U198" i="5"/>
  <c r="W198" i="4"/>
  <c r="W8" i="10"/>
  <c r="F156" i="3"/>
  <c r="Q138" i="4"/>
  <c r="U160" i="5"/>
  <c r="Q149" i="5"/>
  <c r="W158" i="5"/>
  <c r="U22" i="10"/>
  <c r="K103" i="4"/>
  <c r="H34" i="10"/>
  <c r="Q152" i="5"/>
  <c r="U197" i="5"/>
  <c r="F156" i="5"/>
  <c r="G158" i="5"/>
  <c r="M158" i="5"/>
  <c r="M160" i="5"/>
  <c r="K161" i="5"/>
  <c r="K11" i="10"/>
  <c r="H89" i="4"/>
  <c r="K90" i="4"/>
  <c r="N161" i="4"/>
  <c r="W102" i="4"/>
  <c r="I197" i="4"/>
  <c r="O44" i="10"/>
  <c r="I190" i="3"/>
  <c r="O72" i="3"/>
  <c r="G138" i="3"/>
  <c r="M73" i="3"/>
  <c r="O12" i="10"/>
  <c r="I22" i="10"/>
  <c r="I23" i="10"/>
  <c r="Q142" i="4"/>
  <c r="P97" i="4"/>
  <c r="W189" i="4"/>
  <c r="J156" i="4"/>
  <c r="G150" i="5"/>
  <c r="W140" i="3"/>
  <c r="U135" i="3"/>
  <c r="M152" i="5"/>
  <c r="K147" i="4"/>
  <c r="K138" i="3"/>
  <c r="W156" i="5"/>
  <c r="U132" i="3"/>
  <c r="I134" i="3"/>
  <c r="X34" i="10"/>
  <c r="Q162" i="5"/>
  <c r="D89" i="4"/>
  <c r="M88" i="5"/>
  <c r="S13" i="10"/>
  <c r="W74" i="4"/>
  <c r="G137" i="4"/>
  <c r="I16" i="10"/>
  <c r="K17" i="10"/>
  <c r="O150" i="4"/>
  <c r="K141" i="3"/>
  <c r="G17" i="10"/>
  <c r="G164" i="5"/>
  <c r="F153" i="3"/>
  <c r="M106" i="4"/>
  <c r="Q106" i="4"/>
  <c r="Q132" i="3"/>
  <c r="G133" i="3"/>
  <c r="I14" i="10"/>
  <c r="M28" i="10"/>
  <c r="H146" i="5"/>
  <c r="U153" i="5"/>
  <c r="I90" i="5"/>
  <c r="M194" i="5"/>
  <c r="U195" i="5"/>
  <c r="K156" i="5"/>
  <c r="O92" i="5"/>
  <c r="M92" i="5"/>
  <c r="Q197" i="5"/>
  <c r="O67" i="4"/>
  <c r="M7" i="10"/>
  <c r="M135" i="4"/>
  <c r="G72" i="4"/>
  <c r="W196" i="4"/>
  <c r="M137" i="4"/>
  <c r="Q11" i="10"/>
  <c r="K192" i="4"/>
  <c r="O82" i="4"/>
  <c r="S21" i="10"/>
  <c r="W143" i="4"/>
  <c r="D100" i="3"/>
  <c r="O71" i="5"/>
  <c r="S140" i="5"/>
  <c r="U159" i="5"/>
  <c r="I134" i="4"/>
  <c r="I136" i="4"/>
  <c r="P77" i="5"/>
  <c r="Q164" i="5"/>
  <c r="M164" i="5"/>
  <c r="W194" i="3"/>
  <c r="M135" i="3"/>
  <c r="M190" i="3"/>
  <c r="U74" i="3"/>
  <c r="O93" i="5"/>
  <c r="S74" i="3"/>
  <c r="I137" i="3"/>
  <c r="S167" i="5"/>
  <c r="Q151" i="5"/>
  <c r="O139" i="3"/>
  <c r="M150" i="5"/>
  <c r="W80" i="3"/>
  <c r="Q189" i="4"/>
  <c r="U192" i="4"/>
  <c r="K71" i="4"/>
  <c r="W14" i="10"/>
  <c r="S40" i="10"/>
  <c r="S44" i="10"/>
  <c r="G194" i="5"/>
  <c r="P81" i="5"/>
  <c r="G149" i="5"/>
  <c r="U197" i="4"/>
  <c r="O99" i="4"/>
  <c r="S158" i="5"/>
  <c r="O103" i="4"/>
  <c r="I152" i="5"/>
  <c r="T81" i="5"/>
  <c r="Q98" i="4"/>
  <c r="G76" i="3"/>
  <c r="M170" i="4"/>
  <c r="O170" i="4"/>
  <c r="G98" i="5"/>
  <c r="W88" i="5"/>
  <c r="Q79" i="5"/>
  <c r="K101" i="5"/>
  <c r="U69" i="4"/>
  <c r="R138" i="5"/>
  <c r="L138" i="5"/>
  <c r="G93" i="5"/>
  <c r="O195" i="5"/>
  <c r="S162" i="5"/>
  <c r="I163" i="5"/>
  <c r="O106" i="5"/>
  <c r="U79" i="3"/>
  <c r="I72" i="3"/>
  <c r="Q78" i="3"/>
  <c r="M143" i="4"/>
  <c r="W70" i="4"/>
  <c r="O71" i="4"/>
  <c r="M72" i="4"/>
  <c r="O74" i="4"/>
  <c r="I190" i="4"/>
  <c r="G75" i="4"/>
  <c r="S76" i="4"/>
  <c r="Q15" i="10"/>
  <c r="O78" i="4"/>
  <c r="I139" i="4"/>
  <c r="G80" i="4"/>
  <c r="U141" i="4"/>
  <c r="O81" i="4"/>
  <c r="I192" i="4"/>
  <c r="K84" i="4"/>
  <c r="W84" i="4"/>
  <c r="Q23" i="10"/>
  <c r="S85" i="4"/>
  <c r="G149" i="4"/>
  <c r="M152" i="4"/>
  <c r="P153" i="4"/>
  <c r="N33" i="10"/>
  <c r="R96" i="4"/>
  <c r="W36" i="10"/>
  <c r="G164" i="4"/>
  <c r="G102" i="4"/>
  <c r="I103" i="4"/>
  <c r="U103" i="4"/>
  <c r="M71" i="3"/>
  <c r="G189" i="3"/>
  <c r="M133" i="3"/>
  <c r="I75" i="3"/>
  <c r="I139" i="3"/>
  <c r="U139" i="3"/>
  <c r="S140" i="3"/>
  <c r="F101" i="4"/>
  <c r="U99" i="5"/>
  <c r="G68" i="4"/>
  <c r="G83" i="4"/>
  <c r="U101" i="4"/>
  <c r="W74" i="3"/>
  <c r="I70" i="4"/>
  <c r="F141" i="4"/>
  <c r="Q19" i="10"/>
  <c r="G192" i="4"/>
  <c r="T67" i="5"/>
  <c r="K154" i="5"/>
  <c r="K81" i="4"/>
  <c r="M93" i="5"/>
  <c r="S18" i="10"/>
  <c r="Q139" i="4"/>
  <c r="C95" i="4"/>
  <c r="U140" i="5"/>
  <c r="I31" i="10"/>
  <c r="D141" i="5"/>
  <c r="I17" i="10"/>
  <c r="I29" i="10"/>
  <c r="C140" i="4"/>
  <c r="C144" i="4"/>
  <c r="E147" i="4"/>
  <c r="F94" i="5"/>
  <c r="E159" i="3"/>
  <c r="F160" i="3"/>
  <c r="S87" i="5"/>
  <c r="G8" i="10"/>
  <c r="M13" i="10"/>
  <c r="G78" i="4"/>
  <c r="U85" i="4"/>
  <c r="Q189" i="3"/>
  <c r="S24" i="10"/>
  <c r="Q100" i="5"/>
  <c r="M83" i="4"/>
  <c r="U161" i="5"/>
  <c r="K69" i="4"/>
  <c r="E152" i="3"/>
  <c r="W9" i="10"/>
  <c r="U103" i="5"/>
  <c r="O95" i="5"/>
  <c r="D157" i="5"/>
  <c r="D155" i="5"/>
  <c r="S26" i="10"/>
  <c r="P155" i="4"/>
  <c r="E45" i="12"/>
  <c r="E107" i="12" s="1"/>
  <c r="E167" i="4"/>
  <c r="E172" i="3"/>
  <c r="E108" i="3"/>
  <c r="H106" i="3"/>
  <c r="H103" i="3"/>
  <c r="L151" i="3"/>
  <c r="L149" i="3"/>
  <c r="V106" i="4"/>
  <c r="R105" i="4"/>
  <c r="H103" i="4"/>
  <c r="R164" i="4"/>
  <c r="L32" i="12"/>
  <c r="L31" i="12"/>
  <c r="L29" i="12"/>
  <c r="D39" i="12"/>
  <c r="D36" i="12"/>
  <c r="K106" i="3"/>
  <c r="U167" i="3"/>
  <c r="K103" i="3"/>
  <c r="M164" i="4"/>
  <c r="W106" i="5"/>
  <c r="S106" i="5"/>
  <c r="W165" i="5"/>
  <c r="S103" i="3"/>
  <c r="S167" i="3"/>
  <c r="O163" i="3"/>
  <c r="O102" i="3"/>
  <c r="U164" i="3"/>
  <c r="Q140" i="3"/>
  <c r="S103" i="4"/>
  <c r="O167" i="4"/>
  <c r="O41" i="10"/>
  <c r="Q38" i="10"/>
  <c r="Q164" i="4"/>
  <c r="N34" i="10"/>
  <c r="N95" i="4"/>
  <c r="M18" i="10"/>
  <c r="M140" i="4"/>
  <c r="Q132" i="4"/>
  <c r="Q10" i="10"/>
  <c r="I132" i="4"/>
  <c r="I10" i="10"/>
  <c r="O131" i="4"/>
  <c r="O9" i="10"/>
  <c r="K166" i="5"/>
  <c r="K106" i="5"/>
  <c r="I96" i="5"/>
  <c r="I157" i="5"/>
  <c r="K190" i="3"/>
  <c r="M44" i="10"/>
  <c r="U41" i="10"/>
  <c r="U40" i="10"/>
  <c r="O40" i="10"/>
  <c r="G40" i="10"/>
  <c r="U38" i="10"/>
  <c r="K37" i="10"/>
  <c r="G37" i="10"/>
  <c r="Q36" i="10"/>
  <c r="I36" i="10"/>
  <c r="T35" i="10"/>
  <c r="H35" i="10"/>
  <c r="V34" i="10"/>
  <c r="X33" i="10"/>
  <c r="T33" i="10"/>
  <c r="X31" i="10"/>
  <c r="V31" i="10"/>
  <c r="N31" i="10"/>
  <c r="V27" i="10"/>
  <c r="N27" i="10"/>
  <c r="O26" i="10"/>
  <c r="G25" i="10"/>
  <c r="W24" i="10"/>
  <c r="U24" i="10"/>
  <c r="S23" i="10"/>
  <c r="O23" i="10"/>
  <c r="M22" i="10"/>
  <c r="U20" i="10"/>
  <c r="I20" i="10"/>
  <c r="S19" i="10"/>
  <c r="K19" i="10"/>
  <c r="G19" i="10"/>
  <c r="S17" i="10"/>
  <c r="W16" i="10"/>
  <c r="U16" i="10"/>
  <c r="K16" i="10"/>
  <c r="O15" i="10"/>
  <c r="K14" i="10"/>
  <c r="W13" i="10"/>
  <c r="K13" i="10"/>
  <c r="U12" i="10"/>
  <c r="O11" i="10"/>
  <c r="S9" i="10"/>
  <c r="K9" i="10"/>
  <c r="S7" i="10"/>
  <c r="O7" i="10"/>
  <c r="D41" i="12"/>
  <c r="D40" i="12"/>
  <c r="D33" i="12"/>
  <c r="S47" i="12"/>
  <c r="L47" i="12"/>
  <c r="L173" i="12" s="1"/>
  <c r="E172" i="12"/>
  <c r="V35" i="12"/>
  <c r="T35" i="12"/>
  <c r="V34" i="12"/>
  <c r="T34" i="12"/>
  <c r="V33" i="12"/>
  <c r="T33" i="12"/>
  <c r="T31" i="12"/>
  <c r="T29" i="12"/>
  <c r="T27" i="12"/>
  <c r="T25" i="12"/>
  <c r="W21" i="12"/>
  <c r="W20" i="12"/>
  <c r="W19" i="12"/>
  <c r="W16" i="12"/>
  <c r="W13" i="12"/>
  <c r="W12" i="12"/>
  <c r="S12" i="12"/>
  <c r="W11" i="12"/>
  <c r="W8" i="12"/>
  <c r="S8" i="12"/>
  <c r="W7" i="12"/>
  <c r="S7" i="12"/>
  <c r="W6" i="12"/>
  <c r="S6" i="12"/>
  <c r="W5" i="12"/>
  <c r="S5" i="12"/>
  <c r="V47" i="12"/>
  <c r="V173" i="12" s="1"/>
  <c r="G172" i="5"/>
  <c r="K172" i="5"/>
  <c r="O172" i="5"/>
  <c r="W172" i="5"/>
  <c r="E172" i="4"/>
  <c r="I172" i="5"/>
  <c r="Q172" i="5"/>
  <c r="G111" i="5"/>
  <c r="K111" i="5"/>
  <c r="O111" i="5"/>
  <c r="S111" i="5"/>
  <c r="W111" i="5"/>
  <c r="D111" i="4"/>
  <c r="E111" i="3"/>
  <c r="J111" i="5"/>
  <c r="N111" i="5"/>
  <c r="R111" i="5"/>
  <c r="V111" i="5"/>
  <c r="C111" i="4"/>
  <c r="D111" i="3"/>
  <c r="I111" i="5"/>
  <c r="M111" i="5"/>
  <c r="Q111" i="5"/>
  <c r="U111" i="5"/>
  <c r="F111" i="4"/>
  <c r="H111" i="5"/>
  <c r="L111" i="5"/>
  <c r="P111" i="5"/>
  <c r="T111" i="5"/>
  <c r="X111" i="5"/>
  <c r="E111" i="4"/>
  <c r="F111" i="3"/>
  <c r="V41" i="12"/>
  <c r="L41" i="12"/>
  <c r="V40" i="12"/>
  <c r="T40" i="12"/>
  <c r="L40" i="12"/>
  <c r="V39" i="12"/>
  <c r="L39" i="12"/>
  <c r="V38" i="12"/>
  <c r="T38" i="12"/>
  <c r="L38" i="12"/>
  <c r="V37" i="12"/>
  <c r="T37" i="12"/>
  <c r="L37" i="12"/>
  <c r="V36" i="12"/>
  <c r="T36" i="12"/>
  <c r="L36" i="12"/>
  <c r="T32" i="12"/>
  <c r="T30" i="12"/>
  <c r="T28" i="12"/>
  <c r="T26" i="12"/>
  <c r="T24" i="12"/>
  <c r="T23" i="12"/>
  <c r="T22" i="12"/>
  <c r="T18" i="12"/>
  <c r="T17" i="12"/>
  <c r="T15" i="12"/>
  <c r="T14" i="12"/>
  <c r="V10" i="12"/>
  <c r="T10" i="12"/>
  <c r="V9" i="12"/>
  <c r="T9" i="12"/>
  <c r="S45" i="12"/>
  <c r="M45" i="12"/>
  <c r="S42" i="12"/>
  <c r="M42" i="12"/>
  <c r="M46" i="12"/>
  <c r="L46" i="12"/>
  <c r="V43" i="12"/>
  <c r="V165" i="12" s="1"/>
  <c r="S44" i="12"/>
  <c r="M44" i="12"/>
  <c r="S41" i="12"/>
  <c r="M41" i="12"/>
  <c r="W40" i="12"/>
  <c r="S40" i="12"/>
  <c r="M40" i="12"/>
  <c r="W39" i="12"/>
  <c r="S39" i="12"/>
  <c r="M39" i="12"/>
  <c r="W38" i="12"/>
  <c r="S38" i="12"/>
  <c r="M38" i="12"/>
  <c r="W37" i="12"/>
  <c r="S37" i="12"/>
  <c r="M37" i="12"/>
  <c r="W36" i="12"/>
  <c r="S36" i="12"/>
  <c r="M36" i="12"/>
  <c r="W35" i="12"/>
  <c r="S35" i="12"/>
  <c r="M35" i="12"/>
  <c r="W34" i="12"/>
  <c r="S34" i="12"/>
  <c r="M34" i="12"/>
  <c r="W33" i="12"/>
  <c r="S33" i="12"/>
  <c r="M33" i="12"/>
  <c r="W32" i="12"/>
  <c r="M32" i="12"/>
  <c r="W31" i="12"/>
  <c r="M31" i="12"/>
  <c r="W30" i="12"/>
  <c r="M30" i="12"/>
  <c r="W29" i="12"/>
  <c r="M29" i="12"/>
  <c r="W28" i="12"/>
  <c r="W27" i="12"/>
  <c r="W26" i="12"/>
  <c r="W25" i="12"/>
  <c r="W24" i="12"/>
  <c r="W23" i="12"/>
  <c r="W22" i="12"/>
  <c r="T21" i="12"/>
  <c r="T20" i="12"/>
  <c r="T19" i="12"/>
  <c r="W18" i="12"/>
  <c r="W17" i="12"/>
  <c r="T16" i="12"/>
  <c r="W15" i="12"/>
  <c r="W14" i="12"/>
  <c r="T13" i="12"/>
  <c r="V12" i="12"/>
  <c r="T12" i="12"/>
  <c r="V11" i="12"/>
  <c r="T11" i="12"/>
  <c r="S11" i="12"/>
  <c r="W10" i="12"/>
  <c r="S10" i="12"/>
  <c r="W9" i="12"/>
  <c r="S9" i="12"/>
  <c r="V8" i="12"/>
  <c r="T8" i="12"/>
  <c r="V7" i="12"/>
  <c r="T7" i="12"/>
  <c r="V6" i="12"/>
  <c r="T6" i="12"/>
  <c r="V5" i="12"/>
  <c r="T5" i="12"/>
  <c r="V45" i="12"/>
  <c r="L45" i="12"/>
  <c r="V42" i="12"/>
  <c r="L42" i="12"/>
  <c r="V46" i="12"/>
  <c r="V172" i="12" s="1"/>
  <c r="S46" i="12"/>
  <c r="S43" i="12"/>
  <c r="M43" i="12"/>
  <c r="L43" i="12"/>
  <c r="F40" i="12"/>
  <c r="D26" i="12"/>
  <c r="F22" i="12"/>
  <c r="F21" i="12"/>
  <c r="F20" i="12"/>
  <c r="F19" i="12"/>
  <c r="F18" i="12"/>
  <c r="F17" i="12"/>
  <c r="F16" i="12"/>
  <c r="D15" i="12"/>
  <c r="D14" i="12"/>
  <c r="F13" i="12"/>
  <c r="F12" i="12"/>
  <c r="F11" i="12"/>
  <c r="F10" i="12"/>
  <c r="F9" i="12"/>
  <c r="F6" i="12"/>
  <c r="D44" i="12"/>
  <c r="X46" i="12"/>
  <c r="U46" i="12"/>
  <c r="U172" i="12" s="1"/>
  <c r="R46" i="12"/>
  <c r="P46" i="12"/>
  <c r="P172" i="12" s="1"/>
  <c r="N46" i="12"/>
  <c r="J46" i="12"/>
  <c r="H46" i="12"/>
  <c r="H172" i="12" s="1"/>
  <c r="F46" i="12"/>
  <c r="F172" i="12" s="1"/>
  <c r="X47" i="12"/>
  <c r="W47" i="12"/>
  <c r="D43" i="12"/>
  <c r="N35" i="12"/>
  <c r="J35" i="12"/>
  <c r="H35" i="12"/>
  <c r="X34" i="12"/>
  <c r="R34" i="12"/>
  <c r="N34" i="12"/>
  <c r="J34" i="12"/>
  <c r="H34" i="12"/>
  <c r="X33" i="12"/>
  <c r="R33" i="12"/>
  <c r="P33" i="12"/>
  <c r="N33" i="12"/>
  <c r="J32" i="12"/>
  <c r="H32" i="12"/>
  <c r="X31" i="12"/>
  <c r="V31" i="12"/>
  <c r="R31" i="12"/>
  <c r="N31" i="12"/>
  <c r="J30" i="12"/>
  <c r="X29" i="12"/>
  <c r="R29" i="12"/>
  <c r="P29" i="12"/>
  <c r="N29" i="12"/>
  <c r="J28" i="12"/>
  <c r="H28" i="12"/>
  <c r="X27" i="12"/>
  <c r="R27" i="12"/>
  <c r="P27" i="12"/>
  <c r="N27" i="12"/>
  <c r="J26" i="12"/>
  <c r="H26" i="12"/>
  <c r="X25" i="12"/>
  <c r="V25" i="12"/>
  <c r="R25" i="12"/>
  <c r="P25" i="12"/>
  <c r="N25" i="12"/>
  <c r="I22" i="12"/>
  <c r="G22" i="12"/>
  <c r="U21" i="12"/>
  <c r="S21" i="12"/>
  <c r="Q21" i="12"/>
  <c r="O21" i="12"/>
  <c r="M21" i="12"/>
  <c r="K21" i="12"/>
  <c r="I21" i="12"/>
  <c r="G21" i="12"/>
  <c r="U20" i="12"/>
  <c r="S20" i="12"/>
  <c r="Q20" i="12"/>
  <c r="O20" i="12"/>
  <c r="M20" i="12"/>
  <c r="K20" i="12"/>
  <c r="I20" i="12"/>
  <c r="G20" i="12"/>
  <c r="U19" i="12"/>
  <c r="S19" i="12"/>
  <c r="Q19" i="12"/>
  <c r="M18" i="12"/>
  <c r="K22" i="12"/>
  <c r="U16" i="12"/>
  <c r="S16" i="12"/>
  <c r="Q16" i="12"/>
  <c r="O16" i="12"/>
  <c r="M16" i="12"/>
  <c r="K16" i="12"/>
  <c r="I16" i="12"/>
  <c r="G17" i="12"/>
  <c r="Q15" i="12"/>
  <c r="O19" i="12"/>
  <c r="O14" i="12"/>
  <c r="M14" i="12"/>
  <c r="K14" i="12"/>
  <c r="I14" i="12"/>
  <c r="G14" i="12"/>
  <c r="U13" i="12"/>
  <c r="S13" i="12"/>
  <c r="Q13" i="12"/>
  <c r="O13" i="12"/>
  <c r="M13" i="12"/>
  <c r="K13" i="12"/>
  <c r="I13" i="12"/>
  <c r="G13" i="12"/>
  <c r="U12" i="12"/>
  <c r="Q12" i="12"/>
  <c r="O12" i="12"/>
  <c r="M12" i="12"/>
  <c r="K12" i="12"/>
  <c r="U11" i="12"/>
  <c r="S15" i="12"/>
  <c r="G9" i="12"/>
  <c r="U8" i="12"/>
  <c r="Q8" i="12"/>
  <c r="O8" i="12"/>
  <c r="M8" i="12"/>
  <c r="K8" i="12"/>
  <c r="I8" i="12"/>
  <c r="G8" i="12"/>
  <c r="U7" i="12"/>
  <c r="Q7" i="12"/>
  <c r="O7" i="12"/>
  <c r="M7" i="12"/>
  <c r="K7" i="12"/>
  <c r="I7" i="12"/>
  <c r="G7" i="12"/>
  <c r="U6" i="12"/>
  <c r="Q6" i="12"/>
  <c r="O6" i="12"/>
  <c r="M6" i="12"/>
  <c r="K6" i="12"/>
  <c r="I6" i="12"/>
  <c r="G6" i="12"/>
  <c r="U5" i="12"/>
  <c r="Q5" i="12"/>
  <c r="O5" i="12"/>
  <c r="M5" i="12"/>
  <c r="F5" i="12"/>
  <c r="F38" i="12"/>
  <c r="F36" i="12"/>
  <c r="F35" i="12"/>
  <c r="F42" i="12"/>
  <c r="T47" i="12"/>
  <c r="R47" i="12"/>
  <c r="Q47" i="12"/>
  <c r="P47" i="12"/>
  <c r="O47" i="12"/>
  <c r="O173" i="12" s="1"/>
  <c r="N47" i="12"/>
  <c r="K47" i="12"/>
  <c r="J47" i="12"/>
  <c r="J173" i="12" s="1"/>
  <c r="I47" i="12"/>
  <c r="H47" i="12"/>
  <c r="H173" i="12" s="1"/>
  <c r="F47" i="12"/>
  <c r="F173" i="12" s="1"/>
  <c r="V170" i="5"/>
  <c r="V44" i="12"/>
  <c r="L166" i="5"/>
  <c r="L44" i="12"/>
  <c r="T41" i="12"/>
  <c r="J163" i="5"/>
  <c r="J41" i="12"/>
  <c r="X162" i="5"/>
  <c r="X40" i="12"/>
  <c r="P162" i="5"/>
  <c r="P40" i="12"/>
  <c r="T39" i="12"/>
  <c r="N160" i="5"/>
  <c r="N38" i="12"/>
  <c r="X157" i="5"/>
  <c r="X35" i="12"/>
  <c r="R157" i="5"/>
  <c r="R35" i="12"/>
  <c r="P157" i="5"/>
  <c r="P35" i="12"/>
  <c r="L157" i="5"/>
  <c r="L35" i="12"/>
  <c r="P156" i="5"/>
  <c r="P34" i="12"/>
  <c r="L156" i="5"/>
  <c r="L34" i="12"/>
  <c r="R154" i="5"/>
  <c r="R32" i="12"/>
  <c r="N154" i="5"/>
  <c r="N32" i="12"/>
  <c r="P153" i="5"/>
  <c r="P31" i="12"/>
  <c r="J153" i="5"/>
  <c r="J31" i="12"/>
  <c r="R152" i="5"/>
  <c r="R30" i="12"/>
  <c r="H152" i="5"/>
  <c r="H30" i="12"/>
  <c r="V151" i="5"/>
  <c r="V29" i="12"/>
  <c r="H151" i="5"/>
  <c r="H29" i="12"/>
  <c r="X150" i="5"/>
  <c r="X28" i="12"/>
  <c r="N150" i="5"/>
  <c r="N28" i="12"/>
  <c r="V149" i="5"/>
  <c r="V27" i="12"/>
  <c r="R148" i="5"/>
  <c r="R26" i="12"/>
  <c r="N85" i="5"/>
  <c r="N24" i="12"/>
  <c r="L141" i="5"/>
  <c r="L19" i="12"/>
  <c r="I134" i="5"/>
  <c r="I12" i="12"/>
  <c r="G134" i="5"/>
  <c r="G12" i="12"/>
  <c r="D35" i="12"/>
  <c r="F32" i="12"/>
  <c r="D25" i="12"/>
  <c r="D12" i="12"/>
  <c r="D45" i="12"/>
  <c r="F43" i="12"/>
  <c r="F48" i="12"/>
  <c r="F174" i="12" s="1"/>
  <c r="D49" i="12"/>
  <c r="X44" i="12"/>
  <c r="T44" i="12"/>
  <c r="R44" i="12"/>
  <c r="P44" i="12"/>
  <c r="N44" i="12"/>
  <c r="J44" i="12"/>
  <c r="H44" i="12"/>
  <c r="X41" i="12"/>
  <c r="R41" i="12"/>
  <c r="P41" i="12"/>
  <c r="N41" i="12"/>
  <c r="H41" i="12"/>
  <c r="R40" i="12"/>
  <c r="N40" i="12"/>
  <c r="J40" i="12"/>
  <c r="H40" i="12"/>
  <c r="X39" i="12"/>
  <c r="R39" i="12"/>
  <c r="P39" i="12"/>
  <c r="N39" i="12"/>
  <c r="J39" i="12"/>
  <c r="H39" i="12"/>
  <c r="X38" i="12"/>
  <c r="R38" i="12"/>
  <c r="P38" i="12"/>
  <c r="J38" i="12"/>
  <c r="H38" i="12"/>
  <c r="X37" i="12"/>
  <c r="R37" i="12"/>
  <c r="P37" i="12"/>
  <c r="N37" i="12"/>
  <c r="J37" i="12"/>
  <c r="H37" i="12"/>
  <c r="X36" i="12"/>
  <c r="R36" i="12"/>
  <c r="P36" i="12"/>
  <c r="N36" i="12"/>
  <c r="J36" i="12"/>
  <c r="H36" i="12"/>
  <c r="J33" i="12"/>
  <c r="H33" i="12"/>
  <c r="X32" i="12"/>
  <c r="V32" i="12"/>
  <c r="P32" i="12"/>
  <c r="H31" i="12"/>
  <c r="X30" i="12"/>
  <c r="V30" i="12"/>
  <c r="P30" i="12"/>
  <c r="N30" i="12"/>
  <c r="J29" i="12"/>
  <c r="V28" i="12"/>
  <c r="R28" i="12"/>
  <c r="P28" i="12"/>
  <c r="J27" i="12"/>
  <c r="H27" i="12"/>
  <c r="X26" i="12"/>
  <c r="V26" i="12"/>
  <c r="P26" i="12"/>
  <c r="N26" i="12"/>
  <c r="J25" i="12"/>
  <c r="H25" i="12"/>
  <c r="X24" i="12"/>
  <c r="V24" i="12"/>
  <c r="R24" i="12"/>
  <c r="P24" i="12"/>
  <c r="L24" i="12"/>
  <c r="J24" i="12"/>
  <c r="H24" i="12"/>
  <c r="X23" i="12"/>
  <c r="V23" i="12"/>
  <c r="R23" i="12"/>
  <c r="P23" i="12"/>
  <c r="N23" i="12"/>
  <c r="L23" i="12"/>
  <c r="J23" i="12"/>
  <c r="H23" i="12"/>
  <c r="X22" i="12"/>
  <c r="V22" i="12"/>
  <c r="R22" i="12"/>
  <c r="P22" i="12"/>
  <c r="N22" i="12"/>
  <c r="L22" i="12"/>
  <c r="N19" i="12"/>
  <c r="J19" i="12"/>
  <c r="H19" i="12"/>
  <c r="X18" i="12"/>
  <c r="V18" i="12"/>
  <c r="R18" i="12"/>
  <c r="P18" i="12"/>
  <c r="J18" i="12"/>
  <c r="H18" i="12"/>
  <c r="X17" i="12"/>
  <c r="V17" i="12"/>
  <c r="R17" i="12"/>
  <c r="P17" i="12"/>
  <c r="N17" i="12"/>
  <c r="L17" i="12"/>
  <c r="J17" i="12"/>
  <c r="H17" i="12"/>
  <c r="X15" i="12"/>
  <c r="V15" i="12"/>
  <c r="N15" i="12"/>
  <c r="L15" i="12"/>
  <c r="J15" i="12"/>
  <c r="H15" i="12"/>
  <c r="X14" i="12"/>
  <c r="V14" i="12"/>
  <c r="R14" i="12"/>
  <c r="P14" i="12"/>
  <c r="R11" i="12"/>
  <c r="P11" i="12"/>
  <c r="N11" i="12"/>
  <c r="L11" i="12"/>
  <c r="J11" i="12"/>
  <c r="H11" i="12"/>
  <c r="X10" i="12"/>
  <c r="R10" i="12"/>
  <c r="P10" i="12"/>
  <c r="N10" i="12"/>
  <c r="L10" i="12"/>
  <c r="J10" i="12"/>
  <c r="H10" i="12"/>
  <c r="X9" i="12"/>
  <c r="R9" i="12"/>
  <c r="P9" i="12"/>
  <c r="N9" i="12"/>
  <c r="L9" i="12"/>
  <c r="J9" i="12"/>
  <c r="K5" i="12"/>
  <c r="I9" i="12"/>
  <c r="F39" i="12"/>
  <c r="F31" i="12"/>
  <c r="F30" i="12"/>
  <c r="F29" i="12"/>
  <c r="D28" i="12"/>
  <c r="D27" i="12"/>
  <c r="F26" i="12"/>
  <c r="D24" i="12"/>
  <c r="D23" i="12"/>
  <c r="D22" i="12"/>
  <c r="D21" i="12"/>
  <c r="D20" i="12"/>
  <c r="D19" i="12"/>
  <c r="D18" i="12"/>
  <c r="D17" i="12"/>
  <c r="D16" i="12"/>
  <c r="F15" i="12"/>
  <c r="F14" i="12"/>
  <c r="D13" i="12"/>
  <c r="D11" i="12"/>
  <c r="D10" i="12"/>
  <c r="D9" i="12"/>
  <c r="D8" i="12"/>
  <c r="D7" i="12"/>
  <c r="W45" i="12"/>
  <c r="U45" i="12"/>
  <c r="Q45" i="12"/>
  <c r="O45" i="12"/>
  <c r="K45" i="12"/>
  <c r="I45" i="12"/>
  <c r="G45" i="12"/>
  <c r="W42" i="12"/>
  <c r="U42" i="12"/>
  <c r="Q42" i="12"/>
  <c r="O42" i="12"/>
  <c r="K42" i="12"/>
  <c r="I42" i="12"/>
  <c r="G42" i="12"/>
  <c r="D6" i="12"/>
  <c r="D46" i="12"/>
  <c r="D172" i="12" s="1"/>
  <c r="E16" i="12"/>
  <c r="E20" i="12"/>
  <c r="E33" i="12"/>
  <c r="E37" i="12"/>
  <c r="E49" i="12"/>
  <c r="U158" i="5"/>
  <c r="U36" i="12"/>
  <c r="S153" i="5"/>
  <c r="S31" i="12"/>
  <c r="D32" i="12"/>
  <c r="D30" i="12"/>
  <c r="F28" i="12"/>
  <c r="F149" i="5"/>
  <c r="F27" i="12"/>
  <c r="F145" i="5"/>
  <c r="F23" i="12"/>
  <c r="F8" i="12"/>
  <c r="F7" i="12"/>
  <c r="X107" i="5"/>
  <c r="X45" i="12"/>
  <c r="D48" i="12"/>
  <c r="D174" i="12" s="1"/>
  <c r="F49" i="12"/>
  <c r="W44" i="12"/>
  <c r="U44" i="12"/>
  <c r="Q44" i="12"/>
  <c r="O44" i="12"/>
  <c r="K44" i="12"/>
  <c r="I44" i="12"/>
  <c r="G44" i="12"/>
  <c r="W41" i="12"/>
  <c r="U41" i="12"/>
  <c r="Q41" i="12"/>
  <c r="O41" i="12"/>
  <c r="K41" i="12"/>
  <c r="I41" i="12"/>
  <c r="G41" i="12"/>
  <c r="U40" i="12"/>
  <c r="Q40" i="12"/>
  <c r="O40" i="12"/>
  <c r="K40" i="12"/>
  <c r="I40" i="12"/>
  <c r="G40" i="12"/>
  <c r="U39" i="12"/>
  <c r="Q39" i="12"/>
  <c r="O39" i="12"/>
  <c r="K39" i="12"/>
  <c r="I39" i="12"/>
  <c r="G39" i="12"/>
  <c r="U38" i="12"/>
  <c r="Q38" i="12"/>
  <c r="O38" i="12"/>
  <c r="K38" i="12"/>
  <c r="I38" i="12"/>
  <c r="G38" i="12"/>
  <c r="U37" i="12"/>
  <c r="Q37" i="12"/>
  <c r="O37" i="12"/>
  <c r="K37" i="12"/>
  <c r="I37" i="12"/>
  <c r="G37" i="12"/>
  <c r="Q36" i="12"/>
  <c r="O36" i="12"/>
  <c r="K36" i="12"/>
  <c r="I36" i="12"/>
  <c r="G36" i="12"/>
  <c r="U35" i="12"/>
  <c r="Q35" i="12"/>
  <c r="O35" i="12"/>
  <c r="K35" i="12"/>
  <c r="I35" i="12"/>
  <c r="G35" i="12"/>
  <c r="U34" i="12"/>
  <c r="Q34" i="12"/>
  <c r="O34" i="12"/>
  <c r="K34" i="12"/>
  <c r="I34" i="12"/>
  <c r="G34" i="12"/>
  <c r="U33" i="12"/>
  <c r="Q33" i="12"/>
  <c r="O33" i="12"/>
  <c r="K33" i="12"/>
  <c r="I33" i="12"/>
  <c r="G33" i="12"/>
  <c r="U32" i="12"/>
  <c r="S32" i="12"/>
  <c r="Q32" i="12"/>
  <c r="O32" i="12"/>
  <c r="K32" i="12"/>
  <c r="I32" i="12"/>
  <c r="G32" i="12"/>
  <c r="U31" i="12"/>
  <c r="Q31" i="12"/>
  <c r="O31" i="12"/>
  <c r="K31" i="12"/>
  <c r="I31" i="12"/>
  <c r="G31" i="12"/>
  <c r="U30" i="12"/>
  <c r="S30" i="12"/>
  <c r="Q30" i="12"/>
  <c r="O30" i="12"/>
  <c r="K30" i="12"/>
  <c r="I30" i="12"/>
  <c r="G30" i="12"/>
  <c r="U29" i="12"/>
  <c r="S29" i="12"/>
  <c r="Q29" i="12"/>
  <c r="O29" i="12"/>
  <c r="K29" i="12"/>
  <c r="I29" i="12"/>
  <c r="G29" i="12"/>
  <c r="U28" i="12"/>
  <c r="S28" i="12"/>
  <c r="Q28" i="12"/>
  <c r="O28" i="12"/>
  <c r="M28" i="12"/>
  <c r="K28" i="12"/>
  <c r="I28" i="12"/>
  <c r="G28" i="12"/>
  <c r="U27" i="12"/>
  <c r="S27" i="12"/>
  <c r="Q27" i="12"/>
  <c r="O27" i="12"/>
  <c r="M27" i="12"/>
  <c r="K27" i="12"/>
  <c r="I27" i="12"/>
  <c r="G27" i="12"/>
  <c r="U26" i="12"/>
  <c r="S26" i="12"/>
  <c r="Q26" i="12"/>
  <c r="O26" i="12"/>
  <c r="M26" i="12"/>
  <c r="K26" i="12"/>
  <c r="I26" i="12"/>
  <c r="G26" i="12"/>
  <c r="U25" i="12"/>
  <c r="S25" i="12"/>
  <c r="Q25" i="12"/>
  <c r="O25" i="12"/>
  <c r="M25" i="12"/>
  <c r="K25" i="12"/>
  <c r="I25" i="12"/>
  <c r="G25" i="12"/>
  <c r="U24" i="12"/>
  <c r="S24" i="12"/>
  <c r="Q24" i="12"/>
  <c r="O24" i="12"/>
  <c r="M24" i="12"/>
  <c r="K24" i="12"/>
  <c r="I24" i="12"/>
  <c r="G24" i="12"/>
  <c r="U23" i="12"/>
  <c r="S23" i="12"/>
  <c r="Q23" i="12"/>
  <c r="O23" i="12"/>
  <c r="M23" i="12"/>
  <c r="K23" i="12"/>
  <c r="I23" i="12"/>
  <c r="G23" i="12"/>
  <c r="U22" i="12"/>
  <c r="S22" i="12"/>
  <c r="Q22" i="12"/>
  <c r="O22" i="12"/>
  <c r="M22" i="12"/>
  <c r="J22" i="12"/>
  <c r="H22" i="12"/>
  <c r="X21" i="12"/>
  <c r="V21" i="12"/>
  <c r="R21" i="12"/>
  <c r="P21" i="12"/>
  <c r="N21" i="12"/>
  <c r="L21" i="12"/>
  <c r="J21" i="12"/>
  <c r="H21" i="12"/>
  <c r="X20" i="12"/>
  <c r="V20" i="12"/>
  <c r="R20" i="12"/>
  <c r="P20" i="12"/>
  <c r="N20" i="12"/>
  <c r="L20" i="12"/>
  <c r="J20" i="12"/>
  <c r="H20" i="12"/>
  <c r="X19" i="12"/>
  <c r="V19" i="12"/>
  <c r="R19" i="12"/>
  <c r="P19" i="12"/>
  <c r="M19" i="12"/>
  <c r="K19" i="12"/>
  <c r="I19" i="12"/>
  <c r="G19" i="12"/>
  <c r="U18" i="12"/>
  <c r="S18" i="12"/>
  <c r="Q18" i="12"/>
  <c r="N18" i="12"/>
  <c r="L18" i="12"/>
  <c r="K18" i="12"/>
  <c r="I18" i="12"/>
  <c r="G18" i="12"/>
  <c r="U17" i="12"/>
  <c r="S17" i="12"/>
  <c r="Q17" i="12"/>
  <c r="O17" i="12"/>
  <c r="M17" i="12"/>
  <c r="K17" i="12"/>
  <c r="I17" i="12"/>
  <c r="X16" i="12"/>
  <c r="V16" i="12"/>
  <c r="R16" i="12"/>
  <c r="P16" i="12"/>
  <c r="N16" i="12"/>
  <c r="L16" i="12"/>
  <c r="J16" i="12"/>
  <c r="H16" i="12"/>
  <c r="G16" i="12"/>
  <c r="U15" i="12"/>
  <c r="R15" i="12"/>
  <c r="P15" i="12"/>
  <c r="O15" i="12"/>
  <c r="M15" i="12"/>
  <c r="K15" i="12"/>
  <c r="I15" i="12"/>
  <c r="G15" i="12"/>
  <c r="U14" i="12"/>
  <c r="S14" i="12"/>
  <c r="Q14" i="12"/>
  <c r="O18" i="12"/>
  <c r="N14" i="12"/>
  <c r="L14" i="12"/>
  <c r="J14" i="12"/>
  <c r="H14" i="12"/>
  <c r="X13" i="12"/>
  <c r="V13" i="12"/>
  <c r="R13" i="12"/>
  <c r="P13" i="12"/>
  <c r="N13" i="12"/>
  <c r="L13" i="12"/>
  <c r="J13" i="12"/>
  <c r="H13" i="12"/>
  <c r="X12" i="12"/>
  <c r="R12" i="12"/>
  <c r="P12" i="12"/>
  <c r="N12" i="12"/>
  <c r="L12" i="12"/>
  <c r="J12" i="12"/>
  <c r="H12" i="12"/>
  <c r="X11" i="12"/>
  <c r="Q11" i="12"/>
  <c r="O11" i="12"/>
  <c r="M11" i="12"/>
  <c r="K11" i="12"/>
  <c r="I11" i="12"/>
  <c r="G11" i="12"/>
  <c r="U10" i="12"/>
  <c r="Q10" i="12"/>
  <c r="O10" i="12"/>
  <c r="M10" i="12"/>
  <c r="K10" i="12"/>
  <c r="I10" i="12"/>
  <c r="G10" i="12"/>
  <c r="U9" i="12"/>
  <c r="Q9" i="12"/>
  <c r="O9" i="12"/>
  <c r="M9" i="12"/>
  <c r="K9" i="12"/>
  <c r="H9" i="12"/>
  <c r="X8" i="12"/>
  <c r="R8" i="12"/>
  <c r="P8" i="12"/>
  <c r="N8" i="12"/>
  <c r="L8" i="12"/>
  <c r="J8" i="12"/>
  <c r="H8" i="12"/>
  <c r="X7" i="12"/>
  <c r="R7" i="12"/>
  <c r="P7" i="12"/>
  <c r="N7" i="12"/>
  <c r="L7" i="12"/>
  <c r="J7" i="12"/>
  <c r="H7" i="12"/>
  <c r="X6" i="12"/>
  <c r="R6" i="12"/>
  <c r="P6" i="12"/>
  <c r="N6" i="12"/>
  <c r="L6" i="12"/>
  <c r="J6" i="12"/>
  <c r="H6" i="12"/>
  <c r="F37" i="12"/>
  <c r="F34" i="12"/>
  <c r="F33" i="12"/>
  <c r="D31" i="12"/>
  <c r="D29" i="12"/>
  <c r="F25" i="12"/>
  <c r="F24" i="12"/>
  <c r="T45" i="12"/>
  <c r="R45" i="12"/>
  <c r="P45" i="12"/>
  <c r="N45" i="12"/>
  <c r="J45" i="12"/>
  <c r="H45" i="12"/>
  <c r="X42" i="12"/>
  <c r="T42" i="12"/>
  <c r="R42" i="12"/>
  <c r="P42" i="12"/>
  <c r="N42" i="12"/>
  <c r="J42" i="12"/>
  <c r="H42" i="12"/>
  <c r="D47" i="12"/>
  <c r="D173" i="12" s="1"/>
  <c r="E43" i="12"/>
  <c r="E165" i="12" s="1"/>
  <c r="X5" i="12"/>
  <c r="R5" i="12"/>
  <c r="P5" i="12"/>
  <c r="N5" i="12"/>
  <c r="L5" i="12"/>
  <c r="J5" i="12"/>
  <c r="I5" i="12"/>
  <c r="G5" i="12"/>
  <c r="D5" i="12"/>
  <c r="H5" i="12"/>
  <c r="L5" i="10"/>
  <c r="D148" i="5"/>
  <c r="D136" i="5"/>
  <c r="E42" i="10"/>
  <c r="W92" i="4"/>
  <c r="O149" i="4"/>
  <c r="S135" i="5"/>
  <c r="O135" i="5"/>
  <c r="C153" i="4"/>
  <c r="F140" i="4"/>
  <c r="D140" i="5"/>
  <c r="I84" i="5"/>
  <c r="W147" i="5"/>
  <c r="N79" i="5"/>
  <c r="I76" i="5"/>
  <c r="D131" i="4"/>
  <c r="L171" i="3"/>
  <c r="D171" i="3"/>
  <c r="E47" i="10"/>
  <c r="E173" i="10" s="1"/>
  <c r="J148" i="3"/>
  <c r="G96" i="4"/>
  <c r="E92" i="4"/>
  <c r="U108" i="4"/>
  <c r="D195" i="3"/>
  <c r="D192" i="3"/>
  <c r="L109" i="5"/>
  <c r="O74" i="5"/>
  <c r="E105" i="4"/>
  <c r="X197" i="3"/>
  <c r="P197" i="3"/>
  <c r="V102" i="3"/>
  <c r="J41" i="10"/>
  <c r="L38" i="10"/>
  <c r="J99" i="3"/>
  <c r="I96" i="3"/>
  <c r="W93" i="3"/>
  <c r="X90" i="3"/>
  <c r="I193" i="3"/>
  <c r="J149" i="3"/>
  <c r="X148" i="3"/>
  <c r="V86" i="3"/>
  <c r="L83" i="3"/>
  <c r="R81" i="3"/>
  <c r="X80" i="3"/>
  <c r="L80" i="3"/>
  <c r="V79" i="3"/>
  <c r="R79" i="3"/>
  <c r="T79" i="3"/>
  <c r="X76" i="3"/>
  <c r="H74" i="3"/>
  <c r="J73" i="3"/>
  <c r="L70" i="3"/>
  <c r="P68" i="3"/>
  <c r="N101" i="4"/>
  <c r="J40" i="10"/>
  <c r="X100" i="4"/>
  <c r="T100" i="4"/>
  <c r="V100" i="4"/>
  <c r="P98" i="4"/>
  <c r="H37" i="10"/>
  <c r="J36" i="10"/>
  <c r="G158" i="4"/>
  <c r="M157" i="4"/>
  <c r="K160" i="4"/>
  <c r="T85" i="4"/>
  <c r="L84" i="4"/>
  <c r="T83" i="4"/>
  <c r="T78" i="4"/>
  <c r="V77" i="4"/>
  <c r="P76" i="4"/>
  <c r="R75" i="4"/>
  <c r="J75" i="4"/>
  <c r="X75" i="4"/>
  <c r="P74" i="4"/>
  <c r="H75" i="4"/>
  <c r="N74" i="4"/>
  <c r="X72" i="4"/>
  <c r="L72" i="4"/>
  <c r="R69" i="4"/>
  <c r="T68" i="4"/>
  <c r="N67" i="4"/>
  <c r="L102" i="5"/>
  <c r="R101" i="5"/>
  <c r="J101" i="5"/>
  <c r="X100" i="5"/>
  <c r="N99" i="5"/>
  <c r="J100" i="5"/>
  <c r="H98" i="5"/>
  <c r="V97" i="5"/>
  <c r="N195" i="5"/>
  <c r="J195" i="5"/>
  <c r="H96" i="5"/>
  <c r="V95" i="5"/>
  <c r="T95" i="5"/>
  <c r="P94" i="5"/>
  <c r="H94" i="5"/>
  <c r="V94" i="5"/>
  <c r="T92" i="5"/>
  <c r="R91" i="5"/>
  <c r="J91" i="5"/>
  <c r="V89" i="5"/>
  <c r="R193" i="5"/>
  <c r="P88" i="5"/>
  <c r="H88" i="5"/>
  <c r="N88" i="5"/>
  <c r="X86" i="5"/>
  <c r="T84" i="5"/>
  <c r="L84" i="5"/>
  <c r="U142" i="5"/>
  <c r="J80" i="5"/>
  <c r="X144" i="5"/>
  <c r="T79" i="5"/>
  <c r="P79" i="5"/>
  <c r="S142" i="5"/>
  <c r="V76" i="5"/>
  <c r="N137" i="5"/>
  <c r="X76" i="5"/>
  <c r="U74" i="5"/>
  <c r="Q74" i="5"/>
  <c r="L72" i="5"/>
  <c r="R71" i="5"/>
  <c r="P71" i="5"/>
  <c r="S69" i="5"/>
  <c r="K68" i="5"/>
  <c r="G69" i="5"/>
  <c r="S67" i="5"/>
  <c r="D98" i="3"/>
  <c r="D96" i="3"/>
  <c r="D69" i="5"/>
  <c r="E68" i="11"/>
  <c r="C68" i="4"/>
  <c r="J168" i="3"/>
  <c r="V104" i="4"/>
  <c r="N104" i="4"/>
  <c r="X171" i="5"/>
  <c r="P171" i="5"/>
  <c r="L171" i="5"/>
  <c r="H171" i="5"/>
  <c r="L89" i="3"/>
  <c r="F107" i="3"/>
  <c r="V49" i="10"/>
  <c r="N49" i="10"/>
  <c r="U196" i="4"/>
  <c r="X19" i="10"/>
  <c r="E101" i="4"/>
  <c r="D196" i="5"/>
  <c r="E39" i="10"/>
  <c r="F100" i="5"/>
  <c r="E99" i="5"/>
  <c r="F91" i="3"/>
  <c r="C89" i="4"/>
  <c r="C81" i="4"/>
  <c r="F77" i="5"/>
  <c r="D75" i="4"/>
  <c r="E11" i="10"/>
  <c r="P198" i="3"/>
  <c r="V168" i="3"/>
  <c r="H106" i="4"/>
  <c r="V104" i="5"/>
  <c r="L26" i="10"/>
  <c r="L92" i="4"/>
  <c r="D131" i="5"/>
  <c r="L91" i="4"/>
  <c r="S107" i="5"/>
  <c r="M108" i="3"/>
  <c r="P169" i="5"/>
  <c r="K107" i="3"/>
  <c r="G107" i="3"/>
  <c r="E46" i="10"/>
  <c r="E172" i="10" s="1"/>
  <c r="T108" i="4"/>
  <c r="Q109" i="4"/>
  <c r="O108" i="4"/>
  <c r="K198" i="4"/>
  <c r="E169" i="3"/>
  <c r="M170" i="3"/>
  <c r="R171" i="4"/>
  <c r="U49" i="10"/>
  <c r="U175" i="10" s="1"/>
  <c r="M49" i="10"/>
  <c r="I49" i="10"/>
  <c r="H198" i="5"/>
  <c r="H149" i="5"/>
  <c r="J42" i="10"/>
  <c r="F191" i="4"/>
  <c r="V76" i="3"/>
  <c r="E49" i="10"/>
  <c r="L198" i="5"/>
  <c r="P198" i="4"/>
  <c r="F8" i="10"/>
  <c r="C80" i="4"/>
  <c r="P171" i="3"/>
  <c r="T47" i="10"/>
  <c r="T173" i="10" s="1"/>
  <c r="R16" i="10"/>
  <c r="L31" i="10"/>
  <c r="D74" i="5"/>
  <c r="F189" i="3"/>
  <c r="V24" i="10"/>
  <c r="D197" i="3"/>
  <c r="T192" i="3"/>
  <c r="O34" i="10"/>
  <c r="X23" i="10"/>
  <c r="X17" i="10"/>
  <c r="L17" i="10"/>
  <c r="L15" i="10"/>
  <c r="N14" i="10"/>
  <c r="Q191" i="5"/>
  <c r="W189" i="5"/>
  <c r="T192" i="5"/>
  <c r="I67" i="5"/>
  <c r="D162" i="5"/>
  <c r="D194" i="4"/>
  <c r="E26" i="10"/>
  <c r="D193" i="3"/>
  <c r="D85" i="5"/>
  <c r="E192" i="3"/>
  <c r="E192" i="4"/>
  <c r="D21" i="10"/>
  <c r="E80" i="3"/>
  <c r="E191" i="4"/>
  <c r="D191" i="4"/>
  <c r="C76" i="4"/>
  <c r="E14" i="10"/>
  <c r="D190" i="4"/>
  <c r="E67" i="4"/>
  <c r="H198" i="3"/>
  <c r="X107" i="4"/>
  <c r="P45" i="10"/>
  <c r="L106" i="4"/>
  <c r="H198" i="4"/>
  <c r="R42" i="10"/>
  <c r="T198" i="5"/>
  <c r="J103" i="5"/>
  <c r="D160" i="4"/>
  <c r="D197" i="4"/>
  <c r="D198" i="5"/>
  <c r="L151" i="4"/>
  <c r="M43" i="10"/>
  <c r="P107" i="5"/>
  <c r="S105" i="5"/>
  <c r="R104" i="5"/>
  <c r="M198" i="5"/>
  <c r="W198" i="3"/>
  <c r="O198" i="3"/>
  <c r="K198" i="3"/>
  <c r="U165" i="3"/>
  <c r="P47" i="10"/>
  <c r="P173" i="10" s="1"/>
  <c r="K109" i="4"/>
  <c r="H108" i="4"/>
  <c r="E108" i="4"/>
  <c r="E103" i="3"/>
  <c r="C106" i="4"/>
  <c r="O170" i="5"/>
  <c r="V48" i="10"/>
  <c r="N48" i="10"/>
  <c r="N174" i="10" s="1"/>
  <c r="F198" i="4"/>
  <c r="I109" i="3"/>
  <c r="G171" i="5"/>
  <c r="V171" i="4"/>
  <c r="R49" i="10"/>
  <c r="N171" i="4"/>
  <c r="Q171" i="3"/>
  <c r="M171" i="3"/>
  <c r="L157" i="3"/>
  <c r="F158" i="4"/>
  <c r="J171" i="4"/>
  <c r="H171" i="3"/>
  <c r="Q49" i="10"/>
  <c r="J49" i="10"/>
  <c r="D198" i="3"/>
  <c r="E168" i="4"/>
  <c r="D68" i="4"/>
  <c r="V38" i="10"/>
  <c r="I171" i="3"/>
  <c r="C171" i="4"/>
  <c r="F171" i="4"/>
  <c r="X198" i="4"/>
  <c r="O198" i="4"/>
  <c r="G198" i="3"/>
  <c r="X198" i="3"/>
  <c r="M48" i="10"/>
  <c r="D88" i="3"/>
  <c r="F153" i="5"/>
  <c r="H84" i="4"/>
  <c r="R160" i="4"/>
  <c r="H76" i="3"/>
  <c r="K47" i="10"/>
  <c r="K173" i="10" s="1"/>
  <c r="V85" i="3"/>
  <c r="F160" i="4"/>
  <c r="K147" i="5"/>
  <c r="L107" i="4"/>
  <c r="F106" i="3"/>
  <c r="N168" i="4"/>
  <c r="H45" i="10"/>
  <c r="D132" i="4"/>
  <c r="P97" i="5"/>
  <c r="W154" i="3"/>
  <c r="F97" i="4"/>
  <c r="N77" i="5"/>
  <c r="E86" i="5"/>
  <c r="P191" i="5"/>
  <c r="G47" i="10"/>
  <c r="G173" i="10" s="1"/>
  <c r="X161" i="4"/>
  <c r="L93" i="3"/>
  <c r="T87" i="4"/>
  <c r="N166" i="5"/>
  <c r="N170" i="5"/>
  <c r="L93" i="5"/>
  <c r="D33" i="10"/>
  <c r="D94" i="3"/>
  <c r="E78" i="5"/>
  <c r="L196" i="4"/>
  <c r="V192" i="4"/>
  <c r="T190" i="4"/>
  <c r="S189" i="5"/>
  <c r="E171" i="3"/>
  <c r="U171" i="3"/>
  <c r="L29" i="10"/>
  <c r="R136" i="4"/>
  <c r="P108" i="4"/>
  <c r="N195" i="4"/>
  <c r="R76" i="3"/>
  <c r="E7" i="10"/>
  <c r="S169" i="5"/>
  <c r="D67" i="5"/>
  <c r="M105" i="4"/>
  <c r="V140" i="3"/>
  <c r="H137" i="3"/>
  <c r="T102" i="5"/>
  <c r="Q73" i="5"/>
  <c r="F170" i="4"/>
  <c r="X171" i="3"/>
  <c r="P41" i="10"/>
  <c r="E68" i="4"/>
  <c r="F71" i="3"/>
  <c r="P69" i="3"/>
  <c r="J149" i="4"/>
  <c r="N109" i="4"/>
  <c r="V106" i="5"/>
  <c r="Q90" i="4"/>
  <c r="X163" i="4"/>
  <c r="H90" i="5"/>
  <c r="T17" i="10"/>
  <c r="L167" i="3"/>
  <c r="R164" i="3"/>
  <c r="J164" i="3"/>
  <c r="V103" i="5"/>
  <c r="L43" i="10"/>
  <c r="V197" i="3"/>
  <c r="N197" i="3"/>
  <c r="I95" i="3"/>
  <c r="O94" i="3"/>
  <c r="K94" i="3"/>
  <c r="J153" i="3"/>
  <c r="V148" i="3"/>
  <c r="J80" i="3"/>
  <c r="V78" i="3"/>
  <c r="L75" i="3"/>
  <c r="V74" i="3"/>
  <c r="R74" i="3"/>
  <c r="H69" i="3"/>
  <c r="J68" i="3"/>
  <c r="J102" i="4"/>
  <c r="R100" i="4"/>
  <c r="N100" i="4"/>
  <c r="X99" i="4"/>
  <c r="S96" i="4"/>
  <c r="U95" i="4"/>
  <c r="P85" i="4"/>
  <c r="V76" i="4"/>
  <c r="J76" i="4"/>
  <c r="H71" i="4"/>
  <c r="N70" i="4"/>
  <c r="H69" i="4"/>
  <c r="V68" i="4"/>
  <c r="T197" i="5"/>
  <c r="T101" i="5"/>
  <c r="N98" i="5"/>
  <c r="H97" i="5"/>
  <c r="N96" i="5"/>
  <c r="X95" i="5"/>
  <c r="X93" i="5"/>
  <c r="L194" i="5"/>
  <c r="R92" i="5"/>
  <c r="N92" i="5"/>
  <c r="P91" i="5"/>
  <c r="T89" i="5"/>
  <c r="T87" i="5"/>
  <c r="R86" i="5"/>
  <c r="H85" i="5"/>
  <c r="V84" i="5"/>
  <c r="R84" i="5"/>
  <c r="N84" i="5"/>
  <c r="P144" i="5"/>
  <c r="Q141" i="5"/>
  <c r="H80" i="5"/>
  <c r="V79" i="5"/>
  <c r="R79" i="5"/>
  <c r="Q138" i="5"/>
  <c r="M74" i="5"/>
  <c r="T71" i="5"/>
  <c r="L71" i="5"/>
  <c r="D99" i="3"/>
  <c r="P161" i="3"/>
  <c r="X159" i="3"/>
  <c r="L159" i="3"/>
  <c r="V195" i="3"/>
  <c r="P195" i="3"/>
  <c r="N195" i="3"/>
  <c r="G97" i="3"/>
  <c r="S156" i="3"/>
  <c r="Q156" i="3"/>
  <c r="I155" i="3"/>
  <c r="S32" i="10"/>
  <c r="Q32" i="10"/>
  <c r="L156" i="3"/>
  <c r="J30" i="10"/>
  <c r="X154" i="3"/>
  <c r="W89" i="3"/>
  <c r="S88" i="3"/>
  <c r="Q89" i="3"/>
  <c r="U86" i="3"/>
  <c r="M151" i="3"/>
  <c r="X149" i="3"/>
  <c r="R147" i="3"/>
  <c r="V196" i="4"/>
  <c r="P196" i="4"/>
  <c r="L160" i="4"/>
  <c r="U97" i="4"/>
  <c r="Q161" i="4"/>
  <c r="O156" i="4"/>
  <c r="U159" i="4"/>
  <c r="M159" i="4"/>
  <c r="H94" i="4"/>
  <c r="X194" i="4"/>
  <c r="V93" i="4"/>
  <c r="N194" i="4"/>
  <c r="I94" i="4"/>
  <c r="S92" i="4"/>
  <c r="J93" i="4"/>
  <c r="K91" i="4"/>
  <c r="V89" i="4"/>
  <c r="K89" i="4"/>
  <c r="W149" i="4"/>
  <c r="S88" i="4"/>
  <c r="O88" i="4"/>
  <c r="X87" i="4"/>
  <c r="I148" i="4"/>
  <c r="W86" i="4"/>
  <c r="Q86" i="4"/>
  <c r="M147" i="4"/>
  <c r="N86" i="4"/>
  <c r="H148" i="4"/>
  <c r="P147" i="4"/>
  <c r="P193" i="5"/>
  <c r="J147" i="5"/>
  <c r="X146" i="5"/>
  <c r="R146" i="5"/>
  <c r="P146" i="5"/>
  <c r="N146" i="5"/>
  <c r="X145" i="5"/>
  <c r="H84" i="5"/>
  <c r="G144" i="5"/>
  <c r="Q143" i="5"/>
  <c r="K143" i="5"/>
  <c r="I143" i="5"/>
  <c r="H140" i="5"/>
  <c r="V139" i="5"/>
  <c r="S29" i="10"/>
  <c r="S193" i="5"/>
  <c r="M192" i="5"/>
  <c r="O146" i="5"/>
  <c r="M146" i="5"/>
  <c r="I81" i="5"/>
  <c r="U145" i="5"/>
  <c r="S80" i="5"/>
  <c r="M144" i="5"/>
  <c r="P139" i="5"/>
  <c r="N143" i="5"/>
  <c r="L139" i="5"/>
  <c r="J139" i="5"/>
  <c r="U77" i="5"/>
  <c r="O77" i="5"/>
  <c r="M78" i="5"/>
  <c r="K77" i="5"/>
  <c r="Q137" i="5"/>
  <c r="V75" i="5"/>
  <c r="R76" i="5"/>
  <c r="K76" i="5"/>
  <c r="K135" i="5"/>
  <c r="S76" i="5"/>
  <c r="V72" i="5"/>
  <c r="J136" i="5"/>
  <c r="V70" i="5"/>
  <c r="P70" i="5"/>
  <c r="N135" i="5"/>
  <c r="J131" i="5"/>
  <c r="G71" i="5"/>
  <c r="O133" i="5"/>
  <c r="G133" i="5"/>
  <c r="U132" i="5"/>
  <c r="K132" i="5"/>
  <c r="I71" i="5"/>
  <c r="F35" i="10"/>
  <c r="E32" i="10"/>
  <c r="D93" i="3"/>
  <c r="E31" i="10"/>
  <c r="D31" i="10"/>
  <c r="E30" i="10"/>
  <c r="C91" i="4"/>
  <c r="D193" i="5"/>
  <c r="E87" i="4"/>
  <c r="D87" i="3"/>
  <c r="C86" i="4"/>
  <c r="D85" i="3"/>
  <c r="C84" i="4"/>
  <c r="F85" i="3"/>
  <c r="D23" i="10"/>
  <c r="F83" i="5"/>
  <c r="F82" i="4"/>
  <c r="F19" i="10"/>
  <c r="D80" i="4"/>
  <c r="F17" i="10"/>
  <c r="F78" i="5"/>
  <c r="D77" i="3"/>
  <c r="D15" i="10"/>
  <c r="C74" i="4"/>
  <c r="D12" i="10"/>
  <c r="F72" i="3"/>
  <c r="F72" i="5"/>
  <c r="F71" i="4"/>
  <c r="D71" i="3"/>
  <c r="E81" i="5"/>
  <c r="E161" i="4"/>
  <c r="C79" i="4"/>
  <c r="E74" i="4"/>
  <c r="T198" i="3"/>
  <c r="R41" i="10"/>
  <c r="L41" i="10"/>
  <c r="V39" i="10"/>
  <c r="J38" i="10"/>
  <c r="N37" i="10"/>
  <c r="L36" i="10"/>
  <c r="G196" i="4"/>
  <c r="R28" i="10"/>
  <c r="X21" i="10"/>
  <c r="T21" i="10"/>
  <c r="R20" i="10"/>
  <c r="J18" i="10"/>
  <c r="N191" i="4"/>
  <c r="J17" i="10"/>
  <c r="L16" i="10"/>
  <c r="H15" i="10"/>
  <c r="L14" i="10"/>
  <c r="X13" i="10"/>
  <c r="J190" i="4"/>
  <c r="X198" i="5"/>
  <c r="P198" i="5"/>
  <c r="C73" i="4"/>
  <c r="E70" i="4"/>
  <c r="L25" i="10"/>
  <c r="F106" i="5"/>
  <c r="H168" i="5"/>
  <c r="M197" i="5"/>
  <c r="U108" i="3"/>
  <c r="U104" i="3"/>
  <c r="R43" i="10"/>
  <c r="E106" i="3"/>
  <c r="I48" i="10"/>
  <c r="I174" i="10" s="1"/>
  <c r="N99" i="3"/>
  <c r="N160" i="3"/>
  <c r="N164" i="3"/>
  <c r="Q159" i="3"/>
  <c r="Q195" i="3"/>
  <c r="Q196" i="3"/>
  <c r="N152" i="3"/>
  <c r="N92" i="3"/>
  <c r="T83" i="3"/>
  <c r="P83" i="3"/>
  <c r="P144" i="3"/>
  <c r="L141" i="3"/>
  <c r="H80" i="3"/>
  <c r="T78" i="3"/>
  <c r="V77" i="3"/>
  <c r="V138" i="3"/>
  <c r="N138" i="3"/>
  <c r="N77" i="3"/>
  <c r="R137" i="3"/>
  <c r="P74" i="3"/>
  <c r="P135" i="3"/>
  <c r="H72" i="3"/>
  <c r="V71" i="3"/>
  <c r="R68" i="3"/>
  <c r="N102" i="4"/>
  <c r="T101" i="4"/>
  <c r="R196" i="4"/>
  <c r="R40" i="10"/>
  <c r="N22" i="10"/>
  <c r="H136" i="4"/>
  <c r="H190" i="4"/>
  <c r="P73" i="4"/>
  <c r="T11" i="10"/>
  <c r="T72" i="4"/>
  <c r="R102" i="5"/>
  <c r="R163" i="5"/>
  <c r="L196" i="5"/>
  <c r="L101" i="5"/>
  <c r="L162" i="5"/>
  <c r="N100" i="5"/>
  <c r="N161" i="5"/>
  <c r="V99" i="5"/>
  <c r="V160" i="5"/>
  <c r="X159" i="5"/>
  <c r="X98" i="5"/>
  <c r="T98" i="5"/>
  <c r="L159" i="5"/>
  <c r="L98" i="5"/>
  <c r="L97" i="5"/>
  <c r="L158" i="5"/>
  <c r="N94" i="5"/>
  <c r="R150" i="5"/>
  <c r="R89" i="5"/>
  <c r="V148" i="5"/>
  <c r="V87" i="5"/>
  <c r="H147" i="5"/>
  <c r="H86" i="5"/>
  <c r="V146" i="5"/>
  <c r="V85" i="5"/>
  <c r="J146" i="5"/>
  <c r="J85" i="5"/>
  <c r="K142" i="5"/>
  <c r="G81" i="5"/>
  <c r="J140" i="5"/>
  <c r="J79" i="5"/>
  <c r="F102" i="5"/>
  <c r="F163" i="5"/>
  <c r="E196" i="4"/>
  <c r="E162" i="4"/>
  <c r="F101" i="3"/>
  <c r="F162" i="3"/>
  <c r="F101" i="5"/>
  <c r="F196" i="5"/>
  <c r="D159" i="3"/>
  <c r="D196" i="3"/>
  <c r="D158" i="3"/>
  <c r="D36" i="10"/>
  <c r="E34" i="10"/>
  <c r="F155" i="4"/>
  <c r="E93" i="5"/>
  <c r="E157" i="5"/>
  <c r="F30" i="10"/>
  <c r="E91" i="3"/>
  <c r="E195" i="3"/>
  <c r="F194" i="3"/>
  <c r="E89" i="4"/>
  <c r="D149" i="4"/>
  <c r="J193" i="3"/>
  <c r="L192" i="3"/>
  <c r="T190" i="3"/>
  <c r="K35" i="10"/>
  <c r="O31" i="10"/>
  <c r="L24" i="10"/>
  <c r="R21" i="10"/>
  <c r="L21" i="10"/>
  <c r="R191" i="4"/>
  <c r="P16" i="10"/>
  <c r="L192" i="5"/>
  <c r="D197" i="5"/>
  <c r="E196" i="5"/>
  <c r="E193" i="5"/>
  <c r="X161" i="3"/>
  <c r="X165" i="3"/>
  <c r="R195" i="3"/>
  <c r="K194" i="3"/>
  <c r="J194" i="3"/>
  <c r="J151" i="3"/>
  <c r="J84" i="3"/>
  <c r="J145" i="3"/>
  <c r="R83" i="3"/>
  <c r="R144" i="3"/>
  <c r="V80" i="3"/>
  <c r="R140" i="3"/>
  <c r="T76" i="3"/>
  <c r="V72" i="3"/>
  <c r="V133" i="3"/>
  <c r="J72" i="3"/>
  <c r="J133" i="3"/>
  <c r="L69" i="3"/>
  <c r="V67" i="3"/>
  <c r="J67" i="3"/>
  <c r="V166" i="4"/>
  <c r="V197" i="4"/>
  <c r="H98" i="4"/>
  <c r="I157" i="4"/>
  <c r="I161" i="4"/>
  <c r="Q195" i="4"/>
  <c r="Q93" i="4"/>
  <c r="Q92" i="4"/>
  <c r="U29" i="10"/>
  <c r="U151" i="4"/>
  <c r="H91" i="4"/>
  <c r="I193" i="4"/>
  <c r="I28" i="10"/>
  <c r="P26" i="10"/>
  <c r="N88" i="4"/>
  <c r="N87" i="4"/>
  <c r="G148" i="4"/>
  <c r="G87" i="4"/>
  <c r="U147" i="4"/>
  <c r="U25" i="10"/>
  <c r="X85" i="4"/>
  <c r="P81" i="4"/>
  <c r="P142" i="4"/>
  <c r="N76" i="4"/>
  <c r="L135" i="4"/>
  <c r="L190" i="4"/>
  <c r="L13" i="10"/>
  <c r="N132" i="4"/>
  <c r="N71" i="4"/>
  <c r="T196" i="4"/>
  <c r="N68" i="4"/>
  <c r="H163" i="5"/>
  <c r="H102" i="5"/>
  <c r="J162" i="5"/>
  <c r="J196" i="5"/>
  <c r="J165" i="5"/>
  <c r="J161" i="5"/>
  <c r="X99" i="5"/>
  <c r="X160" i="5"/>
  <c r="P99" i="5"/>
  <c r="P160" i="5"/>
  <c r="H99" i="5"/>
  <c r="H160" i="5"/>
  <c r="V152" i="5"/>
  <c r="V91" i="5"/>
  <c r="J90" i="5"/>
  <c r="J151" i="5"/>
  <c r="L193" i="5"/>
  <c r="L150" i="5"/>
  <c r="L147" i="5"/>
  <c r="L86" i="5"/>
  <c r="V144" i="5"/>
  <c r="V83" i="5"/>
  <c r="U192" i="5"/>
  <c r="O193" i="5"/>
  <c r="W81" i="5"/>
  <c r="W146" i="5"/>
  <c r="W142" i="5"/>
  <c r="W141" i="5"/>
  <c r="W80" i="5"/>
  <c r="G79" i="5"/>
  <c r="O191" i="5"/>
  <c r="O80" i="5"/>
  <c r="J137" i="5"/>
  <c r="J77" i="5"/>
  <c r="X136" i="5"/>
  <c r="X190" i="5"/>
  <c r="G75" i="5"/>
  <c r="G140" i="5"/>
  <c r="W135" i="5"/>
  <c r="G135" i="5"/>
  <c r="G190" i="5"/>
  <c r="R73" i="5"/>
  <c r="R133" i="5"/>
  <c r="J72" i="5"/>
  <c r="J73" i="5"/>
  <c r="J133" i="5"/>
  <c r="N71" i="5"/>
  <c r="N136" i="5"/>
  <c r="T193" i="5"/>
  <c r="T70" i="5"/>
  <c r="T195" i="5"/>
  <c r="Q67" i="5"/>
  <c r="O67" i="5"/>
  <c r="M132" i="5"/>
  <c r="I132" i="5"/>
  <c r="S196" i="3"/>
  <c r="R194" i="3"/>
  <c r="X192" i="3"/>
  <c r="T41" i="10"/>
  <c r="H31" i="10"/>
  <c r="H25" i="10"/>
  <c r="H192" i="4"/>
  <c r="N12" i="10"/>
  <c r="V11" i="10"/>
  <c r="V6" i="10"/>
  <c r="N192" i="5"/>
  <c r="I190" i="5"/>
  <c r="X189" i="5"/>
  <c r="R189" i="5"/>
  <c r="L189" i="5"/>
  <c r="L198" i="4"/>
  <c r="T198" i="4"/>
  <c r="L198" i="3"/>
  <c r="T10" i="10"/>
  <c r="L154" i="5"/>
  <c r="N139" i="4"/>
  <c r="V141" i="3"/>
  <c r="X148" i="4"/>
  <c r="J137" i="4"/>
  <c r="G70" i="5"/>
  <c r="V193" i="4"/>
  <c r="H17" i="10"/>
  <c r="R143" i="4"/>
  <c r="H141" i="3"/>
  <c r="K74" i="5"/>
  <c r="I140" i="5"/>
  <c r="R75" i="5"/>
  <c r="J81" i="5"/>
  <c r="S147" i="5"/>
  <c r="R145" i="5"/>
  <c r="N148" i="4"/>
  <c r="S35" i="10"/>
  <c r="U96" i="4"/>
  <c r="H159" i="4"/>
  <c r="X160" i="4"/>
  <c r="J13" i="10"/>
  <c r="P13" i="10"/>
  <c r="H14" i="10"/>
  <c r="V75" i="3"/>
  <c r="P15" i="10"/>
  <c r="H18" i="10"/>
  <c r="J90" i="3"/>
  <c r="X30" i="10"/>
  <c r="X102" i="4"/>
  <c r="R29" i="10"/>
  <c r="G136" i="5"/>
  <c r="S78" i="5"/>
  <c r="O147" i="5"/>
  <c r="R147" i="5"/>
  <c r="R140" i="5"/>
  <c r="J143" i="3"/>
  <c r="P92" i="5"/>
  <c r="J69" i="3"/>
  <c r="W155" i="3"/>
  <c r="X70" i="4"/>
  <c r="L136" i="3"/>
  <c r="V136" i="3"/>
  <c r="J141" i="3"/>
  <c r="I156" i="3"/>
  <c r="J102" i="5"/>
  <c r="N155" i="5"/>
  <c r="M68" i="5"/>
  <c r="M69" i="5"/>
  <c r="H144" i="4"/>
  <c r="H133" i="3"/>
  <c r="N15" i="10"/>
  <c r="H21" i="10"/>
  <c r="N24" i="10"/>
  <c r="K26" i="10"/>
  <c r="G157" i="3"/>
  <c r="G142" i="5"/>
  <c r="U83" i="5"/>
  <c r="L83" i="5"/>
  <c r="X11" i="10"/>
  <c r="H135" i="4"/>
  <c r="P32" i="10"/>
  <c r="N97" i="3"/>
  <c r="P98" i="3"/>
  <c r="X41" i="10"/>
  <c r="S73" i="5"/>
  <c r="I139" i="5"/>
  <c r="X85" i="5"/>
  <c r="T192" i="4"/>
  <c r="X69" i="3"/>
  <c r="L163" i="5"/>
  <c r="O27" i="10"/>
  <c r="L195" i="5"/>
  <c r="P190" i="4"/>
  <c r="V133" i="4"/>
  <c r="T9" i="10"/>
  <c r="L70" i="5"/>
  <c r="P152" i="5"/>
  <c r="V143" i="5"/>
  <c r="M153" i="4"/>
  <c r="P189" i="3"/>
  <c r="T70" i="3"/>
  <c r="J86" i="5"/>
  <c r="N131" i="4"/>
  <c r="G189" i="5"/>
  <c r="S145" i="5"/>
  <c r="V170" i="4"/>
  <c r="P170" i="3"/>
  <c r="R136" i="5"/>
  <c r="J92" i="5"/>
  <c r="P69" i="4"/>
  <c r="R189" i="4"/>
  <c r="L193" i="3"/>
  <c r="P159" i="3"/>
  <c r="K82" i="5"/>
  <c r="K88" i="4"/>
  <c r="W87" i="4"/>
  <c r="R87" i="5"/>
  <c r="H159" i="5"/>
  <c r="E68" i="5"/>
  <c r="E69" i="5"/>
  <c r="M107" i="4"/>
  <c r="M168" i="4"/>
  <c r="V43" i="10"/>
  <c r="V165" i="4"/>
  <c r="L153" i="3"/>
  <c r="L92" i="3"/>
  <c r="E191" i="3"/>
  <c r="F190" i="4"/>
  <c r="D190" i="3"/>
  <c r="R106" i="4"/>
  <c r="T103" i="4"/>
  <c r="L103" i="4"/>
  <c r="H164" i="4"/>
  <c r="H167" i="5"/>
  <c r="N164" i="5"/>
  <c r="F164" i="4"/>
  <c r="N169" i="4"/>
  <c r="H165" i="4"/>
  <c r="S109" i="5"/>
  <c r="F191" i="5"/>
  <c r="C78" i="4"/>
  <c r="D80" i="5"/>
  <c r="D77" i="4"/>
  <c r="F191" i="3"/>
  <c r="E73" i="4"/>
  <c r="D11" i="10"/>
  <c r="P145" i="5"/>
  <c r="N144" i="5"/>
  <c r="L144" i="5"/>
  <c r="W83" i="5"/>
  <c r="I146" i="5"/>
  <c r="G146" i="5"/>
  <c r="L80" i="5"/>
  <c r="V80" i="5"/>
  <c r="R80" i="5"/>
  <c r="T78" i="5"/>
  <c r="P143" i="5"/>
  <c r="J78" i="5"/>
  <c r="H139" i="5"/>
  <c r="X141" i="5"/>
  <c r="V137" i="5"/>
  <c r="R190" i="5"/>
  <c r="R137" i="5"/>
  <c r="L133" i="5"/>
  <c r="X72" i="5"/>
  <c r="V132" i="5"/>
  <c r="R132" i="5"/>
  <c r="P132" i="5"/>
  <c r="J132" i="5"/>
  <c r="H71" i="5"/>
  <c r="P135" i="5"/>
  <c r="N70" i="5"/>
  <c r="M70" i="5"/>
  <c r="O131" i="5"/>
  <c r="H67" i="5"/>
  <c r="F195" i="4"/>
  <c r="F33" i="10"/>
  <c r="F87" i="4"/>
  <c r="F23" i="10"/>
  <c r="E69" i="4"/>
  <c r="D7" i="10"/>
  <c r="E6" i="10"/>
  <c r="R104" i="3"/>
  <c r="H104" i="3"/>
  <c r="D103" i="4"/>
  <c r="M108" i="5"/>
  <c r="P43" i="10"/>
  <c r="D108" i="5"/>
  <c r="J5" i="10"/>
  <c r="V192" i="5"/>
  <c r="K190" i="5"/>
  <c r="U189" i="5"/>
  <c r="D162" i="3"/>
  <c r="F89" i="3"/>
  <c r="F80" i="4"/>
  <c r="D78" i="3"/>
  <c r="E77" i="5"/>
  <c r="D76" i="5"/>
  <c r="D70" i="5"/>
  <c r="F67" i="3"/>
  <c r="F132" i="5"/>
  <c r="T45" i="10"/>
  <c r="L157" i="4"/>
  <c r="J107" i="5"/>
  <c r="O104" i="4"/>
  <c r="N108" i="4"/>
  <c r="W170" i="5"/>
  <c r="Q170" i="5"/>
  <c r="O109" i="5"/>
  <c r="I170" i="5"/>
  <c r="G109" i="5"/>
  <c r="U109" i="3"/>
  <c r="M109" i="3"/>
  <c r="W110" i="5"/>
  <c r="S110" i="5"/>
  <c r="O110" i="5"/>
  <c r="K110" i="5"/>
  <c r="X105" i="3"/>
  <c r="X170" i="3"/>
  <c r="X166" i="3"/>
  <c r="V105" i="3"/>
  <c r="V170" i="3"/>
  <c r="T105" i="3"/>
  <c r="T197" i="3"/>
  <c r="R197" i="3"/>
  <c r="R105" i="3"/>
  <c r="R106" i="3"/>
  <c r="R170" i="3"/>
  <c r="P166" i="3"/>
  <c r="P105" i="3"/>
  <c r="N170" i="3"/>
  <c r="N166" i="3"/>
  <c r="L166" i="3"/>
  <c r="L170" i="3"/>
  <c r="L105" i="3"/>
  <c r="L197" i="3"/>
  <c r="L106" i="3"/>
  <c r="J105" i="3"/>
  <c r="J197" i="3"/>
  <c r="J170" i="3"/>
  <c r="H197" i="3"/>
  <c r="H105" i="3"/>
  <c r="H170" i="3"/>
  <c r="X102" i="3"/>
  <c r="X163" i="3"/>
  <c r="V163" i="3"/>
  <c r="T102" i="3"/>
  <c r="R102" i="3"/>
  <c r="R163" i="3"/>
  <c r="R167" i="3"/>
  <c r="P102" i="3"/>
  <c r="N102" i="3"/>
  <c r="N163" i="3"/>
  <c r="L102" i="3"/>
  <c r="L163" i="3"/>
  <c r="J102" i="3"/>
  <c r="J163" i="3"/>
  <c r="J167" i="3"/>
  <c r="H102" i="3"/>
  <c r="H163" i="3"/>
  <c r="X196" i="3"/>
  <c r="X101" i="3"/>
  <c r="V196" i="3"/>
  <c r="V162" i="3"/>
  <c r="V101" i="3"/>
  <c r="T101" i="3"/>
  <c r="R162" i="3"/>
  <c r="R196" i="3"/>
  <c r="R101" i="3"/>
  <c r="P101" i="3"/>
  <c r="P196" i="3"/>
  <c r="P162" i="3"/>
  <c r="N196" i="3"/>
  <c r="N101" i="3"/>
  <c r="N162" i="3"/>
  <c r="L101" i="3"/>
  <c r="L196" i="3"/>
  <c r="J196" i="3"/>
  <c r="J101" i="3"/>
  <c r="J162" i="3"/>
  <c r="H196" i="3"/>
  <c r="H101" i="3"/>
  <c r="H162" i="3"/>
  <c r="X100" i="3"/>
  <c r="V161" i="3"/>
  <c r="V100" i="3"/>
  <c r="R100" i="3"/>
  <c r="R165" i="3"/>
  <c r="R161" i="3"/>
  <c r="P100" i="3"/>
  <c r="P165" i="3"/>
  <c r="N161" i="3"/>
  <c r="N165" i="3"/>
  <c r="N100" i="3"/>
  <c r="L100" i="3"/>
  <c r="L161" i="3"/>
  <c r="L165" i="3"/>
  <c r="J161" i="3"/>
  <c r="J165" i="3"/>
  <c r="J100" i="3"/>
  <c r="H165" i="3"/>
  <c r="H100" i="3"/>
  <c r="H161" i="3"/>
  <c r="X160" i="3"/>
  <c r="V160" i="3"/>
  <c r="V99" i="3"/>
  <c r="T99" i="3"/>
  <c r="R160" i="3"/>
  <c r="R99" i="3"/>
  <c r="P160" i="3"/>
  <c r="P99" i="3"/>
  <c r="L99" i="3"/>
  <c r="L160" i="3"/>
  <c r="J160" i="3"/>
  <c r="H160" i="3"/>
  <c r="H99" i="3"/>
  <c r="H164" i="3"/>
  <c r="X98" i="3"/>
  <c r="V98" i="3"/>
  <c r="V159" i="3"/>
  <c r="R98" i="3"/>
  <c r="R159" i="3"/>
  <c r="N159" i="3"/>
  <c r="N98" i="3"/>
  <c r="L98" i="3"/>
  <c r="J159" i="3"/>
  <c r="J98" i="3"/>
  <c r="H98" i="3"/>
  <c r="H159" i="3"/>
  <c r="X158" i="3"/>
  <c r="X97" i="3"/>
  <c r="X195" i="3"/>
  <c r="V158" i="3"/>
  <c r="V97" i="3"/>
  <c r="T97" i="3"/>
  <c r="R158" i="3"/>
  <c r="R97" i="3"/>
  <c r="P97" i="3"/>
  <c r="P158" i="3"/>
  <c r="N158" i="3"/>
  <c r="L158" i="3"/>
  <c r="L97" i="3"/>
  <c r="L195" i="3"/>
  <c r="J97" i="3"/>
  <c r="J158" i="3"/>
  <c r="J195" i="3"/>
  <c r="H97" i="3"/>
  <c r="H158" i="3"/>
  <c r="H195" i="3"/>
  <c r="W161" i="3"/>
  <c r="W157" i="3"/>
  <c r="W96" i="3"/>
  <c r="W97" i="3"/>
  <c r="U157" i="3"/>
  <c r="U161" i="3"/>
  <c r="U96" i="3"/>
  <c r="S97" i="3"/>
  <c r="S157" i="3"/>
  <c r="S161" i="3"/>
  <c r="S96" i="3"/>
  <c r="Q157" i="3"/>
  <c r="Q96" i="3"/>
  <c r="Q97" i="3"/>
  <c r="Q161" i="3"/>
  <c r="O97" i="3"/>
  <c r="O161" i="3"/>
  <c r="O96" i="3"/>
  <c r="M157" i="3"/>
  <c r="M161" i="3"/>
  <c r="M97" i="3"/>
  <c r="M96" i="3"/>
  <c r="K161" i="3"/>
  <c r="K96" i="3"/>
  <c r="K97" i="3"/>
  <c r="K157" i="3"/>
  <c r="I97" i="3"/>
  <c r="I157" i="3"/>
  <c r="I161" i="3"/>
  <c r="G161" i="3"/>
  <c r="G96" i="3"/>
  <c r="W156" i="3"/>
  <c r="W160" i="3"/>
  <c r="W95" i="3"/>
  <c r="U156" i="3"/>
  <c r="U95" i="3"/>
  <c r="U160" i="3"/>
  <c r="S160" i="3"/>
  <c r="S95" i="3"/>
  <c r="Q160" i="3"/>
  <c r="Q95" i="3"/>
  <c r="O95" i="3"/>
  <c r="O156" i="3"/>
  <c r="O160" i="3"/>
  <c r="M160" i="3"/>
  <c r="M95" i="3"/>
  <c r="M156" i="3"/>
  <c r="K160" i="3"/>
  <c r="K95" i="3"/>
  <c r="K156" i="3"/>
  <c r="I160" i="3"/>
  <c r="G156" i="3"/>
  <c r="G95" i="3"/>
  <c r="G160" i="3"/>
  <c r="W94" i="3"/>
  <c r="W159" i="3"/>
  <c r="U94" i="3"/>
  <c r="U155" i="3"/>
  <c r="U196" i="3"/>
  <c r="U195" i="3"/>
  <c r="U159" i="3"/>
  <c r="S159" i="3"/>
  <c r="S155" i="3"/>
  <c r="S195" i="3"/>
  <c r="S94" i="3"/>
  <c r="Q155" i="3"/>
  <c r="Q94" i="3"/>
  <c r="O159" i="3"/>
  <c r="O195" i="3"/>
  <c r="O196" i="3"/>
  <c r="O155" i="3"/>
  <c r="M155" i="3"/>
  <c r="M94" i="3"/>
  <c r="M196" i="3"/>
  <c r="M159" i="3"/>
  <c r="M195" i="3"/>
  <c r="K33" i="10"/>
  <c r="K159" i="3"/>
  <c r="K196" i="3"/>
  <c r="K155" i="3"/>
  <c r="K195" i="3"/>
  <c r="I94" i="3"/>
  <c r="I159" i="3"/>
  <c r="I196" i="3"/>
  <c r="I33" i="10"/>
  <c r="I195" i="3"/>
  <c r="G94" i="3"/>
  <c r="G33" i="10"/>
  <c r="G196" i="3"/>
  <c r="G155" i="3"/>
  <c r="G159" i="3"/>
  <c r="G195" i="3"/>
  <c r="W158" i="3"/>
  <c r="W32" i="10"/>
  <c r="U32" i="10"/>
  <c r="U158" i="3"/>
  <c r="U194" i="3"/>
  <c r="U93" i="3"/>
  <c r="U154" i="3"/>
  <c r="S93" i="3"/>
  <c r="S154" i="3"/>
  <c r="S194" i="3"/>
  <c r="S158" i="3"/>
  <c r="Q158" i="3"/>
  <c r="Q93" i="3"/>
  <c r="Q194" i="3"/>
  <c r="Q154" i="3"/>
  <c r="O158" i="3"/>
  <c r="O194" i="3"/>
  <c r="O93" i="3"/>
  <c r="O32" i="10"/>
  <c r="O154" i="3"/>
  <c r="M32" i="10"/>
  <c r="M158" i="3"/>
  <c r="M93" i="3"/>
  <c r="M194" i="3"/>
  <c r="M154" i="3"/>
  <c r="K154" i="3"/>
  <c r="K93" i="3"/>
  <c r="K158" i="3"/>
  <c r="I158" i="3"/>
  <c r="I93" i="3"/>
  <c r="I194" i="3"/>
  <c r="I154" i="3"/>
  <c r="G158" i="3"/>
  <c r="G194" i="3"/>
  <c r="G93" i="3"/>
  <c r="G154" i="3"/>
  <c r="W92" i="3"/>
  <c r="W153" i="3"/>
  <c r="U153" i="3"/>
  <c r="U92" i="3"/>
  <c r="S92" i="3"/>
  <c r="S153" i="3"/>
  <c r="Q153" i="3"/>
  <c r="Q92" i="3"/>
  <c r="O92" i="3"/>
  <c r="O153" i="3"/>
  <c r="M153" i="3"/>
  <c r="M92" i="3"/>
  <c r="J92" i="3"/>
  <c r="J93" i="3"/>
  <c r="H157" i="3"/>
  <c r="H153" i="3"/>
  <c r="H92" i="3"/>
  <c r="H93" i="3"/>
  <c r="X92" i="3"/>
  <c r="X156" i="3"/>
  <c r="X152" i="3"/>
  <c r="X91" i="3"/>
  <c r="V156" i="3"/>
  <c r="V91" i="3"/>
  <c r="V92" i="3"/>
  <c r="V152" i="3"/>
  <c r="T91" i="3"/>
  <c r="R152" i="3"/>
  <c r="R156" i="3"/>
  <c r="R91" i="3"/>
  <c r="R92" i="3"/>
  <c r="P92" i="3"/>
  <c r="P152" i="3"/>
  <c r="P91" i="3"/>
  <c r="N156" i="3"/>
  <c r="N91" i="3"/>
  <c r="L30" i="10"/>
  <c r="L91" i="3"/>
  <c r="L152" i="3"/>
  <c r="J152" i="3"/>
  <c r="J156" i="3"/>
  <c r="J91" i="3"/>
  <c r="H91" i="3"/>
  <c r="H30" i="10"/>
  <c r="H152" i="3"/>
  <c r="H156" i="3"/>
  <c r="X194" i="3"/>
  <c r="X155" i="3"/>
  <c r="X29" i="10"/>
  <c r="X151" i="3"/>
  <c r="V29" i="10"/>
  <c r="V90" i="3"/>
  <c r="V194" i="3"/>
  <c r="T29" i="10"/>
  <c r="T90" i="3"/>
  <c r="R90" i="3"/>
  <c r="R151" i="3"/>
  <c r="R155" i="3"/>
  <c r="P29" i="10"/>
  <c r="P194" i="3"/>
  <c r="P151" i="3"/>
  <c r="P90" i="3"/>
  <c r="P155" i="3"/>
  <c r="N194" i="3"/>
  <c r="N29" i="10"/>
  <c r="N151" i="3"/>
  <c r="N90" i="3"/>
  <c r="L90" i="3"/>
  <c r="L194" i="3"/>
  <c r="L155" i="3"/>
  <c r="J155" i="3"/>
  <c r="H90" i="3"/>
  <c r="H155" i="3"/>
  <c r="H194" i="3"/>
  <c r="X193" i="3"/>
  <c r="X150" i="3"/>
  <c r="X89" i="3"/>
  <c r="V89" i="3"/>
  <c r="V150" i="3"/>
  <c r="V154" i="3"/>
  <c r="V193" i="3"/>
  <c r="T89" i="3"/>
  <c r="R154" i="3"/>
  <c r="R150" i="3"/>
  <c r="R193" i="3"/>
  <c r="R89" i="3"/>
  <c r="P89" i="3"/>
  <c r="P193" i="3"/>
  <c r="P154" i="3"/>
  <c r="N154" i="3"/>
  <c r="N89" i="3"/>
  <c r="N193" i="3"/>
  <c r="K90" i="3"/>
  <c r="K89" i="3"/>
  <c r="K150" i="3"/>
  <c r="K193" i="3"/>
  <c r="I89" i="3"/>
  <c r="I90" i="3"/>
  <c r="I150" i="3"/>
  <c r="G90" i="3"/>
  <c r="G193" i="3"/>
  <c r="G89" i="3"/>
  <c r="W88" i="3"/>
  <c r="W149" i="3"/>
  <c r="U149" i="3"/>
  <c r="U88" i="3"/>
  <c r="S149" i="3"/>
  <c r="S89" i="3"/>
  <c r="Q149" i="3"/>
  <c r="Q88" i="3"/>
  <c r="O88" i="3"/>
  <c r="O149" i="3"/>
  <c r="O89" i="3"/>
  <c r="M88" i="3"/>
  <c r="J89" i="3"/>
  <c r="J88" i="3"/>
  <c r="H89" i="3"/>
  <c r="H88" i="3"/>
  <c r="H149" i="3"/>
  <c r="X87" i="3"/>
  <c r="X88" i="3"/>
  <c r="V88" i="3"/>
  <c r="V87" i="3"/>
  <c r="T88" i="3"/>
  <c r="T87" i="3"/>
  <c r="R148" i="3"/>
  <c r="R88" i="3"/>
  <c r="R87" i="3"/>
  <c r="P148" i="3"/>
  <c r="P87" i="3"/>
  <c r="P88" i="3"/>
  <c r="N88" i="3"/>
  <c r="N148" i="3"/>
  <c r="N87" i="3"/>
  <c r="K87" i="3"/>
  <c r="K152" i="3"/>
  <c r="K148" i="3"/>
  <c r="K88" i="3"/>
  <c r="I88" i="3"/>
  <c r="I148" i="3"/>
  <c r="I152" i="3"/>
  <c r="I87" i="3"/>
  <c r="G152" i="3"/>
  <c r="G148" i="3"/>
  <c r="G88" i="3"/>
  <c r="G87" i="3"/>
  <c r="W151" i="3"/>
  <c r="W147" i="3"/>
  <c r="W86" i="3"/>
  <c r="U87" i="3"/>
  <c r="U193" i="3"/>
  <c r="U147" i="3"/>
  <c r="U151" i="3"/>
  <c r="S87" i="3"/>
  <c r="S151" i="3"/>
  <c r="S86" i="3"/>
  <c r="S193" i="3"/>
  <c r="Q147" i="3"/>
  <c r="Q193" i="3"/>
  <c r="Q151" i="3"/>
  <c r="Q86" i="3"/>
  <c r="Q87" i="3"/>
  <c r="O87" i="3"/>
  <c r="O86" i="3"/>
  <c r="O147" i="3"/>
  <c r="O151" i="3"/>
  <c r="O193" i="3"/>
  <c r="M193" i="3"/>
  <c r="M87" i="3"/>
  <c r="M147" i="3"/>
  <c r="M86" i="3"/>
  <c r="J147" i="3"/>
  <c r="J87" i="3"/>
  <c r="J86" i="3"/>
  <c r="H147" i="3"/>
  <c r="H193" i="3"/>
  <c r="H86" i="3"/>
  <c r="H87" i="3"/>
  <c r="X146" i="3"/>
  <c r="X85" i="3"/>
  <c r="X86" i="3"/>
  <c r="V146" i="3"/>
  <c r="T86" i="3"/>
  <c r="T85" i="3"/>
  <c r="R85" i="3"/>
  <c r="R146" i="3"/>
  <c r="R86" i="3"/>
  <c r="P146" i="3"/>
  <c r="P86" i="3"/>
  <c r="P85" i="3"/>
  <c r="N86" i="3"/>
  <c r="N85" i="3"/>
  <c r="N146" i="3"/>
  <c r="L146" i="3"/>
  <c r="L85" i="3"/>
  <c r="L150" i="3"/>
  <c r="J146" i="3"/>
  <c r="J150" i="3"/>
  <c r="J85" i="3"/>
  <c r="H146" i="3"/>
  <c r="H150" i="3"/>
  <c r="H85" i="3"/>
  <c r="X145" i="3"/>
  <c r="X84" i="3"/>
  <c r="V145" i="3"/>
  <c r="V149" i="3"/>
  <c r="V84" i="3"/>
  <c r="T84" i="3"/>
  <c r="R149" i="3"/>
  <c r="R145" i="3"/>
  <c r="R84" i="3"/>
  <c r="P84" i="3"/>
  <c r="P145" i="3"/>
  <c r="P149" i="3"/>
  <c r="N149" i="3"/>
  <c r="N84" i="3"/>
  <c r="L84" i="3"/>
  <c r="L145" i="3"/>
  <c r="H84" i="3"/>
  <c r="H145" i="3"/>
  <c r="X83" i="3"/>
  <c r="X144" i="3"/>
  <c r="V144" i="3"/>
  <c r="V83" i="3"/>
  <c r="N83" i="3"/>
  <c r="N144" i="3"/>
  <c r="L144" i="3"/>
  <c r="J83" i="3"/>
  <c r="J144" i="3"/>
  <c r="H83" i="3"/>
  <c r="H148" i="3"/>
  <c r="X82" i="3"/>
  <c r="X147" i="3"/>
  <c r="X143" i="3"/>
  <c r="V192" i="3"/>
  <c r="V147" i="3"/>
  <c r="V82" i="3"/>
  <c r="V143" i="3"/>
  <c r="T82" i="3"/>
  <c r="R143" i="3"/>
  <c r="R82" i="3"/>
  <c r="R192" i="3"/>
  <c r="P82" i="3"/>
  <c r="P143" i="3"/>
  <c r="P192" i="3"/>
  <c r="P147" i="3"/>
  <c r="N143" i="3"/>
  <c r="N147" i="3"/>
  <c r="N192" i="3"/>
  <c r="N82" i="3"/>
  <c r="L143" i="3"/>
  <c r="L82" i="3"/>
  <c r="J192" i="3"/>
  <c r="J82" i="3"/>
  <c r="H82" i="3"/>
  <c r="H192" i="3"/>
  <c r="H143" i="3"/>
  <c r="X81" i="3"/>
  <c r="V81" i="3"/>
  <c r="T81" i="3"/>
  <c r="R142" i="3"/>
  <c r="P81" i="3"/>
  <c r="N81" i="3"/>
  <c r="N142" i="3"/>
  <c r="L81" i="3"/>
  <c r="L142" i="3"/>
  <c r="J81" i="3"/>
  <c r="J142" i="3"/>
  <c r="H81" i="3"/>
  <c r="X141" i="3"/>
  <c r="T80" i="3"/>
  <c r="R80" i="3"/>
  <c r="R141" i="3"/>
  <c r="P141" i="3"/>
  <c r="P80" i="3"/>
  <c r="N80" i="3"/>
  <c r="N141" i="3"/>
  <c r="X79" i="3"/>
  <c r="P140" i="3"/>
  <c r="P79" i="3"/>
  <c r="N140" i="3"/>
  <c r="N79" i="3"/>
  <c r="L79" i="3"/>
  <c r="J140" i="3"/>
  <c r="J79" i="3"/>
  <c r="H79" i="3"/>
  <c r="X78" i="3"/>
  <c r="X191" i="3"/>
  <c r="X139" i="3"/>
  <c r="V191" i="3"/>
  <c r="R78" i="3"/>
  <c r="R191" i="3"/>
  <c r="R139" i="3"/>
  <c r="P191" i="3"/>
  <c r="P139" i="3"/>
  <c r="P78" i="3"/>
  <c r="N191" i="3"/>
  <c r="N78" i="3"/>
  <c r="L78" i="3"/>
  <c r="L139" i="3"/>
  <c r="L191" i="3"/>
  <c r="J191" i="3"/>
  <c r="J78" i="3"/>
  <c r="J139" i="3"/>
  <c r="H78" i="3"/>
  <c r="H191" i="3"/>
  <c r="H139" i="3"/>
  <c r="X138" i="3"/>
  <c r="X77" i="3"/>
  <c r="T77" i="3"/>
  <c r="R138" i="3"/>
  <c r="R77" i="3"/>
  <c r="P138" i="3"/>
  <c r="P77" i="3"/>
  <c r="G34" i="10"/>
  <c r="U97" i="3"/>
  <c r="T100" i="3"/>
  <c r="X162" i="3"/>
  <c r="H166" i="3"/>
  <c r="Q31" i="10"/>
  <c r="T98" i="3"/>
  <c r="W87" i="3"/>
  <c r="H24" i="10"/>
  <c r="M89" i="3"/>
  <c r="Q33" i="10"/>
  <c r="L77" i="3"/>
  <c r="L138" i="3"/>
  <c r="J77" i="3"/>
  <c r="J138" i="3"/>
  <c r="H138" i="3"/>
  <c r="H77" i="3"/>
  <c r="X137" i="3"/>
  <c r="V137" i="3"/>
  <c r="P137" i="3"/>
  <c r="P76" i="3"/>
  <c r="N137" i="3"/>
  <c r="N76" i="3"/>
  <c r="L76" i="3"/>
  <c r="L137" i="3"/>
  <c r="J76" i="3"/>
  <c r="X75" i="3"/>
  <c r="X136" i="3"/>
  <c r="T75" i="3"/>
  <c r="R75" i="3"/>
  <c r="P75" i="3"/>
  <c r="N136" i="3"/>
  <c r="N75" i="3"/>
  <c r="J75" i="3"/>
  <c r="J136" i="3"/>
  <c r="H136" i="3"/>
  <c r="H75" i="3"/>
  <c r="X74" i="3"/>
  <c r="X190" i="3"/>
  <c r="X135" i="3"/>
  <c r="V135" i="3"/>
  <c r="V190" i="3"/>
  <c r="T74" i="3"/>
  <c r="R190" i="3"/>
  <c r="R135" i="3"/>
  <c r="P190" i="3"/>
  <c r="N190" i="3"/>
  <c r="N135" i="3"/>
  <c r="N74" i="3"/>
  <c r="L135" i="3"/>
  <c r="L190" i="3"/>
  <c r="J190" i="3"/>
  <c r="J74" i="3"/>
  <c r="H135" i="3"/>
  <c r="H190" i="3"/>
  <c r="X73" i="3"/>
  <c r="V134" i="3"/>
  <c r="V73" i="3"/>
  <c r="R73" i="3"/>
  <c r="R134" i="3"/>
  <c r="P134" i="3"/>
  <c r="P73" i="3"/>
  <c r="N134" i="3"/>
  <c r="N73" i="3"/>
  <c r="L73" i="3"/>
  <c r="L134" i="3"/>
  <c r="J134" i="3"/>
  <c r="H73" i="3"/>
  <c r="X72" i="3"/>
  <c r="X133" i="3"/>
  <c r="T72" i="3"/>
  <c r="R72" i="3"/>
  <c r="P133" i="3"/>
  <c r="P72" i="3"/>
  <c r="N133" i="3"/>
  <c r="N72" i="3"/>
  <c r="L72" i="3"/>
  <c r="X71" i="3"/>
  <c r="X132" i="3"/>
  <c r="T71" i="3"/>
  <c r="R71" i="3"/>
  <c r="R132" i="3"/>
  <c r="P71" i="3"/>
  <c r="P132" i="3"/>
  <c r="N71" i="3"/>
  <c r="L71" i="3"/>
  <c r="J132" i="3"/>
  <c r="J71" i="3"/>
  <c r="H71" i="3"/>
  <c r="H132" i="3"/>
  <c r="X70" i="3"/>
  <c r="X189" i="3"/>
  <c r="V131" i="3"/>
  <c r="V70" i="3"/>
  <c r="V189" i="3"/>
  <c r="T194" i="3"/>
  <c r="T191" i="3"/>
  <c r="T189" i="3"/>
  <c r="T196" i="3"/>
  <c r="T193" i="3"/>
  <c r="T195" i="3"/>
  <c r="R70" i="3"/>
  <c r="R189" i="3"/>
  <c r="P70" i="3"/>
  <c r="N70" i="3"/>
  <c r="N189" i="3"/>
  <c r="N131" i="3"/>
  <c r="L189" i="3"/>
  <c r="L131" i="3"/>
  <c r="J131" i="3"/>
  <c r="J70" i="3"/>
  <c r="H189" i="3"/>
  <c r="H70" i="3"/>
  <c r="V69" i="3"/>
  <c r="T69" i="3"/>
  <c r="R69" i="3"/>
  <c r="N69" i="3"/>
  <c r="X68" i="3"/>
  <c r="V68" i="3"/>
  <c r="T68" i="3"/>
  <c r="N68" i="3"/>
  <c r="L68" i="3"/>
  <c r="H68" i="3"/>
  <c r="R67" i="3"/>
  <c r="P67" i="3"/>
  <c r="N67" i="3"/>
  <c r="L67" i="3"/>
  <c r="H67" i="3"/>
  <c r="X105" i="4"/>
  <c r="X44" i="10"/>
  <c r="X197" i="4"/>
  <c r="X166" i="4"/>
  <c r="V44" i="10"/>
  <c r="V105" i="4"/>
  <c r="T44" i="10"/>
  <c r="T197" i="4"/>
  <c r="R44" i="10"/>
  <c r="R197" i="4"/>
  <c r="R166" i="4"/>
  <c r="P44" i="10"/>
  <c r="P105" i="4"/>
  <c r="P197" i="4"/>
  <c r="P166" i="4"/>
  <c r="N44" i="10"/>
  <c r="N166" i="4"/>
  <c r="N197" i="4"/>
  <c r="N105" i="4"/>
  <c r="L44" i="10"/>
  <c r="L166" i="4"/>
  <c r="L197" i="4"/>
  <c r="L105" i="4"/>
  <c r="J44" i="10"/>
  <c r="J197" i="4"/>
  <c r="J105" i="4"/>
  <c r="H105" i="4"/>
  <c r="H44" i="10"/>
  <c r="H197" i="4"/>
  <c r="V41" i="10"/>
  <c r="V102" i="4"/>
  <c r="T102" i="4"/>
  <c r="R102" i="4"/>
  <c r="P102" i="4"/>
  <c r="N163" i="4"/>
  <c r="N41" i="10"/>
  <c r="L102" i="4"/>
  <c r="L163" i="4"/>
  <c r="J163" i="4"/>
  <c r="H163" i="4"/>
  <c r="H102" i="4"/>
  <c r="H41" i="10"/>
  <c r="X162" i="4"/>
  <c r="X40" i="10"/>
  <c r="X101" i="4"/>
  <c r="X196" i="4"/>
  <c r="V162" i="4"/>
  <c r="V101" i="4"/>
  <c r="V40" i="10"/>
  <c r="T40" i="10"/>
  <c r="R162" i="4"/>
  <c r="R101" i="4"/>
  <c r="P101" i="4"/>
  <c r="P162" i="4"/>
  <c r="P40" i="10"/>
  <c r="N162" i="4"/>
  <c r="N196" i="4"/>
  <c r="N40" i="10"/>
  <c r="L162" i="4"/>
  <c r="L101" i="4"/>
  <c r="L40" i="10"/>
  <c r="J162" i="4"/>
  <c r="J196" i="4"/>
  <c r="J101" i="4"/>
  <c r="H101" i="4"/>
  <c r="H196" i="4"/>
  <c r="H40" i="10"/>
  <c r="X165" i="4"/>
  <c r="X39" i="10"/>
  <c r="V161" i="4"/>
  <c r="T39" i="10"/>
  <c r="R161" i="4"/>
  <c r="R39" i="10"/>
  <c r="P161" i="4"/>
  <c r="P39" i="10"/>
  <c r="P100" i="4"/>
  <c r="L161" i="4"/>
  <c r="L39" i="10"/>
  <c r="L100" i="4"/>
  <c r="J100" i="4"/>
  <c r="J39" i="10"/>
  <c r="H161" i="4"/>
  <c r="H39" i="10"/>
  <c r="H100" i="4"/>
  <c r="V99" i="4"/>
  <c r="V160" i="4"/>
  <c r="T99" i="4"/>
  <c r="T38" i="10"/>
  <c r="R99" i="4"/>
  <c r="R38" i="10"/>
  <c r="P38" i="10"/>
  <c r="P99" i="4"/>
  <c r="N99" i="4"/>
  <c r="N38" i="10"/>
  <c r="N160" i="4"/>
  <c r="L99" i="4"/>
  <c r="J160" i="4"/>
  <c r="J99" i="4"/>
  <c r="H160" i="4"/>
  <c r="H99" i="4"/>
  <c r="H38" i="10"/>
  <c r="X98" i="4"/>
  <c r="X37" i="10"/>
  <c r="V37" i="10"/>
  <c r="V159" i="4"/>
  <c r="V98" i="4"/>
  <c r="T37" i="10"/>
  <c r="T98" i="4"/>
  <c r="R98" i="4"/>
  <c r="R159" i="4"/>
  <c r="R37" i="10"/>
  <c r="P159" i="4"/>
  <c r="P37" i="10"/>
  <c r="N98" i="4"/>
  <c r="N159" i="4"/>
  <c r="L37" i="10"/>
  <c r="L159" i="4"/>
  <c r="L98" i="4"/>
  <c r="J98" i="4"/>
  <c r="J159" i="4"/>
  <c r="J37" i="10"/>
  <c r="X158" i="4"/>
  <c r="X195" i="4"/>
  <c r="X97" i="4"/>
  <c r="X36" i="10"/>
  <c r="V97" i="4"/>
  <c r="V36" i="10"/>
  <c r="V195" i="4"/>
  <c r="T36" i="10"/>
  <c r="R158" i="4"/>
  <c r="R97" i="4"/>
  <c r="R195" i="4"/>
  <c r="R36" i="10"/>
  <c r="P36" i="10"/>
  <c r="P195" i="4"/>
  <c r="N97" i="4"/>
  <c r="N36" i="10"/>
  <c r="L195" i="4"/>
  <c r="L158" i="4"/>
  <c r="L97" i="4"/>
  <c r="J97" i="4"/>
  <c r="J158" i="4"/>
  <c r="J195" i="4"/>
  <c r="H36" i="10"/>
  <c r="H195" i="4"/>
  <c r="H158" i="4"/>
  <c r="G98" i="4"/>
  <c r="G162" i="4"/>
  <c r="G97" i="4"/>
  <c r="G195" i="4"/>
  <c r="G36" i="10"/>
  <c r="W161" i="4"/>
  <c r="W157" i="4"/>
  <c r="W96" i="4"/>
  <c r="W97" i="4"/>
  <c r="U157" i="4"/>
  <c r="U161" i="4"/>
  <c r="U35" i="10"/>
  <c r="S97" i="4"/>
  <c r="Q96" i="4"/>
  <c r="Q157" i="4"/>
  <c r="Q97" i="4"/>
  <c r="Q35" i="10"/>
  <c r="O35" i="10"/>
  <c r="O161" i="4"/>
  <c r="O97" i="4"/>
  <c r="O96" i="4"/>
  <c r="O157" i="4"/>
  <c r="M35" i="10"/>
  <c r="M96" i="4"/>
  <c r="M161" i="4"/>
  <c r="M97" i="4"/>
  <c r="K161" i="4"/>
  <c r="K157" i="4"/>
  <c r="K96" i="4"/>
  <c r="I96" i="4"/>
  <c r="I97" i="4"/>
  <c r="I35" i="10"/>
  <c r="G161" i="4"/>
  <c r="G35" i="10"/>
  <c r="G157" i="4"/>
  <c r="W160" i="4"/>
  <c r="W95" i="4"/>
  <c r="W156" i="4"/>
  <c r="W34" i="10"/>
  <c r="U34" i="10"/>
  <c r="U160" i="4"/>
  <c r="U156" i="4"/>
  <c r="S95" i="4"/>
  <c r="S34" i="10"/>
  <c r="Q34" i="10"/>
  <c r="Q95" i="4"/>
  <c r="Q160" i="4"/>
  <c r="Q156" i="4"/>
  <c r="O160" i="4"/>
  <c r="O95" i="4"/>
  <c r="M160" i="4"/>
  <c r="M95" i="4"/>
  <c r="M156" i="4"/>
  <c r="M34" i="10"/>
  <c r="K196" i="4"/>
  <c r="K95" i="4"/>
  <c r="K156" i="4"/>
  <c r="K34" i="10"/>
  <c r="K195" i="4"/>
  <c r="I156" i="4"/>
  <c r="I34" i="10"/>
  <c r="I95" i="4"/>
  <c r="I196" i="4"/>
  <c r="I160" i="4"/>
  <c r="I195" i="4"/>
  <c r="G156" i="4"/>
  <c r="G160" i="4"/>
  <c r="G95" i="4"/>
  <c r="W155" i="4"/>
  <c r="W159" i="4"/>
  <c r="W94" i="4"/>
  <c r="W33" i="10"/>
  <c r="U33" i="10"/>
  <c r="U195" i="4"/>
  <c r="U155" i="4"/>
  <c r="U94" i="4"/>
  <c r="S94" i="4"/>
  <c r="S196" i="4"/>
  <c r="S195" i="4"/>
  <c r="S33" i="10"/>
  <c r="Q196" i="4"/>
  <c r="Q159" i="4"/>
  <c r="Q94" i="4"/>
  <c r="Q155" i="4"/>
  <c r="O33" i="10"/>
  <c r="O94" i="4"/>
  <c r="O159" i="4"/>
  <c r="O196" i="4"/>
  <c r="O155" i="4"/>
  <c r="O195" i="4"/>
  <c r="M155" i="4"/>
  <c r="M195" i="4"/>
  <c r="M196" i="4"/>
  <c r="M33" i="10"/>
  <c r="M94" i="4"/>
  <c r="J155" i="4"/>
  <c r="J94" i="4"/>
  <c r="J95" i="4"/>
  <c r="J33" i="10"/>
  <c r="H33" i="10"/>
  <c r="H95" i="4"/>
  <c r="H155" i="4"/>
  <c r="X154" i="4"/>
  <c r="X94" i="4"/>
  <c r="X32" i="10"/>
  <c r="X93" i="4"/>
  <c r="V154" i="4"/>
  <c r="V32" i="10"/>
  <c r="V194" i="4"/>
  <c r="V94" i="4"/>
  <c r="T32" i="10"/>
  <c r="T94" i="4"/>
  <c r="R32" i="10"/>
  <c r="R154" i="4"/>
  <c r="R194" i="4"/>
  <c r="R93" i="4"/>
  <c r="R94" i="4"/>
  <c r="P94" i="4"/>
  <c r="P194" i="4"/>
  <c r="N154" i="4"/>
  <c r="N32" i="10"/>
  <c r="N93" i="4"/>
  <c r="N94" i="4"/>
  <c r="K94" i="4"/>
  <c r="K154" i="4"/>
  <c r="K158" i="4"/>
  <c r="K93" i="4"/>
  <c r="K194" i="4"/>
  <c r="K32" i="10"/>
  <c r="I154" i="4"/>
  <c r="I194" i="4"/>
  <c r="I93" i="4"/>
  <c r="I158" i="4"/>
  <c r="I32" i="10"/>
  <c r="G32" i="10"/>
  <c r="G194" i="4"/>
  <c r="G94" i="4"/>
  <c r="G154" i="4"/>
  <c r="G93" i="4"/>
  <c r="W153" i="4"/>
  <c r="W93" i="4"/>
  <c r="W31" i="10"/>
  <c r="U153" i="4"/>
  <c r="U31" i="10"/>
  <c r="U93" i="4"/>
  <c r="U92" i="4"/>
  <c r="S31" i="10"/>
  <c r="S93" i="4"/>
  <c r="Q153" i="4"/>
  <c r="O153" i="4"/>
  <c r="O92" i="4"/>
  <c r="O93" i="4"/>
  <c r="M31" i="10"/>
  <c r="M93" i="4"/>
  <c r="M92" i="4"/>
  <c r="J92" i="4"/>
  <c r="J157" i="4"/>
  <c r="J31" i="10"/>
  <c r="J153" i="4"/>
  <c r="H93" i="4"/>
  <c r="H157" i="4"/>
  <c r="X92" i="4"/>
  <c r="X152" i="4"/>
  <c r="X91" i="4"/>
  <c r="X156" i="4"/>
  <c r="V156" i="4"/>
  <c r="V30" i="10"/>
  <c r="T30" i="10"/>
  <c r="T92" i="4"/>
  <c r="T91" i="4"/>
  <c r="R152" i="4"/>
  <c r="R92" i="4"/>
  <c r="R156" i="4"/>
  <c r="R30" i="10"/>
  <c r="P91" i="4"/>
  <c r="P152" i="4"/>
  <c r="P156" i="4"/>
  <c r="P30" i="10"/>
  <c r="N152" i="4"/>
  <c r="N156" i="4"/>
  <c r="N92" i="4"/>
  <c r="N30" i="10"/>
  <c r="K30" i="10"/>
  <c r="K92" i="4"/>
  <c r="K152" i="4"/>
  <c r="I92" i="4"/>
  <c r="I30" i="10"/>
  <c r="I91" i="4"/>
  <c r="I152" i="4"/>
  <c r="G152" i="4"/>
  <c r="G30" i="10"/>
  <c r="G92" i="4"/>
  <c r="G91" i="4"/>
  <c r="W91" i="4"/>
  <c r="W90" i="4"/>
  <c r="U90" i="4"/>
  <c r="U194" i="4"/>
  <c r="U91" i="4"/>
  <c r="S194" i="4"/>
  <c r="S90" i="4"/>
  <c r="Q194" i="4"/>
  <c r="Q91" i="4"/>
  <c r="Q29" i="10"/>
  <c r="O151" i="4"/>
  <c r="O91" i="4"/>
  <c r="O90" i="4"/>
  <c r="O29" i="10"/>
  <c r="O194" i="4"/>
  <c r="M29" i="10"/>
  <c r="M90" i="4"/>
  <c r="M91" i="4"/>
  <c r="M194" i="4"/>
  <c r="J29" i="10"/>
  <c r="J91" i="4"/>
  <c r="J151" i="4"/>
  <c r="J90" i="4"/>
  <c r="J194" i="4"/>
  <c r="H151" i="4"/>
  <c r="H29" i="10"/>
  <c r="H194" i="4"/>
  <c r="H90" i="4"/>
  <c r="X90" i="4"/>
  <c r="X89" i="4"/>
  <c r="X193" i="4"/>
  <c r="X150" i="4"/>
  <c r="X28" i="10"/>
  <c r="V28" i="10"/>
  <c r="V150" i="4"/>
  <c r="V90" i="4"/>
  <c r="T89" i="4"/>
  <c r="T28" i="10"/>
  <c r="T90" i="4"/>
  <c r="R150" i="4"/>
  <c r="R193" i="4"/>
  <c r="R89" i="4"/>
  <c r="R90" i="4"/>
  <c r="P193" i="4"/>
  <c r="P150" i="4"/>
  <c r="P28" i="10"/>
  <c r="P89" i="4"/>
  <c r="P90" i="4"/>
  <c r="N28" i="10"/>
  <c r="N150" i="4"/>
  <c r="N89" i="4"/>
  <c r="K28" i="10"/>
  <c r="K150" i="4"/>
  <c r="K193" i="4"/>
  <c r="I89" i="4"/>
  <c r="I150" i="4"/>
  <c r="I90" i="4"/>
  <c r="G28" i="10"/>
  <c r="G90" i="4"/>
  <c r="G150" i="4"/>
  <c r="G193" i="4"/>
  <c r="G89" i="4"/>
  <c r="W27" i="10"/>
  <c r="W89" i="4"/>
  <c r="W88" i="4"/>
  <c r="U27" i="10"/>
  <c r="U149" i="4"/>
  <c r="U88" i="4"/>
  <c r="U89" i="4"/>
  <c r="S89" i="4"/>
  <c r="S27" i="10"/>
  <c r="Q89" i="4"/>
  <c r="Q27" i="10"/>
  <c r="Q88" i="4"/>
  <c r="Q149" i="4"/>
  <c r="O89" i="4"/>
  <c r="M27" i="10"/>
  <c r="M88" i="4"/>
  <c r="M149" i="4"/>
  <c r="M89" i="4"/>
  <c r="J27" i="10"/>
  <c r="J89" i="4"/>
  <c r="J88" i="4"/>
  <c r="H27" i="10"/>
  <c r="H149" i="4"/>
  <c r="H88" i="4"/>
  <c r="X88" i="4"/>
  <c r="X26" i="10"/>
  <c r="V148" i="4"/>
  <c r="V88" i="4"/>
  <c r="V87" i="4"/>
  <c r="V26" i="10"/>
  <c r="T26" i="10"/>
  <c r="T88" i="4"/>
  <c r="R26" i="10"/>
  <c r="R87" i="4"/>
  <c r="R148" i="4"/>
  <c r="R88" i="4"/>
  <c r="P88" i="4"/>
  <c r="P87" i="4"/>
  <c r="P148" i="4"/>
  <c r="N26" i="10"/>
  <c r="K87" i="4"/>
  <c r="K148" i="4"/>
  <c r="I87" i="4"/>
  <c r="I26" i="10"/>
  <c r="I88" i="4"/>
  <c r="G88" i="4"/>
  <c r="G26" i="10"/>
  <c r="W25" i="10"/>
  <c r="W147" i="4"/>
  <c r="U87" i="4"/>
  <c r="U86" i="4"/>
  <c r="U193" i="4"/>
  <c r="S25" i="10"/>
  <c r="S86" i="4"/>
  <c r="S193" i="4"/>
  <c r="S87" i="4"/>
  <c r="Q25" i="10"/>
  <c r="Q193" i="4"/>
  <c r="Q147" i="4"/>
  <c r="Q87" i="4"/>
  <c r="O87" i="4"/>
  <c r="O86" i="4"/>
  <c r="O25" i="10"/>
  <c r="O193" i="4"/>
  <c r="M25" i="10"/>
  <c r="M193" i="4"/>
  <c r="M86" i="4"/>
  <c r="M87" i="4"/>
  <c r="J147" i="4"/>
  <c r="J25" i="10"/>
  <c r="J87" i="4"/>
  <c r="J193" i="4"/>
  <c r="J86" i="4"/>
  <c r="H87" i="4"/>
  <c r="H147" i="4"/>
  <c r="H193" i="4"/>
  <c r="H86" i="4"/>
  <c r="X146" i="4"/>
  <c r="X86" i="4"/>
  <c r="X24" i="10"/>
  <c r="V85" i="4"/>
  <c r="V146" i="4"/>
  <c r="V86" i="4"/>
  <c r="T24" i="10"/>
  <c r="T86" i="4"/>
  <c r="R24" i="10"/>
  <c r="R85" i="4"/>
  <c r="R86" i="4"/>
  <c r="R146" i="4"/>
  <c r="P86" i="4"/>
  <c r="P24" i="10"/>
  <c r="P146" i="4"/>
  <c r="N146" i="4"/>
  <c r="N85" i="4"/>
  <c r="L146" i="4"/>
  <c r="L86" i="4"/>
  <c r="L85" i="4"/>
  <c r="L150" i="4"/>
  <c r="J146" i="4"/>
  <c r="J85" i="4"/>
  <c r="J150" i="4"/>
  <c r="J24" i="10"/>
  <c r="H85" i="4"/>
  <c r="H146" i="4"/>
  <c r="H150" i="4"/>
  <c r="X84" i="4"/>
  <c r="X149" i="4"/>
  <c r="X145" i="4"/>
  <c r="V84" i="4"/>
  <c r="V23" i="10"/>
  <c r="V145" i="4"/>
  <c r="V149" i="4"/>
  <c r="T84" i="4"/>
  <c r="T23" i="10"/>
  <c r="R84" i="4"/>
  <c r="R149" i="4"/>
  <c r="R23" i="10"/>
  <c r="P23" i="10"/>
  <c r="P145" i="4"/>
  <c r="P84" i="4"/>
  <c r="P149" i="4"/>
  <c r="N23" i="10"/>
  <c r="N145" i="4"/>
  <c r="N84" i="4"/>
  <c r="N149" i="4"/>
  <c r="L145" i="4"/>
  <c r="L23" i="10"/>
  <c r="L149" i="4"/>
  <c r="J145" i="4"/>
  <c r="J84" i="4"/>
  <c r="J23" i="10"/>
  <c r="H145" i="4"/>
  <c r="H23" i="10"/>
  <c r="X22" i="10"/>
  <c r="X83" i="4"/>
  <c r="V83" i="4"/>
  <c r="V144" i="4"/>
  <c r="V22" i="10"/>
  <c r="T22" i="10"/>
  <c r="R83" i="4"/>
  <c r="R22" i="10"/>
  <c r="P83" i="4"/>
  <c r="P22" i="10"/>
  <c r="N83" i="4"/>
  <c r="N144" i="4"/>
  <c r="L83" i="4"/>
  <c r="L144" i="4"/>
  <c r="L22" i="10"/>
  <c r="J22" i="10"/>
  <c r="J144" i="4"/>
  <c r="J148" i="4"/>
  <c r="H83" i="4"/>
  <c r="H22" i="10"/>
  <c r="X82" i="4"/>
  <c r="X147" i="4"/>
  <c r="X143" i="4"/>
  <c r="X192" i="4"/>
  <c r="V143" i="4"/>
  <c r="V21" i="10"/>
  <c r="V147" i="4"/>
  <c r="V82" i="4"/>
  <c r="T82" i="4"/>
  <c r="R82" i="4"/>
  <c r="R192" i="4"/>
  <c r="R147" i="4"/>
  <c r="P82" i="4"/>
  <c r="P143" i="4"/>
  <c r="P192" i="4"/>
  <c r="P21" i="10"/>
  <c r="N21" i="10"/>
  <c r="N143" i="4"/>
  <c r="N192" i="4"/>
  <c r="N147" i="4"/>
  <c r="N82" i="4"/>
  <c r="L82" i="4"/>
  <c r="L193" i="4"/>
  <c r="L192" i="4"/>
  <c r="L143" i="4"/>
  <c r="L147" i="4"/>
  <c r="J21" i="10"/>
  <c r="J82" i="4"/>
  <c r="J143" i="4"/>
  <c r="J192" i="4"/>
  <c r="H82" i="4"/>
  <c r="H143" i="4"/>
  <c r="X20" i="10"/>
  <c r="X81" i="4"/>
  <c r="V81" i="4"/>
  <c r="V142" i="4"/>
  <c r="V20" i="10"/>
  <c r="T81" i="4"/>
  <c r="R142" i="4"/>
  <c r="R81" i="4"/>
  <c r="N20" i="10"/>
  <c r="N81" i="4"/>
  <c r="N142" i="4"/>
  <c r="L20" i="10"/>
  <c r="L142" i="4"/>
  <c r="L81" i="4"/>
  <c r="J81" i="4"/>
  <c r="J20" i="10"/>
  <c r="H20" i="10"/>
  <c r="H81" i="4"/>
  <c r="H142" i="4"/>
  <c r="X80" i="4"/>
  <c r="X141" i="4"/>
  <c r="V80" i="4"/>
  <c r="V19" i="10"/>
  <c r="V141" i="4"/>
  <c r="T80" i="4"/>
  <c r="T19" i="10"/>
  <c r="R80" i="4"/>
  <c r="R141" i="4"/>
  <c r="R19" i="10"/>
  <c r="P141" i="4"/>
  <c r="P80" i="4"/>
  <c r="P19" i="10"/>
  <c r="N80" i="4"/>
  <c r="N141" i="4"/>
  <c r="N19" i="10"/>
  <c r="L80" i="4"/>
  <c r="L141" i="4"/>
  <c r="L19" i="10"/>
  <c r="J19" i="10"/>
  <c r="J141" i="4"/>
  <c r="J80" i="4"/>
  <c r="H19" i="10"/>
  <c r="H141" i="4"/>
  <c r="H80" i="4"/>
  <c r="X79" i="4"/>
  <c r="X18" i="10"/>
  <c r="V18" i="10"/>
  <c r="V79" i="4"/>
  <c r="T79" i="4"/>
  <c r="T18" i="10"/>
  <c r="R18" i="10"/>
  <c r="R79" i="4"/>
  <c r="R140" i="4"/>
  <c r="P18" i="10"/>
  <c r="P140" i="4"/>
  <c r="P79" i="4"/>
  <c r="N18" i="10"/>
  <c r="N79" i="4"/>
  <c r="L18" i="10"/>
  <c r="L140" i="4"/>
  <c r="J140" i="4"/>
  <c r="J79" i="4"/>
  <c r="H79" i="4"/>
  <c r="X191" i="4"/>
  <c r="X78" i="4"/>
  <c r="X139" i="4"/>
  <c r="V191" i="4"/>
  <c r="V139" i="4"/>
  <c r="V78" i="4"/>
  <c r="V17" i="10"/>
  <c r="R17" i="10"/>
  <c r="R78" i="4"/>
  <c r="R139" i="4"/>
  <c r="P191" i="4"/>
  <c r="P17" i="10"/>
  <c r="P139" i="4"/>
  <c r="P78" i="4"/>
  <c r="N78" i="4"/>
  <c r="N17" i="10"/>
  <c r="L78" i="4"/>
  <c r="L191" i="4"/>
  <c r="L139" i="4"/>
  <c r="J191" i="4"/>
  <c r="J78" i="4"/>
  <c r="J139" i="4"/>
  <c r="H78" i="4"/>
  <c r="H191" i="4"/>
  <c r="X77" i="4"/>
  <c r="X138" i="4"/>
  <c r="X16" i="10"/>
  <c r="V16" i="10"/>
  <c r="V138" i="4"/>
  <c r="T77" i="4"/>
  <c r="T16" i="10"/>
  <c r="R77" i="4"/>
  <c r="R138" i="4"/>
  <c r="P77" i="4"/>
  <c r="N16" i="10"/>
  <c r="N77" i="4"/>
  <c r="L138" i="4"/>
  <c r="L77" i="4"/>
  <c r="J16" i="10"/>
  <c r="J77" i="4"/>
  <c r="J138" i="4"/>
  <c r="H77" i="4"/>
  <c r="H16" i="10"/>
  <c r="X15" i="10"/>
  <c r="X76" i="4"/>
  <c r="X137" i="4"/>
  <c r="V137" i="4"/>
  <c r="V15" i="10"/>
  <c r="T76" i="4"/>
  <c r="R76" i="4"/>
  <c r="R15" i="10"/>
  <c r="R137" i="4"/>
  <c r="P137" i="4"/>
  <c r="L137" i="4"/>
  <c r="H137" i="4"/>
  <c r="H76" i="4"/>
  <c r="X136" i="4"/>
  <c r="X14" i="10"/>
  <c r="V75" i="4"/>
  <c r="V136" i="4"/>
  <c r="V14" i="10"/>
  <c r="T14" i="10"/>
  <c r="T75" i="4"/>
  <c r="R14" i="10"/>
  <c r="P14" i="10"/>
  <c r="P75" i="4"/>
  <c r="N136" i="4"/>
  <c r="N75" i="4"/>
  <c r="L75" i="4"/>
  <c r="J14" i="10"/>
  <c r="J136" i="4"/>
  <c r="X74" i="4"/>
  <c r="X135" i="4"/>
  <c r="X190" i="4"/>
  <c r="V74" i="4"/>
  <c r="V190" i="4"/>
  <c r="T74" i="4"/>
  <c r="T13" i="10"/>
  <c r="R74" i="4"/>
  <c r="R190" i="4"/>
  <c r="P135" i="4"/>
  <c r="L74" i="4"/>
  <c r="J74" i="4"/>
  <c r="J135" i="4"/>
  <c r="H74" i="4"/>
  <c r="H13" i="10"/>
  <c r="X134" i="4"/>
  <c r="X12" i="10"/>
  <c r="X73" i="4"/>
  <c r="V73" i="4"/>
  <c r="V12" i="10"/>
  <c r="V134" i="4"/>
  <c r="T12" i="10"/>
  <c r="T73" i="4"/>
  <c r="R73" i="4"/>
  <c r="R12" i="10"/>
  <c r="P12" i="10"/>
  <c r="P134" i="4"/>
  <c r="N73" i="4"/>
  <c r="N134" i="4"/>
  <c r="L12" i="10"/>
  <c r="L73" i="4"/>
  <c r="L134" i="4"/>
  <c r="J73" i="4"/>
  <c r="J134" i="4"/>
  <c r="H12" i="10"/>
  <c r="H73" i="4"/>
  <c r="X133" i="4"/>
  <c r="V72" i="4"/>
  <c r="R11" i="10"/>
  <c r="R72" i="4"/>
  <c r="R133" i="4"/>
  <c r="P72" i="4"/>
  <c r="P11" i="10"/>
  <c r="N11" i="10"/>
  <c r="N133" i="4"/>
  <c r="N72" i="4"/>
  <c r="L11" i="10"/>
  <c r="L133" i="4"/>
  <c r="J11" i="10"/>
  <c r="J133" i="4"/>
  <c r="J72" i="4"/>
  <c r="H11" i="10"/>
  <c r="H133" i="4"/>
  <c r="H72" i="4"/>
  <c r="X10" i="10"/>
  <c r="X71" i="4"/>
  <c r="X132" i="4"/>
  <c r="V71" i="4"/>
  <c r="V132" i="4"/>
  <c r="T71" i="4"/>
  <c r="R10" i="10"/>
  <c r="R132" i="4"/>
  <c r="R71" i="4"/>
  <c r="P10" i="10"/>
  <c r="P71" i="4"/>
  <c r="N10" i="10"/>
  <c r="L10" i="10"/>
  <c r="L132" i="4"/>
  <c r="L71" i="4"/>
  <c r="J10" i="10"/>
  <c r="J71" i="4"/>
  <c r="J132" i="4"/>
  <c r="H10" i="10"/>
  <c r="H132" i="4"/>
  <c r="X9" i="10"/>
  <c r="X189" i="4"/>
  <c r="V9" i="10"/>
  <c r="V70" i="4"/>
  <c r="V189" i="4"/>
  <c r="V131" i="4"/>
  <c r="T195" i="4"/>
  <c r="T194" i="4"/>
  <c r="T70" i="4"/>
  <c r="T191" i="4"/>
  <c r="T193" i="4"/>
  <c r="T189" i="4"/>
  <c r="R70" i="4"/>
  <c r="R9" i="10"/>
  <c r="P70" i="4"/>
  <c r="P9" i="10"/>
  <c r="P131" i="4"/>
  <c r="P189" i="4"/>
  <c r="N9" i="10"/>
  <c r="N189" i="4"/>
  <c r="L9" i="10"/>
  <c r="L70" i="4"/>
  <c r="L189" i="4"/>
  <c r="L131" i="4"/>
  <c r="J70" i="4"/>
  <c r="J189" i="4"/>
  <c r="J9" i="10"/>
  <c r="H9" i="10"/>
  <c r="H189" i="4"/>
  <c r="H131" i="4"/>
  <c r="H70" i="4"/>
  <c r="X8" i="10"/>
  <c r="X69" i="4"/>
  <c r="V8" i="10"/>
  <c r="V69" i="4"/>
  <c r="T8" i="10"/>
  <c r="T69" i="4"/>
  <c r="N8" i="10"/>
  <c r="N69" i="4"/>
  <c r="L8" i="10"/>
  <c r="L69" i="4"/>
  <c r="J8" i="10"/>
  <c r="J69" i="4"/>
  <c r="H8" i="10"/>
  <c r="X7" i="10"/>
  <c r="V7" i="10"/>
  <c r="T7" i="10"/>
  <c r="R68" i="4"/>
  <c r="R7" i="10"/>
  <c r="P7" i="10"/>
  <c r="P68" i="4"/>
  <c r="L7" i="10"/>
  <c r="L68" i="4"/>
  <c r="J7" i="10"/>
  <c r="J68" i="4"/>
  <c r="H7" i="10"/>
  <c r="H68" i="4"/>
  <c r="X67" i="4"/>
  <c r="X6" i="10"/>
  <c r="V67" i="4"/>
  <c r="T6" i="10"/>
  <c r="T67" i="4"/>
  <c r="R6" i="10"/>
  <c r="R67" i="4"/>
  <c r="P67" i="4"/>
  <c r="P6" i="10"/>
  <c r="N6" i="10"/>
  <c r="L67" i="4"/>
  <c r="L6" i="10"/>
  <c r="J6" i="10"/>
  <c r="J67" i="4"/>
  <c r="H6" i="10"/>
  <c r="H67" i="4"/>
  <c r="X5" i="10"/>
  <c r="V5" i="10"/>
  <c r="T5" i="10"/>
  <c r="R5" i="10"/>
  <c r="P5" i="10"/>
  <c r="N5" i="10"/>
  <c r="X197" i="5"/>
  <c r="X166" i="5"/>
  <c r="X170" i="5"/>
  <c r="X105" i="5"/>
  <c r="V105" i="5"/>
  <c r="V166" i="5"/>
  <c r="V197" i="5"/>
  <c r="T105" i="5"/>
  <c r="R105" i="5"/>
  <c r="R166" i="5"/>
  <c r="R170" i="5"/>
  <c r="R197" i="5"/>
  <c r="P197" i="5"/>
  <c r="P170" i="5"/>
  <c r="P166" i="5"/>
  <c r="N105" i="5"/>
  <c r="N197" i="5"/>
  <c r="L197" i="5"/>
  <c r="L105" i="5"/>
  <c r="J197" i="5"/>
  <c r="J105" i="5"/>
  <c r="J170" i="5"/>
  <c r="J166" i="5"/>
  <c r="H197" i="5"/>
  <c r="H166" i="5"/>
  <c r="H105" i="5"/>
  <c r="H170" i="5"/>
  <c r="X102" i="5"/>
  <c r="X163" i="5"/>
  <c r="V102" i="5"/>
  <c r="V163" i="5"/>
  <c r="P102" i="5"/>
  <c r="P163" i="5"/>
  <c r="N102" i="5"/>
  <c r="N163" i="5"/>
  <c r="X101" i="5"/>
  <c r="X196" i="5"/>
  <c r="V196" i="5"/>
  <c r="V101" i="5"/>
  <c r="V162" i="5"/>
  <c r="R196" i="5"/>
  <c r="R162" i="5"/>
  <c r="P196" i="5"/>
  <c r="P101" i="5"/>
  <c r="N101" i="5"/>
  <c r="N162" i="5"/>
  <c r="H196" i="5"/>
  <c r="H101" i="5"/>
  <c r="H162" i="5"/>
  <c r="X161" i="5"/>
  <c r="X165" i="5"/>
  <c r="V165" i="5"/>
  <c r="V100" i="5"/>
  <c r="V161" i="5"/>
  <c r="T100" i="5"/>
  <c r="R100" i="5"/>
  <c r="R161" i="5"/>
  <c r="P161" i="5"/>
  <c r="P100" i="5"/>
  <c r="L100" i="5"/>
  <c r="L161" i="5"/>
  <c r="H161" i="5"/>
  <c r="H100" i="5"/>
  <c r="T99" i="5"/>
  <c r="R99" i="5"/>
  <c r="R160" i="5"/>
  <c r="L99" i="5"/>
  <c r="L160" i="5"/>
  <c r="J99" i="5"/>
  <c r="J160" i="5"/>
  <c r="V159" i="5"/>
  <c r="V98" i="5"/>
  <c r="R98" i="5"/>
  <c r="R159" i="5"/>
  <c r="P159" i="5"/>
  <c r="P98" i="5"/>
  <c r="J98" i="5"/>
  <c r="J159" i="5"/>
  <c r="X97" i="5"/>
  <c r="X195" i="5"/>
  <c r="X158" i="5"/>
  <c r="V158" i="5"/>
  <c r="V195" i="5"/>
  <c r="T97" i="5"/>
  <c r="R97" i="5"/>
  <c r="R158" i="5"/>
  <c r="R195" i="5"/>
  <c r="P158" i="5"/>
  <c r="P195" i="5"/>
  <c r="N97" i="5"/>
  <c r="N158" i="5"/>
  <c r="J97" i="5"/>
  <c r="J158" i="5"/>
  <c r="H195" i="5"/>
  <c r="H158" i="5"/>
  <c r="V96" i="5"/>
  <c r="T96" i="5"/>
  <c r="R96" i="5"/>
  <c r="P96" i="5"/>
  <c r="N157" i="5"/>
  <c r="L96" i="5"/>
  <c r="J96" i="5"/>
  <c r="J157" i="5"/>
  <c r="H157" i="5"/>
  <c r="X156" i="5"/>
  <c r="V156" i="5"/>
  <c r="R95" i="5"/>
  <c r="R156" i="5"/>
  <c r="P95" i="5"/>
  <c r="N156" i="5"/>
  <c r="N95" i="5"/>
  <c r="L95" i="5"/>
  <c r="J95" i="5"/>
  <c r="J156" i="5"/>
  <c r="H95" i="5"/>
  <c r="H156" i="5"/>
  <c r="X94" i="5"/>
  <c r="X155" i="5"/>
  <c r="V155" i="5"/>
  <c r="T94" i="5"/>
  <c r="R94" i="5"/>
  <c r="P155" i="5"/>
  <c r="L155" i="5"/>
  <c r="L94" i="5"/>
  <c r="J94" i="5"/>
  <c r="J155" i="5"/>
  <c r="H155" i="5"/>
  <c r="X194" i="5"/>
  <c r="X154" i="5"/>
  <c r="V93" i="5"/>
  <c r="V194" i="5"/>
  <c r="V154" i="5"/>
  <c r="T93" i="5"/>
  <c r="R93" i="5"/>
  <c r="R194" i="5"/>
  <c r="P194" i="5"/>
  <c r="P93" i="5"/>
  <c r="P154" i="5"/>
  <c r="N93" i="5"/>
  <c r="N194" i="5"/>
  <c r="J154" i="5"/>
  <c r="J93" i="5"/>
  <c r="J194" i="5"/>
  <c r="H154" i="5"/>
  <c r="H93" i="5"/>
  <c r="H194" i="5"/>
  <c r="X92" i="5"/>
  <c r="X153" i="5"/>
  <c r="V153" i="5"/>
  <c r="V92" i="5"/>
  <c r="R153" i="5"/>
  <c r="L153" i="5"/>
  <c r="L92" i="5"/>
  <c r="H153" i="5"/>
  <c r="H92" i="5"/>
  <c r="X91" i="5"/>
  <c r="X152" i="5"/>
  <c r="T91" i="5"/>
  <c r="N152" i="5"/>
  <c r="N91" i="5"/>
  <c r="L91" i="5"/>
  <c r="J152" i="5"/>
  <c r="H91" i="5"/>
  <c r="X151" i="5"/>
  <c r="X90" i="5"/>
  <c r="V90" i="5"/>
  <c r="T90" i="5"/>
  <c r="R90" i="5"/>
  <c r="R151" i="5"/>
  <c r="P151" i="5"/>
  <c r="P90" i="5"/>
  <c r="N90" i="5"/>
  <c r="N151" i="5"/>
  <c r="L151" i="5"/>
  <c r="X193" i="5"/>
  <c r="X89" i="5"/>
  <c r="V193" i="5"/>
  <c r="V150" i="5"/>
  <c r="P89" i="5"/>
  <c r="P150" i="5"/>
  <c r="N193" i="5"/>
  <c r="N89" i="5"/>
  <c r="L89" i="5"/>
  <c r="J89" i="5"/>
  <c r="J193" i="5"/>
  <c r="J150" i="5"/>
  <c r="H89" i="5"/>
  <c r="H193" i="5"/>
  <c r="H150" i="5"/>
  <c r="X149" i="5"/>
  <c r="X88" i="5"/>
  <c r="V88" i="5"/>
  <c r="T88" i="5"/>
  <c r="R88" i="5"/>
  <c r="P149" i="5"/>
  <c r="L149" i="5"/>
  <c r="L88" i="5"/>
  <c r="J88" i="5"/>
  <c r="J149" i="5"/>
  <c r="X87" i="5"/>
  <c r="X148" i="5"/>
  <c r="P148" i="5"/>
  <c r="P87" i="5"/>
  <c r="N87" i="5"/>
  <c r="N148" i="5"/>
  <c r="L87" i="5"/>
  <c r="J148" i="5"/>
  <c r="J87" i="5"/>
  <c r="H87" i="5"/>
  <c r="H148" i="5"/>
  <c r="X147" i="5"/>
  <c r="V86" i="5"/>
  <c r="N39" i="10"/>
  <c r="X38" i="10"/>
  <c r="N190" i="4"/>
  <c r="R8" i="10"/>
  <c r="N7" i="10"/>
  <c r="H5" i="10"/>
  <c r="X106" i="3"/>
  <c r="P103" i="3"/>
  <c r="L164" i="3"/>
  <c r="R167" i="4"/>
  <c r="L167" i="4"/>
  <c r="R103" i="4"/>
  <c r="N164" i="4"/>
  <c r="X106" i="5"/>
  <c r="J167" i="5"/>
  <c r="N170" i="4"/>
  <c r="V10" i="10"/>
  <c r="T15" i="10"/>
  <c r="J189" i="3"/>
  <c r="V132" i="3"/>
  <c r="L74" i="3"/>
  <c r="X159" i="4"/>
  <c r="T73" i="3"/>
  <c r="N91" i="4"/>
  <c r="N90" i="4"/>
  <c r="R91" i="4"/>
  <c r="V91" i="4"/>
  <c r="H92" i="4"/>
  <c r="P93" i="4"/>
  <c r="P92" i="4"/>
  <c r="T93" i="4"/>
  <c r="J161" i="4"/>
  <c r="V167" i="4"/>
  <c r="N193" i="4"/>
  <c r="K97" i="4"/>
  <c r="N196" i="5"/>
  <c r="X106" i="4"/>
  <c r="X96" i="5"/>
  <c r="X68" i="4"/>
  <c r="W29" i="10"/>
  <c r="V92" i="4"/>
  <c r="O147" i="4"/>
  <c r="P20" i="10"/>
  <c r="S91" i="4"/>
  <c r="T67" i="3"/>
  <c r="X67" i="3"/>
  <c r="P105" i="5"/>
  <c r="T20" i="10"/>
  <c r="J83" i="4"/>
  <c r="L79" i="4"/>
  <c r="P8" i="10"/>
  <c r="J12" i="10"/>
  <c r="T86" i="5"/>
  <c r="P147" i="5"/>
  <c r="N86" i="5"/>
  <c r="N147" i="5"/>
  <c r="T85" i="5"/>
  <c r="L85" i="5"/>
  <c r="L146" i="5"/>
  <c r="X83" i="5"/>
  <c r="X192" i="5"/>
  <c r="R144" i="5"/>
  <c r="R83" i="5"/>
  <c r="I144" i="5"/>
  <c r="G83" i="5"/>
  <c r="U193" i="5"/>
  <c r="U143" i="5"/>
  <c r="S143" i="5"/>
  <c r="S192" i="5"/>
  <c r="Q192" i="5"/>
  <c r="Q193" i="5"/>
  <c r="O143" i="5"/>
  <c r="O82" i="5"/>
  <c r="O83" i="5"/>
  <c r="M147" i="5"/>
  <c r="M193" i="5"/>
  <c r="M83" i="5"/>
  <c r="K192" i="5"/>
  <c r="K193" i="5"/>
  <c r="I147" i="5"/>
  <c r="I193" i="5"/>
  <c r="I192" i="5"/>
  <c r="G82" i="5"/>
  <c r="G193" i="5"/>
  <c r="G147" i="5"/>
  <c r="U81" i="5"/>
  <c r="S81" i="5"/>
  <c r="Q142" i="5"/>
  <c r="M81" i="5"/>
  <c r="K146" i="5"/>
  <c r="K81" i="5"/>
  <c r="K191" i="5"/>
  <c r="U191" i="5"/>
  <c r="Q145" i="5"/>
  <c r="Q80" i="5"/>
  <c r="N80" i="5"/>
  <c r="N141" i="5"/>
  <c r="X79" i="5"/>
  <c r="X80" i="5"/>
  <c r="T80" i="5"/>
  <c r="M79" i="5"/>
  <c r="M80" i="5"/>
  <c r="M140" i="5"/>
  <c r="K148" i="5"/>
  <c r="K83" i="5"/>
  <c r="H79" i="5"/>
  <c r="H144" i="5"/>
  <c r="X139" i="5"/>
  <c r="X78" i="5"/>
  <c r="R143" i="5"/>
  <c r="R139" i="5"/>
  <c r="R191" i="5"/>
  <c r="L143" i="5"/>
  <c r="L79" i="5"/>
  <c r="W78" i="5"/>
  <c r="W77" i="5"/>
  <c r="S138" i="5"/>
  <c r="O138" i="5"/>
  <c r="O78" i="5"/>
  <c r="M138" i="5"/>
  <c r="K138" i="5"/>
  <c r="K78" i="5"/>
  <c r="I77" i="5"/>
  <c r="I78" i="5"/>
  <c r="G139" i="5"/>
  <c r="G191" i="5"/>
  <c r="Q76" i="5"/>
  <c r="L77" i="5"/>
  <c r="L76" i="5"/>
  <c r="L190" i="5"/>
  <c r="L137" i="5"/>
  <c r="H137" i="5"/>
  <c r="H77" i="5"/>
  <c r="V136" i="5"/>
  <c r="V190" i="5"/>
  <c r="P75" i="5"/>
  <c r="P136" i="5"/>
  <c r="P76" i="5"/>
  <c r="O76" i="5"/>
  <c r="O136" i="5"/>
  <c r="O75" i="5"/>
  <c r="M136" i="5"/>
  <c r="M76" i="5"/>
  <c r="K140" i="5"/>
  <c r="K136" i="5"/>
  <c r="G76" i="5"/>
  <c r="W75" i="5"/>
  <c r="U75" i="5"/>
  <c r="U190" i="5"/>
  <c r="S139" i="5"/>
  <c r="S190" i="5"/>
  <c r="Q139" i="5"/>
  <c r="Q135" i="5"/>
  <c r="Q75" i="5"/>
  <c r="O190" i="5"/>
  <c r="O139" i="5"/>
  <c r="M135" i="5"/>
  <c r="I74" i="5"/>
  <c r="I135" i="5"/>
  <c r="W73" i="5"/>
  <c r="W134" i="5"/>
  <c r="U134" i="5"/>
  <c r="U73" i="5"/>
  <c r="Q189" i="5"/>
  <c r="Q134" i="5"/>
  <c r="O189" i="5"/>
  <c r="M189" i="5"/>
  <c r="M73" i="5"/>
  <c r="W193" i="5"/>
  <c r="W192" i="5"/>
  <c r="W196" i="5"/>
  <c r="W195" i="5"/>
  <c r="W194" i="5"/>
  <c r="W191" i="5"/>
  <c r="W72" i="5"/>
  <c r="P137" i="5"/>
  <c r="P133" i="5"/>
  <c r="P73" i="5"/>
  <c r="N133" i="5"/>
  <c r="N72" i="5"/>
  <c r="H73" i="5"/>
  <c r="H72" i="5"/>
  <c r="X131" i="5"/>
  <c r="X135" i="5"/>
  <c r="V135" i="5"/>
  <c r="V131" i="5"/>
  <c r="V189" i="5"/>
  <c r="T190" i="5"/>
  <c r="T191" i="5"/>
  <c r="T189" i="5"/>
  <c r="T196" i="5"/>
  <c r="R131" i="5"/>
  <c r="R70" i="5"/>
  <c r="L135" i="5"/>
  <c r="L131" i="5"/>
  <c r="J135" i="5"/>
  <c r="J70" i="5"/>
  <c r="W69" i="5"/>
  <c r="U70" i="5"/>
  <c r="Q69" i="5"/>
  <c r="K69" i="5"/>
  <c r="U68" i="5"/>
  <c r="S133" i="5"/>
  <c r="S68" i="5"/>
  <c r="Q133" i="5"/>
  <c r="O68" i="5"/>
  <c r="M133" i="5"/>
  <c r="G68" i="5"/>
  <c r="W67" i="5"/>
  <c r="W132" i="5"/>
  <c r="K67" i="5"/>
  <c r="G132" i="5"/>
  <c r="U131" i="5"/>
  <c r="Q131" i="5"/>
  <c r="M131" i="5"/>
  <c r="I70" i="5"/>
  <c r="I131" i="5"/>
  <c r="F103" i="5"/>
  <c r="F197" i="5"/>
  <c r="E166" i="4"/>
  <c r="E102" i="12"/>
  <c r="E40" i="10"/>
  <c r="F40" i="10"/>
  <c r="F166" i="3"/>
  <c r="F162" i="5"/>
  <c r="D101" i="5"/>
  <c r="E100" i="3"/>
  <c r="E101" i="3"/>
  <c r="E161" i="3"/>
  <c r="E161" i="5"/>
  <c r="E101" i="5"/>
  <c r="E100" i="5"/>
  <c r="C165" i="4"/>
  <c r="C100" i="4"/>
  <c r="C101" i="4"/>
  <c r="C161" i="4"/>
  <c r="F39" i="10"/>
  <c r="F100" i="3"/>
  <c r="F161" i="3"/>
  <c r="F165" i="5"/>
  <c r="F161" i="5"/>
  <c r="D161" i="5"/>
  <c r="E99" i="3"/>
  <c r="E160" i="3"/>
  <c r="E196" i="3"/>
  <c r="E38" i="10"/>
  <c r="C160" i="4"/>
  <c r="C196" i="4"/>
  <c r="C164" i="4"/>
  <c r="F100" i="4"/>
  <c r="F99" i="4"/>
  <c r="D38" i="10"/>
  <c r="B163" i="3"/>
  <c r="E159" i="4"/>
  <c r="E98" i="4"/>
  <c r="E37" i="10"/>
  <c r="F163" i="4"/>
  <c r="F196" i="4"/>
  <c r="F37" i="10"/>
  <c r="F98" i="4"/>
  <c r="E97" i="4"/>
  <c r="E36" i="10"/>
  <c r="E97" i="12"/>
  <c r="E96" i="4"/>
  <c r="E157" i="4"/>
  <c r="E35" i="10"/>
  <c r="F157" i="4"/>
  <c r="F161" i="4"/>
  <c r="D157" i="3"/>
  <c r="F34" i="10"/>
  <c r="E94" i="4"/>
  <c r="D155" i="3"/>
  <c r="E154" i="4"/>
  <c r="E93" i="4"/>
  <c r="E194" i="4"/>
  <c r="F154" i="4"/>
  <c r="F32" i="10"/>
  <c r="D154" i="3"/>
  <c r="D194" i="3"/>
  <c r="D158" i="5"/>
  <c r="D94" i="5"/>
  <c r="D93" i="5"/>
  <c r="E153" i="3"/>
  <c r="E93" i="3"/>
  <c r="E157" i="3"/>
  <c r="E92" i="5"/>
  <c r="C93" i="4"/>
  <c r="C92" i="4"/>
  <c r="F93" i="3"/>
  <c r="F31" i="10"/>
  <c r="F93" i="5"/>
  <c r="F157" i="5"/>
  <c r="D93" i="4"/>
  <c r="E152" i="4"/>
  <c r="E91" i="4"/>
  <c r="C91" i="3"/>
  <c r="F92" i="4"/>
  <c r="D92" i="3"/>
  <c r="D30" i="10"/>
  <c r="D152" i="3"/>
  <c r="D91" i="3"/>
  <c r="E151" i="3"/>
  <c r="E90" i="3"/>
  <c r="E29" i="10"/>
  <c r="E194" i="3"/>
  <c r="E151" i="5"/>
  <c r="E155" i="5"/>
  <c r="E195" i="5"/>
  <c r="E90" i="5"/>
  <c r="C90" i="4"/>
  <c r="C151" i="4"/>
  <c r="C195" i="4"/>
  <c r="C155" i="4"/>
  <c r="F29" i="10"/>
  <c r="F195" i="3"/>
  <c r="F91" i="5"/>
  <c r="F151" i="5"/>
  <c r="F90" i="5"/>
  <c r="F194" i="5"/>
  <c r="F155" i="5"/>
  <c r="D90" i="4"/>
  <c r="D151" i="4"/>
  <c r="D155" i="4"/>
  <c r="D91" i="4"/>
  <c r="D29" i="10"/>
  <c r="F90" i="4"/>
  <c r="F89" i="4"/>
  <c r="F150" i="4"/>
  <c r="F193" i="4"/>
  <c r="D28" i="10"/>
  <c r="D90" i="3"/>
  <c r="D90" i="5"/>
  <c r="D150" i="5"/>
  <c r="E149" i="3"/>
  <c r="E89" i="3"/>
  <c r="E88" i="3"/>
  <c r="C149" i="4"/>
  <c r="C88" i="4"/>
  <c r="F89" i="5"/>
  <c r="F88" i="5"/>
  <c r="D27" i="10"/>
  <c r="E148" i="4"/>
  <c r="C26" i="10"/>
  <c r="D148" i="3"/>
  <c r="D26" i="10"/>
  <c r="D87" i="5"/>
  <c r="D88" i="5"/>
  <c r="E25" i="10"/>
  <c r="E87" i="3"/>
  <c r="E87" i="5"/>
  <c r="C193" i="4"/>
  <c r="F87" i="3"/>
  <c r="F25" i="10"/>
  <c r="F147" i="3"/>
  <c r="F147" i="5"/>
  <c r="F87" i="5"/>
  <c r="F193" i="5"/>
  <c r="D87" i="4"/>
  <c r="D147" i="4"/>
  <c r="D193" i="4"/>
  <c r="D25" i="10"/>
  <c r="D86" i="4"/>
  <c r="E146" i="4"/>
  <c r="E85" i="4"/>
  <c r="E86" i="4"/>
  <c r="F146" i="4"/>
  <c r="F86" i="4"/>
  <c r="F24" i="10"/>
  <c r="F85" i="4"/>
  <c r="D24" i="10"/>
  <c r="D86" i="5"/>
  <c r="D146" i="5"/>
  <c r="E85" i="3"/>
  <c r="E145" i="3"/>
  <c r="E23" i="10"/>
  <c r="E84" i="3"/>
  <c r="E84" i="5"/>
  <c r="E145" i="5"/>
  <c r="C145" i="4"/>
  <c r="C85" i="4"/>
  <c r="F85" i="5"/>
  <c r="F84" i="5"/>
  <c r="D145" i="4"/>
  <c r="E144" i="4"/>
  <c r="E144" i="12"/>
  <c r="F83" i="4"/>
  <c r="F22" i="10"/>
  <c r="F192" i="4"/>
  <c r="F84" i="4"/>
  <c r="D84" i="3"/>
  <c r="D22" i="10"/>
  <c r="D144" i="5"/>
  <c r="D84" i="5"/>
  <c r="E82" i="3"/>
  <c r="E143" i="5"/>
  <c r="E192" i="5"/>
  <c r="E82" i="5"/>
  <c r="E83" i="5"/>
  <c r="C192" i="4"/>
  <c r="C83" i="4"/>
  <c r="F83" i="3"/>
  <c r="F21" i="10"/>
  <c r="F192" i="3"/>
  <c r="F143" i="5"/>
  <c r="F192" i="5"/>
  <c r="D143" i="4"/>
  <c r="D83" i="4"/>
  <c r="D82" i="4"/>
  <c r="D192" i="4"/>
  <c r="E82" i="4"/>
  <c r="F142" i="4"/>
  <c r="D81" i="3"/>
  <c r="D82" i="3"/>
  <c r="D82" i="5"/>
  <c r="D142" i="5"/>
  <c r="D81" i="5"/>
  <c r="E81" i="3"/>
  <c r="E141" i="3"/>
  <c r="E19" i="10"/>
  <c r="E141" i="5"/>
  <c r="E80" i="5"/>
  <c r="C141" i="4"/>
  <c r="F81" i="3"/>
  <c r="F141" i="5"/>
  <c r="F81" i="5"/>
  <c r="E140" i="4"/>
  <c r="E80" i="4"/>
  <c r="C140" i="3"/>
  <c r="D18" i="10"/>
  <c r="D140" i="3"/>
  <c r="D79" i="3"/>
  <c r="D191" i="3"/>
  <c r="E78" i="3"/>
  <c r="E79" i="3"/>
  <c r="E17" i="10"/>
  <c r="E79" i="5"/>
  <c r="F78" i="3"/>
  <c r="F139" i="5"/>
  <c r="F79" i="5"/>
  <c r="D79" i="4"/>
  <c r="D17" i="10"/>
  <c r="D78" i="4"/>
  <c r="F138" i="4"/>
  <c r="F78" i="4"/>
  <c r="D138" i="5"/>
  <c r="D78" i="5"/>
  <c r="D77" i="5"/>
  <c r="E15" i="10"/>
  <c r="E137" i="3"/>
  <c r="E77" i="3"/>
  <c r="E76" i="3"/>
  <c r="C137" i="4"/>
  <c r="C77" i="4"/>
  <c r="F137" i="3"/>
  <c r="F104" i="3"/>
  <c r="J192" i="5"/>
  <c r="H192" i="5"/>
  <c r="V191" i="5"/>
  <c r="N191" i="5"/>
  <c r="C191" i="4"/>
  <c r="F137" i="5"/>
  <c r="F76" i="5"/>
  <c r="D76" i="4"/>
  <c r="B136" i="3"/>
  <c r="E136" i="4"/>
  <c r="E75" i="4"/>
  <c r="D75" i="3"/>
  <c r="D76" i="3"/>
  <c r="D14" i="10"/>
  <c r="E190" i="3"/>
  <c r="E135" i="3"/>
  <c r="E74" i="5"/>
  <c r="E75" i="5"/>
  <c r="E190" i="5"/>
  <c r="F135" i="3"/>
  <c r="F13" i="10"/>
  <c r="F190" i="3"/>
  <c r="F135" i="5"/>
  <c r="F75" i="5"/>
  <c r="F74" i="5"/>
  <c r="D13" i="10"/>
  <c r="D74" i="4"/>
  <c r="E134" i="4"/>
  <c r="F12" i="10"/>
  <c r="F73" i="4"/>
  <c r="D74" i="3"/>
  <c r="D73" i="5"/>
  <c r="E133" i="3"/>
  <c r="E72" i="3"/>
  <c r="E72" i="5"/>
  <c r="E133" i="5"/>
  <c r="C72" i="4"/>
  <c r="F11" i="10"/>
  <c r="F73" i="3"/>
  <c r="F133" i="5"/>
  <c r="D73" i="4"/>
  <c r="D72" i="4"/>
  <c r="E10" i="10"/>
  <c r="E189" i="4"/>
  <c r="F132" i="4"/>
  <c r="F189" i="4"/>
  <c r="D10" i="10"/>
  <c r="D132" i="3"/>
  <c r="D71" i="5"/>
  <c r="D132" i="5"/>
  <c r="D72" i="5"/>
  <c r="E70" i="3"/>
  <c r="E131" i="3"/>
  <c r="E189" i="3"/>
  <c r="E71" i="3"/>
  <c r="E189" i="5"/>
  <c r="E70" i="5"/>
  <c r="C70" i="4"/>
  <c r="F131" i="3"/>
  <c r="F70" i="3"/>
  <c r="F71" i="5"/>
  <c r="F131" i="5"/>
  <c r="F189" i="5"/>
  <c r="D71" i="4"/>
  <c r="D9" i="10"/>
  <c r="D70" i="4"/>
  <c r="E131" i="4"/>
  <c r="F131" i="4"/>
  <c r="F67" i="4"/>
  <c r="F5" i="10"/>
  <c r="F70" i="4"/>
  <c r="F69" i="4"/>
  <c r="D69" i="3"/>
  <c r="D70" i="3"/>
  <c r="E69" i="3"/>
  <c r="E68" i="3"/>
  <c r="F68" i="3"/>
  <c r="F69" i="3"/>
  <c r="C132" i="4"/>
  <c r="C67" i="4"/>
  <c r="V106" i="3"/>
  <c r="N106" i="3"/>
  <c r="N167" i="3"/>
  <c r="X103" i="3"/>
  <c r="X164" i="3"/>
  <c r="V103" i="3"/>
  <c r="T104" i="3"/>
  <c r="N103" i="3"/>
  <c r="N104" i="3"/>
  <c r="N107" i="4"/>
  <c r="N106" i="4"/>
  <c r="N45" i="10"/>
  <c r="N167" i="4"/>
  <c r="J45" i="10"/>
  <c r="J106" i="4"/>
  <c r="H107" i="4"/>
  <c r="H167" i="4"/>
  <c r="X103" i="4"/>
  <c r="V103" i="4"/>
  <c r="V164" i="4"/>
  <c r="P168" i="4"/>
  <c r="P42" i="10"/>
  <c r="P103" i="4"/>
  <c r="L104" i="4"/>
  <c r="L168" i="4"/>
  <c r="L164" i="4"/>
  <c r="H168" i="4"/>
  <c r="H42" i="10"/>
  <c r="T107" i="5"/>
  <c r="T106" i="5"/>
  <c r="P106" i="5"/>
  <c r="P167" i="5"/>
  <c r="N167" i="5"/>
  <c r="N106" i="5"/>
  <c r="L107" i="5"/>
  <c r="L167" i="5"/>
  <c r="X103" i="5"/>
  <c r="X104" i="5"/>
  <c r="X164" i="5"/>
  <c r="T103" i="5"/>
  <c r="R103" i="5"/>
  <c r="R164" i="5"/>
  <c r="L103" i="5"/>
  <c r="L164" i="5"/>
  <c r="L154" i="3"/>
  <c r="L28" i="10"/>
  <c r="L88" i="3"/>
  <c r="L27" i="10"/>
  <c r="L148" i="3"/>
  <c r="L87" i="3"/>
  <c r="L147" i="3"/>
  <c r="L93" i="4"/>
  <c r="L154" i="4"/>
  <c r="D97" i="4"/>
  <c r="D162" i="4"/>
  <c r="D158" i="4"/>
  <c r="D156" i="4"/>
  <c r="F167" i="5"/>
  <c r="D105" i="5"/>
  <c r="D106" i="5"/>
  <c r="D101" i="4"/>
  <c r="D39" i="10"/>
  <c r="D161" i="4"/>
  <c r="D100" i="4"/>
  <c r="D165" i="4"/>
  <c r="D159" i="4"/>
  <c r="D99" i="4"/>
  <c r="D98" i="4"/>
  <c r="D163" i="4"/>
  <c r="E167" i="3"/>
  <c r="E102" i="3"/>
  <c r="E163" i="3"/>
  <c r="E197" i="4"/>
  <c r="E103" i="4"/>
  <c r="E164" i="4"/>
  <c r="E106" i="4"/>
  <c r="C163" i="4"/>
  <c r="C41" i="10"/>
  <c r="C102" i="4"/>
  <c r="C103" i="4"/>
  <c r="F103" i="3"/>
  <c r="F164" i="3"/>
  <c r="F167" i="3"/>
  <c r="F168" i="4"/>
  <c r="F197" i="4"/>
  <c r="F103" i="4"/>
  <c r="F104" i="4"/>
  <c r="F106" i="4"/>
  <c r="F45" i="10"/>
  <c r="F107" i="4"/>
  <c r="F167" i="4"/>
  <c r="D103" i="3"/>
  <c r="D164" i="3"/>
  <c r="D106" i="3"/>
  <c r="D107" i="3"/>
  <c r="D167" i="3"/>
  <c r="D103" i="5"/>
  <c r="D164" i="5"/>
  <c r="L155" i="4"/>
  <c r="L90" i="4"/>
  <c r="V168" i="4"/>
  <c r="M46" i="10"/>
  <c r="M104" i="4"/>
  <c r="V108" i="5"/>
  <c r="U168" i="5"/>
  <c r="S168" i="5"/>
  <c r="R168" i="5"/>
  <c r="P108" i="5"/>
  <c r="P168" i="5"/>
  <c r="N107" i="5"/>
  <c r="N168" i="5"/>
  <c r="N108" i="5"/>
  <c r="M107" i="3"/>
  <c r="M168" i="3"/>
  <c r="L168" i="3"/>
  <c r="L108" i="3"/>
  <c r="L46" i="10"/>
  <c r="H107" i="5"/>
  <c r="F108" i="5"/>
  <c r="F168" i="5"/>
  <c r="X109" i="5"/>
  <c r="W169" i="5"/>
  <c r="W108" i="5"/>
  <c r="V104" i="3"/>
  <c r="V165" i="3"/>
  <c r="V169" i="3"/>
  <c r="V108" i="3"/>
  <c r="T104" i="5"/>
  <c r="R165" i="5"/>
  <c r="R169" i="5"/>
  <c r="Q104" i="5"/>
  <c r="Q165" i="5"/>
  <c r="O169" i="5"/>
  <c r="O165" i="5"/>
  <c r="L104" i="5"/>
  <c r="L165" i="5"/>
  <c r="L108" i="5"/>
  <c r="K104" i="5"/>
  <c r="K169" i="5"/>
  <c r="K197" i="5"/>
  <c r="K165" i="5"/>
  <c r="J104" i="5"/>
  <c r="J169" i="5"/>
  <c r="I104" i="5"/>
  <c r="I105" i="5"/>
  <c r="H104" i="5"/>
  <c r="H169" i="5"/>
  <c r="H165" i="5"/>
  <c r="G165" i="5"/>
  <c r="G197" i="5"/>
  <c r="G169" i="5"/>
  <c r="D104" i="5"/>
  <c r="V47" i="10"/>
  <c r="V169" i="4"/>
  <c r="M169" i="4"/>
  <c r="M108" i="4"/>
  <c r="M109" i="4"/>
  <c r="X107" i="3"/>
  <c r="X168" i="3"/>
  <c r="W107" i="3"/>
  <c r="W46" i="10"/>
  <c r="U107" i="3"/>
  <c r="U168" i="3"/>
  <c r="T107" i="3"/>
  <c r="T46" i="10"/>
  <c r="T108" i="3"/>
  <c r="R108" i="3"/>
  <c r="R46" i="10"/>
  <c r="R172" i="10" s="1"/>
  <c r="R168" i="3"/>
  <c r="Q108" i="3"/>
  <c r="Q46" i="10"/>
  <c r="Q172" i="10" s="1"/>
  <c r="Q107" i="3"/>
  <c r="Q168" i="3"/>
  <c r="P108" i="3"/>
  <c r="P46" i="10"/>
  <c r="O108" i="3"/>
  <c r="O168" i="3"/>
  <c r="O46" i="10"/>
  <c r="O172" i="10" s="1"/>
  <c r="N107" i="3"/>
  <c r="N168" i="3"/>
  <c r="K108" i="3"/>
  <c r="J107" i="3"/>
  <c r="J108" i="3"/>
  <c r="I168" i="3"/>
  <c r="I107" i="3"/>
  <c r="I108" i="3"/>
  <c r="I46" i="10"/>
  <c r="H107" i="3"/>
  <c r="H168" i="3"/>
  <c r="H46" i="10"/>
  <c r="H172" i="10" s="1"/>
  <c r="H108" i="3"/>
  <c r="G168" i="3"/>
  <c r="G46" i="10"/>
  <c r="F168" i="3"/>
  <c r="D107" i="4"/>
  <c r="D168" i="4"/>
  <c r="D46" i="10"/>
  <c r="D172" i="10" s="1"/>
  <c r="X104" i="3"/>
  <c r="X169" i="3"/>
  <c r="X109" i="3"/>
  <c r="X108" i="3"/>
  <c r="W104" i="3"/>
  <c r="W165" i="3"/>
  <c r="W105" i="3"/>
  <c r="W47" i="10"/>
  <c r="W173" i="10" s="1"/>
  <c r="W108" i="3"/>
  <c r="W169" i="3"/>
  <c r="U169" i="3"/>
  <c r="U105" i="3"/>
  <c r="U197" i="3"/>
  <c r="U47" i="10"/>
  <c r="U173" i="10" s="1"/>
  <c r="U109" i="4"/>
  <c r="U169" i="4"/>
  <c r="R104" i="4"/>
  <c r="R165" i="4"/>
  <c r="R47" i="10"/>
  <c r="R173" i="10" s="1"/>
  <c r="R169" i="4"/>
  <c r="R108" i="4"/>
  <c r="Q104" i="4"/>
  <c r="Q165" i="4"/>
  <c r="Q105" i="4"/>
  <c r="Q43" i="10"/>
  <c r="Q47" i="10"/>
  <c r="Q173" i="10" s="1"/>
  <c r="Q169" i="4"/>
  <c r="O47" i="10"/>
  <c r="O169" i="4"/>
  <c r="O109" i="4"/>
  <c r="K104" i="4"/>
  <c r="K165" i="4"/>
  <c r="K43" i="10"/>
  <c r="K169" i="4"/>
  <c r="J104" i="4"/>
  <c r="J43" i="10"/>
  <c r="J47" i="10"/>
  <c r="J173" i="10" s="1"/>
  <c r="J169" i="4"/>
  <c r="J108" i="4"/>
  <c r="I105" i="4"/>
  <c r="I43" i="10"/>
  <c r="I47" i="10"/>
  <c r="I173" i="10" s="1"/>
  <c r="I108" i="4"/>
  <c r="H104" i="4"/>
  <c r="H47" i="10"/>
  <c r="H173" i="10" s="1"/>
  <c r="H169" i="4"/>
  <c r="G104" i="4"/>
  <c r="G169" i="4"/>
  <c r="G108" i="3"/>
  <c r="G169" i="3"/>
  <c r="E104" i="4"/>
  <c r="E169" i="4"/>
  <c r="E109" i="4"/>
  <c r="F108" i="4"/>
  <c r="F169" i="4"/>
  <c r="D47" i="10"/>
  <c r="D108" i="4"/>
  <c r="D169" i="3"/>
  <c r="D108" i="3"/>
  <c r="E164" i="3"/>
  <c r="E168" i="3"/>
  <c r="E44" i="10"/>
  <c r="E105" i="3"/>
  <c r="E166" i="3"/>
  <c r="E105" i="5"/>
  <c r="E108" i="5"/>
  <c r="E107" i="5"/>
  <c r="E165" i="3"/>
  <c r="E104" i="3"/>
  <c r="E104" i="5"/>
  <c r="E169" i="5"/>
  <c r="C197" i="4"/>
  <c r="C167" i="4"/>
  <c r="U109" i="5"/>
  <c r="S170" i="5"/>
  <c r="M109" i="5"/>
  <c r="K109" i="5"/>
  <c r="K170" i="5"/>
  <c r="E109" i="5"/>
  <c r="X48" i="10"/>
  <c r="X174" i="10" s="1"/>
  <c r="X109" i="4"/>
  <c r="T48" i="10"/>
  <c r="R48" i="10"/>
  <c r="R174" i="10" s="1"/>
  <c r="R170" i="4"/>
  <c r="R109" i="4"/>
  <c r="P109" i="4"/>
  <c r="J48" i="10"/>
  <c r="J174" i="10" s="1"/>
  <c r="J170" i="4"/>
  <c r="J109" i="4"/>
  <c r="H48" i="10"/>
  <c r="H174" i="10" s="1"/>
  <c r="H109" i="4"/>
  <c r="D48" i="10"/>
  <c r="D170" i="4"/>
  <c r="W48" i="10"/>
  <c r="W174" i="10" s="1"/>
  <c r="W109" i="3"/>
  <c r="W170" i="3"/>
  <c r="Q48" i="10"/>
  <c r="Q174" i="10" s="1"/>
  <c r="Q170" i="3"/>
  <c r="O109" i="3"/>
  <c r="O170" i="3"/>
  <c r="K48" i="10"/>
  <c r="K174" i="10" s="1"/>
  <c r="I170" i="3"/>
  <c r="G109" i="3"/>
  <c r="G170" i="3"/>
  <c r="E48" i="10"/>
  <c r="E174" i="10" s="1"/>
  <c r="E109" i="3"/>
  <c r="C190" i="4"/>
  <c r="T106" i="3"/>
  <c r="P106" i="3"/>
  <c r="J106" i="3"/>
  <c r="H167" i="3"/>
  <c r="J103" i="3"/>
  <c r="X167" i="4"/>
  <c r="P167" i="4"/>
  <c r="T42" i="10"/>
  <c r="J103" i="4"/>
  <c r="V167" i="5"/>
  <c r="R167" i="5"/>
  <c r="H106" i="5"/>
  <c r="V164" i="5"/>
  <c r="P103" i="5"/>
  <c r="N103" i="5"/>
  <c r="J164" i="5"/>
  <c r="H103" i="5"/>
  <c r="X168" i="5"/>
  <c r="P104" i="5"/>
  <c r="N165" i="5"/>
  <c r="E107" i="4"/>
  <c r="U108" i="5"/>
  <c r="N165" i="4"/>
  <c r="L170" i="4"/>
  <c r="F171" i="5"/>
  <c r="J171" i="5"/>
  <c r="N171" i="5"/>
  <c r="R171" i="5"/>
  <c r="V171" i="5"/>
  <c r="K171" i="5"/>
  <c r="O171" i="5"/>
  <c r="S171" i="5"/>
  <c r="W171" i="5"/>
  <c r="G110" i="5"/>
  <c r="F110" i="4"/>
  <c r="J110" i="4"/>
  <c r="N110" i="4"/>
  <c r="R110" i="4"/>
  <c r="V110" i="4"/>
  <c r="D171" i="4"/>
  <c r="H171" i="4"/>
  <c r="L171" i="4"/>
  <c r="P171" i="4"/>
  <c r="X171" i="4"/>
  <c r="E110" i="3"/>
  <c r="I110" i="3"/>
  <c r="M110" i="3"/>
  <c r="Q110" i="3"/>
  <c r="U110" i="3"/>
  <c r="F171" i="3"/>
  <c r="J171" i="3"/>
  <c r="N171" i="3"/>
  <c r="R171" i="3"/>
  <c r="V171" i="3"/>
  <c r="F198" i="5"/>
  <c r="J198" i="5"/>
  <c r="N198" i="5"/>
  <c r="R198" i="5"/>
  <c r="V198" i="5"/>
  <c r="G198" i="5"/>
  <c r="K198" i="5"/>
  <c r="O198" i="5"/>
  <c r="S198" i="5"/>
  <c r="W198" i="5"/>
  <c r="D198" i="4"/>
  <c r="J198" i="4"/>
  <c r="N198" i="4"/>
  <c r="R198" i="4"/>
  <c r="V198" i="4"/>
  <c r="E198" i="4"/>
  <c r="I198" i="4"/>
  <c r="M198" i="4"/>
  <c r="Q198" i="4"/>
  <c r="U198" i="4"/>
  <c r="E198" i="3"/>
  <c r="I198" i="3"/>
  <c r="M198" i="3"/>
  <c r="Q198" i="3"/>
  <c r="U198" i="3"/>
  <c r="F198" i="3"/>
  <c r="J198" i="3"/>
  <c r="N198" i="3"/>
  <c r="R198" i="3"/>
  <c r="V198" i="3"/>
  <c r="L48" i="10"/>
  <c r="S48" i="10"/>
  <c r="M47" i="10"/>
  <c r="J164" i="4"/>
  <c r="P164" i="3"/>
  <c r="I69" i="5"/>
  <c r="W138" i="5"/>
  <c r="X168" i="4"/>
  <c r="J107" i="4"/>
  <c r="U67" i="5"/>
  <c r="U69" i="5"/>
  <c r="P140" i="5"/>
  <c r="G143" i="5"/>
  <c r="V71" i="5"/>
  <c r="N131" i="5"/>
  <c r="H133" i="5"/>
  <c r="F28" i="10"/>
  <c r="F93" i="4"/>
  <c r="Q169" i="5"/>
  <c r="C157" i="4"/>
  <c r="I68" i="5"/>
  <c r="F107" i="5"/>
  <c r="C82" i="4"/>
  <c r="J168" i="4"/>
  <c r="E103" i="12"/>
  <c r="W168" i="3"/>
  <c r="D154" i="5"/>
  <c r="R45" i="10"/>
  <c r="V107" i="4"/>
  <c r="F6" i="10"/>
  <c r="F7" i="10"/>
  <c r="E8" i="10"/>
  <c r="D139" i="4"/>
  <c r="D135" i="4"/>
  <c r="F139" i="3"/>
  <c r="F75" i="3"/>
  <c r="C75" i="4"/>
  <c r="E76" i="4"/>
  <c r="F79" i="3"/>
  <c r="D80" i="3"/>
  <c r="D192" i="5"/>
  <c r="E27" i="10"/>
  <c r="E88" i="4"/>
  <c r="E91" i="5"/>
  <c r="N73" i="5"/>
  <c r="U133" i="5"/>
  <c r="I73" i="5"/>
  <c r="G74" i="5"/>
  <c r="U139" i="5"/>
  <c r="U135" i="5"/>
  <c r="I75" i="5"/>
  <c r="T75" i="5"/>
  <c r="M77" i="5"/>
  <c r="Q77" i="5"/>
  <c r="U138" i="5"/>
  <c r="V140" i="5"/>
  <c r="J141" i="5"/>
  <c r="N81" i="5"/>
  <c r="W145" i="5"/>
  <c r="M142" i="5"/>
  <c r="Q83" i="5"/>
  <c r="S82" i="5"/>
  <c r="J167" i="4"/>
  <c r="G197" i="4"/>
  <c r="K105" i="4"/>
  <c r="E106" i="5"/>
  <c r="N47" i="10"/>
  <c r="N104" i="5"/>
  <c r="F102" i="3"/>
  <c r="E160" i="5"/>
  <c r="W109" i="5"/>
  <c r="W133" i="5"/>
  <c r="K134" i="5"/>
  <c r="S134" i="5"/>
  <c r="X75" i="5"/>
  <c r="K144" i="5"/>
  <c r="W143" i="5"/>
  <c r="B132" i="3"/>
  <c r="E86" i="3"/>
  <c r="E139" i="5"/>
  <c r="F20" i="10"/>
  <c r="F72" i="4"/>
  <c r="E12" i="10"/>
  <c r="E33" i="10"/>
  <c r="E21" i="10"/>
  <c r="W137" i="5"/>
  <c r="O69" i="5"/>
  <c r="T76" i="5"/>
  <c r="E197" i="5"/>
  <c r="O104" i="5"/>
  <c r="U107" i="5"/>
  <c r="F190" i="5"/>
  <c r="D85" i="4"/>
  <c r="F27" i="10"/>
  <c r="D156" i="5"/>
  <c r="I136" i="5"/>
  <c r="C105" i="4"/>
  <c r="F165" i="3"/>
  <c r="S108" i="5"/>
  <c r="D45" i="10"/>
  <c r="D95" i="4"/>
  <c r="L153" i="4"/>
  <c r="L194" i="4"/>
  <c r="J168" i="5"/>
  <c r="V168" i="5"/>
  <c r="D67" i="4"/>
  <c r="D6" i="10"/>
  <c r="E68" i="12"/>
  <c r="E132" i="4"/>
  <c r="F69" i="5"/>
  <c r="F68" i="5"/>
  <c r="C69" i="4"/>
  <c r="D134" i="5"/>
  <c r="F134" i="4"/>
  <c r="E13" i="10"/>
  <c r="F82" i="3"/>
  <c r="E92" i="3"/>
  <c r="E194" i="5"/>
  <c r="E155" i="3"/>
  <c r="E163" i="4"/>
  <c r="F38" i="10"/>
  <c r="E164" i="5"/>
  <c r="E102" i="4"/>
  <c r="M67" i="5"/>
  <c r="W68" i="5"/>
  <c r="S141" i="5"/>
  <c r="K139" i="5"/>
  <c r="K75" i="5"/>
  <c r="S74" i="5"/>
  <c r="W74" i="5"/>
  <c r="S77" i="5"/>
  <c r="K84" i="5"/>
  <c r="O145" i="5"/>
  <c r="U146" i="5"/>
  <c r="V164" i="3"/>
  <c r="F108" i="3"/>
  <c r="P104" i="3"/>
  <c r="K108" i="4"/>
  <c r="K46" i="10"/>
  <c r="Q108" i="4"/>
  <c r="T107" i="4"/>
  <c r="J108" i="5"/>
  <c r="N169" i="5"/>
  <c r="R108" i="5"/>
  <c r="V107" i="3"/>
  <c r="F197" i="3"/>
  <c r="D196" i="4"/>
  <c r="F166" i="5"/>
  <c r="D157" i="4"/>
  <c r="D96" i="4"/>
  <c r="S104" i="5"/>
  <c r="N42" i="10"/>
  <c r="N103" i="4"/>
  <c r="R168" i="4"/>
  <c r="L45" i="10"/>
  <c r="P107" i="4"/>
  <c r="P106" i="4"/>
  <c r="T106" i="4"/>
  <c r="X45" i="10"/>
  <c r="R103" i="3"/>
  <c r="O107" i="3"/>
  <c r="F67" i="5"/>
  <c r="D8" i="10"/>
  <c r="E5" i="10"/>
  <c r="F9" i="10"/>
  <c r="F10" i="10"/>
  <c r="F132" i="3"/>
  <c r="D73" i="3"/>
  <c r="D72" i="3"/>
  <c r="D189" i="3"/>
  <c r="E73" i="3"/>
  <c r="F74" i="4"/>
  <c r="D75" i="5"/>
  <c r="F136" i="4"/>
  <c r="F75" i="4"/>
  <c r="C14" i="10"/>
  <c r="F15" i="10"/>
  <c r="F76" i="3"/>
  <c r="D16" i="10"/>
  <c r="E77" i="4"/>
  <c r="C139" i="4"/>
  <c r="D191" i="5"/>
  <c r="F79" i="4"/>
  <c r="D19" i="10"/>
  <c r="D141" i="4"/>
  <c r="F80" i="3"/>
  <c r="F141" i="3"/>
  <c r="E20" i="10"/>
  <c r="E81" i="4"/>
  <c r="F82" i="5"/>
  <c r="C143" i="4"/>
  <c r="E143" i="3"/>
  <c r="F84" i="3"/>
  <c r="F145" i="3"/>
  <c r="D146" i="3"/>
  <c r="E24" i="10"/>
  <c r="C147" i="4"/>
  <c r="E147" i="3"/>
  <c r="F148" i="4"/>
  <c r="F26" i="10"/>
  <c r="D88" i="4"/>
  <c r="F88" i="3"/>
  <c r="E88" i="5"/>
  <c r="D150" i="3"/>
  <c r="D89" i="3"/>
  <c r="E28" i="10"/>
  <c r="C194" i="4"/>
  <c r="D152" i="5"/>
  <c r="F152" i="4"/>
  <c r="F194" i="4"/>
  <c r="F156" i="4"/>
  <c r="C152" i="3"/>
  <c r="D153" i="4"/>
  <c r="F92" i="3"/>
  <c r="E153" i="5"/>
  <c r="E158" i="4"/>
  <c r="F94" i="4"/>
  <c r="F95" i="4"/>
  <c r="F159" i="4"/>
  <c r="C155" i="3"/>
  <c r="D160" i="3"/>
  <c r="D34" i="10"/>
  <c r="E156" i="4"/>
  <c r="E95" i="4"/>
  <c r="E195" i="4"/>
  <c r="D97" i="3"/>
  <c r="H145" i="5"/>
  <c r="H141" i="5"/>
  <c r="L81" i="5"/>
  <c r="L145" i="5"/>
  <c r="Q81" i="5"/>
  <c r="U141" i="5"/>
  <c r="O142" i="5"/>
  <c r="W82" i="5"/>
  <c r="I83" i="5"/>
  <c r="I82" i="5"/>
  <c r="M82" i="5"/>
  <c r="Q82" i="5"/>
  <c r="U147" i="5"/>
  <c r="G192" i="5"/>
  <c r="G148" i="5"/>
  <c r="P84" i="5"/>
  <c r="J145" i="5"/>
  <c r="V145" i="5"/>
  <c r="S197" i="5"/>
  <c r="I197" i="5"/>
  <c r="P167" i="3"/>
  <c r="X167" i="3"/>
  <c r="F36" i="10"/>
  <c r="D37" i="10"/>
  <c r="D163" i="3"/>
  <c r="D161" i="3"/>
  <c r="E165" i="4"/>
  <c r="F162" i="4"/>
  <c r="G131" i="5"/>
  <c r="K131" i="5"/>
  <c r="K70" i="5"/>
  <c r="O70" i="5"/>
  <c r="W131" i="5"/>
  <c r="Q132" i="5"/>
  <c r="G73" i="5"/>
  <c r="K133" i="5"/>
  <c r="O73" i="5"/>
  <c r="S137" i="5"/>
  <c r="L73" i="5"/>
  <c r="L136" i="5"/>
  <c r="O192" i="5"/>
  <c r="O140" i="5"/>
  <c r="G138" i="5"/>
  <c r="G78" i="5"/>
  <c r="V77" i="5"/>
  <c r="M139" i="5"/>
  <c r="M191" i="5"/>
  <c r="Q78" i="5"/>
  <c r="S146" i="5"/>
  <c r="R85" i="5"/>
  <c r="P85" i="5"/>
  <c r="D168" i="3"/>
  <c r="E190" i="4"/>
  <c r="D86" i="3"/>
  <c r="F195" i="5"/>
  <c r="I104" i="4"/>
  <c r="L107" i="3"/>
  <c r="F77" i="4"/>
  <c r="F81" i="4"/>
  <c r="F86" i="3"/>
  <c r="E155" i="4"/>
  <c r="R135" i="5"/>
  <c r="M190" i="5"/>
  <c r="U137" i="5"/>
  <c r="M134" i="5"/>
  <c r="M165" i="5"/>
  <c r="M165" i="4"/>
  <c r="J189" i="5"/>
  <c r="J190" i="5"/>
  <c r="N78" i="5"/>
  <c r="P80" i="5"/>
  <c r="D169" i="4"/>
  <c r="D189" i="5"/>
  <c r="F151" i="3"/>
  <c r="L132" i="5"/>
  <c r="D134" i="3"/>
  <c r="P72" i="5"/>
  <c r="N190" i="5"/>
  <c r="R78" i="5"/>
  <c r="H191" i="5"/>
  <c r="X191" i="5"/>
  <c r="O81" i="5"/>
  <c r="X104" i="4"/>
  <c r="M197" i="4"/>
  <c r="C135" i="4"/>
  <c r="F73" i="5"/>
  <c r="D190" i="5"/>
  <c r="P131" i="5"/>
  <c r="X70" i="5"/>
  <c r="N132" i="5"/>
  <c r="R72" i="5"/>
  <c r="H189" i="5"/>
  <c r="W190" i="5"/>
  <c r="Q190" i="5"/>
  <c r="P190" i="5"/>
  <c r="I191" i="5"/>
  <c r="V141" i="5"/>
  <c r="L191" i="5"/>
  <c r="J143" i="5"/>
  <c r="N83" i="5"/>
  <c r="D168" i="5"/>
  <c r="F169" i="3"/>
  <c r="G43" i="10"/>
  <c r="H43" i="10"/>
  <c r="J104" i="3"/>
  <c r="T43" i="10"/>
  <c r="U43" i="10"/>
  <c r="W43" i="10"/>
  <c r="X43" i="10"/>
  <c r="J46" i="10"/>
  <c r="J172" i="10" s="1"/>
  <c r="N108" i="3"/>
  <c r="P107" i="3"/>
  <c r="X46" i="10"/>
  <c r="X172" i="10" s="1"/>
  <c r="G104" i="5"/>
  <c r="F16" i="10"/>
  <c r="E191" i="5"/>
  <c r="E79" i="4"/>
  <c r="D195" i="4"/>
  <c r="X84" i="5"/>
  <c r="V78" i="5"/>
  <c r="H131" i="5"/>
  <c r="M170" i="5"/>
  <c r="I109" i="5"/>
  <c r="D170" i="5"/>
  <c r="G170" i="5"/>
  <c r="F109" i="4"/>
  <c r="V109" i="4"/>
  <c r="P170" i="4"/>
  <c r="I109" i="4"/>
  <c r="D109" i="4"/>
  <c r="T109" i="4"/>
  <c r="E170" i="3"/>
  <c r="U170" i="3"/>
  <c r="V109" i="3"/>
  <c r="Q109" i="3"/>
  <c r="K170" i="3"/>
  <c r="D109" i="3"/>
  <c r="K109" i="3"/>
  <c r="B170" i="3"/>
  <c r="E131" i="5"/>
  <c r="J191" i="5"/>
  <c r="D35" i="10"/>
  <c r="P189" i="5"/>
  <c r="T194" i="5"/>
  <c r="J71" i="5"/>
  <c r="H190" i="5"/>
  <c r="N76" i="5"/>
  <c r="X140" i="5"/>
  <c r="N145" i="5"/>
  <c r="R192" i="5"/>
  <c r="P86" i="5"/>
  <c r="P165" i="5"/>
  <c r="N189" i="5"/>
  <c r="X167" i="5"/>
  <c r="P165" i="4"/>
  <c r="W197" i="3"/>
  <c r="E71" i="5"/>
  <c r="I138" i="5"/>
  <c r="S75" i="5"/>
  <c r="N139" i="5"/>
  <c r="U82" i="5"/>
  <c r="I148" i="5"/>
  <c r="P192" i="5"/>
  <c r="U48" i="10"/>
  <c r="U174" i="10" s="1"/>
  <c r="J76" i="5"/>
  <c r="S83" i="5"/>
  <c r="O48" i="10"/>
  <c r="O174" i="10" s="1"/>
  <c r="F48" i="10"/>
  <c r="R106" i="5"/>
  <c r="X42" i="10"/>
  <c r="E193" i="4"/>
  <c r="C87" i="4"/>
  <c r="I189" i="5"/>
  <c r="S191" i="5"/>
  <c r="E99" i="4"/>
  <c r="E90" i="4"/>
  <c r="E71" i="4"/>
  <c r="X77" i="5"/>
  <c r="K189" i="5"/>
  <c r="X137" i="5"/>
  <c r="D169" i="5"/>
  <c r="H108" i="5"/>
  <c r="V46" i="10"/>
  <c r="L86" i="3"/>
  <c r="P164" i="5"/>
  <c r="L42" i="10"/>
  <c r="X164" i="4"/>
  <c r="V167" i="3"/>
  <c r="H78" i="5"/>
  <c r="P78" i="5"/>
  <c r="T77" i="5"/>
  <c r="X143" i="5"/>
  <c r="J165" i="4"/>
  <c r="X47" i="10"/>
  <c r="X173" i="10" s="1"/>
  <c r="J106" i="5"/>
  <c r="C189" i="4"/>
  <c r="F92" i="5"/>
  <c r="D195" i="5"/>
  <c r="D102" i="5"/>
  <c r="T72" i="5"/>
  <c r="U80" i="5"/>
  <c r="P164" i="4"/>
  <c r="L169" i="5"/>
  <c r="W139" i="5"/>
  <c r="F90" i="3"/>
  <c r="D189" i="4"/>
  <c r="O105" i="5"/>
  <c r="F74" i="3"/>
  <c r="E75" i="3"/>
  <c r="D92" i="5"/>
  <c r="F80" i="5"/>
  <c r="E18" i="10"/>
  <c r="I165" i="4"/>
  <c r="Q70" i="5"/>
  <c r="R107" i="5"/>
  <c r="E166" i="5"/>
  <c r="F43" i="10"/>
  <c r="I169" i="4"/>
  <c r="O165" i="4"/>
  <c r="F76" i="4"/>
  <c r="E83" i="4"/>
  <c r="E22" i="10"/>
  <c r="E193" i="3"/>
  <c r="D89" i="5"/>
  <c r="F193" i="3"/>
  <c r="D194" i="5"/>
  <c r="C99" i="4"/>
  <c r="F196" i="3"/>
  <c r="H143" i="5"/>
  <c r="F77" i="3"/>
  <c r="P83" i="5"/>
  <c r="F86" i="5"/>
  <c r="F70" i="5"/>
  <c r="D92" i="4"/>
  <c r="D137" i="4"/>
  <c r="D83" i="5"/>
  <c r="E149" i="5"/>
  <c r="D165" i="5"/>
  <c r="H136" i="5"/>
  <c r="L106" i="5"/>
  <c r="D166" i="5"/>
  <c r="E74" i="3"/>
  <c r="H76" i="5"/>
  <c r="M75" i="5"/>
  <c r="O141" i="5"/>
  <c r="I133" i="5"/>
  <c r="Q146" i="5"/>
  <c r="D136" i="3"/>
  <c r="D138" i="3"/>
  <c r="D95" i="3"/>
  <c r="D156" i="3"/>
  <c r="E89" i="5"/>
  <c r="S132" i="5"/>
  <c r="I142" i="5"/>
  <c r="V107" i="5"/>
  <c r="X71" i="5"/>
  <c r="D83" i="3"/>
  <c r="Q68" i="5"/>
  <c r="P169" i="4"/>
  <c r="M169" i="5"/>
  <c r="E72" i="4"/>
  <c r="E84" i="4"/>
  <c r="Q105" i="5"/>
  <c r="B140" i="3"/>
  <c r="V42" i="10"/>
  <c r="F96" i="4"/>
  <c r="F155" i="3"/>
  <c r="E197" i="3"/>
  <c r="C160" i="3"/>
  <c r="K168" i="3"/>
  <c r="S165" i="5"/>
  <c r="E69" i="12"/>
  <c r="E108" i="12"/>
  <c r="W171" i="4"/>
  <c r="U171" i="4"/>
  <c r="Q171" i="4"/>
  <c r="O171" i="4"/>
  <c r="M171" i="4"/>
  <c r="K171" i="4"/>
  <c r="I171" i="4"/>
  <c r="G171" i="4"/>
  <c r="X110" i="5"/>
  <c r="V110" i="5"/>
  <c r="T110" i="5"/>
  <c r="R110" i="5"/>
  <c r="P110" i="5"/>
  <c r="N110" i="5"/>
  <c r="L110" i="5"/>
  <c r="J110" i="5"/>
  <c r="H110" i="5"/>
  <c r="X110" i="3"/>
  <c r="V110" i="3"/>
  <c r="T110" i="3"/>
  <c r="R110" i="3"/>
  <c r="P110" i="3"/>
  <c r="N110" i="3"/>
  <c r="L110" i="3"/>
  <c r="J110" i="3"/>
  <c r="H110" i="3"/>
  <c r="F110" i="3"/>
  <c r="D110" i="3"/>
  <c r="C17" i="10" l="1"/>
  <c r="C170" i="3"/>
  <c r="C139" i="3"/>
  <c r="B84" i="4"/>
  <c r="B150" i="3"/>
  <c r="P102" i="11"/>
  <c r="C89" i="3"/>
  <c r="B88" i="4"/>
  <c r="B147" i="4"/>
  <c r="B160" i="3"/>
  <c r="J99" i="11"/>
  <c r="C38" i="10"/>
  <c r="C160" i="10" s="1"/>
  <c r="C34" i="10"/>
  <c r="H88" i="11"/>
  <c r="P80" i="11"/>
  <c r="K89" i="11"/>
  <c r="C164" i="3"/>
  <c r="H81" i="11"/>
  <c r="X88" i="11"/>
  <c r="X77" i="11"/>
  <c r="B96" i="3"/>
  <c r="B106" i="3"/>
  <c r="B82" i="3"/>
  <c r="B169" i="3"/>
  <c r="C32" i="10"/>
  <c r="B165" i="4"/>
  <c r="J81" i="11"/>
  <c r="V76" i="11"/>
  <c r="B10" i="10"/>
  <c r="B72" i="10" s="1"/>
  <c r="B68" i="3"/>
  <c r="B90" i="3"/>
  <c r="B39" i="10"/>
  <c r="B100" i="10" s="1"/>
  <c r="B146" i="3"/>
  <c r="U98" i="11"/>
  <c r="J102" i="11"/>
  <c r="X100" i="11"/>
  <c r="U100" i="11"/>
  <c r="H79" i="11"/>
  <c r="V88" i="11"/>
  <c r="L81" i="11"/>
  <c r="J89" i="11"/>
  <c r="B37" i="10"/>
  <c r="B99" i="10" s="1"/>
  <c r="B97" i="3"/>
  <c r="B162" i="3"/>
  <c r="V164" i="12"/>
  <c r="B98" i="3"/>
  <c r="V80" i="11"/>
  <c r="P88" i="11"/>
  <c r="B154" i="3"/>
  <c r="B134" i="3"/>
  <c r="N81" i="11"/>
  <c r="R97" i="11"/>
  <c r="L77" i="11"/>
  <c r="I81" i="11"/>
  <c r="H97" i="11"/>
  <c r="B45" i="10"/>
  <c r="B96" i="4"/>
  <c r="C93" i="3"/>
  <c r="G89" i="11"/>
  <c r="B89" i="3"/>
  <c r="C146" i="3"/>
  <c r="B161" i="3"/>
  <c r="U77" i="11"/>
  <c r="B84" i="3"/>
  <c r="Q98" i="11"/>
  <c r="O98" i="11"/>
  <c r="Q101" i="11"/>
  <c r="H98" i="11"/>
  <c r="N99" i="11"/>
  <c r="X101" i="11"/>
  <c r="H102" i="11"/>
  <c r="C94" i="3"/>
  <c r="B8" i="10"/>
  <c r="Q99" i="11"/>
  <c r="O100" i="11"/>
  <c r="P79" i="11"/>
  <c r="N98" i="11"/>
  <c r="X99" i="11"/>
  <c r="H101" i="11"/>
  <c r="N101" i="11"/>
  <c r="G99" i="11"/>
  <c r="B192" i="3"/>
  <c r="G100" i="11"/>
  <c r="C47" i="11"/>
  <c r="C173" i="11" s="1"/>
  <c r="H100" i="11"/>
  <c r="N102" i="11"/>
  <c r="P100" i="11"/>
  <c r="R101" i="11"/>
  <c r="I100" i="11"/>
  <c r="B72" i="3"/>
  <c r="B80" i="3"/>
  <c r="B101" i="3"/>
  <c r="G102" i="11"/>
  <c r="G78" i="11"/>
  <c r="B70" i="4"/>
  <c r="C13" i="10"/>
  <c r="C75" i="10" s="1"/>
  <c r="C44" i="10"/>
  <c r="C11" i="10"/>
  <c r="C78" i="3"/>
  <c r="N77" i="11"/>
  <c r="X87" i="11"/>
  <c r="H89" i="11"/>
  <c r="N97" i="11"/>
  <c r="X98" i="11"/>
  <c r="I99" i="11"/>
  <c r="K100" i="11"/>
  <c r="R98" i="11"/>
  <c r="J100" i="11"/>
  <c r="P101" i="11"/>
  <c r="R102" i="11"/>
  <c r="C154" i="5"/>
  <c r="C84" i="3"/>
  <c r="C198" i="3"/>
  <c r="X79" i="11"/>
  <c r="O101" i="11"/>
  <c r="H77" i="11"/>
  <c r="R78" i="11"/>
  <c r="R80" i="11"/>
  <c r="G103" i="11"/>
  <c r="L79" i="11"/>
  <c r="G98" i="11"/>
  <c r="I98" i="11"/>
  <c r="K98" i="11"/>
  <c r="I101" i="11"/>
  <c r="K102" i="11"/>
  <c r="X76" i="11"/>
  <c r="J98" i="11"/>
  <c r="P99" i="11"/>
  <c r="R100" i="11"/>
  <c r="B9" i="10"/>
  <c r="B135" i="10" s="1"/>
  <c r="P98" i="11"/>
  <c r="R99" i="11"/>
  <c r="J101" i="11"/>
  <c r="D68" i="11"/>
  <c r="B160" i="4"/>
  <c r="C96" i="5"/>
  <c r="O99" i="11"/>
  <c r="H99" i="11"/>
  <c r="N100" i="11"/>
  <c r="B99" i="4"/>
  <c r="B137" i="3"/>
  <c r="B40" i="10"/>
  <c r="B162" i="10" s="1"/>
  <c r="T141" i="12"/>
  <c r="C141" i="3"/>
  <c r="I79" i="11"/>
  <c r="X75" i="11"/>
  <c r="S76" i="11"/>
  <c r="I102" i="11"/>
  <c r="G75" i="11"/>
  <c r="N88" i="11"/>
  <c r="C42" i="10"/>
  <c r="C103" i="10" s="1"/>
  <c r="C168" i="3"/>
  <c r="C81" i="3"/>
  <c r="C166" i="3"/>
  <c r="C83" i="3"/>
  <c r="Q88" i="11"/>
  <c r="K103" i="11"/>
  <c r="N87" i="11"/>
  <c r="C168" i="5"/>
  <c r="B101" i="4"/>
  <c r="B14" i="10"/>
  <c r="B137" i="4"/>
  <c r="C110" i="4"/>
  <c r="U102" i="11"/>
  <c r="L86" i="11"/>
  <c r="W108" i="11"/>
  <c r="Q100" i="11"/>
  <c r="I77" i="11"/>
  <c r="Q78" i="11"/>
  <c r="C22" i="11"/>
  <c r="C36" i="11"/>
  <c r="C162" i="11" s="1"/>
  <c r="B25" i="10"/>
  <c r="B147" i="10" s="1"/>
  <c r="G101" i="11"/>
  <c r="U88" i="11"/>
  <c r="Q102" i="11"/>
  <c r="K99" i="11"/>
  <c r="S102" i="11"/>
  <c r="O80" i="11"/>
  <c r="K101" i="11"/>
  <c r="B134" i="4"/>
  <c r="B151" i="3"/>
  <c r="C47" i="10"/>
  <c r="B6" i="10"/>
  <c r="B105" i="3"/>
  <c r="B70" i="3"/>
  <c r="B73" i="3"/>
  <c r="B74" i="3"/>
  <c r="B79" i="3"/>
  <c r="B144" i="3"/>
  <c r="B149" i="3"/>
  <c r="B195" i="4"/>
  <c r="B159" i="4"/>
  <c r="B147" i="3"/>
  <c r="B158" i="3"/>
  <c r="B102" i="3"/>
  <c r="B103" i="3"/>
  <c r="B172" i="3"/>
  <c r="B200" i="3"/>
  <c r="C40" i="10"/>
  <c r="C22" i="10"/>
  <c r="C77" i="3"/>
  <c r="C107" i="3"/>
  <c r="C36" i="10"/>
  <c r="C144" i="3"/>
  <c r="C71" i="3"/>
  <c r="B100" i="4"/>
  <c r="B198" i="3"/>
  <c r="C108" i="3"/>
  <c r="C105" i="3"/>
  <c r="B164" i="3"/>
  <c r="C74" i="3"/>
  <c r="C15" i="10"/>
  <c r="C19" i="10"/>
  <c r="C23" i="10"/>
  <c r="B86" i="3"/>
  <c r="C25" i="10"/>
  <c r="C97" i="3"/>
  <c r="C162" i="3"/>
  <c r="C104" i="3"/>
  <c r="C109" i="3"/>
  <c r="C195" i="3"/>
  <c r="C198" i="4"/>
  <c r="C197" i="3"/>
  <c r="B163" i="4"/>
  <c r="C111" i="3"/>
  <c r="C21" i="10"/>
  <c r="C49" i="10"/>
  <c r="C200" i="10" s="1"/>
  <c r="C110" i="3"/>
  <c r="C200" i="3"/>
  <c r="C145" i="3"/>
  <c r="C147" i="3"/>
  <c r="C172" i="3"/>
  <c r="B133" i="3"/>
  <c r="B100" i="3"/>
  <c r="B69" i="3"/>
  <c r="W132" i="12"/>
  <c r="W139" i="12"/>
  <c r="W145" i="12"/>
  <c r="W147" i="12"/>
  <c r="L158" i="12"/>
  <c r="V160" i="12"/>
  <c r="V161" i="12"/>
  <c r="B199" i="3"/>
  <c r="S132" i="12"/>
  <c r="S133" i="12"/>
  <c r="W146" i="12"/>
  <c r="T160" i="12"/>
  <c r="C29" i="10"/>
  <c r="C151" i="10" s="1"/>
  <c r="C151" i="3"/>
  <c r="C35" i="10"/>
  <c r="B167" i="3"/>
  <c r="C72" i="3"/>
  <c r="C173" i="3"/>
  <c r="B24" i="10"/>
  <c r="B27" i="10"/>
  <c r="B47" i="10"/>
  <c r="B169" i="10" s="1"/>
  <c r="B108" i="3"/>
  <c r="B197" i="3"/>
  <c r="B135" i="3"/>
  <c r="B76" i="3"/>
  <c r="B139" i="3"/>
  <c r="B81" i="3"/>
  <c r="B143" i="3"/>
  <c r="B83" i="3"/>
  <c r="B145" i="3"/>
  <c r="B99" i="3"/>
  <c r="B109" i="3"/>
  <c r="B104" i="3"/>
  <c r="B112" i="3"/>
  <c r="B176" i="3"/>
  <c r="B50" i="10"/>
  <c r="B176" i="10" s="1"/>
  <c r="B166" i="3"/>
  <c r="B111" i="3"/>
  <c r="B107" i="3"/>
  <c r="C137" i="3"/>
  <c r="B141" i="3"/>
  <c r="C9" i="10"/>
  <c r="C109" i="4"/>
  <c r="B171" i="3"/>
  <c r="B175" i="3"/>
  <c r="C175" i="3"/>
  <c r="C135" i="3"/>
  <c r="C143" i="3"/>
  <c r="C174" i="3"/>
  <c r="B13" i="11"/>
  <c r="B44" i="11"/>
  <c r="B97" i="4"/>
  <c r="B132" i="4"/>
  <c r="B73" i="4"/>
  <c r="B85" i="4"/>
  <c r="B150" i="4"/>
  <c r="B34" i="10"/>
  <c r="B160" i="10" s="1"/>
  <c r="B22" i="10"/>
  <c r="C148" i="3"/>
  <c r="B26" i="3"/>
  <c r="B26" i="10" s="1"/>
  <c r="C156" i="3"/>
  <c r="B30" i="3"/>
  <c r="C33" i="10"/>
  <c r="B33" i="3"/>
  <c r="C16" i="10"/>
  <c r="C77" i="10" s="1"/>
  <c r="B16" i="3"/>
  <c r="C31" i="10"/>
  <c r="B31" i="3"/>
  <c r="C5" i="10"/>
  <c r="B5" i="3"/>
  <c r="B152" i="4"/>
  <c r="C113" i="12"/>
  <c r="C112" i="12"/>
  <c r="B45" i="5"/>
  <c r="B45" i="12" s="1"/>
  <c r="C45" i="12"/>
  <c r="C137" i="5"/>
  <c r="C15" i="12"/>
  <c r="C137" i="12" s="1"/>
  <c r="C172" i="5"/>
  <c r="C107" i="5"/>
  <c r="C38" i="11"/>
  <c r="C99" i="5"/>
  <c r="C164" i="5"/>
  <c r="C177" i="10"/>
  <c r="C113" i="10"/>
  <c r="B200" i="4"/>
  <c r="B175" i="4"/>
  <c r="B106" i="4"/>
  <c r="B167" i="4"/>
  <c r="B140" i="4"/>
  <c r="B102" i="4"/>
  <c r="B69" i="4"/>
  <c r="B68" i="4"/>
  <c r="B7" i="10"/>
  <c r="B133" i="10" s="1"/>
  <c r="C43" i="10"/>
  <c r="C165" i="3"/>
  <c r="C102" i="3"/>
  <c r="C163" i="3"/>
  <c r="C133" i="3"/>
  <c r="C68" i="3"/>
  <c r="C7" i="10"/>
  <c r="C193" i="3"/>
  <c r="C154" i="3"/>
  <c r="C194" i="3"/>
  <c r="C96" i="3"/>
  <c r="C157" i="3"/>
  <c r="C98" i="3"/>
  <c r="C99" i="3"/>
  <c r="C100" i="3"/>
  <c r="C39" i="10"/>
  <c r="C100" i="10" s="1"/>
  <c r="C45" i="11"/>
  <c r="C106" i="3"/>
  <c r="C171" i="3"/>
  <c r="C67" i="3"/>
  <c r="C69" i="3"/>
  <c r="C70" i="3"/>
  <c r="C8" i="10"/>
  <c r="C69" i="10" s="1"/>
  <c r="C132" i="3"/>
  <c r="C10" i="10"/>
  <c r="C71" i="10" s="1"/>
  <c r="C134" i="3"/>
  <c r="C12" i="10"/>
  <c r="C134" i="10" s="1"/>
  <c r="C75" i="3"/>
  <c r="C136" i="3"/>
  <c r="C190" i="3"/>
  <c r="C191" i="3"/>
  <c r="C142" i="3"/>
  <c r="C82" i="3"/>
  <c r="C86" i="3"/>
  <c r="C24" i="10"/>
  <c r="C149" i="3"/>
  <c r="C88" i="3"/>
  <c r="C27" i="10"/>
  <c r="C149" i="10" s="1"/>
  <c r="C90" i="3"/>
  <c r="B193" i="4"/>
  <c r="B12" i="10"/>
  <c r="B74" i="10" s="1"/>
  <c r="C108" i="5"/>
  <c r="C169" i="3"/>
  <c r="C158" i="3"/>
  <c r="C159" i="3"/>
  <c r="C30" i="10"/>
  <c r="C192" i="3"/>
  <c r="C80" i="3"/>
  <c r="C76" i="3"/>
  <c r="C6" i="10"/>
  <c r="C18" i="10"/>
  <c r="C79" i="10" s="1"/>
  <c r="B104" i="4"/>
  <c r="B18" i="10"/>
  <c r="B80" i="10" s="1"/>
  <c r="C79" i="3"/>
  <c r="C45" i="10"/>
  <c r="C167" i="10" s="1"/>
  <c r="C103" i="3"/>
  <c r="B197" i="4"/>
  <c r="C189" i="3"/>
  <c r="C73" i="3"/>
  <c r="C138" i="3"/>
  <c r="B191" i="4"/>
  <c r="C20" i="10"/>
  <c r="C82" i="10" s="1"/>
  <c r="C85" i="3"/>
  <c r="C28" i="10"/>
  <c r="B30" i="10"/>
  <c r="C95" i="3"/>
  <c r="C161" i="3"/>
  <c r="C37" i="10"/>
  <c r="C163" i="10" s="1"/>
  <c r="C101" i="3"/>
  <c r="C196" i="3"/>
  <c r="C87" i="3"/>
  <c r="B49" i="10"/>
  <c r="C150" i="3"/>
  <c r="B23" i="10"/>
  <c r="C153" i="3"/>
  <c r="B154" i="4"/>
  <c r="B158" i="4"/>
  <c r="B162" i="4"/>
  <c r="C199" i="3"/>
  <c r="C167" i="3"/>
  <c r="C131" i="3"/>
  <c r="C112" i="11"/>
  <c r="C92" i="3"/>
  <c r="L154" i="12"/>
  <c r="B94" i="4"/>
  <c r="B133" i="4"/>
  <c r="B90" i="4"/>
  <c r="B169" i="4"/>
  <c r="B105" i="4"/>
  <c r="C199" i="4"/>
  <c r="B131" i="4"/>
  <c r="B139" i="4"/>
  <c r="B141" i="4"/>
  <c r="B143" i="4"/>
  <c r="B153" i="4"/>
  <c r="B87" i="4"/>
  <c r="B98" i="4"/>
  <c r="B67" i="4"/>
  <c r="B82" i="4"/>
  <c r="C170" i="4"/>
  <c r="B77" i="4"/>
  <c r="B164" i="4"/>
  <c r="B29" i="10"/>
  <c r="B93" i="4"/>
  <c r="B155" i="4"/>
  <c r="B135" i="4"/>
  <c r="C46" i="10"/>
  <c r="C107" i="4"/>
  <c r="B44" i="10"/>
  <c r="B192" i="4"/>
  <c r="B86" i="4"/>
  <c r="B151" i="4"/>
  <c r="B44" i="12"/>
  <c r="C48" i="12"/>
  <c r="C174" i="12" s="1"/>
  <c r="C70" i="5"/>
  <c r="C141" i="5"/>
  <c r="C143" i="5"/>
  <c r="C145" i="5"/>
  <c r="C147" i="5"/>
  <c r="B196" i="4"/>
  <c r="B157" i="4"/>
  <c r="B71" i="4"/>
  <c r="B74" i="4"/>
  <c r="B136" i="4"/>
  <c r="B138" i="4"/>
  <c r="B79" i="4"/>
  <c r="B142" i="4"/>
  <c r="B145" i="4"/>
  <c r="B89" i="4"/>
  <c r="B92" i="4"/>
  <c r="B103" i="4"/>
  <c r="B144" i="4"/>
  <c r="T164" i="12"/>
  <c r="B177" i="4"/>
  <c r="B113" i="4"/>
  <c r="B51" i="10"/>
  <c r="B173" i="4"/>
  <c r="B112" i="4"/>
  <c r="B35" i="10"/>
  <c r="B72" i="4"/>
  <c r="B166" i="4"/>
  <c r="B149" i="4"/>
  <c r="B80" i="4"/>
  <c r="B20" i="10"/>
  <c r="B82" i="10" s="1"/>
  <c r="B41" i="10"/>
  <c r="B190" i="4"/>
  <c r="B76" i="4"/>
  <c r="B78" i="4"/>
  <c r="B81" i="4"/>
  <c r="B83" i="4"/>
  <c r="B28" i="10"/>
  <c r="B194" i="4"/>
  <c r="B91" i="4"/>
  <c r="C152" i="5"/>
  <c r="B161" i="4"/>
  <c r="C78" i="5"/>
  <c r="B189" i="4"/>
  <c r="C106" i="5"/>
  <c r="B171" i="4"/>
  <c r="B75" i="4"/>
  <c r="C44" i="12"/>
  <c r="B13" i="12"/>
  <c r="C23" i="12"/>
  <c r="C145" i="12" s="1"/>
  <c r="C47" i="12"/>
  <c r="C173" i="12" s="1"/>
  <c r="B111" i="4"/>
  <c r="B156" i="4"/>
  <c r="B95" i="4"/>
  <c r="C112" i="10"/>
  <c r="C113" i="11"/>
  <c r="C44" i="11"/>
  <c r="C166" i="11" s="1"/>
  <c r="C82" i="5"/>
  <c r="C150" i="5"/>
  <c r="C90" i="5"/>
  <c r="C157" i="5"/>
  <c r="C48" i="10"/>
  <c r="C174" i="10" s="1"/>
  <c r="B48" i="4"/>
  <c r="C172" i="4"/>
  <c r="B46" i="4"/>
  <c r="B146" i="4"/>
  <c r="C191" i="5"/>
  <c r="C155" i="5"/>
  <c r="C102" i="5"/>
  <c r="C169" i="5"/>
  <c r="C83" i="5"/>
  <c r="C92" i="5"/>
  <c r="C46" i="12"/>
  <c r="C172" i="12" s="1"/>
  <c r="C108" i="4"/>
  <c r="C168" i="4"/>
  <c r="X164" i="12"/>
  <c r="W164" i="12"/>
  <c r="S135" i="12"/>
  <c r="C69" i="5"/>
  <c r="C190" i="5"/>
  <c r="C89" i="5"/>
  <c r="C194" i="5"/>
  <c r="C97" i="5"/>
  <c r="M132" i="12"/>
  <c r="Q132" i="12"/>
  <c r="K133" i="12"/>
  <c r="O133" i="12"/>
  <c r="K139" i="12"/>
  <c r="O139" i="12"/>
  <c r="S139" i="12"/>
  <c r="K140" i="12"/>
  <c r="M144" i="12"/>
  <c r="U162" i="12"/>
  <c r="S138" i="12"/>
  <c r="B177" i="5"/>
  <c r="B51" i="11"/>
  <c r="B112" i="5"/>
  <c r="B51" i="12"/>
  <c r="B113" i="5"/>
  <c r="C200" i="5"/>
  <c r="B49" i="5"/>
  <c r="C49" i="11"/>
  <c r="C7" i="11"/>
  <c r="B7" i="5"/>
  <c r="C68" i="5"/>
  <c r="C10" i="11"/>
  <c r="B10" i="5"/>
  <c r="C12" i="11"/>
  <c r="B12" i="5"/>
  <c r="C14" i="11"/>
  <c r="B14" i="5"/>
  <c r="C16" i="11"/>
  <c r="B16" i="5"/>
  <c r="C18" i="11"/>
  <c r="C140" i="11" s="1"/>
  <c r="B18" i="5"/>
  <c r="B144" i="5" s="1"/>
  <c r="C20" i="11"/>
  <c r="C142" i="11" s="1"/>
  <c r="B20" i="5"/>
  <c r="C24" i="11"/>
  <c r="B24" i="5"/>
  <c r="C27" i="11"/>
  <c r="B27" i="5"/>
  <c r="C27" i="12"/>
  <c r="C88" i="12" s="1"/>
  <c r="C29" i="11"/>
  <c r="B29" i="5"/>
  <c r="C151" i="5"/>
  <c r="C31" i="11"/>
  <c r="B31" i="5"/>
  <c r="C153" i="5"/>
  <c r="C31" i="12"/>
  <c r="C33" i="11"/>
  <c r="B33" i="5"/>
  <c r="C33" i="12"/>
  <c r="B39" i="5"/>
  <c r="C100" i="5"/>
  <c r="C39" i="12"/>
  <c r="B36" i="11"/>
  <c r="B36" i="12"/>
  <c r="B40" i="5"/>
  <c r="C40" i="12"/>
  <c r="C101" i="12" s="1"/>
  <c r="B22" i="11"/>
  <c r="C43" i="11"/>
  <c r="B43" i="5"/>
  <c r="C104" i="5"/>
  <c r="B176" i="5"/>
  <c r="B50" i="11"/>
  <c r="B176" i="11" s="1"/>
  <c r="B50" i="12"/>
  <c r="B176" i="12" s="1"/>
  <c r="C73" i="5"/>
  <c r="C197" i="5"/>
  <c r="C158" i="5"/>
  <c r="C72" i="5"/>
  <c r="C76" i="5"/>
  <c r="C162" i="5"/>
  <c r="C189" i="5"/>
  <c r="C80" i="5"/>
  <c r="C81" i="5"/>
  <c r="C84" i="5"/>
  <c r="C148" i="5"/>
  <c r="C95" i="5"/>
  <c r="C86" i="5"/>
  <c r="C166" i="5"/>
  <c r="C171" i="5"/>
  <c r="C101" i="5"/>
  <c r="C36" i="12"/>
  <c r="C97" i="12" s="1"/>
  <c r="C22" i="12"/>
  <c r="C83" i="12" s="1"/>
  <c r="B22" i="12"/>
  <c r="C199" i="5"/>
  <c r="C175" i="5"/>
  <c r="M131" i="12"/>
  <c r="Q131" i="12"/>
  <c r="K132" i="12"/>
  <c r="O132" i="12"/>
  <c r="U132" i="12"/>
  <c r="M133" i="12"/>
  <c r="Q133" i="12"/>
  <c r="H73" i="12"/>
  <c r="X135" i="12"/>
  <c r="N136" i="12"/>
  <c r="M139" i="12"/>
  <c r="Q139" i="12"/>
  <c r="U139" i="12"/>
  <c r="O145" i="12"/>
  <c r="K148" i="12"/>
  <c r="W163" i="12"/>
  <c r="V151" i="12"/>
  <c r="X157" i="12"/>
  <c r="C174" i="5"/>
  <c r="B48" i="5"/>
  <c r="C173" i="5"/>
  <c r="B47" i="5"/>
  <c r="B173" i="5" s="1"/>
  <c r="C6" i="11"/>
  <c r="B6" i="5"/>
  <c r="C8" i="11"/>
  <c r="B8" i="5"/>
  <c r="C9" i="11"/>
  <c r="B9" i="5"/>
  <c r="C11" i="11"/>
  <c r="B11" i="5"/>
  <c r="C15" i="11"/>
  <c r="B15" i="5"/>
  <c r="C17" i="11"/>
  <c r="B17" i="5"/>
  <c r="C19" i="11"/>
  <c r="C141" i="11" s="1"/>
  <c r="B19" i="5"/>
  <c r="C21" i="11"/>
  <c r="C143" i="11" s="1"/>
  <c r="B21" i="5"/>
  <c r="C23" i="11"/>
  <c r="C145" i="11" s="1"/>
  <c r="B23" i="5"/>
  <c r="C26" i="11"/>
  <c r="B26" i="5"/>
  <c r="C28" i="11"/>
  <c r="B28" i="5"/>
  <c r="C30" i="11"/>
  <c r="B30" i="5"/>
  <c r="C32" i="11"/>
  <c r="B32" i="5"/>
  <c r="B158" i="5" s="1"/>
  <c r="C35" i="11"/>
  <c r="B35" i="5"/>
  <c r="C37" i="11"/>
  <c r="B37" i="5"/>
  <c r="C41" i="11"/>
  <c r="B41" i="5"/>
  <c r="C46" i="11"/>
  <c r="B46" i="5"/>
  <c r="C34" i="11"/>
  <c r="B34" i="5"/>
  <c r="C38" i="12"/>
  <c r="B38" i="5"/>
  <c r="C42" i="11"/>
  <c r="B42" i="5"/>
  <c r="C25" i="11"/>
  <c r="B25" i="5"/>
  <c r="C5" i="11"/>
  <c r="B5" i="5"/>
  <c r="C156" i="5"/>
  <c r="C163" i="5"/>
  <c r="C193" i="5"/>
  <c r="C77" i="5"/>
  <c r="C105" i="5"/>
  <c r="C75" i="5"/>
  <c r="C140" i="5"/>
  <c r="C142" i="5"/>
  <c r="C144" i="5"/>
  <c r="C146" i="5"/>
  <c r="C87" i="5"/>
  <c r="C88" i="5"/>
  <c r="C91" i="5"/>
  <c r="C93" i="5"/>
  <c r="C94" i="5"/>
  <c r="C160" i="5"/>
  <c r="C159" i="5"/>
  <c r="C67" i="5"/>
  <c r="C85" i="5"/>
  <c r="C195" i="5"/>
  <c r="C79" i="5"/>
  <c r="C192" i="5"/>
  <c r="C98" i="5"/>
  <c r="C43" i="12"/>
  <c r="C29" i="12"/>
  <c r="C90" i="12" s="1"/>
  <c r="L136" i="12"/>
  <c r="C42" i="12"/>
  <c r="C41" i="12"/>
  <c r="C7" i="12"/>
  <c r="C133" i="12" s="1"/>
  <c r="C16" i="12"/>
  <c r="C78" i="12" s="1"/>
  <c r="C18" i="12"/>
  <c r="C79" i="12" s="1"/>
  <c r="C20" i="12"/>
  <c r="C82" i="12" s="1"/>
  <c r="C24" i="12"/>
  <c r="C150" i="12" s="1"/>
  <c r="V136" i="12"/>
  <c r="P160" i="12"/>
  <c r="P161" i="12"/>
  <c r="X161" i="12"/>
  <c r="C37" i="12"/>
  <c r="C49" i="12"/>
  <c r="C175" i="12" s="1"/>
  <c r="C14" i="12"/>
  <c r="C111" i="5"/>
  <c r="C167" i="5"/>
  <c r="C103" i="5"/>
  <c r="C149" i="5"/>
  <c r="C133" i="5"/>
  <c r="C139" i="5"/>
  <c r="C161" i="5"/>
  <c r="C39" i="11"/>
  <c r="C165" i="11" s="1"/>
  <c r="C13" i="11"/>
  <c r="C135" i="11" s="1"/>
  <c r="C131" i="5"/>
  <c r="C170" i="5"/>
  <c r="C138" i="5"/>
  <c r="C165" i="5"/>
  <c r="C132" i="5"/>
  <c r="C134" i="5"/>
  <c r="C198" i="5"/>
  <c r="C110" i="5"/>
  <c r="C109" i="5"/>
  <c r="C71" i="5"/>
  <c r="C136" i="5"/>
  <c r="C74" i="5"/>
  <c r="C196" i="5"/>
  <c r="C9" i="12"/>
  <c r="C70" i="12" s="1"/>
  <c r="C12" i="12"/>
  <c r="C13" i="12"/>
  <c r="C10" i="12"/>
  <c r="C132" i="12" s="1"/>
  <c r="C135" i="5"/>
  <c r="C48" i="11"/>
  <c r="C174" i="11" s="1"/>
  <c r="J88" i="11"/>
  <c r="J90" i="11"/>
  <c r="F68" i="11"/>
  <c r="X86" i="11"/>
  <c r="G97" i="11"/>
  <c r="N135" i="10"/>
  <c r="N139" i="10"/>
  <c r="P75" i="11"/>
  <c r="X96" i="11"/>
  <c r="P89" i="11"/>
  <c r="H90" i="11"/>
  <c r="X108" i="11"/>
  <c r="I75" i="11"/>
  <c r="Q77" i="11"/>
  <c r="R87" i="11"/>
  <c r="S92" i="11"/>
  <c r="M77" i="11"/>
  <c r="M86" i="11"/>
  <c r="W74" i="11"/>
  <c r="W80" i="11"/>
  <c r="N86" i="11"/>
  <c r="L155" i="12"/>
  <c r="V81" i="11"/>
  <c r="G108" i="11"/>
  <c r="K78" i="11"/>
  <c r="S108" i="11"/>
  <c r="E104" i="10"/>
  <c r="E165" i="10"/>
  <c r="T169" i="12"/>
  <c r="U169" i="12"/>
  <c r="R70" i="11"/>
  <c r="K83" i="11"/>
  <c r="T94" i="11"/>
  <c r="O74" i="11"/>
  <c r="U74" i="11"/>
  <c r="V74" i="11"/>
  <c r="L159" i="12"/>
  <c r="T86" i="11"/>
  <c r="N89" i="11"/>
  <c r="Q74" i="11"/>
  <c r="M73" i="11"/>
  <c r="Q91" i="11"/>
  <c r="V77" i="11"/>
  <c r="S95" i="11"/>
  <c r="M67" i="11"/>
  <c r="L93" i="11"/>
  <c r="W82" i="11"/>
  <c r="V67" i="11"/>
  <c r="H87" i="11"/>
  <c r="R88" i="11"/>
  <c r="K75" i="11"/>
  <c r="K67" i="11"/>
  <c r="Q67" i="11"/>
  <c r="G68" i="11"/>
  <c r="K68" i="11"/>
  <c r="Q68" i="11"/>
  <c r="G69" i="11"/>
  <c r="K69" i="11"/>
  <c r="Q69" i="11"/>
  <c r="G70" i="11"/>
  <c r="K70" i="11"/>
  <c r="Q70" i="11"/>
  <c r="G71" i="11"/>
  <c r="G74" i="11"/>
  <c r="K74" i="11"/>
  <c r="O67" i="11"/>
  <c r="U67" i="11"/>
  <c r="I68" i="11"/>
  <c r="O68" i="11"/>
  <c r="U68" i="11"/>
  <c r="I69" i="11"/>
  <c r="O69" i="11"/>
  <c r="U69" i="11"/>
  <c r="I70" i="11"/>
  <c r="O70" i="11"/>
  <c r="U70" i="11"/>
  <c r="I71" i="11"/>
  <c r="U73" i="11"/>
  <c r="I74" i="11"/>
  <c r="P87" i="11"/>
  <c r="S105" i="11"/>
  <c r="S86" i="11"/>
  <c r="M93" i="11"/>
  <c r="M92" i="11"/>
  <c r="L105" i="11"/>
  <c r="M105" i="11"/>
  <c r="W86" i="11"/>
  <c r="W87" i="11"/>
  <c r="V105" i="11"/>
  <c r="V109" i="11"/>
  <c r="N109" i="11"/>
  <c r="P109" i="11"/>
  <c r="R109" i="11"/>
  <c r="U89" i="11"/>
  <c r="S109" i="11"/>
  <c r="U75" i="11"/>
  <c r="O81" i="11"/>
  <c r="U81" i="11"/>
  <c r="G82" i="11"/>
  <c r="K82" i="11"/>
  <c r="Q82" i="11"/>
  <c r="N93" i="11"/>
  <c r="R93" i="11"/>
  <c r="X93" i="11"/>
  <c r="J94" i="11"/>
  <c r="P94" i="11"/>
  <c r="W88" i="11"/>
  <c r="K76" i="11"/>
  <c r="I78" i="11"/>
  <c r="G83" i="11"/>
  <c r="X94" i="11"/>
  <c r="J95" i="11"/>
  <c r="P95" i="11"/>
  <c r="X95" i="11"/>
  <c r="J96" i="11"/>
  <c r="P96" i="11"/>
  <c r="L106" i="11"/>
  <c r="X89" i="11"/>
  <c r="J97" i="11"/>
  <c r="P97" i="11"/>
  <c r="T67" i="11"/>
  <c r="M75" i="11"/>
  <c r="M80" i="11"/>
  <c r="W93" i="11"/>
  <c r="O75" i="11"/>
  <c r="G76" i="11"/>
  <c r="O76" i="11"/>
  <c r="O78" i="11"/>
  <c r="U78" i="11"/>
  <c r="Q81" i="11"/>
  <c r="I82" i="11"/>
  <c r="O82" i="11"/>
  <c r="U82" i="11"/>
  <c r="I83" i="11"/>
  <c r="Q83" i="11"/>
  <c r="G84" i="11"/>
  <c r="P93" i="11"/>
  <c r="H94" i="11"/>
  <c r="N94" i="11"/>
  <c r="R94" i="11"/>
  <c r="H95" i="11"/>
  <c r="N95" i="11"/>
  <c r="R95" i="11"/>
  <c r="H96" i="11"/>
  <c r="N96" i="11"/>
  <c r="R96" i="11"/>
  <c r="T167" i="10"/>
  <c r="T168" i="10"/>
  <c r="T172" i="10"/>
  <c r="T170" i="10"/>
  <c r="T174" i="10"/>
  <c r="T171" i="10"/>
  <c r="T175" i="10"/>
  <c r="T169" i="10"/>
  <c r="T166" i="12"/>
  <c r="T163" i="12"/>
  <c r="T167" i="12"/>
  <c r="T161" i="12"/>
  <c r="T133" i="12"/>
  <c r="T134" i="12"/>
  <c r="T135" i="12"/>
  <c r="T143" i="12"/>
  <c r="T159" i="12"/>
  <c r="T170" i="12"/>
  <c r="T174" i="12"/>
  <c r="T137" i="12"/>
  <c r="T140" i="12"/>
  <c r="T145" i="12"/>
  <c r="T148" i="12"/>
  <c r="T152" i="12"/>
  <c r="T162" i="12"/>
  <c r="T149" i="12"/>
  <c r="T153" i="12"/>
  <c r="T165" i="12"/>
  <c r="T173" i="12"/>
  <c r="T171" i="12"/>
  <c r="T175" i="12"/>
  <c r="T138" i="12"/>
  <c r="T142" i="12"/>
  <c r="T132" i="12"/>
  <c r="T136" i="12"/>
  <c r="T139" i="12"/>
  <c r="T144" i="12"/>
  <c r="T146" i="12"/>
  <c r="T150" i="12"/>
  <c r="T154" i="12"/>
  <c r="T158" i="12"/>
  <c r="T147" i="12"/>
  <c r="T151" i="12"/>
  <c r="T155" i="12"/>
  <c r="T156" i="12"/>
  <c r="T157" i="12"/>
  <c r="T168" i="12"/>
  <c r="T131" i="12"/>
  <c r="L92" i="11"/>
  <c r="S103" i="11"/>
  <c r="D100" i="12"/>
  <c r="G164" i="10"/>
  <c r="T108" i="11"/>
  <c r="X73" i="11"/>
  <c r="N74" i="11"/>
  <c r="J76" i="11"/>
  <c r="X81" i="11"/>
  <c r="G109" i="11"/>
  <c r="S74" i="11"/>
  <c r="U96" i="11"/>
  <c r="V106" i="11"/>
  <c r="W92" i="11"/>
  <c r="M106" i="11"/>
  <c r="V86" i="11"/>
  <c r="V92" i="11"/>
  <c r="W109" i="11"/>
  <c r="J74" i="11"/>
  <c r="N78" i="11"/>
  <c r="P81" i="11"/>
  <c r="H83" i="11"/>
  <c r="L101" i="11"/>
  <c r="T96" i="11"/>
  <c r="V87" i="11"/>
  <c r="V89" i="11"/>
  <c r="W69" i="11"/>
  <c r="W71" i="11"/>
  <c r="W73" i="11"/>
  <c r="W77" i="11"/>
  <c r="W79" i="11"/>
  <c r="W83" i="11"/>
  <c r="W85" i="11"/>
  <c r="V93" i="11"/>
  <c r="V95" i="11"/>
  <c r="W99" i="11"/>
  <c r="V68" i="11"/>
  <c r="V70" i="11"/>
  <c r="V72" i="11"/>
  <c r="V85" i="11"/>
  <c r="V91" i="11"/>
  <c r="W94" i="11"/>
  <c r="W96" i="11"/>
  <c r="V99" i="11"/>
  <c r="V101" i="11"/>
  <c r="W68" i="11"/>
  <c r="W70" i="11"/>
  <c r="W72" i="11"/>
  <c r="W78" i="11"/>
  <c r="W84" i="11"/>
  <c r="V94" i="11"/>
  <c r="V96" i="11"/>
  <c r="V69" i="11"/>
  <c r="V71" i="11"/>
  <c r="V73" i="11"/>
  <c r="W95" i="11"/>
  <c r="V100" i="11"/>
  <c r="V102" i="11"/>
  <c r="W98" i="11"/>
  <c r="W97" i="11"/>
  <c r="W100" i="11"/>
  <c r="H109" i="11"/>
  <c r="J109" i="11"/>
  <c r="M94" i="11"/>
  <c r="M96" i="11"/>
  <c r="L95" i="11"/>
  <c r="M69" i="11"/>
  <c r="M71" i="11"/>
  <c r="M82" i="11"/>
  <c r="M84" i="11"/>
  <c r="M102" i="11"/>
  <c r="M101" i="11"/>
  <c r="S96" i="11"/>
  <c r="S77" i="11"/>
  <c r="S79" i="11"/>
  <c r="S81" i="11"/>
  <c r="S83" i="11"/>
  <c r="S85" i="11"/>
  <c r="S91" i="11"/>
  <c r="S98" i="11"/>
  <c r="S100" i="11"/>
  <c r="L85" i="11"/>
  <c r="M95" i="11"/>
  <c r="M97" i="11"/>
  <c r="M68" i="11"/>
  <c r="M70" i="11"/>
  <c r="M72" i="11"/>
  <c r="M76" i="11"/>
  <c r="M81" i="11"/>
  <c r="M83" i="11"/>
  <c r="M85" i="11"/>
  <c r="M91" i="11"/>
  <c r="L94" i="11"/>
  <c r="M98" i="11"/>
  <c r="L96" i="11"/>
  <c r="M99" i="11"/>
  <c r="S68" i="11"/>
  <c r="S70" i="11"/>
  <c r="S78" i="11"/>
  <c r="S80" i="11"/>
  <c r="S82" i="11"/>
  <c r="S84" i="11"/>
  <c r="S97" i="11"/>
  <c r="S99" i="11"/>
  <c r="S101" i="11"/>
  <c r="T68" i="11"/>
  <c r="T100" i="11"/>
  <c r="S69" i="11"/>
  <c r="J154" i="10"/>
  <c r="I110" i="11"/>
  <c r="O110" i="11"/>
  <c r="U110" i="11"/>
  <c r="L88" i="11"/>
  <c r="L109" i="11"/>
  <c r="X109" i="11"/>
  <c r="H108" i="11"/>
  <c r="I108" i="11"/>
  <c r="J108" i="11"/>
  <c r="K108" i="11"/>
  <c r="N108" i="11"/>
  <c r="O108" i="11"/>
  <c r="P108" i="11"/>
  <c r="Q108" i="11"/>
  <c r="R108" i="11"/>
  <c r="U108" i="11"/>
  <c r="V108" i="11"/>
  <c r="H70" i="11"/>
  <c r="P70" i="11"/>
  <c r="X70" i="11"/>
  <c r="R75" i="11"/>
  <c r="V78" i="11"/>
  <c r="O96" i="11"/>
  <c r="T101" i="11"/>
  <c r="T69" i="11"/>
  <c r="T99" i="11"/>
  <c r="J67" i="11"/>
  <c r="N67" i="11"/>
  <c r="R67" i="11"/>
  <c r="H68" i="11"/>
  <c r="L68" i="11"/>
  <c r="P68" i="11"/>
  <c r="X68" i="11"/>
  <c r="J69" i="11"/>
  <c r="N69" i="11"/>
  <c r="R69" i="11"/>
  <c r="L82" i="11"/>
  <c r="J83" i="11"/>
  <c r="O93" i="11"/>
  <c r="S93" i="11"/>
  <c r="G94" i="11"/>
  <c r="K94" i="11"/>
  <c r="Q94" i="11"/>
  <c r="L67" i="12"/>
  <c r="H173" i="11"/>
  <c r="G110" i="11"/>
  <c r="K110" i="11"/>
  <c r="Q110" i="11"/>
  <c r="W110" i="11"/>
  <c r="T109" i="11"/>
  <c r="L87" i="11"/>
  <c r="L89" i="11"/>
  <c r="H110" i="11"/>
  <c r="N110" i="11"/>
  <c r="R110" i="11"/>
  <c r="X110" i="11"/>
  <c r="L67" i="11"/>
  <c r="P67" i="11"/>
  <c r="X67" i="11"/>
  <c r="J68" i="11"/>
  <c r="N68" i="11"/>
  <c r="R68" i="11"/>
  <c r="H69" i="11"/>
  <c r="L69" i="11"/>
  <c r="P69" i="11"/>
  <c r="X69" i="11"/>
  <c r="R73" i="11"/>
  <c r="L74" i="11"/>
  <c r="R74" i="11"/>
  <c r="H75" i="11"/>
  <c r="L75" i="11"/>
  <c r="P76" i="11"/>
  <c r="P77" i="11"/>
  <c r="N79" i="11"/>
  <c r="X80" i="11"/>
  <c r="R81" i="11"/>
  <c r="J82" i="11"/>
  <c r="N82" i="11"/>
  <c r="R82" i="11"/>
  <c r="X82" i="11"/>
  <c r="Q93" i="11"/>
  <c r="U93" i="11"/>
  <c r="I94" i="11"/>
  <c r="O94" i="11"/>
  <c r="U94" i="11"/>
  <c r="I95" i="11"/>
  <c r="O95" i="11"/>
  <c r="U95" i="11"/>
  <c r="I96" i="11"/>
  <c r="Q96" i="11"/>
  <c r="W111" i="11"/>
  <c r="O111" i="11"/>
  <c r="K111" i="11"/>
  <c r="G111" i="11"/>
  <c r="M110" i="11"/>
  <c r="L70" i="11"/>
  <c r="H71" i="11"/>
  <c r="R71" i="11"/>
  <c r="N72" i="11"/>
  <c r="L76" i="11"/>
  <c r="H78" i="11"/>
  <c r="L78" i="11"/>
  <c r="V79" i="11"/>
  <c r="L80" i="11"/>
  <c r="L83" i="11"/>
  <c r="H84" i="11"/>
  <c r="N85" i="11"/>
  <c r="L90" i="11"/>
  <c r="P90" i="11"/>
  <c r="H91" i="11"/>
  <c r="T97" i="11"/>
  <c r="X97" i="11"/>
  <c r="H105" i="11"/>
  <c r="P105" i="11"/>
  <c r="O102" i="11"/>
  <c r="K105" i="11"/>
  <c r="W105" i="11"/>
  <c r="H111" i="11"/>
  <c r="V110" i="11"/>
  <c r="M74" i="11"/>
  <c r="W75" i="11"/>
  <c r="K79" i="11"/>
  <c r="I80" i="11"/>
  <c r="K84" i="11"/>
  <c r="O87" i="11"/>
  <c r="S87" i="11"/>
  <c r="G88" i="11"/>
  <c r="K88" i="11"/>
  <c r="M89" i="11"/>
  <c r="Q89" i="11"/>
  <c r="G90" i="11"/>
  <c r="K90" i="11"/>
  <c r="W90" i="11"/>
  <c r="I97" i="11"/>
  <c r="O97" i="11"/>
  <c r="U97" i="11"/>
  <c r="I105" i="11"/>
  <c r="Q105" i="11"/>
  <c r="T71" i="11"/>
  <c r="L72" i="11"/>
  <c r="T72" i="11"/>
  <c r="T73" i="11"/>
  <c r="T74" i="11"/>
  <c r="T75" i="11"/>
  <c r="T76" i="11"/>
  <c r="T77" i="11"/>
  <c r="T78" i="11"/>
  <c r="T79" i="11"/>
  <c r="T80" i="11"/>
  <c r="T81" i="11"/>
  <c r="T82" i="11"/>
  <c r="T83" i="11"/>
  <c r="T84" i="11"/>
  <c r="T85" i="11"/>
  <c r="T102" i="11"/>
  <c r="J105" i="11"/>
  <c r="R105" i="11"/>
  <c r="T105" i="11"/>
  <c r="J110" i="11"/>
  <c r="P110" i="11"/>
  <c r="T110" i="11"/>
  <c r="I109" i="11"/>
  <c r="K109" i="11"/>
  <c r="O109" i="11"/>
  <c r="Q109" i="11"/>
  <c r="U109" i="11"/>
  <c r="L108" i="11"/>
  <c r="M108" i="11"/>
  <c r="Q75" i="11"/>
  <c r="Q76" i="11"/>
  <c r="M78" i="11"/>
  <c r="T92" i="11"/>
  <c r="L73" i="11"/>
  <c r="H74" i="11"/>
  <c r="P74" i="11"/>
  <c r="X74" i="11"/>
  <c r="J75" i="11"/>
  <c r="N75" i="11"/>
  <c r="R76" i="11"/>
  <c r="J77" i="11"/>
  <c r="R77" i="11"/>
  <c r="H82" i="11"/>
  <c r="P82" i="11"/>
  <c r="V82" i="11"/>
  <c r="G95" i="11"/>
  <c r="K95" i="11"/>
  <c r="Q95" i="11"/>
  <c r="G96" i="11"/>
  <c r="K96" i="11"/>
  <c r="T111" i="11"/>
  <c r="U111" i="11"/>
  <c r="Q111" i="11"/>
  <c r="I111" i="11"/>
  <c r="S110" i="11"/>
  <c r="P103" i="11"/>
  <c r="T103" i="11"/>
  <c r="J106" i="11"/>
  <c r="R106" i="11"/>
  <c r="J70" i="11"/>
  <c r="N70" i="11"/>
  <c r="P71" i="11"/>
  <c r="X71" i="11"/>
  <c r="V75" i="11"/>
  <c r="H76" i="11"/>
  <c r="N76" i="11"/>
  <c r="J78" i="11"/>
  <c r="P78" i="11"/>
  <c r="X78" i="11"/>
  <c r="H80" i="11"/>
  <c r="N80" i="11"/>
  <c r="N83" i="11"/>
  <c r="R83" i="11"/>
  <c r="X83" i="11"/>
  <c r="J84" i="11"/>
  <c r="N90" i="11"/>
  <c r="T90" i="11"/>
  <c r="S94" i="11"/>
  <c r="L102" i="11"/>
  <c r="N105" i="11"/>
  <c r="X105" i="11"/>
  <c r="G105" i="11"/>
  <c r="U105" i="11"/>
  <c r="X111" i="11"/>
  <c r="R111" i="11"/>
  <c r="N111" i="11"/>
  <c r="J111" i="11"/>
  <c r="L110" i="11"/>
  <c r="S72" i="11"/>
  <c r="S75" i="11"/>
  <c r="I76" i="11"/>
  <c r="G79" i="11"/>
  <c r="M79" i="11"/>
  <c r="W81" i="11"/>
  <c r="K86" i="11"/>
  <c r="M87" i="11"/>
  <c r="Q87" i="11"/>
  <c r="U87" i="11"/>
  <c r="I88" i="11"/>
  <c r="T88" i="11"/>
  <c r="O89" i="11"/>
  <c r="S89" i="11"/>
  <c r="I90" i="11"/>
  <c r="U90" i="11"/>
  <c r="T93" i="11"/>
  <c r="K97" i="11"/>
  <c r="Q97" i="11"/>
  <c r="W102" i="11"/>
  <c r="O105" i="11"/>
  <c r="Q140" i="10"/>
  <c r="V75" i="10"/>
  <c r="V139" i="10"/>
  <c r="N74" i="10"/>
  <c r="N75" i="10"/>
  <c r="Q169" i="12"/>
  <c r="Q136" i="10"/>
  <c r="V189" i="11"/>
  <c r="D69" i="11"/>
  <c r="W169" i="12"/>
  <c r="F67" i="11"/>
  <c r="G105" i="12"/>
  <c r="P169" i="12"/>
  <c r="F145" i="11"/>
  <c r="F84" i="11"/>
  <c r="F149" i="11"/>
  <c r="F88" i="11"/>
  <c r="F163" i="11"/>
  <c r="F102" i="11"/>
  <c r="Q165" i="11"/>
  <c r="U190" i="11"/>
  <c r="U135" i="11"/>
  <c r="K138" i="11"/>
  <c r="R147" i="11"/>
  <c r="J167" i="11"/>
  <c r="V165" i="11"/>
  <c r="U198" i="11"/>
  <c r="U170" i="11"/>
  <c r="U174" i="11"/>
  <c r="U168" i="11"/>
  <c r="U172" i="11"/>
  <c r="N165" i="11"/>
  <c r="T167" i="11"/>
  <c r="O142" i="11"/>
  <c r="F191" i="11"/>
  <c r="F139" i="11"/>
  <c r="F78" i="11"/>
  <c r="R164" i="11"/>
  <c r="N164" i="11"/>
  <c r="M169" i="11"/>
  <c r="M173" i="11"/>
  <c r="G191" i="11"/>
  <c r="G139" i="11"/>
  <c r="W142" i="11"/>
  <c r="X164" i="11"/>
  <c r="O190" i="11"/>
  <c r="O135" i="11"/>
  <c r="K144" i="11"/>
  <c r="W143" i="11"/>
  <c r="M192" i="11"/>
  <c r="M143" i="11"/>
  <c r="O134" i="11"/>
  <c r="G134" i="11"/>
  <c r="M136" i="11"/>
  <c r="I190" i="11"/>
  <c r="I135" i="11"/>
  <c r="J164" i="11"/>
  <c r="M171" i="11"/>
  <c r="M175" i="11"/>
  <c r="M200" i="11"/>
  <c r="M199" i="11"/>
  <c r="S171" i="11"/>
  <c r="S175" i="11"/>
  <c r="S200" i="11"/>
  <c r="S199" i="11"/>
  <c r="S198" i="11"/>
  <c r="S170" i="11"/>
  <c r="S174" i="11"/>
  <c r="I198" i="11"/>
  <c r="I170" i="11"/>
  <c r="I174" i="11"/>
  <c r="Q198" i="11"/>
  <c r="Q170" i="11"/>
  <c r="Q174" i="11"/>
  <c r="E197" i="11"/>
  <c r="E166" i="11"/>
  <c r="E105" i="11"/>
  <c r="E106" i="11"/>
  <c r="E164" i="11"/>
  <c r="E103" i="11"/>
  <c r="U165" i="11"/>
  <c r="W169" i="11"/>
  <c r="W173" i="11"/>
  <c r="F168" i="11"/>
  <c r="F107" i="11"/>
  <c r="F172" i="11"/>
  <c r="G168" i="11"/>
  <c r="G172" i="11"/>
  <c r="J168" i="11"/>
  <c r="J172" i="11"/>
  <c r="N168" i="11"/>
  <c r="N172" i="11"/>
  <c r="T168" i="11"/>
  <c r="T172" i="11"/>
  <c r="W168" i="11"/>
  <c r="W172" i="11"/>
  <c r="D165" i="11"/>
  <c r="D104" i="11"/>
  <c r="T165" i="11"/>
  <c r="V169" i="11"/>
  <c r="V173" i="11"/>
  <c r="M168" i="11"/>
  <c r="M172" i="11"/>
  <c r="S168" i="11"/>
  <c r="S172" i="11"/>
  <c r="L147" i="11"/>
  <c r="L193" i="11"/>
  <c r="L150" i="11"/>
  <c r="T164" i="11"/>
  <c r="F189" i="11"/>
  <c r="F131" i="11"/>
  <c r="F70" i="11"/>
  <c r="F133" i="11"/>
  <c r="F72" i="11"/>
  <c r="D134" i="11"/>
  <c r="D73" i="11"/>
  <c r="F190" i="11"/>
  <c r="F135" i="11"/>
  <c r="F74" i="11"/>
  <c r="D140" i="11"/>
  <c r="D79" i="11"/>
  <c r="F141" i="11"/>
  <c r="F80" i="11"/>
  <c r="D146" i="11"/>
  <c r="D85" i="11"/>
  <c r="E149" i="11"/>
  <c r="E88" i="11"/>
  <c r="E151" i="11"/>
  <c r="E90" i="11"/>
  <c r="E155" i="11"/>
  <c r="E194" i="11"/>
  <c r="E153" i="11"/>
  <c r="E92" i="11"/>
  <c r="E93" i="11"/>
  <c r="D155" i="11"/>
  <c r="D94" i="11"/>
  <c r="F196" i="11"/>
  <c r="F162" i="11"/>
  <c r="F101" i="11"/>
  <c r="G132" i="11"/>
  <c r="W135" i="11"/>
  <c r="G136" i="11"/>
  <c r="Q137" i="11"/>
  <c r="M138" i="11"/>
  <c r="M140" i="11"/>
  <c r="S142" i="11"/>
  <c r="K192" i="11"/>
  <c r="K143" i="11"/>
  <c r="I144" i="11"/>
  <c r="V194" i="11"/>
  <c r="V154" i="11"/>
  <c r="V147" i="11"/>
  <c r="V151" i="11"/>
  <c r="V193" i="11"/>
  <c r="J148" i="11"/>
  <c r="R149" i="11"/>
  <c r="V149" i="11"/>
  <c r="L153" i="11"/>
  <c r="R153" i="11"/>
  <c r="T153" i="11"/>
  <c r="V153" i="11"/>
  <c r="H194" i="11"/>
  <c r="H154" i="11"/>
  <c r="J194" i="11"/>
  <c r="J154" i="11"/>
  <c r="N194" i="11"/>
  <c r="N154" i="11"/>
  <c r="X194" i="11"/>
  <c r="X154" i="11"/>
  <c r="R155" i="11"/>
  <c r="T155" i="11"/>
  <c r="V155" i="11"/>
  <c r="N156" i="11"/>
  <c r="P156" i="11"/>
  <c r="X156" i="11"/>
  <c r="H157" i="11"/>
  <c r="P157" i="11"/>
  <c r="V157" i="11"/>
  <c r="N133" i="11"/>
  <c r="H189" i="11"/>
  <c r="H131" i="11"/>
  <c r="L189" i="11"/>
  <c r="L131" i="11"/>
  <c r="N189" i="11"/>
  <c r="N131" i="11"/>
  <c r="H132" i="11"/>
  <c r="R132" i="11"/>
  <c r="T132" i="11"/>
  <c r="L133" i="11"/>
  <c r="R133" i="11"/>
  <c r="T133" i="11"/>
  <c r="X133" i="11"/>
  <c r="J134" i="11"/>
  <c r="N134" i="11"/>
  <c r="R134" i="11"/>
  <c r="V134" i="11"/>
  <c r="X134" i="11"/>
  <c r="P190" i="11"/>
  <c r="P135" i="11"/>
  <c r="R190" i="11"/>
  <c r="R135" i="11"/>
  <c r="T135" i="11"/>
  <c r="X190" i="11"/>
  <c r="X135" i="11"/>
  <c r="J136" i="11"/>
  <c r="R136" i="11"/>
  <c r="J137" i="11"/>
  <c r="L137" i="11"/>
  <c r="V137" i="11"/>
  <c r="X137" i="11"/>
  <c r="H138" i="11"/>
  <c r="X138" i="11"/>
  <c r="L191" i="11"/>
  <c r="L139" i="11"/>
  <c r="P191" i="11"/>
  <c r="P139" i="11"/>
  <c r="V191" i="11"/>
  <c r="V139" i="11"/>
  <c r="X191" i="11"/>
  <c r="X139" i="11"/>
  <c r="H140" i="11"/>
  <c r="J140" i="11"/>
  <c r="P140" i="11"/>
  <c r="P141" i="11"/>
  <c r="T141" i="11"/>
  <c r="J142" i="11"/>
  <c r="J146" i="11"/>
  <c r="V142" i="11"/>
  <c r="L192" i="11"/>
  <c r="L143" i="11"/>
  <c r="R192" i="11"/>
  <c r="R143" i="11"/>
  <c r="V192" i="11"/>
  <c r="V143" i="11"/>
  <c r="X192" i="11"/>
  <c r="X143" i="11"/>
  <c r="J144" i="11"/>
  <c r="V144" i="11"/>
  <c r="H145" i="11"/>
  <c r="R145" i="11"/>
  <c r="X145" i="11"/>
  <c r="H146" i="11"/>
  <c r="P146" i="11"/>
  <c r="V146" i="11"/>
  <c r="V150" i="11"/>
  <c r="X146" i="11"/>
  <c r="X150" i="11"/>
  <c r="J147" i="11"/>
  <c r="Q147" i="11"/>
  <c r="U147" i="11"/>
  <c r="W147" i="11"/>
  <c r="P148" i="11"/>
  <c r="P152" i="11"/>
  <c r="T148" i="11"/>
  <c r="X148" i="11"/>
  <c r="Q149" i="11"/>
  <c r="U149" i="11"/>
  <c r="N193" i="11"/>
  <c r="N150" i="11"/>
  <c r="R193" i="11"/>
  <c r="R150" i="11"/>
  <c r="T150" i="11"/>
  <c r="H151" i="11"/>
  <c r="N151" i="11"/>
  <c r="P151" i="11"/>
  <c r="X151" i="11"/>
  <c r="J152" i="11"/>
  <c r="N152" i="11"/>
  <c r="R152" i="11"/>
  <c r="T152" i="11"/>
  <c r="X152" i="11"/>
  <c r="O153" i="11"/>
  <c r="U153" i="11"/>
  <c r="M194" i="11"/>
  <c r="M154" i="11"/>
  <c r="O194" i="11"/>
  <c r="O154" i="11"/>
  <c r="U194" i="11"/>
  <c r="U154" i="11"/>
  <c r="I155" i="11"/>
  <c r="M155" i="11"/>
  <c r="O155" i="11"/>
  <c r="S155" i="11"/>
  <c r="U155" i="11"/>
  <c r="U156" i="11"/>
  <c r="G171" i="11"/>
  <c r="G200" i="11"/>
  <c r="G175" i="11"/>
  <c r="G199" i="11"/>
  <c r="E163" i="11"/>
  <c r="E102" i="11"/>
  <c r="E167" i="11"/>
  <c r="X169" i="11"/>
  <c r="X173" i="11"/>
  <c r="F161" i="11"/>
  <c r="F100" i="11"/>
  <c r="I165" i="11"/>
  <c r="F167" i="11"/>
  <c r="F106" i="11"/>
  <c r="O198" i="11"/>
  <c r="O170" i="11"/>
  <c r="O174" i="11"/>
  <c r="E198" i="11"/>
  <c r="E170" i="11"/>
  <c r="E109" i="11"/>
  <c r="E174" i="11"/>
  <c r="J165" i="11"/>
  <c r="G189" i="11"/>
  <c r="G131" i="11"/>
  <c r="D148" i="11"/>
  <c r="D87" i="11"/>
  <c r="D144" i="11"/>
  <c r="D83" i="11"/>
  <c r="D142" i="11"/>
  <c r="D81" i="11"/>
  <c r="E191" i="11"/>
  <c r="E139" i="11"/>
  <c r="E78" i="11"/>
  <c r="D138" i="11"/>
  <c r="D77" i="11"/>
  <c r="E137" i="11"/>
  <c r="E76" i="11"/>
  <c r="H167" i="11"/>
  <c r="D197" i="11"/>
  <c r="D166" i="11"/>
  <c r="D105" i="11"/>
  <c r="O168" i="11"/>
  <c r="O172" i="11"/>
  <c r="P167" i="11"/>
  <c r="Q141" i="11"/>
  <c r="H168" i="11"/>
  <c r="H172" i="11"/>
  <c r="K190" i="11"/>
  <c r="K135" i="11"/>
  <c r="H164" i="11"/>
  <c r="S141" i="11"/>
  <c r="G144" i="11"/>
  <c r="S192" i="11"/>
  <c r="S143" i="11"/>
  <c r="Q134" i="11"/>
  <c r="I134" i="11"/>
  <c r="I142" i="11"/>
  <c r="U134" i="11"/>
  <c r="E161" i="11"/>
  <c r="E100" i="11"/>
  <c r="W171" i="11"/>
  <c r="W200" i="11"/>
  <c r="W175" i="11"/>
  <c r="W199" i="11"/>
  <c r="I171" i="11"/>
  <c r="I200" i="11"/>
  <c r="I175" i="11"/>
  <c r="I199" i="11"/>
  <c r="K198" i="11"/>
  <c r="K170" i="11"/>
  <c r="K174" i="11"/>
  <c r="X165" i="11"/>
  <c r="K168" i="11"/>
  <c r="K172" i="11"/>
  <c r="P168" i="11"/>
  <c r="P172" i="11"/>
  <c r="Q168" i="11"/>
  <c r="Q172" i="11"/>
  <c r="S169" i="11"/>
  <c r="S173" i="11"/>
  <c r="L168" i="11"/>
  <c r="L172" i="11"/>
  <c r="V168" i="11"/>
  <c r="V172" i="11"/>
  <c r="D167" i="11"/>
  <c r="D106" i="11"/>
  <c r="F164" i="11"/>
  <c r="F103" i="11"/>
  <c r="L149" i="11"/>
  <c r="V164" i="11"/>
  <c r="N167" i="11"/>
  <c r="V167" i="11"/>
  <c r="E189" i="11"/>
  <c r="E131" i="11"/>
  <c r="E70" i="11"/>
  <c r="E71" i="11"/>
  <c r="E133" i="11"/>
  <c r="E72" i="11"/>
  <c r="E73" i="11"/>
  <c r="E141" i="11"/>
  <c r="E80" i="11"/>
  <c r="E145" i="11"/>
  <c r="E84" i="11"/>
  <c r="F147" i="11"/>
  <c r="F86" i="11"/>
  <c r="F151" i="11"/>
  <c r="F90" i="11"/>
  <c r="D152" i="11"/>
  <c r="D91" i="11"/>
  <c r="D194" i="11"/>
  <c r="D154" i="11"/>
  <c r="D93" i="11"/>
  <c r="D157" i="11"/>
  <c r="D96" i="11"/>
  <c r="D160" i="11"/>
  <c r="D99" i="11"/>
  <c r="E160" i="11"/>
  <c r="E99" i="11"/>
  <c r="D161" i="11"/>
  <c r="D100" i="11"/>
  <c r="D196" i="11"/>
  <c r="D162" i="11"/>
  <c r="D101" i="11"/>
  <c r="I189" i="11"/>
  <c r="I131" i="11"/>
  <c r="W133" i="11"/>
  <c r="W134" i="11"/>
  <c r="M190" i="11"/>
  <c r="M135" i="11"/>
  <c r="K136" i="11"/>
  <c r="O136" i="11"/>
  <c r="Q138" i="11"/>
  <c r="U138" i="11"/>
  <c r="I192" i="11"/>
  <c r="I143" i="11"/>
  <c r="I147" i="11"/>
  <c r="Q192" i="11"/>
  <c r="Q143" i="11"/>
  <c r="P147" i="11"/>
  <c r="T147" i="11"/>
  <c r="X147" i="11"/>
  <c r="X193" i="11"/>
  <c r="N149" i="11"/>
  <c r="P149" i="11"/>
  <c r="T149" i="11"/>
  <c r="X149" i="11"/>
  <c r="J193" i="11"/>
  <c r="J150" i="11"/>
  <c r="N153" i="11"/>
  <c r="P194" i="11"/>
  <c r="P154" i="11"/>
  <c r="R194" i="11"/>
  <c r="R154" i="11"/>
  <c r="H155" i="11"/>
  <c r="J155" i="11"/>
  <c r="L155" i="11"/>
  <c r="P155" i="11"/>
  <c r="X155" i="11"/>
  <c r="H156" i="11"/>
  <c r="J156" i="11"/>
  <c r="L156" i="11"/>
  <c r="R156" i="11"/>
  <c r="V156" i="11"/>
  <c r="L157" i="11"/>
  <c r="N157" i="11"/>
  <c r="R157" i="11"/>
  <c r="X157" i="11"/>
  <c r="J189" i="11"/>
  <c r="J131" i="11"/>
  <c r="P189" i="11"/>
  <c r="P131" i="11"/>
  <c r="T196" i="11"/>
  <c r="T195" i="11"/>
  <c r="T194" i="11"/>
  <c r="T193" i="11"/>
  <c r="T192" i="11"/>
  <c r="T191" i="11"/>
  <c r="T190" i="11"/>
  <c r="T189" i="11"/>
  <c r="T131" i="11"/>
  <c r="X189" i="11"/>
  <c r="X131" i="11"/>
  <c r="L132" i="11"/>
  <c r="N132" i="11"/>
  <c r="P132" i="11"/>
  <c r="P133" i="11"/>
  <c r="H134" i="11"/>
  <c r="L134" i="11"/>
  <c r="P134" i="11"/>
  <c r="J190" i="11"/>
  <c r="J135" i="11"/>
  <c r="L190" i="11"/>
  <c r="L135" i="11"/>
  <c r="N190" i="11"/>
  <c r="N135" i="11"/>
  <c r="V190" i="11"/>
  <c r="V135" i="11"/>
  <c r="N136" i="11"/>
  <c r="P136" i="11"/>
  <c r="X136" i="11"/>
  <c r="P137" i="11"/>
  <c r="J138" i="11"/>
  <c r="R138" i="11"/>
  <c r="T138" i="11"/>
  <c r="N191" i="11"/>
  <c r="N139" i="11"/>
  <c r="R191" i="11"/>
  <c r="R139" i="11"/>
  <c r="L140" i="11"/>
  <c r="N140" i="11"/>
  <c r="X140" i="11"/>
  <c r="N141" i="11"/>
  <c r="R141" i="11"/>
  <c r="X141" i="11"/>
  <c r="H142" i="11"/>
  <c r="L142" i="11"/>
  <c r="L146" i="11"/>
  <c r="P142" i="11"/>
  <c r="R142" i="11"/>
  <c r="R146" i="11"/>
  <c r="X142" i="11"/>
  <c r="H192" i="11"/>
  <c r="H143" i="11"/>
  <c r="N192" i="11"/>
  <c r="N143" i="11"/>
  <c r="P192" i="11"/>
  <c r="P143" i="11"/>
  <c r="T143" i="11"/>
  <c r="H144" i="11"/>
  <c r="L144" i="11"/>
  <c r="N144" i="11"/>
  <c r="X144" i="11"/>
  <c r="N145" i="11"/>
  <c r="P145" i="11"/>
  <c r="T146" i="11"/>
  <c r="H147" i="11"/>
  <c r="O147" i="11"/>
  <c r="S147" i="11"/>
  <c r="G148" i="11"/>
  <c r="I148" i="11"/>
  <c r="K148" i="11"/>
  <c r="N148" i="11"/>
  <c r="R148" i="11"/>
  <c r="V148" i="11"/>
  <c r="V152" i="11"/>
  <c r="H149" i="11"/>
  <c r="H153" i="11"/>
  <c r="J149" i="11"/>
  <c r="J153" i="11"/>
  <c r="M149" i="11"/>
  <c r="O149" i="11"/>
  <c r="S149" i="11"/>
  <c r="G193" i="11"/>
  <c r="G150" i="11"/>
  <c r="I193" i="11"/>
  <c r="I150" i="11"/>
  <c r="K193" i="11"/>
  <c r="K150" i="11"/>
  <c r="P193" i="11"/>
  <c r="P150" i="11"/>
  <c r="J151" i="11"/>
  <c r="T151" i="11"/>
  <c r="H152" i="11"/>
  <c r="Q153" i="11"/>
  <c r="W153" i="11"/>
  <c r="G194" i="11"/>
  <c r="G154" i="11"/>
  <c r="G158" i="11"/>
  <c r="Q194" i="11"/>
  <c r="Q154" i="11"/>
  <c r="W154" i="11"/>
  <c r="K155" i="11"/>
  <c r="Q155" i="11"/>
  <c r="G156" i="11"/>
  <c r="I156" i="11"/>
  <c r="M156" i="11"/>
  <c r="O156" i="11"/>
  <c r="Q156" i="11"/>
  <c r="G195" i="11"/>
  <c r="W156" i="11"/>
  <c r="K157" i="11"/>
  <c r="O157" i="11"/>
  <c r="S157" i="11"/>
  <c r="N195" i="11"/>
  <c r="N158" i="11"/>
  <c r="P195" i="11"/>
  <c r="P158" i="11"/>
  <c r="T158" i="11"/>
  <c r="X195" i="11"/>
  <c r="X158" i="11"/>
  <c r="J159" i="11"/>
  <c r="X159" i="11"/>
  <c r="H160" i="11"/>
  <c r="J160" i="11"/>
  <c r="P160" i="11"/>
  <c r="T160" i="11"/>
  <c r="X160" i="11"/>
  <c r="R161" i="11"/>
  <c r="H196" i="11"/>
  <c r="H162" i="11"/>
  <c r="J196" i="11"/>
  <c r="J162" i="11"/>
  <c r="P196" i="11"/>
  <c r="P162" i="11"/>
  <c r="R196" i="11"/>
  <c r="R162" i="11"/>
  <c r="T162" i="11"/>
  <c r="L163" i="11"/>
  <c r="P163" i="11"/>
  <c r="R163" i="11"/>
  <c r="T163" i="11"/>
  <c r="X163" i="11"/>
  <c r="H197" i="11"/>
  <c r="H166" i="11"/>
  <c r="R197" i="11"/>
  <c r="R166" i="11"/>
  <c r="V197" i="11"/>
  <c r="V166" i="11"/>
  <c r="X197" i="11"/>
  <c r="X166" i="11"/>
  <c r="M165" i="11"/>
  <c r="D156" i="11"/>
  <c r="D95" i="11"/>
  <c r="D159" i="11"/>
  <c r="D98" i="11"/>
  <c r="L136" i="11"/>
  <c r="W149" i="11"/>
  <c r="R151" i="11"/>
  <c r="O138" i="11"/>
  <c r="L145" i="11"/>
  <c r="L152" i="11"/>
  <c r="W141" i="11"/>
  <c r="V140" i="11"/>
  <c r="G190" i="11"/>
  <c r="G135" i="11"/>
  <c r="V141" i="11"/>
  <c r="J145" i="11"/>
  <c r="E147" i="11"/>
  <c r="E86" i="11"/>
  <c r="G142" i="11"/>
  <c r="V132" i="11"/>
  <c r="V138" i="11"/>
  <c r="T140" i="11"/>
  <c r="L141" i="11"/>
  <c r="N160" i="11"/>
  <c r="U169" i="11"/>
  <c r="S134" i="11"/>
  <c r="S190" i="11"/>
  <c r="S135" i="11"/>
  <c r="S138" i="11"/>
  <c r="N147" i="11"/>
  <c r="H193" i="11"/>
  <c r="H150" i="11"/>
  <c r="X153" i="11"/>
  <c r="J157" i="11"/>
  <c r="N142" i="11"/>
  <c r="J192" i="11"/>
  <c r="J143" i="11"/>
  <c r="S153" i="11"/>
  <c r="U157" i="11"/>
  <c r="F137" i="11"/>
  <c r="F76" i="11"/>
  <c r="E192" i="11"/>
  <c r="E143" i="11"/>
  <c r="E82" i="11"/>
  <c r="N137" i="11"/>
  <c r="P159" i="11"/>
  <c r="V196" i="11"/>
  <c r="V162" i="11"/>
  <c r="L148" i="11"/>
  <c r="E165" i="11"/>
  <c r="E104" i="11"/>
  <c r="U142" i="11"/>
  <c r="L167" i="11"/>
  <c r="Q171" i="11"/>
  <c r="Q200" i="11"/>
  <c r="Q175" i="11"/>
  <c r="Q199" i="11"/>
  <c r="H190" i="11"/>
  <c r="H135" i="11"/>
  <c r="K171" i="11"/>
  <c r="K175" i="11"/>
  <c r="K200" i="11"/>
  <c r="K199" i="11"/>
  <c r="M198" i="11"/>
  <c r="M170" i="11"/>
  <c r="M174" i="11"/>
  <c r="W165" i="11"/>
  <c r="I168" i="11"/>
  <c r="H165" i="11"/>
  <c r="R165" i="11"/>
  <c r="D164" i="11"/>
  <c r="D103" i="11"/>
  <c r="F153" i="11"/>
  <c r="F92" i="11"/>
  <c r="J191" i="11"/>
  <c r="J139" i="11"/>
  <c r="V160" i="11"/>
  <c r="N197" i="11"/>
  <c r="N166" i="11"/>
  <c r="H137" i="11"/>
  <c r="M147" i="11"/>
  <c r="K156" i="11"/>
  <c r="N163" i="11"/>
  <c r="E190" i="11"/>
  <c r="E135" i="11"/>
  <c r="E74" i="11"/>
  <c r="S137" i="11"/>
  <c r="M137" i="11"/>
  <c r="O191" i="11"/>
  <c r="O139" i="11"/>
  <c r="G140" i="11"/>
  <c r="S132" i="11"/>
  <c r="F138" i="11"/>
  <c r="F77" i="11"/>
  <c r="K133" i="11"/>
  <c r="W140" i="11"/>
  <c r="U189" i="11"/>
  <c r="U131" i="11"/>
  <c r="U133" i="11"/>
  <c r="W132" i="11"/>
  <c r="T134" i="11"/>
  <c r="H136" i="11"/>
  <c r="M189" i="11"/>
  <c r="M131" i="11"/>
  <c r="G133" i="11"/>
  <c r="M133" i="11"/>
  <c r="U136" i="11"/>
  <c r="K137" i="11"/>
  <c r="I140" i="11"/>
  <c r="S140" i="11"/>
  <c r="K141" i="11"/>
  <c r="F140" i="11"/>
  <c r="F79" i="11"/>
  <c r="F142" i="11"/>
  <c r="F81" i="11"/>
  <c r="F193" i="11"/>
  <c r="F150" i="11"/>
  <c r="F89" i="11"/>
  <c r="E193" i="11"/>
  <c r="E150" i="11"/>
  <c r="E89" i="11"/>
  <c r="D151" i="11"/>
  <c r="D90" i="11"/>
  <c r="F156" i="11"/>
  <c r="F95" i="11"/>
  <c r="F159" i="11"/>
  <c r="F98" i="11"/>
  <c r="O133" i="11"/>
  <c r="S136" i="11"/>
  <c r="W139" i="11"/>
  <c r="O140" i="11"/>
  <c r="S144" i="11"/>
  <c r="S160" i="11"/>
  <c r="M144" i="11"/>
  <c r="O144" i="11"/>
  <c r="Q144" i="11"/>
  <c r="U144" i="11"/>
  <c r="M145" i="11"/>
  <c r="Q145" i="11"/>
  <c r="S145" i="11"/>
  <c r="G146" i="11"/>
  <c r="W146" i="11"/>
  <c r="G147" i="11"/>
  <c r="M148" i="11"/>
  <c r="Q148" i="11"/>
  <c r="S148" i="11"/>
  <c r="U148" i="11"/>
  <c r="G149" i="11"/>
  <c r="Q193" i="11"/>
  <c r="Q150" i="11"/>
  <c r="U193" i="11"/>
  <c r="U150" i="11"/>
  <c r="M151" i="11"/>
  <c r="O151" i="11"/>
  <c r="U151" i="11"/>
  <c r="W151" i="11"/>
  <c r="I152" i="11"/>
  <c r="M152" i="11"/>
  <c r="O152" i="11"/>
  <c r="G153" i="11"/>
  <c r="I153" i="11"/>
  <c r="M159" i="11"/>
  <c r="O159" i="11"/>
  <c r="U159" i="11"/>
  <c r="G160" i="11"/>
  <c r="K160" i="11"/>
  <c r="Q160" i="11"/>
  <c r="W160" i="11"/>
  <c r="M161" i="11"/>
  <c r="O161" i="11"/>
  <c r="Q161" i="11"/>
  <c r="U161" i="11"/>
  <c r="G196" i="11"/>
  <c r="G162" i="11"/>
  <c r="Q196" i="11"/>
  <c r="Q162" i="11"/>
  <c r="M163" i="11"/>
  <c r="W163" i="11"/>
  <c r="K197" i="11"/>
  <c r="K166" i="11"/>
  <c r="M197" i="11"/>
  <c r="M166" i="11"/>
  <c r="S197" i="11"/>
  <c r="S166" i="11"/>
  <c r="U197" i="11"/>
  <c r="U166" i="11"/>
  <c r="W197" i="11"/>
  <c r="W166" i="11"/>
  <c r="P138" i="11"/>
  <c r="H198" i="11"/>
  <c r="H170" i="11"/>
  <c r="H174" i="11"/>
  <c r="X168" i="11"/>
  <c r="G165" i="11"/>
  <c r="V171" i="11"/>
  <c r="V200" i="11"/>
  <c r="V175" i="11"/>
  <c r="V199" i="11"/>
  <c r="N171" i="11"/>
  <c r="N200" i="11"/>
  <c r="N175" i="11"/>
  <c r="N199" i="11"/>
  <c r="F171" i="11"/>
  <c r="F110" i="11"/>
  <c r="F200" i="11"/>
  <c r="F175" i="11"/>
  <c r="F199" i="11"/>
  <c r="J198" i="11"/>
  <c r="J170" i="11"/>
  <c r="J174" i="11"/>
  <c r="R198" i="11"/>
  <c r="R170" i="11"/>
  <c r="R174" i="11"/>
  <c r="W196" i="11"/>
  <c r="W195" i="11"/>
  <c r="W194" i="11"/>
  <c r="W193" i="11"/>
  <c r="W192" i="11"/>
  <c r="W191" i="11"/>
  <c r="W190" i="11"/>
  <c r="W189" i="11"/>
  <c r="W131" i="11"/>
  <c r="M132" i="11"/>
  <c r="Q132" i="11"/>
  <c r="S133" i="11"/>
  <c r="O137" i="11"/>
  <c r="U137" i="11"/>
  <c r="U146" i="11"/>
  <c r="I151" i="11"/>
  <c r="K152" i="11"/>
  <c r="L198" i="11"/>
  <c r="L170" i="11"/>
  <c r="L174" i="11"/>
  <c r="X198" i="11"/>
  <c r="X170" i="11"/>
  <c r="X174" i="11"/>
  <c r="W150" i="11"/>
  <c r="X171" i="11"/>
  <c r="X200" i="11"/>
  <c r="X175" i="11"/>
  <c r="X199" i="11"/>
  <c r="H171" i="11"/>
  <c r="H200" i="11"/>
  <c r="H175" i="11"/>
  <c r="H199" i="11"/>
  <c r="V198" i="11"/>
  <c r="V170" i="11"/>
  <c r="V174" i="11"/>
  <c r="L165" i="11"/>
  <c r="F144" i="11"/>
  <c r="F83" i="11"/>
  <c r="K195" i="11"/>
  <c r="K158" i="11"/>
  <c r="S195" i="11"/>
  <c r="S158" i="11"/>
  <c r="O160" i="11"/>
  <c r="O197" i="11"/>
  <c r="O166" i="11"/>
  <c r="U191" i="11"/>
  <c r="U139" i="11"/>
  <c r="K149" i="11"/>
  <c r="I195" i="11"/>
  <c r="I158" i="11"/>
  <c r="Q195" i="11"/>
  <c r="Q158" i="11"/>
  <c r="G159" i="11"/>
  <c r="S163" i="11"/>
  <c r="E146" i="11"/>
  <c r="E85" i="11"/>
  <c r="E144" i="11"/>
  <c r="E83" i="11"/>
  <c r="J169" i="11"/>
  <c r="P169" i="11"/>
  <c r="D145" i="11"/>
  <c r="D84" i="11"/>
  <c r="D168" i="11"/>
  <c r="D107" i="11"/>
  <c r="D133" i="11"/>
  <c r="D72" i="11"/>
  <c r="D149" i="11"/>
  <c r="D88" i="11"/>
  <c r="D141" i="11"/>
  <c r="D80" i="11"/>
  <c r="F136" i="11"/>
  <c r="F75" i="11"/>
  <c r="D192" i="11"/>
  <c r="D143" i="11"/>
  <c r="D82" i="11"/>
  <c r="F152" i="11"/>
  <c r="F91" i="11"/>
  <c r="F157" i="11"/>
  <c r="F96" i="11"/>
  <c r="F195" i="11"/>
  <c r="F158" i="11"/>
  <c r="F97" i="11"/>
  <c r="R168" i="11"/>
  <c r="O169" i="11"/>
  <c r="K169" i="11"/>
  <c r="T169" i="11"/>
  <c r="E142" i="11"/>
  <c r="E81" i="11"/>
  <c r="E156" i="11"/>
  <c r="E95" i="11"/>
  <c r="Q169" i="11"/>
  <c r="F69" i="11"/>
  <c r="X172" i="11"/>
  <c r="T173" i="11"/>
  <c r="P173" i="11"/>
  <c r="O173" i="11"/>
  <c r="K173" i="11"/>
  <c r="V131" i="11"/>
  <c r="F111" i="11"/>
  <c r="I172" i="11"/>
  <c r="E75" i="11"/>
  <c r="K145" i="11"/>
  <c r="W145" i="11"/>
  <c r="Q152" i="11"/>
  <c r="S156" i="11"/>
  <c r="I157" i="11"/>
  <c r="Q157" i="11"/>
  <c r="H195" i="11"/>
  <c r="H158" i="11"/>
  <c r="J195" i="11"/>
  <c r="J158" i="11"/>
  <c r="L195" i="11"/>
  <c r="L158" i="11"/>
  <c r="V195" i="11"/>
  <c r="V158" i="11"/>
  <c r="L159" i="11"/>
  <c r="N159" i="11"/>
  <c r="V159" i="11"/>
  <c r="L160" i="11"/>
  <c r="R160" i="11"/>
  <c r="J161" i="11"/>
  <c r="N161" i="11"/>
  <c r="P161" i="11"/>
  <c r="T161" i="11"/>
  <c r="V161" i="11"/>
  <c r="X161" i="11"/>
  <c r="L196" i="11"/>
  <c r="L162" i="11"/>
  <c r="N196" i="11"/>
  <c r="N162" i="11"/>
  <c r="X196" i="11"/>
  <c r="X162" i="11"/>
  <c r="H163" i="11"/>
  <c r="J163" i="11"/>
  <c r="V163" i="11"/>
  <c r="J197" i="11"/>
  <c r="J166" i="11"/>
  <c r="L197" i="11"/>
  <c r="L166" i="11"/>
  <c r="P197" i="11"/>
  <c r="P166" i="11"/>
  <c r="T197" i="11"/>
  <c r="T166" i="11"/>
  <c r="K134" i="11"/>
  <c r="O141" i="11"/>
  <c r="L194" i="11"/>
  <c r="L154" i="11"/>
  <c r="S165" i="11"/>
  <c r="D132" i="11"/>
  <c r="D71" i="11"/>
  <c r="D136" i="11"/>
  <c r="D75" i="11"/>
  <c r="G198" i="11"/>
  <c r="G170" i="11"/>
  <c r="G174" i="11"/>
  <c r="N138" i="11"/>
  <c r="S194" i="11"/>
  <c r="S154" i="11"/>
  <c r="L151" i="11"/>
  <c r="R189" i="11"/>
  <c r="R131" i="11"/>
  <c r="T139" i="11"/>
  <c r="M142" i="11"/>
  <c r="I138" i="11"/>
  <c r="O192" i="11"/>
  <c r="O143" i="11"/>
  <c r="U192" i="11"/>
  <c r="U143" i="11"/>
  <c r="J133" i="11"/>
  <c r="R140" i="11"/>
  <c r="K194" i="11"/>
  <c r="K154" i="11"/>
  <c r="R195" i="11"/>
  <c r="R158" i="11"/>
  <c r="K142" i="11"/>
  <c r="N155" i="11"/>
  <c r="T156" i="11"/>
  <c r="H133" i="11"/>
  <c r="R137" i="11"/>
  <c r="H141" i="11"/>
  <c r="P144" i="11"/>
  <c r="T144" i="11"/>
  <c r="Q190" i="11"/>
  <c r="Q135" i="11"/>
  <c r="I136" i="11"/>
  <c r="W138" i="11"/>
  <c r="H148" i="11"/>
  <c r="T154" i="11"/>
  <c r="T157" i="11"/>
  <c r="L138" i="11"/>
  <c r="T142" i="11"/>
  <c r="M153" i="11"/>
  <c r="G155" i="11"/>
  <c r="W155" i="11"/>
  <c r="M157" i="11"/>
  <c r="W157" i="11"/>
  <c r="D193" i="11"/>
  <c r="D150" i="11"/>
  <c r="D89" i="11"/>
  <c r="T136" i="11"/>
  <c r="L161" i="11"/>
  <c r="P165" i="11"/>
  <c r="J141" i="11"/>
  <c r="E171" i="11"/>
  <c r="E110" i="11"/>
  <c r="E175" i="11"/>
  <c r="E200" i="11"/>
  <c r="E199" i="11"/>
  <c r="H159" i="11"/>
  <c r="Q142" i="11"/>
  <c r="T145" i="11"/>
  <c r="G192" i="11"/>
  <c r="G143" i="11"/>
  <c r="U171" i="11"/>
  <c r="U175" i="11"/>
  <c r="U200" i="11"/>
  <c r="U199" i="11"/>
  <c r="W198" i="11"/>
  <c r="W170" i="11"/>
  <c r="W174" i="11"/>
  <c r="D169" i="11"/>
  <c r="D108" i="11"/>
  <c r="G169" i="11"/>
  <c r="P153" i="11"/>
  <c r="O171" i="11"/>
  <c r="O200" i="11"/>
  <c r="O175" i="11"/>
  <c r="O199" i="11"/>
  <c r="T159" i="11"/>
  <c r="H161" i="11"/>
  <c r="V136" i="11"/>
  <c r="T137" i="11"/>
  <c r="H191" i="11"/>
  <c r="H139" i="11"/>
  <c r="R159" i="11"/>
  <c r="F192" i="11"/>
  <c r="F143" i="11"/>
  <c r="F82" i="11"/>
  <c r="L169" i="11"/>
  <c r="M134" i="11"/>
  <c r="Q140" i="11"/>
  <c r="U160" i="11"/>
  <c r="S191" i="11"/>
  <c r="S139" i="11"/>
  <c r="V133" i="11"/>
  <c r="W136" i="11"/>
  <c r="I132" i="11"/>
  <c r="U141" i="11"/>
  <c r="Q133" i="11"/>
  <c r="D153" i="11"/>
  <c r="D92" i="11"/>
  <c r="I194" i="11"/>
  <c r="I154" i="11"/>
  <c r="G157" i="11"/>
  <c r="K189" i="11"/>
  <c r="K131" i="11"/>
  <c r="Q189" i="11"/>
  <c r="Q131" i="11"/>
  <c r="K132" i="11"/>
  <c r="Q136" i="11"/>
  <c r="W137" i="11"/>
  <c r="I191" i="11"/>
  <c r="I139" i="11"/>
  <c r="M191" i="11"/>
  <c r="M139" i="11"/>
  <c r="Q191" i="11"/>
  <c r="Q139" i="11"/>
  <c r="U140" i="11"/>
  <c r="G141" i="11"/>
  <c r="F134" i="11"/>
  <c r="F73" i="11"/>
  <c r="D137" i="11"/>
  <c r="D76" i="11"/>
  <c r="F146" i="11"/>
  <c r="F85" i="11"/>
  <c r="E152" i="11"/>
  <c r="E91" i="11"/>
  <c r="F155" i="11"/>
  <c r="F94" i="11"/>
  <c r="E195" i="11"/>
  <c r="E158" i="11"/>
  <c r="E97" i="11"/>
  <c r="E196" i="11"/>
  <c r="E162" i="11"/>
  <c r="E101" i="11"/>
  <c r="D163" i="11"/>
  <c r="D102" i="11"/>
  <c r="O189" i="11"/>
  <c r="O131" i="11"/>
  <c r="S189" i="11"/>
  <c r="S131" i="11"/>
  <c r="O132" i="11"/>
  <c r="I137" i="11"/>
  <c r="K191" i="11"/>
  <c r="K139" i="11"/>
  <c r="I141" i="11"/>
  <c r="G197" i="11"/>
  <c r="G166" i="11"/>
  <c r="W144" i="11"/>
  <c r="O145" i="11"/>
  <c r="U145" i="11"/>
  <c r="I146" i="11"/>
  <c r="K146" i="11"/>
  <c r="M146" i="11"/>
  <c r="Q146" i="11"/>
  <c r="S146" i="11"/>
  <c r="K147" i="11"/>
  <c r="W148" i="11"/>
  <c r="M193" i="11"/>
  <c r="M150" i="11"/>
  <c r="O193" i="11"/>
  <c r="O150" i="11"/>
  <c r="S193" i="11"/>
  <c r="S150" i="11"/>
  <c r="G151" i="11"/>
  <c r="Q151" i="11"/>
  <c r="S151" i="11"/>
  <c r="G152" i="11"/>
  <c r="S152" i="11"/>
  <c r="U152" i="11"/>
  <c r="W152" i="11"/>
  <c r="K153" i="11"/>
  <c r="I159" i="11"/>
  <c r="Q159" i="11"/>
  <c r="S159" i="11"/>
  <c r="W159" i="11"/>
  <c r="I160" i="11"/>
  <c r="M160" i="11"/>
  <c r="G161" i="11"/>
  <c r="K161" i="11"/>
  <c r="S161" i="11"/>
  <c r="W161" i="11"/>
  <c r="I196" i="11"/>
  <c r="I162" i="11"/>
  <c r="K196" i="11"/>
  <c r="K162" i="11"/>
  <c r="M196" i="11"/>
  <c r="M162" i="11"/>
  <c r="O196" i="11"/>
  <c r="O162" i="11"/>
  <c r="S196" i="11"/>
  <c r="S162" i="11"/>
  <c r="U196" i="11"/>
  <c r="U162" i="11"/>
  <c r="W162" i="11"/>
  <c r="G163" i="11"/>
  <c r="I163" i="11"/>
  <c r="K163" i="11"/>
  <c r="O163" i="11"/>
  <c r="Q163" i="11"/>
  <c r="U163" i="11"/>
  <c r="I197" i="11"/>
  <c r="I166" i="11"/>
  <c r="Q197" i="11"/>
  <c r="Q166" i="11"/>
  <c r="D195" i="11"/>
  <c r="D158" i="11"/>
  <c r="D97" i="11"/>
  <c r="G138" i="11"/>
  <c r="F132" i="11"/>
  <c r="F71" i="11"/>
  <c r="R171" i="11"/>
  <c r="R175" i="11"/>
  <c r="R200" i="11"/>
  <c r="R199" i="11"/>
  <c r="J171" i="11"/>
  <c r="J175" i="11"/>
  <c r="J200" i="11"/>
  <c r="J199" i="11"/>
  <c r="D198" i="11"/>
  <c r="D170" i="11"/>
  <c r="D109" i="11"/>
  <c r="D174" i="11"/>
  <c r="K165" i="11"/>
  <c r="O165" i="11"/>
  <c r="U132" i="11"/>
  <c r="I133" i="11"/>
  <c r="M141" i="11"/>
  <c r="O146" i="11"/>
  <c r="I149" i="11"/>
  <c r="K151" i="11"/>
  <c r="N198" i="11"/>
  <c r="N170" i="11"/>
  <c r="N174" i="11"/>
  <c r="T198" i="11"/>
  <c r="T170" i="11"/>
  <c r="T174" i="11"/>
  <c r="F165" i="11"/>
  <c r="F104" i="11"/>
  <c r="P171" i="11"/>
  <c r="P200" i="11"/>
  <c r="P175" i="11"/>
  <c r="P199" i="11"/>
  <c r="P198" i="11"/>
  <c r="P170" i="11"/>
  <c r="P174" i="11"/>
  <c r="G137" i="11"/>
  <c r="O148" i="11"/>
  <c r="O195" i="11"/>
  <c r="O158" i="11"/>
  <c r="W158" i="11"/>
  <c r="I161" i="11"/>
  <c r="K140" i="11"/>
  <c r="M195" i="11"/>
  <c r="M158" i="11"/>
  <c r="U195" i="11"/>
  <c r="U158" i="11"/>
  <c r="K159" i="11"/>
  <c r="E168" i="11"/>
  <c r="E107" i="11"/>
  <c r="R169" i="11"/>
  <c r="L171" i="11"/>
  <c r="L175" i="11"/>
  <c r="L200" i="11"/>
  <c r="L199" i="11"/>
  <c r="F148" i="11"/>
  <c r="F87" i="11"/>
  <c r="M164" i="11"/>
  <c r="T171" i="11"/>
  <c r="T175" i="11"/>
  <c r="T200" i="11"/>
  <c r="T199" i="11"/>
  <c r="D190" i="11"/>
  <c r="D135" i="11"/>
  <c r="D74" i="11"/>
  <c r="H169" i="11"/>
  <c r="D147" i="11"/>
  <c r="D86" i="11"/>
  <c r="N169" i="11"/>
  <c r="E157" i="11"/>
  <c r="E96" i="11"/>
  <c r="E140" i="11"/>
  <c r="E79" i="11"/>
  <c r="E138" i="11"/>
  <c r="E77" i="11"/>
  <c r="F160" i="11"/>
  <c r="F99" i="11"/>
  <c r="D189" i="11"/>
  <c r="D131" i="11"/>
  <c r="D70" i="11"/>
  <c r="D191" i="11"/>
  <c r="D139" i="11"/>
  <c r="D78" i="11"/>
  <c r="D171" i="11"/>
  <c r="D110" i="11"/>
  <c r="D175" i="11"/>
  <c r="D200" i="11"/>
  <c r="D199" i="11"/>
  <c r="E169" i="11"/>
  <c r="E108" i="11"/>
  <c r="F197" i="11"/>
  <c r="F166" i="11"/>
  <c r="F105" i="11"/>
  <c r="F194" i="11"/>
  <c r="F154" i="11"/>
  <c r="F93" i="11"/>
  <c r="I169" i="11"/>
  <c r="F198" i="11"/>
  <c r="F170" i="11"/>
  <c r="F109" i="11"/>
  <c r="F174" i="11"/>
  <c r="F169" i="11"/>
  <c r="F108" i="11"/>
  <c r="E148" i="11"/>
  <c r="E87" i="11"/>
  <c r="E69" i="11"/>
  <c r="R172" i="11"/>
  <c r="L164" i="11"/>
  <c r="P164" i="11"/>
  <c r="R167" i="11"/>
  <c r="X167" i="11"/>
  <c r="E154" i="11"/>
  <c r="E98" i="11"/>
  <c r="J132" i="11"/>
  <c r="X132" i="11"/>
  <c r="R144" i="11"/>
  <c r="V145" i="11"/>
  <c r="N146" i="11"/>
  <c r="E111" i="11"/>
  <c r="D172" i="11"/>
  <c r="R173" i="11"/>
  <c r="N173" i="11"/>
  <c r="J173" i="11"/>
  <c r="F173" i="11"/>
  <c r="U173" i="11"/>
  <c r="Q173" i="11"/>
  <c r="I173" i="11"/>
  <c r="E173" i="11"/>
  <c r="G164" i="11"/>
  <c r="I164" i="11"/>
  <c r="K164" i="11"/>
  <c r="O164" i="11"/>
  <c r="Q164" i="11"/>
  <c r="S164" i="11"/>
  <c r="U164" i="11"/>
  <c r="W164" i="11"/>
  <c r="G167" i="11"/>
  <c r="I167" i="11"/>
  <c r="K167" i="11"/>
  <c r="M167" i="11"/>
  <c r="O167" i="11"/>
  <c r="Q167" i="11"/>
  <c r="S167" i="11"/>
  <c r="U167" i="11"/>
  <c r="W167" i="11"/>
  <c r="N167" i="12"/>
  <c r="R167" i="12"/>
  <c r="K131" i="12"/>
  <c r="L135" i="12"/>
  <c r="P135" i="12"/>
  <c r="V141" i="12"/>
  <c r="L143" i="12"/>
  <c r="P143" i="12"/>
  <c r="V143" i="12"/>
  <c r="Q145" i="12"/>
  <c r="U145" i="12"/>
  <c r="M146" i="12"/>
  <c r="Q146" i="12"/>
  <c r="U146" i="12"/>
  <c r="M147" i="12"/>
  <c r="Q147" i="12"/>
  <c r="U147" i="12"/>
  <c r="L145" i="12"/>
  <c r="X154" i="12"/>
  <c r="P159" i="12"/>
  <c r="X159" i="12"/>
  <c r="R160" i="12"/>
  <c r="N161" i="12"/>
  <c r="R161" i="12"/>
  <c r="S168" i="12"/>
  <c r="L164" i="12"/>
  <c r="L167" i="12"/>
  <c r="V159" i="12"/>
  <c r="P167" i="12"/>
  <c r="N135" i="12"/>
  <c r="R135" i="12"/>
  <c r="U137" i="12"/>
  <c r="X141" i="12"/>
  <c r="N143" i="12"/>
  <c r="R143" i="12"/>
  <c r="X143" i="12"/>
  <c r="S145" i="12"/>
  <c r="K146" i="12"/>
  <c r="O146" i="12"/>
  <c r="S146" i="12"/>
  <c r="K147" i="12"/>
  <c r="O147" i="12"/>
  <c r="S147" i="12"/>
  <c r="V137" i="12"/>
  <c r="N159" i="12"/>
  <c r="R159" i="12"/>
  <c r="X160" i="12"/>
  <c r="P153" i="12"/>
  <c r="L157" i="12"/>
  <c r="N160" i="12"/>
  <c r="K169" i="12"/>
  <c r="S137" i="12"/>
  <c r="L165" i="12"/>
  <c r="V167" i="12"/>
  <c r="W137" i="12"/>
  <c r="M168" i="12"/>
  <c r="T191" i="12"/>
  <c r="P103" i="12"/>
  <c r="P164" i="12"/>
  <c r="T103" i="12"/>
  <c r="O70" i="12"/>
  <c r="O131" i="12"/>
  <c r="U70" i="12"/>
  <c r="U131" i="12"/>
  <c r="X72" i="12"/>
  <c r="X133" i="12"/>
  <c r="N73" i="12"/>
  <c r="N134" i="12"/>
  <c r="R73" i="12"/>
  <c r="R134" i="12"/>
  <c r="V74" i="12"/>
  <c r="V135" i="12"/>
  <c r="O79" i="12"/>
  <c r="O140" i="12"/>
  <c r="S75" i="12"/>
  <c r="S136" i="12"/>
  <c r="O76" i="12"/>
  <c r="O137" i="12"/>
  <c r="R76" i="12"/>
  <c r="R137" i="12"/>
  <c r="N77" i="12"/>
  <c r="N138" i="12"/>
  <c r="X77" i="12"/>
  <c r="X138" i="12"/>
  <c r="N79" i="12"/>
  <c r="N140" i="12"/>
  <c r="S93" i="12"/>
  <c r="S154" i="12"/>
  <c r="U98" i="12"/>
  <c r="U159" i="12"/>
  <c r="Q105" i="12"/>
  <c r="Q166" i="12"/>
  <c r="W105" i="12"/>
  <c r="W166" i="12"/>
  <c r="X87" i="12"/>
  <c r="X148" i="12"/>
  <c r="P91" i="12"/>
  <c r="P152" i="12"/>
  <c r="X91" i="12"/>
  <c r="X152" i="12"/>
  <c r="P102" i="12"/>
  <c r="P163" i="12"/>
  <c r="X102" i="12"/>
  <c r="X163" i="12"/>
  <c r="P105" i="12"/>
  <c r="P166" i="12"/>
  <c r="T105" i="12"/>
  <c r="N108" i="12"/>
  <c r="N169" i="12"/>
  <c r="R108" i="12"/>
  <c r="R169" i="12"/>
  <c r="X108" i="12"/>
  <c r="X169" i="12"/>
  <c r="M104" i="12"/>
  <c r="M165" i="12"/>
  <c r="S70" i="12"/>
  <c r="S131" i="12"/>
  <c r="T97" i="12"/>
  <c r="L92" i="12"/>
  <c r="L153" i="12"/>
  <c r="S110" i="12"/>
  <c r="S171" i="12"/>
  <c r="S175" i="12"/>
  <c r="P170" i="12"/>
  <c r="P174" i="12"/>
  <c r="X170" i="12"/>
  <c r="X174" i="12"/>
  <c r="M109" i="12"/>
  <c r="M170" i="12"/>
  <c r="M174" i="12"/>
  <c r="S170" i="12"/>
  <c r="S174" i="12"/>
  <c r="Q111" i="12"/>
  <c r="Q171" i="12"/>
  <c r="Q175" i="12"/>
  <c r="R170" i="12"/>
  <c r="R174" i="12"/>
  <c r="P171" i="12"/>
  <c r="P175" i="12"/>
  <c r="X111" i="12"/>
  <c r="X171" i="12"/>
  <c r="X175" i="12"/>
  <c r="R171" i="12"/>
  <c r="R175" i="12"/>
  <c r="L88" i="12"/>
  <c r="L149" i="12"/>
  <c r="R138" i="12"/>
  <c r="S140" i="12"/>
  <c r="P141" i="12"/>
  <c r="L142" i="12"/>
  <c r="P142" i="12"/>
  <c r="V142" i="12"/>
  <c r="Q144" i="12"/>
  <c r="U144" i="12"/>
  <c r="M145" i="12"/>
  <c r="M148" i="12"/>
  <c r="Q148" i="12"/>
  <c r="U148" i="12"/>
  <c r="M149" i="12"/>
  <c r="Q149" i="12"/>
  <c r="U149" i="12"/>
  <c r="M150" i="12"/>
  <c r="Q150" i="12"/>
  <c r="U150" i="12"/>
  <c r="O151" i="12"/>
  <c r="S151" i="12"/>
  <c r="Q152" i="12"/>
  <c r="U152" i="12"/>
  <c r="O153" i="12"/>
  <c r="U153" i="12"/>
  <c r="O154" i="12"/>
  <c r="Q155" i="12"/>
  <c r="Q156" i="12"/>
  <c r="Q157" i="12"/>
  <c r="Q158" i="12"/>
  <c r="O159" i="12"/>
  <c r="O160" i="12"/>
  <c r="U160" i="12"/>
  <c r="O161" i="12"/>
  <c r="U161" i="12"/>
  <c r="O162" i="12"/>
  <c r="O163" i="12"/>
  <c r="U163" i="12"/>
  <c r="S153" i="12"/>
  <c r="U158" i="12"/>
  <c r="Q164" i="12"/>
  <c r="O167" i="12"/>
  <c r="U167" i="12"/>
  <c r="N131" i="12"/>
  <c r="R131" i="12"/>
  <c r="L132" i="12"/>
  <c r="P132" i="12"/>
  <c r="X132" i="12"/>
  <c r="N133" i="12"/>
  <c r="R133" i="12"/>
  <c r="R136" i="12"/>
  <c r="X136" i="12"/>
  <c r="N137" i="12"/>
  <c r="X137" i="12"/>
  <c r="N139" i="12"/>
  <c r="R139" i="12"/>
  <c r="X139" i="12"/>
  <c r="R140" i="12"/>
  <c r="X140" i="12"/>
  <c r="L144" i="12"/>
  <c r="P144" i="12"/>
  <c r="V144" i="12"/>
  <c r="P145" i="12"/>
  <c r="V145" i="12"/>
  <c r="L146" i="12"/>
  <c r="R146" i="12"/>
  <c r="X146" i="12"/>
  <c r="P148" i="12"/>
  <c r="R150" i="12"/>
  <c r="P154" i="12"/>
  <c r="P158" i="12"/>
  <c r="X158" i="12"/>
  <c r="N162" i="12"/>
  <c r="P162" i="12"/>
  <c r="X162" i="12"/>
  <c r="U133" i="12"/>
  <c r="M134" i="12"/>
  <c r="Q134" i="12"/>
  <c r="O135" i="12"/>
  <c r="O136" i="12"/>
  <c r="Q137" i="12"/>
  <c r="M138" i="12"/>
  <c r="Q138" i="12"/>
  <c r="U138" i="12"/>
  <c r="M140" i="12"/>
  <c r="S141" i="12"/>
  <c r="O142" i="12"/>
  <c r="S142" i="12"/>
  <c r="O143" i="12"/>
  <c r="S143" i="12"/>
  <c r="N147" i="12"/>
  <c r="R147" i="12"/>
  <c r="X147" i="12"/>
  <c r="P149" i="12"/>
  <c r="X149" i="12"/>
  <c r="P151" i="12"/>
  <c r="X151" i="12"/>
  <c r="N153" i="12"/>
  <c r="V153" i="12"/>
  <c r="N155" i="12"/>
  <c r="R155" i="12"/>
  <c r="N156" i="12"/>
  <c r="X156" i="12"/>
  <c r="N168" i="12"/>
  <c r="R168" i="12"/>
  <c r="X168" i="12"/>
  <c r="V133" i="12"/>
  <c r="V134" i="12"/>
  <c r="W136" i="12"/>
  <c r="W140" i="12"/>
  <c r="W144" i="12"/>
  <c r="W148" i="12"/>
  <c r="W150" i="12"/>
  <c r="W151" i="12"/>
  <c r="W152" i="12"/>
  <c r="W153" i="12"/>
  <c r="W154" i="12"/>
  <c r="S155" i="12"/>
  <c r="M156" i="12"/>
  <c r="W156" i="12"/>
  <c r="S157" i="12"/>
  <c r="M158" i="12"/>
  <c r="W158" i="12"/>
  <c r="S159" i="12"/>
  <c r="M160" i="12"/>
  <c r="W160" i="12"/>
  <c r="S161" i="12"/>
  <c r="M162" i="12"/>
  <c r="W162" i="12"/>
  <c r="S163" i="12"/>
  <c r="S166" i="12"/>
  <c r="L168" i="12"/>
  <c r="M164" i="12"/>
  <c r="M167" i="12"/>
  <c r="L161" i="12"/>
  <c r="L162" i="12"/>
  <c r="V162" i="12"/>
  <c r="V163" i="12"/>
  <c r="W133" i="12"/>
  <c r="W134" i="12"/>
  <c r="W138" i="12"/>
  <c r="W142" i="12"/>
  <c r="S169" i="12"/>
  <c r="O165" i="12"/>
  <c r="Q168" i="12"/>
  <c r="W168" i="12"/>
  <c r="N165" i="12"/>
  <c r="R165" i="12"/>
  <c r="L148" i="12"/>
  <c r="U165" i="12"/>
  <c r="W173" i="12"/>
  <c r="S173" i="12"/>
  <c r="R173" i="12"/>
  <c r="N173" i="12"/>
  <c r="X172" i="12"/>
  <c r="L172" i="12"/>
  <c r="N172" i="12"/>
  <c r="Q172" i="12"/>
  <c r="M172" i="12"/>
  <c r="U173" i="12"/>
  <c r="Q173" i="12"/>
  <c r="X173" i="12"/>
  <c r="P173" i="12"/>
  <c r="R172" i="12"/>
  <c r="W172" i="12"/>
  <c r="S172" i="12"/>
  <c r="N103" i="12"/>
  <c r="N164" i="12"/>
  <c r="R103" i="12"/>
  <c r="R164" i="12"/>
  <c r="L73" i="12"/>
  <c r="L134" i="12"/>
  <c r="P73" i="12"/>
  <c r="P134" i="12"/>
  <c r="Q75" i="12"/>
  <c r="Q136" i="12"/>
  <c r="U75" i="12"/>
  <c r="U136" i="12"/>
  <c r="M76" i="12"/>
  <c r="M137" i="12"/>
  <c r="P76" i="12"/>
  <c r="P137" i="12"/>
  <c r="L77" i="12"/>
  <c r="L138" i="12"/>
  <c r="V77" i="12"/>
  <c r="V138" i="12"/>
  <c r="L79" i="12"/>
  <c r="L140" i="12"/>
  <c r="N81" i="12"/>
  <c r="N142" i="12"/>
  <c r="U105" i="12"/>
  <c r="U166" i="12"/>
  <c r="X106" i="12"/>
  <c r="X167" i="12"/>
  <c r="V87" i="12"/>
  <c r="V148" i="12"/>
  <c r="V89" i="12"/>
  <c r="V150" i="12"/>
  <c r="N91" i="12"/>
  <c r="N152" i="12"/>
  <c r="V91" i="12"/>
  <c r="V152" i="12"/>
  <c r="N97" i="12"/>
  <c r="N158" i="12"/>
  <c r="R97" i="12"/>
  <c r="R158" i="12"/>
  <c r="X105" i="12"/>
  <c r="X166" i="12"/>
  <c r="N89" i="12"/>
  <c r="N150" i="12"/>
  <c r="R91" i="12"/>
  <c r="R152" i="12"/>
  <c r="R93" i="12"/>
  <c r="R154" i="12"/>
  <c r="L95" i="12"/>
  <c r="L156" i="12"/>
  <c r="P95" i="12"/>
  <c r="P156" i="12"/>
  <c r="R96" i="12"/>
  <c r="R157" i="12"/>
  <c r="L105" i="12"/>
  <c r="L166" i="12"/>
  <c r="V105" i="12"/>
  <c r="V166" i="12"/>
  <c r="O108" i="12"/>
  <c r="O169" i="12"/>
  <c r="T108" i="12"/>
  <c r="S104" i="12"/>
  <c r="S165" i="12"/>
  <c r="V107" i="12"/>
  <c r="V168" i="12"/>
  <c r="W70" i="12"/>
  <c r="W131" i="12"/>
  <c r="T80" i="12"/>
  <c r="V97" i="12"/>
  <c r="V158" i="12"/>
  <c r="L90" i="12"/>
  <c r="L151" i="12"/>
  <c r="Q170" i="12"/>
  <c r="Q174" i="12"/>
  <c r="O110" i="12"/>
  <c r="O171" i="12"/>
  <c r="O175" i="12"/>
  <c r="W110" i="12"/>
  <c r="W171" i="12"/>
  <c r="W175" i="12"/>
  <c r="L170" i="12"/>
  <c r="L174" i="12"/>
  <c r="U170" i="12"/>
  <c r="U174" i="12"/>
  <c r="O170" i="12"/>
  <c r="O174" i="12"/>
  <c r="W170" i="12"/>
  <c r="W174" i="12"/>
  <c r="M171" i="12"/>
  <c r="M175" i="12"/>
  <c r="U171" i="12"/>
  <c r="U175" i="12"/>
  <c r="N170" i="12"/>
  <c r="N174" i="12"/>
  <c r="V170" i="12"/>
  <c r="V174" i="12"/>
  <c r="L171" i="12"/>
  <c r="L175" i="12"/>
  <c r="N171" i="12"/>
  <c r="N175" i="12"/>
  <c r="V171" i="12"/>
  <c r="V175" i="12"/>
  <c r="X134" i="12"/>
  <c r="P138" i="12"/>
  <c r="Q140" i="12"/>
  <c r="U140" i="12"/>
  <c r="M141" i="12"/>
  <c r="R141" i="12"/>
  <c r="R142" i="12"/>
  <c r="X142" i="12"/>
  <c r="O144" i="12"/>
  <c r="S144" i="12"/>
  <c r="O148" i="12"/>
  <c r="S148" i="12"/>
  <c r="O149" i="12"/>
  <c r="S149" i="12"/>
  <c r="O150" i="12"/>
  <c r="S150" i="12"/>
  <c r="Q151" i="12"/>
  <c r="U151" i="12"/>
  <c r="O152" i="12"/>
  <c r="S152" i="12"/>
  <c r="Q153" i="12"/>
  <c r="Q154" i="12"/>
  <c r="U154" i="12"/>
  <c r="O155" i="12"/>
  <c r="U155" i="12"/>
  <c r="O156" i="12"/>
  <c r="U156" i="12"/>
  <c r="O157" i="12"/>
  <c r="U157" i="12"/>
  <c r="O158" i="12"/>
  <c r="Q159" i="12"/>
  <c r="Q160" i="12"/>
  <c r="Q161" i="12"/>
  <c r="Q162" i="12"/>
  <c r="Q163" i="12"/>
  <c r="O166" i="12"/>
  <c r="O164" i="12"/>
  <c r="U164" i="12"/>
  <c r="Q167" i="12"/>
  <c r="W167" i="12"/>
  <c r="L131" i="12"/>
  <c r="P131" i="12"/>
  <c r="X131" i="12"/>
  <c r="N132" i="12"/>
  <c r="R132" i="12"/>
  <c r="L133" i="12"/>
  <c r="P133" i="12"/>
  <c r="P136" i="12"/>
  <c r="L137" i="12"/>
  <c r="L139" i="12"/>
  <c r="P139" i="12"/>
  <c r="V139" i="12"/>
  <c r="P140" i="12"/>
  <c r="V140" i="12"/>
  <c r="N141" i="12"/>
  <c r="N144" i="12"/>
  <c r="R144" i="12"/>
  <c r="X144" i="12"/>
  <c r="N145" i="12"/>
  <c r="R145" i="12"/>
  <c r="X145" i="12"/>
  <c r="P146" i="12"/>
  <c r="V146" i="12"/>
  <c r="N148" i="12"/>
  <c r="P150" i="12"/>
  <c r="V154" i="12"/>
  <c r="R162" i="12"/>
  <c r="N163" i="12"/>
  <c r="R163" i="12"/>
  <c r="N166" i="12"/>
  <c r="R166" i="12"/>
  <c r="L141" i="12"/>
  <c r="N146" i="12"/>
  <c r="R148" i="12"/>
  <c r="V149" i="12"/>
  <c r="X150" i="12"/>
  <c r="N154" i="12"/>
  <c r="P157" i="12"/>
  <c r="O134" i="12"/>
  <c r="U134" i="12"/>
  <c r="M135" i="12"/>
  <c r="Q135" i="12"/>
  <c r="U135" i="12"/>
  <c r="M136" i="12"/>
  <c r="O141" i="12"/>
  <c r="O138" i="12"/>
  <c r="Q141" i="12"/>
  <c r="U141" i="12"/>
  <c r="M142" i="12"/>
  <c r="Q142" i="12"/>
  <c r="U142" i="12"/>
  <c r="M143" i="12"/>
  <c r="Q143" i="12"/>
  <c r="U143" i="12"/>
  <c r="P147" i="12"/>
  <c r="V147" i="12"/>
  <c r="N149" i="12"/>
  <c r="R149" i="12"/>
  <c r="N151" i="12"/>
  <c r="R151" i="12"/>
  <c r="R153" i="12"/>
  <c r="X153" i="12"/>
  <c r="P155" i="12"/>
  <c r="X155" i="12"/>
  <c r="R156" i="12"/>
  <c r="N157" i="12"/>
  <c r="P168" i="12"/>
  <c r="U168" i="12"/>
  <c r="W149" i="12"/>
  <c r="M151" i="12"/>
  <c r="M152" i="12"/>
  <c r="M153" i="12"/>
  <c r="M154" i="12"/>
  <c r="M155" i="12"/>
  <c r="W155" i="12"/>
  <c r="S156" i="12"/>
  <c r="M157" i="12"/>
  <c r="W157" i="12"/>
  <c r="S158" i="12"/>
  <c r="M159" i="12"/>
  <c r="W159" i="12"/>
  <c r="S160" i="12"/>
  <c r="M161" i="12"/>
  <c r="W161" i="12"/>
  <c r="S162" i="12"/>
  <c r="M163" i="12"/>
  <c r="M166" i="12"/>
  <c r="S164" i="12"/>
  <c r="S167" i="12"/>
  <c r="V131" i="12"/>
  <c r="V132" i="12"/>
  <c r="L160" i="12"/>
  <c r="L163" i="12"/>
  <c r="V169" i="12"/>
  <c r="S134" i="12"/>
  <c r="W135" i="12"/>
  <c r="W141" i="12"/>
  <c r="W143" i="12"/>
  <c r="V155" i="12"/>
  <c r="V156" i="12"/>
  <c r="V157" i="12"/>
  <c r="L169" i="12"/>
  <c r="W165" i="12"/>
  <c r="P165" i="12"/>
  <c r="L147" i="12"/>
  <c r="L150" i="12"/>
  <c r="L152" i="12"/>
  <c r="Q165" i="12"/>
  <c r="O168" i="12"/>
  <c r="X165" i="12"/>
  <c r="M169" i="12"/>
  <c r="K171" i="12"/>
  <c r="K175" i="12"/>
  <c r="K170" i="12"/>
  <c r="K174" i="12"/>
  <c r="K137" i="12"/>
  <c r="K141" i="12"/>
  <c r="K152" i="12"/>
  <c r="K155" i="12"/>
  <c r="K156" i="12"/>
  <c r="K157" i="12"/>
  <c r="K158" i="12"/>
  <c r="K166" i="12"/>
  <c r="K164" i="12"/>
  <c r="K135" i="12"/>
  <c r="K136" i="12"/>
  <c r="K142" i="12"/>
  <c r="K143" i="12"/>
  <c r="K165" i="12"/>
  <c r="K173" i="12"/>
  <c r="K145" i="12"/>
  <c r="K149" i="12"/>
  <c r="K150" i="12"/>
  <c r="K151" i="12"/>
  <c r="K153" i="12"/>
  <c r="K154" i="12"/>
  <c r="K159" i="12"/>
  <c r="K160" i="12"/>
  <c r="K161" i="12"/>
  <c r="K162" i="12"/>
  <c r="K163" i="12"/>
  <c r="K167" i="12"/>
  <c r="K134" i="12"/>
  <c r="K138" i="12"/>
  <c r="K144" i="12"/>
  <c r="K168" i="12"/>
  <c r="O105" i="12"/>
  <c r="N105" i="12"/>
  <c r="R105" i="12"/>
  <c r="Q108" i="12"/>
  <c r="W108" i="12"/>
  <c r="W78" i="12"/>
  <c r="T87" i="12"/>
  <c r="T91" i="12"/>
  <c r="X103" i="12"/>
  <c r="P106" i="12"/>
  <c r="T106" i="12"/>
  <c r="M70" i="12"/>
  <c r="Q70" i="12"/>
  <c r="M78" i="12"/>
  <c r="Q78" i="12"/>
  <c r="U78" i="12"/>
  <c r="M80" i="12"/>
  <c r="O83" i="12"/>
  <c r="S83" i="12"/>
  <c r="W102" i="12"/>
  <c r="N87" i="12"/>
  <c r="P89" i="12"/>
  <c r="V93" i="12"/>
  <c r="P99" i="12"/>
  <c r="X99" i="12"/>
  <c r="R101" i="12"/>
  <c r="N102" i="12"/>
  <c r="R87" i="12"/>
  <c r="X89" i="12"/>
  <c r="N93" i="12"/>
  <c r="X96" i="12"/>
  <c r="T100" i="12"/>
  <c r="V103" i="12"/>
  <c r="T72" i="12"/>
  <c r="W76" i="12"/>
  <c r="T82" i="12"/>
  <c r="W84" i="12"/>
  <c r="W86" i="12"/>
  <c r="W88" i="12"/>
  <c r="M107" i="12"/>
  <c r="N106" i="12"/>
  <c r="R106" i="12"/>
  <c r="N68" i="12"/>
  <c r="R68" i="12"/>
  <c r="P69" i="12"/>
  <c r="X69" i="12"/>
  <c r="M71" i="12"/>
  <c r="Q71" i="12"/>
  <c r="O72" i="12"/>
  <c r="P74" i="12"/>
  <c r="O78" i="12"/>
  <c r="S78" i="12"/>
  <c r="P80" i="12"/>
  <c r="V80" i="12"/>
  <c r="M83" i="12"/>
  <c r="Q83" i="12"/>
  <c r="U83" i="12"/>
  <c r="O90" i="12"/>
  <c r="S90" i="12"/>
  <c r="Q91" i="12"/>
  <c r="U91" i="12"/>
  <c r="O92" i="12"/>
  <c r="Q94" i="12"/>
  <c r="O98" i="12"/>
  <c r="S92" i="12"/>
  <c r="U97" i="12"/>
  <c r="Q103" i="12"/>
  <c r="W103" i="12"/>
  <c r="O106" i="12"/>
  <c r="U106" i="12"/>
  <c r="P71" i="12"/>
  <c r="X71" i="12"/>
  <c r="N72" i="12"/>
  <c r="R72" i="12"/>
  <c r="R75" i="12"/>
  <c r="X75" i="12"/>
  <c r="N76" i="12"/>
  <c r="R85" i="12"/>
  <c r="X85" i="12"/>
  <c r="P87" i="12"/>
  <c r="R89" i="12"/>
  <c r="P93" i="12"/>
  <c r="X93" i="12"/>
  <c r="P97" i="12"/>
  <c r="X97" i="12"/>
  <c r="N100" i="12"/>
  <c r="T102" i="12"/>
  <c r="P108" i="12"/>
  <c r="S74" i="12"/>
  <c r="S107" i="12"/>
  <c r="V72" i="12"/>
  <c r="W75" i="12"/>
  <c r="T77" i="12"/>
  <c r="W83" i="12"/>
  <c r="T85" i="12"/>
  <c r="T89" i="12"/>
  <c r="T93" i="12"/>
  <c r="W81" i="12"/>
  <c r="N67" i="12"/>
  <c r="R67" i="12"/>
  <c r="P68" i="12"/>
  <c r="X68" i="12"/>
  <c r="N69" i="12"/>
  <c r="R69" i="12"/>
  <c r="O71" i="12"/>
  <c r="U71" i="12"/>
  <c r="M72" i="12"/>
  <c r="Q72" i="12"/>
  <c r="X73" i="12"/>
  <c r="N74" i="12"/>
  <c r="R74" i="12"/>
  <c r="X74" i="12"/>
  <c r="N75" i="12"/>
  <c r="U76" i="12"/>
  <c r="P77" i="12"/>
  <c r="Q79" i="12"/>
  <c r="U79" i="12"/>
  <c r="R80" i="12"/>
  <c r="X80" i="12"/>
  <c r="R81" i="12"/>
  <c r="X81" i="12"/>
  <c r="N82" i="12"/>
  <c r="R82" i="12"/>
  <c r="X82" i="12"/>
  <c r="O84" i="12"/>
  <c r="S84" i="12"/>
  <c r="O85" i="12"/>
  <c r="S85" i="12"/>
  <c r="O86" i="12"/>
  <c r="S86" i="12"/>
  <c r="O87" i="12"/>
  <c r="S87" i="12"/>
  <c r="O88" i="12"/>
  <c r="S88" i="12"/>
  <c r="O89" i="12"/>
  <c r="S89" i="12"/>
  <c r="Q90" i="12"/>
  <c r="U90" i="12"/>
  <c r="O91" i="12"/>
  <c r="S91" i="12"/>
  <c r="Q92" i="12"/>
  <c r="Q93" i="12"/>
  <c r="U93" i="12"/>
  <c r="O94" i="12"/>
  <c r="U94" i="12"/>
  <c r="O95" i="12"/>
  <c r="U95" i="12"/>
  <c r="O96" i="12"/>
  <c r="U96" i="12"/>
  <c r="O97" i="12"/>
  <c r="Q98" i="12"/>
  <c r="Q99" i="12"/>
  <c r="Q100" i="12"/>
  <c r="Q101" i="12"/>
  <c r="Q102" i="12"/>
  <c r="O103" i="12"/>
  <c r="U103" i="12"/>
  <c r="Q106" i="12"/>
  <c r="W106" i="12"/>
  <c r="P70" i="12"/>
  <c r="X70" i="12"/>
  <c r="N71" i="12"/>
  <c r="R71" i="12"/>
  <c r="P72" i="12"/>
  <c r="P75" i="12"/>
  <c r="V75" i="12"/>
  <c r="V76" i="12"/>
  <c r="P78" i="12"/>
  <c r="V78" i="12"/>
  <c r="P79" i="12"/>
  <c r="V79" i="12"/>
  <c r="N80" i="12"/>
  <c r="N83" i="12"/>
  <c r="R83" i="12"/>
  <c r="X83" i="12"/>
  <c r="N84" i="12"/>
  <c r="R84" i="12"/>
  <c r="X84" i="12"/>
  <c r="P85" i="12"/>
  <c r="V85" i="12"/>
  <c r="N98" i="12"/>
  <c r="R98" i="12"/>
  <c r="P100" i="12"/>
  <c r="X100" i="12"/>
  <c r="R102" i="12"/>
  <c r="N85" i="12"/>
  <c r="V88" i="12"/>
  <c r="V90" i="12"/>
  <c r="P92" i="12"/>
  <c r="P96" i="12"/>
  <c r="N99" i="12"/>
  <c r="O67" i="12"/>
  <c r="U67" i="12"/>
  <c r="M68" i="12"/>
  <c r="Q68" i="12"/>
  <c r="O69" i="12"/>
  <c r="U69" i="12"/>
  <c r="S76" i="12"/>
  <c r="O73" i="12"/>
  <c r="U73" i="12"/>
  <c r="M74" i="12"/>
  <c r="Q74" i="12"/>
  <c r="U74" i="12"/>
  <c r="M75" i="12"/>
  <c r="O80" i="12"/>
  <c r="O77" i="12"/>
  <c r="S77" i="12"/>
  <c r="Q80" i="12"/>
  <c r="U80" i="12"/>
  <c r="M81" i="12"/>
  <c r="Q81" i="12"/>
  <c r="U81" i="12"/>
  <c r="M82" i="12"/>
  <c r="Q82" i="12"/>
  <c r="U82" i="12"/>
  <c r="P86" i="12"/>
  <c r="V86" i="12"/>
  <c r="N88" i="12"/>
  <c r="R88" i="12"/>
  <c r="N90" i="12"/>
  <c r="R90" i="12"/>
  <c r="R92" i="12"/>
  <c r="X92" i="12"/>
  <c r="P94" i="12"/>
  <c r="X94" i="12"/>
  <c r="R95" i="12"/>
  <c r="N96" i="12"/>
  <c r="P107" i="12"/>
  <c r="U107" i="12"/>
  <c r="V106" i="12"/>
  <c r="V67" i="12"/>
  <c r="V68" i="12"/>
  <c r="V69" i="12"/>
  <c r="W71" i="12"/>
  <c r="T73" i="12"/>
  <c r="T74" i="12"/>
  <c r="M90" i="12"/>
  <c r="M91" i="12"/>
  <c r="M92" i="12"/>
  <c r="M93" i="12"/>
  <c r="M94" i="12"/>
  <c r="W94" i="12"/>
  <c r="S95" i="12"/>
  <c r="M96" i="12"/>
  <c r="W96" i="12"/>
  <c r="S97" i="12"/>
  <c r="M98" i="12"/>
  <c r="W98" i="12"/>
  <c r="S99" i="12"/>
  <c r="M100" i="12"/>
  <c r="W100" i="12"/>
  <c r="S101" i="12"/>
  <c r="M102" i="12"/>
  <c r="M105" i="12"/>
  <c r="V104" i="12"/>
  <c r="S103" i="12"/>
  <c r="S106" i="12"/>
  <c r="V70" i="12"/>
  <c r="V71" i="12"/>
  <c r="T76" i="12"/>
  <c r="T79" i="12"/>
  <c r="T84" i="12"/>
  <c r="T98" i="12"/>
  <c r="V99" i="12"/>
  <c r="V100" i="12"/>
  <c r="T101" i="12"/>
  <c r="V108" i="12"/>
  <c r="W67" i="12"/>
  <c r="W68" i="12"/>
  <c r="W69" i="12"/>
  <c r="S73" i="12"/>
  <c r="W74" i="12"/>
  <c r="W80" i="12"/>
  <c r="W82" i="12"/>
  <c r="T88" i="12"/>
  <c r="T92" i="12"/>
  <c r="V94" i="12"/>
  <c r="V95" i="12"/>
  <c r="V96" i="12"/>
  <c r="Q109" i="12"/>
  <c r="T109" i="12"/>
  <c r="U108" i="12"/>
  <c r="U109" i="12"/>
  <c r="O109" i="12"/>
  <c r="W109" i="12"/>
  <c r="M110" i="12"/>
  <c r="U110" i="12"/>
  <c r="N109" i="12"/>
  <c r="V109" i="12"/>
  <c r="T110" i="12"/>
  <c r="W104" i="12"/>
  <c r="T107" i="12"/>
  <c r="P104" i="12"/>
  <c r="N110" i="12"/>
  <c r="V110" i="12"/>
  <c r="T104" i="12"/>
  <c r="N111" i="12"/>
  <c r="M108" i="12"/>
  <c r="T111" i="12"/>
  <c r="W111" i="12"/>
  <c r="O111" i="12"/>
  <c r="X104" i="12"/>
  <c r="P67" i="12"/>
  <c r="X67" i="12"/>
  <c r="R77" i="12"/>
  <c r="S79" i="12"/>
  <c r="P81" i="12"/>
  <c r="V81" i="12"/>
  <c r="P82" i="12"/>
  <c r="V82" i="12"/>
  <c r="M84" i="12"/>
  <c r="Q84" i="12"/>
  <c r="U84" i="12"/>
  <c r="M85" i="12"/>
  <c r="Q85" i="12"/>
  <c r="U85" i="12"/>
  <c r="M86" i="12"/>
  <c r="Q86" i="12"/>
  <c r="U86" i="12"/>
  <c r="M87" i="12"/>
  <c r="Q87" i="12"/>
  <c r="U87" i="12"/>
  <c r="M88" i="12"/>
  <c r="Q88" i="12"/>
  <c r="U88" i="12"/>
  <c r="M89" i="12"/>
  <c r="Q89" i="12"/>
  <c r="U89" i="12"/>
  <c r="U92" i="12"/>
  <c r="O93" i="12"/>
  <c r="Q95" i="12"/>
  <c r="Q96" i="12"/>
  <c r="Q97" i="12"/>
  <c r="O99" i="12"/>
  <c r="U99" i="12"/>
  <c r="O100" i="12"/>
  <c r="U100" i="12"/>
  <c r="O101" i="12"/>
  <c r="U101" i="12"/>
  <c r="O102" i="12"/>
  <c r="U102" i="12"/>
  <c r="N70" i="12"/>
  <c r="R70" i="12"/>
  <c r="X76" i="12"/>
  <c r="N78" i="12"/>
  <c r="R78" i="12"/>
  <c r="X78" i="12"/>
  <c r="R79" i="12"/>
  <c r="X79" i="12"/>
  <c r="P83" i="12"/>
  <c r="V83" i="12"/>
  <c r="P84" i="12"/>
  <c r="V84" i="12"/>
  <c r="P98" i="12"/>
  <c r="X98" i="12"/>
  <c r="R99" i="12"/>
  <c r="R100" i="12"/>
  <c r="N101" i="12"/>
  <c r="P101" i="12"/>
  <c r="X101" i="12"/>
  <c r="M67" i="12"/>
  <c r="Q67" i="12"/>
  <c r="O68" i="12"/>
  <c r="U68" i="12"/>
  <c r="M69" i="12"/>
  <c r="Q69" i="12"/>
  <c r="U72" i="12"/>
  <c r="M73" i="12"/>
  <c r="Q73" i="12"/>
  <c r="O74" i="12"/>
  <c r="O75" i="12"/>
  <c r="Q76" i="12"/>
  <c r="M77" i="12"/>
  <c r="Q77" i="12"/>
  <c r="U77" i="12"/>
  <c r="M79" i="12"/>
  <c r="S80" i="12"/>
  <c r="O81" i="12"/>
  <c r="S81" i="12"/>
  <c r="O82" i="12"/>
  <c r="S82" i="12"/>
  <c r="N86" i="12"/>
  <c r="R86" i="12"/>
  <c r="X86" i="12"/>
  <c r="P88" i="12"/>
  <c r="X88" i="12"/>
  <c r="P90" i="12"/>
  <c r="X90" i="12"/>
  <c r="N92" i="12"/>
  <c r="V92" i="12"/>
  <c r="N94" i="12"/>
  <c r="R94" i="12"/>
  <c r="N95" i="12"/>
  <c r="X95" i="12"/>
  <c r="N107" i="12"/>
  <c r="R107" i="12"/>
  <c r="X107" i="12"/>
  <c r="T67" i="12"/>
  <c r="T68" i="12"/>
  <c r="T69" i="12"/>
  <c r="S71" i="12"/>
  <c r="S72" i="12"/>
  <c r="V73" i="12"/>
  <c r="W79" i="12"/>
  <c r="T81" i="12"/>
  <c r="W85" i="12"/>
  <c r="W87" i="12"/>
  <c r="W89" i="12"/>
  <c r="W90" i="12"/>
  <c r="W91" i="12"/>
  <c r="W92" i="12"/>
  <c r="W93" i="12"/>
  <c r="S94" i="12"/>
  <c r="M95" i="12"/>
  <c r="W95" i="12"/>
  <c r="S96" i="12"/>
  <c r="M97" i="12"/>
  <c r="W97" i="12"/>
  <c r="S98" i="12"/>
  <c r="M99" i="12"/>
  <c r="W99" i="12"/>
  <c r="S100" i="12"/>
  <c r="M101" i="12"/>
  <c r="W101" i="12"/>
  <c r="S102" i="12"/>
  <c r="S105" i="12"/>
  <c r="M103" i="12"/>
  <c r="M106" i="12"/>
  <c r="T70" i="12"/>
  <c r="T71" i="12"/>
  <c r="T75" i="12"/>
  <c r="T78" i="12"/>
  <c r="T83" i="12"/>
  <c r="V98" i="12"/>
  <c r="T99" i="12"/>
  <c r="V101" i="12"/>
  <c r="V102" i="12"/>
  <c r="S67" i="12"/>
  <c r="S68" i="12"/>
  <c r="S69" i="12"/>
  <c r="W72" i="12"/>
  <c r="W73" i="12"/>
  <c r="W77" i="12"/>
  <c r="T86" i="12"/>
  <c r="T90" i="12"/>
  <c r="T94" i="12"/>
  <c r="T95" i="12"/>
  <c r="T96" i="12"/>
  <c r="S108" i="12"/>
  <c r="O104" i="12"/>
  <c r="P109" i="12"/>
  <c r="X109" i="12"/>
  <c r="S109" i="12"/>
  <c r="Q110" i="12"/>
  <c r="R109" i="12"/>
  <c r="P110" i="12"/>
  <c r="X110" i="12"/>
  <c r="Q107" i="12"/>
  <c r="W107" i="12"/>
  <c r="N104" i="12"/>
  <c r="R104" i="12"/>
  <c r="R110" i="12"/>
  <c r="Q104" i="12"/>
  <c r="O107" i="12"/>
  <c r="V111" i="12"/>
  <c r="U111" i="12"/>
  <c r="M111" i="12"/>
  <c r="P111" i="12"/>
  <c r="R111" i="12"/>
  <c r="S111" i="12"/>
  <c r="U104" i="12"/>
  <c r="L103" i="12"/>
  <c r="L93" i="12"/>
  <c r="L68" i="12"/>
  <c r="L72" i="12"/>
  <c r="L104" i="12"/>
  <c r="L108" i="12"/>
  <c r="L107" i="12"/>
  <c r="L109" i="12"/>
  <c r="L106" i="12"/>
  <c r="L100" i="12"/>
  <c r="L110" i="12"/>
  <c r="L89" i="12"/>
  <c r="L111" i="12"/>
  <c r="L98" i="12"/>
  <c r="L101" i="12"/>
  <c r="L94" i="12"/>
  <c r="L70" i="12"/>
  <c r="L76" i="12"/>
  <c r="L96" i="12"/>
  <c r="L97" i="12"/>
  <c r="L99" i="12"/>
  <c r="L102" i="12"/>
  <c r="L86" i="12"/>
  <c r="L91" i="12"/>
  <c r="L78" i="12"/>
  <c r="L80" i="12"/>
  <c r="L74" i="12"/>
  <c r="L75" i="12"/>
  <c r="L81" i="12"/>
  <c r="L82" i="12"/>
  <c r="L71" i="12"/>
  <c r="L83" i="12"/>
  <c r="L84" i="12"/>
  <c r="L85" i="12"/>
  <c r="L87" i="12"/>
  <c r="L69" i="12"/>
  <c r="I165" i="12"/>
  <c r="D160" i="12"/>
  <c r="D99" i="12"/>
  <c r="D164" i="12"/>
  <c r="O68" i="10"/>
  <c r="W103" i="10"/>
  <c r="E106" i="10"/>
  <c r="V200" i="10"/>
  <c r="L200" i="10"/>
  <c r="Q200" i="10"/>
  <c r="M200" i="10"/>
  <c r="S200" i="10"/>
  <c r="V200" i="12"/>
  <c r="S200" i="12"/>
  <c r="J175" i="10"/>
  <c r="J200" i="10"/>
  <c r="E175" i="10"/>
  <c r="E200" i="10"/>
  <c r="I175" i="10"/>
  <c r="I200" i="10"/>
  <c r="U200" i="10"/>
  <c r="W175" i="10"/>
  <c r="W200" i="10"/>
  <c r="G175" i="10"/>
  <c r="G200" i="10"/>
  <c r="H175" i="10"/>
  <c r="H200" i="10"/>
  <c r="P175" i="10"/>
  <c r="P200" i="10"/>
  <c r="D175" i="10"/>
  <c r="D200" i="10"/>
  <c r="K175" i="10"/>
  <c r="K200" i="10"/>
  <c r="R175" i="10"/>
  <c r="R200" i="10"/>
  <c r="N175" i="10"/>
  <c r="N200" i="10"/>
  <c r="T200" i="10"/>
  <c r="F175" i="10"/>
  <c r="F200" i="10"/>
  <c r="O175" i="10"/>
  <c r="O200" i="10"/>
  <c r="X175" i="10"/>
  <c r="X200" i="10"/>
  <c r="F175" i="12"/>
  <c r="F200" i="12"/>
  <c r="E175" i="12"/>
  <c r="E200" i="12"/>
  <c r="D175" i="12"/>
  <c r="D200" i="12"/>
  <c r="K200" i="12"/>
  <c r="I175" i="12"/>
  <c r="I200" i="12"/>
  <c r="Q200" i="12"/>
  <c r="H175" i="12"/>
  <c r="H200" i="12"/>
  <c r="P200" i="12"/>
  <c r="X200" i="12"/>
  <c r="J175" i="12"/>
  <c r="J200" i="12"/>
  <c r="R200" i="12"/>
  <c r="G175" i="12"/>
  <c r="G200" i="12"/>
  <c r="O200" i="12"/>
  <c r="W200" i="12"/>
  <c r="M200" i="12"/>
  <c r="U200" i="12"/>
  <c r="L200" i="12"/>
  <c r="T200" i="12"/>
  <c r="N200" i="12"/>
  <c r="G68" i="10"/>
  <c r="J76" i="10"/>
  <c r="U106" i="10"/>
  <c r="U104" i="10"/>
  <c r="D131" i="10"/>
  <c r="W104" i="10"/>
  <c r="J137" i="10"/>
  <c r="J77" i="10"/>
  <c r="J141" i="10"/>
  <c r="U164" i="10"/>
  <c r="O103" i="10"/>
  <c r="O164" i="10"/>
  <c r="I167" i="10"/>
  <c r="I106" i="10"/>
  <c r="R135" i="10"/>
  <c r="R75" i="10"/>
  <c r="Q164" i="10"/>
  <c r="O104" i="10"/>
  <c r="D67" i="10"/>
  <c r="R74" i="10"/>
  <c r="R139" i="10"/>
  <c r="K164" i="10"/>
  <c r="Q106" i="10"/>
  <c r="K103" i="10"/>
  <c r="D103" i="10"/>
  <c r="K171" i="10"/>
  <c r="D102" i="10"/>
  <c r="D162" i="10"/>
  <c r="K106" i="10"/>
  <c r="D166" i="10"/>
  <c r="K111" i="10"/>
  <c r="D106" i="10"/>
  <c r="O106" i="10"/>
  <c r="D105" i="10"/>
  <c r="Q103" i="10"/>
  <c r="G167" i="10"/>
  <c r="D111" i="10"/>
  <c r="H90" i="10"/>
  <c r="Q161" i="10"/>
  <c r="I164" i="10"/>
  <c r="F166" i="10"/>
  <c r="O70" i="10"/>
  <c r="Q134" i="10"/>
  <c r="O75" i="10"/>
  <c r="K146" i="10"/>
  <c r="Q132" i="10"/>
  <c r="W106" i="10"/>
  <c r="Q105" i="10"/>
  <c r="F139" i="12"/>
  <c r="U73" i="10"/>
  <c r="G85" i="10"/>
  <c r="Q171" i="10"/>
  <c r="Q175" i="10"/>
  <c r="O141" i="10"/>
  <c r="G102" i="10"/>
  <c r="S143" i="10"/>
  <c r="I142" i="10"/>
  <c r="S140" i="10"/>
  <c r="M71" i="10"/>
  <c r="P96" i="10"/>
  <c r="K69" i="10"/>
  <c r="K100" i="10"/>
  <c r="O139" i="10"/>
  <c r="S78" i="10"/>
  <c r="O136" i="10"/>
  <c r="K199" i="10"/>
  <c r="E199" i="10"/>
  <c r="Q199" i="12"/>
  <c r="V87" i="10"/>
  <c r="M199" i="10"/>
  <c r="S199" i="10"/>
  <c r="V199" i="10"/>
  <c r="F170" i="10"/>
  <c r="F174" i="10"/>
  <c r="D170" i="10"/>
  <c r="D174" i="10"/>
  <c r="J111" i="10"/>
  <c r="J199" i="10"/>
  <c r="R111" i="10"/>
  <c r="R199" i="10"/>
  <c r="N111" i="10"/>
  <c r="N199" i="10"/>
  <c r="T111" i="10"/>
  <c r="T199" i="10"/>
  <c r="F111" i="10"/>
  <c r="F199" i="10"/>
  <c r="O111" i="10"/>
  <c r="O199" i="10"/>
  <c r="X111" i="10"/>
  <c r="X199" i="10"/>
  <c r="G111" i="12"/>
  <c r="G199" i="12"/>
  <c r="O199" i="12"/>
  <c r="W199" i="12"/>
  <c r="M199" i="12"/>
  <c r="U199" i="12"/>
  <c r="L199" i="12"/>
  <c r="T199" i="12"/>
  <c r="P111" i="10"/>
  <c r="P199" i="10"/>
  <c r="J111" i="12"/>
  <c r="J199" i="12"/>
  <c r="R199" i="12"/>
  <c r="Q111" i="10"/>
  <c r="Q199" i="10"/>
  <c r="I111" i="10"/>
  <c r="I199" i="10"/>
  <c r="F111" i="12"/>
  <c r="F199" i="12"/>
  <c r="E111" i="12"/>
  <c r="E199" i="12"/>
  <c r="W111" i="10"/>
  <c r="W199" i="10"/>
  <c r="G111" i="10"/>
  <c r="G199" i="10"/>
  <c r="H111" i="10"/>
  <c r="H199" i="10"/>
  <c r="C111" i="10"/>
  <c r="K111" i="12"/>
  <c r="K199" i="12"/>
  <c r="S199" i="12"/>
  <c r="I111" i="12"/>
  <c r="I199" i="12"/>
  <c r="H111" i="12"/>
  <c r="H199" i="12"/>
  <c r="P199" i="12"/>
  <c r="X199" i="12"/>
  <c r="N199" i="12"/>
  <c r="U199" i="10"/>
  <c r="D199" i="12"/>
  <c r="L199" i="10"/>
  <c r="V199" i="12"/>
  <c r="D199" i="10"/>
  <c r="X96" i="10"/>
  <c r="U138" i="10"/>
  <c r="G143" i="10"/>
  <c r="I68" i="10"/>
  <c r="M132" i="10"/>
  <c r="S75" i="10"/>
  <c r="I67" i="10"/>
  <c r="M69" i="10"/>
  <c r="I133" i="10"/>
  <c r="G134" i="10"/>
  <c r="G76" i="10"/>
  <c r="U139" i="10"/>
  <c r="G79" i="10"/>
  <c r="Q85" i="10"/>
  <c r="G70" i="10"/>
  <c r="O135" i="10"/>
  <c r="I137" i="10"/>
  <c r="G140" i="10"/>
  <c r="I103" i="10"/>
  <c r="G103" i="10"/>
  <c r="O167" i="10"/>
  <c r="K167" i="10"/>
  <c r="K170" i="10"/>
  <c r="J157" i="10"/>
  <c r="P161" i="10"/>
  <c r="X149" i="10"/>
  <c r="J97" i="10"/>
  <c r="H171" i="12"/>
  <c r="I163" i="12"/>
  <c r="F163" i="12"/>
  <c r="K76" i="12"/>
  <c r="Q152" i="10"/>
  <c r="V153" i="10"/>
  <c r="D95" i="12"/>
  <c r="J110" i="12"/>
  <c r="S85" i="10"/>
  <c r="O71" i="10"/>
  <c r="M68" i="10"/>
  <c r="I69" i="10"/>
  <c r="I72" i="10"/>
  <c r="I134" i="10"/>
  <c r="U78" i="10"/>
  <c r="U67" i="10"/>
  <c r="K81" i="10"/>
  <c r="I77" i="10"/>
  <c r="N110" i="10"/>
  <c r="P171" i="10"/>
  <c r="I73" i="10"/>
  <c r="M70" i="10"/>
  <c r="D164" i="10"/>
  <c r="I74" i="10"/>
  <c r="I138" i="10"/>
  <c r="Q167" i="10"/>
  <c r="F104" i="10"/>
  <c r="F136" i="10"/>
  <c r="F164" i="10"/>
  <c r="W110" i="10"/>
  <c r="H110" i="10"/>
  <c r="P159" i="10"/>
  <c r="W171" i="10"/>
  <c r="D104" i="10"/>
  <c r="Q163" i="10"/>
  <c r="I166" i="10"/>
  <c r="Q90" i="10"/>
  <c r="J164" i="12"/>
  <c r="G137" i="12"/>
  <c r="I99" i="12"/>
  <c r="I101" i="12"/>
  <c r="G168" i="12"/>
  <c r="I171" i="12"/>
  <c r="D79" i="12"/>
  <c r="J98" i="12"/>
  <c r="K136" i="10"/>
  <c r="I79" i="10"/>
  <c r="K72" i="10"/>
  <c r="X153" i="10"/>
  <c r="G163" i="10"/>
  <c r="M72" i="10"/>
  <c r="F74" i="12"/>
  <c r="S139" i="10"/>
  <c r="I132" i="10"/>
  <c r="J103" i="10"/>
  <c r="D80" i="12"/>
  <c r="I149" i="10"/>
  <c r="K162" i="10"/>
  <c r="U137" i="10"/>
  <c r="Q150" i="10"/>
  <c r="G107" i="12"/>
  <c r="Q69" i="10"/>
  <c r="F140" i="10"/>
  <c r="K68" i="10"/>
  <c r="I151" i="12"/>
  <c r="U163" i="10"/>
  <c r="G109" i="10"/>
  <c r="G83" i="10"/>
  <c r="M150" i="10"/>
  <c r="P110" i="10"/>
  <c r="I107" i="12"/>
  <c r="G144" i="10"/>
  <c r="I100" i="12"/>
  <c r="G67" i="12"/>
  <c r="K84" i="12"/>
  <c r="D88" i="12"/>
  <c r="G84" i="10"/>
  <c r="G171" i="10"/>
  <c r="W167" i="10"/>
  <c r="G110" i="10"/>
  <c r="N168" i="10"/>
  <c r="I165" i="10"/>
  <c r="I131" i="10"/>
  <c r="K151" i="10"/>
  <c r="Q98" i="10"/>
  <c r="G138" i="10"/>
  <c r="S146" i="10"/>
  <c r="I146" i="10"/>
  <c r="U162" i="10"/>
  <c r="U101" i="10"/>
  <c r="G137" i="10"/>
  <c r="K81" i="12"/>
  <c r="S197" i="12"/>
  <c r="F168" i="10"/>
  <c r="S82" i="10"/>
  <c r="G78" i="10"/>
  <c r="D156" i="12"/>
  <c r="G108" i="12"/>
  <c r="S198" i="10"/>
  <c r="J94" i="10"/>
  <c r="F105" i="12"/>
  <c r="U98" i="10"/>
  <c r="D96" i="12"/>
  <c r="F170" i="12"/>
  <c r="U77" i="10"/>
  <c r="S142" i="10"/>
  <c r="U141" i="10"/>
  <c r="U170" i="10"/>
  <c r="U166" i="10"/>
  <c r="U158" i="10"/>
  <c r="D93" i="10"/>
  <c r="F166" i="12"/>
  <c r="G142" i="10"/>
  <c r="G141" i="12"/>
  <c r="I85" i="12"/>
  <c r="I86" i="12"/>
  <c r="I87" i="12"/>
  <c r="I149" i="12"/>
  <c r="F148" i="12"/>
  <c r="H85" i="12"/>
  <c r="G145" i="10"/>
  <c r="U146" i="10"/>
  <c r="Q72" i="10"/>
  <c r="K139" i="10"/>
  <c r="Q138" i="10"/>
  <c r="O78" i="10"/>
  <c r="M83" i="10"/>
  <c r="K84" i="10"/>
  <c r="O163" i="10"/>
  <c r="I101" i="10"/>
  <c r="M67" i="10"/>
  <c r="G170" i="12"/>
  <c r="G109" i="12"/>
  <c r="E169" i="10"/>
  <c r="M143" i="10"/>
  <c r="G80" i="12"/>
  <c r="K145" i="10"/>
  <c r="I102" i="10"/>
  <c r="Q79" i="10"/>
  <c r="O99" i="10"/>
  <c r="K149" i="10"/>
  <c r="O98" i="10"/>
  <c r="E142" i="10"/>
  <c r="O159" i="10"/>
  <c r="I162" i="10"/>
  <c r="Q80" i="10"/>
  <c r="I153" i="12"/>
  <c r="X86" i="10"/>
  <c r="X97" i="10"/>
  <c r="H150" i="10"/>
  <c r="I167" i="12"/>
  <c r="E78" i="10"/>
  <c r="G93" i="10"/>
  <c r="G161" i="10"/>
  <c r="D169" i="12"/>
  <c r="O77" i="10"/>
  <c r="M131" i="10"/>
  <c r="P156" i="10"/>
  <c r="E77" i="12"/>
  <c r="U85" i="10"/>
  <c r="O90" i="10"/>
  <c r="O76" i="10"/>
  <c r="J88" i="12"/>
  <c r="G170" i="10"/>
  <c r="P147" i="10"/>
  <c r="G89" i="10"/>
  <c r="Q92" i="10"/>
  <c r="I170" i="12"/>
  <c r="K99" i="10"/>
  <c r="O131" i="10"/>
  <c r="U74" i="10"/>
  <c r="G133" i="12"/>
  <c r="O84" i="10"/>
  <c r="N95" i="10"/>
  <c r="Q137" i="10"/>
  <c r="U69" i="10"/>
  <c r="I139" i="12"/>
  <c r="G136" i="10"/>
  <c r="E92" i="10"/>
  <c r="K102" i="12"/>
  <c r="G167" i="12"/>
  <c r="I190" i="10"/>
  <c r="M191" i="10"/>
  <c r="O191" i="10"/>
  <c r="S148" i="10"/>
  <c r="M141" i="10"/>
  <c r="W193" i="10"/>
  <c r="J168" i="12"/>
  <c r="S144" i="10"/>
  <c r="K191" i="10"/>
  <c r="Q76" i="10"/>
  <c r="O140" i="10"/>
  <c r="K166" i="10"/>
  <c r="I166" i="12"/>
  <c r="K76" i="10"/>
  <c r="G92" i="10"/>
  <c r="K92" i="10"/>
  <c r="R93" i="10"/>
  <c r="U160" i="10"/>
  <c r="I73" i="12"/>
  <c r="E81" i="12"/>
  <c r="D97" i="12"/>
  <c r="K74" i="10"/>
  <c r="O101" i="10"/>
  <c r="Q133" i="10"/>
  <c r="G110" i="12"/>
  <c r="U99" i="10"/>
  <c r="Q141" i="10"/>
  <c r="Q68" i="10"/>
  <c r="K98" i="12"/>
  <c r="G164" i="12"/>
  <c r="H145" i="12"/>
  <c r="K83" i="12"/>
  <c r="S76" i="10"/>
  <c r="I142" i="12"/>
  <c r="O190" i="10"/>
  <c r="S191" i="10"/>
  <c r="I78" i="10"/>
  <c r="I136" i="10"/>
  <c r="U80" i="10"/>
  <c r="U189" i="10"/>
  <c r="G139" i="10"/>
  <c r="O150" i="10"/>
  <c r="S150" i="10"/>
  <c r="R95" i="10"/>
  <c r="M76" i="10"/>
  <c r="U82" i="10"/>
  <c r="U152" i="10"/>
  <c r="K153" i="10"/>
  <c r="H154" i="10"/>
  <c r="N157" i="10"/>
  <c r="Q102" i="10"/>
  <c r="K163" i="10"/>
  <c r="K98" i="10"/>
  <c r="G153" i="10"/>
  <c r="K143" i="10"/>
  <c r="M84" i="10"/>
  <c r="S197" i="10"/>
  <c r="I144" i="10"/>
  <c r="U132" i="10"/>
  <c r="K132" i="10"/>
  <c r="I103" i="12"/>
  <c r="I168" i="12"/>
  <c r="D111" i="12"/>
  <c r="D110" i="12"/>
  <c r="I173" i="12"/>
  <c r="I108" i="12"/>
  <c r="J172" i="12"/>
  <c r="J108" i="12"/>
  <c r="F81" i="12"/>
  <c r="F142" i="12"/>
  <c r="K71" i="10"/>
  <c r="K189" i="10"/>
  <c r="U167" i="10"/>
  <c r="U103" i="10"/>
  <c r="M140" i="10"/>
  <c r="M79" i="10"/>
  <c r="W195" i="10"/>
  <c r="W189" i="10"/>
  <c r="W194" i="10"/>
  <c r="M74" i="10"/>
  <c r="M139" i="10"/>
  <c r="I145" i="10"/>
  <c r="I85" i="10"/>
  <c r="I84" i="10"/>
  <c r="O138" i="10"/>
  <c r="O73" i="10"/>
  <c r="G67" i="10"/>
  <c r="G131" i="10"/>
  <c r="I71" i="10"/>
  <c r="I189" i="10"/>
  <c r="M73" i="10"/>
  <c r="M134" i="10"/>
  <c r="U75" i="10"/>
  <c r="U190" i="10"/>
  <c r="Q139" i="10"/>
  <c r="Q78" i="10"/>
  <c r="Q191" i="10"/>
  <c r="S83" i="10"/>
  <c r="S192" i="10"/>
  <c r="E80" i="12"/>
  <c r="E141" i="12"/>
  <c r="I80" i="10"/>
  <c r="I81" i="10"/>
  <c r="I141" i="10"/>
  <c r="M142" i="10"/>
  <c r="M146" i="10"/>
  <c r="O83" i="10"/>
  <c r="O144" i="10"/>
  <c r="K86" i="10"/>
  <c r="K85" i="10"/>
  <c r="U172" i="10"/>
  <c r="U107" i="10"/>
  <c r="G72" i="10"/>
  <c r="G133" i="10"/>
  <c r="E103" i="10"/>
  <c r="E167" i="10"/>
  <c r="O143" i="10"/>
  <c r="O82" i="10"/>
  <c r="O192" i="10"/>
  <c r="G86" i="12"/>
  <c r="D132" i="12"/>
  <c r="D134" i="12"/>
  <c r="I82" i="12"/>
  <c r="D87" i="12"/>
  <c r="K137" i="10"/>
  <c r="M138" i="10"/>
  <c r="K79" i="10"/>
  <c r="Q81" i="10"/>
  <c r="X157" i="10"/>
  <c r="I143" i="10"/>
  <c r="Q192" i="10"/>
  <c r="I147" i="10"/>
  <c r="M197" i="10"/>
  <c r="I75" i="10"/>
  <c r="U148" i="10"/>
  <c r="S77" i="10"/>
  <c r="W191" i="10"/>
  <c r="G171" i="12"/>
  <c r="G73" i="10"/>
  <c r="O197" i="10"/>
  <c r="U144" i="10"/>
  <c r="G71" i="10"/>
  <c r="U72" i="10"/>
  <c r="G74" i="10"/>
  <c r="U191" i="10"/>
  <c r="U79" i="10"/>
  <c r="O162" i="10"/>
  <c r="Q166" i="10"/>
  <c r="M189" i="10"/>
  <c r="Q197" i="12"/>
  <c r="I146" i="12"/>
  <c r="I83" i="10"/>
  <c r="G81" i="10"/>
  <c r="Q101" i="10"/>
  <c r="S190" i="10"/>
  <c r="M190" i="10"/>
  <c r="U136" i="10"/>
  <c r="W192" i="10"/>
  <c r="M80" i="10"/>
  <c r="Q99" i="10"/>
  <c r="K131" i="10"/>
  <c r="K135" i="10"/>
  <c r="Q73" i="10"/>
  <c r="G166" i="10"/>
  <c r="G106" i="10"/>
  <c r="I72" i="12"/>
  <c r="E85" i="12"/>
  <c r="O147" i="10"/>
  <c r="F108" i="10"/>
  <c r="I170" i="10"/>
  <c r="L77" i="10"/>
  <c r="D142" i="10"/>
  <c r="E131" i="10"/>
  <c r="X171" i="10"/>
  <c r="T110" i="10"/>
  <c r="R87" i="10"/>
  <c r="H88" i="10"/>
  <c r="D82" i="10"/>
  <c r="Q77" i="10"/>
  <c r="P93" i="10"/>
  <c r="U86" i="10"/>
  <c r="S154" i="10"/>
  <c r="Q162" i="10"/>
  <c r="S189" i="10"/>
  <c r="G77" i="10"/>
  <c r="O92" i="10"/>
  <c r="Q154" i="10"/>
  <c r="H171" i="10"/>
  <c r="G80" i="10"/>
  <c r="G145" i="12"/>
  <c r="F98" i="12"/>
  <c r="F99" i="12"/>
  <c r="O69" i="10"/>
  <c r="K142" i="10"/>
  <c r="I76" i="10"/>
  <c r="O74" i="10"/>
  <c r="K67" i="10"/>
  <c r="U133" i="10"/>
  <c r="Q70" i="10"/>
  <c r="S79" i="10"/>
  <c r="I89" i="12"/>
  <c r="X95" i="10"/>
  <c r="G141" i="10"/>
  <c r="M148" i="10"/>
  <c r="S87" i="10"/>
  <c r="S149" i="10"/>
  <c r="V92" i="10"/>
  <c r="H160" i="10"/>
  <c r="P151" i="10"/>
  <c r="H156" i="10"/>
  <c r="O158" i="10"/>
  <c r="K155" i="10"/>
  <c r="U145" i="10"/>
  <c r="O89" i="10"/>
  <c r="K88" i="10"/>
  <c r="I90" i="10"/>
  <c r="U91" i="10"/>
  <c r="F79" i="10"/>
  <c r="F80" i="10"/>
  <c r="G136" i="12"/>
  <c r="I77" i="12"/>
  <c r="G84" i="12"/>
  <c r="U81" i="10"/>
  <c r="Q100" i="10"/>
  <c r="I139" i="10"/>
  <c r="E156" i="10"/>
  <c r="E93" i="10"/>
  <c r="U87" i="10"/>
  <c r="E69" i="10"/>
  <c r="E76" i="10"/>
  <c r="D143" i="10"/>
  <c r="E68" i="10"/>
  <c r="R89" i="10"/>
  <c r="J164" i="10"/>
  <c r="I145" i="12"/>
  <c r="I159" i="12"/>
  <c r="I162" i="12"/>
  <c r="G166" i="12"/>
  <c r="K103" i="12"/>
  <c r="M198" i="12"/>
  <c r="O72" i="10"/>
  <c r="G191" i="10"/>
  <c r="S80" i="10"/>
  <c r="G147" i="10"/>
  <c r="H96" i="10"/>
  <c r="Q145" i="10"/>
  <c r="O132" i="10"/>
  <c r="P157" i="10"/>
  <c r="G75" i="10"/>
  <c r="U76" i="10"/>
  <c r="M78" i="10"/>
  <c r="Q143" i="10"/>
  <c r="O79" i="10"/>
  <c r="Q146" i="10"/>
  <c r="M82" i="10"/>
  <c r="G159" i="12"/>
  <c r="F143" i="12"/>
  <c r="O81" i="10"/>
  <c r="O100" i="10"/>
  <c r="I70" i="10"/>
  <c r="I86" i="10"/>
  <c r="K86" i="12"/>
  <c r="G149" i="12"/>
  <c r="G151" i="12"/>
  <c r="G99" i="12"/>
  <c r="G100" i="12"/>
  <c r="K100" i="12"/>
  <c r="U197" i="12"/>
  <c r="I164" i="12"/>
  <c r="G106" i="12"/>
  <c r="K106" i="12"/>
  <c r="D69" i="12"/>
  <c r="F155" i="12"/>
  <c r="H81" i="12"/>
  <c r="K73" i="12"/>
  <c r="K77" i="12"/>
  <c r="D170" i="12"/>
  <c r="M197" i="12"/>
  <c r="N153" i="10"/>
  <c r="K78" i="10"/>
  <c r="O166" i="10"/>
  <c r="M133" i="10"/>
  <c r="U150" i="10"/>
  <c r="U70" i="10"/>
  <c r="G189" i="10"/>
  <c r="K134" i="10"/>
  <c r="Q135" i="10"/>
  <c r="M75" i="10"/>
  <c r="K140" i="10"/>
  <c r="U140" i="10"/>
  <c r="G82" i="10"/>
  <c r="O146" i="10"/>
  <c r="G99" i="10"/>
  <c r="G100" i="10"/>
  <c r="R153" i="10"/>
  <c r="M137" i="10"/>
  <c r="I192" i="10"/>
  <c r="U192" i="10"/>
  <c r="Q84" i="10"/>
  <c r="G192" i="10"/>
  <c r="J96" i="10"/>
  <c r="N96" i="10"/>
  <c r="I99" i="10"/>
  <c r="K102" i="10"/>
  <c r="U84" i="10"/>
  <c r="K83" i="10"/>
  <c r="M145" i="10"/>
  <c r="M85" i="10"/>
  <c r="W196" i="10"/>
  <c r="K107" i="12"/>
  <c r="S141" i="10"/>
  <c r="Q83" i="10"/>
  <c r="K78" i="12"/>
  <c r="U83" i="10"/>
  <c r="P109" i="10"/>
  <c r="O85" i="10"/>
  <c r="K192" i="10"/>
  <c r="Q82" i="10"/>
  <c r="O134" i="10"/>
  <c r="G190" i="10"/>
  <c r="O105" i="10"/>
  <c r="K190" i="10"/>
  <c r="K133" i="10"/>
  <c r="O171" i="10"/>
  <c r="M192" i="10"/>
  <c r="G135" i="10"/>
  <c r="U68" i="10"/>
  <c r="Q75" i="10"/>
  <c r="U168" i="10"/>
  <c r="O189" i="10"/>
  <c r="I191" i="10"/>
  <c r="Q189" i="10"/>
  <c r="I140" i="10"/>
  <c r="K138" i="10"/>
  <c r="K73" i="10"/>
  <c r="G101" i="10"/>
  <c r="R157" i="10"/>
  <c r="M135" i="10"/>
  <c r="O67" i="10"/>
  <c r="Q71" i="10"/>
  <c r="O165" i="10"/>
  <c r="G146" i="10"/>
  <c r="G86" i="10"/>
  <c r="U71" i="10"/>
  <c r="W190" i="10"/>
  <c r="M136" i="10"/>
  <c r="Q144" i="10"/>
  <c r="K77" i="10"/>
  <c r="K147" i="10"/>
  <c r="M144" i="10"/>
  <c r="I151" i="10"/>
  <c r="Q131" i="10"/>
  <c r="K70" i="10"/>
  <c r="K101" i="10"/>
  <c r="Q148" i="10"/>
  <c r="Q74" i="10"/>
  <c r="M77" i="10"/>
  <c r="U142" i="10"/>
  <c r="U100" i="10"/>
  <c r="G151" i="10"/>
  <c r="K82" i="10"/>
  <c r="O137" i="10"/>
  <c r="F159" i="12"/>
  <c r="Q190" i="10"/>
  <c r="U134" i="10"/>
  <c r="O110" i="10"/>
  <c r="G105" i="10"/>
  <c r="E86" i="12"/>
  <c r="R149" i="10"/>
  <c r="I88" i="10"/>
  <c r="N88" i="10"/>
  <c r="U89" i="10"/>
  <c r="U159" i="10"/>
  <c r="I160" i="10"/>
  <c r="R147" i="10"/>
  <c r="D94" i="12"/>
  <c r="I135" i="12"/>
  <c r="U131" i="10"/>
  <c r="G149" i="10"/>
  <c r="U143" i="10"/>
  <c r="D105" i="12"/>
  <c r="I160" i="12"/>
  <c r="Q67" i="10"/>
  <c r="U135" i="10"/>
  <c r="I163" i="10"/>
  <c r="P153" i="10"/>
  <c r="Q142" i="10"/>
  <c r="K144" i="10"/>
  <c r="R96" i="10"/>
  <c r="P155" i="10"/>
  <c r="F70" i="10"/>
  <c r="E75" i="10"/>
  <c r="E164" i="10"/>
  <c r="V147" i="10"/>
  <c r="Q86" i="10"/>
  <c r="X87" i="10"/>
  <c r="P89" i="10"/>
  <c r="X89" i="10"/>
  <c r="V93" i="10"/>
  <c r="H95" i="10"/>
  <c r="P97" i="10"/>
  <c r="R159" i="10"/>
  <c r="G155" i="10"/>
  <c r="R155" i="10"/>
  <c r="P87" i="10"/>
  <c r="J160" i="10"/>
  <c r="D94" i="10"/>
  <c r="O160" i="10"/>
  <c r="V86" i="10"/>
  <c r="J158" i="10"/>
  <c r="S81" i="10"/>
  <c r="O145" i="10"/>
  <c r="O142" i="10"/>
  <c r="I135" i="10"/>
  <c r="O80" i="10"/>
  <c r="I100" i="10"/>
  <c r="G89" i="12"/>
  <c r="J132" i="12"/>
  <c r="H133" i="12"/>
  <c r="H137" i="12"/>
  <c r="K70" i="12"/>
  <c r="O133" i="10"/>
  <c r="G69" i="10"/>
  <c r="G132" i="10"/>
  <c r="K80" i="10"/>
  <c r="S152" i="10"/>
  <c r="P95" i="10"/>
  <c r="M81" i="10"/>
  <c r="I82" i="10"/>
  <c r="I153" i="10"/>
  <c r="D95" i="10"/>
  <c r="E154" i="10"/>
  <c r="D141" i="10"/>
  <c r="J110" i="10"/>
  <c r="F169" i="12"/>
  <c r="K108" i="12"/>
  <c r="L137" i="10"/>
  <c r="N147" i="10"/>
  <c r="H148" i="10"/>
  <c r="J89" i="10"/>
  <c r="K150" i="10"/>
  <c r="N92" i="10"/>
  <c r="R92" i="10"/>
  <c r="X94" i="10"/>
  <c r="S196" i="10"/>
  <c r="O161" i="10"/>
  <c r="N97" i="10"/>
  <c r="X159" i="10"/>
  <c r="N160" i="10"/>
  <c r="R160" i="10"/>
  <c r="H161" i="10"/>
  <c r="J161" i="10"/>
  <c r="X161" i="10"/>
  <c r="G160" i="10"/>
  <c r="N86" i="10"/>
  <c r="H157" i="10"/>
  <c r="U147" i="10"/>
  <c r="K97" i="10"/>
  <c r="N159" i="10"/>
  <c r="S91" i="10"/>
  <c r="J152" i="10"/>
  <c r="E155" i="10"/>
  <c r="K75" i="10"/>
  <c r="O169" i="10"/>
  <c r="O173" i="10"/>
  <c r="N108" i="10"/>
  <c r="N173" i="10"/>
  <c r="D169" i="10"/>
  <c r="D173" i="10"/>
  <c r="E152" i="10"/>
  <c r="G147" i="12"/>
  <c r="G72" i="12"/>
  <c r="K72" i="12"/>
  <c r="G155" i="12"/>
  <c r="I98" i="12"/>
  <c r="W197" i="12"/>
  <c r="I155" i="12"/>
  <c r="X139" i="10"/>
  <c r="I79" i="12"/>
  <c r="I141" i="12"/>
  <c r="G85" i="12"/>
  <c r="K85" i="12"/>
  <c r="G153" i="12"/>
  <c r="K99" i="12"/>
  <c r="G101" i="12"/>
  <c r="K101" i="12"/>
  <c r="K197" i="12"/>
  <c r="H139" i="12"/>
  <c r="K141" i="10"/>
  <c r="S84" i="10"/>
  <c r="O148" i="10"/>
  <c r="I171" i="10"/>
  <c r="G132" i="12"/>
  <c r="G103" i="12"/>
  <c r="I110" i="10"/>
  <c r="O156" i="10"/>
  <c r="I106" i="12"/>
  <c r="I80" i="12"/>
  <c r="G163" i="12"/>
  <c r="I89" i="10"/>
  <c r="G102" i="12"/>
  <c r="I133" i="12"/>
  <c r="X78" i="10"/>
  <c r="I98" i="10"/>
  <c r="U102" i="10"/>
  <c r="O102" i="10"/>
  <c r="H137" i="10"/>
  <c r="S145" i="10"/>
  <c r="O152" i="10"/>
  <c r="I137" i="12"/>
  <c r="G93" i="12"/>
  <c r="K93" i="12"/>
  <c r="J103" i="12"/>
  <c r="N87" i="10"/>
  <c r="L141" i="10"/>
  <c r="K71" i="12"/>
  <c r="I92" i="12"/>
  <c r="I158" i="12"/>
  <c r="G98" i="12"/>
  <c r="D152" i="12"/>
  <c r="J71" i="12"/>
  <c r="J72" i="12"/>
  <c r="J145" i="12"/>
  <c r="H149" i="12"/>
  <c r="H150" i="12"/>
  <c r="X146" i="10"/>
  <c r="K97" i="12"/>
  <c r="I168" i="10"/>
  <c r="I172" i="10"/>
  <c r="K108" i="10"/>
  <c r="K172" i="10"/>
  <c r="G168" i="10"/>
  <c r="G172" i="10"/>
  <c r="P107" i="10"/>
  <c r="P172" i="10"/>
  <c r="W107" i="10"/>
  <c r="W172" i="10"/>
  <c r="E171" i="10"/>
  <c r="E111" i="10"/>
  <c r="U171" i="10"/>
  <c r="U111" i="10"/>
  <c r="K79" i="12"/>
  <c r="G95" i="12"/>
  <c r="I102" i="12"/>
  <c r="G131" i="12"/>
  <c r="F70" i="12"/>
  <c r="M196" i="12"/>
  <c r="E153" i="10"/>
  <c r="I109" i="10"/>
  <c r="K169" i="10"/>
  <c r="J167" i="10"/>
  <c r="N171" i="10"/>
  <c r="E136" i="10"/>
  <c r="F134" i="10"/>
  <c r="D147" i="10"/>
  <c r="E87" i="10"/>
  <c r="E91" i="10"/>
  <c r="E161" i="10"/>
  <c r="E101" i="10"/>
  <c r="X135" i="10"/>
  <c r="H141" i="10"/>
  <c r="I78" i="12"/>
  <c r="F67" i="10"/>
  <c r="G77" i="12"/>
  <c r="K80" i="12"/>
  <c r="I88" i="12"/>
  <c r="G138" i="12"/>
  <c r="I81" i="12"/>
  <c r="K87" i="12"/>
  <c r="D144" i="12"/>
  <c r="H67" i="12"/>
  <c r="M196" i="10"/>
  <c r="M198" i="10"/>
  <c r="J67" i="12"/>
  <c r="J78" i="10"/>
  <c r="I150" i="10"/>
  <c r="O149" i="10"/>
  <c r="J168" i="10"/>
  <c r="R171" i="10"/>
  <c r="N136" i="10"/>
  <c r="R77" i="10"/>
  <c r="N140" i="10"/>
  <c r="P141" i="10"/>
  <c r="V146" i="10"/>
  <c r="L148" i="10"/>
  <c r="X84" i="10"/>
  <c r="V85" i="10"/>
  <c r="J153" i="12"/>
  <c r="G143" i="12"/>
  <c r="T195" i="10"/>
  <c r="H151" i="10"/>
  <c r="U196" i="12"/>
  <c r="Q196" i="12"/>
  <c r="J162" i="12"/>
  <c r="J101" i="12"/>
  <c r="N76" i="10"/>
  <c r="F152" i="12"/>
  <c r="L87" i="10"/>
  <c r="J102" i="10"/>
  <c r="D106" i="12"/>
  <c r="D73" i="10"/>
  <c r="H76" i="10"/>
  <c r="X143" i="10"/>
  <c r="P167" i="10"/>
  <c r="E168" i="10"/>
  <c r="R142" i="10"/>
  <c r="F69" i="12"/>
  <c r="O86" i="10"/>
  <c r="I83" i="12"/>
  <c r="L138" i="10"/>
  <c r="H148" i="12"/>
  <c r="H98" i="10"/>
  <c r="H167" i="10"/>
  <c r="V198" i="10"/>
  <c r="H106" i="10"/>
  <c r="J166" i="12"/>
  <c r="P106" i="10"/>
  <c r="F68" i="12"/>
  <c r="F145" i="10"/>
  <c r="I191" i="12"/>
  <c r="W195" i="12"/>
  <c r="T192" i="10"/>
  <c r="J79" i="10"/>
  <c r="E133" i="10"/>
  <c r="X145" i="10"/>
  <c r="J162" i="10"/>
  <c r="S90" i="10"/>
  <c r="P88" i="10"/>
  <c r="K88" i="12"/>
  <c r="F152" i="10"/>
  <c r="D147" i="12"/>
  <c r="B141" i="10"/>
  <c r="L139" i="10"/>
  <c r="L143" i="10"/>
  <c r="R104" i="10"/>
  <c r="R103" i="10"/>
  <c r="H99" i="10"/>
  <c r="R162" i="10"/>
  <c r="O157" i="10"/>
  <c r="K159" i="10"/>
  <c r="I140" i="12"/>
  <c r="U193" i="12"/>
  <c r="E73" i="10"/>
  <c r="F167" i="12"/>
  <c r="C67" i="12"/>
  <c r="F157" i="10"/>
  <c r="R138" i="10"/>
  <c r="E107" i="10"/>
  <c r="D135" i="12"/>
  <c r="N83" i="10"/>
  <c r="H84" i="12"/>
  <c r="X141" i="10"/>
  <c r="X80" i="10"/>
  <c r="K87" i="10"/>
  <c r="G78" i="12"/>
  <c r="E108" i="10"/>
  <c r="J98" i="10"/>
  <c r="F68" i="10"/>
  <c r="L78" i="10"/>
  <c r="D167" i="12"/>
  <c r="H83" i="10"/>
  <c r="D133" i="10"/>
  <c r="R168" i="10"/>
  <c r="Q91" i="10"/>
  <c r="J77" i="12"/>
  <c r="G73" i="12"/>
  <c r="E99" i="12"/>
  <c r="R109" i="10"/>
  <c r="H168" i="10"/>
  <c r="H157" i="12"/>
  <c r="X68" i="10"/>
  <c r="F75" i="12"/>
  <c r="L75" i="10"/>
  <c r="P102" i="10"/>
  <c r="L195" i="10"/>
  <c r="J139" i="10"/>
  <c r="F83" i="12"/>
  <c r="J93" i="12"/>
  <c r="H79" i="10"/>
  <c r="L76" i="10"/>
  <c r="J196" i="10"/>
  <c r="U154" i="10"/>
  <c r="T193" i="10"/>
  <c r="J142" i="10"/>
  <c r="Q94" i="10"/>
  <c r="J140" i="10"/>
  <c r="N99" i="10"/>
  <c r="U195" i="12"/>
  <c r="M191" i="12"/>
  <c r="X82" i="10"/>
  <c r="P94" i="10"/>
  <c r="F164" i="12"/>
  <c r="D100" i="10"/>
  <c r="S195" i="10"/>
  <c r="K193" i="12"/>
  <c r="J195" i="10"/>
  <c r="J99" i="10"/>
  <c r="H159" i="10"/>
  <c r="G139" i="12"/>
  <c r="D75" i="12"/>
  <c r="P103" i="10"/>
  <c r="N77" i="10"/>
  <c r="X140" i="10"/>
  <c r="O88" i="10"/>
  <c r="J70" i="12"/>
  <c r="E170" i="12"/>
  <c r="H168" i="12"/>
  <c r="N81" i="10"/>
  <c r="R110" i="10"/>
  <c r="V196" i="12"/>
  <c r="H88" i="12"/>
  <c r="G94" i="12"/>
  <c r="P92" i="10"/>
  <c r="I152" i="12"/>
  <c r="R163" i="10"/>
  <c r="K91" i="10"/>
  <c r="R191" i="10"/>
  <c r="G193" i="10"/>
  <c r="X79" i="10"/>
  <c r="R197" i="10"/>
  <c r="P163" i="10"/>
  <c r="G75" i="12"/>
  <c r="X75" i="10"/>
  <c r="X152" i="10"/>
  <c r="F169" i="10"/>
  <c r="N148" i="10"/>
  <c r="I148" i="10"/>
  <c r="H163" i="10"/>
  <c r="U90" i="10"/>
  <c r="I75" i="12"/>
  <c r="W190" i="12"/>
  <c r="I136" i="12"/>
  <c r="W189" i="12"/>
  <c r="W196" i="12"/>
  <c r="W193" i="12"/>
  <c r="I76" i="12"/>
  <c r="F78" i="10"/>
  <c r="W192" i="12"/>
  <c r="D196" i="12"/>
  <c r="F171" i="12"/>
  <c r="K75" i="12"/>
  <c r="E138" i="10"/>
  <c r="D161" i="12"/>
  <c r="L196" i="12"/>
  <c r="M195" i="10"/>
  <c r="K95" i="10"/>
  <c r="G96" i="12"/>
  <c r="H75" i="12"/>
  <c r="L198" i="10"/>
  <c r="P190" i="12"/>
  <c r="H147" i="12"/>
  <c r="H195" i="10"/>
  <c r="H192" i="10"/>
  <c r="F84" i="10"/>
  <c r="H87" i="12"/>
  <c r="H92" i="10"/>
  <c r="G135" i="12"/>
  <c r="L191" i="10"/>
  <c r="P77" i="10"/>
  <c r="X192" i="10"/>
  <c r="N163" i="10"/>
  <c r="I110" i="12"/>
  <c r="U194" i="12"/>
  <c r="Q194" i="10"/>
  <c r="H93" i="10"/>
  <c r="G79" i="12"/>
  <c r="I138" i="12"/>
  <c r="J131" i="12"/>
  <c r="J100" i="10"/>
  <c r="N98" i="10"/>
  <c r="I74" i="12"/>
  <c r="R194" i="10"/>
  <c r="I195" i="12"/>
  <c r="I148" i="12"/>
  <c r="G83" i="12"/>
  <c r="X147" i="10"/>
  <c r="Q158" i="10"/>
  <c r="J99" i="12"/>
  <c r="I190" i="12"/>
  <c r="H153" i="10"/>
  <c r="R90" i="10"/>
  <c r="D148" i="12"/>
  <c r="R151" i="10"/>
  <c r="L86" i="10"/>
  <c r="W105" i="10"/>
  <c r="J156" i="10"/>
  <c r="G76" i="12"/>
  <c r="L147" i="10"/>
  <c r="U94" i="10"/>
  <c r="K161" i="10"/>
  <c r="K157" i="10"/>
  <c r="W191" i="12"/>
  <c r="W194" i="12"/>
  <c r="I134" i="12"/>
  <c r="F87" i="12"/>
  <c r="F141" i="10"/>
  <c r="F149" i="10"/>
  <c r="R169" i="10"/>
  <c r="F139" i="10"/>
  <c r="E78" i="12"/>
  <c r="D85" i="10"/>
  <c r="D149" i="10"/>
  <c r="F88" i="12"/>
  <c r="N100" i="10"/>
  <c r="P195" i="12"/>
  <c r="H189" i="12"/>
  <c r="X191" i="10"/>
  <c r="P191" i="10"/>
  <c r="X137" i="10"/>
  <c r="J80" i="10"/>
  <c r="X194" i="10"/>
  <c r="I193" i="10"/>
  <c r="Q147" i="10"/>
  <c r="I194" i="12"/>
  <c r="S193" i="12"/>
  <c r="P152" i="10"/>
  <c r="K196" i="10"/>
  <c r="J101" i="10"/>
  <c r="P158" i="10"/>
  <c r="R164" i="10"/>
  <c r="U149" i="10"/>
  <c r="I90" i="12"/>
  <c r="P170" i="10"/>
  <c r="Q93" i="10"/>
  <c r="I91" i="12"/>
  <c r="X133" i="10"/>
  <c r="P135" i="10"/>
  <c r="L136" i="10"/>
  <c r="X72" i="10"/>
  <c r="N137" i="10"/>
  <c r="X73" i="10"/>
  <c r="P75" i="10"/>
  <c r="H78" i="10"/>
  <c r="L140" i="10"/>
  <c r="H80" i="10"/>
  <c r="R81" i="10"/>
  <c r="L146" i="10"/>
  <c r="L85" i="10"/>
  <c r="N145" i="10"/>
  <c r="K194" i="10"/>
  <c r="U191" i="12"/>
  <c r="D74" i="12"/>
  <c r="X74" i="10"/>
  <c r="E169" i="12"/>
  <c r="E135" i="12"/>
  <c r="X85" i="10"/>
  <c r="S193" i="10"/>
  <c r="E75" i="12"/>
  <c r="X165" i="10"/>
  <c r="Q191" i="12"/>
  <c r="L150" i="10"/>
  <c r="F67" i="12"/>
  <c r="F132" i="12"/>
  <c r="F133" i="12"/>
  <c r="D84" i="12"/>
  <c r="F156" i="12"/>
  <c r="S190" i="12"/>
  <c r="K196" i="12"/>
  <c r="H91" i="12"/>
  <c r="H136" i="12"/>
  <c r="L83" i="10"/>
  <c r="N150" i="10"/>
  <c r="J91" i="10"/>
  <c r="P195" i="10"/>
  <c r="H159" i="12"/>
  <c r="U155" i="10"/>
  <c r="H104" i="10"/>
  <c r="T197" i="10"/>
  <c r="O198" i="12"/>
  <c r="F138" i="12"/>
  <c r="E137" i="12"/>
  <c r="T105" i="10"/>
  <c r="E91" i="12"/>
  <c r="V193" i="12"/>
  <c r="H190" i="10"/>
  <c r="L191" i="12"/>
  <c r="Q96" i="10"/>
  <c r="R102" i="10"/>
  <c r="J192" i="12"/>
  <c r="O198" i="10"/>
  <c r="D83" i="12"/>
  <c r="E145" i="12"/>
  <c r="U198" i="10"/>
  <c r="F106" i="12"/>
  <c r="D163" i="12"/>
  <c r="G144" i="12"/>
  <c r="X194" i="12"/>
  <c r="H89" i="10"/>
  <c r="I94" i="12"/>
  <c r="X88" i="10"/>
  <c r="D192" i="10"/>
  <c r="D90" i="10"/>
  <c r="Q189" i="12"/>
  <c r="V189" i="12"/>
  <c r="J190" i="10"/>
  <c r="J72" i="10"/>
  <c r="N78" i="10"/>
  <c r="R191" i="12"/>
  <c r="H82" i="12"/>
  <c r="J83" i="12"/>
  <c r="D157" i="10"/>
  <c r="D97" i="10"/>
  <c r="G169" i="10"/>
  <c r="G165" i="10"/>
  <c r="D110" i="10"/>
  <c r="V192" i="12"/>
  <c r="K105" i="12"/>
  <c r="K191" i="12"/>
  <c r="E164" i="12"/>
  <c r="D82" i="12"/>
  <c r="N196" i="12"/>
  <c r="N196" i="10"/>
  <c r="X195" i="12"/>
  <c r="N165" i="10"/>
  <c r="H194" i="12"/>
  <c r="R167" i="10"/>
  <c r="H146" i="12"/>
  <c r="U198" i="12"/>
  <c r="J194" i="10"/>
  <c r="G90" i="10"/>
  <c r="O194" i="10"/>
  <c r="Q87" i="10"/>
  <c r="G91" i="10"/>
  <c r="U95" i="10"/>
  <c r="U196" i="10"/>
  <c r="I87" i="10"/>
  <c r="R99" i="10"/>
  <c r="X131" i="10"/>
  <c r="I150" i="12"/>
  <c r="I95" i="12"/>
  <c r="V149" i="10"/>
  <c r="I95" i="10"/>
  <c r="O91" i="10"/>
  <c r="I93" i="12"/>
  <c r="J90" i="10"/>
  <c r="I156" i="10"/>
  <c r="G154" i="10"/>
  <c r="U156" i="10"/>
  <c r="N89" i="10"/>
  <c r="U88" i="10"/>
  <c r="J108" i="10"/>
  <c r="D163" i="10"/>
  <c r="D159" i="10"/>
  <c r="H90" i="12"/>
  <c r="H193" i="12"/>
  <c r="L134" i="10"/>
  <c r="L74" i="10"/>
  <c r="J136" i="12"/>
  <c r="J76" i="12"/>
  <c r="H76" i="12"/>
  <c r="H141" i="12"/>
  <c r="X148" i="10"/>
  <c r="X144" i="10"/>
  <c r="X83" i="10"/>
  <c r="P149" i="10"/>
  <c r="P145" i="10"/>
  <c r="R85" i="10"/>
  <c r="R84" i="10"/>
  <c r="R150" i="10"/>
  <c r="R86" i="10"/>
  <c r="R146" i="10"/>
  <c r="H151" i="12"/>
  <c r="H86" i="12"/>
  <c r="G88" i="10"/>
  <c r="G148" i="10"/>
  <c r="G87" i="12"/>
  <c r="G148" i="12"/>
  <c r="M149" i="10"/>
  <c r="M89" i="10"/>
  <c r="K90" i="10"/>
  <c r="K89" i="10"/>
  <c r="I92" i="10"/>
  <c r="I91" i="10"/>
  <c r="I152" i="10"/>
  <c r="K91" i="12"/>
  <c r="K92" i="12"/>
  <c r="X93" i="10"/>
  <c r="X154" i="10"/>
  <c r="Q156" i="10"/>
  <c r="Q95" i="10"/>
  <c r="Q160" i="10"/>
  <c r="U97" i="10"/>
  <c r="U96" i="10"/>
  <c r="U161" i="10"/>
  <c r="G162" i="10"/>
  <c r="G158" i="10"/>
  <c r="G98" i="10"/>
  <c r="H158" i="10"/>
  <c r="H97" i="10"/>
  <c r="Q159" i="10"/>
  <c r="Q195" i="10"/>
  <c r="I155" i="10"/>
  <c r="I159" i="10"/>
  <c r="D148" i="10"/>
  <c r="P67" i="10"/>
  <c r="R67" i="10"/>
  <c r="H77" i="12"/>
  <c r="N79" i="10"/>
  <c r="H143" i="12"/>
  <c r="V192" i="10"/>
  <c r="H194" i="10"/>
  <c r="G194" i="10"/>
  <c r="X166" i="10"/>
  <c r="H105" i="10"/>
  <c r="T107" i="10"/>
  <c r="E90" i="12"/>
  <c r="E153" i="12"/>
  <c r="E154" i="12"/>
  <c r="F96" i="10"/>
  <c r="E96" i="10"/>
  <c r="E158" i="10"/>
  <c r="E160" i="10"/>
  <c r="F161" i="10"/>
  <c r="T196" i="10"/>
  <c r="J67" i="10"/>
  <c r="H135" i="12"/>
  <c r="J131" i="10"/>
  <c r="H136" i="10"/>
  <c r="H75" i="10"/>
  <c r="I154" i="10"/>
  <c r="R154" i="10"/>
  <c r="D81" i="10"/>
  <c r="G104" i="10"/>
  <c r="K192" i="12"/>
  <c r="E135" i="10"/>
  <c r="C74" i="10"/>
  <c r="F138" i="10"/>
  <c r="N104" i="10"/>
  <c r="W197" i="10"/>
  <c r="I107" i="10"/>
  <c r="F193" i="12"/>
  <c r="P197" i="12"/>
  <c r="G192" i="12"/>
  <c r="F191" i="12"/>
  <c r="D189" i="10"/>
  <c r="G69" i="12"/>
  <c r="J106" i="12"/>
  <c r="P69" i="10"/>
  <c r="X196" i="10"/>
  <c r="V145" i="10"/>
  <c r="H85" i="10"/>
  <c r="N85" i="10"/>
  <c r="H98" i="12"/>
  <c r="H160" i="12"/>
  <c r="H140" i="10"/>
  <c r="L196" i="10"/>
  <c r="E83" i="10"/>
  <c r="T104" i="10"/>
  <c r="P198" i="12"/>
  <c r="F192" i="10"/>
  <c r="J78" i="12"/>
  <c r="H192" i="12"/>
  <c r="J191" i="10"/>
  <c r="N142" i="10"/>
  <c r="L192" i="12"/>
  <c r="Q193" i="10"/>
  <c r="G193" i="12"/>
  <c r="Q151" i="10"/>
  <c r="S194" i="12"/>
  <c r="P194" i="12"/>
  <c r="J95" i="12"/>
  <c r="G195" i="12"/>
  <c r="N102" i="10"/>
  <c r="J197" i="10"/>
  <c r="N197" i="10"/>
  <c r="R106" i="10"/>
  <c r="P197" i="10"/>
  <c r="D195" i="12"/>
  <c r="T189" i="10"/>
  <c r="J137" i="12"/>
  <c r="X163" i="10"/>
  <c r="I193" i="12"/>
  <c r="X91" i="10"/>
  <c r="P137" i="10"/>
  <c r="N138" i="10"/>
  <c r="H147" i="10"/>
  <c r="U151" i="10"/>
  <c r="R83" i="10"/>
  <c r="N144" i="10"/>
  <c r="G195" i="10"/>
  <c r="P168" i="10"/>
  <c r="H68" i="12"/>
  <c r="H84" i="10"/>
  <c r="D171" i="12"/>
  <c r="D158" i="10"/>
  <c r="I147" i="12"/>
  <c r="N146" i="10"/>
  <c r="E136" i="12"/>
  <c r="H86" i="10"/>
  <c r="O153" i="10"/>
  <c r="F144" i="10"/>
  <c r="O193" i="10"/>
  <c r="E79" i="12"/>
  <c r="J189" i="12"/>
  <c r="N193" i="10"/>
  <c r="P191" i="12"/>
  <c r="X156" i="10"/>
  <c r="R196" i="12"/>
  <c r="G90" i="12"/>
  <c r="J197" i="12"/>
  <c r="N195" i="12"/>
  <c r="R194" i="12"/>
  <c r="R193" i="10"/>
  <c r="R156" i="10"/>
  <c r="K89" i="12"/>
  <c r="K194" i="12"/>
  <c r="R82" i="10"/>
  <c r="P108" i="10"/>
  <c r="X92" i="10"/>
  <c r="L79" i="10"/>
  <c r="J74" i="10"/>
  <c r="P196" i="12"/>
  <c r="R197" i="12"/>
  <c r="J163" i="12"/>
  <c r="M195" i="12"/>
  <c r="D197" i="10"/>
  <c r="G189" i="12"/>
  <c r="K195" i="12"/>
  <c r="U197" i="10"/>
  <c r="H158" i="12"/>
  <c r="G74" i="12"/>
  <c r="S189" i="12"/>
  <c r="I143" i="12"/>
  <c r="H87" i="10"/>
  <c r="D70" i="12"/>
  <c r="J163" i="10"/>
  <c r="I192" i="12"/>
  <c r="M190" i="12"/>
  <c r="L198" i="12"/>
  <c r="R190" i="10"/>
  <c r="H135" i="10"/>
  <c r="V198" i="12"/>
  <c r="K148" i="10"/>
  <c r="G71" i="12"/>
  <c r="L82" i="10"/>
  <c r="N73" i="10"/>
  <c r="O95" i="10"/>
  <c r="K109" i="10"/>
  <c r="F109" i="12"/>
  <c r="K193" i="10"/>
  <c r="K152" i="10"/>
  <c r="J141" i="12"/>
  <c r="P194" i="10"/>
  <c r="P193" i="10"/>
  <c r="J93" i="10"/>
  <c r="E99" i="10"/>
  <c r="H144" i="10"/>
  <c r="N134" i="10"/>
  <c r="X162" i="10"/>
  <c r="J88" i="10"/>
  <c r="D137" i="10"/>
  <c r="X103" i="10"/>
  <c r="T194" i="12"/>
  <c r="R143" i="10"/>
  <c r="H82" i="10"/>
  <c r="U193" i="10"/>
  <c r="X102" i="10"/>
  <c r="H143" i="10"/>
  <c r="L194" i="10"/>
  <c r="C154" i="12"/>
  <c r="E161" i="12"/>
  <c r="X196" i="12"/>
  <c r="N67" i="10"/>
  <c r="H134" i="10"/>
  <c r="R137" i="10"/>
  <c r="X138" i="10"/>
  <c r="V79" i="10"/>
  <c r="J146" i="12"/>
  <c r="V84" i="10"/>
  <c r="M194" i="10"/>
  <c r="V154" i="10"/>
  <c r="L197" i="10"/>
  <c r="P100" i="10"/>
  <c r="X101" i="10"/>
  <c r="F191" i="10"/>
  <c r="J190" i="12"/>
  <c r="P140" i="10"/>
  <c r="R79" i="10"/>
  <c r="E191" i="12"/>
  <c r="E94" i="10"/>
  <c r="K190" i="12"/>
  <c r="E190" i="12"/>
  <c r="W168" i="10"/>
  <c r="F110" i="10"/>
  <c r="F69" i="10"/>
  <c r="E133" i="12"/>
  <c r="J107" i="12"/>
  <c r="L193" i="10"/>
  <c r="K110" i="10"/>
  <c r="M192" i="12"/>
  <c r="K74" i="12"/>
  <c r="N198" i="10"/>
  <c r="F75" i="10"/>
  <c r="E71" i="12"/>
  <c r="S191" i="12"/>
  <c r="X197" i="12"/>
  <c r="J198" i="10"/>
  <c r="R193" i="12"/>
  <c r="D143" i="12"/>
  <c r="U110" i="10"/>
  <c r="I189" i="12"/>
  <c r="B158" i="10"/>
  <c r="T197" i="12"/>
  <c r="E139" i="12"/>
  <c r="E195" i="10"/>
  <c r="F198" i="10"/>
  <c r="D138" i="12"/>
  <c r="F91" i="12"/>
  <c r="N193" i="12"/>
  <c r="T108" i="10"/>
  <c r="U189" i="12"/>
  <c r="U190" i="12"/>
  <c r="I105" i="12"/>
  <c r="V143" i="10"/>
  <c r="H132" i="10"/>
  <c r="L72" i="10"/>
  <c r="S86" i="10"/>
  <c r="X190" i="10"/>
  <c r="H154" i="12"/>
  <c r="H191" i="12"/>
  <c r="R141" i="10"/>
  <c r="P85" i="10"/>
  <c r="J100" i="12"/>
  <c r="F189" i="10"/>
  <c r="F86" i="12"/>
  <c r="F154" i="10"/>
  <c r="E196" i="10"/>
  <c r="J193" i="12"/>
  <c r="N189" i="12"/>
  <c r="N133" i="10"/>
  <c r="P190" i="10"/>
  <c r="N190" i="12"/>
  <c r="J191" i="12"/>
  <c r="J192" i="10"/>
  <c r="G194" i="12"/>
  <c r="H153" i="12"/>
  <c r="J155" i="12"/>
  <c r="Q195" i="12"/>
  <c r="V195" i="10"/>
  <c r="H161" i="12"/>
  <c r="H196" i="10"/>
  <c r="N162" i="10"/>
  <c r="P105" i="10"/>
  <c r="E95" i="12"/>
  <c r="G146" i="12"/>
  <c r="G142" i="12"/>
  <c r="E110" i="10"/>
  <c r="E170" i="10"/>
  <c r="S198" i="12"/>
  <c r="B164" i="10"/>
  <c r="H108" i="12"/>
  <c r="H169" i="12"/>
  <c r="F91" i="10"/>
  <c r="F155" i="10"/>
  <c r="R195" i="12"/>
  <c r="J87" i="12"/>
  <c r="J148" i="12"/>
  <c r="L189" i="12"/>
  <c r="P138" i="10"/>
  <c r="P73" i="10"/>
  <c r="H77" i="10"/>
  <c r="H138" i="10"/>
  <c r="P78" i="10"/>
  <c r="P143" i="10"/>
  <c r="J148" i="10"/>
  <c r="J83" i="10"/>
  <c r="Q89" i="10"/>
  <c r="Q88" i="10"/>
  <c r="S92" i="10"/>
  <c r="S93" i="10"/>
  <c r="U92" i="10"/>
  <c r="U194" i="10"/>
  <c r="U93" i="10"/>
  <c r="K93" i="10"/>
  <c r="K154" i="10"/>
  <c r="K94" i="12"/>
  <c r="N93" i="10"/>
  <c r="N94" i="10"/>
  <c r="I97" i="10"/>
  <c r="I195" i="10"/>
  <c r="I161" i="10"/>
  <c r="I157" i="10"/>
  <c r="I161" i="12"/>
  <c r="I157" i="12"/>
  <c r="I196" i="12"/>
  <c r="G162" i="12"/>
  <c r="G158" i="12"/>
  <c r="G97" i="12"/>
  <c r="V195" i="12"/>
  <c r="R161" i="10"/>
  <c r="R100" i="10"/>
  <c r="R165" i="10"/>
  <c r="H196" i="12"/>
  <c r="H101" i="12"/>
  <c r="P166" i="10"/>
  <c r="P196" i="10"/>
  <c r="N105" i="10"/>
  <c r="N166" i="10"/>
  <c r="N151" i="10"/>
  <c r="N155" i="10"/>
  <c r="N90" i="10"/>
  <c r="G159" i="10"/>
  <c r="G94" i="10"/>
  <c r="I132" i="12"/>
  <c r="I67" i="12"/>
  <c r="X190" i="12"/>
  <c r="R140" i="10"/>
  <c r="P144" i="10"/>
  <c r="V90" i="10"/>
  <c r="H104" i="12"/>
  <c r="H105" i="12"/>
  <c r="P81" i="10"/>
  <c r="P142" i="10"/>
  <c r="D107" i="10"/>
  <c r="J194" i="12"/>
  <c r="D161" i="10"/>
  <c r="E67" i="10"/>
  <c r="F89" i="10"/>
  <c r="E171" i="12"/>
  <c r="G82" i="12"/>
  <c r="E95" i="10"/>
  <c r="E189" i="10"/>
  <c r="G197" i="12"/>
  <c r="L190" i="12"/>
  <c r="D195" i="10"/>
  <c r="D192" i="12"/>
  <c r="E198" i="10"/>
  <c r="E197" i="10"/>
  <c r="T198" i="10"/>
  <c r="E140" i="12"/>
  <c r="D198" i="10"/>
  <c r="N192" i="12"/>
  <c r="I198" i="10"/>
  <c r="E89" i="10"/>
  <c r="L190" i="10"/>
  <c r="B137" i="10"/>
  <c r="R192" i="10"/>
  <c r="J144" i="10"/>
  <c r="L192" i="10"/>
  <c r="J143" i="10"/>
  <c r="L142" i="10"/>
  <c r="P76" i="10"/>
  <c r="V191" i="10"/>
  <c r="P139" i="10"/>
  <c r="J135" i="10"/>
  <c r="J75" i="10"/>
  <c r="R198" i="10"/>
  <c r="G91" i="12"/>
  <c r="J89" i="12"/>
  <c r="N191" i="12"/>
  <c r="D139" i="12"/>
  <c r="D191" i="12"/>
  <c r="E189" i="12"/>
  <c r="W198" i="10"/>
  <c r="J198" i="12"/>
  <c r="E105" i="10"/>
  <c r="D168" i="10"/>
  <c r="L88" i="10"/>
  <c r="R195" i="10"/>
  <c r="J171" i="12"/>
  <c r="K195" i="10"/>
  <c r="G108" i="10"/>
  <c r="L194" i="12"/>
  <c r="T190" i="10"/>
  <c r="R190" i="12"/>
  <c r="E100" i="10"/>
  <c r="X189" i="10"/>
  <c r="S151" i="10"/>
  <c r="X193" i="10"/>
  <c r="F76" i="10"/>
  <c r="F135" i="12"/>
  <c r="P193" i="12"/>
  <c r="D193" i="10"/>
  <c r="S195" i="12"/>
  <c r="R91" i="10"/>
  <c r="J196" i="12"/>
  <c r="F192" i="12"/>
  <c r="R101" i="10"/>
  <c r="P198" i="10"/>
  <c r="O194" i="12"/>
  <c r="X195" i="10"/>
  <c r="N197" i="12"/>
  <c r="P86" i="10"/>
  <c r="G96" i="10"/>
  <c r="M194" i="12"/>
  <c r="F110" i="12"/>
  <c r="N149" i="10"/>
  <c r="J195" i="12"/>
  <c r="D151" i="10"/>
  <c r="O97" i="10"/>
  <c r="S196" i="12"/>
  <c r="Q193" i="12"/>
  <c r="H190" i="12"/>
  <c r="F146" i="12"/>
  <c r="X192" i="12"/>
  <c r="R189" i="12"/>
  <c r="M193" i="10"/>
  <c r="I194" i="10"/>
  <c r="N84" i="10"/>
  <c r="V150" i="10"/>
  <c r="O195" i="10"/>
  <c r="D78" i="12"/>
  <c r="J102" i="12"/>
  <c r="P160" i="10"/>
  <c r="H139" i="10"/>
  <c r="V190" i="10"/>
  <c r="X193" i="12"/>
  <c r="H195" i="12"/>
  <c r="X191" i="12"/>
  <c r="T191" i="10"/>
  <c r="T194" i="10"/>
  <c r="E102" i="10"/>
  <c r="O96" i="10"/>
  <c r="P189" i="12"/>
  <c r="X189" i="12"/>
  <c r="J81" i="12"/>
  <c r="E109" i="10"/>
  <c r="P154" i="10"/>
  <c r="S147" i="10"/>
  <c r="P148" i="10"/>
  <c r="X164" i="10"/>
  <c r="W198" i="12"/>
  <c r="R196" i="10"/>
  <c r="E132" i="12"/>
  <c r="V151" i="10"/>
  <c r="S194" i="10"/>
  <c r="F82" i="12"/>
  <c r="J92" i="10"/>
  <c r="O196" i="10"/>
  <c r="K158" i="10"/>
  <c r="I96" i="10"/>
  <c r="N195" i="10"/>
  <c r="N170" i="10"/>
  <c r="X104" i="10"/>
  <c r="G156" i="10"/>
  <c r="P101" i="10"/>
  <c r="X98" i="10"/>
  <c r="G97" i="10"/>
  <c r="U195" i="10"/>
  <c r="F153" i="10"/>
  <c r="J161" i="12"/>
  <c r="N194" i="10"/>
  <c r="H74" i="10"/>
  <c r="F104" i="12"/>
  <c r="K90" i="12"/>
  <c r="I97" i="12"/>
  <c r="D101" i="10"/>
  <c r="D165" i="10"/>
  <c r="F90" i="10"/>
  <c r="F77" i="10"/>
  <c r="E85" i="10"/>
  <c r="D190" i="12"/>
  <c r="F131" i="10"/>
  <c r="R198" i="12"/>
  <c r="D68" i="10"/>
  <c r="B139" i="10"/>
  <c r="P164" i="10"/>
  <c r="J91" i="12"/>
  <c r="P132" i="10"/>
  <c r="N70" i="10"/>
  <c r="J136" i="10"/>
  <c r="H133" i="10"/>
  <c r="H73" i="10"/>
  <c r="P82" i="10"/>
  <c r="V91" i="10"/>
  <c r="E83" i="12"/>
  <c r="E192" i="12"/>
  <c r="E191" i="10"/>
  <c r="E140" i="10"/>
  <c r="O170" i="10"/>
  <c r="D191" i="10"/>
  <c r="X105" i="10"/>
  <c r="U165" i="10"/>
  <c r="K82" i="12"/>
  <c r="H198" i="10"/>
  <c r="E149" i="10"/>
  <c r="D145" i="10"/>
  <c r="X167" i="10"/>
  <c r="T198" i="12"/>
  <c r="D140" i="12"/>
  <c r="G198" i="10"/>
  <c r="G104" i="12"/>
  <c r="T109" i="10"/>
  <c r="D109" i="12"/>
  <c r="D153" i="10"/>
  <c r="G198" i="12"/>
  <c r="O197" i="12"/>
  <c r="I197" i="10"/>
  <c r="D194" i="12"/>
  <c r="D96" i="10"/>
  <c r="E109" i="12"/>
  <c r="H165" i="12"/>
  <c r="N161" i="10"/>
  <c r="J92" i="12"/>
  <c r="X70" i="10"/>
  <c r="G165" i="12"/>
  <c r="E157" i="10"/>
  <c r="R78" i="10"/>
  <c r="D146" i="10"/>
  <c r="T192" i="12"/>
  <c r="M88" i="10"/>
  <c r="D86" i="10"/>
  <c r="G88" i="12"/>
  <c r="E144" i="10"/>
  <c r="F165" i="10"/>
  <c r="X169" i="10"/>
  <c r="X168" i="10"/>
  <c r="F195" i="10"/>
  <c r="E90" i="10"/>
  <c r="F78" i="12"/>
  <c r="F190" i="12"/>
  <c r="M189" i="12"/>
  <c r="G150" i="10"/>
  <c r="H94" i="12"/>
  <c r="J157" i="12"/>
  <c r="O151" i="10"/>
  <c r="V194" i="10"/>
  <c r="N91" i="10"/>
  <c r="T106" i="10"/>
  <c r="E82" i="10"/>
  <c r="F142" i="10"/>
  <c r="W169" i="10"/>
  <c r="D168" i="12"/>
  <c r="F189" i="12"/>
  <c r="F150" i="10"/>
  <c r="F86" i="10"/>
  <c r="D198" i="12"/>
  <c r="D189" i="12"/>
  <c r="G191" i="12"/>
  <c r="F134" i="12"/>
  <c r="I69" i="12"/>
  <c r="E148" i="10"/>
  <c r="O189" i="12"/>
  <c r="D197" i="12"/>
  <c r="F97" i="10"/>
  <c r="O192" i="12"/>
  <c r="G197" i="10"/>
  <c r="E149" i="12"/>
  <c r="F72" i="12"/>
  <c r="N198" i="12"/>
  <c r="D98" i="10"/>
  <c r="F81" i="10"/>
  <c r="F109" i="10"/>
  <c r="F105" i="10"/>
  <c r="E143" i="10"/>
  <c r="D171" i="10"/>
  <c r="N194" i="12"/>
  <c r="D167" i="10"/>
  <c r="H97" i="12"/>
  <c r="D103" i="12"/>
  <c r="G81" i="12"/>
  <c r="Q108" i="10"/>
  <c r="H103" i="12"/>
  <c r="P192" i="10"/>
  <c r="F93" i="10"/>
  <c r="V197" i="10"/>
  <c r="E67" i="12"/>
  <c r="E131" i="12"/>
  <c r="F150" i="12"/>
  <c r="E147" i="10"/>
  <c r="E97" i="10"/>
  <c r="E98" i="10"/>
  <c r="J156" i="12"/>
  <c r="L67" i="10"/>
  <c r="R189" i="10"/>
  <c r="J133" i="10"/>
  <c r="P133" i="10"/>
  <c r="X76" i="10"/>
  <c r="H83" i="12"/>
  <c r="K189" i="12"/>
  <c r="X197" i="10"/>
  <c r="E193" i="12"/>
  <c r="H197" i="10"/>
  <c r="D196" i="10"/>
  <c r="H165" i="10"/>
  <c r="X107" i="10"/>
  <c r="K198" i="10"/>
  <c r="E88" i="10"/>
  <c r="C156" i="12"/>
  <c r="X198" i="12"/>
  <c r="E147" i="12"/>
  <c r="U105" i="10"/>
  <c r="I197" i="12"/>
  <c r="E193" i="10"/>
  <c r="I104" i="12"/>
  <c r="W170" i="10"/>
  <c r="E194" i="10"/>
  <c r="C152" i="12"/>
  <c r="B143" i="10"/>
  <c r="H170" i="10"/>
  <c r="D108" i="10"/>
  <c r="F94" i="10"/>
  <c r="E166" i="10"/>
  <c r="E93" i="12"/>
  <c r="K168" i="10"/>
  <c r="K107" i="10"/>
  <c r="J104" i="10"/>
  <c r="J165" i="10"/>
  <c r="K165" i="10"/>
  <c r="K197" i="10"/>
  <c r="E167" i="12"/>
  <c r="E106" i="12"/>
  <c r="H103" i="10"/>
  <c r="H164" i="10"/>
  <c r="D76" i="10"/>
  <c r="D140" i="10"/>
  <c r="E146" i="12"/>
  <c r="E142" i="12"/>
  <c r="F156" i="10"/>
  <c r="F95" i="10"/>
  <c r="E163" i="10"/>
  <c r="E159" i="10"/>
  <c r="F102" i="10"/>
  <c r="F101" i="10"/>
  <c r="E151" i="12"/>
  <c r="E151" i="10"/>
  <c r="E162" i="10"/>
  <c r="J158" i="12"/>
  <c r="J69" i="12"/>
  <c r="N143" i="10"/>
  <c r="H152" i="12"/>
  <c r="T195" i="12"/>
  <c r="T196" i="12"/>
  <c r="T189" i="12"/>
  <c r="E84" i="12"/>
  <c r="D67" i="12"/>
  <c r="B104" i="10"/>
  <c r="F168" i="12"/>
  <c r="F131" i="12"/>
  <c r="F71" i="12"/>
  <c r="D88" i="10"/>
  <c r="D89" i="10"/>
  <c r="D93" i="12"/>
  <c r="J73" i="10"/>
  <c r="J152" i="12"/>
  <c r="L131" i="10"/>
  <c r="J132" i="10"/>
  <c r="H68" i="10"/>
  <c r="L68" i="10"/>
  <c r="H70" i="10"/>
  <c r="P131" i="10"/>
  <c r="X136" i="10"/>
  <c r="J133" i="12"/>
  <c r="N72" i="10"/>
  <c r="R73" i="10"/>
  <c r="V77" i="10"/>
  <c r="H79" i="12"/>
  <c r="R144" i="10"/>
  <c r="H81" i="10"/>
  <c r="R145" i="10"/>
  <c r="J81" i="10"/>
  <c r="J82" i="12"/>
  <c r="N82" i="10"/>
  <c r="P84" i="10"/>
  <c r="V83" i="10"/>
  <c r="J134" i="12"/>
  <c r="P99" i="10"/>
  <c r="F198" i="12"/>
  <c r="X198" i="10"/>
  <c r="F190" i="10"/>
  <c r="F77" i="12"/>
  <c r="N68" i="10"/>
  <c r="P71" i="10"/>
  <c r="J74" i="12"/>
  <c r="J139" i="12"/>
  <c r="V78" i="10"/>
  <c r="L81" i="10"/>
  <c r="J82" i="10"/>
  <c r="R192" i="12"/>
  <c r="H145" i="10"/>
  <c r="J147" i="12"/>
  <c r="H89" i="12"/>
  <c r="J149" i="10"/>
  <c r="H92" i="12"/>
  <c r="N154" i="10"/>
  <c r="J155" i="10"/>
  <c r="O155" i="10"/>
  <c r="X158" i="10"/>
  <c r="H100" i="12"/>
  <c r="N101" i="10"/>
  <c r="L197" i="12"/>
  <c r="E160" i="12"/>
  <c r="E146" i="10"/>
  <c r="M193" i="12"/>
  <c r="N109" i="10"/>
  <c r="N169" i="10"/>
  <c r="Q190" i="12"/>
  <c r="E168" i="12"/>
  <c r="E104" i="12"/>
  <c r="E197" i="12"/>
  <c r="E198" i="12"/>
  <c r="I109" i="12"/>
  <c r="I198" i="12"/>
  <c r="Q110" i="10"/>
  <c r="Q198" i="10"/>
  <c r="Q170" i="10"/>
  <c r="H170" i="12"/>
  <c r="H109" i="12"/>
  <c r="J109" i="12"/>
  <c r="J170" i="12"/>
  <c r="K110" i="12"/>
  <c r="K109" i="12"/>
  <c r="K198" i="12"/>
  <c r="H109" i="10"/>
  <c r="H169" i="10"/>
  <c r="J165" i="12"/>
  <c r="J104" i="12"/>
  <c r="Q104" i="10"/>
  <c r="Q165" i="10"/>
  <c r="U108" i="10"/>
  <c r="U109" i="10"/>
  <c r="D107" i="12"/>
  <c r="D108" i="12"/>
  <c r="O107" i="10"/>
  <c r="O168" i="10"/>
  <c r="Q168" i="10"/>
  <c r="Q107" i="10"/>
  <c r="F107" i="10"/>
  <c r="F167" i="10"/>
  <c r="J106" i="10"/>
  <c r="J171" i="10"/>
  <c r="N106" i="10"/>
  <c r="N167" i="10"/>
  <c r="D72" i="10"/>
  <c r="D71" i="10"/>
  <c r="D139" i="10"/>
  <c r="D74" i="10"/>
  <c r="D190" i="10"/>
  <c r="D75" i="10"/>
  <c r="D137" i="12"/>
  <c r="D141" i="12"/>
  <c r="D77" i="12"/>
  <c r="E77" i="10"/>
  <c r="E190" i="10"/>
  <c r="E137" i="10"/>
  <c r="E81" i="10"/>
  <c r="E145" i="10"/>
  <c r="F143" i="10"/>
  <c r="F83" i="10"/>
  <c r="C143" i="12"/>
  <c r="D83" i="10"/>
  <c r="D84" i="10"/>
  <c r="F84" i="12"/>
  <c r="F145" i="12"/>
  <c r="F147" i="10"/>
  <c r="F87" i="10"/>
  <c r="F151" i="10"/>
  <c r="F193" i="10"/>
  <c r="C148" i="10"/>
  <c r="E88" i="12"/>
  <c r="E148" i="12"/>
  <c r="D89" i="12"/>
  <c r="D193" i="12"/>
  <c r="D194" i="10"/>
  <c r="D155" i="10"/>
  <c r="D90" i="12"/>
  <c r="D155" i="12"/>
  <c r="D151" i="12"/>
  <c r="D92" i="10"/>
  <c r="D91" i="10"/>
  <c r="E156" i="12"/>
  <c r="E194" i="12"/>
  <c r="F93" i="12"/>
  <c r="F92" i="12"/>
  <c r="F92" i="10"/>
  <c r="F194" i="10"/>
  <c r="F95" i="12"/>
  <c r="F195" i="12"/>
  <c r="F157" i="12"/>
  <c r="F96" i="12"/>
  <c r="C96" i="12"/>
  <c r="E157" i="12"/>
  <c r="E96" i="12"/>
  <c r="F159" i="10"/>
  <c r="F197" i="10"/>
  <c r="F196" i="10"/>
  <c r="F165" i="12"/>
  <c r="F101" i="12"/>
  <c r="F161" i="12"/>
  <c r="F196" i="12"/>
  <c r="D102" i="12"/>
  <c r="D162" i="12"/>
  <c r="E166" i="12"/>
  <c r="E101" i="12"/>
  <c r="E162" i="12"/>
  <c r="F102" i="12"/>
  <c r="F103" i="12"/>
  <c r="I71" i="12"/>
  <c r="I70" i="12"/>
  <c r="I131" i="12"/>
  <c r="O190" i="12"/>
  <c r="O191" i="12"/>
  <c r="G140" i="12"/>
  <c r="G190" i="12"/>
  <c r="U192" i="12"/>
  <c r="Q192" i="12"/>
  <c r="I144" i="12"/>
  <c r="I84" i="12"/>
  <c r="O193" i="12"/>
  <c r="K95" i="12"/>
  <c r="H67" i="10"/>
  <c r="H131" i="10"/>
  <c r="R69" i="10"/>
  <c r="R70" i="10"/>
  <c r="X99" i="10"/>
  <c r="X160" i="10"/>
  <c r="D149" i="12"/>
  <c r="E195" i="12"/>
  <c r="H189" i="10"/>
  <c r="P192" i="12"/>
  <c r="E79" i="10"/>
  <c r="E192" i="10"/>
  <c r="Q197" i="10"/>
  <c r="E70" i="10"/>
  <c r="Q198" i="12"/>
  <c r="D98" i="12"/>
  <c r="F171" i="10"/>
  <c r="E152" i="12"/>
  <c r="F106" i="10"/>
  <c r="D136" i="10"/>
  <c r="J169" i="12"/>
  <c r="O108" i="10"/>
  <c r="F160" i="12"/>
  <c r="F108" i="12"/>
  <c r="G68" i="12"/>
  <c r="D76" i="12"/>
  <c r="F194" i="12"/>
  <c r="H131" i="12"/>
  <c r="H70" i="12"/>
  <c r="N71" i="10"/>
  <c r="N189" i="10"/>
  <c r="L71" i="10"/>
  <c r="L189" i="10"/>
  <c r="V190" i="12"/>
  <c r="J80" i="12"/>
  <c r="J140" i="12"/>
  <c r="J79" i="12"/>
  <c r="L145" i="10"/>
  <c r="L80" i="10"/>
  <c r="V141" i="10"/>
  <c r="V81" i="10"/>
  <c r="J84" i="10"/>
  <c r="J145" i="10"/>
  <c r="J149" i="12"/>
  <c r="J84" i="12"/>
  <c r="J85" i="10"/>
  <c r="J150" i="10"/>
  <c r="J87" i="10"/>
  <c r="J193" i="10"/>
  <c r="M87" i="10"/>
  <c r="M147" i="10"/>
  <c r="G154" i="12"/>
  <c r="G150" i="12"/>
  <c r="G152" i="12"/>
  <c r="G92" i="12"/>
  <c r="I93" i="10"/>
  <c r="I158" i="10"/>
  <c r="H94" i="10"/>
  <c r="H155" i="10"/>
  <c r="J159" i="12"/>
  <c r="J94" i="12"/>
  <c r="G156" i="12"/>
  <c r="G160" i="12"/>
  <c r="R97" i="10"/>
  <c r="R158" i="10"/>
  <c r="H101" i="10"/>
  <c r="H162" i="10"/>
  <c r="H102" i="12"/>
  <c r="H163" i="12"/>
  <c r="J166" i="10"/>
  <c r="J170" i="10"/>
  <c r="R105" i="10"/>
  <c r="R170" i="10"/>
  <c r="X155" i="10"/>
  <c r="X151" i="10"/>
  <c r="H152" i="10"/>
  <c r="H91" i="10"/>
  <c r="O93" i="10"/>
  <c r="O154" i="10"/>
  <c r="P79" i="10"/>
  <c r="V193" i="10"/>
  <c r="J151" i="12"/>
  <c r="R152" i="10"/>
  <c r="P90" i="10"/>
  <c r="P104" i="10"/>
  <c r="F162" i="12"/>
  <c r="F97" i="12"/>
  <c r="D77" i="10"/>
  <c r="D138" i="10"/>
  <c r="E74" i="10"/>
  <c r="E139" i="10"/>
  <c r="H93" i="12"/>
  <c r="H69" i="12"/>
  <c r="L193" i="12"/>
  <c r="H191" i="10"/>
  <c r="N190" i="10"/>
  <c r="N131" i="10"/>
  <c r="V194" i="12"/>
  <c r="H193" i="10"/>
  <c r="N191" i="10"/>
  <c r="H80" i="12"/>
  <c r="X150" i="10"/>
  <c r="P80" i="10"/>
  <c r="R148" i="10"/>
  <c r="G196" i="12"/>
  <c r="Q194" i="12"/>
  <c r="G196" i="10"/>
  <c r="H149" i="10"/>
  <c r="R88" i="10"/>
  <c r="V152" i="10"/>
  <c r="H140" i="12"/>
  <c r="P72" i="10"/>
  <c r="V197" i="12"/>
  <c r="H100" i="10"/>
  <c r="N152" i="10"/>
  <c r="M86" i="10"/>
  <c r="X81" i="10"/>
  <c r="J71" i="10"/>
  <c r="V196" i="10"/>
  <c r="V89" i="10"/>
  <c r="J97" i="12"/>
  <c r="P189" i="10"/>
  <c r="H71" i="10"/>
  <c r="L73" i="10"/>
  <c r="H72" i="10"/>
  <c r="R94" i="10"/>
  <c r="V88" i="10"/>
  <c r="R80" i="10"/>
  <c r="N132" i="10"/>
  <c r="J151" i="10"/>
  <c r="J90" i="12"/>
  <c r="X142" i="10"/>
  <c r="I96" i="12"/>
  <c r="H96" i="12"/>
  <c r="O196" i="12"/>
  <c r="H164" i="12"/>
  <c r="N156" i="10"/>
  <c r="J147" i="10"/>
  <c r="O87" i="10"/>
  <c r="V80" i="10"/>
  <c r="J138" i="12"/>
  <c r="J146" i="10"/>
  <c r="S153" i="10"/>
  <c r="G95" i="10"/>
  <c r="J95" i="10"/>
  <c r="Q149" i="10"/>
  <c r="P169" i="10"/>
  <c r="D146" i="12"/>
  <c r="O109" i="10"/>
  <c r="T103" i="10"/>
  <c r="J70" i="10"/>
  <c r="J189" i="10"/>
  <c r="H74" i="12"/>
  <c r="H138" i="12"/>
  <c r="P74" i="10"/>
  <c r="P134" i="10"/>
  <c r="R107" i="10"/>
  <c r="F107" i="12"/>
  <c r="H69" i="10"/>
  <c r="X132" i="10"/>
  <c r="X100" i="10"/>
  <c r="S192" i="12"/>
  <c r="H167" i="12"/>
  <c r="H106" i="12"/>
  <c r="H110" i="12"/>
  <c r="H198" i="12"/>
  <c r="X170" i="10"/>
  <c r="X110" i="10"/>
  <c r="X109" i="10"/>
  <c r="K104" i="12"/>
  <c r="E138" i="12"/>
  <c r="E134" i="12"/>
  <c r="E74" i="12"/>
  <c r="F141" i="12"/>
  <c r="F137" i="12"/>
  <c r="F146" i="10"/>
  <c r="F85" i="10"/>
  <c r="D154" i="10"/>
  <c r="D150" i="10"/>
  <c r="F163" i="10"/>
  <c r="F98" i="10"/>
  <c r="D166" i="12"/>
  <c r="D101" i="12"/>
  <c r="K67" i="12"/>
  <c r="F73" i="10"/>
  <c r="E141" i="10"/>
  <c r="D150" i="12"/>
  <c r="N192" i="10"/>
  <c r="V191" i="12"/>
  <c r="Q196" i="10"/>
  <c r="G157" i="10"/>
  <c r="J86" i="10"/>
  <c r="Q97" i="10"/>
  <c r="E80" i="10"/>
  <c r="J107" i="10"/>
  <c r="F73" i="12"/>
  <c r="E73" i="12"/>
  <c r="F72" i="10"/>
  <c r="D133" i="12"/>
  <c r="F99" i="10"/>
  <c r="F197" i="12"/>
  <c r="L149" i="10"/>
  <c r="H99" i="12"/>
  <c r="P165" i="10"/>
  <c r="E134" i="10"/>
  <c r="D104" i="12"/>
  <c r="H107" i="12"/>
  <c r="D91" i="12"/>
  <c r="F147" i="12"/>
  <c r="D79" i="10"/>
  <c r="D81" i="12"/>
  <c r="F148" i="10"/>
  <c r="F85" i="12"/>
  <c r="F153" i="12"/>
  <c r="B98" i="10"/>
  <c r="D160" i="10"/>
  <c r="P70" i="10"/>
  <c r="J154" i="12"/>
  <c r="R132" i="10"/>
  <c r="H134" i="12"/>
  <c r="J135" i="12"/>
  <c r="V189" i="10"/>
  <c r="J142" i="12"/>
  <c r="N80" i="10"/>
  <c r="V140" i="10"/>
  <c r="P83" i="10"/>
  <c r="H144" i="12"/>
  <c r="J144" i="12"/>
  <c r="U157" i="10"/>
  <c r="E98" i="12"/>
  <c r="E163" i="12"/>
  <c r="E196" i="12"/>
  <c r="D69" i="10"/>
  <c r="D134" i="10"/>
  <c r="K96" i="12"/>
  <c r="I196" i="10"/>
  <c r="I94" i="10"/>
  <c r="W109" i="10"/>
  <c r="J105" i="10"/>
  <c r="E82" i="12"/>
  <c r="H107" i="10"/>
  <c r="I104" i="10"/>
  <c r="E110" i="12"/>
  <c r="G107" i="10"/>
  <c r="H108" i="10"/>
  <c r="I105" i="10"/>
  <c r="K68" i="12"/>
  <c r="F149" i="12"/>
  <c r="K69" i="12"/>
  <c r="C87" i="12"/>
  <c r="E143" i="12"/>
  <c r="G169" i="12"/>
  <c r="I68" i="12"/>
  <c r="K104" i="10"/>
  <c r="K105" i="10"/>
  <c r="E71" i="10"/>
  <c r="E132" i="10"/>
  <c r="V82" i="10"/>
  <c r="V142" i="10"/>
  <c r="G152" i="10"/>
  <c r="G87" i="10"/>
  <c r="S89" i="10"/>
  <c r="S88" i="10"/>
  <c r="K160" i="10"/>
  <c r="K156" i="10"/>
  <c r="G157" i="12"/>
  <c r="G161" i="12"/>
  <c r="E100" i="12"/>
  <c r="P68" i="10"/>
  <c r="N69" i="10"/>
  <c r="R134" i="10"/>
  <c r="X77" i="10"/>
  <c r="H78" i="12"/>
  <c r="X90" i="10"/>
  <c r="P91" i="10"/>
  <c r="O195" i="12"/>
  <c r="I156" i="12"/>
  <c r="H197" i="12"/>
  <c r="E84" i="10"/>
  <c r="F162" i="10"/>
  <c r="E86" i="10"/>
  <c r="F140" i="12"/>
  <c r="C76" i="10"/>
  <c r="F135" i="10"/>
  <c r="X106" i="10"/>
  <c r="N164" i="10"/>
  <c r="G134" i="12"/>
  <c r="I169" i="12"/>
  <c r="J105" i="12"/>
  <c r="L195" i="12"/>
  <c r="D158" i="12"/>
  <c r="F136" i="12"/>
  <c r="F76" i="12"/>
  <c r="J134" i="10"/>
  <c r="F74" i="10"/>
  <c r="D142" i="12"/>
  <c r="F160" i="10"/>
  <c r="E150" i="10"/>
  <c r="F88" i="10"/>
  <c r="U169" i="10"/>
  <c r="H156" i="12"/>
  <c r="J150" i="12"/>
  <c r="J96" i="12"/>
  <c r="X67" i="10"/>
  <c r="X71" i="10"/>
  <c r="V76" i="10"/>
  <c r="J143" i="12"/>
  <c r="J85" i="12"/>
  <c r="L84" i="10"/>
  <c r="Q155" i="10"/>
  <c r="K94" i="10"/>
  <c r="Q157" i="10"/>
  <c r="D136" i="12"/>
  <c r="D109" i="10"/>
  <c r="L89" i="10"/>
  <c r="J86" i="12"/>
  <c r="D132" i="10"/>
  <c r="D72" i="12"/>
  <c r="D135" i="10"/>
  <c r="E159" i="12"/>
  <c r="F100" i="10"/>
  <c r="D131" i="12"/>
  <c r="F71" i="10"/>
  <c r="D80" i="10"/>
  <c r="I169" i="10"/>
  <c r="F144" i="12"/>
  <c r="F80" i="12"/>
  <c r="D78" i="10"/>
  <c r="G70" i="12"/>
  <c r="I108" i="10"/>
  <c r="F79" i="12"/>
  <c r="D99" i="10"/>
  <c r="F158" i="10"/>
  <c r="F100" i="12"/>
  <c r="D159" i="12"/>
  <c r="D156" i="10"/>
  <c r="C147" i="12"/>
  <c r="F137" i="10"/>
  <c r="D70" i="10"/>
  <c r="F82" i="10"/>
  <c r="F133" i="10"/>
  <c r="D165" i="12"/>
  <c r="E155" i="12"/>
  <c r="J109" i="10"/>
  <c r="J169" i="10"/>
  <c r="W108" i="10"/>
  <c r="D73" i="12"/>
  <c r="E87" i="12"/>
  <c r="E92" i="12"/>
  <c r="E94" i="12"/>
  <c r="D85" i="12"/>
  <c r="D145" i="12"/>
  <c r="D92" i="12"/>
  <c r="D153" i="12"/>
  <c r="T193" i="12"/>
  <c r="T190" i="12"/>
  <c r="R71" i="10"/>
  <c r="R131" i="10"/>
  <c r="H155" i="12"/>
  <c r="H95" i="12"/>
  <c r="F154" i="12"/>
  <c r="X108" i="10"/>
  <c r="F158" i="12"/>
  <c r="D71" i="12"/>
  <c r="Q109" i="10"/>
  <c r="Q169" i="10"/>
  <c r="R108" i="10"/>
  <c r="D144" i="10"/>
  <c r="D86" i="12"/>
  <c r="D87" i="10"/>
  <c r="D152" i="10"/>
  <c r="J68" i="12"/>
  <c r="J68" i="10"/>
  <c r="R68" i="10"/>
  <c r="J69" i="10"/>
  <c r="L70" i="10"/>
  <c r="H71" i="12"/>
  <c r="J75" i="12"/>
  <c r="R76" i="10"/>
  <c r="H142" i="12"/>
  <c r="H142" i="10"/>
  <c r="L144" i="10"/>
  <c r="I154" i="12"/>
  <c r="N158" i="10"/>
  <c r="P98" i="10"/>
  <c r="R98" i="10"/>
  <c r="J160" i="12"/>
  <c r="H102" i="10"/>
  <c r="H166" i="10"/>
  <c r="H166" i="12"/>
  <c r="H146" i="10"/>
  <c r="H72" i="12"/>
  <c r="L135" i="10"/>
  <c r="K96" i="10"/>
  <c r="R166" i="10"/>
  <c r="O94" i="10"/>
  <c r="R72" i="10"/>
  <c r="R133" i="10"/>
  <c r="F90" i="12"/>
  <c r="F151" i="12"/>
  <c r="F132" i="10"/>
  <c r="D68" i="12"/>
  <c r="E105" i="12"/>
  <c r="F89" i="12"/>
  <c r="D154" i="12"/>
  <c r="L69" i="10"/>
  <c r="X69" i="10"/>
  <c r="L132" i="10"/>
  <c r="L133" i="10"/>
  <c r="J73" i="12"/>
  <c r="X134" i="10"/>
  <c r="P136" i="10"/>
  <c r="R136" i="10"/>
  <c r="J138" i="10"/>
  <c r="V144" i="10"/>
  <c r="P146" i="10"/>
  <c r="V148" i="10"/>
  <c r="P150" i="10"/>
  <c r="J153" i="10"/>
  <c r="U153" i="10"/>
  <c r="J159" i="10"/>
  <c r="H162" i="12"/>
  <c r="P162" i="10"/>
  <c r="J167" i="12"/>
  <c r="N103" i="10"/>
  <c r="Q153" i="10"/>
  <c r="N107" i="10"/>
  <c r="N141" i="10"/>
  <c r="E72" i="10"/>
  <c r="D157" i="12"/>
  <c r="H132" i="12"/>
  <c r="F94" i="12"/>
  <c r="E158" i="12"/>
  <c r="C89" i="10" l="1"/>
  <c r="C147" i="10"/>
  <c r="C154" i="10"/>
  <c r="B165" i="10"/>
  <c r="C139" i="10"/>
  <c r="C135" i="10"/>
  <c r="B70" i="10"/>
  <c r="C87" i="10"/>
  <c r="B151" i="10"/>
  <c r="C86" i="10"/>
  <c r="C156" i="10"/>
  <c r="C96" i="10"/>
  <c r="C158" i="10"/>
  <c r="B132" i="10"/>
  <c r="B79" i="10"/>
  <c r="C155" i="10"/>
  <c r="C83" i="10"/>
  <c r="B136" i="10"/>
  <c r="B76" i="10"/>
  <c r="C76" i="12"/>
  <c r="C67" i="10"/>
  <c r="C85" i="10"/>
  <c r="C137" i="10"/>
  <c r="B96" i="10"/>
  <c r="C144" i="10"/>
  <c r="C164" i="10"/>
  <c r="C152" i="10"/>
  <c r="B101" i="10"/>
  <c r="B71" i="10"/>
  <c r="C133" i="10"/>
  <c r="C109" i="12"/>
  <c r="C108" i="12"/>
  <c r="B102" i="10"/>
  <c r="B166" i="10"/>
  <c r="B75" i="10"/>
  <c r="B134" i="10"/>
  <c r="B140" i="10"/>
  <c r="C136" i="10"/>
  <c r="C159" i="12"/>
  <c r="C70" i="10"/>
  <c r="C166" i="10"/>
  <c r="C72" i="10"/>
  <c r="B88" i="10"/>
  <c r="B148" i="10"/>
  <c r="C106" i="11"/>
  <c r="C162" i="10"/>
  <c r="C175" i="10"/>
  <c r="C164" i="11"/>
  <c r="B73" i="10"/>
  <c r="C145" i="10"/>
  <c r="C108" i="10"/>
  <c r="C147" i="11"/>
  <c r="C70" i="11"/>
  <c r="C153" i="11"/>
  <c r="C138" i="12"/>
  <c r="C167" i="12"/>
  <c r="C173" i="10"/>
  <c r="C143" i="10"/>
  <c r="C196" i="10"/>
  <c r="B163" i="10"/>
  <c r="C84" i="10"/>
  <c r="C106" i="12"/>
  <c r="B150" i="10"/>
  <c r="C161" i="10"/>
  <c r="C88" i="10"/>
  <c r="B105" i="10"/>
  <c r="C146" i="11"/>
  <c r="C163" i="11"/>
  <c r="C169" i="10"/>
  <c r="C141" i="10"/>
  <c r="C198" i="10"/>
  <c r="C150" i="10"/>
  <c r="B84" i="10"/>
  <c r="C131" i="10"/>
  <c r="C105" i="10"/>
  <c r="C140" i="10"/>
  <c r="C106" i="10"/>
  <c r="C102" i="10"/>
  <c r="C138" i="10"/>
  <c r="B83" i="10"/>
  <c r="C80" i="10"/>
  <c r="C104" i="10"/>
  <c r="C197" i="10"/>
  <c r="C192" i="10"/>
  <c r="B144" i="10"/>
  <c r="C190" i="10"/>
  <c r="C73" i="10"/>
  <c r="B81" i="10"/>
  <c r="C68" i="12"/>
  <c r="C171" i="12"/>
  <c r="C171" i="10"/>
  <c r="C105" i="11"/>
  <c r="C171" i="11"/>
  <c r="B149" i="10"/>
  <c r="B111" i="10"/>
  <c r="C193" i="10"/>
  <c r="B85" i="10"/>
  <c r="C97" i="10"/>
  <c r="B97" i="10"/>
  <c r="C146" i="10"/>
  <c r="C81" i="10"/>
  <c r="C132" i="10"/>
  <c r="C78" i="10"/>
  <c r="C194" i="10"/>
  <c r="B156" i="10"/>
  <c r="B86" i="10"/>
  <c r="C142" i="12"/>
  <c r="C77" i="12"/>
  <c r="C141" i="12"/>
  <c r="B89" i="10"/>
  <c r="C94" i="10"/>
  <c r="C68" i="10"/>
  <c r="B69" i="10"/>
  <c r="C165" i="10"/>
  <c r="B171" i="10"/>
  <c r="B145" i="10"/>
  <c r="C91" i="10"/>
  <c r="B175" i="10"/>
  <c r="C111" i="11"/>
  <c r="C189" i="10"/>
  <c r="C92" i="10"/>
  <c r="B146" i="10"/>
  <c r="C157" i="10"/>
  <c r="C142" i="10"/>
  <c r="C101" i="10"/>
  <c r="C99" i="10"/>
  <c r="B68" i="10"/>
  <c r="C170" i="12"/>
  <c r="C93" i="10"/>
  <c r="C153" i="10"/>
  <c r="B106" i="10"/>
  <c r="C89" i="12"/>
  <c r="C90" i="10"/>
  <c r="B103" i="10"/>
  <c r="C191" i="10"/>
  <c r="C195" i="10"/>
  <c r="C95" i="10"/>
  <c r="C159" i="10"/>
  <c r="C98" i="10"/>
  <c r="C169" i="11"/>
  <c r="B93" i="3"/>
  <c r="B153" i="3"/>
  <c r="B157" i="3"/>
  <c r="B92" i="3"/>
  <c r="B31" i="10"/>
  <c r="B194" i="10" s="1"/>
  <c r="B142" i="3"/>
  <c r="B77" i="3"/>
  <c r="B78" i="3"/>
  <c r="B190" i="3"/>
  <c r="B191" i="3"/>
  <c r="B138" i="3"/>
  <c r="B94" i="3"/>
  <c r="B155" i="3"/>
  <c r="B195" i="3"/>
  <c r="B159" i="3"/>
  <c r="B33" i="10"/>
  <c r="B196" i="3"/>
  <c r="B95" i="3"/>
  <c r="B156" i="3"/>
  <c r="B91" i="3"/>
  <c r="B194" i="3"/>
  <c r="B152" i="3"/>
  <c r="B193" i="3"/>
  <c r="B88" i="3"/>
  <c r="B148" i="3"/>
  <c r="B87" i="3"/>
  <c r="B16" i="10"/>
  <c r="B142" i="10" s="1"/>
  <c r="B67" i="3"/>
  <c r="B131" i="3"/>
  <c r="B189" i="3"/>
  <c r="B5" i="10"/>
  <c r="B45" i="11"/>
  <c r="B106" i="11" s="1"/>
  <c r="B106" i="5"/>
  <c r="C155" i="12"/>
  <c r="C159" i="11"/>
  <c r="C79" i="11"/>
  <c r="C77" i="11"/>
  <c r="C75" i="11"/>
  <c r="C199" i="10"/>
  <c r="C170" i="10"/>
  <c r="B161" i="10"/>
  <c r="C149" i="12"/>
  <c r="C105" i="12"/>
  <c r="C107" i="10"/>
  <c r="B154" i="10"/>
  <c r="B90" i="10"/>
  <c r="B197" i="10"/>
  <c r="B167" i="10"/>
  <c r="B91" i="10"/>
  <c r="C168" i="10"/>
  <c r="C95" i="12"/>
  <c r="C94" i="12"/>
  <c r="C172" i="10"/>
  <c r="C109" i="10"/>
  <c r="C110" i="10"/>
  <c r="C175" i="11"/>
  <c r="C136" i="11"/>
  <c r="C138" i="11"/>
  <c r="C84" i="12"/>
  <c r="B106" i="12"/>
  <c r="B193" i="10"/>
  <c r="B172" i="4"/>
  <c r="B168" i="4"/>
  <c r="B107" i="4"/>
  <c r="B46" i="10"/>
  <c r="B108" i="4"/>
  <c r="B170" i="4"/>
  <c r="B174" i="4"/>
  <c r="B198" i="4"/>
  <c r="B109" i="4"/>
  <c r="B110" i="4"/>
  <c r="B48" i="10"/>
  <c r="B177" i="10"/>
  <c r="B113" i="10"/>
  <c r="B112" i="10"/>
  <c r="B152" i="10"/>
  <c r="C73" i="12"/>
  <c r="B192" i="10"/>
  <c r="B87" i="10"/>
  <c r="C72" i="12"/>
  <c r="C169" i="12"/>
  <c r="C107" i="12"/>
  <c r="B200" i="10"/>
  <c r="C144" i="11"/>
  <c r="C200" i="11"/>
  <c r="C86" i="11"/>
  <c r="C150" i="11"/>
  <c r="C149" i="11"/>
  <c r="C78" i="11"/>
  <c r="C76" i="11"/>
  <c r="C134" i="11"/>
  <c r="B173" i="10"/>
  <c r="B199" i="4"/>
  <c r="C190" i="12"/>
  <c r="C148" i="12"/>
  <c r="C91" i="12"/>
  <c r="C111" i="12"/>
  <c r="C137" i="11"/>
  <c r="C193" i="11"/>
  <c r="C194" i="12"/>
  <c r="C155" i="11"/>
  <c r="C133" i="11"/>
  <c r="C163" i="12"/>
  <c r="C81" i="12"/>
  <c r="C134" i="12"/>
  <c r="C100" i="11"/>
  <c r="C69" i="11"/>
  <c r="C200" i="12"/>
  <c r="C199" i="12"/>
  <c r="C146" i="12"/>
  <c r="C86" i="12"/>
  <c r="C85" i="12"/>
  <c r="C192" i="12"/>
  <c r="C80" i="12"/>
  <c r="C144" i="12"/>
  <c r="C168" i="12"/>
  <c r="C164" i="12"/>
  <c r="C198" i="12"/>
  <c r="C104" i="11"/>
  <c r="C103" i="11"/>
  <c r="C160" i="12"/>
  <c r="C99" i="12"/>
  <c r="C95" i="11"/>
  <c r="C195" i="11"/>
  <c r="C168" i="11"/>
  <c r="C172" i="11"/>
  <c r="C197" i="11"/>
  <c r="C102" i="11"/>
  <c r="C167" i="11"/>
  <c r="C98" i="11"/>
  <c r="C196" i="11"/>
  <c r="C99" i="11"/>
  <c r="C97" i="11"/>
  <c r="C157" i="11"/>
  <c r="C194" i="11"/>
  <c r="C93" i="11"/>
  <c r="C94" i="11"/>
  <c r="C152" i="11"/>
  <c r="C92" i="11"/>
  <c r="C87" i="11"/>
  <c r="C88" i="11"/>
  <c r="C85" i="11"/>
  <c r="C84" i="11"/>
  <c r="C83" i="11"/>
  <c r="C192" i="11"/>
  <c r="C82" i="11"/>
  <c r="C81" i="11"/>
  <c r="C80" i="11"/>
  <c r="C73" i="11"/>
  <c r="C72" i="11"/>
  <c r="C131" i="11"/>
  <c r="C132" i="11"/>
  <c r="C67" i="11"/>
  <c r="C195" i="12"/>
  <c r="C158" i="12"/>
  <c r="B43" i="11"/>
  <c r="B104" i="5"/>
  <c r="B105" i="5"/>
  <c r="B165" i="5"/>
  <c r="B43" i="12"/>
  <c r="C100" i="12"/>
  <c r="B39" i="11"/>
  <c r="B161" i="5"/>
  <c r="B39" i="12"/>
  <c r="B100" i="5"/>
  <c r="B33" i="11"/>
  <c r="B33" i="12"/>
  <c r="B155" i="5"/>
  <c r="B94" i="5"/>
  <c r="C157" i="12"/>
  <c r="C153" i="12"/>
  <c r="C93" i="12"/>
  <c r="B31" i="11"/>
  <c r="B153" i="5"/>
  <c r="B31" i="12"/>
  <c r="B92" i="5"/>
  <c r="C90" i="11"/>
  <c r="B27" i="11"/>
  <c r="B27" i="12"/>
  <c r="B149" i="5"/>
  <c r="B88" i="5"/>
  <c r="B24" i="11"/>
  <c r="B24" i="12"/>
  <c r="B85" i="5"/>
  <c r="B146" i="5"/>
  <c r="B20" i="11"/>
  <c r="B20" i="12"/>
  <c r="B142" i="5"/>
  <c r="B81" i="5"/>
  <c r="B18" i="11"/>
  <c r="B18" i="12"/>
  <c r="B79" i="5"/>
  <c r="B140" i="5"/>
  <c r="B16" i="11"/>
  <c r="B16" i="12"/>
  <c r="B138" i="5"/>
  <c r="B77" i="5"/>
  <c r="B14" i="11"/>
  <c r="B14" i="12"/>
  <c r="B75" i="5"/>
  <c r="B190" i="5"/>
  <c r="B136" i="5"/>
  <c r="B12" i="11"/>
  <c r="B12" i="12"/>
  <c r="B74" i="5"/>
  <c r="B73" i="5"/>
  <c r="B134" i="5"/>
  <c r="C68" i="11"/>
  <c r="C110" i="12"/>
  <c r="C161" i="12"/>
  <c r="C92" i="12"/>
  <c r="C197" i="12"/>
  <c r="C166" i="12"/>
  <c r="C151" i="12"/>
  <c r="C193" i="12"/>
  <c r="C162" i="12"/>
  <c r="C69" i="12"/>
  <c r="C160" i="11"/>
  <c r="C108" i="11"/>
  <c r="C189" i="11"/>
  <c r="C191" i="11"/>
  <c r="C151" i="11"/>
  <c r="C91" i="11"/>
  <c r="C89" i="11"/>
  <c r="C154" i="11"/>
  <c r="C148" i="11"/>
  <c r="C71" i="11"/>
  <c r="C96" i="11"/>
  <c r="C158" i="11"/>
  <c r="C107" i="11"/>
  <c r="C156" i="11"/>
  <c r="C189" i="12"/>
  <c r="C101" i="11"/>
  <c r="C161" i="11"/>
  <c r="B195" i="5"/>
  <c r="B10" i="11"/>
  <c r="B10" i="12"/>
  <c r="B132" i="5"/>
  <c r="B71" i="5"/>
  <c r="B49" i="11"/>
  <c r="B200" i="5"/>
  <c r="B175" i="5"/>
  <c r="B110" i="5"/>
  <c r="B49" i="12"/>
  <c r="B199" i="5"/>
  <c r="B111" i="5"/>
  <c r="B171" i="5"/>
  <c r="B113" i="12"/>
  <c r="B177" i="12"/>
  <c r="B112" i="12"/>
  <c r="B112" i="11"/>
  <c r="B113" i="11"/>
  <c r="B177" i="11"/>
  <c r="C198" i="11"/>
  <c r="C191" i="12"/>
  <c r="C139" i="11"/>
  <c r="C196" i="12"/>
  <c r="C102" i="12"/>
  <c r="C165" i="12"/>
  <c r="B25" i="11"/>
  <c r="B147" i="5"/>
  <c r="B25" i="12"/>
  <c r="B86" i="5"/>
  <c r="B164" i="5"/>
  <c r="B42" i="11"/>
  <c r="B42" i="12"/>
  <c r="B103" i="5"/>
  <c r="B38" i="11"/>
  <c r="B38" i="12"/>
  <c r="B99" i="5"/>
  <c r="B160" i="5"/>
  <c r="B34" i="11"/>
  <c r="B95" i="5"/>
  <c r="B34" i="12"/>
  <c r="B156" i="5"/>
  <c r="B46" i="11"/>
  <c r="B168" i="5"/>
  <c r="B46" i="12"/>
  <c r="B107" i="5"/>
  <c r="B41" i="11"/>
  <c r="B167" i="5"/>
  <c r="B163" i="5"/>
  <c r="B41" i="12"/>
  <c r="B197" i="5"/>
  <c r="B102" i="5"/>
  <c r="B37" i="11"/>
  <c r="B37" i="12"/>
  <c r="B159" i="5"/>
  <c r="B98" i="5"/>
  <c r="B35" i="11"/>
  <c r="B35" i="12"/>
  <c r="B157" i="5"/>
  <c r="B97" i="5"/>
  <c r="B96" i="5"/>
  <c r="B32" i="11"/>
  <c r="B32" i="12"/>
  <c r="B154" i="5"/>
  <c r="B194" i="5"/>
  <c r="B93" i="5"/>
  <c r="B30" i="11"/>
  <c r="B152" i="5"/>
  <c r="B30" i="12"/>
  <c r="B91" i="5"/>
  <c r="B28" i="11"/>
  <c r="B28" i="12"/>
  <c r="B89" i="5"/>
  <c r="B150" i="5"/>
  <c r="B193" i="5"/>
  <c r="B26" i="11"/>
  <c r="B148" i="5"/>
  <c r="B26" i="12"/>
  <c r="B87" i="5"/>
  <c r="B23" i="11"/>
  <c r="B145" i="5"/>
  <c r="B23" i="12"/>
  <c r="B84" i="5"/>
  <c r="B21" i="11"/>
  <c r="B143" i="5"/>
  <c r="B21" i="12"/>
  <c r="B82" i="5"/>
  <c r="B192" i="5"/>
  <c r="B19" i="11"/>
  <c r="B19" i="12"/>
  <c r="B141" i="5"/>
  <c r="B80" i="5"/>
  <c r="B17" i="11"/>
  <c r="B139" i="5"/>
  <c r="B17" i="12"/>
  <c r="B78" i="5"/>
  <c r="B191" i="5"/>
  <c r="B15" i="11"/>
  <c r="B137" i="5"/>
  <c r="B76" i="5"/>
  <c r="B15" i="12"/>
  <c r="B11" i="11"/>
  <c r="B133" i="5"/>
  <c r="B11" i="12"/>
  <c r="B72" i="5"/>
  <c r="B9" i="11"/>
  <c r="B135" i="5"/>
  <c r="B9" i="12"/>
  <c r="B70" i="5"/>
  <c r="B8" i="11"/>
  <c r="B8" i="12"/>
  <c r="B69" i="5"/>
  <c r="B6" i="11"/>
  <c r="B6" i="12"/>
  <c r="B47" i="12"/>
  <c r="B47" i="11"/>
  <c r="B108" i="5"/>
  <c r="B169" i="5"/>
  <c r="B174" i="5"/>
  <c r="B198" i="5"/>
  <c r="B48" i="11"/>
  <c r="B170" i="5"/>
  <c r="B109" i="5"/>
  <c r="B48" i="12"/>
  <c r="B83" i="5"/>
  <c r="B172" i="5"/>
  <c r="B40" i="11"/>
  <c r="B101" i="5"/>
  <c r="B162" i="5"/>
  <c r="B40" i="12"/>
  <c r="B196" i="5"/>
  <c r="B166" i="5"/>
  <c r="B29" i="11"/>
  <c r="B29" i="12"/>
  <c r="B151" i="5"/>
  <c r="B90" i="5"/>
  <c r="B7" i="11"/>
  <c r="B68" i="11" s="1"/>
  <c r="B7" i="12"/>
  <c r="B68" i="12" s="1"/>
  <c r="B68" i="5"/>
  <c r="B5" i="11"/>
  <c r="B189" i="5"/>
  <c r="B67" i="5"/>
  <c r="B131" i="5"/>
  <c r="B5" i="12"/>
  <c r="C131" i="12"/>
  <c r="C140" i="12"/>
  <c r="C104" i="12"/>
  <c r="C75" i="12"/>
  <c r="C98" i="12"/>
  <c r="C136" i="12"/>
  <c r="C110" i="11"/>
  <c r="C170" i="11"/>
  <c r="C103" i="12"/>
  <c r="C71" i="12"/>
  <c r="C74" i="12"/>
  <c r="C135" i="12"/>
  <c r="C139" i="12"/>
  <c r="C199" i="11"/>
  <c r="C74" i="11"/>
  <c r="C190" i="11"/>
  <c r="C109" i="11"/>
  <c r="B199" i="10" l="1"/>
  <c r="B78" i="10"/>
  <c r="B190" i="10"/>
  <c r="B138" i="10"/>
  <c r="B77" i="10"/>
  <c r="B157" i="10"/>
  <c r="B153" i="10"/>
  <c r="B92" i="10"/>
  <c r="B93" i="10"/>
  <c r="B95" i="10"/>
  <c r="B155" i="10"/>
  <c r="B94" i="10"/>
  <c r="B196" i="10"/>
  <c r="B195" i="10"/>
  <c r="B159" i="10"/>
  <c r="B191" i="10"/>
  <c r="B131" i="10"/>
  <c r="B189" i="10"/>
  <c r="B67" i="10"/>
  <c r="B172" i="10"/>
  <c r="B108" i="10"/>
  <c r="B107" i="10"/>
  <c r="B168" i="10"/>
  <c r="B174" i="10"/>
  <c r="B198" i="10"/>
  <c r="B170" i="10"/>
  <c r="B109" i="10"/>
  <c r="B110" i="10"/>
  <c r="B69" i="12"/>
  <c r="B90" i="11"/>
  <c r="B151" i="11"/>
  <c r="B166" i="11"/>
  <c r="B162" i="11"/>
  <c r="B101" i="11"/>
  <c r="B196" i="11"/>
  <c r="B170" i="11"/>
  <c r="B174" i="11"/>
  <c r="B198" i="11"/>
  <c r="B109" i="11"/>
  <c r="B173" i="12"/>
  <c r="B108" i="12"/>
  <c r="B169" i="12"/>
  <c r="B76" i="12"/>
  <c r="B137" i="12"/>
  <c r="B139" i="12"/>
  <c r="B191" i="12"/>
  <c r="B78" i="12"/>
  <c r="B139" i="11"/>
  <c r="B191" i="11"/>
  <c r="B78" i="11"/>
  <c r="B141" i="11"/>
  <c r="B80" i="11"/>
  <c r="B193" i="11"/>
  <c r="B89" i="11"/>
  <c r="B150" i="11"/>
  <c r="B91" i="12"/>
  <c r="B152" i="12"/>
  <c r="B91" i="11"/>
  <c r="B152" i="11"/>
  <c r="B194" i="12"/>
  <c r="B154" i="12"/>
  <c r="B93" i="12"/>
  <c r="B96" i="11"/>
  <c r="B97" i="11"/>
  <c r="B157" i="11"/>
  <c r="B98" i="11"/>
  <c r="B159" i="11"/>
  <c r="B102" i="11"/>
  <c r="B197" i="11"/>
  <c r="B163" i="11"/>
  <c r="B167" i="11"/>
  <c r="B172" i="12"/>
  <c r="B168" i="12"/>
  <c r="B107" i="12"/>
  <c r="B107" i="11"/>
  <c r="B168" i="11"/>
  <c r="B172" i="11"/>
  <c r="B156" i="12"/>
  <c r="B95" i="12"/>
  <c r="B95" i="11"/>
  <c r="B156" i="11"/>
  <c r="B160" i="11"/>
  <c r="B99" i="11"/>
  <c r="B164" i="12"/>
  <c r="B103" i="12"/>
  <c r="B86" i="12"/>
  <c r="B147" i="12"/>
  <c r="B147" i="11"/>
  <c r="B86" i="11"/>
  <c r="B175" i="12"/>
  <c r="B199" i="12"/>
  <c r="B111" i="12"/>
  <c r="B110" i="12"/>
  <c r="B200" i="12"/>
  <c r="B171" i="12"/>
  <c r="B111" i="11"/>
  <c r="B171" i="11"/>
  <c r="B175" i="11"/>
  <c r="B199" i="11"/>
  <c r="B200" i="11"/>
  <c r="B110" i="11"/>
  <c r="B132" i="11"/>
  <c r="B71" i="11"/>
  <c r="B195" i="12"/>
  <c r="B134" i="12"/>
  <c r="B74" i="12"/>
  <c r="B73" i="12"/>
  <c r="B75" i="11"/>
  <c r="B136" i="11"/>
  <c r="B190" i="11"/>
  <c r="B77" i="11"/>
  <c r="B138" i="11"/>
  <c r="B79" i="11"/>
  <c r="B144" i="11"/>
  <c r="B140" i="11"/>
  <c r="B81" i="11"/>
  <c r="B142" i="11"/>
  <c r="B85" i="11"/>
  <c r="B146" i="11"/>
  <c r="B149" i="11"/>
  <c r="B88" i="11"/>
  <c r="B155" i="11"/>
  <c r="B195" i="11"/>
  <c r="B94" i="11"/>
  <c r="B161" i="12"/>
  <c r="B100" i="12"/>
  <c r="B100" i="11"/>
  <c r="B161" i="11"/>
  <c r="B158" i="12"/>
  <c r="B90" i="12"/>
  <c r="B151" i="12"/>
  <c r="B162" i="12"/>
  <c r="B101" i="12"/>
  <c r="B196" i="12"/>
  <c r="B166" i="12"/>
  <c r="B174" i="12"/>
  <c r="B109" i="12"/>
  <c r="B198" i="12"/>
  <c r="B170" i="12"/>
  <c r="B169" i="11"/>
  <c r="B108" i="11"/>
  <c r="B173" i="11"/>
  <c r="B69" i="11"/>
  <c r="B70" i="12"/>
  <c r="B135" i="12"/>
  <c r="B70" i="11"/>
  <c r="B135" i="11"/>
  <c r="B72" i="12"/>
  <c r="B133" i="12"/>
  <c r="B72" i="11"/>
  <c r="B133" i="11"/>
  <c r="B76" i="11"/>
  <c r="B137" i="11"/>
  <c r="B80" i="12"/>
  <c r="B141" i="12"/>
  <c r="B143" i="12"/>
  <c r="B82" i="12"/>
  <c r="B83" i="12"/>
  <c r="B192" i="12"/>
  <c r="B83" i="11"/>
  <c r="B192" i="11"/>
  <c r="B82" i="11"/>
  <c r="B143" i="11"/>
  <c r="B84" i="12"/>
  <c r="B145" i="12"/>
  <c r="B145" i="11"/>
  <c r="B84" i="11"/>
  <c r="B148" i="12"/>
  <c r="B87" i="12"/>
  <c r="B87" i="11"/>
  <c r="B148" i="11"/>
  <c r="B89" i="12"/>
  <c r="B193" i="12"/>
  <c r="B150" i="12"/>
  <c r="B158" i="11"/>
  <c r="B194" i="11"/>
  <c r="B93" i="11"/>
  <c r="B154" i="11"/>
  <c r="B157" i="12"/>
  <c r="B96" i="12"/>
  <c r="B98" i="12"/>
  <c r="B159" i="12"/>
  <c r="B163" i="12"/>
  <c r="B167" i="12"/>
  <c r="B197" i="12"/>
  <c r="B102" i="12"/>
  <c r="B99" i="12"/>
  <c r="B160" i="12"/>
  <c r="B164" i="11"/>
  <c r="B103" i="11"/>
  <c r="B71" i="12"/>
  <c r="B132" i="12"/>
  <c r="B97" i="12"/>
  <c r="B134" i="11"/>
  <c r="B73" i="11"/>
  <c r="B74" i="11"/>
  <c r="B190" i="12"/>
  <c r="B75" i="12"/>
  <c r="B136" i="12"/>
  <c r="B77" i="12"/>
  <c r="B138" i="12"/>
  <c r="B79" i="12"/>
  <c r="B140" i="12"/>
  <c r="B144" i="12"/>
  <c r="B142" i="12"/>
  <c r="B81" i="12"/>
  <c r="B146" i="12"/>
  <c r="B85" i="12"/>
  <c r="B88" i="12"/>
  <c r="B149" i="12"/>
  <c r="B92" i="12"/>
  <c r="B153" i="12"/>
  <c r="B153" i="11"/>
  <c r="B92" i="11"/>
  <c r="B155" i="12"/>
  <c r="B94" i="12"/>
  <c r="B165" i="12"/>
  <c r="B104" i="12"/>
  <c r="B105" i="12"/>
  <c r="B104" i="11"/>
  <c r="B105" i="11"/>
  <c r="B165" i="11"/>
  <c r="B131" i="12"/>
  <c r="B189" i="12"/>
  <c r="B67" i="12"/>
  <c r="B67" i="11"/>
  <c r="B131" i="11"/>
  <c r="B18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Maj</author>
  </authors>
  <commentList>
    <comment ref="E3" authorId="0" shapeId="0" xr:uid="{00000000-0006-0000-0100-00000100000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200-000001000000}">
      <text>
        <r>
          <rPr>
            <sz val="9"/>
            <color indexed="81"/>
            <rFont val="Tahoma"/>
            <family val="2"/>
          </rPr>
          <t xml:space="preserve">0,75€ à partir de 2013
2€ à partir du 01/12/2015
</t>
        </r>
      </text>
    </comment>
    <comment ref="W3" authorId="0" shapeId="0" xr:uid="{00000000-0006-0000-0200-00000200000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300-000001000000}">
      <text>
        <r>
          <rPr>
            <sz val="9"/>
            <color indexed="81"/>
            <rFont val="Tahoma"/>
            <family val="2"/>
          </rPr>
          <t xml:space="preserve">0,75€ à partir de 2013
2€ à partir du 01/12/2015
</t>
        </r>
      </text>
    </comment>
    <comment ref="W3" authorId="0" shapeId="0" xr:uid="{00000000-0006-0000-0300-00000200000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400-000001000000}">
      <text>
        <r>
          <rPr>
            <sz val="9"/>
            <color indexed="81"/>
            <rFont val="Tahoma"/>
            <family val="2"/>
          </rPr>
          <t xml:space="preserve">0,75€ à partir de 2013
2€ à partir du 01/12/2015
</t>
        </r>
      </text>
    </comment>
    <comment ref="W3" authorId="0" shapeId="0" xr:uid="{00000000-0006-0000-0400-00000200000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500-000001000000}">
      <text>
        <r>
          <rPr>
            <sz val="9"/>
            <color indexed="81"/>
            <rFont val="Tahoma"/>
            <family val="2"/>
          </rPr>
          <t xml:space="preserve">0,75€ à partir de 2013
2€ à partir du 01/12/2015
</t>
        </r>
      </text>
    </comment>
    <comment ref="W3" authorId="0" shapeId="0" xr:uid="{00000000-0006-0000-0500-00000200000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600-000001000000}">
      <text>
        <r>
          <rPr>
            <sz val="9"/>
            <color indexed="81"/>
            <rFont val="Tahoma"/>
            <family val="2"/>
          </rPr>
          <t xml:space="preserve">0,75€ à partir de 2013
2€ à partir du 01/12/2015
</t>
        </r>
      </text>
    </comment>
    <comment ref="W3" authorId="0" shapeId="0" xr:uid="{00000000-0006-0000-0600-00000200000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700-000001000000}">
      <text>
        <r>
          <rPr>
            <sz val="9"/>
            <color indexed="81"/>
            <rFont val="Tahoma"/>
            <family val="2"/>
          </rPr>
          <t xml:space="preserve">0,75€ à partir de 2013
2€ à partir du 01/12/2015
</t>
        </r>
      </text>
    </comment>
    <comment ref="W3" authorId="0" shapeId="0" xr:uid="{00000000-0006-0000-0700-00000200000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<sst xmlns="http://schemas.openxmlformats.org/spreadsheetml/2006/main" count="3160" uniqueCount="205">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</sst>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
    <numFmt numFmtId="165" formatCode="#,##0.0"/>
    <numFmt numFmtId="166" formatCode="[$-40C]mmmm\-yy;@"/>
    <numFmt numFmtId="167" formatCode="[$-40C]mmm\-yy;@"/>
  </numFmts>
  <fonts count="34" x14ac:knownFonts="1">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b/>
      <sz val="8"/>
      <color theme="0"/>
      <name val="Arial"/>
      <family val="2"/>
    </font>
    <font>
      <sz val="8"/>
      <color theme="0"/>
      <name val="Arial"/>
      <family val="2"/>
    </font>
    <font>
      <i/>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203">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7" xfId="0" quotePrefix="1"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64" fontId="12" fillId="0" borderId="4" xfId="0" quotePrefix="1" applyNumberFormat="1" applyFont="1" applyBorder="1" applyAlignment="1">
      <alignment horizontal="right"/>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164" fontId="15" fillId="0" borderId="13" xfId="0" applyNumberFormat="1" applyFont="1" applyBorder="1" applyAlignment="1">
      <alignment horizontal="right"/>
    </xf>
    <xf numFmtId="164" fontId="13" fillId="0" borderId="13" xfId="0" applyNumberFormat="1" applyFont="1" applyBorder="1" applyAlignment="1">
      <alignment horizontal="right"/>
    </xf>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2" fillId="0" borderId="11" xfId="0" quotePrefix="1" applyNumberFormat="1" applyFont="1" applyBorder="1" applyAlignment="1">
      <alignment horizontal="right"/>
    </xf>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3" fontId="31" fillId="0" borderId="8" xfId="0" applyNumberFormat="1" applyFont="1" applyBorder="1"/>
    <xf numFmtId="3" fontId="32" fillId="0" borderId="0" xfId="0" applyNumberFormat="1" applyFont="1" applyBorder="1"/>
    <xf numFmtId="3" fontId="32" fillId="0" borderId="9" xfId="0" applyNumberFormat="1" applyFont="1" applyBorder="1"/>
    <xf numFmtId="3" fontId="33" fillId="0" borderId="0" xfId="0" applyNumberFormat="1" applyFont="1" applyBorder="1"/>
    <xf numFmtId="3" fontId="32" fillId="0" borderId="10" xfId="0" applyNumberFormat="1" applyFont="1" applyBorder="1"/>
    <xf numFmtId="3" fontId="32" fillId="0" borderId="9" xfId="0" applyNumberFormat="1" applyFont="1" applyFill="1" applyBorder="1"/>
    <xf numFmtId="3" fontId="32" fillId="0" borderId="0" xfId="0" applyNumberFormat="1" applyFont="1" applyFill="1" applyBorder="1"/>
    <xf numFmtId="3" fontId="32" fillId="0" borderId="10"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64" fontId="31" fillId="0" borderId="8" xfId="0" applyNumberFormat="1" applyFont="1" applyBorder="1" applyAlignment="1">
      <alignment horizontal="right"/>
    </xf>
    <xf numFmtId="164" fontId="32" fillId="0" borderId="0" xfId="0" applyNumberFormat="1" applyFont="1" applyBorder="1" applyAlignment="1">
      <alignment horizontal="right"/>
    </xf>
    <xf numFmtId="164" fontId="32" fillId="0" borderId="9" xfId="0" applyNumberFormat="1" applyFont="1" applyBorder="1" applyAlignment="1">
      <alignment horizontal="right"/>
    </xf>
    <xf numFmtId="164" fontId="33" fillId="0" borderId="0" xfId="0" applyNumberFormat="1" applyFont="1" applyBorder="1" applyAlignment="1">
      <alignment horizontal="right"/>
    </xf>
    <xf numFmtId="164" fontId="32" fillId="0" borderId="10" xfId="0" applyNumberFormat="1" applyFont="1" applyBorder="1" applyAlignment="1">
      <alignment horizontal="right"/>
    </xf>
    <xf numFmtId="10" fontId="15" fillId="0" borderId="10" xfId="0" applyNumberFormat="1" applyFont="1" applyBorder="1" applyAlignment="1">
      <alignment horizontal="right"/>
    </xf>
    <xf numFmtId="164" fontId="12" fillId="0" borderId="13"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5" fontId="31" fillId="0" borderId="8" xfId="0" applyNumberFormat="1" applyFont="1" applyBorder="1"/>
    <xf numFmtId="165" fontId="32" fillId="0" borderId="0" xfId="0" applyNumberFormat="1" applyFont="1" applyBorder="1"/>
    <xf numFmtId="165" fontId="32" fillId="0" borderId="9" xfId="0" applyNumberFormat="1" applyFont="1" applyBorder="1"/>
    <xf numFmtId="165" fontId="33" fillId="0" borderId="0" xfId="0" applyNumberFormat="1" applyFont="1" applyBorder="1"/>
    <xf numFmtId="165" fontId="32" fillId="0" borderId="10" xfId="0" applyNumberFormat="1" applyFont="1" applyBorder="1"/>
    <xf numFmtId="165" fontId="32" fillId="0" borderId="9" xfId="0" applyNumberFormat="1" applyFont="1" applyFill="1" applyBorder="1"/>
    <xf numFmtId="165" fontId="32" fillId="0" borderId="0" xfId="0" applyNumberFormat="1" applyFont="1" applyFill="1" applyBorder="1"/>
    <xf numFmtId="165" fontId="32" fillId="0" borderId="10" xfId="0" applyNumberFormat="1" applyFont="1" applyFill="1" applyBorder="1"/>
    <xf numFmtId="166" fontId="7" fillId="0" borderId="0" xfId="0" applyNumberFormat="1" applyFont="1" applyAlignment="1">
      <alignment vertical="center"/>
    </xf>
    <xf numFmtId="17" fontId="32" fillId="0" borderId="8" xfId="0" applyNumberFormat="1" applyFont="1" applyBorder="1" applyAlignment="1">
      <alignment horizontal="center"/>
    </xf>
    <xf numFmtId="0" fontId="32" fillId="0" borderId="0" xfId="0" applyFont="1" applyBorder="1"/>
    <xf numFmtId="10" fontId="32" fillId="0" borderId="0" xfId="0" applyNumberFormat="1" applyFont="1" applyBorder="1" applyAlignment="1">
      <alignment horizontal="right"/>
    </xf>
    <xf numFmtId="3" fontId="29" fillId="7" borderId="0" xfId="0" applyNumberFormat="1" applyFont="1" applyFill="1"/>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cellXfs>
  <cellStyles count="6">
    <cellStyle name="Euro" xfId="1" xr:uid="{00000000-0005-0000-0000-000000000000}"/>
    <cellStyle name="Lien hypertexte" xfId="2" builtinId="8"/>
    <cellStyle name="Normal" xfId="0" builtinId="0"/>
    <cellStyle name="Normal 2" xfId="4" xr:uid="{00000000-0005-0000-0000-000003000000}"/>
    <cellStyle name="Normal 3" xfId="5" xr:uid="{00000000-0005-0000-0000-000004000000}"/>
    <cellStyle name="Normal_TDB particuliers employeurs ACOSS-ANSP" xfId="3" xr:uid="{00000000-0005-0000-0000-000005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618625091154"/>
          <c:y val="6.1594420836239873E-2"/>
          <c:w val="0.86039029239035236"/>
          <c:h val="0.76449545861451385"/>
        </c:manualLayout>
      </c:layout>
      <c:lineChart>
        <c:grouping val="standard"/>
        <c:varyColors val="0"/>
        <c:ser>
          <c:idx val="0"/>
          <c:order val="0"/>
          <c:tx>
            <c:v>Nb comptes</c:v>
          </c:tx>
          <c:spPr>
            <a:ln w="38100">
              <a:solidFill>
                <a:srgbClr val="000080"/>
              </a:solidFill>
              <a:prstDash val="solid"/>
            </a:ln>
          </c:spPr>
          <c:marker>
            <c:symbol val="none"/>
          </c:marker>
          <c:cat>
            <c:numRef>
              <c:f>Nb_cpte!$A$131:$A$185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Nb_cpte!$C$131:$C$185</c:f>
              <c:numCache>
                <c:formatCode>0.0%</c:formatCode>
                <c:ptCount val="55"/>
                <c:pt idx="0">
                  <c:v>4.0340171781911849E-2</c:v>
                </c:pt>
                <c:pt idx="1">
                  <c:v>4.9485459362541562E-2</c:v>
                </c:pt>
                <c:pt idx="2">
                  <c:v>4.374505389184935E-2</c:v>
                </c:pt>
                <c:pt idx="3">
                  <c:v>5.2194897760566628E-2</c:v>
                </c:pt>
                <c:pt idx="4">
                  <c:v>4.3946972597640244E-2</c:v>
                </c:pt>
                <c:pt idx="5">
                  <c:v>5.5587768514925084E-2</c:v>
                </c:pt>
                <c:pt idx="6">
                  <c:v>5.4553071822659893E-2</c:v>
                </c:pt>
                <c:pt idx="7">
                  <c:v>6.3445813979423171E-2</c:v>
                </c:pt>
                <c:pt idx="8">
                  <c:v>6.8305891842825872E-2</c:v>
                </c:pt>
                <c:pt idx="9">
                  <c:v>5.3570279122556741E-2</c:v>
                </c:pt>
                <c:pt idx="10">
                  <c:v>5.5416039376650073E-2</c:v>
                </c:pt>
                <c:pt idx="11">
                  <c:v>4.3519727084226467E-2</c:v>
                </c:pt>
                <c:pt idx="12">
                  <c:v>3.9276400662679345E-2</c:v>
                </c:pt>
                <c:pt idx="13">
                  <c:v>3.6996934746736709E-2</c:v>
                </c:pt>
                <c:pt idx="14">
                  <c:v>3.1787513312294235E-2</c:v>
                </c:pt>
                <c:pt idx="15">
                  <c:v>1.9067112328874813E-2</c:v>
                </c:pt>
                <c:pt idx="16">
                  <c:v>1.4041675785841701E-2</c:v>
                </c:pt>
                <c:pt idx="17">
                  <c:v>1.2732111714413463E-2</c:v>
                </c:pt>
                <c:pt idx="18">
                  <c:v>1.564321355007281E-2</c:v>
                </c:pt>
                <c:pt idx="19">
                  <c:v>2.3322316648753505E-2</c:v>
                </c:pt>
                <c:pt idx="20">
                  <c:v>1.7380915451507217E-2</c:v>
                </c:pt>
                <c:pt idx="21">
                  <c:v>1.8799383059719288E-2</c:v>
                </c:pt>
                <c:pt idx="22">
                  <c:v>7.0960955125387581E-3</c:v>
                </c:pt>
                <c:pt idx="23">
                  <c:v>-4.1362756362529618E-3</c:v>
                </c:pt>
                <c:pt idx="24">
                  <c:v>-7.4152113908935169E-3</c:v>
                </c:pt>
                <c:pt idx="25">
                  <c:v>-1.9574303020308492E-2</c:v>
                </c:pt>
                <c:pt idx="26">
                  <c:v>-2.0279131134285255E-2</c:v>
                </c:pt>
                <c:pt idx="27">
                  <c:v>-9.4440967738683712E-3</c:v>
                </c:pt>
                <c:pt idx="28">
                  <c:v>-8.2767507062432299E-3</c:v>
                </c:pt>
                <c:pt idx="29">
                  <c:v>-8.2008416678962526E-3</c:v>
                </c:pt>
                <c:pt idx="30">
                  <c:v>-7.7057464060353853E-3</c:v>
                </c:pt>
                <c:pt idx="31">
                  <c:v>-1.7535874152748487E-2</c:v>
                </c:pt>
                <c:pt idx="32">
                  <c:v>-3.2323935312454477E-2</c:v>
                </c:pt>
                <c:pt idx="33">
                  <c:v>-2.7242053738297245E-2</c:v>
                </c:pt>
                <c:pt idx="34">
                  <c:v>-2.7833094352659016E-2</c:v>
                </c:pt>
                <c:pt idx="35">
                  <c:v>-3.078887901583216E-2</c:v>
                </c:pt>
                <c:pt idx="36">
                  <c:v>-1.7906391370287822E-2</c:v>
                </c:pt>
                <c:pt idx="37">
                  <c:v>-2.3081825162535763E-2</c:v>
                </c:pt>
                <c:pt idx="38">
                  <c:v>-2.0934819740697885E-2</c:v>
                </c:pt>
                <c:pt idx="39">
                  <c:v>-1.7004541703474652E-2</c:v>
                </c:pt>
                <c:pt idx="40">
                  <c:v>-1.9700102002161324E-2</c:v>
                </c:pt>
                <c:pt idx="41">
                  <c:v>-1.3559121641774086E-2</c:v>
                </c:pt>
                <c:pt idx="42">
                  <c:v>-1.559022994901027E-2</c:v>
                </c:pt>
                <c:pt idx="43">
                  <c:v>-1.3296174320916121E-2</c:v>
                </c:pt>
                <c:pt idx="44">
                  <c:v>-5.9028961283533743E-3</c:v>
                </c:pt>
                <c:pt idx="45">
                  <c:v>-8.420490336093045E-3</c:v>
                </c:pt>
                <c:pt idx="46">
                  <c:v>-3.3022559989482891E-3</c:v>
                </c:pt>
                <c:pt idx="47">
                  <c:v>-4.951405159237865E-3</c:v>
                </c:pt>
                <c:pt idx="48">
                  <c:v>-2.6245587186723984E-3</c:v>
                </c:pt>
                <c:pt idx="49">
                  <c:v>-4.6026650239900935E-3</c:v>
                </c:pt>
                <c:pt idx="50">
                  <c:v>-3.8190170188884265E-3</c:v>
                </c:pt>
                <c:pt idx="51">
                  <c:v>-7.7450330979544901E-4</c:v>
                </c:pt>
                <c:pt idx="52">
                  <c:v>-9.092716222228292E-3</c:v>
                </c:pt>
                <c:pt idx="53">
                  <c:v>-1.8282618741727319E-3</c:v>
                </c:pt>
                <c:pt idx="54">
                  <c:v>-2.8982508469730384E-3</c:v>
                </c:pt>
              </c:numCache>
            </c:numRef>
          </c:val>
          <c:smooth val="0"/>
          <c:extLst>
            <c:ext xmlns:c16="http://schemas.microsoft.com/office/drawing/2014/chart" uri="{C3380CC4-5D6E-409C-BE32-E72D297353CC}">
              <c16:uniqueId val="{00000000-F350-4DD6-A4A1-4ED1E387B84B}"/>
            </c:ext>
          </c:extLst>
        </c:ser>
        <c:ser>
          <c:idx val="1"/>
          <c:order val="1"/>
          <c:tx>
            <c:v>Nb heures</c:v>
          </c:tx>
          <c:spPr>
            <a:ln w="12700">
              <a:solidFill>
                <a:srgbClr val="339966"/>
              </a:solidFill>
              <a:prstDash val="lgDash"/>
            </a:ln>
          </c:spPr>
          <c:marker>
            <c:symbol val="none"/>
          </c:marker>
          <c:cat>
            <c:numRef>
              <c:f>Nb_cpte!$A$131:$A$185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Vol_hor!$C$131:$C$185</c:f>
              <c:numCache>
                <c:formatCode>0.0%</c:formatCode>
                <c:ptCount val="55"/>
                <c:pt idx="0">
                  <c:v>2.2025926234131132E-2</c:v>
                </c:pt>
                <c:pt idx="1">
                  <c:v>3.1597080411854606E-2</c:v>
                </c:pt>
                <c:pt idx="2">
                  <c:v>2.9178792915935725E-2</c:v>
                </c:pt>
                <c:pt idx="3">
                  <c:v>2.5878284593488399E-2</c:v>
                </c:pt>
                <c:pt idx="4">
                  <c:v>2.2584826196283325E-2</c:v>
                </c:pt>
                <c:pt idx="5">
                  <c:v>3.7479519858846011E-2</c:v>
                </c:pt>
                <c:pt idx="6">
                  <c:v>3.1738320687066279E-2</c:v>
                </c:pt>
                <c:pt idx="7">
                  <c:v>4.1481938055048628E-2</c:v>
                </c:pt>
                <c:pt idx="8">
                  <c:v>3.9629123844299174E-2</c:v>
                </c:pt>
                <c:pt idx="9">
                  <c:v>3.0270409494389527E-2</c:v>
                </c:pt>
                <c:pt idx="10">
                  <c:v>3.0464281419276817E-2</c:v>
                </c:pt>
                <c:pt idx="11">
                  <c:v>2.852405034604244E-2</c:v>
                </c:pt>
                <c:pt idx="12">
                  <c:v>1.7175506542239427E-2</c:v>
                </c:pt>
                <c:pt idx="13">
                  <c:v>1.4502043316302782E-2</c:v>
                </c:pt>
                <c:pt idx="14">
                  <c:v>1.4740474971234319E-2</c:v>
                </c:pt>
                <c:pt idx="15">
                  <c:v>-2.1170895717110838E-3</c:v>
                </c:pt>
                <c:pt idx="16">
                  <c:v>-1.9384462470709574E-3</c:v>
                </c:pt>
                <c:pt idx="17">
                  <c:v>-6.0925852518165513E-3</c:v>
                </c:pt>
                <c:pt idx="18">
                  <c:v>-9.0327133083968336E-3</c:v>
                </c:pt>
                <c:pt idx="19">
                  <c:v>-5.6313045495991476E-3</c:v>
                </c:pt>
                <c:pt idx="20">
                  <c:v>-3.5257192500193213E-3</c:v>
                </c:pt>
                <c:pt idx="21">
                  <c:v>-5.48979495626023E-3</c:v>
                </c:pt>
                <c:pt idx="22">
                  <c:v>-1.3435054785626233E-2</c:v>
                </c:pt>
                <c:pt idx="23">
                  <c:v>-1.9820636639187539E-2</c:v>
                </c:pt>
                <c:pt idx="24">
                  <c:v>-2.2971711735223721E-2</c:v>
                </c:pt>
                <c:pt idx="25">
                  <c:v>-3.3816997268010018E-2</c:v>
                </c:pt>
                <c:pt idx="26">
                  <c:v>-3.4633491772550262E-2</c:v>
                </c:pt>
                <c:pt idx="27">
                  <c:v>-2.4771950102635443E-2</c:v>
                </c:pt>
                <c:pt idx="28">
                  <c:v>-2.8629382341833098E-2</c:v>
                </c:pt>
                <c:pt idx="29">
                  <c:v>-2.4955530380169511E-2</c:v>
                </c:pt>
                <c:pt idx="30">
                  <c:v>-3.622225165517845E-2</c:v>
                </c:pt>
                <c:pt idx="31">
                  <c:v>-4.2917504828130837E-2</c:v>
                </c:pt>
                <c:pt idx="32">
                  <c:v>-5.5224732050577541E-2</c:v>
                </c:pt>
                <c:pt idx="33">
                  <c:v>-5.1717955755653522E-2</c:v>
                </c:pt>
                <c:pt idx="34">
                  <c:v>-4.4024845998818396E-2</c:v>
                </c:pt>
                <c:pt idx="35">
                  <c:v>-5.2743344635733935E-2</c:v>
                </c:pt>
                <c:pt idx="36">
                  <c:v>-3.8500963515440856E-2</c:v>
                </c:pt>
                <c:pt idx="37">
                  <c:v>-4.5002254109728468E-2</c:v>
                </c:pt>
                <c:pt idx="38">
                  <c:v>-3.9882484258211504E-2</c:v>
                </c:pt>
                <c:pt idx="39">
                  <c:v>-3.5741803149756723E-2</c:v>
                </c:pt>
                <c:pt idx="40">
                  <c:v>-4.072393646981709E-2</c:v>
                </c:pt>
                <c:pt idx="41">
                  <c:v>-3.3638546783964718E-2</c:v>
                </c:pt>
                <c:pt idx="42">
                  <c:v>-3.6763057179437508E-2</c:v>
                </c:pt>
                <c:pt idx="43">
                  <c:v>-3.2499911465190601E-2</c:v>
                </c:pt>
                <c:pt idx="44">
                  <c:v>-2.3910474629582179E-2</c:v>
                </c:pt>
                <c:pt idx="45">
                  <c:v>-2.5072195031130451E-2</c:v>
                </c:pt>
                <c:pt idx="46">
                  <c:v>-1.4280633497458228E-2</c:v>
                </c:pt>
                <c:pt idx="47">
                  <c:v>-1.6068597875149582E-2</c:v>
                </c:pt>
                <c:pt idx="48">
                  <c:v>-6.117307462004673E-3</c:v>
                </c:pt>
                <c:pt idx="49">
                  <c:v>-1.0323201944906324E-2</c:v>
                </c:pt>
                <c:pt idx="50">
                  <c:v>-1.7061602822729283E-2</c:v>
                </c:pt>
                <c:pt idx="51">
                  <c:v>-1.1616373294296989E-2</c:v>
                </c:pt>
                <c:pt idx="52">
                  <c:v>-2.6245195753421657E-2</c:v>
                </c:pt>
                <c:pt idx="53">
                  <c:v>-1.7208421015513564E-2</c:v>
                </c:pt>
                <c:pt idx="54">
                  <c:v>-2.0896162840424393E-2</c:v>
                </c:pt>
              </c:numCache>
            </c:numRef>
          </c:val>
          <c:smooth val="0"/>
          <c:extLst>
            <c:ext xmlns:c16="http://schemas.microsoft.com/office/drawing/2014/chart" uri="{C3380CC4-5D6E-409C-BE32-E72D297353CC}">
              <c16:uniqueId val="{00000001-F350-4DD6-A4A1-4ED1E387B84B}"/>
            </c:ext>
          </c:extLst>
        </c:ser>
        <c:ser>
          <c:idx val="2"/>
          <c:order val="2"/>
          <c:tx>
            <c:v>Masse salariale</c:v>
          </c:tx>
          <c:spPr>
            <a:ln w="25400">
              <a:solidFill>
                <a:srgbClr val="008000"/>
              </a:solidFill>
              <a:prstDash val="solid"/>
            </a:ln>
          </c:spPr>
          <c:marker>
            <c:symbol val="none"/>
          </c:marker>
          <c:cat>
            <c:numRef>
              <c:f>Nb_cpte!$A$131:$A$185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Mass_sal_nette!$C$131:$C$185</c:f>
              <c:numCache>
                <c:formatCode>0.0%</c:formatCode>
                <c:ptCount val="55"/>
                <c:pt idx="0">
                  <c:v>7.2411851529179172E-2</c:v>
                </c:pt>
                <c:pt idx="1">
                  <c:v>8.130811816397876E-2</c:v>
                </c:pt>
                <c:pt idx="2">
                  <c:v>8.0958235236540554E-2</c:v>
                </c:pt>
                <c:pt idx="3">
                  <c:v>7.9461203334104447E-2</c:v>
                </c:pt>
                <c:pt idx="4">
                  <c:v>7.1454100530094378E-2</c:v>
                </c:pt>
                <c:pt idx="5">
                  <c:v>8.7376488115608497E-2</c:v>
                </c:pt>
                <c:pt idx="6">
                  <c:v>7.4749923945649499E-2</c:v>
                </c:pt>
                <c:pt idx="7">
                  <c:v>7.8057496890311606E-2</c:v>
                </c:pt>
                <c:pt idx="8">
                  <c:v>7.669627413723612E-2</c:v>
                </c:pt>
                <c:pt idx="9">
                  <c:v>6.5346195370664883E-2</c:v>
                </c:pt>
                <c:pt idx="10">
                  <c:v>6.5645943533549689E-2</c:v>
                </c:pt>
                <c:pt idx="11">
                  <c:v>6.5240193306631999E-2</c:v>
                </c:pt>
                <c:pt idx="12">
                  <c:v>5.6676616218030329E-2</c:v>
                </c:pt>
                <c:pt idx="13">
                  <c:v>5.6741091320816173E-2</c:v>
                </c:pt>
                <c:pt idx="14">
                  <c:v>5.9635454461658854E-2</c:v>
                </c:pt>
                <c:pt idx="15">
                  <c:v>3.7060390353186534E-2</c:v>
                </c:pt>
                <c:pt idx="16">
                  <c:v>3.1489235233099766E-2</c:v>
                </c:pt>
                <c:pt idx="17">
                  <c:v>2.1899660715413383E-2</c:v>
                </c:pt>
                <c:pt idx="18">
                  <c:v>1.6526163389946946E-2</c:v>
                </c:pt>
                <c:pt idx="19">
                  <c:v>2.1824879455549118E-2</c:v>
                </c:pt>
                <c:pt idx="20">
                  <c:v>2.5576746442486753E-2</c:v>
                </c:pt>
                <c:pt idx="21">
                  <c:v>2.4026922546586782E-2</c:v>
                </c:pt>
                <c:pt idx="22">
                  <c:v>1.2051557626802767E-2</c:v>
                </c:pt>
                <c:pt idx="23">
                  <c:v>4.759581962431092E-3</c:v>
                </c:pt>
                <c:pt idx="24">
                  <c:v>8.8658634466631803E-4</c:v>
                </c:pt>
                <c:pt idx="25">
                  <c:v>-1.0500344524081884E-2</c:v>
                </c:pt>
                <c:pt idx="26">
                  <c:v>-1.1736845697902787E-2</c:v>
                </c:pt>
                <c:pt idx="27">
                  <c:v>1.4432944162077188E-3</c:v>
                </c:pt>
                <c:pt idx="28">
                  <c:v>-3.1002562929590693E-3</c:v>
                </c:pt>
                <c:pt idx="29">
                  <c:v>2.1018213508650074E-3</c:v>
                </c:pt>
                <c:pt idx="30">
                  <c:v>-8.7498251282815964E-3</c:v>
                </c:pt>
                <c:pt idx="31">
                  <c:v>-1.8153105880079679E-2</c:v>
                </c:pt>
                <c:pt idx="32">
                  <c:v>-3.9561179318292616E-2</c:v>
                </c:pt>
                <c:pt idx="33">
                  <c:v>-4.1449025573117693E-2</c:v>
                </c:pt>
                <c:pt idx="34">
                  <c:v>-3.7458969567335076E-2</c:v>
                </c:pt>
                <c:pt idx="35">
                  <c:v>-4.9196170913749282E-2</c:v>
                </c:pt>
                <c:pt idx="36">
                  <c:v>-2.8222826260784872E-2</c:v>
                </c:pt>
                <c:pt idx="37">
                  <c:v>-3.474399980320364E-2</c:v>
                </c:pt>
                <c:pt idx="38">
                  <c:v>-2.6501646677879687E-2</c:v>
                </c:pt>
                <c:pt idx="39">
                  <c:v>-2.176170060214111E-2</c:v>
                </c:pt>
                <c:pt idx="40">
                  <c:v>-2.8327780399005409E-2</c:v>
                </c:pt>
                <c:pt idx="41">
                  <c:v>-1.9166907364871699E-2</c:v>
                </c:pt>
                <c:pt idx="42">
                  <c:v>-2.3033184109960469E-2</c:v>
                </c:pt>
                <c:pt idx="43">
                  <c:v>-1.7138240233442348E-2</c:v>
                </c:pt>
                <c:pt idx="44">
                  <c:v>-9.8813711298898488E-3</c:v>
                </c:pt>
                <c:pt idx="45">
                  <c:v>-7.9905531244909289E-3</c:v>
                </c:pt>
                <c:pt idx="46">
                  <c:v>5.9575404463536596E-3</c:v>
                </c:pt>
                <c:pt idx="47">
                  <c:v>3.9868914329828087E-3</c:v>
                </c:pt>
                <c:pt idx="48">
                  <c:v>1.6668444653757719E-2</c:v>
                </c:pt>
                <c:pt idx="49">
                  <c:v>1.0329446685271471E-2</c:v>
                </c:pt>
                <c:pt idx="50">
                  <c:v>8.3550182510827575E-4</c:v>
                </c:pt>
                <c:pt idx="51">
                  <c:v>5.1078458191842202E-3</c:v>
                </c:pt>
                <c:pt idx="52">
                  <c:v>-6.270898582226625E-3</c:v>
                </c:pt>
                <c:pt idx="53">
                  <c:v>2.691237986120143E-3</c:v>
                </c:pt>
                <c:pt idx="54">
                  <c:v>-1.1290511138517534E-3</c:v>
                </c:pt>
              </c:numCache>
            </c:numRef>
          </c:val>
          <c:smooth val="0"/>
          <c:extLst>
            <c:ext xmlns:c16="http://schemas.microsoft.com/office/drawing/2014/chart" uri="{C3380CC4-5D6E-409C-BE32-E72D297353CC}">
              <c16:uniqueId val="{00000002-F350-4DD6-A4A1-4ED1E387B84B}"/>
            </c:ext>
          </c:extLst>
        </c:ser>
        <c:dLbls>
          <c:showLegendKey val="0"/>
          <c:showVal val="0"/>
          <c:showCatName val="0"/>
          <c:showSerName val="0"/>
          <c:showPercent val="0"/>
          <c:showBubbleSize val="0"/>
        </c:dLbls>
        <c:smooth val="0"/>
        <c:axId val="223642752"/>
        <c:axId val="223644288"/>
      </c:lineChart>
      <c:dateAx>
        <c:axId val="22364275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4288"/>
        <c:crosses val="autoZero"/>
        <c:auto val="1"/>
        <c:lblOffset val="100"/>
        <c:baseTimeUnit val="months"/>
        <c:majorUnit val="12"/>
        <c:majorTimeUnit val="months"/>
        <c:minorUnit val="6"/>
        <c:minorTimeUnit val="months"/>
      </c:dateAx>
      <c:valAx>
        <c:axId val="22364428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275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78852489833E-2"/>
          <c:y val="6.1538461538461584E-2"/>
          <c:w val="0.88026029066211986"/>
          <c:h val="0.58461538461538454"/>
        </c:manualLayout>
      </c:layout>
      <c:lineChart>
        <c:grouping val="standard"/>
        <c:varyColors val="0"/>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Mass_sal_nette!$D$131:$D$185</c:f>
              <c:numCache>
                <c:formatCode>0.0%</c:formatCode>
                <c:ptCount val="55"/>
                <c:pt idx="0">
                  <c:v>7.4104101718744264E-2</c:v>
                </c:pt>
                <c:pt idx="1">
                  <c:v>8.2352888938009849E-2</c:v>
                </c:pt>
                <c:pt idx="2">
                  <c:v>8.0683136370546249E-2</c:v>
                </c:pt>
                <c:pt idx="3">
                  <c:v>7.8810292421621186E-2</c:v>
                </c:pt>
                <c:pt idx="4">
                  <c:v>7.0358481435809361E-2</c:v>
                </c:pt>
                <c:pt idx="5">
                  <c:v>8.7043044603898334E-2</c:v>
                </c:pt>
                <c:pt idx="6">
                  <c:v>7.333179320089811E-2</c:v>
                </c:pt>
                <c:pt idx="7">
                  <c:v>7.7059092960295672E-2</c:v>
                </c:pt>
                <c:pt idx="8">
                  <c:v>7.5770014012282783E-2</c:v>
                </c:pt>
                <c:pt idx="9">
                  <c:v>6.3835681821188262E-2</c:v>
                </c:pt>
                <c:pt idx="10">
                  <c:v>6.3836639708734877E-2</c:v>
                </c:pt>
                <c:pt idx="11">
                  <c:v>6.2936351387272049E-2</c:v>
                </c:pt>
                <c:pt idx="12">
                  <c:v>5.2906678733130263E-2</c:v>
                </c:pt>
                <c:pt idx="13">
                  <c:v>5.2214382726005315E-2</c:v>
                </c:pt>
                <c:pt idx="14">
                  <c:v>5.5120241922301139E-2</c:v>
                </c:pt>
                <c:pt idx="15">
                  <c:v>3.1526732333750251E-2</c:v>
                </c:pt>
                <c:pt idx="16">
                  <c:v>2.6727653351658942E-2</c:v>
                </c:pt>
                <c:pt idx="17">
                  <c:v>1.8328235933122494E-2</c:v>
                </c:pt>
                <c:pt idx="18">
                  <c:v>1.3168001561669529E-2</c:v>
                </c:pt>
                <c:pt idx="19">
                  <c:v>2.0197812403264903E-2</c:v>
                </c:pt>
                <c:pt idx="20">
                  <c:v>2.4768765520295943E-2</c:v>
                </c:pt>
                <c:pt idx="21">
                  <c:v>2.2436925567092647E-2</c:v>
                </c:pt>
                <c:pt idx="22">
                  <c:v>9.1291115222407182E-3</c:v>
                </c:pt>
                <c:pt idx="23">
                  <c:v>-9.0737266351448298E-5</c:v>
                </c:pt>
                <c:pt idx="24">
                  <c:v>-5.4688817282426694E-3</c:v>
                </c:pt>
                <c:pt idx="25">
                  <c:v>-1.7870688569183835E-2</c:v>
                </c:pt>
                <c:pt idx="26">
                  <c:v>-1.7724252314635147E-2</c:v>
                </c:pt>
                <c:pt idx="27">
                  <c:v>-3.0519228992071934E-3</c:v>
                </c:pt>
                <c:pt idx="28">
                  <c:v>-6.9894820745727282E-3</c:v>
                </c:pt>
                <c:pt idx="29">
                  <c:v>7.0273644852125727E-6</c:v>
                </c:pt>
                <c:pt idx="30">
                  <c:v>-1.0934571215696187E-2</c:v>
                </c:pt>
                <c:pt idx="31">
                  <c:v>-1.8973700284468653E-2</c:v>
                </c:pt>
                <c:pt idx="32">
                  <c:v>-4.0779210417412837E-2</c:v>
                </c:pt>
                <c:pt idx="33">
                  <c:v>-4.2068554269044323E-2</c:v>
                </c:pt>
                <c:pt idx="34">
                  <c:v>-3.7186114856920471E-2</c:v>
                </c:pt>
                <c:pt idx="35">
                  <c:v>-4.9668371653298626E-2</c:v>
                </c:pt>
                <c:pt idx="36">
                  <c:v>-2.6747043359854339E-2</c:v>
                </c:pt>
                <c:pt idx="37">
                  <c:v>-3.4601430779654829E-2</c:v>
                </c:pt>
                <c:pt idx="38">
                  <c:v>-2.6779226435520664E-2</c:v>
                </c:pt>
                <c:pt idx="39">
                  <c:v>-2.2610989319364783E-2</c:v>
                </c:pt>
                <c:pt idx="40">
                  <c:v>-3.0494339474223309E-2</c:v>
                </c:pt>
                <c:pt idx="41">
                  <c:v>-2.0946555778308729E-2</c:v>
                </c:pt>
                <c:pt idx="42">
                  <c:v>-2.5224126465608787E-2</c:v>
                </c:pt>
                <c:pt idx="43">
                  <c:v>-1.9320496485767946E-2</c:v>
                </c:pt>
                <c:pt idx="44">
                  <c:v>-1.2538916527566113E-2</c:v>
                </c:pt>
                <c:pt idx="45">
                  <c:v>-1.1518902414880738E-2</c:v>
                </c:pt>
                <c:pt idx="46">
                  <c:v>2.621175398610287E-3</c:v>
                </c:pt>
                <c:pt idx="47">
                  <c:v>-5.4258860559819322E-4</c:v>
                </c:pt>
                <c:pt idx="48">
                  <c:v>1.3717834022071607E-2</c:v>
                </c:pt>
                <c:pt idx="49">
                  <c:v>7.2449439417785477E-3</c:v>
                </c:pt>
                <c:pt idx="50">
                  <c:v>-2.6588345626333831E-3</c:v>
                </c:pt>
                <c:pt idx="51">
                  <c:v>1.4686079578076772E-3</c:v>
                </c:pt>
                <c:pt idx="52">
                  <c:v>-9.8309685065899322E-3</c:v>
                </c:pt>
                <c:pt idx="53">
                  <c:v>6.8622907698023816E-4</c:v>
                </c:pt>
                <c:pt idx="54">
                  <c:v>-2.9447876125354711E-3</c:v>
                </c:pt>
              </c:numCache>
            </c:numRef>
          </c:val>
          <c:smooth val="0"/>
          <c:extLst>
            <c:ext xmlns:c16="http://schemas.microsoft.com/office/drawing/2014/chart" uri="{C3380CC4-5D6E-409C-BE32-E72D297353CC}">
              <c16:uniqueId val="{00000000-FC4B-4C35-8C26-209DAB37336C}"/>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Mass_sal_nette!$E$131:$E$185</c:f>
              <c:numCache>
                <c:formatCode>0.0%</c:formatCode>
                <c:ptCount val="55"/>
                <c:pt idx="0">
                  <c:v>9.9730058866561944E-2</c:v>
                </c:pt>
                <c:pt idx="1">
                  <c:v>0.12312834358816427</c:v>
                </c:pt>
                <c:pt idx="2">
                  <c:v>0.14732734363511257</c:v>
                </c:pt>
                <c:pt idx="3">
                  <c:v>0.11784591112729825</c:v>
                </c:pt>
                <c:pt idx="4">
                  <c:v>0.11441623047871019</c:v>
                </c:pt>
                <c:pt idx="5">
                  <c:v>0.10156052471382404</c:v>
                </c:pt>
                <c:pt idx="6">
                  <c:v>0.14789468603858968</c:v>
                </c:pt>
                <c:pt idx="7">
                  <c:v>0.13473535975091444</c:v>
                </c:pt>
                <c:pt idx="8">
                  <c:v>0.12559143153940822</c:v>
                </c:pt>
                <c:pt idx="9">
                  <c:v>0.1252605276084513</c:v>
                </c:pt>
                <c:pt idx="10">
                  <c:v>0.12394791847868536</c:v>
                </c:pt>
                <c:pt idx="11">
                  <c:v>0.10703148892773617</c:v>
                </c:pt>
                <c:pt idx="12">
                  <c:v>0.10679003408499121</c:v>
                </c:pt>
                <c:pt idx="13">
                  <c:v>0.10887490907007891</c:v>
                </c:pt>
                <c:pt idx="14">
                  <c:v>0.1100389245165978</c:v>
                </c:pt>
                <c:pt idx="15">
                  <c:v>0.11126310840158538</c:v>
                </c:pt>
                <c:pt idx="16">
                  <c:v>0.10392256902157104</c:v>
                </c:pt>
                <c:pt idx="17">
                  <c:v>9.2199204014517866E-2</c:v>
                </c:pt>
                <c:pt idx="18">
                  <c:v>8.5102537930584976E-2</c:v>
                </c:pt>
                <c:pt idx="19">
                  <c:v>8.1339727367468084E-2</c:v>
                </c:pt>
                <c:pt idx="20">
                  <c:v>8.3392320081229876E-2</c:v>
                </c:pt>
                <c:pt idx="21">
                  <c:v>8.3239089620560369E-2</c:v>
                </c:pt>
                <c:pt idx="22">
                  <c:v>7.5940212896898451E-2</c:v>
                </c:pt>
                <c:pt idx="23">
                  <c:v>7.317621426978671E-2</c:v>
                </c:pt>
                <c:pt idx="24">
                  <c:v>7.4323896387725963E-2</c:v>
                </c:pt>
                <c:pt idx="25">
                  <c:v>7.1694934666372889E-2</c:v>
                </c:pt>
                <c:pt idx="26">
                  <c:v>6.4354272552417768E-2</c:v>
                </c:pt>
                <c:pt idx="27">
                  <c:v>6.6111881157091323E-2</c:v>
                </c:pt>
                <c:pt idx="28">
                  <c:v>6.4448455225912138E-2</c:v>
                </c:pt>
                <c:pt idx="29">
                  <c:v>5.0343567890637653E-2</c:v>
                </c:pt>
                <c:pt idx="30">
                  <c:v>5.19354185770875E-2</c:v>
                </c:pt>
                <c:pt idx="31">
                  <c:v>4.1378131825071884E-2</c:v>
                </c:pt>
                <c:pt idx="32">
                  <c:v>2.4000379374579994E-2</c:v>
                </c:pt>
                <c:pt idx="33">
                  <c:v>1.9018796850010178E-2</c:v>
                </c:pt>
                <c:pt idx="34">
                  <c:v>1.2276895120875819E-2</c:v>
                </c:pt>
                <c:pt idx="35">
                  <c:v>4.8290926212208873E-3</c:v>
                </c:pt>
                <c:pt idx="36">
                  <c:v>1.9225793146999681E-3</c:v>
                </c:pt>
                <c:pt idx="37">
                  <c:v>6.7457239678887504E-3</c:v>
                </c:pt>
                <c:pt idx="38">
                  <c:v>1.9089651487393944E-3</c:v>
                </c:pt>
                <c:pt idx="39">
                  <c:v>-5.9384634944792403E-4</c:v>
                </c:pt>
                <c:pt idx="40">
                  <c:v>-2.0319314982398806E-3</c:v>
                </c:pt>
                <c:pt idx="41">
                  <c:v>-2.3071276041896072E-3</c:v>
                </c:pt>
                <c:pt idx="42">
                  <c:v>-1.3155242574289794E-3</c:v>
                </c:pt>
                <c:pt idx="43">
                  <c:v>5.4948141550996699E-3</c:v>
                </c:pt>
                <c:pt idx="44">
                  <c:v>1.0052135365906656E-2</c:v>
                </c:pt>
                <c:pt idx="45">
                  <c:v>6.2435225400037098E-3</c:v>
                </c:pt>
                <c:pt idx="46">
                  <c:v>5.0876576868152945E-3</c:v>
                </c:pt>
                <c:pt idx="47">
                  <c:v>1.4415104106286769E-3</c:v>
                </c:pt>
                <c:pt idx="48">
                  <c:v>8.9629280037484271E-4</c:v>
                </c:pt>
                <c:pt idx="49">
                  <c:v>3.1592984415498293E-3</c:v>
                </c:pt>
                <c:pt idx="50">
                  <c:v>4.8541102194574748E-3</c:v>
                </c:pt>
                <c:pt idx="51">
                  <c:v>5.6519619826611578E-3</c:v>
                </c:pt>
                <c:pt idx="52">
                  <c:v>5.3385776875853885E-3</c:v>
                </c:pt>
                <c:pt idx="53">
                  <c:v>5.2440199016203781E-3</c:v>
                </c:pt>
                <c:pt idx="54">
                  <c:v>4.7463077538332232E-3</c:v>
                </c:pt>
              </c:numCache>
            </c:numRef>
          </c:val>
          <c:smooth val="0"/>
          <c:extLst>
            <c:ext xmlns:c16="http://schemas.microsoft.com/office/drawing/2014/chart" uri="{C3380CC4-5D6E-409C-BE32-E72D297353CC}">
              <c16:uniqueId val="{00000001-FC4B-4C35-8C26-209DAB37336C}"/>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Mass_sal_nette!$F$131:$F$185</c:f>
              <c:numCache>
                <c:formatCode>0.0%</c:formatCode>
                <c:ptCount val="55"/>
                <c:pt idx="0">
                  <c:v>5.6191784825903257E-2</c:v>
                </c:pt>
                <c:pt idx="1">
                  <c:v>7.1287656481977324E-2</c:v>
                </c:pt>
                <c:pt idx="2">
                  <c:v>8.3642082119733008E-2</c:v>
                </c:pt>
                <c:pt idx="3">
                  <c:v>8.5796394464919823E-2</c:v>
                </c:pt>
                <c:pt idx="4">
                  <c:v>8.2133608563909943E-2</c:v>
                </c:pt>
                <c:pt idx="5">
                  <c:v>9.0607598292526292E-2</c:v>
                </c:pt>
                <c:pt idx="6">
                  <c:v>8.8547338715554202E-2</c:v>
                </c:pt>
                <c:pt idx="7">
                  <c:v>8.7712249216763682E-2</c:v>
                </c:pt>
                <c:pt idx="8">
                  <c:v>8.5626716911882506E-2</c:v>
                </c:pt>
                <c:pt idx="9">
                  <c:v>7.9935424456381687E-2</c:v>
                </c:pt>
                <c:pt idx="10">
                  <c:v>8.3003141714405482E-2</c:v>
                </c:pt>
                <c:pt idx="11">
                  <c:v>8.7300576087790738E-2</c:v>
                </c:pt>
                <c:pt idx="12">
                  <c:v>9.269407635279503E-2</c:v>
                </c:pt>
                <c:pt idx="13">
                  <c:v>9.9810312831947856E-2</c:v>
                </c:pt>
                <c:pt idx="14">
                  <c:v>0.10218466890433131</c:v>
                </c:pt>
                <c:pt idx="15">
                  <c:v>8.8860457829781359E-2</c:v>
                </c:pt>
                <c:pt idx="16">
                  <c:v>7.5324283019988281E-2</c:v>
                </c:pt>
                <c:pt idx="17">
                  <c:v>5.4409321505810793E-2</c:v>
                </c:pt>
                <c:pt idx="18">
                  <c:v>4.682057752066271E-2</c:v>
                </c:pt>
                <c:pt idx="19">
                  <c:v>3.6253729529520884E-2</c:v>
                </c:pt>
                <c:pt idx="20">
                  <c:v>3.2678852278485548E-2</c:v>
                </c:pt>
                <c:pt idx="21">
                  <c:v>3.8004946447489196E-2</c:v>
                </c:pt>
                <c:pt idx="22">
                  <c:v>3.7567796670988418E-2</c:v>
                </c:pt>
                <c:pt idx="23">
                  <c:v>4.7105823896947285E-2</c:v>
                </c:pt>
                <c:pt idx="24">
                  <c:v>5.6322878033310486E-2</c:v>
                </c:pt>
                <c:pt idx="25">
                  <c:v>5.3322233533665386E-2</c:v>
                </c:pt>
                <c:pt idx="26">
                  <c:v>3.9107089364316838E-2</c:v>
                </c:pt>
                <c:pt idx="27">
                  <c:v>3.892033247211879E-2</c:v>
                </c:pt>
                <c:pt idx="28">
                  <c:v>2.8839491056516176E-2</c:v>
                </c:pt>
                <c:pt idx="29">
                  <c:v>1.9015392780761919E-2</c:v>
                </c:pt>
                <c:pt idx="30">
                  <c:v>8.787949561068098E-3</c:v>
                </c:pt>
                <c:pt idx="31">
                  <c:v>-1.1588125792430071E-2</c:v>
                </c:pt>
                <c:pt idx="32">
                  <c:v>-2.9906609666648376E-2</c:v>
                </c:pt>
                <c:pt idx="33">
                  <c:v>-3.6540198442185368E-2</c:v>
                </c:pt>
                <c:pt idx="34">
                  <c:v>-3.9606454413924297E-2</c:v>
                </c:pt>
                <c:pt idx="35">
                  <c:v>-4.5446663462209047E-2</c:v>
                </c:pt>
                <c:pt idx="36">
                  <c:v>-3.978932871872165E-2</c:v>
                </c:pt>
                <c:pt idx="37">
                  <c:v>-3.5867161584134832E-2</c:v>
                </c:pt>
                <c:pt idx="38">
                  <c:v>-2.4311467949169052E-2</c:v>
                </c:pt>
                <c:pt idx="39">
                  <c:v>-1.5047753796097796E-2</c:v>
                </c:pt>
                <c:pt idx="40">
                  <c:v>-1.1116653001554289E-2</c:v>
                </c:pt>
                <c:pt idx="41">
                  <c:v>-5.1283937003583357E-3</c:v>
                </c:pt>
                <c:pt idx="42">
                  <c:v>-5.7897847847521167E-3</c:v>
                </c:pt>
                <c:pt idx="43">
                  <c:v>-1.9154586013536701E-5</c:v>
                </c:pt>
                <c:pt idx="44">
                  <c:v>1.0816456305368538E-2</c:v>
                </c:pt>
                <c:pt idx="45">
                  <c:v>1.9399813939541488E-2</c:v>
                </c:pt>
                <c:pt idx="46">
                  <c:v>3.1702490151674478E-2</c:v>
                </c:pt>
                <c:pt idx="47">
                  <c:v>3.8833345039616773E-2</c:v>
                </c:pt>
                <c:pt idx="48">
                  <c:v>3.9117788798711306E-2</c:v>
                </c:pt>
                <c:pt idx="49">
                  <c:v>3.3548005550035676E-2</c:v>
                </c:pt>
                <c:pt idx="50">
                  <c:v>2.7039381077841318E-2</c:v>
                </c:pt>
                <c:pt idx="51">
                  <c:v>3.2044217071000691E-2</c:v>
                </c:pt>
                <c:pt idx="52">
                  <c:v>2.0153346590111365E-2</c:v>
                </c:pt>
                <c:pt idx="53">
                  <c:v>1.7399821441494323E-2</c:v>
                </c:pt>
                <c:pt idx="54">
                  <c:v>1.2093350700683958E-2</c:v>
                </c:pt>
              </c:numCache>
            </c:numRef>
          </c:val>
          <c:smooth val="0"/>
          <c:extLst>
            <c:ext xmlns:c16="http://schemas.microsoft.com/office/drawing/2014/chart" uri="{C3380CC4-5D6E-409C-BE32-E72D297353CC}">
              <c16:uniqueId val="{00000002-FC4B-4C35-8C26-209DAB37336C}"/>
            </c:ext>
          </c:extLst>
        </c:ser>
        <c:dLbls>
          <c:showLegendKey val="0"/>
          <c:showVal val="0"/>
          <c:showCatName val="0"/>
          <c:showSerName val="0"/>
          <c:showPercent val="0"/>
          <c:showBubbleSize val="0"/>
        </c:dLbls>
        <c:smooth val="0"/>
        <c:axId val="223284608"/>
        <c:axId val="223290496"/>
      </c:lineChart>
      <c:dateAx>
        <c:axId val="22328460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90496"/>
        <c:crosses val="autoZero"/>
        <c:auto val="1"/>
        <c:lblOffset val="100"/>
        <c:baseTimeUnit val="months"/>
        <c:majorUnit val="12"/>
        <c:majorTimeUnit val="months"/>
        <c:minorUnit val="6"/>
        <c:minorTimeUnit val="months"/>
      </c:dateAx>
      <c:valAx>
        <c:axId val="223290496"/>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8460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748E-2"/>
          <c:y val="6.2745338332331424E-2"/>
          <c:w val="0.87149987732629786"/>
          <c:h val="0.80000306373720909"/>
        </c:manualLayout>
      </c:layout>
      <c:lineChart>
        <c:grouping val="standard"/>
        <c:varyColors val="0"/>
        <c:ser>
          <c:idx val="0"/>
          <c:order val="0"/>
          <c:tx>
            <c:strRef>
              <c:f>Nb_cpte!$B$2</c:f>
              <c:strCache>
                <c:ptCount val="1"/>
                <c:pt idx="0">
                  <c:v>Total général</c:v>
                </c:pt>
              </c:strCache>
            </c:strRef>
          </c:tx>
          <c:spPr>
            <a:ln w="38100">
              <a:solidFill>
                <a:srgbClr val="000080"/>
              </a:solidFill>
              <a:prstDash val="solid"/>
            </a:ln>
          </c:spPr>
          <c:marker>
            <c:symbol val="none"/>
          </c:marker>
          <c:cat>
            <c:numRef>
              <c:f>Nb_cpte!$A$5:$A$63</c:f>
              <c:numCache>
                <c:formatCode>mmm\-yy</c:formatCode>
                <c:ptCount val="59"/>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numCache>
            </c:numRef>
          </c:cat>
          <c:val>
            <c:numRef>
              <c:f>Nb_cpte!$B$5:$B$63</c:f>
              <c:numCache>
                <c:formatCode>#,##0</c:formatCode>
                <c:ptCount val="59"/>
                <c:pt idx="0">
                  <c:v>2360791.5011506034</c:v>
                </c:pt>
                <c:pt idx="1">
                  <c:v>2369366.7642960581</c:v>
                </c:pt>
                <c:pt idx="2">
                  <c:v>2389343.8673586817</c:v>
                </c:pt>
                <c:pt idx="3">
                  <c:v>2412549.4139223136</c:v>
                </c:pt>
                <c:pt idx="4">
                  <c:v>2449152.9721546136</c:v>
                </c:pt>
                <c:pt idx="5">
                  <c:v>2475245.6899914704</c:v>
                </c:pt>
                <c:pt idx="6">
                  <c:v>2486387.5676379204</c:v>
                </c:pt>
                <c:pt idx="7">
                  <c:v>2521178.2595806103</c:v>
                </c:pt>
                <c:pt idx="8">
                  <c:v>2547960.5625619912</c:v>
                </c:pt>
                <c:pt idx="9">
                  <c:v>2598454.9814863172</c:v>
                </c:pt>
                <c:pt idx="10">
                  <c:v>2619123.7525167493</c:v>
                </c:pt>
                <c:pt idx="11">
                  <c:v>2675672.6181554794</c:v>
                </c:pt>
                <c:pt idx="12">
                  <c:v>2714497.8577241921</c:v>
                </c:pt>
                <c:pt idx="13">
                  <c:v>2740697.4889602619</c:v>
                </c:pt>
                <c:pt idx="14">
                  <c:v>2767988.0165987052</c:v>
                </c:pt>
                <c:pt idx="15">
                  <c:v>2795117.0647735619</c:v>
                </c:pt>
                <c:pt idx="16">
                  <c:v>2825541.5227508564</c:v>
                </c:pt>
                <c:pt idx="17">
                  <c:v>2849200.6242084522</c:v>
                </c:pt>
                <c:pt idx="18">
                  <c:v>2869654.2009067517</c:v>
                </c:pt>
                <c:pt idx="19">
                  <c:v>2869631.28161716</c:v>
                </c:pt>
                <c:pt idx="20">
                  <c:v>2888259.1234769784</c:v>
                </c:pt>
                <c:pt idx="21">
                  <c:v>2907575.8996429429</c:v>
                </c:pt>
                <c:pt idx="22">
                  <c:v>2931280.4006586079</c:v>
                </c:pt>
                <c:pt idx="23">
                  <c:v>2953257.2317543058</c:v>
                </c:pt>
                <c:pt idx="24">
                  <c:v>2960796.5062103267</c:v>
                </c:pt>
                <c:pt idx="25">
                  <c:v>2983935.0882101078</c:v>
                </c:pt>
                <c:pt idx="26">
                  <c:v>2981833.8714990574</c:v>
                </c:pt>
                <c:pt idx="27">
                  <c:v>2976297.4089279221</c:v>
                </c:pt>
                <c:pt idx="28">
                  <c:v>2978437.5179987</c:v>
                </c:pt>
                <c:pt idx="29">
                  <c:v>2973758.8360786401</c:v>
                </c:pt>
                <c:pt idx="30">
                  <c:v>2964861.3477802253</c:v>
                </c:pt>
                <c:pt idx="31">
                  <c:v>2985416.7141761747</c:v>
                </c:pt>
                <c:pt idx="32">
                  <c:v>2986259.9309997521</c:v>
                </c:pt>
                <c:pt idx="33">
                  <c:v>2977357.0510072708</c:v>
                </c:pt>
                <c:pt idx="34">
                  <c:v>2968183.5682268105</c:v>
                </c:pt>
                <c:pt idx="35">
                  <c:v>2960308.90236378</c:v>
                </c:pt>
                <c:pt idx="36">
                  <c:v>2925720.8889493896</c:v>
                </c:pt>
                <c:pt idx="37">
                  <c:v>2924812.3482522969</c:v>
                </c:pt>
                <c:pt idx="38">
                  <c:v>2913849.1357908221</c:v>
                </c:pt>
                <c:pt idx="39">
                  <c:v>2893407.3825197197</c:v>
                </c:pt>
                <c:pt idx="40">
                  <c:v>2883890.0472240434</c:v>
                </c:pt>
                <c:pt idx="41">
                  <c:v>2872394.1649675369</c:v>
                </c:pt>
                <c:pt idx="42">
                  <c:v>2864653.281901361</c:v>
                </c:pt>
                <c:pt idx="43">
                  <c:v>2845093.8704671836</c:v>
                </c:pt>
                <c:pt idx="44">
                  <c:v>2830256.6739378003</c:v>
                </c:pt>
                <c:pt idx="45">
                  <c:v>2829770.8147153873</c:v>
                </c:pt>
                <c:pt idx="46">
                  <c:v>2816438.2676973389</c:v>
                </c:pt>
                <c:pt idx="47">
                  <c:v>2810398.4275455461</c:v>
                </c:pt>
                <c:pt idx="48">
                  <c:v>2809548.1440172172</c:v>
                </c:pt>
                <c:pt idx="49">
                  <c:v>2803857.9776868774</c:v>
                </c:pt>
                <c:pt idx="50">
                  <c:v>2798461.0568389911</c:v>
                </c:pt>
                <c:pt idx="51">
                  <c:v>2788491.9414548874</c:v>
                </c:pt>
                <c:pt idx="52">
                  <c:v>2792380.2723331442</c:v>
                </c:pt>
                <c:pt idx="53">
                  <c:v>2782537.4073562655</c:v>
                </c:pt>
                <c:pt idx="54">
                  <c:v>2783219.7203969983</c:v>
                </c:pt>
                <c:pt idx="55">
                  <c:v>2771535.7717752443</c:v>
                </c:pt>
                <c:pt idx="56">
                  <c:v>2759114.0235509919</c:v>
                </c:pt>
                <c:pt idx="57">
                  <c:v>2761222.930093769</c:v>
                </c:pt>
                <c:pt idx="58">
                  <c:v>2759249.720145226</c:v>
                </c:pt>
              </c:numCache>
            </c:numRef>
          </c:val>
          <c:smooth val="0"/>
          <c:extLst>
            <c:ext xmlns:c16="http://schemas.microsoft.com/office/drawing/2014/chart" uri="{C3380CC4-5D6E-409C-BE32-E72D297353CC}">
              <c16:uniqueId val="{00000000-CBFC-4E96-8FAA-B1DDFD65B6D7}"/>
            </c:ext>
          </c:extLst>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Nb_cpte!$A$5:$A$63</c:f>
              <c:numCache>
                <c:formatCode>mmm\-yy</c:formatCode>
                <c:ptCount val="59"/>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numCache>
            </c:numRef>
          </c:cat>
          <c:val>
            <c:numRef>
              <c:f>Nb_cpte!$C$5:$C$63</c:f>
              <c:numCache>
                <c:formatCode>#,##0</c:formatCode>
                <c:ptCount val="59"/>
                <c:pt idx="0">
                  <c:v>1702572.2860474547</c:v>
                </c:pt>
                <c:pt idx="1">
                  <c:v>1707561.0715165171</c:v>
                </c:pt>
                <c:pt idx="2">
                  <c:v>1731825.6180453275</c:v>
                </c:pt>
                <c:pt idx="3">
                  <c:v>1740094.4679765734</c:v>
                </c:pt>
                <c:pt idx="4">
                  <c:v>1771254.3445377315</c:v>
                </c:pt>
                <c:pt idx="5">
                  <c:v>1792060.5155301054</c:v>
                </c:pt>
                <c:pt idx="6">
                  <c:v>1807584.4230380056</c:v>
                </c:pt>
                <c:pt idx="7">
                  <c:v>1830918.5208263381</c:v>
                </c:pt>
                <c:pt idx="8">
                  <c:v>1849095.6106805822</c:v>
                </c:pt>
                <c:pt idx="9">
                  <c:v>1891677.1606321302</c:v>
                </c:pt>
                <c:pt idx="10">
                  <c:v>1906193.7058935193</c:v>
                </c:pt>
                <c:pt idx="11">
                  <c:v>1947082.6367101665</c:v>
                </c:pt>
                <c:pt idx="12">
                  <c:v>1975399.7354707741</c:v>
                </c:pt>
                <c:pt idx="13">
                  <c:v>1993014.8341369589</c:v>
                </c:pt>
                <c:pt idx="14">
                  <c:v>2011827.4113588373</c:v>
                </c:pt>
                <c:pt idx="15">
                  <c:v>2031819.1416702289</c:v>
                </c:pt>
                <c:pt idx="16">
                  <c:v>2052986.3269500751</c:v>
                </c:pt>
                <c:pt idx="17">
                  <c:v>2066750.2739048023</c:v>
                </c:pt>
                <c:pt idx="18">
                  <c:v>2075778.4019794445</c:v>
                </c:pt>
                <c:pt idx="19">
                  <c:v>2070560.0654764131</c:v>
                </c:pt>
                <c:pt idx="20">
                  <c:v>2081813.6953458742</c:v>
                </c:pt>
                <c:pt idx="21">
                  <c:v>2093064.3692779529</c:v>
                </c:pt>
                <c:pt idx="22">
                  <c:v>2108250.2468042378</c:v>
                </c:pt>
                <c:pt idx="23">
                  <c:v>2118850.3229637179</c:v>
                </c:pt>
                <c:pt idx="24">
                  <c:v>2117997.5231704707</c:v>
                </c:pt>
                <c:pt idx="25">
                  <c:v>2132412.688124659</c:v>
                </c:pt>
                <c:pt idx="26">
                  <c:v>2123210.5919198943</c:v>
                </c:pt>
                <c:pt idx="27">
                  <c:v>2110086.1739959763</c:v>
                </c:pt>
                <c:pt idx="28">
                  <c:v>2102292.1238107728</c:v>
                </c:pt>
                <c:pt idx="29">
                  <c:v>2090672.1960029562</c:v>
                </c:pt>
                <c:pt idx="30">
                  <c:v>2080153.7259006475</c:v>
                </c:pt>
                <c:pt idx="31">
                  <c:v>2090158.3159675568</c:v>
                </c:pt>
                <c:pt idx="32">
                  <c:v>2084891.9759902924</c:v>
                </c:pt>
                <c:pt idx="33">
                  <c:v>2073526.924344063</c:v>
                </c:pt>
                <c:pt idx="34">
                  <c:v>2064124.5888032874</c:v>
                </c:pt>
                <c:pt idx="35">
                  <c:v>2053505.5627794289</c:v>
                </c:pt>
                <c:pt idx="36">
                  <c:v>2017500.0626249267</c:v>
                </c:pt>
                <c:pt idx="37">
                  <c:v>2017039.7924432759</c:v>
                </c:pt>
                <c:pt idx="38">
                  <c:v>2006673.614367482</c:v>
                </c:pt>
                <c:pt idx="39">
                  <c:v>1990280.4284486747</c:v>
                </c:pt>
                <c:pt idx="40">
                  <c:v>1981373.9169139846</c:v>
                </c:pt>
                <c:pt idx="41">
                  <c:v>1970482.8326082227</c:v>
                </c:pt>
                <c:pt idx="42">
                  <c:v>1964664.263972284</c:v>
                </c:pt>
                <c:pt idx="43">
                  <c:v>1956436.6219015098</c:v>
                </c:pt>
                <c:pt idx="44">
                  <c:v>1942340.6486463572</c:v>
                </c:pt>
                <c:pt idx="45">
                  <c:v>1943764.8161878602</c:v>
                </c:pt>
                <c:pt idx="46">
                  <c:v>1934034.6963243531</c:v>
                </c:pt>
                <c:pt idx="47">
                  <c:v>1930423.499528883</c:v>
                </c:pt>
                <c:pt idx="48">
                  <c:v>1930875.2135515192</c:v>
                </c:pt>
                <c:pt idx="49">
                  <c:v>1927397.3633375126</c:v>
                </c:pt>
                <c:pt idx="50">
                  <c:v>1927648.0186462419</c:v>
                </c:pt>
                <c:pt idx="51">
                  <c:v>1920865.1906538017</c:v>
                </c:pt>
                <c:pt idx="52">
                  <c:v>1925807.5181751242</c:v>
                </c:pt>
                <c:pt idx="53">
                  <c:v>1918526.1989059483</c:v>
                </c:pt>
                <c:pt idx="54">
                  <c:v>1920286.2980566053</c:v>
                </c:pt>
                <c:pt idx="55">
                  <c:v>1919377.4742059694</c:v>
                </c:pt>
                <c:pt idx="56">
                  <c:v>1908296.6969137241</c:v>
                </c:pt>
                <c:pt idx="57">
                  <c:v>1915018.6306018871</c:v>
                </c:pt>
                <c:pt idx="58">
                  <c:v>1914720.826666832</c:v>
                </c:pt>
              </c:numCache>
            </c:numRef>
          </c:val>
          <c:smooth val="0"/>
          <c:extLst>
            <c:ext xmlns:c16="http://schemas.microsoft.com/office/drawing/2014/chart" uri="{C3380CC4-5D6E-409C-BE32-E72D297353CC}">
              <c16:uniqueId val="{00000001-CBFC-4E96-8FAA-B1DDFD65B6D7}"/>
            </c:ext>
          </c:extLst>
        </c:ser>
        <c:dLbls>
          <c:showLegendKey val="0"/>
          <c:showVal val="0"/>
          <c:showCatName val="0"/>
          <c:showSerName val="0"/>
          <c:showPercent val="0"/>
          <c:showBubbleSize val="0"/>
        </c:dLbls>
        <c:smooth val="0"/>
        <c:axId val="223331456"/>
        <c:axId val="223332992"/>
      </c:lineChart>
      <c:dateAx>
        <c:axId val="223331456"/>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2992"/>
        <c:crosses val="autoZero"/>
        <c:auto val="1"/>
        <c:lblOffset val="100"/>
        <c:baseTimeUnit val="months"/>
        <c:majorUnit val="12"/>
        <c:majorTimeUnit val="months"/>
        <c:minorUnit val="6"/>
        <c:minorTimeUnit val="months"/>
      </c:dateAx>
      <c:valAx>
        <c:axId val="22333299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1456"/>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11620294599342"/>
          <c:y val="5.9701601310347643E-2"/>
          <c:w val="0.75941080196399369"/>
          <c:h val="0.80970296777155659"/>
        </c:manualLayout>
      </c:layout>
      <c:lineChart>
        <c:grouping val="standard"/>
        <c:varyColors val="0"/>
        <c:ser>
          <c:idx val="0"/>
          <c:order val="0"/>
          <c:tx>
            <c:v>Masse salariale nette</c:v>
          </c:tx>
          <c:spPr>
            <a:ln w="38100">
              <a:solidFill>
                <a:srgbClr val="000080"/>
              </a:solidFill>
              <a:prstDash val="solid"/>
            </a:ln>
          </c:spPr>
          <c:marker>
            <c:symbol val="none"/>
          </c:marker>
          <c:cat>
            <c:numRef>
              <c:f>Nb_cpte!$A$5:$A$63</c:f>
              <c:numCache>
                <c:formatCode>mmm\-yy</c:formatCode>
                <c:ptCount val="59"/>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numCache>
            </c:numRef>
          </c:cat>
          <c:val>
            <c:numRef>
              <c:f>Mass_sal_nette!$B$5:$B$63</c:f>
              <c:numCache>
                <c:formatCode>#,##0</c:formatCode>
                <c:ptCount val="59"/>
                <c:pt idx="0">
                  <c:v>1412245573.3720703</c:v>
                </c:pt>
                <c:pt idx="1">
                  <c:v>1423140648.3310552</c:v>
                </c:pt>
                <c:pt idx="2">
                  <c:v>1431612860.7050791</c:v>
                </c:pt>
                <c:pt idx="3">
                  <c:v>1483454886.4716806</c:v>
                </c:pt>
                <c:pt idx="4">
                  <c:v>1526795199.9277346</c:v>
                </c:pt>
                <c:pt idx="5">
                  <c:v>1558024836.7324216</c:v>
                </c:pt>
                <c:pt idx="6">
                  <c:v>1576933393.8994141</c:v>
                </c:pt>
                <c:pt idx="7">
                  <c:v>1619630406.542969</c:v>
                </c:pt>
                <c:pt idx="8">
                  <c:v>1657140108.1582041</c:v>
                </c:pt>
                <c:pt idx="9">
                  <c:v>1701462459.886724</c:v>
                </c:pt>
                <c:pt idx="10">
                  <c:v>1732009013.7392631</c:v>
                </c:pt>
                <c:pt idx="11">
                  <c:v>1776257732.1699219</c:v>
                </c:pt>
                <c:pt idx="12">
                  <c:v>1811187192.5048881</c:v>
                </c:pt>
                <c:pt idx="13">
                  <c:v>1846627364.367188</c:v>
                </c:pt>
                <c:pt idx="14">
                  <c:v>1879744860.718756</c:v>
                </c:pt>
                <c:pt idx="15">
                  <c:v>1917411841.7627001</c:v>
                </c:pt>
                <c:pt idx="16">
                  <c:v>1944930361.5136771</c:v>
                </c:pt>
                <c:pt idx="17">
                  <c:v>1984678760.5029349</c:v>
                </c:pt>
                <c:pt idx="18">
                  <c:v>2024916874.824224</c:v>
                </c:pt>
                <c:pt idx="19">
                  <c:v>2038143847.9746089</c:v>
                </c:pt>
                <c:pt idx="20">
                  <c:v>2055912612.429693</c:v>
                </c:pt>
                <c:pt idx="21">
                  <c:v>2077892324.5380909</c:v>
                </c:pt>
                <c:pt idx="22">
                  <c:v>2108329235.015625</c:v>
                </c:pt>
                <c:pt idx="23">
                  <c:v>2126898570.5566459</c:v>
                </c:pt>
                <c:pt idx="24">
                  <c:v>2152322210.785162</c:v>
                </c:pt>
                <c:pt idx="25">
                  <c:v>2173584573.0800781</c:v>
                </c:pt>
                <c:pt idx="26">
                  <c:v>2184231948.2382813</c:v>
                </c:pt>
                <c:pt idx="27">
                  <c:v>2192055881.175787</c:v>
                </c:pt>
                <c:pt idx="28">
                  <c:v>2214540514.125001</c:v>
                </c:pt>
                <c:pt idx="29">
                  <c:v>2219580707.9355516</c:v>
                </c:pt>
                <c:pt idx="30">
                  <c:v>2223301077.9375057</c:v>
                </c:pt>
                <c:pt idx="31">
                  <c:v>2251045478.921876</c:v>
                </c:pt>
                <c:pt idx="32">
                  <c:v>2267272018.9316459</c:v>
                </c:pt>
                <c:pt idx="33">
                  <c:v>2267533018.3300791</c:v>
                </c:pt>
                <c:pt idx="34">
                  <c:v>2258773081.0195322</c:v>
                </c:pt>
                <c:pt idx="35">
                  <c:v>2264970511.0625</c:v>
                </c:pt>
                <c:pt idx="36">
                  <c:v>2237269638.0917969</c:v>
                </c:pt>
                <c:pt idx="37">
                  <c:v>2230535066.4160213</c:v>
                </c:pt>
                <c:pt idx="38">
                  <c:v>2221515004.5390682</c:v>
                </c:pt>
                <c:pt idx="39">
                  <c:v>2205321179.2382813</c:v>
                </c:pt>
                <c:pt idx="40">
                  <c:v>2203117971.460938</c:v>
                </c:pt>
                <c:pt idx="41">
                  <c:v>2192883846.566411</c:v>
                </c:pt>
                <c:pt idx="42">
                  <c:v>2190022866.6113291</c:v>
                </c:pt>
                <c:pt idx="43">
                  <c:v>2177715168.8183651</c:v>
                </c:pt>
                <c:pt idx="44">
                  <c:v>2166045490.2480488</c:v>
                </c:pt>
                <c:pt idx="45">
                  <c:v>2167154306.7050762</c:v>
                </c:pt>
                <c:pt idx="46">
                  <c:v>2160550737.2324238</c:v>
                </c:pt>
                <c:pt idx="47">
                  <c:v>2162176597.0917997</c:v>
                </c:pt>
                <c:pt idx="48">
                  <c:v>2163809588.0117188</c:v>
                </c:pt>
                <c:pt idx="49">
                  <c:v>2163568333.089849</c:v>
                </c:pt>
                <c:pt idx="50">
                  <c:v>2172583431.9023409</c:v>
                </c:pt>
                <c:pt idx="51">
                  <c:v>2168333646.2949219</c:v>
                </c:pt>
                <c:pt idx="52">
                  <c:v>2184558341.21875</c:v>
                </c:pt>
                <c:pt idx="53">
                  <c:v>2178956986.1855497</c:v>
                </c:pt>
                <c:pt idx="54">
                  <c:v>2178293701.4121099</c:v>
                </c:pt>
                <c:pt idx="55">
                  <c:v>2179936492.353518</c:v>
                </c:pt>
                <c:pt idx="56">
                  <c:v>2182144922.6015682</c:v>
                </c:pt>
                <c:pt idx="57">
                  <c:v>2187306802.0058651</c:v>
                </c:pt>
                <c:pt idx="58">
                  <c:v>2181556683.468751</c:v>
                </c:pt>
              </c:numCache>
            </c:numRef>
          </c:val>
          <c:smooth val="0"/>
          <c:extLst>
            <c:ext xmlns:c16="http://schemas.microsoft.com/office/drawing/2014/chart" uri="{C3380CC4-5D6E-409C-BE32-E72D297353CC}">
              <c16:uniqueId val="{00000000-8BE8-4630-A571-48EB1C3095CF}"/>
            </c:ext>
          </c:extLst>
        </c:ser>
        <c:dLbls>
          <c:showLegendKey val="0"/>
          <c:showVal val="0"/>
          <c:showCatName val="0"/>
          <c:showSerName val="0"/>
          <c:showPercent val="0"/>
          <c:showBubbleSize val="0"/>
        </c:dLbls>
        <c:marker val="1"/>
        <c:smooth val="0"/>
        <c:axId val="223715712"/>
        <c:axId val="223717248"/>
      </c:lineChart>
      <c:lineChart>
        <c:grouping val="standard"/>
        <c:varyColors val="0"/>
        <c:ser>
          <c:idx val="1"/>
          <c:order val="1"/>
          <c:tx>
            <c:v>Nb heures</c:v>
          </c:tx>
          <c:spPr>
            <a:ln w="12700">
              <a:solidFill>
                <a:srgbClr val="339966"/>
              </a:solidFill>
              <a:prstDash val="solid"/>
            </a:ln>
          </c:spPr>
          <c:marker>
            <c:symbol val="none"/>
          </c:marker>
          <c:cat>
            <c:numRef>
              <c:f>Nb_cpte!$A$5:$A$63</c:f>
              <c:numCache>
                <c:formatCode>mmm\-yy</c:formatCode>
                <c:ptCount val="59"/>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numCache>
            </c:numRef>
          </c:cat>
          <c:val>
            <c:numRef>
              <c:f>Vol_hor!$B$5:$B$63</c:f>
              <c:numCache>
                <c:formatCode>#,##0</c:formatCode>
                <c:ptCount val="59"/>
                <c:pt idx="0">
                  <c:v>332690860.55432123</c:v>
                </c:pt>
                <c:pt idx="1">
                  <c:v>331316738.79541004</c:v>
                </c:pt>
                <c:pt idx="2">
                  <c:v>324262865.26904321</c:v>
                </c:pt>
                <c:pt idx="3">
                  <c:v>340426741.26171947</c:v>
                </c:pt>
                <c:pt idx="4">
                  <c:v>347845867.34631348</c:v>
                </c:pt>
                <c:pt idx="5">
                  <c:v>351390822.24304235</c:v>
                </c:pt>
                <c:pt idx="6">
                  <c:v>349303600.98474193</c:v>
                </c:pt>
                <c:pt idx="7">
                  <c:v>358616486.96997058</c:v>
                </c:pt>
                <c:pt idx="8">
                  <c:v>365412722.79235882</c:v>
                </c:pt>
                <c:pt idx="9">
                  <c:v>371511141.05761659</c:v>
                </c:pt>
                <c:pt idx="10">
                  <c:v>374015174.19982892</c:v>
                </c:pt>
                <c:pt idx="11">
                  <c:v>385296539.31604087</c:v>
                </c:pt>
                <c:pt idx="12">
                  <c:v>389666939.23327649</c:v>
                </c:pt>
                <c:pt idx="13">
                  <c:v>394704098.49218786</c:v>
                </c:pt>
                <c:pt idx="14">
                  <c:v>398698286.63000488</c:v>
                </c:pt>
                <c:pt idx="15">
                  <c:v>403262492.81018066</c:v>
                </c:pt>
                <c:pt idx="16">
                  <c:v>404661152.87353516</c:v>
                </c:pt>
                <c:pt idx="17">
                  <c:v>409354170.69604528</c:v>
                </c:pt>
                <c:pt idx="18">
                  <c:v>414589888.86303771</c:v>
                </c:pt>
                <c:pt idx="19">
                  <c:v>415932659.17944312</c:v>
                </c:pt>
                <c:pt idx="20">
                  <c:v>418419853.71264744</c:v>
                </c:pt>
                <c:pt idx="21">
                  <c:v>421202181.2216801</c:v>
                </c:pt>
                <c:pt idx="22">
                  <c:v>426044055.0922848</c:v>
                </c:pt>
                <c:pt idx="23">
                  <c:v>426741809.62744111</c:v>
                </c:pt>
                <c:pt idx="24">
                  <c:v>430191245.36743176</c:v>
                </c:pt>
                <c:pt idx="25">
                  <c:v>433109354.99462879</c:v>
                </c:pt>
                <c:pt idx="26">
                  <c:v>435489894.31884825</c:v>
                </c:pt>
                <c:pt idx="27">
                  <c:v>435712431.1071775</c:v>
                </c:pt>
                <c:pt idx="28">
                  <c:v>438548606.86840844</c:v>
                </c:pt>
                <c:pt idx="29">
                  <c:v>438923599.0644536</c:v>
                </c:pt>
                <c:pt idx="30">
                  <c:v>439759339.49292028</c:v>
                </c:pt>
                <c:pt idx="31">
                  <c:v>442124978.46948296</c:v>
                </c:pt>
                <c:pt idx="32">
                  <c:v>442736138.33837843</c:v>
                </c:pt>
                <c:pt idx="33">
                  <c:v>442815574.22753888</c:v>
                </c:pt>
                <c:pt idx="34">
                  <c:v>439446399.84375018</c:v>
                </c:pt>
                <c:pt idx="35">
                  <c:v>438998140.45922852</c:v>
                </c:pt>
                <c:pt idx="36">
                  <c:v>436728507.09960961</c:v>
                </c:pt>
                <c:pt idx="37">
                  <c:v>435262344.27734435</c:v>
                </c:pt>
                <c:pt idx="38">
                  <c:v>432571592.06738311</c:v>
                </c:pt>
                <c:pt idx="39">
                  <c:v>428933197.74108922</c:v>
                </c:pt>
                <c:pt idx="40">
                  <c:v>427093238.3804931</c:v>
                </c:pt>
                <c:pt idx="41">
                  <c:v>424467597.90417552</c:v>
                </c:pt>
                <c:pt idx="42">
                  <c:v>423069747.82080078</c:v>
                </c:pt>
                <c:pt idx="43">
                  <c:v>418879125.46435571</c:v>
                </c:pt>
                <c:pt idx="44">
                  <c:v>415879101.42382878</c:v>
                </c:pt>
                <c:pt idx="45">
                  <c:v>414987773.69250512</c:v>
                </c:pt>
                <c:pt idx="46">
                  <c:v>413271682.92431623</c:v>
                </c:pt>
                <c:pt idx="47">
                  <c:v>411313073.28222638</c:v>
                </c:pt>
                <c:pt idx="48">
                  <c:v>410506624.49182141</c:v>
                </c:pt>
                <c:pt idx="49">
                  <c:v>408169868.951904</c:v>
                </c:pt>
                <c:pt idx="50">
                  <c:v>408186137.724976</c:v>
                </c:pt>
                <c:pt idx="51">
                  <c:v>405442533.7076416</c:v>
                </c:pt>
                <c:pt idx="52">
                  <c:v>406473960.844239</c:v>
                </c:pt>
                <c:pt idx="53">
                  <c:v>404734551.9117437</c:v>
                </c:pt>
                <c:pt idx="54">
                  <c:v>403238427.7351079</c:v>
                </c:pt>
                <c:pt idx="55">
                  <c:v>401614223.41113269</c:v>
                </c:pt>
                <c:pt idx="56">
                  <c:v>399194775.83239681</c:v>
                </c:pt>
                <c:pt idx="57">
                  <c:v>399032041.47387695</c:v>
                </c:pt>
                <c:pt idx="58">
                  <c:v>395633013.49353004</c:v>
                </c:pt>
              </c:numCache>
            </c:numRef>
          </c:val>
          <c:smooth val="0"/>
          <c:extLst>
            <c:ext xmlns:c16="http://schemas.microsoft.com/office/drawing/2014/chart" uri="{C3380CC4-5D6E-409C-BE32-E72D297353CC}">
              <c16:uniqueId val="{00000001-8BE8-4630-A571-48EB1C3095CF}"/>
            </c:ext>
          </c:extLst>
        </c:ser>
        <c:dLbls>
          <c:showLegendKey val="0"/>
          <c:showVal val="0"/>
          <c:showCatName val="0"/>
          <c:showSerName val="0"/>
          <c:showPercent val="0"/>
          <c:showBubbleSize val="0"/>
        </c:dLbls>
        <c:marker val="1"/>
        <c:smooth val="0"/>
        <c:axId val="223731712"/>
        <c:axId val="223733248"/>
      </c:lineChart>
      <c:dateAx>
        <c:axId val="22371571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223717248"/>
        <c:crosses val="autoZero"/>
        <c:auto val="1"/>
        <c:lblOffset val="100"/>
        <c:baseTimeUnit val="months"/>
        <c:majorUnit val="12"/>
        <c:majorTimeUnit val="months"/>
        <c:minorUnit val="6"/>
        <c:minorTimeUnit val="months"/>
      </c:dateAx>
      <c:valAx>
        <c:axId val="223717248"/>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223715712"/>
        <c:crosses val="autoZero"/>
        <c:crossBetween val="between"/>
        <c:dispUnits>
          <c:builtInUnit val="thousands"/>
        </c:dispUnits>
      </c:valAx>
      <c:dateAx>
        <c:axId val="223731712"/>
        <c:scaling>
          <c:orientation val="minMax"/>
        </c:scaling>
        <c:delete val="1"/>
        <c:axPos val="b"/>
        <c:numFmt formatCode="mmm\-yy" sourceLinked="1"/>
        <c:majorTickMark val="out"/>
        <c:minorTickMark val="none"/>
        <c:tickLblPos val="none"/>
        <c:crossAx val="223733248"/>
        <c:crosses val="autoZero"/>
        <c:auto val="1"/>
        <c:lblOffset val="100"/>
        <c:baseTimeUnit val="months"/>
      </c:dateAx>
      <c:valAx>
        <c:axId val="223733248"/>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223731712"/>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3241491085895E-2"/>
          <c:y val="6.1818181818182133E-2"/>
          <c:w val="0.87034035656404063"/>
          <c:h val="0.58909090909090756"/>
        </c:manualLayout>
      </c:layout>
      <c:lineChart>
        <c:grouping val="standard"/>
        <c:varyColors val="0"/>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Vol_hor!$D$131:$D$185</c:f>
              <c:numCache>
                <c:formatCode>0.0%</c:formatCode>
                <c:ptCount val="55"/>
                <c:pt idx="0">
                  <c:v>2.372679743187267E-2</c:v>
                </c:pt>
                <c:pt idx="1">
                  <c:v>3.2983176476037102E-2</c:v>
                </c:pt>
                <c:pt idx="2">
                  <c:v>2.9332009836076089E-2</c:v>
                </c:pt>
                <c:pt idx="3">
                  <c:v>2.5471278326682611E-2</c:v>
                </c:pt>
                <c:pt idx="4">
                  <c:v>2.2206371456429785E-2</c:v>
                </c:pt>
                <c:pt idx="5">
                  <c:v>3.7913246772836029E-2</c:v>
                </c:pt>
                <c:pt idx="6">
                  <c:v>3.0888818545051766E-2</c:v>
                </c:pt>
                <c:pt idx="7">
                  <c:v>4.0415405157196771E-2</c:v>
                </c:pt>
                <c:pt idx="8">
                  <c:v>3.7819311792445465E-2</c:v>
                </c:pt>
                <c:pt idx="9">
                  <c:v>2.7651033662609459E-2</c:v>
                </c:pt>
                <c:pt idx="10">
                  <c:v>2.789609046130459E-2</c:v>
                </c:pt>
                <c:pt idx="11">
                  <c:v>2.6390938495521654E-2</c:v>
                </c:pt>
                <c:pt idx="12">
                  <c:v>1.3657385689161528E-2</c:v>
                </c:pt>
                <c:pt idx="13">
                  <c:v>1.043816312385637E-2</c:v>
                </c:pt>
                <c:pt idx="14">
                  <c:v>1.0798484494264571E-2</c:v>
                </c:pt>
                <c:pt idx="15">
                  <c:v>-7.7478392018235365E-3</c:v>
                </c:pt>
                <c:pt idx="16">
                  <c:v>-7.0996901774987853E-3</c:v>
                </c:pt>
                <c:pt idx="17">
                  <c:v>-1.0257578933323352E-2</c:v>
                </c:pt>
                <c:pt idx="18">
                  <c:v>-1.2744741243996938E-2</c:v>
                </c:pt>
                <c:pt idx="19">
                  <c:v>-7.6259839167729382E-3</c:v>
                </c:pt>
                <c:pt idx="20">
                  <c:v>-4.1595480634235571E-3</c:v>
                </c:pt>
                <c:pt idx="21">
                  <c:v>-6.8380952890851887E-3</c:v>
                </c:pt>
                <c:pt idx="22">
                  <c:v>-1.6284888959571364E-2</c:v>
                </c:pt>
                <c:pt idx="23">
                  <c:v>-2.4902222054001055E-2</c:v>
                </c:pt>
                <c:pt idx="24">
                  <c:v>-3.0551074509093779E-2</c:v>
                </c:pt>
                <c:pt idx="25">
                  <c:v>-4.2299853440743829E-2</c:v>
                </c:pt>
                <c:pt idx="26">
                  <c:v>-4.1522597276302919E-2</c:v>
                </c:pt>
                <c:pt idx="27">
                  <c:v>-3.0054333250950527E-2</c:v>
                </c:pt>
                <c:pt idx="28">
                  <c:v>-3.2691619329961785E-2</c:v>
                </c:pt>
                <c:pt idx="29">
                  <c:v>-2.7447870944545594E-2</c:v>
                </c:pt>
                <c:pt idx="30">
                  <c:v>-3.8483894471437186E-2</c:v>
                </c:pt>
                <c:pt idx="31">
                  <c:v>-4.4706292172853601E-2</c:v>
                </c:pt>
                <c:pt idx="32">
                  <c:v>-5.7268011632045868E-2</c:v>
                </c:pt>
                <c:pt idx="33">
                  <c:v>-5.3146072366410224E-2</c:v>
                </c:pt>
                <c:pt idx="34">
                  <c:v>-4.5463536061412846E-2</c:v>
                </c:pt>
                <c:pt idx="35">
                  <c:v>-5.3350412017418969E-2</c:v>
                </c:pt>
                <c:pt idx="36">
                  <c:v>-3.6805129809280968E-2</c:v>
                </c:pt>
                <c:pt idx="37">
                  <c:v>-4.4613695689539767E-2</c:v>
                </c:pt>
                <c:pt idx="38">
                  <c:v>-4.0289532410850759E-2</c:v>
                </c:pt>
                <c:pt idx="39">
                  <c:v>-3.6718489796769394E-2</c:v>
                </c:pt>
                <c:pt idx="40">
                  <c:v>-4.3333229388031858E-2</c:v>
                </c:pt>
                <c:pt idx="41">
                  <c:v>-3.6093801878662179E-2</c:v>
                </c:pt>
                <c:pt idx="42">
                  <c:v>-3.9280880108618077E-2</c:v>
                </c:pt>
                <c:pt idx="43">
                  <c:v>-3.559069895830369E-2</c:v>
                </c:pt>
                <c:pt idx="44">
                  <c:v>-2.7345028954196549E-2</c:v>
                </c:pt>
                <c:pt idx="45">
                  <c:v>-2.9530513640505629E-2</c:v>
                </c:pt>
                <c:pt idx="46">
                  <c:v>-1.8904527032444385E-2</c:v>
                </c:pt>
                <c:pt idx="47">
                  <c:v>-2.1599769474446862E-2</c:v>
                </c:pt>
                <c:pt idx="48">
                  <c:v>-1.038555236472638E-2</c:v>
                </c:pt>
                <c:pt idx="49">
                  <c:v>-1.4608366173682663E-2</c:v>
                </c:pt>
                <c:pt idx="50">
                  <c:v>-2.1440023716752243E-2</c:v>
                </c:pt>
                <c:pt idx="51">
                  <c:v>-1.6266877228273136E-2</c:v>
                </c:pt>
                <c:pt idx="52">
                  <c:v>-3.0509006001797734E-2</c:v>
                </c:pt>
                <c:pt idx="53">
                  <c:v>-1.9708860918652538E-2</c:v>
                </c:pt>
                <c:pt idx="54">
                  <c:v>-2.3396845533634969E-2</c:v>
                </c:pt>
              </c:numCache>
            </c:numRef>
          </c:val>
          <c:smooth val="0"/>
          <c:extLst>
            <c:ext xmlns:c16="http://schemas.microsoft.com/office/drawing/2014/chart" uri="{C3380CC4-5D6E-409C-BE32-E72D297353CC}">
              <c16:uniqueId val="{00000000-C0AD-4E6A-B57F-D04395578526}"/>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Vol_hor!$E$131:$E$185</c:f>
              <c:numCache>
                <c:formatCode>0.0%</c:formatCode>
                <c:ptCount val="55"/>
                <c:pt idx="0">
                  <c:v>6.2092755346310424E-2</c:v>
                </c:pt>
                <c:pt idx="1">
                  <c:v>8.082428618018267E-2</c:v>
                </c:pt>
                <c:pt idx="2">
                  <c:v>0.11270993202214763</c:v>
                </c:pt>
                <c:pt idx="3">
                  <c:v>7.236713368451908E-2</c:v>
                </c:pt>
                <c:pt idx="4">
                  <c:v>6.9387734432724946E-2</c:v>
                </c:pt>
                <c:pt idx="5">
                  <c:v>7.0435938759001671E-2</c:v>
                </c:pt>
                <c:pt idx="6">
                  <c:v>9.7393344152630679E-2</c:v>
                </c:pt>
                <c:pt idx="7">
                  <c:v>9.603582394524679E-2</c:v>
                </c:pt>
                <c:pt idx="8">
                  <c:v>8.3676496541643219E-2</c:v>
                </c:pt>
                <c:pt idx="9">
                  <c:v>8.3192483355501112E-2</c:v>
                </c:pt>
                <c:pt idx="10">
                  <c:v>8.8815955658152923E-2</c:v>
                </c:pt>
                <c:pt idx="11">
                  <c:v>5.7938705394857015E-2</c:v>
                </c:pt>
                <c:pt idx="12">
                  <c:v>5.1700856375565207E-2</c:v>
                </c:pt>
                <c:pt idx="13">
                  <c:v>5.1004832143979106E-2</c:v>
                </c:pt>
                <c:pt idx="14">
                  <c:v>5.5127314152901841E-2</c:v>
                </c:pt>
                <c:pt idx="15">
                  <c:v>5.1786227002917906E-2</c:v>
                </c:pt>
                <c:pt idx="16">
                  <c:v>5.5572090465282109E-2</c:v>
                </c:pt>
                <c:pt idx="17">
                  <c:v>4.9712337638397441E-2</c:v>
                </c:pt>
                <c:pt idx="18">
                  <c:v>4.9059441061268361E-2</c:v>
                </c:pt>
                <c:pt idx="19">
                  <c:v>4.4206344606224857E-2</c:v>
                </c:pt>
                <c:pt idx="20">
                  <c:v>4.6100050287613881E-2</c:v>
                </c:pt>
                <c:pt idx="21">
                  <c:v>4.7218061130935185E-2</c:v>
                </c:pt>
                <c:pt idx="22">
                  <c:v>4.1833756926473731E-2</c:v>
                </c:pt>
                <c:pt idx="23">
                  <c:v>4.343071446761182E-2</c:v>
                </c:pt>
                <c:pt idx="24">
                  <c:v>4.2347954782776087E-2</c:v>
                </c:pt>
                <c:pt idx="25">
                  <c:v>3.8605720183379377E-2</c:v>
                </c:pt>
                <c:pt idx="26">
                  <c:v>3.304151228226937E-2</c:v>
                </c:pt>
                <c:pt idx="27">
                  <c:v>3.507135677042883E-2</c:v>
                </c:pt>
                <c:pt idx="28">
                  <c:v>2.8894345155831891E-2</c:v>
                </c:pt>
                <c:pt idx="29">
                  <c:v>2.5638556624739017E-2</c:v>
                </c:pt>
                <c:pt idx="30">
                  <c:v>1.6641576915272349E-2</c:v>
                </c:pt>
                <c:pt idx="31">
                  <c:v>1.0335205108030099E-2</c:v>
                </c:pt>
                <c:pt idx="32">
                  <c:v>6.3583909049123033E-3</c:v>
                </c:pt>
                <c:pt idx="33">
                  <c:v>-7.1807849130656187E-4</c:v>
                </c:pt>
                <c:pt idx="34">
                  <c:v>-2.4964935960768431E-3</c:v>
                </c:pt>
                <c:pt idx="35">
                  <c:v>-9.2106001392836534E-3</c:v>
                </c:pt>
                <c:pt idx="36">
                  <c:v>-1.4679484325294312E-2</c:v>
                </c:pt>
                <c:pt idx="37">
                  <c:v>-1.5763405335333269E-2</c:v>
                </c:pt>
                <c:pt idx="38">
                  <c:v>-1.4011384603729193E-2</c:v>
                </c:pt>
                <c:pt idx="39">
                  <c:v>-1.8029005796106334E-2</c:v>
                </c:pt>
                <c:pt idx="40">
                  <c:v>-1.9916529053085053E-2</c:v>
                </c:pt>
                <c:pt idx="41">
                  <c:v>-1.7426394352829222E-2</c:v>
                </c:pt>
                <c:pt idx="42">
                  <c:v>-1.7278220077631801E-2</c:v>
                </c:pt>
                <c:pt idx="43">
                  <c:v>-1.1827333596967859E-2</c:v>
                </c:pt>
                <c:pt idx="44">
                  <c:v>-8.2032172793308211E-3</c:v>
                </c:pt>
                <c:pt idx="45">
                  <c:v>-1.2739509111384328E-2</c:v>
                </c:pt>
                <c:pt idx="46">
                  <c:v>-1.1468627877321391E-2</c:v>
                </c:pt>
                <c:pt idx="47">
                  <c:v>-1.3513271626773293E-2</c:v>
                </c:pt>
                <c:pt idx="48">
                  <c:v>-1.1388299396535184E-2</c:v>
                </c:pt>
                <c:pt idx="49">
                  <c:v>-7.6125514626884661E-3</c:v>
                </c:pt>
                <c:pt idx="50">
                  <c:v>-1.003363817564662E-2</c:v>
                </c:pt>
                <c:pt idx="51">
                  <c:v>-8.5253711499840845E-3</c:v>
                </c:pt>
                <c:pt idx="52">
                  <c:v>-1.4369745816901203E-2</c:v>
                </c:pt>
                <c:pt idx="53">
                  <c:v>-1.2778283345510122E-2</c:v>
                </c:pt>
                <c:pt idx="54">
                  <c:v>-1.8006911757956656E-2</c:v>
                </c:pt>
              </c:numCache>
            </c:numRef>
          </c:val>
          <c:smooth val="0"/>
          <c:extLst>
            <c:ext xmlns:c16="http://schemas.microsoft.com/office/drawing/2014/chart" uri="{C3380CC4-5D6E-409C-BE32-E72D297353CC}">
              <c16:uniqueId val="{00000001-C0AD-4E6A-B57F-D04395578526}"/>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Mass_sal_nette!$A$131:$A$185</c:f>
              <c:numCache>
                <c:formatCode>mmm\-yy</c:formatCode>
                <c:ptCount val="55"/>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numCache>
            </c:numRef>
          </c:cat>
          <c:val>
            <c:numRef>
              <c:f>Vol_hor!$F$131:$F$185</c:f>
              <c:numCache>
                <c:formatCode>0.0%</c:formatCode>
                <c:ptCount val="55"/>
                <c:pt idx="0">
                  <c:v>7.6475994852349682E-3</c:v>
                </c:pt>
                <c:pt idx="1">
                  <c:v>1.9903007139131512E-2</c:v>
                </c:pt>
                <c:pt idx="2">
                  <c:v>2.7867081324742804E-2</c:v>
                </c:pt>
                <c:pt idx="3">
                  <c:v>2.9365646471884777E-2</c:v>
                </c:pt>
                <c:pt idx="4">
                  <c:v>2.5835147300449002E-2</c:v>
                </c:pt>
                <c:pt idx="5">
                  <c:v>3.3773367843812352E-2</c:v>
                </c:pt>
                <c:pt idx="6">
                  <c:v>3.9021393090035383E-2</c:v>
                </c:pt>
                <c:pt idx="7">
                  <c:v>5.0585765269000493E-2</c:v>
                </c:pt>
                <c:pt idx="8">
                  <c:v>5.511753267066033E-2</c:v>
                </c:pt>
                <c:pt idx="9">
                  <c:v>5.2742340244659403E-2</c:v>
                </c:pt>
                <c:pt idx="10">
                  <c:v>5.2309922862151526E-2</c:v>
                </c:pt>
                <c:pt idx="11">
                  <c:v>4.6555832036434763E-2</c:v>
                </c:pt>
                <c:pt idx="12">
                  <c:v>4.6790046454162182E-2</c:v>
                </c:pt>
                <c:pt idx="13">
                  <c:v>4.8535576765721844E-2</c:v>
                </c:pt>
                <c:pt idx="14">
                  <c:v>4.7494042320311847E-2</c:v>
                </c:pt>
                <c:pt idx="15">
                  <c:v>4.4564070088122021E-2</c:v>
                </c:pt>
                <c:pt idx="16">
                  <c:v>4.01323009707788E-2</c:v>
                </c:pt>
                <c:pt idx="17">
                  <c:v>2.7520398220107989E-2</c:v>
                </c:pt>
                <c:pt idx="18">
                  <c:v>2.0729641768713725E-2</c:v>
                </c:pt>
                <c:pt idx="19">
                  <c:v>1.0077223242407118E-2</c:v>
                </c:pt>
                <c:pt idx="20">
                  <c:v>1.406187779531054E-3</c:v>
                </c:pt>
                <c:pt idx="21">
                  <c:v>4.9914070041845449E-3</c:v>
                </c:pt>
                <c:pt idx="22">
                  <c:v>8.6650522345683711E-3</c:v>
                </c:pt>
                <c:pt idx="23">
                  <c:v>1.9496549222572712E-2</c:v>
                </c:pt>
                <c:pt idx="24">
                  <c:v>3.5676542705701531E-2</c:v>
                </c:pt>
                <c:pt idx="25">
                  <c:v>3.1349481616528063E-2</c:v>
                </c:pt>
                <c:pt idx="26">
                  <c:v>1.7469179687492398E-2</c:v>
                </c:pt>
                <c:pt idx="27">
                  <c:v>1.431893474384105E-2</c:v>
                </c:pt>
                <c:pt idx="28">
                  <c:v>7.937189076314688E-4</c:v>
                </c:pt>
                <c:pt idx="29">
                  <c:v>-7.1762885497085316E-3</c:v>
                </c:pt>
                <c:pt idx="30">
                  <c:v>-2.0109051995352956E-2</c:v>
                </c:pt>
                <c:pt idx="31">
                  <c:v>-3.0259152182953719E-2</c:v>
                </c:pt>
                <c:pt idx="32">
                  <c:v>-4.0920275445131438E-2</c:v>
                </c:pt>
                <c:pt idx="33">
                  <c:v>-4.1738421576793416E-2</c:v>
                </c:pt>
                <c:pt idx="34">
                  <c:v>-3.3967026617395812E-2</c:v>
                </c:pt>
                <c:pt idx="35">
                  <c:v>-4.8511432883234118E-2</c:v>
                </c:pt>
                <c:pt idx="36">
                  <c:v>-5.0170681644377768E-2</c:v>
                </c:pt>
                <c:pt idx="37">
                  <c:v>-4.7685137727789817E-2</c:v>
                </c:pt>
                <c:pt idx="38">
                  <c:v>-3.7070693821079193E-2</c:v>
                </c:pt>
                <c:pt idx="39">
                  <c:v>-2.8967874302417096E-2</c:v>
                </c:pt>
                <c:pt idx="40">
                  <c:v>-2.2515673000240155E-2</c:v>
                </c:pt>
                <c:pt idx="41">
                  <c:v>-1.6631042896128045E-2</c:v>
                </c:pt>
                <c:pt idx="42">
                  <c:v>-1.9428682759395577E-2</c:v>
                </c:pt>
                <c:pt idx="43">
                  <c:v>-1.1234482268799639E-2</c:v>
                </c:pt>
                <c:pt idx="44">
                  <c:v>-4.5377157943549129E-4</c:v>
                </c:pt>
                <c:pt idx="45">
                  <c:v>5.1992629195354301E-3</c:v>
                </c:pt>
                <c:pt idx="46">
                  <c:v>1.6908841404358332E-2</c:v>
                </c:pt>
                <c:pt idx="47">
                  <c:v>2.1049884918934891E-2</c:v>
                </c:pt>
                <c:pt idx="48">
                  <c:v>2.2248936663437746E-2</c:v>
                </c:pt>
                <c:pt idx="49">
                  <c:v>1.7767295544640627E-2</c:v>
                </c:pt>
                <c:pt idx="50">
                  <c:v>1.1431975530364014E-2</c:v>
                </c:pt>
                <c:pt idx="51">
                  <c:v>1.8288549515206309E-2</c:v>
                </c:pt>
                <c:pt idx="52">
                  <c:v>1.1869471517675922E-3</c:v>
                </c:pt>
                <c:pt idx="53">
                  <c:v>-1.3387194372632694E-3</c:v>
                </c:pt>
                <c:pt idx="54">
                  <c:v>-5.1513013774827643E-3</c:v>
                </c:pt>
              </c:numCache>
            </c:numRef>
          </c:val>
          <c:smooth val="0"/>
          <c:extLst>
            <c:ext xmlns:c16="http://schemas.microsoft.com/office/drawing/2014/chart" uri="{C3380CC4-5D6E-409C-BE32-E72D297353CC}">
              <c16:uniqueId val="{00000002-C0AD-4E6A-B57F-D04395578526}"/>
            </c:ext>
          </c:extLst>
        </c:ser>
        <c:dLbls>
          <c:showLegendKey val="0"/>
          <c:showVal val="0"/>
          <c:showCatName val="0"/>
          <c:showSerName val="0"/>
          <c:showPercent val="0"/>
          <c:showBubbleSize val="0"/>
        </c:dLbls>
        <c:smooth val="0"/>
        <c:axId val="224811648"/>
        <c:axId val="224825728"/>
      </c:lineChart>
      <c:dateAx>
        <c:axId val="22481164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25728"/>
        <c:crosses val="autoZero"/>
        <c:auto val="1"/>
        <c:lblOffset val="100"/>
        <c:baseTimeUnit val="months"/>
        <c:majorUnit val="12"/>
        <c:majorTimeUnit val="months"/>
        <c:minorUnit val="6"/>
        <c:minorTimeUnit val="months"/>
      </c:dateAx>
      <c:valAx>
        <c:axId val="22482572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116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trlProps/ctrlProp1.xml><?xml version="1.0" encoding="utf-8"?>
<formControlPr xmlns="http://schemas.microsoft.com/office/spreadsheetml/2009/9/main" objectType="Drop" dropStyle="combo" dx="16" fmlaLink="Synth!$D$3" fmlaRange="PARAMETRE!$A$1:$A$4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a:extLst>
            <a:ext uri="{FF2B5EF4-FFF2-40B4-BE49-F238E27FC236}">
              <a16:creationId xmlns:a16="http://schemas.microsoft.com/office/drawing/2014/main" id="{00000000-0008-0000-0100-0000D9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a:extLst>
            <a:ext uri="{FF2B5EF4-FFF2-40B4-BE49-F238E27FC236}">
              <a16:creationId xmlns:a16="http://schemas.microsoft.com/office/drawing/2014/main" id="{00000000-0008-0000-0100-000006080000}"/>
            </a:ext>
          </a:extLst>
        </xdr:cNvPr>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a:extLst>
            <a:ext uri="{FF2B5EF4-FFF2-40B4-BE49-F238E27FC236}">
              <a16:creationId xmlns:a16="http://schemas.microsoft.com/office/drawing/2014/main" id="{00000000-0008-0000-0100-0000DC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a:extLst>
            <a:ext uri="{FF2B5EF4-FFF2-40B4-BE49-F238E27FC236}">
              <a16:creationId xmlns:a16="http://schemas.microsoft.com/office/drawing/2014/main" id="{00000000-0008-0000-0100-0000DE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a:extLst>
            <a:ext uri="{FF2B5EF4-FFF2-40B4-BE49-F238E27FC236}">
              <a16:creationId xmlns:a16="http://schemas.microsoft.com/office/drawing/2014/main" id="{00000000-0008-0000-0100-00000A080000}"/>
            </a:ext>
          </a:extLst>
        </xdr:cNvPr>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a:extLst>
            <a:ext uri="{FF2B5EF4-FFF2-40B4-BE49-F238E27FC236}">
              <a16:creationId xmlns:a16="http://schemas.microsoft.com/office/drawing/2014/main" id="{00000000-0008-0000-0100-0000E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a:extLst>
            <a:ext uri="{FF2B5EF4-FFF2-40B4-BE49-F238E27FC236}">
              <a16:creationId xmlns:a16="http://schemas.microsoft.com/office/drawing/2014/main" id="{00000000-0008-0000-0100-0000E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a:extLst>
            <a:ext uri="{FF2B5EF4-FFF2-40B4-BE49-F238E27FC236}">
              <a16:creationId xmlns:a16="http://schemas.microsoft.com/office/drawing/2014/main" id="{00000000-0008-0000-0100-0000E2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a:extLst>
            <a:ext uri="{FF2B5EF4-FFF2-40B4-BE49-F238E27FC236}">
              <a16:creationId xmlns:a16="http://schemas.microsoft.com/office/drawing/2014/main" id="{00000000-0008-0000-0100-0000E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142875</xdr:colOff>
          <xdr:row>1</xdr:row>
          <xdr:rowOff>295275</xdr:rowOff>
        </xdr:from>
        <xdr:to>
          <xdr:col>6</xdr:col>
          <xdr:colOff>466725</xdr:colOff>
          <xdr:row>3</xdr:row>
          <xdr:rowOff>28575</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8:Y189"/>
  <sheetViews>
    <sheetView showGridLines="0" zoomScale="95" zoomScaleNormal="95" zoomScaleSheetLayoutView="85" workbookViewId="0">
      <selection activeCell="P33" sqref="P33"/>
    </sheetView>
  </sheetViews>
  <sheetFormatPr baseColWidth="10" defaultRowHeight="12" x14ac:dyDescent="0.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row r="58" spans="2:25" x14ac:dyDescent="0.2">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row>
    <row r="59" spans="2:25" x14ac:dyDescent="0.2">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row>
    <row r="60" spans="2:25" x14ac:dyDescent="0.2">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row>
    <row r="115" spans="2:25" x14ac:dyDescent="0.2">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row>
    <row r="116" spans="2:25" x14ac:dyDescent="0.2">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row>
    <row r="117" spans="2:25" x14ac:dyDescent="0.2">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row>
    <row r="172" spans="2:25" x14ac:dyDescent="0.2">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row>
    <row r="173" spans="2:25" x14ac:dyDescent="0.2">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row>
    <row r="174" spans="2:25" x14ac:dyDescent="0.2">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row>
    <row r="189" spans="2:25" x14ac:dyDescent="0.2">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D47"/>
  <sheetViews>
    <sheetView workbookViewId="0">
      <selection sqref="A1:A46"/>
    </sheetView>
  </sheetViews>
  <sheetFormatPr baseColWidth="10" defaultColWidth="11.42578125" defaultRowHeight="11.25" x14ac:dyDescent="0.2"/>
  <cols>
    <col min="1" max="1" width="40.5703125" style="96" customWidth="1"/>
    <col min="2" max="16384" width="11.42578125" style="96"/>
  </cols>
  <sheetData>
    <row r="1" spans="1:4" x14ac:dyDescent="0.2">
      <c r="A1" s="94" t="s">
        <v>79</v>
      </c>
    </row>
    <row r="2" spans="1:4" x14ac:dyDescent="0.2">
      <c r="A2" s="93" t="s">
        <v>52</v>
      </c>
      <c r="D2" s="95"/>
    </row>
    <row r="3" spans="1:4" x14ac:dyDescent="0.2">
      <c r="A3" s="93" t="s">
        <v>53</v>
      </c>
      <c r="D3" s="95"/>
    </row>
    <row r="4" spans="1:4" x14ac:dyDescent="0.2">
      <c r="A4" s="93" t="s">
        <v>54</v>
      </c>
      <c r="D4" s="95"/>
    </row>
    <row r="5" spans="1:4" x14ac:dyDescent="0.2">
      <c r="A5" s="93" t="s">
        <v>55</v>
      </c>
      <c r="D5" s="95"/>
    </row>
    <row r="6" spans="1:4" x14ac:dyDescent="0.2">
      <c r="A6" s="93" t="s">
        <v>56</v>
      </c>
      <c r="D6" s="95"/>
    </row>
    <row r="7" spans="1:4" x14ac:dyDescent="0.2">
      <c r="A7" s="93" t="s">
        <v>57</v>
      </c>
      <c r="D7" s="95"/>
    </row>
    <row r="8" spans="1:4" x14ac:dyDescent="0.2">
      <c r="A8" s="93" t="s">
        <v>58</v>
      </c>
      <c r="D8" s="95"/>
    </row>
    <row r="9" spans="1:4" x14ac:dyDescent="0.2">
      <c r="A9" s="93" t="s">
        <v>59</v>
      </c>
      <c r="D9" s="95"/>
    </row>
    <row r="10" spans="1:4" x14ac:dyDescent="0.2">
      <c r="A10" s="93" t="s">
        <v>60</v>
      </c>
      <c r="D10" s="95"/>
    </row>
    <row r="11" spans="1:4" x14ac:dyDescent="0.2">
      <c r="A11" s="93" t="s">
        <v>61</v>
      </c>
      <c r="D11" s="95"/>
    </row>
    <row r="12" spans="1:4" x14ac:dyDescent="0.2">
      <c r="A12" s="93" t="s">
        <v>62</v>
      </c>
      <c r="D12" s="95"/>
    </row>
    <row r="13" spans="1:4" x14ac:dyDescent="0.2">
      <c r="A13" s="93" t="s">
        <v>63</v>
      </c>
      <c r="D13" s="95"/>
    </row>
    <row r="14" spans="1:4" x14ac:dyDescent="0.2">
      <c r="A14" s="93" t="s">
        <v>64</v>
      </c>
      <c r="D14" s="95"/>
    </row>
    <row r="15" spans="1:4" x14ac:dyDescent="0.2">
      <c r="A15" s="93" t="s">
        <v>65</v>
      </c>
      <c r="D15" s="95"/>
    </row>
    <row r="16" spans="1:4" x14ac:dyDescent="0.2">
      <c r="A16" s="93" t="s">
        <v>66</v>
      </c>
      <c r="D16" s="95"/>
    </row>
    <row r="17" spans="1:4" x14ac:dyDescent="0.2">
      <c r="A17" s="93" t="s">
        <v>67</v>
      </c>
      <c r="D17" s="95"/>
    </row>
    <row r="18" spans="1:4" x14ac:dyDescent="0.2">
      <c r="A18" s="93" t="s">
        <v>68</v>
      </c>
      <c r="D18" s="95"/>
    </row>
    <row r="19" spans="1:4" x14ac:dyDescent="0.2">
      <c r="A19" s="93" t="s">
        <v>69</v>
      </c>
      <c r="D19" s="95"/>
    </row>
    <row r="20" spans="1:4" x14ac:dyDescent="0.2">
      <c r="A20" s="93" t="s">
        <v>70</v>
      </c>
      <c r="D20" s="95"/>
    </row>
    <row r="21" spans="1:4" x14ac:dyDescent="0.2">
      <c r="A21" s="93" t="s">
        <v>71</v>
      </c>
      <c r="D21" s="95"/>
    </row>
    <row r="22" spans="1:4" x14ac:dyDescent="0.2">
      <c r="A22" s="93" t="s">
        <v>72</v>
      </c>
      <c r="D22" s="95"/>
    </row>
    <row r="23" spans="1:4" x14ac:dyDescent="0.2">
      <c r="A23" s="93" t="s">
        <v>73</v>
      </c>
      <c r="D23" s="95"/>
    </row>
    <row r="24" spans="1:4" x14ac:dyDescent="0.2">
      <c r="A24" s="93" t="s">
        <v>74</v>
      </c>
      <c r="D24" s="95"/>
    </row>
    <row r="25" spans="1:4" x14ac:dyDescent="0.2">
      <c r="A25" s="93" t="s">
        <v>75</v>
      </c>
      <c r="D25" s="95"/>
    </row>
    <row r="26" spans="1:4" x14ac:dyDescent="0.2">
      <c r="A26" s="93" t="s">
        <v>76</v>
      </c>
      <c r="D26" s="95"/>
    </row>
    <row r="27" spans="1:4" x14ac:dyDescent="0.2">
      <c r="A27" s="93" t="s">
        <v>77</v>
      </c>
      <c r="D27" s="95"/>
    </row>
    <row r="28" spans="1:4" x14ac:dyDescent="0.2">
      <c r="A28" s="93" t="s">
        <v>78</v>
      </c>
      <c r="D28" s="95"/>
    </row>
    <row r="29" spans="1:4" x14ac:dyDescent="0.2">
      <c r="A29" s="95" t="s">
        <v>182</v>
      </c>
    </row>
    <row r="30" spans="1:4" x14ac:dyDescent="0.2">
      <c r="A30" s="93" t="s">
        <v>183</v>
      </c>
    </row>
    <row r="31" spans="1:4" x14ac:dyDescent="0.2">
      <c r="A31" s="93" t="s">
        <v>184</v>
      </c>
    </row>
    <row r="32" spans="1:4" x14ac:dyDescent="0.2">
      <c r="A32" s="93" t="s">
        <v>185</v>
      </c>
    </row>
    <row r="33" spans="1:1" x14ac:dyDescent="0.2">
      <c r="A33" s="93" t="s">
        <v>186</v>
      </c>
    </row>
    <row r="34" spans="1:1" x14ac:dyDescent="0.2">
      <c r="A34" s="93" t="s">
        <v>187</v>
      </c>
    </row>
    <row r="35" spans="1:1" x14ac:dyDescent="0.2">
      <c r="A35" s="95" t="s">
        <v>188</v>
      </c>
    </row>
    <row r="36" spans="1:1" x14ac:dyDescent="0.2">
      <c r="A36" s="93" t="s">
        <v>189</v>
      </c>
    </row>
    <row r="37" spans="1:1" x14ac:dyDescent="0.2">
      <c r="A37" s="93" t="s">
        <v>198</v>
      </c>
    </row>
    <row r="38" spans="1:1" x14ac:dyDescent="0.2">
      <c r="A38" s="93" t="s">
        <v>199</v>
      </c>
    </row>
    <row r="39" spans="1:1" x14ac:dyDescent="0.2">
      <c r="A39" s="93" t="s">
        <v>190</v>
      </c>
    </row>
    <row r="40" spans="1:1" x14ac:dyDescent="0.2">
      <c r="A40" s="93" t="s">
        <v>191</v>
      </c>
    </row>
    <row r="41" spans="1:1" x14ac:dyDescent="0.2">
      <c r="A41" s="93" t="s">
        <v>200</v>
      </c>
    </row>
    <row r="42" spans="1:1" x14ac:dyDescent="0.2">
      <c r="A42" s="93" t="s">
        <v>201</v>
      </c>
    </row>
    <row r="43" spans="1:1" x14ac:dyDescent="0.2">
      <c r="A43" s="93" t="s">
        <v>192</v>
      </c>
    </row>
    <row r="44" spans="1:1" x14ac:dyDescent="0.2">
      <c r="A44" s="93" t="s">
        <v>193</v>
      </c>
    </row>
    <row r="45" spans="1:1" x14ac:dyDescent="0.2">
      <c r="A45" s="93" t="s">
        <v>194</v>
      </c>
    </row>
    <row r="46" spans="1:1" x14ac:dyDescent="0.2">
      <c r="A46" s="93" t="s">
        <v>195</v>
      </c>
    </row>
    <row r="47" spans="1:1" x14ac:dyDescent="0.2">
      <c r="A47" s="95"/>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K79"/>
  <sheetViews>
    <sheetView showGridLines="0" tabSelected="1" zoomScale="85" zoomScaleNormal="85" workbookViewId="0">
      <selection activeCell="K6" sqref="K6"/>
    </sheetView>
  </sheetViews>
  <sheetFormatPr baseColWidth="10" defaultRowHeight="15.75" x14ac:dyDescent="0.25"/>
  <cols>
    <col min="1" max="1" width="27.140625" customWidth="1"/>
    <col min="2" max="2" width="16.42578125" style="6" bestFit="1" customWidth="1"/>
    <col min="7" max="7" width="12.7109375" customWidth="1"/>
    <col min="10" max="10" width="26.5703125" customWidth="1"/>
  </cols>
  <sheetData>
    <row r="1" spans="1:11" ht="50.25" customHeight="1" x14ac:dyDescent="0.2">
      <c r="B1" s="189" t="s">
        <v>0</v>
      </c>
      <c r="C1" s="189"/>
      <c r="D1" s="189"/>
      <c r="E1" s="189"/>
      <c r="F1" s="189"/>
      <c r="G1" s="189"/>
      <c r="H1" s="189"/>
      <c r="I1" s="189"/>
      <c r="J1" s="189"/>
      <c r="K1" s="189"/>
    </row>
    <row r="2" spans="1:11" s="39" customFormat="1" ht="33" customHeight="1" x14ac:dyDescent="0.2">
      <c r="A2" s="38"/>
      <c r="B2" s="38"/>
      <c r="C2" s="76"/>
      <c r="D2" s="77" t="s">
        <v>1</v>
      </c>
      <c r="E2" s="77" t="s">
        <v>2</v>
      </c>
      <c r="F2" s="38"/>
      <c r="G2" s="38"/>
    </row>
    <row r="3" spans="1:11" x14ac:dyDescent="0.25">
      <c r="A3" s="2"/>
      <c r="C3" s="77"/>
      <c r="D3" s="77">
        <v>1</v>
      </c>
      <c r="E3" s="77">
        <v>59</v>
      </c>
      <c r="F3" s="2"/>
      <c r="I3" s="3" t="s">
        <v>3</v>
      </c>
    </row>
    <row r="4" spans="1:11" x14ac:dyDescent="0.25">
      <c r="C4" s="40"/>
      <c r="D4" s="41"/>
      <c r="E4" s="41"/>
      <c r="F4" s="2"/>
      <c r="K4" s="97" t="s">
        <v>197</v>
      </c>
    </row>
    <row r="5" spans="1:11" ht="15" x14ac:dyDescent="0.2">
      <c r="A5" s="46" t="s">
        <v>4</v>
      </c>
      <c r="B5" s="184">
        <v>43476</v>
      </c>
      <c r="D5" s="2"/>
      <c r="E5" s="2"/>
      <c r="G5" s="2"/>
    </row>
    <row r="6" spans="1:11" x14ac:dyDescent="0.25">
      <c r="A6" s="2"/>
      <c r="D6" s="2"/>
      <c r="E6" s="2"/>
      <c r="F6" s="3"/>
      <c r="G6" s="2"/>
    </row>
    <row r="7" spans="1:11" x14ac:dyDescent="0.25">
      <c r="A7" s="2"/>
      <c r="D7" s="2"/>
      <c r="E7" s="2"/>
      <c r="G7" s="2"/>
    </row>
    <row r="8" spans="1:11" x14ac:dyDescent="0.25">
      <c r="A8" s="2"/>
      <c r="D8" s="2"/>
      <c r="E8" s="2"/>
      <c r="G8" s="2"/>
    </row>
    <row r="9" spans="1:11" x14ac:dyDescent="0.25">
      <c r="A9" s="2"/>
      <c r="D9" s="2"/>
      <c r="E9" s="2"/>
      <c r="G9" s="2"/>
    </row>
    <row r="10" spans="1:11" x14ac:dyDescent="0.25">
      <c r="A10" s="2"/>
      <c r="D10" s="2"/>
      <c r="E10" s="2"/>
      <c r="G10" s="2"/>
    </row>
    <row r="11" spans="1:11" x14ac:dyDescent="0.25">
      <c r="A11" s="2"/>
      <c r="D11" s="2"/>
      <c r="E11" s="2"/>
      <c r="G11" s="2"/>
    </row>
    <row r="12" spans="1:11" x14ac:dyDescent="0.25">
      <c r="A12" s="2"/>
      <c r="D12" s="2"/>
      <c r="E12" s="2"/>
      <c r="G12" s="2"/>
      <c r="H12" s="3" t="s">
        <v>5</v>
      </c>
    </row>
    <row r="13" spans="1:11" x14ac:dyDescent="0.25">
      <c r="A13" s="2"/>
      <c r="D13" s="2"/>
      <c r="E13" s="2"/>
      <c r="G13" s="2"/>
      <c r="H13" s="2"/>
    </row>
    <row r="14" spans="1:11" x14ac:dyDescent="0.2">
      <c r="A14" s="5"/>
      <c r="B14" s="2"/>
      <c r="C14" s="2"/>
      <c r="D14" s="2"/>
      <c r="E14" s="2"/>
      <c r="F14" s="4"/>
      <c r="G14" s="2"/>
      <c r="H14" s="3"/>
    </row>
    <row r="15" spans="1:11" x14ac:dyDescent="0.25">
      <c r="G15" s="2"/>
      <c r="H15" s="2"/>
    </row>
    <row r="16" spans="1:11" x14ac:dyDescent="0.25">
      <c r="H16" s="3"/>
    </row>
    <row r="17" spans="1:8" x14ac:dyDescent="0.25">
      <c r="H17" s="2"/>
    </row>
    <row r="18" spans="1:8" x14ac:dyDescent="0.25">
      <c r="H18" s="3"/>
    </row>
    <row r="23" spans="1:8" x14ac:dyDescent="0.25">
      <c r="A23" s="2"/>
      <c r="D23" s="2"/>
      <c r="E23" s="2"/>
      <c r="G23" s="2"/>
    </row>
    <row r="24" spans="1:8" x14ac:dyDescent="0.25">
      <c r="A24" s="2"/>
      <c r="D24" s="2"/>
      <c r="E24" s="2"/>
      <c r="G24" s="2"/>
    </row>
    <row r="25" spans="1:8" x14ac:dyDescent="0.25">
      <c r="A25" s="2"/>
      <c r="D25" s="2"/>
      <c r="E25" s="2"/>
      <c r="G25" s="2"/>
    </row>
    <row r="26" spans="1:8" x14ac:dyDescent="0.25">
      <c r="A26" s="2"/>
      <c r="D26" s="2"/>
      <c r="E26" s="2"/>
      <c r="G26" s="2"/>
    </row>
    <row r="27" spans="1:8" x14ac:dyDescent="0.25">
      <c r="A27" s="2"/>
      <c r="D27" s="2"/>
      <c r="E27" s="2"/>
      <c r="G27" s="2"/>
    </row>
    <row r="28" spans="1:8" x14ac:dyDescent="0.25">
      <c r="A28" s="2"/>
      <c r="D28" s="2"/>
      <c r="E28" s="2"/>
      <c r="G28" s="2"/>
      <c r="H28" s="2"/>
    </row>
    <row r="29" spans="1:8" x14ac:dyDescent="0.25">
      <c r="A29" s="2"/>
      <c r="D29" s="2"/>
      <c r="E29" s="2"/>
      <c r="G29" s="2"/>
      <c r="H29" s="3" t="s">
        <v>6</v>
      </c>
    </row>
    <row r="30" spans="1:8" ht="15" x14ac:dyDescent="0.2">
      <c r="A30" s="5"/>
      <c r="B30" s="2"/>
      <c r="C30" s="2"/>
      <c r="D30" s="2"/>
      <c r="E30" s="2"/>
      <c r="F30" s="4"/>
      <c r="G30" s="2"/>
      <c r="H30" s="2"/>
    </row>
    <row r="31" spans="1:8" x14ac:dyDescent="0.25">
      <c r="G31" s="2"/>
      <c r="H31" s="3" t="s">
        <v>7</v>
      </c>
    </row>
    <row r="32" spans="1:8" x14ac:dyDescent="0.25">
      <c r="H32" s="2"/>
    </row>
    <row r="34" spans="1:8" x14ac:dyDescent="0.25">
      <c r="H34" s="3"/>
    </row>
    <row r="40" spans="1:8" x14ac:dyDescent="0.25">
      <c r="A40" s="2"/>
      <c r="D40" s="2"/>
      <c r="E40" s="2"/>
      <c r="F40" s="3"/>
      <c r="G40" s="2"/>
    </row>
    <row r="41" spans="1:8" x14ac:dyDescent="0.25">
      <c r="A41" s="2"/>
      <c r="D41" s="2"/>
      <c r="E41" s="2"/>
      <c r="G41" s="2"/>
    </row>
    <row r="42" spans="1:8" x14ac:dyDescent="0.25">
      <c r="A42" s="2"/>
      <c r="D42" s="2"/>
      <c r="E42" s="2"/>
      <c r="G42" s="2"/>
    </row>
    <row r="43" spans="1:8" x14ac:dyDescent="0.25">
      <c r="A43" s="2"/>
      <c r="D43" s="2"/>
      <c r="E43" s="2"/>
      <c r="G43" s="2"/>
    </row>
    <row r="44" spans="1:8" x14ac:dyDescent="0.25">
      <c r="A44" s="2"/>
      <c r="D44" s="2"/>
      <c r="E44" s="2"/>
      <c r="G44" s="2"/>
    </row>
    <row r="45" spans="1:8" x14ac:dyDescent="0.25">
      <c r="A45" s="2"/>
      <c r="D45" s="2"/>
      <c r="E45" s="2"/>
      <c r="G45" s="2"/>
    </row>
    <row r="46" spans="1:8" x14ac:dyDescent="0.25">
      <c r="A46" s="2"/>
      <c r="D46" s="2"/>
      <c r="E46" s="2"/>
      <c r="G46" s="2"/>
      <c r="H46" s="3" t="s">
        <v>5</v>
      </c>
    </row>
    <row r="47" spans="1:8" x14ac:dyDescent="0.25">
      <c r="A47" s="2"/>
      <c r="D47" s="2"/>
      <c r="E47" s="2"/>
      <c r="G47" s="2"/>
      <c r="H47" s="2"/>
    </row>
    <row r="48" spans="1:8" x14ac:dyDescent="0.2">
      <c r="A48" s="5"/>
      <c r="B48" s="2"/>
      <c r="C48" s="2"/>
      <c r="D48" s="2"/>
      <c r="E48" s="2"/>
      <c r="F48" s="4"/>
      <c r="G48" s="2"/>
      <c r="H48" s="3" t="s">
        <v>6</v>
      </c>
    </row>
    <row r="49" spans="1:8" x14ac:dyDescent="0.25">
      <c r="G49" s="2"/>
      <c r="H49" s="2"/>
    </row>
    <row r="50" spans="1:8" x14ac:dyDescent="0.25">
      <c r="H50" s="3" t="s">
        <v>7</v>
      </c>
    </row>
    <row r="51" spans="1:8" x14ac:dyDescent="0.25">
      <c r="H51" s="2"/>
    </row>
    <row r="52" spans="1:8" x14ac:dyDescent="0.25">
      <c r="H52" s="3"/>
    </row>
    <row r="56" spans="1:8" x14ac:dyDescent="0.25">
      <c r="A56" s="2"/>
      <c r="D56" s="2"/>
      <c r="E56" s="2"/>
      <c r="F56" s="3"/>
      <c r="G56" s="2"/>
    </row>
    <row r="57" spans="1:8" x14ac:dyDescent="0.25">
      <c r="A57" s="2"/>
      <c r="D57" s="2"/>
      <c r="E57" s="2"/>
      <c r="G57" s="2"/>
    </row>
    <row r="58" spans="1:8" x14ac:dyDescent="0.25">
      <c r="A58" s="2"/>
      <c r="D58" s="2"/>
      <c r="E58" s="2"/>
      <c r="G58" s="2"/>
    </row>
    <row r="59" spans="1:8" x14ac:dyDescent="0.25">
      <c r="A59" s="2"/>
      <c r="D59" s="2"/>
      <c r="E59" s="2"/>
      <c r="G59" s="2"/>
    </row>
    <row r="60" spans="1:8" x14ac:dyDescent="0.25">
      <c r="A60" s="2"/>
      <c r="D60" s="2"/>
      <c r="E60" s="2"/>
      <c r="G60" s="2"/>
    </row>
    <row r="61" spans="1:8" x14ac:dyDescent="0.25">
      <c r="A61" s="2"/>
      <c r="D61" s="2"/>
      <c r="E61" s="2"/>
      <c r="G61" s="2"/>
    </row>
    <row r="62" spans="1:8" x14ac:dyDescent="0.25">
      <c r="A62" s="2"/>
      <c r="D62" s="2"/>
      <c r="E62" s="2"/>
      <c r="G62" s="2"/>
      <c r="H62" s="3"/>
    </row>
    <row r="63" spans="1:8" x14ac:dyDescent="0.25">
      <c r="A63" s="2"/>
      <c r="D63" s="2"/>
      <c r="E63" s="2"/>
      <c r="G63" s="2"/>
      <c r="H63" s="2"/>
    </row>
    <row r="64" spans="1:8" x14ac:dyDescent="0.2">
      <c r="A64" s="5"/>
      <c r="B64" s="2"/>
      <c r="C64" s="2"/>
      <c r="D64" s="2"/>
      <c r="E64" s="2"/>
      <c r="F64" s="4"/>
      <c r="G64" s="2"/>
      <c r="H64" s="3" t="s">
        <v>7</v>
      </c>
    </row>
    <row r="65" spans="7:8" x14ac:dyDescent="0.25">
      <c r="G65" s="2"/>
      <c r="H65" s="2"/>
    </row>
    <row r="67" spans="7:8" x14ac:dyDescent="0.25">
      <c r="H67" s="2"/>
    </row>
    <row r="68" spans="7:8" x14ac:dyDescent="0.25">
      <c r="H68" s="3"/>
    </row>
    <row r="79" spans="7:8" x14ac:dyDescent="0.25">
      <c r="H79" s="3" t="s">
        <v>6</v>
      </c>
    </row>
  </sheetData>
  <mergeCells count="1">
    <mergeCell ref="B1:K1"/>
  </mergeCells>
  <phoneticPr fontId="11" type="noConversion"/>
  <hyperlinks>
    <hyperlink ref="H12" location="Nb_cpte!A1" display="le nombre de comptes" xr:uid="{00000000-0004-0000-0100-000000000000}"/>
    <hyperlink ref="I3" location="'Sources et méthodologie'!A1" display="Sources et Méthodologie" xr:uid="{00000000-0004-0000-0100-000001000000}"/>
    <hyperlink ref="H46" location="Nb_cpte!A1" display="le nombre de comptes" xr:uid="{00000000-0004-0000-0100-000002000000}"/>
    <hyperlink ref="H48" location="Vol_hor!A1" display="le volume horaire" xr:uid="{00000000-0004-0000-0100-000003000000}"/>
    <hyperlink ref="H29" location="Vol_hor!A1" display="le volume horaire" xr:uid="{00000000-0004-0000-0100-000004000000}"/>
    <hyperlink ref="H31" location="Mass_sal_nette!A1" display="la mase salariale nette" xr:uid="{00000000-0004-0000-0100-000005000000}"/>
    <hyperlink ref="H50" location="Mass_sal_nette!A1" display="la mase salariale nette" xr:uid="{00000000-0004-0000-0100-000006000000}"/>
    <hyperlink ref="H64" location="Mass_sal_nette!A1" display="la mase salariale nette" xr:uid="{00000000-0004-0000-0100-000007000000}"/>
    <hyperlink ref="H79" location="Vol_hor!A1" display="le volume horaire" xr:uid="{00000000-0004-0000-0100-000008000000}"/>
  </hyperlinks>
  <pageMargins left="0.2" right="0.19" top="0.2" bottom="0.2" header="0.4921259845" footer="0.2"/>
  <pageSetup paperSize="8"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0" r:id="rId4" name="Drop Down 22">
              <controlPr defaultSize="0" autoLine="0" autoPict="0">
                <anchor moveWithCells="1">
                  <from>
                    <xdr:col>2</xdr:col>
                    <xdr:colOff>142875</xdr:colOff>
                    <xdr:row>1</xdr:row>
                    <xdr:rowOff>295275</xdr:rowOff>
                  </from>
                  <to>
                    <xdr:col>6</xdr:col>
                    <xdr:colOff>466725</xdr:colOff>
                    <xdr:row>3</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Y202"/>
  <sheetViews>
    <sheetView showGridLines="0" zoomScaleNormal="75" workbookViewId="0">
      <pane xSplit="1" ySplit="3" topLeftCell="G37" activePane="bottomRight" state="frozen"/>
      <selection activeCell="H187" sqref="H187"/>
      <selection pane="topRight" activeCell="H187" sqref="H187"/>
      <selection pane="bottomLeft" activeCell="H187" sqref="H187"/>
      <selection pane="bottomRight" activeCell="V64" sqref="V64"/>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5" t="s">
        <v>8</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2360791.5011506034</v>
      </c>
      <c r="C5" s="15">
        <f ca="1">SUM(D5,F5)</f>
        <v>1702572.2860474547</v>
      </c>
      <c r="D5" s="16">
        <f ca="1">OFFSET(Import_SAS_CVS!CA2,(Synth!$D$3-1)*Synth!$E$3,0)</f>
        <v>1637655.6011352499</v>
      </c>
      <c r="E5" s="16">
        <f ca="1">OFFSET(Import_SAS_CVS!U2,(Synth!$D$3-1)*Synth!$E$3,0)</f>
        <v>658219.21510314895</v>
      </c>
      <c r="F5" s="16">
        <f ca="1">OFFSET(Import_SAS_CVS!CE2,(Synth!$D$3-1)*Synth!$E$3,0)</f>
        <v>64916.684912204699</v>
      </c>
      <c r="G5" s="17">
        <f ca="1">OFFSET(Import_SAS_CVS!C2,(Synth!$D$3-1)*Synth!$E$3,0)</f>
        <v>1024156.6798172001</v>
      </c>
      <c r="H5" s="16">
        <f ca="1">OFFSET(Import_SAS_CVS!D2,(Synth!$D$3-1)*Synth!$E$3,0)</f>
        <v>8413.8567423820496</v>
      </c>
      <c r="I5" s="16">
        <f ca="1">OFFSET(Import_SAS_CVS!E2,(Synth!$D$3-1)*Synth!$E$3,0)</f>
        <v>603421.12152862502</v>
      </c>
      <c r="J5" s="42">
        <f ca="1">OFFSET(Import_SAS_CVS!F2,(Synth!$D$3-1)*Synth!$E$3,0)</f>
        <v>287133.74357986503</v>
      </c>
      <c r="K5" s="16">
        <f ca="1">OFFSET(Import_SAS_CVS!G2,(Synth!$D$3-1)*Synth!$E$3,0)</f>
        <v>196.61721081845499</v>
      </c>
      <c r="L5" s="16">
        <f ca="1">OFFSET(Import_SAS_CVS!H2,(Synth!$D$3-1)*Synth!$E$3,0)</f>
        <v>65172.848554611199</v>
      </c>
      <c r="M5" s="42">
        <f ca="1">OFFSET(Import_SAS_CVS!I2,(Synth!$D$3-1)*Synth!$E$3,0)</f>
        <v>5606.0750109553301</v>
      </c>
      <c r="N5" s="16">
        <f ca="1">OFFSET(Import_SAS_CVS!J2,(Synth!$D$3-1)*Synth!$E$3,0)</f>
        <v>1761.3528794497299</v>
      </c>
      <c r="O5" s="18">
        <f ca="1">OFFSET(Import_SAS_CVS!K2,(Synth!$D$3-1)*Synth!$E$3,0)</f>
        <v>658732.81837463402</v>
      </c>
      <c r="P5" s="112">
        <f ca="1">OFFSET(Import_SAS_CVS!L2,(Synth!$D$3-1)*Synth!$E$3,0)</f>
        <v>796500.81712341297</v>
      </c>
      <c r="Q5" s="113">
        <f ca="1">OFFSET(Import_SAS_CVS!M2,(Synth!$D$3-1)*Synth!$E$3,0)</f>
        <v>559362.57519531297</v>
      </c>
      <c r="R5" s="113">
        <f ca="1">OFFSET(Import_SAS_CVS!N2,(Synth!$D$3-1)*Synth!$E$3,0)</f>
        <v>168447.22892379799</v>
      </c>
      <c r="S5" s="113">
        <f ca="1">OFFSET(Import_SAS_CVS!O2,(Synth!$D$3-1)*Synth!$E$3,0)</f>
        <v>0</v>
      </c>
      <c r="T5" s="113">
        <f ca="1">OFFSET(Import_SAS_CVS!P2,(Synth!$D$3-1)*Synth!$E$3,0)</f>
        <v>0</v>
      </c>
      <c r="U5" s="113">
        <f ca="1">OFFSET(Import_SAS_CVS!Q2,(Synth!$D$3-1)*Synth!$E$3,0)</f>
        <v>102955.395623207</v>
      </c>
      <c r="V5" s="113">
        <f ca="1">OFFSET(Import_SAS_CVS!R2,(Synth!$D$3-1)*Synth!$E$3,0)</f>
        <v>0</v>
      </c>
      <c r="W5" s="113">
        <f ca="1">OFFSET(Import_SAS_CVS!S2,(Synth!$D$3-1)*Synth!$E$3,0)</f>
        <v>0</v>
      </c>
      <c r="X5" s="113">
        <f ca="1">OFFSET(Import_SAS_CVS!T2,(Synth!$D$3-1)*Synth!$E$3,0)</f>
        <v>64635.136201381698</v>
      </c>
      <c r="Y5" s="114">
        <f ca="1">OFFSET(Import_SAS_CVS!CQ2,(Synth!$D$3-1)*Synth!$E$3,0)</f>
        <v>4.0521658789948596</v>
      </c>
    </row>
    <row r="6" spans="1:25" x14ac:dyDescent="0.2">
      <c r="A6" s="20">
        <v>38168</v>
      </c>
      <c r="B6" s="21">
        <f t="shared" ref="B6:B64" ca="1" si="0">SUM(C6,E6)</f>
        <v>2369366.7642960581</v>
      </c>
      <c r="C6" s="21">
        <f t="shared" ref="C6:C64" ca="1" si="1">SUM(D6,F6)</f>
        <v>1707561.0715165171</v>
      </c>
      <c r="D6" s="22">
        <f ca="1">OFFSET(Import_SAS_CVS!CA3,(Synth!$D$3-1)*Synth!$E$3,0)</f>
        <v>1643029.52461243</v>
      </c>
      <c r="E6" s="22">
        <f ca="1">OFFSET(Import_SAS_CVS!U3,(Synth!$D$3-1)*Synth!$E$3,0)</f>
        <v>661805.69277954102</v>
      </c>
      <c r="F6" s="22">
        <f ca="1">OFFSET(Import_SAS_CVS!CE3,(Synth!$D$3-1)*Synth!$E$3,0)</f>
        <v>64531.546904087103</v>
      </c>
      <c r="G6" s="23">
        <f ca="1">OFFSET(Import_SAS_CVS!C3,(Synth!$D$3-1)*Synth!$E$3,0)</f>
        <v>1036397.92855072</v>
      </c>
      <c r="H6" s="24">
        <f ca="1">OFFSET(Import_SAS_CVS!D3,(Synth!$D$3-1)*Synth!$E$3,0)</f>
        <v>8700.1281427145004</v>
      </c>
      <c r="I6" s="24">
        <f ca="1">OFFSET(Import_SAS_CVS!E3,(Synth!$D$3-1)*Synth!$E$3,0)</f>
        <v>593296.02035522496</v>
      </c>
      <c r="J6" s="43">
        <f ca="1">OFFSET(Import_SAS_CVS!F3,(Synth!$D$3-1)*Synth!$E$3,0)</f>
        <v>291601.67137146002</v>
      </c>
      <c r="K6" s="24">
        <f ca="1">OFFSET(Import_SAS_CVS!G3,(Synth!$D$3-1)*Synth!$E$3,0)</f>
        <v>2297.0266564786398</v>
      </c>
      <c r="L6" s="24">
        <f ca="1">OFFSET(Import_SAS_CVS!H3,(Synth!$D$3-1)*Synth!$E$3,0)</f>
        <v>61636.812303543098</v>
      </c>
      <c r="M6" s="43">
        <f ca="1">OFFSET(Import_SAS_CVS!I3,(Synth!$D$3-1)*Synth!$E$3,0)</f>
        <v>5427.9896343946502</v>
      </c>
      <c r="N6" s="24">
        <f ca="1">OFFSET(Import_SAS_CVS!J3,(Synth!$D$3-1)*Synth!$E$3,0)</f>
        <v>32844.170768260999</v>
      </c>
      <c r="O6" s="25">
        <f ca="1">OFFSET(Import_SAS_CVS!K3,(Synth!$D$3-1)*Synth!$E$3,0)</f>
        <v>614928.37813568104</v>
      </c>
      <c r="P6" s="115">
        <f ca="1">OFFSET(Import_SAS_CVS!L3,(Synth!$D$3-1)*Synth!$E$3,0)</f>
        <v>808124.63461303699</v>
      </c>
      <c r="Q6" s="116">
        <f ca="1">OFFSET(Import_SAS_CVS!M3,(Synth!$D$3-1)*Synth!$E$3,0)</f>
        <v>557565.06706237805</v>
      </c>
      <c r="R6" s="116">
        <f ca="1">OFFSET(Import_SAS_CVS!N3,(Synth!$D$3-1)*Synth!$E$3,0)</f>
        <v>172255.75988769499</v>
      </c>
      <c r="S6" s="116">
        <f ca="1">OFFSET(Import_SAS_CVS!O3,(Synth!$D$3-1)*Synth!$E$3,0)</f>
        <v>0</v>
      </c>
      <c r="T6" s="116">
        <f ca="1">OFFSET(Import_SAS_CVS!P3,(Synth!$D$3-1)*Synth!$E$3,0)</f>
        <v>0</v>
      </c>
      <c r="U6" s="116">
        <f ca="1">OFFSET(Import_SAS_CVS!Q3,(Synth!$D$3-1)*Synth!$E$3,0)</f>
        <v>102330.07749557499</v>
      </c>
      <c r="V6" s="116">
        <f ca="1">OFFSET(Import_SAS_CVS!R3,(Synth!$D$3-1)*Synth!$E$3,0)</f>
        <v>0</v>
      </c>
      <c r="W6" s="116">
        <f ca="1">OFFSET(Import_SAS_CVS!S3,(Synth!$D$3-1)*Synth!$E$3,0)</f>
        <v>0</v>
      </c>
      <c r="X6" s="116">
        <f ca="1">OFFSET(Import_SAS_CVS!T3,(Synth!$D$3-1)*Synth!$E$3,0)</f>
        <v>64434.745035648302</v>
      </c>
      <c r="Y6" s="117">
        <f ca="1">OFFSET(Import_SAS_CVS!CQ3,(Synth!$D$3-1)*Synth!$E$3,0)</f>
        <v>43.521420233882999</v>
      </c>
    </row>
    <row r="7" spans="1:25" x14ac:dyDescent="0.2">
      <c r="A7" s="20">
        <v>38260</v>
      </c>
      <c r="B7" s="21">
        <f t="shared" ca="1" si="0"/>
        <v>2389343.8673586817</v>
      </c>
      <c r="C7" s="21">
        <f t="shared" ca="1" si="1"/>
        <v>1731825.6180453275</v>
      </c>
      <c r="D7" s="22">
        <f ca="1">OFFSET(Import_SAS_CVS!CA4,(Synth!$D$3-1)*Synth!$E$3,0)</f>
        <v>1668411.1748657201</v>
      </c>
      <c r="E7" s="22">
        <f ca="1">OFFSET(Import_SAS_CVS!U4,(Synth!$D$3-1)*Synth!$E$3,0)</f>
        <v>657518.24931335403</v>
      </c>
      <c r="F7" s="22">
        <f ca="1">OFFSET(Import_SAS_CVS!CE4,(Synth!$D$3-1)*Synth!$E$3,0)</f>
        <v>63414.443179607399</v>
      </c>
      <c r="G7" s="23">
        <f ca="1">OFFSET(Import_SAS_CVS!C4,(Synth!$D$3-1)*Synth!$E$3,0)</f>
        <v>1057426.1993408201</v>
      </c>
      <c r="H7" s="24">
        <f ca="1">OFFSET(Import_SAS_CVS!D4,(Synth!$D$3-1)*Synth!$E$3,0)</f>
        <v>9083.3833422660791</v>
      </c>
      <c r="I7" s="24">
        <f ca="1">OFFSET(Import_SAS_CVS!E4,(Synth!$D$3-1)*Synth!$E$3,0)</f>
        <v>607424.40810394299</v>
      </c>
      <c r="J7" s="43">
        <f ca="1">OFFSET(Import_SAS_CVS!F4,(Synth!$D$3-1)*Synth!$E$3,0)</f>
        <v>312501.48979187</v>
      </c>
      <c r="K7" s="24">
        <f ca="1">OFFSET(Import_SAS_CVS!G4,(Synth!$D$3-1)*Synth!$E$3,0)</f>
        <v>5744.8222531676302</v>
      </c>
      <c r="L7" s="24">
        <f ca="1">OFFSET(Import_SAS_CVS!H4,(Synth!$D$3-1)*Synth!$E$3,0)</f>
        <v>58200.392260551504</v>
      </c>
      <c r="M7" s="43">
        <f ca="1">OFFSET(Import_SAS_CVS!I4,(Synth!$D$3-1)*Synth!$E$3,0)</f>
        <v>5248.3068211674699</v>
      </c>
      <c r="N7" s="24">
        <f ca="1">OFFSET(Import_SAS_CVS!J4,(Synth!$D$3-1)*Synth!$E$3,0)</f>
        <v>77705.279133796706</v>
      </c>
      <c r="O7" s="25">
        <f ca="1">OFFSET(Import_SAS_CVS!K4,(Synth!$D$3-1)*Synth!$E$3,0)</f>
        <v>582300.50221252395</v>
      </c>
      <c r="P7" s="115">
        <f ca="1">OFFSET(Import_SAS_CVS!L4,(Synth!$D$3-1)*Synth!$E$3,0)</f>
        <v>852448.43630218494</v>
      </c>
      <c r="Q7" s="116">
        <f ca="1">OFFSET(Import_SAS_CVS!M4,(Synth!$D$3-1)*Synth!$E$3,0)</f>
        <v>561936.15141296398</v>
      </c>
      <c r="R7" s="116">
        <f ca="1">OFFSET(Import_SAS_CVS!N4,(Synth!$D$3-1)*Synth!$E$3,0)</f>
        <v>175880.86548805199</v>
      </c>
      <c r="S7" s="116">
        <f ca="1">OFFSET(Import_SAS_CVS!O4,(Synth!$D$3-1)*Synth!$E$3,0)</f>
        <v>0</v>
      </c>
      <c r="T7" s="116">
        <f ca="1">OFFSET(Import_SAS_CVS!P4,(Synth!$D$3-1)*Synth!$E$3,0)</f>
        <v>0</v>
      </c>
      <c r="U7" s="116">
        <f ca="1">OFFSET(Import_SAS_CVS!Q4,(Synth!$D$3-1)*Synth!$E$3,0)</f>
        <v>102365.297353745</v>
      </c>
      <c r="V7" s="116">
        <f ca="1">OFFSET(Import_SAS_CVS!R4,(Synth!$D$3-1)*Synth!$E$3,0)</f>
        <v>0</v>
      </c>
      <c r="W7" s="116">
        <f ca="1">OFFSET(Import_SAS_CVS!S4,(Synth!$D$3-1)*Synth!$E$3,0)</f>
        <v>0</v>
      </c>
      <c r="X7" s="116">
        <f ca="1">OFFSET(Import_SAS_CVS!T4,(Synth!$D$3-1)*Synth!$E$3,0)</f>
        <v>63660.360947608897</v>
      </c>
      <c r="Y7" s="117">
        <f ca="1">OFFSET(Import_SAS_CVS!CQ4,(Synth!$D$3-1)*Synth!$E$3,0)</f>
        <v>86.261627608910203</v>
      </c>
    </row>
    <row r="8" spans="1:25" ht="12" thickBot="1" x14ac:dyDescent="0.25">
      <c r="A8" s="26">
        <v>38352</v>
      </c>
      <c r="B8" s="27">
        <f t="shared" ca="1" si="0"/>
        <v>2412549.4139223136</v>
      </c>
      <c r="C8" s="27">
        <f t="shared" ca="1" si="1"/>
        <v>1740094.4679765734</v>
      </c>
      <c r="D8" s="28">
        <f ca="1">OFFSET(Import_SAS_CVS!CA5,(Synth!$D$3-1)*Synth!$E$3,0)</f>
        <v>1675936.0217132601</v>
      </c>
      <c r="E8" s="28">
        <f ca="1">OFFSET(Import_SAS_CVS!U5,(Synth!$D$3-1)*Synth!$E$3,0)</f>
        <v>672454.94594573998</v>
      </c>
      <c r="F8" s="28">
        <f ca="1">OFFSET(Import_SAS_CVS!CE5,(Synth!$D$3-1)*Synth!$E$3,0)</f>
        <v>64158.446263313301</v>
      </c>
      <c r="G8" s="29">
        <f ca="1">OFFSET(Import_SAS_CVS!C5,(Synth!$D$3-1)*Synth!$E$3,0)</f>
        <v>1080554.33329773</v>
      </c>
      <c r="H8" s="28">
        <f ca="1">OFFSET(Import_SAS_CVS!D5,(Synth!$D$3-1)*Synth!$E$3,0)</f>
        <v>8834.0296945571899</v>
      </c>
      <c r="I8" s="28">
        <f ca="1">OFFSET(Import_SAS_CVS!E5,(Synth!$D$3-1)*Synth!$E$3,0)</f>
        <v>587692.94551086402</v>
      </c>
      <c r="J8" s="44">
        <f ca="1">OFFSET(Import_SAS_CVS!F5,(Synth!$D$3-1)*Synth!$E$3,0)</f>
        <v>307779.681743622</v>
      </c>
      <c r="K8" s="28">
        <f ca="1">OFFSET(Import_SAS_CVS!G5,(Synth!$D$3-1)*Synth!$E$3,0)</f>
        <v>9367.0382806062698</v>
      </c>
      <c r="L8" s="28">
        <f ca="1">OFFSET(Import_SAS_CVS!H5,(Synth!$D$3-1)*Synth!$E$3,0)</f>
        <v>54512.618087291703</v>
      </c>
      <c r="M8" s="44">
        <f ca="1">OFFSET(Import_SAS_CVS!I5,(Synth!$D$3-1)*Synth!$E$3,0)</f>
        <v>5065.4396379589998</v>
      </c>
      <c r="N8" s="28">
        <f ca="1">OFFSET(Import_SAS_CVS!J5,(Synth!$D$3-1)*Synth!$E$3,0)</f>
        <v>121983.833592415</v>
      </c>
      <c r="O8" s="30">
        <f ca="1">OFFSET(Import_SAS_CVS!K5,(Synth!$D$3-1)*Synth!$E$3,0)</f>
        <v>557981.82970428502</v>
      </c>
      <c r="P8" s="118">
        <f ca="1">OFFSET(Import_SAS_CVS!L5,(Synth!$D$3-1)*Synth!$E$3,0)</f>
        <v>839026.719429016</v>
      </c>
      <c r="Q8" s="119">
        <f ca="1">OFFSET(Import_SAS_CVS!M5,(Synth!$D$3-1)*Synth!$E$3,0)</f>
        <v>567998.79547119106</v>
      </c>
      <c r="R8" s="119">
        <f ca="1">OFFSET(Import_SAS_CVS!N5,(Synth!$D$3-1)*Synth!$E$3,0)</f>
        <v>178311.70882034299</v>
      </c>
      <c r="S8" s="119">
        <f ca="1">OFFSET(Import_SAS_CVS!O5,(Synth!$D$3-1)*Synth!$E$3,0)</f>
        <v>0</v>
      </c>
      <c r="T8" s="119">
        <f ca="1">OFFSET(Import_SAS_CVS!P5,(Synth!$D$3-1)*Synth!$E$3,0)</f>
        <v>0</v>
      </c>
      <c r="U8" s="119">
        <f ca="1">OFFSET(Import_SAS_CVS!Q5,(Synth!$D$3-1)*Synth!$E$3,0)</f>
        <v>101880.68188381199</v>
      </c>
      <c r="V8" s="119">
        <f ca="1">OFFSET(Import_SAS_CVS!R5,(Synth!$D$3-1)*Synth!$E$3,0)</f>
        <v>0</v>
      </c>
      <c r="W8" s="119">
        <f ca="1">OFFSET(Import_SAS_CVS!S5,(Synth!$D$3-1)*Synth!$E$3,0)</f>
        <v>0</v>
      </c>
      <c r="X8" s="119">
        <f ca="1">OFFSET(Import_SAS_CVS!T5,(Synth!$D$3-1)*Synth!$E$3,0)</f>
        <v>64012.593029499098</v>
      </c>
      <c r="Y8" s="120">
        <f ca="1">OFFSET(Import_SAS_CVS!CQ5,(Synth!$D$3-1)*Synth!$E$3,0)</f>
        <v>122.743547109887</v>
      </c>
    </row>
    <row r="9" spans="1:25" x14ac:dyDescent="0.2">
      <c r="A9" s="14">
        <v>38442</v>
      </c>
      <c r="B9" s="15">
        <f t="shared" ca="1" si="0"/>
        <v>2449152.9721546136</v>
      </c>
      <c r="C9" s="15">
        <f t="shared" ca="1" si="1"/>
        <v>1771254.3445377315</v>
      </c>
      <c r="D9" s="16">
        <f ca="1">OFFSET(Import_SAS_CVS!CA6,(Synth!$D$3-1)*Synth!$E$3,0)</f>
        <v>1706809.1029052699</v>
      </c>
      <c r="E9" s="16">
        <f ca="1">OFFSET(Import_SAS_CVS!U6,(Synth!$D$3-1)*Synth!$E$3,0)</f>
        <v>677898.62761688197</v>
      </c>
      <c r="F9" s="16">
        <f ca="1">OFFSET(Import_SAS_CVS!CE6,(Synth!$D$3-1)*Synth!$E$3,0)</f>
        <v>64445.241632461497</v>
      </c>
      <c r="G9" s="17">
        <f ca="1">OFFSET(Import_SAS_CVS!C6,(Synth!$D$3-1)*Synth!$E$3,0)</f>
        <v>1110230.6655731199</v>
      </c>
      <c r="H9" s="16">
        <f ca="1">OFFSET(Import_SAS_CVS!D6,(Synth!$D$3-1)*Synth!$E$3,0)</f>
        <v>9332.9731529951096</v>
      </c>
      <c r="I9" s="16">
        <f ca="1">OFFSET(Import_SAS_CVS!E6,(Synth!$D$3-1)*Synth!$E$3,0)</f>
        <v>586003.90679931606</v>
      </c>
      <c r="J9" s="42">
        <f ca="1">OFFSET(Import_SAS_CVS!F6,(Synth!$D$3-1)*Synth!$E$3,0)</f>
        <v>312876.41395568801</v>
      </c>
      <c r="K9" s="16">
        <f ca="1">OFFSET(Import_SAS_CVS!G6,(Synth!$D$3-1)*Synth!$E$3,0)</f>
        <v>13563.8061679602</v>
      </c>
      <c r="L9" s="16">
        <f ca="1">OFFSET(Import_SAS_CVS!H6,(Synth!$D$3-1)*Synth!$E$3,0)</f>
        <v>51074.173074245497</v>
      </c>
      <c r="M9" s="42">
        <f ca="1">OFFSET(Import_SAS_CVS!I6,(Synth!$D$3-1)*Synth!$E$3,0)</f>
        <v>4893.69291800261</v>
      </c>
      <c r="N9" s="16">
        <f ca="1">OFFSET(Import_SAS_CVS!J6,(Synth!$D$3-1)*Synth!$E$3,0)</f>
        <v>174776.661222458</v>
      </c>
      <c r="O9" s="18">
        <f ca="1">OFFSET(Import_SAS_CVS!K6,(Synth!$D$3-1)*Synth!$E$3,0)</f>
        <v>503564.00237655599</v>
      </c>
      <c r="P9" s="112">
        <f ca="1">OFFSET(Import_SAS_CVS!L6,(Synth!$D$3-1)*Synth!$E$3,0)</f>
        <v>835904.39356231701</v>
      </c>
      <c r="Q9" s="113">
        <f ca="1">OFFSET(Import_SAS_CVS!M6,(Synth!$D$3-1)*Synth!$E$3,0)</f>
        <v>575762.32254028297</v>
      </c>
      <c r="R9" s="113">
        <f ca="1">OFFSET(Import_SAS_CVS!N6,(Synth!$D$3-1)*Synth!$E$3,0)</f>
        <v>181516.80203247099</v>
      </c>
      <c r="S9" s="113">
        <f ca="1">OFFSET(Import_SAS_CVS!O6,(Synth!$D$3-1)*Synth!$E$3,0)</f>
        <v>0</v>
      </c>
      <c r="T9" s="113">
        <f ca="1">OFFSET(Import_SAS_CVS!P6,(Synth!$D$3-1)*Synth!$E$3,0)</f>
        <v>0</v>
      </c>
      <c r="U9" s="113">
        <f ca="1">OFFSET(Import_SAS_CVS!Q6,(Synth!$D$3-1)*Synth!$E$3,0)</f>
        <v>103154.76272964499</v>
      </c>
      <c r="V9" s="113">
        <f ca="1">OFFSET(Import_SAS_CVS!R6,(Synth!$D$3-1)*Synth!$E$3,0)</f>
        <v>0</v>
      </c>
      <c r="W9" s="113">
        <f ca="1">OFFSET(Import_SAS_CVS!S6,(Synth!$D$3-1)*Synth!$E$3,0)</f>
        <v>0</v>
      </c>
      <c r="X9" s="113">
        <f ca="1">OFFSET(Import_SAS_CVS!T6,(Synth!$D$3-1)*Synth!$E$3,0)</f>
        <v>64011.760731220202</v>
      </c>
      <c r="Y9" s="114">
        <f ca="1">OFFSET(Import_SAS_CVS!CQ6,(Synth!$D$3-1)*Synth!$E$3,0)</f>
        <v>200.323364201933</v>
      </c>
    </row>
    <row r="10" spans="1:25" x14ac:dyDescent="0.2">
      <c r="A10" s="20">
        <v>38533</v>
      </c>
      <c r="B10" s="21">
        <f t="shared" ca="1" si="0"/>
        <v>2475245.6899914704</v>
      </c>
      <c r="C10" s="21">
        <f t="shared" ca="1" si="1"/>
        <v>1792060.5155301054</v>
      </c>
      <c r="D10" s="22">
        <f ca="1">OFFSET(Import_SAS_CVS!CA7,(Synth!$D$3-1)*Synth!$E$3,0)</f>
        <v>1727378.79354858</v>
      </c>
      <c r="E10" s="22">
        <f ca="1">OFFSET(Import_SAS_CVS!U7,(Synth!$D$3-1)*Synth!$E$3,0)</f>
        <v>683185.17446136498</v>
      </c>
      <c r="F10" s="22">
        <f ca="1">OFFSET(Import_SAS_CVS!CE7,(Synth!$D$3-1)*Synth!$E$3,0)</f>
        <v>64681.721981525399</v>
      </c>
      <c r="G10" s="23">
        <f ca="1">OFFSET(Import_SAS_CVS!C7,(Synth!$D$3-1)*Synth!$E$3,0)</f>
        <v>1135813.07539368</v>
      </c>
      <c r="H10" s="24">
        <f ca="1">OFFSET(Import_SAS_CVS!D7,(Synth!$D$3-1)*Synth!$E$3,0)</f>
        <v>8830.9677044153195</v>
      </c>
      <c r="I10" s="24">
        <f ca="1">OFFSET(Import_SAS_CVS!E7,(Synth!$D$3-1)*Synth!$E$3,0)</f>
        <v>578317.65033721901</v>
      </c>
      <c r="J10" s="43">
        <f ca="1">OFFSET(Import_SAS_CVS!F7,(Synth!$D$3-1)*Synth!$E$3,0)</f>
        <v>318176.94837951701</v>
      </c>
      <c r="K10" s="24">
        <f ca="1">OFFSET(Import_SAS_CVS!G7,(Synth!$D$3-1)*Synth!$E$3,0)</f>
        <v>17302.716799974402</v>
      </c>
      <c r="L10" s="24">
        <f ca="1">OFFSET(Import_SAS_CVS!H7,(Synth!$D$3-1)*Synth!$E$3,0)</f>
        <v>47023.108538627603</v>
      </c>
      <c r="M10" s="43">
        <f ca="1">OFFSET(Import_SAS_CVS!I7,(Synth!$D$3-1)*Synth!$E$3,0)</f>
        <v>4649.6674931645402</v>
      </c>
      <c r="N10" s="24">
        <f ca="1">OFFSET(Import_SAS_CVS!J7,(Synth!$D$3-1)*Synth!$E$3,0)</f>
        <v>222506.28732490499</v>
      </c>
      <c r="O10" s="25">
        <f ca="1">OFFSET(Import_SAS_CVS!K7,(Synth!$D$3-1)*Synth!$E$3,0)</f>
        <v>453647.00278091402</v>
      </c>
      <c r="P10" s="115">
        <f ca="1">OFFSET(Import_SAS_CVS!L7,(Synth!$D$3-1)*Synth!$E$3,0)</f>
        <v>847700.29788207996</v>
      </c>
      <c r="Q10" s="116">
        <f ca="1">OFFSET(Import_SAS_CVS!M7,(Synth!$D$3-1)*Synth!$E$3,0)</f>
        <v>585962.66085052502</v>
      </c>
      <c r="R10" s="116">
        <f ca="1">OFFSET(Import_SAS_CVS!N7,(Synth!$D$3-1)*Synth!$E$3,0)</f>
        <v>182792.29681396499</v>
      </c>
      <c r="S10" s="116">
        <f ca="1">OFFSET(Import_SAS_CVS!O7,(Synth!$D$3-1)*Synth!$E$3,0)</f>
        <v>0</v>
      </c>
      <c r="T10" s="116">
        <f ca="1">OFFSET(Import_SAS_CVS!P7,(Synth!$D$3-1)*Synth!$E$3,0)</f>
        <v>0</v>
      </c>
      <c r="U10" s="116">
        <f ca="1">OFFSET(Import_SAS_CVS!Q7,(Synth!$D$3-1)*Synth!$E$3,0)</f>
        <v>111159.30135631601</v>
      </c>
      <c r="V10" s="116">
        <f ca="1">OFFSET(Import_SAS_CVS!R7,(Synth!$D$3-1)*Synth!$E$3,0)</f>
        <v>0</v>
      </c>
      <c r="W10" s="116">
        <f ca="1">OFFSET(Import_SAS_CVS!S7,(Synth!$D$3-1)*Synth!$E$3,0)</f>
        <v>0</v>
      </c>
      <c r="X10" s="116">
        <f ca="1">OFFSET(Import_SAS_CVS!T7,(Synth!$D$3-1)*Synth!$E$3,0)</f>
        <v>64336.610960006699</v>
      </c>
      <c r="Y10" s="117">
        <f ca="1">OFFSET(Import_SAS_CVS!CQ7,(Synth!$D$3-1)*Synth!$E$3,0)</f>
        <v>248.40223738364901</v>
      </c>
    </row>
    <row r="11" spans="1:25" x14ac:dyDescent="0.2">
      <c r="A11" s="20">
        <v>38625</v>
      </c>
      <c r="B11" s="21">
        <f t="shared" ca="1" si="0"/>
        <v>2486387.5676379204</v>
      </c>
      <c r="C11" s="21">
        <f t="shared" ca="1" si="1"/>
        <v>1807584.4230380056</v>
      </c>
      <c r="D11" s="22">
        <f ca="1">OFFSET(Import_SAS_CVS!CA8,(Synth!$D$3-1)*Synth!$E$3,0)</f>
        <v>1742964.12852478</v>
      </c>
      <c r="E11" s="22">
        <f ca="1">OFFSET(Import_SAS_CVS!U8,(Synth!$D$3-1)*Synth!$E$3,0)</f>
        <v>678803.14459991502</v>
      </c>
      <c r="F11" s="22">
        <f ca="1">OFFSET(Import_SAS_CVS!CE8,(Synth!$D$3-1)*Synth!$E$3,0)</f>
        <v>64620.294513225599</v>
      </c>
      <c r="G11" s="23">
        <f ca="1">OFFSET(Import_SAS_CVS!C8,(Synth!$D$3-1)*Synth!$E$3,0)</f>
        <v>1158239.1835479699</v>
      </c>
      <c r="H11" s="24">
        <f ca="1">OFFSET(Import_SAS_CVS!D8,(Synth!$D$3-1)*Synth!$E$3,0)</f>
        <v>9930.3673738241196</v>
      </c>
      <c r="I11" s="24">
        <f ca="1">OFFSET(Import_SAS_CVS!E8,(Synth!$D$3-1)*Synth!$E$3,0)</f>
        <v>579558.01319122303</v>
      </c>
      <c r="J11" s="43">
        <f ca="1">OFFSET(Import_SAS_CVS!F8,(Synth!$D$3-1)*Synth!$E$3,0)</f>
        <v>328529.53440094</v>
      </c>
      <c r="K11" s="24">
        <f ca="1">OFFSET(Import_SAS_CVS!G8,(Synth!$D$3-1)*Synth!$E$3,0)</f>
        <v>21313.801261901899</v>
      </c>
      <c r="L11" s="24">
        <f ca="1">OFFSET(Import_SAS_CVS!H8,(Synth!$D$3-1)*Synth!$E$3,0)</f>
        <v>43659.620869636499</v>
      </c>
      <c r="M11" s="43">
        <f ca="1">OFFSET(Import_SAS_CVS!I8,(Synth!$D$3-1)*Synth!$E$3,0)</f>
        <v>4441.3823182582901</v>
      </c>
      <c r="N11" s="24">
        <f ca="1">OFFSET(Import_SAS_CVS!J8,(Synth!$D$3-1)*Synth!$E$3,0)</f>
        <v>273848.51837539702</v>
      </c>
      <c r="O11" s="25">
        <f ca="1">OFFSET(Import_SAS_CVS!K8,(Synth!$D$3-1)*Synth!$E$3,0)</f>
        <v>408147.76964569098</v>
      </c>
      <c r="P11" s="115">
        <f ca="1">OFFSET(Import_SAS_CVS!L8,(Synth!$D$3-1)*Synth!$E$3,0)</f>
        <v>874439.66768646205</v>
      </c>
      <c r="Q11" s="116">
        <f ca="1">OFFSET(Import_SAS_CVS!M8,(Synth!$D$3-1)*Synth!$E$3,0)</f>
        <v>597073.24440002395</v>
      </c>
      <c r="R11" s="116">
        <f ca="1">OFFSET(Import_SAS_CVS!N8,(Synth!$D$3-1)*Synth!$E$3,0)</f>
        <v>183758.87151527399</v>
      </c>
      <c r="S11" s="116">
        <f ca="1">OFFSET(Import_SAS_CVS!O8,(Synth!$D$3-1)*Synth!$E$3,0)</f>
        <v>0</v>
      </c>
      <c r="T11" s="116">
        <f ca="1">OFFSET(Import_SAS_CVS!P8,(Synth!$D$3-1)*Synth!$E$3,0)</f>
        <v>0</v>
      </c>
      <c r="U11" s="116">
        <f ca="1">OFFSET(Import_SAS_CVS!Q8,(Synth!$D$3-1)*Synth!$E$3,0)</f>
        <v>113111.917589188</v>
      </c>
      <c r="V11" s="116">
        <f ca="1">OFFSET(Import_SAS_CVS!R8,(Synth!$D$3-1)*Synth!$E$3,0)</f>
        <v>0</v>
      </c>
      <c r="W11" s="116">
        <f ca="1">OFFSET(Import_SAS_CVS!S8,(Synth!$D$3-1)*Synth!$E$3,0)</f>
        <v>0</v>
      </c>
      <c r="X11" s="116">
        <f ca="1">OFFSET(Import_SAS_CVS!T8,(Synth!$D$3-1)*Synth!$E$3,0)</f>
        <v>64659.083157062501</v>
      </c>
      <c r="Y11" s="117">
        <f ca="1">OFFSET(Import_SAS_CVS!CQ8,(Synth!$D$3-1)*Synth!$E$3,0)</f>
        <v>328.87927651777898</v>
      </c>
    </row>
    <row r="12" spans="1:25" ht="12" thickBot="1" x14ac:dyDescent="0.25">
      <c r="A12" s="26">
        <v>38717</v>
      </c>
      <c r="B12" s="27">
        <f t="shared" ca="1" si="0"/>
        <v>2521178.2595806103</v>
      </c>
      <c r="C12" s="27">
        <f t="shared" ca="1" si="1"/>
        <v>1830918.5208263381</v>
      </c>
      <c r="D12" s="28">
        <f ca="1">OFFSET(Import_SAS_CVS!CA9,(Synth!$D$3-1)*Synth!$E$3,0)</f>
        <v>1765482.11048889</v>
      </c>
      <c r="E12" s="28">
        <f ca="1">OFFSET(Import_SAS_CVS!U9,(Synth!$D$3-1)*Synth!$E$3,0)</f>
        <v>690259.738754272</v>
      </c>
      <c r="F12" s="28">
        <f ca="1">OFFSET(Import_SAS_CVS!CE9,(Synth!$D$3-1)*Synth!$E$3,0)</f>
        <v>65436.410337448098</v>
      </c>
      <c r="G12" s="29">
        <f ca="1">OFFSET(Import_SAS_CVS!C9,(Synth!$D$3-1)*Synth!$E$3,0)</f>
        <v>1182224.9754791299</v>
      </c>
      <c r="H12" s="28">
        <f ca="1">OFFSET(Import_SAS_CVS!D9,(Synth!$D$3-1)*Synth!$E$3,0)</f>
        <v>10807.997607469601</v>
      </c>
      <c r="I12" s="28">
        <f ca="1">OFFSET(Import_SAS_CVS!E9,(Synth!$D$3-1)*Synth!$E$3,0)</f>
        <v>573348.67396545399</v>
      </c>
      <c r="J12" s="44">
        <f ca="1">OFFSET(Import_SAS_CVS!F9,(Synth!$D$3-1)*Synth!$E$3,0)</f>
        <v>335581.22637558001</v>
      </c>
      <c r="K12" s="28">
        <f ca="1">OFFSET(Import_SAS_CVS!G9,(Synth!$D$3-1)*Synth!$E$3,0)</f>
        <v>25266.559825182001</v>
      </c>
      <c r="L12" s="28">
        <f ca="1">OFFSET(Import_SAS_CVS!H9,(Synth!$D$3-1)*Synth!$E$3,0)</f>
        <v>40071.669361591303</v>
      </c>
      <c r="M12" s="44">
        <f ca="1">OFFSET(Import_SAS_CVS!I9,(Synth!$D$3-1)*Synth!$E$3,0)</f>
        <v>4217.3223246932002</v>
      </c>
      <c r="N12" s="28">
        <f ca="1">OFFSET(Import_SAS_CVS!J9,(Synth!$D$3-1)*Synth!$E$3,0)</f>
        <v>328224.95841217</v>
      </c>
      <c r="O12" s="30">
        <f ca="1">OFFSET(Import_SAS_CVS!K9,(Synth!$D$3-1)*Synth!$E$3,0)</f>
        <v>363100.109142303</v>
      </c>
      <c r="P12" s="118">
        <f ca="1">OFFSET(Import_SAS_CVS!L9,(Synth!$D$3-1)*Synth!$E$3,0)</f>
        <v>859666.01370239304</v>
      </c>
      <c r="Q12" s="119">
        <f ca="1">OFFSET(Import_SAS_CVS!M9,(Synth!$D$3-1)*Synth!$E$3,0)</f>
        <v>607425.69548797596</v>
      </c>
      <c r="R12" s="119">
        <f ca="1">OFFSET(Import_SAS_CVS!N9,(Synth!$D$3-1)*Synth!$E$3,0)</f>
        <v>185442.19589042701</v>
      </c>
      <c r="S12" s="119">
        <f ca="1">OFFSET(Import_SAS_CVS!O9,(Synth!$D$3-1)*Synth!$E$3,0)</f>
        <v>0</v>
      </c>
      <c r="T12" s="119">
        <f ca="1">OFFSET(Import_SAS_CVS!P9,(Synth!$D$3-1)*Synth!$E$3,0)</f>
        <v>0</v>
      </c>
      <c r="U12" s="119">
        <f ca="1">OFFSET(Import_SAS_CVS!Q9,(Synth!$D$3-1)*Synth!$E$3,0)</f>
        <v>114348.257360458</v>
      </c>
      <c r="V12" s="119">
        <f ca="1">OFFSET(Import_SAS_CVS!R9,(Synth!$D$3-1)*Synth!$E$3,0)</f>
        <v>0</v>
      </c>
      <c r="W12" s="119">
        <f ca="1">OFFSET(Import_SAS_CVS!S9,(Synth!$D$3-1)*Synth!$E$3,0)</f>
        <v>0</v>
      </c>
      <c r="X12" s="119">
        <f ca="1">OFFSET(Import_SAS_CVS!T9,(Synth!$D$3-1)*Synth!$E$3,0)</f>
        <v>64865.738775730097</v>
      </c>
      <c r="Y12" s="120">
        <f ca="1">OFFSET(Import_SAS_CVS!CQ9,(Synth!$D$3-1)*Synth!$E$3,0)</f>
        <v>385.65962803736301</v>
      </c>
    </row>
    <row r="13" spans="1:25" x14ac:dyDescent="0.2">
      <c r="A13" s="14">
        <v>38807</v>
      </c>
      <c r="B13" s="15">
        <f t="shared" ca="1" si="0"/>
        <v>2547960.5625619912</v>
      </c>
      <c r="C13" s="15">
        <f t="shared" ca="1" si="1"/>
        <v>1849095.6106805822</v>
      </c>
      <c r="D13" s="16">
        <f ca="1">OFFSET(Import_SAS_CVS!CA10,(Synth!$D$3-1)*Synth!$E$3,0)</f>
        <v>1783410.51577759</v>
      </c>
      <c r="E13" s="16">
        <f ca="1">OFFSET(Import_SAS_CVS!U10,(Synth!$D$3-1)*Synth!$E$3,0)</f>
        <v>698864.95188140904</v>
      </c>
      <c r="F13" s="16">
        <f ca="1">OFFSET(Import_SAS_CVS!CE10,(Synth!$D$3-1)*Synth!$E$3,0)</f>
        <v>65685.094902992205</v>
      </c>
      <c r="G13" s="17">
        <f ca="1">OFFSET(Import_SAS_CVS!C10,(Synth!$D$3-1)*Synth!$E$3,0)</f>
        <v>1209048.82693481</v>
      </c>
      <c r="H13" s="16">
        <f ca="1">OFFSET(Import_SAS_CVS!D10,(Synth!$D$3-1)*Synth!$E$3,0)</f>
        <v>11018.523017168</v>
      </c>
      <c r="I13" s="16">
        <f ca="1">OFFSET(Import_SAS_CVS!E10,(Synth!$D$3-1)*Synth!$E$3,0)</f>
        <v>562519.11685943604</v>
      </c>
      <c r="J13" s="42">
        <f ca="1">OFFSET(Import_SAS_CVS!F10,(Synth!$D$3-1)*Synth!$E$3,0)</f>
        <v>332009.87717056298</v>
      </c>
      <c r="K13" s="16">
        <f ca="1">OFFSET(Import_SAS_CVS!G10,(Synth!$D$3-1)*Synth!$E$3,0)</f>
        <v>29220.088855505001</v>
      </c>
      <c r="L13" s="16">
        <f ca="1">OFFSET(Import_SAS_CVS!H10,(Synth!$D$3-1)*Synth!$E$3,0)</f>
        <v>36448.305124282801</v>
      </c>
      <c r="M13" s="42">
        <f ca="1">OFFSET(Import_SAS_CVS!I10,(Synth!$D$3-1)*Synth!$E$3,0)</f>
        <v>3952.4983127117198</v>
      </c>
      <c r="N13" s="16">
        <f ca="1">OFFSET(Import_SAS_CVS!J10,(Synth!$D$3-1)*Synth!$E$3,0)</f>
        <v>378468.27920150798</v>
      </c>
      <c r="O13" s="18">
        <f ca="1">OFFSET(Import_SAS_CVS!K10,(Synth!$D$3-1)*Synth!$E$3,0)</f>
        <v>319558.88161087001</v>
      </c>
      <c r="P13" s="112">
        <f ca="1">OFFSET(Import_SAS_CVS!L10,(Synth!$D$3-1)*Synth!$E$3,0)</f>
        <v>501160.12695693999</v>
      </c>
      <c r="Q13" s="113">
        <f ca="1">OFFSET(Import_SAS_CVS!M10,(Synth!$D$3-1)*Synth!$E$3,0)</f>
        <v>619239.927528381</v>
      </c>
      <c r="R13" s="113">
        <f ca="1">OFFSET(Import_SAS_CVS!N10,(Synth!$D$3-1)*Synth!$E$3,0)</f>
        <v>187026.82798767099</v>
      </c>
      <c r="S13" s="113">
        <f ca="1">OFFSET(Import_SAS_CVS!O10,(Synth!$D$3-1)*Synth!$E$3,0)</f>
        <v>473515.62157440197</v>
      </c>
      <c r="T13" s="113">
        <f ca="1">OFFSET(Import_SAS_CVS!P10,(Synth!$D$3-1)*Synth!$E$3,0)</f>
        <v>0</v>
      </c>
      <c r="U13" s="113">
        <f ca="1">OFFSET(Import_SAS_CVS!Q10,(Synth!$D$3-1)*Synth!$E$3,0)</f>
        <v>114966.02075195299</v>
      </c>
      <c r="V13" s="113">
        <f ca="1">OFFSET(Import_SAS_CVS!R10,(Synth!$D$3-1)*Synth!$E$3,0)</f>
        <v>30901.398581981699</v>
      </c>
      <c r="W13" s="113">
        <f ca="1">OFFSET(Import_SAS_CVS!S10,(Synth!$D$3-1)*Synth!$E$3,0)</f>
        <v>0</v>
      </c>
      <c r="X13" s="113">
        <f ca="1">OFFSET(Import_SAS_CVS!T10,(Synth!$D$3-1)*Synth!$E$3,0)</f>
        <v>36713.870782375299</v>
      </c>
      <c r="Y13" s="114">
        <f ca="1">OFFSET(Import_SAS_CVS!CQ10,(Synth!$D$3-1)*Synth!$E$3,0)</f>
        <v>441.01282344758499</v>
      </c>
    </row>
    <row r="14" spans="1:25" x14ac:dyDescent="0.2">
      <c r="A14" s="20">
        <v>38898</v>
      </c>
      <c r="B14" s="21">
        <f t="shared" ca="1" si="0"/>
        <v>2598454.9814863172</v>
      </c>
      <c r="C14" s="21">
        <f t="shared" ca="1" si="1"/>
        <v>1891677.1606321302</v>
      </c>
      <c r="D14" s="22">
        <f ca="1">OFFSET(Import_SAS_CVS!CA11,(Synth!$D$3-1)*Synth!$E$3,0)</f>
        <v>1825204.0315856901</v>
      </c>
      <c r="E14" s="22">
        <f ca="1">OFFSET(Import_SAS_CVS!U11,(Synth!$D$3-1)*Synth!$E$3,0)</f>
        <v>706777.82085418701</v>
      </c>
      <c r="F14" s="22">
        <f ca="1">OFFSET(Import_SAS_CVS!CE11,(Synth!$D$3-1)*Synth!$E$3,0)</f>
        <v>66473.129046440095</v>
      </c>
      <c r="G14" s="23">
        <f ca="1">OFFSET(Import_SAS_CVS!C11,(Synth!$D$3-1)*Synth!$E$3,0)</f>
        <v>1249442.0888671901</v>
      </c>
      <c r="H14" s="24">
        <f ca="1">OFFSET(Import_SAS_CVS!D11,(Synth!$D$3-1)*Synth!$E$3,0)</f>
        <v>12438.5525411367</v>
      </c>
      <c r="I14" s="24">
        <f ca="1">OFFSET(Import_SAS_CVS!E11,(Synth!$D$3-1)*Synth!$E$3,0)</f>
        <v>559169.56869506801</v>
      </c>
      <c r="J14" s="43">
        <f ca="1">OFFSET(Import_SAS_CVS!F11,(Synth!$D$3-1)*Synth!$E$3,0)</f>
        <v>341156.89267349202</v>
      </c>
      <c r="K14" s="24">
        <f ca="1">OFFSET(Import_SAS_CVS!G11,(Synth!$D$3-1)*Synth!$E$3,0)</f>
        <v>33075.342311382301</v>
      </c>
      <c r="L14" s="24">
        <f ca="1">OFFSET(Import_SAS_CVS!H11,(Synth!$D$3-1)*Synth!$E$3,0)</f>
        <v>33256.422359943397</v>
      </c>
      <c r="M14" s="43">
        <f ca="1">OFFSET(Import_SAS_CVS!I11,(Synth!$D$3-1)*Synth!$E$3,0)</f>
        <v>3701.2283004522301</v>
      </c>
      <c r="N14" s="24">
        <f ca="1">OFFSET(Import_SAS_CVS!J11,(Synth!$D$3-1)*Synth!$E$3,0)</f>
        <v>426214.34204101597</v>
      </c>
      <c r="O14" s="25">
        <f ca="1">OFFSET(Import_SAS_CVS!K11,(Synth!$D$3-1)*Synth!$E$3,0)</f>
        <v>279591.73040771502</v>
      </c>
      <c r="P14" s="115">
        <f ca="1">OFFSET(Import_SAS_CVS!L11,(Synth!$D$3-1)*Synth!$E$3,0)</f>
        <v>486339.03803634603</v>
      </c>
      <c r="Q14" s="116">
        <f ca="1">OFFSET(Import_SAS_CVS!M11,(Synth!$D$3-1)*Synth!$E$3,0)</f>
        <v>629987.07430267299</v>
      </c>
      <c r="R14" s="116">
        <f ca="1">OFFSET(Import_SAS_CVS!N11,(Synth!$D$3-1)*Synth!$E$3,0)</f>
        <v>188296.15018653899</v>
      </c>
      <c r="S14" s="116">
        <f ca="1">OFFSET(Import_SAS_CVS!O11,(Synth!$D$3-1)*Synth!$E$3,0)</f>
        <v>498474.25524520897</v>
      </c>
      <c r="T14" s="116">
        <f ca="1">OFFSET(Import_SAS_CVS!P11,(Synth!$D$3-1)*Synth!$E$3,0)</f>
        <v>0</v>
      </c>
      <c r="U14" s="116">
        <f ca="1">OFFSET(Import_SAS_CVS!Q11,(Synth!$D$3-1)*Synth!$E$3,0)</f>
        <v>116308.133641243</v>
      </c>
      <c r="V14" s="116">
        <f ca="1">OFFSET(Import_SAS_CVS!R11,(Synth!$D$3-1)*Synth!$E$3,0)</f>
        <v>34102.6274037361</v>
      </c>
      <c r="W14" s="116">
        <f ca="1">OFFSET(Import_SAS_CVS!S11,(Synth!$D$3-1)*Synth!$E$3,0)</f>
        <v>0</v>
      </c>
      <c r="X14" s="116">
        <f ca="1">OFFSET(Import_SAS_CVS!T11,(Synth!$D$3-1)*Synth!$E$3,0)</f>
        <v>34028.200348854101</v>
      </c>
      <c r="Y14" s="117">
        <f ca="1">OFFSET(Import_SAS_CVS!CQ11,(Synth!$D$3-1)*Synth!$E$3,0)</f>
        <v>492.79119811579602</v>
      </c>
    </row>
    <row r="15" spans="1:25" x14ac:dyDescent="0.2">
      <c r="A15" s="20">
        <v>38990</v>
      </c>
      <c r="B15" s="21">
        <f t="shared" ca="1" si="0"/>
        <v>2619123.7525167493</v>
      </c>
      <c r="C15" s="21">
        <f t="shared" ca="1" si="1"/>
        <v>1906193.7058935193</v>
      </c>
      <c r="D15" s="22">
        <f ca="1">OFFSET(Import_SAS_CVS!CA12,(Synth!$D$3-1)*Synth!$E$3,0)</f>
        <v>1838856.7796478299</v>
      </c>
      <c r="E15" s="22">
        <f ca="1">OFFSET(Import_SAS_CVS!U12,(Synth!$D$3-1)*Synth!$E$3,0)</f>
        <v>712930.04662322998</v>
      </c>
      <c r="F15" s="22">
        <f ca="1">OFFSET(Import_SAS_CVS!CE12,(Synth!$D$3-1)*Synth!$E$3,0)</f>
        <v>67336.926245689407</v>
      </c>
      <c r="G15" s="23">
        <f ca="1">OFFSET(Import_SAS_CVS!C12,(Synth!$D$3-1)*Synth!$E$3,0)</f>
        <v>1279991.6472778299</v>
      </c>
      <c r="H15" s="24">
        <f ca="1">OFFSET(Import_SAS_CVS!D12,(Synth!$D$3-1)*Synth!$E$3,0)</f>
        <v>12280.5479424</v>
      </c>
      <c r="I15" s="24">
        <f ca="1">OFFSET(Import_SAS_CVS!E12,(Synth!$D$3-1)*Synth!$E$3,0)</f>
        <v>550409.57667541504</v>
      </c>
      <c r="J15" s="43">
        <f ca="1">OFFSET(Import_SAS_CVS!F12,(Synth!$D$3-1)*Synth!$E$3,0)</f>
        <v>339441.48912429798</v>
      </c>
      <c r="K15" s="24">
        <f ca="1">OFFSET(Import_SAS_CVS!G12,(Synth!$D$3-1)*Synth!$E$3,0)</f>
        <v>36829.223924636797</v>
      </c>
      <c r="L15" s="24">
        <f ca="1">OFFSET(Import_SAS_CVS!H12,(Synth!$D$3-1)*Synth!$E$3,0)</f>
        <v>30706.357691049601</v>
      </c>
      <c r="M15" s="43">
        <f ca="1">OFFSET(Import_SAS_CVS!I12,(Synth!$D$3-1)*Synth!$E$3,0)</f>
        <v>3488.5435234606298</v>
      </c>
      <c r="N15" s="24">
        <f ca="1">OFFSET(Import_SAS_CVS!J12,(Synth!$D$3-1)*Synth!$E$3,0)</f>
        <v>471239.06924057001</v>
      </c>
      <c r="O15" s="25">
        <f ca="1">OFFSET(Import_SAS_CVS!K12,(Synth!$D$3-1)*Synth!$E$3,0)</f>
        <v>244266.785131454</v>
      </c>
      <c r="P15" s="115">
        <f ca="1">OFFSET(Import_SAS_CVS!L12,(Synth!$D$3-1)*Synth!$E$3,0)</f>
        <v>465611.19062042201</v>
      </c>
      <c r="Q15" s="116">
        <f ca="1">OFFSET(Import_SAS_CVS!M12,(Synth!$D$3-1)*Synth!$E$3,0)</f>
        <v>635959.38163757301</v>
      </c>
      <c r="R15" s="116">
        <f ca="1">OFFSET(Import_SAS_CVS!N12,(Synth!$D$3-1)*Synth!$E$3,0)</f>
        <v>189396.54497337301</v>
      </c>
      <c r="S15" s="116">
        <f ca="1">OFFSET(Import_SAS_CVS!O12,(Synth!$D$3-1)*Synth!$E$3,0)</f>
        <v>509979.235675812</v>
      </c>
      <c r="T15" s="116">
        <f ca="1">OFFSET(Import_SAS_CVS!P12,(Synth!$D$3-1)*Synth!$E$3,0)</f>
        <v>0</v>
      </c>
      <c r="U15" s="116">
        <f ca="1">OFFSET(Import_SAS_CVS!Q12,(Synth!$D$3-1)*Synth!$E$3,0)</f>
        <v>116036.185487747</v>
      </c>
      <c r="V15" s="116">
        <f ca="1">OFFSET(Import_SAS_CVS!R12,(Synth!$D$3-1)*Synth!$E$3,0)</f>
        <v>37049.207260608702</v>
      </c>
      <c r="W15" s="116">
        <f ca="1">OFFSET(Import_SAS_CVS!S12,(Synth!$D$3-1)*Synth!$E$3,0)</f>
        <v>0</v>
      </c>
      <c r="X15" s="116">
        <f ca="1">OFFSET(Import_SAS_CVS!T12,(Synth!$D$3-1)*Synth!$E$3,0)</f>
        <v>31697.775611400601</v>
      </c>
      <c r="Y15" s="117">
        <f ca="1">OFFSET(Import_SAS_CVS!CQ12,(Synth!$D$3-1)*Synth!$E$3,0)</f>
        <v>549.95814077556099</v>
      </c>
    </row>
    <row r="16" spans="1:25" ht="12" thickBot="1" x14ac:dyDescent="0.25">
      <c r="A16" s="26">
        <v>39082</v>
      </c>
      <c r="B16" s="27">
        <f t="shared" ca="1" si="0"/>
        <v>2675672.6181554794</v>
      </c>
      <c r="C16" s="27">
        <f t="shared" ca="1" si="1"/>
        <v>1947082.6367101665</v>
      </c>
      <c r="D16" s="28">
        <f ca="1">OFFSET(Import_SAS_CVS!CA13,(Synth!$D$3-1)*Synth!$E$3,0)</f>
        <v>1878672.0787506099</v>
      </c>
      <c r="E16" s="28">
        <f ca="1">OFFSET(Import_SAS_CVS!U13,(Synth!$D$3-1)*Synth!$E$3,0)</f>
        <v>728589.98144531297</v>
      </c>
      <c r="F16" s="28">
        <f ca="1">OFFSET(Import_SAS_CVS!CE13,(Synth!$D$3-1)*Synth!$E$3,0)</f>
        <v>68410.557959556594</v>
      </c>
      <c r="G16" s="29">
        <f ca="1">OFFSET(Import_SAS_CVS!C13,(Synth!$D$3-1)*Synth!$E$3,0)</f>
        <v>1320657.07489014</v>
      </c>
      <c r="H16" s="28">
        <f ca="1">OFFSET(Import_SAS_CVS!D13,(Synth!$D$3-1)*Synth!$E$3,0)</f>
        <v>12945.3634691238</v>
      </c>
      <c r="I16" s="28">
        <f ca="1">OFFSET(Import_SAS_CVS!E13,(Synth!$D$3-1)*Synth!$E$3,0)</f>
        <v>546593.30206298805</v>
      </c>
      <c r="J16" s="44">
        <f ca="1">OFFSET(Import_SAS_CVS!F13,(Synth!$D$3-1)*Synth!$E$3,0)</f>
        <v>345587.58020401001</v>
      </c>
      <c r="K16" s="28">
        <f ca="1">OFFSET(Import_SAS_CVS!G13,(Synth!$D$3-1)*Synth!$E$3,0)</f>
        <v>40775.305346489004</v>
      </c>
      <c r="L16" s="28">
        <f ca="1">OFFSET(Import_SAS_CVS!H13,(Synth!$D$3-1)*Synth!$E$3,0)</f>
        <v>27590.897867202799</v>
      </c>
      <c r="M16" s="44">
        <f ca="1">OFFSET(Import_SAS_CVS!I13,(Synth!$D$3-1)*Synth!$E$3,0)</f>
        <v>3250.1636059880302</v>
      </c>
      <c r="N16" s="28">
        <f ca="1">OFFSET(Import_SAS_CVS!J13,(Synth!$D$3-1)*Synth!$E$3,0)</f>
        <v>529055.72660064697</v>
      </c>
      <c r="O16" s="30">
        <f ca="1">OFFSET(Import_SAS_CVS!K13,(Synth!$D$3-1)*Synth!$E$3,0)</f>
        <v>196780.06028938299</v>
      </c>
      <c r="P16" s="118">
        <f ca="1">OFFSET(Import_SAS_CVS!L13,(Synth!$D$3-1)*Synth!$E$3,0)</f>
        <v>474281.86388015701</v>
      </c>
      <c r="Q16" s="119">
        <f ca="1">OFFSET(Import_SAS_CVS!M13,(Synth!$D$3-1)*Synth!$E$3,0)</f>
        <v>644828.56227111805</v>
      </c>
      <c r="R16" s="119">
        <f ca="1">OFFSET(Import_SAS_CVS!N13,(Synth!$D$3-1)*Synth!$E$3,0)</f>
        <v>190419.67721176101</v>
      </c>
      <c r="S16" s="119">
        <f ca="1">OFFSET(Import_SAS_CVS!O13,(Synth!$D$3-1)*Synth!$E$3,0)</f>
        <v>535110.25841522205</v>
      </c>
      <c r="T16" s="119">
        <f ca="1">OFFSET(Import_SAS_CVS!P13,(Synth!$D$3-1)*Synth!$E$3,0)</f>
        <v>0</v>
      </c>
      <c r="U16" s="119">
        <f ca="1">OFFSET(Import_SAS_CVS!Q13,(Synth!$D$3-1)*Synth!$E$3,0)</f>
        <v>116807.350410461</v>
      </c>
      <c r="V16" s="119">
        <f ca="1">OFFSET(Import_SAS_CVS!R13,(Synth!$D$3-1)*Synth!$E$3,0)</f>
        <v>40273.504656791702</v>
      </c>
      <c r="W16" s="119">
        <f ca="1">OFFSET(Import_SAS_CVS!S13,(Synth!$D$3-1)*Synth!$E$3,0)</f>
        <v>0</v>
      </c>
      <c r="X16" s="119">
        <f ca="1">OFFSET(Import_SAS_CVS!T13,(Synth!$D$3-1)*Synth!$E$3,0)</f>
        <v>29122.091767787901</v>
      </c>
      <c r="Y16" s="120">
        <f ca="1">OFFSET(Import_SAS_CVS!CQ13,(Synth!$D$3-1)*Synth!$E$3,0)</f>
        <v>608.84369853138901</v>
      </c>
    </row>
    <row r="17" spans="1:25" x14ac:dyDescent="0.2">
      <c r="A17" s="14">
        <v>39172</v>
      </c>
      <c r="B17" s="21">
        <f t="shared" ca="1" si="0"/>
        <v>2714497.8577241921</v>
      </c>
      <c r="C17" s="21">
        <f t="shared" ca="1" si="1"/>
        <v>1975399.7354707741</v>
      </c>
      <c r="D17" s="24">
        <f ca="1">OFFSET(Import_SAS_CVS!CA14,(Synth!$D$3-1)*Synth!$E$3,0)</f>
        <v>1905828.9244232201</v>
      </c>
      <c r="E17" s="24">
        <f ca="1">OFFSET(Import_SAS_CVS!U14,(Synth!$D$3-1)*Synth!$E$3,0)</f>
        <v>739098.12225341797</v>
      </c>
      <c r="F17" s="24">
        <f ca="1">OFFSET(Import_SAS_CVS!CE14,(Synth!$D$3-1)*Synth!$E$3,0)</f>
        <v>69570.811047554002</v>
      </c>
      <c r="G17" s="23">
        <f ca="1">OFFSET(Import_SAS_CVS!C14,(Synth!$D$3-1)*Synth!$E$3,0)</f>
        <v>1365309.7282257101</v>
      </c>
      <c r="H17" s="24">
        <f ca="1">OFFSET(Import_SAS_CVS!D14,(Synth!$D$3-1)*Synth!$E$3,0)</f>
        <v>13075.4640798569</v>
      </c>
      <c r="I17" s="24">
        <f ca="1">OFFSET(Import_SAS_CVS!E14,(Synth!$D$3-1)*Synth!$E$3,0)</f>
        <v>526097.41985320998</v>
      </c>
      <c r="J17" s="43">
        <f ca="1">OFFSET(Import_SAS_CVS!F14,(Synth!$D$3-1)*Synth!$E$3,0)</f>
        <v>341754.98777008097</v>
      </c>
      <c r="K17" s="24">
        <f ca="1">OFFSET(Import_SAS_CVS!G14,(Synth!$D$3-1)*Synth!$E$3,0)</f>
        <v>44725.869048595399</v>
      </c>
      <c r="L17" s="24">
        <f ca="1">OFFSET(Import_SAS_CVS!H14,(Synth!$D$3-1)*Synth!$E$3,0)</f>
        <v>24764.672467946999</v>
      </c>
      <c r="M17" s="43">
        <f ca="1">OFFSET(Import_SAS_CVS!I14,(Synth!$D$3-1)*Synth!$E$3,0)</f>
        <v>2959.7328329086299</v>
      </c>
      <c r="N17" s="24">
        <f ca="1">OFFSET(Import_SAS_CVS!J14,(Synth!$D$3-1)*Synth!$E$3,0)</f>
        <v>569527.94420623803</v>
      </c>
      <c r="O17" s="25">
        <f ca="1">OFFSET(Import_SAS_CVS!K14,(Synth!$D$3-1)*Synth!$E$3,0)</f>
        <v>168749.14797210699</v>
      </c>
      <c r="P17" s="115">
        <f ca="1">OFFSET(Import_SAS_CVS!L14,(Synth!$D$3-1)*Synth!$E$3,0)</f>
        <v>465865.32670974702</v>
      </c>
      <c r="Q17" s="116">
        <f ca="1">OFFSET(Import_SAS_CVS!M14,(Synth!$D$3-1)*Synth!$E$3,0)</f>
        <v>651622.10745239304</v>
      </c>
      <c r="R17" s="116">
        <f ca="1">OFFSET(Import_SAS_CVS!N14,(Synth!$D$3-1)*Synth!$E$3,0)</f>
        <v>190928.54060936</v>
      </c>
      <c r="S17" s="116">
        <f ca="1">OFFSET(Import_SAS_CVS!O14,(Synth!$D$3-1)*Synth!$E$3,0)</f>
        <v>555832.06161499</v>
      </c>
      <c r="T17" s="116">
        <f ca="1">OFFSET(Import_SAS_CVS!P14,(Synth!$D$3-1)*Synth!$E$3,0)</f>
        <v>0</v>
      </c>
      <c r="U17" s="116">
        <f ca="1">OFFSET(Import_SAS_CVS!Q14,(Synth!$D$3-1)*Synth!$E$3,0)</f>
        <v>116800.482991219</v>
      </c>
      <c r="V17" s="116">
        <f ca="1">OFFSET(Import_SAS_CVS!R14,(Synth!$D$3-1)*Synth!$E$3,0)</f>
        <v>42908.948729991898</v>
      </c>
      <c r="W17" s="116">
        <f ca="1">OFFSET(Import_SAS_CVS!S14,(Synth!$D$3-1)*Synth!$E$3,0)</f>
        <v>0</v>
      </c>
      <c r="X17" s="116">
        <f ca="1">OFFSET(Import_SAS_CVS!T14,(Synth!$D$3-1)*Synth!$E$3,0)</f>
        <v>27630.691266536702</v>
      </c>
      <c r="Y17" s="117">
        <f ca="1">OFFSET(Import_SAS_CVS!CQ14,(Synth!$D$3-1)*Synth!$E$3,0)</f>
        <v>662.96380829066004</v>
      </c>
    </row>
    <row r="18" spans="1:25" x14ac:dyDescent="0.2">
      <c r="A18" s="20">
        <v>39263</v>
      </c>
      <c r="B18" s="21">
        <f t="shared" ca="1" si="0"/>
        <v>2740697.4889602619</v>
      </c>
      <c r="C18" s="21">
        <f t="shared" ca="1" si="1"/>
        <v>1993014.8341369589</v>
      </c>
      <c r="D18" s="24">
        <f ca="1">OFFSET(Import_SAS_CVS!CA15,(Synth!$D$3-1)*Synth!$E$3,0)</f>
        <v>1922253.75057983</v>
      </c>
      <c r="E18" s="24">
        <f ca="1">OFFSET(Import_SAS_CVS!U15,(Synth!$D$3-1)*Synth!$E$3,0)</f>
        <v>747682.65482330299</v>
      </c>
      <c r="F18" s="24">
        <f ca="1">OFFSET(Import_SAS_CVS!CE15,(Synth!$D$3-1)*Synth!$E$3,0)</f>
        <v>70761.083557128906</v>
      </c>
      <c r="G18" s="23">
        <f ca="1">OFFSET(Import_SAS_CVS!C15,(Synth!$D$3-1)*Synth!$E$3,0)</f>
        <v>1396064.2643890399</v>
      </c>
      <c r="H18" s="24">
        <f ca="1">OFFSET(Import_SAS_CVS!D15,(Synth!$D$3-1)*Synth!$E$3,0)</f>
        <v>13677.744888424901</v>
      </c>
      <c r="I18" s="24">
        <f ca="1">OFFSET(Import_SAS_CVS!E15,(Synth!$D$3-1)*Synth!$E$3,0)</f>
        <v>510169.739112854</v>
      </c>
      <c r="J18" s="43">
        <f ca="1">OFFSET(Import_SAS_CVS!F15,(Synth!$D$3-1)*Synth!$E$3,0)</f>
        <v>338506.46012496902</v>
      </c>
      <c r="K18" s="24">
        <f ca="1">OFFSET(Import_SAS_CVS!G15,(Synth!$D$3-1)*Synth!$E$3,0)</f>
        <v>48555.7361373901</v>
      </c>
      <c r="L18" s="24">
        <f ca="1">OFFSET(Import_SAS_CVS!H15,(Synth!$D$3-1)*Synth!$E$3,0)</f>
        <v>22280.557694673498</v>
      </c>
      <c r="M18" s="43">
        <f ca="1">OFFSET(Import_SAS_CVS!I15,(Synth!$D$3-1)*Synth!$E$3,0)</f>
        <v>2651.9582505524199</v>
      </c>
      <c r="N18" s="24">
        <f ca="1">OFFSET(Import_SAS_CVS!J15,(Synth!$D$3-1)*Synth!$E$3,0)</f>
        <v>605983.41617584205</v>
      </c>
      <c r="O18" s="25">
        <f ca="1">OFFSET(Import_SAS_CVS!K15,(Synth!$D$3-1)*Synth!$E$3,0)</f>
        <v>143916.26674270601</v>
      </c>
      <c r="P18" s="115">
        <f ca="1">OFFSET(Import_SAS_CVS!L15,(Synth!$D$3-1)*Synth!$E$3,0)</f>
        <v>464293.90274047898</v>
      </c>
      <c r="Q18" s="116">
        <f ca="1">OFFSET(Import_SAS_CVS!M15,(Synth!$D$3-1)*Synth!$E$3,0)</f>
        <v>654274.80408477795</v>
      </c>
      <c r="R18" s="116">
        <f ca="1">OFFSET(Import_SAS_CVS!N15,(Synth!$D$3-1)*Synth!$E$3,0)</f>
        <v>191182.97481346101</v>
      </c>
      <c r="S18" s="116">
        <f ca="1">OFFSET(Import_SAS_CVS!O15,(Synth!$D$3-1)*Synth!$E$3,0)</f>
        <v>565404.33409118699</v>
      </c>
      <c r="T18" s="116">
        <f ca="1">OFFSET(Import_SAS_CVS!P15,(Synth!$D$3-1)*Synth!$E$3,0)</f>
        <v>0</v>
      </c>
      <c r="U18" s="116">
        <f ca="1">OFFSET(Import_SAS_CVS!Q15,(Synth!$D$3-1)*Synth!$E$3,0)</f>
        <v>117182.56596088401</v>
      </c>
      <c r="V18" s="116">
        <f ca="1">OFFSET(Import_SAS_CVS!R15,(Synth!$D$3-1)*Synth!$E$3,0)</f>
        <v>45129.206963539102</v>
      </c>
      <c r="W18" s="116">
        <f ca="1">OFFSET(Import_SAS_CVS!S15,(Synth!$D$3-1)*Synth!$E$3,0)</f>
        <v>0</v>
      </c>
      <c r="X18" s="116">
        <f ca="1">OFFSET(Import_SAS_CVS!T15,(Synth!$D$3-1)*Synth!$E$3,0)</f>
        <v>27011.250822544102</v>
      </c>
      <c r="Y18" s="117">
        <f ca="1">OFFSET(Import_SAS_CVS!CQ15,(Synth!$D$3-1)*Synth!$E$3,0)</f>
        <v>718.43746212124802</v>
      </c>
    </row>
    <row r="19" spans="1:25" x14ac:dyDescent="0.2">
      <c r="A19" s="20">
        <v>39355</v>
      </c>
      <c r="B19" s="21">
        <f t="shared" ca="1" si="0"/>
        <v>2767988.0165987052</v>
      </c>
      <c r="C19" s="21">
        <f t="shared" ca="1" si="1"/>
        <v>2011827.4113588373</v>
      </c>
      <c r="D19" s="24">
        <f ca="1">OFFSET(Import_SAS_CVS!CA16,(Synth!$D$3-1)*Synth!$E$3,0)</f>
        <v>1939990.6116943399</v>
      </c>
      <c r="E19" s="24">
        <f ca="1">OFFSET(Import_SAS_CVS!U16,(Synth!$D$3-1)*Synth!$E$3,0)</f>
        <v>756160.60523986805</v>
      </c>
      <c r="F19" s="24">
        <f ca="1">OFFSET(Import_SAS_CVS!CE16,(Synth!$D$3-1)*Synth!$E$3,0)</f>
        <v>71836.799664497405</v>
      </c>
      <c r="G19" s="23">
        <f ca="1">OFFSET(Import_SAS_CVS!C16,(Synth!$D$3-1)*Synth!$E$3,0)</f>
        <v>1427119.5158844001</v>
      </c>
      <c r="H19" s="24">
        <f ca="1">OFFSET(Import_SAS_CVS!D16,(Synth!$D$3-1)*Synth!$E$3,0)</f>
        <v>13665.160641193401</v>
      </c>
      <c r="I19" s="24">
        <f ca="1">OFFSET(Import_SAS_CVS!E16,(Synth!$D$3-1)*Synth!$E$3,0)</f>
        <v>500871.12926101702</v>
      </c>
      <c r="J19" s="43">
        <f ca="1">OFFSET(Import_SAS_CVS!F16,(Synth!$D$3-1)*Synth!$E$3,0)</f>
        <v>339070.65778350801</v>
      </c>
      <c r="K19" s="24">
        <f ca="1">OFFSET(Import_SAS_CVS!G16,(Synth!$D$3-1)*Synth!$E$3,0)</f>
        <v>52372.005033969901</v>
      </c>
      <c r="L19" s="24">
        <f ca="1">OFFSET(Import_SAS_CVS!H16,(Synth!$D$3-1)*Synth!$E$3,0)</f>
        <v>19568.818483352701</v>
      </c>
      <c r="M19" s="43">
        <f ca="1">OFFSET(Import_SAS_CVS!I16,(Synth!$D$3-1)*Synth!$E$3,0)</f>
        <v>2326.7573105096799</v>
      </c>
      <c r="N19" s="24">
        <f ca="1">OFFSET(Import_SAS_CVS!J16,(Synth!$D$3-1)*Synth!$E$3,0)</f>
        <v>632126.53168487502</v>
      </c>
      <c r="O19" s="25">
        <f ca="1">OFFSET(Import_SAS_CVS!K16,(Synth!$D$3-1)*Synth!$E$3,0)</f>
        <v>124943.22224140201</v>
      </c>
      <c r="P19" s="115">
        <f ca="1">OFFSET(Import_SAS_CVS!L16,(Synth!$D$3-1)*Synth!$E$3,0)</f>
        <v>457552.537319183</v>
      </c>
      <c r="Q19" s="116">
        <f ca="1">OFFSET(Import_SAS_CVS!M16,(Synth!$D$3-1)*Synth!$E$3,0)</f>
        <v>658619.90493774402</v>
      </c>
      <c r="R19" s="116">
        <f ca="1">OFFSET(Import_SAS_CVS!N16,(Synth!$D$3-1)*Synth!$E$3,0)</f>
        <v>191686.31748771699</v>
      </c>
      <c r="S19" s="116">
        <f ca="1">OFFSET(Import_SAS_CVS!O16,(Synth!$D$3-1)*Synth!$E$3,0)</f>
        <v>576484.61146545399</v>
      </c>
      <c r="T19" s="116">
        <f ca="1">OFFSET(Import_SAS_CVS!P16,(Synth!$D$3-1)*Synth!$E$3,0)</f>
        <v>0</v>
      </c>
      <c r="U19" s="116">
        <f ca="1">OFFSET(Import_SAS_CVS!Q16,(Synth!$D$3-1)*Synth!$E$3,0)</f>
        <v>116825.42406559001</v>
      </c>
      <c r="V19" s="116">
        <f ca="1">OFFSET(Import_SAS_CVS!R16,(Synth!$D$3-1)*Synth!$E$3,0)</f>
        <v>47107.246599197402</v>
      </c>
      <c r="W19" s="116">
        <f ca="1">OFFSET(Import_SAS_CVS!S16,(Synth!$D$3-1)*Synth!$E$3,0)</f>
        <v>0</v>
      </c>
      <c r="X19" s="116">
        <f ca="1">OFFSET(Import_SAS_CVS!T16,(Synth!$D$3-1)*Synth!$E$3,0)</f>
        <v>26021.083070993402</v>
      </c>
      <c r="Y19" s="117">
        <f ca="1">OFFSET(Import_SAS_CVS!CQ16,(Synth!$D$3-1)*Synth!$E$3,0)</f>
        <v>774.13496075570595</v>
      </c>
    </row>
    <row r="20" spans="1:25" ht="12" thickBot="1" x14ac:dyDescent="0.25">
      <c r="A20" s="26">
        <v>39447</v>
      </c>
      <c r="B20" s="27">
        <f t="shared" ca="1" si="0"/>
        <v>2795117.0647735619</v>
      </c>
      <c r="C20" s="27">
        <f t="shared" ca="1" si="1"/>
        <v>2031819.1416702289</v>
      </c>
      <c r="D20" s="28">
        <f ca="1">OFFSET(Import_SAS_CVS!CA17,(Synth!$D$3-1)*Synth!$E$3,0)</f>
        <v>1959133.99926758</v>
      </c>
      <c r="E20" s="28">
        <f ca="1">OFFSET(Import_SAS_CVS!U17,(Synth!$D$3-1)*Synth!$E$3,0)</f>
        <v>763297.92310333299</v>
      </c>
      <c r="F20" s="28">
        <f ca="1">OFFSET(Import_SAS_CVS!CE17,(Synth!$D$3-1)*Synth!$E$3,0)</f>
        <v>72685.142402648897</v>
      </c>
      <c r="G20" s="29">
        <f ca="1">OFFSET(Import_SAS_CVS!C17,(Synth!$D$3-1)*Synth!$E$3,0)</f>
        <v>1456636.9716644301</v>
      </c>
      <c r="H20" s="28">
        <f ca="1">OFFSET(Import_SAS_CVS!D17,(Synth!$D$3-1)*Synth!$E$3,0)</f>
        <v>14478.143068671199</v>
      </c>
      <c r="I20" s="28">
        <f ca="1">OFFSET(Import_SAS_CVS!E17,(Synth!$D$3-1)*Synth!$E$3,0)</f>
        <v>489726.657447815</v>
      </c>
      <c r="J20" s="44">
        <f ca="1">OFFSET(Import_SAS_CVS!F17,(Synth!$D$3-1)*Synth!$E$3,0)</f>
        <v>333953.57907867403</v>
      </c>
      <c r="K20" s="28">
        <f ca="1">OFFSET(Import_SAS_CVS!G17,(Synth!$D$3-1)*Synth!$E$3,0)</f>
        <v>55449.450084686301</v>
      </c>
      <c r="L20" s="28">
        <f ca="1">OFFSET(Import_SAS_CVS!H17,(Synth!$D$3-1)*Synth!$E$3,0)</f>
        <v>17026.2087800503</v>
      </c>
      <c r="M20" s="44">
        <f ca="1">OFFSET(Import_SAS_CVS!I17,(Synth!$D$3-1)*Synth!$E$3,0)</f>
        <v>2058.1481617689101</v>
      </c>
      <c r="N20" s="28">
        <f ca="1">OFFSET(Import_SAS_CVS!J17,(Synth!$D$3-1)*Synth!$E$3,0)</f>
        <v>652949.68245696998</v>
      </c>
      <c r="O20" s="30">
        <f ca="1">OFFSET(Import_SAS_CVS!K17,(Synth!$D$3-1)*Synth!$E$3,0)</f>
        <v>107861.05012798301</v>
      </c>
      <c r="P20" s="118">
        <f ca="1">OFFSET(Import_SAS_CVS!L17,(Synth!$D$3-1)*Synth!$E$3,0)</f>
        <v>453839.02183151199</v>
      </c>
      <c r="Q20" s="119">
        <f ca="1">OFFSET(Import_SAS_CVS!M17,(Synth!$D$3-1)*Synth!$E$3,0)</f>
        <v>663278.36016082799</v>
      </c>
      <c r="R20" s="119">
        <f ca="1">OFFSET(Import_SAS_CVS!N17,(Synth!$D$3-1)*Synth!$E$3,0)</f>
        <v>191655.49786186201</v>
      </c>
      <c r="S20" s="119">
        <f ca="1">OFFSET(Import_SAS_CVS!O17,(Synth!$D$3-1)*Synth!$E$3,0)</f>
        <v>594088.35587310803</v>
      </c>
      <c r="T20" s="119">
        <f ca="1">OFFSET(Import_SAS_CVS!P17,(Synth!$D$3-1)*Synth!$E$3,0)</f>
        <v>0</v>
      </c>
      <c r="U20" s="119">
        <f ca="1">OFFSET(Import_SAS_CVS!Q17,(Synth!$D$3-1)*Synth!$E$3,0)</f>
        <v>117660.381925583</v>
      </c>
      <c r="V20" s="119">
        <f ca="1">OFFSET(Import_SAS_CVS!R17,(Synth!$D$3-1)*Synth!$E$3,0)</f>
        <v>49114.566820621498</v>
      </c>
      <c r="W20" s="119">
        <f ca="1">OFFSET(Import_SAS_CVS!S17,(Synth!$D$3-1)*Synth!$E$3,0)</f>
        <v>0</v>
      </c>
      <c r="X20" s="119">
        <f ca="1">OFFSET(Import_SAS_CVS!T17,(Synth!$D$3-1)*Synth!$E$3,0)</f>
        <v>24752.819038391099</v>
      </c>
      <c r="Y20" s="120">
        <f ca="1">OFFSET(Import_SAS_CVS!CQ17,(Synth!$D$3-1)*Synth!$E$3,0)</f>
        <v>822.83675193041597</v>
      </c>
    </row>
    <row r="21" spans="1:25" x14ac:dyDescent="0.2">
      <c r="A21" s="14">
        <v>39538</v>
      </c>
      <c r="B21" s="21">
        <f t="shared" ca="1" si="0"/>
        <v>2825541.5227508564</v>
      </c>
      <c r="C21" s="21">
        <f t="shared" ca="1" si="1"/>
        <v>2052986.3269500751</v>
      </c>
      <c r="D21" s="24">
        <f ca="1">OFFSET(Import_SAS_CVS!CA18,(Synth!$D$3-1)*Synth!$E$3,0)</f>
        <v>1978578.86254883</v>
      </c>
      <c r="E21" s="24">
        <f ca="1">OFFSET(Import_SAS_CVS!U18,(Synth!$D$3-1)*Synth!$E$3,0)</f>
        <v>772555.19580078102</v>
      </c>
      <c r="F21" s="24">
        <f ca="1">OFFSET(Import_SAS_CVS!CE18,(Synth!$D$3-1)*Synth!$E$3,0)</f>
        <v>74407.464401245103</v>
      </c>
      <c r="G21" s="23">
        <f ca="1">OFFSET(Import_SAS_CVS!C18,(Synth!$D$3-1)*Synth!$E$3,0)</f>
        <v>1479014.28059387</v>
      </c>
      <c r="H21" s="24">
        <f ca="1">OFFSET(Import_SAS_CVS!D18,(Synth!$D$3-1)*Synth!$E$3,0)</f>
        <v>14993.6352827549</v>
      </c>
      <c r="I21" s="24">
        <f ca="1">OFFSET(Import_SAS_CVS!E18,(Synth!$D$3-1)*Synth!$E$3,0)</f>
        <v>483703.59547805798</v>
      </c>
      <c r="J21" s="43">
        <f ca="1">OFFSET(Import_SAS_CVS!F18,(Synth!$D$3-1)*Synth!$E$3,0)</f>
        <v>334766.53894805902</v>
      </c>
      <c r="K21" s="24">
        <f ca="1">OFFSET(Import_SAS_CVS!G18,(Synth!$D$3-1)*Synth!$E$3,0)</f>
        <v>59077.705468177803</v>
      </c>
      <c r="L21" s="24">
        <f ca="1">OFFSET(Import_SAS_CVS!H18,(Synth!$D$3-1)*Synth!$E$3,0)</f>
        <v>15321.1095615625</v>
      </c>
      <c r="M21" s="43">
        <f ca="1">OFFSET(Import_SAS_CVS!I18,(Synth!$D$3-1)*Synth!$E$3,0)</f>
        <v>1837.1709938347301</v>
      </c>
      <c r="N21" s="24">
        <f ca="1">OFFSET(Import_SAS_CVS!J18,(Synth!$D$3-1)*Synth!$E$3,0)</f>
        <v>680967.45741271996</v>
      </c>
      <c r="O21" s="25">
        <f ca="1">OFFSET(Import_SAS_CVS!K18,(Synth!$D$3-1)*Synth!$E$3,0)</f>
        <v>91396.322645187407</v>
      </c>
      <c r="P21" s="115">
        <f ca="1">OFFSET(Import_SAS_CVS!L18,(Synth!$D$3-1)*Synth!$E$3,0)</f>
        <v>454260.075000763</v>
      </c>
      <c r="Q21" s="116">
        <f ca="1">OFFSET(Import_SAS_CVS!M18,(Synth!$D$3-1)*Synth!$E$3,0)</f>
        <v>665860.60589599598</v>
      </c>
      <c r="R21" s="116">
        <f ca="1">OFFSET(Import_SAS_CVS!N18,(Synth!$D$3-1)*Synth!$E$3,0)</f>
        <v>190894.789909363</v>
      </c>
      <c r="S21" s="116">
        <f ca="1">OFFSET(Import_SAS_CVS!O18,(Synth!$D$3-1)*Synth!$E$3,0)</f>
        <v>607055.88254547096</v>
      </c>
      <c r="T21" s="116">
        <f ca="1">OFFSET(Import_SAS_CVS!P18,(Synth!$D$3-1)*Synth!$E$3,0)</f>
        <v>0</v>
      </c>
      <c r="U21" s="116">
        <f ca="1">OFFSET(Import_SAS_CVS!Q18,(Synth!$D$3-1)*Synth!$E$3,0)</f>
        <v>117538.73913669599</v>
      </c>
      <c r="V21" s="116">
        <f ca="1">OFFSET(Import_SAS_CVS!R18,(Synth!$D$3-1)*Synth!$E$3,0)</f>
        <v>51561.861805915803</v>
      </c>
      <c r="W21" s="116">
        <f ca="1">OFFSET(Import_SAS_CVS!S18,(Synth!$D$3-1)*Synth!$E$3,0)</f>
        <v>0</v>
      </c>
      <c r="X21" s="116">
        <f ca="1">OFFSET(Import_SAS_CVS!T18,(Synth!$D$3-1)*Synth!$E$3,0)</f>
        <v>24186.763434410099</v>
      </c>
      <c r="Y21" s="117">
        <f ca="1">OFFSET(Import_SAS_CVS!CQ18,(Synth!$D$3-1)*Synth!$E$3,0)</f>
        <v>885.15243352204595</v>
      </c>
    </row>
    <row r="22" spans="1:25" x14ac:dyDescent="0.2">
      <c r="A22" s="20">
        <v>39629</v>
      </c>
      <c r="B22" s="21">
        <f t="shared" ca="1" si="0"/>
        <v>2849200.6242084522</v>
      </c>
      <c r="C22" s="21">
        <f t="shared" ca="1" si="1"/>
        <v>2066750.2739048023</v>
      </c>
      <c r="D22" s="24">
        <f ca="1">OFFSET(Import_SAS_CVS!CA19,(Synth!$D$3-1)*Synth!$E$3,0)</f>
        <v>1991053.59692383</v>
      </c>
      <c r="E22" s="24">
        <f ca="1">OFFSET(Import_SAS_CVS!U19,(Synth!$D$3-1)*Synth!$E$3,0)</f>
        <v>782450.35030365002</v>
      </c>
      <c r="F22" s="24">
        <f ca="1">OFFSET(Import_SAS_CVS!CE19,(Synth!$D$3-1)*Synth!$E$3,0)</f>
        <v>75696.676980972305</v>
      </c>
      <c r="G22" s="23">
        <f ca="1">OFFSET(Import_SAS_CVS!C19,(Synth!$D$3-1)*Synth!$E$3,0)</f>
        <v>1503961.81455994</v>
      </c>
      <c r="H22" s="24">
        <f ca="1">OFFSET(Import_SAS_CVS!D19,(Synth!$D$3-1)*Synth!$E$3,0)</f>
        <v>14107.747820377401</v>
      </c>
      <c r="I22" s="24">
        <f ca="1">OFFSET(Import_SAS_CVS!E19,(Synth!$D$3-1)*Synth!$E$3,0)</f>
        <v>471131.65134048503</v>
      </c>
      <c r="J22" s="43">
        <f ca="1">OFFSET(Import_SAS_CVS!F19,(Synth!$D$3-1)*Synth!$E$3,0)</f>
        <v>329683.14163970901</v>
      </c>
      <c r="K22" s="24">
        <f ca="1">OFFSET(Import_SAS_CVS!G19,(Synth!$D$3-1)*Synth!$E$3,0)</f>
        <v>62598.8024725914</v>
      </c>
      <c r="L22" s="24">
        <f ca="1">OFFSET(Import_SAS_CVS!H19,(Synth!$D$3-1)*Synth!$E$3,0)</f>
        <v>13304.660717844999</v>
      </c>
      <c r="M22" s="43">
        <f ca="1">OFFSET(Import_SAS_CVS!I19,(Synth!$D$3-1)*Synth!$E$3,0)</f>
        <v>1596.6285319328299</v>
      </c>
      <c r="N22" s="24">
        <f ca="1">OFFSET(Import_SAS_CVS!J19,(Synth!$D$3-1)*Synth!$E$3,0)</f>
        <v>707674.85944366502</v>
      </c>
      <c r="O22" s="25">
        <f ca="1">OFFSET(Import_SAS_CVS!K19,(Synth!$D$3-1)*Synth!$E$3,0)</f>
        <v>76617.309335708604</v>
      </c>
      <c r="P22" s="115">
        <f ca="1">OFFSET(Import_SAS_CVS!L19,(Synth!$D$3-1)*Synth!$E$3,0)</f>
        <v>453927.379062653</v>
      </c>
      <c r="Q22" s="116">
        <f ca="1">OFFSET(Import_SAS_CVS!M19,(Synth!$D$3-1)*Synth!$E$3,0)</f>
        <v>670177.12060546898</v>
      </c>
      <c r="R22" s="116">
        <f ca="1">OFFSET(Import_SAS_CVS!N19,(Synth!$D$3-1)*Synth!$E$3,0)</f>
        <v>189484.48305320699</v>
      </c>
      <c r="S22" s="116">
        <f ca="1">OFFSET(Import_SAS_CVS!O19,(Synth!$D$3-1)*Synth!$E$3,0)</f>
        <v>617517.81531524705</v>
      </c>
      <c r="T22" s="116">
        <f ca="1">OFFSET(Import_SAS_CVS!P19,(Synth!$D$3-1)*Synth!$E$3,0)</f>
        <v>0</v>
      </c>
      <c r="U22" s="116">
        <f ca="1">OFFSET(Import_SAS_CVS!Q19,(Synth!$D$3-1)*Synth!$E$3,0)</f>
        <v>116367.697702408</v>
      </c>
      <c r="V22" s="116">
        <f ca="1">OFFSET(Import_SAS_CVS!R19,(Synth!$D$3-1)*Synth!$E$3,0)</f>
        <v>53715.6820511818</v>
      </c>
      <c r="W22" s="116">
        <f ca="1">OFFSET(Import_SAS_CVS!S19,(Synth!$D$3-1)*Synth!$E$3,0)</f>
        <v>0</v>
      </c>
      <c r="X22" s="116">
        <f ca="1">OFFSET(Import_SAS_CVS!T19,(Synth!$D$3-1)*Synth!$E$3,0)</f>
        <v>23727.305441617998</v>
      </c>
      <c r="Y22" s="117">
        <f ca="1">OFFSET(Import_SAS_CVS!CQ19,(Synth!$D$3-1)*Synth!$E$3,0)</f>
        <v>937.69681070745003</v>
      </c>
    </row>
    <row r="23" spans="1:25" x14ac:dyDescent="0.2">
      <c r="A23" s="20">
        <v>39721</v>
      </c>
      <c r="B23" s="21">
        <f t="shared" ca="1" si="0"/>
        <v>2869654.2009067517</v>
      </c>
      <c r="C23" s="21">
        <f t="shared" ca="1" si="1"/>
        <v>2075778.4019794445</v>
      </c>
      <c r="D23" s="24">
        <f ca="1">OFFSET(Import_SAS_CVS!CA20,(Synth!$D$3-1)*Synth!$E$3,0)</f>
        <v>1998780.7262878399</v>
      </c>
      <c r="E23" s="24">
        <f ca="1">OFFSET(Import_SAS_CVS!U20,(Synth!$D$3-1)*Synth!$E$3,0)</f>
        <v>793875.79892730701</v>
      </c>
      <c r="F23" s="24">
        <f ca="1">OFFSET(Import_SAS_CVS!CE20,(Synth!$D$3-1)*Synth!$E$3,0)</f>
        <v>76997.6756916046</v>
      </c>
      <c r="G23" s="23">
        <f ca="1">OFFSET(Import_SAS_CVS!C20,(Synth!$D$3-1)*Synth!$E$3,0)</f>
        <v>1526325.82672119</v>
      </c>
      <c r="H23" s="24">
        <f ca="1">OFFSET(Import_SAS_CVS!D20,(Synth!$D$3-1)*Synth!$E$3,0)</f>
        <v>16303.476283907899</v>
      </c>
      <c r="I23" s="24">
        <f ca="1">OFFSET(Import_SAS_CVS!E20,(Synth!$D$3-1)*Synth!$E$3,0)</f>
        <v>456301.213409424</v>
      </c>
      <c r="J23" s="43">
        <f ca="1">OFFSET(Import_SAS_CVS!F20,(Synth!$D$3-1)*Synth!$E$3,0)</f>
        <v>322885.82565689099</v>
      </c>
      <c r="K23" s="24">
        <f ca="1">OFFSET(Import_SAS_CVS!G20,(Synth!$D$3-1)*Synth!$E$3,0)</f>
        <v>65897.562737464905</v>
      </c>
      <c r="L23" s="24">
        <f ca="1">OFFSET(Import_SAS_CVS!H20,(Synth!$D$3-1)*Synth!$E$3,0)</f>
        <v>11100.9590364695</v>
      </c>
      <c r="M23" s="43">
        <f ca="1">OFFSET(Import_SAS_CVS!I20,(Synth!$D$3-1)*Synth!$E$3,0)</f>
        <v>1365.82377155125</v>
      </c>
      <c r="N23" s="24">
        <f ca="1">OFFSET(Import_SAS_CVS!J20,(Synth!$D$3-1)*Synth!$E$3,0)</f>
        <v>729335.41788482701</v>
      </c>
      <c r="O23" s="25">
        <f ca="1">OFFSET(Import_SAS_CVS!K20,(Synth!$D$3-1)*Synth!$E$3,0)</f>
        <v>64549.227649211898</v>
      </c>
      <c r="P23" s="115">
        <f ca="1">OFFSET(Import_SAS_CVS!L20,(Synth!$D$3-1)*Synth!$E$3,0)</f>
        <v>444412.23082733201</v>
      </c>
      <c r="Q23" s="116">
        <f ca="1">OFFSET(Import_SAS_CVS!M20,(Synth!$D$3-1)*Synth!$E$3,0)</f>
        <v>673406.27728271496</v>
      </c>
      <c r="R23" s="116">
        <f ca="1">OFFSET(Import_SAS_CVS!N20,(Synth!$D$3-1)*Synth!$E$3,0)</f>
        <v>187442.665533066</v>
      </c>
      <c r="S23" s="116">
        <f ca="1">OFFSET(Import_SAS_CVS!O20,(Synth!$D$3-1)*Synth!$E$3,0)</f>
        <v>626884.55764770496</v>
      </c>
      <c r="T23" s="116">
        <f ca="1">OFFSET(Import_SAS_CVS!P20,(Synth!$D$3-1)*Synth!$E$3,0)</f>
        <v>0</v>
      </c>
      <c r="U23" s="116">
        <f ca="1">OFFSET(Import_SAS_CVS!Q20,(Synth!$D$3-1)*Synth!$E$3,0)</f>
        <v>117458.240037918</v>
      </c>
      <c r="V23" s="116">
        <f ca="1">OFFSET(Import_SAS_CVS!R20,(Synth!$D$3-1)*Synth!$E$3,0)</f>
        <v>55454.626338958697</v>
      </c>
      <c r="W23" s="116">
        <f ca="1">OFFSET(Import_SAS_CVS!S20,(Synth!$D$3-1)*Synth!$E$3,0)</f>
        <v>0</v>
      </c>
      <c r="X23" s="116">
        <f ca="1">OFFSET(Import_SAS_CVS!T20,(Synth!$D$3-1)*Synth!$E$3,0)</f>
        <v>23067.671660423301</v>
      </c>
      <c r="Y23" s="117">
        <f ca="1">OFFSET(Import_SAS_CVS!CQ20,(Synth!$D$3-1)*Synth!$E$3,0)</f>
        <v>985.01050377637102</v>
      </c>
    </row>
    <row r="24" spans="1:25" ht="12" thickBot="1" x14ac:dyDescent="0.25">
      <c r="A24" s="26">
        <v>39813</v>
      </c>
      <c r="B24" s="27">
        <f t="shared" ca="1" si="0"/>
        <v>2869631.28161716</v>
      </c>
      <c r="C24" s="27">
        <f t="shared" ca="1" si="1"/>
        <v>2070560.0654764131</v>
      </c>
      <c r="D24" s="28">
        <f ca="1">OFFSET(Import_SAS_CVS!CA21,(Synth!$D$3-1)*Synth!$E$3,0)</f>
        <v>1992172.1399383501</v>
      </c>
      <c r="E24" s="28">
        <f ca="1">OFFSET(Import_SAS_CVS!U21,(Synth!$D$3-1)*Synth!$E$3,0)</f>
        <v>799071.21614074695</v>
      </c>
      <c r="F24" s="28">
        <f ca="1">OFFSET(Import_SAS_CVS!CE21,(Synth!$D$3-1)*Synth!$E$3,0)</f>
        <v>78387.925538063006</v>
      </c>
      <c r="G24" s="29">
        <f ca="1">OFFSET(Import_SAS_CVS!C21,(Synth!$D$3-1)*Synth!$E$3,0)</f>
        <v>1535655.4092407201</v>
      </c>
      <c r="H24" s="28">
        <f ca="1">OFFSET(Import_SAS_CVS!D21,(Synth!$D$3-1)*Synth!$E$3,0)</f>
        <v>16276.799631238</v>
      </c>
      <c r="I24" s="28">
        <f ca="1">OFFSET(Import_SAS_CVS!E21,(Synth!$D$3-1)*Synth!$E$3,0)</f>
        <v>442424.01858902001</v>
      </c>
      <c r="J24" s="44">
        <f ca="1">OFFSET(Import_SAS_CVS!F21,(Synth!$D$3-1)*Synth!$E$3,0)</f>
        <v>315036.704166412</v>
      </c>
      <c r="K24" s="28">
        <f ca="1">OFFSET(Import_SAS_CVS!G21,(Synth!$D$3-1)*Synth!$E$3,0)</f>
        <v>68989.652789115906</v>
      </c>
      <c r="L24" s="28">
        <f ca="1">OFFSET(Import_SAS_CVS!H21,(Synth!$D$3-1)*Synth!$E$3,0)</f>
        <v>9160.2537339925802</v>
      </c>
      <c r="M24" s="44">
        <f ca="1">OFFSET(Import_SAS_CVS!I21,(Synth!$D$3-1)*Synth!$E$3,0)</f>
        <v>1128.4406164884599</v>
      </c>
      <c r="N24" s="28">
        <f ca="1">OFFSET(Import_SAS_CVS!J21,(Synth!$D$3-1)*Synth!$E$3,0)</f>
        <v>743721.89579009998</v>
      </c>
      <c r="O24" s="30">
        <f ca="1">OFFSET(Import_SAS_CVS!K21,(Synth!$D$3-1)*Synth!$E$3,0)</f>
        <v>53860.993680477099</v>
      </c>
      <c r="P24" s="118">
        <f ca="1">OFFSET(Import_SAS_CVS!L21,(Synth!$D$3-1)*Synth!$E$3,0)</f>
        <v>435773.78392791701</v>
      </c>
      <c r="Q24" s="119">
        <f ca="1">OFFSET(Import_SAS_CVS!M21,(Synth!$D$3-1)*Synth!$E$3,0)</f>
        <v>672266.586585999</v>
      </c>
      <c r="R24" s="119">
        <f ca="1">OFFSET(Import_SAS_CVS!N21,(Synth!$D$3-1)*Synth!$E$3,0)</f>
        <v>185510.63806343099</v>
      </c>
      <c r="S24" s="119">
        <f ca="1">OFFSET(Import_SAS_CVS!O21,(Synth!$D$3-1)*Synth!$E$3,0)</f>
        <v>632471.22501373303</v>
      </c>
      <c r="T24" s="119">
        <f ca="1">OFFSET(Import_SAS_CVS!P21,(Synth!$D$3-1)*Synth!$E$3,0)</f>
        <v>0</v>
      </c>
      <c r="U24" s="119">
        <f ca="1">OFFSET(Import_SAS_CVS!Q21,(Synth!$D$3-1)*Synth!$E$3,0)</f>
        <v>117037.23017120401</v>
      </c>
      <c r="V24" s="119">
        <f ca="1">OFFSET(Import_SAS_CVS!R21,(Synth!$D$3-1)*Synth!$E$3,0)</f>
        <v>57171.968950271599</v>
      </c>
      <c r="W24" s="119">
        <f ca="1">OFFSET(Import_SAS_CVS!S21,(Synth!$D$3-1)*Synth!$E$3,0)</f>
        <v>0</v>
      </c>
      <c r="X24" s="119">
        <f ca="1">OFFSET(Import_SAS_CVS!T21,(Synth!$D$3-1)*Synth!$E$3,0)</f>
        <v>22505.8300216198</v>
      </c>
      <c r="Y24" s="120">
        <f ca="1">OFFSET(Import_SAS_CVS!CQ21,(Synth!$D$3-1)*Synth!$E$3,0)</f>
        <v>1042.9748091250699</v>
      </c>
    </row>
    <row r="25" spans="1:25" x14ac:dyDescent="0.2">
      <c r="A25" s="14">
        <v>39903</v>
      </c>
      <c r="B25" s="21">
        <f t="shared" ca="1" si="0"/>
        <v>2888259.1234769784</v>
      </c>
      <c r="C25" s="21">
        <f t="shared" ca="1" si="1"/>
        <v>2081813.6953458742</v>
      </c>
      <c r="D25" s="24">
        <f ca="1">OFFSET(Import_SAS_CVS!CA22,(Synth!$D$3-1)*Synth!$E$3,0)</f>
        <v>2002294.58424377</v>
      </c>
      <c r="E25" s="24">
        <f ca="1">OFFSET(Import_SAS_CVS!U22,(Synth!$D$3-1)*Synth!$E$3,0)</f>
        <v>806445.42813110398</v>
      </c>
      <c r="F25" s="24">
        <f ca="1">OFFSET(Import_SAS_CVS!CE22,(Synth!$D$3-1)*Synth!$E$3,0)</f>
        <v>79519.111102104202</v>
      </c>
      <c r="G25" s="23">
        <f ca="1">OFFSET(Import_SAS_CVS!C22,(Synth!$D$3-1)*Synth!$E$3,0)</f>
        <v>1555173.3123016399</v>
      </c>
      <c r="H25" s="24">
        <f ca="1">OFFSET(Import_SAS_CVS!D22,(Synth!$D$3-1)*Synth!$E$3,0)</f>
        <v>17129.814513444901</v>
      </c>
      <c r="I25" s="24">
        <f ca="1">OFFSET(Import_SAS_CVS!E22,(Synth!$D$3-1)*Synth!$E$3,0)</f>
        <v>429451.53194427502</v>
      </c>
      <c r="J25" s="43">
        <f ca="1">OFFSET(Import_SAS_CVS!F22,(Synth!$D$3-1)*Synth!$E$3,0)</f>
        <v>308565.96274948103</v>
      </c>
      <c r="K25" s="24">
        <f ca="1">OFFSET(Import_SAS_CVS!G22,(Synth!$D$3-1)*Synth!$E$3,0)</f>
        <v>71658.610520362898</v>
      </c>
      <c r="L25" s="24">
        <f ca="1">OFFSET(Import_SAS_CVS!H22,(Synth!$D$3-1)*Synth!$E$3,0)</f>
        <v>7913.6714056134197</v>
      </c>
      <c r="M25" s="43">
        <f ca="1">OFFSET(Import_SAS_CVS!I22,(Synth!$D$3-1)*Synth!$E$3,0)</f>
        <v>962.19428210705496</v>
      </c>
      <c r="N25" s="24">
        <f ca="1">OFFSET(Import_SAS_CVS!J22,(Synth!$D$3-1)*Synth!$E$3,0)</f>
        <v>762707.43367767299</v>
      </c>
      <c r="O25" s="25">
        <f ca="1">OFFSET(Import_SAS_CVS!K22,(Synth!$D$3-1)*Synth!$E$3,0)</f>
        <v>43777.102891921997</v>
      </c>
      <c r="P25" s="115">
        <f ca="1">OFFSET(Import_SAS_CVS!L22,(Synth!$D$3-1)*Synth!$E$3,0)</f>
        <v>432387.11213684099</v>
      </c>
      <c r="Q25" s="116">
        <f ca="1">OFFSET(Import_SAS_CVS!M22,(Synth!$D$3-1)*Synth!$E$3,0)</f>
        <v>675930.10012054397</v>
      </c>
      <c r="R25" s="116">
        <f ca="1">OFFSET(Import_SAS_CVS!N22,(Synth!$D$3-1)*Synth!$E$3,0)</f>
        <v>183878.617343903</v>
      </c>
      <c r="S25" s="116">
        <f ca="1">OFFSET(Import_SAS_CVS!O22,(Synth!$D$3-1)*Synth!$E$3,0)</f>
        <v>643196.86032104504</v>
      </c>
      <c r="T25" s="116">
        <f ca="1">OFFSET(Import_SAS_CVS!P22,(Synth!$D$3-1)*Synth!$E$3,0)</f>
        <v>0</v>
      </c>
      <c r="U25" s="116">
        <f ca="1">OFFSET(Import_SAS_CVS!Q22,(Synth!$D$3-1)*Synth!$E$3,0)</f>
        <v>117449.50601387001</v>
      </c>
      <c r="V25" s="116">
        <f ca="1">OFFSET(Import_SAS_CVS!R22,(Synth!$D$3-1)*Synth!$E$3,0)</f>
        <v>58764.264133930199</v>
      </c>
      <c r="W25" s="116">
        <f ca="1">OFFSET(Import_SAS_CVS!S22,(Synth!$D$3-1)*Synth!$E$3,0)</f>
        <v>0</v>
      </c>
      <c r="X25" s="116">
        <f ca="1">OFFSET(Import_SAS_CVS!T22,(Synth!$D$3-1)*Synth!$E$3,0)</f>
        <v>22030.098464250601</v>
      </c>
      <c r="Y25" s="117">
        <f ca="1">OFFSET(Import_SAS_CVS!CQ22,(Synth!$D$3-1)*Synth!$E$3,0)</f>
        <v>1091.33331891894</v>
      </c>
    </row>
    <row r="26" spans="1:25" x14ac:dyDescent="0.2">
      <c r="A26" s="20">
        <v>39994</v>
      </c>
      <c r="B26" s="21">
        <f t="shared" ca="1" si="0"/>
        <v>2907575.8996429429</v>
      </c>
      <c r="C26" s="21">
        <f t="shared" ca="1" si="1"/>
        <v>2093064.3692779529</v>
      </c>
      <c r="D26" s="24">
        <f ca="1">OFFSET(Import_SAS_CVS!CA23,(Synth!$D$3-1)*Synth!$E$3,0)</f>
        <v>2012539.33491516</v>
      </c>
      <c r="E26" s="24">
        <f ca="1">OFFSET(Import_SAS_CVS!U23,(Synth!$D$3-1)*Synth!$E$3,0)</f>
        <v>814511.53036499</v>
      </c>
      <c r="F26" s="24">
        <f ca="1">OFFSET(Import_SAS_CVS!CE23,(Synth!$D$3-1)*Synth!$E$3,0)</f>
        <v>80525.034362792998</v>
      </c>
      <c r="G26" s="23">
        <f ca="1">OFFSET(Import_SAS_CVS!C23,(Synth!$D$3-1)*Synth!$E$3,0)</f>
        <v>1580724.33857727</v>
      </c>
      <c r="H26" s="24">
        <f ca="1">OFFSET(Import_SAS_CVS!D23,(Synth!$D$3-1)*Synth!$E$3,0)</f>
        <v>17532.7940740585</v>
      </c>
      <c r="I26" s="24">
        <f ca="1">OFFSET(Import_SAS_CVS!E23,(Synth!$D$3-1)*Synth!$E$3,0)</f>
        <v>413174.65456771897</v>
      </c>
      <c r="J26" s="43">
        <f ca="1">OFFSET(Import_SAS_CVS!F23,(Synth!$D$3-1)*Synth!$E$3,0)</f>
        <v>300048.45094299299</v>
      </c>
      <c r="K26" s="24">
        <f ca="1">OFFSET(Import_SAS_CVS!G23,(Synth!$D$3-1)*Synth!$E$3,0)</f>
        <v>74487.663719177202</v>
      </c>
      <c r="L26" s="24">
        <f ca="1">OFFSET(Import_SAS_CVS!H23,(Synth!$D$3-1)*Synth!$E$3,0)</f>
        <v>6275.6601383090001</v>
      </c>
      <c r="M26" s="43">
        <f ca="1">OFFSET(Import_SAS_CVS!I23,(Synth!$D$3-1)*Synth!$E$3,0)</f>
        <v>777.43332503735996</v>
      </c>
      <c r="N26" s="24">
        <f ca="1">OFFSET(Import_SAS_CVS!J23,(Synth!$D$3-1)*Synth!$E$3,0)</f>
        <v>781522.77928161598</v>
      </c>
      <c r="O26" s="25">
        <f ca="1">OFFSET(Import_SAS_CVS!K23,(Synth!$D$3-1)*Synth!$E$3,0)</f>
        <v>34359.667550563798</v>
      </c>
      <c r="P26" s="115">
        <f ca="1">OFFSET(Import_SAS_CVS!L23,(Synth!$D$3-1)*Synth!$E$3,0)</f>
        <v>432979.54254531901</v>
      </c>
      <c r="Q26" s="116">
        <f ca="1">OFFSET(Import_SAS_CVS!M23,(Synth!$D$3-1)*Synth!$E$3,0)</f>
        <v>680770.70909881603</v>
      </c>
      <c r="R26" s="116">
        <f ca="1">OFFSET(Import_SAS_CVS!N23,(Synth!$D$3-1)*Synth!$E$3,0)</f>
        <v>181894.36775016799</v>
      </c>
      <c r="S26" s="116">
        <f ca="1">OFFSET(Import_SAS_CVS!O23,(Synth!$D$3-1)*Synth!$E$3,0)</f>
        <v>651792.715316772</v>
      </c>
      <c r="T26" s="116">
        <f ca="1">OFFSET(Import_SAS_CVS!P23,(Synth!$D$3-1)*Synth!$E$3,0)</f>
        <v>0</v>
      </c>
      <c r="U26" s="116">
        <f ca="1">OFFSET(Import_SAS_CVS!Q23,(Synth!$D$3-1)*Synth!$E$3,0)</f>
        <v>117597.87282371501</v>
      </c>
      <c r="V26" s="116">
        <f ca="1">OFFSET(Import_SAS_CVS!R23,(Synth!$D$3-1)*Synth!$E$3,0)</f>
        <v>60371.015097618103</v>
      </c>
      <c r="W26" s="116">
        <f ca="1">OFFSET(Import_SAS_CVS!S23,(Synth!$D$3-1)*Synth!$E$3,0)</f>
        <v>0</v>
      </c>
      <c r="X26" s="116">
        <f ca="1">OFFSET(Import_SAS_CVS!T23,(Synth!$D$3-1)*Synth!$E$3,0)</f>
        <v>21782.633996248202</v>
      </c>
      <c r="Y26" s="117">
        <f ca="1">OFFSET(Import_SAS_CVS!CQ23,(Synth!$D$3-1)*Synth!$E$3,0)</f>
        <v>1133.38912129402</v>
      </c>
    </row>
    <row r="27" spans="1:25" x14ac:dyDescent="0.2">
      <c r="A27" s="20">
        <v>40086</v>
      </c>
      <c r="B27" s="21">
        <f t="shared" ca="1" si="0"/>
        <v>2931280.4006586079</v>
      </c>
      <c r="C27" s="21">
        <f t="shared" ca="1" si="1"/>
        <v>2108250.2468042378</v>
      </c>
      <c r="D27" s="24">
        <f ca="1">OFFSET(Import_SAS_CVS!CA24,(Synth!$D$3-1)*Synth!$E$3,0)</f>
        <v>2025943.82649231</v>
      </c>
      <c r="E27" s="24">
        <f ca="1">OFFSET(Import_SAS_CVS!U24,(Synth!$D$3-1)*Synth!$E$3,0)</f>
        <v>823030.15385437</v>
      </c>
      <c r="F27" s="24">
        <f ca="1">OFFSET(Import_SAS_CVS!CE24,(Synth!$D$3-1)*Synth!$E$3,0)</f>
        <v>82306.420311927795</v>
      </c>
      <c r="G27" s="23">
        <f ca="1">OFFSET(Import_SAS_CVS!C24,(Synth!$D$3-1)*Synth!$E$3,0)</f>
        <v>1608208.2654571501</v>
      </c>
      <c r="H27" s="24">
        <f ca="1">OFFSET(Import_SAS_CVS!D24,(Synth!$D$3-1)*Synth!$E$3,0)</f>
        <v>18409.466140508699</v>
      </c>
      <c r="I27" s="24">
        <f ca="1">OFFSET(Import_SAS_CVS!E24,(Synth!$D$3-1)*Synth!$E$3,0)</f>
        <v>398932.06418228103</v>
      </c>
      <c r="J27" s="43">
        <f ca="1">OFFSET(Import_SAS_CVS!F24,(Synth!$D$3-1)*Synth!$E$3,0)</f>
        <v>293418.44787216198</v>
      </c>
      <c r="K27" s="24">
        <f ca="1">OFFSET(Import_SAS_CVS!G24,(Synth!$D$3-1)*Synth!$E$3,0)</f>
        <v>77710.373315811201</v>
      </c>
      <c r="L27" s="24">
        <f ca="1">OFFSET(Import_SAS_CVS!H24,(Synth!$D$3-1)*Synth!$E$3,0)</f>
        <v>4453.3347762227104</v>
      </c>
      <c r="M27" s="43">
        <f ca="1">OFFSET(Import_SAS_CVS!I24,(Synth!$D$3-1)*Synth!$E$3,0)</f>
        <v>549.89487362653006</v>
      </c>
      <c r="N27" s="24">
        <f ca="1">OFFSET(Import_SAS_CVS!J24,(Synth!$D$3-1)*Synth!$E$3,0)</f>
        <v>797110.19770813</v>
      </c>
      <c r="O27" s="25">
        <f ca="1">OFFSET(Import_SAS_CVS!K24,(Synth!$D$3-1)*Synth!$E$3,0)</f>
        <v>25485.502832412702</v>
      </c>
      <c r="P27" s="115">
        <f ca="1">OFFSET(Import_SAS_CVS!L24,(Synth!$D$3-1)*Synth!$E$3,0)</f>
        <v>418851.73980712902</v>
      </c>
      <c r="Q27" s="116">
        <f ca="1">OFFSET(Import_SAS_CVS!M24,(Synth!$D$3-1)*Synth!$E$3,0)</f>
        <v>683985.98023986805</v>
      </c>
      <c r="R27" s="116">
        <f ca="1">OFFSET(Import_SAS_CVS!N24,(Synth!$D$3-1)*Synth!$E$3,0)</f>
        <v>181023.83814048799</v>
      </c>
      <c r="S27" s="116">
        <f ca="1">OFFSET(Import_SAS_CVS!O24,(Synth!$D$3-1)*Synth!$E$3,0)</f>
        <v>664867.16484832799</v>
      </c>
      <c r="T27" s="116">
        <f ca="1">OFFSET(Import_SAS_CVS!P24,(Synth!$D$3-1)*Synth!$E$3,0)</f>
        <v>0</v>
      </c>
      <c r="U27" s="116">
        <f ca="1">OFFSET(Import_SAS_CVS!Q24,(Synth!$D$3-1)*Synth!$E$3,0)</f>
        <v>118036.99690437299</v>
      </c>
      <c r="V27" s="116">
        <f ca="1">OFFSET(Import_SAS_CVS!R24,(Synth!$D$3-1)*Synth!$E$3,0)</f>
        <v>62379.508266925797</v>
      </c>
      <c r="W27" s="116">
        <f ca="1">OFFSET(Import_SAS_CVS!S24,(Synth!$D$3-1)*Synth!$E$3,0)</f>
        <v>0</v>
      </c>
      <c r="X27" s="116">
        <f ca="1">OFFSET(Import_SAS_CVS!T24,(Synth!$D$3-1)*Synth!$E$3,0)</f>
        <v>21383.391602993001</v>
      </c>
      <c r="Y27" s="117">
        <f ca="1">OFFSET(Import_SAS_CVS!CQ24,(Synth!$D$3-1)*Synth!$E$3,0)</f>
        <v>1209.64370907843</v>
      </c>
    </row>
    <row r="28" spans="1:25" ht="12" thickBot="1" x14ac:dyDescent="0.25">
      <c r="A28" s="26">
        <v>40178</v>
      </c>
      <c r="B28" s="27">
        <f t="shared" ca="1" si="0"/>
        <v>2953257.2317543058</v>
      </c>
      <c r="C28" s="27">
        <f t="shared" ca="1" si="1"/>
        <v>2118850.3229637179</v>
      </c>
      <c r="D28" s="28">
        <f ca="1">OFFSET(Import_SAS_CVS!CA25,(Synth!$D$3-1)*Synth!$E$3,0)</f>
        <v>2035427.5461578399</v>
      </c>
      <c r="E28" s="28">
        <f ca="1">OFFSET(Import_SAS_CVS!U25,(Synth!$D$3-1)*Synth!$E$3,0)</f>
        <v>834406.90879058803</v>
      </c>
      <c r="F28" s="28">
        <f ca="1">OFFSET(Import_SAS_CVS!CE25,(Synth!$D$3-1)*Synth!$E$3,0)</f>
        <v>83422.7768058777</v>
      </c>
      <c r="G28" s="29">
        <f ca="1">OFFSET(Import_SAS_CVS!C25,(Synth!$D$3-1)*Synth!$E$3,0)</f>
        <v>1633502.9522094701</v>
      </c>
      <c r="H28" s="28">
        <f ca="1">OFFSET(Import_SAS_CVS!D25,(Synth!$D$3-1)*Synth!$E$3,0)</f>
        <v>18302.806881666202</v>
      </c>
      <c r="I28" s="28">
        <f ca="1">OFFSET(Import_SAS_CVS!E25,(Synth!$D$3-1)*Synth!$E$3,0)</f>
        <v>384246.69442749</v>
      </c>
      <c r="J28" s="44">
        <f ca="1">OFFSET(Import_SAS_CVS!F25,(Synth!$D$3-1)*Synth!$E$3,0)</f>
        <v>285967.53564834601</v>
      </c>
      <c r="K28" s="28">
        <f ca="1">OFFSET(Import_SAS_CVS!G25,(Synth!$D$3-1)*Synth!$E$3,0)</f>
        <v>80655.175306320205</v>
      </c>
      <c r="L28" s="28">
        <f ca="1">OFFSET(Import_SAS_CVS!H25,(Synth!$D$3-1)*Synth!$E$3,0)</f>
        <v>2700.3289232254001</v>
      </c>
      <c r="M28" s="44">
        <f ca="1">OFFSET(Import_SAS_CVS!I25,(Synth!$D$3-1)*Synth!$E$3,0)</f>
        <v>351.121364038438</v>
      </c>
      <c r="N28" s="28">
        <f ca="1">OFFSET(Import_SAS_CVS!J25,(Synth!$D$3-1)*Synth!$E$3,0)</f>
        <v>815185.38574981701</v>
      </c>
      <c r="O28" s="30">
        <f ca="1">OFFSET(Import_SAS_CVS!K25,(Synth!$D$3-1)*Synth!$E$3,0)</f>
        <v>18312.940148115202</v>
      </c>
      <c r="P28" s="118">
        <f ca="1">OFFSET(Import_SAS_CVS!L25,(Synth!$D$3-1)*Synth!$E$3,0)</f>
        <v>413977.86267852801</v>
      </c>
      <c r="Q28" s="119">
        <f ca="1">OFFSET(Import_SAS_CVS!M25,(Synth!$D$3-1)*Synth!$E$3,0)</f>
        <v>685287.17983245896</v>
      </c>
      <c r="R28" s="119">
        <f ca="1">OFFSET(Import_SAS_CVS!N25,(Synth!$D$3-1)*Synth!$E$3,0)</f>
        <v>178648.29538917501</v>
      </c>
      <c r="S28" s="119">
        <f ca="1">OFFSET(Import_SAS_CVS!O25,(Synth!$D$3-1)*Synth!$E$3,0)</f>
        <v>682859.77691650402</v>
      </c>
      <c r="T28" s="119">
        <f ca="1">OFFSET(Import_SAS_CVS!P25,(Synth!$D$3-1)*Synth!$E$3,0)</f>
        <v>0</v>
      </c>
      <c r="U28" s="119">
        <f ca="1">OFFSET(Import_SAS_CVS!Q25,(Synth!$D$3-1)*Synth!$E$3,0)</f>
        <v>117230.61991787</v>
      </c>
      <c r="V28" s="119">
        <f ca="1">OFFSET(Import_SAS_CVS!R25,(Synth!$D$3-1)*Synth!$E$3,0)</f>
        <v>63587.659023761698</v>
      </c>
      <c r="W28" s="119">
        <f ca="1">OFFSET(Import_SAS_CVS!S25,(Synth!$D$3-1)*Synth!$E$3,0)</f>
        <v>0</v>
      </c>
      <c r="X28" s="119">
        <f ca="1">OFFSET(Import_SAS_CVS!T25,(Synth!$D$3-1)*Synth!$E$3,0)</f>
        <v>21195.250148057901</v>
      </c>
      <c r="Y28" s="120">
        <f ca="1">OFFSET(Import_SAS_CVS!CQ25,(Synth!$D$3-1)*Synth!$E$3,0)</f>
        <v>1272.6064894497399</v>
      </c>
    </row>
    <row r="29" spans="1:25" x14ac:dyDescent="0.2">
      <c r="A29" s="14">
        <v>40268</v>
      </c>
      <c r="B29" s="21">
        <f t="shared" ca="1" si="0"/>
        <v>2960796.5062103267</v>
      </c>
      <c r="C29" s="21">
        <f t="shared" ca="1" si="1"/>
        <v>2117997.5231704707</v>
      </c>
      <c r="D29" s="24">
        <f ca="1">OFFSET(Import_SAS_CVS!CA26,(Synth!$D$3-1)*Synth!$E$3,0)</f>
        <v>2035202.2697753899</v>
      </c>
      <c r="E29" s="24">
        <f ca="1">OFFSET(Import_SAS_CVS!U26,(Synth!$D$3-1)*Synth!$E$3,0)</f>
        <v>842798.98303985596</v>
      </c>
      <c r="F29" s="24">
        <f ca="1">OFFSET(Import_SAS_CVS!CE26,(Synth!$D$3-1)*Synth!$E$3,0)</f>
        <v>82795.253395080596</v>
      </c>
      <c r="G29" s="23">
        <f ca="1">OFFSET(Import_SAS_CVS!C26,(Synth!$D$3-1)*Synth!$E$3,0)</f>
        <v>1644978.6497497601</v>
      </c>
      <c r="H29" s="24">
        <f ca="1">OFFSET(Import_SAS_CVS!D26,(Synth!$D$3-1)*Synth!$E$3,0)</f>
        <v>19222.277141332601</v>
      </c>
      <c r="I29" s="24">
        <f ca="1">OFFSET(Import_SAS_CVS!E26,(Synth!$D$3-1)*Synth!$E$3,0)</f>
        <v>371943.34292602498</v>
      </c>
      <c r="J29" s="43">
        <f ca="1">OFFSET(Import_SAS_CVS!F26,(Synth!$D$3-1)*Synth!$E$3,0)</f>
        <v>283691.17976760899</v>
      </c>
      <c r="K29" s="24">
        <f ca="1">OFFSET(Import_SAS_CVS!G26,(Synth!$D$3-1)*Synth!$E$3,0)</f>
        <v>82770.003363609299</v>
      </c>
      <c r="L29" s="24">
        <f ca="1">OFFSET(Import_SAS_CVS!H26,(Synth!$D$3-1)*Synth!$E$3,0)</f>
        <v>0</v>
      </c>
      <c r="M29" s="43">
        <f ca="1">OFFSET(Import_SAS_CVS!I26,(Synth!$D$3-1)*Synth!$E$3,0)</f>
        <v>0</v>
      </c>
      <c r="N29" s="24">
        <f ca="1">OFFSET(Import_SAS_CVS!J26,(Synth!$D$3-1)*Synth!$E$3,0)</f>
        <v>829431.77533721901</v>
      </c>
      <c r="O29" s="25">
        <f ca="1">OFFSET(Import_SAS_CVS!K26,(Synth!$D$3-1)*Synth!$E$3,0)</f>
        <v>13400.1158063412</v>
      </c>
      <c r="P29" s="115">
        <f ca="1">OFFSET(Import_SAS_CVS!L26,(Synth!$D$3-1)*Synth!$E$3,0)</f>
        <v>418657.86658859299</v>
      </c>
      <c r="Q29" s="116">
        <f ca="1">OFFSET(Import_SAS_CVS!M26,(Synth!$D$3-1)*Synth!$E$3,0)</f>
        <v>681210.41667175305</v>
      </c>
      <c r="R29" s="116">
        <f ca="1">OFFSET(Import_SAS_CVS!N26,(Synth!$D$3-1)*Synth!$E$3,0)</f>
        <v>177456.22676658601</v>
      </c>
      <c r="S29" s="116">
        <f ca="1">OFFSET(Import_SAS_CVS!O26,(Synth!$D$3-1)*Synth!$E$3,0)</f>
        <v>689350.03826904297</v>
      </c>
      <c r="T29" s="116">
        <f ca="1">OFFSET(Import_SAS_CVS!P26,(Synth!$D$3-1)*Synth!$E$3,0)</f>
        <v>0</v>
      </c>
      <c r="U29" s="116">
        <f ca="1">OFFSET(Import_SAS_CVS!Q26,(Synth!$D$3-1)*Synth!$E$3,0)</f>
        <v>116683.59955978399</v>
      </c>
      <c r="V29" s="116">
        <f ca="1">OFFSET(Import_SAS_CVS!R26,(Synth!$D$3-1)*Synth!$E$3,0)</f>
        <v>63855.669593334198</v>
      </c>
      <c r="W29" s="116">
        <f ca="1">OFFSET(Import_SAS_CVS!S26,(Synth!$D$3-1)*Synth!$E$3,0)</f>
        <v>0</v>
      </c>
      <c r="X29" s="116">
        <f ca="1">OFFSET(Import_SAS_CVS!T26,(Synth!$D$3-1)*Synth!$E$3,0)</f>
        <v>20359.687708377802</v>
      </c>
      <c r="Y29" s="117">
        <f ca="1">OFFSET(Import_SAS_CVS!CQ26,(Synth!$D$3-1)*Synth!$E$3,0)</f>
        <v>1321.30697478354</v>
      </c>
    </row>
    <row r="30" spans="1:25" x14ac:dyDescent="0.2">
      <c r="A30" s="20">
        <v>40359</v>
      </c>
      <c r="B30" s="21">
        <f t="shared" ca="1" si="0"/>
        <v>2983935.0882101078</v>
      </c>
      <c r="C30" s="21">
        <f t="shared" ca="1" si="1"/>
        <v>2132412.688124659</v>
      </c>
      <c r="D30" s="24">
        <f ca="1">OFFSET(Import_SAS_CVS!CA27,(Synth!$D$3-1)*Synth!$E$3,0)</f>
        <v>2047995.7481384301</v>
      </c>
      <c r="E30" s="24">
        <f ca="1">OFFSET(Import_SAS_CVS!U27,(Synth!$D$3-1)*Synth!$E$3,0)</f>
        <v>851522.40008544899</v>
      </c>
      <c r="F30" s="24">
        <f ca="1">OFFSET(Import_SAS_CVS!CE27,(Synth!$D$3-1)*Synth!$E$3,0)</f>
        <v>84416.939986228899</v>
      </c>
      <c r="G30" s="23">
        <f ca="1">OFFSET(Import_SAS_CVS!C27,(Synth!$D$3-1)*Synth!$E$3,0)</f>
        <v>1663280.9259490999</v>
      </c>
      <c r="H30" s="24">
        <f ca="1">OFFSET(Import_SAS_CVS!D27,(Synth!$D$3-1)*Synth!$E$3,0)</f>
        <v>19705.490892887101</v>
      </c>
      <c r="I30" s="24">
        <f ca="1">OFFSET(Import_SAS_CVS!E27,(Synth!$D$3-1)*Synth!$E$3,0)</f>
        <v>364356.222419739</v>
      </c>
      <c r="J30" s="43">
        <f ca="1">OFFSET(Import_SAS_CVS!F27,(Synth!$D$3-1)*Synth!$E$3,0)</f>
        <v>280769.67917633097</v>
      </c>
      <c r="K30" s="24">
        <f ca="1">OFFSET(Import_SAS_CVS!G27,(Synth!$D$3-1)*Synth!$E$3,0)</f>
        <v>84548.104551315293</v>
      </c>
      <c r="L30" s="24">
        <f ca="1">OFFSET(Import_SAS_CVS!H27,(Synth!$D$3-1)*Synth!$E$3,0)</f>
        <v>0</v>
      </c>
      <c r="M30" s="43">
        <f ca="1">OFFSET(Import_SAS_CVS!I27,(Synth!$D$3-1)*Synth!$E$3,0)</f>
        <v>0</v>
      </c>
      <c r="N30" s="24">
        <f ca="1">OFFSET(Import_SAS_CVS!J27,(Synth!$D$3-1)*Synth!$E$3,0)</f>
        <v>840821.95627594006</v>
      </c>
      <c r="O30" s="25">
        <f ca="1">OFFSET(Import_SAS_CVS!K27,(Synth!$D$3-1)*Synth!$E$3,0)</f>
        <v>11817.6945282221</v>
      </c>
      <c r="P30" s="115">
        <f ca="1">OFFSET(Import_SAS_CVS!L27,(Synth!$D$3-1)*Synth!$E$3,0)</f>
        <v>431032.55400466901</v>
      </c>
      <c r="Q30" s="116">
        <f ca="1">OFFSET(Import_SAS_CVS!M27,(Synth!$D$3-1)*Synth!$E$3,0)</f>
        <v>688375.423439026</v>
      </c>
      <c r="R30" s="116">
        <f ca="1">OFFSET(Import_SAS_CVS!N27,(Synth!$D$3-1)*Synth!$E$3,0)</f>
        <v>177046.06515312201</v>
      </c>
      <c r="S30" s="116">
        <f ca="1">OFFSET(Import_SAS_CVS!O27,(Synth!$D$3-1)*Synth!$E$3,0)</f>
        <v>695490.77393341099</v>
      </c>
      <c r="T30" s="116">
        <f ca="1">OFFSET(Import_SAS_CVS!P27,(Synth!$D$3-1)*Synth!$E$3,0)</f>
        <v>0</v>
      </c>
      <c r="U30" s="116">
        <f ca="1">OFFSET(Import_SAS_CVS!Q27,(Synth!$D$3-1)*Synth!$E$3,0)</f>
        <v>115972.692811966</v>
      </c>
      <c r="V30" s="116">
        <f ca="1">OFFSET(Import_SAS_CVS!R27,(Synth!$D$3-1)*Synth!$E$3,0)</f>
        <v>65716.906540870696</v>
      </c>
      <c r="W30" s="116">
        <f ca="1">OFFSET(Import_SAS_CVS!S27,(Synth!$D$3-1)*Synth!$E$3,0)</f>
        <v>0</v>
      </c>
      <c r="X30" s="116">
        <f ca="1">OFFSET(Import_SAS_CVS!T27,(Synth!$D$3-1)*Synth!$E$3,0)</f>
        <v>20422.144838333101</v>
      </c>
      <c r="Y30" s="117">
        <f ca="1">OFFSET(Import_SAS_CVS!CQ27,(Synth!$D$3-1)*Synth!$E$3,0)</f>
        <v>1338.6605031639299</v>
      </c>
    </row>
    <row r="31" spans="1:25" x14ac:dyDescent="0.2">
      <c r="A31" s="20">
        <v>40451</v>
      </c>
      <c r="B31" s="21">
        <f t="shared" ca="1" si="0"/>
        <v>2981833.8714990574</v>
      </c>
      <c r="C31" s="21">
        <f t="shared" ca="1" si="1"/>
        <v>2123210.5919198943</v>
      </c>
      <c r="D31" s="24">
        <f ca="1">OFFSET(Import_SAS_CVS!CA28,(Synth!$D$3-1)*Synth!$E$3,0)</f>
        <v>2037549.9094696001</v>
      </c>
      <c r="E31" s="24">
        <f ca="1">OFFSET(Import_SAS_CVS!U28,(Synth!$D$3-1)*Synth!$E$3,0)</f>
        <v>858623.27957916295</v>
      </c>
      <c r="F31" s="24">
        <f ca="1">OFFSET(Import_SAS_CVS!CE28,(Synth!$D$3-1)*Synth!$E$3,0)</f>
        <v>85660.682450294495</v>
      </c>
      <c r="G31" s="23">
        <f ca="1">OFFSET(Import_SAS_CVS!C28,(Synth!$D$3-1)*Synth!$E$3,0)</f>
        <v>1664828.0340271001</v>
      </c>
      <c r="H31" s="24">
        <f ca="1">OFFSET(Import_SAS_CVS!D28,(Synth!$D$3-1)*Synth!$E$3,0)</f>
        <v>19315.125421524001</v>
      </c>
      <c r="I31" s="24">
        <f ca="1">OFFSET(Import_SAS_CVS!E28,(Synth!$D$3-1)*Synth!$E$3,0)</f>
        <v>353227.10368347203</v>
      </c>
      <c r="J31" s="43">
        <f ca="1">OFFSET(Import_SAS_CVS!F28,(Synth!$D$3-1)*Synth!$E$3,0)</f>
        <v>273883.71612167399</v>
      </c>
      <c r="K31" s="24">
        <f ca="1">OFFSET(Import_SAS_CVS!G28,(Synth!$D$3-1)*Synth!$E$3,0)</f>
        <v>85379.004512786894</v>
      </c>
      <c r="L31" s="24">
        <f ca="1">OFFSET(Import_SAS_CVS!H28,(Synth!$D$3-1)*Synth!$E$3,0)</f>
        <v>0</v>
      </c>
      <c r="M31" s="43">
        <f ca="1">OFFSET(Import_SAS_CVS!I28,(Synth!$D$3-1)*Synth!$E$3,0)</f>
        <v>0</v>
      </c>
      <c r="N31" s="24">
        <f ca="1">OFFSET(Import_SAS_CVS!J28,(Synth!$D$3-1)*Synth!$E$3,0)</f>
        <v>847837.00666046096</v>
      </c>
      <c r="O31" s="25">
        <f ca="1">OFFSET(Import_SAS_CVS!K28,(Synth!$D$3-1)*Synth!$E$3,0)</f>
        <v>10315.830293536201</v>
      </c>
      <c r="P31" s="115">
        <f ca="1">OFFSET(Import_SAS_CVS!L28,(Synth!$D$3-1)*Synth!$E$3,0)</f>
        <v>415656.69852829003</v>
      </c>
      <c r="Q31" s="116">
        <f ca="1">OFFSET(Import_SAS_CVS!M28,(Synth!$D$3-1)*Synth!$E$3,0)</f>
        <v>685191.83863830601</v>
      </c>
      <c r="R31" s="116">
        <f ca="1">OFFSET(Import_SAS_CVS!N28,(Synth!$D$3-1)*Synth!$E$3,0)</f>
        <v>175551.83554458601</v>
      </c>
      <c r="S31" s="116">
        <f ca="1">OFFSET(Import_SAS_CVS!O28,(Synth!$D$3-1)*Synth!$E$3,0)</f>
        <v>691235.828361511</v>
      </c>
      <c r="T31" s="116">
        <f ca="1">OFFSET(Import_SAS_CVS!P28,(Synth!$D$3-1)*Synth!$E$3,0)</f>
        <v>0</v>
      </c>
      <c r="U31" s="116">
        <f ca="1">OFFSET(Import_SAS_CVS!Q28,(Synth!$D$3-1)*Synth!$E$3,0)</f>
        <v>114642.606993675</v>
      </c>
      <c r="V31" s="116">
        <f ca="1">OFFSET(Import_SAS_CVS!R28,(Synth!$D$3-1)*Synth!$E$3,0)</f>
        <v>66235.558298111006</v>
      </c>
      <c r="W31" s="116">
        <f ca="1">OFFSET(Import_SAS_CVS!S28,(Synth!$D$3-1)*Synth!$E$3,0)</f>
        <v>0</v>
      </c>
      <c r="X31" s="116">
        <f ca="1">OFFSET(Import_SAS_CVS!T28,(Synth!$D$3-1)*Synth!$E$3,0)</f>
        <v>20869.487643480301</v>
      </c>
      <c r="Y31" s="117">
        <f ca="1">OFFSET(Import_SAS_CVS!CQ28,(Synth!$D$3-1)*Synth!$E$3,0)</f>
        <v>1355.1424832940099</v>
      </c>
    </row>
    <row r="32" spans="1:25" ht="12" thickBot="1" x14ac:dyDescent="0.25">
      <c r="A32" s="20">
        <v>40543</v>
      </c>
      <c r="B32" s="21">
        <f t="shared" ca="1" si="0"/>
        <v>2976297.4089279221</v>
      </c>
      <c r="C32" s="21">
        <f t="shared" ca="1" si="1"/>
        <v>2110086.1739959763</v>
      </c>
      <c r="D32" s="24">
        <f ca="1">OFFSET(Import_SAS_CVS!CA29,(Synth!$D$3-1)*Synth!$E$3,0)</f>
        <v>2023202.9039154099</v>
      </c>
      <c r="E32" s="24">
        <f ca="1">OFFSET(Import_SAS_CVS!U29,(Synth!$D$3-1)*Synth!$E$3,0)</f>
        <v>866211.23493194603</v>
      </c>
      <c r="F32" s="24">
        <f ca="1">OFFSET(Import_SAS_CVS!CE29,(Synth!$D$3-1)*Synth!$E$3,0)</f>
        <v>86883.270080566406</v>
      </c>
      <c r="G32" s="23">
        <f ca="1">OFFSET(Import_SAS_CVS!C29,(Synth!$D$3-1)*Synth!$E$3,0)</f>
        <v>1658730.81199646</v>
      </c>
      <c r="H32" s="24">
        <f ca="1">OFFSET(Import_SAS_CVS!D29,(Synth!$D$3-1)*Synth!$E$3,0)</f>
        <v>19309.403179168701</v>
      </c>
      <c r="I32" s="24">
        <f ca="1">OFFSET(Import_SAS_CVS!E29,(Synth!$D$3-1)*Synth!$E$3,0)</f>
        <v>344621.46453857399</v>
      </c>
      <c r="J32" s="43">
        <f ca="1">OFFSET(Import_SAS_CVS!F29,(Synth!$D$3-1)*Synth!$E$3,0)</f>
        <v>268030.71020126302</v>
      </c>
      <c r="K32" s="24">
        <f ca="1">OFFSET(Import_SAS_CVS!G29,(Synth!$D$3-1)*Synth!$E$3,0)</f>
        <v>86935.131487846404</v>
      </c>
      <c r="L32" s="24">
        <f ca="1">OFFSET(Import_SAS_CVS!H29,(Synth!$D$3-1)*Synth!$E$3,0)</f>
        <v>0</v>
      </c>
      <c r="M32" s="43">
        <f ca="1">OFFSET(Import_SAS_CVS!I29,(Synth!$D$3-1)*Synth!$E$3,0)</f>
        <v>0</v>
      </c>
      <c r="N32" s="24">
        <f ca="1">OFFSET(Import_SAS_CVS!J29,(Synth!$D$3-1)*Synth!$E$3,0)</f>
        <v>856403.16244506801</v>
      </c>
      <c r="O32" s="25">
        <f ca="1">OFFSET(Import_SAS_CVS!K29,(Synth!$D$3-1)*Synth!$E$3,0)</f>
        <v>9368.1922903060895</v>
      </c>
      <c r="P32" s="115">
        <f ca="1">OFFSET(Import_SAS_CVS!L29,(Synth!$D$3-1)*Synth!$E$3,0)</f>
        <v>503022.19231414801</v>
      </c>
      <c r="Q32" s="116">
        <f ca="1">OFFSET(Import_SAS_CVS!M29,(Synth!$D$3-1)*Synth!$E$3,0)</f>
        <v>682454.58636474598</v>
      </c>
      <c r="R32" s="116">
        <f ca="1">OFFSET(Import_SAS_CVS!N29,(Synth!$D$3-1)*Synth!$E$3,0)</f>
        <v>173655.101589203</v>
      </c>
      <c r="S32" s="116">
        <f ca="1">OFFSET(Import_SAS_CVS!O29,(Synth!$D$3-1)*Synth!$E$3,0)</f>
        <v>671967.94617462205</v>
      </c>
      <c r="T32" s="116">
        <f ca="1">OFFSET(Import_SAS_CVS!P29,(Synth!$D$3-1)*Synth!$E$3,0)</f>
        <v>0</v>
      </c>
      <c r="U32" s="116">
        <f ca="1">OFFSET(Import_SAS_CVS!Q29,(Synth!$D$3-1)*Synth!$E$3,0)</f>
        <v>113594.49145984701</v>
      </c>
      <c r="V32" s="116">
        <f ca="1">OFFSET(Import_SAS_CVS!R29,(Synth!$D$3-1)*Synth!$E$3,0)</f>
        <v>66625.554532051101</v>
      </c>
      <c r="W32" s="116">
        <f ca="1">OFFSET(Import_SAS_CVS!S29,(Synth!$D$3-1)*Synth!$E$3,0)</f>
        <v>0</v>
      </c>
      <c r="X32" s="116">
        <f ca="1">OFFSET(Import_SAS_CVS!T29,(Synth!$D$3-1)*Synth!$E$3,0)</f>
        <v>24330.326706886299</v>
      </c>
      <c r="Y32" s="117">
        <f ca="1">OFFSET(Import_SAS_CVS!CQ29,(Synth!$D$3-1)*Synth!$E$3,0)</f>
        <v>1414.72497202456</v>
      </c>
    </row>
    <row r="33" spans="1:25" x14ac:dyDescent="0.2">
      <c r="A33" s="14">
        <v>40633</v>
      </c>
      <c r="B33" s="48">
        <f t="shared" ca="1" si="0"/>
        <v>2978437.5179987</v>
      </c>
      <c r="C33" s="48">
        <f t="shared" ca="1" si="1"/>
        <v>2102292.1238107728</v>
      </c>
      <c r="D33" s="50">
        <f ca="1">OFFSET(Import_SAS_CVS!CA30,(Synth!$D$3-1)*Synth!$E$3,0)</f>
        <v>2014017.65441895</v>
      </c>
      <c r="E33" s="50">
        <f ca="1">OFFSET(Import_SAS_CVS!U30,(Synth!$D$3-1)*Synth!$E$3,0)</f>
        <v>876145.39418792701</v>
      </c>
      <c r="F33" s="50">
        <f ca="1">OFFSET(Import_SAS_CVS!CE30,(Synth!$D$3-1)*Synth!$E$3,0)</f>
        <v>88274.4693918228</v>
      </c>
      <c r="G33" s="49">
        <f ca="1">OFFSET(Import_SAS_CVS!C30,(Synth!$D$3-1)*Synth!$E$3,0)</f>
        <v>1657078.96476746</v>
      </c>
      <c r="H33" s="50">
        <f ca="1">OFFSET(Import_SAS_CVS!D30,(Synth!$D$3-1)*Synth!$E$3,0)</f>
        <v>18986.908572197</v>
      </c>
      <c r="I33" s="50">
        <f ca="1">OFFSET(Import_SAS_CVS!E30,(Synth!$D$3-1)*Synth!$E$3,0)</f>
        <v>338596.89754486101</v>
      </c>
      <c r="J33" s="51">
        <f ca="1">OFFSET(Import_SAS_CVS!F30,(Synth!$D$3-1)*Synth!$E$3,0)</f>
        <v>263469.59097671497</v>
      </c>
      <c r="K33" s="50">
        <f ca="1">OFFSET(Import_SAS_CVS!G30,(Synth!$D$3-1)*Synth!$E$3,0)</f>
        <v>88298.476803779602</v>
      </c>
      <c r="L33" s="50">
        <f ca="1">OFFSET(Import_SAS_CVS!H30,(Synth!$D$3-1)*Synth!$E$3,0)</f>
        <v>0</v>
      </c>
      <c r="M33" s="51">
        <f ca="1">OFFSET(Import_SAS_CVS!I30,(Synth!$D$3-1)*Synth!$E$3,0)</f>
        <v>0</v>
      </c>
      <c r="N33" s="50">
        <f ca="1">OFFSET(Import_SAS_CVS!J30,(Synth!$D$3-1)*Synth!$E$3,0)</f>
        <v>867728.12139129604</v>
      </c>
      <c r="O33" s="52">
        <f ca="1">OFFSET(Import_SAS_CVS!K30,(Synth!$D$3-1)*Synth!$E$3,0)</f>
        <v>8461.9728262424505</v>
      </c>
      <c r="P33" s="121">
        <f ca="1">OFFSET(Import_SAS_CVS!L30,(Synth!$D$3-1)*Synth!$E$3,0)</f>
        <v>1031368.7240371699</v>
      </c>
      <c r="Q33" s="122">
        <f ca="1">OFFSET(Import_SAS_CVS!M30,(Synth!$D$3-1)*Synth!$E$3,0)</f>
        <v>681766.50627899205</v>
      </c>
      <c r="R33" s="122">
        <f ca="1">OFFSET(Import_SAS_CVS!N30,(Synth!$D$3-1)*Synth!$E$3,0)</f>
        <v>172011.92068099999</v>
      </c>
      <c r="S33" s="122">
        <f ca="1">OFFSET(Import_SAS_CVS!O30,(Synth!$D$3-1)*Synth!$E$3,0)</f>
        <v>0</v>
      </c>
      <c r="T33" s="122">
        <f ca="1">OFFSET(Import_SAS_CVS!P30,(Synth!$D$3-1)*Synth!$E$3,0)</f>
        <v>0</v>
      </c>
      <c r="U33" s="122">
        <f ca="1">OFFSET(Import_SAS_CVS!Q30,(Synth!$D$3-1)*Synth!$E$3,0)</f>
        <v>112866.244011879</v>
      </c>
      <c r="V33" s="122">
        <f ca="1">OFFSET(Import_SAS_CVS!R30,(Synth!$D$3-1)*Synth!$E$3,0)</f>
        <v>0</v>
      </c>
      <c r="W33" s="122">
        <f ca="1">OFFSET(Import_SAS_CVS!S30,(Synth!$D$3-1)*Synth!$E$3,0)</f>
        <v>0</v>
      </c>
      <c r="X33" s="122">
        <f ca="1">OFFSET(Import_SAS_CVS!T30,(Synth!$D$3-1)*Synth!$E$3,0)</f>
        <v>86315.790947914094</v>
      </c>
      <c r="Y33" s="123">
        <f ca="1">OFFSET(Import_SAS_CVS!CQ30,(Synth!$D$3-1)*Synth!$E$3,0)</f>
        <v>1458.07430522144</v>
      </c>
    </row>
    <row r="34" spans="1:25" x14ac:dyDescent="0.2">
      <c r="A34" s="20">
        <v>40724</v>
      </c>
      <c r="B34" s="21">
        <f t="shared" ca="1" si="0"/>
        <v>2973758.8360786401</v>
      </c>
      <c r="C34" s="21">
        <f t="shared" ca="1" si="1"/>
        <v>2090672.1960029562</v>
      </c>
      <c r="D34" s="24">
        <f ca="1">OFFSET(Import_SAS_CVS!CA31,(Synth!$D$3-1)*Synth!$E$3,0)</f>
        <v>2001544.46492004</v>
      </c>
      <c r="E34" s="24">
        <f ca="1">OFFSET(Import_SAS_CVS!U31,(Synth!$D$3-1)*Synth!$E$3,0)</f>
        <v>883086.64007568394</v>
      </c>
      <c r="F34" s="24">
        <f ca="1">OFFSET(Import_SAS_CVS!CE31,(Synth!$D$3-1)*Synth!$E$3,0)</f>
        <v>89127.731082916303</v>
      </c>
      <c r="G34" s="23">
        <f ca="1">OFFSET(Import_SAS_CVS!C31,(Synth!$D$3-1)*Synth!$E$3,0)</f>
        <v>1652068.3269653299</v>
      </c>
      <c r="H34" s="24">
        <f ca="1">OFFSET(Import_SAS_CVS!D31,(Synth!$D$3-1)*Synth!$E$3,0)</f>
        <v>19067.638358593002</v>
      </c>
      <c r="I34" s="24">
        <f ca="1">OFFSET(Import_SAS_CVS!E31,(Synth!$D$3-1)*Synth!$E$3,0)</f>
        <v>330427.18763732899</v>
      </c>
      <c r="J34" s="43">
        <f ca="1">OFFSET(Import_SAS_CVS!F31,(Synth!$D$3-1)*Synth!$E$3,0)</f>
        <v>258413.05617523199</v>
      </c>
      <c r="K34" s="24">
        <f ca="1">OFFSET(Import_SAS_CVS!G31,(Synth!$D$3-1)*Synth!$E$3,0)</f>
        <v>89200.155456542998</v>
      </c>
      <c r="L34" s="24">
        <f ca="1">OFFSET(Import_SAS_CVS!H31,(Synth!$D$3-1)*Synth!$E$3,0)</f>
        <v>0</v>
      </c>
      <c r="M34" s="43">
        <f ca="1">OFFSET(Import_SAS_CVS!I31,(Synth!$D$3-1)*Synth!$E$3,0)</f>
        <v>0</v>
      </c>
      <c r="N34" s="24">
        <f ca="1">OFFSET(Import_SAS_CVS!J31,(Synth!$D$3-1)*Synth!$E$3,0)</f>
        <v>876129.73733520496</v>
      </c>
      <c r="O34" s="25">
        <f ca="1">OFFSET(Import_SAS_CVS!K31,(Synth!$D$3-1)*Synth!$E$3,0)</f>
        <v>7551.0686298012697</v>
      </c>
      <c r="P34" s="115">
        <f ca="1">OFFSET(Import_SAS_CVS!L31,(Synth!$D$3-1)*Synth!$E$3,0)</f>
        <v>1038557.31964111</v>
      </c>
      <c r="Q34" s="116">
        <f ca="1">OFFSET(Import_SAS_CVS!M31,(Synth!$D$3-1)*Synth!$E$3,0)</f>
        <v>679627.315727234</v>
      </c>
      <c r="R34" s="116">
        <f ca="1">OFFSET(Import_SAS_CVS!N31,(Synth!$D$3-1)*Synth!$E$3,0)</f>
        <v>170380.932628632</v>
      </c>
      <c r="S34" s="116">
        <f ca="1">OFFSET(Import_SAS_CVS!O31,(Synth!$D$3-1)*Synth!$E$3,0)</f>
        <v>0</v>
      </c>
      <c r="T34" s="116">
        <f ca="1">OFFSET(Import_SAS_CVS!P31,(Synth!$D$3-1)*Synth!$E$3,0)</f>
        <v>0</v>
      </c>
      <c r="U34" s="116">
        <f ca="1">OFFSET(Import_SAS_CVS!Q31,(Synth!$D$3-1)*Synth!$E$3,0)</f>
        <v>111956.432822227</v>
      </c>
      <c r="V34" s="116">
        <f ca="1">OFFSET(Import_SAS_CVS!R31,(Synth!$D$3-1)*Synth!$E$3,0)</f>
        <v>0</v>
      </c>
      <c r="W34" s="116">
        <f ca="1">OFFSET(Import_SAS_CVS!S31,(Synth!$D$3-1)*Synth!$E$3,0)</f>
        <v>0</v>
      </c>
      <c r="X34" s="116">
        <f ca="1">OFFSET(Import_SAS_CVS!T31,(Synth!$D$3-1)*Synth!$E$3,0)</f>
        <v>87723.477093696594</v>
      </c>
      <c r="Y34" s="117">
        <f ca="1">OFFSET(Import_SAS_CVS!CQ31,(Synth!$D$3-1)*Synth!$E$3,0)</f>
        <v>1535.5095842927699</v>
      </c>
    </row>
    <row r="35" spans="1:25" x14ac:dyDescent="0.2">
      <c r="A35" s="20">
        <v>40816</v>
      </c>
      <c r="B35" s="21">
        <f t="shared" ca="1" si="0"/>
        <v>2964861.3477802253</v>
      </c>
      <c r="C35" s="21">
        <f t="shared" ca="1" si="1"/>
        <v>2080153.7259006475</v>
      </c>
      <c r="D35" s="24">
        <f ca="1">OFFSET(Import_SAS_CVS!CA32,(Synth!$D$3-1)*Synth!$E$3,0)</f>
        <v>1990845.1079559301</v>
      </c>
      <c r="E35" s="24">
        <f ca="1">OFFSET(Import_SAS_CVS!U32,(Synth!$D$3-1)*Synth!$E$3,0)</f>
        <v>884707.62187957799</v>
      </c>
      <c r="F35" s="24">
        <f ca="1">OFFSET(Import_SAS_CVS!CE32,(Synth!$D$3-1)*Synth!$E$3,0)</f>
        <v>89308.617944717407</v>
      </c>
      <c r="G35" s="23">
        <f ca="1">OFFSET(Import_SAS_CVS!C32,(Synth!$D$3-1)*Synth!$E$3,0)</f>
        <v>1647298.34809875</v>
      </c>
      <c r="H35" s="24">
        <f ca="1">OFFSET(Import_SAS_CVS!D32,(Synth!$D$3-1)*Synth!$E$3,0)</f>
        <v>19371.840262889898</v>
      </c>
      <c r="I35" s="24">
        <f ca="1">OFFSET(Import_SAS_CVS!E32,(Synth!$D$3-1)*Synth!$E$3,0)</f>
        <v>324778.83921051002</v>
      </c>
      <c r="J35" s="43">
        <f ca="1">OFFSET(Import_SAS_CVS!F32,(Synth!$D$3-1)*Synth!$E$3,0)</f>
        <v>255224.092626572</v>
      </c>
      <c r="K35" s="24">
        <f ca="1">OFFSET(Import_SAS_CVS!G32,(Synth!$D$3-1)*Synth!$E$3,0)</f>
        <v>89105.843313217207</v>
      </c>
      <c r="L35" s="24">
        <f ca="1">OFFSET(Import_SAS_CVS!H32,(Synth!$D$3-1)*Synth!$E$3,0)</f>
        <v>0</v>
      </c>
      <c r="M35" s="43">
        <f ca="1">OFFSET(Import_SAS_CVS!I32,(Synth!$D$3-1)*Synth!$E$3,0)</f>
        <v>0</v>
      </c>
      <c r="N35" s="24">
        <f ca="1">OFFSET(Import_SAS_CVS!J32,(Synth!$D$3-1)*Synth!$E$3,0)</f>
        <v>877623.83615112305</v>
      </c>
      <c r="O35" s="25">
        <f ca="1">OFFSET(Import_SAS_CVS!K32,(Synth!$D$3-1)*Synth!$E$3,0)</f>
        <v>6747.3565938472702</v>
      </c>
      <c r="P35" s="115">
        <f ca="1">OFFSET(Import_SAS_CVS!L32,(Synth!$D$3-1)*Synth!$E$3,0)</f>
        <v>1050906.12284851</v>
      </c>
      <c r="Q35" s="116">
        <f ca="1">OFFSET(Import_SAS_CVS!M32,(Synth!$D$3-1)*Synth!$E$3,0)</f>
        <v>677853.155601501</v>
      </c>
      <c r="R35" s="116">
        <f ca="1">OFFSET(Import_SAS_CVS!N32,(Synth!$D$3-1)*Synth!$E$3,0)</f>
        <v>168720.098957062</v>
      </c>
      <c r="S35" s="116">
        <f ca="1">OFFSET(Import_SAS_CVS!O32,(Synth!$D$3-1)*Synth!$E$3,0)</f>
        <v>0</v>
      </c>
      <c r="T35" s="116">
        <f ca="1">OFFSET(Import_SAS_CVS!P32,(Synth!$D$3-1)*Synth!$E$3,0)</f>
        <v>0</v>
      </c>
      <c r="U35" s="116">
        <f ca="1">OFFSET(Import_SAS_CVS!Q32,(Synth!$D$3-1)*Synth!$E$3,0)</f>
        <v>111195.293322563</v>
      </c>
      <c r="V35" s="116">
        <f ca="1">OFFSET(Import_SAS_CVS!R32,(Synth!$D$3-1)*Synth!$E$3,0)</f>
        <v>0</v>
      </c>
      <c r="W35" s="116">
        <f ca="1">OFFSET(Import_SAS_CVS!S32,(Synth!$D$3-1)*Synth!$E$3,0)</f>
        <v>0</v>
      </c>
      <c r="X35" s="116">
        <f ca="1">OFFSET(Import_SAS_CVS!T32,(Synth!$D$3-1)*Synth!$E$3,0)</f>
        <v>88336.495411872893</v>
      </c>
      <c r="Y35" s="117">
        <f ca="1">OFFSET(Import_SAS_CVS!CQ32,(Synth!$D$3-1)*Synth!$E$3,0)</f>
        <v>1578.3115469813299</v>
      </c>
    </row>
    <row r="36" spans="1:25" ht="12" thickBot="1" x14ac:dyDescent="0.25">
      <c r="A36" s="26">
        <v>40908</v>
      </c>
      <c r="B36" s="27">
        <f t="shared" ca="1" si="0"/>
        <v>2985416.7141761747</v>
      </c>
      <c r="C36" s="27">
        <f t="shared" ca="1" si="1"/>
        <v>2090158.3159675568</v>
      </c>
      <c r="D36" s="28">
        <f ca="1">OFFSET(Import_SAS_CVS!CA33,(Synth!$D$3-1)*Synth!$E$3,0)</f>
        <v>1999597.5729217499</v>
      </c>
      <c r="E36" s="28">
        <f ca="1">OFFSET(Import_SAS_CVS!U33,(Synth!$D$3-1)*Synth!$E$3,0)</f>
        <v>895258.39820861805</v>
      </c>
      <c r="F36" s="28">
        <f ca="1">OFFSET(Import_SAS_CVS!CE33,(Synth!$D$3-1)*Synth!$E$3,0)</f>
        <v>90560.743045806899</v>
      </c>
      <c r="G36" s="29">
        <f ca="1">OFFSET(Import_SAS_CVS!C33,(Synth!$D$3-1)*Synth!$E$3,0)</f>
        <v>1655914.04096985</v>
      </c>
      <c r="H36" s="28">
        <f ca="1">OFFSET(Import_SAS_CVS!D33,(Synth!$D$3-1)*Synth!$E$3,0)</f>
        <v>20980.9434065819</v>
      </c>
      <c r="I36" s="28">
        <f ca="1">OFFSET(Import_SAS_CVS!E33,(Synth!$D$3-1)*Synth!$E$3,0)</f>
        <v>321202.39463043201</v>
      </c>
      <c r="J36" s="44">
        <f ca="1">OFFSET(Import_SAS_CVS!F33,(Synth!$D$3-1)*Synth!$E$3,0)</f>
        <v>253367.312578201</v>
      </c>
      <c r="K36" s="28">
        <f ca="1">OFFSET(Import_SAS_CVS!G33,(Synth!$D$3-1)*Synth!$E$3,0)</f>
        <v>90604.474092483506</v>
      </c>
      <c r="L36" s="28">
        <f ca="1">OFFSET(Import_SAS_CVS!H33,(Synth!$D$3-1)*Synth!$E$3,0)</f>
        <v>0</v>
      </c>
      <c r="M36" s="44">
        <f ca="1">OFFSET(Import_SAS_CVS!I33,(Synth!$D$3-1)*Synth!$E$3,0)</f>
        <v>0</v>
      </c>
      <c r="N36" s="28">
        <f ca="1">OFFSET(Import_SAS_CVS!J33,(Synth!$D$3-1)*Synth!$E$3,0)</f>
        <v>888652.25753021205</v>
      </c>
      <c r="O36" s="30">
        <f ca="1">OFFSET(Import_SAS_CVS!K33,(Synth!$D$3-1)*Synth!$E$3,0)</f>
        <v>6454.0690047144899</v>
      </c>
      <c r="P36" s="118">
        <f ca="1">OFFSET(Import_SAS_CVS!L33,(Synth!$D$3-1)*Synth!$E$3,0)</f>
        <v>1036733.95046997</v>
      </c>
      <c r="Q36" s="119">
        <f ca="1">OFFSET(Import_SAS_CVS!M33,(Synth!$D$3-1)*Synth!$E$3,0)</f>
        <v>681347.89642333996</v>
      </c>
      <c r="R36" s="119">
        <f ca="1">OFFSET(Import_SAS_CVS!N33,(Synth!$D$3-1)*Synth!$E$3,0)</f>
        <v>167330.57652473499</v>
      </c>
      <c r="S36" s="119">
        <f ca="1">OFFSET(Import_SAS_CVS!O33,(Synth!$D$3-1)*Synth!$E$3,0)</f>
        <v>0</v>
      </c>
      <c r="T36" s="119">
        <f ca="1">OFFSET(Import_SAS_CVS!P33,(Synth!$D$3-1)*Synth!$E$3,0)</f>
        <v>0</v>
      </c>
      <c r="U36" s="119">
        <f ca="1">OFFSET(Import_SAS_CVS!Q33,(Synth!$D$3-1)*Synth!$E$3,0)</f>
        <v>113711.683859825</v>
      </c>
      <c r="V36" s="119">
        <f ca="1">OFFSET(Import_SAS_CVS!R33,(Synth!$D$3-1)*Synth!$E$3,0)</f>
        <v>0</v>
      </c>
      <c r="W36" s="119">
        <f ca="1">OFFSET(Import_SAS_CVS!S33,(Synth!$D$3-1)*Synth!$E$3,0)</f>
        <v>0</v>
      </c>
      <c r="X36" s="119">
        <f ca="1">OFFSET(Import_SAS_CVS!T33,(Synth!$D$3-1)*Synth!$E$3,0)</f>
        <v>88611.8442029953</v>
      </c>
      <c r="Y36" s="120">
        <f ca="1">OFFSET(Import_SAS_CVS!CQ33,(Synth!$D$3-1)*Synth!$E$3,0)</f>
        <v>1588.3853408396201</v>
      </c>
    </row>
    <row r="37" spans="1:25" x14ac:dyDescent="0.2">
      <c r="A37" s="14">
        <v>40999</v>
      </c>
      <c r="B37" s="48">
        <f t="shared" ca="1" si="0"/>
        <v>2986259.9309997521</v>
      </c>
      <c r="C37" s="48">
        <f t="shared" ca="1" si="1"/>
        <v>2084891.9759902924</v>
      </c>
      <c r="D37" s="50">
        <f ca="1">OFFSET(Import_SAS_CVS!CA34,(Synth!$D$3-1)*Synth!$E$3,0)</f>
        <v>1993620.68380737</v>
      </c>
      <c r="E37" s="50">
        <f ca="1">OFFSET(Import_SAS_CVS!U34,(Synth!$D$3-1)*Synth!$E$3,0)</f>
        <v>901367.95500945998</v>
      </c>
      <c r="F37" s="50">
        <f ca="1">OFFSET(Import_SAS_CVS!CE34,(Synth!$D$3-1)*Synth!$E$3,0)</f>
        <v>91271.292182922407</v>
      </c>
      <c r="G37" s="49">
        <f ca="1">OFFSET(Import_SAS_CVS!C34,(Synth!$D$3-1)*Synth!$E$3,0)</f>
        <v>1656970.27270508</v>
      </c>
      <c r="H37" s="50">
        <f ca="1">OFFSET(Import_SAS_CVS!D34,(Synth!$D$3-1)*Synth!$E$3,0)</f>
        <v>20280.8586273193</v>
      </c>
      <c r="I37" s="50">
        <f ca="1">OFFSET(Import_SAS_CVS!E34,(Synth!$D$3-1)*Synth!$E$3,0)</f>
        <v>316930.45069503802</v>
      </c>
      <c r="J37" s="51">
        <f ca="1">OFFSET(Import_SAS_CVS!F34,(Synth!$D$3-1)*Synth!$E$3,0)</f>
        <v>249851.78073501599</v>
      </c>
      <c r="K37" s="50">
        <f ca="1">OFFSET(Import_SAS_CVS!G34,(Synth!$D$3-1)*Synth!$E$3,0)</f>
        <v>91308.668382644697</v>
      </c>
      <c r="L37" s="50">
        <f ca="1">OFFSET(Import_SAS_CVS!H34,(Synth!$D$3-1)*Synth!$E$3,0)</f>
        <v>0</v>
      </c>
      <c r="M37" s="51">
        <f ca="1">OFFSET(Import_SAS_CVS!I34,(Synth!$D$3-1)*Synth!$E$3,0)</f>
        <v>0</v>
      </c>
      <c r="N37" s="50">
        <f ca="1">OFFSET(Import_SAS_CVS!J34,(Synth!$D$3-1)*Synth!$E$3,0)</f>
        <v>895382.12640380894</v>
      </c>
      <c r="O37" s="52">
        <f ca="1">OFFSET(Import_SAS_CVS!K34,(Synth!$D$3-1)*Synth!$E$3,0)</f>
        <v>6035.8062485456503</v>
      </c>
      <c r="P37" s="121">
        <f ca="1">OFFSET(Import_SAS_CVS!L34,(Synth!$D$3-1)*Synth!$E$3,0)</f>
        <v>1023902.8891449</v>
      </c>
      <c r="Q37" s="122">
        <f ca="1">OFFSET(Import_SAS_CVS!M34,(Synth!$D$3-1)*Synth!$E$3,0)</f>
        <v>681321.39060211205</v>
      </c>
      <c r="R37" s="122">
        <f ca="1">OFFSET(Import_SAS_CVS!N34,(Synth!$D$3-1)*Synth!$E$3,0)</f>
        <v>165810.938425064</v>
      </c>
      <c r="S37" s="122">
        <f ca="1">OFFSET(Import_SAS_CVS!O34,(Synth!$D$3-1)*Synth!$E$3,0)</f>
        <v>0</v>
      </c>
      <c r="T37" s="122">
        <f ca="1">OFFSET(Import_SAS_CVS!P34,(Synth!$D$3-1)*Synth!$E$3,0)</f>
        <v>0</v>
      </c>
      <c r="U37" s="122">
        <f ca="1">OFFSET(Import_SAS_CVS!Q34,(Synth!$D$3-1)*Synth!$E$3,0)</f>
        <v>112480.571470261</v>
      </c>
      <c r="V37" s="122">
        <f ca="1">OFFSET(Import_SAS_CVS!R34,(Synth!$D$3-1)*Synth!$E$3,0)</f>
        <v>0</v>
      </c>
      <c r="W37" s="122">
        <f ca="1">OFFSET(Import_SAS_CVS!S34,(Synth!$D$3-1)*Synth!$E$3,0)</f>
        <v>0</v>
      </c>
      <c r="X37" s="122">
        <f ca="1">OFFSET(Import_SAS_CVS!T34,(Synth!$D$3-1)*Synth!$E$3,0)</f>
        <v>89316.602891921997</v>
      </c>
      <c r="Y37" s="123">
        <f ca="1">OFFSET(Import_SAS_CVS!CQ34,(Synth!$D$3-1)*Synth!$E$3,0)</f>
        <v>1614.41904036701</v>
      </c>
    </row>
    <row r="38" spans="1:25" x14ac:dyDescent="0.2">
      <c r="A38" s="20">
        <v>41090</v>
      </c>
      <c r="B38" s="21">
        <f t="shared" ca="1" si="0"/>
        <v>2977357.0510072708</v>
      </c>
      <c r="C38" s="21">
        <f t="shared" ca="1" si="1"/>
        <v>2073526.924344063</v>
      </c>
      <c r="D38" s="24">
        <f ca="1">OFFSET(Import_SAS_CVS!CA35,(Synth!$D$3-1)*Synth!$E$3,0)</f>
        <v>1982001.40713501</v>
      </c>
      <c r="E38" s="24">
        <f ca="1">OFFSET(Import_SAS_CVS!U35,(Synth!$D$3-1)*Synth!$E$3,0)</f>
        <v>903830.12666320801</v>
      </c>
      <c r="F38" s="24">
        <f ca="1">OFFSET(Import_SAS_CVS!CE35,(Synth!$D$3-1)*Synth!$E$3,0)</f>
        <v>91525.517209052996</v>
      </c>
      <c r="G38" s="23">
        <f ca="1">OFFSET(Import_SAS_CVS!C35,(Synth!$D$3-1)*Synth!$E$3,0)</f>
        <v>1650913.9249877899</v>
      </c>
      <c r="H38" s="24">
        <f ca="1">OFFSET(Import_SAS_CVS!D35,(Synth!$D$3-1)*Synth!$E$3,0)</f>
        <v>20894.720162391699</v>
      </c>
      <c r="I38" s="24">
        <f ca="1">OFFSET(Import_SAS_CVS!E35,(Synth!$D$3-1)*Synth!$E$3,0)</f>
        <v>310959.57787322998</v>
      </c>
      <c r="J38" s="43">
        <f ca="1">OFFSET(Import_SAS_CVS!F35,(Synth!$D$3-1)*Synth!$E$3,0)</f>
        <v>245200.375549316</v>
      </c>
      <c r="K38" s="24">
        <f ca="1">OFFSET(Import_SAS_CVS!G35,(Synth!$D$3-1)*Synth!$E$3,0)</f>
        <v>91542.806965827898</v>
      </c>
      <c r="L38" s="24">
        <f ca="1">OFFSET(Import_SAS_CVS!H35,(Synth!$D$3-1)*Synth!$E$3,0)</f>
        <v>0</v>
      </c>
      <c r="M38" s="43">
        <f ca="1">OFFSET(Import_SAS_CVS!I35,(Synth!$D$3-1)*Synth!$E$3,0)</f>
        <v>0</v>
      </c>
      <c r="N38" s="24">
        <f ca="1">OFFSET(Import_SAS_CVS!J35,(Synth!$D$3-1)*Synth!$E$3,0)</f>
        <v>898650.08366393996</v>
      </c>
      <c r="O38" s="25">
        <f ca="1">OFFSET(Import_SAS_CVS!K35,(Synth!$D$3-1)*Synth!$E$3,0)</f>
        <v>5442.4538257718104</v>
      </c>
      <c r="P38" s="115">
        <f ca="1">OFFSET(Import_SAS_CVS!L35,(Synth!$D$3-1)*Synth!$E$3,0)</f>
        <v>1029727.91462708</v>
      </c>
      <c r="Q38" s="116">
        <f ca="1">OFFSET(Import_SAS_CVS!M35,(Synth!$D$3-1)*Synth!$E$3,0)</f>
        <v>678950.52436828602</v>
      </c>
      <c r="R38" s="116">
        <f ca="1">OFFSET(Import_SAS_CVS!N35,(Synth!$D$3-1)*Synth!$E$3,0)</f>
        <v>162002.47448539699</v>
      </c>
      <c r="S38" s="116">
        <f ca="1">OFFSET(Import_SAS_CVS!O35,(Synth!$D$3-1)*Synth!$E$3,0)</f>
        <v>0</v>
      </c>
      <c r="T38" s="116">
        <f ca="1">OFFSET(Import_SAS_CVS!P35,(Synth!$D$3-1)*Synth!$E$3,0)</f>
        <v>0</v>
      </c>
      <c r="U38" s="116">
        <f ca="1">OFFSET(Import_SAS_CVS!Q35,(Synth!$D$3-1)*Synth!$E$3,0)</f>
        <v>113108.383130074</v>
      </c>
      <c r="V38" s="116">
        <f ca="1">OFFSET(Import_SAS_CVS!R35,(Synth!$D$3-1)*Synth!$E$3,0)</f>
        <v>0</v>
      </c>
      <c r="W38" s="116">
        <f ca="1">OFFSET(Import_SAS_CVS!S35,(Synth!$D$3-1)*Synth!$E$3,0)</f>
        <v>0</v>
      </c>
      <c r="X38" s="116">
        <f ca="1">OFFSET(Import_SAS_CVS!T35,(Synth!$D$3-1)*Synth!$E$3,0)</f>
        <v>90085.530465125994</v>
      </c>
      <c r="Y38" s="117">
        <f ca="1">OFFSET(Import_SAS_CVS!CQ35,(Synth!$D$3-1)*Synth!$E$3,0)</f>
        <v>1635.7849409729199</v>
      </c>
    </row>
    <row r="39" spans="1:25" x14ac:dyDescent="0.2">
      <c r="A39" s="20">
        <v>41182</v>
      </c>
      <c r="B39" s="21">
        <f t="shared" ca="1" si="0"/>
        <v>2968183.5682268105</v>
      </c>
      <c r="C39" s="21">
        <f t="shared" ca="1" si="1"/>
        <v>2064124.5888032874</v>
      </c>
      <c r="D39" s="24">
        <f ca="1">OFFSET(Import_SAS_CVS!CA36,(Synth!$D$3-1)*Synth!$E$3,0)</f>
        <v>1972786.17245483</v>
      </c>
      <c r="E39" s="24">
        <f ca="1">OFFSET(Import_SAS_CVS!U36,(Synth!$D$3-1)*Synth!$E$3,0)</f>
        <v>904058.97942352295</v>
      </c>
      <c r="F39" s="24">
        <f ca="1">OFFSET(Import_SAS_CVS!CE36,(Synth!$D$3-1)*Synth!$E$3,0)</f>
        <v>91338.416348457293</v>
      </c>
      <c r="G39" s="23">
        <f ca="1">OFFSET(Import_SAS_CVS!C36,(Synth!$D$3-1)*Synth!$E$3,0)</f>
        <v>1647743.3066406299</v>
      </c>
      <c r="H39" s="24">
        <f ca="1">OFFSET(Import_SAS_CVS!D36,(Synth!$D$3-1)*Synth!$E$3,0)</f>
        <v>20986.685827970501</v>
      </c>
      <c r="I39" s="24">
        <f ca="1">OFFSET(Import_SAS_CVS!E36,(Synth!$D$3-1)*Synth!$E$3,0)</f>
        <v>303732.56293487502</v>
      </c>
      <c r="J39" s="43">
        <f ca="1">OFFSET(Import_SAS_CVS!F36,(Synth!$D$3-1)*Synth!$E$3,0)</f>
        <v>239265.99301338199</v>
      </c>
      <c r="K39" s="24">
        <f ca="1">OFFSET(Import_SAS_CVS!G36,(Synth!$D$3-1)*Synth!$E$3,0)</f>
        <v>91221.534371375994</v>
      </c>
      <c r="L39" s="24">
        <f ca="1">OFFSET(Import_SAS_CVS!H36,(Synth!$D$3-1)*Synth!$E$3,0)</f>
        <v>0</v>
      </c>
      <c r="M39" s="43">
        <f ca="1">OFFSET(Import_SAS_CVS!I36,(Synth!$D$3-1)*Synth!$E$3,0)</f>
        <v>0</v>
      </c>
      <c r="N39" s="24">
        <f ca="1">OFFSET(Import_SAS_CVS!J36,(Synth!$D$3-1)*Synth!$E$3,0)</f>
        <v>898787.34770965599</v>
      </c>
      <c r="O39" s="25">
        <f ca="1">OFFSET(Import_SAS_CVS!K36,(Synth!$D$3-1)*Synth!$E$3,0)</f>
        <v>5040.9042276740101</v>
      </c>
      <c r="P39" s="115">
        <f ca="1">OFFSET(Import_SAS_CVS!L36,(Synth!$D$3-1)*Synth!$E$3,0)</f>
        <v>1028516.51047516</v>
      </c>
      <c r="Q39" s="116">
        <f ca="1">OFFSET(Import_SAS_CVS!M36,(Synth!$D$3-1)*Synth!$E$3,0)</f>
        <v>679994.809242249</v>
      </c>
      <c r="R39" s="116">
        <f ca="1">OFFSET(Import_SAS_CVS!N36,(Synth!$D$3-1)*Synth!$E$3,0)</f>
        <v>160296.007188797</v>
      </c>
      <c r="S39" s="116">
        <f ca="1">OFFSET(Import_SAS_CVS!O36,(Synth!$D$3-1)*Synth!$E$3,0)</f>
        <v>0</v>
      </c>
      <c r="T39" s="116">
        <f ca="1">OFFSET(Import_SAS_CVS!P36,(Synth!$D$3-1)*Synth!$E$3,0)</f>
        <v>0</v>
      </c>
      <c r="U39" s="116">
        <f ca="1">OFFSET(Import_SAS_CVS!Q36,(Synth!$D$3-1)*Synth!$E$3,0)</f>
        <v>112577.034970284</v>
      </c>
      <c r="V39" s="116">
        <f ca="1">OFFSET(Import_SAS_CVS!R36,(Synth!$D$3-1)*Synth!$E$3,0)</f>
        <v>0</v>
      </c>
      <c r="W39" s="116">
        <f ca="1">OFFSET(Import_SAS_CVS!S36,(Synth!$D$3-1)*Synth!$E$3,0)</f>
        <v>0</v>
      </c>
      <c r="X39" s="116">
        <f ca="1">OFFSET(Import_SAS_CVS!T36,(Synth!$D$3-1)*Synth!$E$3,0)</f>
        <v>90145.1646614075</v>
      </c>
      <c r="Y39" s="117">
        <f ca="1">OFFSET(Import_SAS_CVS!CQ36,(Synth!$D$3-1)*Synth!$E$3,0)</f>
        <v>1637.5370564907801</v>
      </c>
    </row>
    <row r="40" spans="1:25" ht="12" thickBot="1" x14ac:dyDescent="0.25">
      <c r="A40" s="20">
        <v>41274</v>
      </c>
      <c r="B40" s="21">
        <f t="shared" ca="1" si="0"/>
        <v>2960308.90236378</v>
      </c>
      <c r="C40" s="21">
        <f t="shared" ca="1" si="1"/>
        <v>2053505.5627794289</v>
      </c>
      <c r="D40" s="24">
        <f ca="1">OFFSET(Import_SAS_CVS!CA37,(Synth!$D$3-1)*Synth!$E$3,0)</f>
        <v>1962534.8950653099</v>
      </c>
      <c r="E40" s="24">
        <f ca="1">OFFSET(Import_SAS_CVS!U37,(Synth!$D$3-1)*Synth!$E$3,0)</f>
        <v>906803.33958435105</v>
      </c>
      <c r="F40" s="24">
        <f ca="1">OFFSET(Import_SAS_CVS!CE37,(Synth!$D$3-1)*Synth!$E$3,0)</f>
        <v>90970.667714119001</v>
      </c>
      <c r="G40" s="29">
        <f ca="1">OFFSET(Import_SAS_CVS!C37,(Synth!$D$3-1)*Synth!$E$3,0)</f>
        <v>1640156.03338623</v>
      </c>
      <c r="H40" s="28">
        <f ca="1">OFFSET(Import_SAS_CVS!D37,(Synth!$D$3-1)*Synth!$E$3,0)</f>
        <v>20936.413383960698</v>
      </c>
      <c r="I40" s="28">
        <f ca="1">OFFSET(Import_SAS_CVS!E37,(Synth!$D$3-1)*Synth!$E$3,0)</f>
        <v>300115.94788360602</v>
      </c>
      <c r="J40" s="44">
        <f ca="1">OFFSET(Import_SAS_CVS!F37,(Synth!$D$3-1)*Synth!$E$3,0)</f>
        <v>237846.14811515799</v>
      </c>
      <c r="K40" s="28">
        <f ca="1">OFFSET(Import_SAS_CVS!G37,(Synth!$D$3-1)*Synth!$E$3,0)</f>
        <v>90992.595123291001</v>
      </c>
      <c r="L40" s="28">
        <f ca="1">OFFSET(Import_SAS_CVS!H37,(Synth!$D$3-1)*Synth!$E$3,0)</f>
        <v>0</v>
      </c>
      <c r="M40" s="44">
        <f ca="1">OFFSET(Import_SAS_CVS!I37,(Synth!$D$3-1)*Synth!$E$3,0)</f>
        <v>0</v>
      </c>
      <c r="N40" s="28">
        <f ca="1">OFFSET(Import_SAS_CVS!J37,(Synth!$D$3-1)*Synth!$E$3,0)</f>
        <v>902104.69640350295</v>
      </c>
      <c r="O40" s="30">
        <f ca="1">OFFSET(Import_SAS_CVS!K37,(Synth!$D$3-1)*Synth!$E$3,0)</f>
        <v>4692.4499095082301</v>
      </c>
      <c r="P40" s="118">
        <f ca="1">OFFSET(Import_SAS_CVS!L37,(Synth!$D$3-1)*Synth!$E$3,0)</f>
        <v>1016258.38156128</v>
      </c>
      <c r="Q40" s="119">
        <f ca="1">OFFSET(Import_SAS_CVS!M37,(Synth!$D$3-1)*Synth!$E$3,0)</f>
        <v>677879.62097930897</v>
      </c>
      <c r="R40" s="119">
        <f ca="1">OFFSET(Import_SAS_CVS!N37,(Synth!$D$3-1)*Synth!$E$3,0)</f>
        <v>157862.56834220901</v>
      </c>
      <c r="S40" s="119">
        <f ca="1">OFFSET(Import_SAS_CVS!O37,(Synth!$D$3-1)*Synth!$E$3,0)</f>
        <v>0</v>
      </c>
      <c r="T40" s="119">
        <f ca="1">OFFSET(Import_SAS_CVS!P37,(Synth!$D$3-1)*Synth!$E$3,0)</f>
        <v>0</v>
      </c>
      <c r="U40" s="119">
        <f ca="1">OFFSET(Import_SAS_CVS!Q37,(Synth!$D$3-1)*Synth!$E$3,0)</f>
        <v>112448.66973304701</v>
      </c>
      <c r="V40" s="119">
        <f ca="1">OFFSET(Import_SAS_CVS!R37,(Synth!$D$3-1)*Synth!$E$3,0)</f>
        <v>0</v>
      </c>
      <c r="W40" s="119">
        <f ca="1">OFFSET(Import_SAS_CVS!S37,(Synth!$D$3-1)*Synth!$E$3,0)</f>
        <v>0</v>
      </c>
      <c r="X40" s="119">
        <f ca="1">OFFSET(Import_SAS_CVS!T37,(Synth!$D$3-1)*Synth!$E$3,0)</f>
        <v>89147.147027969404</v>
      </c>
      <c r="Y40" s="120">
        <f ca="1">OFFSET(Import_SAS_CVS!CQ37,(Synth!$D$3-1)*Synth!$E$3,0)</f>
        <v>1601.8643603473899</v>
      </c>
    </row>
    <row r="41" spans="1:25" x14ac:dyDescent="0.2">
      <c r="A41" s="14">
        <v>41364</v>
      </c>
      <c r="B41" s="48">
        <f t="shared" ca="1" si="0"/>
        <v>2925720.8889493896</v>
      </c>
      <c r="C41" s="48">
        <f t="shared" ca="1" si="1"/>
        <v>2017500.0626249267</v>
      </c>
      <c r="D41" s="50">
        <f ca="1">OFFSET(Import_SAS_CVS!CA38,(Synth!$D$3-1)*Synth!$E$3,0)</f>
        <v>1927047.62582397</v>
      </c>
      <c r="E41" s="50">
        <f ca="1">OFFSET(Import_SAS_CVS!U38,(Synth!$D$3-1)*Synth!$E$3,0)</f>
        <v>908220.82632446301</v>
      </c>
      <c r="F41" s="50">
        <f ca="1">OFFSET(Import_SAS_CVS!CE38,(Synth!$D$3-1)*Synth!$E$3,0)</f>
        <v>90452.436800956697</v>
      </c>
      <c r="G41" s="49">
        <f ca="1">OFFSET(Import_SAS_CVS!C38,(Synth!$D$3-1)*Synth!$E$3,0)</f>
        <v>1616459.3874206501</v>
      </c>
      <c r="H41" s="50">
        <f ca="1">OFFSET(Import_SAS_CVS!D38,(Synth!$D$3-1)*Synth!$E$3,0)</f>
        <v>21322.744498968099</v>
      </c>
      <c r="I41" s="50">
        <f ca="1">OFFSET(Import_SAS_CVS!E38,(Synth!$D$3-1)*Synth!$E$3,0)</f>
        <v>290475.01860809303</v>
      </c>
      <c r="J41" s="51">
        <f ca="1">OFFSET(Import_SAS_CVS!F38,(Synth!$D$3-1)*Synth!$E$3,0)</f>
        <v>229324.898021698</v>
      </c>
      <c r="K41" s="50">
        <f ca="1">OFFSET(Import_SAS_CVS!G38,(Synth!$D$3-1)*Synth!$E$3,0)</f>
        <v>90482.981714248701</v>
      </c>
      <c r="L41" s="50">
        <f ca="1">OFFSET(Import_SAS_CVS!H38,(Synth!$D$3-1)*Synth!$E$3,0)</f>
        <v>0</v>
      </c>
      <c r="M41" s="51">
        <f ca="1">OFFSET(Import_SAS_CVS!I38,(Synth!$D$3-1)*Synth!$E$3,0)</f>
        <v>0</v>
      </c>
      <c r="N41" s="50">
        <f ca="1">OFFSET(Import_SAS_CVS!J38,(Synth!$D$3-1)*Synth!$E$3,0)</f>
        <v>904019.51558685303</v>
      </c>
      <c r="O41" s="52">
        <f ca="1">OFFSET(Import_SAS_CVS!K38,(Synth!$D$3-1)*Synth!$E$3,0)</f>
        <v>4301.6135138273203</v>
      </c>
      <c r="P41" s="121">
        <f ca="1">OFFSET(Import_SAS_CVS!L38,(Synth!$D$3-1)*Synth!$E$3,0)</f>
        <v>67122.1128892899</v>
      </c>
      <c r="Q41" s="122">
        <f ca="1">OFFSET(Import_SAS_CVS!M38,(Synth!$D$3-1)*Synth!$E$3,0)</f>
        <v>670547.87487793004</v>
      </c>
      <c r="R41" s="122">
        <f ca="1">OFFSET(Import_SAS_CVS!N38,(Synth!$D$3-1)*Synth!$E$3,0)</f>
        <v>155475.12410736101</v>
      </c>
      <c r="S41" s="122">
        <f ca="1">OFFSET(Import_SAS_CVS!O38,(Synth!$D$3-1)*Synth!$E$3,0)</f>
        <v>0</v>
      </c>
      <c r="T41" s="122">
        <f ca="1">OFFSET(Import_SAS_CVS!P38,(Synth!$D$3-1)*Synth!$E$3,0)</f>
        <v>917440.72302246105</v>
      </c>
      <c r="U41" s="122">
        <f ca="1">OFFSET(Import_SAS_CVS!Q38,(Synth!$D$3-1)*Synth!$E$3,0)</f>
        <v>111742.44527721401</v>
      </c>
      <c r="V41" s="122">
        <f ca="1">OFFSET(Import_SAS_CVS!R38,(Synth!$D$3-1)*Synth!$E$3,0)</f>
        <v>0</v>
      </c>
      <c r="W41" s="122">
        <f ca="1">OFFSET(Import_SAS_CVS!S38,(Synth!$D$3-1)*Synth!$E$3,0)</f>
        <v>88494.427979469299</v>
      </c>
      <c r="X41" s="122">
        <f ca="1">OFFSET(Import_SAS_CVS!T38,(Synth!$D$3-1)*Synth!$E$3,0)</f>
        <v>6.9665762756485501</v>
      </c>
      <c r="Y41" s="123">
        <f ca="1">OFFSET(Import_SAS_CVS!CQ38,(Synth!$D$3-1)*Synth!$E$3,0)</f>
        <v>1654.5259950607999</v>
      </c>
    </row>
    <row r="42" spans="1:25" x14ac:dyDescent="0.2">
      <c r="A42" s="20">
        <v>41455</v>
      </c>
      <c r="B42" s="21">
        <f t="shared" ca="1" si="0"/>
        <v>2924812.3482522969</v>
      </c>
      <c r="C42" s="21">
        <f t="shared" ca="1" si="1"/>
        <v>2017039.7924432759</v>
      </c>
      <c r="D42" s="24">
        <f ca="1">OFFSET(Import_SAS_CVS!CA39,(Synth!$D$3-1)*Synth!$E$3,0)</f>
        <v>1926537.0184021001</v>
      </c>
      <c r="E42" s="24">
        <f ca="1">OFFSET(Import_SAS_CVS!U39,(Synth!$D$3-1)*Synth!$E$3,0)</f>
        <v>907772.555809021</v>
      </c>
      <c r="F42" s="24">
        <f ca="1">OFFSET(Import_SAS_CVS!CE39,(Synth!$D$3-1)*Synth!$E$3,0)</f>
        <v>90502.774041175799</v>
      </c>
      <c r="G42" s="23">
        <f ca="1">OFFSET(Import_SAS_CVS!C39,(Synth!$D$3-1)*Synth!$E$3,0)</f>
        <v>1620797.37663269</v>
      </c>
      <c r="H42" s="24">
        <f ca="1">OFFSET(Import_SAS_CVS!D39,(Synth!$D$3-1)*Synth!$E$3,0)</f>
        <v>21585.887467384298</v>
      </c>
      <c r="I42" s="24">
        <f ca="1">OFFSET(Import_SAS_CVS!E39,(Synth!$D$3-1)*Synth!$E$3,0)</f>
        <v>284714.60462570202</v>
      </c>
      <c r="J42" s="43">
        <f ca="1">OFFSET(Import_SAS_CVS!F39,(Synth!$D$3-1)*Synth!$E$3,0)</f>
        <v>225342.17978668201</v>
      </c>
      <c r="K42" s="24">
        <f ca="1">OFFSET(Import_SAS_CVS!G39,(Synth!$D$3-1)*Synth!$E$3,0)</f>
        <v>90510.267699241595</v>
      </c>
      <c r="L42" s="24">
        <f ca="1">OFFSET(Import_SAS_CVS!H39,(Synth!$D$3-1)*Synth!$E$3,0)</f>
        <v>0</v>
      </c>
      <c r="M42" s="43">
        <f ca="1">OFFSET(Import_SAS_CVS!I39,(Synth!$D$3-1)*Synth!$E$3,0)</f>
        <v>0</v>
      </c>
      <c r="N42" s="24">
        <f ca="1">OFFSET(Import_SAS_CVS!J39,(Synth!$D$3-1)*Synth!$E$3,0)</f>
        <v>903992.38255310105</v>
      </c>
      <c r="O42" s="25">
        <f ca="1">OFFSET(Import_SAS_CVS!K39,(Synth!$D$3-1)*Synth!$E$3,0)</f>
        <v>3844.2959228456002</v>
      </c>
      <c r="P42" s="115">
        <f ca="1">OFFSET(Import_SAS_CVS!L39,(Synth!$D$3-1)*Synth!$E$3,0)</f>
        <v>52720.8315382004</v>
      </c>
      <c r="Q42" s="116">
        <f ca="1">OFFSET(Import_SAS_CVS!M39,(Synth!$D$3-1)*Synth!$E$3,0)</f>
        <v>677579.50952148403</v>
      </c>
      <c r="R42" s="116">
        <f ca="1">OFFSET(Import_SAS_CVS!N39,(Synth!$D$3-1)*Synth!$E$3,0)</f>
        <v>153450.09819412199</v>
      </c>
      <c r="S42" s="116">
        <f ca="1">OFFSET(Import_SAS_CVS!O39,(Synth!$D$3-1)*Synth!$E$3,0)</f>
        <v>0</v>
      </c>
      <c r="T42" s="116">
        <f ca="1">OFFSET(Import_SAS_CVS!P39,(Synth!$D$3-1)*Synth!$E$3,0)</f>
        <v>934410.29237365699</v>
      </c>
      <c r="U42" s="116">
        <f ca="1">OFFSET(Import_SAS_CVS!Q39,(Synth!$D$3-1)*Synth!$E$3,0)</f>
        <v>111000.808965683</v>
      </c>
      <c r="V42" s="116">
        <f ca="1">OFFSET(Import_SAS_CVS!R39,(Synth!$D$3-1)*Synth!$E$3,0)</f>
        <v>0</v>
      </c>
      <c r="W42" s="116">
        <f ca="1">OFFSET(Import_SAS_CVS!S39,(Synth!$D$3-1)*Synth!$E$3,0)</f>
        <v>88990.750542640701</v>
      </c>
      <c r="X42" s="116">
        <f ca="1">OFFSET(Import_SAS_CVS!T39,(Synth!$D$3-1)*Synth!$E$3,0)</f>
        <v>4.0268674521939802</v>
      </c>
      <c r="Y42" s="117">
        <f ca="1">OFFSET(Import_SAS_CVS!CQ39,(Synth!$D$3-1)*Synth!$E$3,0)</f>
        <v>1668.6461573988199</v>
      </c>
    </row>
    <row r="43" spans="1:25" x14ac:dyDescent="0.2">
      <c r="A43" s="20">
        <v>41547</v>
      </c>
      <c r="B43" s="21">
        <f t="shared" ca="1" si="0"/>
        <v>2913849.1357908221</v>
      </c>
      <c r="C43" s="21">
        <f t="shared" ca="1" si="1"/>
        <v>2006673.614367482</v>
      </c>
      <c r="D43" s="24">
        <f ca="1">OFFSET(Import_SAS_CVS!CA40,(Synth!$D$3-1)*Synth!$E$3,0)</f>
        <v>1916318.03486633</v>
      </c>
      <c r="E43" s="24">
        <f ca="1">OFFSET(Import_SAS_CVS!U40,(Synth!$D$3-1)*Synth!$E$3,0)</f>
        <v>907175.52142333996</v>
      </c>
      <c r="F43" s="24">
        <f ca="1">OFFSET(Import_SAS_CVS!CE40,(Synth!$D$3-1)*Synth!$E$3,0)</f>
        <v>90355.579501151995</v>
      </c>
      <c r="G43" s="23">
        <f ca="1">OFFSET(Import_SAS_CVS!C40,(Synth!$D$3-1)*Synth!$E$3,0)</f>
        <v>1614509.0851592999</v>
      </c>
      <c r="H43" s="24">
        <f ca="1">OFFSET(Import_SAS_CVS!D40,(Synth!$D$3-1)*Synth!$E$3,0)</f>
        <v>21650.124640226401</v>
      </c>
      <c r="I43" s="24">
        <f ca="1">OFFSET(Import_SAS_CVS!E40,(Synth!$D$3-1)*Synth!$E$3,0)</f>
        <v>279256.68519210798</v>
      </c>
      <c r="J43" s="43">
        <f ca="1">OFFSET(Import_SAS_CVS!F40,(Synth!$D$3-1)*Synth!$E$3,0)</f>
        <v>221164.14801406901</v>
      </c>
      <c r="K43" s="24">
        <f ca="1">OFFSET(Import_SAS_CVS!G40,(Synth!$D$3-1)*Synth!$E$3,0)</f>
        <v>90298.618691444397</v>
      </c>
      <c r="L43" s="24">
        <f ca="1">OFFSET(Import_SAS_CVS!H40,(Synth!$D$3-1)*Synth!$E$3,0)</f>
        <v>0</v>
      </c>
      <c r="M43" s="43">
        <f ca="1">OFFSET(Import_SAS_CVS!I40,(Synth!$D$3-1)*Synth!$E$3,0)</f>
        <v>0</v>
      </c>
      <c r="N43" s="24">
        <f ca="1">OFFSET(Import_SAS_CVS!J40,(Synth!$D$3-1)*Synth!$E$3,0)</f>
        <v>903539.24505615199</v>
      </c>
      <c r="O43" s="25">
        <f ca="1">OFFSET(Import_SAS_CVS!K40,(Synth!$D$3-1)*Synth!$E$3,0)</f>
        <v>3440.51407641172</v>
      </c>
      <c r="P43" s="115">
        <f ca="1">OFFSET(Import_SAS_CVS!L40,(Synth!$D$3-1)*Synth!$E$3,0)</f>
        <v>8863.3251090049707</v>
      </c>
      <c r="Q43" s="116">
        <f ca="1">OFFSET(Import_SAS_CVS!M40,(Synth!$D$3-1)*Synth!$E$3,0)</f>
        <v>677503.24154663098</v>
      </c>
      <c r="R43" s="116">
        <f ca="1">OFFSET(Import_SAS_CVS!N40,(Synth!$D$3-1)*Synth!$E$3,0)</f>
        <v>151230.76642608599</v>
      </c>
      <c r="S43" s="116">
        <f ca="1">OFFSET(Import_SAS_CVS!O40,(Synth!$D$3-1)*Synth!$E$3,0)</f>
        <v>0</v>
      </c>
      <c r="T43" s="116">
        <f ca="1">OFFSET(Import_SAS_CVS!P40,(Synth!$D$3-1)*Synth!$E$3,0)</f>
        <v>972476.098930359</v>
      </c>
      <c r="U43" s="116">
        <f ca="1">OFFSET(Import_SAS_CVS!Q40,(Synth!$D$3-1)*Synth!$E$3,0)</f>
        <v>109900.812534332</v>
      </c>
      <c r="V43" s="116">
        <f ca="1">OFFSET(Import_SAS_CVS!R40,(Synth!$D$3-1)*Synth!$E$3,0)</f>
        <v>0</v>
      </c>
      <c r="W43" s="116">
        <f ca="1">OFFSET(Import_SAS_CVS!S40,(Synth!$D$3-1)*Synth!$E$3,0)</f>
        <v>88940.516103744507</v>
      </c>
      <c r="X43" s="116">
        <f ca="1">OFFSET(Import_SAS_CVS!T40,(Synth!$D$3-1)*Synth!$E$3,0)</f>
        <v>4.8899582208250596</v>
      </c>
      <c r="Y43" s="117">
        <f ca="1">OFFSET(Import_SAS_CVS!CQ40,(Synth!$D$3-1)*Synth!$E$3,0)</f>
        <v>1671.4452831000101</v>
      </c>
    </row>
    <row r="44" spans="1:25" ht="12" thickBot="1" x14ac:dyDescent="0.25">
      <c r="A44" s="26">
        <v>41639</v>
      </c>
      <c r="B44" s="27">
        <f t="shared" ca="1" si="0"/>
        <v>2893407.3825197197</v>
      </c>
      <c r="C44" s="27">
        <f t="shared" ca="1" si="1"/>
        <v>1990280.4284486747</v>
      </c>
      <c r="D44" s="28">
        <f ca="1">OFFSET(Import_SAS_CVS!CA41,(Synth!$D$3-1)*Synth!$E$3,0)</f>
        <v>1900999.34220886</v>
      </c>
      <c r="E44" s="28">
        <f ca="1">OFFSET(Import_SAS_CVS!U41,(Synth!$D$3-1)*Synth!$E$3,0)</f>
        <v>903126.95407104504</v>
      </c>
      <c r="F44" s="28">
        <f ca="1">OFFSET(Import_SAS_CVS!CE41,(Synth!$D$3-1)*Synth!$E$3,0)</f>
        <v>89281.086239814802</v>
      </c>
      <c r="G44" s="29">
        <f ca="1">OFFSET(Import_SAS_CVS!C41,(Synth!$D$3-1)*Synth!$E$3,0)</f>
        <v>1604852.3143920901</v>
      </c>
      <c r="H44" s="28">
        <f ca="1">OFFSET(Import_SAS_CVS!D41,(Synth!$D$3-1)*Synth!$E$3,0)</f>
        <v>24272.5000009537</v>
      </c>
      <c r="I44" s="28">
        <f ca="1">OFFSET(Import_SAS_CVS!E41,(Synth!$D$3-1)*Synth!$E$3,0)</f>
        <v>270820.88665389997</v>
      </c>
      <c r="J44" s="44">
        <f ca="1">OFFSET(Import_SAS_CVS!F41,(Synth!$D$3-1)*Synth!$E$3,0)</f>
        <v>214373.05692863499</v>
      </c>
      <c r="K44" s="28">
        <f ca="1">OFFSET(Import_SAS_CVS!G41,(Synth!$D$3-1)*Synth!$E$3,0)</f>
        <v>89285.292302131696</v>
      </c>
      <c r="L44" s="28">
        <f ca="1">OFFSET(Import_SAS_CVS!H41,(Synth!$D$3-1)*Synth!$E$3,0)</f>
        <v>0</v>
      </c>
      <c r="M44" s="44">
        <f ca="1">OFFSET(Import_SAS_CVS!I41,(Synth!$D$3-1)*Synth!$E$3,0)</f>
        <v>0</v>
      </c>
      <c r="N44" s="28">
        <f ca="1">OFFSET(Import_SAS_CVS!J41,(Synth!$D$3-1)*Synth!$E$3,0)</f>
        <v>900253.26995849598</v>
      </c>
      <c r="O44" s="30">
        <f ca="1">OFFSET(Import_SAS_CVS!K41,(Synth!$D$3-1)*Synth!$E$3,0)</f>
        <v>2941.2793225348</v>
      </c>
      <c r="P44" s="29">
        <f ca="1">OFFSET(Import_SAS_CVS!L41,(Synth!$D$3-1)*Synth!$E$3,0)</f>
        <v>6568.2601339817002</v>
      </c>
      <c r="Q44" s="28">
        <f ca="1">OFFSET(Import_SAS_CVS!M41,(Synth!$D$3-1)*Synth!$E$3,0)</f>
        <v>675681.86073303199</v>
      </c>
      <c r="R44" s="28">
        <f ca="1">OFFSET(Import_SAS_CVS!N41,(Synth!$D$3-1)*Synth!$E$3,0)</f>
        <v>149410.56749153099</v>
      </c>
      <c r="S44" s="28">
        <f ca="1">OFFSET(Import_SAS_CVS!O41,(Synth!$D$3-1)*Synth!$E$3,0)</f>
        <v>0</v>
      </c>
      <c r="T44" s="28">
        <f ca="1">OFFSET(Import_SAS_CVS!P41,(Synth!$D$3-1)*Synth!$E$3,0)</f>
        <v>964339.91972351098</v>
      </c>
      <c r="U44" s="28">
        <f ca="1">OFFSET(Import_SAS_CVS!Q41,(Synth!$D$3-1)*Synth!$E$3,0)</f>
        <v>108523.996717453</v>
      </c>
      <c r="V44" s="28">
        <f ca="1">OFFSET(Import_SAS_CVS!R41,(Synth!$D$3-1)*Synth!$E$3,0)</f>
        <v>0</v>
      </c>
      <c r="W44" s="28">
        <f ca="1">OFFSET(Import_SAS_CVS!S41,(Synth!$D$3-1)*Synth!$E$3,0)</f>
        <v>87478.127050399795</v>
      </c>
      <c r="X44" s="28">
        <f ca="1">OFFSET(Import_SAS_CVS!T41,(Synth!$D$3-1)*Synth!$E$3,0)</f>
        <v>4.0835648889187697</v>
      </c>
      <c r="Y44" s="30">
        <f ca="1">OFFSET(Import_SAS_CVS!CQ41,(Synth!$D$3-1)*Synth!$E$3,0)</f>
        <v>1679.97357869148</v>
      </c>
    </row>
    <row r="45" spans="1:25" x14ac:dyDescent="0.2">
      <c r="A45" s="14">
        <v>41729</v>
      </c>
      <c r="B45" s="48">
        <f t="shared" ca="1" si="0"/>
        <v>2883890.0472240434</v>
      </c>
      <c r="C45" s="48">
        <f t="shared" ca="1" si="1"/>
        <v>1981373.9169139846</v>
      </c>
      <c r="D45" s="50">
        <f ca="1">OFFSET(Import_SAS_CVS!CA42,(Synth!$D$3-1)*Synth!$E$3,0)</f>
        <v>1892243.1641693099</v>
      </c>
      <c r="E45" s="50">
        <f ca="1">OFFSET(Import_SAS_CVS!U42,(Synth!$D$3-1)*Synth!$E$3,0)</f>
        <v>902516.13031005894</v>
      </c>
      <c r="F45" s="50">
        <f ca="1">OFFSET(Import_SAS_CVS!CE42,(Synth!$D$3-1)*Synth!$E$3,0)</f>
        <v>89130.752744674697</v>
      </c>
      <c r="G45" s="49">
        <f ca="1">OFFSET(Import_SAS_CVS!C42,(Synth!$D$3-1)*Synth!$E$3,0)</f>
        <v>1605172.2411041299</v>
      </c>
      <c r="H45" s="50">
        <f ca="1">OFFSET(Import_SAS_CVS!D42,(Synth!$D$3-1)*Synth!$E$3,0)</f>
        <v>22301.966788530401</v>
      </c>
      <c r="I45" s="50">
        <f ca="1">OFFSET(Import_SAS_CVS!E42,(Synth!$D$3-1)*Synth!$E$3,0)</f>
        <v>266597.20084762602</v>
      </c>
      <c r="J45" s="51">
        <f ca="1">OFFSET(Import_SAS_CVS!F42,(Synth!$D$3-1)*Synth!$E$3,0)</f>
        <v>211206.67621421799</v>
      </c>
      <c r="K45" s="50">
        <f ca="1">OFFSET(Import_SAS_CVS!G42,(Synth!$D$3-1)*Synth!$E$3,0)</f>
        <v>89151.742558479295</v>
      </c>
      <c r="L45" s="50">
        <f ca="1">OFFSET(Import_SAS_CVS!H42,(Synth!$D$3-1)*Synth!$E$3,0)</f>
        <v>0</v>
      </c>
      <c r="M45" s="51">
        <f ca="1">OFFSET(Import_SAS_CVS!I42,(Synth!$D$3-1)*Synth!$E$3,0)</f>
        <v>0</v>
      </c>
      <c r="N45" s="50">
        <f ca="1">OFFSET(Import_SAS_CVS!J42,(Synth!$D$3-1)*Synth!$E$3,0)</f>
        <v>900387.01116180397</v>
      </c>
      <c r="O45" s="52">
        <f ca="1">OFFSET(Import_SAS_CVS!K42,(Synth!$D$3-1)*Synth!$E$3,0)</f>
        <v>2248.5067597031598</v>
      </c>
      <c r="P45" s="121">
        <f ca="1">OFFSET(Import_SAS_CVS!L42,(Synth!$D$3-1)*Synth!$E$3,0)</f>
        <v>5821.6894687414197</v>
      </c>
      <c r="Q45" s="122">
        <f ca="1">OFFSET(Import_SAS_CVS!M42,(Synth!$D$3-1)*Synth!$E$3,0)</f>
        <v>677765.98625945998</v>
      </c>
      <c r="R45" s="122">
        <f ca="1">OFFSET(Import_SAS_CVS!N42,(Synth!$D$3-1)*Synth!$E$3,0)</f>
        <v>147777.08769798299</v>
      </c>
      <c r="S45" s="122">
        <f ca="1">OFFSET(Import_SAS_CVS!O42,(Synth!$D$3-1)*Synth!$E$3,0)</f>
        <v>0</v>
      </c>
      <c r="T45" s="122">
        <f ca="1">OFFSET(Import_SAS_CVS!P42,(Synth!$D$3-1)*Synth!$E$3,0)</f>
        <v>968176.79567718494</v>
      </c>
      <c r="U45" s="122">
        <f ca="1">OFFSET(Import_SAS_CVS!Q42,(Synth!$D$3-1)*Synth!$E$3,0)</f>
        <v>88205.189370155305</v>
      </c>
      <c r="V45" s="122">
        <f ca="1">OFFSET(Import_SAS_CVS!R42,(Synth!$D$3-1)*Synth!$E$3,0)</f>
        <v>0</v>
      </c>
      <c r="W45" s="122">
        <f ca="1">OFFSET(Import_SAS_CVS!S42,(Synth!$D$3-1)*Synth!$E$3,0)</f>
        <v>87253.610754966707</v>
      </c>
      <c r="X45" s="122">
        <f ca="1">OFFSET(Import_SAS_CVS!T42,(Synth!$D$3-1)*Synth!$E$3,0)</f>
        <v>4.9847812359803401</v>
      </c>
      <c r="Y45" s="123">
        <f ca="1">OFFSET(Import_SAS_CVS!CQ42,(Synth!$D$3-1)*Synth!$E$3,0)</f>
        <v>1696.63648840785</v>
      </c>
    </row>
    <row r="46" spans="1:25" x14ac:dyDescent="0.2">
      <c r="A46" s="20">
        <v>41820</v>
      </c>
      <c r="B46" s="21">
        <f t="shared" ca="1" si="0"/>
        <v>2872394.1649675369</v>
      </c>
      <c r="C46" s="21">
        <f t="shared" ca="1" si="1"/>
        <v>1970482.8326082227</v>
      </c>
      <c r="D46" s="24">
        <f ca="1">OFFSET(Import_SAS_CVS!CA43,(Synth!$D$3-1)*Synth!$E$3,0)</f>
        <v>1881372.6978302</v>
      </c>
      <c r="E46" s="24">
        <f ca="1">OFFSET(Import_SAS_CVS!U43,(Synth!$D$3-1)*Synth!$E$3,0)</f>
        <v>901911.33235931396</v>
      </c>
      <c r="F46" s="24">
        <f ca="1">OFFSET(Import_SAS_CVS!CE43,(Synth!$D$3-1)*Synth!$E$3,0)</f>
        <v>89110.134778022795</v>
      </c>
      <c r="G46" s="23">
        <f ca="1">OFFSET(Import_SAS_CVS!C43,(Synth!$D$3-1)*Synth!$E$3,0)</f>
        <v>1598434.55607605</v>
      </c>
      <c r="H46" s="24">
        <f ca="1">OFFSET(Import_SAS_CVS!D43,(Synth!$D$3-1)*Synth!$E$3,0)</f>
        <v>20946.732776403402</v>
      </c>
      <c r="I46" s="24">
        <f ca="1">OFFSET(Import_SAS_CVS!E43,(Synth!$D$3-1)*Synth!$E$3,0)</f>
        <v>262118.09858703599</v>
      </c>
      <c r="J46" s="43">
        <f ca="1">OFFSET(Import_SAS_CVS!F43,(Synth!$D$3-1)*Synth!$E$3,0)</f>
        <v>208421.24451828</v>
      </c>
      <c r="K46" s="24">
        <f ca="1">OFFSET(Import_SAS_CVS!G43,(Synth!$D$3-1)*Synth!$E$3,0)</f>
        <v>89109.630407333403</v>
      </c>
      <c r="L46" s="24">
        <f ca="1">OFFSET(Import_SAS_CVS!H43,(Synth!$D$3-1)*Synth!$E$3,0)</f>
        <v>0</v>
      </c>
      <c r="M46" s="43">
        <f ca="1">OFFSET(Import_SAS_CVS!I43,(Synth!$D$3-1)*Synth!$E$3,0)</f>
        <v>0</v>
      </c>
      <c r="N46" s="24">
        <f ca="1">OFFSET(Import_SAS_CVS!J43,(Synth!$D$3-1)*Synth!$E$3,0)</f>
        <v>900408.603904724</v>
      </c>
      <c r="O46" s="25">
        <f ca="1">OFFSET(Import_SAS_CVS!K43,(Synth!$D$3-1)*Synth!$E$3,0)</f>
        <v>1531.7457894086799</v>
      </c>
      <c r="P46" s="115">
        <f ca="1">OFFSET(Import_SAS_CVS!L43,(Synth!$D$3-1)*Synth!$E$3,0)</f>
        <v>24493.855326414101</v>
      </c>
      <c r="Q46" s="116">
        <f ca="1">OFFSET(Import_SAS_CVS!M43,(Synth!$D$3-1)*Synth!$E$3,0)</f>
        <v>675273.78060913098</v>
      </c>
      <c r="R46" s="116">
        <f ca="1">OFFSET(Import_SAS_CVS!N43,(Synth!$D$3-1)*Synth!$E$3,0)</f>
        <v>146515.09478759801</v>
      </c>
      <c r="S46" s="116">
        <f ca="1">OFFSET(Import_SAS_CVS!O43,(Synth!$D$3-1)*Synth!$E$3,0)</f>
        <v>0</v>
      </c>
      <c r="T46" s="116">
        <f ca="1">OFFSET(Import_SAS_CVS!P43,(Synth!$D$3-1)*Synth!$E$3,0)</f>
        <v>947200.11373901402</v>
      </c>
      <c r="U46" s="116">
        <f ca="1">OFFSET(Import_SAS_CVS!Q43,(Synth!$D$3-1)*Synth!$E$3,0)</f>
        <v>87431.755683898897</v>
      </c>
      <c r="V46" s="116">
        <f ca="1">OFFSET(Import_SAS_CVS!R43,(Synth!$D$3-1)*Synth!$E$3,0)</f>
        <v>0</v>
      </c>
      <c r="W46" s="116">
        <f ca="1">OFFSET(Import_SAS_CVS!S43,(Synth!$D$3-1)*Synth!$E$3,0)</f>
        <v>87506.339375495896</v>
      </c>
      <c r="X46" s="116">
        <f ca="1">OFFSET(Import_SAS_CVS!T43,(Synth!$D$3-1)*Synth!$E$3,0)</f>
        <v>2.0120100104832099</v>
      </c>
      <c r="Y46" s="117">
        <f ca="1">OFFSET(Import_SAS_CVS!CQ43,(Synth!$D$3-1)*Synth!$E$3,0)</f>
        <v>1692.2421661615399</v>
      </c>
    </row>
    <row r="47" spans="1:25" x14ac:dyDescent="0.2">
      <c r="A47" s="20">
        <v>41912</v>
      </c>
      <c r="B47" s="21">
        <f t="shared" ca="1" si="0"/>
        <v>2864653.281901361</v>
      </c>
      <c r="C47" s="21">
        <f t="shared" ca="1" si="1"/>
        <v>1964664.263972284</v>
      </c>
      <c r="D47" s="24">
        <f ca="1">OFFSET(Import_SAS_CVS!CA44,(Synth!$D$3-1)*Synth!$E$3,0)</f>
        <v>1874960.23616028</v>
      </c>
      <c r="E47" s="24">
        <f ca="1">OFFSET(Import_SAS_CVS!U44,(Synth!$D$3-1)*Synth!$E$3,0)</f>
        <v>899989.01792907703</v>
      </c>
      <c r="F47" s="24">
        <f ca="1">OFFSET(Import_SAS_CVS!CE44,(Synth!$D$3-1)*Synth!$E$3,0)</f>
        <v>89704.027812004104</v>
      </c>
      <c r="G47" s="23">
        <f ca="1">OFFSET(Import_SAS_CVS!C44,(Synth!$D$3-1)*Synth!$E$3,0)</f>
        <v>1598121.51991272</v>
      </c>
      <c r="H47" s="24">
        <f ca="1">OFFSET(Import_SAS_CVS!D44,(Synth!$D$3-1)*Synth!$E$3,0)</f>
        <v>20486.231890678398</v>
      </c>
      <c r="I47" s="24">
        <f ca="1">OFFSET(Import_SAS_CVS!E44,(Synth!$D$3-1)*Synth!$E$3,0)</f>
        <v>254858.00532913199</v>
      </c>
      <c r="J47" s="43">
        <f ca="1">OFFSET(Import_SAS_CVS!F44,(Synth!$D$3-1)*Synth!$E$3,0)</f>
        <v>201155.52524185201</v>
      </c>
      <c r="K47" s="24">
        <f ca="1">OFFSET(Import_SAS_CVS!G44,(Synth!$D$3-1)*Synth!$E$3,0)</f>
        <v>89683.583514213606</v>
      </c>
      <c r="L47" s="24">
        <f ca="1">OFFSET(Import_SAS_CVS!H44,(Synth!$D$3-1)*Synth!$E$3,0)</f>
        <v>0</v>
      </c>
      <c r="M47" s="43">
        <f ca="1">OFFSET(Import_SAS_CVS!I44,(Synth!$D$3-1)*Synth!$E$3,0)</f>
        <v>0</v>
      </c>
      <c r="N47" s="24">
        <f ca="1">OFFSET(Import_SAS_CVS!J44,(Synth!$D$3-1)*Synth!$E$3,0)</f>
        <v>898814.75161743199</v>
      </c>
      <c r="O47" s="25">
        <f ca="1">OFFSET(Import_SAS_CVS!K44,(Synth!$D$3-1)*Synth!$E$3,0)</f>
        <v>987.28273753821895</v>
      </c>
      <c r="P47" s="115">
        <f ca="1">OFFSET(Import_SAS_CVS!L44,(Synth!$D$3-1)*Synth!$E$3,0)</f>
        <v>7671.7601374387696</v>
      </c>
      <c r="Q47" s="116">
        <f ca="1">OFFSET(Import_SAS_CVS!M44,(Synth!$D$3-1)*Synth!$E$3,0)</f>
        <v>676471.07572174096</v>
      </c>
      <c r="R47" s="116">
        <f ca="1">OFFSET(Import_SAS_CVS!N44,(Synth!$D$3-1)*Synth!$E$3,0)</f>
        <v>145240.45733833301</v>
      </c>
      <c r="S47" s="116">
        <f ca="1">OFFSET(Import_SAS_CVS!O44,(Synth!$D$3-1)*Synth!$E$3,0)</f>
        <v>0</v>
      </c>
      <c r="T47" s="116">
        <f ca="1">OFFSET(Import_SAS_CVS!P44,(Synth!$D$3-1)*Synth!$E$3,0)</f>
        <v>960554.42491149902</v>
      </c>
      <c r="U47" s="116">
        <f ca="1">OFFSET(Import_SAS_CVS!Q44,(Synth!$D$3-1)*Synth!$E$3,0)</f>
        <v>87007.813162803694</v>
      </c>
      <c r="V47" s="116">
        <f ca="1">OFFSET(Import_SAS_CVS!R44,(Synth!$D$3-1)*Synth!$E$3,0)</f>
        <v>0</v>
      </c>
      <c r="W47" s="116">
        <f ca="1">OFFSET(Import_SAS_CVS!S44,(Synth!$D$3-1)*Synth!$E$3,0)</f>
        <v>88099.778467178301</v>
      </c>
      <c r="X47" s="116">
        <f ca="1">OFFSET(Import_SAS_CVS!T44,(Synth!$D$3-1)*Synth!$E$3,0)</f>
        <v>1.95107416686369</v>
      </c>
      <c r="Y47" s="117">
        <f ca="1">OFFSET(Import_SAS_CVS!CQ44,(Synth!$D$3-1)*Synth!$E$3,0)</f>
        <v>1721.6331706196099</v>
      </c>
    </row>
    <row r="48" spans="1:25" ht="12" thickBot="1" x14ac:dyDescent="0.25">
      <c r="A48" s="20">
        <v>42004</v>
      </c>
      <c r="B48" s="21">
        <f t="shared" ca="1" si="0"/>
        <v>2845093.8704671836</v>
      </c>
      <c r="C48" s="21">
        <f t="shared" ca="1" si="1"/>
        <v>1956436.6219015098</v>
      </c>
      <c r="D48" s="24">
        <f ca="1">OFFSET(Import_SAS_CVS!CA45,(Synth!$D$3-1)*Synth!$E$3,0)</f>
        <v>1866839.9760284401</v>
      </c>
      <c r="E48" s="24">
        <f ca="1">OFFSET(Import_SAS_CVS!U45,(Synth!$D$3-1)*Synth!$E$3,0)</f>
        <v>888657.24856567394</v>
      </c>
      <c r="F48" s="24">
        <f ca="1">OFFSET(Import_SAS_CVS!CE45,(Synth!$D$3-1)*Synth!$E$3,0)</f>
        <v>89596.645873069807</v>
      </c>
      <c r="G48" s="23">
        <f ca="1">OFFSET(Import_SAS_CVS!C45,(Synth!$D$3-1)*Synth!$E$3,0)</f>
        <v>1591678.9380340599</v>
      </c>
      <c r="H48" s="24">
        <f ca="1">OFFSET(Import_SAS_CVS!D45,(Synth!$D$3-1)*Synth!$E$3,0)</f>
        <v>20177.284855842601</v>
      </c>
      <c r="I48" s="24">
        <f ca="1">OFFSET(Import_SAS_CVS!E45,(Synth!$D$3-1)*Synth!$E$3,0)</f>
        <v>254494.54576683001</v>
      </c>
      <c r="J48" s="43">
        <f ca="1">OFFSET(Import_SAS_CVS!F45,(Synth!$D$3-1)*Synth!$E$3,0)</f>
        <v>202232.21672439601</v>
      </c>
      <c r="K48" s="24">
        <f ca="1">OFFSET(Import_SAS_CVS!G45,(Synth!$D$3-1)*Synth!$E$3,0)</f>
        <v>89590.594078063994</v>
      </c>
      <c r="L48" s="24">
        <f ca="1">OFFSET(Import_SAS_CVS!H45,(Synth!$D$3-1)*Synth!$E$3,0)</f>
        <v>0</v>
      </c>
      <c r="M48" s="43">
        <f ca="1">OFFSET(Import_SAS_CVS!I45,(Synth!$D$3-1)*Synth!$E$3,0)</f>
        <v>0</v>
      </c>
      <c r="N48" s="24">
        <f ca="1">OFFSET(Import_SAS_CVS!J45,(Synth!$D$3-1)*Synth!$E$3,0)</f>
        <v>888191.69063568104</v>
      </c>
      <c r="O48" s="25">
        <f ca="1">OFFSET(Import_SAS_CVS!K45,(Synth!$D$3-1)*Synth!$E$3,0)</f>
        <v>518.21498680114701</v>
      </c>
      <c r="P48" s="115">
        <f ca="1">OFFSET(Import_SAS_CVS!L45,(Synth!$D$3-1)*Synth!$E$3,0)</f>
        <v>19244.9498441219</v>
      </c>
      <c r="Q48" s="116">
        <f ca="1">OFFSET(Import_SAS_CVS!M45,(Synth!$D$3-1)*Synth!$E$3,0)</f>
        <v>675642.52626037598</v>
      </c>
      <c r="R48" s="116">
        <f ca="1">OFFSET(Import_SAS_CVS!N45,(Synth!$D$3-1)*Synth!$E$3,0)</f>
        <v>143682.17408180199</v>
      </c>
      <c r="S48" s="116">
        <f ca="1">OFFSET(Import_SAS_CVS!O45,(Synth!$D$3-1)*Synth!$E$3,0)</f>
        <v>0</v>
      </c>
      <c r="T48" s="116">
        <f ca="1">OFFSET(Import_SAS_CVS!P45,(Synth!$D$3-1)*Synth!$E$3,0)</f>
        <v>945068.67810821498</v>
      </c>
      <c r="U48" s="116">
        <f ca="1">OFFSET(Import_SAS_CVS!Q45,(Synth!$D$3-1)*Synth!$E$3,0)</f>
        <v>86265.255990982099</v>
      </c>
      <c r="V48" s="116">
        <f ca="1">OFFSET(Import_SAS_CVS!R45,(Synth!$D$3-1)*Synth!$E$3,0)</f>
        <v>0</v>
      </c>
      <c r="W48" s="116">
        <f ca="1">OFFSET(Import_SAS_CVS!S45,(Synth!$D$3-1)*Synth!$E$3,0)</f>
        <v>87772.017448425293</v>
      </c>
      <c r="X48" s="116">
        <f ca="1">OFFSET(Import_SAS_CVS!T45,(Synth!$D$3-1)*Synth!$E$3,0)</f>
        <v>2.0441332940827102</v>
      </c>
      <c r="Y48" s="117">
        <f ca="1">OFFSET(Import_SAS_CVS!CQ45,(Synth!$D$3-1)*Synth!$E$3,0)</f>
        <v>1779.91840408742</v>
      </c>
    </row>
    <row r="49" spans="1:25" x14ac:dyDescent="0.2">
      <c r="A49" s="14">
        <v>42094</v>
      </c>
      <c r="B49" s="48">
        <f t="shared" ca="1" si="0"/>
        <v>2830256.6739378003</v>
      </c>
      <c r="C49" s="48">
        <f t="shared" ca="1" si="1"/>
        <v>1942340.6486463572</v>
      </c>
      <c r="D49" s="50">
        <f ca="1">OFFSET(Import_SAS_CVS!CA46,(Synth!$D$3-1)*Synth!$E$3,0)</f>
        <v>1852160.8589019801</v>
      </c>
      <c r="E49" s="50">
        <f ca="1">OFFSET(Import_SAS_CVS!U46,(Synth!$D$3-1)*Synth!$E$3,0)</f>
        <v>887916.02529144299</v>
      </c>
      <c r="F49" s="50">
        <f ca="1">OFFSET(Import_SAS_CVS!CE46,(Synth!$D$3-1)*Synth!$E$3,0)</f>
        <v>90179.789744377107</v>
      </c>
      <c r="G49" s="49">
        <f ca="1">OFFSET(Import_SAS_CVS!C46,(Synth!$D$3-1)*Synth!$E$3,0)</f>
        <v>1584137.08447266</v>
      </c>
      <c r="H49" s="50">
        <f ca="1">OFFSET(Import_SAS_CVS!D46,(Synth!$D$3-1)*Synth!$E$3,0)</f>
        <v>20541.3718214035</v>
      </c>
      <c r="I49" s="50">
        <f ca="1">OFFSET(Import_SAS_CVS!E46,(Synth!$D$3-1)*Synth!$E$3,0)</f>
        <v>249412.21738624599</v>
      </c>
      <c r="J49" s="51">
        <f ca="1">OFFSET(Import_SAS_CVS!F46,(Synth!$D$3-1)*Synth!$E$3,0)</f>
        <v>198266.99533271801</v>
      </c>
      <c r="K49" s="50">
        <f ca="1">OFFSET(Import_SAS_CVS!G46,(Synth!$D$3-1)*Synth!$E$3,0)</f>
        <v>90191.524156570405</v>
      </c>
      <c r="L49" s="50">
        <f ca="1">OFFSET(Import_SAS_CVS!H46,(Synth!$D$3-1)*Synth!$E$3,0)</f>
        <v>0</v>
      </c>
      <c r="M49" s="51">
        <f ca="1">OFFSET(Import_SAS_CVS!I46,(Synth!$D$3-1)*Synth!$E$3,0)</f>
        <v>0</v>
      </c>
      <c r="N49" s="50">
        <f ca="1">OFFSET(Import_SAS_CVS!J46,(Synth!$D$3-1)*Synth!$E$3,0)</f>
        <v>887583.00754547096</v>
      </c>
      <c r="O49" s="52">
        <f ca="1">OFFSET(Import_SAS_CVS!K46,(Synth!$D$3-1)*Synth!$E$3,0)</f>
        <v>423.74506235867699</v>
      </c>
      <c r="P49" s="121">
        <f ca="1">OFFSET(Import_SAS_CVS!L46,(Synth!$D$3-1)*Synth!$E$3,0)</f>
        <v>5517.24819087982</v>
      </c>
      <c r="Q49" s="122">
        <f ca="1">OFFSET(Import_SAS_CVS!M46,(Synth!$D$3-1)*Synth!$E$3,0)</f>
        <v>673441.647758484</v>
      </c>
      <c r="R49" s="122">
        <f ca="1">OFFSET(Import_SAS_CVS!N46,(Synth!$D$3-1)*Synth!$E$3,0)</f>
        <v>142143.702159882</v>
      </c>
      <c r="S49" s="122">
        <f ca="1">OFFSET(Import_SAS_CVS!O46,(Synth!$D$3-1)*Synth!$E$3,0)</f>
        <v>0</v>
      </c>
      <c r="T49" s="122">
        <f ca="1">OFFSET(Import_SAS_CVS!P46,(Synth!$D$3-1)*Synth!$E$3,0)</f>
        <v>942331.495445251</v>
      </c>
      <c r="U49" s="122">
        <f ca="1">OFFSET(Import_SAS_CVS!Q46,(Synth!$D$3-1)*Synth!$E$3,0)</f>
        <v>85757.803027153001</v>
      </c>
      <c r="V49" s="122">
        <f ca="1">OFFSET(Import_SAS_CVS!R46,(Synth!$D$3-1)*Synth!$E$3,0)</f>
        <v>0</v>
      </c>
      <c r="W49" s="122">
        <f ca="1">OFFSET(Import_SAS_CVS!S46,(Synth!$D$3-1)*Synth!$E$3,0)</f>
        <v>88322.974587440505</v>
      </c>
      <c r="X49" s="122">
        <f ca="1">OFFSET(Import_SAS_CVS!T46,(Synth!$D$3-1)*Synth!$E$3,0)</f>
        <v>1.9969245545944401</v>
      </c>
      <c r="Y49" s="123">
        <f ca="1">OFFSET(Import_SAS_CVS!CQ46,(Synth!$D$3-1)*Synth!$E$3,0)</f>
        <v>1801.7365344315799</v>
      </c>
    </row>
    <row r="50" spans="1:25" x14ac:dyDescent="0.2">
      <c r="A50" s="20">
        <v>42185</v>
      </c>
      <c r="B50" s="21">
        <f t="shared" ca="1" si="0"/>
        <v>2829770.8147153873</v>
      </c>
      <c r="C50" s="21">
        <f t="shared" ca="1" si="1"/>
        <v>1943764.8161878602</v>
      </c>
      <c r="D50" s="24">
        <f ca="1">OFFSET(Import_SAS_CVS!CA47,(Synth!$D$3-1)*Synth!$E$3,0)</f>
        <v>1853030.53353882</v>
      </c>
      <c r="E50" s="24">
        <f ca="1">OFFSET(Import_SAS_CVS!U47,(Synth!$D$3-1)*Synth!$E$3,0)</f>
        <v>886005.99852752697</v>
      </c>
      <c r="F50" s="24">
        <f ca="1">OFFSET(Import_SAS_CVS!CE47,(Synth!$D$3-1)*Synth!$E$3,0)</f>
        <v>90734.282649040193</v>
      </c>
      <c r="G50" s="23">
        <f ca="1">OFFSET(Import_SAS_CVS!C47,(Synth!$D$3-1)*Synth!$E$3,0)</f>
        <v>1586069.29391479</v>
      </c>
      <c r="H50" s="24">
        <f ca="1">OFFSET(Import_SAS_CVS!D47,(Synth!$D$3-1)*Synth!$E$3,0)</f>
        <v>20742.992790699001</v>
      </c>
      <c r="I50" s="24">
        <f ca="1">OFFSET(Import_SAS_CVS!E47,(Synth!$D$3-1)*Synth!$E$3,0)</f>
        <v>245769.10905456499</v>
      </c>
      <c r="J50" s="43">
        <f ca="1">OFFSET(Import_SAS_CVS!F47,(Synth!$D$3-1)*Synth!$E$3,0)</f>
        <v>195514.294481277</v>
      </c>
      <c r="K50" s="24">
        <f ca="1">OFFSET(Import_SAS_CVS!G47,(Synth!$D$3-1)*Synth!$E$3,0)</f>
        <v>90736.155390739397</v>
      </c>
      <c r="L50" s="24">
        <f ca="1">OFFSET(Import_SAS_CVS!H47,(Synth!$D$3-1)*Synth!$E$3,0)</f>
        <v>0</v>
      </c>
      <c r="M50" s="43">
        <f ca="1">OFFSET(Import_SAS_CVS!I47,(Synth!$D$3-1)*Synth!$E$3,0)</f>
        <v>0</v>
      </c>
      <c r="N50" s="24">
        <f ca="1">OFFSET(Import_SAS_CVS!J47,(Synth!$D$3-1)*Synth!$E$3,0)</f>
        <v>885687.59850311303</v>
      </c>
      <c r="O50" s="25">
        <f ca="1">OFFSET(Import_SAS_CVS!K47,(Synth!$D$3-1)*Synth!$E$3,0)</f>
        <v>337.563960295171</v>
      </c>
      <c r="P50" s="115">
        <f ca="1">OFFSET(Import_SAS_CVS!L47,(Synth!$D$3-1)*Synth!$E$3,0)</f>
        <v>5682.6550052166003</v>
      </c>
      <c r="Q50" s="116">
        <f ca="1">OFFSET(Import_SAS_CVS!M47,(Synth!$D$3-1)*Synth!$E$3,0)</f>
        <v>675342.21563720703</v>
      </c>
      <c r="R50" s="116">
        <f ca="1">OFFSET(Import_SAS_CVS!N47,(Synth!$D$3-1)*Synth!$E$3,0)</f>
        <v>140029.75814056399</v>
      </c>
      <c r="S50" s="116">
        <f ca="1">OFFSET(Import_SAS_CVS!O47,(Synth!$D$3-1)*Synth!$E$3,0)</f>
        <v>0</v>
      </c>
      <c r="T50" s="116">
        <f ca="1">OFFSET(Import_SAS_CVS!P47,(Synth!$D$3-1)*Synth!$E$3,0)</f>
        <v>946056.53451538098</v>
      </c>
      <c r="U50" s="116">
        <f ca="1">OFFSET(Import_SAS_CVS!Q47,(Synth!$D$3-1)*Synth!$E$3,0)</f>
        <v>85329.898363113403</v>
      </c>
      <c r="V50" s="116">
        <f ca="1">OFFSET(Import_SAS_CVS!R47,(Synth!$D$3-1)*Synth!$E$3,0)</f>
        <v>0</v>
      </c>
      <c r="W50" s="116">
        <f ca="1">OFFSET(Import_SAS_CVS!S47,(Synth!$D$3-1)*Synth!$E$3,0)</f>
        <v>88904.709164619402</v>
      </c>
      <c r="X50" s="116">
        <f ca="1">OFFSET(Import_SAS_CVS!T47,(Synth!$D$3-1)*Synth!$E$3,0)</f>
        <v>2.0113960060407399</v>
      </c>
      <c r="Y50" s="117">
        <f ca="1">OFFSET(Import_SAS_CVS!CQ47,(Synth!$D$3-1)*Synth!$E$3,0)</f>
        <v>1853.74213646352</v>
      </c>
    </row>
    <row r="51" spans="1:25" x14ac:dyDescent="0.2">
      <c r="A51" s="20">
        <v>42277</v>
      </c>
      <c r="B51" s="21">
        <f t="shared" ca="1" si="0"/>
        <v>2816438.2676973389</v>
      </c>
      <c r="C51" s="21">
        <f t="shared" ca="1" si="1"/>
        <v>1934034.6963243531</v>
      </c>
      <c r="D51" s="24">
        <f ca="1">OFFSET(Import_SAS_CVS!CA48,(Synth!$D$3-1)*Synth!$E$3,0)</f>
        <v>1842845.09292603</v>
      </c>
      <c r="E51" s="24">
        <f ca="1">OFFSET(Import_SAS_CVS!U48,(Synth!$D$3-1)*Synth!$E$3,0)</f>
        <v>882403.57137298596</v>
      </c>
      <c r="F51" s="24">
        <f ca="1">OFFSET(Import_SAS_CVS!CE48,(Synth!$D$3-1)*Synth!$E$3,0)</f>
        <v>91189.603398323103</v>
      </c>
      <c r="G51" s="23">
        <f ca="1">OFFSET(Import_SAS_CVS!C48,(Synth!$D$3-1)*Synth!$E$3,0)</f>
        <v>1579723.5775146501</v>
      </c>
      <c r="H51" s="24">
        <f ca="1">OFFSET(Import_SAS_CVS!D48,(Synth!$D$3-1)*Synth!$E$3,0)</f>
        <v>20576.961557149902</v>
      </c>
      <c r="I51" s="24">
        <f ca="1">OFFSET(Import_SAS_CVS!E48,(Synth!$D$3-1)*Synth!$E$3,0)</f>
        <v>241604.49018096901</v>
      </c>
      <c r="J51" s="43">
        <f ca="1">OFFSET(Import_SAS_CVS!F48,(Synth!$D$3-1)*Synth!$E$3,0)</f>
        <v>191862.407175064</v>
      </c>
      <c r="K51" s="24">
        <f ca="1">OFFSET(Import_SAS_CVS!G48,(Synth!$D$3-1)*Synth!$E$3,0)</f>
        <v>91179.869378089905</v>
      </c>
      <c r="L51" s="24">
        <f ca="1">OFFSET(Import_SAS_CVS!H48,(Synth!$D$3-1)*Synth!$E$3,0)</f>
        <v>0</v>
      </c>
      <c r="M51" s="43">
        <f ca="1">OFFSET(Import_SAS_CVS!I48,(Synth!$D$3-1)*Synth!$E$3,0)</f>
        <v>0</v>
      </c>
      <c r="N51" s="24">
        <f ca="1">OFFSET(Import_SAS_CVS!J48,(Synth!$D$3-1)*Synth!$E$3,0)</f>
        <v>881950.41107940697</v>
      </c>
      <c r="O51" s="25">
        <f ca="1">OFFSET(Import_SAS_CVS!K48,(Synth!$D$3-1)*Synth!$E$3,0)</f>
        <v>280.40991888195299</v>
      </c>
      <c r="P51" s="115">
        <f ca="1">OFFSET(Import_SAS_CVS!L48,(Synth!$D$3-1)*Synth!$E$3,0)</f>
        <v>6030.1125031709698</v>
      </c>
      <c r="Q51" s="116">
        <f ca="1">OFFSET(Import_SAS_CVS!M48,(Synth!$D$3-1)*Synth!$E$3,0)</f>
        <v>672279.38774871803</v>
      </c>
      <c r="R51" s="116">
        <f ca="1">OFFSET(Import_SAS_CVS!N48,(Synth!$D$3-1)*Synth!$E$3,0)</f>
        <v>138629.48884391799</v>
      </c>
      <c r="S51" s="116">
        <f ca="1">OFFSET(Import_SAS_CVS!O48,(Synth!$D$3-1)*Synth!$E$3,0)</f>
        <v>0</v>
      </c>
      <c r="T51" s="116">
        <f ca="1">OFFSET(Import_SAS_CVS!P48,(Synth!$D$3-1)*Synth!$E$3,0)</f>
        <v>942960.90496063197</v>
      </c>
      <c r="U51" s="116">
        <f ca="1">OFFSET(Import_SAS_CVS!Q48,(Synth!$D$3-1)*Synth!$E$3,0)</f>
        <v>84455.334033012405</v>
      </c>
      <c r="V51" s="116">
        <f ca="1">OFFSET(Import_SAS_CVS!R48,(Synth!$D$3-1)*Synth!$E$3,0)</f>
        <v>0</v>
      </c>
      <c r="W51" s="116">
        <f ca="1">OFFSET(Import_SAS_CVS!S48,(Synth!$D$3-1)*Synth!$E$3,0)</f>
        <v>89328.555335998506</v>
      </c>
      <c r="X51" s="116">
        <f ca="1">OFFSET(Import_SAS_CVS!T48,(Synth!$D$3-1)*Synth!$E$3,0)</f>
        <v>1.9488094973930901</v>
      </c>
      <c r="Y51" s="117">
        <f ca="1">OFFSET(Import_SAS_CVS!CQ48,(Synth!$D$3-1)*Synth!$E$3,0)</f>
        <v>1908.38671669364</v>
      </c>
    </row>
    <row r="52" spans="1:25" ht="12" thickBot="1" x14ac:dyDescent="0.25">
      <c r="A52" s="20">
        <v>42369</v>
      </c>
      <c r="B52" s="21">
        <f t="shared" ca="1" si="0"/>
        <v>2810398.4275455461</v>
      </c>
      <c r="C52" s="21">
        <f t="shared" ca="1" si="1"/>
        <v>1930423.499528883</v>
      </c>
      <c r="D52" s="24">
        <f ca="1">OFFSET(Import_SAS_CVS!CA49,(Synth!$D$3-1)*Synth!$E$3,0)</f>
        <v>1838488.12573242</v>
      </c>
      <c r="E52" s="24">
        <f ca="1">OFFSET(Import_SAS_CVS!U49,(Synth!$D$3-1)*Synth!$E$3,0)</f>
        <v>879974.92801666295</v>
      </c>
      <c r="F52" s="24">
        <f ca="1">OFFSET(Import_SAS_CVS!CE49,(Synth!$D$3-1)*Synth!$E$3,0)</f>
        <v>91935.373796462998</v>
      </c>
      <c r="G52" s="23">
        <f ca="1">OFFSET(Import_SAS_CVS!C49,(Synth!$D$3-1)*Synth!$E$3,0)</f>
        <v>1580465.39454651</v>
      </c>
      <c r="H52" s="24">
        <f ca="1">OFFSET(Import_SAS_CVS!D49,(Synth!$D$3-1)*Synth!$E$3,0)</f>
        <v>20409.5158467293</v>
      </c>
      <c r="I52" s="24">
        <f ca="1">OFFSET(Import_SAS_CVS!E49,(Synth!$D$3-1)*Synth!$E$3,0)</f>
        <v>237403.77055168201</v>
      </c>
      <c r="J52" s="43">
        <f ca="1">OFFSET(Import_SAS_CVS!F49,(Synth!$D$3-1)*Synth!$E$3,0)</f>
        <v>188526.909984589</v>
      </c>
      <c r="K52" s="24">
        <f ca="1">OFFSET(Import_SAS_CVS!G49,(Synth!$D$3-1)*Synth!$E$3,0)</f>
        <v>91928.610135078401</v>
      </c>
      <c r="L52" s="24">
        <f ca="1">OFFSET(Import_SAS_CVS!H49,(Synth!$D$3-1)*Synth!$E$3,0)</f>
        <v>0</v>
      </c>
      <c r="M52" s="43">
        <f ca="1">OFFSET(Import_SAS_CVS!I49,(Synth!$D$3-1)*Synth!$E$3,0)</f>
        <v>0</v>
      </c>
      <c r="N52" s="24">
        <f ca="1">OFFSET(Import_SAS_CVS!J49,(Synth!$D$3-1)*Synth!$E$3,0)</f>
        <v>879876.58886718797</v>
      </c>
      <c r="O52" s="25">
        <f ca="1">OFFSET(Import_SAS_CVS!K49,(Synth!$D$3-1)*Synth!$E$3,0)</f>
        <v>233.35356310196201</v>
      </c>
      <c r="P52" s="115">
        <f ca="1">OFFSET(Import_SAS_CVS!L49,(Synth!$D$3-1)*Synth!$E$3,0)</f>
        <v>5795.4311417937297</v>
      </c>
      <c r="Q52" s="116">
        <f ca="1">OFFSET(Import_SAS_CVS!M49,(Synth!$D$3-1)*Synth!$E$3,0)</f>
        <v>673942.14859771705</v>
      </c>
      <c r="R52" s="116">
        <f ca="1">OFFSET(Import_SAS_CVS!N49,(Synth!$D$3-1)*Synth!$E$3,0)</f>
        <v>137378.67829513599</v>
      </c>
      <c r="S52" s="116">
        <f ca="1">OFFSET(Import_SAS_CVS!O49,(Synth!$D$3-1)*Synth!$E$3,0)</f>
        <v>0</v>
      </c>
      <c r="T52" s="116">
        <f ca="1">OFFSET(Import_SAS_CVS!P49,(Synth!$D$3-1)*Synth!$E$3,0)</f>
        <v>939543.42401885998</v>
      </c>
      <c r="U52" s="116">
        <f ca="1">OFFSET(Import_SAS_CVS!Q49,(Synth!$D$3-1)*Synth!$E$3,0)</f>
        <v>83816.894393920898</v>
      </c>
      <c r="V52" s="116">
        <f ca="1">OFFSET(Import_SAS_CVS!R49,(Synth!$D$3-1)*Synth!$E$3,0)</f>
        <v>0</v>
      </c>
      <c r="W52" s="116">
        <f ca="1">OFFSET(Import_SAS_CVS!S49,(Synth!$D$3-1)*Synth!$E$3,0)</f>
        <v>90035.128869056702</v>
      </c>
      <c r="X52" s="116">
        <f ca="1">OFFSET(Import_SAS_CVS!T49,(Synth!$D$3-1)*Synth!$E$3,0)</f>
        <v>2.04453366188682</v>
      </c>
      <c r="Y52" s="117">
        <f ca="1">OFFSET(Import_SAS_CVS!CQ49,(Synth!$D$3-1)*Synth!$E$3,0)</f>
        <v>1903.90352980793</v>
      </c>
    </row>
    <row r="53" spans="1:25" x14ac:dyDescent="0.2">
      <c r="A53" s="14">
        <v>42460</v>
      </c>
      <c r="B53" s="48">
        <f t="shared" ca="1" si="0"/>
        <v>2809548.1440172172</v>
      </c>
      <c r="C53" s="48">
        <f t="shared" ca="1" si="1"/>
        <v>1930875.2135515192</v>
      </c>
      <c r="D53" s="50">
        <f ca="1">OFFSET(Import_SAS_CVS!CA50,(Synth!$D$3-1)*Synth!$E$3,0)</f>
        <v>1838156.5750732401</v>
      </c>
      <c r="E53" s="50">
        <f ca="1">OFFSET(Import_SAS_CVS!U50,(Synth!$D$3-1)*Synth!$E$3,0)</f>
        <v>878672.93046569801</v>
      </c>
      <c r="F53" s="50">
        <f ca="1">OFFSET(Import_SAS_CVS!CE50,(Synth!$D$3-1)*Synth!$E$3,0)</f>
        <v>92718.638478279099</v>
      </c>
      <c r="G53" s="49">
        <f ca="1">OFFSET(Import_SAS_CVS!C50,(Synth!$D$3-1)*Synth!$E$3,0)</f>
        <v>1577050.1320495601</v>
      </c>
      <c r="H53" s="50">
        <f ca="1">OFFSET(Import_SAS_CVS!D50,(Synth!$D$3-1)*Synth!$E$3,0)</f>
        <v>20790.633615016901</v>
      </c>
      <c r="I53" s="50">
        <f ca="1">OFFSET(Import_SAS_CVS!E50,(Synth!$D$3-1)*Synth!$E$3,0)</f>
        <v>241261.94439315799</v>
      </c>
      <c r="J53" s="51">
        <f ca="1">OFFSET(Import_SAS_CVS!F50,(Synth!$D$3-1)*Synth!$E$3,0)</f>
        <v>194731.703882217</v>
      </c>
      <c r="K53" s="50">
        <f ca="1">OFFSET(Import_SAS_CVS!G50,(Synth!$D$3-1)*Synth!$E$3,0)</f>
        <v>92719.285513877898</v>
      </c>
      <c r="L53" s="50">
        <f ca="1">OFFSET(Import_SAS_CVS!H50,(Synth!$D$3-1)*Synth!$E$3,0)</f>
        <v>0</v>
      </c>
      <c r="M53" s="51">
        <f ca="1">OFFSET(Import_SAS_CVS!I50,(Synth!$D$3-1)*Synth!$E$3,0)</f>
        <v>0</v>
      </c>
      <c r="N53" s="50">
        <f ca="1">OFFSET(Import_SAS_CVS!J50,(Synth!$D$3-1)*Synth!$E$3,0)</f>
        <v>878544.53823852504</v>
      </c>
      <c r="O53" s="52">
        <f ca="1">OFFSET(Import_SAS_CVS!K50,(Synth!$D$3-1)*Synth!$E$3,0)</f>
        <v>182.765299227089</v>
      </c>
      <c r="P53" s="121">
        <f ca="1">OFFSET(Import_SAS_CVS!L50,(Synth!$D$3-1)*Synth!$E$3,0)</f>
        <v>5599.3827011585199</v>
      </c>
      <c r="Q53" s="122">
        <f ca="1">OFFSET(Import_SAS_CVS!M50,(Synth!$D$3-1)*Synth!$E$3,0)</f>
        <v>672545.36565399205</v>
      </c>
      <c r="R53" s="122">
        <f ca="1">OFFSET(Import_SAS_CVS!N50,(Synth!$D$3-1)*Synth!$E$3,0)</f>
        <v>136034.92653656</v>
      </c>
      <c r="S53" s="122">
        <f ca="1">OFFSET(Import_SAS_CVS!O50,(Synth!$D$3-1)*Synth!$E$3,0)</f>
        <v>0</v>
      </c>
      <c r="T53" s="122">
        <f ca="1">OFFSET(Import_SAS_CVS!P50,(Synth!$D$3-1)*Synth!$E$3,0)</f>
        <v>939228.10841369606</v>
      </c>
      <c r="U53" s="122">
        <f ca="1">OFFSET(Import_SAS_CVS!Q50,(Synth!$D$3-1)*Synth!$E$3,0)</f>
        <v>82477.059461593599</v>
      </c>
      <c r="V53" s="122">
        <f ca="1">OFFSET(Import_SAS_CVS!R50,(Synth!$D$3-1)*Synth!$E$3,0)</f>
        <v>0</v>
      </c>
      <c r="W53" s="122">
        <f ca="1">OFFSET(Import_SAS_CVS!S50,(Synth!$D$3-1)*Synth!$E$3,0)</f>
        <v>90774.404779434204</v>
      </c>
      <c r="X53" s="122">
        <f ca="1">OFFSET(Import_SAS_CVS!T50,(Synth!$D$3-1)*Synth!$E$3,0)</f>
        <v>1.99785202876956</v>
      </c>
      <c r="Y53" s="123">
        <f ca="1">OFFSET(Import_SAS_CVS!CQ50,(Synth!$D$3-1)*Synth!$E$3,0)</f>
        <v>1921.4388110339601</v>
      </c>
    </row>
    <row r="54" spans="1:25" x14ac:dyDescent="0.2">
      <c r="A54" s="20">
        <v>42551</v>
      </c>
      <c r="B54" s="21">
        <f t="shared" ca="1" si="0"/>
        <v>2803857.9776868774</v>
      </c>
      <c r="C54" s="21">
        <f t="shared" ca="1" si="1"/>
        <v>1927397.3633375126</v>
      </c>
      <c r="D54" s="24">
        <f ca="1">OFFSET(Import_SAS_CVS!CA51,(Synth!$D$3-1)*Synth!$E$3,0)</f>
        <v>1833816.0489654499</v>
      </c>
      <c r="E54" s="24">
        <f ca="1">OFFSET(Import_SAS_CVS!U51,(Synth!$D$3-1)*Synth!$E$3,0)</f>
        <v>876460.614349365</v>
      </c>
      <c r="F54" s="24">
        <f ca="1">OFFSET(Import_SAS_CVS!CE51,(Synth!$D$3-1)*Synth!$E$3,0)</f>
        <v>93581.314372062698</v>
      </c>
      <c r="G54" s="23">
        <f ca="1">OFFSET(Import_SAS_CVS!C51,(Synth!$D$3-1)*Synth!$E$3,0)</f>
        <v>1576442.48822021</v>
      </c>
      <c r="H54" s="24">
        <f ca="1">OFFSET(Import_SAS_CVS!D51,(Synth!$D$3-1)*Synth!$E$3,0)</f>
        <v>20986.348872661601</v>
      </c>
      <c r="I54" s="24">
        <f ca="1">OFFSET(Import_SAS_CVS!E51,(Synth!$D$3-1)*Synth!$E$3,0)</f>
        <v>236407.31981086699</v>
      </c>
      <c r="J54" s="43">
        <f ca="1">OFFSET(Import_SAS_CVS!F51,(Synth!$D$3-1)*Synth!$E$3,0)</f>
        <v>190754.93519210801</v>
      </c>
      <c r="K54" s="24">
        <f ca="1">OFFSET(Import_SAS_CVS!G51,(Synth!$D$3-1)*Synth!$E$3,0)</f>
        <v>93584.798992156997</v>
      </c>
      <c r="L54" s="24">
        <f ca="1">OFFSET(Import_SAS_CVS!H51,(Synth!$D$3-1)*Synth!$E$3,0)</f>
        <v>0</v>
      </c>
      <c r="M54" s="43">
        <f ca="1">OFFSET(Import_SAS_CVS!I51,(Synth!$D$3-1)*Synth!$E$3,0)</f>
        <v>0</v>
      </c>
      <c r="N54" s="24">
        <f ca="1">OFFSET(Import_SAS_CVS!J51,(Synth!$D$3-1)*Synth!$E$3,0)</f>
        <v>876279.918411255</v>
      </c>
      <c r="O54" s="25">
        <f ca="1">OFFSET(Import_SAS_CVS!K51,(Synth!$D$3-1)*Synth!$E$3,0)</f>
        <v>148.72441176883899</v>
      </c>
      <c r="P54" s="115">
        <f ca="1">OFFSET(Import_SAS_CVS!L51,(Synth!$D$3-1)*Synth!$E$3,0)</f>
        <v>5589.0345205664598</v>
      </c>
      <c r="Q54" s="116">
        <f ca="1">OFFSET(Import_SAS_CVS!M51,(Synth!$D$3-1)*Synth!$E$3,0)</f>
        <v>672621.33794403099</v>
      </c>
      <c r="R54" s="116">
        <f ca="1">OFFSET(Import_SAS_CVS!N51,(Synth!$D$3-1)*Synth!$E$3,0)</f>
        <v>135102.72518920901</v>
      </c>
      <c r="S54" s="116">
        <f ca="1">OFFSET(Import_SAS_CVS!O51,(Synth!$D$3-1)*Synth!$E$3,0)</f>
        <v>0</v>
      </c>
      <c r="T54" s="116">
        <f ca="1">OFFSET(Import_SAS_CVS!P51,(Synth!$D$3-1)*Synth!$E$3,0)</f>
        <v>939065.412582397</v>
      </c>
      <c r="U54" s="116">
        <f ca="1">OFFSET(Import_SAS_CVS!Q51,(Synth!$D$3-1)*Synth!$E$3,0)</f>
        <v>81309.808844566302</v>
      </c>
      <c r="V54" s="116">
        <f ca="1">OFFSET(Import_SAS_CVS!R51,(Synth!$D$3-1)*Synth!$E$3,0)</f>
        <v>0</v>
      </c>
      <c r="W54" s="116">
        <f ca="1">OFFSET(Import_SAS_CVS!S51,(Synth!$D$3-1)*Synth!$E$3,0)</f>
        <v>91611.491617202802</v>
      </c>
      <c r="X54" s="116">
        <f ca="1">OFFSET(Import_SAS_CVS!T51,(Synth!$D$3-1)*Synth!$E$3,0)</f>
        <v>1.0059458835749</v>
      </c>
      <c r="Y54" s="117">
        <f ca="1">OFFSET(Import_SAS_CVS!CQ51,(Synth!$D$3-1)*Synth!$E$3,0)</f>
        <v>1948.02291810513</v>
      </c>
    </row>
    <row r="55" spans="1:25" x14ac:dyDescent="0.2">
      <c r="A55" s="20">
        <v>42643</v>
      </c>
      <c r="B55" s="21">
        <f t="shared" ca="1" si="0"/>
        <v>2798461.0568389911</v>
      </c>
      <c r="C55" s="21">
        <f t="shared" ca="1" si="1"/>
        <v>1927648.0186462419</v>
      </c>
      <c r="D55" s="24">
        <f ca="1">OFFSET(Import_SAS_CVS!CA52,(Synth!$D$3-1)*Synth!$E$3,0)</f>
        <v>1833546.45591736</v>
      </c>
      <c r="E55" s="24">
        <f ca="1">OFFSET(Import_SAS_CVS!U52,(Synth!$D$3-1)*Synth!$E$3,0)</f>
        <v>870813.03819274902</v>
      </c>
      <c r="F55" s="24">
        <f ca="1">OFFSET(Import_SAS_CVS!CE52,(Synth!$D$3-1)*Synth!$E$3,0)</f>
        <v>94101.562728881807</v>
      </c>
      <c r="G55" s="23">
        <f ca="1">OFFSET(Import_SAS_CVS!C52,(Synth!$D$3-1)*Synth!$E$3,0)</f>
        <v>1576166.0106353799</v>
      </c>
      <c r="H55" s="24">
        <f ca="1">OFFSET(Import_SAS_CVS!D52,(Synth!$D$3-1)*Synth!$E$3,0)</f>
        <v>20830.277985096</v>
      </c>
      <c r="I55" s="24">
        <f ca="1">OFFSET(Import_SAS_CVS!E52,(Synth!$D$3-1)*Synth!$E$3,0)</f>
        <v>235575.45560455299</v>
      </c>
      <c r="J55" s="43">
        <f ca="1">OFFSET(Import_SAS_CVS!F52,(Synth!$D$3-1)*Synth!$E$3,0)</f>
        <v>191249.58787345901</v>
      </c>
      <c r="K55" s="24">
        <f ca="1">OFFSET(Import_SAS_CVS!G52,(Synth!$D$3-1)*Synth!$E$3,0)</f>
        <v>94107.958458900495</v>
      </c>
      <c r="L55" s="24">
        <f ca="1">OFFSET(Import_SAS_CVS!H52,(Synth!$D$3-1)*Synth!$E$3,0)</f>
        <v>0</v>
      </c>
      <c r="M55" s="43">
        <f ca="1">OFFSET(Import_SAS_CVS!I52,(Synth!$D$3-1)*Synth!$E$3,0)</f>
        <v>0</v>
      </c>
      <c r="N55" s="24">
        <f ca="1">OFFSET(Import_SAS_CVS!J52,(Synth!$D$3-1)*Synth!$E$3,0)</f>
        <v>870513.94146728504</v>
      </c>
      <c r="O55" s="25">
        <f ca="1">OFFSET(Import_SAS_CVS!K52,(Synth!$D$3-1)*Synth!$E$3,0)</f>
        <v>118.4940038817</v>
      </c>
      <c r="P55" s="115">
        <f ca="1">OFFSET(Import_SAS_CVS!L52,(Synth!$D$3-1)*Synth!$E$3,0)</f>
        <v>5936.6845411658296</v>
      </c>
      <c r="Q55" s="116">
        <f ca="1">OFFSET(Import_SAS_CVS!M52,(Synth!$D$3-1)*Synth!$E$3,0)</f>
        <v>672944.57677459705</v>
      </c>
      <c r="R55" s="116">
        <f ca="1">OFFSET(Import_SAS_CVS!N52,(Synth!$D$3-1)*Synth!$E$3,0)</f>
        <v>133965.42499351499</v>
      </c>
      <c r="S55" s="116">
        <f ca="1">OFFSET(Import_SAS_CVS!O52,(Synth!$D$3-1)*Synth!$E$3,0)</f>
        <v>0</v>
      </c>
      <c r="T55" s="116">
        <f ca="1">OFFSET(Import_SAS_CVS!P52,(Synth!$D$3-1)*Synth!$E$3,0)</f>
        <v>941077.71672058105</v>
      </c>
      <c r="U55" s="116">
        <f ca="1">OFFSET(Import_SAS_CVS!Q52,(Synth!$D$3-1)*Synth!$E$3,0)</f>
        <v>80463.231725692705</v>
      </c>
      <c r="V55" s="116">
        <f ca="1">OFFSET(Import_SAS_CVS!R52,(Synth!$D$3-1)*Synth!$E$3,0)</f>
        <v>0</v>
      </c>
      <c r="W55" s="116">
        <f ca="1">OFFSET(Import_SAS_CVS!S52,(Synth!$D$3-1)*Synth!$E$3,0)</f>
        <v>92192.469950675993</v>
      </c>
      <c r="X55" s="116">
        <f ca="1">OFFSET(Import_SAS_CVS!T52,(Synth!$D$3-1)*Synth!$E$3,0)</f>
        <v>0.97414881761506</v>
      </c>
      <c r="Y55" s="117">
        <f ca="1">OFFSET(Import_SAS_CVS!CQ52,(Synth!$D$3-1)*Synth!$E$3,0)</f>
        <v>1984.93047395349</v>
      </c>
    </row>
    <row r="56" spans="1:25" ht="12" thickBot="1" x14ac:dyDescent="0.25">
      <c r="A56" s="20">
        <v>42735</v>
      </c>
      <c r="B56" s="21">
        <f t="shared" ca="1" si="0"/>
        <v>2788491.9414548874</v>
      </c>
      <c r="C56" s="21">
        <f t="shared" ca="1" si="1"/>
        <v>1920865.1906538017</v>
      </c>
      <c r="D56" s="24">
        <f ca="1">OFFSET(Import_SAS_CVS!CA53,(Synth!$D$3-1)*Synth!$E$3,0)</f>
        <v>1825436.2086791999</v>
      </c>
      <c r="E56" s="24">
        <f ca="1">OFFSET(Import_SAS_CVS!U53,(Synth!$D$3-1)*Synth!$E$3,0)</f>
        <v>867626.75080108596</v>
      </c>
      <c r="F56" s="24">
        <f ca="1">OFFSET(Import_SAS_CVS!CE53,(Synth!$D$3-1)*Synth!$E$3,0)</f>
        <v>95428.981974601702</v>
      </c>
      <c r="G56" s="23">
        <f ca="1">OFFSET(Import_SAS_CVS!C53,(Synth!$D$3-1)*Synth!$E$3,0)</f>
        <v>1572568.30160522</v>
      </c>
      <c r="H56" s="24">
        <f ca="1">OFFSET(Import_SAS_CVS!D53,(Synth!$D$3-1)*Synth!$E$3,0)</f>
        <v>20750.5872328281</v>
      </c>
      <c r="I56" s="24">
        <f ca="1">OFFSET(Import_SAS_CVS!E53,(Synth!$D$3-1)*Synth!$E$3,0)</f>
        <v>232327.545118332</v>
      </c>
      <c r="J56" s="43">
        <f ca="1">OFFSET(Import_SAS_CVS!F53,(Synth!$D$3-1)*Synth!$E$3,0)</f>
        <v>188588.46788406401</v>
      </c>
      <c r="K56" s="24">
        <f ca="1">OFFSET(Import_SAS_CVS!G53,(Synth!$D$3-1)*Synth!$E$3,0)</f>
        <v>95418.743258476301</v>
      </c>
      <c r="L56" s="24">
        <f ca="1">OFFSET(Import_SAS_CVS!H53,(Synth!$D$3-1)*Synth!$E$3,0)</f>
        <v>0</v>
      </c>
      <c r="M56" s="43">
        <f ca="1">OFFSET(Import_SAS_CVS!I53,(Synth!$D$3-1)*Synth!$E$3,0)</f>
        <v>0</v>
      </c>
      <c r="N56" s="24">
        <f ca="1">OFFSET(Import_SAS_CVS!J53,(Synth!$D$3-1)*Synth!$E$3,0)</f>
        <v>867764.57224273705</v>
      </c>
      <c r="O56" s="25">
        <f ca="1">OFFSET(Import_SAS_CVS!K53,(Synth!$D$3-1)*Synth!$E$3,0)</f>
        <v>96.136080582626207</v>
      </c>
      <c r="P56" s="115">
        <f ca="1">OFFSET(Import_SAS_CVS!L53,(Synth!$D$3-1)*Synth!$E$3,0)</f>
        <v>5601.8550179004696</v>
      </c>
      <c r="Q56" s="116">
        <f ca="1">OFFSET(Import_SAS_CVS!M53,(Synth!$D$3-1)*Synth!$E$3,0)</f>
        <v>672188.28102874802</v>
      </c>
      <c r="R56" s="116">
        <f ca="1">OFFSET(Import_SAS_CVS!N53,(Synth!$D$3-1)*Synth!$E$3,0)</f>
        <v>132897.39255523699</v>
      </c>
      <c r="S56" s="116">
        <f ca="1">OFFSET(Import_SAS_CVS!O53,(Synth!$D$3-1)*Synth!$E$3,0)</f>
        <v>0</v>
      </c>
      <c r="T56" s="116">
        <f ca="1">OFFSET(Import_SAS_CVS!P53,(Synth!$D$3-1)*Synth!$E$3,0)</f>
        <v>937133.00738525402</v>
      </c>
      <c r="U56" s="116">
        <f ca="1">OFFSET(Import_SAS_CVS!Q53,(Synth!$D$3-1)*Synth!$E$3,0)</f>
        <v>79165.796857833906</v>
      </c>
      <c r="V56" s="116">
        <f ca="1">OFFSET(Import_SAS_CVS!R53,(Synth!$D$3-1)*Synth!$E$3,0)</f>
        <v>0</v>
      </c>
      <c r="W56" s="116">
        <f ca="1">OFFSET(Import_SAS_CVS!S53,(Synth!$D$3-1)*Synth!$E$3,0)</f>
        <v>93442.499572753906</v>
      </c>
      <c r="X56" s="116">
        <f ca="1">OFFSET(Import_SAS_CVS!T53,(Synth!$D$3-1)*Synth!$E$3,0)</f>
        <v>1.0218996016192301</v>
      </c>
      <c r="Y56" s="117">
        <f ca="1">OFFSET(Import_SAS_CVS!CQ53,(Synth!$D$3-1)*Synth!$E$3,0)</f>
        <v>2018.25683896244</v>
      </c>
    </row>
    <row r="57" spans="1:25" x14ac:dyDescent="0.2">
      <c r="A57" s="14">
        <v>42825</v>
      </c>
      <c r="B57" s="48">
        <f t="shared" ca="1" si="0"/>
        <v>2792380.2723331442</v>
      </c>
      <c r="C57" s="48">
        <f t="shared" ca="1" si="1"/>
        <v>1925807.5181751242</v>
      </c>
      <c r="D57" s="50">
        <f ca="1">OFFSET(Import_SAS_CVS!CA54,(Synth!$D$3-1)*Synth!$E$3,0)</f>
        <v>1829435.3543243399</v>
      </c>
      <c r="E57" s="50">
        <f ca="1">OFFSET(Import_SAS_CVS!U54,(Synth!$D$3-1)*Synth!$E$3,0)</f>
        <v>866572.75415802002</v>
      </c>
      <c r="F57" s="50">
        <f ca="1">OFFSET(Import_SAS_CVS!CE54,(Synth!$D$3-1)*Synth!$E$3,0)</f>
        <v>96372.163850784302</v>
      </c>
      <c r="G57" s="49">
        <f ca="1">OFFSET(Import_SAS_CVS!C54,(Synth!$D$3-1)*Synth!$E$3,0)</f>
        <v>1578364.40623474</v>
      </c>
      <c r="H57" s="50">
        <f ca="1">OFFSET(Import_SAS_CVS!D54,(Synth!$D$3-1)*Synth!$E$3,0)</f>
        <v>21032.9336977005</v>
      </c>
      <c r="I57" s="50">
        <f ca="1">OFFSET(Import_SAS_CVS!E54,(Synth!$D$3-1)*Synth!$E$3,0)</f>
        <v>230607.84398078901</v>
      </c>
      <c r="J57" s="51">
        <f ca="1">OFFSET(Import_SAS_CVS!F54,(Synth!$D$3-1)*Synth!$E$3,0)</f>
        <v>188473.53055572501</v>
      </c>
      <c r="K57" s="50">
        <f ca="1">OFFSET(Import_SAS_CVS!G54,(Synth!$D$3-1)*Synth!$E$3,0)</f>
        <v>96351.021285057097</v>
      </c>
      <c r="L57" s="50">
        <f ca="1">OFFSET(Import_SAS_CVS!H54,(Synth!$D$3-1)*Synth!$E$3,0)</f>
        <v>0</v>
      </c>
      <c r="M57" s="51">
        <f ca="1">OFFSET(Import_SAS_CVS!I54,(Synth!$D$3-1)*Synth!$E$3,0)</f>
        <v>0</v>
      </c>
      <c r="N57" s="50">
        <f ca="1">OFFSET(Import_SAS_CVS!J54,(Synth!$D$3-1)*Synth!$E$3,0)</f>
        <v>866507.26644134498</v>
      </c>
      <c r="O57" s="52">
        <f ca="1">OFFSET(Import_SAS_CVS!K54,(Synth!$D$3-1)*Synth!$E$3,0)</f>
        <v>82.609257290139794</v>
      </c>
      <c r="P57" s="121">
        <f ca="1">OFFSET(Import_SAS_CVS!L54,(Synth!$D$3-1)*Synth!$E$3,0)</f>
        <v>5568.1986117363003</v>
      </c>
      <c r="Q57" s="122">
        <f ca="1">OFFSET(Import_SAS_CVS!M54,(Synth!$D$3-1)*Synth!$E$3,0)</f>
        <v>678116.54737854004</v>
      </c>
      <c r="R57" s="122">
        <f ca="1">OFFSET(Import_SAS_CVS!N54,(Synth!$D$3-1)*Synth!$E$3,0)</f>
        <v>131862.96099471999</v>
      </c>
      <c r="S57" s="122">
        <f ca="1">OFFSET(Import_SAS_CVS!O54,(Synth!$D$3-1)*Synth!$E$3,0)</f>
        <v>0</v>
      </c>
      <c r="T57" s="122">
        <f ca="1">OFFSET(Import_SAS_CVS!P54,(Synth!$D$3-1)*Synth!$E$3,0)</f>
        <v>933978.74934387195</v>
      </c>
      <c r="U57" s="122">
        <f ca="1">OFFSET(Import_SAS_CVS!Q54,(Synth!$D$3-1)*Synth!$E$3,0)</f>
        <v>78434.207825660706</v>
      </c>
      <c r="V57" s="122">
        <f ca="1">OFFSET(Import_SAS_CVS!R54,(Synth!$D$3-1)*Synth!$E$3,0)</f>
        <v>0</v>
      </c>
      <c r="W57" s="122">
        <f ca="1">OFFSET(Import_SAS_CVS!S54,(Synth!$D$3-1)*Synth!$E$3,0)</f>
        <v>94296.061601638794</v>
      </c>
      <c r="X57" s="122">
        <f ca="1">OFFSET(Import_SAS_CVS!T54,(Synth!$D$3-1)*Synth!$E$3,0)</f>
        <v>0.999047121418698</v>
      </c>
      <c r="Y57" s="123">
        <f ca="1">OFFSET(Import_SAS_CVS!CQ54,(Synth!$D$3-1)*Synth!$E$3,0)</f>
        <v>2014.2620750516701</v>
      </c>
    </row>
    <row r="58" spans="1:25" x14ac:dyDescent="0.2">
      <c r="A58" s="20">
        <v>42916</v>
      </c>
      <c r="B58" s="21">
        <f t="shared" ca="1" si="0"/>
        <v>2782537.4073562655</v>
      </c>
      <c r="C58" s="21">
        <f t="shared" ca="1" si="1"/>
        <v>1918526.1989059483</v>
      </c>
      <c r="D58" s="24">
        <f ca="1">OFFSET(Import_SAS_CVS!CA55,(Synth!$D$3-1)*Synth!$E$3,0)</f>
        <v>1821723.38877869</v>
      </c>
      <c r="E58" s="24">
        <f ca="1">OFFSET(Import_SAS_CVS!U55,(Synth!$D$3-1)*Synth!$E$3,0)</f>
        <v>864011.20845031703</v>
      </c>
      <c r="F58" s="24">
        <f ca="1">OFFSET(Import_SAS_CVS!CE55,(Synth!$D$3-1)*Synth!$E$3,0)</f>
        <v>96802.810127258301</v>
      </c>
      <c r="G58" s="23">
        <f ca="1">OFFSET(Import_SAS_CVS!C55,(Synth!$D$3-1)*Synth!$E$3,0)</f>
        <v>1571965.41096497</v>
      </c>
      <c r="H58" s="24">
        <f ca="1">OFFSET(Import_SAS_CVS!D55,(Synth!$D$3-1)*Synth!$E$3,0)</f>
        <v>21226.548044681502</v>
      </c>
      <c r="I58" s="24">
        <f ca="1">OFFSET(Import_SAS_CVS!E55,(Synth!$D$3-1)*Synth!$E$3,0)</f>
        <v>228817.14612960801</v>
      </c>
      <c r="J58" s="43">
        <f ca="1">OFFSET(Import_SAS_CVS!F55,(Synth!$D$3-1)*Synth!$E$3,0)</f>
        <v>187176.07674980201</v>
      </c>
      <c r="K58" s="24">
        <f ca="1">OFFSET(Import_SAS_CVS!G55,(Synth!$D$3-1)*Synth!$E$3,0)</f>
        <v>96827.238862037702</v>
      </c>
      <c r="L58" s="24">
        <f ca="1">OFFSET(Import_SAS_CVS!H55,(Synth!$D$3-1)*Synth!$E$3,0)</f>
        <v>0</v>
      </c>
      <c r="M58" s="43">
        <f ca="1">OFFSET(Import_SAS_CVS!I55,(Synth!$D$3-1)*Synth!$E$3,0)</f>
        <v>0</v>
      </c>
      <c r="N58" s="24">
        <f ca="1">OFFSET(Import_SAS_CVS!J55,(Synth!$D$3-1)*Synth!$E$3,0)</f>
        <v>863892.12180328404</v>
      </c>
      <c r="O58" s="25">
        <f ca="1">OFFSET(Import_SAS_CVS!K55,(Synth!$D$3-1)*Synth!$E$3,0)</f>
        <v>70.403744293376803</v>
      </c>
      <c r="P58" s="115">
        <f ca="1">OFFSET(Import_SAS_CVS!L55,(Synth!$D$3-1)*Synth!$E$3,0)</f>
        <v>5558.9444216489801</v>
      </c>
      <c r="Q58" s="116">
        <f ca="1">OFFSET(Import_SAS_CVS!M55,(Synth!$D$3-1)*Synth!$E$3,0)</f>
        <v>674344.06967163098</v>
      </c>
      <c r="R58" s="116">
        <f ca="1">OFFSET(Import_SAS_CVS!N55,(Synth!$D$3-1)*Synth!$E$3,0)</f>
        <v>130767.99229908</v>
      </c>
      <c r="S58" s="116">
        <f ca="1">OFFSET(Import_SAS_CVS!O55,(Synth!$D$3-1)*Synth!$E$3,0)</f>
        <v>0</v>
      </c>
      <c r="T58" s="116">
        <f ca="1">OFFSET(Import_SAS_CVS!P55,(Synth!$D$3-1)*Synth!$E$3,0)</f>
        <v>933175.37006378197</v>
      </c>
      <c r="U58" s="116">
        <f ca="1">OFFSET(Import_SAS_CVS!Q55,(Synth!$D$3-1)*Synth!$E$3,0)</f>
        <v>77583.933955192595</v>
      </c>
      <c r="V58" s="116">
        <f ca="1">OFFSET(Import_SAS_CVS!R55,(Synth!$D$3-1)*Synth!$E$3,0)</f>
        <v>0</v>
      </c>
      <c r="W58" s="116">
        <f ca="1">OFFSET(Import_SAS_CVS!S55,(Synth!$D$3-1)*Synth!$E$3,0)</f>
        <v>94732.254902839704</v>
      </c>
      <c r="X58" s="116">
        <f ca="1">OFFSET(Import_SAS_CVS!T55,(Synth!$D$3-1)*Synth!$E$3,0)</f>
        <v>1.00620570700266</v>
      </c>
      <c r="Y58" s="117">
        <f ca="1">OFFSET(Import_SAS_CVS!CQ55,(Synth!$D$3-1)*Synth!$E$3,0)</f>
        <v>2006.2369672208999</v>
      </c>
    </row>
    <row r="59" spans="1:25" x14ac:dyDescent="0.2">
      <c r="A59" s="20">
        <v>43008</v>
      </c>
      <c r="B59" s="21">
        <f t="shared" ca="1" si="0"/>
        <v>2783219.7203969983</v>
      </c>
      <c r="C59" s="21">
        <f t="shared" ca="1" si="1"/>
        <v>1920286.2980566053</v>
      </c>
      <c r="D59" s="24">
        <f ca="1">OFFSET(Import_SAS_CVS!CA56,(Synth!$D$3-1)*Synth!$E$3,0)</f>
        <v>1822491.5663147001</v>
      </c>
      <c r="E59" s="24">
        <f ca="1">OFFSET(Import_SAS_CVS!U56,(Synth!$D$3-1)*Synth!$E$3,0)</f>
        <v>862933.42234039295</v>
      </c>
      <c r="F59" s="24">
        <f ca="1">OFFSET(Import_SAS_CVS!CE56,(Synth!$D$3-1)*Synth!$E$3,0)</f>
        <v>97794.731741905198</v>
      </c>
      <c r="G59" s="23">
        <f ca="1">OFFSET(Import_SAS_CVS!C56,(Synth!$D$3-1)*Synth!$E$3,0)</f>
        <v>1572073.5573883101</v>
      </c>
      <c r="H59" s="24">
        <f ca="1">OFFSET(Import_SAS_CVS!D56,(Synth!$D$3-1)*Synth!$E$3,0)</f>
        <v>21243.593738794301</v>
      </c>
      <c r="I59" s="24">
        <f ca="1">OFFSET(Import_SAS_CVS!E56,(Synth!$D$3-1)*Synth!$E$3,0)</f>
        <v>228304.67964363101</v>
      </c>
      <c r="J59" s="43">
        <f ca="1">OFFSET(Import_SAS_CVS!F56,(Synth!$D$3-1)*Synth!$E$3,0)</f>
        <v>188025.79180336001</v>
      </c>
      <c r="K59" s="24">
        <f ca="1">OFFSET(Import_SAS_CVS!G56,(Synth!$D$3-1)*Synth!$E$3,0)</f>
        <v>97808.3718528748</v>
      </c>
      <c r="L59" s="24">
        <f ca="1">OFFSET(Import_SAS_CVS!H56,(Synth!$D$3-1)*Synth!$E$3,0)</f>
        <v>0</v>
      </c>
      <c r="M59" s="43">
        <f ca="1">OFFSET(Import_SAS_CVS!I56,(Synth!$D$3-1)*Synth!$E$3,0)</f>
        <v>0</v>
      </c>
      <c r="N59" s="24">
        <f ca="1">OFFSET(Import_SAS_CVS!J56,(Synth!$D$3-1)*Synth!$E$3,0)</f>
        <v>862633.57022094703</v>
      </c>
      <c r="O59" s="25">
        <f ca="1">OFFSET(Import_SAS_CVS!K56,(Synth!$D$3-1)*Synth!$E$3,0)</f>
        <v>62.287096560001402</v>
      </c>
      <c r="P59" s="115">
        <f ca="1">OFFSET(Import_SAS_CVS!L56,(Synth!$D$3-1)*Synth!$E$3,0)</f>
        <v>6006.8699522614497</v>
      </c>
      <c r="Q59" s="116">
        <f ca="1">OFFSET(Import_SAS_CVS!M56,(Synth!$D$3-1)*Synth!$E$3,0)</f>
        <v>674039.34038543701</v>
      </c>
      <c r="R59" s="116">
        <f ca="1">OFFSET(Import_SAS_CVS!N56,(Synth!$D$3-1)*Synth!$E$3,0)</f>
        <v>129539.78901577</v>
      </c>
      <c r="S59" s="116">
        <f ca="1">OFFSET(Import_SAS_CVS!O56,(Synth!$D$3-1)*Synth!$E$3,0)</f>
        <v>0</v>
      </c>
      <c r="T59" s="116">
        <f ca="1">OFFSET(Import_SAS_CVS!P56,(Synth!$D$3-1)*Synth!$E$3,0)</f>
        <v>936723.14546966599</v>
      </c>
      <c r="U59" s="116">
        <f ca="1">OFFSET(Import_SAS_CVS!Q56,(Synth!$D$3-1)*Synth!$E$3,0)</f>
        <v>76754.274508476301</v>
      </c>
      <c r="V59" s="116">
        <f ca="1">OFFSET(Import_SAS_CVS!R56,(Synth!$D$3-1)*Synth!$E$3,0)</f>
        <v>0</v>
      </c>
      <c r="W59" s="116">
        <f ca="1">OFFSET(Import_SAS_CVS!S56,(Synth!$D$3-1)*Synth!$E$3,0)</f>
        <v>96023.144591331496</v>
      </c>
      <c r="X59" s="116">
        <f ca="1">OFFSET(Import_SAS_CVS!T56,(Synth!$D$3-1)*Synth!$E$3,0)</f>
        <v>0.97436954805743903</v>
      </c>
      <c r="Y59" s="117">
        <f ca="1">OFFSET(Import_SAS_CVS!CQ56,(Synth!$D$3-1)*Synth!$E$3,0)</f>
        <v>1977.64527280629</v>
      </c>
    </row>
    <row r="60" spans="1:25" ht="12" thickBot="1" x14ac:dyDescent="0.25">
      <c r="A60" s="20">
        <v>43100</v>
      </c>
      <c r="B60" s="21">
        <f t="shared" ca="1" si="0"/>
        <v>2771535.7717752443</v>
      </c>
      <c r="C60" s="21">
        <f t="shared" ca="1" si="1"/>
        <v>1919377.4742059694</v>
      </c>
      <c r="D60" s="24">
        <f ca="1">OFFSET(Import_SAS_CVS!CA57,(Synth!$D$3-1)*Synth!$E$3,0)</f>
        <v>1821378.91316223</v>
      </c>
      <c r="E60" s="24">
        <f ca="1">OFFSET(Import_SAS_CVS!U57,(Synth!$D$3-1)*Synth!$E$3,0)</f>
        <v>852158.29756927502</v>
      </c>
      <c r="F60" s="24">
        <f ca="1">OFFSET(Import_SAS_CVS!CE57,(Synth!$D$3-1)*Synth!$E$3,0)</f>
        <v>97998.561043739304</v>
      </c>
      <c r="G60" s="23">
        <f ca="1">OFFSET(Import_SAS_CVS!C57,(Synth!$D$3-1)*Synth!$E$3,0)</f>
        <v>1572986.11254883</v>
      </c>
      <c r="H60" s="24">
        <f ca="1">OFFSET(Import_SAS_CVS!D57,(Synth!$D$3-1)*Synth!$E$3,0)</f>
        <v>21291.2391660213</v>
      </c>
      <c r="I60" s="24">
        <f ca="1">OFFSET(Import_SAS_CVS!E57,(Synth!$D$3-1)*Synth!$E$3,0)</f>
        <v>227142.735401154</v>
      </c>
      <c r="J60" s="43">
        <f ca="1">OFFSET(Import_SAS_CVS!F57,(Synth!$D$3-1)*Synth!$E$3,0)</f>
        <v>187991.68939781201</v>
      </c>
      <c r="K60" s="24">
        <f ca="1">OFFSET(Import_SAS_CVS!G57,(Synth!$D$3-1)*Synth!$E$3,0)</f>
        <v>97980.367103576704</v>
      </c>
      <c r="L60" s="24">
        <f ca="1">OFFSET(Import_SAS_CVS!H57,(Synth!$D$3-1)*Synth!$E$3,0)</f>
        <v>0</v>
      </c>
      <c r="M60" s="43">
        <f ca="1">OFFSET(Import_SAS_CVS!I57,(Synth!$D$3-1)*Synth!$E$3,0)</f>
        <v>0</v>
      </c>
      <c r="N60" s="24">
        <f ca="1">OFFSET(Import_SAS_CVS!J57,(Synth!$D$3-1)*Synth!$E$3,0)</f>
        <v>852456.01531982399</v>
      </c>
      <c r="O60" s="25">
        <f ca="1">OFFSET(Import_SAS_CVS!K57,(Synth!$D$3-1)*Synth!$E$3,0)</f>
        <v>54.743678657803699</v>
      </c>
      <c r="P60" s="115">
        <f ca="1">OFFSET(Import_SAS_CVS!L57,(Synth!$D$3-1)*Synth!$E$3,0)</f>
        <v>5759.1650327444104</v>
      </c>
      <c r="Q60" s="116">
        <f ca="1">OFFSET(Import_SAS_CVS!M57,(Synth!$D$3-1)*Synth!$E$3,0)</f>
        <v>676245.42309570301</v>
      </c>
      <c r="R60" s="116">
        <f ca="1">OFFSET(Import_SAS_CVS!N57,(Synth!$D$3-1)*Synth!$E$3,0)</f>
        <v>127749.567381859</v>
      </c>
      <c r="S60" s="116">
        <f ca="1">OFFSET(Import_SAS_CVS!O57,(Synth!$D$3-1)*Synth!$E$3,0)</f>
        <v>0</v>
      </c>
      <c r="T60" s="116">
        <f ca="1">OFFSET(Import_SAS_CVS!P57,(Synth!$D$3-1)*Synth!$E$3,0)</f>
        <v>936197.92190551804</v>
      </c>
      <c r="U60" s="116">
        <f ca="1">OFFSET(Import_SAS_CVS!Q57,(Synth!$D$3-1)*Synth!$E$3,0)</f>
        <v>76358.222323417707</v>
      </c>
      <c r="V60" s="116">
        <f ca="1">OFFSET(Import_SAS_CVS!R57,(Synth!$D$3-1)*Synth!$E$3,0)</f>
        <v>0</v>
      </c>
      <c r="W60" s="116">
        <f ca="1">OFFSET(Import_SAS_CVS!S57,(Synth!$D$3-1)*Synth!$E$3,0)</f>
        <v>96024.727746963501</v>
      </c>
      <c r="X60" s="116">
        <f ca="1">OFFSET(Import_SAS_CVS!T57,(Synth!$D$3-1)*Synth!$E$3,0)</f>
        <v>1.02132235425233</v>
      </c>
      <c r="Y60" s="117">
        <f ca="1">OFFSET(Import_SAS_CVS!CQ57,(Synth!$D$3-1)*Synth!$E$3,0)</f>
        <v>1972.8266530185899</v>
      </c>
    </row>
    <row r="61" spans="1:25" x14ac:dyDescent="0.2">
      <c r="A61" s="14">
        <v>43190</v>
      </c>
      <c r="B61" s="48">
        <f t="shared" ca="1" si="0"/>
        <v>2759114.0235509919</v>
      </c>
      <c r="C61" s="48">
        <f t="shared" ca="1" si="1"/>
        <v>1908296.6969137241</v>
      </c>
      <c r="D61" s="50">
        <f ca="1">OFFSET(Import_SAS_CVS!CA58,(Synth!$D$3-1)*Synth!$E$3,0)</f>
        <v>1810191.60842896</v>
      </c>
      <c r="E61" s="50">
        <f ca="1">OFFSET(Import_SAS_CVS!U58,(Synth!$D$3-1)*Synth!$E$3,0)</f>
        <v>850817.32663726795</v>
      </c>
      <c r="F61" s="50">
        <f ca="1">OFFSET(Import_SAS_CVS!CE58,(Synth!$D$3-1)*Synth!$E$3,0)</f>
        <v>98105.088484764099</v>
      </c>
      <c r="G61" s="49">
        <f ca="1">OFFSET(Import_SAS_CVS!C58,(Synth!$D$3-1)*Synth!$E$3,0)</f>
        <v>1563494.6080779999</v>
      </c>
      <c r="H61" s="50">
        <f ca="1">OFFSET(Import_SAS_CVS!D58,(Synth!$D$3-1)*Synth!$E$3,0)</f>
        <v>21257.189230680498</v>
      </c>
      <c r="I61" s="50">
        <f ca="1">OFFSET(Import_SAS_CVS!E58,(Synth!$D$3-1)*Synth!$E$3,0)</f>
        <v>225907.59421348601</v>
      </c>
      <c r="J61" s="51">
        <f ca="1">OFFSET(Import_SAS_CVS!F58,(Synth!$D$3-1)*Synth!$E$3,0)</f>
        <v>187653.00981712301</v>
      </c>
      <c r="K61" s="50">
        <f ca="1">OFFSET(Import_SAS_CVS!G58,(Synth!$D$3-1)*Synth!$E$3,0)</f>
        <v>98060.022249221802</v>
      </c>
      <c r="L61" s="50">
        <f ca="1">OFFSET(Import_SAS_CVS!H58,(Synth!$D$3-1)*Synth!$E$3,0)</f>
        <v>0</v>
      </c>
      <c r="M61" s="51">
        <f ca="1">OFFSET(Import_SAS_CVS!I58,(Synth!$D$3-1)*Synth!$E$3,0)</f>
        <v>0</v>
      </c>
      <c r="N61" s="50">
        <f ca="1">OFFSET(Import_SAS_CVS!J58,(Synth!$D$3-1)*Synth!$E$3,0)</f>
        <v>850732.92179107701</v>
      </c>
      <c r="O61" s="52">
        <f ca="1">OFFSET(Import_SAS_CVS!K58,(Synth!$D$3-1)*Synth!$E$3,0)</f>
        <v>48.282219772227101</v>
      </c>
      <c r="P61" s="121">
        <f ca="1">OFFSET(Import_SAS_CVS!L58,(Synth!$D$3-1)*Synth!$E$3,0)</f>
        <v>5906.8460474610301</v>
      </c>
      <c r="Q61" s="122">
        <f ca="1">OFFSET(Import_SAS_CVS!M58,(Synth!$D$3-1)*Synth!$E$3,0)</f>
        <v>674108.37162780797</v>
      </c>
      <c r="R61" s="122">
        <f ca="1">OFFSET(Import_SAS_CVS!N58,(Synth!$D$3-1)*Synth!$E$3,0)</f>
        <v>127520.913252831</v>
      </c>
      <c r="S61" s="122">
        <f ca="1">OFFSET(Import_SAS_CVS!O58,(Synth!$D$3-1)*Synth!$E$3,0)</f>
        <v>0</v>
      </c>
      <c r="T61" s="122">
        <f ca="1">OFFSET(Import_SAS_CVS!P58,(Synth!$D$3-1)*Synth!$E$3,0)</f>
        <v>925097.30759429897</v>
      </c>
      <c r="U61" s="122">
        <f ca="1">OFFSET(Import_SAS_CVS!Q58,(Synth!$D$3-1)*Synth!$E$3,0)</f>
        <v>76210.387234687805</v>
      </c>
      <c r="V61" s="122">
        <f ca="1">OFFSET(Import_SAS_CVS!R58,(Synth!$D$3-1)*Synth!$E$3,0)</f>
        <v>0</v>
      </c>
      <c r="W61" s="122">
        <f ca="1">OFFSET(Import_SAS_CVS!S58,(Synth!$D$3-1)*Synth!$E$3,0)</f>
        <v>95981.211671829195</v>
      </c>
      <c r="X61" s="122">
        <f ca="1">OFFSET(Import_SAS_CVS!T58,(Synth!$D$3-1)*Synth!$E$3,0)</f>
        <v>0.99914282264944598</v>
      </c>
      <c r="Y61" s="123">
        <f ca="1">OFFSET(Import_SAS_CVS!CQ58,(Synth!$D$3-1)*Synth!$E$3,0)</f>
        <v>1989.4343634843799</v>
      </c>
    </row>
    <row r="62" spans="1:25" x14ac:dyDescent="0.2">
      <c r="A62" s="20">
        <v>43281</v>
      </c>
      <c r="B62" s="21">
        <f t="shared" ca="1" si="0"/>
        <v>2761222.930093769</v>
      </c>
      <c r="C62" s="21">
        <f t="shared" ca="1" si="1"/>
        <v>1915018.6306018871</v>
      </c>
      <c r="D62" s="24">
        <f ca="1">OFFSET(Import_SAS_CVS!CA59,(Synth!$D$3-1)*Synth!$E$3,0)</f>
        <v>1816859.8865203899</v>
      </c>
      <c r="E62" s="24">
        <f ca="1">OFFSET(Import_SAS_CVS!U59,(Synth!$D$3-1)*Synth!$E$3,0)</f>
        <v>846204.29949188197</v>
      </c>
      <c r="F62" s="24">
        <f ca="1">OFFSET(Import_SAS_CVS!CE59,(Synth!$D$3-1)*Synth!$E$3,0)</f>
        <v>98158.744081497207</v>
      </c>
      <c r="G62" s="23">
        <f ca="1">OFFSET(Import_SAS_CVS!C59,(Synth!$D$3-1)*Synth!$E$3,0)</f>
        <v>1571144.5466918901</v>
      </c>
      <c r="H62" s="24">
        <f ca="1">OFFSET(Import_SAS_CVS!D59,(Synth!$D$3-1)*Synth!$E$3,0)</f>
        <v>21394.778993368102</v>
      </c>
      <c r="I62" s="24">
        <f ca="1">OFFSET(Import_SAS_CVS!E59,(Synth!$D$3-1)*Synth!$E$3,0)</f>
        <v>224679.49796676601</v>
      </c>
      <c r="J62" s="43">
        <f ca="1">OFFSET(Import_SAS_CVS!F59,(Synth!$D$3-1)*Synth!$E$3,0)</f>
        <v>188245.62494087199</v>
      </c>
      <c r="K62" s="24">
        <f ca="1">OFFSET(Import_SAS_CVS!G59,(Synth!$D$3-1)*Synth!$E$3,0)</f>
        <v>98211.740148544297</v>
      </c>
      <c r="L62" s="24">
        <f ca="1">OFFSET(Import_SAS_CVS!H59,(Synth!$D$3-1)*Synth!$E$3,0)</f>
        <v>0</v>
      </c>
      <c r="M62" s="43">
        <f ca="1">OFFSET(Import_SAS_CVS!I59,(Synth!$D$3-1)*Synth!$E$3,0)</f>
        <v>0</v>
      </c>
      <c r="N62" s="24">
        <f ca="1">OFFSET(Import_SAS_CVS!J59,(Synth!$D$3-1)*Synth!$E$3,0)</f>
        <v>846127.574867249</v>
      </c>
      <c r="O62" s="25">
        <f ca="1">OFFSET(Import_SAS_CVS!K59,(Synth!$D$3-1)*Synth!$E$3,0)</f>
        <v>41.693090247921603</v>
      </c>
      <c r="P62" s="115">
        <f ca="1">OFFSET(Import_SAS_CVS!L59,(Synth!$D$3-1)*Synth!$E$3,0)</f>
        <v>5897.4027279615402</v>
      </c>
      <c r="Q62" s="116">
        <f ca="1">OFFSET(Import_SAS_CVS!M59,(Synth!$D$3-1)*Synth!$E$3,0)</f>
        <v>681399.24301147496</v>
      </c>
      <c r="R62" s="116">
        <f ca="1">OFFSET(Import_SAS_CVS!N59,(Synth!$D$3-1)*Synth!$E$3,0)</f>
        <v>124900.511924744</v>
      </c>
      <c r="S62" s="116">
        <f ca="1">OFFSET(Import_SAS_CVS!O59,(Synth!$D$3-1)*Synth!$E$3,0)</f>
        <v>0</v>
      </c>
      <c r="T62" s="116">
        <f ca="1">OFFSET(Import_SAS_CVS!P59,(Synth!$D$3-1)*Synth!$E$3,0)</f>
        <v>928087.512397766</v>
      </c>
      <c r="U62" s="116">
        <f ca="1">OFFSET(Import_SAS_CVS!Q59,(Synth!$D$3-1)*Synth!$E$3,0)</f>
        <v>75744.077124595598</v>
      </c>
      <c r="V62" s="116">
        <f ca="1">OFFSET(Import_SAS_CVS!R59,(Synth!$D$3-1)*Synth!$E$3,0)</f>
        <v>0</v>
      </c>
      <c r="W62" s="116">
        <f ca="1">OFFSET(Import_SAS_CVS!S59,(Synth!$D$3-1)*Synth!$E$3,0)</f>
        <v>96073.530965805097</v>
      </c>
      <c r="X62" s="116">
        <f ca="1">OFFSET(Import_SAS_CVS!T59,(Synth!$D$3-1)*Synth!$E$3,0)</f>
        <v>1.00636217874126</v>
      </c>
      <c r="Y62" s="117">
        <f ca="1">OFFSET(Import_SAS_CVS!CQ59,(Synth!$D$3-1)*Synth!$E$3,0)</f>
        <v>2009.9481917917699</v>
      </c>
    </row>
    <row r="63" spans="1:25" x14ac:dyDescent="0.2">
      <c r="A63" s="20">
        <v>43373</v>
      </c>
      <c r="B63" s="21">
        <f t="shared" ca="1" si="0"/>
        <v>2759249.720145226</v>
      </c>
      <c r="C63" s="21">
        <f t="shared" ca="1" si="1"/>
        <v>1914720.826666832</v>
      </c>
      <c r="D63" s="24">
        <f ca="1">OFFSET(Import_SAS_CVS!CA60,(Synth!$D$3-1)*Synth!$E$3,0)</f>
        <v>1816556.0010070801</v>
      </c>
      <c r="E63" s="24">
        <f ca="1">OFFSET(Import_SAS_CVS!U60,(Synth!$D$3-1)*Synth!$E$3,0)</f>
        <v>844528.89347839402</v>
      </c>
      <c r="F63" s="24">
        <f ca="1">OFFSET(Import_SAS_CVS!CE60,(Synth!$D$3-1)*Synth!$E$3,0)</f>
        <v>98164.825659751907</v>
      </c>
      <c r="G63" s="23">
        <f ca="1">OFFSET(Import_SAS_CVS!C60,(Synth!$D$3-1)*Synth!$E$3,0)</f>
        <v>1570840.9152221701</v>
      </c>
      <c r="H63" s="24">
        <f ca="1">OFFSET(Import_SAS_CVS!D60,(Synth!$D$3-1)*Synth!$E$3,0)</f>
        <v>21373.9882352352</v>
      </c>
      <c r="I63" s="24">
        <f ca="1">OFFSET(Import_SAS_CVS!E60,(Synth!$D$3-1)*Synth!$E$3,0)</f>
        <v>223465.25852394101</v>
      </c>
      <c r="J63" s="43">
        <f ca="1">OFFSET(Import_SAS_CVS!F60,(Synth!$D$3-1)*Synth!$E$3,0)</f>
        <v>189487.13949584999</v>
      </c>
      <c r="K63" s="24">
        <f ca="1">OFFSET(Import_SAS_CVS!G60,(Synth!$D$3-1)*Synth!$E$3,0)</f>
        <v>98179.3345127106</v>
      </c>
      <c r="L63" s="24">
        <f ca="1">OFFSET(Import_SAS_CVS!H60,(Synth!$D$3-1)*Synth!$E$3,0)</f>
        <v>0</v>
      </c>
      <c r="M63" s="43">
        <f ca="1">OFFSET(Import_SAS_CVS!I60,(Synth!$D$3-1)*Synth!$E$3,0)</f>
        <v>0</v>
      </c>
      <c r="N63" s="24">
        <f ca="1">OFFSET(Import_SAS_CVS!J60,(Synth!$D$3-1)*Synth!$E$3,0)</f>
        <v>844221.12882232701</v>
      </c>
      <c r="O63" s="25">
        <f ca="1">OFFSET(Import_SAS_CVS!K60,(Synth!$D$3-1)*Synth!$E$3,0)</f>
        <v>31.146919874474399</v>
      </c>
      <c r="P63" s="115">
        <f ca="1">OFFSET(Import_SAS_CVS!L60,(Synth!$D$3-1)*Synth!$E$3,0)</f>
        <v>6563.9123418927202</v>
      </c>
      <c r="Q63" s="116">
        <f ca="1">OFFSET(Import_SAS_CVS!M60,(Synth!$D$3-1)*Synth!$E$3,0)</f>
        <v>685900.95094299305</v>
      </c>
      <c r="R63" s="116">
        <f ca="1">OFFSET(Import_SAS_CVS!N60,(Synth!$D$3-1)*Synth!$E$3,0)</f>
        <v>123376.574453354</v>
      </c>
      <c r="S63" s="116">
        <f ca="1">OFFSET(Import_SAS_CVS!O60,(Synth!$D$3-1)*Synth!$E$3,0)</f>
        <v>0</v>
      </c>
      <c r="T63" s="116">
        <f ca="1">OFFSET(Import_SAS_CVS!P60,(Synth!$D$3-1)*Synth!$E$3,0)</f>
        <v>925445.52838897705</v>
      </c>
      <c r="U63" s="116">
        <f ca="1">OFFSET(Import_SAS_CVS!Q60,(Synth!$D$3-1)*Synth!$E$3,0)</f>
        <v>75181.558854103103</v>
      </c>
      <c r="V63" s="116">
        <f ca="1">OFFSET(Import_SAS_CVS!R60,(Synth!$D$3-1)*Synth!$E$3,0)</f>
        <v>0</v>
      </c>
      <c r="W63" s="116">
        <f ca="1">OFFSET(Import_SAS_CVS!S60,(Synth!$D$3-1)*Synth!$E$3,0)</f>
        <v>96532.013721466094</v>
      </c>
      <c r="X63" s="116">
        <f ca="1">OFFSET(Import_SAS_CVS!T60,(Synth!$D$3-1)*Synth!$E$3,0)</f>
        <v>0.97445038762816705</v>
      </c>
      <c r="Y63" s="117">
        <f ca="1">OFFSET(Import_SAS_CVS!CQ60,(Synth!$D$3-1)*Synth!$E$3,0)</f>
        <v>2040.79242402315</v>
      </c>
    </row>
    <row r="64" spans="1:25" ht="12" thickBot="1" x14ac:dyDescent="0.25">
      <c r="A64" s="20">
        <v>43465</v>
      </c>
      <c r="B64" s="124">
        <f t="shared" ca="1" si="0"/>
        <v>10456.841576384382</v>
      </c>
      <c r="C64" s="124">
        <f t="shared" ca="1" si="1"/>
        <v>9901.4900878462959</v>
      </c>
      <c r="D64" s="125">
        <f ca="1">OFFSET(Import_SAS_CVS!CA61,(Synth!$D$3-1)*Synth!$E$3,0)</f>
        <v>9847.0367873907107</v>
      </c>
      <c r="E64" s="125">
        <f ca="1">OFFSET(Import_SAS_CVS!U61,(Synth!$D$3-1)*Synth!$E$3,0)</f>
        <v>555.35148853808596</v>
      </c>
      <c r="F64" s="125">
        <f ca="1">OFFSET(Import_SAS_CVS!CE61,(Synth!$D$3-1)*Synth!$E$3,0)</f>
        <v>54.453300455585101</v>
      </c>
      <c r="G64" s="126">
        <f ca="1">OFFSET(Import_SAS_CVS!C61,(Synth!$D$3-1)*Synth!$E$3,0)</f>
        <v>0</v>
      </c>
      <c r="H64" s="125">
        <f ca="1">OFFSET(Import_SAS_CVS!D61,(Synth!$D$3-1)*Synth!$E$3,0)</f>
        <v>1951.17623227835</v>
      </c>
      <c r="I64" s="125">
        <f ca="1">OFFSET(Import_SAS_CVS!E61,(Synth!$D$3-1)*Synth!$E$3,0)</f>
        <v>7895.99781608582</v>
      </c>
      <c r="J64" s="127">
        <f ca="1">OFFSET(Import_SAS_CVS!F61,(Synth!$D$3-1)*Synth!$E$3,0)</f>
        <v>10.368150044931101</v>
      </c>
      <c r="K64" s="125">
        <f ca="1">OFFSET(Import_SAS_CVS!G61,(Synth!$D$3-1)*Synth!$E$3,0)</f>
        <v>0.99259228499431595</v>
      </c>
      <c r="L64" s="125">
        <f ca="1">OFFSET(Import_SAS_CVS!H61,(Synth!$D$3-1)*Synth!$E$3,0)</f>
        <v>0</v>
      </c>
      <c r="M64" s="127">
        <f ca="1">OFFSET(Import_SAS_CVS!I61,(Synth!$D$3-1)*Synth!$E$3,0)</f>
        <v>0</v>
      </c>
      <c r="N64" s="125">
        <f ca="1">OFFSET(Import_SAS_CVS!J61,(Synth!$D$3-1)*Synth!$E$3,0)</f>
        <v>0</v>
      </c>
      <c r="O64" s="128">
        <f ca="1">OFFSET(Import_SAS_CVS!K61,(Synth!$D$3-1)*Synth!$E$3,0)</f>
        <v>0</v>
      </c>
      <c r="P64" s="129">
        <f ca="1">OFFSET(Import_SAS_CVS!L61,(Synth!$D$3-1)*Synth!$E$3,0)</f>
        <v>1404.1949529200799</v>
      </c>
      <c r="Q64" s="130">
        <f ca="1">OFFSET(Import_SAS_CVS!M61,(Synth!$D$3-1)*Synth!$E$3,0)</f>
        <v>379.18386504054098</v>
      </c>
      <c r="R64" s="130">
        <f ca="1">OFFSET(Import_SAS_CVS!N61,(Synth!$D$3-1)*Synth!$E$3,0)</f>
        <v>5088.1059681177103</v>
      </c>
      <c r="S64" s="130">
        <f ca="1">OFFSET(Import_SAS_CVS!O61,(Synth!$D$3-1)*Synth!$E$3,0)</f>
        <v>0</v>
      </c>
      <c r="T64" s="130">
        <f ca="1">OFFSET(Import_SAS_CVS!P61,(Synth!$D$3-1)*Synth!$E$3,0)</f>
        <v>0</v>
      </c>
      <c r="U64" s="130">
        <f ca="1">OFFSET(Import_SAS_CVS!Q61,(Synth!$D$3-1)*Synth!$E$3,0)</f>
        <v>2584.0054651498799</v>
      </c>
      <c r="V64" s="130">
        <f ca="1">OFFSET(Import_SAS_CVS!R61,(Synth!$D$3-1)*Synth!$E$3,0)</f>
        <v>0</v>
      </c>
      <c r="W64" s="130">
        <f ca="1">OFFSET(Import_SAS_CVS!S61,(Synth!$D$3-1)*Synth!$E$3,0)</f>
        <v>0</v>
      </c>
      <c r="X64" s="130">
        <f ca="1">OFFSET(Import_SAS_CVS!T61,(Synth!$D$3-1)*Synth!$E$3,0)</f>
        <v>53.070725917350501</v>
      </c>
      <c r="Y64" s="131">
        <f ca="1">OFFSET(Import_SAS_CVS!CQ61,(Synth!$D$3-1)*Synth!$E$3,0)</f>
        <v>0.97095098299905702</v>
      </c>
    </row>
    <row r="65" spans="1:25" ht="18" customHeight="1" thickBot="1" x14ac:dyDescent="0.25">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B73" ca="1" si="2">IF(AND(B6&gt;=0, (B5)&gt;0),B6/B5-1," ")</f>
        <v>3.6323678483574096E-3</v>
      </c>
      <c r="C67" s="63">
        <f t="shared" ref="C67:Y67" ca="1" si="3">IF(AND(C6&gt;=0, (C5)&gt;0),C6/C5-1," ")</f>
        <v>2.9301460560267056E-3</v>
      </c>
      <c r="D67" s="75">
        <f t="shared" ca="1" si="3"/>
        <v>3.2814735121686756E-3</v>
      </c>
      <c r="E67" s="75">
        <f t="shared" ca="1" si="3"/>
        <v>5.4487587024181217E-3</v>
      </c>
      <c r="F67" s="75">
        <f t="shared" ca="1" si="3"/>
        <v>-5.9328046193126704E-3</v>
      </c>
      <c r="G67" s="53">
        <f t="shared" ca="1" si="3"/>
        <v>1.1952515640189842E-2</v>
      </c>
      <c r="H67" s="34">
        <f t="shared" ca="1" si="3"/>
        <v>3.4023802531656155E-2</v>
      </c>
      <c r="I67" s="34">
        <f t="shared" ca="1" si="3"/>
        <v>-1.6779494141256568E-2</v>
      </c>
      <c r="J67" s="64">
        <f t="shared" ca="1" si="3"/>
        <v>1.5560441402291181E-2</v>
      </c>
      <c r="K67" s="34">
        <f t="shared" ca="1" si="3"/>
        <v>10.68273442043475</v>
      </c>
      <c r="L67" s="34">
        <f t="shared" ca="1" si="3"/>
        <v>-5.4256278948818681E-2</v>
      </c>
      <c r="M67" s="64">
        <f t="shared" ca="1" si="3"/>
        <v>-3.1766499059086351E-2</v>
      </c>
      <c r="N67" s="34">
        <f t="shared" ca="1" si="3"/>
        <v>17.647126962157611</v>
      </c>
      <c r="O67" s="55">
        <f t="shared" ca="1" si="3"/>
        <v>-6.6498038380775726E-2</v>
      </c>
      <c r="P67" s="53">
        <f t="shared" ca="1" si="3"/>
        <v>1.4593603973444447E-2</v>
      </c>
      <c r="Q67" s="34">
        <f t="shared" ca="1" si="3"/>
        <v>-3.2134937384884488E-3</v>
      </c>
      <c r="R67" s="34">
        <f t="shared" ca="1" si="3"/>
        <v>2.2609638568883206E-2</v>
      </c>
      <c r="S67" s="34" t="str">
        <f t="shared" ca="1" si="3"/>
        <v xml:space="preserve"> </v>
      </c>
      <c r="T67" s="34" t="str">
        <f t="shared" ca="1" si="3"/>
        <v xml:space="preserve"> </v>
      </c>
      <c r="U67" s="34">
        <f t="shared" ca="1" si="3"/>
        <v>-6.07368000333397E-3</v>
      </c>
      <c r="V67" s="34" t="str">
        <f t="shared" ref="V67:W86" ca="1" si="4">IF(AND(V6&gt;=0, (V5)&gt;0),V6/V5-1," ")</f>
        <v xml:space="preserve"> </v>
      </c>
      <c r="W67" s="34" t="str">
        <f t="shared" ca="1" si="4"/>
        <v xml:space="preserve"> </v>
      </c>
      <c r="X67" s="34">
        <f t="shared" ca="1" si="3"/>
        <v>-3.1003441395874853E-3</v>
      </c>
      <c r="Y67" s="55">
        <f t="shared" ca="1" si="3"/>
        <v>9.740285944236442</v>
      </c>
    </row>
    <row r="68" spans="1:25" s="32" customFormat="1" x14ac:dyDescent="0.2">
      <c r="A68" s="20">
        <v>38260</v>
      </c>
      <c r="B68" s="63">
        <f t="shared" ca="1" si="2"/>
        <v>8.4314101825255783E-3</v>
      </c>
      <c r="C68" s="63">
        <f t="shared" ref="C68:Q68" ca="1" si="5">IF(AND(C7&gt;=0, (C6)&gt;0),C7/C6-1," ")</f>
        <v>1.4210060731391971E-2</v>
      </c>
      <c r="D68" s="75">
        <f t="shared" ca="1" si="5"/>
        <v>1.5448079217734945E-2</v>
      </c>
      <c r="E68" s="75">
        <f t="shared" ca="1" si="5"/>
        <v>-6.4784022152786225E-3</v>
      </c>
      <c r="F68" s="75">
        <f t="shared" ca="1" si="5"/>
        <v>-1.7310970805334169E-2</v>
      </c>
      <c r="G68" s="53">
        <f t="shared" ca="1" si="5"/>
        <v>2.0289765360208323E-2</v>
      </c>
      <c r="H68" s="34">
        <f t="shared" ca="1" si="5"/>
        <v>4.4051672948348219E-2</v>
      </c>
      <c r="I68" s="34">
        <f t="shared" ca="1" si="5"/>
        <v>2.3813387017595167E-2</v>
      </c>
      <c r="J68" s="64">
        <f t="shared" ca="1" si="5"/>
        <v>7.1672491869179122E-2</v>
      </c>
      <c r="K68" s="34">
        <f t="shared" ca="1" si="5"/>
        <v>1.500981970306992</v>
      </c>
      <c r="L68" s="34">
        <f t="shared" ca="1" si="5"/>
        <v>-5.5752721702547525E-2</v>
      </c>
      <c r="M68" s="64">
        <f t="shared" ca="1" si="5"/>
        <v>-3.3103013330868181E-2</v>
      </c>
      <c r="N68" s="34">
        <f t="shared" ca="1" si="5"/>
        <v>1.3658773327560239</v>
      </c>
      <c r="O68" s="55">
        <f t="shared" ca="1" si="5"/>
        <v>-5.3059636021478118E-2</v>
      </c>
      <c r="P68" s="53">
        <f t="shared" ca="1" si="5"/>
        <v>5.4847729905390219E-2</v>
      </c>
      <c r="Q68" s="34">
        <f t="shared" ca="1" si="5"/>
        <v>7.8395950693534999E-3</v>
      </c>
      <c r="R68" s="34">
        <f t="shared" ref="R68:Y68" ca="1" si="6">IF(AND(R7&gt;=0, (R6)&gt;0),R7/R6-1," ")</f>
        <v>2.1044902084670136E-2</v>
      </c>
      <c r="S68" s="34" t="str">
        <f t="shared" ca="1" si="6"/>
        <v xml:space="preserve"> </v>
      </c>
      <c r="T68" s="34" t="str">
        <f t="shared" ca="1" si="6"/>
        <v xml:space="preserve"> </v>
      </c>
      <c r="U68" s="34">
        <f t="shared" ca="1" si="6"/>
        <v>3.4417894554539252E-4</v>
      </c>
      <c r="V68" s="34" t="str">
        <f t="shared" ca="1" si="4"/>
        <v xml:space="preserve"> </v>
      </c>
      <c r="W68" s="34" t="str">
        <f t="shared" ca="1" si="4"/>
        <v xml:space="preserve"> </v>
      </c>
      <c r="X68" s="34">
        <f t="shared" ca="1" si="6"/>
        <v>-1.2018113637463412E-2</v>
      </c>
      <c r="Y68" s="55">
        <f t="shared" ca="1" si="6"/>
        <v>0.98204992266664148</v>
      </c>
    </row>
    <row r="69" spans="1:25" s="33" customFormat="1" ht="12" thickBot="1" x14ac:dyDescent="0.25">
      <c r="A69" s="26">
        <v>38352</v>
      </c>
      <c r="B69" s="65">
        <f t="shared" ca="1" si="2"/>
        <v>9.7120999955877529E-3</v>
      </c>
      <c r="C69" s="65">
        <f t="shared" ref="C69:Q69" ca="1" si="7">IF(AND(C8&gt;=0, (C7)&gt;0),C8/C7-1," ")</f>
        <v>4.7746435005266985E-3</v>
      </c>
      <c r="D69" s="56">
        <f t="shared" ca="1" si="7"/>
        <v>4.5101872733175341E-3</v>
      </c>
      <c r="E69" s="56">
        <f t="shared" ca="1" si="7"/>
        <v>2.2716778808777205E-2</v>
      </c>
      <c r="F69" s="56">
        <f t="shared" ca="1" si="7"/>
        <v>1.1732391650884244E-2</v>
      </c>
      <c r="G69" s="57">
        <f t="shared" ca="1" si="7"/>
        <v>2.1872102252930237E-2</v>
      </c>
      <c r="H69" s="56">
        <f t="shared" ca="1" si="7"/>
        <v>-2.7451626592551293E-2</v>
      </c>
      <c r="I69" s="56">
        <f t="shared" ca="1" si="7"/>
        <v>-3.2483815812851757E-2</v>
      </c>
      <c r="J69" s="66">
        <f t="shared" ca="1" si="7"/>
        <v>-1.5109713721341844E-2</v>
      </c>
      <c r="K69" s="56">
        <f t="shared" ca="1" si="7"/>
        <v>0.63051838121560522</v>
      </c>
      <c r="L69" s="56">
        <f t="shared" ca="1" si="7"/>
        <v>-6.3363390348820547E-2</v>
      </c>
      <c r="M69" s="66">
        <f t="shared" ca="1" si="7"/>
        <v>-3.4843081671774634E-2</v>
      </c>
      <c r="N69" s="56">
        <f t="shared" ca="1" si="7"/>
        <v>0.56982685027586522</v>
      </c>
      <c r="O69" s="58">
        <f t="shared" ca="1" si="7"/>
        <v>-4.1763097259640114E-2</v>
      </c>
      <c r="P69" s="57">
        <f t="shared" ca="1" si="7"/>
        <v>-1.5744901746070017E-2</v>
      </c>
      <c r="Q69" s="56">
        <f t="shared" ca="1" si="7"/>
        <v>1.0788848596024359E-2</v>
      </c>
      <c r="R69" s="56">
        <f t="shared" ref="R69:Y69" ca="1" si="8">IF(AND(R8&gt;=0, (R7)&gt;0),R8/R7-1," ")</f>
        <v>1.3820965262739904E-2</v>
      </c>
      <c r="S69" s="56" t="str">
        <f t="shared" ca="1" si="8"/>
        <v xml:space="preserve"> </v>
      </c>
      <c r="T69" s="56" t="str">
        <f t="shared" ca="1" si="8"/>
        <v xml:space="preserve"> </v>
      </c>
      <c r="U69" s="56">
        <f t="shared" ca="1" si="8"/>
        <v>-4.7341773282630895E-3</v>
      </c>
      <c r="V69" s="56" t="str">
        <f t="shared" ca="1" si="4"/>
        <v xml:space="preserve"> </v>
      </c>
      <c r="W69" s="56" t="str">
        <f t="shared" ca="1" si="4"/>
        <v xml:space="preserve"> </v>
      </c>
      <c r="X69" s="56">
        <f t="shared" ca="1" si="8"/>
        <v>5.5329890790296599E-3</v>
      </c>
      <c r="Y69" s="58">
        <f t="shared" ca="1" si="8"/>
        <v>0.42292176153198957</v>
      </c>
    </row>
    <row r="70" spans="1:25" s="33" customFormat="1" x14ac:dyDescent="0.2">
      <c r="A70" s="20">
        <v>38383</v>
      </c>
      <c r="B70" s="67">
        <f t="shared" ca="1" si="2"/>
        <v>1.5172148608052716E-2</v>
      </c>
      <c r="C70" s="67">
        <f t="shared" ref="C70:Q70" ca="1" si="9">IF(AND(C9&gt;=0, (C8)&gt;0),C9/C8-1," ")</f>
        <v>1.7907002829215202E-2</v>
      </c>
      <c r="D70" s="59">
        <f t="shared" ca="1" si="9"/>
        <v>1.842139603900228E-2</v>
      </c>
      <c r="E70" s="59">
        <f t="shared" ca="1" si="9"/>
        <v>8.0952362741357753E-3</v>
      </c>
      <c r="F70" s="59">
        <f t="shared" ca="1" si="9"/>
        <v>4.470110887211165E-3</v>
      </c>
      <c r="G70" s="60">
        <f t="shared" ca="1" si="9"/>
        <v>2.7463988955392038E-2</v>
      </c>
      <c r="H70" s="59">
        <f t="shared" ca="1" si="9"/>
        <v>5.6479712621447131E-2</v>
      </c>
      <c r="I70" s="59">
        <f t="shared" ca="1" si="9"/>
        <v>-2.8740156308660891E-3</v>
      </c>
      <c r="J70" s="68">
        <f t="shared" ca="1" si="9"/>
        <v>1.6559677309405885E-2</v>
      </c>
      <c r="K70" s="59">
        <f t="shared" ca="1" si="9"/>
        <v>0.44803573569705746</v>
      </c>
      <c r="L70" s="59">
        <f t="shared" ca="1" si="9"/>
        <v>-6.3076130512392248E-2</v>
      </c>
      <c r="M70" s="68">
        <f t="shared" ca="1" si="9"/>
        <v>-3.39055900833104E-2</v>
      </c>
      <c r="N70" s="59">
        <f t="shared" ca="1" si="9"/>
        <v>0.4327854443929009</v>
      </c>
      <c r="O70" s="61">
        <f t="shared" ca="1" si="9"/>
        <v>-9.7526163811766042E-2</v>
      </c>
      <c r="P70" s="60">
        <f t="shared" ca="1" si="9"/>
        <v>-3.7213664289783566E-3</v>
      </c>
      <c r="Q70" s="59">
        <f t="shared" ca="1" si="9"/>
        <v>1.3668210445149986E-2</v>
      </c>
      <c r="R70" s="59">
        <f t="shared" ref="R70:Y70" ca="1" si="10">IF(AND(R9&gt;=0, (R8)&gt;0),R9/R8-1," ")</f>
        <v>1.7974664890667791E-2</v>
      </c>
      <c r="S70" s="59" t="str">
        <f t="shared" ca="1" si="10"/>
        <v xml:space="preserve"> </v>
      </c>
      <c r="T70" s="59" t="str">
        <f t="shared" ca="1" si="10"/>
        <v xml:space="preserve"> </v>
      </c>
      <c r="U70" s="59">
        <f t="shared" ca="1" si="10"/>
        <v>1.2505617574154027E-2</v>
      </c>
      <c r="V70" s="59" t="str">
        <f t="shared" ca="1" si="4"/>
        <v xml:space="preserve"> </v>
      </c>
      <c r="W70" s="59" t="str">
        <f t="shared" ca="1" si="4"/>
        <v xml:space="preserve"> </v>
      </c>
      <c r="X70" s="59">
        <f t="shared" ca="1" si="10"/>
        <v>-1.3002102234982438E-5</v>
      </c>
      <c r="Y70" s="61">
        <f t="shared" ca="1" si="10"/>
        <v>0.63204802956030059</v>
      </c>
    </row>
    <row r="71" spans="1:25" s="33" customFormat="1" x14ac:dyDescent="0.2">
      <c r="A71" s="20">
        <v>38442</v>
      </c>
      <c r="B71" s="63">
        <f t="shared" ca="1" si="2"/>
        <v>1.0653772195332589E-2</v>
      </c>
      <c r="C71" s="63">
        <f t="shared" ref="C71:Q71" ca="1" si="11">IF(AND(C10&gt;=0, (C9)&gt;0),C10/C9-1," ")</f>
        <v>1.1746574429887469E-2</v>
      </c>
      <c r="D71" s="34">
        <f t="shared" ca="1" si="11"/>
        <v>1.2051547304439136E-2</v>
      </c>
      <c r="E71" s="34">
        <f t="shared" ca="1" si="11"/>
        <v>7.7984327288986854E-3</v>
      </c>
      <c r="F71" s="34">
        <f t="shared" ca="1" si="11"/>
        <v>3.6694772658714125E-3</v>
      </c>
      <c r="G71" s="53">
        <f t="shared" ca="1" si="11"/>
        <v>2.304242768087672E-2</v>
      </c>
      <c r="H71" s="34">
        <f t="shared" ca="1" si="11"/>
        <v>-5.3788373795834565E-2</v>
      </c>
      <c r="I71" s="34">
        <f t="shared" ca="1" si="11"/>
        <v>-1.3116391158684348E-2</v>
      </c>
      <c r="J71" s="64">
        <f t="shared" ca="1" si="11"/>
        <v>1.6941303937917374E-2</v>
      </c>
      <c r="K71" s="34">
        <f t="shared" ca="1" si="11"/>
        <v>0.27565349915174142</v>
      </c>
      <c r="L71" s="34">
        <f t="shared" ca="1" si="11"/>
        <v>-7.9317280961728742E-2</v>
      </c>
      <c r="M71" s="64">
        <f t="shared" ca="1" si="11"/>
        <v>-4.9865291698292791E-2</v>
      </c>
      <c r="N71" s="34">
        <f t="shared" ca="1" si="11"/>
        <v>0.27308924297218429</v>
      </c>
      <c r="O71" s="55">
        <f t="shared" ca="1" si="11"/>
        <v>-9.9127418481186336E-2</v>
      </c>
      <c r="P71" s="53">
        <f t="shared" ca="1" si="11"/>
        <v>1.4111547218328635E-2</v>
      </c>
      <c r="Q71" s="34">
        <f t="shared" ca="1" si="11"/>
        <v>1.7716231005248551E-2</v>
      </c>
      <c r="R71" s="34">
        <f t="shared" ref="R71:Y71" ca="1" si="12">IF(AND(R10&gt;=0, (R9)&gt;0),R10/R9-1," ")</f>
        <v>7.0268689576507004E-3</v>
      </c>
      <c r="S71" s="34" t="str">
        <f t="shared" ca="1" si="12"/>
        <v xml:space="preserve"> </v>
      </c>
      <c r="T71" s="34" t="str">
        <f t="shared" ca="1" si="12"/>
        <v xml:space="preserve"> </v>
      </c>
      <c r="U71" s="34">
        <f t="shared" ca="1" si="12"/>
        <v>7.7597373256044877E-2</v>
      </c>
      <c r="V71" s="34" t="str">
        <f t="shared" ca="1" si="4"/>
        <v xml:space="preserve"> </v>
      </c>
      <c r="W71" s="34" t="str">
        <f t="shared" ca="1" si="4"/>
        <v xml:space="preserve"> </v>
      </c>
      <c r="X71" s="34">
        <f t="shared" ca="1" si="12"/>
        <v>5.0748522627039883E-3</v>
      </c>
      <c r="Y71" s="55">
        <f t="shared" ca="1" si="12"/>
        <v>0.24000631865013422</v>
      </c>
    </row>
    <row r="72" spans="1:25" s="33" customFormat="1" x14ac:dyDescent="0.2">
      <c r="A72" s="20">
        <v>38625</v>
      </c>
      <c r="B72" s="63">
        <f t="shared" ca="1" si="2"/>
        <v>4.5013219057410403E-3</v>
      </c>
      <c r="C72" s="63">
        <f t="shared" ref="C72:Q72" ca="1" si="13">IF(AND(C11&gt;=0, (C10)&gt;0),C11/C10-1," ")</f>
        <v>8.6626022800955216E-3</v>
      </c>
      <c r="D72" s="34">
        <f t="shared" ca="1" si="13"/>
        <v>9.0225346255310424E-3</v>
      </c>
      <c r="E72" s="34">
        <f t="shared" ca="1" si="13"/>
        <v>-6.414117321712709E-3</v>
      </c>
      <c r="F72" s="34">
        <f t="shared" ca="1" si="13"/>
        <v>-9.4968820275598276E-4</v>
      </c>
      <c r="G72" s="53">
        <f t="shared" ca="1" si="13"/>
        <v>1.9744541280718009E-2</v>
      </c>
      <c r="H72" s="34">
        <f t="shared" ca="1" si="13"/>
        <v>0.12449368021798124</v>
      </c>
      <c r="I72" s="34">
        <f t="shared" ca="1" si="13"/>
        <v>2.1447777934509027E-3</v>
      </c>
      <c r="J72" s="64">
        <f t="shared" ca="1" si="13"/>
        <v>3.253719690929513E-2</v>
      </c>
      <c r="K72" s="34">
        <f t="shared" ca="1" si="13"/>
        <v>0.23181818833984691</v>
      </c>
      <c r="L72" s="34">
        <f t="shared" ca="1" si="13"/>
        <v>-7.1528398983409014E-2</v>
      </c>
      <c r="M72" s="64">
        <f t="shared" ca="1" si="13"/>
        <v>-4.4795713932759607E-2</v>
      </c>
      <c r="N72" s="34">
        <f t="shared" ca="1" si="13"/>
        <v>0.23074507991552529</v>
      </c>
      <c r="O72" s="55">
        <f t="shared" ca="1" si="13"/>
        <v>-0.1002965584613299</v>
      </c>
      <c r="P72" s="53">
        <f t="shared" ca="1" si="13"/>
        <v>3.1543423862405717E-2</v>
      </c>
      <c r="Q72" s="34">
        <f t="shared" ca="1" si="13"/>
        <v>1.8961248372672657E-2</v>
      </c>
      <c r="R72" s="34">
        <f t="shared" ref="R72:Y72" ca="1" si="14">IF(AND(R11&gt;=0, (R10)&gt;0),R11/R10-1," ")</f>
        <v>5.2878306042225542E-3</v>
      </c>
      <c r="S72" s="34" t="str">
        <f t="shared" ca="1" si="14"/>
        <v xml:space="preserve"> </v>
      </c>
      <c r="T72" s="34" t="str">
        <f t="shared" ca="1" si="14"/>
        <v xml:space="preserve"> </v>
      </c>
      <c r="U72" s="34">
        <f t="shared" ca="1" si="14"/>
        <v>1.7565927538649939E-2</v>
      </c>
      <c r="V72" s="34" t="str">
        <f t="shared" ca="1" si="4"/>
        <v xml:space="preserve"> </v>
      </c>
      <c r="W72" s="34" t="str">
        <f t="shared" ca="1" si="4"/>
        <v xml:space="preserve"> </v>
      </c>
      <c r="X72" s="34">
        <f t="shared" ca="1" si="14"/>
        <v>5.0122658350197913E-3</v>
      </c>
      <c r="Y72" s="55">
        <f t="shared" ca="1" si="14"/>
        <v>0.32397872089145419</v>
      </c>
    </row>
    <row r="73" spans="1:25" s="33" customFormat="1" ht="12" thickBot="1" x14ac:dyDescent="0.25">
      <c r="A73" s="26">
        <v>38717</v>
      </c>
      <c r="B73" s="65">
        <f t="shared" ca="1" si="2"/>
        <v>1.3992465372460572E-2</v>
      </c>
      <c r="C73" s="65">
        <f t="shared" ref="C73:Q73" ca="1" si="15">IF(AND(C12&gt;=0, (C11)&gt;0),C12/C11-1," ")</f>
        <v>1.2908994728509038E-2</v>
      </c>
      <c r="D73" s="56">
        <f t="shared" ca="1" si="15"/>
        <v>1.2919360528187651E-2</v>
      </c>
      <c r="E73" s="56">
        <f t="shared" ca="1" si="15"/>
        <v>1.687763859890401E-2</v>
      </c>
      <c r="F73" s="56">
        <f t="shared" ca="1" si="15"/>
        <v>1.2629404281892631E-2</v>
      </c>
      <c r="G73" s="57">
        <f t="shared" ca="1" si="15"/>
        <v>2.0708841724457638E-2</v>
      </c>
      <c r="H73" s="56">
        <f t="shared" ca="1" si="15"/>
        <v>8.8378425551391304E-2</v>
      </c>
      <c r="I73" s="56">
        <f t="shared" ca="1" si="15"/>
        <v>-1.0713921789431424E-2</v>
      </c>
      <c r="J73" s="66">
        <f t="shared" ca="1" si="15"/>
        <v>2.1464408024984616E-2</v>
      </c>
      <c r="K73" s="56">
        <f t="shared" ca="1" si="15"/>
        <v>0.1854553542424926</v>
      </c>
      <c r="L73" s="56">
        <f t="shared" ca="1" si="15"/>
        <v>-8.2180088525241168E-2</v>
      </c>
      <c r="M73" s="66">
        <f t="shared" ca="1" si="15"/>
        <v>-5.0448256310651529E-2</v>
      </c>
      <c r="N73" s="56">
        <f t="shared" ca="1" si="15"/>
        <v>0.19856393731600419</v>
      </c>
      <c r="O73" s="58">
        <f t="shared" ca="1" si="15"/>
        <v>-0.11037095839698796</v>
      </c>
      <c r="P73" s="57">
        <f t="shared" ca="1" si="15"/>
        <v>-1.6894995195215978E-2</v>
      </c>
      <c r="Q73" s="56">
        <f t="shared" ca="1" si="15"/>
        <v>1.7338661856058923E-2</v>
      </c>
      <c r="R73" s="56">
        <f t="shared" ref="R73:Y73" ca="1" si="16">IF(AND(R12&gt;=0, (R11)&gt;0),R12/R11-1," ")</f>
        <v>9.1605067079065794E-3</v>
      </c>
      <c r="S73" s="56" t="str">
        <f t="shared" ca="1" si="16"/>
        <v xml:space="preserve"> </v>
      </c>
      <c r="T73" s="56" t="str">
        <f t="shared" ca="1" si="16"/>
        <v xml:space="preserve"> </v>
      </c>
      <c r="U73" s="56">
        <f t="shared" ca="1" si="16"/>
        <v>1.0930234387505289E-2</v>
      </c>
      <c r="V73" s="56" t="str">
        <f t="shared" ca="1" si="4"/>
        <v xml:space="preserve"> </v>
      </c>
      <c r="W73" s="56" t="str">
        <f t="shared" ca="1" si="4"/>
        <v xml:space="preserve"> </v>
      </c>
      <c r="X73" s="56">
        <f t="shared" ca="1" si="16"/>
        <v>3.1960802500958785E-3</v>
      </c>
      <c r="Y73" s="58">
        <f t="shared" ca="1" si="16"/>
        <v>0.17264800665089797</v>
      </c>
    </row>
    <row r="74" spans="1:25" s="33" customFormat="1" x14ac:dyDescent="0.2">
      <c r="A74" s="20">
        <v>38807</v>
      </c>
      <c r="B74" s="67">
        <f t="shared" ref="B74:Q74" ca="1" si="17">IF(AND(B13&gt;=0, (B12)&gt;0),B13/B12-1," ")</f>
        <v>1.062293111548418E-2</v>
      </c>
      <c r="C74" s="67">
        <f t="shared" ca="1" si="17"/>
        <v>9.9278529587654152E-3</v>
      </c>
      <c r="D74" s="59">
        <f t="shared" ca="1" si="17"/>
        <v>1.0154962875118301E-2</v>
      </c>
      <c r="E74" s="59">
        <f t="shared" ca="1" si="17"/>
        <v>1.2466630521819289E-2</v>
      </c>
      <c r="F74" s="59">
        <f t="shared" ca="1" si="17"/>
        <v>3.8004004844041095E-3</v>
      </c>
      <c r="G74" s="60">
        <f t="shared" ca="1" si="17"/>
        <v>2.2689295195112091E-2</v>
      </c>
      <c r="H74" s="59">
        <f t="shared" ca="1" si="17"/>
        <v>1.9478669161890005E-2</v>
      </c>
      <c r="I74" s="59">
        <f t="shared" ca="1" si="17"/>
        <v>-1.8888257002702136E-2</v>
      </c>
      <c r="J74" s="68">
        <f t="shared" ca="1" si="17"/>
        <v>-1.0642279496946627E-2</v>
      </c>
      <c r="K74" s="59">
        <f t="shared" ca="1" si="17"/>
        <v>0.15647278686442712</v>
      </c>
      <c r="L74" s="59">
        <f t="shared" ca="1" si="17"/>
        <v>-9.0422093589679564E-2</v>
      </c>
      <c r="M74" s="68">
        <f t="shared" ca="1" si="17"/>
        <v>-6.2794349493015322E-2</v>
      </c>
      <c r="N74" s="59">
        <f t="shared" ca="1" si="17"/>
        <v>0.15307586916118887</v>
      </c>
      <c r="O74" s="61">
        <f t="shared" ca="1" si="17"/>
        <v>-0.11991521466155408</v>
      </c>
      <c r="P74" s="60">
        <f t="shared" ca="1" si="17"/>
        <v>-0.41702926605350699</v>
      </c>
      <c r="Q74" s="59">
        <f t="shared" ca="1" si="17"/>
        <v>1.9449674467449274E-2</v>
      </c>
      <c r="R74" s="59">
        <f t="shared" ref="R74:Y74" ca="1" si="18">IF(AND(R13&gt;=0, (R12)&gt;0),R13/R12-1," ")</f>
        <v>8.5451538666005966E-3</v>
      </c>
      <c r="S74" s="59" t="str">
        <f t="shared" ca="1" si="18"/>
        <v xml:space="preserve"> </v>
      </c>
      <c r="T74" s="59" t="str">
        <f t="shared" ca="1" si="18"/>
        <v xml:space="preserve"> </v>
      </c>
      <c r="U74" s="59">
        <f t="shared" ca="1" si="18"/>
        <v>5.4024731618571575E-3</v>
      </c>
      <c r="V74" s="59" t="str">
        <f t="shared" ca="1" si="4"/>
        <v xml:space="preserve"> </v>
      </c>
      <c r="W74" s="59" t="str">
        <f t="shared" ca="1" si="4"/>
        <v xml:space="preserve"> </v>
      </c>
      <c r="X74" s="59">
        <f t="shared" ca="1" si="18"/>
        <v>-0.43400211767707464</v>
      </c>
      <c r="Y74" s="61">
        <f t="shared" ca="1" si="18"/>
        <v>0.14352862313308901</v>
      </c>
    </row>
    <row r="75" spans="1:25" s="33" customFormat="1" x14ac:dyDescent="0.2">
      <c r="A75" s="20">
        <v>38898</v>
      </c>
      <c r="B75" s="63">
        <f t="shared" ref="B75:Y75" ca="1" si="19">IF(AND(B14&gt;=0, (B13)&gt;0),B14/B13-1," ")</f>
        <v>1.9817582605577533E-2</v>
      </c>
      <c r="C75" s="63">
        <f t="shared" ca="1" si="19"/>
        <v>2.3028311627366405E-2</v>
      </c>
      <c r="D75" s="34">
        <f t="shared" ca="1" si="19"/>
        <v>2.3434602094334789E-2</v>
      </c>
      <c r="E75" s="34">
        <f t="shared" ca="1" si="19"/>
        <v>1.1322457867540603E-2</v>
      </c>
      <c r="F75" s="34">
        <f t="shared" ca="1" si="19"/>
        <v>1.1997153153416429E-2</v>
      </c>
      <c r="G75" s="53">
        <f t="shared" ca="1" si="19"/>
        <v>3.3409123794268414E-2</v>
      </c>
      <c r="H75" s="34">
        <f t="shared" ca="1" si="19"/>
        <v>0.12887657644823602</v>
      </c>
      <c r="I75" s="34">
        <f t="shared" ca="1" si="19"/>
        <v>-5.95454992368738E-3</v>
      </c>
      <c r="J75" s="64">
        <f t="shared" ca="1" si="19"/>
        <v>2.7550431875344339E-2</v>
      </c>
      <c r="K75" s="34">
        <f t="shared" ca="1" si="19"/>
        <v>0.13193845764609913</v>
      </c>
      <c r="L75" s="34">
        <f t="shared" ca="1" si="19"/>
        <v>-8.7572872139201063E-2</v>
      </c>
      <c r="M75" s="64">
        <f t="shared" ca="1" si="19"/>
        <v>-6.3572452757632902E-2</v>
      </c>
      <c r="N75" s="34">
        <f t="shared" ca="1" si="19"/>
        <v>0.12615604916809042</v>
      </c>
      <c r="O75" s="55">
        <f t="shared" ca="1" si="19"/>
        <v>-0.1250697555382716</v>
      </c>
      <c r="P75" s="53">
        <f t="shared" ca="1" si="19"/>
        <v>-2.9573559673607863E-2</v>
      </c>
      <c r="Q75" s="34">
        <f t="shared" ca="1" si="19"/>
        <v>1.7355384070901092E-2</v>
      </c>
      <c r="R75" s="34">
        <f t="shared" ca="1" si="19"/>
        <v>6.7868455692980945E-3</v>
      </c>
      <c r="S75" s="34">
        <f t="shared" ca="1" si="19"/>
        <v>5.2709208595529633E-2</v>
      </c>
      <c r="T75" s="34" t="str">
        <f t="shared" ca="1" si="19"/>
        <v xml:space="preserve"> </v>
      </c>
      <c r="U75" s="34">
        <f t="shared" ca="1" si="19"/>
        <v>1.1673996199152548E-2</v>
      </c>
      <c r="V75" s="34">
        <f t="shared" ca="1" si="4"/>
        <v>0.10359494937620739</v>
      </c>
      <c r="W75" s="34" t="str">
        <f t="shared" ca="1" si="4"/>
        <v xml:space="preserve"> </v>
      </c>
      <c r="X75" s="34">
        <f t="shared" ca="1" si="19"/>
        <v>-7.3151383286190308E-2</v>
      </c>
      <c r="Y75" s="55">
        <f t="shared" ca="1" si="19"/>
        <v>0.11740786642764123</v>
      </c>
    </row>
    <row r="76" spans="1:25" s="33" customFormat="1" x14ac:dyDescent="0.2">
      <c r="A76" s="20">
        <v>38990</v>
      </c>
      <c r="B76" s="63">
        <f t="shared" ref="B76:Q76" ca="1" si="20">IF(AND(B15&gt;=0, (B14)&gt;0),B15/B14-1," ")</f>
        <v>7.9542540385324489E-3</v>
      </c>
      <c r="C76" s="63">
        <f t="shared" ca="1" si="20"/>
        <v>7.6739020608243003E-3</v>
      </c>
      <c r="D76" s="34">
        <f t="shared" ca="1" si="20"/>
        <v>7.4801215786701736E-3</v>
      </c>
      <c r="E76" s="34">
        <f t="shared" ca="1" si="20"/>
        <v>8.7046106817665336E-3</v>
      </c>
      <c r="F76" s="34">
        <f t="shared" ca="1" si="20"/>
        <v>1.2994682387312384E-2</v>
      </c>
      <c r="G76" s="53">
        <f t="shared" ca="1" si="20"/>
        <v>2.4450559720089027E-2</v>
      </c>
      <c r="H76" s="34">
        <f t="shared" ca="1" si="20"/>
        <v>-1.2702812342042846E-2</v>
      </c>
      <c r="I76" s="34">
        <f t="shared" ca="1" si="20"/>
        <v>-1.5666074318200329E-2</v>
      </c>
      <c r="J76" s="64">
        <f t="shared" ca="1" si="20"/>
        <v>-5.0281954902074988E-3</v>
      </c>
      <c r="K76" s="34">
        <f t="shared" ca="1" si="20"/>
        <v>0.11349486810791576</v>
      </c>
      <c r="L76" s="34">
        <f t="shared" ca="1" si="20"/>
        <v>-7.6678863447599555E-2</v>
      </c>
      <c r="M76" s="64">
        <f t="shared" ca="1" si="20"/>
        <v>-5.7463295891694521E-2</v>
      </c>
      <c r="N76" s="34">
        <f t="shared" ca="1" si="20"/>
        <v>0.10563869574154583</v>
      </c>
      <c r="O76" s="55">
        <f t="shared" ca="1" si="20"/>
        <v>-0.12634474283180108</v>
      </c>
      <c r="P76" s="53">
        <f t="shared" ca="1" si="20"/>
        <v>-4.2620159589933926E-2</v>
      </c>
      <c r="Q76" s="34">
        <f t="shared" ca="1" si="20"/>
        <v>9.4800474144818292E-3</v>
      </c>
      <c r="R76" s="34">
        <f t="shared" ref="R76:Y76" ca="1" si="21">IF(AND(R15&gt;=0, (R14)&gt;0),R15/R14-1," ")</f>
        <v>5.8439579659164131E-3</v>
      </c>
      <c r="S76" s="34">
        <f t="shared" ca="1" si="21"/>
        <v>2.3080390430481712E-2</v>
      </c>
      <c r="T76" s="34" t="str">
        <f t="shared" ca="1" si="21"/>
        <v xml:space="preserve"> </v>
      </c>
      <c r="U76" s="34">
        <f t="shared" ca="1" si="21"/>
        <v>-2.3381696961523035E-3</v>
      </c>
      <c r="V76" s="34">
        <f t="shared" ca="1" si="4"/>
        <v>8.6403309105438364E-2</v>
      </c>
      <c r="W76" s="34" t="str">
        <f t="shared" ca="1" si="4"/>
        <v xml:space="preserve"> </v>
      </c>
      <c r="X76" s="34">
        <f t="shared" ca="1" si="21"/>
        <v>-6.8485100991594994E-2</v>
      </c>
      <c r="Y76" s="55">
        <f t="shared" ca="1" si="21"/>
        <v>0.1160064199164772</v>
      </c>
    </row>
    <row r="77" spans="1:25" s="33" customFormat="1" ht="12" thickBot="1" x14ac:dyDescent="0.25">
      <c r="A77" s="26">
        <v>39082</v>
      </c>
      <c r="B77" s="65">
        <f t="shared" ref="B77:Y77" ca="1" si="22">IF(AND(B16&gt;=0, (B15)&gt;0),B16/B15-1," ")</f>
        <v>2.1590757437250474E-2</v>
      </c>
      <c r="C77" s="65">
        <f t="shared" ca="1" si="22"/>
        <v>2.1450564384001281E-2</v>
      </c>
      <c r="D77" s="56">
        <f t="shared" ca="1" si="22"/>
        <v>2.16522023593404E-2</v>
      </c>
      <c r="E77" s="56">
        <f t="shared" ca="1" si="22"/>
        <v>2.1965598022212429E-2</v>
      </c>
      <c r="F77" s="56">
        <f t="shared" ca="1" si="22"/>
        <v>1.5944174670965428E-2</v>
      </c>
      <c r="G77" s="57">
        <f t="shared" ca="1" si="22"/>
        <v>3.1770072639765612E-2</v>
      </c>
      <c r="H77" s="56">
        <f t="shared" ca="1" si="22"/>
        <v>5.4135656636985052E-2</v>
      </c>
      <c r="I77" s="56">
        <f t="shared" ca="1" si="22"/>
        <v>-6.9335178277203369E-3</v>
      </c>
      <c r="J77" s="66">
        <f t="shared" ca="1" si="22"/>
        <v>1.810648160767836E-2</v>
      </c>
      <c r="K77" s="56">
        <f t="shared" ca="1" si="22"/>
        <v>0.10714538622717185</v>
      </c>
      <c r="L77" s="56">
        <f t="shared" ca="1" si="22"/>
        <v>-0.1014597646257116</v>
      </c>
      <c r="M77" s="66">
        <f t="shared" ca="1" si="22"/>
        <v>-6.8332218265153566E-2</v>
      </c>
      <c r="N77" s="56">
        <f t="shared" ca="1" si="22"/>
        <v>0.12269071291828992</v>
      </c>
      <c r="O77" s="58">
        <f t="shared" ca="1" si="22"/>
        <v>-0.19440516571467414</v>
      </c>
      <c r="P77" s="57">
        <f t="shared" ca="1" si="22"/>
        <v>1.8622132445273554E-2</v>
      </c>
      <c r="Q77" s="56">
        <f t="shared" ca="1" si="22"/>
        <v>1.3946143243782627E-2</v>
      </c>
      <c r="R77" s="56">
        <f t="shared" ca="1" si="22"/>
        <v>5.4020639000138537E-3</v>
      </c>
      <c r="S77" s="56">
        <f t="shared" ca="1" si="22"/>
        <v>4.9278521518836049E-2</v>
      </c>
      <c r="T77" s="56" t="str">
        <f t="shared" ca="1" si="22"/>
        <v xml:space="preserve"> </v>
      </c>
      <c r="U77" s="56">
        <f t="shared" ca="1" si="22"/>
        <v>6.6459003238730219E-3</v>
      </c>
      <c r="V77" s="56">
        <f t="shared" ca="1" si="4"/>
        <v>8.7027432827452733E-2</v>
      </c>
      <c r="W77" s="56" t="str">
        <f t="shared" ca="1" si="4"/>
        <v xml:space="preserve"> </v>
      </c>
      <c r="X77" s="56">
        <f t="shared" ca="1" si="22"/>
        <v>-8.1257558107210359E-2</v>
      </c>
      <c r="Y77" s="58">
        <f t="shared" ca="1" si="22"/>
        <v>0.10707279952759041</v>
      </c>
    </row>
    <row r="78" spans="1:25" s="33" customFormat="1" x14ac:dyDescent="0.2">
      <c r="A78" s="20">
        <v>39172</v>
      </c>
      <c r="B78" s="63">
        <f t="shared" ref="B78:Y78" ca="1" si="23">IF(AND(B17&gt;=0, (B16)&gt;0),B17/B16-1," ")</f>
        <v>1.4510459652376184E-2</v>
      </c>
      <c r="C78" s="63">
        <f t="shared" ca="1" si="23"/>
        <v>1.4543347173211263E-2</v>
      </c>
      <c r="D78" s="34">
        <f t="shared" ca="1" si="23"/>
        <v>1.445534107829527E-2</v>
      </c>
      <c r="E78" s="34">
        <f t="shared" ca="1" si="23"/>
        <v>1.4422571097203241E-2</v>
      </c>
      <c r="F78" s="34">
        <f t="shared" ca="1" si="23"/>
        <v>1.6960146541756593E-2</v>
      </c>
      <c r="G78" s="53">
        <f t="shared" ca="1" si="23"/>
        <v>3.3810937134671759E-2</v>
      </c>
      <c r="H78" s="34">
        <f t="shared" ca="1" si="23"/>
        <v>1.0049977433496116E-2</v>
      </c>
      <c r="I78" s="34">
        <f t="shared" ca="1" si="23"/>
        <v>-3.7497499754243546E-2</v>
      </c>
      <c r="J78" s="64">
        <f t="shared" ca="1" si="23"/>
        <v>-1.1090075724557447E-2</v>
      </c>
      <c r="K78" s="34">
        <f t="shared" ca="1" si="23"/>
        <v>9.6886183157585126E-2</v>
      </c>
      <c r="L78" s="34">
        <f t="shared" ca="1" si="23"/>
        <v>-0.10243325218550881</v>
      </c>
      <c r="M78" s="64">
        <f t="shared" ca="1" si="23"/>
        <v>-8.9358816443675937E-2</v>
      </c>
      <c r="N78" s="34">
        <f t="shared" ca="1" si="23"/>
        <v>7.6498968956707269E-2</v>
      </c>
      <c r="O78" s="55">
        <f t="shared" ca="1" si="23"/>
        <v>-0.14244793032410907</v>
      </c>
      <c r="P78" s="53">
        <f t="shared" ca="1" si="23"/>
        <v>-1.774585496808434E-2</v>
      </c>
      <c r="Q78" s="34">
        <f t="shared" ca="1" si="23"/>
        <v>1.0535428451475148E-2</v>
      </c>
      <c r="R78" s="34">
        <f t="shared" ca="1" si="23"/>
        <v>2.6723257021021851E-3</v>
      </c>
      <c r="S78" s="34">
        <f t="shared" ca="1" si="23"/>
        <v>3.8724361706571342E-2</v>
      </c>
      <c r="T78" s="34" t="str">
        <f t="shared" ca="1" si="23"/>
        <v xml:space="preserve"> </v>
      </c>
      <c r="U78" s="34">
        <f t="shared" ca="1" si="23"/>
        <v>-5.87926977015929E-5</v>
      </c>
      <c r="V78" s="34">
        <f t="shared" ca="1" si="4"/>
        <v>6.5438657391734045E-2</v>
      </c>
      <c r="W78" s="34" t="str">
        <f t="shared" ca="1" si="4"/>
        <v xml:space="preserve"> </v>
      </c>
      <c r="X78" s="34">
        <f t="shared" ca="1" si="23"/>
        <v>-5.1211997858644387E-2</v>
      </c>
      <c r="Y78" s="55">
        <f t="shared" ca="1" si="23"/>
        <v>8.8889989154549598E-2</v>
      </c>
    </row>
    <row r="79" spans="1:25" s="33" customFormat="1" x14ac:dyDescent="0.2">
      <c r="A79" s="20">
        <v>39263</v>
      </c>
      <c r="B79" s="63">
        <f t="shared" ref="B79:Y79" ca="1" si="24">IF(AND(B18&gt;=0, (B17)&gt;0),B18/B17-1," ")</f>
        <v>9.6517413566998833E-3</v>
      </c>
      <c r="C79" s="63">
        <f t="shared" ca="1" si="24"/>
        <v>8.9172324719315466E-3</v>
      </c>
      <c r="D79" s="34">
        <f t="shared" ca="1" si="24"/>
        <v>8.6182059397490463E-3</v>
      </c>
      <c r="E79" s="34">
        <f t="shared" ca="1" si="24"/>
        <v>1.1614875361490418E-2</v>
      </c>
      <c r="F79" s="34">
        <f t="shared" ca="1" si="24"/>
        <v>1.7108791627588049E-2</v>
      </c>
      <c r="G79" s="53">
        <f t="shared" ca="1" si="24"/>
        <v>2.2525684485744435E-2</v>
      </c>
      <c r="H79" s="34">
        <f t="shared" ca="1" si="24"/>
        <v>4.6061906857732815E-2</v>
      </c>
      <c r="I79" s="34">
        <f t="shared" ca="1" si="24"/>
        <v>-3.0275154637329438E-2</v>
      </c>
      <c r="J79" s="64">
        <f t="shared" ca="1" si="24"/>
        <v>-9.5054286297568957E-3</v>
      </c>
      <c r="K79" s="34">
        <f t="shared" ca="1" si="24"/>
        <v>8.5629797033870636E-2</v>
      </c>
      <c r="L79" s="34">
        <f t="shared" ca="1" si="24"/>
        <v>-0.10030880789918373</v>
      </c>
      <c r="M79" s="64">
        <f t="shared" ca="1" si="24"/>
        <v>-0.10398728524890177</v>
      </c>
      <c r="N79" s="34">
        <f t="shared" ca="1" si="24"/>
        <v>6.4009979388127691E-2</v>
      </c>
      <c r="O79" s="55">
        <f t="shared" ca="1" si="24"/>
        <v>-0.14715855770427755</v>
      </c>
      <c r="P79" s="53">
        <f t="shared" ca="1" si="24"/>
        <v>-3.373129269710784E-3</v>
      </c>
      <c r="Q79" s="34">
        <f t="shared" ca="1" si="24"/>
        <v>4.0709125765483467E-3</v>
      </c>
      <c r="R79" s="34">
        <f t="shared" ca="1" si="24"/>
        <v>1.3326148269345861E-3</v>
      </c>
      <c r="S79" s="34">
        <f t="shared" ca="1" si="24"/>
        <v>1.7221519119254181E-2</v>
      </c>
      <c r="T79" s="34" t="str">
        <f t="shared" ca="1" si="24"/>
        <v xml:space="preserve"> </v>
      </c>
      <c r="U79" s="34">
        <f t="shared" ca="1" si="24"/>
        <v>3.2712447746789941E-3</v>
      </c>
      <c r="V79" s="34">
        <f t="shared" ca="1" si="4"/>
        <v>5.1743477742099087E-2</v>
      </c>
      <c r="W79" s="34" t="str">
        <f t="shared" ca="1" si="4"/>
        <v xml:space="preserve"> </v>
      </c>
      <c r="X79" s="34">
        <f t="shared" ca="1" si="24"/>
        <v>-2.2418564849399858E-2</v>
      </c>
      <c r="Y79" s="55">
        <f t="shared" ca="1" si="24"/>
        <v>8.3675237074580799E-2</v>
      </c>
    </row>
    <row r="80" spans="1:25" s="33" customFormat="1" x14ac:dyDescent="0.2">
      <c r="A80" s="20">
        <v>39355</v>
      </c>
      <c r="B80" s="63">
        <f t="shared" ref="B80:Y80" ca="1" si="25">IF(AND(B19&gt;=0, (B18)&gt;0),B19/B18-1," ")</f>
        <v>9.9575118189334511E-3</v>
      </c>
      <c r="C80" s="63">
        <f t="shared" ca="1" si="25"/>
        <v>9.4392559953146993E-3</v>
      </c>
      <c r="D80" s="34">
        <f t="shared" ca="1" si="25"/>
        <v>9.2271174443852022E-3</v>
      </c>
      <c r="E80" s="34">
        <f t="shared" ca="1" si="25"/>
        <v>1.1338968962130824E-2</v>
      </c>
      <c r="F80" s="34">
        <f t="shared" ca="1" si="25"/>
        <v>1.5202086419437322E-2</v>
      </c>
      <c r="G80" s="53">
        <f t="shared" ca="1" si="25"/>
        <v>2.2244858125460842E-2</v>
      </c>
      <c r="H80" s="34">
        <f t="shared" ca="1" si="25"/>
        <v>-9.2005278166507054E-4</v>
      </c>
      <c r="I80" s="34">
        <f t="shared" ca="1" si="25"/>
        <v>-1.8226502159862656E-2</v>
      </c>
      <c r="J80" s="64">
        <f t="shared" ca="1" si="25"/>
        <v>1.6667264144107907E-3</v>
      </c>
      <c r="K80" s="34">
        <f t="shared" ca="1" si="25"/>
        <v>7.8595634628657152E-2</v>
      </c>
      <c r="L80" s="34">
        <f t="shared" ca="1" si="25"/>
        <v>-0.12170876727960356</v>
      </c>
      <c r="M80" s="64">
        <f t="shared" ca="1" si="25"/>
        <v>-0.12262671932146696</v>
      </c>
      <c r="N80" s="34">
        <f t="shared" ca="1" si="25"/>
        <v>4.314163525136272E-2</v>
      </c>
      <c r="O80" s="55">
        <f t="shared" ca="1" si="25"/>
        <v>-0.13183391239034903</v>
      </c>
      <c r="P80" s="53">
        <f t="shared" ca="1" si="25"/>
        <v>-1.4519607906770426E-2</v>
      </c>
      <c r="Q80" s="34">
        <f t="shared" ca="1" si="25"/>
        <v>6.6410945765276175E-3</v>
      </c>
      <c r="R80" s="34">
        <f t="shared" ca="1" si="25"/>
        <v>2.6327798003304981E-3</v>
      </c>
      <c r="S80" s="34">
        <f t="shared" ca="1" si="25"/>
        <v>1.9597086025308075E-2</v>
      </c>
      <c r="T80" s="34" t="str">
        <f t="shared" ca="1" si="25"/>
        <v xml:space="preserve"> </v>
      </c>
      <c r="U80" s="34">
        <f t="shared" ca="1" si="25"/>
        <v>-3.0477391612436788E-3</v>
      </c>
      <c r="V80" s="34">
        <f t="shared" ca="1" si="4"/>
        <v>4.3830587079813021E-2</v>
      </c>
      <c r="W80" s="34" t="str">
        <f t="shared" ca="1" si="4"/>
        <v xml:space="preserve"> </v>
      </c>
      <c r="X80" s="34">
        <f t="shared" ca="1" si="25"/>
        <v>-3.6657604568400282E-2</v>
      </c>
      <c r="Y80" s="55">
        <f t="shared" ca="1" si="25"/>
        <v>7.75258830044947E-2</v>
      </c>
    </row>
    <row r="81" spans="1:25" s="33" customFormat="1" ht="12" thickBot="1" x14ac:dyDescent="0.25">
      <c r="A81" s="26">
        <v>39447</v>
      </c>
      <c r="B81" s="65">
        <f t="shared" ref="B81:Y81" ca="1" si="26">IF(AND(B20&gt;=0, (B19)&gt;0),B20/B19-1," ")</f>
        <v>9.8009991416772024E-3</v>
      </c>
      <c r="C81" s="65">
        <f t="shared" ca="1" si="26"/>
        <v>9.9371000705714696E-3</v>
      </c>
      <c r="D81" s="56">
        <f t="shared" ca="1" si="26"/>
        <v>9.8677733066556694E-3</v>
      </c>
      <c r="E81" s="56">
        <f t="shared" ca="1" si="26"/>
        <v>9.4388914392080636E-3</v>
      </c>
      <c r="F81" s="56">
        <f t="shared" ca="1" si="26"/>
        <v>1.1809305844825202E-2</v>
      </c>
      <c r="G81" s="57">
        <f t="shared" ca="1" si="26"/>
        <v>2.0683240227247435E-2</v>
      </c>
      <c r="H81" s="56">
        <f t="shared" ca="1" si="26"/>
        <v>5.9493075041289867E-2</v>
      </c>
      <c r="I81" s="56">
        <f t="shared" ca="1" si="26"/>
        <v>-2.2250178064055159E-2</v>
      </c>
      <c r="J81" s="66">
        <f t="shared" ca="1" si="26"/>
        <v>-1.5091481929707884E-2</v>
      </c>
      <c r="K81" s="56">
        <f t="shared" ca="1" si="26"/>
        <v>5.8761260882035815E-2</v>
      </c>
      <c r="L81" s="56">
        <f t="shared" ca="1" si="26"/>
        <v>-0.12993169237403956</v>
      </c>
      <c r="M81" s="66">
        <f t="shared" ca="1" si="26"/>
        <v>-0.11544356067024908</v>
      </c>
      <c r="N81" s="56">
        <f t="shared" ca="1" si="26"/>
        <v>3.294142822417645E-2</v>
      </c>
      <c r="O81" s="58">
        <f t="shared" ca="1" si="26"/>
        <v>-0.136719477911452</v>
      </c>
      <c r="P81" s="57">
        <f t="shared" ca="1" si="26"/>
        <v>-8.1160417324502854E-3</v>
      </c>
      <c r="Q81" s="56">
        <f t="shared" ca="1" si="26"/>
        <v>7.0730556245857112E-3</v>
      </c>
      <c r="R81" s="56">
        <f t="shared" ca="1" si="26"/>
        <v>-1.6078156364474072E-4</v>
      </c>
      <c r="S81" s="56">
        <f t="shared" ca="1" si="26"/>
        <v>3.053636481796862E-2</v>
      </c>
      <c r="T81" s="56" t="str">
        <f t="shared" ca="1" si="26"/>
        <v xml:space="preserve"> </v>
      </c>
      <c r="U81" s="56">
        <f t="shared" ca="1" si="26"/>
        <v>7.1470561024817858E-3</v>
      </c>
      <c r="V81" s="56">
        <f t="shared" ca="1" si="4"/>
        <v>4.2611707674256039E-2</v>
      </c>
      <c r="W81" s="56" t="str">
        <f t="shared" ca="1" si="4"/>
        <v xml:space="preserve"> </v>
      </c>
      <c r="X81" s="56">
        <f t="shared" ca="1" si="26"/>
        <v>-4.873986333090341E-2</v>
      </c>
      <c r="Y81" s="58">
        <f t="shared" ca="1" si="26"/>
        <v>6.2911241118948524E-2</v>
      </c>
    </row>
    <row r="82" spans="1:25" s="33" customFormat="1" x14ac:dyDescent="0.2">
      <c r="A82" s="14">
        <v>39538</v>
      </c>
      <c r="B82" s="67">
        <f t="shared" ref="B82:Y82" ca="1" si="27">IF(AND(B21&gt;=0, (B20)&gt;0),B21/B20-1," ")</f>
        <v>1.0884860015607067E-2</v>
      </c>
      <c r="C82" s="67">
        <f t="shared" ca="1" si="27"/>
        <v>1.0417849131220347E-2</v>
      </c>
      <c r="D82" s="59">
        <f t="shared" ca="1" si="27"/>
        <v>9.9252339495508046E-3</v>
      </c>
      <c r="E82" s="59">
        <f t="shared" ca="1" si="27"/>
        <v>1.2127994086255089E-2</v>
      </c>
      <c r="F82" s="59">
        <f t="shared" ca="1" si="27"/>
        <v>2.3695654182737558E-2</v>
      </c>
      <c r="G82" s="60">
        <f t="shared" ca="1" si="27"/>
        <v>1.5362310146412428E-2</v>
      </c>
      <c r="H82" s="59">
        <f t="shared" ca="1" si="27"/>
        <v>3.5604857034404969E-2</v>
      </c>
      <c r="I82" s="59">
        <f t="shared" ca="1" si="27"/>
        <v>-1.2298824003467379E-2</v>
      </c>
      <c r="J82" s="68">
        <f t="shared" ca="1" si="27"/>
        <v>2.4343499226084919E-3</v>
      </c>
      <c r="K82" s="59">
        <f t="shared" ca="1" si="27"/>
        <v>6.5433568375343309E-2</v>
      </c>
      <c r="L82" s="59">
        <f t="shared" ca="1" si="27"/>
        <v>-0.10014556032495459</v>
      </c>
      <c r="M82" s="68">
        <f t="shared" ca="1" si="27"/>
        <v>-0.10736698748852824</v>
      </c>
      <c r="N82" s="59">
        <f t="shared" ca="1" si="27"/>
        <v>4.2909546797423204E-2</v>
      </c>
      <c r="O82" s="61">
        <f t="shared" ca="1" si="27"/>
        <v>-0.15264757262477324</v>
      </c>
      <c r="P82" s="60">
        <f t="shared" ca="1" si="27"/>
        <v>9.2775885059825924E-4</v>
      </c>
      <c r="Q82" s="59">
        <f t="shared" ca="1" si="27"/>
        <v>3.8931554084500331E-3</v>
      </c>
      <c r="R82" s="59">
        <f t="shared" ca="1" si="27"/>
        <v>-3.9691423464789377E-3</v>
      </c>
      <c r="S82" s="59">
        <f t="shared" ca="1" si="27"/>
        <v>2.1827606187138748E-2</v>
      </c>
      <c r="T82" s="59" t="str">
        <f t="shared" ca="1" si="27"/>
        <v xml:space="preserve"> </v>
      </c>
      <c r="U82" s="59">
        <f t="shared" ca="1" si="27"/>
        <v>-1.0338466261646806E-3</v>
      </c>
      <c r="V82" s="59">
        <f t="shared" ca="1" si="4"/>
        <v>4.9828292169050936E-2</v>
      </c>
      <c r="W82" s="59" t="str">
        <f t="shared" ca="1" si="4"/>
        <v xml:space="preserve"> </v>
      </c>
      <c r="X82" s="59">
        <f t="shared" ca="1" si="27"/>
        <v>-2.2868328779160896E-2</v>
      </c>
      <c r="Y82" s="61">
        <f t="shared" ca="1" si="27"/>
        <v>7.5732739751152689E-2</v>
      </c>
    </row>
    <row r="83" spans="1:25" s="33" customFormat="1" x14ac:dyDescent="0.2">
      <c r="A83" s="20">
        <v>39629</v>
      </c>
      <c r="B83" s="63">
        <f t="shared" ref="B83:Y83" ca="1" si="28">IF(AND(B22&gt;=0, (B21)&gt;0),B22/B21-1," ")</f>
        <v>8.3732980977615501E-3</v>
      </c>
      <c r="C83" s="63">
        <f t="shared" ca="1" si="28"/>
        <v>6.7043539326319124E-3</v>
      </c>
      <c r="D83" s="34">
        <f t="shared" ca="1" si="28"/>
        <v>6.3048962116829532E-3</v>
      </c>
      <c r="E83" s="34">
        <f t="shared" ca="1" si="28"/>
        <v>1.2808346324837405E-2</v>
      </c>
      <c r="F83" s="34">
        <f t="shared" ca="1" si="28"/>
        <v>1.7326387750227212E-2</v>
      </c>
      <c r="G83" s="53">
        <f t="shared" ca="1" si="28"/>
        <v>1.6867676190423841E-2</v>
      </c>
      <c r="H83" s="34">
        <f t="shared" ca="1" si="28"/>
        <v>-5.9084234454896523E-2</v>
      </c>
      <c r="I83" s="34">
        <f t="shared" ca="1" si="28"/>
        <v>-2.5991008243690494E-2</v>
      </c>
      <c r="J83" s="64">
        <f t="shared" ca="1" si="28"/>
        <v>-1.5184902661788291E-2</v>
      </c>
      <c r="K83" s="34">
        <f t="shared" ca="1" si="28"/>
        <v>5.960111308504068E-2</v>
      </c>
      <c r="L83" s="34">
        <f t="shared" ca="1" si="28"/>
        <v>-0.13161245506502706</v>
      </c>
      <c r="M83" s="64">
        <f t="shared" ca="1" si="28"/>
        <v>-0.1309309055657446</v>
      </c>
      <c r="N83" s="34">
        <f t="shared" ca="1" si="28"/>
        <v>3.9219791988911901E-2</v>
      </c>
      <c r="O83" s="55">
        <f t="shared" ca="1" si="28"/>
        <v>-0.16170249394883074</v>
      </c>
      <c r="P83" s="53">
        <f t="shared" ca="1" si="28"/>
        <v>-7.3239088447174527E-4</v>
      </c>
      <c r="Q83" s="34">
        <f t="shared" ca="1" si="28"/>
        <v>6.482610130786437E-3</v>
      </c>
      <c r="R83" s="34">
        <f t="shared" ca="1" si="28"/>
        <v>-7.3878750531936044E-3</v>
      </c>
      <c r="S83" s="34">
        <f t="shared" ca="1" si="28"/>
        <v>1.723388747327137E-2</v>
      </c>
      <c r="T83" s="34" t="str">
        <f t="shared" ca="1" si="28"/>
        <v xml:space="preserve"> </v>
      </c>
      <c r="U83" s="34">
        <f t="shared" ca="1" si="28"/>
        <v>-9.9630253216013154E-3</v>
      </c>
      <c r="V83" s="34">
        <f t="shared" ca="1" si="4"/>
        <v>4.1771576312996661E-2</v>
      </c>
      <c r="W83" s="34" t="str">
        <f t="shared" ca="1" si="4"/>
        <v xml:space="preserve"> </v>
      </c>
      <c r="X83" s="34">
        <f t="shared" ca="1" si="28"/>
        <v>-1.8996257768761127E-2</v>
      </c>
      <c r="Y83" s="55">
        <f t="shared" ca="1" si="28"/>
        <v>5.9361953032573744E-2</v>
      </c>
    </row>
    <row r="84" spans="1:25" s="33" customFormat="1" x14ac:dyDescent="0.2">
      <c r="A84" s="20">
        <v>39721</v>
      </c>
      <c r="B84" s="63">
        <f t="shared" ref="B84:Y84" ca="1" si="29">IF(AND(B23&gt;=0, (B22)&gt;0),B23/B22-1," ")</f>
        <v>7.1787070817386223E-3</v>
      </c>
      <c r="C84" s="63">
        <f t="shared" ca="1" si="29"/>
        <v>4.3682723494140596E-3</v>
      </c>
      <c r="D84" s="34">
        <f t="shared" ca="1" si="29"/>
        <v>3.8809248409727992E-3</v>
      </c>
      <c r="E84" s="34">
        <f t="shared" ca="1" si="29"/>
        <v>1.4602138805641873E-2</v>
      </c>
      <c r="F84" s="34">
        <f t="shared" ca="1" si="29"/>
        <v>1.718699898754239E-2</v>
      </c>
      <c r="G84" s="53">
        <f t="shared" ca="1" si="29"/>
        <v>1.4870066476916355E-2</v>
      </c>
      <c r="H84" s="34">
        <f t="shared" ca="1" si="29"/>
        <v>0.15563990025104935</v>
      </c>
      <c r="I84" s="34">
        <f t="shared" ca="1" si="29"/>
        <v>-3.1478330714705294E-2</v>
      </c>
      <c r="J84" s="64">
        <f t="shared" ca="1" si="29"/>
        <v>-2.0617723881818595E-2</v>
      </c>
      <c r="K84" s="34">
        <f t="shared" ca="1" si="29"/>
        <v>5.2696858958569459E-2</v>
      </c>
      <c r="L84" s="34">
        <f t="shared" ca="1" si="29"/>
        <v>-0.16563381269991839</v>
      </c>
      <c r="M84" s="64">
        <f t="shared" ca="1" si="29"/>
        <v>-0.1445575822838232</v>
      </c>
      <c r="N84" s="34">
        <f t="shared" ca="1" si="29"/>
        <v>3.0608065486726899E-2</v>
      </c>
      <c r="O84" s="55">
        <f t="shared" ca="1" si="29"/>
        <v>-0.15751116544198718</v>
      </c>
      <c r="P84" s="53">
        <f t="shared" ca="1" si="29"/>
        <v>-2.0961829301791579E-2</v>
      </c>
      <c r="Q84" s="34">
        <f t="shared" ca="1" si="29"/>
        <v>4.8183630535292288E-3</v>
      </c>
      <c r="R84" s="34">
        <f t="shared" ca="1" si="29"/>
        <v>-1.077564498813155E-2</v>
      </c>
      <c r="S84" s="34">
        <f t="shared" ca="1" si="29"/>
        <v>1.5168375875400653E-2</v>
      </c>
      <c r="T84" s="34" t="str">
        <f t="shared" ca="1" si="29"/>
        <v xml:space="preserve"> </v>
      </c>
      <c r="U84" s="34">
        <f t="shared" ca="1" si="29"/>
        <v>9.3715211097404882E-3</v>
      </c>
      <c r="V84" s="34">
        <f t="shared" ca="1" si="4"/>
        <v>3.2373121244555492E-2</v>
      </c>
      <c r="W84" s="34" t="str">
        <f t="shared" ca="1" si="4"/>
        <v xml:space="preserve"> </v>
      </c>
      <c r="X84" s="34">
        <f t="shared" ca="1" si="29"/>
        <v>-2.7800619114452529E-2</v>
      </c>
      <c r="Y84" s="55">
        <f t="shared" ca="1" si="29"/>
        <v>5.0457346691010763E-2</v>
      </c>
    </row>
    <row r="85" spans="1:25" s="33" customFormat="1" ht="12" thickBot="1" x14ac:dyDescent="0.25">
      <c r="A85" s="26">
        <v>39813</v>
      </c>
      <c r="B85" s="65">
        <f t="shared" ref="B85:Q85" ca="1" si="30">IF(AND(B24&gt;=0, (B23)&gt;0),B24/B23-1," ")</f>
        <v>-7.9867774954722748E-6</v>
      </c>
      <c r="C85" s="65">
        <f t="shared" ca="1" si="30"/>
        <v>-2.5139179105319043E-3</v>
      </c>
      <c r="D85" s="56">
        <f t="shared" ca="1" si="30"/>
        <v>-3.3063088224606352E-3</v>
      </c>
      <c r="E85" s="56">
        <f t="shared" ca="1" si="30"/>
        <v>6.5443703164400624E-3</v>
      </c>
      <c r="F85" s="56">
        <f t="shared" ca="1" si="30"/>
        <v>1.8055737838460484E-2</v>
      </c>
      <c r="G85" s="57">
        <f t="shared" ca="1" si="30"/>
        <v>6.1124449027842864E-3</v>
      </c>
      <c r="H85" s="56">
        <f t="shared" ca="1" si="30"/>
        <v>-1.6362554957821684E-3</v>
      </c>
      <c r="I85" s="56">
        <f t="shared" ca="1" si="30"/>
        <v>-3.0412355725980555E-2</v>
      </c>
      <c r="J85" s="66">
        <f t="shared" ca="1" si="30"/>
        <v>-2.4309278595647354E-2</v>
      </c>
      <c r="K85" s="56">
        <f t="shared" ca="1" si="30"/>
        <v>4.6922677003546465E-2</v>
      </c>
      <c r="L85" s="56">
        <f t="shared" ca="1" si="30"/>
        <v>-0.17482321086864694</v>
      </c>
      <c r="M85" s="66">
        <f t="shared" ca="1" si="30"/>
        <v>-0.17380218444520079</v>
      </c>
      <c r="N85" s="56">
        <f t="shared" ca="1" si="30"/>
        <v>1.972546177312462E-2</v>
      </c>
      <c r="O85" s="58">
        <f t="shared" ca="1" si="30"/>
        <v>-0.16558267787213865</v>
      </c>
      <c r="P85" s="57">
        <f t="shared" ca="1" si="30"/>
        <v>-1.9437914396130296E-2</v>
      </c>
      <c r="Q85" s="56">
        <f t="shared" ca="1" si="30"/>
        <v>-1.6924266006470567E-3</v>
      </c>
      <c r="R85" s="56">
        <f t="shared" ref="R85:Y85" ca="1" si="31">IF(AND(R24&gt;=0, (R23)&gt;0),R24/R23-1," ")</f>
        <v>-1.0307298309808699E-2</v>
      </c>
      <c r="S85" s="56">
        <f t="shared" ca="1" si="31"/>
        <v>8.9117961160045667E-3</v>
      </c>
      <c r="T85" s="56" t="str">
        <f t="shared" ca="1" si="31"/>
        <v xml:space="preserve"> </v>
      </c>
      <c r="U85" s="56">
        <f t="shared" ca="1" si="31"/>
        <v>-3.5843365827555873E-3</v>
      </c>
      <c r="V85" s="56">
        <f t="shared" ca="1" si="4"/>
        <v>3.0968428149094063E-2</v>
      </c>
      <c r="W85" s="56" t="str">
        <f t="shared" ca="1" si="4"/>
        <v xml:space="preserve"> </v>
      </c>
      <c r="X85" s="56">
        <f t="shared" ca="1" si="31"/>
        <v>-2.4356235300827533E-2</v>
      </c>
      <c r="Y85" s="58">
        <f t="shared" ca="1" si="31"/>
        <v>5.8846382984214962E-2</v>
      </c>
    </row>
    <row r="86" spans="1:25" s="33" customFormat="1" x14ac:dyDescent="0.2">
      <c r="A86" s="14">
        <v>39903</v>
      </c>
      <c r="B86" s="67">
        <f t="shared" ref="B86:Y86" ca="1" si="32">IF(AND(B25&gt;=0, (B24)&gt;0),B25/B24-1," ")</f>
        <v>6.4913712012928393E-3</v>
      </c>
      <c r="C86" s="67">
        <f t="shared" ca="1" si="32"/>
        <v>5.435065640982284E-3</v>
      </c>
      <c r="D86" s="59">
        <f t="shared" ca="1" si="32"/>
        <v>5.0811092588280982E-3</v>
      </c>
      <c r="E86" s="59">
        <f t="shared" ca="1" si="32"/>
        <v>9.2284790659487026E-3</v>
      </c>
      <c r="F86" s="59">
        <f t="shared" ca="1" si="32"/>
        <v>1.443060976899968E-2</v>
      </c>
      <c r="G86" s="60">
        <f t="shared" ca="1" si="32"/>
        <v>1.2709819496920849E-2</v>
      </c>
      <c r="H86" s="59">
        <f t="shared" ca="1" si="32"/>
        <v>5.240679381282165E-2</v>
      </c>
      <c r="I86" s="59">
        <f t="shared" ca="1" si="32"/>
        <v>-2.9321388757592493E-2</v>
      </c>
      <c r="J86" s="68">
        <f t="shared" ca="1" si="32"/>
        <v>-2.0539642941137859E-2</v>
      </c>
      <c r="K86" s="59">
        <f t="shared" ca="1" si="32"/>
        <v>3.8686348218120781E-2</v>
      </c>
      <c r="L86" s="59">
        <f t="shared" ca="1" si="32"/>
        <v>-0.13608600422859973</v>
      </c>
      <c r="M86" s="68">
        <f t="shared" ca="1" si="32"/>
        <v>-0.14732395480299076</v>
      </c>
      <c r="N86" s="59">
        <f t="shared" ca="1" si="32"/>
        <v>2.5527738251411192E-2</v>
      </c>
      <c r="O86" s="61">
        <f t="shared" ca="1" si="32"/>
        <v>-0.18722066006387461</v>
      </c>
      <c r="P86" s="60">
        <f t="shared" ca="1" si="32"/>
        <v>-7.7716281152796496E-3</v>
      </c>
      <c r="Q86" s="59">
        <f t="shared" ca="1" si="32"/>
        <v>5.4494951967634098E-3</v>
      </c>
      <c r="R86" s="59">
        <f t="shared" ca="1" si="32"/>
        <v>-8.7974508446785338E-3</v>
      </c>
      <c r="S86" s="59">
        <f t="shared" ca="1" si="32"/>
        <v>1.6958297679201317E-2</v>
      </c>
      <c r="T86" s="59" t="str">
        <f t="shared" ca="1" si="32"/>
        <v xml:space="preserve"> </v>
      </c>
      <c r="U86" s="59">
        <f t="shared" ca="1" si="32"/>
        <v>3.5226042351046427E-3</v>
      </c>
      <c r="V86" s="59">
        <f t="shared" ca="1" si="4"/>
        <v>2.7850976849224551E-2</v>
      </c>
      <c r="W86" s="59" t="str">
        <f t="shared" ca="1" si="4"/>
        <v xml:space="preserve"> </v>
      </c>
      <c r="X86" s="59">
        <f t="shared" ca="1" si="32"/>
        <v>-2.1138147622735803E-2</v>
      </c>
      <c r="Y86" s="61">
        <f t="shared" ca="1" si="32"/>
        <v>4.636594227471047E-2</v>
      </c>
    </row>
    <row r="87" spans="1:25" s="33" customFormat="1" x14ac:dyDescent="0.2">
      <c r="A87" s="20">
        <v>39994</v>
      </c>
      <c r="B87" s="63">
        <f t="shared" ref="B87:Y87" ca="1" si="33">IF(AND(B26&gt;=0, (B25)&gt;0),B26/B25-1," ")</f>
        <v>6.6880343279969168E-3</v>
      </c>
      <c r="C87" s="63">
        <f t="shared" ca="1" si="33"/>
        <v>5.4042655004291618E-3</v>
      </c>
      <c r="D87" s="34">
        <f t="shared" ca="1" si="33"/>
        <v>5.1165052095765162E-3</v>
      </c>
      <c r="E87" s="34">
        <f t="shared" ca="1" si="33"/>
        <v>1.0002043476864619E-2</v>
      </c>
      <c r="F87" s="34">
        <f t="shared" ca="1" si="33"/>
        <v>1.2650081807342728E-2</v>
      </c>
      <c r="G87" s="53">
        <f t="shared" ca="1" si="33"/>
        <v>1.6429696982013464E-2</v>
      </c>
      <c r="H87" s="34">
        <f t="shared" ca="1" si="33"/>
        <v>2.3525039357391142E-2</v>
      </c>
      <c r="I87" s="34">
        <f t="shared" ca="1" si="33"/>
        <v>-3.790154689369718E-2</v>
      </c>
      <c r="J87" s="64">
        <f t="shared" ca="1" si="33"/>
        <v>-2.7603536471076162E-2</v>
      </c>
      <c r="K87" s="34">
        <f t="shared" ca="1" si="33"/>
        <v>3.9479598868448429E-2</v>
      </c>
      <c r="L87" s="34">
        <f t="shared" ca="1" si="33"/>
        <v>-0.20698499891498223</v>
      </c>
      <c r="M87" s="64">
        <f t="shared" ca="1" si="33"/>
        <v>-0.1920204271689262</v>
      </c>
      <c r="N87" s="34">
        <f t="shared" ca="1" si="33"/>
        <v>2.466915198822428E-2</v>
      </c>
      <c r="O87" s="55">
        <f t="shared" ca="1" si="33"/>
        <v>-0.21512239776597819</v>
      </c>
      <c r="P87" s="53">
        <f t="shared" ca="1" si="33"/>
        <v>1.3701389145255316E-3</v>
      </c>
      <c r="Q87" s="34">
        <f t="shared" ca="1" si="33"/>
        <v>7.1614046739578718E-3</v>
      </c>
      <c r="R87" s="34">
        <f t="shared" ca="1" si="33"/>
        <v>-1.0791083935680845E-2</v>
      </c>
      <c r="S87" s="34">
        <f t="shared" ca="1" si="33"/>
        <v>1.3364267654286222E-2</v>
      </c>
      <c r="T87" s="34" t="str">
        <f t="shared" ca="1" si="33"/>
        <v xml:space="preserve"> </v>
      </c>
      <c r="U87" s="34">
        <f t="shared" ca="1" si="33"/>
        <v>1.2632391133895471E-3</v>
      </c>
      <c r="V87" s="34">
        <f t="shared" ca="1" si="33"/>
        <v>2.7342314029934034E-2</v>
      </c>
      <c r="W87" s="34" t="str">
        <f t="shared" ca="1" si="33"/>
        <v xml:space="preserve"> </v>
      </c>
      <c r="X87" s="34">
        <f t="shared" ca="1" si="33"/>
        <v>-1.1233016883877012E-2</v>
      </c>
      <c r="Y87" s="55">
        <f t="shared" ca="1" si="33"/>
        <v>3.8536166399409488E-2</v>
      </c>
    </row>
    <row r="88" spans="1:25" s="33" customFormat="1" x14ac:dyDescent="0.2">
      <c r="A88" s="20">
        <v>40086</v>
      </c>
      <c r="B88" s="63">
        <f t="shared" ref="B88:Y88" ca="1" si="34">IF(AND(B27&gt;=0, (B26)&gt;0),B27/B26-1," ")</f>
        <v>8.1526680072481206E-3</v>
      </c>
      <c r="C88" s="63">
        <f t="shared" ca="1" si="34"/>
        <v>7.2553323008999193E-3</v>
      </c>
      <c r="D88" s="34">
        <f t="shared" ca="1" si="34"/>
        <v>6.6604867515371868E-3</v>
      </c>
      <c r="E88" s="34">
        <f t="shared" ca="1" si="34"/>
        <v>1.0458567094271398E-2</v>
      </c>
      <c r="F88" s="34">
        <f t="shared" ca="1" si="34"/>
        <v>2.2122138329168983E-2</v>
      </c>
      <c r="G88" s="53">
        <f t="shared" ca="1" si="34"/>
        <v>1.7386919533747935E-2</v>
      </c>
      <c r="H88" s="34">
        <f t="shared" ca="1" si="34"/>
        <v>5.0001845840836223E-2</v>
      </c>
      <c r="I88" s="34">
        <f t="shared" ca="1" si="34"/>
        <v>-3.4471113433468314E-2</v>
      </c>
      <c r="J88" s="64">
        <f t="shared" ca="1" si="34"/>
        <v>-2.2096441591330396E-2</v>
      </c>
      <c r="K88" s="34">
        <f t="shared" ca="1" si="34"/>
        <v>4.3265011086718985E-2</v>
      </c>
      <c r="L88" s="34">
        <f t="shared" ca="1" si="34"/>
        <v>-0.29037986792212145</v>
      </c>
      <c r="M88" s="64">
        <f t="shared" ca="1" si="34"/>
        <v>-0.29267905566036212</v>
      </c>
      <c r="N88" s="34">
        <f t="shared" ca="1" si="34"/>
        <v>1.994493166385003E-2</v>
      </c>
      <c r="O88" s="55">
        <f t="shared" ca="1" si="34"/>
        <v>-0.25827271771741811</v>
      </c>
      <c r="P88" s="53">
        <f t="shared" ca="1" si="34"/>
        <v>-3.2629261546950006E-2</v>
      </c>
      <c r="Q88" s="34">
        <f t="shared" ca="1" si="34"/>
        <v>4.722986900109527E-3</v>
      </c>
      <c r="R88" s="34">
        <f t="shared" ca="1" si="34"/>
        <v>-4.7859074497329512E-3</v>
      </c>
      <c r="S88" s="34">
        <f t="shared" ca="1" si="34"/>
        <v>2.0059213956083788E-2</v>
      </c>
      <c r="T88" s="34" t="str">
        <f t="shared" ca="1" si="34"/>
        <v xml:space="preserve"> </v>
      </c>
      <c r="U88" s="34">
        <f t="shared" ca="1" si="34"/>
        <v>3.7341158484751613E-3</v>
      </c>
      <c r="V88" s="34">
        <f t="shared" ca="1" si="34"/>
        <v>3.3269163456337791E-2</v>
      </c>
      <c r="W88" s="34" t="str">
        <f t="shared" ca="1" si="34"/>
        <v xml:space="preserve"> </v>
      </c>
      <c r="X88" s="34">
        <f t="shared" ca="1" si="34"/>
        <v>-1.8328471814931357E-2</v>
      </c>
      <c r="Y88" s="55">
        <f t="shared" ca="1" si="34"/>
        <v>6.7280147966611858E-2</v>
      </c>
    </row>
    <row r="89" spans="1:25" s="33" customFormat="1" ht="12" thickBot="1" x14ac:dyDescent="0.25">
      <c r="A89" s="26">
        <v>40178</v>
      </c>
      <c r="B89" s="65">
        <f t="shared" ref="B89:Y89" ca="1" si="35">IF(AND(B28&gt;=0, (B27)&gt;0),B28/B27-1," ")</f>
        <v>7.4973486298888226E-3</v>
      </c>
      <c r="C89" s="65">
        <f t="shared" ca="1" si="35"/>
        <v>5.0279022500048232E-3</v>
      </c>
      <c r="D89" s="56">
        <f t="shared" ca="1" si="35"/>
        <v>4.6811365357299906E-3</v>
      </c>
      <c r="E89" s="56">
        <f t="shared" ca="1" si="35"/>
        <v>1.3823011080382752E-2</v>
      </c>
      <c r="F89" s="56">
        <f t="shared" ca="1" si="35"/>
        <v>1.3563419350751671E-2</v>
      </c>
      <c r="G89" s="57">
        <f t="shared" ca="1" si="35"/>
        <v>1.5728489459746475E-2</v>
      </c>
      <c r="H89" s="56">
        <f t="shared" ca="1" si="35"/>
        <v>-5.7937181897850243E-3</v>
      </c>
      <c r="I89" s="56">
        <f t="shared" ca="1" si="35"/>
        <v>-3.6811705734640987E-2</v>
      </c>
      <c r="J89" s="66">
        <f t="shared" ca="1" si="35"/>
        <v>-2.5393468876443115E-2</v>
      </c>
      <c r="K89" s="56">
        <f t="shared" ca="1" si="35"/>
        <v>3.7894580412597856E-2</v>
      </c>
      <c r="L89" s="56">
        <f t="shared" ca="1" si="35"/>
        <v>-0.39363891130686535</v>
      </c>
      <c r="M89" s="66">
        <f t="shared" ca="1" si="35"/>
        <v>-0.36147547307940953</v>
      </c>
      <c r="N89" s="56">
        <f t="shared" ca="1" si="35"/>
        <v>2.2675896122841266E-2</v>
      </c>
      <c r="O89" s="58">
        <f t="shared" ca="1" si="35"/>
        <v>-0.28143696953765285</v>
      </c>
      <c r="P89" s="57">
        <f t="shared" ca="1" si="35"/>
        <v>-1.163628240113157E-2</v>
      </c>
      <c r="Q89" s="56">
        <f t="shared" ca="1" si="35"/>
        <v>1.9023775781699115E-3</v>
      </c>
      <c r="R89" s="56">
        <f t="shared" ca="1" si="35"/>
        <v>-1.3122817280392551E-2</v>
      </c>
      <c r="S89" s="56">
        <f t="shared" ca="1" si="35"/>
        <v>2.7061965185602999E-2</v>
      </c>
      <c r="T89" s="56" t="str">
        <f t="shared" ca="1" si="35"/>
        <v xml:space="preserve"> </v>
      </c>
      <c r="U89" s="56">
        <f t="shared" ca="1" si="35"/>
        <v>-6.8315613549222443E-3</v>
      </c>
      <c r="V89" s="56">
        <f t="shared" ca="1" si="35"/>
        <v>1.9367750570686626E-2</v>
      </c>
      <c r="W89" s="56" t="str">
        <f t="shared" ca="1" si="35"/>
        <v xml:space="preserve"> </v>
      </c>
      <c r="X89" s="56">
        <f t="shared" ca="1" si="35"/>
        <v>-8.7984852182553253E-3</v>
      </c>
      <c r="Y89" s="58">
        <f t="shared" ca="1" si="35"/>
        <v>5.2050682278402594E-2</v>
      </c>
    </row>
    <row r="90" spans="1:25" s="33" customFormat="1" x14ac:dyDescent="0.2">
      <c r="A90" s="20">
        <v>40268</v>
      </c>
      <c r="B90" s="63">
        <f t="shared" ref="B90:Y90" ca="1" si="36">IF(AND(B29&gt;=0, (B28)&gt;0),B29/B28-1," ")</f>
        <v>2.5528675169086412E-3</v>
      </c>
      <c r="C90" s="63">
        <f t="shared" ca="1" si="36"/>
        <v>-4.0248231977724203E-4</v>
      </c>
      <c r="D90" s="34">
        <f t="shared" ca="1" si="36"/>
        <v>-1.1067767205730217E-4</v>
      </c>
      <c r="E90" s="34">
        <f t="shared" ca="1" si="36"/>
        <v>1.0057532075605113E-2</v>
      </c>
      <c r="F90" s="34">
        <f t="shared" ca="1" si="36"/>
        <v>-7.5222071815870262E-3</v>
      </c>
      <c r="G90" s="53">
        <f t="shared" ca="1" si="36"/>
        <v>7.0252077137467062E-3</v>
      </c>
      <c r="H90" s="34">
        <f t="shared" ca="1" si="36"/>
        <v>5.0236571123275509E-2</v>
      </c>
      <c r="I90" s="34">
        <f t="shared" ca="1" si="36"/>
        <v>-3.2019407531394539E-2</v>
      </c>
      <c r="J90" s="64">
        <f t="shared" ca="1" si="36"/>
        <v>-7.9601898711196828E-3</v>
      </c>
      <c r="K90" s="34">
        <f t="shared" ca="1" si="36"/>
        <v>2.6220611997397558E-2</v>
      </c>
      <c r="L90" s="34">
        <f ca="1">IF(AND(L29&gt;=0, (L28)&gt;0),L29/L28-1," ")</f>
        <v>-1</v>
      </c>
      <c r="M90" s="64">
        <f t="shared" ca="1" si="36"/>
        <v>-1</v>
      </c>
      <c r="N90" s="34">
        <f t="shared" ca="1" si="36"/>
        <v>1.7476257347643687E-2</v>
      </c>
      <c r="O90" s="55">
        <f t="shared" ca="1" si="36"/>
        <v>-0.26827064917151699</v>
      </c>
      <c r="P90" s="53">
        <f t="shared" ca="1" si="36"/>
        <v>1.1304961767241162E-2</v>
      </c>
      <c r="Q90" s="34">
        <f t="shared" ca="1" si="36"/>
        <v>-5.948985010492458E-3</v>
      </c>
      <c r="R90" s="34">
        <f t="shared" ca="1" si="36"/>
        <v>-6.6727119897346254E-3</v>
      </c>
      <c r="S90" s="34">
        <f t="shared" ca="1" si="36"/>
        <v>9.504530171400738E-3</v>
      </c>
      <c r="T90" s="34" t="str">
        <f t="shared" ca="1" si="36"/>
        <v xml:space="preserve"> </v>
      </c>
      <c r="U90" s="34">
        <f t="shared" ca="1" si="36"/>
        <v>-4.6661901000715211E-3</v>
      </c>
      <c r="V90" s="34">
        <f t="shared" ca="1" si="36"/>
        <v>4.2148205121428362E-3</v>
      </c>
      <c r="W90" s="34" t="str">
        <f t="shared" ca="1" si="36"/>
        <v xml:space="preserve"> </v>
      </c>
      <c r="X90" s="34">
        <f t="shared" ca="1" si="36"/>
        <v>-3.9422155145296123E-2</v>
      </c>
      <c r="Y90" s="55">
        <f t="shared" ca="1" si="36"/>
        <v>3.8268298753417085E-2</v>
      </c>
    </row>
    <row r="91" spans="1:25" s="33" customFormat="1" x14ac:dyDescent="0.2">
      <c r="A91" s="20">
        <v>40359</v>
      </c>
      <c r="B91" s="63">
        <f t="shared" ref="B91:Y91" ca="1" si="37">IF(AND(B30&gt;=0, (B29)&gt;0),B30/B29-1," ")</f>
        <v>7.8149855794706902E-3</v>
      </c>
      <c r="C91" s="63">
        <f t="shared" ca="1" si="37"/>
        <v>6.80603484965836E-3</v>
      </c>
      <c r="D91" s="34">
        <f t="shared" ca="1" si="37"/>
        <v>6.2860967447977423E-3</v>
      </c>
      <c r="E91" s="34">
        <f t="shared" ca="1" si="37"/>
        <v>1.0350531053239909E-2</v>
      </c>
      <c r="F91" s="34">
        <f t="shared" ca="1" si="37"/>
        <v>1.9586709680203152E-2</v>
      </c>
      <c r="G91" s="53">
        <f t="shared" ca="1" si="37"/>
        <v>1.1126148173487893E-2</v>
      </c>
      <c r="H91" s="34">
        <f t="shared" ca="1" si="37"/>
        <v>2.5138215831644217E-2</v>
      </c>
      <c r="I91" s="34">
        <f t="shared" ca="1" si="37"/>
        <v>-2.0398592018341266E-2</v>
      </c>
      <c r="J91" s="64">
        <f t="shared" ca="1" si="37"/>
        <v>-1.0298172095696501E-2</v>
      </c>
      <c r="K91" s="34">
        <f t="shared" ca="1" si="37"/>
        <v>2.1482434643560255E-2</v>
      </c>
      <c r="L91" s="34" t="str">
        <f t="shared" ca="1" si="37"/>
        <v xml:space="preserve"> </v>
      </c>
      <c r="M91" s="64" t="str">
        <f t="shared" ca="1" si="37"/>
        <v xml:space="preserve"> </v>
      </c>
      <c r="N91" s="34">
        <f t="shared" ca="1" si="37"/>
        <v>1.3732510951958821E-2</v>
      </c>
      <c r="O91" s="55">
        <f t="shared" ca="1" si="37"/>
        <v>-0.11809011959212079</v>
      </c>
      <c r="P91" s="53">
        <f t="shared" ca="1" si="37"/>
        <v>2.9557995689679428E-2</v>
      </c>
      <c r="Q91" s="34">
        <f t="shared" ca="1" si="37"/>
        <v>1.0518052266845324E-2</v>
      </c>
      <c r="R91" s="34">
        <f t="shared" ca="1" si="37"/>
        <v>-2.3113396522485008E-3</v>
      </c>
      <c r="S91" s="34">
        <f t="shared" ca="1" si="37"/>
        <v>8.9080080125727434E-3</v>
      </c>
      <c r="T91" s="34" t="str">
        <f t="shared" ca="1" si="37"/>
        <v xml:space="preserve"> </v>
      </c>
      <c r="U91" s="34">
        <f t="shared" ca="1" si="37"/>
        <v>-6.0926021351762616E-3</v>
      </c>
      <c r="V91" s="34">
        <f t="shared" ca="1" si="37"/>
        <v>2.914755979210315E-2</v>
      </c>
      <c r="W91" s="34" t="str">
        <f t="shared" ca="1" si="37"/>
        <v xml:space="preserve"> </v>
      </c>
      <c r="X91" s="34">
        <f t="shared" ca="1" si="37"/>
        <v>3.0676860495064684E-3</v>
      </c>
      <c r="Y91" s="55">
        <f t="shared" ca="1" si="37"/>
        <v>1.3133608398027796E-2</v>
      </c>
    </row>
    <row r="92" spans="1:25" s="33" customFormat="1" x14ac:dyDescent="0.2">
      <c r="A92" s="20">
        <v>40451</v>
      </c>
      <c r="B92" s="63">
        <f t="shared" ref="B92:Y92" ca="1" si="38">IF(AND(B31&gt;=0, (B30)&gt;0),B31/B30-1," ")</f>
        <v>-7.041764143437268E-4</v>
      </c>
      <c r="C92" s="63">
        <f t="shared" ca="1" si="38"/>
        <v>-4.3153448936085192E-3</v>
      </c>
      <c r="D92" s="34">
        <f t="shared" ca="1" si="38"/>
        <v>-5.1005177517213784E-3</v>
      </c>
      <c r="E92" s="34">
        <f t="shared" ca="1" si="38"/>
        <v>8.3390401626561861E-3</v>
      </c>
      <c r="F92" s="34">
        <f t="shared" ca="1" si="38"/>
        <v>1.4733327982138222E-2</v>
      </c>
      <c r="G92" s="53">
        <f t="shared" ca="1" si="38"/>
        <v>9.3015440378318992E-4</v>
      </c>
      <c r="H92" s="34">
        <f t="shared" ca="1" si="38"/>
        <v>-1.9809984612157328E-2</v>
      </c>
      <c r="I92" s="34">
        <f t="shared" ca="1" si="38"/>
        <v>-3.0544610058686472E-2</v>
      </c>
      <c r="J92" s="64">
        <f t="shared" ca="1" si="38"/>
        <v>-2.4525308697355475E-2</v>
      </c>
      <c r="K92" s="34">
        <f t="shared" ca="1" si="38"/>
        <v>9.8275409706825023E-3</v>
      </c>
      <c r="L92" s="34" t="str">
        <f t="shared" ca="1" si="38"/>
        <v xml:space="preserve"> </v>
      </c>
      <c r="M92" s="64" t="str">
        <f t="shared" ca="1" si="38"/>
        <v xml:space="preserve"> </v>
      </c>
      <c r="N92" s="34">
        <f t="shared" ca="1" si="38"/>
        <v>8.3430865858820091E-3</v>
      </c>
      <c r="O92" s="55">
        <f t="shared" ca="1" si="38"/>
        <v>-0.12708605989935384</v>
      </c>
      <c r="P92" s="53">
        <f t="shared" ca="1" si="38"/>
        <v>-3.5672144327670519E-2</v>
      </c>
      <c r="Q92" s="34">
        <f t="shared" ca="1" si="38"/>
        <v>-4.6247798691232411E-3</v>
      </c>
      <c r="R92" s="34">
        <f t="shared" ca="1" si="38"/>
        <v>-8.4397786940008102E-3</v>
      </c>
      <c r="S92" s="34">
        <f t="shared" ca="1" si="38"/>
        <v>-6.1179036895568917E-3</v>
      </c>
      <c r="T92" s="34" t="str">
        <f t="shared" ca="1" si="38"/>
        <v xml:space="preserve"> </v>
      </c>
      <c r="U92" s="34">
        <f t="shared" ca="1" si="38"/>
        <v>-1.1468956924606033E-2</v>
      </c>
      <c r="V92" s="34">
        <f t="shared" ca="1" si="38"/>
        <v>7.8922119822810721E-3</v>
      </c>
      <c r="W92" s="34" t="str">
        <f t="shared" ca="1" si="38"/>
        <v xml:space="preserve"> </v>
      </c>
      <c r="X92" s="34">
        <f t="shared" ca="1" si="38"/>
        <v>2.1904790544209796E-2</v>
      </c>
      <c r="Y92" s="55">
        <f t="shared" ca="1" si="38"/>
        <v>1.2312292841332617E-2</v>
      </c>
    </row>
    <row r="93" spans="1:25" s="33" customFormat="1" ht="12" thickBot="1" x14ac:dyDescent="0.25">
      <c r="A93" s="20">
        <v>40543</v>
      </c>
      <c r="B93" s="63">
        <f t="shared" ref="B93:Y93" ca="1" si="39">IF(AND(B32&gt;=0, (B31)&gt;0),B32/B31-1," ")</f>
        <v>-1.8567307267027822E-3</v>
      </c>
      <c r="C93" s="63">
        <f t="shared" ca="1" si="39"/>
        <v>-6.181401870292258E-3</v>
      </c>
      <c r="D93" s="34">
        <f t="shared" ca="1" si="39"/>
        <v>-7.041302638778002E-3</v>
      </c>
      <c r="E93" s="34">
        <f t="shared" ca="1" si="39"/>
        <v>8.8373510633232844E-3</v>
      </c>
      <c r="F93" s="34">
        <f t="shared" ca="1" si="39"/>
        <v>1.4272447934107202E-2</v>
      </c>
      <c r="G93" s="53">
        <f t="shared" ca="1" si="39"/>
        <v>-3.6623734740286462E-3</v>
      </c>
      <c r="H93" s="34">
        <f t="shared" ca="1" si="39"/>
        <v>-2.9625706436897659E-4</v>
      </c>
      <c r="I93" s="34">
        <f t="shared" ca="1" si="39"/>
        <v>-2.4362907192449157E-2</v>
      </c>
      <c r="J93" s="64">
        <f t="shared" ca="1" si="39"/>
        <v>-2.1370404941529086E-2</v>
      </c>
      <c r="K93" s="34">
        <f t="shared" ca="1" si="39"/>
        <v>1.8226108209383751E-2</v>
      </c>
      <c r="L93" s="34" t="str">
        <f t="shared" ca="1" si="39"/>
        <v xml:space="preserve"> </v>
      </c>
      <c r="M93" s="64" t="str">
        <f t="shared" ca="1" si="39"/>
        <v xml:space="preserve"> </v>
      </c>
      <c r="N93" s="34">
        <f t="shared" ca="1" si="39"/>
        <v>1.0103540795356691E-2</v>
      </c>
      <c r="O93" s="55">
        <f t="shared" ca="1" si="39"/>
        <v>-9.1862504157701363E-2</v>
      </c>
      <c r="P93" s="53">
        <f t="shared" ca="1" si="39"/>
        <v>0.2101866614809571</v>
      </c>
      <c r="Q93" s="34">
        <f t="shared" ca="1" si="39"/>
        <v>-3.9948699316090241E-3</v>
      </c>
      <c r="R93" s="34">
        <f t="shared" ca="1" si="39"/>
        <v>-1.080440970325991E-2</v>
      </c>
      <c r="S93" s="34">
        <f t="shared" ca="1" si="39"/>
        <v>-2.7874542082925724E-2</v>
      </c>
      <c r="T93" s="34" t="str">
        <f t="shared" ca="1" si="39"/>
        <v xml:space="preserve"> </v>
      </c>
      <c r="U93" s="34">
        <f t="shared" ca="1" si="39"/>
        <v>-9.1424607422423421E-3</v>
      </c>
      <c r="V93" s="34">
        <f t="shared" ca="1" si="39"/>
        <v>5.8880191238792623E-3</v>
      </c>
      <c r="W93" s="34" t="str">
        <f t="shared" ca="1" si="39"/>
        <v xml:space="preserve"> </v>
      </c>
      <c r="X93" s="34">
        <f t="shared" ca="1" si="39"/>
        <v>0.16583248820136598</v>
      </c>
      <c r="Y93" s="55">
        <f t="shared" ca="1" si="39"/>
        <v>4.3967693039716371E-2</v>
      </c>
    </row>
    <row r="94" spans="1:25" s="33" customFormat="1" x14ac:dyDescent="0.2">
      <c r="A94" s="14">
        <v>40633</v>
      </c>
      <c r="B94" s="67">
        <f t="shared" ref="B94:Y94" ca="1" si="40">IF(AND(B33&gt;=0, (B32)&gt;0),B33/B32-1," ")</f>
        <v>7.1905081271728122E-4</v>
      </c>
      <c r="C94" s="67">
        <f t="shared" ca="1" si="40"/>
        <v>-3.6937117930323504E-3</v>
      </c>
      <c r="D94" s="59">
        <f t="shared" ca="1" si="40"/>
        <v>-4.5399546820954484E-3</v>
      </c>
      <c r="E94" s="59">
        <f t="shared" ca="1" si="40"/>
        <v>1.1468518134334138E-2</v>
      </c>
      <c r="F94" s="59">
        <f t="shared" ca="1" si="40"/>
        <v>1.6012280729838402E-2</v>
      </c>
      <c r="G94" s="60">
        <f t="shared" ca="1" si="40"/>
        <v>-9.9585009035418892E-4</v>
      </c>
      <c r="H94" s="59">
        <f t="shared" ca="1" si="40"/>
        <v>-1.6701428002684926E-2</v>
      </c>
      <c r="I94" s="59">
        <f t="shared" ca="1" si="40"/>
        <v>-1.748169401397992E-2</v>
      </c>
      <c r="J94" s="68">
        <f t="shared" ca="1" si="40"/>
        <v>-1.7017151583574641E-2</v>
      </c>
      <c r="K94" s="59">
        <f t="shared" ca="1" si="40"/>
        <v>1.5682328796198908E-2</v>
      </c>
      <c r="L94" s="59" t="str">
        <f t="shared" ca="1" si="40"/>
        <v xml:space="preserve"> </v>
      </c>
      <c r="M94" s="68" t="str">
        <f t="shared" ca="1" si="40"/>
        <v xml:space="preserve"> </v>
      </c>
      <c r="N94" s="59">
        <f t="shared" ca="1" si="40"/>
        <v>1.3223863996362217E-2</v>
      </c>
      <c r="O94" s="61">
        <f t="shared" ca="1" si="40"/>
        <v>-9.67336531938362E-2</v>
      </c>
      <c r="P94" s="60">
        <f t="shared" ca="1" si="40"/>
        <v>1.0503443780330439</v>
      </c>
      <c r="Q94" s="59">
        <f t="shared" ca="1" si="40"/>
        <v>-1.0082430384403818E-3</v>
      </c>
      <c r="R94" s="59">
        <f t="shared" ca="1" si="40"/>
        <v>-9.4623244187210798E-3</v>
      </c>
      <c r="S94" s="59">
        <f t="shared" ca="1" si="40"/>
        <v>-1</v>
      </c>
      <c r="T94" s="59" t="str">
        <f t="shared" ca="1" si="40"/>
        <v xml:space="preserve"> </v>
      </c>
      <c r="U94" s="59">
        <f t="shared" ca="1" si="40"/>
        <v>-6.410939814149641E-3</v>
      </c>
      <c r="V94" s="59">
        <f t="shared" ca="1" si="40"/>
        <v>-1</v>
      </c>
      <c r="W94" s="59" t="str">
        <f t="shared" ca="1" si="40"/>
        <v xml:space="preserve"> </v>
      </c>
      <c r="X94" s="59">
        <f t="shared" ca="1" si="40"/>
        <v>2.5476626346938378</v>
      </c>
      <c r="Y94" s="61">
        <f t="shared" ca="1" si="40"/>
        <v>3.0641526836728161E-2</v>
      </c>
    </row>
    <row r="95" spans="1:25" s="33" customFormat="1" x14ac:dyDescent="0.2">
      <c r="A95" s="20">
        <v>40724</v>
      </c>
      <c r="B95" s="63">
        <f ca="1">IF(AND(B34&gt;=0, (B33)&gt;0),B34/B33-1," ")</f>
        <v>-1.5708511230424493E-3</v>
      </c>
      <c r="C95" s="63">
        <f t="shared" ref="C95:Y95" ca="1" si="41">IF(AND(C34&gt;=0, (C33)&gt;0),C34/C33-1," ")</f>
        <v>-5.5272660141795216E-3</v>
      </c>
      <c r="D95" s="34">
        <f t="shared" ca="1" si="41"/>
        <v>-6.1931877665235557E-3</v>
      </c>
      <c r="E95" s="34">
        <f t="shared" ca="1" si="41"/>
        <v>7.9224817408194426E-3</v>
      </c>
      <c r="F95" s="34">
        <f t="shared" ca="1" si="41"/>
        <v>9.666007589421266E-3</v>
      </c>
      <c r="G95" s="53">
        <f t="shared" ca="1" si="41"/>
        <v>-3.0237773266484913E-3</v>
      </c>
      <c r="H95" s="34">
        <f t="shared" ca="1" si="41"/>
        <v>4.2518657573469287E-3</v>
      </c>
      <c r="I95" s="34">
        <f t="shared" ca="1" si="41"/>
        <v>-2.4128129840438439E-2</v>
      </c>
      <c r="J95" s="64">
        <f t="shared" ca="1" si="41"/>
        <v>-1.9192100244805332E-2</v>
      </c>
      <c r="K95" s="34">
        <f t="shared" ca="1" si="41"/>
        <v>1.0211712425879593E-2</v>
      </c>
      <c r="L95" s="34" t="str">
        <f t="shared" ca="1" si="41"/>
        <v xml:space="preserve"> </v>
      </c>
      <c r="M95" s="64" t="str">
        <f t="shared" ca="1" si="41"/>
        <v xml:space="preserve"> </v>
      </c>
      <c r="N95" s="34">
        <f t="shared" ca="1" si="41"/>
        <v>9.6823137763910605E-3</v>
      </c>
      <c r="O95" s="55">
        <f t="shared" ca="1" si="41"/>
        <v>-0.10764678818351503</v>
      </c>
      <c r="P95" s="53">
        <f t="shared" ca="1" si="41"/>
        <v>6.9699569478907097E-3</v>
      </c>
      <c r="Q95" s="34">
        <f t="shared" ca="1" si="41"/>
        <v>-3.137717285986219E-3</v>
      </c>
      <c r="R95" s="34">
        <f t="shared" ca="1" si="41"/>
        <v>-9.4818315260410957E-3</v>
      </c>
      <c r="S95" s="34" t="str">
        <f t="shared" ca="1" si="41"/>
        <v xml:space="preserve"> </v>
      </c>
      <c r="T95" s="34" t="str">
        <f t="shared" ca="1" si="41"/>
        <v xml:space="preserve"> </v>
      </c>
      <c r="U95" s="34">
        <f t="shared" ca="1" si="41"/>
        <v>-8.0609680743539691E-3</v>
      </c>
      <c r="V95" s="34" t="str">
        <f t="shared" ca="1" si="41"/>
        <v xml:space="preserve"> </v>
      </c>
      <c r="W95" s="34" t="str">
        <f t="shared" ca="1" si="41"/>
        <v xml:space="preserve"> </v>
      </c>
      <c r="X95" s="34">
        <f t="shared" ca="1" si="41"/>
        <v>1.6308558727474942E-2</v>
      </c>
      <c r="Y95" s="55">
        <f t="shared" ca="1" si="41"/>
        <v>5.3107910066057862E-2</v>
      </c>
    </row>
    <row r="96" spans="1:25" s="33" customFormat="1" x14ac:dyDescent="0.2">
      <c r="A96" s="20">
        <v>40816</v>
      </c>
      <c r="B96" s="63">
        <f t="shared" ref="B96:Y96" ca="1" si="42">IF(AND(B35&gt;=0, (B34)&gt;0),B35/B34-1," ")</f>
        <v>-2.9920006257627696E-3</v>
      </c>
      <c r="C96" s="63">
        <f t="shared" ca="1" si="42"/>
        <v>-5.0311426738340881E-3</v>
      </c>
      <c r="D96" s="34">
        <f t="shared" ca="1" si="42"/>
        <v>-5.3455504744619464E-3</v>
      </c>
      <c r="E96" s="34">
        <f t="shared" ca="1" si="42"/>
        <v>1.8355863743506617E-3</v>
      </c>
      <c r="F96" s="34">
        <f t="shared" ca="1" si="42"/>
        <v>2.029523915882292E-3</v>
      </c>
      <c r="G96" s="53">
        <f t="shared" ca="1" si="42"/>
        <v>-2.8872769901362449E-3</v>
      </c>
      <c r="H96" s="34">
        <f t="shared" ca="1" si="42"/>
        <v>1.5953832277283864E-2</v>
      </c>
      <c r="I96" s="34">
        <f t="shared" ca="1" si="42"/>
        <v>-1.7094078932204826E-2</v>
      </c>
      <c r="J96" s="64">
        <f t="shared" ca="1" si="42"/>
        <v>-1.2340566672055187E-2</v>
      </c>
      <c r="K96" s="34">
        <f t="shared" ca="1" si="42"/>
        <v>-1.0573091811677537E-3</v>
      </c>
      <c r="L96" s="34" t="str">
        <f t="shared" ca="1" si="42"/>
        <v xml:space="preserve"> </v>
      </c>
      <c r="M96" s="64" t="str">
        <f t="shared" ca="1" si="42"/>
        <v xml:space="preserve"> </v>
      </c>
      <c r="N96" s="34">
        <f t="shared" ca="1" si="42"/>
        <v>1.7053396914279428E-3</v>
      </c>
      <c r="O96" s="55">
        <f t="shared" ca="1" si="42"/>
        <v>-0.10643686017923948</v>
      </c>
      <c r="P96" s="53">
        <f t="shared" ca="1" si="42"/>
        <v>1.1890343434936668E-2</v>
      </c>
      <c r="Q96" s="34">
        <f t="shared" ca="1" si="42"/>
        <v>-2.6104897267623661E-3</v>
      </c>
      <c r="R96" s="34">
        <f t="shared" ca="1" si="42"/>
        <v>-9.7477672292709538E-3</v>
      </c>
      <c r="S96" s="34" t="str">
        <f t="shared" ca="1" si="42"/>
        <v xml:space="preserve"> </v>
      </c>
      <c r="T96" s="34" t="str">
        <f t="shared" ca="1" si="42"/>
        <v xml:space="preserve"> </v>
      </c>
      <c r="U96" s="34">
        <f t="shared" ca="1" si="42"/>
        <v>-6.7985329692720198E-3</v>
      </c>
      <c r="V96" s="34" t="str">
        <f t="shared" ca="1" si="42"/>
        <v xml:space="preserve"> </v>
      </c>
      <c r="W96" s="34" t="str">
        <f t="shared" ca="1" si="42"/>
        <v xml:space="preserve"> </v>
      </c>
      <c r="X96" s="34">
        <f t="shared" ca="1" si="42"/>
        <v>6.9880759231824019E-3</v>
      </c>
      <c r="Y96" s="55">
        <f t="shared" ca="1" si="42"/>
        <v>2.7874761008589877E-2</v>
      </c>
    </row>
    <row r="97" spans="1:25" s="33" customFormat="1" ht="12" thickBot="1" x14ac:dyDescent="0.25">
      <c r="A97" s="26">
        <v>40908</v>
      </c>
      <c r="B97" s="65">
        <f t="shared" ref="B97:Y97" ca="1" si="43">IF(AND(B36&gt;=0, (B35)&gt;0),B36/B35-1," ")</f>
        <v>6.9329941554734376E-3</v>
      </c>
      <c r="C97" s="65">
        <f t="shared" ca="1" si="43"/>
        <v>4.8095436132142844E-3</v>
      </c>
      <c r="D97" s="56">
        <f t="shared" ca="1" si="43"/>
        <v>4.3963565677926919E-3</v>
      </c>
      <c r="E97" s="56">
        <f t="shared" ca="1" si="43"/>
        <v>1.1925721072261863E-2</v>
      </c>
      <c r="F97" s="56">
        <f t="shared" ca="1" si="43"/>
        <v>1.4020204655552648E-2</v>
      </c>
      <c r="G97" s="57">
        <f t="shared" ca="1" si="43"/>
        <v>5.2301957815013012E-3</v>
      </c>
      <c r="H97" s="56">
        <f t="shared" ca="1" si="43"/>
        <v>8.3064031184198583E-2</v>
      </c>
      <c r="I97" s="56">
        <f t="shared" ca="1" si="43"/>
        <v>-1.1011938427921697E-2</v>
      </c>
      <c r="J97" s="66">
        <f t="shared" ca="1" si="43"/>
        <v>-7.2750970696474626E-3</v>
      </c>
      <c r="K97" s="56">
        <f t="shared" ca="1" si="43"/>
        <v>1.6818546613137864E-2</v>
      </c>
      <c r="L97" s="56" t="str">
        <f t="shared" ca="1" si="43"/>
        <v xml:space="preserve"> </v>
      </c>
      <c r="M97" s="66" t="str">
        <f t="shared" ca="1" si="43"/>
        <v xml:space="preserve"> </v>
      </c>
      <c r="N97" s="56">
        <f t="shared" ca="1" si="43"/>
        <v>1.2566228177501193E-2</v>
      </c>
      <c r="O97" s="58">
        <f t="shared" ca="1" si="43"/>
        <v>-4.3467035579566216E-2</v>
      </c>
      <c r="P97" s="57">
        <f t="shared" ca="1" si="43"/>
        <v>-1.3485669243344045E-2</v>
      </c>
      <c r="Q97" s="56">
        <f t="shared" ca="1" si="43"/>
        <v>5.1556016121778736E-3</v>
      </c>
      <c r="R97" s="56">
        <f t="shared" ca="1" si="43"/>
        <v>-8.2356662953394499E-3</v>
      </c>
      <c r="S97" s="56" t="str">
        <f t="shared" ca="1" si="43"/>
        <v xml:space="preserve"> </v>
      </c>
      <c r="T97" s="56" t="str">
        <f t="shared" ca="1" si="43"/>
        <v xml:space="preserve"> </v>
      </c>
      <c r="U97" s="56">
        <f t="shared" ca="1" si="43"/>
        <v>2.2630369164657882E-2</v>
      </c>
      <c r="V97" s="56" t="str">
        <f t="shared" ca="1" si="43"/>
        <v xml:space="preserve"> </v>
      </c>
      <c r="W97" s="56" t="str">
        <f t="shared" ca="1" si="43"/>
        <v xml:space="preserve"> </v>
      </c>
      <c r="X97" s="56">
        <f t="shared" ca="1" si="43"/>
        <v>3.1170445447104012E-3</v>
      </c>
      <c r="Y97" s="58">
        <f t="shared" ca="1" si="43"/>
        <v>6.3826396490334059E-3</v>
      </c>
    </row>
    <row r="98" spans="1:25" s="33" customFormat="1" x14ac:dyDescent="0.2">
      <c r="A98" s="14">
        <v>40999</v>
      </c>
      <c r="B98" s="67">
        <f t="shared" ref="B98:Y98" ca="1" si="44">IF(AND(B37&gt;=0, (B36)&gt;0),B37/B36-1," ")</f>
        <v>2.8244526788290258E-4</v>
      </c>
      <c r="C98" s="67">
        <f t="shared" ca="1" si="44"/>
        <v>-2.5195890364058116E-3</v>
      </c>
      <c r="D98" s="59">
        <f t="shared" ca="1" si="44"/>
        <v>-2.9890459937129688E-3</v>
      </c>
      <c r="E98" s="59">
        <f t="shared" ca="1" si="44"/>
        <v>6.8243501686964247E-3</v>
      </c>
      <c r="F98" s="59">
        <f t="shared" ca="1" si="44"/>
        <v>7.8461054229215232E-3</v>
      </c>
      <c r="G98" s="60">
        <f t="shared" ca="1" si="44"/>
        <v>6.378542056515446E-4</v>
      </c>
      <c r="H98" s="59">
        <f t="shared" ca="1" si="44"/>
        <v>-3.336765014308074E-2</v>
      </c>
      <c r="I98" s="59">
        <f t="shared" ca="1" si="44"/>
        <v>-1.3299850831775983E-2</v>
      </c>
      <c r="J98" s="68">
        <f t="shared" ca="1" si="44"/>
        <v>-1.3875238314729144E-2</v>
      </c>
      <c r="K98" s="59">
        <f t="shared" ca="1" si="44"/>
        <v>7.7721800961219056E-3</v>
      </c>
      <c r="L98" s="59" t="str">
        <f t="shared" ca="1" si="44"/>
        <v xml:space="preserve"> </v>
      </c>
      <c r="M98" s="68" t="str">
        <f t="shared" ca="1" si="44"/>
        <v xml:space="preserve"> </v>
      </c>
      <c r="N98" s="59">
        <f t="shared" ca="1" si="44"/>
        <v>7.5731185247882582E-3</v>
      </c>
      <c r="O98" s="61">
        <f t="shared" ca="1" si="44"/>
        <v>-6.4806055817393959E-2</v>
      </c>
      <c r="P98" s="60">
        <f t="shared" ca="1" si="44"/>
        <v>-1.2376426294570031E-2</v>
      </c>
      <c r="Q98" s="59">
        <f t="shared" ca="1" si="44"/>
        <v>-3.8902037222121599E-5</v>
      </c>
      <c r="R98" s="59">
        <f t="shared" ca="1" si="44"/>
        <v>-9.0816522074574912E-3</v>
      </c>
      <c r="S98" s="59" t="str">
        <f t="shared" ca="1" si="44"/>
        <v xml:space="preserve"> </v>
      </c>
      <c r="T98" s="59" t="str">
        <f t="shared" ca="1" si="44"/>
        <v xml:space="preserve"> </v>
      </c>
      <c r="U98" s="59">
        <f t="shared" ca="1" si="44"/>
        <v>-1.0826612954580983E-2</v>
      </c>
      <c r="V98" s="59" t="str">
        <f t="shared" ca="1" si="44"/>
        <v xml:space="preserve"> </v>
      </c>
      <c r="W98" s="59" t="str">
        <f t="shared" ca="1" si="44"/>
        <v xml:space="preserve"> </v>
      </c>
      <c r="X98" s="59">
        <f t="shared" ca="1" si="44"/>
        <v>7.9533237939637402E-3</v>
      </c>
      <c r="Y98" s="61">
        <f t="shared" ca="1" si="44"/>
        <v>1.6390040160927599E-2</v>
      </c>
    </row>
    <row r="99" spans="1:25" s="33" customFormat="1" x14ac:dyDescent="0.2">
      <c r="A99" s="20">
        <v>41090</v>
      </c>
      <c r="B99" s="63">
        <f t="shared" ref="B99:Y99" ca="1" si="45">IF(AND(B38&gt;=0, (B37)&gt;0),B38/B37-1," ")</f>
        <v>-2.9812809997088463E-3</v>
      </c>
      <c r="C99" s="63">
        <f t="shared" ca="1" si="45"/>
        <v>-5.4511465232298661E-3</v>
      </c>
      <c r="D99" s="34">
        <f t="shared" ca="1" si="45"/>
        <v>-5.828228392057877E-3</v>
      </c>
      <c r="E99" s="34">
        <f t="shared" ca="1" si="45"/>
        <v>2.7315943950128041E-3</v>
      </c>
      <c r="F99" s="34">
        <f t="shared" ca="1" si="45"/>
        <v>2.7853777463902052E-3</v>
      </c>
      <c r="G99" s="53">
        <f t="shared" ca="1" si="45"/>
        <v>-3.6550732484794679E-3</v>
      </c>
      <c r="H99" s="34">
        <f t="shared" ca="1" si="45"/>
        <v>3.0268024956571438E-2</v>
      </c>
      <c r="I99" s="34">
        <f t="shared" ca="1" si="45"/>
        <v>-1.8839694351595826E-2</v>
      </c>
      <c r="J99" s="64">
        <f t="shared" ca="1" si="45"/>
        <v>-1.8616658132339259E-2</v>
      </c>
      <c r="K99" s="34">
        <f t="shared" ca="1" si="45"/>
        <v>2.5642536172141295E-3</v>
      </c>
      <c r="L99" s="34" t="str">
        <f t="shared" ca="1" si="45"/>
        <v xml:space="preserve"> </v>
      </c>
      <c r="M99" s="64" t="str">
        <f t="shared" ca="1" si="45"/>
        <v xml:space="preserve"> </v>
      </c>
      <c r="N99" s="34">
        <f t="shared" ca="1" si="45"/>
        <v>3.6497905908132733E-3</v>
      </c>
      <c r="O99" s="55">
        <f t="shared" ca="1" si="45"/>
        <v>-9.8305412457003638E-2</v>
      </c>
      <c r="P99" s="53">
        <f t="shared" ca="1" si="45"/>
        <v>5.6890409666141561E-3</v>
      </c>
      <c r="Q99" s="34">
        <f t="shared" ca="1" si="45"/>
        <v>-3.4798059572601625E-3</v>
      </c>
      <c r="R99" s="34">
        <f t="shared" ca="1" si="45"/>
        <v>-2.2968713498887738E-2</v>
      </c>
      <c r="S99" s="34" t="str">
        <f t="shared" ca="1" si="45"/>
        <v xml:space="preserve"> </v>
      </c>
      <c r="T99" s="34" t="str">
        <f t="shared" ca="1" si="45"/>
        <v xml:space="preserve"> </v>
      </c>
      <c r="U99" s="34">
        <f t="shared" ca="1" si="45"/>
        <v>5.581512003421718E-3</v>
      </c>
      <c r="V99" s="34" t="str">
        <f t="shared" ca="1" si="45"/>
        <v xml:space="preserve"> </v>
      </c>
      <c r="W99" s="34" t="str">
        <f t="shared" ca="1" si="45"/>
        <v xml:space="preserve"> </v>
      </c>
      <c r="X99" s="34">
        <f t="shared" ca="1" si="45"/>
        <v>8.6090105121265914E-3</v>
      </c>
      <c r="Y99" s="55">
        <f t="shared" ca="1" si="45"/>
        <v>1.3234420600646946E-2</v>
      </c>
    </row>
    <row r="100" spans="1:25" s="33" customFormat="1" x14ac:dyDescent="0.2">
      <c r="A100" s="20">
        <v>41182</v>
      </c>
      <c r="B100" s="63">
        <f t="shared" ref="B100:Y100" ca="1" si="46">IF(AND(B39&gt;=0, (B38)&gt;0),B39/B38-1," ")</f>
        <v>-3.0810825249718565E-3</v>
      </c>
      <c r="C100" s="63">
        <f t="shared" ca="1" si="46"/>
        <v>-4.534465133000376E-3</v>
      </c>
      <c r="D100" s="34">
        <f t="shared" ca="1" si="46"/>
        <v>-4.6494592016967928E-3</v>
      </c>
      <c r="E100" s="34">
        <f t="shared" ca="1" si="46"/>
        <v>2.5320328849831597E-4</v>
      </c>
      <c r="F100" s="34">
        <f t="shared" ca="1" si="46"/>
        <v>-2.0442480556361886E-3</v>
      </c>
      <c r="G100" s="53">
        <f t="shared" ca="1" si="46"/>
        <v>-1.9205231109692411E-3</v>
      </c>
      <c r="H100" s="34">
        <f t="shared" ca="1" si="46"/>
        <v>4.4013829744573574E-3</v>
      </c>
      <c r="I100" s="34">
        <f t="shared" ca="1" si="46"/>
        <v>-2.3241010898533032E-2</v>
      </c>
      <c r="J100" s="64">
        <f t="shared" ca="1" si="46"/>
        <v>-2.4202175558007855E-2</v>
      </c>
      <c r="K100" s="34">
        <f t="shared" ca="1" si="46"/>
        <v>-3.5095340103764583E-3</v>
      </c>
      <c r="L100" s="34" t="str">
        <f t="shared" ca="1" si="46"/>
        <v xml:space="preserve"> </v>
      </c>
      <c r="M100" s="64" t="str">
        <f t="shared" ca="1" si="46"/>
        <v xml:space="preserve"> </v>
      </c>
      <c r="N100" s="34">
        <f t="shared" ca="1" si="46"/>
        <v>1.5274470921577965E-4</v>
      </c>
      <c r="O100" s="55">
        <f t="shared" ca="1" si="46"/>
        <v>-7.3780983900374242E-2</v>
      </c>
      <c r="P100" s="53">
        <f t="shared" ca="1" si="46"/>
        <v>-1.1764313025919293E-3</v>
      </c>
      <c r="Q100" s="34">
        <f t="shared" ca="1" si="46"/>
        <v>1.5380868509300427E-3</v>
      </c>
      <c r="R100" s="34">
        <f t="shared" ca="1" si="46"/>
        <v>-1.0533587848090664E-2</v>
      </c>
      <c r="S100" s="34" t="str">
        <f t="shared" ca="1" si="46"/>
        <v xml:space="preserve"> </v>
      </c>
      <c r="T100" s="34" t="str">
        <f t="shared" ca="1" si="46"/>
        <v xml:space="preserve"> </v>
      </c>
      <c r="U100" s="34">
        <f t="shared" ca="1" si="46"/>
        <v>-4.6976903487245814E-3</v>
      </c>
      <c r="V100" s="34" t="str">
        <f t="shared" ca="1" si="46"/>
        <v xml:space="preserve"> </v>
      </c>
      <c r="W100" s="34" t="str">
        <f t="shared" ca="1" si="46"/>
        <v xml:space="preserve"> </v>
      </c>
      <c r="X100" s="34">
        <f t="shared" ca="1" si="46"/>
        <v>6.6197308239845931E-4</v>
      </c>
      <c r="Y100" s="55">
        <f t="shared" ca="1" si="46"/>
        <v>1.0711160580914036E-3</v>
      </c>
    </row>
    <row r="101" spans="1:25" s="33" customFormat="1" ht="12" thickBot="1" x14ac:dyDescent="0.25">
      <c r="A101" s="26">
        <v>41274</v>
      </c>
      <c r="B101" s="65">
        <f t="shared" ref="B101:Y101" ca="1" si="47">IF(AND(B40&gt;=0, (B39)&gt;0),B40/B39-1," ")</f>
        <v>-2.6530252196412807E-3</v>
      </c>
      <c r="C101" s="65">
        <f t="shared" ca="1" si="47"/>
        <v>-5.1445664091502863E-3</v>
      </c>
      <c r="D101" s="56">
        <f t="shared" ca="1" si="47"/>
        <v>-5.1963449119090122E-3</v>
      </c>
      <c r="E101" s="56">
        <f t="shared" ca="1" si="47"/>
        <v>3.0355985873600222E-3</v>
      </c>
      <c r="F101" s="56">
        <f t="shared" ca="1" si="47"/>
        <v>-4.0262208284335133E-3</v>
      </c>
      <c r="G101" s="57">
        <f t="shared" ca="1" si="47"/>
        <v>-4.6046451676193811E-3</v>
      </c>
      <c r="H101" s="56">
        <f t="shared" ca="1" si="47"/>
        <v>-2.3954446367515647E-3</v>
      </c>
      <c r="I101" s="56">
        <f t="shared" ca="1" si="47"/>
        <v>-1.1907235155568352E-2</v>
      </c>
      <c r="J101" s="66">
        <f t="shared" ca="1" si="47"/>
        <v>-5.934169249637522E-3</v>
      </c>
      <c r="K101" s="56">
        <f t="shared" ca="1" si="47"/>
        <v>-2.5097061747826332E-3</v>
      </c>
      <c r="L101" s="56" t="str">
        <f t="shared" ca="1" si="47"/>
        <v xml:space="preserve"> </v>
      </c>
      <c r="M101" s="66" t="str">
        <f t="shared" ca="1" si="47"/>
        <v xml:space="preserve"> </v>
      </c>
      <c r="N101" s="56">
        <f t="shared" ca="1" si="47"/>
        <v>3.6909161019016423E-3</v>
      </c>
      <c r="O101" s="58">
        <f t="shared" ca="1" si="47"/>
        <v>-6.9125359742564507E-2</v>
      </c>
      <c r="P101" s="57">
        <f t="shared" ca="1" si="47"/>
        <v>-1.1918261679841113E-2</v>
      </c>
      <c r="Q101" s="56">
        <f t="shared" ca="1" si="47"/>
        <v>-3.1105947195347872E-3</v>
      </c>
      <c r="R101" s="56">
        <f t="shared" ca="1" si="47"/>
        <v>-1.5180907430350943E-2</v>
      </c>
      <c r="S101" s="56" t="str">
        <f t="shared" ca="1" si="47"/>
        <v xml:space="preserve"> </v>
      </c>
      <c r="T101" s="56" t="str">
        <f t="shared" ca="1" si="47"/>
        <v xml:space="preserve"> </v>
      </c>
      <c r="U101" s="56">
        <f t="shared" ca="1" si="47"/>
        <v>-1.1402435431958624E-3</v>
      </c>
      <c r="V101" s="56" t="str">
        <f t="shared" ca="1" si="47"/>
        <v xml:space="preserve"> </v>
      </c>
      <c r="W101" s="56" t="str">
        <f t="shared" ca="1" si="47"/>
        <v xml:space="preserve"> </v>
      </c>
      <c r="X101" s="56">
        <f t="shared" ca="1" si="47"/>
        <v>-1.1071227582607812E-2</v>
      </c>
      <c r="Y101" s="58">
        <f t="shared" ca="1" si="47"/>
        <v>-2.1784359628377659E-2</v>
      </c>
    </row>
    <row r="102" spans="1:25" s="33" customFormat="1" x14ac:dyDescent="0.2">
      <c r="A102" s="14">
        <v>41364</v>
      </c>
      <c r="B102" s="67">
        <f t="shared" ref="B102:Y102" ca="1" si="48">IF(AND(B41&gt;=0, (B40)&gt;0),B41/B40-1," ")</f>
        <v>-1.1683920345870735E-2</v>
      </c>
      <c r="C102" s="67">
        <f t="shared" ca="1" si="48"/>
        <v>-1.753367548991136E-2</v>
      </c>
      <c r="D102" s="59">
        <f t="shared" ca="1" si="48"/>
        <v>-1.8082363442591953E-2</v>
      </c>
      <c r="E102" s="59">
        <f t="shared" ca="1" si="48"/>
        <v>1.5631688572756985E-3</v>
      </c>
      <c r="F102" s="59">
        <f t="shared" ca="1" si="48"/>
        <v>-5.6966814269284738E-3</v>
      </c>
      <c r="G102" s="60">
        <f t="shared" ca="1" si="48"/>
        <v>-1.444779977223043E-2</v>
      </c>
      <c r="H102" s="59">
        <f t="shared" ca="1" si="48"/>
        <v>1.8452592997775241E-2</v>
      </c>
      <c r="I102" s="59">
        <f t="shared" ca="1" si="48"/>
        <v>-3.212401521312036E-2</v>
      </c>
      <c r="J102" s="68">
        <f t="shared" ca="1" si="48"/>
        <v>-3.582673152787097E-2</v>
      </c>
      <c r="K102" s="59">
        <f t="shared" ca="1" si="48"/>
        <v>-5.6006030859082623E-3</v>
      </c>
      <c r="L102" s="59" t="str">
        <f t="shared" ca="1" si="48"/>
        <v xml:space="preserve"> </v>
      </c>
      <c r="M102" s="68" t="str">
        <f t="shared" ca="1" si="48"/>
        <v xml:space="preserve"> </v>
      </c>
      <c r="N102" s="59">
        <f t="shared" ca="1" si="48"/>
        <v>2.1226130303766411E-3</v>
      </c>
      <c r="O102" s="61">
        <f t="shared" ca="1" si="48"/>
        <v>-8.3290477941802776E-2</v>
      </c>
      <c r="P102" s="60">
        <f t="shared" ca="1" si="48"/>
        <v>-0.93395172516445069</v>
      </c>
      <c r="Q102" s="59">
        <f t="shared" ca="1" si="48"/>
        <v>-1.0815705140666432E-2</v>
      </c>
      <c r="R102" s="59">
        <f t="shared" ca="1" si="48"/>
        <v>-1.5123561335151803E-2</v>
      </c>
      <c r="S102" s="59" t="str">
        <f t="shared" ca="1" si="48"/>
        <v xml:space="preserve"> </v>
      </c>
      <c r="T102" s="59" t="str">
        <f t="shared" ca="1" si="48"/>
        <v xml:space="preserve"> </v>
      </c>
      <c r="U102" s="59">
        <f t="shared" ca="1" si="48"/>
        <v>-6.2804162780188966E-3</v>
      </c>
      <c r="V102" s="59" t="str">
        <f t="shared" ca="1" si="48"/>
        <v xml:space="preserve"> </v>
      </c>
      <c r="W102" s="59" t="str">
        <f t="shared" ca="1" si="48"/>
        <v xml:space="preserve"> </v>
      </c>
      <c r="X102" s="59">
        <f t="shared" ca="1" si="48"/>
        <v>-0.99992185306532066</v>
      </c>
      <c r="Y102" s="61">
        <f t="shared" ca="1" si="48"/>
        <v>3.2875214666733266E-2</v>
      </c>
    </row>
    <row r="103" spans="1:25" s="33" customFormat="1" x14ac:dyDescent="0.2">
      <c r="A103" s="20">
        <v>41455</v>
      </c>
      <c r="B103" s="63">
        <f t="shared" ref="B103:Y103" ca="1" si="49">IF(AND(B42&gt;=0, (B41)&gt;0),B42/B41-1," ")</f>
        <v>-3.1053567020844497E-4</v>
      </c>
      <c r="C103" s="63">
        <f t="shared" ca="1" si="49"/>
        <v>-2.2813886858175092E-4</v>
      </c>
      <c r="D103" s="34">
        <f t="shared" ca="1" si="49"/>
        <v>-2.6496876103487832E-4</v>
      </c>
      <c r="E103" s="34">
        <f t="shared" ca="1" si="49"/>
        <v>-4.9356995837246398E-4</v>
      </c>
      <c r="F103" s="34">
        <f t="shared" ca="1" si="49"/>
        <v>5.5650507603099975E-4</v>
      </c>
      <c r="G103" s="53">
        <f t="shared" ca="1" si="49"/>
        <v>2.6836363757718473E-3</v>
      </c>
      <c r="H103" s="34">
        <f t="shared" ca="1" si="49"/>
        <v>1.2340952095961866E-2</v>
      </c>
      <c r="I103" s="34">
        <f t="shared" ca="1" si="49"/>
        <v>-1.9831013386259255E-2</v>
      </c>
      <c r="J103" s="64">
        <f t="shared" ca="1" si="49"/>
        <v>-1.7367142727952478E-2</v>
      </c>
      <c r="K103" s="34">
        <f t="shared" ca="1" si="49"/>
        <v>3.0155930403652498E-4</v>
      </c>
      <c r="L103" s="34" t="str">
        <f t="shared" ca="1" si="49"/>
        <v xml:space="preserve"> </v>
      </c>
      <c r="M103" s="64" t="str">
        <f t="shared" ca="1" si="49"/>
        <v xml:space="preserve"> </v>
      </c>
      <c r="N103" s="34">
        <f t="shared" ca="1" si="49"/>
        <v>-3.0013769928838308E-5</v>
      </c>
      <c r="O103" s="55">
        <f t="shared" ca="1" si="49"/>
        <v>-0.10631303568107542</v>
      </c>
      <c r="P103" s="53">
        <f t="shared" ca="1" si="49"/>
        <v>-0.21455345684428517</v>
      </c>
      <c r="Q103" s="34">
        <f t="shared" ca="1" si="49"/>
        <v>1.0486402100422731E-2</v>
      </c>
      <c r="R103" s="34">
        <f t="shared" ca="1" si="49"/>
        <v>-1.3024758300502537E-2</v>
      </c>
      <c r="S103" s="34" t="str">
        <f t="shared" ca="1" si="49"/>
        <v xml:space="preserve"> </v>
      </c>
      <c r="T103" s="34">
        <f t="shared" ca="1" si="49"/>
        <v>1.8496638447975666E-2</v>
      </c>
      <c r="U103" s="34">
        <f t="shared" ca="1" si="49"/>
        <v>-6.6370152334784827E-3</v>
      </c>
      <c r="V103" s="34" t="str">
        <f t="shared" ca="1" si="49"/>
        <v xml:space="preserve"> </v>
      </c>
      <c r="W103" s="34">
        <f t="shared" ca="1" si="49"/>
        <v>5.608517671717772E-3</v>
      </c>
      <c r="X103" s="34">
        <f t="shared" ca="1" si="49"/>
        <v>-0.42197324871475683</v>
      </c>
      <c r="Y103" s="55">
        <f t="shared" ca="1" si="49"/>
        <v>8.5342644238726173E-3</v>
      </c>
    </row>
    <row r="104" spans="1:25" s="33" customFormat="1" x14ac:dyDescent="0.2">
      <c r="A104" s="20">
        <v>41547</v>
      </c>
      <c r="B104" s="63">
        <f t="shared" ref="B104:Y104" ca="1" si="50">IF(AND(B43&gt;=0, (B42)&gt;0),B43/B42-1," ")</f>
        <v>-3.7483472975713417E-3</v>
      </c>
      <c r="C104" s="63">
        <f t="shared" ca="1" si="50"/>
        <v>-5.1393027121379165E-3</v>
      </c>
      <c r="D104" s="34">
        <f t="shared" ca="1" si="50"/>
        <v>-5.3043276293989194E-3</v>
      </c>
      <c r="E104" s="34">
        <f t="shared" ca="1" si="50"/>
        <v>-6.5769160111806002E-4</v>
      </c>
      <c r="F104" s="34">
        <f t="shared" ca="1" si="50"/>
        <v>-1.6264091524623714E-3</v>
      </c>
      <c r="G104" s="53">
        <f t="shared" ca="1" si="50"/>
        <v>-3.879751759257144E-3</v>
      </c>
      <c r="H104" s="34">
        <f t="shared" ca="1" si="50"/>
        <v>2.9758875070187152E-3</v>
      </c>
      <c r="I104" s="34">
        <f t="shared" ca="1" si="50"/>
        <v>-1.9169790888561078E-2</v>
      </c>
      <c r="J104" s="64">
        <f t="shared" ca="1" si="50"/>
        <v>-1.8540833218921082E-2</v>
      </c>
      <c r="K104" s="34">
        <f t="shared" ca="1" si="50"/>
        <v>-2.3383977661020072E-3</v>
      </c>
      <c r="L104" s="34" t="str">
        <f t="shared" ca="1" si="50"/>
        <v xml:space="preserve"> </v>
      </c>
      <c r="M104" s="64" t="str">
        <f t="shared" ca="1" si="50"/>
        <v xml:space="preserve"> </v>
      </c>
      <c r="N104" s="34">
        <f t="shared" ca="1" si="50"/>
        <v>-5.0126251691329227E-4</v>
      </c>
      <c r="O104" s="55">
        <f t="shared" ca="1" si="50"/>
        <v>-0.10503401781177013</v>
      </c>
      <c r="P104" s="53">
        <f t="shared" ca="1" si="50"/>
        <v>-0.83188191744314977</v>
      </c>
      <c r="Q104" s="34">
        <f t="shared" ca="1" si="50"/>
        <v>-1.1255944694510411E-4</v>
      </c>
      <c r="R104" s="34">
        <f t="shared" ca="1" si="50"/>
        <v>-1.4462889200816509E-2</v>
      </c>
      <c r="S104" s="34" t="str">
        <f t="shared" ca="1" si="50"/>
        <v xml:space="preserve"> </v>
      </c>
      <c r="T104" s="34">
        <f t="shared" ca="1" si="50"/>
        <v>4.0737786031877388E-2</v>
      </c>
      <c r="U104" s="34">
        <f t="shared" ca="1" si="50"/>
        <v>-9.9098055374630123E-3</v>
      </c>
      <c r="V104" s="34" t="str">
        <f t="shared" ca="1" si="50"/>
        <v xml:space="preserve"> </v>
      </c>
      <c r="W104" s="34">
        <f t="shared" ca="1" si="50"/>
        <v>-5.6449056323137903E-4</v>
      </c>
      <c r="X104" s="34">
        <f t="shared" ca="1" si="50"/>
        <v>0.2143330464380786</v>
      </c>
      <c r="Y104" s="55">
        <f t="shared" ca="1" si="50"/>
        <v>1.6774830833838905E-3</v>
      </c>
    </row>
    <row r="105" spans="1:25" s="33" customFormat="1" ht="12" thickBot="1" x14ac:dyDescent="0.25">
      <c r="A105" s="26">
        <v>41639</v>
      </c>
      <c r="B105" s="65">
        <f t="shared" ref="B105:Y105" ca="1" si="51">IF(AND(B44&gt;=0, (B43)&gt;0),B44/B43-1," ")</f>
        <v>-7.0153780509829566E-3</v>
      </c>
      <c r="C105" s="65">
        <f t="shared" ca="1" si="51"/>
        <v>-8.1693334687985564E-3</v>
      </c>
      <c r="D105" s="56">
        <f t="shared" ca="1" si="51"/>
        <v>-7.9938154203816891E-3</v>
      </c>
      <c r="E105" s="56">
        <f t="shared" ca="1" si="51"/>
        <v>-4.462826935566766E-3</v>
      </c>
      <c r="F105" s="56">
        <f t="shared" ca="1" si="51"/>
        <v>-1.1891830778679169E-2</v>
      </c>
      <c r="G105" s="57">
        <f t="shared" ca="1" si="51"/>
        <v>-5.9812427542066393E-3</v>
      </c>
      <c r="H105" s="56">
        <f t="shared" ca="1" si="51"/>
        <v>0.12112518538830352</v>
      </c>
      <c r="I105" s="56">
        <f t="shared" ca="1" si="51"/>
        <v>-3.0208045090862612E-2</v>
      </c>
      <c r="J105" s="66">
        <f t="shared" ca="1" si="51"/>
        <v>-3.0706111937283898E-2</v>
      </c>
      <c r="K105" s="56">
        <f t="shared" ca="1" si="51"/>
        <v>-1.1221947843690683E-2</v>
      </c>
      <c r="L105" s="56" t="str">
        <f t="shared" ca="1" si="51"/>
        <v xml:space="preserve"> </v>
      </c>
      <c r="M105" s="66" t="str">
        <f t="shared" ca="1" si="51"/>
        <v xml:space="preserve"> </v>
      </c>
      <c r="N105" s="56">
        <f t="shared" ca="1" si="51"/>
        <v>-3.6367818173208555E-3</v>
      </c>
      <c r="O105" s="58">
        <f t="shared" ca="1" si="51"/>
        <v>-0.14510469737638632</v>
      </c>
      <c r="P105" s="57">
        <f t="shared" ca="1" si="51"/>
        <v>-0.25893950033396929</v>
      </c>
      <c r="Q105" s="56">
        <f t="shared" ca="1" si="51"/>
        <v>-2.6883721020154461E-3</v>
      </c>
      <c r="R105" s="56">
        <f t="shared" ca="1" si="51"/>
        <v>-1.2035903656182456E-2</v>
      </c>
      <c r="S105" s="56" t="str">
        <f t="shared" ca="1" si="51"/>
        <v xml:space="preserve"> </v>
      </c>
      <c r="T105" s="56">
        <f t="shared" ca="1" si="51"/>
        <v>-8.3664567343064711E-3</v>
      </c>
      <c r="U105" s="56">
        <f t="shared" ca="1" si="51"/>
        <v>-1.25278037998936E-2</v>
      </c>
      <c r="V105" s="56" t="str">
        <f t="shared" ca="1" si="51"/>
        <v xml:space="preserve"> </v>
      </c>
      <c r="W105" s="56">
        <f t="shared" ca="1" si="51"/>
        <v>-1.6442327045178229E-2</v>
      </c>
      <c r="X105" s="56">
        <f t="shared" ca="1" si="51"/>
        <v>-0.16490802078268696</v>
      </c>
      <c r="Y105" s="58">
        <f t="shared" ca="1" si="51"/>
        <v>5.1023480563197054E-3</v>
      </c>
    </row>
    <row r="106" spans="1:25" s="33" customFormat="1" x14ac:dyDescent="0.2">
      <c r="A106" s="14">
        <v>41729</v>
      </c>
      <c r="B106" s="67">
        <f t="shared" ref="B106:Y106" ca="1" si="52">IF(AND(B45&gt;=0, (B44)&gt;0),B45/B44-1," ")</f>
        <v>-3.2893174162664796E-3</v>
      </c>
      <c r="C106" s="67">
        <f t="shared" ca="1" si="52"/>
        <v>-4.4750033248491805E-3</v>
      </c>
      <c r="D106" s="59">
        <f t="shared" ca="1" si="52"/>
        <v>-4.6060920933175264E-3</v>
      </c>
      <c r="E106" s="59">
        <f t="shared" ca="1" si="52"/>
        <v>-6.7634318545439776E-4</v>
      </c>
      <c r="F106" s="59">
        <f t="shared" ca="1" si="52"/>
        <v>-1.6838224250128597E-3</v>
      </c>
      <c r="G106" s="60">
        <f t="shared" ca="1" si="52"/>
        <v>1.9934962810652657E-4</v>
      </c>
      <c r="H106" s="59">
        <f t="shared" ca="1" si="52"/>
        <v>-8.1183776386687612E-2</v>
      </c>
      <c r="I106" s="59">
        <f t="shared" ca="1" si="52"/>
        <v>-1.5595864331068632E-2</v>
      </c>
      <c r="J106" s="68">
        <f t="shared" ca="1" si="52"/>
        <v>-1.4770422924328064E-2</v>
      </c>
      <c r="K106" s="59">
        <f t="shared" ca="1" si="52"/>
        <v>-1.4957641982117353E-3</v>
      </c>
      <c r="L106" s="59" t="str">
        <f t="shared" ca="1" si="52"/>
        <v xml:space="preserve"> </v>
      </c>
      <c r="M106" s="68" t="str">
        <f t="shared" ca="1" si="52"/>
        <v xml:space="preserve"> </v>
      </c>
      <c r="N106" s="59">
        <f t="shared" ca="1" si="52"/>
        <v>1.4855953071313266E-4</v>
      </c>
      <c r="O106" s="61">
        <f t="shared" ca="1" si="52"/>
        <v>-0.23553443480322278</v>
      </c>
      <c r="P106" s="60">
        <f t="shared" ca="1" si="52"/>
        <v>-0.11366338269366127</v>
      </c>
      <c r="Q106" s="59">
        <f t="shared" ca="1" si="52"/>
        <v>3.0844775441609684E-3</v>
      </c>
      <c r="R106" s="59">
        <f t="shared" ca="1" si="52"/>
        <v>-1.0932826378834193E-2</v>
      </c>
      <c r="S106" s="59" t="str">
        <f t="shared" ca="1" si="52"/>
        <v xml:space="preserve"> </v>
      </c>
      <c r="T106" s="59">
        <f t="shared" ca="1" si="52"/>
        <v>3.9787588123221251E-3</v>
      </c>
      <c r="U106" s="59">
        <f t="shared" ca="1" si="52"/>
        <v>-0.18722870481999121</v>
      </c>
      <c r="V106" s="59" t="str">
        <f t="shared" ca="1" si="52"/>
        <v xml:space="preserve"> </v>
      </c>
      <c r="W106" s="59">
        <f t="shared" ca="1" si="52"/>
        <v>-2.5665420946168194E-3</v>
      </c>
      <c r="X106" s="59">
        <f t="shared" ca="1" si="52"/>
        <v>0.22069352920217478</v>
      </c>
      <c r="Y106" s="61">
        <f t="shared" ca="1" si="52"/>
        <v>9.9185546295010862E-3</v>
      </c>
    </row>
    <row r="107" spans="1:25" s="33" customFormat="1" x14ac:dyDescent="0.2">
      <c r="A107" s="20">
        <v>41820</v>
      </c>
      <c r="B107" s="63">
        <f t="shared" ref="B107:Y107" ca="1" si="53">IF(AND(B46&gt;=0, (B45)&gt;0),B46/B45-1," ")</f>
        <v>-3.986241523865397E-3</v>
      </c>
      <c r="C107" s="63">
        <f t="shared" ca="1" si="53"/>
        <v>-5.4967334599441697E-3</v>
      </c>
      <c r="D107" s="34">
        <f t="shared" ca="1" si="53"/>
        <v>-5.7447512798293188E-3</v>
      </c>
      <c r="E107" s="34">
        <f t="shared" ca="1" si="53"/>
        <v>-6.7012425643542262E-4</v>
      </c>
      <c r="F107" s="34">
        <f t="shared" ca="1" si="53"/>
        <v>-2.3132270307379965E-4</v>
      </c>
      <c r="G107" s="53">
        <f t="shared" ca="1" si="53"/>
        <v>-4.1974841425399534E-3</v>
      </c>
      <c r="H107" s="34">
        <f t="shared" ca="1" si="53"/>
        <v>-6.076746616015849E-2</v>
      </c>
      <c r="I107" s="34">
        <f t="shared" ca="1" si="53"/>
        <v>-1.6801010086936685E-2</v>
      </c>
      <c r="J107" s="64">
        <f t="shared" ca="1" si="53"/>
        <v>-1.3188180155407792E-2</v>
      </c>
      <c r="K107" s="34">
        <f t="shared" ca="1" si="53"/>
        <v>-4.7236486845192438E-4</v>
      </c>
      <c r="L107" s="34" t="str">
        <f t="shared" ca="1" si="53"/>
        <v xml:space="preserve"> </v>
      </c>
      <c r="M107" s="64" t="str">
        <f t="shared" ca="1" si="53"/>
        <v xml:space="preserve"> </v>
      </c>
      <c r="N107" s="34">
        <f t="shared" ca="1" si="53"/>
        <v>2.3981624182045636E-5</v>
      </c>
      <c r="O107" s="55">
        <f t="shared" ca="1" si="53"/>
        <v>-0.31877198821012409</v>
      </c>
      <c r="P107" s="53">
        <f t="shared" ca="1" si="53"/>
        <v>3.207344870922733</v>
      </c>
      <c r="Q107" s="34">
        <f t="shared" ca="1" si="53"/>
        <v>-3.6770887014901943E-3</v>
      </c>
      <c r="R107" s="34">
        <f t="shared" ca="1" si="53"/>
        <v>-8.5398415278298279E-3</v>
      </c>
      <c r="S107" s="34" t="str">
        <f t="shared" ca="1" si="53"/>
        <v xml:space="preserve"> </v>
      </c>
      <c r="T107" s="34">
        <f t="shared" ca="1" si="53"/>
        <v>-2.1666168856586676E-2</v>
      </c>
      <c r="U107" s="34">
        <f t="shared" ca="1" si="53"/>
        <v>-8.7685735020722744E-3</v>
      </c>
      <c r="V107" s="34" t="str">
        <f t="shared" ca="1" si="53"/>
        <v xml:space="preserve"> </v>
      </c>
      <c r="W107" s="34">
        <f t="shared" ca="1" si="53"/>
        <v>2.8964832325268919E-3</v>
      </c>
      <c r="X107" s="34">
        <f t="shared" ca="1" si="53"/>
        <v>-0.59636944627370103</v>
      </c>
      <c r="Y107" s="55">
        <f t="shared" ca="1" si="53"/>
        <v>-2.5900198871909863E-3</v>
      </c>
    </row>
    <row r="108" spans="1:25" s="33" customFormat="1" x14ac:dyDescent="0.2">
      <c r="A108" s="20">
        <v>41912</v>
      </c>
      <c r="B108" s="63">
        <f t="shared" ref="B108:Y108" ca="1" si="54">IF(AND(B47&gt;=0, (B46)&gt;0),B47/B46-1," ")</f>
        <v>-2.6949236844252544E-3</v>
      </c>
      <c r="C108" s="63">
        <f t="shared" ca="1" si="54"/>
        <v>-2.9528644145744298E-3</v>
      </c>
      <c r="D108" s="34">
        <f t="shared" ca="1" si="54"/>
        <v>-3.4083951985247607E-3</v>
      </c>
      <c r="E108" s="34">
        <f t="shared" ca="1" si="54"/>
        <v>-2.1313785083599823E-3</v>
      </c>
      <c r="F108" s="34">
        <f t="shared" ca="1" si="54"/>
        <v>6.6647080655946045E-3</v>
      </c>
      <c r="G108" s="53">
        <f t="shared" ca="1" si="54"/>
        <v>-1.9583921164623153E-4</v>
      </c>
      <c r="H108" s="34">
        <f t="shared" ca="1" si="54"/>
        <v>-2.1984377737599203E-2</v>
      </c>
      <c r="I108" s="34">
        <f t="shared" ca="1" si="54"/>
        <v>-2.769779460876598E-2</v>
      </c>
      <c r="J108" s="64">
        <f t="shared" ca="1" si="54"/>
        <v>-3.4860742210906071E-2</v>
      </c>
      <c r="K108" s="34">
        <f t="shared" ca="1" si="54"/>
        <v>6.4409773024147743E-3</v>
      </c>
      <c r="L108" s="34" t="str">
        <f t="shared" ca="1" si="54"/>
        <v xml:space="preserve"> </v>
      </c>
      <c r="M108" s="64" t="str">
        <f t="shared" ca="1" si="54"/>
        <v xml:space="preserve"> </v>
      </c>
      <c r="N108" s="34">
        <f t="shared" ca="1" si="54"/>
        <v>-1.7701433331268612E-3</v>
      </c>
      <c r="O108" s="55">
        <f t="shared" ca="1" si="54"/>
        <v>-0.3554526185971415</v>
      </c>
      <c r="P108" s="53">
        <f t="shared" ca="1" si="54"/>
        <v>-0.68678837875042209</v>
      </c>
      <c r="Q108" s="34">
        <f t="shared" ca="1" si="54"/>
        <v>1.7730513859577357E-3</v>
      </c>
      <c r="R108" s="34">
        <f t="shared" ca="1" si="54"/>
        <v>-8.6997005401581173E-3</v>
      </c>
      <c r="S108" s="34" t="str">
        <f t="shared" ca="1" si="54"/>
        <v xml:space="preserve"> </v>
      </c>
      <c r="T108" s="34">
        <f t="shared" ca="1" si="54"/>
        <v>1.4098722095555516E-2</v>
      </c>
      <c r="U108" s="34">
        <f t="shared" ca="1" si="54"/>
        <v>-4.8488391635177486E-3</v>
      </c>
      <c r="V108" s="34" t="str">
        <f t="shared" ca="1" si="54"/>
        <v xml:space="preserve"> </v>
      </c>
      <c r="W108" s="34">
        <f t="shared" ca="1" si="54"/>
        <v>6.78166971578964E-3</v>
      </c>
      <c r="X108" s="34">
        <f t="shared" ca="1" si="54"/>
        <v>-3.0286053897358833E-2</v>
      </c>
      <c r="Y108" s="55">
        <f t="shared" ca="1" si="54"/>
        <v>1.7368084217365132E-2</v>
      </c>
    </row>
    <row r="109" spans="1:25" s="33" customFormat="1" ht="12" thickBot="1" x14ac:dyDescent="0.25">
      <c r="A109" s="20">
        <v>42004</v>
      </c>
      <c r="B109" s="63">
        <f t="shared" ref="B109:Y109" ca="1" si="55">IF(AND(B48&gt;=0, (B47)&gt;0),B48/B47-1," ")</f>
        <v>-6.8278459937026748E-3</v>
      </c>
      <c r="C109" s="63">
        <f t="shared" ca="1" si="55"/>
        <v>-4.1878107224992966E-3</v>
      </c>
      <c r="D109" s="34">
        <f t="shared" ca="1" si="55"/>
        <v>-4.3308972506368448E-3</v>
      </c>
      <c r="E109" s="34">
        <f t="shared" ca="1" si="55"/>
        <v>-1.2591008487501387E-2</v>
      </c>
      <c r="F109" s="34">
        <f t="shared" ca="1" si="55"/>
        <v>-1.1970693128667831E-3</v>
      </c>
      <c r="G109" s="53">
        <f t="shared" ca="1" si="55"/>
        <v>-4.0313466769484885E-3</v>
      </c>
      <c r="H109" s="34">
        <f t="shared" ca="1" si="55"/>
        <v>-1.5080715501242237E-2</v>
      </c>
      <c r="I109" s="34">
        <f t="shared" ca="1" si="55"/>
        <v>-1.4261257433628716E-3</v>
      </c>
      <c r="J109" s="64">
        <f t="shared" ca="1" si="55"/>
        <v>5.3525324807732755E-3</v>
      </c>
      <c r="K109" s="34">
        <f t="shared" ca="1" si="55"/>
        <v>-1.0368612906159758E-3</v>
      </c>
      <c r="L109" s="34" t="str">
        <f t="shared" ca="1" si="55"/>
        <v xml:space="preserve"> </v>
      </c>
      <c r="M109" s="64" t="str">
        <f t="shared" ca="1" si="55"/>
        <v xml:space="preserve"> </v>
      </c>
      <c r="N109" s="34">
        <f t="shared" ca="1" si="55"/>
        <v>-1.1818965991195141E-2</v>
      </c>
      <c r="O109" s="55">
        <f t="shared" ca="1" si="55"/>
        <v>-0.47510984736417894</v>
      </c>
      <c r="P109" s="53">
        <f t="shared" ca="1" si="55"/>
        <v>1.5085442583384601</v>
      </c>
      <c r="Q109" s="34">
        <f t="shared" ca="1" si="55"/>
        <v>-1.224811364596734E-3</v>
      </c>
      <c r="R109" s="34">
        <f t="shared" ca="1" si="55"/>
        <v>-1.0728988913199622E-2</v>
      </c>
      <c r="S109" s="34" t="str">
        <f t="shared" ca="1" si="55"/>
        <v xml:space="preserve"> </v>
      </c>
      <c r="T109" s="34">
        <f t="shared" ca="1" si="55"/>
        <v>-1.6121675567431604E-2</v>
      </c>
      <c r="U109" s="34">
        <f t="shared" ca="1" si="55"/>
        <v>-8.534373464049283E-3</v>
      </c>
      <c r="V109" s="34" t="str">
        <f t="shared" ca="1" si="55"/>
        <v xml:space="preserve"> </v>
      </c>
      <c r="W109" s="34">
        <f t="shared" ca="1" si="55"/>
        <v>-3.7203387392752418E-3</v>
      </c>
      <c r="X109" s="34">
        <f t="shared" ca="1" si="55"/>
        <v>4.7696355576585248E-2</v>
      </c>
      <c r="Y109" s="55">
        <f t="shared" ca="1" si="55"/>
        <v>3.3854618081524013E-2</v>
      </c>
    </row>
    <row r="110" spans="1:25" s="33" customFormat="1" x14ac:dyDescent="0.2">
      <c r="A110" s="14">
        <v>42094</v>
      </c>
      <c r="B110" s="67">
        <f t="shared" ref="B110:X117" ca="1" si="56">IF(AND(B49&gt;=0, (B48)&gt;0),B49/B48-1," ")</f>
        <v>-5.2150112456383901E-3</v>
      </c>
      <c r="C110" s="67">
        <f t="shared" ca="1" si="56"/>
        <v>-7.2049219981643597E-3</v>
      </c>
      <c r="D110" s="59">
        <f t="shared" ca="1" si="56"/>
        <v>-7.8630827039009032E-3</v>
      </c>
      <c r="E110" s="59">
        <f t="shared" ca="1" si="56"/>
        <v>-8.3409354442032235E-4</v>
      </c>
      <c r="F110" s="59">
        <f t="shared" ca="1" si="56"/>
        <v>6.5085457789728629E-3</v>
      </c>
      <c r="G110" s="60">
        <f t="shared" ca="1" si="56"/>
        <v>-4.7383007849027825E-3</v>
      </c>
      <c r="H110" s="59">
        <f t="shared" ca="1" si="56"/>
        <v>1.8044398350032242E-2</v>
      </c>
      <c r="I110" s="59">
        <f t="shared" ca="1" si="56"/>
        <v>-1.9970284098899671E-2</v>
      </c>
      <c r="J110" s="68">
        <f t="shared" ca="1" si="56"/>
        <v>-1.9607268594013627E-2</v>
      </c>
      <c r="K110" s="59">
        <f t="shared" ca="1" si="56"/>
        <v>6.707513045206559E-3</v>
      </c>
      <c r="L110" s="59" t="str">
        <f t="shared" ca="1" si="56"/>
        <v xml:space="preserve"> </v>
      </c>
      <c r="M110" s="68" t="str">
        <f t="shared" ca="1" si="56"/>
        <v xml:space="preserve"> </v>
      </c>
      <c r="N110" s="59">
        <f t="shared" ca="1" si="56"/>
        <v>-6.8530599489668997E-4</v>
      </c>
      <c r="O110" s="61">
        <f t="shared" ca="1" si="56"/>
        <v>-0.18229871163243816</v>
      </c>
      <c r="P110" s="60">
        <f t="shared" ca="1" si="56"/>
        <v>-0.71331449364286148</v>
      </c>
      <c r="Q110" s="59">
        <f t="shared" ca="1" si="56"/>
        <v>-3.2574599974836138E-3</v>
      </c>
      <c r="R110" s="59">
        <f t="shared" ca="1" si="56"/>
        <v>-1.0707465499819713E-2</v>
      </c>
      <c r="S110" s="59" t="str">
        <f t="shared" ca="1" si="56"/>
        <v xml:space="preserve"> </v>
      </c>
      <c r="T110" s="59">
        <f t="shared" ca="1" si="56"/>
        <v>-2.8962791026395651E-3</v>
      </c>
      <c r="U110" s="59">
        <f t="shared" ca="1" si="56"/>
        <v>-5.882472126230609E-3</v>
      </c>
      <c r="V110" s="59" t="str">
        <f t="shared" ca="1" si="56"/>
        <v xml:space="preserve"> </v>
      </c>
      <c r="W110" s="59">
        <f t="shared" ca="1" si="56"/>
        <v>6.2771388311650966E-3</v>
      </c>
      <c r="X110" s="59">
        <f t="shared" ca="1" si="56"/>
        <v>-2.3094746132714783E-2</v>
      </c>
      <c r="Y110" s="61">
        <f t="shared" ref="Y110:Y125" ca="1" si="57">IF(AND(Y49&gt;=0, (Y48)&gt;0),Y49/Y48-1," ")</f>
        <v>1.2257938506651023E-2</v>
      </c>
    </row>
    <row r="111" spans="1:25" s="33" customFormat="1" x14ac:dyDescent="0.2">
      <c r="A111" s="20">
        <v>42185</v>
      </c>
      <c r="B111" s="63">
        <f t="shared" ca="1" si="56"/>
        <v>-1.716661343428294E-4</v>
      </c>
      <c r="C111" s="63">
        <f t="shared" ca="1" si="56"/>
        <v>7.3322233280537219E-4</v>
      </c>
      <c r="D111" s="34">
        <f t="shared" ca="1" si="56"/>
        <v>4.6954595366810459E-4</v>
      </c>
      <c r="E111" s="34">
        <f t="shared" ca="1" si="56"/>
        <v>-2.1511344648713626E-3</v>
      </c>
      <c r="F111" s="34">
        <f t="shared" ca="1" si="56"/>
        <v>6.148749140298948E-3</v>
      </c>
      <c r="G111" s="53">
        <f t="shared" ca="1" si="56"/>
        <v>1.2197236344437812E-3</v>
      </c>
      <c r="H111" s="34">
        <f t="shared" ca="1" si="56"/>
        <v>9.8153604855844012E-3</v>
      </c>
      <c r="I111" s="34">
        <f t="shared" ca="1" si="56"/>
        <v>-1.4606775762067814E-2</v>
      </c>
      <c r="J111" s="64">
        <f t="shared" ca="1" si="56"/>
        <v>-1.3883807775578627E-2</v>
      </c>
      <c r="K111" s="34">
        <f t="shared" ca="1" si="56"/>
        <v>6.0386077213145928E-3</v>
      </c>
      <c r="L111" s="34" t="str">
        <f t="shared" ca="1" si="56"/>
        <v xml:space="preserve"> </v>
      </c>
      <c r="M111" s="64" t="str">
        <f t="shared" ca="1" si="56"/>
        <v xml:space="preserve"> </v>
      </c>
      <c r="N111" s="34">
        <f t="shared" ca="1" si="56"/>
        <v>-2.1354724304597505E-3</v>
      </c>
      <c r="O111" s="55">
        <f t="shared" ca="1" si="56"/>
        <v>-0.2033796018384243</v>
      </c>
      <c r="P111" s="53">
        <f t="shared" ca="1" si="56"/>
        <v>2.9979948085388397E-2</v>
      </c>
      <c r="Q111" s="34">
        <f t="shared" ca="1" si="56"/>
        <v>2.8221715794516378E-3</v>
      </c>
      <c r="R111" s="34">
        <f t="shared" ca="1" si="56"/>
        <v>-1.4871879564106627E-2</v>
      </c>
      <c r="S111" s="34" t="str">
        <f t="shared" ca="1" si="56"/>
        <v xml:space="preserve"> </v>
      </c>
      <c r="T111" s="34">
        <f t="shared" ca="1" si="56"/>
        <v>3.953002831949215E-3</v>
      </c>
      <c r="U111" s="34">
        <f t="shared" ca="1" si="56"/>
        <v>-4.9896878060660121E-3</v>
      </c>
      <c r="V111" s="34" t="str">
        <f t="shared" ca="1" si="56"/>
        <v xml:space="preserve"> </v>
      </c>
      <c r="W111" s="34">
        <f t="shared" ca="1" si="56"/>
        <v>6.5864468434877477E-3</v>
      </c>
      <c r="X111" s="34">
        <f t="shared" ca="1" si="56"/>
        <v>7.2468693987484123E-3</v>
      </c>
      <c r="Y111" s="55">
        <f t="shared" ca="1" si="57"/>
        <v>2.8864154685272592E-2</v>
      </c>
    </row>
    <row r="112" spans="1:25" s="33" customFormat="1" x14ac:dyDescent="0.2">
      <c r="A112" s="20">
        <v>42277</v>
      </c>
      <c r="B112" s="63">
        <f t="shared" ca="1" si="56"/>
        <v>-4.7115289155985618E-3</v>
      </c>
      <c r="C112" s="63">
        <f t="shared" ca="1" si="56"/>
        <v>-5.0058112907866992E-3</v>
      </c>
      <c r="D112" s="34">
        <f t="shared" ca="1" si="56"/>
        <v>-5.4966393852875495E-3</v>
      </c>
      <c r="E112" s="34">
        <f t="shared" ca="1" si="56"/>
        <v>-4.0659173420134476E-3</v>
      </c>
      <c r="F112" s="34">
        <f t="shared" ca="1" si="56"/>
        <v>5.0181776500519693E-3</v>
      </c>
      <c r="G112" s="53">
        <f t="shared" ca="1" si="56"/>
        <v>-4.0009074158905422E-3</v>
      </c>
      <c r="H112" s="34">
        <f t="shared" ca="1" si="56"/>
        <v>-8.0042082270571635E-3</v>
      </c>
      <c r="I112" s="34">
        <f t="shared" ca="1" si="56"/>
        <v>-1.6945249505182391E-2</v>
      </c>
      <c r="J112" s="64">
        <f t="shared" ca="1" si="56"/>
        <v>-1.8678364750270071E-2</v>
      </c>
      <c r="K112" s="34">
        <f t="shared" ca="1" si="56"/>
        <v>4.8901563598295894E-3</v>
      </c>
      <c r="L112" s="34" t="str">
        <f t="shared" ca="1" si="56"/>
        <v xml:space="preserve"> </v>
      </c>
      <c r="M112" s="64" t="str">
        <f t="shared" ca="1" si="56"/>
        <v xml:space="preserve"> </v>
      </c>
      <c r="N112" s="34">
        <f t="shared" ca="1" si="56"/>
        <v>-4.2195322933529233E-3</v>
      </c>
      <c r="O112" s="55">
        <f t="shared" ca="1" si="56"/>
        <v>-0.16931322100629953</v>
      </c>
      <c r="P112" s="53">
        <f t="shared" ca="1" si="56"/>
        <v>6.1143514367035801E-2</v>
      </c>
      <c r="Q112" s="34">
        <f t="shared" ca="1" si="56"/>
        <v>-4.5352235023530252E-3</v>
      </c>
      <c r="R112" s="34">
        <f t="shared" ca="1" si="56"/>
        <v>-9.9997980089374661E-3</v>
      </c>
      <c r="S112" s="34" t="str">
        <f t="shared" ca="1" si="56"/>
        <v xml:space="preserve"> </v>
      </c>
      <c r="T112" s="34">
        <f t="shared" ca="1" si="56"/>
        <v>-3.2721401330785271E-3</v>
      </c>
      <c r="U112" s="34">
        <f t="shared" ca="1" si="56"/>
        <v>-1.0249213310665972E-2</v>
      </c>
      <c r="V112" s="34" t="str">
        <f t="shared" ca="1" si="56"/>
        <v xml:space="preserve"> </v>
      </c>
      <c r="W112" s="34">
        <f t="shared" ca="1" si="56"/>
        <v>4.7674209314862992E-3</v>
      </c>
      <c r="X112" s="34">
        <f t="shared" ca="1" si="56"/>
        <v>-3.1115955515316984E-2</v>
      </c>
      <c r="Y112" s="55">
        <f t="shared" ca="1" si="57"/>
        <v>2.9477983563759524E-2</v>
      </c>
    </row>
    <row r="113" spans="1:25" s="33" customFormat="1" ht="12" thickBot="1" x14ac:dyDescent="0.25">
      <c r="A113" s="20">
        <v>42369</v>
      </c>
      <c r="B113" s="63">
        <f t="shared" ca="1" si="56"/>
        <v>-2.1444958411003245E-3</v>
      </c>
      <c r="C113" s="63">
        <f t="shared" ca="1" si="56"/>
        <v>-1.8671830460607053E-3</v>
      </c>
      <c r="D113" s="34">
        <f t="shared" ca="1" si="56"/>
        <v>-2.3642612232220861E-3</v>
      </c>
      <c r="E113" s="34">
        <f t="shared" ca="1" si="56"/>
        <v>-2.7523045408169855E-3</v>
      </c>
      <c r="F113" s="34">
        <f t="shared" ca="1" si="56"/>
        <v>8.1782392986435859E-3</v>
      </c>
      <c r="G113" s="53">
        <f t="shared" ca="1" si="56"/>
        <v>4.6958660516227546E-4</v>
      </c>
      <c r="H113" s="34">
        <f t="shared" ca="1" si="56"/>
        <v>-8.1375333260715887E-3</v>
      </c>
      <c r="I113" s="34">
        <f t="shared" ca="1" si="56"/>
        <v>-1.738676142210982E-2</v>
      </c>
      <c r="J113" s="64">
        <f t="shared" ca="1" si="56"/>
        <v>-1.738483968582516E-2</v>
      </c>
      <c r="K113" s="34">
        <f t="shared" ca="1" si="56"/>
        <v>8.2116892916761497E-3</v>
      </c>
      <c r="L113" s="34" t="str">
        <f t="shared" ca="1" si="56"/>
        <v xml:space="preserve"> </v>
      </c>
      <c r="M113" s="64" t="str">
        <f t="shared" ca="1" si="56"/>
        <v xml:space="preserve"> </v>
      </c>
      <c r="N113" s="34">
        <f t="shared" ca="1" si="56"/>
        <v>-2.3514045530982353E-3</v>
      </c>
      <c r="O113" s="55">
        <f t="shared" ca="1" si="56"/>
        <v>-0.16781273632406979</v>
      </c>
      <c r="P113" s="53">
        <f t="shared" ca="1" si="56"/>
        <v>-3.8918239295507639E-2</v>
      </c>
      <c r="Q113" s="34">
        <f t="shared" ca="1" si="56"/>
        <v>2.4733182056453362E-3</v>
      </c>
      <c r="R113" s="34">
        <f t="shared" ca="1" si="56"/>
        <v>-9.0226874470429319E-3</v>
      </c>
      <c r="S113" s="34" t="str">
        <f t="shared" ca="1" si="56"/>
        <v xml:space="preserve"> </v>
      </c>
      <c r="T113" s="34">
        <f t="shared" ca="1" si="56"/>
        <v>-3.6242021528078983E-3</v>
      </c>
      <c r="U113" s="34">
        <f t="shared" ca="1" si="56"/>
        <v>-7.5594945707271322E-3</v>
      </c>
      <c r="V113" s="34" t="str">
        <f t="shared" ca="1" si="56"/>
        <v xml:space="preserve"> </v>
      </c>
      <c r="W113" s="34">
        <f t="shared" ca="1" si="56"/>
        <v>7.9098282783205409E-3</v>
      </c>
      <c r="X113" s="34">
        <f t="shared" ca="1" si="56"/>
        <v>4.911930315496682E-2</v>
      </c>
      <c r="Y113" s="55">
        <f t="shared" ca="1" si="57"/>
        <v>-2.3492025209006506E-3</v>
      </c>
    </row>
    <row r="114" spans="1:25" s="33" customFormat="1" x14ac:dyDescent="0.2">
      <c r="A114" s="14">
        <v>42460</v>
      </c>
      <c r="B114" s="67">
        <f t="shared" ca="1" si="56"/>
        <v>-3.0254910477989228E-4</v>
      </c>
      <c r="C114" s="67">
        <f t="shared" ca="1" si="56"/>
        <v>2.3399737039375701E-4</v>
      </c>
      <c r="D114" s="59">
        <f t="shared" ca="1" si="56"/>
        <v>-1.8033875472966976E-4</v>
      </c>
      <c r="E114" s="59">
        <f t="shared" ca="1" si="56"/>
        <v>-1.4795848262397771E-3</v>
      </c>
      <c r="F114" s="59">
        <f t="shared" ca="1" si="56"/>
        <v>8.519731301144029E-3</v>
      </c>
      <c r="G114" s="60">
        <f t="shared" ca="1" si="56"/>
        <v>-2.1609220352020175E-3</v>
      </c>
      <c r="H114" s="59">
        <f t="shared" ca="1" si="56"/>
        <v>1.867353302987218E-2</v>
      </c>
      <c r="I114" s="59">
        <f t="shared" ca="1" si="56"/>
        <v>1.6251527229370843E-2</v>
      </c>
      <c r="J114" s="68">
        <f t="shared" ca="1" si="56"/>
        <v>3.2911980035821964E-2</v>
      </c>
      <c r="K114" s="59">
        <f t="shared" ca="1" si="56"/>
        <v>8.6009717501187577E-3</v>
      </c>
      <c r="L114" s="59" t="str">
        <f t="shared" ca="1" si="56"/>
        <v xml:space="preserve"> </v>
      </c>
      <c r="M114" s="68" t="str">
        <f t="shared" ca="1" si="56"/>
        <v xml:space="preserve"> </v>
      </c>
      <c r="N114" s="59">
        <f t="shared" ca="1" si="56"/>
        <v>-1.5139062062986541E-3</v>
      </c>
      <c r="O114" s="61">
        <f t="shared" ca="1" si="56"/>
        <v>-0.21678804986906874</v>
      </c>
      <c r="P114" s="60">
        <f t="shared" ca="1" si="56"/>
        <v>-3.3828102834559948E-2</v>
      </c>
      <c r="Q114" s="59">
        <f t="shared" ca="1" si="56"/>
        <v>-2.0725561483746491E-3</v>
      </c>
      <c r="R114" s="59">
        <f t="shared" ca="1" si="56"/>
        <v>-9.781370553654356E-3</v>
      </c>
      <c r="S114" s="59" t="str">
        <f t="shared" ca="1" si="56"/>
        <v xml:space="preserve"> </v>
      </c>
      <c r="T114" s="59">
        <f t="shared" ca="1" si="56"/>
        <v>-3.3560514299080246E-4</v>
      </c>
      <c r="U114" s="59">
        <f t="shared" ca="1" si="56"/>
        <v>-1.5985260990825645E-2</v>
      </c>
      <c r="V114" s="59" t="str">
        <f t="shared" ca="1" si="56"/>
        <v xml:space="preserve"> </v>
      </c>
      <c r="W114" s="59">
        <f t="shared" ca="1" si="56"/>
        <v>8.210971869132111E-3</v>
      </c>
      <c r="X114" s="59">
        <f t="shared" ca="1" si="56"/>
        <v>-2.2832411120186302E-2</v>
      </c>
      <c r="Y114" s="61">
        <f t="shared" ca="1" si="57"/>
        <v>9.2101731792046948E-3</v>
      </c>
    </row>
    <row r="115" spans="1:25" s="33" customFormat="1" x14ac:dyDescent="0.2">
      <c r="A115" s="20">
        <v>42551</v>
      </c>
      <c r="B115" s="63">
        <f t="shared" ca="1" si="56"/>
        <v>-2.0252958976541002E-3</v>
      </c>
      <c r="C115" s="63">
        <f t="shared" ca="1" si="56"/>
        <v>-1.8011781339353217E-3</v>
      </c>
      <c r="D115" s="34">
        <f t="shared" ca="1" si="56"/>
        <v>-2.3613473229924242E-3</v>
      </c>
      <c r="E115" s="34">
        <f t="shared" ca="1" si="56"/>
        <v>-2.5177925023369685E-3</v>
      </c>
      <c r="F115" s="34">
        <f t="shared" ca="1" si="56"/>
        <v>9.3042338405959768E-3</v>
      </c>
      <c r="G115" s="53">
        <f t="shared" ca="1" si="56"/>
        <v>-3.85304066751746E-4</v>
      </c>
      <c r="H115" s="34">
        <f t="shared" ca="1" si="56"/>
        <v>9.4136264083524157E-3</v>
      </c>
      <c r="I115" s="34">
        <f t="shared" ca="1" si="56"/>
        <v>-2.0121799956896447E-2</v>
      </c>
      <c r="J115" s="64">
        <f t="shared" ca="1" si="56"/>
        <v>-2.0421783463232757E-2</v>
      </c>
      <c r="K115" s="34">
        <f t="shared" ca="1" si="56"/>
        <v>9.3347729491459752E-3</v>
      </c>
      <c r="L115" s="34" t="str">
        <f t="shared" ca="1" si="56"/>
        <v xml:space="preserve"> </v>
      </c>
      <c r="M115" s="64" t="str">
        <f t="shared" ca="1" si="56"/>
        <v xml:space="preserve"> </v>
      </c>
      <c r="N115" s="34">
        <f t="shared" ca="1" si="56"/>
        <v>-2.5776949587673625E-3</v>
      </c>
      <c r="O115" s="55">
        <f t="shared" ca="1" si="56"/>
        <v>-0.18625465338446789</v>
      </c>
      <c r="P115" s="53">
        <f t="shared" ca="1" si="56"/>
        <v>-1.8480931103207476E-3</v>
      </c>
      <c r="Q115" s="34">
        <f t="shared" ca="1" si="56"/>
        <v>1.1296232777557869E-4</v>
      </c>
      <c r="R115" s="34">
        <f t="shared" ca="1" si="56"/>
        <v>-6.8526618206424805E-3</v>
      </c>
      <c r="S115" s="34" t="str">
        <f t="shared" ca="1" si="56"/>
        <v xml:space="preserve"> </v>
      </c>
      <c r="T115" s="34">
        <f t="shared" ca="1" si="56"/>
        <v>-1.7322291554267011E-4</v>
      </c>
      <c r="U115" s="34">
        <f t="shared" ca="1" si="56"/>
        <v>-1.4152427652574628E-2</v>
      </c>
      <c r="V115" s="34" t="str">
        <f t="shared" ca="1" si="56"/>
        <v xml:space="preserve"> </v>
      </c>
      <c r="W115" s="34">
        <f t="shared" ca="1" si="56"/>
        <v>9.2216174790964445E-3</v>
      </c>
      <c r="X115" s="34">
        <f t="shared" ca="1" si="56"/>
        <v>-0.49648629173280501</v>
      </c>
      <c r="Y115" s="55">
        <f t="shared" ca="1" si="57"/>
        <v>1.3835521026487774E-2</v>
      </c>
    </row>
    <row r="116" spans="1:25" s="33" customFormat="1" x14ac:dyDescent="0.2">
      <c r="A116" s="20">
        <v>42643</v>
      </c>
      <c r="B116" s="63">
        <f t="shared" ca="1" si="56"/>
        <v>-1.9248196202642509E-3</v>
      </c>
      <c r="C116" s="63">
        <f t="shared" ca="1" si="56"/>
        <v>1.3004858961473964E-4</v>
      </c>
      <c r="D116" s="34">
        <f t="shared" ca="1" si="56"/>
        <v>-1.4701204531497591E-4</v>
      </c>
      <c r="E116" s="34">
        <f t="shared" ca="1" si="56"/>
        <v>-6.4436165917260979E-3</v>
      </c>
      <c r="F116" s="34">
        <f t="shared" ca="1" si="56"/>
        <v>5.5593187626186147E-3</v>
      </c>
      <c r="G116" s="53">
        <f t="shared" ca="1" si="56"/>
        <v>-1.753806985640427E-4</v>
      </c>
      <c r="H116" s="34">
        <f t="shared" ca="1" si="56"/>
        <v>-7.4367813340276978E-3</v>
      </c>
      <c r="I116" s="34">
        <f t="shared" ca="1" si="56"/>
        <v>-3.5187751672812739E-3</v>
      </c>
      <c r="J116" s="64">
        <f t="shared" ca="1" si="56"/>
        <v>2.5931317627658768E-3</v>
      </c>
      <c r="K116" s="34">
        <f t="shared" ca="1" si="56"/>
        <v>5.5902184155713908E-3</v>
      </c>
      <c r="L116" s="34" t="str">
        <f t="shared" ca="1" si="56"/>
        <v xml:space="preserve"> </v>
      </c>
      <c r="M116" s="64" t="str">
        <f t="shared" ca="1" si="56"/>
        <v xml:space="preserve"> </v>
      </c>
      <c r="N116" s="34">
        <f t="shared" ca="1" si="56"/>
        <v>-6.5800628575672926E-3</v>
      </c>
      <c r="O116" s="55">
        <f t="shared" ca="1" si="56"/>
        <v>-0.20326459878103831</v>
      </c>
      <c r="P116" s="53">
        <f t="shared" ca="1" si="56"/>
        <v>6.2202160197810885E-2</v>
      </c>
      <c r="Q116" s="34">
        <f t="shared" ca="1" si="56"/>
        <v>4.8056582854494323E-4</v>
      </c>
      <c r="R116" s="34">
        <f t="shared" ca="1" si="56"/>
        <v>-8.418040377063174E-3</v>
      </c>
      <c r="S116" s="34" t="str">
        <f t="shared" ca="1" si="56"/>
        <v xml:space="preserve"> </v>
      </c>
      <c r="T116" s="34">
        <f t="shared" ca="1" si="56"/>
        <v>2.1428796239553183E-3</v>
      </c>
      <c r="U116" s="34">
        <f t="shared" ca="1" si="56"/>
        <v>-1.0411746515010645E-2</v>
      </c>
      <c r="V116" s="34" t="str">
        <f t="shared" ca="1" si="56"/>
        <v xml:space="preserve"> </v>
      </c>
      <c r="W116" s="34">
        <f t="shared" ca="1" si="56"/>
        <v>6.3417626240689362E-3</v>
      </c>
      <c r="X116" s="34">
        <f t="shared" ca="1" si="56"/>
        <v>-3.1609121801702278E-2</v>
      </c>
      <c r="Y116" s="55">
        <f t="shared" ca="1" si="57"/>
        <v>1.8946161005261919E-2</v>
      </c>
    </row>
    <row r="117" spans="1:25" s="33" customFormat="1" ht="12" thickBot="1" x14ac:dyDescent="0.25">
      <c r="A117" s="20">
        <v>42735</v>
      </c>
      <c r="B117" s="63">
        <f t="shared" ca="1" si="56"/>
        <v>-3.5623563028475136E-3</v>
      </c>
      <c r="C117" s="63">
        <f t="shared" ca="1" si="56"/>
        <v>-3.5187066968811465E-3</v>
      </c>
      <c r="D117" s="34">
        <f t="shared" ca="1" si="56"/>
        <v>-4.423257023014715E-3</v>
      </c>
      <c r="E117" s="34">
        <f t="shared" ca="1" si="56"/>
        <v>-3.6589798865158674E-3</v>
      </c>
      <c r="F117" s="34">
        <f t="shared" ca="1" si="56"/>
        <v>1.4106240185876029E-2</v>
      </c>
      <c r="G117" s="53">
        <f t="shared" ca="1" si="56"/>
        <v>-2.2825698599537869E-3</v>
      </c>
      <c r="H117" s="34">
        <f t="shared" ca="1" si="56"/>
        <v>-3.8257171759742414E-3</v>
      </c>
      <c r="I117" s="34">
        <f t="shared" ca="1" si="56"/>
        <v>-1.3787134478360441E-2</v>
      </c>
      <c r="J117" s="64">
        <f t="shared" ca="1" si="56"/>
        <v>-1.3914382869968489E-2</v>
      </c>
      <c r="K117" s="34">
        <f t="shared" ca="1" si="56"/>
        <v>1.3928522316720482E-2</v>
      </c>
      <c r="L117" s="34" t="str">
        <f t="shared" ca="1" si="56"/>
        <v xml:space="preserve"> </v>
      </c>
      <c r="M117" s="64" t="str">
        <f t="shared" ca="1" si="56"/>
        <v xml:space="preserve"> </v>
      </c>
      <c r="N117" s="34">
        <f t="shared" ca="1" si="56"/>
        <v>-3.158328768306462E-3</v>
      </c>
      <c r="O117" s="55">
        <f t="shared" ca="1" si="56"/>
        <v>-0.18868400565985688</v>
      </c>
      <c r="P117" s="53">
        <f t="shared" ca="1" si="56"/>
        <v>-5.6400086772946056E-2</v>
      </c>
      <c r="Q117" s="34">
        <f t="shared" ca="1" si="56"/>
        <v>-1.1238603771411837E-3</v>
      </c>
      <c r="R117" s="34">
        <f t="shared" ca="1" si="56"/>
        <v>-7.9724484009937591E-3</v>
      </c>
      <c r="S117" s="34" t="str">
        <f t="shared" ca="1" si="56"/>
        <v xml:space="preserve"> </v>
      </c>
      <c r="T117" s="34">
        <f t="shared" ca="1" si="56"/>
        <v>-4.1916934863502897E-3</v>
      </c>
      <c r="U117" s="34">
        <f t="shared" ca="1" si="56"/>
        <v>-1.6124568203796263E-2</v>
      </c>
      <c r="V117" s="34" t="str">
        <f t="shared" ca="1" si="56"/>
        <v xml:space="preserve"> </v>
      </c>
      <c r="W117" s="34">
        <f t="shared" ca="1" si="56"/>
        <v>1.3558912379142196E-2</v>
      </c>
      <c r="X117" s="34">
        <f t="shared" ca="1" si="56"/>
        <v>4.9017956128176499E-2</v>
      </c>
      <c r="Y117" s="55">
        <f t="shared" ca="1" si="57"/>
        <v>1.6789688831051253E-2</v>
      </c>
    </row>
    <row r="118" spans="1:25" s="33" customFormat="1" x14ac:dyDescent="0.2">
      <c r="A118" s="14">
        <v>42825</v>
      </c>
      <c r="B118" s="67">
        <f t="shared" ref="B118:X118" ca="1" si="58">IF(AND(B57&gt;=0, (B56)&gt;0),B57/B56-1," ")</f>
        <v>1.3944206976004292E-3</v>
      </c>
      <c r="C118" s="67">
        <f t="shared" ca="1" si="58"/>
        <v>2.5729694855058938E-3</v>
      </c>
      <c r="D118" s="59">
        <f t="shared" ca="1" si="58"/>
        <v>2.190789043257535E-3</v>
      </c>
      <c r="E118" s="59">
        <f t="shared" ca="1" si="58"/>
        <v>-1.2148042255414326E-3</v>
      </c>
      <c r="F118" s="59">
        <f t="shared" ca="1" si="58"/>
        <v>9.8835998945647763E-3</v>
      </c>
      <c r="G118" s="60">
        <f t="shared" ca="1" si="58"/>
        <v>3.6857570024804165E-3</v>
      </c>
      <c r="H118" s="59">
        <f t="shared" ca="1" si="58"/>
        <v>1.360667347407496E-2</v>
      </c>
      <c r="I118" s="59">
        <f t="shared" ca="1" si="58"/>
        <v>-7.4020544428646806E-3</v>
      </c>
      <c r="J118" s="68">
        <f t="shared" ca="1" si="58"/>
        <v>-6.0946106423465096E-4</v>
      </c>
      <c r="K118" s="59">
        <f t="shared" ca="1" si="58"/>
        <v>9.7703867683038848E-3</v>
      </c>
      <c r="L118" s="59" t="str">
        <f t="shared" ca="1" si="58"/>
        <v xml:space="preserve"> </v>
      </c>
      <c r="M118" s="68" t="str">
        <f t="shared" ca="1" si="58"/>
        <v xml:space="preserve"> </v>
      </c>
      <c r="N118" s="59">
        <f t="shared" ca="1" si="58"/>
        <v>-1.4489019736568798E-3</v>
      </c>
      <c r="O118" s="61">
        <f t="shared" ca="1" si="58"/>
        <v>-0.14070495916317804</v>
      </c>
      <c r="P118" s="60">
        <f t="shared" ca="1" si="58"/>
        <v>-6.0080823328383381E-3</v>
      </c>
      <c r="Q118" s="59">
        <f t="shared" ca="1" si="58"/>
        <v>8.8193539178027525E-3</v>
      </c>
      <c r="R118" s="59">
        <f t="shared" ca="1" si="58"/>
        <v>-7.7836858995337099E-3</v>
      </c>
      <c r="S118" s="59" t="str">
        <f t="shared" ca="1" si="58"/>
        <v xml:space="preserve"> </v>
      </c>
      <c r="T118" s="59">
        <f t="shared" ca="1" si="58"/>
        <v>-3.3658595060939156E-3</v>
      </c>
      <c r="U118" s="59">
        <f t="shared" ca="1" si="58"/>
        <v>-9.2412261508210136E-3</v>
      </c>
      <c r="V118" s="59" t="str">
        <f t="shared" ca="1" si="58"/>
        <v xml:space="preserve"> </v>
      </c>
      <c r="W118" s="59">
        <f t="shared" ca="1" si="58"/>
        <v>9.1346232473190625E-3</v>
      </c>
      <c r="X118" s="59">
        <f t="shared" ca="1" si="58"/>
        <v>-2.2362744994049999E-2</v>
      </c>
      <c r="Y118" s="61">
        <f t="shared" ca="1" si="57"/>
        <v>-1.9793139473881505E-3</v>
      </c>
    </row>
    <row r="119" spans="1:25" s="33" customFormat="1" x14ac:dyDescent="0.2">
      <c r="A119" s="20">
        <v>42916</v>
      </c>
      <c r="B119" s="63">
        <f t="shared" ref="B119:X119" ca="1" si="59">IF(AND(B58&gt;=0, (B57)&gt;0),B58/B57-1," ")</f>
        <v>-3.5249013447063993E-3</v>
      </c>
      <c r="C119" s="63">
        <f t="shared" ca="1" si="59"/>
        <v>-3.7809174595370143E-3</v>
      </c>
      <c r="D119" s="34">
        <f t="shared" ca="1" si="59"/>
        <v>-4.2154895101489398E-3</v>
      </c>
      <c r="E119" s="34">
        <f t="shared" ca="1" si="59"/>
        <v>-2.9559499712079607E-3</v>
      </c>
      <c r="F119" s="34">
        <f t="shared" ca="1" si="59"/>
        <v>4.4685753568922681E-3</v>
      </c>
      <c r="G119" s="53">
        <f t="shared" ca="1" si="59"/>
        <v>-4.0541938506045705E-3</v>
      </c>
      <c r="H119" s="34">
        <f t="shared" ca="1" si="59"/>
        <v>9.2052944094132005E-3</v>
      </c>
      <c r="I119" s="34">
        <f t="shared" ca="1" si="59"/>
        <v>-7.7651211696432298E-3</v>
      </c>
      <c r="J119" s="64">
        <f t="shared" ca="1" si="59"/>
        <v>-6.8840107260546013E-3</v>
      </c>
      <c r="K119" s="34">
        <f t="shared" ca="1" si="59"/>
        <v>4.9425275480132758E-3</v>
      </c>
      <c r="L119" s="34" t="str">
        <f t="shared" ca="1" si="59"/>
        <v xml:space="preserve"> </v>
      </c>
      <c r="M119" s="64" t="str">
        <f t="shared" ca="1" si="59"/>
        <v xml:space="preserve"> </v>
      </c>
      <c r="N119" s="34">
        <f t="shared" ca="1" si="59"/>
        <v>-3.0180296684655383E-3</v>
      </c>
      <c r="O119" s="55">
        <f t="shared" ca="1" si="59"/>
        <v>-0.14774994228425098</v>
      </c>
      <c r="P119" s="53">
        <f t="shared" ca="1" si="59"/>
        <v>-1.661971982790833E-3</v>
      </c>
      <c r="Q119" s="34">
        <f t="shared" ca="1" si="59"/>
        <v>-5.5631701091688468E-3</v>
      </c>
      <c r="R119" s="34">
        <f t="shared" ca="1" si="59"/>
        <v>-8.3038382225001373E-3</v>
      </c>
      <c r="S119" s="34" t="str">
        <f t="shared" ca="1" si="59"/>
        <v xml:space="preserve"> </v>
      </c>
      <c r="T119" s="34">
        <f t="shared" ca="1" si="59"/>
        <v>-8.6016869297544929E-4</v>
      </c>
      <c r="U119" s="34">
        <f t="shared" ca="1" si="59"/>
        <v>-1.0840599963195308E-2</v>
      </c>
      <c r="V119" s="34" t="str">
        <f t="shared" ca="1" si="59"/>
        <v xml:space="preserve"> </v>
      </c>
      <c r="W119" s="34">
        <f t="shared" ca="1" si="59"/>
        <v>4.6257849351507563E-3</v>
      </c>
      <c r="X119" s="34">
        <f t="shared" ca="1" si="59"/>
        <v>7.1654133528720187E-3</v>
      </c>
      <c r="Y119" s="55">
        <f t="shared" ca="1" si="57"/>
        <v>-3.98414284326154E-3</v>
      </c>
    </row>
    <row r="120" spans="1:25" s="33" customFormat="1" x14ac:dyDescent="0.2">
      <c r="A120" s="20">
        <v>43008</v>
      </c>
      <c r="B120" s="63">
        <f t="shared" ref="B120:X120" ca="1" si="60">IF(AND(B59&gt;=0, (B58)&gt;0),B59/B58-1," ")</f>
        <v>2.4521253117004704E-4</v>
      </c>
      <c r="C120" s="63">
        <f ca="1">IF(AND(C59&gt;=0, (C58)&gt;0),C59/C58-1," ")</f>
        <v>9.174225255097479E-4</v>
      </c>
      <c r="D120" s="34">
        <f t="shared" ca="1" si="60"/>
        <v>4.2167627683853404E-4</v>
      </c>
      <c r="E120" s="34">
        <f t="shared" ca="1" si="60"/>
        <v>-1.2474214447486531E-3</v>
      </c>
      <c r="F120" s="34">
        <f t="shared" ca="1" si="60"/>
        <v>1.0246826650413432E-2</v>
      </c>
      <c r="G120" s="53">
        <f t="shared" ca="1" si="60"/>
        <v>6.8796948447857886E-5</v>
      </c>
      <c r="H120" s="34">
        <f t="shared" ca="1" si="60"/>
        <v>8.0303655954416797E-4</v>
      </c>
      <c r="I120" s="34">
        <f t="shared" ca="1" si="60"/>
        <v>-2.2396332383531892E-3</v>
      </c>
      <c r="J120" s="64">
        <f t="shared" ca="1" si="60"/>
        <v>4.5396562868118551E-3</v>
      </c>
      <c r="K120" s="34">
        <f t="shared" ca="1" si="60"/>
        <v>1.0132820086247163E-2</v>
      </c>
      <c r="L120" s="34" t="str">
        <f t="shared" ca="1" si="60"/>
        <v xml:space="preserve"> </v>
      </c>
      <c r="M120" s="64" t="str">
        <f t="shared" ca="1" si="60"/>
        <v xml:space="preserve"> </v>
      </c>
      <c r="N120" s="34">
        <f t="shared" ca="1" si="60"/>
        <v>-1.4568388234748042E-3</v>
      </c>
      <c r="O120" s="55">
        <f t="shared" ca="1" si="60"/>
        <v>-0.11528716000604777</v>
      </c>
      <c r="P120" s="53">
        <f t="shared" ca="1" si="60"/>
        <v>8.0577443600272414E-2</v>
      </c>
      <c r="Q120" s="34">
        <f t="shared" ca="1" si="60"/>
        <v>-4.5188991777200815E-4</v>
      </c>
      <c r="R120" s="34">
        <f t="shared" ca="1" si="60"/>
        <v>-9.3922317053011239E-3</v>
      </c>
      <c r="S120" s="34" t="str">
        <f t="shared" ca="1" si="60"/>
        <v xml:space="preserve"> </v>
      </c>
      <c r="T120" s="34">
        <f t="shared" ca="1" si="60"/>
        <v>3.8018313809990989E-3</v>
      </c>
      <c r="U120" s="34">
        <f t="shared" ca="1" si="60"/>
        <v>-1.0693701703698766E-2</v>
      </c>
      <c r="V120" s="34" t="str">
        <f t="shared" ca="1" si="60"/>
        <v xml:space="preserve"> </v>
      </c>
      <c r="W120" s="34">
        <f t="shared" ca="1" si="60"/>
        <v>1.3626717635041752E-2</v>
      </c>
      <c r="X120" s="34">
        <f t="shared" ca="1" si="60"/>
        <v>-3.1639811545152385E-2</v>
      </c>
      <c r="Y120" s="55">
        <f t="shared" ca="1" si="57"/>
        <v>-1.4251404436144921E-2</v>
      </c>
    </row>
    <row r="121" spans="1:25" s="33" customFormat="1" ht="12" thickBot="1" x14ac:dyDescent="0.25">
      <c r="A121" s="20">
        <v>43100</v>
      </c>
      <c r="B121" s="63">
        <f ca="1">IF(AND(B60&gt;=0, (B59)&gt;0),B60/B59-1," ")</f>
        <v>-4.1979972102552665E-3</v>
      </c>
      <c r="C121" s="63">
        <f ca="1">IF(AND(C60&gt;=0, (C59)&gt;0),C60/C59-1," ")</f>
        <v>-4.732751837867033E-4</v>
      </c>
      <c r="D121" s="34">
        <f t="shared" ref="D121:X121" ca="1" si="61">IF(AND(D60&gt;=0, (D59)&gt;0),D60/D59-1," ")</f>
        <v>-6.1051209949902763E-4</v>
      </c>
      <c r="E121" s="34">
        <f t="shared" ca="1" si="61"/>
        <v>-1.2486623524088691E-2</v>
      </c>
      <c r="F121" s="34">
        <f t="shared" ca="1" si="61"/>
        <v>2.0842564645715544E-3</v>
      </c>
      <c r="G121" s="53">
        <f t="shared" ca="1" si="61"/>
        <v>5.8047866541044435E-4</v>
      </c>
      <c r="H121" s="34">
        <f t="shared" ca="1" si="61"/>
        <v>2.2428138954657673E-3</v>
      </c>
      <c r="I121" s="34">
        <f t="shared" ca="1" si="61"/>
        <v>-5.0894455789988191E-3</v>
      </c>
      <c r="J121" s="64">
        <f t="shared" ca="1" si="61"/>
        <v>-1.8137089183845045E-4</v>
      </c>
      <c r="K121" s="34">
        <f t="shared" ca="1" si="61"/>
        <v>1.7584921151803101E-3</v>
      </c>
      <c r="L121" s="34" t="str">
        <f t="shared" ca="1" si="61"/>
        <v xml:space="preserve"> </v>
      </c>
      <c r="M121" s="64" t="str">
        <f t="shared" ca="1" si="61"/>
        <v xml:space="preserve"> </v>
      </c>
      <c r="N121" s="34">
        <f t="shared" ca="1" si="61"/>
        <v>-1.1798236531087358E-2</v>
      </c>
      <c r="O121" s="55">
        <f t="shared" ca="1" si="61"/>
        <v>-0.12110723277863977</v>
      </c>
      <c r="P121" s="53">
        <f t="shared" ca="1" si="61"/>
        <v>-4.1236937287744024E-2</v>
      </c>
      <c r="Q121" s="34">
        <f t="shared" ca="1" si="61"/>
        <v>3.2729287121497919E-3</v>
      </c>
      <c r="R121" s="34">
        <f t="shared" ca="1" si="61"/>
        <v>-1.3819859114430622E-2</v>
      </c>
      <c r="S121" s="34" t="str">
        <f t="shared" ca="1" si="61"/>
        <v xml:space="preserve"> </v>
      </c>
      <c r="T121" s="34">
        <f t="shared" ca="1" si="61"/>
        <v>-5.6070309214428793E-4</v>
      </c>
      <c r="U121" s="34">
        <f t="shared" ca="1" si="61"/>
        <v>-5.1600016754097533E-3</v>
      </c>
      <c r="V121" s="34" t="str">
        <f t="shared" ca="1" si="61"/>
        <v xml:space="preserve"> </v>
      </c>
      <c r="W121" s="34">
        <f t="shared" ca="1" si="61"/>
        <v>1.6487229602235587E-5</v>
      </c>
      <c r="X121" s="34">
        <f t="shared" ca="1" si="61"/>
        <v>4.8187883425235167E-2</v>
      </c>
      <c r="Y121" s="55">
        <f t="shared" ca="1" si="57"/>
        <v>-2.4365440324201071E-3</v>
      </c>
    </row>
    <row r="122" spans="1:25" s="33" customFormat="1" x14ac:dyDescent="0.2">
      <c r="A122" s="14">
        <v>43190</v>
      </c>
      <c r="B122" s="67">
        <f ca="1">IF(AND(B61&gt;=0, (B60)&gt;0),B61/B60-1," ")</f>
        <v>-4.4819007392049581E-3</v>
      </c>
      <c r="C122" s="67">
        <f t="shared" ref="C122:X122" ca="1" si="62">IF(AND(C61&gt;=0, (C60)&gt;0),C61/C60-1," ")</f>
        <v>-5.7731100011108039E-3</v>
      </c>
      <c r="D122" s="59">
        <f t="shared" ca="1" si="62"/>
        <v>-6.1422171149697613E-3</v>
      </c>
      <c r="E122" s="59">
        <f t="shared" ca="1" si="62"/>
        <v>-1.5736171739829663E-3</v>
      </c>
      <c r="F122" s="59">
        <f t="shared" ca="1" si="62"/>
        <v>1.0870306654529038E-3</v>
      </c>
      <c r="G122" s="60">
        <f t="shared" ca="1" si="62"/>
        <v>-6.034067557945777E-3</v>
      </c>
      <c r="H122" s="59">
        <f t="shared" ca="1" si="62"/>
        <v>-1.5992462944637298E-3</v>
      </c>
      <c r="I122" s="59">
        <f t="shared" ca="1" si="62"/>
        <v>-5.4377314136269117E-3</v>
      </c>
      <c r="J122" s="68">
        <f t="shared" ca="1" si="62"/>
        <v>-1.8015667701795079E-3</v>
      </c>
      <c r="K122" s="59">
        <f t="shared" ca="1" si="62"/>
        <v>8.1297047561479374E-4</v>
      </c>
      <c r="L122" s="59" t="str">
        <f t="shared" ca="1" si="62"/>
        <v xml:space="preserve"> </v>
      </c>
      <c r="M122" s="68" t="str">
        <f t="shared" ca="1" si="62"/>
        <v xml:space="preserve"> </v>
      </c>
      <c r="N122" s="59">
        <f t="shared" ca="1" si="62"/>
        <v>-2.021328370943043E-3</v>
      </c>
      <c r="O122" s="61">
        <f t="shared" ca="1" si="62"/>
        <v>-0.11803114156734729</v>
      </c>
      <c r="P122" s="60">
        <f t="shared" ca="1" si="62"/>
        <v>2.5642782222242699E-2</v>
      </c>
      <c r="Q122" s="59">
        <f t="shared" ca="1" si="62"/>
        <v>-3.1601714331936925E-3</v>
      </c>
      <c r="R122" s="59">
        <f t="shared" ca="1" si="62"/>
        <v>-1.7898622571810296E-3</v>
      </c>
      <c r="S122" s="59" t="str">
        <f t="shared" ca="1" si="62"/>
        <v xml:space="preserve"> </v>
      </c>
      <c r="T122" s="59">
        <f t="shared" ca="1" si="62"/>
        <v>-1.1857123426022076E-2</v>
      </c>
      <c r="U122" s="59">
        <f t="shared" ca="1" si="62"/>
        <v>-1.9360729497308604E-3</v>
      </c>
      <c r="V122" s="59" t="str">
        <f t="shared" ca="1" si="62"/>
        <v xml:space="preserve"> </v>
      </c>
      <c r="W122" s="59">
        <f t="shared" ca="1" si="62"/>
        <v>-4.5317571999758943E-4</v>
      </c>
      <c r="X122" s="59">
        <f t="shared" ca="1" si="62"/>
        <v>-2.1716485016252007E-2</v>
      </c>
      <c r="Y122" s="61">
        <f t="shared" ca="1" si="57"/>
        <v>8.4182309887079754E-3</v>
      </c>
    </row>
    <row r="123" spans="1:25" s="33" customFormat="1" x14ac:dyDescent="0.2">
      <c r="A123" s="20">
        <v>43281</v>
      </c>
      <c r="B123" s="63">
        <f t="shared" ref="B123:X124" ca="1" si="63">IF(AND(B62&gt;=0, (B61)&gt;0),B62/B61-1," ")</f>
        <v>7.6434193178531729E-4</v>
      </c>
      <c r="C123" s="63">
        <f t="shared" ca="1" si="63"/>
        <v>3.5224782912606223E-3</v>
      </c>
      <c r="D123" s="34">
        <f t="shared" ca="1" si="63"/>
        <v>3.6837415776207472E-3</v>
      </c>
      <c r="E123" s="34">
        <f t="shared" ca="1" si="63"/>
        <v>-5.4218772948809724E-3</v>
      </c>
      <c r="F123" s="34">
        <f t="shared" ca="1" si="63"/>
        <v>5.4691961000008504E-4</v>
      </c>
      <c r="G123" s="53">
        <f t="shared" ca="1" si="63"/>
        <v>4.8928461757180575E-3</v>
      </c>
      <c r="H123" s="34">
        <f t="shared" ca="1" si="63"/>
        <v>6.4726225652176339E-3</v>
      </c>
      <c r="I123" s="34">
        <f t="shared" ca="1" si="63"/>
        <v>-5.436276947641816E-3</v>
      </c>
      <c r="J123" s="64">
        <f t="shared" ca="1" si="63"/>
        <v>3.1580368698935768E-3</v>
      </c>
      <c r="K123" s="34">
        <f t="shared" ca="1" si="63"/>
        <v>1.5471942167919472E-3</v>
      </c>
      <c r="L123" s="34" t="str">
        <f t="shared" ca="1" si="63"/>
        <v xml:space="preserve"> </v>
      </c>
      <c r="M123" s="64" t="str">
        <f t="shared" ca="1" si="63"/>
        <v xml:space="preserve"> </v>
      </c>
      <c r="N123" s="34">
        <f t="shared" ca="1" si="63"/>
        <v>-5.4133874520010394E-3</v>
      </c>
      <c r="O123" s="55">
        <f t="shared" ca="1" si="63"/>
        <v>-0.13647113896978902</v>
      </c>
      <c r="P123" s="53">
        <f t="shared" ca="1" si="63"/>
        <v>-1.5987075714541943E-3</v>
      </c>
      <c r="Q123" s="34">
        <f t="shared" ca="1" si="63"/>
        <v>1.0815577569614376E-2</v>
      </c>
      <c r="R123" s="34">
        <f t="shared" ca="1" si="63"/>
        <v>-2.0548796752197229E-2</v>
      </c>
      <c r="S123" s="34" t="str">
        <f t="shared" ca="1" si="63"/>
        <v xml:space="preserve"> </v>
      </c>
      <c r="T123" s="34">
        <f t="shared" ca="1" si="63"/>
        <v>3.2323138105796456E-3</v>
      </c>
      <c r="U123" s="34">
        <f t="shared" ca="1" si="63"/>
        <v>-6.1187211745324932E-3</v>
      </c>
      <c r="V123" s="34" t="str">
        <f t="shared" ca="1" si="63"/>
        <v xml:space="preserve"> </v>
      </c>
      <c r="W123" s="34">
        <f t="shared" ca="1" si="63"/>
        <v>9.6184755711936631E-4</v>
      </c>
      <c r="X123" s="34">
        <f t="shared" ca="1" si="63"/>
        <v>7.2255496693358623E-3</v>
      </c>
      <c r="Y123" s="55">
        <f t="shared" ca="1" si="57"/>
        <v>1.0311387338992839E-2</v>
      </c>
    </row>
    <row r="124" spans="1:25" s="33" customFormat="1" x14ac:dyDescent="0.2">
      <c r="A124" s="20">
        <v>43373</v>
      </c>
      <c r="B124" s="63">
        <f t="shared" ca="1" si="63"/>
        <v>-7.1461450179832742E-4</v>
      </c>
      <c r="C124" s="63">
        <f t="shared" ca="1" si="63"/>
        <v>-1.5550968032174151E-4</v>
      </c>
      <c r="D124" s="34">
        <f t="shared" ca="1" si="63"/>
        <v>-1.6725863979083488E-4</v>
      </c>
      <c r="E124" s="34">
        <f t="shared" ca="1" si="63"/>
        <v>-1.9799072333879231E-3</v>
      </c>
      <c r="F124" s="34">
        <f t="shared" ca="1" si="63"/>
        <v>6.1956561400622334E-5</v>
      </c>
      <c r="G124" s="53">
        <f t="shared" ca="1" si="63"/>
        <v>-1.9325495566868689E-4</v>
      </c>
      <c r="H124" s="34">
        <f t="shared" ca="1" si="63"/>
        <v>-9.7176783828178959E-4</v>
      </c>
      <c r="I124" s="34">
        <f t="shared" ca="1" si="63"/>
        <v>-5.4043179453988621E-3</v>
      </c>
      <c r="J124" s="64">
        <f t="shared" ca="1" si="63"/>
        <v>6.5951841131393074E-3</v>
      </c>
      <c r="K124" s="34">
        <f t="shared" ca="1" si="63"/>
        <v>-3.2995684410730419E-4</v>
      </c>
      <c r="L124" s="34" t="str">
        <f t="shared" ca="1" si="63"/>
        <v xml:space="preserve"> </v>
      </c>
      <c r="M124" s="64" t="str">
        <f t="shared" ca="1" si="63"/>
        <v xml:space="preserve"> </v>
      </c>
      <c r="N124" s="34">
        <f t="shared" ca="1" si="63"/>
        <v>-2.2531425538532268E-3</v>
      </c>
      <c r="O124" s="55">
        <f t="shared" ca="1" si="63"/>
        <v>-0.2529476781580835</v>
      </c>
      <c r="P124" s="53">
        <f t="shared" ca="1" si="63"/>
        <v>0.11301748323393901</v>
      </c>
      <c r="Q124" s="34">
        <f t="shared" ca="1" si="63"/>
        <v>6.6065643272841257E-3</v>
      </c>
      <c r="R124" s="34">
        <f t="shared" ca="1" si="63"/>
        <v>-1.2201210770923177E-2</v>
      </c>
      <c r="S124" s="34" t="str">
        <f t="shared" ca="1" si="63"/>
        <v xml:space="preserve"> </v>
      </c>
      <c r="T124" s="34">
        <f t="shared" ca="1" si="63"/>
        <v>-2.8466970770495426E-3</v>
      </c>
      <c r="U124" s="34">
        <f t="shared" ca="1" si="63"/>
        <v>-7.4265644502761186E-3</v>
      </c>
      <c r="V124" s="34" t="str">
        <f t="shared" ca="1" si="63"/>
        <v xml:space="preserve"> </v>
      </c>
      <c r="W124" s="34">
        <f t="shared" ca="1" si="63"/>
        <v>4.7722067779956134E-3</v>
      </c>
      <c r="X124" s="34">
        <f t="shared" ca="1" si="63"/>
        <v>-3.1710046131709357E-2</v>
      </c>
      <c r="Y124" s="55">
        <f t="shared" ca="1" si="57"/>
        <v>1.5345784710940169E-2</v>
      </c>
    </row>
    <row r="125" spans="1:25" s="33" customFormat="1" ht="12" thickBot="1" x14ac:dyDescent="0.25">
      <c r="A125" s="20">
        <v>43465</v>
      </c>
      <c r="B125" s="135">
        <f ca="1">IF(AND(B64&gt;=0, (B63)&gt;0),B64/B63-1," ")</f>
        <v>-0.99621025907874916</v>
      </c>
      <c r="C125" s="135">
        <f ca="1">IF(AND(C64&gt;=0, (C63)&gt;0),C64/C63-1," ")</f>
        <v>-0.9948287552159325</v>
      </c>
      <c r="D125" s="136">
        <f t="shared" ref="D125:X125" ca="1" si="64">IF(AND(D64&gt;=0, (D63)&gt;0),D64/D63-1," ")</f>
        <v>-0.99457928256440675</v>
      </c>
      <c r="E125" s="136">
        <f t="shared" ca="1" si="64"/>
        <v>-0.99934241268377366</v>
      </c>
      <c r="F125" s="136">
        <f t="shared" ca="1" si="64"/>
        <v>-0.99944528704564373</v>
      </c>
      <c r="G125" s="137">
        <f t="shared" ca="1" si="64"/>
        <v>-1</v>
      </c>
      <c r="H125" s="136">
        <f t="shared" ca="1" si="64"/>
        <v>-0.90871258041296099</v>
      </c>
      <c r="I125" s="136">
        <f t="shared" ca="1" si="64"/>
        <v>-0.96466565824038419</v>
      </c>
      <c r="J125" s="138">
        <f t="shared" ca="1" si="64"/>
        <v>-0.99994528309376285</v>
      </c>
      <c r="K125" s="136">
        <f t="shared" ca="1" si="64"/>
        <v>-0.99998989000801519</v>
      </c>
      <c r="L125" s="136" t="str">
        <f t="shared" ca="1" si="64"/>
        <v xml:space="preserve"> </v>
      </c>
      <c r="M125" s="138" t="str">
        <f t="shared" ca="1" si="64"/>
        <v xml:space="preserve"> </v>
      </c>
      <c r="N125" s="136">
        <f t="shared" ca="1" si="64"/>
        <v>-1</v>
      </c>
      <c r="O125" s="139">
        <f t="shared" ca="1" si="64"/>
        <v>-1</v>
      </c>
      <c r="P125" s="137">
        <f t="shared" ca="1" si="64"/>
        <v>-0.7860734757290837</v>
      </c>
      <c r="Q125" s="136">
        <f t="shared" ca="1" si="64"/>
        <v>-0.99944717402050653</v>
      </c>
      <c r="R125" s="136">
        <f t="shared" ca="1" si="64"/>
        <v>-0.95875954579982758</v>
      </c>
      <c r="S125" s="136" t="str">
        <f t="shared" ca="1" si="64"/>
        <v xml:space="preserve"> </v>
      </c>
      <c r="T125" s="136">
        <f t="shared" ca="1" si="64"/>
        <v>-1</v>
      </c>
      <c r="U125" s="136">
        <f t="shared" ca="1" si="64"/>
        <v>-0.96562979666111493</v>
      </c>
      <c r="V125" s="136" t="str">
        <f t="shared" ca="1" si="64"/>
        <v xml:space="preserve"> </v>
      </c>
      <c r="W125" s="136">
        <f t="shared" ca="1" si="64"/>
        <v>-1</v>
      </c>
      <c r="X125" s="136">
        <f t="shared" ca="1" si="64"/>
        <v>53.462214383767424</v>
      </c>
      <c r="Y125" s="139">
        <f t="shared" ca="1" si="57"/>
        <v>-0.99952422844598521</v>
      </c>
    </row>
    <row r="126" spans="1:25" s="35" customFormat="1" ht="15.75" thickBot="1" x14ac:dyDescent="0.25">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x14ac:dyDescent="0.2">
      <c r="A131" s="20">
        <v>38383</v>
      </c>
      <c r="B131" s="67">
        <f ca="1">IF(IF(OR(B9="",B5=0),NA(),B9/B5-1)&gt;1.5,NA(),B9/B5-1)</f>
        <v>3.7428748350264884E-2</v>
      </c>
      <c r="C131" s="67">
        <f t="shared" ref="C131:Y131" ca="1" si="65">IF(IF(OR(C9="",C5=0),NA(),C9/C5-1)&gt;1.5,NA(),C9/C5-1)</f>
        <v>4.0340171781911849E-2</v>
      </c>
      <c r="D131" s="59">
        <f t="shared" ca="1" si="65"/>
        <v>4.2227133545100548E-2</v>
      </c>
      <c r="E131" s="59">
        <f t="shared" ca="1" si="65"/>
        <v>2.9897961138446894E-2</v>
      </c>
      <c r="F131" s="59">
        <f t="shared" ca="1" si="65"/>
        <v>-7.2622821140789773E-3</v>
      </c>
      <c r="G131" s="60">
        <f t="shared" ca="1" si="65"/>
        <v>8.4043767376767997E-2</v>
      </c>
      <c r="H131" s="59">
        <f t="shared" ca="1" si="65"/>
        <v>0.10923841928319411</v>
      </c>
      <c r="I131" s="59">
        <f t="shared" ca="1" si="65"/>
        <v>-2.8864111824900229E-2</v>
      </c>
      <c r="J131" s="68">
        <f t="shared" ca="1" si="65"/>
        <v>8.9653936367331877E-2</v>
      </c>
      <c r="K131" s="59" t="e">
        <f t="shared" ca="1" si="65"/>
        <v>#N/A</v>
      </c>
      <c r="L131" s="59">
        <f t="shared" ca="1" si="65"/>
        <v>-0.21632743992387871</v>
      </c>
      <c r="M131" s="68">
        <f t="shared" ca="1" si="65"/>
        <v>-0.12707323600925613</v>
      </c>
      <c r="N131" s="59" t="e">
        <f t="shared" ca="1" si="65"/>
        <v>#N/A</v>
      </c>
      <c r="O131" s="61">
        <f t="shared" ca="1" si="65"/>
        <v>-0.23555652864076759</v>
      </c>
      <c r="P131" s="60">
        <f t="shared" ca="1" si="65"/>
        <v>4.9470855009554393E-2</v>
      </c>
      <c r="Q131" s="59">
        <f t="shared" ca="1" si="65"/>
        <v>2.9318635304200757E-2</v>
      </c>
      <c r="R131" s="59">
        <f t="shared" ca="1" si="65"/>
        <v>7.7588531388577575E-2</v>
      </c>
      <c r="S131" s="59" t="e">
        <f ca="1">IF(IF(OR(S9="",S5=0),NA(),S9/S5-1)&gt;1.5,NA(),S9/S5-1)</f>
        <v>#N/A</v>
      </c>
      <c r="T131" s="59" t="e">
        <f t="shared" ref="T131" ca="1" si="66">IF(IF(OR(T9="",T5=0),NA(),T9/T5-1)&gt;1.5,NA(),T9/T5-1)</f>
        <v>#N/A</v>
      </c>
      <c r="U131" s="59">
        <f t="shared" ca="1" si="65"/>
        <v>1.9364415554055103E-3</v>
      </c>
      <c r="V131" s="59" t="e">
        <f t="shared" ca="1" si="65"/>
        <v>#N/A</v>
      </c>
      <c r="W131" s="59" t="e">
        <f ca="1">IF(IF(OR(W9="",W5=0),NA(),W9/W5-1)&gt;1.5,NA(),W9/W5-1)</f>
        <v>#N/A</v>
      </c>
      <c r="X131" s="59">
        <f t="shared" ca="1" si="65"/>
        <v>-9.6445293813455235E-3</v>
      </c>
      <c r="Y131" s="61" t="e">
        <f t="shared" ca="1" si="65"/>
        <v>#N/A</v>
      </c>
    </row>
    <row r="132" spans="1:25" s="33" customFormat="1" x14ac:dyDescent="0.2">
      <c r="A132" s="20">
        <v>38442</v>
      </c>
      <c r="B132" s="63">
        <f t="shared" ref="B132:Y132" ca="1" si="67">IF(IF(OR(B10="",B6=0),NA(),B10/B6-1)&gt;1.5,NA(),B10/B6-1)</f>
        <v>4.4686591915992002E-2</v>
      </c>
      <c r="C132" s="63">
        <f t="shared" ca="1" si="67"/>
        <v>4.9485459362541562E-2</v>
      </c>
      <c r="D132" s="34">
        <f t="shared" ca="1" si="67"/>
        <v>5.1337646507628509E-2</v>
      </c>
      <c r="E132" s="34">
        <f t="shared" ca="1" si="67"/>
        <v>3.2304771498763429E-2</v>
      </c>
      <c r="F132" s="34">
        <f t="shared" ca="1" si="67"/>
        <v>2.3271575631296226E-3</v>
      </c>
      <c r="G132" s="53">
        <f t="shared" ca="1" si="67"/>
        <v>9.5923722061062255E-2</v>
      </c>
      <c r="H132" s="34">
        <f t="shared" ca="1" si="67"/>
        <v>1.5038808573226037E-2</v>
      </c>
      <c r="I132" s="34">
        <f t="shared" ca="1" si="67"/>
        <v>-2.5246031498808885E-2</v>
      </c>
      <c r="J132" s="64">
        <f t="shared" ca="1" si="67"/>
        <v>9.1135544193104989E-2</v>
      </c>
      <c r="K132" s="34" t="e">
        <f t="shared" ca="1" si="67"/>
        <v>#N/A</v>
      </c>
      <c r="L132" s="34">
        <f t="shared" ca="1" si="67"/>
        <v>-0.23709376294392581</v>
      </c>
      <c r="M132" s="64">
        <f t="shared" ca="1" si="67"/>
        <v>-0.14339049881345456</v>
      </c>
      <c r="N132" s="34" t="e">
        <f t="shared" ca="1" si="67"/>
        <v>#N/A</v>
      </c>
      <c r="O132" s="55">
        <f t="shared" ca="1" si="67"/>
        <v>-0.26227668308906871</v>
      </c>
      <c r="P132" s="53">
        <f t="shared" ca="1" si="67"/>
        <v>4.8972227270355884E-2</v>
      </c>
      <c r="Q132" s="34">
        <f t="shared" ca="1" si="67"/>
        <v>5.0931443638971619E-2</v>
      </c>
      <c r="R132" s="34">
        <f t="shared" ca="1" si="67"/>
        <v>6.1167980293602264E-2</v>
      </c>
      <c r="S132" s="34" t="e">
        <f t="shared" ca="1" si="67"/>
        <v>#N/A</v>
      </c>
      <c r="T132" s="34" t="e">
        <f t="shared" ref="T132" ca="1" si="68">IF(IF(OR(T10="",T6=0),NA(),T10/T6-1)&gt;1.5,NA(),T10/T6-1)</f>
        <v>#N/A</v>
      </c>
      <c r="U132" s="34">
        <f t="shared" ca="1" si="67"/>
        <v>8.6281805670701317E-2</v>
      </c>
      <c r="V132" s="34" t="e">
        <f t="shared" ca="1" si="67"/>
        <v>#N/A</v>
      </c>
      <c r="W132" s="34" t="e">
        <f t="shared" ca="1" si="67"/>
        <v>#N/A</v>
      </c>
      <c r="X132" s="34">
        <f t="shared" ca="1" si="67"/>
        <v>-1.5229993629571892E-3</v>
      </c>
      <c r="Y132" s="55" t="e">
        <f t="shared" ca="1" si="67"/>
        <v>#N/A</v>
      </c>
    </row>
    <row r="133" spans="1:25" s="33" customFormat="1" x14ac:dyDescent="0.2">
      <c r="A133" s="20">
        <v>38625</v>
      </c>
      <c r="B133" s="63">
        <f t="shared" ref="B133:Y133" ca="1" si="69">IF(IF(OR(B11="",B7=0),NA(),B11/B7-1)&gt;1.5,NA(),B11/B7-1)</f>
        <v>4.0615208888503895E-2</v>
      </c>
      <c r="C133" s="63">
        <f t="shared" ca="1" si="69"/>
        <v>4.374505389184935E-2</v>
      </c>
      <c r="D133" s="34">
        <f t="shared" ca="1" si="69"/>
        <v>4.4685000185916479E-2</v>
      </c>
      <c r="E133" s="34">
        <f t="shared" ca="1" si="69"/>
        <v>3.2371565821616155E-2</v>
      </c>
      <c r="F133" s="34">
        <f t="shared" ca="1" si="69"/>
        <v>1.9015405216172843E-2</v>
      </c>
      <c r="G133" s="53">
        <f t="shared" ca="1" si="69"/>
        <v>9.5338080586611973E-2</v>
      </c>
      <c r="H133" s="34">
        <f t="shared" ca="1" si="69"/>
        <v>9.3245435059084336E-2</v>
      </c>
      <c r="I133" s="34">
        <f t="shared" ca="1" si="69"/>
        <v>-4.5876317350670992E-2</v>
      </c>
      <c r="J133" s="64">
        <f t="shared" ca="1" si="69"/>
        <v>5.1289498234855957E-2</v>
      </c>
      <c r="K133" s="34" t="e">
        <f t="shared" ca="1" si="69"/>
        <v>#N/A</v>
      </c>
      <c r="L133" s="34">
        <f t="shared" ca="1" si="69"/>
        <v>-0.24983974894565797</v>
      </c>
      <c r="M133" s="64">
        <f t="shared" ca="1" si="69"/>
        <v>-0.15374949110343394</v>
      </c>
      <c r="N133" s="34" t="e">
        <f t="shared" ca="1" si="69"/>
        <v>#N/A</v>
      </c>
      <c r="O133" s="55">
        <f t="shared" ca="1" si="69"/>
        <v>-0.2990770777375561</v>
      </c>
      <c r="P133" s="53">
        <f t="shared" ca="1" si="69"/>
        <v>2.579772622925125E-2</v>
      </c>
      <c r="Q133" s="34">
        <f t="shared" ca="1" si="69"/>
        <v>6.2528621621351865E-2</v>
      </c>
      <c r="R133" s="34">
        <f t="shared" ca="1" si="69"/>
        <v>4.4791717423958044E-2</v>
      </c>
      <c r="S133" s="34" t="e">
        <f t="shared" ca="1" si="69"/>
        <v>#N/A</v>
      </c>
      <c r="T133" s="34" t="e">
        <f t="shared" ref="T133" ca="1" si="70">IF(IF(OR(T11="",T7=0),NA(),T11/T7-1)&gt;1.5,NA(),T11/T7-1)</f>
        <v>#N/A</v>
      </c>
      <c r="U133" s="34">
        <f t="shared" ca="1" si="69"/>
        <v>0.1049830412576811</v>
      </c>
      <c r="V133" s="34" t="e">
        <f t="shared" ca="1" si="69"/>
        <v>#N/A</v>
      </c>
      <c r="W133" s="34" t="e">
        <f t="shared" ca="1" si="69"/>
        <v>#N/A</v>
      </c>
      <c r="X133" s="34">
        <f t="shared" ca="1" si="69"/>
        <v>1.5688290084869827E-2</v>
      </c>
      <c r="Y133" s="55" t="e">
        <f t="shared" ca="1" si="69"/>
        <v>#N/A</v>
      </c>
    </row>
    <row r="134" spans="1:25" s="33" customFormat="1" ht="12" thickBot="1" x14ac:dyDescent="0.25">
      <c r="A134" s="26">
        <v>38717</v>
      </c>
      <c r="B134" s="65">
        <f t="shared" ref="B134:Y134" ca="1" si="71">IF(IF(OR(B12="",B8=0),NA(),B12/B8-1)&gt;1.5,NA(),B12/B8-1)</f>
        <v>4.5026578536142114E-2</v>
      </c>
      <c r="C134" s="65">
        <f t="shared" ca="1" si="71"/>
        <v>5.2194897760566628E-2</v>
      </c>
      <c r="D134" s="56">
        <f t="shared" ca="1" si="71"/>
        <v>5.3430493536435586E-2</v>
      </c>
      <c r="E134" s="56">
        <f t="shared" ca="1" si="71"/>
        <v>2.6477302183407048E-2</v>
      </c>
      <c r="F134" s="56">
        <f t="shared" ca="1" si="71"/>
        <v>1.9918875043979378E-2</v>
      </c>
      <c r="G134" s="57">
        <f t="shared" ca="1" si="71"/>
        <v>9.4091189168722833E-2</v>
      </c>
      <c r="H134" s="56">
        <f t="shared" ca="1" si="71"/>
        <v>0.22345045026604438</v>
      </c>
      <c r="I134" s="56">
        <f t="shared" ca="1" si="71"/>
        <v>-2.4407765407054471E-2</v>
      </c>
      <c r="J134" s="66">
        <f t="shared" ca="1" si="71"/>
        <v>9.0329369614192023E-2</v>
      </c>
      <c r="K134" s="56" t="e">
        <f t="shared" ca="1" si="71"/>
        <v>#N/A</v>
      </c>
      <c r="L134" s="56">
        <f t="shared" ca="1" si="71"/>
        <v>-0.2649102030391558</v>
      </c>
      <c r="M134" s="66">
        <f t="shared" ca="1" si="71"/>
        <v>-0.16743212314884648</v>
      </c>
      <c r="N134" s="56" t="e">
        <f t="shared" ca="1" si="71"/>
        <v>#N/A</v>
      </c>
      <c r="O134" s="58">
        <f t="shared" ca="1" si="71"/>
        <v>-0.34926176837203449</v>
      </c>
      <c r="P134" s="57">
        <f t="shared" ca="1" si="71"/>
        <v>2.4599090583697691E-2</v>
      </c>
      <c r="Q134" s="56">
        <f t="shared" ca="1" si="71"/>
        <v>6.9413703569701779E-2</v>
      </c>
      <c r="R134" s="56">
        <f t="shared" ca="1" si="71"/>
        <v>3.9988888656034893E-2</v>
      </c>
      <c r="S134" s="56" t="e">
        <f t="shared" ca="1" si="71"/>
        <v>#N/A</v>
      </c>
      <c r="T134" s="56" t="e">
        <f t="shared" ref="T134" ca="1" si="72">IF(IF(OR(T12="",T8=0),NA(),T12/T8-1)&gt;1.5,NA(),T12/T8-1)</f>
        <v>#N/A</v>
      </c>
      <c r="U134" s="56">
        <f t="shared" ca="1" si="71"/>
        <v>0.12237428378094717</v>
      </c>
      <c r="V134" s="56" t="e">
        <f t="shared" ca="1" si="71"/>
        <v>#N/A</v>
      </c>
      <c r="W134" s="56" t="e">
        <f t="shared" ca="1" si="71"/>
        <v>#N/A</v>
      </c>
      <c r="X134" s="56">
        <f t="shared" ca="1" si="71"/>
        <v>1.3327779829788167E-2</v>
      </c>
      <c r="Y134" s="58" t="e">
        <f t="shared" ca="1" si="71"/>
        <v>#N/A</v>
      </c>
    </row>
    <row r="135" spans="1:25" s="33" customFormat="1" x14ac:dyDescent="0.2">
      <c r="A135" s="20">
        <v>38807</v>
      </c>
      <c r="B135" s="67">
        <f t="shared" ref="B135:Y135" ca="1" si="73">IF(IF(OR(B13="",B9=0),NA(),B13/B9-1)&gt;1.5,NA(),B13/B9-1)</f>
        <v>4.0343576546977733E-2</v>
      </c>
      <c r="C135" s="67">
        <f t="shared" ca="1" si="73"/>
        <v>4.3946972597640244E-2</v>
      </c>
      <c r="D135" s="59">
        <f t="shared" ca="1" si="73"/>
        <v>4.4879894735698311E-2</v>
      </c>
      <c r="E135" s="59">
        <f t="shared" ca="1" si="73"/>
        <v>3.092840641709671E-2</v>
      </c>
      <c r="F135" s="59">
        <f t="shared" ca="1" si="73"/>
        <v>1.9238864485941809E-2</v>
      </c>
      <c r="G135" s="60">
        <f t="shared" ca="1" si="73"/>
        <v>8.9006874360364252E-2</v>
      </c>
      <c r="H135" s="59">
        <f t="shared" ca="1" si="73"/>
        <v>0.18060159785544538</v>
      </c>
      <c r="I135" s="59">
        <f t="shared" ca="1" si="73"/>
        <v>-4.0076166160992299E-2</v>
      </c>
      <c r="J135" s="68">
        <f t="shared" ca="1" si="73"/>
        <v>6.1153421483489678E-2</v>
      </c>
      <c r="K135" s="59">
        <f t="shared" ca="1" si="73"/>
        <v>1.1542691257655506</v>
      </c>
      <c r="L135" s="59">
        <f t="shared" ca="1" si="73"/>
        <v>-0.28636524234472416</v>
      </c>
      <c r="M135" s="68">
        <f t="shared" ca="1" si="73"/>
        <v>-0.19232808863598339</v>
      </c>
      <c r="N135" s="59">
        <f t="shared" ca="1" si="73"/>
        <v>1.1654394617356183</v>
      </c>
      <c r="O135" s="61">
        <f t="shared" ca="1" si="73"/>
        <v>-0.36540562847478975</v>
      </c>
      <c r="P135" s="60">
        <f t="shared" ca="1" si="73"/>
        <v>-0.40045759919842039</v>
      </c>
      <c r="Q135" s="59">
        <f t="shared" ca="1" si="73"/>
        <v>7.551311241811276E-2</v>
      </c>
      <c r="R135" s="59">
        <f t="shared" ca="1" si="73"/>
        <v>3.0355459624141767E-2</v>
      </c>
      <c r="S135" s="59" t="e">
        <f t="shared" ca="1" si="73"/>
        <v>#N/A</v>
      </c>
      <c r="T135" s="59" t="e">
        <f t="shared" ref="T135" ca="1" si="74">IF(IF(OR(T13="",T9=0),NA(),T13/T9-1)&gt;1.5,NA(),T13/T9-1)</f>
        <v>#N/A</v>
      </c>
      <c r="U135" s="59">
        <f t="shared" ca="1" si="73"/>
        <v>0.1145003653710468</v>
      </c>
      <c r="V135" s="59" t="e">
        <f t="shared" ca="1" si="73"/>
        <v>#N/A</v>
      </c>
      <c r="W135" s="59" t="e">
        <f t="shared" ca="1" si="73"/>
        <v>#N/A</v>
      </c>
      <c r="X135" s="59">
        <f t="shared" ca="1" si="73"/>
        <v>-0.42645116517676118</v>
      </c>
      <c r="Y135" s="61">
        <f t="shared" ca="1" si="73"/>
        <v>1.2015046782213008</v>
      </c>
    </row>
    <row r="136" spans="1:25" s="33" customFormat="1" x14ac:dyDescent="0.2">
      <c r="A136" s="20">
        <v>38898</v>
      </c>
      <c r="B136" s="63">
        <f t="shared" ref="B136:Y136" ca="1" si="75">IF(IF(OR(B14="",B10=0),NA(),B14/B10-1)&gt;1.5,NA(),B14/B10-1)</f>
        <v>4.9776590660489672E-2</v>
      </c>
      <c r="C136" s="63">
        <f t="shared" ca="1" si="75"/>
        <v>5.5587768514925084E-2</v>
      </c>
      <c r="D136" s="34">
        <f t="shared" ca="1" si="75"/>
        <v>5.6632186525890083E-2</v>
      </c>
      <c r="E136" s="34">
        <f t="shared" ca="1" si="75"/>
        <v>3.4533311428227131E-2</v>
      </c>
      <c r="F136" s="34">
        <f t="shared" ca="1" si="75"/>
        <v>2.7695723150759077E-2</v>
      </c>
      <c r="G136" s="53">
        <f t="shared" ca="1" si="75"/>
        <v>0.10004200157153975</v>
      </c>
      <c r="H136" s="34">
        <f t="shared" ca="1" si="75"/>
        <v>0.40851523383079025</v>
      </c>
      <c r="I136" s="34">
        <f t="shared" ca="1" si="75"/>
        <v>-3.3109972747651151E-2</v>
      </c>
      <c r="J136" s="64">
        <f t="shared" ca="1" si="75"/>
        <v>7.222378745855873E-2</v>
      </c>
      <c r="K136" s="34">
        <f t="shared" ca="1" si="75"/>
        <v>0.91156930404312186</v>
      </c>
      <c r="L136" s="34">
        <f t="shared" ca="1" si="75"/>
        <v>-0.29276427285481188</v>
      </c>
      <c r="M136" s="64">
        <f t="shared" ca="1" si="75"/>
        <v>-0.20398000375437753</v>
      </c>
      <c r="N136" s="34">
        <f t="shared" ca="1" si="75"/>
        <v>0.91551594862870234</v>
      </c>
      <c r="O136" s="55">
        <f t="shared" ca="1" si="75"/>
        <v>-0.38367997871961668</v>
      </c>
      <c r="P136" s="53">
        <f t="shared" ca="1" si="75"/>
        <v>-0.42628421949192397</v>
      </c>
      <c r="Q136" s="34">
        <f t="shared" ca="1" si="75"/>
        <v>7.5131772710989031E-2</v>
      </c>
      <c r="R136" s="34">
        <f t="shared" ca="1" si="75"/>
        <v>3.0109875900161676E-2</v>
      </c>
      <c r="S136" s="34" t="e">
        <f t="shared" ca="1" si="75"/>
        <v>#N/A</v>
      </c>
      <c r="T136" s="34" t="e">
        <f t="shared" ref="T136" ca="1" si="76">IF(IF(OR(T14="",T10=0),NA(),T14/T10-1)&gt;1.5,NA(),T14/T10-1)</f>
        <v>#N/A</v>
      </c>
      <c r="U136" s="34">
        <f t="shared" ca="1" si="75"/>
        <v>4.6319401274596439E-2</v>
      </c>
      <c r="V136" s="34" t="e">
        <f t="shared" ca="1" si="75"/>
        <v>#N/A</v>
      </c>
      <c r="W136" s="34" t="e">
        <f t="shared" ca="1" si="75"/>
        <v>#N/A</v>
      </c>
      <c r="X136" s="34">
        <f t="shared" ca="1" si="75"/>
        <v>-0.47109118989797405</v>
      </c>
      <c r="Y136" s="55">
        <f t="shared" ca="1" si="75"/>
        <v>0.98384363726441149</v>
      </c>
    </row>
    <row r="137" spans="1:25" s="33" customFormat="1" x14ac:dyDescent="0.2">
      <c r="A137" s="20">
        <v>38990</v>
      </c>
      <c r="B137" s="63">
        <f t="shared" ref="B137:Y137" ca="1" si="77">IF(IF(OR(B15="",B11=0),NA(),B15/B11-1)&gt;1.5,NA(),B15/B11-1)</f>
        <v>5.3385154674389312E-2</v>
      </c>
      <c r="C137" s="63">
        <f t="shared" ca="1" si="77"/>
        <v>5.4553071822659893E-2</v>
      </c>
      <c r="D137" s="34">
        <f t="shared" ca="1" si="77"/>
        <v>5.5016996364814608E-2</v>
      </c>
      <c r="E137" s="34">
        <f t="shared" ca="1" si="77"/>
        <v>5.0275108910152744E-2</v>
      </c>
      <c r="F137" s="34">
        <f t="shared" ca="1" si="77"/>
        <v>4.2039915678623307E-2</v>
      </c>
      <c r="G137" s="53">
        <f t="shared" ca="1" si="77"/>
        <v>0.10511858470968183</v>
      </c>
      <c r="H137" s="34">
        <f t="shared" ca="1" si="77"/>
        <v>0.23666602453911456</v>
      </c>
      <c r="I137" s="34">
        <f t="shared" ca="1" si="77"/>
        <v>-5.0294251571655124E-2</v>
      </c>
      <c r="J137" s="64">
        <f t="shared" ca="1" si="77"/>
        <v>3.3214531969722128E-2</v>
      </c>
      <c r="K137" s="34">
        <f t="shared" ca="1" si="77"/>
        <v>0.72795192523768559</v>
      </c>
      <c r="L137" s="34">
        <f t="shared" ca="1" si="77"/>
        <v>-0.29668748652820687</v>
      </c>
      <c r="M137" s="64">
        <f t="shared" ca="1" si="77"/>
        <v>-0.21453653986971355</v>
      </c>
      <c r="N137" s="34">
        <f t="shared" ca="1" si="77"/>
        <v>0.72080196758481674</v>
      </c>
      <c r="O137" s="55">
        <f t="shared" ca="1" si="77"/>
        <v>-0.40152365565172743</v>
      </c>
      <c r="P137" s="53">
        <f t="shared" ca="1" si="77"/>
        <v>-0.46753194322450276</v>
      </c>
      <c r="Q137" s="34">
        <f t="shared" ca="1" si="77"/>
        <v>6.5127917893263332E-2</v>
      </c>
      <c r="R137" s="34">
        <f t="shared" ca="1" si="77"/>
        <v>3.0679734870000086E-2</v>
      </c>
      <c r="S137" s="34" t="e">
        <f t="shared" ca="1" si="77"/>
        <v>#N/A</v>
      </c>
      <c r="T137" s="34" t="e">
        <f t="shared" ref="T137" ca="1" si="78">IF(IF(OR(T15="",T11=0),NA(),T15/T11-1)&gt;1.5,NA(),T15/T11-1)</f>
        <v>#N/A</v>
      </c>
      <c r="U137" s="34">
        <f t="shared" ca="1" si="77"/>
        <v>2.5852871747605422E-2</v>
      </c>
      <c r="V137" s="34" t="e">
        <f t="shared" ca="1" si="77"/>
        <v>#N/A</v>
      </c>
      <c r="W137" s="34" t="e">
        <f t="shared" ca="1" si="77"/>
        <v>#N/A</v>
      </c>
      <c r="X137" s="34">
        <f t="shared" ca="1" si="77"/>
        <v>-0.50977072263143652</v>
      </c>
      <c r="Y137" s="55">
        <f t="shared" ca="1" si="77"/>
        <v>0.67221889624240472</v>
      </c>
    </row>
    <row r="138" spans="1:25" s="33" customFormat="1" ht="12" thickBot="1" x14ac:dyDescent="0.25">
      <c r="A138" s="26">
        <v>39082</v>
      </c>
      <c r="B138" s="65">
        <f t="shared" ref="B138:Y138" ca="1" si="79">IF(IF(OR(B16="",B12=0),NA(),B16/B12-1)&gt;1.5,NA(),B16/B12-1)</f>
        <v>6.127863350708429E-2</v>
      </c>
      <c r="C138" s="65">
        <f t="shared" ca="1" si="79"/>
        <v>6.3445813979423171E-2</v>
      </c>
      <c r="D138" s="56">
        <f t="shared" ca="1" si="79"/>
        <v>6.4112781199678004E-2</v>
      </c>
      <c r="E138" s="56">
        <f t="shared" ca="1" si="79"/>
        <v>5.5530172975489567E-2</v>
      </c>
      <c r="F138" s="56">
        <f t="shared" ca="1" si="79"/>
        <v>4.5450959286598369E-2</v>
      </c>
      <c r="G138" s="57">
        <f t="shared" ca="1" si="79"/>
        <v>0.11709454823089538</v>
      </c>
      <c r="H138" s="56">
        <f t="shared" ca="1" si="79"/>
        <v>0.19775780299738677</v>
      </c>
      <c r="I138" s="56">
        <f t="shared" ca="1" si="79"/>
        <v>-4.6665097727387472E-2</v>
      </c>
      <c r="J138" s="66">
        <f t="shared" ca="1" si="79"/>
        <v>2.981797860536739E-2</v>
      </c>
      <c r="K138" s="56">
        <f t="shared" ca="1" si="79"/>
        <v>0.61380518870044831</v>
      </c>
      <c r="L138" s="56">
        <f t="shared" ca="1" si="79"/>
        <v>-0.31146123166885886</v>
      </c>
      <c r="M138" s="66">
        <f t="shared" ca="1" si="79"/>
        <v>-0.22933004504831833</v>
      </c>
      <c r="N138" s="56">
        <f t="shared" ca="1" si="79"/>
        <v>0.61186927758334209</v>
      </c>
      <c r="O138" s="58">
        <f t="shared" ca="1" si="79"/>
        <v>-0.45805562891675511</v>
      </c>
      <c r="P138" s="57">
        <f t="shared" ca="1" si="79"/>
        <v>-0.4482952026479109</v>
      </c>
      <c r="Q138" s="56">
        <f t="shared" ca="1" si="79"/>
        <v>6.1576036478164564E-2</v>
      </c>
      <c r="R138" s="56">
        <f t="shared" ca="1" si="79"/>
        <v>2.684114743914634E-2</v>
      </c>
      <c r="S138" s="56" t="e">
        <f t="shared" ca="1" si="79"/>
        <v>#N/A</v>
      </c>
      <c r="T138" s="56" t="e">
        <f t="shared" ref="T138" ca="1" si="80">IF(IF(OR(T16="",T12=0),NA(),T16/T12-1)&gt;1.5,NA(),T16/T12-1)</f>
        <v>#N/A</v>
      </c>
      <c r="U138" s="56">
        <f t="shared" ca="1" si="79"/>
        <v>2.1505295373686728E-2</v>
      </c>
      <c r="V138" s="56" t="e">
        <f t="shared" ca="1" si="79"/>
        <v>#N/A</v>
      </c>
      <c r="W138" s="56" t="e">
        <f t="shared" ca="1" si="79"/>
        <v>#N/A</v>
      </c>
      <c r="X138" s="56">
        <f t="shared" ca="1" si="79"/>
        <v>-0.55104046731856382</v>
      </c>
      <c r="Y138" s="58">
        <f t="shared" ca="1" si="79"/>
        <v>0.57870737372697922</v>
      </c>
    </row>
    <row r="139" spans="1:25" s="33" customFormat="1" x14ac:dyDescent="0.2">
      <c r="A139" s="20">
        <v>39172</v>
      </c>
      <c r="B139" s="63">
        <f t="shared" ref="B139:Y139" ca="1" si="81">IF(IF(OR(B17="",B13=0),NA(),B17/B13-1)&gt;1.5,NA(),B17/B13-1)</f>
        <v>6.5361017595479076E-2</v>
      </c>
      <c r="C139" s="63">
        <f t="shared" ca="1" si="81"/>
        <v>6.8305891842825872E-2</v>
      </c>
      <c r="D139" s="34">
        <f t="shared" ca="1" si="81"/>
        <v>6.86428657690481E-2</v>
      </c>
      <c r="E139" s="34">
        <f t="shared" ca="1" si="81"/>
        <v>5.7569306149489297E-2</v>
      </c>
      <c r="F139" s="34">
        <f t="shared" ca="1" si="81"/>
        <v>5.9156740966888499E-2</v>
      </c>
      <c r="G139" s="53">
        <f t="shared" ca="1" si="81"/>
        <v>0.12924283768344891</v>
      </c>
      <c r="H139" s="34">
        <f t="shared" ca="1" si="81"/>
        <v>0.18668028913530188</v>
      </c>
      <c r="I139" s="34">
        <f t="shared" ca="1" si="81"/>
        <v>-6.474748308923195E-2</v>
      </c>
      <c r="J139" s="64">
        <f t="shared" ca="1" si="81"/>
        <v>2.9351869536434538E-2</v>
      </c>
      <c r="K139" s="34">
        <f t="shared" ca="1" si="81"/>
        <v>0.5306547926588232</v>
      </c>
      <c r="L139" s="34">
        <f t="shared" ca="1" si="81"/>
        <v>-0.32055352413497729</v>
      </c>
      <c r="M139" s="64">
        <f t="shared" ca="1" si="81"/>
        <v>-0.25117416916035973</v>
      </c>
      <c r="N139" s="34">
        <f t="shared" ca="1" si="81"/>
        <v>0.50482345682398422</v>
      </c>
      <c r="O139" s="55">
        <f t="shared" ca="1" si="81"/>
        <v>-0.47193097209047541</v>
      </c>
      <c r="P139" s="53">
        <f t="shared" ca="1" si="81"/>
        <v>-7.0426193842483276E-2</v>
      </c>
      <c r="Q139" s="34">
        <f t="shared" ca="1" si="81"/>
        <v>5.2293430194757518E-2</v>
      </c>
      <c r="R139" s="34">
        <f t="shared" ca="1" si="81"/>
        <v>2.0861780439040745E-2</v>
      </c>
      <c r="S139" s="34">
        <f t="shared" ca="1" si="81"/>
        <v>0.17384102295694581</v>
      </c>
      <c r="T139" s="34" t="e">
        <f t="shared" ref="T139" ca="1" si="82">IF(IF(OR(T17="",T13=0),NA(),T17/T13-1)&gt;1.5,NA(),T17/T13-1)</f>
        <v>#N/A</v>
      </c>
      <c r="U139" s="34">
        <f t="shared" ca="1" si="81"/>
        <v>1.5956560271177755E-2</v>
      </c>
      <c r="V139" s="34">
        <f t="shared" ca="1" si="81"/>
        <v>0.3885762683573708</v>
      </c>
      <c r="W139" s="34" t="e">
        <f t="shared" ca="1" si="81"/>
        <v>#N/A</v>
      </c>
      <c r="X139" s="34">
        <f t="shared" ca="1" si="81"/>
        <v>-0.24740457277523098</v>
      </c>
      <c r="Y139" s="55">
        <f t="shared" ca="1" si="81"/>
        <v>0.50327558075973777</v>
      </c>
    </row>
    <row r="140" spans="1:25" s="33" customFormat="1" x14ac:dyDescent="0.2">
      <c r="A140" s="20">
        <v>39263</v>
      </c>
      <c r="B140" s="63">
        <f t="shared" ref="B140:Y140" ca="1" si="83">IF(IF(OR(B18="",B14=0),NA(),B18/B14-1)&gt;1.5,NA(),B18/B14-1)</f>
        <v>5.4741186007610576E-2</v>
      </c>
      <c r="C140" s="63">
        <f t="shared" ca="1" si="83"/>
        <v>5.3570279122556741E-2</v>
      </c>
      <c r="D140" s="34">
        <f t="shared" ca="1" si="83"/>
        <v>5.3171983687667845E-2</v>
      </c>
      <c r="E140" s="34">
        <f t="shared" ca="1" si="83"/>
        <v>5.7875095627194062E-2</v>
      </c>
      <c r="F140" s="34">
        <f t="shared" ca="1" si="83"/>
        <v>6.4506584422904467E-2</v>
      </c>
      <c r="G140" s="53">
        <f t="shared" ca="1" si="83"/>
        <v>0.11735011716692312</v>
      </c>
      <c r="H140" s="34">
        <f t="shared" ca="1" si="83"/>
        <v>9.9625124642915841E-2</v>
      </c>
      <c r="I140" s="34">
        <f t="shared" ca="1" si="83"/>
        <v>-8.7629642822953935E-2</v>
      </c>
      <c r="J140" s="64">
        <f t="shared" ca="1" si="83"/>
        <v>-7.7689550041118993E-3</v>
      </c>
      <c r="K140" s="34">
        <f t="shared" ca="1" si="83"/>
        <v>0.46803427399995479</v>
      </c>
      <c r="L140" s="34">
        <f t="shared" ca="1" si="83"/>
        <v>-0.33003744499258214</v>
      </c>
      <c r="M140" s="64">
        <f t="shared" ca="1" si="83"/>
        <v>-0.2834923881273701</v>
      </c>
      <c r="N140" s="34">
        <f t="shared" ca="1" si="83"/>
        <v>0.42178091256611516</v>
      </c>
      <c r="O140" s="55">
        <f t="shared" ca="1" si="83"/>
        <v>-0.48526279181133181</v>
      </c>
      <c r="P140" s="53">
        <f t="shared" ca="1" si="83"/>
        <v>-4.5328738949020009E-2</v>
      </c>
      <c r="Q140" s="34">
        <f t="shared" ca="1" si="83"/>
        <v>3.855274302094025E-2</v>
      </c>
      <c r="R140" s="34">
        <f t="shared" ca="1" si="83"/>
        <v>1.5331299254191633E-2</v>
      </c>
      <c r="S140" s="34">
        <f t="shared" ca="1" si="83"/>
        <v>0.13426988082474556</v>
      </c>
      <c r="T140" s="34" t="e">
        <f t="shared" ref="T140" ca="1" si="84">IF(IF(OR(T18="",T14=0),NA(),T18/T14-1)&gt;1.5,NA(),T18/T14-1)</f>
        <v>#N/A</v>
      </c>
      <c r="U140" s="34">
        <f t="shared" ca="1" si="83"/>
        <v>7.5182387702843467E-3</v>
      </c>
      <c r="V140" s="34">
        <f t="shared" ca="1" si="83"/>
        <v>0.32333519142853451</v>
      </c>
      <c r="W140" s="34" t="e">
        <f t="shared" ca="1" si="83"/>
        <v>#N/A</v>
      </c>
      <c r="X140" s="34">
        <f t="shared" ca="1" si="83"/>
        <v>-0.20620983344322807</v>
      </c>
      <c r="Y140" s="55">
        <f t="shared" ca="1" si="83"/>
        <v>0.45789426610746742</v>
      </c>
    </row>
    <row r="141" spans="1:25" s="33" customFormat="1" x14ac:dyDescent="0.2">
      <c r="A141" s="20">
        <v>39355</v>
      </c>
      <c r="B141" s="63">
        <f t="shared" ref="B141:Y141" ca="1" si="85">IF(IF(OR(B19="",B15=0),NA(),B19/B15-1)&gt;1.5,NA(),B19/B15-1)</f>
        <v>5.6837430434094838E-2</v>
      </c>
      <c r="C141" s="63">
        <f t="shared" ca="1" si="85"/>
        <v>5.5416039376650073E-2</v>
      </c>
      <c r="D141" s="34">
        <f t="shared" ca="1" si="85"/>
        <v>5.499821039128383E-2</v>
      </c>
      <c r="E141" s="34">
        <f t="shared" ca="1" si="85"/>
        <v>6.0637868780251569E-2</v>
      </c>
      <c r="F141" s="34">
        <f t="shared" ca="1" si="85"/>
        <v>6.6826237395949617E-2</v>
      </c>
      <c r="G141" s="53">
        <f t="shared" ca="1" si="85"/>
        <v>0.11494439742592721</v>
      </c>
      <c r="H141" s="34">
        <f t="shared" ca="1" si="85"/>
        <v>0.11274844618397406</v>
      </c>
      <c r="I141" s="34">
        <f t="shared" ca="1" si="85"/>
        <v>-9.0002880606875002E-2</v>
      </c>
      <c r="J141" s="64">
        <f t="shared" ca="1" si="85"/>
        <v>-1.0924749998789673E-3</v>
      </c>
      <c r="K141" s="34">
        <f t="shared" ca="1" si="85"/>
        <v>0.42202304184139505</v>
      </c>
      <c r="L141" s="34">
        <f t="shared" ca="1" si="85"/>
        <v>-0.36271117922082008</v>
      </c>
      <c r="M141" s="64">
        <f t="shared" ca="1" si="85"/>
        <v>-0.33302901487049807</v>
      </c>
      <c r="N141" s="34">
        <f t="shared" ca="1" si="85"/>
        <v>0.34141367502398468</v>
      </c>
      <c r="O141" s="55">
        <f t="shared" ca="1" si="85"/>
        <v>-0.48849688190654794</v>
      </c>
      <c r="P141" s="53">
        <f t="shared" ca="1" si="85"/>
        <v>-1.7307688181851799E-2</v>
      </c>
      <c r="Q141" s="34">
        <f t="shared" ca="1" si="85"/>
        <v>3.5632029268631848E-2</v>
      </c>
      <c r="R141" s="34">
        <f t="shared" ca="1" si="85"/>
        <v>1.2089832550355784E-2</v>
      </c>
      <c r="S141" s="34">
        <f t="shared" ca="1" si="85"/>
        <v>0.13040800710544742</v>
      </c>
      <c r="T141" s="34" t="e">
        <f t="shared" ref="T141" ca="1" si="86">IF(IF(OR(T19="",T15=0),NA(),T19/T15-1)&gt;1.5,NA(),T19/T15-1)</f>
        <v>#N/A</v>
      </c>
      <c r="U141" s="34">
        <f t="shared" ca="1" si="85"/>
        <v>6.8016591076784927E-3</v>
      </c>
      <c r="V141" s="34">
        <f t="shared" ca="1" si="85"/>
        <v>0.27147785559456672</v>
      </c>
      <c r="W141" s="34" t="e">
        <f t="shared" ca="1" si="85"/>
        <v>#N/A</v>
      </c>
      <c r="X141" s="34">
        <f t="shared" ca="1" si="85"/>
        <v>-0.17908804106637333</v>
      </c>
      <c r="Y141" s="55">
        <f t="shared" ca="1" si="85"/>
        <v>0.40762524155748792</v>
      </c>
    </row>
    <row r="142" spans="1:25" s="33" customFormat="1" ht="12" thickBot="1" x14ac:dyDescent="0.25">
      <c r="A142" s="26">
        <v>39447</v>
      </c>
      <c r="B142" s="65">
        <f t="shared" ref="B142:Y142" ca="1" si="87">IF(IF(OR(B20="",B16=0),NA(),B20/B16-1)&gt;1.5,NA(),B20/B16-1)</f>
        <v>4.4640904798145087E-2</v>
      </c>
      <c r="C142" s="65">
        <f t="shared" ca="1" si="87"/>
        <v>4.3519727084226467E-2</v>
      </c>
      <c r="D142" s="56">
        <f t="shared" ca="1" si="87"/>
        <v>4.2829145877592678E-2</v>
      </c>
      <c r="E142" s="56">
        <f t="shared" ca="1" si="87"/>
        <v>4.7637138228512788E-2</v>
      </c>
      <c r="F142" s="56">
        <f t="shared" ca="1" si="87"/>
        <v>6.2484279774759122E-2</v>
      </c>
      <c r="G142" s="57">
        <f t="shared" ca="1" si="87"/>
        <v>0.10296381957110379</v>
      </c>
      <c r="H142" s="56">
        <f t="shared" ca="1" si="87"/>
        <v>0.11840375152101812</v>
      </c>
      <c r="I142" s="56">
        <f t="shared" ca="1" si="87"/>
        <v>-0.10403831221594417</v>
      </c>
      <c r="J142" s="66">
        <f t="shared" ca="1" si="87"/>
        <v>-3.3664407495397008E-2</v>
      </c>
      <c r="K142" s="56">
        <f t="shared" ca="1" si="87"/>
        <v>0.35987823054918766</v>
      </c>
      <c r="L142" s="56">
        <f t="shared" ca="1" si="87"/>
        <v>-0.38290486732259288</v>
      </c>
      <c r="M142" s="66">
        <f t="shared" ca="1" si="87"/>
        <v>-0.36675552025226577</v>
      </c>
      <c r="N142" s="56">
        <f t="shared" ca="1" si="87"/>
        <v>0.23417940611357047</v>
      </c>
      <c r="O142" s="58">
        <f t="shared" ca="1" si="87"/>
        <v>-0.45187002194549841</v>
      </c>
      <c r="P142" s="57">
        <f t="shared" ca="1" si="87"/>
        <v>-4.3102727735359059E-2</v>
      </c>
      <c r="Q142" s="56">
        <f t="shared" ca="1" si="87"/>
        <v>2.8611942722774009E-2</v>
      </c>
      <c r="R142" s="56">
        <f t="shared" ca="1" si="87"/>
        <v>6.4899839564724893E-3</v>
      </c>
      <c r="S142" s="56">
        <f t="shared" ca="1" si="87"/>
        <v>0.11021671988228188</v>
      </c>
      <c r="T142" s="56" t="e">
        <f t="shared" ref="T142" ca="1" si="88">IF(IF(OR(T20="",T16=0),NA(),T20/T16-1)&gt;1.5,NA(),T20/T16-1)</f>
        <v>#N/A</v>
      </c>
      <c r="U142" s="56">
        <f t="shared" ca="1" si="87"/>
        <v>7.3028924303517595E-3</v>
      </c>
      <c r="V142" s="56">
        <f t="shared" ca="1" si="87"/>
        <v>0.21952552277664372</v>
      </c>
      <c r="W142" s="56" t="e">
        <f t="shared" ca="1" si="87"/>
        <v>#N/A</v>
      </c>
      <c r="X142" s="56">
        <f t="shared" ca="1" si="87"/>
        <v>-0.15003292909850929</v>
      </c>
      <c r="Y142" s="58">
        <f t="shared" ca="1" si="87"/>
        <v>0.35147453100887183</v>
      </c>
    </row>
    <row r="143" spans="1:25" s="33" customFormat="1" x14ac:dyDescent="0.2">
      <c r="A143" s="14">
        <v>39538</v>
      </c>
      <c r="B143" s="67">
        <f t="shared" ref="B143:Y143" ca="1" si="89">IF(IF(OR(B21="",B17=0),NA(),B21/B17-1)&gt;1.5,NA(),B21/B17-1)</f>
        <v>4.0907626694449473E-2</v>
      </c>
      <c r="C143" s="67">
        <f t="shared" ca="1" si="89"/>
        <v>3.9276400662679345E-2</v>
      </c>
      <c r="D143" s="59">
        <f t="shared" ca="1" si="89"/>
        <v>3.8172333934761271E-2</v>
      </c>
      <c r="E143" s="59">
        <f t="shared" ca="1" si="89"/>
        <v>4.5267431400524583E-2</v>
      </c>
      <c r="F143" s="59">
        <f t="shared" ca="1" si="89"/>
        <v>6.9521301834257532E-2</v>
      </c>
      <c r="G143" s="60">
        <f t="shared" ca="1" si="89"/>
        <v>8.3281141280612481E-2</v>
      </c>
      <c r="H143" s="59">
        <f t="shared" ca="1" si="89"/>
        <v>0.14670004759930433</v>
      </c>
      <c r="I143" s="59">
        <f t="shared" ca="1" si="89"/>
        <v>-8.0581699843691679E-2</v>
      </c>
      <c r="J143" s="68">
        <f t="shared" ca="1" si="89"/>
        <v>-2.0448710544419324E-2</v>
      </c>
      <c r="K143" s="59">
        <f t="shared" ca="1" si="89"/>
        <v>0.32088446183100205</v>
      </c>
      <c r="L143" s="59">
        <f t="shared" ca="1" si="89"/>
        <v>-0.38133203330701571</v>
      </c>
      <c r="M143" s="68">
        <f t="shared" ca="1" si="89"/>
        <v>-0.37927809787166511</v>
      </c>
      <c r="N143" s="59">
        <f t="shared" ca="1" si="89"/>
        <v>0.19566996552170468</v>
      </c>
      <c r="O143" s="61">
        <f t="shared" ca="1" si="89"/>
        <v>-0.4583894274814676</v>
      </c>
      <c r="P143" s="60">
        <f t="shared" ca="1" si="89"/>
        <v>-2.4911172915460522E-2</v>
      </c>
      <c r="Q143" s="59">
        <f t="shared" ca="1" si="89"/>
        <v>2.1850852328000769E-2</v>
      </c>
      <c r="R143" s="59">
        <f t="shared" ca="1" si="89"/>
        <v>-1.7677137157856571E-4</v>
      </c>
      <c r="S143" s="59">
        <f t="shared" ca="1" si="89"/>
        <v>9.2157010125771377E-2</v>
      </c>
      <c r="T143" s="59" t="e">
        <f t="shared" ref="T143" ca="1" si="90">IF(IF(OR(T21="",T17=0),NA(),T21/T17-1)&gt;1.5,NA(),T21/T17-1)</f>
        <v>#N/A</v>
      </c>
      <c r="U143" s="59">
        <f t="shared" ca="1" si="89"/>
        <v>6.3206600398433288E-3</v>
      </c>
      <c r="V143" s="59">
        <f t="shared" ca="1" si="89"/>
        <v>0.20165754072356967</v>
      </c>
      <c r="W143" s="59" t="e">
        <f t="shared" ca="1" si="89"/>
        <v>#N/A</v>
      </c>
      <c r="X143" s="59">
        <f t="shared" ca="1" si="89"/>
        <v>-0.12464139238881489</v>
      </c>
      <c r="Y143" s="61">
        <f t="shared" ca="1" si="89"/>
        <v>0.33514442636659414</v>
      </c>
    </row>
    <row r="144" spans="1:25" s="33" customFormat="1" x14ac:dyDescent="0.2">
      <c r="A144" s="20">
        <v>39629</v>
      </c>
      <c r="B144" s="63">
        <f t="shared" ref="B144:Y144" ca="1" si="91">IF(IF(OR(B22="",B18=0),NA(),B22/B18-1)&gt;1.5,NA(),B22/B18-1)</f>
        <v>3.9589606545505029E-2</v>
      </c>
      <c r="C144" s="63">
        <f t="shared" ca="1" si="91"/>
        <v>3.6996934746736709E-2</v>
      </c>
      <c r="D144" s="34">
        <f t="shared" ca="1" si="91"/>
        <v>3.5791240528596724E-2</v>
      </c>
      <c r="E144" s="34">
        <f t="shared" ca="1" si="91"/>
        <v>4.6500604576099835E-2</v>
      </c>
      <c r="F144" s="34">
        <f t="shared" ca="1" si="91"/>
        <v>6.9750110876392268E-2</v>
      </c>
      <c r="G144" s="53">
        <f t="shared" ca="1" si="91"/>
        <v>7.7286950839701607E-2</v>
      </c>
      <c r="H144" s="34">
        <f t="shared" ca="1" si="91"/>
        <v>3.1438145356578406E-2</v>
      </c>
      <c r="I144" s="34">
        <f t="shared" ca="1" si="91"/>
        <v>-7.6519802684207106E-2</v>
      </c>
      <c r="J144" s="64">
        <f t="shared" ca="1" si="91"/>
        <v>-2.6065436039249157E-2</v>
      </c>
      <c r="K144" s="34">
        <f t="shared" ca="1" si="91"/>
        <v>0.28921539353179537</v>
      </c>
      <c r="L144" s="34">
        <f t="shared" ca="1" si="91"/>
        <v>-0.40285782339166143</v>
      </c>
      <c r="M144" s="64">
        <f t="shared" ca="1" si="91"/>
        <v>-0.39794356430752942</v>
      </c>
      <c r="N144" s="34">
        <f t="shared" ca="1" si="91"/>
        <v>0.16781225451607829</v>
      </c>
      <c r="O144" s="55">
        <f t="shared" ca="1" si="91"/>
        <v>-0.4676257863700336</v>
      </c>
      <c r="P144" s="53">
        <f t="shared" ca="1" si="91"/>
        <v>-2.2327503369391488E-2</v>
      </c>
      <c r="Q144" s="34">
        <f t="shared" ca="1" si="91"/>
        <v>2.4305255867121067E-2</v>
      </c>
      <c r="R144" s="34">
        <f t="shared" ca="1" si="91"/>
        <v>-8.884116181952173E-3</v>
      </c>
      <c r="S144" s="34">
        <f t="shared" ca="1" si="91"/>
        <v>9.2170289617297785E-2</v>
      </c>
      <c r="T144" s="34" t="e">
        <f t="shared" ref="T144" ca="1" si="92">IF(IF(OR(T22="",T18=0),NA(),T22/T18-1)&gt;1.5,NA(),T22/T18-1)</f>
        <v>#N/A</v>
      </c>
      <c r="U144" s="34">
        <f t="shared" ca="1" si="91"/>
        <v>-6.9538352552206417E-3</v>
      </c>
      <c r="V144" s="34">
        <f t="shared" ca="1" si="91"/>
        <v>0.19026425823480353</v>
      </c>
      <c r="W144" s="34" t="e">
        <f t="shared" ca="1" si="91"/>
        <v>#N/A</v>
      </c>
      <c r="X144" s="34">
        <f t="shared" ca="1" si="91"/>
        <v>-0.12157694593636736</v>
      </c>
      <c r="Y144" s="55">
        <f t="shared" ca="1" si="91"/>
        <v>0.30518919202628991</v>
      </c>
    </row>
    <row r="145" spans="1:25" s="33" customFormat="1" x14ac:dyDescent="0.2">
      <c r="A145" s="20">
        <v>39721</v>
      </c>
      <c r="B145" s="63">
        <f t="shared" ref="B145:Y145" ca="1" si="93">IF(IF(OR(B23="",B19=0),NA(),B23/B19-1)&gt;1.5,NA(),B23/B19-1)</f>
        <v>3.6729271838746413E-2</v>
      </c>
      <c r="C145" s="63">
        <f t="shared" ca="1" si="93"/>
        <v>3.1787513312294235E-2</v>
      </c>
      <c r="D145" s="34">
        <f t="shared" ca="1" si="93"/>
        <v>3.0304329432890409E-2</v>
      </c>
      <c r="E145" s="34">
        <f t="shared" ca="1" si="93"/>
        <v>4.9877226380333539E-2</v>
      </c>
      <c r="F145" s="34">
        <f t="shared" ca="1" si="93"/>
        <v>7.1841675174983521E-2</v>
      </c>
      <c r="G145" s="53">
        <f t="shared" ca="1" si="93"/>
        <v>6.9515068452631112E-2</v>
      </c>
      <c r="H145" s="34">
        <f t="shared" ca="1" si="93"/>
        <v>0.19306876164787545</v>
      </c>
      <c r="I145" s="34">
        <f t="shared" ca="1" si="93"/>
        <v>-8.8984797181964281E-2</v>
      </c>
      <c r="J145" s="64">
        <f t="shared" ca="1" si="93"/>
        <v>-4.7732918656001266E-2</v>
      </c>
      <c r="K145" s="34">
        <f t="shared" ca="1" si="93"/>
        <v>0.25825930656506202</v>
      </c>
      <c r="L145" s="34">
        <f t="shared" ca="1" si="93"/>
        <v>-0.43272206005113978</v>
      </c>
      <c r="M145" s="64">
        <f t="shared" ca="1" si="93"/>
        <v>-0.41299259472314098</v>
      </c>
      <c r="N145" s="34">
        <f t="shared" ca="1" si="93"/>
        <v>0.15378074060718605</v>
      </c>
      <c r="O145" s="55">
        <f t="shared" ca="1" si="93"/>
        <v>-0.4833715147469404</v>
      </c>
      <c r="P145" s="53">
        <f t="shared" ca="1" si="93"/>
        <v>-2.8718683473684892E-2</v>
      </c>
      <c r="Q145" s="34">
        <f t="shared" ca="1" si="93"/>
        <v>2.2450539733336106E-2</v>
      </c>
      <c r="R145" s="34">
        <f t="shared" ca="1" si="93"/>
        <v>-2.2138523032156021E-2</v>
      </c>
      <c r="S145" s="34">
        <f t="shared" ca="1" si="93"/>
        <v>8.7426351336823416E-2</v>
      </c>
      <c r="T145" s="34" t="e">
        <f t="shared" ref="T145" ca="1" si="94">IF(IF(OR(T23="",T19=0),NA(),T23/T19-1)&gt;1.5,NA(),T23/T19-1)</f>
        <v>#N/A</v>
      </c>
      <c r="U145" s="34">
        <f t="shared" ca="1" si="93"/>
        <v>5.4167658914099359E-3</v>
      </c>
      <c r="V145" s="34">
        <f t="shared" ca="1" si="93"/>
        <v>0.17719948293270682</v>
      </c>
      <c r="W145" s="34" t="e">
        <f t="shared" ca="1" si="93"/>
        <v>#N/A</v>
      </c>
      <c r="X145" s="34">
        <f t="shared" ca="1" si="93"/>
        <v>-0.11350071027067932</v>
      </c>
      <c r="Y145" s="55">
        <f t="shared" ca="1" si="93"/>
        <v>0.2724015239084534</v>
      </c>
    </row>
    <row r="146" spans="1:25" s="33" customFormat="1" ht="12" thickBot="1" x14ac:dyDescent="0.25">
      <c r="A146" s="26">
        <v>39813</v>
      </c>
      <c r="B146" s="65">
        <f t="shared" ref="B146:Y146" ca="1" si="95">IF(IF(OR(B24="",B20=0),NA(),B24/B20-1)&gt;1.5,NA(),B24/B20-1)</f>
        <v>2.6658710571621391E-2</v>
      </c>
      <c r="C146" s="65">
        <f t="shared" ca="1" si="95"/>
        <v>1.9067112328874813E-2</v>
      </c>
      <c r="D146" s="56">
        <f t="shared" ca="1" si="95"/>
        <v>1.6863645204014288E-2</v>
      </c>
      <c r="E146" s="56">
        <f t="shared" ca="1" si="95"/>
        <v>4.6866750130762691E-2</v>
      </c>
      <c r="F146" s="56">
        <f t="shared" ca="1" si="95"/>
        <v>7.8458718617111511E-2</v>
      </c>
      <c r="G146" s="57">
        <f t="shared" ca="1" si="95"/>
        <v>5.4247172846367819E-2</v>
      </c>
      <c r="H146" s="56">
        <f t="shared" ca="1" si="95"/>
        <v>0.1242325451569033</v>
      </c>
      <c r="I146" s="56">
        <f t="shared" ca="1" si="95"/>
        <v>-9.6589879557119174E-2</v>
      </c>
      <c r="J146" s="66">
        <f t="shared" ca="1" si="95"/>
        <v>-5.6645222861365196E-2</v>
      </c>
      <c r="K146" s="56">
        <f t="shared" ca="1" si="95"/>
        <v>0.24419002683976232</v>
      </c>
      <c r="L146" s="56">
        <f t="shared" ca="1" si="95"/>
        <v>-0.46199098975423702</v>
      </c>
      <c r="M146" s="66">
        <f t="shared" ca="1" si="95"/>
        <v>-0.45172041670770557</v>
      </c>
      <c r="N146" s="56">
        <f t="shared" ca="1" si="95"/>
        <v>0.13901869588413795</v>
      </c>
      <c r="O146" s="58">
        <f t="shared" ca="1" si="95"/>
        <v>-0.50064463848100771</v>
      </c>
      <c r="P146" s="57">
        <f t="shared" ca="1" si="95"/>
        <v>-3.9805387008571724E-2</v>
      </c>
      <c r="Q146" s="56">
        <f t="shared" ca="1" si="95"/>
        <v>1.35512131331883E-2</v>
      </c>
      <c r="R146" s="56">
        <f t="shared" ca="1" si="95"/>
        <v>-3.2062006396811005E-2</v>
      </c>
      <c r="S146" s="56">
        <f t="shared" ca="1" si="95"/>
        <v>6.460801455065579E-2</v>
      </c>
      <c r="T146" s="56" t="e">
        <f t="shared" ref="T146" ca="1" si="96">IF(IF(OR(T24="",T20=0),NA(),T24/T20-1)&gt;1.5,NA(),T24/T20-1)</f>
        <v>#N/A</v>
      </c>
      <c r="U146" s="56">
        <f t="shared" ca="1" si="95"/>
        <v>-5.2961901379270371E-3</v>
      </c>
      <c r="V146" s="56">
        <f t="shared" ca="1" si="95"/>
        <v>0.16405320562182135</v>
      </c>
      <c r="W146" s="56" t="e">
        <f t="shared" ca="1" si="95"/>
        <v>#N/A</v>
      </c>
      <c r="X146" s="56">
        <f t="shared" ca="1" si="95"/>
        <v>-9.0777095460774171E-2</v>
      </c>
      <c r="Y146" s="58">
        <f t="shared" ca="1" si="95"/>
        <v>0.26753551865324332</v>
      </c>
    </row>
    <row r="147" spans="1:25" s="33" customFormat="1" x14ac:dyDescent="0.2">
      <c r="A147" s="14">
        <v>39903</v>
      </c>
      <c r="B147" s="67">
        <f t="shared" ref="B147:Y147" ca="1" si="97">IF(IF(OR(B25="",B21=0),NA(),B25/B21-1)&gt;1.5,NA(),B25/B21-1)</f>
        <v>2.2196665743939414E-2</v>
      </c>
      <c r="C147" s="67">
        <f t="shared" ca="1" si="97"/>
        <v>1.4041675785841701E-2</v>
      </c>
      <c r="D147" s="59">
        <f t="shared" ca="1" si="97"/>
        <v>1.1986240297942485E-2</v>
      </c>
      <c r="E147" s="59">
        <f t="shared" ca="1" si="97"/>
        <v>4.3867716526318157E-2</v>
      </c>
      <c r="F147" s="59">
        <f t="shared" ca="1" si="97"/>
        <v>6.8698036440193011E-2</v>
      </c>
      <c r="G147" s="60">
        <f t="shared" ca="1" si="97"/>
        <v>5.1493100984251416E-2</v>
      </c>
      <c r="H147" s="59">
        <f t="shared" ca="1" si="97"/>
        <v>0.14247240181618603</v>
      </c>
      <c r="I147" s="59">
        <f t="shared" ca="1" si="97"/>
        <v>-0.11215972765338678</v>
      </c>
      <c r="J147" s="68">
        <f t="shared" ca="1" si="97"/>
        <v>-7.8265218145482485E-2</v>
      </c>
      <c r="K147" s="59">
        <f t="shared" ca="1" si="97"/>
        <v>0.21295520793308054</v>
      </c>
      <c r="L147" s="59">
        <f t="shared" ca="1" si="97"/>
        <v>-0.48347922362834694</v>
      </c>
      <c r="M147" s="68">
        <f t="shared" ca="1" si="97"/>
        <v>-0.47626307766885367</v>
      </c>
      <c r="N147" s="59">
        <f t="shared" ca="1" si="97"/>
        <v>0.12003506977487199</v>
      </c>
      <c r="O147" s="61">
        <f t="shared" ca="1" si="97"/>
        <v>-0.52101899042622879</v>
      </c>
      <c r="P147" s="60">
        <f t="shared" ca="1" si="97"/>
        <v>-4.8150749026062312E-2</v>
      </c>
      <c r="Q147" s="59">
        <f t="shared" ca="1" si="97"/>
        <v>1.512252584908258E-2</v>
      </c>
      <c r="R147" s="59">
        <f t="shared" ca="1" si="97"/>
        <v>-3.6754133356867835E-2</v>
      </c>
      <c r="S147" s="59">
        <f t="shared" ca="1" si="97"/>
        <v>5.9534844838385892E-2</v>
      </c>
      <c r="T147" s="59" t="e">
        <f t="shared" ref="T147" ca="1" si="98">IF(IF(OR(T25="",T21=0),NA(),T25/T21-1)&gt;1.5,NA(),T25/T21-1)</f>
        <v>#N/A</v>
      </c>
      <c r="U147" s="59">
        <f t="shared" ca="1" si="97"/>
        <v>-7.5918053470191982E-4</v>
      </c>
      <c r="V147" s="59">
        <f t="shared" ca="1" si="97"/>
        <v>0.13968468313120619</v>
      </c>
      <c r="W147" s="59" t="e">
        <f t="shared" ca="1" si="97"/>
        <v>#N/A</v>
      </c>
      <c r="X147" s="59">
        <f t="shared" ca="1" si="97"/>
        <v>-8.9167158557942772E-2</v>
      </c>
      <c r="Y147" s="61">
        <f t="shared" ca="1" si="97"/>
        <v>0.23293263124916752</v>
      </c>
    </row>
    <row r="148" spans="1:25" s="33" customFormat="1" x14ac:dyDescent="0.2">
      <c r="A148" s="20">
        <v>39994</v>
      </c>
      <c r="B148" s="63">
        <f t="shared" ref="B148:Y148" ca="1" si="99">IF(IF(OR(B26="",B22=0),NA(),B26/B22-1)&gt;1.5,NA(),B26/B22-1)</f>
        <v>2.048829939825958E-2</v>
      </c>
      <c r="C148" s="63">
        <f t="shared" ca="1" si="99"/>
        <v>1.2732111714413463E-2</v>
      </c>
      <c r="D148" s="34">
        <f t="shared" ca="1" si="99"/>
        <v>1.0791139939439809E-2</v>
      </c>
      <c r="E148" s="34">
        <f t="shared" ca="1" si="99"/>
        <v>4.0975353961945071E-2</v>
      </c>
      <c r="F148" s="34">
        <f t="shared" ca="1" si="99"/>
        <v>6.3785592371966127E-2</v>
      </c>
      <c r="G148" s="53">
        <f t="shared" ca="1" si="99"/>
        <v>5.1040208118442676E-2</v>
      </c>
      <c r="H148" s="34">
        <f t="shared" ca="1" si="99"/>
        <v>0.24277767771932535</v>
      </c>
      <c r="I148" s="34">
        <f t="shared" ca="1" si="99"/>
        <v>-0.12301656364598768</v>
      </c>
      <c r="J148" s="64">
        <f t="shared" ca="1" si="99"/>
        <v>-8.9888401782769911E-2</v>
      </c>
      <c r="K148" s="34">
        <f t="shared" ca="1" si="99"/>
        <v>0.18992154445432541</v>
      </c>
      <c r="L148" s="34">
        <f t="shared" ca="1" si="99"/>
        <v>-0.52831114814587399</v>
      </c>
      <c r="M148" s="64">
        <f t="shared" ca="1" si="99"/>
        <v>-0.51307814592526235</v>
      </c>
      <c r="N148" s="34">
        <f t="shared" ca="1" si="99"/>
        <v>0.10435289434473649</v>
      </c>
      <c r="O148" s="55">
        <f t="shared" ca="1" si="99"/>
        <v>-0.55154170971976457</v>
      </c>
      <c r="P148" s="53">
        <f t="shared" ca="1" si="99"/>
        <v>-4.6147990809875084E-2</v>
      </c>
      <c r="Q148" s="34">
        <f t="shared" ca="1" si="99"/>
        <v>1.5807147346027506E-2</v>
      </c>
      <c r="R148" s="34">
        <f t="shared" ca="1" si="99"/>
        <v>-4.0056658892262398E-2</v>
      </c>
      <c r="S148" s="34">
        <f t="shared" ca="1" si="99"/>
        <v>5.5504309594740064E-2</v>
      </c>
      <c r="T148" s="34" t="e">
        <f t="shared" ref="T148" ca="1" si="100">IF(IF(OR(T26="",T22=0),NA(),T26/T22-1)&gt;1.5,NA(),T26/T22-1)</f>
        <v>#N/A</v>
      </c>
      <c r="U148" s="34">
        <f t="shared" ca="1" si="99"/>
        <v>1.0571448482662227E-2</v>
      </c>
      <c r="V148" s="34">
        <f t="shared" ca="1" si="99"/>
        <v>0.12389925608865804</v>
      </c>
      <c r="W148" s="34" t="e">
        <f t="shared" ca="1" si="99"/>
        <v>#N/A</v>
      </c>
      <c r="X148" s="34">
        <f t="shared" ca="1" si="99"/>
        <v>-8.195921994407418E-2</v>
      </c>
      <c r="Y148" s="55">
        <f t="shared" ca="1" si="99"/>
        <v>0.20869465306054402</v>
      </c>
    </row>
    <row r="149" spans="1:25" s="33" customFormat="1" x14ac:dyDescent="0.2">
      <c r="A149" s="20">
        <v>40086</v>
      </c>
      <c r="B149" s="63">
        <f t="shared" ref="B149:Y149" ca="1" si="101">IF(IF(OR(B27="",B23=0),NA(),B27/B23-1)&gt;1.5,NA(),B27/B23-1)</f>
        <v>2.1475130952148813E-2</v>
      </c>
      <c r="C149" s="63">
        <f t="shared" ca="1" si="101"/>
        <v>1.564321355007281E-2</v>
      </c>
      <c r="D149" s="34">
        <f t="shared" ca="1" si="101"/>
        <v>1.3589834966498682E-2</v>
      </c>
      <c r="E149" s="34">
        <f t="shared" ca="1" si="101"/>
        <v>3.6724075688485014E-2</v>
      </c>
      <c r="F149" s="34">
        <f t="shared" ca="1" si="101"/>
        <v>6.8946816545295109E-2</v>
      </c>
      <c r="G149" s="53">
        <f t="shared" ca="1" si="101"/>
        <v>5.3646762245946888E-2</v>
      </c>
      <c r="H149" s="34">
        <f t="shared" ca="1" si="101"/>
        <v>0.12917428282945309</v>
      </c>
      <c r="I149" s="34">
        <f t="shared" ca="1" si="101"/>
        <v>-0.12572648842743162</v>
      </c>
      <c r="J149" s="64">
        <f t="shared" ca="1" si="101"/>
        <v>-9.1262531344568854E-2</v>
      </c>
      <c r="K149" s="34">
        <f t="shared" ca="1" si="101"/>
        <v>0.17926020459069769</v>
      </c>
      <c r="L149" s="34">
        <f t="shared" ca="1" si="101"/>
        <v>-0.59883332948150136</v>
      </c>
      <c r="M149" s="64">
        <f t="shared" ca="1" si="101"/>
        <v>-0.59738958635785</v>
      </c>
      <c r="N149" s="34">
        <f t="shared" ca="1" si="101"/>
        <v>9.2926763408609947E-2</v>
      </c>
      <c r="O149" s="55">
        <f t="shared" ca="1" si="101"/>
        <v>-0.60517726143972128</v>
      </c>
      <c r="P149" s="53">
        <f t="shared" ca="1" si="101"/>
        <v>-5.7515273539206491E-2</v>
      </c>
      <c r="Q149" s="34">
        <f t="shared" ca="1" si="101"/>
        <v>1.5710728150387432E-2</v>
      </c>
      <c r="R149" s="34">
        <f t="shared" ca="1" si="101"/>
        <v>-3.4244217421490308E-2</v>
      </c>
      <c r="S149" s="34">
        <f t="shared" ca="1" si="101"/>
        <v>6.0589476542774134E-2</v>
      </c>
      <c r="T149" s="34" t="e">
        <f t="shared" ref="T149" ca="1" si="102">IF(IF(OR(T27="",T23=0),NA(),T27/T23-1)&gt;1.5,NA(),T27/T23-1)</f>
        <v>#N/A</v>
      </c>
      <c r="U149" s="34">
        <f t="shared" ca="1" si="101"/>
        <v>4.9273415493724659E-3</v>
      </c>
      <c r="V149" s="34">
        <f t="shared" ca="1" si="101"/>
        <v>0.12487473787380199</v>
      </c>
      <c r="W149" s="34" t="e">
        <f t="shared" ca="1" si="101"/>
        <v>#N/A</v>
      </c>
      <c r="X149" s="34">
        <f t="shared" ca="1" si="101"/>
        <v>-7.3014740378847254E-2</v>
      </c>
      <c r="Y149" s="55">
        <f t="shared" ca="1" si="101"/>
        <v>0.22805158365403377</v>
      </c>
    </row>
    <row r="150" spans="1:25" s="33" customFormat="1" ht="12" thickBot="1" x14ac:dyDescent="0.25">
      <c r="A150" s="26">
        <v>40178</v>
      </c>
      <c r="B150" s="65">
        <f t="shared" ref="B150:Y150" ca="1" si="103">IF(IF(OR(B28="",B24=0),NA(),B28/B24-1)&gt;1.5,NA(),B28/B24-1)</f>
        <v>2.9141705651472671E-2</v>
      </c>
      <c r="C150" s="65">
        <f t="shared" ca="1" si="103"/>
        <v>2.3322316648753505E-2</v>
      </c>
      <c r="D150" s="56">
        <f t="shared" ca="1" si="103"/>
        <v>2.1712685039771973E-2</v>
      </c>
      <c r="E150" s="56">
        <f t="shared" ca="1" si="103"/>
        <v>4.4220955449379096E-2</v>
      </c>
      <c r="F150" s="56">
        <f t="shared" ca="1" si="103"/>
        <v>6.4229933797264716E-2</v>
      </c>
      <c r="G150" s="57">
        <f t="shared" ca="1" si="103"/>
        <v>6.3717121940220389E-2</v>
      </c>
      <c r="H150" s="56">
        <f t="shared" ca="1" si="103"/>
        <v>0.12447208888287498</v>
      </c>
      <c r="I150" s="56">
        <f t="shared" ca="1" si="103"/>
        <v>-0.1314967581259926</v>
      </c>
      <c r="J150" s="66">
        <f t="shared" ca="1" si="103"/>
        <v>-9.2272322982120736E-2</v>
      </c>
      <c r="K150" s="56">
        <f t="shared" ca="1" si="103"/>
        <v>0.16909090052769038</v>
      </c>
      <c r="L150" s="56">
        <f t="shared" ca="1" si="103"/>
        <v>-0.70521243170319514</v>
      </c>
      <c r="M150" s="66">
        <f t="shared" ca="1" si="103"/>
        <v>-0.68884373806831256</v>
      </c>
      <c r="N150" s="56">
        <f t="shared" ca="1" si="103"/>
        <v>9.6088995583217374E-2</v>
      </c>
      <c r="O150" s="58">
        <f t="shared" ca="1" si="103"/>
        <v>-0.65999624409541746</v>
      </c>
      <c r="P150" s="57">
        <f t="shared" ca="1" si="103"/>
        <v>-5.0016595888187632E-2</v>
      </c>
      <c r="Q150" s="56">
        <f t="shared" ca="1" si="103"/>
        <v>1.9368199321913471E-2</v>
      </c>
      <c r="R150" s="56">
        <f t="shared" ca="1" si="103"/>
        <v>-3.6991639648770835E-2</v>
      </c>
      <c r="S150" s="56">
        <f t="shared" ca="1" si="103"/>
        <v>7.9669319187883891E-2</v>
      </c>
      <c r="T150" s="56" t="e">
        <f t="shared" ref="T150" ca="1" si="104">IF(IF(OR(T28="",T24=0),NA(),T28/T24-1)&gt;1.5,NA(),T28/T24-1)</f>
        <v>#N/A</v>
      </c>
      <c r="U150" s="56">
        <f t="shared" ca="1" si="103"/>
        <v>1.6523780200805582E-3</v>
      </c>
      <c r="V150" s="56">
        <f t="shared" ca="1" si="103"/>
        <v>0.11221740638442057</v>
      </c>
      <c r="W150" s="56" t="e">
        <f t="shared" ca="1" si="103"/>
        <v>#N/A</v>
      </c>
      <c r="X150" s="56">
        <f t="shared" ca="1" si="103"/>
        <v>-5.8232905531718449E-2</v>
      </c>
      <c r="Y150" s="58">
        <f t="shared" ca="1" si="103"/>
        <v>0.22016992003603941</v>
      </c>
    </row>
    <row r="151" spans="1:25" s="33" customFormat="1" x14ac:dyDescent="0.2">
      <c r="A151" s="20">
        <v>40268</v>
      </c>
      <c r="B151" s="63">
        <f t="shared" ref="B151:Y151" ca="1" si="105">IF(IF(OR(B29="",B25=0),NA(),B29/B25-1)&gt;1.5,NA(),B29/B25-1)</f>
        <v>2.5114568891597688E-2</v>
      </c>
      <c r="C151" s="63">
        <f t="shared" ca="1" si="105"/>
        <v>1.7380915451507217E-2</v>
      </c>
      <c r="D151" s="34">
        <f t="shared" ca="1" si="105"/>
        <v>1.6434987034661841E-2</v>
      </c>
      <c r="E151" s="34">
        <f t="shared" ca="1" si="105"/>
        <v>4.5078753801109039E-2</v>
      </c>
      <c r="F151" s="34">
        <f t="shared" ca="1" si="105"/>
        <v>4.1199433036540833E-2</v>
      </c>
      <c r="G151" s="53">
        <f t="shared" ca="1" si="105"/>
        <v>5.7746192490410797E-2</v>
      </c>
      <c r="H151" s="34">
        <f t="shared" ca="1" si="105"/>
        <v>0.12215325660679865</v>
      </c>
      <c r="I151" s="34">
        <f t="shared" ca="1" si="105"/>
        <v>-0.13391077861077982</v>
      </c>
      <c r="J151" s="64">
        <f t="shared" ca="1" si="105"/>
        <v>-8.0614150570027077E-2</v>
      </c>
      <c r="K151" s="34">
        <f t="shared" ca="1" si="105"/>
        <v>0.15506012135260328</v>
      </c>
      <c r="L151" s="34">
        <f t="shared" ca="1" si="105"/>
        <v>-1</v>
      </c>
      <c r="M151" s="64">
        <f t="shared" ca="1" si="105"/>
        <v>-1</v>
      </c>
      <c r="N151" s="34">
        <f t="shared" ca="1" si="105"/>
        <v>8.7483533938839564E-2</v>
      </c>
      <c r="O151" s="55">
        <f t="shared" ca="1" si="105"/>
        <v>-0.69390126524764006</v>
      </c>
      <c r="P151" s="53">
        <f t="shared" ca="1" si="105"/>
        <v>-3.1752208062813425E-2</v>
      </c>
      <c r="Q151" s="34">
        <f t="shared" ca="1" si="105"/>
        <v>7.8119269289345095E-3</v>
      </c>
      <c r="R151" s="34">
        <f t="shared" ca="1" si="105"/>
        <v>-3.4927337773621447E-2</v>
      </c>
      <c r="S151" s="34">
        <f t="shared" ca="1" si="105"/>
        <v>7.1755912995223659E-2</v>
      </c>
      <c r="T151" s="34" t="e">
        <f t="shared" ref="T151" ca="1" si="106">IF(IF(OR(T29="",T25=0),NA(),T29/T25-1)&gt;1.5,NA(),T29/T25-1)</f>
        <v>#N/A</v>
      </c>
      <c r="U151" s="34">
        <f t="shared" ca="1" si="105"/>
        <v>-6.5211551762129893E-3</v>
      </c>
      <c r="V151" s="34">
        <f t="shared" ca="1" si="105"/>
        <v>8.6641184645827041E-2</v>
      </c>
      <c r="W151" s="34" t="e">
        <f t="shared" ca="1" si="105"/>
        <v>#N/A</v>
      </c>
      <c r="X151" s="34">
        <f t="shared" ca="1" si="105"/>
        <v>-7.5824025870037004E-2</v>
      </c>
      <c r="Y151" s="55">
        <f t="shared" ca="1" si="105"/>
        <v>0.21072723784554537</v>
      </c>
    </row>
    <row r="152" spans="1:25" s="33" customFormat="1" x14ac:dyDescent="0.2">
      <c r="A152" s="20">
        <v>40359</v>
      </c>
      <c r="B152" s="63">
        <f t="shared" ref="B152:Y152" ca="1" si="107">IF(IF(OR(B30="",B26=0),NA(),B30/B26-1)&gt;1.5,NA(),B30/B26-1)</f>
        <v>2.6262147989513096E-2</v>
      </c>
      <c r="C152" s="63">
        <f t="shared" ca="1" si="107"/>
        <v>1.8799383059719288E-2</v>
      </c>
      <c r="D152" s="34">
        <f t="shared" ca="1" si="107"/>
        <v>1.7617749182907261E-2</v>
      </c>
      <c r="E152" s="34">
        <f t="shared" ca="1" si="107"/>
        <v>4.543934412306494E-2</v>
      </c>
      <c r="F152" s="34">
        <f t="shared" ca="1" si="107"/>
        <v>4.8331623255216893E-2</v>
      </c>
      <c r="G152" s="53">
        <f t="shared" ca="1" si="107"/>
        <v>5.2227061579968481E-2</v>
      </c>
      <c r="H152" s="34">
        <f t="shared" ca="1" si="107"/>
        <v>0.12392188088510769</v>
      </c>
      <c r="I152" s="34">
        <f t="shared" ca="1" si="107"/>
        <v>-0.1181544695645862</v>
      </c>
      <c r="J152" s="64">
        <f t="shared" ca="1" si="107"/>
        <v>-6.4252195623982211E-2</v>
      </c>
      <c r="K152" s="34">
        <f t="shared" ca="1" si="107"/>
        <v>0.13506183883101142</v>
      </c>
      <c r="L152" s="34">
        <f t="shared" ca="1" si="107"/>
        <v>-1</v>
      </c>
      <c r="M152" s="64">
        <f t="shared" ca="1" si="107"/>
        <v>-1</v>
      </c>
      <c r="N152" s="34">
        <f t="shared" ca="1" si="107"/>
        <v>7.5876453721326564E-2</v>
      </c>
      <c r="O152" s="55">
        <f t="shared" ca="1" si="107"/>
        <v>-0.65605911317881227</v>
      </c>
      <c r="P152" s="53">
        <f t="shared" ca="1" si="107"/>
        <v>-4.4967217832150297E-3</v>
      </c>
      <c r="Q152" s="34">
        <f t="shared" ca="1" si="107"/>
        <v>1.1170742569516223E-2</v>
      </c>
      <c r="R152" s="34">
        <f t="shared" ca="1" si="107"/>
        <v>-2.6654495447077986E-2</v>
      </c>
      <c r="S152" s="34">
        <f t="shared" ca="1" si="107"/>
        <v>6.7042876653510497E-2</v>
      </c>
      <c r="T152" s="34" t="e">
        <f t="shared" ref="T152" ca="1" si="108">IF(IF(OR(T30="",T26=0),NA(),T30/T26-1)&gt;1.5,NA(),T30/T26-1)</f>
        <v>#N/A</v>
      </c>
      <c r="U152" s="34">
        <f t="shared" ca="1" si="107"/>
        <v>-1.3819807898950986E-2</v>
      </c>
      <c r="V152" s="34">
        <f t="shared" ca="1" si="107"/>
        <v>8.8550630374666595E-2</v>
      </c>
      <c r="W152" s="34" t="e">
        <f t="shared" ca="1" si="107"/>
        <v>#N/A</v>
      </c>
      <c r="X152" s="34">
        <f t="shared" ca="1" si="107"/>
        <v>-6.2457513547233501E-2</v>
      </c>
      <c r="Y152" s="55">
        <f t="shared" ca="1" si="107"/>
        <v>0.18111289230970051</v>
      </c>
    </row>
    <row r="153" spans="1:25" s="33" customFormat="1" x14ac:dyDescent="0.2">
      <c r="A153" s="20">
        <v>40451</v>
      </c>
      <c r="B153" s="63">
        <f t="shared" ref="B153:Y153" ca="1" si="109">IF(IF(OR(B31="",B27=0),NA(),B31/B27-1)&gt;1.5,NA(),B31/B27-1)</f>
        <v>1.7246207776332456E-2</v>
      </c>
      <c r="C153" s="63">
        <f t="shared" ca="1" si="109"/>
        <v>7.0960955125387581E-3</v>
      </c>
      <c r="D153" s="34">
        <f t="shared" ca="1" si="109"/>
        <v>5.7287289141598752E-3</v>
      </c>
      <c r="E153" s="34">
        <f t="shared" ca="1" si="109"/>
        <v>4.3246441892930809E-2</v>
      </c>
      <c r="F153" s="34">
        <f t="shared" ca="1" si="109"/>
        <v>4.075334737745373E-2</v>
      </c>
      <c r="G153" s="53">
        <f t="shared" ca="1" si="109"/>
        <v>3.5206738944259408E-2</v>
      </c>
      <c r="H153" s="34">
        <f t="shared" ca="1" si="109"/>
        <v>4.9195303878066587E-2</v>
      </c>
      <c r="I153" s="34">
        <f t="shared" ca="1" si="109"/>
        <v>-0.11456828017194776</v>
      </c>
      <c r="J153" s="64">
        <f t="shared" ca="1" si="109"/>
        <v>-6.657635841288001E-2</v>
      </c>
      <c r="K153" s="34">
        <f t="shared" ca="1" si="109"/>
        <v>9.868220766114133E-2</v>
      </c>
      <c r="L153" s="34">
        <f t="shared" ca="1" si="109"/>
        <v>-1</v>
      </c>
      <c r="M153" s="64">
        <f t="shared" ca="1" si="109"/>
        <v>-1</v>
      </c>
      <c r="N153" s="34">
        <f t="shared" ca="1" si="109"/>
        <v>6.363838914391251E-2</v>
      </c>
      <c r="O153" s="55">
        <f t="shared" ca="1" si="109"/>
        <v>-0.59522751576176747</v>
      </c>
      <c r="P153" s="53">
        <f t="shared" ca="1" si="109"/>
        <v>-7.6280959948029636E-3</v>
      </c>
      <c r="Q153" s="34">
        <f t="shared" ca="1" si="109"/>
        <v>1.7629870103699208E-3</v>
      </c>
      <c r="R153" s="34">
        <f t="shared" ca="1" si="109"/>
        <v>-3.0228077429533373E-2</v>
      </c>
      <c r="S153" s="34">
        <f t="shared" ca="1" si="109"/>
        <v>3.9660047761868933E-2</v>
      </c>
      <c r="T153" s="34" t="e">
        <f t="shared" ref="T153" ca="1" si="110">IF(IF(OR(T31="",T27=0),NA(),T31/T27-1)&gt;1.5,NA(),T31/T27-1)</f>
        <v>#N/A</v>
      </c>
      <c r="U153" s="34">
        <f t="shared" ca="1" si="109"/>
        <v>-2.8756999921371595E-2</v>
      </c>
      <c r="V153" s="34">
        <f t="shared" ca="1" si="109"/>
        <v>6.1815973519459888E-2</v>
      </c>
      <c r="W153" s="34" t="e">
        <f t="shared" ca="1" si="109"/>
        <v>#N/A</v>
      </c>
      <c r="X153" s="34">
        <f t="shared" ca="1" si="109"/>
        <v>-2.4032855454079072E-2</v>
      </c>
      <c r="Y153" s="55">
        <f t="shared" ca="1" si="109"/>
        <v>0.12028233861227489</v>
      </c>
    </row>
    <row r="154" spans="1:25" s="33" customFormat="1" ht="12" thickBot="1" x14ac:dyDescent="0.25">
      <c r="A154" s="20">
        <v>40543</v>
      </c>
      <c r="B154" s="63">
        <f t="shared" ref="B154:Y154" ca="1" si="111">IF(IF(OR(B32="",B28=0),NA(),B32/B28-1)&gt;1.5,NA(),B32/B28-1)</f>
        <v>7.8016154251250303E-3</v>
      </c>
      <c r="C154" s="63">
        <f t="shared" ca="1" si="111"/>
        <v>-4.1362756362529618E-3</v>
      </c>
      <c r="D154" s="34">
        <f t="shared" ca="1" si="111"/>
        <v>-6.0059333801911752E-3</v>
      </c>
      <c r="E154" s="34">
        <f t="shared" ca="1" si="111"/>
        <v>3.8116086775283442E-2</v>
      </c>
      <c r="F154" s="34">
        <f t="shared" ca="1" si="111"/>
        <v>4.1481396414568827E-2</v>
      </c>
      <c r="G154" s="53">
        <f t="shared" ca="1" si="111"/>
        <v>1.5444024605444806E-2</v>
      </c>
      <c r="H154" s="34">
        <f t="shared" ca="1" si="111"/>
        <v>5.4996826662188081E-2</v>
      </c>
      <c r="I154" s="34">
        <f t="shared" ca="1" si="111"/>
        <v>-0.10312445224273381</v>
      </c>
      <c r="J154" s="64">
        <f t="shared" ca="1" si="111"/>
        <v>-6.2723292720681001E-2</v>
      </c>
      <c r="K154" s="34">
        <f t="shared" ca="1" si="111"/>
        <v>7.7861788256929021E-2</v>
      </c>
      <c r="L154" s="34">
        <f t="shared" ca="1" si="111"/>
        <v>-1</v>
      </c>
      <c r="M154" s="64">
        <f t="shared" ca="1" si="111"/>
        <v>-1</v>
      </c>
      <c r="N154" s="34">
        <f t="shared" ca="1" si="111"/>
        <v>5.0562457835696462E-2</v>
      </c>
      <c r="O154" s="55">
        <f t="shared" ca="1" si="111"/>
        <v>-0.48843865515116214</v>
      </c>
      <c r="P154" s="53">
        <f t="shared" ca="1" si="111"/>
        <v>0.21509442330921646</v>
      </c>
      <c r="Q154" s="34">
        <f t="shared" ca="1" si="111"/>
        <v>-4.1334400395546256E-3</v>
      </c>
      <c r="R154" s="34">
        <f t="shared" ca="1" si="111"/>
        <v>-2.7949854148312081E-2</v>
      </c>
      <c r="S154" s="34">
        <f t="shared" ca="1" si="111"/>
        <v>-1.5950318220623205E-2</v>
      </c>
      <c r="T154" s="34" t="e">
        <f t="shared" ref="T154" ca="1" si="112">IF(IF(OR(T32="",T28=0),NA(),T32/T28-1)&gt;1.5,NA(),T32/T28-1)</f>
        <v>#N/A</v>
      </c>
      <c r="U154" s="34">
        <f t="shared" ca="1" si="111"/>
        <v>-3.101688330719754E-2</v>
      </c>
      <c r="V154" s="34">
        <f t="shared" ca="1" si="111"/>
        <v>4.7774922916319129E-2</v>
      </c>
      <c r="W154" s="34" t="e">
        <f t="shared" ca="1" si="111"/>
        <v>#N/A</v>
      </c>
      <c r="X154" s="34">
        <f t="shared" ca="1" si="111"/>
        <v>0.14791410985614917</v>
      </c>
      <c r="Y154" s="55">
        <f t="shared" ca="1" si="111"/>
        <v>0.11167512012002256</v>
      </c>
    </row>
    <row r="155" spans="1:25" s="33" customFormat="1" x14ac:dyDescent="0.2">
      <c r="A155" s="14">
        <v>40633</v>
      </c>
      <c r="B155" s="67">
        <f t="shared" ref="B155:Y155" ca="1" si="113">IF(IF(OR(B33="",B29=0),NA(),B33/B29-1)&gt;1.5,NA(),B33/B29-1)</f>
        <v>5.9581979887408654E-3</v>
      </c>
      <c r="C155" s="67">
        <f t="shared" ca="1" si="113"/>
        <v>-7.4152113908935169E-3</v>
      </c>
      <c r="D155" s="59">
        <f t="shared" ca="1" si="113"/>
        <v>-1.0409095779348676E-2</v>
      </c>
      <c r="E155" s="59">
        <f t="shared" ca="1" si="113"/>
        <v>3.9566268848350239E-2</v>
      </c>
      <c r="F155" s="59">
        <f t="shared" ca="1" si="113"/>
        <v>6.6177899964827702E-2</v>
      </c>
      <c r="G155" s="60">
        <f t="shared" ca="1" si="113"/>
        <v>7.3559100718667558E-3</v>
      </c>
      <c r="H155" s="59">
        <f t="shared" ca="1" si="113"/>
        <v>-1.224457265937029E-2</v>
      </c>
      <c r="I155" s="59">
        <f t="shared" ca="1" si="113"/>
        <v>-8.9654636963878098E-2</v>
      </c>
      <c r="J155" s="68">
        <f t="shared" ca="1" si="113"/>
        <v>-7.1280287273855047E-2</v>
      </c>
      <c r="K155" s="59">
        <f t="shared" ca="1" si="113"/>
        <v>6.6793200622255355E-2</v>
      </c>
      <c r="L155" s="59" t="e">
        <f t="shared" ca="1" si="113"/>
        <v>#N/A</v>
      </c>
      <c r="M155" s="68" t="e">
        <f t="shared" ca="1" si="113"/>
        <v>#N/A</v>
      </c>
      <c r="N155" s="59">
        <f t="shared" ca="1" si="113"/>
        <v>4.6171785543792421E-2</v>
      </c>
      <c r="O155" s="61">
        <f t="shared" ca="1" si="113"/>
        <v>-0.36851494803962237</v>
      </c>
      <c r="P155" s="60">
        <f t="shared" ca="1" si="113"/>
        <v>1.4635121094014365</v>
      </c>
      <c r="Q155" s="59">
        <f t="shared" ca="1" si="113"/>
        <v>8.1632575431833665E-4</v>
      </c>
      <c r="R155" s="59">
        <f t="shared" ca="1" si="113"/>
        <v>-3.0679712877852983E-2</v>
      </c>
      <c r="S155" s="59">
        <f t="shared" ca="1" si="113"/>
        <v>-1</v>
      </c>
      <c r="T155" s="59" t="e">
        <f t="shared" ref="T155" ca="1" si="114">IF(IF(OR(T33="",T29=0),NA(),T33/T29-1)&gt;1.5,NA(),T33/T29-1)</f>
        <v>#N/A</v>
      </c>
      <c r="U155" s="59">
        <f t="shared" ca="1" si="113"/>
        <v>-3.2715442121316607E-2</v>
      </c>
      <c r="V155" s="59">
        <f t="shared" ca="1" si="113"/>
        <v>-1</v>
      </c>
      <c r="W155" s="59" t="e">
        <f t="shared" ca="1" si="113"/>
        <v>#N/A</v>
      </c>
      <c r="X155" s="59" t="e">
        <f t="shared" ca="1" si="113"/>
        <v>#N/A</v>
      </c>
      <c r="Y155" s="61">
        <f t="shared" ca="1" si="113"/>
        <v>0.10350912622731423</v>
      </c>
    </row>
    <row r="156" spans="1:25" s="33" customFormat="1" x14ac:dyDescent="0.2">
      <c r="A156" s="20">
        <v>40724</v>
      </c>
      <c r="B156" s="63">
        <f t="shared" ref="B156:Y156" ca="1" si="115">IF(IF(OR(B34="",B30=0),NA(),B34/B30-1)&gt;1.5,NA(),B34/B30-1)</f>
        <v>-3.4103463482417773E-3</v>
      </c>
      <c r="C156" s="63">
        <f t="shared" ca="1" si="115"/>
        <v>-1.9574303020308492E-2</v>
      </c>
      <c r="D156" s="34">
        <f t="shared" ca="1" si="115"/>
        <v>-2.2681337722801898E-2</v>
      </c>
      <c r="E156" s="34">
        <f t="shared" ca="1" si="115"/>
        <v>3.7068009000194913E-2</v>
      </c>
      <c r="F156" s="34">
        <f t="shared" ca="1" si="115"/>
        <v>5.5803859953415635E-2</v>
      </c>
      <c r="G156" s="53">
        <f t="shared" ca="1" si="115"/>
        <v>-6.741253872896924E-3</v>
      </c>
      <c r="H156" s="34">
        <f t="shared" ca="1" si="115"/>
        <v>-3.2369279088821812E-2</v>
      </c>
      <c r="I156" s="34">
        <f t="shared" ca="1" si="115"/>
        <v>-9.3120503218204198E-2</v>
      </c>
      <c r="J156" s="64">
        <f t="shared" ca="1" si="115"/>
        <v>-7.9626201328735435E-2</v>
      </c>
      <c r="K156" s="34">
        <f t="shared" ca="1" si="115"/>
        <v>5.5022533383988659E-2</v>
      </c>
      <c r="L156" s="34" t="e">
        <f t="shared" ca="1" si="115"/>
        <v>#N/A</v>
      </c>
      <c r="M156" s="64" t="e">
        <f t="shared" ca="1" si="115"/>
        <v>#N/A</v>
      </c>
      <c r="N156" s="34">
        <f t="shared" ca="1" si="115"/>
        <v>4.1991982720867016E-2</v>
      </c>
      <c r="O156" s="55">
        <f t="shared" ca="1" si="115"/>
        <v>-0.36103707776771565</v>
      </c>
      <c r="P156" s="53">
        <f t="shared" ca="1" si="115"/>
        <v>1.4094637632169662</v>
      </c>
      <c r="Q156" s="34">
        <f t="shared" ca="1" si="115"/>
        <v>-1.270833823219264E-2</v>
      </c>
      <c r="R156" s="34">
        <f t="shared" ca="1" si="115"/>
        <v>-3.7646318311144178E-2</v>
      </c>
      <c r="S156" s="34">
        <f t="shared" ca="1" si="115"/>
        <v>-1</v>
      </c>
      <c r="T156" s="34" t="e">
        <f t="shared" ref="T156" ca="1" si="116">IF(IF(OR(T34="",T30=0),NA(),T34/T30-1)&gt;1.5,NA(),T34/T30-1)</f>
        <v>#N/A</v>
      </c>
      <c r="U156" s="34">
        <f t="shared" ca="1" si="115"/>
        <v>-3.4631083338306445E-2</v>
      </c>
      <c r="V156" s="34">
        <f t="shared" ca="1" si="115"/>
        <v>-1</v>
      </c>
      <c r="W156" s="34" t="e">
        <f t="shared" ca="1" si="115"/>
        <v>#N/A</v>
      </c>
      <c r="X156" s="34" t="e">
        <f t="shared" ca="1" si="115"/>
        <v>#N/A</v>
      </c>
      <c r="Y156" s="55">
        <f t="shared" ca="1" si="115"/>
        <v>0.14704929342696405</v>
      </c>
    </row>
    <row r="157" spans="1:25" s="33" customFormat="1" x14ac:dyDescent="0.2">
      <c r="A157" s="20">
        <v>40816</v>
      </c>
      <c r="B157" s="63">
        <f t="shared" ref="B157:Y157" ca="1" si="117">IF(IF(OR(B35="",B31=0),NA(),B35/B31-1)&gt;1.5,NA(),B35/B31-1)</f>
        <v>-5.6919749557675647E-3</v>
      </c>
      <c r="C157" s="63">
        <f t="shared" ca="1" si="117"/>
        <v>-2.0279131134285255E-2</v>
      </c>
      <c r="D157" s="34">
        <f t="shared" ca="1" si="117"/>
        <v>-2.2922040484312789E-2</v>
      </c>
      <c r="E157" s="34">
        <f t="shared" ca="1" si="117"/>
        <v>3.0379262851107036E-2</v>
      </c>
      <c r="F157" s="34">
        <f t="shared" ca="1" si="117"/>
        <v>4.2585879426534579E-2</v>
      </c>
      <c r="G157" s="53">
        <f t="shared" ca="1" si="117"/>
        <v>-1.0529427406353209E-2</v>
      </c>
      <c r="H157" s="34">
        <f t="shared" ca="1" si="117"/>
        <v>2.9362916433717245E-3</v>
      </c>
      <c r="I157" s="34">
        <f t="shared" ca="1" si="117"/>
        <v>-8.0538169852488406E-2</v>
      </c>
      <c r="J157" s="64">
        <f t="shared" ca="1" si="117"/>
        <v>-6.812972950466456E-2</v>
      </c>
      <c r="K157" s="34">
        <f t="shared" ca="1" si="117"/>
        <v>4.3650530030157064E-2</v>
      </c>
      <c r="L157" s="34" t="e">
        <f t="shared" ca="1" si="117"/>
        <v>#N/A</v>
      </c>
      <c r="M157" s="64" t="e">
        <f t="shared" ca="1" si="117"/>
        <v>#N/A</v>
      </c>
      <c r="N157" s="34">
        <f t="shared" ca="1" si="117"/>
        <v>3.513273100449954E-2</v>
      </c>
      <c r="O157" s="55">
        <f t="shared" ca="1" si="117"/>
        <v>-0.34592210206529872</v>
      </c>
      <c r="P157" s="53" t="e">
        <f t="shared" ca="1" si="117"/>
        <v>#N/A</v>
      </c>
      <c r="Q157" s="34">
        <f t="shared" ca="1" si="117"/>
        <v>-1.0710406375226689E-2</v>
      </c>
      <c r="R157" s="34">
        <f t="shared" ca="1" si="117"/>
        <v>-3.8915779868270883E-2</v>
      </c>
      <c r="S157" s="34">
        <f t="shared" ca="1" si="117"/>
        <v>-1</v>
      </c>
      <c r="T157" s="34" t="e">
        <f t="shared" ref="T157" ca="1" si="118">IF(IF(OR(T35="",T31=0),NA(),T35/T31-1)&gt;1.5,NA(),T35/T31-1)</f>
        <v>#N/A</v>
      </c>
      <c r="U157" s="34">
        <f t="shared" ca="1" si="117"/>
        <v>-3.007009140416872E-2</v>
      </c>
      <c r="V157" s="34">
        <f t="shared" ca="1" si="117"/>
        <v>-1</v>
      </c>
      <c r="W157" s="34" t="e">
        <f t="shared" ca="1" si="117"/>
        <v>#N/A</v>
      </c>
      <c r="X157" s="34" t="e">
        <f t="shared" ca="1" si="117"/>
        <v>#N/A</v>
      </c>
      <c r="Y157" s="55">
        <f t="shared" ca="1" si="117"/>
        <v>0.1646830989645105</v>
      </c>
    </row>
    <row r="158" spans="1:25" s="33" customFormat="1" ht="12" thickBot="1" x14ac:dyDescent="0.25">
      <c r="A158" s="26">
        <v>40908</v>
      </c>
      <c r="B158" s="65">
        <f t="shared" ref="B158:Y158" ca="1" si="119">IF(IF(OR(B36="",B32=0),NA(),B36/B32-1)&gt;1.5,NA(),B36/B32-1)</f>
        <v>3.0639764765771904E-3</v>
      </c>
      <c r="C158" s="65">
        <f t="shared" ca="1" si="119"/>
        <v>-9.4440967738683712E-3</v>
      </c>
      <c r="D158" s="56">
        <f t="shared" ca="1" si="119"/>
        <v>-1.1667307786074166E-2</v>
      </c>
      <c r="E158" s="56">
        <f t="shared" ca="1" si="119"/>
        <v>3.3533579461081597E-2</v>
      </c>
      <c r="F158" s="56">
        <f t="shared" ca="1" si="119"/>
        <v>4.2326594772853277E-2</v>
      </c>
      <c r="G158" s="57">
        <f t="shared" ca="1" si="119"/>
        <v>-1.6981483711752121E-3</v>
      </c>
      <c r="H158" s="56">
        <f t="shared" ca="1" si="119"/>
        <v>8.6566125938914773E-2</v>
      </c>
      <c r="I158" s="56">
        <f t="shared" ca="1" si="119"/>
        <v>-6.7955923579799626E-2</v>
      </c>
      <c r="J158" s="66">
        <f t="shared" ca="1" si="119"/>
        <v>-5.4707901240314327E-2</v>
      </c>
      <c r="K158" s="56">
        <f t="shared" ca="1" si="119"/>
        <v>4.2207822566531439E-2</v>
      </c>
      <c r="L158" s="56" t="e">
        <f t="shared" ca="1" si="119"/>
        <v>#N/A</v>
      </c>
      <c r="M158" s="66" t="e">
        <f t="shared" ca="1" si="119"/>
        <v>#N/A</v>
      </c>
      <c r="N158" s="56">
        <f t="shared" ca="1" si="119"/>
        <v>3.7656440913963252E-2</v>
      </c>
      <c r="O158" s="58">
        <f t="shared" ca="1" si="119"/>
        <v>-0.31106569926057592</v>
      </c>
      <c r="P158" s="57">
        <f t="shared" ca="1" si="119"/>
        <v>1.0610103615915771</v>
      </c>
      <c r="Q158" s="56">
        <f t="shared" ca="1" si="119"/>
        <v>-1.6216316272428255E-3</v>
      </c>
      <c r="R158" s="56">
        <f t="shared" ca="1" si="119"/>
        <v>-3.6420036074893081E-2</v>
      </c>
      <c r="S158" s="56">
        <f t="shared" ca="1" si="119"/>
        <v>-1</v>
      </c>
      <c r="T158" s="56" t="e">
        <f t="shared" ref="T158" ca="1" si="120">IF(IF(OR(T36="",T32=0),NA(),T36/T32-1)&gt;1.5,NA(),T36/T32-1)</f>
        <v>#N/A</v>
      </c>
      <c r="U158" s="56">
        <f t="shared" ca="1" si="119"/>
        <v>1.031673265771138E-3</v>
      </c>
      <c r="V158" s="56">
        <f t="shared" ca="1" si="119"/>
        <v>-1</v>
      </c>
      <c r="W158" s="56" t="e">
        <f t="shared" ca="1" si="119"/>
        <v>#N/A</v>
      </c>
      <c r="X158" s="56" t="e">
        <f t="shared" ca="1" si="119"/>
        <v>#N/A</v>
      </c>
      <c r="Y158" s="58">
        <f t="shared" ca="1" si="119"/>
        <v>0.12275203467041451</v>
      </c>
    </row>
    <row r="159" spans="1:25" s="33" customFormat="1" x14ac:dyDescent="0.2">
      <c r="A159" s="14">
        <v>40999</v>
      </c>
      <c r="B159" s="67">
        <f t="shared" ref="B159:Y159" ca="1" si="121">IF(IF(OR(B37="",B33=0),NA(),B37/B33-1)&gt;1.5,NA(),B37/B33-1)</f>
        <v>2.6263478598362866E-3</v>
      </c>
      <c r="C159" s="67">
        <f t="shared" ca="1" si="121"/>
        <v>-8.2767507062432299E-3</v>
      </c>
      <c r="D159" s="59">
        <f t="shared" ca="1" si="121"/>
        <v>-1.0127503384504632E-2</v>
      </c>
      <c r="E159" s="59">
        <f t="shared" ca="1" si="121"/>
        <v>2.878809954244077E-2</v>
      </c>
      <c r="F159" s="59">
        <f t="shared" ca="1" si="121"/>
        <v>3.394891877285211E-2</v>
      </c>
      <c r="G159" s="60">
        <f t="shared" ca="1" si="121"/>
        <v>-6.5592566613315029E-5</v>
      </c>
      <c r="H159" s="59">
        <f t="shared" ca="1" si="121"/>
        <v>6.8149591082829586E-2</v>
      </c>
      <c r="I159" s="59">
        <f t="shared" ca="1" si="121"/>
        <v>-6.3988911318812014E-2</v>
      </c>
      <c r="J159" s="68">
        <f t="shared" ca="1" si="121"/>
        <v>-5.1686459113615579E-2</v>
      </c>
      <c r="K159" s="59">
        <f t="shared" ca="1" si="121"/>
        <v>3.4091092936455292E-2</v>
      </c>
      <c r="L159" s="59" t="e">
        <f t="shared" ca="1" si="121"/>
        <v>#N/A</v>
      </c>
      <c r="M159" s="68" t="e">
        <f t="shared" ca="1" si="121"/>
        <v>#N/A</v>
      </c>
      <c r="N159" s="59">
        <f t="shared" ca="1" si="121"/>
        <v>3.1869435057807038E-2</v>
      </c>
      <c r="O159" s="61">
        <f t="shared" ca="1" si="121"/>
        <v>-0.28671405918165094</v>
      </c>
      <c r="P159" s="60">
        <f t="shared" ca="1" si="121"/>
        <v>-7.2387640988819113E-3</v>
      </c>
      <c r="Q159" s="59">
        <f t="shared" ca="1" si="121"/>
        <v>-6.5288580882238989E-4</v>
      </c>
      <c r="R159" s="59">
        <f t="shared" ca="1" si="121"/>
        <v>-3.6049723945794754E-2</v>
      </c>
      <c r="S159" s="59" t="e">
        <f t="shared" ca="1" si="121"/>
        <v>#N/A</v>
      </c>
      <c r="T159" s="59" t="e">
        <f t="shared" ref="T159" ca="1" si="122">IF(IF(OR(T37="",T33=0),NA(),T37/T33-1)&gt;1.5,NA(),T37/T33-1)</f>
        <v>#N/A</v>
      </c>
      <c r="U159" s="59">
        <f t="shared" ca="1" si="121"/>
        <v>-3.4170760708348569E-3</v>
      </c>
      <c r="V159" s="59" t="e">
        <f t="shared" ca="1" si="121"/>
        <v>#N/A</v>
      </c>
      <c r="W159" s="59" t="e">
        <f t="shared" ca="1" si="121"/>
        <v>#N/A</v>
      </c>
      <c r="X159" s="59">
        <f t="shared" ca="1" si="121"/>
        <v>3.4765503635582728E-2</v>
      </c>
      <c r="Y159" s="61">
        <f t="shared" ca="1" si="121"/>
        <v>0.10722686394355296</v>
      </c>
    </row>
    <row r="160" spans="1:25" s="33" customFormat="1" x14ac:dyDescent="0.2">
      <c r="A160" s="20">
        <v>41090</v>
      </c>
      <c r="B160" s="63">
        <f t="shared" ref="B160:Y160" ca="1" si="123">IF(IF(OR(B38="",B34=0),NA(),B38/B34-1)&gt;1.5,NA(),B38/B34-1)</f>
        <v>1.2099888144849746E-3</v>
      </c>
      <c r="C160" s="63">
        <f t="shared" ca="1" si="123"/>
        <v>-8.2008416678962526E-3</v>
      </c>
      <c r="D160" s="34">
        <f t="shared" ca="1" si="123"/>
        <v>-9.7639888234062333E-3</v>
      </c>
      <c r="E160" s="34">
        <f t="shared" ca="1" si="123"/>
        <v>2.3489752472924064E-2</v>
      </c>
      <c r="F160" s="34">
        <f t="shared" ca="1" si="123"/>
        <v>2.6902806758381637E-2</v>
      </c>
      <c r="G160" s="53">
        <f t="shared" ca="1" si="123"/>
        <v>-6.9876164241977623E-4</v>
      </c>
      <c r="H160" s="34">
        <f t="shared" ca="1" si="123"/>
        <v>9.5821085413826612E-2</v>
      </c>
      <c r="I160" s="34">
        <f t="shared" ca="1" si="123"/>
        <v>-5.8916488995046978E-2</v>
      </c>
      <c r="J160" s="64">
        <f t="shared" ca="1" si="123"/>
        <v>-5.1130081511656877E-2</v>
      </c>
      <c r="K160" s="34">
        <f t="shared" ca="1" si="123"/>
        <v>2.6262863526355762E-2</v>
      </c>
      <c r="L160" s="34" t="e">
        <f ca="1">IF(IF(OR(L38="",L34=0),NA(),L38/L34-1)&gt;1.5,NA(),L38/L34-1)</f>
        <v>#N/A</v>
      </c>
      <c r="M160" s="64" t="e">
        <f t="shared" ca="1" si="123"/>
        <v>#N/A</v>
      </c>
      <c r="N160" s="34">
        <f t="shared" ca="1" si="123"/>
        <v>2.5704351044209206E-2</v>
      </c>
      <c r="O160" s="55">
        <f t="shared" ca="1" si="123"/>
        <v>-0.27924720425762495</v>
      </c>
      <c r="P160" s="53">
        <f t="shared" ca="1" si="123"/>
        <v>-8.5016058787021898E-3</v>
      </c>
      <c r="Q160" s="34">
        <f t="shared" ca="1" si="123"/>
        <v>-9.9582718835222739E-4</v>
      </c>
      <c r="R160" s="34">
        <f t="shared" ca="1" si="123"/>
        <v>-4.9174857855115661E-2</v>
      </c>
      <c r="S160" s="34" t="e">
        <f t="shared" ca="1" si="123"/>
        <v>#N/A</v>
      </c>
      <c r="T160" s="34" t="e">
        <f t="shared" ref="T160" ca="1" si="124">IF(IF(OR(T38="",T34=0),NA(),T38/T34-1)&gt;1.5,NA(),T38/T34-1)</f>
        <v>#N/A</v>
      </c>
      <c r="U160" s="34">
        <f t="shared" ca="1" si="123"/>
        <v>1.0289273057459303E-2</v>
      </c>
      <c r="V160" s="34" t="e">
        <f t="shared" ca="1" si="123"/>
        <v>#N/A</v>
      </c>
      <c r="W160" s="34" t="e">
        <f t="shared" ca="1" si="123"/>
        <v>#N/A</v>
      </c>
      <c r="X160" s="34">
        <f t="shared" ca="1" si="123"/>
        <v>2.69261257041431E-2</v>
      </c>
      <c r="Y160" s="55">
        <f t="shared" ca="1" si="123"/>
        <v>6.530428576017977E-2</v>
      </c>
    </row>
    <row r="161" spans="1:25" s="33" customFormat="1" x14ac:dyDescent="0.2">
      <c r="A161" s="20">
        <v>41182</v>
      </c>
      <c r="B161" s="63">
        <f t="shared" ref="B161:Y161" ca="1" si="125">IF(IF(OR(B39="",B35=0),NA(),B39/B35-1)&gt;1.5,NA(),B39/B35-1)</f>
        <v>1.1205314707456449E-3</v>
      </c>
      <c r="C161" s="63">
        <f t="shared" ca="1" si="125"/>
        <v>-7.7057464060353853E-3</v>
      </c>
      <c r="D161" s="34">
        <f t="shared" ca="1" si="125"/>
        <v>-9.0709897163430142E-3</v>
      </c>
      <c r="E161" s="34">
        <f t="shared" ca="1" si="125"/>
        <v>2.1873166982367076E-2</v>
      </c>
      <c r="F161" s="34">
        <f t="shared" ca="1" si="125"/>
        <v>2.2727911935624734E-2</v>
      </c>
      <c r="G161" s="53">
        <f t="shared" ca="1" si="125"/>
        <v>2.7011411891075809E-4</v>
      </c>
      <c r="H161" s="34">
        <f t="shared" ca="1" si="125"/>
        <v>8.3360462566590465E-2</v>
      </c>
      <c r="I161" s="34">
        <f t="shared" ca="1" si="125"/>
        <v>-6.4801870487607549E-2</v>
      </c>
      <c r="J161" s="64">
        <f t="shared" ca="1" si="125"/>
        <v>-6.2525835429411925E-2</v>
      </c>
      <c r="K161" s="34">
        <f t="shared" ca="1" si="125"/>
        <v>2.3743572581675698E-2</v>
      </c>
      <c r="L161" s="34" t="e">
        <f t="shared" ca="1" si="125"/>
        <v>#N/A</v>
      </c>
      <c r="M161" s="64" t="e">
        <f t="shared" ca="1" si="125"/>
        <v>#N/A</v>
      </c>
      <c r="N161" s="34">
        <f t="shared" ca="1" si="125"/>
        <v>2.4114558751442861E-2</v>
      </c>
      <c r="O161" s="55">
        <f t="shared" ca="1" si="125"/>
        <v>-0.25290680023186074</v>
      </c>
      <c r="P161" s="53">
        <f t="shared" ca="1" si="125"/>
        <v>-2.1305054644331523E-2</v>
      </c>
      <c r="Q161" s="34">
        <f t="shared" ca="1" si="125"/>
        <v>3.1594654727948868E-3</v>
      </c>
      <c r="R161" s="34">
        <f t="shared" ca="1" si="125"/>
        <v>-4.9929390868890366E-2</v>
      </c>
      <c r="S161" s="34" t="e">
        <f t="shared" ca="1" si="125"/>
        <v>#N/A</v>
      </c>
      <c r="T161" s="34" t="e">
        <f t="shared" ref="T161" ca="1" si="126">IF(IF(OR(T39="",T35=0),NA(),T39/T35-1)&gt;1.5,NA(),T39/T35-1)</f>
        <v>#N/A</v>
      </c>
      <c r="U161" s="34">
        <f t="shared" ca="1" si="125"/>
        <v>1.2426260198916461E-2</v>
      </c>
      <c r="V161" s="34" t="e">
        <f t="shared" ca="1" si="125"/>
        <v>#N/A</v>
      </c>
      <c r="W161" s="34" t="e">
        <f t="shared" ca="1" si="125"/>
        <v>#N/A</v>
      </c>
      <c r="X161" s="34">
        <f t="shared" ca="1" si="125"/>
        <v>2.047476800049175E-2</v>
      </c>
      <c r="Y161" s="55">
        <f t="shared" ca="1" si="125"/>
        <v>3.7524600021285215E-2</v>
      </c>
    </row>
    <row r="162" spans="1:25" s="33" customFormat="1" ht="12" thickBot="1" x14ac:dyDescent="0.25">
      <c r="A162" s="26">
        <v>41274</v>
      </c>
      <c r="B162" s="65">
        <f t="shared" ref="B162:S162" ca="1" si="127">IF(IF(OR(B40="",B36=0),NA(),B40/B36-1)&gt;1.5,NA(),B40/B36-1)</f>
        <v>-8.4101531599160007E-3</v>
      </c>
      <c r="C162" s="65">
        <f t="shared" ca="1" si="127"/>
        <v>-1.7535874152748487E-2</v>
      </c>
      <c r="D162" s="56">
        <f t="shared" ca="1" si="127"/>
        <v>-1.8535068434937685E-2</v>
      </c>
      <c r="E162" s="56">
        <f t="shared" ca="1" si="127"/>
        <v>1.2895652695170456E-2</v>
      </c>
      <c r="F162" s="56">
        <f t="shared" ca="1" si="127"/>
        <v>4.5265161760517092E-3</v>
      </c>
      <c r="G162" s="57">
        <f t="shared" ca="1" si="127"/>
        <v>-9.516199025881078E-3</v>
      </c>
      <c r="H162" s="56">
        <f t="shared" ca="1" si="127"/>
        <v>-2.1224032570066331E-3</v>
      </c>
      <c r="I162" s="56">
        <f t="shared" ca="1" si="127"/>
        <v>-6.5648473047928424E-2</v>
      </c>
      <c r="J162" s="66">
        <f t="shared" ca="1" si="127"/>
        <v>-6.1259537803450725E-2</v>
      </c>
      <c r="K162" s="56">
        <f t="shared" ca="1" si="127"/>
        <v>4.2836850464065268E-3</v>
      </c>
      <c r="L162" s="56" t="e">
        <f t="shared" ca="1" si="127"/>
        <v>#N/A</v>
      </c>
      <c r="M162" s="66" t="e">
        <f t="shared" ca="1" si="127"/>
        <v>#N/A</v>
      </c>
      <c r="N162" s="56">
        <f t="shared" ca="1" si="127"/>
        <v>1.513802362993899E-2</v>
      </c>
      <c r="O162" s="58">
        <f t="shared" ca="1" si="127"/>
        <v>-0.27294704998032304</v>
      </c>
      <c r="P162" s="57">
        <f t="shared" ca="1" si="127"/>
        <v>-1.9750070786635376E-2</v>
      </c>
      <c r="Q162" s="56">
        <f t="shared" ca="1" si="127"/>
        <v>-5.0903150391119478E-3</v>
      </c>
      <c r="R162" s="56">
        <f t="shared" ca="1" si="127"/>
        <v>-5.658265440283361E-2</v>
      </c>
      <c r="S162" s="56" t="e">
        <f t="shared" ca="1" si="127"/>
        <v>#N/A</v>
      </c>
      <c r="T162" s="56" t="e">
        <f t="shared" ref="T162" ca="1" si="128">IF(IF(OR(T40="",T36=0),NA(),T40/T36-1)&gt;1.5,NA(),T40/T36-1)</f>
        <v>#N/A</v>
      </c>
      <c r="U162" s="56">
        <f t="shared" ref="U162:Y178" ca="1" si="129">IF(IF(OR(U40="",U36=0),NA(),U40/U36-1)&gt;1.5,NA(),U40/U36-1)</f>
        <v>-1.1107162288924943E-2</v>
      </c>
      <c r="V162" s="56" t="e">
        <f t="shared" ca="1" si="129"/>
        <v>#N/A</v>
      </c>
      <c r="W162" s="56" t="e">
        <f t="shared" ca="1" si="129"/>
        <v>#N/A</v>
      </c>
      <c r="X162" s="56">
        <f t="shared" ca="1" si="129"/>
        <v>6.040985037483404E-3</v>
      </c>
      <c r="Y162" s="58">
        <f t="shared" ca="1" si="129"/>
        <v>8.4859883563548344E-3</v>
      </c>
    </row>
    <row r="163" spans="1:25" s="33" customFormat="1" x14ac:dyDescent="0.2">
      <c r="A163" s="14">
        <v>41364</v>
      </c>
      <c r="B163" s="67">
        <f t="shared" ref="B163:S163" ca="1" si="130">IF(IF(OR(B41="",B37=0),NA(),B41/B37-1)&gt;1.5,NA(),B41/B37-1)</f>
        <v>-2.0272529334074085E-2</v>
      </c>
      <c r="C163" s="67">
        <f t="shared" ca="1" si="130"/>
        <v>-3.2323935312454477E-2</v>
      </c>
      <c r="D163" s="59">
        <f t="shared" ca="1" si="130"/>
        <v>-3.3393041376487131E-2</v>
      </c>
      <c r="E163" s="59">
        <f t="shared" ca="1" si="130"/>
        <v>7.6027456677567606E-3</v>
      </c>
      <c r="F163" s="59">
        <f t="shared" ca="1" si="130"/>
        <v>-8.9716641715184009E-3</v>
      </c>
      <c r="G163" s="60">
        <f t="shared" ca="1" si="130"/>
        <v>-2.444877011480362E-2</v>
      </c>
      <c r="H163" s="59">
        <f t="shared" ca="1" si="130"/>
        <v>5.1372867924109E-2</v>
      </c>
      <c r="I163" s="59">
        <f t="shared" ca="1" si="130"/>
        <v>-8.3473935776532171E-2</v>
      </c>
      <c r="J163" s="68">
        <f t="shared" ca="1" si="130"/>
        <v>-8.2156239402944586E-2</v>
      </c>
      <c r="K163" s="59">
        <f t="shared" ca="1" si="130"/>
        <v>-9.0428070304980901E-3</v>
      </c>
      <c r="L163" s="59" t="e">
        <f t="shared" ca="1" si="130"/>
        <v>#N/A</v>
      </c>
      <c r="M163" s="68" t="e">
        <f t="shared" ca="1" si="130"/>
        <v>#N/A</v>
      </c>
      <c r="N163" s="59">
        <f t="shared" ca="1" si="130"/>
        <v>9.6465954907265505E-3</v>
      </c>
      <c r="O163" s="61">
        <f t="shared" ca="1" si="130"/>
        <v>-0.28731749551042829</v>
      </c>
      <c r="P163" s="60">
        <f t="shared" ca="1" si="130"/>
        <v>-0.93444484472023892</v>
      </c>
      <c r="Q163" s="59">
        <f t="shared" ca="1" si="130"/>
        <v>-1.581267794140595E-2</v>
      </c>
      <c r="R163" s="59">
        <f t="shared" ca="1" si="130"/>
        <v>-6.2334936499826354E-2</v>
      </c>
      <c r="S163" s="59" t="e">
        <f t="shared" ca="1" si="130"/>
        <v>#N/A</v>
      </c>
      <c r="T163" s="59" t="e">
        <f t="shared" ref="T163" ca="1" si="131">IF(IF(OR(T41="",T37=0),NA(),T41/T37-1)&gt;1.5,NA(),T41/T37-1)</f>
        <v>#N/A</v>
      </c>
      <c r="U163" s="59">
        <f t="shared" ca="1" si="129"/>
        <v>-6.5622550045644212E-3</v>
      </c>
      <c r="V163" s="59" t="e">
        <f t="shared" ca="1" si="129"/>
        <v>#N/A</v>
      </c>
      <c r="W163" s="59" t="e">
        <f t="shared" ca="1" si="129"/>
        <v>#N/A</v>
      </c>
      <c r="X163" s="59">
        <f t="shared" ca="1" si="129"/>
        <v>-0.99992200132953912</v>
      </c>
      <c r="Y163" s="61">
        <f t="shared" ca="1" si="129"/>
        <v>2.4842964367338238E-2</v>
      </c>
    </row>
    <row r="164" spans="1:25" s="33" customFormat="1" x14ac:dyDescent="0.2">
      <c r="A164" s="20">
        <v>41455</v>
      </c>
      <c r="B164" s="63">
        <f t="shared" ref="B164:S164" ca="1" si="132">IF(IF(OR(B42="",B38=0),NA(),B42/B38-1)&gt;1.5,NA(),B42/B38-1)</f>
        <v>-1.7648102614094441E-2</v>
      </c>
      <c r="C164" s="63">
        <f t="shared" ca="1" si="132"/>
        <v>-2.7242053738297245E-2</v>
      </c>
      <c r="D164" s="34">
        <f t="shared" ca="1" si="132"/>
        <v>-2.7984030956407779E-2</v>
      </c>
      <c r="E164" s="34">
        <f t="shared" ca="1" si="132"/>
        <v>4.3619138480897046E-3</v>
      </c>
      <c r="F164" s="34">
        <f t="shared" ca="1" si="132"/>
        <v>-1.1174404680403538E-2</v>
      </c>
      <c r="G164" s="53">
        <f t="shared" ca="1" si="132"/>
        <v>-1.8242349222006071E-2</v>
      </c>
      <c r="H164" s="34">
        <f t="shared" ca="1" si="132"/>
        <v>3.3078562412940382E-2</v>
      </c>
      <c r="I164" s="34">
        <f t="shared" ca="1" si="132"/>
        <v>-8.439995136032552E-2</v>
      </c>
      <c r="J164" s="64">
        <f t="shared" ca="1" si="132"/>
        <v>-8.0987623767484807E-2</v>
      </c>
      <c r="K164" s="34">
        <f t="shared" ca="1" si="132"/>
        <v>-1.1279305286888808E-2</v>
      </c>
      <c r="L164" s="34" t="e">
        <f t="shared" ca="1" si="132"/>
        <v>#N/A</v>
      </c>
      <c r="M164" s="64" t="e">
        <f t="shared" ca="1" si="132"/>
        <v>#N/A</v>
      </c>
      <c r="N164" s="34">
        <f t="shared" ca="1" si="132"/>
        <v>5.944804308457563E-3</v>
      </c>
      <c r="O164" s="55">
        <f t="shared" ca="1" si="132"/>
        <v>-0.29364657084611478</v>
      </c>
      <c r="P164" s="53">
        <f t="shared" ca="1" si="132"/>
        <v>-0.94880120195897233</v>
      </c>
      <c r="Q164" s="34">
        <f t="shared" ca="1" si="132"/>
        <v>-2.0193148065945632E-3</v>
      </c>
      <c r="R164" s="34">
        <f t="shared" ca="1" si="132"/>
        <v>-5.279163987119162E-2</v>
      </c>
      <c r="S164" s="34" t="e">
        <f t="shared" ca="1" si="132"/>
        <v>#N/A</v>
      </c>
      <c r="T164" s="34" t="e">
        <f t="shared" ref="T164" ca="1" si="133">IF(IF(OR(T42="",T38=0),NA(),T42/T38-1)&gt;1.5,NA(),T42/T38-1)</f>
        <v>#N/A</v>
      </c>
      <c r="U164" s="34">
        <f t="shared" ca="1" si="129"/>
        <v>-1.8633226875565012E-2</v>
      </c>
      <c r="V164" s="34" t="e">
        <f t="shared" ca="1" si="129"/>
        <v>#N/A</v>
      </c>
      <c r="W164" s="34" t="e">
        <f t="shared" ca="1" si="129"/>
        <v>#N/A</v>
      </c>
      <c r="X164" s="34">
        <f t="shared" ca="1" si="129"/>
        <v>-0.99995529950890671</v>
      </c>
      <c r="Y164" s="55">
        <f t="shared" ca="1" si="129"/>
        <v>2.0088958886218311E-2</v>
      </c>
    </row>
    <row r="165" spans="1:25" s="33" customFormat="1" x14ac:dyDescent="0.2">
      <c r="A165" s="20">
        <v>41547</v>
      </c>
      <c r="B165" s="63">
        <f t="shared" ref="B165:S165" ca="1" si="134">IF(IF(OR(B43="",B39=0),NA(),B43/B39-1)&gt;1.5,NA(),B43/B39-1)</f>
        <v>-1.8305617286483278E-2</v>
      </c>
      <c r="C165" s="63">
        <f t="shared" ca="1" si="134"/>
        <v>-2.7833094352659016E-2</v>
      </c>
      <c r="D165" s="34">
        <f t="shared" ca="1" si="134"/>
        <v>-2.8623546929180899E-2</v>
      </c>
      <c r="E165" s="34">
        <f t="shared" ca="1" si="134"/>
        <v>3.4472773024214476E-3</v>
      </c>
      <c r="F165" s="34">
        <f t="shared" ca="1" si="134"/>
        <v>-1.0760388526507403E-2</v>
      </c>
      <c r="G165" s="53">
        <f t="shared" ca="1" si="134"/>
        <v>-2.0169538147957633E-2</v>
      </c>
      <c r="H165" s="34">
        <f t="shared" ca="1" si="134"/>
        <v>3.1612366892712851E-2</v>
      </c>
      <c r="I165" s="34">
        <f t="shared" ca="1" si="134"/>
        <v>-8.0583647358268395E-2</v>
      </c>
      <c r="J165" s="64">
        <f t="shared" ca="1" si="134"/>
        <v>-7.56557368280103E-2</v>
      </c>
      <c r="K165" s="34">
        <f t="shared" ca="1" si="134"/>
        <v>-1.0117300550704145E-2</v>
      </c>
      <c r="L165" s="34" t="e">
        <f t="shared" ca="1" si="134"/>
        <v>#N/A</v>
      </c>
      <c r="M165" s="64" t="e">
        <f t="shared" ca="1" si="134"/>
        <v>#N/A</v>
      </c>
      <c r="N165" s="34">
        <f t="shared" ca="1" si="134"/>
        <v>5.2870096120123389E-3</v>
      </c>
      <c r="O165" s="55">
        <f t="shared" ca="1" si="134"/>
        <v>-0.31748076912001699</v>
      </c>
      <c r="P165" s="53">
        <f t="shared" ca="1" si="134"/>
        <v>-0.9913824182512051</v>
      </c>
      <c r="Q165" s="34">
        <f t="shared" ca="1" si="134"/>
        <v>-3.6640981103878145E-3</v>
      </c>
      <c r="R165" s="34">
        <f t="shared" ca="1" si="134"/>
        <v>-5.6553128937478436E-2</v>
      </c>
      <c r="S165" s="34" t="e">
        <f t="shared" ca="1" si="134"/>
        <v>#N/A</v>
      </c>
      <c r="T165" s="34" t="e">
        <f t="shared" ref="T165" ca="1" si="135">IF(IF(OR(T43="",T39=0),NA(),T43/T39-1)&gt;1.5,NA(),T43/T39-1)</f>
        <v>#N/A</v>
      </c>
      <c r="U165" s="34">
        <f t="shared" ca="1" si="129"/>
        <v>-2.3772365621979819E-2</v>
      </c>
      <c r="V165" s="34" t="e">
        <f t="shared" ca="1" si="129"/>
        <v>#N/A</v>
      </c>
      <c r="W165" s="34" t="e">
        <f t="shared" ca="1" si="129"/>
        <v>#N/A</v>
      </c>
      <c r="X165" s="34">
        <f t="shared" ca="1" si="129"/>
        <v>-0.99994575462545121</v>
      </c>
      <c r="Y165" s="55">
        <f t="shared" ca="1" si="129"/>
        <v>2.070684536562184E-2</v>
      </c>
    </row>
    <row r="166" spans="1:25" s="33" customFormat="1" ht="12" thickBot="1" x14ac:dyDescent="0.25">
      <c r="A166" s="26">
        <v>41639</v>
      </c>
      <c r="B166" s="65">
        <f t="shared" ref="B166:S166" ca="1" si="136">IF(IF(OR(B44="",B40=0),NA(),B44/B40-1)&gt;1.5,NA(),B44/B40-1)</f>
        <v>-2.2599506352408039E-2</v>
      </c>
      <c r="C166" s="65">
        <f t="shared" ca="1" si="136"/>
        <v>-3.078887901583216E-2</v>
      </c>
      <c r="D166" s="56">
        <f t="shared" ca="1" si="136"/>
        <v>-3.1355138199671173E-2</v>
      </c>
      <c r="E166" s="56">
        <f t="shared" ca="1" si="136"/>
        <v>-4.0542258203318804E-3</v>
      </c>
      <c r="F166" s="56">
        <f t="shared" ca="1" si="136"/>
        <v>-1.8572816015969162E-2</v>
      </c>
      <c r="G166" s="57">
        <f t="shared" ca="1" si="136"/>
        <v>-2.1524610022165214E-2</v>
      </c>
      <c r="H166" s="56">
        <f t="shared" ca="1" si="136"/>
        <v>0.15934374984918676</v>
      </c>
      <c r="I166" s="56">
        <f t="shared" ca="1" si="136"/>
        <v>-9.761247756506275E-2</v>
      </c>
      <c r="J166" s="66">
        <f t="shared" ca="1" si="136"/>
        <v>-9.8690230523128086E-2</v>
      </c>
      <c r="K166" s="56">
        <f t="shared" ca="1" si="136"/>
        <v>-1.8763096259052592E-2</v>
      </c>
      <c r="L166" s="56" t="e">
        <f t="shared" ca="1" si="136"/>
        <v>#N/A</v>
      </c>
      <c r="M166" s="66" t="e">
        <f t="shared" ca="1" si="136"/>
        <v>#N/A</v>
      </c>
      <c r="N166" s="56">
        <f t="shared" ca="1" si="136"/>
        <v>-2.0523409892313493E-3</v>
      </c>
      <c r="O166" s="58">
        <f t="shared" ca="1" si="136"/>
        <v>-0.37318897819773489</v>
      </c>
      <c r="P166" s="57">
        <f t="shared" ca="1" si="136"/>
        <v>-0.9935368207011579</v>
      </c>
      <c r="Q166" s="56">
        <f t="shared" ca="1" si="136"/>
        <v>-3.2421099237383011E-3</v>
      </c>
      <c r="R166" s="56">
        <f t="shared" ca="1" si="136"/>
        <v>-5.3540246680619408E-2</v>
      </c>
      <c r="S166" s="56" t="e">
        <f t="shared" ca="1" si="136"/>
        <v>#N/A</v>
      </c>
      <c r="T166" s="56" t="e">
        <f t="shared" ref="T166" ca="1" si="137">IF(IF(OR(T44="",T40=0),NA(),T44/T40-1)&gt;1.5,NA(),T44/T40-1)</f>
        <v>#N/A</v>
      </c>
      <c r="U166" s="56">
        <f t="shared" ca="1" si="129"/>
        <v>-3.4901907020431389E-2</v>
      </c>
      <c r="V166" s="56" t="e">
        <f t="shared" ca="1" si="129"/>
        <v>#N/A</v>
      </c>
      <c r="W166" s="56" t="e">
        <f t="shared" ca="1" si="129"/>
        <v>#N/A</v>
      </c>
      <c r="X166" s="56">
        <f t="shared" ca="1" si="129"/>
        <v>-0.99995419298289334</v>
      </c>
      <c r="Y166" s="58">
        <f t="shared" ca="1" si="129"/>
        <v>4.8761443401581728E-2</v>
      </c>
    </row>
    <row r="167" spans="1:25" s="33" customFormat="1" x14ac:dyDescent="0.2">
      <c r="A167" s="14">
        <v>41729</v>
      </c>
      <c r="B167" s="67">
        <f t="shared" ref="B167:S167" ca="1" si="138">IF(IF(OR(B45="",B41=0),NA(),B45/B41-1)&gt;1.5,NA(),B45/B41-1)</f>
        <v>-1.4297618711116122E-2</v>
      </c>
      <c r="C167" s="67">
        <f t="shared" ca="1" si="138"/>
        <v>-1.7906391370287822E-2</v>
      </c>
      <c r="D167" s="59">
        <f t="shared" ca="1" si="138"/>
        <v>-1.8061028273641311E-2</v>
      </c>
      <c r="E167" s="59">
        <f t="shared" ca="1" si="138"/>
        <v>-6.2811772743538441E-3</v>
      </c>
      <c r="F167" s="59">
        <f t="shared" ca="1" si="138"/>
        <v>-1.4611923161234497E-2</v>
      </c>
      <c r="G167" s="60">
        <f t="shared" ca="1" si="138"/>
        <v>-6.9826352609643205E-3</v>
      </c>
      <c r="H167" s="59">
        <f t="shared" ca="1" si="138"/>
        <v>4.592383919479448E-2</v>
      </c>
      <c r="I167" s="59">
        <f t="shared" ca="1" si="138"/>
        <v>-8.2202655067845298E-2</v>
      </c>
      <c r="J167" s="68">
        <f t="shared" ca="1" si="138"/>
        <v>-7.9006780178599301E-2</v>
      </c>
      <c r="K167" s="59">
        <f t="shared" ca="1" si="138"/>
        <v>-1.4712591589582491E-2</v>
      </c>
      <c r="L167" s="59" t="e">
        <f t="shared" ca="1" si="138"/>
        <v>#N/A</v>
      </c>
      <c r="M167" s="68" t="e">
        <f t="shared" ca="1" si="138"/>
        <v>#N/A</v>
      </c>
      <c r="N167" s="59">
        <f t="shared" ca="1" si="138"/>
        <v>-4.0181703629383891E-3</v>
      </c>
      <c r="O167" s="61">
        <f t="shared" ca="1" si="138"/>
        <v>-0.47728759162685164</v>
      </c>
      <c r="P167" s="60">
        <f t="shared" ca="1" si="138"/>
        <v>-0.91326718992973865</v>
      </c>
      <c r="Q167" s="59">
        <f t="shared" ca="1" si="138"/>
        <v>1.0764498184181015E-2</v>
      </c>
      <c r="R167" s="59">
        <f t="shared" ca="1" si="138"/>
        <v>-4.9512978063695035E-2</v>
      </c>
      <c r="S167" s="59" t="e">
        <f t="shared" ca="1" si="138"/>
        <v>#N/A</v>
      </c>
      <c r="T167" s="59">
        <f t="shared" ref="T167" ca="1" si="139">IF(IF(OR(T45="",T41=0),NA(),T45/T41-1)&gt;1.5,NA(),T45/T41-1)</f>
        <v>5.5301744713899925E-2</v>
      </c>
      <c r="U167" s="59">
        <f t="shared" ca="1" si="129"/>
        <v>-0.21063845388980684</v>
      </c>
      <c r="V167" s="59" t="e">
        <f t="shared" ca="1" si="129"/>
        <v>#N/A</v>
      </c>
      <c r="W167" s="59">
        <f t="shared" ca="1" si="129"/>
        <v>-1.402141640816601E-2</v>
      </c>
      <c r="X167" s="59">
        <f t="shared" ca="1" si="129"/>
        <v>-0.28447187847429634</v>
      </c>
      <c r="Y167" s="61">
        <f t="shared" ca="1" si="129"/>
        <v>2.5451696421066261E-2</v>
      </c>
    </row>
    <row r="168" spans="1:25" s="33" customFormat="1" x14ac:dyDescent="0.2">
      <c r="A168" s="20">
        <v>41820</v>
      </c>
      <c r="B168" s="63">
        <f t="shared" ref="B168:S168" ca="1" si="140">IF(IF(OR(B46="",B42=0),NA(),B46/B42-1)&gt;1.5,NA(),B46/B42-1)</f>
        <v>-1.7921896191419595E-2</v>
      </c>
      <c r="C168" s="63">
        <f t="shared" ca="1" si="140"/>
        <v>-2.3081825162535763E-2</v>
      </c>
      <c r="D168" s="34">
        <f t="shared" ca="1" si="140"/>
        <v>-2.3443266410401065E-2</v>
      </c>
      <c r="E168" s="34">
        <f t="shared" ca="1" si="140"/>
        <v>-6.4567092408773785E-3</v>
      </c>
      <c r="F168" s="34">
        <f t="shared" ca="1" si="140"/>
        <v>-1.5387807477806104E-2</v>
      </c>
      <c r="G168" s="53">
        <f t="shared" ca="1" si="140"/>
        <v>-1.3797419022913315E-2</v>
      </c>
      <c r="H168" s="34">
        <f t="shared" ca="1" si="140"/>
        <v>-2.9609840778918262E-2</v>
      </c>
      <c r="I168" s="34">
        <f t="shared" ca="1" si="140"/>
        <v>-7.9365461664224646E-2</v>
      </c>
      <c r="J168" s="64">
        <f t="shared" ca="1" si="140"/>
        <v>-7.5089960008463796E-2</v>
      </c>
      <c r="K168" s="34">
        <f t="shared" ca="1" si="140"/>
        <v>-1.5474899450771629E-2</v>
      </c>
      <c r="L168" s="34" t="e">
        <f t="shared" ca="1" si="140"/>
        <v>#N/A</v>
      </c>
      <c r="M168" s="64" t="e">
        <f t="shared" ca="1" si="140"/>
        <v>#N/A</v>
      </c>
      <c r="N168" s="34">
        <f t="shared" ca="1" si="140"/>
        <v>-3.9643903173780526E-3</v>
      </c>
      <c r="O168" s="55">
        <f t="shared" ca="1" si="140"/>
        <v>-0.60155362122204659</v>
      </c>
      <c r="P168" s="53">
        <f t="shared" ca="1" si="140"/>
        <v>-0.53540460930199152</v>
      </c>
      <c r="Q168" s="34">
        <f t="shared" ca="1" si="140"/>
        <v>-3.4028905537319964E-3</v>
      </c>
      <c r="R168" s="34">
        <f t="shared" ca="1" si="140"/>
        <v>-4.5193867505714191E-2</v>
      </c>
      <c r="S168" s="34" t="e">
        <f t="shared" ca="1" si="140"/>
        <v>#N/A</v>
      </c>
      <c r="T168" s="34">
        <f t="shared" ref="T168" ca="1" si="141">IF(IF(OR(T46="",T42=0),NA(),T46/T42-1)&gt;1.5,NA(),T46/T42-1)</f>
        <v>1.368758613827703E-2</v>
      </c>
      <c r="U168" s="34">
        <f t="shared" ca="1" si="129"/>
        <v>-0.21233226587628484</v>
      </c>
      <c r="V168" s="34" t="e">
        <f t="shared" ca="1" si="129"/>
        <v>#N/A</v>
      </c>
      <c r="W168" s="34">
        <f t="shared" ca="1" si="129"/>
        <v>-1.6680510705812446E-2</v>
      </c>
      <c r="X168" s="34">
        <f t="shared" ca="1" si="129"/>
        <v>-0.5003535541287818</v>
      </c>
      <c r="Y168" s="55">
        <f t="shared" ca="1" si="129"/>
        <v>1.4140810295876438E-2</v>
      </c>
    </row>
    <row r="169" spans="1:25" s="33" customFormat="1" x14ac:dyDescent="0.2">
      <c r="A169" s="20">
        <v>41912</v>
      </c>
      <c r="B169" s="63">
        <f t="shared" ref="B169:S169" ca="1" si="142">IF(IF(OR(B47="",B43=0),NA(),B47/B43-1)&gt;1.5,NA(),B47/B43-1)</f>
        <v>-1.6883459505568799E-2</v>
      </c>
      <c r="C169" s="63">
        <f t="shared" ca="1" si="142"/>
        <v>-2.0934819740697885E-2</v>
      </c>
      <c r="D169" s="34">
        <f t="shared" ca="1" si="142"/>
        <v>-2.1581907571482484E-2</v>
      </c>
      <c r="E169" s="34">
        <f t="shared" ca="1" si="142"/>
        <v>-7.9218445874591481E-3</v>
      </c>
      <c r="F169" s="34">
        <f t="shared" ca="1" si="142"/>
        <v>-7.2109734976530948E-3</v>
      </c>
      <c r="G169" s="53">
        <f t="shared" ca="1" si="142"/>
        <v>-1.015018459618211E-2</v>
      </c>
      <c r="H169" s="34">
        <f t="shared" ca="1" si="142"/>
        <v>-5.3759170854169813E-2</v>
      </c>
      <c r="I169" s="34">
        <f t="shared" ca="1" si="142"/>
        <v>-8.73700833560761E-2</v>
      </c>
      <c r="J169" s="64">
        <f t="shared" ca="1" si="142"/>
        <v>-9.0469558252923465E-2</v>
      </c>
      <c r="K169" s="34">
        <f t="shared" ca="1" si="142"/>
        <v>-6.8111249778072258E-3</v>
      </c>
      <c r="L169" s="34" t="e">
        <f t="shared" ca="1" si="142"/>
        <v>#N/A</v>
      </c>
      <c r="M169" s="64" t="e">
        <f t="shared" ca="1" si="142"/>
        <v>#N/A</v>
      </c>
      <c r="N169" s="34">
        <f t="shared" ca="1" si="142"/>
        <v>-5.2288746333607472E-3</v>
      </c>
      <c r="O169" s="55">
        <f t="shared" ca="1" si="142"/>
        <v>-0.71304208742900876</v>
      </c>
      <c r="P169" s="53">
        <f t="shared" ca="1" si="142"/>
        <v>-0.13443769205256773</v>
      </c>
      <c r="Q169" s="34">
        <f t="shared" ca="1" si="142"/>
        <v>-1.5234847032373766E-3</v>
      </c>
      <c r="R169" s="34">
        <f t="shared" ca="1" si="142"/>
        <v>-3.9610386360640071E-2</v>
      </c>
      <c r="S169" s="34" t="e">
        <f t="shared" ca="1" si="142"/>
        <v>#N/A</v>
      </c>
      <c r="T169" s="34">
        <f t="shared" ref="T169" ca="1" si="143">IF(IF(OR(T47="",T43=0),NA(),T47/T43-1)&gt;1.5,NA(),T47/T43-1)</f>
        <v>-1.2259092055807663E-2</v>
      </c>
      <c r="U169" s="34">
        <f t="shared" ca="1" si="129"/>
        <v>-0.20830600651270659</v>
      </c>
      <c r="V169" s="34" t="e">
        <f t="shared" ca="1" si="129"/>
        <v>#N/A</v>
      </c>
      <c r="W169" s="34">
        <f t="shared" ca="1" si="129"/>
        <v>-9.4528081620925963E-3</v>
      </c>
      <c r="X169" s="34">
        <f t="shared" ca="1" si="129"/>
        <v>-0.60100391889759452</v>
      </c>
      <c r="Y169" s="55">
        <f t="shared" ca="1" si="129"/>
        <v>3.0026641031596801E-2</v>
      </c>
    </row>
    <row r="170" spans="1:25" s="33" customFormat="1" ht="12" thickBot="1" x14ac:dyDescent="0.25">
      <c r="A170" s="20">
        <v>42004</v>
      </c>
      <c r="B170" s="63">
        <f t="shared" ref="B170:S170" ca="1" si="144">IF(IF(OR(B48="",B44=0),NA(),B48/B44-1)&gt;1.5,NA(),B48/B44-1)</f>
        <v>-1.669779110415559E-2</v>
      </c>
      <c r="C170" s="63">
        <f t="shared" ca="1" si="144"/>
        <v>-1.7004541703474652E-2</v>
      </c>
      <c r="D170" s="34">
        <f t="shared" ca="1" si="144"/>
        <v>-1.7969162546226158E-2</v>
      </c>
      <c r="E170" s="34">
        <f t="shared" ca="1" si="144"/>
        <v>-1.6021784578730269E-2</v>
      </c>
      <c r="F170" s="34">
        <f t="shared" ca="1" si="144"/>
        <v>3.5344510975974242E-3</v>
      </c>
      <c r="G170" s="53">
        <f t="shared" ca="1" si="144"/>
        <v>-8.208466436377404E-3</v>
      </c>
      <c r="H170" s="34">
        <f t="shared" ca="1" si="144"/>
        <v>-0.16871830857761627</v>
      </c>
      <c r="I170" s="34">
        <f t="shared" ca="1" si="144"/>
        <v>-6.0284644544179811E-2</v>
      </c>
      <c r="J170" s="64">
        <f t="shared" ca="1" si="144"/>
        <v>-5.6634170255269844E-2</v>
      </c>
      <c r="K170" s="34">
        <f t="shared" ca="1" si="144"/>
        <v>3.419396051246526E-3</v>
      </c>
      <c r="L170" s="34" t="e">
        <f t="shared" ca="1" si="144"/>
        <v>#N/A</v>
      </c>
      <c r="M170" s="64" t="e">
        <f t="shared" ca="1" si="144"/>
        <v>#N/A</v>
      </c>
      <c r="N170" s="34">
        <f t="shared" ca="1" si="144"/>
        <v>-1.3397984462051427E-2</v>
      </c>
      <c r="O170" s="55">
        <f t="shared" ca="1" si="144"/>
        <v>-0.82381306568512225</v>
      </c>
      <c r="P170" s="53" t="e">
        <f t="shared" ca="1" si="144"/>
        <v>#N/A</v>
      </c>
      <c r="Q170" s="34">
        <f t="shared" ca="1" si="144"/>
        <v>-5.8214486642227392E-5</v>
      </c>
      <c r="R170" s="34">
        <f t="shared" ca="1" si="144"/>
        <v>-3.8339948143585656E-2</v>
      </c>
      <c r="S170" s="34" t="e">
        <f t="shared" ca="1" si="144"/>
        <v>#N/A</v>
      </c>
      <c r="T170" s="34">
        <f t="shared" ref="T170" ca="1" si="145">IF(IF(OR(T48="",T44=0),NA(),T48/T44-1)&gt;1.5,NA(),T48/T44-1)</f>
        <v>-1.9983867950650991E-2</v>
      </c>
      <c r="U170" s="34">
        <f t="shared" ca="1" si="129"/>
        <v>-0.20510432162227232</v>
      </c>
      <c r="V170" s="34" t="e">
        <f t="shared" ca="1" si="129"/>
        <v>#N/A</v>
      </c>
      <c r="W170" s="34">
        <f t="shared" ca="1" si="129"/>
        <v>3.3595872240861357E-3</v>
      </c>
      <c r="X170" s="34">
        <f t="shared" ca="1" si="129"/>
        <v>-0.49942431437058721</v>
      </c>
      <c r="Y170" s="55">
        <f t="shared" ca="1" si="129"/>
        <v>5.9491903124920809E-2</v>
      </c>
    </row>
    <row r="171" spans="1:25" s="33" customFormat="1" x14ac:dyDescent="0.2">
      <c r="A171" s="14">
        <v>42094</v>
      </c>
      <c r="B171" s="67">
        <f t="shared" ref="B171:S178" ca="1" si="146">IF(IF(OR(B49="",B45=0),NA(),B49/B45-1)&gt;1.5,NA(),B49/B45-1)</f>
        <v>-1.8597579105995798E-2</v>
      </c>
      <c r="C171" s="67">
        <f t="shared" ca="1" si="146"/>
        <v>-1.9700102002161324E-2</v>
      </c>
      <c r="D171" s="59">
        <f t="shared" ca="1" si="146"/>
        <v>-2.1182428361381289E-2</v>
      </c>
      <c r="E171" s="59">
        <f t="shared" ca="1" si="146"/>
        <v>-1.6177112550442851E-2</v>
      </c>
      <c r="F171" s="59">
        <f t="shared" ca="1" si="146"/>
        <v>1.1769641424520305E-2</v>
      </c>
      <c r="G171" s="60">
        <f t="shared" ca="1" si="146"/>
        <v>-1.3104610267245076E-2</v>
      </c>
      <c r="H171" s="59">
        <f t="shared" ca="1" si="146"/>
        <v>-7.8943484394046859E-2</v>
      </c>
      <c r="I171" s="59">
        <f t="shared" ca="1" si="146"/>
        <v>-6.446047973025093E-2</v>
      </c>
      <c r="J171" s="68">
        <f t="shared" ca="1" si="146"/>
        <v>-6.1265491761140267E-2</v>
      </c>
      <c r="K171" s="59">
        <f t="shared" ca="1" si="146"/>
        <v>1.1663054117075244E-2</v>
      </c>
      <c r="L171" s="59" t="e">
        <f t="shared" ca="1" si="146"/>
        <v>#N/A</v>
      </c>
      <c r="M171" s="68" t="e">
        <f t="shared" ca="1" si="146"/>
        <v>#N/A</v>
      </c>
      <c r="N171" s="59">
        <f t="shared" ca="1" si="146"/>
        <v>-1.4220555669513191E-2</v>
      </c>
      <c r="O171" s="61">
        <f t="shared" ca="1" si="146"/>
        <v>-0.81154378988185993</v>
      </c>
      <c r="P171" s="60">
        <f t="shared" ca="1" si="146"/>
        <v>-5.2294317568163939E-2</v>
      </c>
      <c r="Q171" s="59">
        <f t="shared" ca="1" si="146"/>
        <v>-6.3802825586478651E-3</v>
      </c>
      <c r="R171" s="59">
        <f t="shared" ca="1" si="146"/>
        <v>-3.812083203056571E-2</v>
      </c>
      <c r="S171" s="59" t="e">
        <f t="shared" ca="1" si="146"/>
        <v>#N/A</v>
      </c>
      <c r="T171" s="59">
        <f t="shared" ref="T171" ca="1" si="147">IF(IF(OR(T49="",T45=0),NA(),T49/T45-1)&gt;1.5,NA(),T49/T45-1)</f>
        <v>-2.6694814776940246E-2</v>
      </c>
      <c r="U171" s="59">
        <f t="shared" ca="1" si="129"/>
        <v>-2.7746511973709254E-2</v>
      </c>
      <c r="V171" s="59" t="e">
        <f t="shared" ca="1" si="129"/>
        <v>#N/A</v>
      </c>
      <c r="W171" s="59">
        <f t="shared" ca="1" si="129"/>
        <v>1.2255811802182937E-2</v>
      </c>
      <c r="X171" s="59">
        <f t="shared" ca="1" si="129"/>
        <v>-0.59939574876815804</v>
      </c>
      <c r="Y171" s="61">
        <f t="shared" ca="1" si="129"/>
        <v>6.1946119125586785E-2</v>
      </c>
    </row>
    <row r="172" spans="1:25" s="33" customFormat="1" x14ac:dyDescent="0.2">
      <c r="A172" s="20">
        <v>42185</v>
      </c>
      <c r="B172" s="63">
        <f t="shared" ca="1" si="146"/>
        <v>-1.4838962831771108E-2</v>
      </c>
      <c r="C172" s="63">
        <f t="shared" ca="1" si="146"/>
        <v>-1.3559121641774086E-2</v>
      </c>
      <c r="D172" s="34">
        <f t="shared" ca="1" si="146"/>
        <v>-1.5064619744969865E-2</v>
      </c>
      <c r="E172" s="34">
        <f t="shared" ca="1" si="146"/>
        <v>-1.7635141350514139E-2</v>
      </c>
      <c r="F172" s="34">
        <f t="shared" ca="1" si="146"/>
        <v>1.8226297997003593E-2</v>
      </c>
      <c r="G172" s="53">
        <f t="shared" ca="1" si="146"/>
        <v>-7.7358576328674378E-3</v>
      </c>
      <c r="H172" s="34">
        <f t="shared" ca="1" si="146"/>
        <v>-9.7265758760198828E-3</v>
      </c>
      <c r="I172" s="34">
        <f t="shared" ca="1" si="146"/>
        <v>-6.2372608456269352E-2</v>
      </c>
      <c r="J172" s="64">
        <f t="shared" ca="1" si="146"/>
        <v>-6.1927228516625465E-2</v>
      </c>
      <c r="K172" s="34">
        <f t="shared" ca="1" si="146"/>
        <v>1.8253077428005415E-2</v>
      </c>
      <c r="L172" s="34" t="e">
        <f t="shared" ca="1" si="146"/>
        <v>#N/A</v>
      </c>
      <c r="M172" s="64" t="e">
        <f t="shared" ca="1" si="146"/>
        <v>#N/A</v>
      </c>
      <c r="N172" s="34">
        <f t="shared" ca="1" si="146"/>
        <v>-1.6349250038006802E-2</v>
      </c>
      <c r="O172" s="55">
        <f t="shared" ca="1" si="146"/>
        <v>-0.77962142110703292</v>
      </c>
      <c r="P172" s="53">
        <f t="shared" ca="1" si="146"/>
        <v>-0.76799671062446251</v>
      </c>
      <c r="Q172" s="34">
        <f t="shared" ca="1" si="146"/>
        <v>1.0134412151230343E-4</v>
      </c>
      <c r="R172" s="34">
        <f t="shared" ca="1" si="146"/>
        <v>-4.4263948751736226E-2</v>
      </c>
      <c r="S172" s="34" t="e">
        <f t="shared" ca="1" si="146"/>
        <v>#N/A</v>
      </c>
      <c r="T172" s="34">
        <f t="shared" ref="T172" ca="1" si="148">IF(IF(OR(T50="",T46=0),NA(),T50/T46-1)&gt;1.5,NA(),T50/T46-1)</f>
        <v>-1.2073258934892639E-3</v>
      </c>
      <c r="U172" s="34">
        <f t="shared" ca="1" si="129"/>
        <v>-2.4039976143045316E-2</v>
      </c>
      <c r="V172" s="34" t="e">
        <f t="shared" ca="1" si="129"/>
        <v>#N/A</v>
      </c>
      <c r="W172" s="34">
        <f t="shared" ca="1" si="129"/>
        <v>1.5980211252158538E-2</v>
      </c>
      <c r="X172" s="34">
        <f t="shared" ca="1" si="129"/>
        <v>-3.0516967573268605E-4</v>
      </c>
      <c r="Y172" s="55">
        <f t="shared" ca="1" si="129"/>
        <v>9.543549589495548E-2</v>
      </c>
    </row>
    <row r="173" spans="1:25" s="33" customFormat="1" x14ac:dyDescent="0.2">
      <c r="A173" s="20">
        <v>42277</v>
      </c>
      <c r="B173" s="63">
        <f t="shared" ca="1" si="146"/>
        <v>-1.683101215377103E-2</v>
      </c>
      <c r="C173" s="63">
        <f t="shared" ca="1" si="146"/>
        <v>-1.559022994901027E-2</v>
      </c>
      <c r="D173" s="34">
        <f t="shared" ca="1" si="146"/>
        <v>-1.7128439640948456E-2</v>
      </c>
      <c r="E173" s="34">
        <f t="shared" ca="1" si="146"/>
        <v>-1.953962349069116E-2</v>
      </c>
      <c r="F173" s="34">
        <f t="shared" ca="1" si="146"/>
        <v>1.656085710479327E-2</v>
      </c>
      <c r="G173" s="53">
        <f t="shared" ca="1" si="146"/>
        <v>-1.1512229932974516E-2</v>
      </c>
      <c r="H173" s="34">
        <f t="shared" ca="1" si="146"/>
        <v>4.428811845715197E-3</v>
      </c>
      <c r="I173" s="34">
        <f t="shared" ca="1" si="146"/>
        <v>-5.2003526948454892E-2</v>
      </c>
      <c r="J173" s="64">
        <f t="shared" ca="1" si="146"/>
        <v>-4.6198671677622372E-2</v>
      </c>
      <c r="K173" s="34">
        <f t="shared" ca="1" si="146"/>
        <v>1.6684055266805498E-2</v>
      </c>
      <c r="L173" s="34" t="e">
        <f t="shared" ca="1" si="146"/>
        <v>#N/A</v>
      </c>
      <c r="M173" s="64" t="e">
        <f t="shared" ca="1" si="146"/>
        <v>#N/A</v>
      </c>
      <c r="N173" s="34">
        <f t="shared" ca="1" si="146"/>
        <v>-1.8762865771481119E-2</v>
      </c>
      <c r="O173" s="55">
        <f t="shared" ca="1" si="146"/>
        <v>-0.71597810007176599</v>
      </c>
      <c r="P173" s="53">
        <f t="shared" ca="1" si="146"/>
        <v>-0.21398578746700314</v>
      </c>
      <c r="Q173" s="34">
        <f t="shared" ca="1" si="146"/>
        <v>-6.1964038426192136E-3</v>
      </c>
      <c r="R173" s="34">
        <f t="shared" ca="1" si="146"/>
        <v>-4.5517403453329663E-2</v>
      </c>
      <c r="S173" s="34" t="e">
        <f t="shared" ca="1" si="146"/>
        <v>#N/A</v>
      </c>
      <c r="T173" s="34">
        <f t="shared" ref="T173" ca="1" si="149">IF(IF(OR(T51="",T47=0),NA(),T51/T47-1)&gt;1.5,NA(),T51/T47-1)</f>
        <v>-1.8316005313793626E-2</v>
      </c>
      <c r="U173" s="34">
        <f t="shared" ca="1" si="129"/>
        <v>-2.9336205991239539E-2</v>
      </c>
      <c r="V173" s="34" t="e">
        <f t="shared" ca="1" si="129"/>
        <v>#N/A</v>
      </c>
      <c r="W173" s="34">
        <f t="shared" ca="1" si="129"/>
        <v>1.3947559122160502E-2</v>
      </c>
      <c r="X173" s="34">
        <f t="shared" ca="1" si="129"/>
        <v>-1.1607295658269123E-3</v>
      </c>
      <c r="Y173" s="55">
        <f t="shared" ca="1" si="129"/>
        <v>0.10847464446030508</v>
      </c>
    </row>
    <row r="174" spans="1:25" s="33" customFormat="1" ht="12" thickBot="1" x14ac:dyDescent="0.25">
      <c r="A174" s="20">
        <v>42369</v>
      </c>
      <c r="B174" s="63">
        <f t="shared" ca="1" si="146"/>
        <v>-1.2194832403171429E-2</v>
      </c>
      <c r="C174" s="63">
        <f t="shared" ca="1" si="146"/>
        <v>-1.3296174320916121E-2</v>
      </c>
      <c r="D174" s="34">
        <f t="shared" ca="1" si="146"/>
        <v>-1.5187081196073593E-2</v>
      </c>
      <c r="E174" s="34">
        <f t="shared" ca="1" si="146"/>
        <v>-9.7701566751687841E-3</v>
      </c>
      <c r="F174" s="34">
        <f t="shared" ca="1" si="146"/>
        <v>2.610285129095602E-2</v>
      </c>
      <c r="G174" s="53">
        <f t="shared" ca="1" si="146"/>
        <v>-7.0451038960157586E-3</v>
      </c>
      <c r="H174" s="34">
        <f t="shared" ca="1" si="146"/>
        <v>1.1509526308712159E-2</v>
      </c>
      <c r="I174" s="34">
        <f t="shared" ca="1" si="146"/>
        <v>-6.7155762272432806E-2</v>
      </c>
      <c r="J174" s="64">
        <f t="shared" ca="1" si="146"/>
        <v>-6.7770145438719731E-2</v>
      </c>
      <c r="K174" s="34">
        <f t="shared" ca="1" si="146"/>
        <v>2.6096668752717544E-2</v>
      </c>
      <c r="L174" s="34" t="e">
        <f t="shared" ca="1" si="146"/>
        <v>#N/A</v>
      </c>
      <c r="M174" s="64" t="e">
        <f t="shared" ca="1" si="146"/>
        <v>#N/A</v>
      </c>
      <c r="N174" s="34">
        <f t="shared" ca="1" si="146"/>
        <v>-9.3618324244194584E-3</v>
      </c>
      <c r="O174" s="55">
        <f t="shared" ca="1" si="146"/>
        <v>-0.54969738613231955</v>
      </c>
      <c r="P174" s="53">
        <f t="shared" ca="1" si="146"/>
        <v>-0.69885963908792093</v>
      </c>
      <c r="Q174" s="34">
        <f t="shared" ca="1" si="146"/>
        <v>-2.516682412029847E-3</v>
      </c>
      <c r="R174" s="34">
        <f t="shared" ca="1" si="146"/>
        <v>-4.3871105284621126E-2</v>
      </c>
      <c r="S174" s="34" t="e">
        <f t="shared" ca="1" si="146"/>
        <v>#N/A</v>
      </c>
      <c r="T174" s="34">
        <f t="shared" ref="T174" ca="1" si="150">IF(IF(OR(T52="",T48=0),NA(),T52/T48-1)&gt;1.5,NA(),T52/T48-1)</f>
        <v>-5.8464048352709908E-3</v>
      </c>
      <c r="U174" s="34">
        <f t="shared" ca="1" si="129"/>
        <v>-2.8381780925998079E-2</v>
      </c>
      <c r="V174" s="34" t="e">
        <f t="shared" ca="1" si="129"/>
        <v>#N/A</v>
      </c>
      <c r="W174" s="34">
        <f t="shared" ca="1" si="129"/>
        <v>2.5783974054842895E-2</v>
      </c>
      <c r="X174" s="34">
        <f t="shared" ca="1" si="129"/>
        <v>1.9586188692732875E-4</v>
      </c>
      <c r="Y174" s="55">
        <f t="shared" ca="1" si="129"/>
        <v>6.9657758151042026E-2</v>
      </c>
    </row>
    <row r="175" spans="1:25" s="33" customFormat="1" x14ac:dyDescent="0.2">
      <c r="A175" s="14">
        <v>42460</v>
      </c>
      <c r="B175" s="67">
        <f t="shared" ca="1" si="146"/>
        <v>-7.3168381197634691E-3</v>
      </c>
      <c r="C175" s="67">
        <f t="shared" ca="1" si="146"/>
        <v>-5.9028961283533743E-3</v>
      </c>
      <c r="D175" s="59">
        <f t="shared" ca="1" si="146"/>
        <v>-7.5610516016638707E-3</v>
      </c>
      <c r="E175" s="59">
        <f t="shared" ca="1" si="146"/>
        <v>-1.0409874990949808E-2</v>
      </c>
      <c r="F175" s="59">
        <f t="shared" ca="1" si="146"/>
        <v>2.8153189767891273E-2</v>
      </c>
      <c r="G175" s="60">
        <f t="shared" ca="1" si="146"/>
        <v>-4.4736989573469499E-3</v>
      </c>
      <c r="H175" s="59">
        <f t="shared" ca="1" si="146"/>
        <v>1.2134622545203033E-2</v>
      </c>
      <c r="I175" s="59">
        <f t="shared" ca="1" si="146"/>
        <v>-3.2677922030043494E-2</v>
      </c>
      <c r="J175" s="68">
        <f t="shared" ca="1" si="146"/>
        <v>-1.783096296268738E-2</v>
      </c>
      <c r="K175" s="59">
        <f t="shared" ca="1" si="146"/>
        <v>2.8026595413991995E-2</v>
      </c>
      <c r="L175" s="59" t="e">
        <f t="shared" ca="1" si="146"/>
        <v>#N/A</v>
      </c>
      <c r="M175" s="68" t="e">
        <f t="shared" ca="1" si="146"/>
        <v>#N/A</v>
      </c>
      <c r="N175" s="59">
        <f t="shared" ca="1" si="146"/>
        <v>-1.0183238333889455E-2</v>
      </c>
      <c r="O175" s="61">
        <f t="shared" ca="1" si="146"/>
        <v>-0.56869043332382674</v>
      </c>
      <c r="P175" s="60">
        <f t="shared" ca="1" si="146"/>
        <v>1.4886861608740087E-2</v>
      </c>
      <c r="Q175" s="59">
        <f t="shared" ca="1" si="146"/>
        <v>-1.3308979441279956E-3</v>
      </c>
      <c r="R175" s="59">
        <f t="shared" ca="1" si="146"/>
        <v>-4.2976055431924065E-2</v>
      </c>
      <c r="S175" s="59" t="e">
        <f t="shared" ca="1" si="146"/>
        <v>#N/A</v>
      </c>
      <c r="T175" s="59">
        <f t="shared" ref="T175" ca="1" si="151">IF(IF(OR(T53="",T49=0),NA(),T53/T49-1)&gt;1.5,NA(),T53/T49-1)</f>
        <v>-3.2933071287070126E-3</v>
      </c>
      <c r="U175" s="59">
        <f t="shared" ca="1" si="129"/>
        <v>-3.82559189922419E-2</v>
      </c>
      <c r="V175" s="59" t="e">
        <f t="shared" ca="1" si="129"/>
        <v>#N/A</v>
      </c>
      <c r="W175" s="59">
        <f t="shared" ca="1" si="129"/>
        <v>2.7755294740065217E-2</v>
      </c>
      <c r="X175" s="59">
        <f t="shared" ca="1" si="129"/>
        <v>4.6445128484506881E-4</v>
      </c>
      <c r="Y175" s="61">
        <f t="shared" ca="1" si="129"/>
        <v>6.6437170093875286E-2</v>
      </c>
    </row>
    <row r="176" spans="1:25" s="33" customFormat="1" x14ac:dyDescent="0.2">
      <c r="A176" s="20">
        <v>42551</v>
      </c>
      <c r="B176" s="63">
        <f t="shared" ca="1" si="146"/>
        <v>-9.15722110559547E-3</v>
      </c>
      <c r="C176" s="63">
        <f t="shared" ca="1" si="146"/>
        <v>-8.420490336093045E-3</v>
      </c>
      <c r="D176" s="34">
        <f t="shared" ca="1" si="146"/>
        <v>-1.036922178323485E-2</v>
      </c>
      <c r="E176" s="34">
        <f t="shared" ca="1" si="146"/>
        <v>-1.0773498366857148E-2</v>
      </c>
      <c r="F176" s="34">
        <f t="shared" ca="1" si="146"/>
        <v>3.1377684816606966E-2</v>
      </c>
      <c r="G176" s="53">
        <f t="shared" ca="1" si="146"/>
        <v>-6.0695996899472471E-3</v>
      </c>
      <c r="H176" s="34">
        <f t="shared" ca="1" si="146"/>
        <v>1.1731965797708854E-2</v>
      </c>
      <c r="I176" s="34">
        <f t="shared" ca="1" si="146"/>
        <v>-3.8091806084626922E-2</v>
      </c>
      <c r="J176" s="64">
        <f t="shared" ca="1" si="146"/>
        <v>-2.434276891004894E-2</v>
      </c>
      <c r="K176" s="34">
        <f t="shared" ca="1" si="146"/>
        <v>3.1394801654868632E-2</v>
      </c>
      <c r="L176" s="34" t="e">
        <f t="shared" ca="1" si="146"/>
        <v>#N/A</v>
      </c>
      <c r="M176" s="64" t="e">
        <f t="shared" ca="1" si="146"/>
        <v>#N/A</v>
      </c>
      <c r="N176" s="34">
        <f t="shared" ca="1" si="146"/>
        <v>-1.0621894342607741E-2</v>
      </c>
      <c r="O176" s="55">
        <f t="shared" ca="1" si="146"/>
        <v>-0.55941857170181275</v>
      </c>
      <c r="P176" s="53">
        <f t="shared" ca="1" si="146"/>
        <v>-1.6474778877865748E-2</v>
      </c>
      <c r="Q176" s="34">
        <f t="shared" ca="1" si="146"/>
        <v>-4.0288873258260693E-3</v>
      </c>
      <c r="R176" s="34">
        <f t="shared" ca="1" si="146"/>
        <v>-3.5185613520871351E-2</v>
      </c>
      <c r="S176" s="34" t="e">
        <f t="shared" ca="1" si="146"/>
        <v>#N/A</v>
      </c>
      <c r="T176" s="34">
        <f t="shared" ref="T176" ca="1" si="152">IF(IF(OR(T54="",T50=0),NA(),T54/T50-1)&gt;1.5,NA(),T54/T50-1)</f>
        <v>-7.3897506945134195E-3</v>
      </c>
      <c r="U176" s="34">
        <f t="shared" ca="1" si="129"/>
        <v>-4.7112320483964298E-2</v>
      </c>
      <c r="V176" s="34" t="e">
        <f t="shared" ca="1" si="129"/>
        <v>#N/A</v>
      </c>
      <c r="W176" s="34">
        <f t="shared" ca="1" si="129"/>
        <v>3.044588389093561E-2</v>
      </c>
      <c r="X176" s="34">
        <f t="shared" ca="1" si="129"/>
        <v>-0.49987676193360953</v>
      </c>
      <c r="Y176" s="55">
        <f t="shared" ca="1" si="129"/>
        <v>5.0859706853011666E-2</v>
      </c>
    </row>
    <row r="177" spans="1:25" s="33" customFormat="1" x14ac:dyDescent="0.2">
      <c r="A177" s="20">
        <v>42643</v>
      </c>
      <c r="B177" s="63">
        <f t="shared" ca="1" si="146"/>
        <v>-6.3829593087604275E-3</v>
      </c>
      <c r="C177" s="63">
        <f t="shared" ca="1" si="146"/>
        <v>-3.3022559989482891E-3</v>
      </c>
      <c r="D177" s="34">
        <f t="shared" ca="1" si="146"/>
        <v>-5.0458050133262988E-3</v>
      </c>
      <c r="E177" s="34">
        <f t="shared" ca="1" si="146"/>
        <v>-1.3135183895734315E-2</v>
      </c>
      <c r="F177" s="34">
        <f t="shared" ca="1" si="146"/>
        <v>3.193301891926259E-2</v>
      </c>
      <c r="G177" s="53">
        <f t="shared" ca="1" si="146"/>
        <v>-2.2520185999042042E-3</v>
      </c>
      <c r="H177" s="34">
        <f t="shared" ca="1" si="146"/>
        <v>1.2310681887728769E-2</v>
      </c>
      <c r="I177" s="34">
        <f t="shared" ca="1" si="146"/>
        <v>-2.4954149535466374E-2</v>
      </c>
      <c r="J177" s="64">
        <f t="shared" ca="1" si="146"/>
        <v>-3.1940561500712894E-3</v>
      </c>
      <c r="K177" s="34">
        <f t="shared" ca="1" si="146"/>
        <v>3.2113328312292966E-2</v>
      </c>
      <c r="L177" s="34" t="e">
        <f t="shared" ca="1" si="146"/>
        <v>#N/A</v>
      </c>
      <c r="M177" s="64" t="e">
        <f t="shared" ca="1" si="146"/>
        <v>#N/A</v>
      </c>
      <c r="N177" s="34">
        <f t="shared" ca="1" si="146"/>
        <v>-1.2967247895632861E-2</v>
      </c>
      <c r="O177" s="55">
        <f t="shared" ca="1" si="146"/>
        <v>-0.57742577597055822</v>
      </c>
      <c r="P177" s="53">
        <f t="shared" ca="1" si="146"/>
        <v>-1.5493568645031153E-2</v>
      </c>
      <c r="Q177" s="34">
        <f t="shared" ca="1" si="146"/>
        <v>9.8945325113497518E-4</v>
      </c>
      <c r="R177" s="34">
        <f t="shared" ca="1" si="146"/>
        <v>-3.3644096139272661E-2</v>
      </c>
      <c r="S177" s="34" t="e">
        <f t="shared" ca="1" si="146"/>
        <v>#N/A</v>
      </c>
      <c r="T177" s="34">
        <f t="shared" ref="T177:Y180" ca="1" si="153">IF(IF(OR(T55="",T51=0),NA(),T55/T51-1)&gt;1.5,NA(),T55/T51-1)</f>
        <v>-1.9971010782567911E-3</v>
      </c>
      <c r="U177" s="34">
        <f t="shared" ca="1" si="129"/>
        <v>-4.726880016553181E-2</v>
      </c>
      <c r="V177" s="34" t="e">
        <f t="shared" ca="1" si="129"/>
        <v>#N/A</v>
      </c>
      <c r="W177" s="34">
        <f t="shared" ca="1" si="129"/>
        <v>3.2060460441851069E-2</v>
      </c>
      <c r="X177" s="34">
        <f t="shared" ca="1" si="129"/>
        <v>-0.50013132688537665</v>
      </c>
      <c r="Y177" s="55">
        <f t="shared" ca="1" si="129"/>
        <v>4.0109143807322889E-2</v>
      </c>
    </row>
    <row r="178" spans="1:25" s="33" customFormat="1" ht="12" thickBot="1" x14ac:dyDescent="0.25">
      <c r="A178" s="26">
        <v>42735</v>
      </c>
      <c r="B178" s="63">
        <f t="shared" ca="1" si="146"/>
        <v>-7.7947973055872977E-3</v>
      </c>
      <c r="C178" s="63">
        <f t="shared" ca="1" si="146"/>
        <v>-4.951405159237865E-3</v>
      </c>
      <c r="D178" s="34">
        <f t="shared" ca="1" si="146"/>
        <v>-7.0992664410168826E-3</v>
      </c>
      <c r="E178" s="34">
        <f t="shared" ca="1" si="146"/>
        <v>-1.403241935927424E-2</v>
      </c>
      <c r="F178" s="34">
        <f t="shared" ca="1" si="146"/>
        <v>3.8000695856996725E-2</v>
      </c>
      <c r="G178" s="53">
        <f t="shared" ca="1" si="146"/>
        <v>-4.9966882973454529E-3</v>
      </c>
      <c r="H178" s="34">
        <f t="shared" ca="1" si="146"/>
        <v>1.6711390346550337E-2</v>
      </c>
      <c r="I178" s="34">
        <f t="shared" ca="1" si="146"/>
        <v>-2.1382244357593061E-2</v>
      </c>
      <c r="J178" s="64">
        <f t="shared" ca="1" si="146"/>
        <v>3.2652049237991143E-4</v>
      </c>
      <c r="K178" s="34">
        <f t="shared" ca="1" si="146"/>
        <v>3.7965690096582128E-2</v>
      </c>
      <c r="L178" s="34" t="e">
        <f t="shared" ca="1" si="146"/>
        <v>#N/A</v>
      </c>
      <c r="M178" s="64" t="e">
        <f t="shared" ca="1" si="146"/>
        <v>#N/A</v>
      </c>
      <c r="N178" s="34">
        <f t="shared" ca="1" si="146"/>
        <v>-1.3765585739750952E-2</v>
      </c>
      <c r="O178" s="55">
        <f t="shared" ca="1" si="146"/>
        <v>-0.58802394399000324</v>
      </c>
      <c r="P178" s="53">
        <f t="shared" ca="1" si="146"/>
        <v>-3.3401505281856703E-2</v>
      </c>
      <c r="Q178" s="34">
        <f t="shared" ca="1" si="146"/>
        <v>-2.6024007737434074E-3</v>
      </c>
      <c r="R178" s="34">
        <f t="shared" ca="1" si="146"/>
        <v>-3.2619950894211436E-2</v>
      </c>
      <c r="S178" s="34" t="e">
        <f t="shared" ca="1" si="146"/>
        <v>#N/A</v>
      </c>
      <c r="T178" s="34">
        <f t="shared" ca="1" si="153"/>
        <v>-2.5655191361944052E-3</v>
      </c>
      <c r="U178" s="34">
        <f t="shared" ca="1" si="129"/>
        <v>-5.5491170004794754E-2</v>
      </c>
      <c r="V178" s="34" t="e">
        <f t="shared" ca="1" si="129"/>
        <v>#N/A</v>
      </c>
      <c r="W178" s="34">
        <f t="shared" ca="1" si="129"/>
        <v>3.7844902834011984E-2</v>
      </c>
      <c r="X178" s="34">
        <f t="shared" ca="1" si="129"/>
        <v>-0.50017961520077936</v>
      </c>
      <c r="Y178" s="55">
        <f t="shared" ca="1" si="129"/>
        <v>6.0062554307069416E-2</v>
      </c>
    </row>
    <row r="179" spans="1:25" s="33" customFormat="1" x14ac:dyDescent="0.2">
      <c r="A179" s="14">
        <v>42825</v>
      </c>
      <c r="B179" s="67">
        <f t="shared" ref="B179:S179" ca="1" si="154">IF(IF(OR(B57="",B53=0),NA(),B57/B53-1)&gt;1.5,NA(),B57/B53-1)</f>
        <v>-6.1105454699650341E-3</v>
      </c>
      <c r="C179" s="67">
        <f t="shared" ca="1" si="154"/>
        <v>-2.6245587186723984E-3</v>
      </c>
      <c r="D179" s="59">
        <f t="shared" ca="1" si="154"/>
        <v>-4.7445472639090491E-3</v>
      </c>
      <c r="E179" s="59">
        <f t="shared" ca="1" si="154"/>
        <v>-1.3770967430696723E-2</v>
      </c>
      <c r="F179" s="59">
        <f t="shared" ca="1" si="154"/>
        <v>3.9404432943232814E-2</v>
      </c>
      <c r="G179" s="60">
        <f t="shared" ca="1" si="154"/>
        <v>8.3337501989988461E-4</v>
      </c>
      <c r="H179" s="59">
        <f t="shared" ca="1" si="154"/>
        <v>1.1654290444933268E-2</v>
      </c>
      <c r="I179" s="59">
        <f t="shared" ca="1" si="154"/>
        <v>-4.4159887872772696E-2</v>
      </c>
      <c r="J179" s="68">
        <f t="shared" ca="1" si="154"/>
        <v>-3.2137413691389671E-2</v>
      </c>
      <c r="K179" s="59">
        <f t="shared" ca="1" si="154"/>
        <v>3.9169151822633586E-2</v>
      </c>
      <c r="L179" s="59" t="e">
        <f t="shared" ca="1" si="154"/>
        <v>#N/A</v>
      </c>
      <c r="M179" s="68" t="e">
        <f t="shared" ca="1" si="154"/>
        <v>#N/A</v>
      </c>
      <c r="N179" s="59">
        <f t="shared" ca="1" si="154"/>
        <v>-1.3701379125655611E-2</v>
      </c>
      <c r="O179" s="61">
        <f t="shared" ca="1" si="154"/>
        <v>-0.54800360002969506</v>
      </c>
      <c r="P179" s="60">
        <f t="shared" ca="1" si="154"/>
        <v>-5.5692013006661822E-3</v>
      </c>
      <c r="Q179" s="59">
        <f t="shared" ca="1" si="154"/>
        <v>8.2837262868216133E-3</v>
      </c>
      <c r="R179" s="59">
        <f t="shared" ca="1" si="154"/>
        <v>-3.0668341197793603E-2</v>
      </c>
      <c r="S179" s="59" t="e">
        <f t="shared" ca="1" si="154"/>
        <v>#N/A</v>
      </c>
      <c r="T179" s="59">
        <f t="shared" ca="1" si="153"/>
        <v>-5.5890140241756647E-3</v>
      </c>
      <c r="U179" s="59">
        <f t="shared" ca="1" si="153"/>
        <v>-4.9017892518531059E-2</v>
      </c>
      <c r="V179" s="59" t="e">
        <f t="shared" ca="1" si="153"/>
        <v>#N/A</v>
      </c>
      <c r="W179" s="59">
        <f t="shared" ca="1" si="153"/>
        <v>3.8795702717760561E-2</v>
      </c>
      <c r="X179" s="59">
        <f t="shared" ca="1" si="153"/>
        <v>-0.49993938137951455</v>
      </c>
      <c r="Y179" s="61">
        <f t="shared" ca="1" si="153"/>
        <v>4.8309247988886028E-2</v>
      </c>
    </row>
    <row r="180" spans="1:25" s="33" customFormat="1" x14ac:dyDescent="0.2">
      <c r="A180" s="20">
        <v>42916</v>
      </c>
      <c r="B180" s="63">
        <f t="shared" ref="B180:S180" ca="1" si="155">IF(IF(OR(B58="",B54=0),NA(),B58/B54-1)&gt;1.5,NA(),B58/B54-1)</f>
        <v>-7.604012221831935E-3</v>
      </c>
      <c r="C180" s="63">
        <f t="shared" ca="1" si="155"/>
        <v>-4.6026650239900935E-3</v>
      </c>
      <c r="D180" s="34">
        <f t="shared" ca="1" si="155"/>
        <v>-6.5942602005157891E-3</v>
      </c>
      <c r="E180" s="34">
        <f t="shared" ca="1" si="155"/>
        <v>-1.4204181791203085E-2</v>
      </c>
      <c r="F180" s="34">
        <f t="shared" ca="1" si="155"/>
        <v>3.4424561963166234E-2</v>
      </c>
      <c r="G180" s="53">
        <f t="shared" ca="1" si="155"/>
        <v>-2.8399876866389562E-3</v>
      </c>
      <c r="H180" s="34">
        <f t="shared" ca="1" si="155"/>
        <v>1.1445495997295829E-2</v>
      </c>
      <c r="I180" s="34">
        <f t="shared" ca="1" si="155"/>
        <v>-3.2106339547063767E-2</v>
      </c>
      <c r="J180" s="64">
        <f t="shared" ca="1" si="155"/>
        <v>-1.8761550985308739E-2</v>
      </c>
      <c r="K180" s="34">
        <f t="shared" ca="1" si="155"/>
        <v>3.4647078422986644E-2</v>
      </c>
      <c r="L180" s="34" t="e">
        <f t="shared" ca="1" si="155"/>
        <v>#N/A</v>
      </c>
      <c r="M180" s="64" t="e">
        <f t="shared" ca="1" si="155"/>
        <v>#N/A</v>
      </c>
      <c r="N180" s="34">
        <f t="shared" ca="1" si="155"/>
        <v>-1.4136803032563816E-2</v>
      </c>
      <c r="O180" s="55">
        <f t="shared" ca="1" si="155"/>
        <v>-0.52661608503918833</v>
      </c>
      <c r="P180" s="53">
        <f t="shared" ca="1" si="155"/>
        <v>-5.3837740323046113E-3</v>
      </c>
      <c r="Q180" s="34">
        <f t="shared" ca="1" si="155"/>
        <v>2.5612207499479123E-3</v>
      </c>
      <c r="R180" s="34">
        <f t="shared" ca="1" si="155"/>
        <v>-3.2084718380464228E-2</v>
      </c>
      <c r="S180" s="34" t="e">
        <f t="shared" ca="1" si="155"/>
        <v>#N/A</v>
      </c>
      <c r="T180" s="34">
        <f t="shared" ca="1" si="153"/>
        <v>-6.2722388022125042E-3</v>
      </c>
      <c r="U180" s="34">
        <f t="shared" ca="1" si="153"/>
        <v>-4.5823190858758189E-2</v>
      </c>
      <c r="V180" s="34" t="e">
        <f t="shared" ca="1" si="153"/>
        <v>#N/A</v>
      </c>
      <c r="W180" s="34">
        <f t="shared" ca="1" si="153"/>
        <v>3.406519455743573E-2</v>
      </c>
      <c r="X180" s="34">
        <f t="shared" ca="1" si="153"/>
        <v>2.5828767929003682E-4</v>
      </c>
      <c r="Y180" s="55">
        <f t="shared" ca="1" si="153"/>
        <v>2.9883657206864589E-2</v>
      </c>
    </row>
    <row r="181" spans="1:25" s="33" customFormat="1" x14ac:dyDescent="0.2">
      <c r="A181" s="20">
        <v>43008</v>
      </c>
      <c r="B181" s="63">
        <f t="shared" ref="B181:Y181" ca="1" si="156">IF(IF(OR(B59="",B55=0),NA(),B59/B55-1)&gt;1.5,NA(),B59/B55-1)</f>
        <v>-5.4463278682207461E-3</v>
      </c>
      <c r="C181" s="63">
        <f t="shared" ca="1" si="156"/>
        <v>-3.8190170188884265E-3</v>
      </c>
      <c r="D181" s="34">
        <f t="shared" ca="1" si="156"/>
        <v>-6.0292388921932005E-3</v>
      </c>
      <c r="E181" s="34">
        <f t="shared" ca="1" si="156"/>
        <v>-9.0485735821194124E-3</v>
      </c>
      <c r="F181" s="34">
        <f t="shared" ca="1" si="156"/>
        <v>3.9246627855308525E-2</v>
      </c>
      <c r="G181" s="53">
        <f t="shared" ca="1" si="156"/>
        <v>-2.5964607912208892E-3</v>
      </c>
      <c r="H181" s="34">
        <f t="shared" ca="1" si="156"/>
        <v>1.9842066149766691E-2</v>
      </c>
      <c r="I181" s="34">
        <f t="shared" ca="1" si="156"/>
        <v>-3.0863894297744721E-2</v>
      </c>
      <c r="J181" s="64">
        <f t="shared" ca="1" si="156"/>
        <v>-1.6856486363944656E-2</v>
      </c>
      <c r="K181" s="34">
        <f t="shared" ca="1" si="156"/>
        <v>3.9320940062581133E-2</v>
      </c>
      <c r="L181" s="34" t="e">
        <f t="shared" ca="1" si="156"/>
        <v>#N/A</v>
      </c>
      <c r="M181" s="64" t="e">
        <f t="shared" ca="1" si="156"/>
        <v>#N/A</v>
      </c>
      <c r="N181" s="34">
        <f t="shared" ca="1" si="156"/>
        <v>-9.0525503050018497E-3</v>
      </c>
      <c r="O181" s="55">
        <f t="shared" ca="1" si="156"/>
        <v>-0.47434389488444895</v>
      </c>
      <c r="P181" s="53">
        <f t="shared" ca="1" si="156"/>
        <v>1.1822324499296544E-2</v>
      </c>
      <c r="Q181" s="34">
        <f t="shared" ca="1" si="156"/>
        <v>1.6268258169003236E-3</v>
      </c>
      <c r="R181" s="34">
        <f t="shared" ca="1" si="156"/>
        <v>-3.3035658103269694E-2</v>
      </c>
      <c r="S181" s="34" t="e">
        <f t="shared" ca="1" si="156"/>
        <v>#N/A</v>
      </c>
      <c r="T181" s="34">
        <f t="shared" ca="1" si="156"/>
        <v>-4.6272174694451662E-3</v>
      </c>
      <c r="U181" s="34">
        <f t="shared" ca="1" si="156"/>
        <v>-4.6095056557765579E-2</v>
      </c>
      <c r="V181" s="34" t="e">
        <f t="shared" ca="1" si="156"/>
        <v>#N/A</v>
      </c>
      <c r="W181" s="34">
        <f t="shared" ca="1" si="156"/>
        <v>4.1550840786725329E-2</v>
      </c>
      <c r="X181" s="34">
        <f t="shared" ca="1" si="156"/>
        <v>2.2658801036112841E-4</v>
      </c>
      <c r="Y181" s="55">
        <f t="shared" ca="1" si="156"/>
        <v>-3.6702550758312968E-3</v>
      </c>
    </row>
    <row r="182" spans="1:25" s="33" customFormat="1" ht="12" thickBot="1" x14ac:dyDescent="0.25">
      <c r="A182" s="26">
        <v>43100</v>
      </c>
      <c r="B182" s="63">
        <f t="shared" ref="B182:Y182" ca="1" si="157">IF(IF(OR(B60="",B56=0),NA(),B60/B56-1)&gt;1.5,NA(),B60/B56-1)</f>
        <v>-6.0807669649554086E-3</v>
      </c>
      <c r="C182" s="63">
        <f t="shared" ca="1" si="157"/>
        <v>-7.7450330979544901E-4</v>
      </c>
      <c r="D182" s="34">
        <f t="shared" ca="1" si="157"/>
        <v>-2.2226443727143552E-3</v>
      </c>
      <c r="E182" s="34">
        <f t="shared" ca="1" si="157"/>
        <v>-1.7828465083088774E-2</v>
      </c>
      <c r="F182" s="34">
        <f t="shared" ca="1" si="157"/>
        <v>2.6926610930644745E-2</v>
      </c>
      <c r="G182" s="53">
        <f t="shared" ca="1" si="157"/>
        <v>2.6568699317142119E-4</v>
      </c>
      <c r="H182" s="34">
        <f t="shared" ca="1" si="157"/>
        <v>2.6054777492651837E-2</v>
      </c>
      <c r="I182" s="34">
        <f t="shared" ca="1" si="157"/>
        <v>-2.2316810150674105E-2</v>
      </c>
      <c r="J182" s="64">
        <f t="shared" ca="1" si="157"/>
        <v>-3.1644484572560527E-3</v>
      </c>
      <c r="K182" s="34">
        <f t="shared" ca="1" si="157"/>
        <v>2.6846128523840607E-2</v>
      </c>
      <c r="L182" s="34" t="e">
        <f t="shared" ca="1" si="157"/>
        <v>#N/A</v>
      </c>
      <c r="M182" s="64" t="e">
        <f t="shared" ca="1" si="157"/>
        <v>#N/A</v>
      </c>
      <c r="N182" s="34">
        <f t="shared" ca="1" si="157"/>
        <v>-1.7641371188210742E-2</v>
      </c>
      <c r="O182" s="55">
        <f t="shared" ca="1" si="157"/>
        <v>-0.43056053121748528</v>
      </c>
      <c r="P182" s="53">
        <f t="shared" ca="1" si="157"/>
        <v>2.8081771902568775E-2</v>
      </c>
      <c r="Q182" s="34">
        <f t="shared" ca="1" si="157"/>
        <v>6.0357227007077352E-3</v>
      </c>
      <c r="R182" s="34">
        <f t="shared" ca="1" si="157"/>
        <v>-3.8735336144675392E-2</v>
      </c>
      <c r="S182" s="34" t="e">
        <f t="shared" ca="1" si="157"/>
        <v>#N/A</v>
      </c>
      <c r="T182" s="34">
        <f t="shared" ca="1" si="157"/>
        <v>-9.9781511521512822E-4</v>
      </c>
      <c r="U182" s="34">
        <f t="shared" ca="1" si="157"/>
        <v>-3.5464489032530633E-2</v>
      </c>
      <c r="V182" s="34" t="e">
        <f t="shared" ca="1" si="157"/>
        <v>#N/A</v>
      </c>
      <c r="W182" s="34">
        <f t="shared" ca="1" si="157"/>
        <v>2.7634408176325342E-2</v>
      </c>
      <c r="X182" s="34">
        <f t="shared" ca="1" si="157"/>
        <v>-5.6487679023009552E-4</v>
      </c>
      <c r="Y182" s="55">
        <f t="shared" ca="1" si="157"/>
        <v>-2.2509615756934664E-2</v>
      </c>
    </row>
    <row r="183" spans="1:25" s="33" customFormat="1" x14ac:dyDescent="0.2">
      <c r="A183" s="14">
        <v>43190</v>
      </c>
      <c r="B183" s="67">
        <f ca="1">IF(IF(OR(B61="",B57=0),NA(),B61/B57-1)&gt;1.5,NA(),B61/B57-1)</f>
        <v>-1.1913222963130687E-2</v>
      </c>
      <c r="C183" s="67">
        <f t="shared" ref="C183:Y183" ca="1" si="158">IF(IF(OR(C61="",C57=0),NA(),C61/C57-1)&gt;1.5,NA(),C61/C57-1)</f>
        <v>-9.092716222228292E-3</v>
      </c>
      <c r="D183" s="59">
        <f t="shared" ca="1" si="158"/>
        <v>-1.0518953757995497E-2</v>
      </c>
      <c r="E183" s="59">
        <f t="shared" ca="1" si="158"/>
        <v>-1.8181309584398786E-2</v>
      </c>
      <c r="F183" s="59">
        <f t="shared" ca="1" si="158"/>
        <v>1.7981588922947989E-2</v>
      </c>
      <c r="G183" s="60">
        <f t="shared" ca="1" si="158"/>
        <v>-9.4210171605508819E-3</v>
      </c>
      <c r="H183" s="59">
        <f t="shared" ca="1" si="158"/>
        <v>1.0662113816510388E-2</v>
      </c>
      <c r="I183" s="59">
        <f t="shared" ca="1" si="158"/>
        <v>-2.0382002997671456E-2</v>
      </c>
      <c r="J183" s="68">
        <f t="shared" ca="1" si="158"/>
        <v>-4.3535064907133103E-3</v>
      </c>
      <c r="K183" s="59">
        <f t="shared" ca="1" si="158"/>
        <v>1.773723766880031E-2</v>
      </c>
      <c r="L183" s="59" t="e">
        <f t="shared" ca="1" si="158"/>
        <v>#N/A</v>
      </c>
      <c r="M183" s="68" t="e">
        <f t="shared" ca="1" si="158"/>
        <v>#N/A</v>
      </c>
      <c r="N183" s="59">
        <f t="shared" ca="1" si="158"/>
        <v>-1.8204515139326638E-2</v>
      </c>
      <c r="O183" s="61">
        <f t="shared" ca="1" si="158"/>
        <v>-0.41553499745615019</v>
      </c>
      <c r="P183" s="60">
        <f t="shared" ca="1" si="158"/>
        <v>6.0818131560707922E-2</v>
      </c>
      <c r="Q183" s="59">
        <f t="shared" ca="1" si="158"/>
        <v>-5.9107475937976162E-3</v>
      </c>
      <c r="R183" s="59">
        <f t="shared" ca="1" si="158"/>
        <v>-3.2928486582846084E-2</v>
      </c>
      <c r="S183" s="59" t="e">
        <f t="shared" ca="1" si="158"/>
        <v>#N/A</v>
      </c>
      <c r="T183" s="59">
        <f t="shared" ca="1" si="158"/>
        <v>-9.5092546332690153E-3</v>
      </c>
      <c r="U183" s="59">
        <f t="shared" ca="1" si="158"/>
        <v>-2.8352687591565728E-2</v>
      </c>
      <c r="V183" s="59" t="e">
        <f t="shared" ca="1" si="158"/>
        <v>#N/A</v>
      </c>
      <c r="W183" s="59">
        <f t="shared" ca="1" si="158"/>
        <v>1.7870842552358601E-2</v>
      </c>
      <c r="X183" s="59">
        <f t="shared" ca="1" si="158"/>
        <v>9.5792509378522794E-5</v>
      </c>
      <c r="Y183" s="61">
        <f t="shared" ca="1" si="158"/>
        <v>-1.2325958908129264E-2</v>
      </c>
    </row>
    <row r="184" spans="1:25" s="33" customFormat="1" x14ac:dyDescent="0.2">
      <c r="A184" s="20">
        <v>43281</v>
      </c>
      <c r="B184" s="63">
        <f t="shared" ref="B184:Y185" ca="1" si="159">IF(IF(OR(B62="",B58=0),NA(),B62/B58-1)&gt;1.5,NA(),B62/B58-1)</f>
        <v>-7.6600865117381067E-3</v>
      </c>
      <c r="C184" s="63">
        <f t="shared" ca="1" si="159"/>
        <v>-1.8282618741727319E-3</v>
      </c>
      <c r="D184" s="34">
        <f t="shared" ca="1" si="159"/>
        <v>-2.6697259793984074E-3</v>
      </c>
      <c r="E184" s="34">
        <f t="shared" ca="1" si="159"/>
        <v>-2.0609580968716124E-2</v>
      </c>
      <c r="F184" s="34">
        <f t="shared" ca="1" si="159"/>
        <v>1.400717554021802E-2</v>
      </c>
      <c r="G184" s="53">
        <f t="shared" ca="1" si="159"/>
        <v>-5.221897806110265E-4</v>
      </c>
      <c r="H184" s="34">
        <f t="shared" ca="1" si="159"/>
        <v>7.9254972750386621E-3</v>
      </c>
      <c r="I184" s="34">
        <f t="shared" ca="1" si="159"/>
        <v>-1.8082771474207338E-2</v>
      </c>
      <c r="J184" s="64">
        <f t="shared" ca="1" si="159"/>
        <v>5.7141286944466518E-3</v>
      </c>
      <c r="K184" s="34">
        <f t="shared" ca="1" si="159"/>
        <v>1.4298675690621154E-2</v>
      </c>
      <c r="L184" s="34" t="e">
        <f t="shared" ca="1" si="159"/>
        <v>#N/A</v>
      </c>
      <c r="M184" s="64" t="e">
        <f t="shared" ca="1" si="159"/>
        <v>#N/A</v>
      </c>
      <c r="N184" s="34">
        <f t="shared" ca="1" si="159"/>
        <v>-2.0563385737276341E-2</v>
      </c>
      <c r="O184" s="55">
        <f t="shared" ca="1" si="159"/>
        <v>-0.40780010116814402</v>
      </c>
      <c r="P184" s="53">
        <f t="shared" ca="1" si="159"/>
        <v>6.0885355319339807E-2</v>
      </c>
      <c r="Q184" s="34">
        <f t="shared" ca="1" si="159"/>
        <v>1.0462275353410488E-2</v>
      </c>
      <c r="R184" s="34">
        <f t="shared" ca="1" si="159"/>
        <v>-4.486939251094757E-2</v>
      </c>
      <c r="S184" s="34" t="e">
        <f t="shared" ca="1" si="159"/>
        <v>#N/A</v>
      </c>
      <c r="T184" s="34">
        <f t="shared" ca="1" si="159"/>
        <v>-5.4521988355396012E-3</v>
      </c>
      <c r="U184" s="34">
        <f t="shared" ca="1" si="159"/>
        <v>-2.3714404990852533E-2</v>
      </c>
      <c r="V184" s="34" t="e">
        <f t="shared" ca="1" si="159"/>
        <v>#N/A</v>
      </c>
      <c r="W184" s="34">
        <f t="shared" ca="1" si="159"/>
        <v>1.4158599564013885E-2</v>
      </c>
      <c r="X184" s="34">
        <f t="shared" ca="1" si="159"/>
        <v>1.5550670952380052E-4</v>
      </c>
      <c r="Y184" s="55">
        <f t="shared" ca="1" si="159"/>
        <v>1.8498435785534451E-3</v>
      </c>
    </row>
    <row r="185" spans="1:25" s="33" customFormat="1" x14ac:dyDescent="0.2">
      <c r="A185" s="20">
        <v>43373</v>
      </c>
      <c r="B185" s="63">
        <f t="shared" ca="1" si="159"/>
        <v>-8.6123276851290953E-3</v>
      </c>
      <c r="C185" s="63">
        <f t="shared" ca="1" si="159"/>
        <v>-2.8982508469730384E-3</v>
      </c>
      <c r="D185" s="34">
        <f t="shared" ca="1" si="159"/>
        <v>-3.2568410286926142E-3</v>
      </c>
      <c r="E185" s="34">
        <f t="shared" ca="1" si="159"/>
        <v>-2.1327866537007356E-2</v>
      </c>
      <c r="F185" s="34">
        <f t="shared" ca="1" si="159"/>
        <v>3.78439524557872E-3</v>
      </c>
      <c r="G185" s="53">
        <f t="shared" ca="1" si="159"/>
        <v>-7.8408682618380521E-4</v>
      </c>
      <c r="H185" s="34">
        <f t="shared" ca="1" si="159"/>
        <v>6.1380620456310542E-3</v>
      </c>
      <c r="I185" s="34">
        <f t="shared" ca="1" si="159"/>
        <v>-2.1197205099974359E-2</v>
      </c>
      <c r="J185" s="64">
        <f t="shared" ca="1" si="159"/>
        <v>7.7720597715567052E-3</v>
      </c>
      <c r="K185" s="34">
        <f t="shared" ca="1" si="159"/>
        <v>3.7927495653828913E-3</v>
      </c>
      <c r="L185" s="34" t="e">
        <f t="shared" ca="1" si="159"/>
        <v>#N/A</v>
      </c>
      <c r="M185" s="64" t="e">
        <f t="shared" ca="1" si="159"/>
        <v>#N/A</v>
      </c>
      <c r="N185" s="34">
        <f t="shared" ca="1" si="159"/>
        <v>-2.1344452655493118E-2</v>
      </c>
      <c r="O185" s="55">
        <f t="shared" ca="1" si="159"/>
        <v>-0.49994587009734115</v>
      </c>
      <c r="P185" s="53">
        <f t="shared" ca="1" si="159"/>
        <v>9.2734218329723728E-2</v>
      </c>
      <c r="Q185" s="34">
        <f t="shared" ca="1" si="159"/>
        <v>1.7597801562699855E-2</v>
      </c>
      <c r="R185" s="34">
        <f t="shared" ca="1" si="159"/>
        <v>-4.7577772121164319E-2</v>
      </c>
      <c r="S185" s="34" t="e">
        <f t="shared" ca="1" si="159"/>
        <v>#N/A</v>
      </c>
      <c r="T185" s="34">
        <f t="shared" ca="1" si="159"/>
        <v>-1.2039434634696033E-2</v>
      </c>
      <c r="U185" s="34">
        <f t="shared" ca="1" si="159"/>
        <v>-2.0490267994123457E-2</v>
      </c>
      <c r="V185" s="34" t="e">
        <f t="shared" ca="1" si="159"/>
        <v>#N/A</v>
      </c>
      <c r="W185" s="34">
        <f t="shared" ca="1" si="159"/>
        <v>5.2994424656713779E-3</v>
      </c>
      <c r="X185" s="34">
        <f t="shared" ca="1" si="159"/>
        <v>8.2966027509012719E-5</v>
      </c>
      <c r="Y185" s="55">
        <f t="shared" ca="1" si="159"/>
        <v>3.1930474127573882E-2</v>
      </c>
    </row>
    <row r="186" spans="1:25" s="33" customFormat="1" ht="12" thickBot="1" x14ac:dyDescent="0.25">
      <c r="A186" s="20">
        <v>43465</v>
      </c>
      <c r="B186" s="135">
        <f t="shared" ref="B186:Y186" ca="1" si="160">IF(IF(OR(B64="",B60=0),NA(),B64/B60-1)&gt;1.5,NA(),B64/B60-1)</f>
        <v>-0.99622705877265783</v>
      </c>
      <c r="C186" s="135">
        <f t="shared" ca="1" si="160"/>
        <v>-0.99484130129643078</v>
      </c>
      <c r="D186" s="136">
        <f t="shared" ca="1" si="160"/>
        <v>-0.99459363632892039</v>
      </c>
      <c r="E186" s="136">
        <f t="shared" ca="1" si="160"/>
        <v>-0.99934830008682407</v>
      </c>
      <c r="F186" s="136">
        <f t="shared" ca="1" si="160"/>
        <v>-0.99944434591818876</v>
      </c>
      <c r="G186" s="137">
        <f t="shared" ca="1" si="160"/>
        <v>-1</v>
      </c>
      <c r="H186" s="136">
        <f t="shared" ca="1" si="160"/>
        <v>-0.90835778899181063</v>
      </c>
      <c r="I186" s="136">
        <f t="shared" ca="1" si="160"/>
        <v>-0.96523772683224585</v>
      </c>
      <c r="J186" s="138">
        <f t="shared" ca="1" si="160"/>
        <v>-0.99994484782769844</v>
      </c>
      <c r="K186" s="136">
        <f t="shared" ca="1" si="160"/>
        <v>-0.99998986947779089</v>
      </c>
      <c r="L186" s="136" t="e">
        <f t="shared" ca="1" si="160"/>
        <v>#N/A</v>
      </c>
      <c r="M186" s="138" t="e">
        <f t="shared" ca="1" si="160"/>
        <v>#N/A</v>
      </c>
      <c r="N186" s="136">
        <f t="shared" ca="1" si="160"/>
        <v>-1</v>
      </c>
      <c r="O186" s="139">
        <f t="shared" ca="1" si="160"/>
        <v>-1</v>
      </c>
      <c r="P186" s="137">
        <f t="shared" ca="1" si="160"/>
        <v>-0.75618081007639748</v>
      </c>
      <c r="Q186" s="136">
        <f t="shared" ca="1" si="160"/>
        <v>-0.9994392806929403</v>
      </c>
      <c r="R186" s="136">
        <f t="shared" ca="1" si="160"/>
        <v>-0.96017124697644773</v>
      </c>
      <c r="S186" s="136" t="e">
        <f t="shared" ca="1" si="160"/>
        <v>#N/A</v>
      </c>
      <c r="T186" s="136">
        <f t="shared" ca="1" si="160"/>
        <v>-1</v>
      </c>
      <c r="U186" s="136">
        <f t="shared" ca="1" si="160"/>
        <v>-0.96615943396108361</v>
      </c>
      <c r="V186" s="136" t="e">
        <f t="shared" ca="1" si="160"/>
        <v>#N/A</v>
      </c>
      <c r="W186" s="136">
        <f t="shared" ca="1" si="160"/>
        <v>-1</v>
      </c>
      <c r="X186" s="136" t="e">
        <f t="shared" ca="1" si="160"/>
        <v>#N/A</v>
      </c>
      <c r="Y186" s="139">
        <f t="shared" ca="1" si="160"/>
        <v>-0.99950783765947537</v>
      </c>
    </row>
    <row r="187" spans="1:25" ht="15.75" thickBot="1" x14ac:dyDescent="0.25">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x14ac:dyDescent="0.2">
      <c r="A189" s="36" t="s">
        <v>37</v>
      </c>
      <c r="B189" s="69">
        <f t="shared" ref="B189:Y189" ca="1" si="161">SUM(B$9:B$12)/SUM(B$5:B$8)-1</f>
        <v>4.1954550987950423E-2</v>
      </c>
      <c r="C189" s="69">
        <f t="shared" ca="1" si="161"/>
        <v>4.6463510196121938E-2</v>
      </c>
      <c r="D189" s="31">
        <f t="shared" ca="1" si="161"/>
        <v>4.7939662433121644E-2</v>
      </c>
      <c r="E189" s="31">
        <f t="shared" ca="1" si="161"/>
        <v>3.0244769683279271E-2</v>
      </c>
      <c r="F189" s="31">
        <f t="shared" ca="1" si="161"/>
        <v>8.4138890798282073E-3</v>
      </c>
      <c r="G189" s="70">
        <f t="shared" ca="1" si="161"/>
        <v>9.2406695658720839E-2</v>
      </c>
      <c r="H189" s="31">
        <f t="shared" ca="1" si="161"/>
        <v>0.11049824290232579</v>
      </c>
      <c r="I189" s="31">
        <f t="shared" ca="1" si="161"/>
        <v>-3.1192062555269184E-2</v>
      </c>
      <c r="J189" s="71">
        <f t="shared" ca="1" si="161"/>
        <v>8.0188662699508972E-2</v>
      </c>
      <c r="K189" s="31">
        <f t="shared" ca="1" si="161"/>
        <v>3.3990153471721696</v>
      </c>
      <c r="L189" s="31">
        <f t="shared" ca="1" si="161"/>
        <v>-0.24087114205685245</v>
      </c>
      <c r="M189" s="71">
        <f t="shared" ca="1" si="161"/>
        <v>-0.14735684304880192</v>
      </c>
      <c r="N189" s="31">
        <f t="shared" ca="1" si="161"/>
        <v>3.2653832832092986</v>
      </c>
      <c r="O189" s="62">
        <f t="shared" ca="1" si="161"/>
        <v>-0.28396879894216409</v>
      </c>
      <c r="P189" s="70">
        <f t="shared" ca="1" si="161"/>
        <v>3.689504048817005E-2</v>
      </c>
      <c r="Q189" s="31">
        <f t="shared" ca="1" si="161"/>
        <v>5.312355758371079E-2</v>
      </c>
      <c r="R189" s="31">
        <f t="shared" ca="1" si="161"/>
        <v>5.5568930328005361E-2</v>
      </c>
      <c r="S189" s="31" t="e">
        <f t="shared" ca="1" si="161"/>
        <v>#DIV/0!</v>
      </c>
      <c r="T189" s="31" t="e">
        <f ca="1">SUM(T$9:T$12)/SUM(T$5:T$8)-1</f>
        <v>#DIV/0!</v>
      </c>
      <c r="U189" s="31">
        <f t="shared" ca="1" si="161"/>
        <v>7.8730916743393387E-2</v>
      </c>
      <c r="V189" s="31" t="e">
        <f t="shared" ca="1" si="161"/>
        <v>#DIV/0!</v>
      </c>
      <c r="W189" s="31" t="e">
        <f ca="1">SUM(W$9:W$12)/SUM(W$5:W$8)-1</f>
        <v>#DIV/0!</v>
      </c>
      <c r="X189" s="31">
        <f t="shared" ca="1" si="161"/>
        <v>4.4026872607321188E-3</v>
      </c>
      <c r="Y189" s="62">
        <f t="shared" ca="1" si="161"/>
        <v>3.5337521405517567</v>
      </c>
    </row>
    <row r="190" spans="1:25" x14ac:dyDescent="0.2">
      <c r="A190" s="36" t="s">
        <v>38</v>
      </c>
      <c r="B190" s="69">
        <f t="shared" ref="B190:Y190" ca="1" si="162">SUM(B$13:B$16)/SUM(B$9:B$12)-1</f>
        <v>5.1273584989277365E-2</v>
      </c>
      <c r="C190" s="69">
        <f t="shared" ca="1" si="162"/>
        <v>5.4462820452089389E-2</v>
      </c>
      <c r="D190" s="31">
        <f t="shared" ca="1" si="162"/>
        <v>5.5239735064675832E-2</v>
      </c>
      <c r="E190" s="31">
        <f t="shared" ca="1" si="162"/>
        <v>4.2860742976222443E-2</v>
      </c>
      <c r="F190" s="31">
        <f t="shared" ca="1" si="162"/>
        <v>3.3651964808141255E-2</v>
      </c>
      <c r="G190" s="70">
        <f t="shared" ca="1" si="162"/>
        <v>0.10304827731283317</v>
      </c>
      <c r="H190" s="31">
        <f t="shared" ca="1" si="162"/>
        <v>0.25141648856694476</v>
      </c>
      <c r="I190" s="31">
        <f t="shared" ca="1" si="162"/>
        <v>-4.2523510682634824E-2</v>
      </c>
      <c r="J190" s="71">
        <f t="shared" ca="1" si="162"/>
        <v>4.86669719581172E-2</v>
      </c>
      <c r="K190" s="31">
        <f t="shared" ca="1" si="162"/>
        <v>0.80639882604738178</v>
      </c>
      <c r="L190" s="31">
        <f t="shared" ca="1" si="162"/>
        <v>-0.29602932177112962</v>
      </c>
      <c r="M190" s="71">
        <f t="shared" ca="1" si="162"/>
        <v>-0.2092966539883897</v>
      </c>
      <c r="N190" s="31">
        <f t="shared" ca="1" si="162"/>
        <v>0.80613980290246356</v>
      </c>
      <c r="O190" s="62">
        <f t="shared" ca="1" si="162"/>
        <v>-0.39819369317885256</v>
      </c>
      <c r="P190" s="70">
        <f t="shared" ca="1" si="162"/>
        <v>-0.43605747437982179</v>
      </c>
      <c r="Q190" s="31">
        <f t="shared" ca="1" si="162"/>
        <v>6.922042366724801E-2</v>
      </c>
      <c r="R190" s="31">
        <f t="shared" ca="1" si="162"/>
        <v>2.9487027041111613E-2</v>
      </c>
      <c r="S190" s="31" t="e">
        <f t="shared" ca="1" si="162"/>
        <v>#DIV/0!</v>
      </c>
      <c r="T190" s="31" t="e">
        <f t="shared" ref="T190:T196" ca="1" si="163">SUM(T$9:T$12)/SUM(T$5:T$8)-1</f>
        <v>#DIV/0!</v>
      </c>
      <c r="U190" s="31">
        <f t="shared" ca="1" si="162"/>
        <v>5.0576627791998119E-2</v>
      </c>
      <c r="V190" s="31" t="e">
        <f t="shared" ca="1" si="162"/>
        <v>#DIV/0!</v>
      </c>
      <c r="W190" s="31" t="e">
        <f t="shared" ref="W190:W196" ca="1" si="164">SUM(W$9:W$12)/SUM(W$5:W$8)-1</f>
        <v>#DIV/0!</v>
      </c>
      <c r="X190" s="31">
        <f t="shared" ca="1" si="162"/>
        <v>-0.48981925317047137</v>
      </c>
      <c r="Y190" s="62">
        <f t="shared" ca="1" si="162"/>
        <v>0.79890802979351028</v>
      </c>
    </row>
    <row r="191" spans="1:25" x14ac:dyDescent="0.2">
      <c r="A191" s="36" t="s">
        <v>39</v>
      </c>
      <c r="B191" s="69">
        <f t="shared" ref="B191:Y191" ca="1" si="165">SUM(B$17:B$20)/SUM(B$13:B$16)-1</f>
        <v>5.5270261541437993E-2</v>
      </c>
      <c r="C191" s="69">
        <f t="shared" ca="1" si="165"/>
        <v>5.504468070325963E-2</v>
      </c>
      <c r="D191" s="31">
        <f t="shared" ca="1" si="165"/>
        <v>5.4744202780391715E-2</v>
      </c>
      <c r="E191" s="31">
        <f t="shared" ca="1" si="165"/>
        <v>5.5871938398062149E-2</v>
      </c>
      <c r="F191" s="31">
        <f t="shared" ca="1" si="165"/>
        <v>6.3261543152211441E-2</v>
      </c>
      <c r="G191" s="70">
        <f t="shared" ca="1" si="165"/>
        <v>0.11582816133312801</v>
      </c>
      <c r="H191" s="31">
        <f t="shared" ca="1" si="165"/>
        <v>0.12763238443378078</v>
      </c>
      <c r="I191" s="31">
        <f t="shared" ca="1" si="165"/>
        <v>-8.645934464493521E-2</v>
      </c>
      <c r="J191" s="71">
        <f t="shared" ca="1" si="165"/>
        <v>-3.6152035468778321E-3</v>
      </c>
      <c r="K191" s="31">
        <f t="shared" ca="1" si="165"/>
        <v>0.43747760667699764</v>
      </c>
      <c r="L191" s="31">
        <f t="shared" ca="1" si="165"/>
        <v>-0.34657061212663598</v>
      </c>
      <c r="M191" s="71">
        <f t="shared" ca="1" si="165"/>
        <v>-0.30542695318151314</v>
      </c>
      <c r="N191" s="31">
        <f t="shared" ca="1" si="165"/>
        <v>0.36322346819132934</v>
      </c>
      <c r="O191" s="62">
        <f t="shared" ca="1" si="165"/>
        <v>-0.47560947858213298</v>
      </c>
      <c r="P191" s="70">
        <f t="shared" ca="1" si="165"/>
        <v>-4.4537603724210229E-2</v>
      </c>
      <c r="Q191" s="31">
        <f t="shared" ca="1" si="165"/>
        <v>3.8648084297149499E-2</v>
      </c>
      <c r="R191" s="31">
        <f t="shared" ca="1" si="165"/>
        <v>1.3658581633886779E-2</v>
      </c>
      <c r="S191" s="31">
        <f t="shared" ca="1" si="165"/>
        <v>0.13620187489700131</v>
      </c>
      <c r="T191" s="31" t="e">
        <f t="shared" ca="1" si="163"/>
        <v>#DIV/0!</v>
      </c>
      <c r="U191" s="31">
        <f t="shared" ca="1" si="165"/>
        <v>9.3751320901818147E-3</v>
      </c>
      <c r="V191" s="31">
        <f t="shared" ca="1" si="165"/>
        <v>0.29462651802485396</v>
      </c>
      <c r="W191" s="31" t="e">
        <f t="shared" ca="1" si="164"/>
        <v>#DIV/0!</v>
      </c>
      <c r="X191" s="31">
        <f t="shared" ca="1" si="165"/>
        <v>-0.19873600684199555</v>
      </c>
      <c r="Y191" s="62">
        <f t="shared" ca="1" si="165"/>
        <v>0.42328425949227833</v>
      </c>
    </row>
    <row r="192" spans="1:25" x14ac:dyDescent="0.2">
      <c r="A192" s="36" t="s">
        <v>40</v>
      </c>
      <c r="B192" s="69">
        <f t="shared" ref="B192:Y192" ca="1" si="166">SUM(B$21:B$24)/SUM(B$17:B$20)-1</f>
        <v>3.5915448485941415E-2</v>
      </c>
      <c r="C192" s="69">
        <f t="shared" ca="1" si="166"/>
        <v>3.1703945063057626E-2</v>
      </c>
      <c r="D192" s="31">
        <f t="shared" ca="1" si="166"/>
        <v>3.0202119743541589E-2</v>
      </c>
      <c r="E192" s="31">
        <f t="shared" ca="1" si="166"/>
        <v>4.7139712230183983E-2</v>
      </c>
      <c r="F192" s="31">
        <f t="shared" ca="1" si="166"/>
        <v>7.2443840606681853E-2</v>
      </c>
      <c r="G192" s="70">
        <f t="shared" ca="1" si="166"/>
        <v>7.0826857298886381E-2</v>
      </c>
      <c r="H192" s="31">
        <f t="shared" ca="1" si="166"/>
        <v>0.12359885918277791</v>
      </c>
      <c r="I192" s="31">
        <f t="shared" ca="1" si="166"/>
        <v>-8.5503707204429902E-2</v>
      </c>
      <c r="J192" s="71">
        <f t="shared" ca="1" si="166"/>
        <v>-3.7622118462957488E-2</v>
      </c>
      <c r="K192" s="31">
        <f t="shared" ca="1" si="166"/>
        <v>0.27578229331116844</v>
      </c>
      <c r="L192" s="31">
        <f t="shared" ca="1" si="166"/>
        <v>-0.41550893607533224</v>
      </c>
      <c r="M192" s="71">
        <f t="shared" ca="1" si="166"/>
        <v>-0.40699178157753924</v>
      </c>
      <c r="N192" s="31">
        <f t="shared" ca="1" si="166"/>
        <v>0.16301474499845603</v>
      </c>
      <c r="O192" s="62">
        <f t="shared" ca="1" si="166"/>
        <v>-0.47490417874243318</v>
      </c>
      <c r="P192" s="70">
        <f t="shared" ca="1" si="166"/>
        <v>-2.8876379685762843E-2</v>
      </c>
      <c r="Q192" s="31">
        <f t="shared" ca="1" si="166"/>
        <v>2.0517357750637677E-2</v>
      </c>
      <c r="R192" s="31">
        <f t="shared" ca="1" si="166"/>
        <v>-1.5834739658265429E-2</v>
      </c>
      <c r="S192" s="31">
        <f t="shared" ca="1" si="166"/>
        <v>8.3829013257097351E-2</v>
      </c>
      <c r="T192" s="31" t="e">
        <f t="shared" ca="1" si="163"/>
        <v>#DIV/0!</v>
      </c>
      <c r="U192" s="31">
        <f t="shared" ca="1" si="166"/>
        <v>-1.429078888458557E-4</v>
      </c>
      <c r="V192" s="31">
        <f t="shared" ca="1" si="166"/>
        <v>0.18259077212957386</v>
      </c>
      <c r="W192" s="31" t="e">
        <f t="shared" ca="1" si="164"/>
        <v>#DIV/0!</v>
      </c>
      <c r="X192" s="31">
        <f t="shared" ca="1" si="166"/>
        <v>-0.1131544667795561</v>
      </c>
      <c r="Y192" s="62">
        <f t="shared" ca="1" si="166"/>
        <v>0.29293227509920317</v>
      </c>
    </row>
    <row r="193" spans="1:25" x14ac:dyDescent="0.2">
      <c r="A193" s="36" t="s">
        <v>41</v>
      </c>
      <c r="B193" s="69">
        <f t="shared" ref="B193:Y193" ca="1" si="167">IF(ISBLANK(B28),NA(),SUM(B$25:B$28)/SUM(B$21:B$24)-1)</f>
        <v>2.3334885344208134E-2</v>
      </c>
      <c r="C193" s="69">
        <f t="shared" ca="1" si="167"/>
        <v>1.6441124107625882E-2</v>
      </c>
      <c r="D193" s="31">
        <f t="shared" ca="1" si="167"/>
        <v>1.4524053367907186E-2</v>
      </c>
      <c r="E193" s="31">
        <f t="shared" ca="1" si="167"/>
        <v>4.1436920485225626E-2</v>
      </c>
      <c r="F193" s="31">
        <f t="shared" ca="1" si="167"/>
        <v>6.6396991916639836E-2</v>
      </c>
      <c r="G193" s="70">
        <f t="shared" ca="1" si="167"/>
        <v>5.5029592304568276E-2</v>
      </c>
      <c r="H193" s="31">
        <f t="shared" ca="1" si="167"/>
        <v>0.15714918738692973</v>
      </c>
      <c r="I193" s="31">
        <f t="shared" ca="1" si="167"/>
        <v>-0.12287461687820644</v>
      </c>
      <c r="J193" s="71">
        <f t="shared" ca="1" si="167"/>
        <v>-8.7818069430389389E-2</v>
      </c>
      <c r="K193" s="31">
        <f t="shared" ca="1" si="167"/>
        <v>0.18688573250467089</v>
      </c>
      <c r="L193" s="31">
        <f t="shared" ca="1" si="167"/>
        <v>-0.56342171449609491</v>
      </c>
      <c r="M193" s="71">
        <f t="shared" ca="1" si="167"/>
        <v>-0.55455206232527909</v>
      </c>
      <c r="N193" s="31">
        <f t="shared" ca="1" si="167"/>
        <v>0.10302484675206314</v>
      </c>
      <c r="O193" s="62">
        <f t="shared" ca="1" si="167"/>
        <v>-0.57428401296314968</v>
      </c>
      <c r="P193" s="70">
        <f t="shared" ca="1" si="167"/>
        <v>-5.0424149778074967E-2</v>
      </c>
      <c r="Q193" s="31">
        <f t="shared" ca="1" si="167"/>
        <v>1.6505650938044791E-2</v>
      </c>
      <c r="R193" s="31">
        <f t="shared" ca="1" si="167"/>
        <v>-3.7018786659555047E-2</v>
      </c>
      <c r="S193" s="31">
        <f t="shared" ca="1" si="167"/>
        <v>6.3925742709536992E-2</v>
      </c>
      <c r="T193" s="31" t="e">
        <f t="shared" ca="1" si="163"/>
        <v>#DIV/0!</v>
      </c>
      <c r="U193" s="31">
        <f t="shared" ca="1" si="167"/>
        <v>4.0842886905776421E-3</v>
      </c>
      <c r="V193" s="31">
        <f t="shared" ca="1" si="167"/>
        <v>0.12481776382248322</v>
      </c>
      <c r="W193" s="31" t="e">
        <f t="shared" ca="1" si="164"/>
        <v>#DIV/0!</v>
      </c>
      <c r="X193" s="31">
        <f t="shared" ca="1" si="167"/>
        <v>-7.5905238569800915E-2</v>
      </c>
      <c r="Y193" s="62">
        <f t="shared" ca="1" si="167"/>
        <v>0.22232533465370641</v>
      </c>
    </row>
    <row r="194" spans="1:25" x14ac:dyDescent="0.2">
      <c r="A194" s="36" t="s">
        <v>42</v>
      </c>
      <c r="B194" s="69">
        <f ca="1">IF(ISBLANK(B32),NA(),SUM(B$29:B$32)/SUM(B$25:B$28)-1)</f>
        <v>1.9048212405208931E-2</v>
      </c>
      <c r="C194" s="69">
        <f t="shared" ref="C194:Y194" ca="1" si="168">IF(ISBLANK(C32),NA(),SUM(C$29:C$32)/SUM(C$25:C$28)-1)</f>
        <v>9.7272733454329963E-3</v>
      </c>
      <c r="D194" s="31">
        <f t="shared" ca="1" si="168"/>
        <v>8.3882884401735858E-3</v>
      </c>
      <c r="E194" s="31">
        <f t="shared" ca="1" si="168"/>
        <v>4.2936229015684058E-2</v>
      </c>
      <c r="F194" s="31">
        <f t="shared" ca="1" si="168"/>
        <v>4.2921876967014105E-2</v>
      </c>
      <c r="G194" s="70">
        <f t="shared" ca="1" si="168"/>
        <v>3.9859696387255061E-2</v>
      </c>
      <c r="H194" s="31">
        <f t="shared" ca="1" si="168"/>
        <v>8.654886545404028E-2</v>
      </c>
      <c r="I194" s="31">
        <f t="shared" ca="1" si="168"/>
        <v>-0.11788425919666579</v>
      </c>
      <c r="J194" s="71">
        <f t="shared" ca="1" si="168"/>
        <v>-6.8707983715826537E-2</v>
      </c>
      <c r="K194" s="31">
        <f t="shared" ca="1" si="168"/>
        <v>0.11533352210708836</v>
      </c>
      <c r="L194" s="31">
        <f t="shared" ca="1" si="168"/>
        <v>-1</v>
      </c>
      <c r="M194" s="71">
        <f t="shared" ca="1" si="168"/>
        <v>-1</v>
      </c>
      <c r="N194" s="31">
        <f t="shared" ca="1" si="168"/>
        <v>6.9053167425038531E-2</v>
      </c>
      <c r="O194" s="62">
        <f t="shared" ca="1" si="168"/>
        <v>-0.63175663815313454</v>
      </c>
      <c r="P194" s="70">
        <f t="shared" ca="1" si="168"/>
        <v>4.1322111017318308E-2</v>
      </c>
      <c r="Q194" s="31">
        <f t="shared" ca="1" si="168"/>
        <v>4.1300085580309176E-3</v>
      </c>
      <c r="R194" s="31">
        <f t="shared" ca="1" si="168"/>
        <v>-2.9962141879833593E-2</v>
      </c>
      <c r="S194" s="31">
        <f t="shared" ca="1" si="168"/>
        <v>3.9855984795319044E-2</v>
      </c>
      <c r="T194" s="31" t="e">
        <f t="shared" ca="1" si="163"/>
        <v>#DIV/0!</v>
      </c>
      <c r="U194" s="31">
        <f t="shared" ca="1" si="168"/>
        <v>-2.0032541852802344E-2</v>
      </c>
      <c r="V194" s="31">
        <f t="shared" ca="1" si="168"/>
        <v>7.0710197666504548E-2</v>
      </c>
      <c r="W194" s="31" t="e">
        <f t="shared" ca="1" si="164"/>
        <v>#DIV/0!</v>
      </c>
      <c r="X194" s="31">
        <f t="shared" ca="1" si="168"/>
        <v>-4.74268777654685E-3</v>
      </c>
      <c r="Y194" s="62">
        <f t="shared" ca="1" si="168"/>
        <v>0.15357265699301736</v>
      </c>
    </row>
    <row r="195" spans="1:25" x14ac:dyDescent="0.2">
      <c r="A195" s="36" t="s">
        <v>43</v>
      </c>
      <c r="B195" s="69">
        <f ca="1">IF(ISBLANK(B36),NA(),SUM(B$33:B$36)/SUM(B$29:B$32)-1)</f>
        <v>-3.2635746354592321E-5</v>
      </c>
      <c r="C195" s="69">
        <f t="shared" ref="C195:Y195" ca="1" si="169">IF(ISBLANK(C36),NA(),SUM(C$33:C$36)/SUM(C$29:C$32)-1)</f>
        <v>-1.4195518050372113E-2</v>
      </c>
      <c r="D195" s="31">
        <f t="shared" ca="1" si="169"/>
        <v>-1.6938465609591558E-2</v>
      </c>
      <c r="E195" s="31">
        <f t="shared" ca="1" si="169"/>
        <v>3.5108711129075987E-2</v>
      </c>
      <c r="F195" s="31">
        <f t="shared" ca="1" si="169"/>
        <v>5.1552902762267649E-2</v>
      </c>
      <c r="G195" s="70">
        <f t="shared" ca="1" si="169"/>
        <v>-2.9341486276663886E-3</v>
      </c>
      <c r="H195" s="31">
        <f t="shared" ca="1" si="169"/>
        <v>1.1025256535916572E-2</v>
      </c>
      <c r="I195" s="31">
        <f t="shared" ca="1" si="169"/>
        <v>-8.3075668235386368E-2</v>
      </c>
      <c r="J195" s="71">
        <f t="shared" ca="1" si="169"/>
        <v>-6.860351448636004E-2</v>
      </c>
      <c r="K195" s="31">
        <f t="shared" ca="1" si="169"/>
        <v>5.1752170370594985E-2</v>
      </c>
      <c r="L195" s="31" t="e">
        <f t="shared" ca="1" si="169"/>
        <v>#DIV/0!</v>
      </c>
      <c r="M195" s="71" t="e">
        <f t="shared" ca="1" si="169"/>
        <v>#DIV/0!</v>
      </c>
      <c r="N195" s="31">
        <f t="shared" ca="1" si="169"/>
        <v>4.019567250077416E-2</v>
      </c>
      <c r="O195" s="62">
        <f t="shared" ca="1" si="169"/>
        <v>-0.34937027832041445</v>
      </c>
      <c r="P195" s="70">
        <f t="shared" ca="1" si="169"/>
        <v>1.3510734381730045</v>
      </c>
      <c r="Q195" s="31">
        <f t="shared" ca="1" si="169"/>
        <v>-6.0781802460859735E-3</v>
      </c>
      <c r="R195" s="31">
        <f t="shared" ca="1" si="169"/>
        <v>-3.5903607937685877E-2</v>
      </c>
      <c r="S195" s="31">
        <f t="shared" ca="1" si="169"/>
        <v>-1</v>
      </c>
      <c r="T195" s="31" t="e">
        <f t="shared" ca="1" si="163"/>
        <v>#DIV/0!</v>
      </c>
      <c r="U195" s="31">
        <f t="shared" ca="1" si="169"/>
        <v>-2.4221950305662543E-2</v>
      </c>
      <c r="V195" s="31">
        <f t="shared" ca="1" si="169"/>
        <v>-1</v>
      </c>
      <c r="W195" s="31" t="e">
        <f t="shared" ca="1" si="164"/>
        <v>#DIV/0!</v>
      </c>
      <c r="X195" s="31">
        <f t="shared" ca="1" si="169"/>
        <v>3.0821224101071376</v>
      </c>
      <c r="Y195" s="62">
        <f t="shared" ca="1" si="169"/>
        <v>0.13452450268681693</v>
      </c>
    </row>
    <row r="196" spans="1:25" x14ac:dyDescent="0.2">
      <c r="A196" s="36" t="s">
        <v>44</v>
      </c>
      <c r="B196" s="69">
        <f ca="1">IF(ISBLANK(B40),NA(),SUM(B$37:B$40)/SUM(B$33:B$36)-1)</f>
        <v>-8.7082425669093855E-4</v>
      </c>
      <c r="C196" s="69">
        <f t="shared" ref="C196:Y196" ca="1" si="170">IF(ISBLANK(C40),NA(),SUM(C$37:C$40)/SUM(C$33:C$36)-1)</f>
        <v>-1.0429801191852439E-2</v>
      </c>
      <c r="D196" s="31">
        <f t="shared" ca="1" si="170"/>
        <v>-1.1873792750108914E-2</v>
      </c>
      <c r="E196" s="31">
        <f t="shared" ca="1" si="170"/>
        <v>2.1717447045447091E-2</v>
      </c>
      <c r="F196" s="31">
        <f t="shared" ca="1" si="170"/>
        <v>2.1928227248644516E-2</v>
      </c>
      <c r="G196" s="70">
        <f t="shared" ca="1" si="170"/>
        <v>-2.5068423198132406E-3</v>
      </c>
      <c r="H196" s="31">
        <f t="shared" ca="1" si="170"/>
        <v>5.9833020273294846E-2</v>
      </c>
      <c r="I196" s="31">
        <f t="shared" ca="1" si="170"/>
        <v>-6.3320488846568712E-2</v>
      </c>
      <c r="J196" s="71">
        <f t="shared" ca="1" si="170"/>
        <v>-5.658536943311876E-2</v>
      </c>
      <c r="K196" s="31">
        <f t="shared" ca="1" si="170"/>
        <v>2.1994564202442168E-2</v>
      </c>
      <c r="L196" s="31" t="e">
        <f t="shared" ca="1" si="170"/>
        <v>#DIV/0!</v>
      </c>
      <c r="M196" s="71" t="e">
        <f t="shared" ca="1" si="170"/>
        <v>#DIV/0!</v>
      </c>
      <c r="N196" s="31">
        <f t="shared" ca="1" si="170"/>
        <v>2.4155859269959779E-2</v>
      </c>
      <c r="O196" s="62">
        <f t="shared" ca="1" si="170"/>
        <v>-0.27393458275817428</v>
      </c>
      <c r="P196" s="70">
        <f t="shared" ca="1" si="170"/>
        <v>-1.4229580365897943E-2</v>
      </c>
      <c r="Q196" s="31">
        <f t="shared" ca="1" si="170"/>
        <v>-8.9999759335090967E-4</v>
      </c>
      <c r="R196" s="31">
        <f t="shared" ca="1" si="170"/>
        <v>-4.7861817486573255E-2</v>
      </c>
      <c r="S196" s="31" t="e">
        <f t="shared" ca="1" si="170"/>
        <v>#DIV/0!</v>
      </c>
      <c r="T196" s="31" t="e">
        <f t="shared" ca="1" si="163"/>
        <v>#DIV/0!</v>
      </c>
      <c r="U196" s="31">
        <f t="shared" ca="1" si="170"/>
        <v>1.9678606453190639E-3</v>
      </c>
      <c r="V196" s="31" t="e">
        <f t="shared" ca="1" si="170"/>
        <v>#DIV/0!</v>
      </c>
      <c r="W196" s="31" t="e">
        <f t="shared" ca="1" si="164"/>
        <v>#DIV/0!</v>
      </c>
      <c r="X196" s="31">
        <f t="shared" ca="1" si="170"/>
        <v>2.1957576911059817E-2</v>
      </c>
      <c r="Y196" s="62">
        <f t="shared" ca="1" si="170"/>
        <v>5.3459352381240111E-2</v>
      </c>
    </row>
    <row r="197" spans="1:25" x14ac:dyDescent="0.2">
      <c r="A197" s="36" t="s">
        <v>45</v>
      </c>
      <c r="B197" s="69">
        <f ca="1">IF(ISBLANK(B44),NA(),SUM(B$41:B$44)/SUM(B$37:B$40)-1)</f>
        <v>-1.9703795867284324E-2</v>
      </c>
      <c r="C197" s="69">
        <f t="shared" ref="C197:Y197" ca="1" si="171">IF(ISBLANK(C44),NA(),SUM(C$41:C$44)/SUM(C$37:C$40)-1)</f>
        <v>-2.9549746805338728E-2</v>
      </c>
      <c r="D197" s="31">
        <f t="shared" ca="1" si="171"/>
        <v>-3.0342922753083257E-2</v>
      </c>
      <c r="E197" s="31">
        <f t="shared" ca="1" si="171"/>
        <v>2.8305547510767415E-3</v>
      </c>
      <c r="F197" s="31">
        <f t="shared" ca="1" si="171"/>
        <v>-1.2363582599945855E-2</v>
      </c>
      <c r="G197" s="70">
        <f t="shared" ca="1" si="171"/>
        <v>-2.1099142098758517E-2</v>
      </c>
      <c r="H197" s="31">
        <f t="shared" ca="1" si="171"/>
        <v>6.898519619983623E-2</v>
      </c>
      <c r="I197" s="31">
        <f t="shared" ca="1" si="171"/>
        <v>-8.6439890368255723E-2</v>
      </c>
      <c r="J197" s="71">
        <f t="shared" ca="1" si="171"/>
        <v>-8.4306752346183012E-2</v>
      </c>
      <c r="K197" s="31">
        <f t="shared" ca="1" si="171"/>
        <v>-1.2294898167691692E-2</v>
      </c>
      <c r="L197" s="31" t="e">
        <f t="shared" ca="1" si="171"/>
        <v>#DIV/0!</v>
      </c>
      <c r="M197" s="71" t="e">
        <f t="shared" ca="1" si="171"/>
        <v>#DIV/0!</v>
      </c>
      <c r="N197" s="31">
        <f t="shared" ca="1" si="171"/>
        <v>4.6955534470753957E-3</v>
      </c>
      <c r="O197" s="62">
        <f t="shared" ca="1" si="171"/>
        <v>-0.31510621064645949</v>
      </c>
      <c r="P197" s="70">
        <f t="shared" ca="1" si="171"/>
        <v>-0.96699337749583281</v>
      </c>
      <c r="Q197" s="31">
        <f t="shared" ca="1" si="171"/>
        <v>-6.1931391378745593E-3</v>
      </c>
      <c r="R197" s="31">
        <f t="shared" ca="1" si="171"/>
        <v>-5.6357601991693373E-2</v>
      </c>
      <c r="S197" s="31" t="e">
        <f t="shared" ca="1" si="171"/>
        <v>#DIV/0!</v>
      </c>
      <c r="T197" s="31" t="e">
        <f t="shared" ca="1" si="171"/>
        <v>#DIV/0!</v>
      </c>
      <c r="U197" s="31">
        <f t="shared" ca="1" si="171"/>
        <v>-2.0963800475514383E-2</v>
      </c>
      <c r="V197" s="31" t="e">
        <f t="shared" ca="1" si="171"/>
        <v>#DIV/0!</v>
      </c>
      <c r="W197" s="31" t="e">
        <f t="shared" ca="1" si="171"/>
        <v>#DIV/0!</v>
      </c>
      <c r="X197" s="31">
        <f t="shared" ca="1" si="171"/>
        <v>-0.99994433432936214</v>
      </c>
      <c r="Y197" s="62">
        <f t="shared" ca="1" si="171"/>
        <v>2.850490973225317E-2</v>
      </c>
    </row>
    <row r="198" spans="1:25" x14ac:dyDescent="0.2">
      <c r="A198" s="36" t="s">
        <v>46</v>
      </c>
      <c r="B198" s="69">
        <f ca="1">IF(ISBLANK(B48),NA(),SUM(B$45:B$48)/SUM(B$41:B$44)-1)</f>
        <v>-1.644894915534334E-2</v>
      </c>
      <c r="C198" s="69">
        <f t="shared" ref="C198:Y198" ca="1" si="172">IF(ISBLANK(C48),NA(),SUM(C$45:C$48)/SUM(C$41:C$44)-1)</f>
        <v>-1.9739324278154391E-2</v>
      </c>
      <c r="D198" s="31">
        <f t="shared" ca="1" si="172"/>
        <v>-2.0269578034142754E-2</v>
      </c>
      <c r="E198" s="31">
        <f t="shared" ca="1" si="172"/>
        <v>-9.1614500769048313E-3</v>
      </c>
      <c r="F198" s="31">
        <f t="shared" ca="1" si="172"/>
        <v>-8.4591904960037434E-3</v>
      </c>
      <c r="G198" s="70">
        <f t="shared" ca="1" si="172"/>
        <v>-9.7900955075960194E-3</v>
      </c>
      <c r="H198" s="31">
        <f t="shared" ca="1" si="172"/>
        <v>-5.5375106510207606E-2</v>
      </c>
      <c r="I198" s="31">
        <f t="shared" ca="1" si="172"/>
        <v>-7.7492123586696215E-2</v>
      </c>
      <c r="J198" s="71">
        <f t="shared" ca="1" si="172"/>
        <v>-7.5475507537099862E-2</v>
      </c>
      <c r="K198" s="31">
        <f t="shared" ca="1" si="172"/>
        <v>-8.4353924290221372E-3</v>
      </c>
      <c r="L198" s="31" t="e">
        <f t="shared" ca="1" si="172"/>
        <v>#DIV/0!</v>
      </c>
      <c r="M198" s="71" t="e">
        <f t="shared" ca="1" si="172"/>
        <v>#DIV/0!</v>
      </c>
      <c r="N198" s="31">
        <f t="shared" ca="1" si="172"/>
        <v>-6.6455303469760141E-3</v>
      </c>
      <c r="O198" s="62">
        <f t="shared" ca="1" si="172"/>
        <v>-0.63616062819708485</v>
      </c>
      <c r="P198" s="70">
        <f t="shared" ca="1" si="172"/>
        <v>-0.57691773228758181</v>
      </c>
      <c r="Q198" s="31">
        <f t="shared" ca="1" si="172"/>
        <v>1.4218577786062614E-3</v>
      </c>
      <c r="R198" s="31">
        <f t="shared" ca="1" si="172"/>
        <v>-4.3230295436208599E-2</v>
      </c>
      <c r="S198" s="31" t="e">
        <f t="shared" ca="1" si="172"/>
        <v>#DIV/0!</v>
      </c>
      <c r="T198" s="31">
        <f t="shared" ca="1" si="172"/>
        <v>8.5341303670494195E-3</v>
      </c>
      <c r="U198" s="31">
        <f t="shared" ca="1" si="172"/>
        <v>-0.2091222300998542</v>
      </c>
      <c r="V198" s="31" t="e">
        <f t="shared" ca="1" si="172"/>
        <v>#DIV/0!</v>
      </c>
      <c r="W198" s="31">
        <f t="shared" ca="1" si="172"/>
        <v>-9.2456634536751681E-3</v>
      </c>
      <c r="X198" s="31">
        <f t="shared" ca="1" si="172"/>
        <v>-0.44949081165806748</v>
      </c>
      <c r="Y198" s="62">
        <f t="shared" ca="1" si="172"/>
        <v>3.2337444281524741E-2</v>
      </c>
    </row>
    <row r="199" spans="1:25" x14ac:dyDescent="0.2">
      <c r="A199" s="36" t="s">
        <v>178</v>
      </c>
      <c r="B199" s="69">
        <f ca="1">IF(ISBLANK(B52),NA(),SUM(B$49:B$52)/SUM(B$45:B$48)-1)</f>
        <v>-1.5625910567263368E-2</v>
      </c>
      <c r="C199" s="69">
        <f t="shared" ref="C199:Y199" ca="1" si="173">IF(ISBLANK(C52),NA(),SUM(C$49:C$52)/SUM(C$45:C$48)-1)</f>
        <v>-1.5546123880849749E-2</v>
      </c>
      <c r="D199" s="31">
        <f t="shared" ca="1" si="173"/>
        <v>-1.7150276420710653E-2</v>
      </c>
      <c r="E199" s="31">
        <f t="shared" ca="1" si="173"/>
        <v>-1.5800735034934066E-2</v>
      </c>
      <c r="F199" s="31">
        <f t="shared" ca="1" si="173"/>
        <v>1.8172680005321906E-2</v>
      </c>
      <c r="G199" s="70">
        <f t="shared" ca="1" si="173"/>
        <v>-9.8557626886384142E-3</v>
      </c>
      <c r="H199" s="31">
        <f t="shared" ca="1" si="173"/>
        <v>-1.9560611882551759E-2</v>
      </c>
      <c r="I199" s="31">
        <f t="shared" ca="1" si="173"/>
        <v>-6.153573037110216E-2</v>
      </c>
      <c r="J199" s="31">
        <f t="shared" ca="1" si="173"/>
        <v>-5.9348877474494799E-2</v>
      </c>
      <c r="K199" s="31">
        <f t="shared" ca="1" si="173"/>
        <v>1.8181712258377392E-2</v>
      </c>
      <c r="L199" s="31" t="e">
        <f t="shared" ca="1" si="173"/>
        <v>#DIV/0!</v>
      </c>
      <c r="M199" s="31" t="e">
        <f t="shared" ca="1" si="173"/>
        <v>#DIV/0!</v>
      </c>
      <c r="N199" s="31">
        <f t="shared" ca="1" si="173"/>
        <v>-1.4689899409845553E-2</v>
      </c>
      <c r="O199" s="62">
        <f ca="1">IF(ISBLANK(O52),NA(),SUM(O$49:O$52)/SUM(O$45:O$48)-1)</f>
        <v>-0.75877170909074476</v>
      </c>
      <c r="P199" s="31">
        <f t="shared" ca="1" si="173"/>
        <v>-0.59768408686864161</v>
      </c>
      <c r="Q199" s="31">
        <f t="shared" ca="1" si="173"/>
        <v>-3.7513470494626722E-3</v>
      </c>
      <c r="R199" s="31">
        <f t="shared" ca="1" si="173"/>
        <v>-4.2922754822656173E-2</v>
      </c>
      <c r="S199" s="31" t="e">
        <f t="shared" ca="1" si="173"/>
        <v>#DIV/0!</v>
      </c>
      <c r="T199" s="31">
        <f t="shared" ca="1" si="173"/>
        <v>-1.3113753816463625E-2</v>
      </c>
      <c r="U199" s="31">
        <f t="shared" ca="1" si="173"/>
        <v>-2.7371196015461674E-2</v>
      </c>
      <c r="V199" s="31" t="e">
        <f t="shared" ca="1" si="173"/>
        <v>#DIV/0!</v>
      </c>
      <c r="W199" s="31">
        <f t="shared" ca="1" si="173"/>
        <v>1.6996812120560145E-2</v>
      </c>
      <c r="X199" s="31">
        <f t="shared" ca="1" si="173"/>
        <v>-0.27204651920846834</v>
      </c>
      <c r="Y199" s="62">
        <f t="shared" ca="1" si="173"/>
        <v>8.3788481837784534E-2</v>
      </c>
    </row>
    <row r="200" spans="1:25" x14ac:dyDescent="0.2">
      <c r="A200" s="36" t="s">
        <v>202</v>
      </c>
      <c r="B200" s="69">
        <f ca="1">IF(ISBLANK(B56),NA(),SUM(B$53:B$56)/SUM(B$49:B$52)-1)</f>
        <v>-7.6642247562014321E-3</v>
      </c>
      <c r="C200" s="69">
        <f t="shared" ref="C200:X200" ca="1" si="174">IF(ISBLANK(C56),NA(),SUM(C$53:C$56)/SUM(C$49:C$52)-1)</f>
        <v>-5.6483471931763063E-3</v>
      </c>
      <c r="D200" s="31">
        <f t="shared" ca="1" si="174"/>
        <v>-7.5230673949829852E-3</v>
      </c>
      <c r="E200" s="31">
        <f t="shared" ca="1" si="174"/>
        <v>-1.2082454282181021E-2</v>
      </c>
      <c r="F200" s="31">
        <f t="shared" ca="1" si="174"/>
        <v>3.2390612982206912E-2</v>
      </c>
      <c r="G200" s="70">
        <f t="shared" ca="1" si="174"/>
        <v>-4.4497091222343021E-3</v>
      </c>
      <c r="H200" s="31">
        <f t="shared" ca="1" si="174"/>
        <v>1.3212526613131548E-2</v>
      </c>
      <c r="I200" s="31">
        <f t="shared" ca="1" si="174"/>
        <v>-2.93755164532018E-2</v>
      </c>
      <c r="J200" s="31">
        <f t="shared" ca="1" si="174"/>
        <v>-1.1426308441727206E-2</v>
      </c>
      <c r="K200" s="31">
        <f t="shared" ca="1" si="174"/>
        <v>3.2399603361857654E-2</v>
      </c>
      <c r="L200" s="31" t="e">
        <f t="shared" ca="1" si="174"/>
        <v>#DIV/0!</v>
      </c>
      <c r="M200" s="31" t="e">
        <f t="shared" ca="1" si="174"/>
        <v>#DIV/0!</v>
      </c>
      <c r="N200" s="31">
        <f t="shared" ca="1" si="174"/>
        <v>-1.1879342613951516E-2</v>
      </c>
      <c r="O200" s="31">
        <f t="shared" ca="1" si="174"/>
        <v>-0.57169510480864605</v>
      </c>
      <c r="P200" s="70">
        <f t="shared" ca="1" si="174"/>
        <v>-1.2963486108662492E-2</v>
      </c>
      <c r="Q200" s="31">
        <f t="shared" ca="1" si="174"/>
        <v>-1.7461331770274313E-3</v>
      </c>
      <c r="R200" s="31">
        <f t="shared" ca="1" si="174"/>
        <v>-3.6155181705915695E-2</v>
      </c>
      <c r="S200" s="31" t="e">
        <f t="shared" ca="1" si="174"/>
        <v>#DIV/0!</v>
      </c>
      <c r="T200" s="31">
        <f t="shared" ca="1" si="174"/>
        <v>-3.8155726731589068E-3</v>
      </c>
      <c r="U200" s="31">
        <f t="shared" ca="1" si="174"/>
        <v>-4.6982662143116416E-2</v>
      </c>
      <c r="V200" s="31" t="e">
        <f t="shared" ca="1" si="174"/>
        <v>#DIV/0!</v>
      </c>
      <c r="W200" s="31">
        <f t="shared" ca="1" si="174"/>
        <v>3.20520881602675E-2</v>
      </c>
      <c r="X200" s="31">
        <f t="shared" ca="1" si="174"/>
        <v>-0.37514915565186913</v>
      </c>
      <c r="Y200" s="62">
        <f ca="1">IF(ISBLANK(Y56),NA(),SUM(Y$53:Y$56)/SUM(Y$49:Y$52)-1)</f>
        <v>5.421701302448656E-2</v>
      </c>
    </row>
    <row r="201" spans="1:25" x14ac:dyDescent="0.2">
      <c r="A201" s="36" t="s">
        <v>203</v>
      </c>
      <c r="B201" s="69">
        <f ca="1">IF(ISBLANK(B57),NA(),SUM(B$57:B$60)/SUM(B$53:B$56)-1)</f>
        <v>-6.3110430102292225E-3</v>
      </c>
      <c r="C201" s="69">
        <f t="shared" ref="C201:Y201" ca="1" si="175">IF(ISBLANK(C57),NA(),SUM(C$57:C$60)/SUM(C$53:C$56)-1)</f>
        <v>-2.9569132291527023E-3</v>
      </c>
      <c r="D201" s="31">
        <f t="shared" ca="1" si="175"/>
        <v>-4.9005981677427979E-3</v>
      </c>
      <c r="E201" s="31">
        <f t="shared" ca="1" si="175"/>
        <v>-1.371021779544912E-2</v>
      </c>
      <c r="F201" s="31">
        <f t="shared" ca="1" si="175"/>
        <v>3.4956634161867672E-2</v>
      </c>
      <c r="G201" s="70">
        <f t="shared" ca="1" si="175"/>
        <v>-1.0849252885909433E-3</v>
      </c>
      <c r="H201" s="31">
        <f t="shared" ca="1" si="175"/>
        <v>1.7232533962107777E-2</v>
      </c>
      <c r="I201" s="31">
        <f t="shared" ca="1" si="175"/>
        <v>-3.2466963034391783E-2</v>
      </c>
      <c r="J201" s="31">
        <f t="shared" ca="1" si="175"/>
        <v>-1.7845505858333222E-2</v>
      </c>
      <c r="K201" s="31">
        <f t="shared" ca="1" si="175"/>
        <v>3.4952466273813432E-2</v>
      </c>
      <c r="L201" s="31" t="e">
        <f t="shared" ca="1" si="175"/>
        <v>#DIV/0!</v>
      </c>
      <c r="M201" s="31" t="e">
        <f t="shared" ca="1" si="175"/>
        <v>#DIV/0!</v>
      </c>
      <c r="N201" s="31">
        <f t="shared" ca="1" si="175"/>
        <v>-1.3630859719402255E-2</v>
      </c>
      <c r="O201" s="31">
        <f t="shared" ca="1" si="175"/>
        <v>-0.50552281926763609</v>
      </c>
      <c r="P201" s="70">
        <f t="shared" ca="1" si="175"/>
        <v>7.3138361287488074E-3</v>
      </c>
      <c r="Q201" s="31">
        <f t="shared" ca="1" si="175"/>
        <v>4.6261833843737055E-3</v>
      </c>
      <c r="R201" s="31">
        <f t="shared" ca="1" si="175"/>
        <v>-3.3606215264965655E-2</v>
      </c>
      <c r="S201" s="31" t="e">
        <f t="shared" ca="1" si="175"/>
        <v>#DIV/0!</v>
      </c>
      <c r="T201" s="31">
        <f t="shared" ca="1" si="175"/>
        <v>-4.3734965401707182E-3</v>
      </c>
      <c r="U201" s="31">
        <f t="shared" ca="1" si="175"/>
        <v>-4.4169932320339056E-2</v>
      </c>
      <c r="V201" s="31" t="e">
        <f t="shared" ca="1" si="175"/>
        <v>#DIV/0!</v>
      </c>
      <c r="W201" s="31">
        <f t="shared" ca="1" si="175"/>
        <v>3.5474409555739994E-2</v>
      </c>
      <c r="X201" s="31">
        <f t="shared" ca="1" si="175"/>
        <v>-0.19978646034351433</v>
      </c>
      <c r="Y201" s="62">
        <f t="shared" ca="1" si="175"/>
        <v>1.2489052352924856E-2</v>
      </c>
    </row>
    <row r="202" spans="1:25" ht="12" thickBot="1" x14ac:dyDescent="0.25">
      <c r="A202" s="80" t="s">
        <v>204</v>
      </c>
      <c r="B202" s="102">
        <f ca="1">IF(ISBLANK(B61),NA(),SUM(B$61:B$64)/SUM(B$57:B$60)-1)</f>
        <v>-0.25514043518137719</v>
      </c>
      <c r="C202" s="102">
        <f t="shared" ref="C202:X202" ca="1" si="176">IF(ISBLANK(C61),NA(),SUM(C$61:C$64)/SUM(C$57:C$60)-1)</f>
        <v>-0.25195997887275878</v>
      </c>
      <c r="D202" s="103">
        <f t="shared" ca="1" si="176"/>
        <v>-0.25244240066043866</v>
      </c>
      <c r="E202" s="103">
        <f t="shared" ca="1" si="176"/>
        <v>-0.26223298263567829</v>
      </c>
      <c r="F202" s="103">
        <f t="shared" ca="1" si="176"/>
        <v>-0.24291224583269577</v>
      </c>
      <c r="G202" s="104">
        <f t="shared" ca="1" si="176"/>
        <v>-0.2525513981928198</v>
      </c>
      <c r="H202" s="103">
        <f t="shared" ca="1" si="176"/>
        <v>-0.22191560877551542</v>
      </c>
      <c r="I202" s="103">
        <f t="shared" ca="1" si="176"/>
        <v>-0.25459731359521576</v>
      </c>
      <c r="J202" s="103">
        <f t="shared" ca="1" si="176"/>
        <v>-0.24781043223917743</v>
      </c>
      <c r="K202" s="103">
        <f t="shared" ca="1" si="176"/>
        <v>-0.24298953335016471</v>
      </c>
      <c r="L202" s="103" t="e">
        <f t="shared" ca="1" si="176"/>
        <v>#DIV/0!</v>
      </c>
      <c r="M202" s="103" t="e">
        <f t="shared" ca="1" si="176"/>
        <v>#DIV/0!</v>
      </c>
      <c r="N202" s="103">
        <f t="shared" ca="1" si="176"/>
        <v>-0.26249027501925692</v>
      </c>
      <c r="O202" s="103">
        <f t="shared" ca="1" si="176"/>
        <v>-0.55147187123021202</v>
      </c>
      <c r="P202" s="104">
        <f t="shared" ca="1" si="176"/>
        <v>-0.13632104488283259</v>
      </c>
      <c r="Q202" s="103">
        <f t="shared" ca="1" si="176"/>
        <v>-0.24455046185448004</v>
      </c>
      <c r="R202" s="103">
        <f t="shared" ca="1" si="176"/>
        <v>-0.26741445083170279</v>
      </c>
      <c r="S202" s="103" t="e">
        <f t="shared" ca="1" si="176"/>
        <v>#DIV/0!</v>
      </c>
      <c r="T202" s="103">
        <f t="shared" ca="1" si="176"/>
        <v>-0.25706564450882541</v>
      </c>
      <c r="U202" s="103">
        <f t="shared" ca="1" si="176"/>
        <v>-0.25688366022395415</v>
      </c>
      <c r="V202" s="103" t="e">
        <f t="shared" ca="1" si="176"/>
        <v>#DIV/0!</v>
      </c>
      <c r="W202" s="103">
        <f t="shared" ca="1" si="176"/>
        <v>-0.2427058818986797</v>
      </c>
      <c r="X202" s="103">
        <f t="shared" ca="1" si="176"/>
        <v>13.009361557995518</v>
      </c>
      <c r="Y202" s="105">
        <f ca="1">IF(ISBLANK(Y61),NA(),SUM(Y$61:Y$64)/SUM(Y$57:Y$60)-1)</f>
        <v>-0.24210664491678247</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Y202"/>
  <sheetViews>
    <sheetView showGridLines="0" workbookViewId="0">
      <pane xSplit="1" ySplit="3" topLeftCell="I40" activePane="bottomRight" state="frozen"/>
      <selection activeCell="H187" sqref="H187"/>
      <selection pane="topRight" activeCell="H187" sqref="H187"/>
      <selection pane="bottomLeft" activeCell="H187" sqref="H187"/>
      <selection pane="bottomRight" activeCell="D65" sqref="D65"/>
    </sheetView>
  </sheetViews>
  <sheetFormatPr baseColWidth="10" defaultColWidth="11.42578125" defaultRowHeight="11.25" x14ac:dyDescent="0.2"/>
  <cols>
    <col min="1" max="1" width="11.42578125" style="37"/>
    <col min="2" max="3" width="11.42578125" style="7"/>
    <col min="4" max="9" width="11.42578125" style="19"/>
    <col min="10" max="10" width="11.42578125" style="45"/>
    <col min="11" max="12" width="11.42578125" style="19"/>
    <col min="13" max="13" width="11.42578125" style="45"/>
    <col min="14" max="14" width="11.42578125" style="19"/>
    <col min="15" max="23" width="11.42578125" style="22"/>
    <col min="24" max="16384" width="11.42578125" style="19"/>
  </cols>
  <sheetData>
    <row r="1" spans="1:25" s="47" customFormat="1" ht="13.5" thickBot="1" x14ac:dyDescent="0.25">
      <c r="A1" s="195" t="s">
        <v>47</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332690860.55432123</v>
      </c>
      <c r="C5" s="15">
        <f ca="1">SUM(D5,F5)</f>
        <v>137337681.57580522</v>
      </c>
      <c r="D5" s="16">
        <f ca="1">OFFSET(Import_SAS_CVS!CB2,(Synth!$D$3-1)*Synth!$E$3,0)</f>
        <v>122809985.12402301</v>
      </c>
      <c r="E5" s="16">
        <f ca="1">OFFSET(Import_SAS_CVS!AN2,(Synth!$D$3-1)*Synth!$E$3,0)</f>
        <v>195353178.97851601</v>
      </c>
      <c r="F5" s="16">
        <f ca="1">OFFSET(Import_SAS_CVS!CF2,(Synth!$D$3-1)*Synth!$E$3,0)</f>
        <v>14527696.4517822</v>
      </c>
      <c r="G5" s="17">
        <f ca="1">OFFSET(Import_SAS_CVS!V2,(Synth!$D$3-1)*Synth!$E$3,0)</f>
        <v>63558945.478027299</v>
      </c>
      <c r="H5" s="16">
        <f ca="1">OFFSET(Import_SAS_CVS!W2,(Synth!$D$3-1)*Synth!$E$3,0)</f>
        <v>1020272.84960938</v>
      </c>
      <c r="I5" s="16">
        <f ca="1">OFFSET(Import_SAS_CVS!X2,(Synth!$D$3-1)*Synth!$E$3,0)</f>
        <v>58773653.070800804</v>
      </c>
      <c r="J5" s="42">
        <f ca="1">OFFSET(Import_SAS_CVS!Y2,(Synth!$D$3-1)*Synth!$E$3,0)</f>
        <v>21958072.037109401</v>
      </c>
      <c r="K5" s="16">
        <f ca="1">OFFSET(Import_SAS_CVS!Z2,(Synth!$D$3-1)*Synth!$E$3,0)</f>
        <v>18351.818730592699</v>
      </c>
      <c r="L5" s="16">
        <f ca="1">OFFSET(Import_SAS_CVS!AA2,(Synth!$D$3-1)*Synth!$E$3,0)</f>
        <v>14663546.845336899</v>
      </c>
      <c r="M5" s="42">
        <f ca="1">OFFSET(Import_SAS_CVS!AB2,(Synth!$D$3-1)*Synth!$E$3,0)</f>
        <v>996773.473487854</v>
      </c>
      <c r="N5" s="16">
        <f ca="1">OFFSET(Import_SAS_CVS!AC2,(Synth!$D$3-1)*Synth!$E$3,0)</f>
        <v>126042.593645096</v>
      </c>
      <c r="O5" s="18">
        <f ca="1">OFFSET(Import_SAS_CVS!AD2,(Synth!$D$3-1)*Synth!$E$3,0)</f>
        <v>197466636.53320301</v>
      </c>
      <c r="P5" s="112">
        <f ca="1">OFFSET(Import_SAS_CVS!AE2,(Synth!$D$3-1)*Synth!$E$3,0)</f>
        <v>47923401.138183601</v>
      </c>
      <c r="Q5" s="113">
        <f ca="1">OFFSET(Import_SAS_CVS!AF2,(Synth!$D$3-1)*Synth!$E$3,0)</f>
        <v>31918286.1962891</v>
      </c>
      <c r="R5" s="113">
        <f ca="1">OFFSET(Import_SAS_CVS!AG2,(Synth!$D$3-1)*Synth!$E$3,0)</f>
        <v>27803290.165771499</v>
      </c>
      <c r="S5" s="113">
        <f ca="1">OFFSET(Import_SAS_CVS!AH2,(Synth!$D$3-1)*Synth!$E$3,0)</f>
        <v>0</v>
      </c>
      <c r="T5" s="113">
        <f ca="1">OFFSET(Import_SAS_CVS!AI2,(Synth!$D$3-1)*Synth!$E$3,0)</f>
        <v>0</v>
      </c>
      <c r="U5" s="113">
        <f ca="1">OFFSET(Import_SAS_CVS!AJ2,(Synth!$D$3-1)*Synth!$E$3,0)</f>
        <v>15374695.1608887</v>
      </c>
      <c r="V5" s="113">
        <f ca="1">OFFSET(Import_SAS_CVS!AK2,(Synth!$D$3-1)*Synth!$E$3,0)</f>
        <v>0</v>
      </c>
      <c r="W5" s="113">
        <f ca="1">OFFSET(Import_SAS_CVS!AL2,(Synth!$D$3-1)*Synth!$E$3,0)</f>
        <v>0</v>
      </c>
      <c r="X5" s="113">
        <f ca="1">OFFSET(Import_SAS_CVS!AM2,(Synth!$D$3-1)*Synth!$E$3,0)</f>
        <v>14594906.341674799</v>
      </c>
      <c r="Y5" s="114">
        <f ca="1">OFFSET(Import_SAS_CVS!CR2,(Synth!$D$3-1)*Synth!$E$3,0)</f>
        <v>233.363597530872</v>
      </c>
    </row>
    <row r="6" spans="1:25" x14ac:dyDescent="0.2">
      <c r="A6" s="20">
        <v>38168</v>
      </c>
      <c r="B6" s="21">
        <f t="shared" ref="B6:B64" ca="1" si="0">SUM(C6,E6)</f>
        <v>331316738.79541004</v>
      </c>
      <c r="C6" s="21">
        <f t="shared" ref="C6:C64" ca="1" si="1">SUM(D6,F6)</f>
        <v>136192078.35205102</v>
      </c>
      <c r="D6" s="22">
        <f ca="1">OFFSET(Import_SAS_CVS!CB3,(Synth!$D$3-1)*Synth!$E$3,0)</f>
        <v>121759902.52050801</v>
      </c>
      <c r="E6" s="22">
        <f ca="1">OFFSET(Import_SAS_CVS!AN3,(Synth!$D$3-1)*Synth!$E$3,0)</f>
        <v>195124660.44335899</v>
      </c>
      <c r="F6" s="22">
        <f ca="1">OFFSET(Import_SAS_CVS!CF3,(Synth!$D$3-1)*Synth!$E$3,0)</f>
        <v>14432175.831543</v>
      </c>
      <c r="G6" s="23">
        <f ca="1">OFFSET(Import_SAS_CVS!V3,(Synth!$D$3-1)*Synth!$E$3,0)</f>
        <v>63570818.2353516</v>
      </c>
      <c r="H6" s="24">
        <f ca="1">OFFSET(Import_SAS_CVS!W3,(Synth!$D$3-1)*Synth!$E$3,0)</f>
        <v>918775.29348754894</v>
      </c>
      <c r="I6" s="24">
        <f ca="1">OFFSET(Import_SAS_CVS!X3,(Synth!$D$3-1)*Synth!$E$3,0)</f>
        <v>57956717.065917999</v>
      </c>
      <c r="J6" s="43">
        <f ca="1">OFFSET(Import_SAS_CVS!Y3,(Synth!$D$3-1)*Synth!$E$3,0)</f>
        <v>22312473.950439502</v>
      </c>
      <c r="K6" s="24">
        <f ca="1">OFFSET(Import_SAS_CVS!Z3,(Synth!$D$3-1)*Synth!$E$3,0)</f>
        <v>467451.614063263</v>
      </c>
      <c r="L6" s="24">
        <f ca="1">OFFSET(Import_SAS_CVS!AA3,(Synth!$D$3-1)*Synth!$E$3,0)</f>
        <v>13981944.5247803</v>
      </c>
      <c r="M6" s="43">
        <f ca="1">OFFSET(Import_SAS_CVS!AB3,(Synth!$D$3-1)*Synth!$E$3,0)</f>
        <v>967072.33033752395</v>
      </c>
      <c r="N6" s="24">
        <f ca="1">OFFSET(Import_SAS_CVS!AC3,(Synth!$D$3-1)*Synth!$E$3,0)</f>
        <v>8003961.66223145</v>
      </c>
      <c r="O6" s="25">
        <f ca="1">OFFSET(Import_SAS_CVS!AD3,(Synth!$D$3-1)*Synth!$E$3,0)</f>
        <v>181771750.06835899</v>
      </c>
      <c r="P6" s="115">
        <f ca="1">OFFSET(Import_SAS_CVS!AE3,(Synth!$D$3-1)*Synth!$E$3,0)</f>
        <v>47552376.270019501</v>
      </c>
      <c r="Q6" s="116">
        <f ca="1">OFFSET(Import_SAS_CVS!AF3,(Synth!$D$3-1)*Synth!$E$3,0)</f>
        <v>31683193.0778809</v>
      </c>
      <c r="R6" s="116">
        <f ca="1">OFFSET(Import_SAS_CVS!AG3,(Synth!$D$3-1)*Synth!$E$3,0)</f>
        <v>28031618.233154301</v>
      </c>
      <c r="S6" s="116">
        <f ca="1">OFFSET(Import_SAS_CVS!AH3,(Synth!$D$3-1)*Synth!$E$3,0)</f>
        <v>0</v>
      </c>
      <c r="T6" s="116">
        <f ca="1">OFFSET(Import_SAS_CVS!AI3,(Synth!$D$3-1)*Synth!$E$3,0)</f>
        <v>0</v>
      </c>
      <c r="U6" s="116">
        <f ca="1">OFFSET(Import_SAS_CVS!AJ3,(Synth!$D$3-1)*Synth!$E$3,0)</f>
        <v>14999558.151001001</v>
      </c>
      <c r="V6" s="116">
        <f ca="1">OFFSET(Import_SAS_CVS!AK3,(Synth!$D$3-1)*Synth!$E$3,0)</f>
        <v>0</v>
      </c>
      <c r="W6" s="116">
        <f ca="1">OFFSET(Import_SAS_CVS!AL3,(Synth!$D$3-1)*Synth!$E$3,0)</f>
        <v>0</v>
      </c>
      <c r="X6" s="116">
        <f ca="1">OFFSET(Import_SAS_CVS!AM3,(Synth!$D$3-1)*Synth!$E$3,0)</f>
        <v>14478495.666992201</v>
      </c>
      <c r="Y6" s="117">
        <f ca="1">OFFSET(Import_SAS_CVS!CR3,(Synth!$D$3-1)*Synth!$E$3,0)</f>
        <v>7276.8180637955702</v>
      </c>
    </row>
    <row r="7" spans="1:25" x14ac:dyDescent="0.2">
      <c r="A7" s="20">
        <v>38260</v>
      </c>
      <c r="B7" s="21">
        <f t="shared" ca="1" si="0"/>
        <v>324262865.26904321</v>
      </c>
      <c r="C7" s="21">
        <f t="shared" ca="1" si="1"/>
        <v>137755930.41357419</v>
      </c>
      <c r="D7" s="22">
        <f ca="1">OFFSET(Import_SAS_CVS!CB4,(Synth!$D$3-1)*Synth!$E$3,0)</f>
        <v>123348033.21875</v>
      </c>
      <c r="E7" s="22">
        <f ca="1">OFFSET(Import_SAS_CVS!AN4,(Synth!$D$3-1)*Synth!$E$3,0)</f>
        <v>186506934.85546899</v>
      </c>
      <c r="F7" s="22">
        <f ca="1">OFFSET(Import_SAS_CVS!CF4,(Synth!$D$3-1)*Synth!$E$3,0)</f>
        <v>14407897.1948242</v>
      </c>
      <c r="G7" s="23">
        <f ca="1">OFFSET(Import_SAS_CVS!V4,(Synth!$D$3-1)*Synth!$E$3,0)</f>
        <v>64322285.939941399</v>
      </c>
      <c r="H7" s="24">
        <f ca="1">OFFSET(Import_SAS_CVS!W4,(Synth!$D$3-1)*Synth!$E$3,0)</f>
        <v>968882.56838226295</v>
      </c>
      <c r="I7" s="24">
        <f ca="1">OFFSET(Import_SAS_CVS!X4,(Synth!$D$3-1)*Synth!$E$3,0)</f>
        <v>57908703.639160201</v>
      </c>
      <c r="J7" s="43">
        <f ca="1">OFFSET(Import_SAS_CVS!Y4,(Synth!$D$3-1)*Synth!$E$3,0)</f>
        <v>23248104.556640599</v>
      </c>
      <c r="K7" s="24">
        <f ca="1">OFFSET(Import_SAS_CVS!Z4,(Synth!$D$3-1)*Synth!$E$3,0)</f>
        <v>1211821.1332855199</v>
      </c>
      <c r="L7" s="24">
        <f ca="1">OFFSET(Import_SAS_CVS!AA4,(Synth!$D$3-1)*Synth!$E$3,0)</f>
        <v>13265356.8410645</v>
      </c>
      <c r="M7" s="43">
        <f ca="1">OFFSET(Import_SAS_CVS!AB4,(Synth!$D$3-1)*Synth!$E$3,0)</f>
        <v>940008.50811004604</v>
      </c>
      <c r="N7" s="24">
        <f ca="1">OFFSET(Import_SAS_CVS!AC4,(Synth!$D$3-1)*Synth!$E$3,0)</f>
        <v>20027684.426757801</v>
      </c>
      <c r="O7" s="25">
        <f ca="1">OFFSET(Import_SAS_CVS!AD4,(Synth!$D$3-1)*Synth!$E$3,0)</f>
        <v>165296718.96875</v>
      </c>
      <c r="P7" s="115">
        <f ca="1">OFFSET(Import_SAS_CVS!AE4,(Synth!$D$3-1)*Synth!$E$3,0)</f>
        <v>49784019.154785201</v>
      </c>
      <c r="Q7" s="116">
        <f ca="1">OFFSET(Import_SAS_CVS!AF4,(Synth!$D$3-1)*Synth!$E$3,0)</f>
        <v>31800746.063720699</v>
      </c>
      <c r="R7" s="116">
        <f ca="1">OFFSET(Import_SAS_CVS!AG4,(Synth!$D$3-1)*Synth!$E$3,0)</f>
        <v>28433279.064453099</v>
      </c>
      <c r="S7" s="116">
        <f ca="1">OFFSET(Import_SAS_CVS!AH4,(Synth!$D$3-1)*Synth!$E$3,0)</f>
        <v>0</v>
      </c>
      <c r="T7" s="116">
        <f ca="1">OFFSET(Import_SAS_CVS!AI4,(Synth!$D$3-1)*Synth!$E$3,0)</f>
        <v>0</v>
      </c>
      <c r="U7" s="116">
        <f ca="1">OFFSET(Import_SAS_CVS!AJ4,(Synth!$D$3-1)*Synth!$E$3,0)</f>
        <v>14889704.764160199</v>
      </c>
      <c r="V7" s="116">
        <f ca="1">OFFSET(Import_SAS_CVS!AK4,(Synth!$D$3-1)*Synth!$E$3,0)</f>
        <v>0</v>
      </c>
      <c r="W7" s="116">
        <f ca="1">OFFSET(Import_SAS_CVS!AL4,(Synth!$D$3-1)*Synth!$E$3,0)</f>
        <v>0</v>
      </c>
      <c r="X7" s="116">
        <f ca="1">OFFSET(Import_SAS_CVS!AM4,(Synth!$D$3-1)*Synth!$E$3,0)</f>
        <v>14424371.3271484</v>
      </c>
      <c r="Y7" s="117">
        <f ca="1">OFFSET(Import_SAS_CVS!CR4,(Synth!$D$3-1)*Synth!$E$3,0)</f>
        <v>18817.407866716399</v>
      </c>
    </row>
    <row r="8" spans="1:25" ht="12" thickBot="1" x14ac:dyDescent="0.25">
      <c r="A8" s="26">
        <v>38352</v>
      </c>
      <c r="B8" s="27">
        <f t="shared" ca="1" si="0"/>
        <v>340426741.26171947</v>
      </c>
      <c r="C8" s="27">
        <f t="shared" ca="1" si="1"/>
        <v>138656084.46875051</v>
      </c>
      <c r="D8" s="28">
        <f ca="1">OFFSET(Import_SAS_CVS!CB5,(Synth!$D$3-1)*Synth!$E$3,0)</f>
        <v>124164928.72656301</v>
      </c>
      <c r="E8" s="28">
        <f ca="1">OFFSET(Import_SAS_CVS!AN5,(Synth!$D$3-1)*Synth!$E$3,0)</f>
        <v>201770656.79296899</v>
      </c>
      <c r="F8" s="28">
        <f ca="1">OFFSET(Import_SAS_CVS!CF5,(Synth!$D$3-1)*Synth!$E$3,0)</f>
        <v>14491155.7421875</v>
      </c>
      <c r="G8" s="29">
        <f ca="1">OFFSET(Import_SAS_CVS!V5,(Synth!$D$3-1)*Synth!$E$3,0)</f>
        <v>66365890.679199196</v>
      </c>
      <c r="H8" s="28">
        <f ca="1">OFFSET(Import_SAS_CVS!W5,(Synth!$D$3-1)*Synth!$E$3,0)</f>
        <v>902248.48921203602</v>
      </c>
      <c r="I8" s="28">
        <f ca="1">OFFSET(Import_SAS_CVS!X5,(Synth!$D$3-1)*Synth!$E$3,0)</f>
        <v>56938177.405761696</v>
      </c>
      <c r="J8" s="44">
        <f ca="1">OFFSET(Import_SAS_CVS!Y5,(Synth!$D$3-1)*Synth!$E$3,0)</f>
        <v>23589321.564453099</v>
      </c>
      <c r="K8" s="28">
        <f ca="1">OFFSET(Import_SAS_CVS!Z5,(Synth!$D$3-1)*Synth!$E$3,0)</f>
        <v>2300750.4518737802</v>
      </c>
      <c r="L8" s="28">
        <f ca="1">OFFSET(Import_SAS_CVS!AA5,(Synth!$D$3-1)*Synth!$E$3,0)</f>
        <v>12152153.1452637</v>
      </c>
      <c r="M8" s="44">
        <f ca="1">OFFSET(Import_SAS_CVS!AB5,(Synth!$D$3-1)*Synth!$E$3,0)</f>
        <v>873999.430961609</v>
      </c>
      <c r="N8" s="28">
        <f ca="1">OFFSET(Import_SAS_CVS!AC5,(Synth!$D$3-1)*Synth!$E$3,0)</f>
        <v>41412625.207031302</v>
      </c>
      <c r="O8" s="30">
        <f ca="1">OFFSET(Import_SAS_CVS!AD5,(Synth!$D$3-1)*Synth!$E$3,0)</f>
        <v>165881139.98242199</v>
      </c>
      <c r="P8" s="118">
        <f ca="1">OFFSET(Import_SAS_CVS!AE5,(Synth!$D$3-1)*Synth!$E$3,0)</f>
        <v>48283837.181152299</v>
      </c>
      <c r="Q8" s="119">
        <f ca="1">OFFSET(Import_SAS_CVS!AF5,(Synth!$D$3-1)*Synth!$E$3,0)</f>
        <v>32236455.596679699</v>
      </c>
      <c r="R8" s="119">
        <f ca="1">OFFSET(Import_SAS_CVS!AG5,(Synth!$D$3-1)*Synth!$E$3,0)</f>
        <v>28786309.549316399</v>
      </c>
      <c r="S8" s="119">
        <f ca="1">OFFSET(Import_SAS_CVS!AH5,(Synth!$D$3-1)*Synth!$E$3,0)</f>
        <v>0</v>
      </c>
      <c r="T8" s="119">
        <f ca="1">OFFSET(Import_SAS_CVS!AI5,(Synth!$D$3-1)*Synth!$E$3,0)</f>
        <v>0</v>
      </c>
      <c r="U8" s="119">
        <f ca="1">OFFSET(Import_SAS_CVS!AJ5,(Synth!$D$3-1)*Synth!$E$3,0)</f>
        <v>14553900.1337891</v>
      </c>
      <c r="V8" s="119">
        <f ca="1">OFFSET(Import_SAS_CVS!AK5,(Synth!$D$3-1)*Synth!$E$3,0)</f>
        <v>0</v>
      </c>
      <c r="W8" s="119">
        <f ca="1">OFFSET(Import_SAS_CVS!AL5,(Synth!$D$3-1)*Synth!$E$3,0)</f>
        <v>0</v>
      </c>
      <c r="X8" s="119">
        <f ca="1">OFFSET(Import_SAS_CVS!AM5,(Synth!$D$3-1)*Synth!$E$3,0)</f>
        <v>14484967.0705566</v>
      </c>
      <c r="Y8" s="120">
        <f ca="1">OFFSET(Import_SAS_CVS!CR5,(Synth!$D$3-1)*Synth!$E$3,0)</f>
        <v>27834.6623842716</v>
      </c>
    </row>
    <row r="9" spans="1:25" x14ac:dyDescent="0.2">
      <c r="A9" s="14">
        <v>38442</v>
      </c>
      <c r="B9" s="15">
        <f t="shared" ca="1" si="0"/>
        <v>347845867.34631348</v>
      </c>
      <c r="C9" s="15">
        <f t="shared" ca="1" si="1"/>
        <v>140362671.2193605</v>
      </c>
      <c r="D9" s="16">
        <f ca="1">OFFSET(Import_SAS_CVS!CB6,(Synth!$D$3-1)*Synth!$E$3,0)</f>
        <v>125723872.76367199</v>
      </c>
      <c r="E9" s="16">
        <f ca="1">OFFSET(Import_SAS_CVS!AN6,(Synth!$D$3-1)*Synth!$E$3,0)</f>
        <v>207483196.12695301</v>
      </c>
      <c r="F9" s="16">
        <f ca="1">OFFSET(Import_SAS_CVS!CF6,(Synth!$D$3-1)*Synth!$E$3,0)</f>
        <v>14638798.455688501</v>
      </c>
      <c r="G9" s="17">
        <f ca="1">OFFSET(Import_SAS_CVS!V6,(Synth!$D$3-1)*Synth!$E$3,0)</f>
        <v>68529680.402343795</v>
      </c>
      <c r="H9" s="16">
        <f ca="1">OFFSET(Import_SAS_CVS!W6,(Synth!$D$3-1)*Synth!$E$3,0)</f>
        <v>933966.46970367397</v>
      </c>
      <c r="I9" s="16">
        <f ca="1">OFFSET(Import_SAS_CVS!X6,(Synth!$D$3-1)*Synth!$E$3,0)</f>
        <v>56333126.3671875</v>
      </c>
      <c r="J9" s="42">
        <f ca="1">OFFSET(Import_SAS_CVS!Y6,(Synth!$D$3-1)*Synth!$E$3,0)</f>
        <v>23960391.502685498</v>
      </c>
      <c r="K9" s="16">
        <f ca="1">OFFSET(Import_SAS_CVS!Z6,(Synth!$D$3-1)*Synth!$E$3,0)</f>
        <v>3267148.9920959501</v>
      </c>
      <c r="L9" s="16">
        <f ca="1">OFFSET(Import_SAS_CVS!AA6,(Synth!$D$3-1)*Synth!$E$3,0)</f>
        <v>11253931.3083496</v>
      </c>
      <c r="M9" s="42">
        <f ca="1">OFFSET(Import_SAS_CVS!AB6,(Synth!$D$3-1)*Synth!$E$3,0)</f>
        <v>845004.84461212205</v>
      </c>
      <c r="N9" s="16">
        <f ca="1">OFFSET(Import_SAS_CVS!AC6,(Synth!$D$3-1)*Synth!$E$3,0)</f>
        <v>60421069.049804702</v>
      </c>
      <c r="O9" s="18">
        <f ca="1">OFFSET(Import_SAS_CVS!AD6,(Synth!$D$3-1)*Synth!$E$3,0)</f>
        <v>146505821.99218801</v>
      </c>
      <c r="P9" s="112">
        <f ca="1">OFFSET(Import_SAS_CVS!AE6,(Synth!$D$3-1)*Synth!$E$3,0)</f>
        <v>48572569.458496101</v>
      </c>
      <c r="Q9" s="113">
        <f ca="1">OFFSET(Import_SAS_CVS!AF6,(Synth!$D$3-1)*Synth!$E$3,0)</f>
        <v>32630621.560058601</v>
      </c>
      <c r="R9" s="113">
        <f ca="1">OFFSET(Import_SAS_CVS!AG6,(Synth!$D$3-1)*Synth!$E$3,0)</f>
        <v>29145746.012939502</v>
      </c>
      <c r="S9" s="113">
        <f ca="1">OFFSET(Import_SAS_CVS!AH6,(Synth!$D$3-1)*Synth!$E$3,0)</f>
        <v>0</v>
      </c>
      <c r="T9" s="113">
        <f ca="1">OFFSET(Import_SAS_CVS!AI6,(Synth!$D$3-1)*Synth!$E$3,0)</f>
        <v>0</v>
      </c>
      <c r="U9" s="113">
        <f ca="1">OFFSET(Import_SAS_CVS!AJ6,(Synth!$D$3-1)*Synth!$E$3,0)</f>
        <v>14597531.118652301</v>
      </c>
      <c r="V9" s="113">
        <f ca="1">OFFSET(Import_SAS_CVS!AK6,(Synth!$D$3-1)*Synth!$E$3,0)</f>
        <v>0</v>
      </c>
      <c r="W9" s="113">
        <f ca="1">OFFSET(Import_SAS_CVS!AL6,(Synth!$D$3-1)*Synth!$E$3,0)</f>
        <v>0</v>
      </c>
      <c r="X9" s="113">
        <f ca="1">OFFSET(Import_SAS_CVS!AM6,(Synth!$D$3-1)*Synth!$E$3,0)</f>
        <v>14566592.3706055</v>
      </c>
      <c r="Y9" s="114">
        <f ca="1">OFFSET(Import_SAS_CVS!CR6,(Synth!$D$3-1)*Synth!$E$3,0)</f>
        <v>42671.900174617796</v>
      </c>
    </row>
    <row r="10" spans="1:25" x14ac:dyDescent="0.2">
      <c r="A10" s="20">
        <v>38533</v>
      </c>
      <c r="B10" s="21">
        <f t="shared" ca="1" si="0"/>
        <v>351390822.24304235</v>
      </c>
      <c r="C10" s="21">
        <f t="shared" ca="1" si="1"/>
        <v>140495350.40319839</v>
      </c>
      <c r="D10" s="22">
        <f ca="1">OFFSET(Import_SAS_CVS!CB7,(Synth!$D$3-1)*Synth!$E$3,0)</f>
        <v>125775930.87304699</v>
      </c>
      <c r="E10" s="22">
        <f ca="1">OFFSET(Import_SAS_CVS!AN7,(Synth!$D$3-1)*Synth!$E$3,0)</f>
        <v>210895471.83984399</v>
      </c>
      <c r="F10" s="22">
        <f ca="1">OFFSET(Import_SAS_CVS!CF7,(Synth!$D$3-1)*Synth!$E$3,0)</f>
        <v>14719419.530151401</v>
      </c>
      <c r="G10" s="23">
        <f ca="1">OFFSET(Import_SAS_CVS!V7,(Synth!$D$3-1)*Synth!$E$3,0)</f>
        <v>69069978.457031295</v>
      </c>
      <c r="H10" s="24">
        <f ca="1">OFFSET(Import_SAS_CVS!W7,(Synth!$D$3-1)*Synth!$E$3,0)</f>
        <v>950142.91678619396</v>
      </c>
      <c r="I10" s="24">
        <f ca="1">OFFSET(Import_SAS_CVS!X7,(Synth!$D$3-1)*Synth!$E$3,0)</f>
        <v>56112569.479003899</v>
      </c>
      <c r="J10" s="43">
        <f ca="1">OFFSET(Import_SAS_CVS!Y7,(Synth!$D$3-1)*Synth!$E$3,0)</f>
        <v>24545568.644287098</v>
      </c>
      <c r="K10" s="24">
        <f ca="1">OFFSET(Import_SAS_CVS!Z7,(Synth!$D$3-1)*Synth!$E$3,0)</f>
        <v>4561189.2881469699</v>
      </c>
      <c r="L10" s="24">
        <f ca="1">OFFSET(Import_SAS_CVS!AA7,(Synth!$D$3-1)*Synth!$E$3,0)</f>
        <v>10325038.747680699</v>
      </c>
      <c r="M10" s="43">
        <f ca="1">OFFSET(Import_SAS_CVS!AB7,(Synth!$D$3-1)*Synth!$E$3,0)</f>
        <v>806285.302940369</v>
      </c>
      <c r="N10" s="24">
        <f ca="1">OFFSET(Import_SAS_CVS!AC7,(Synth!$D$3-1)*Synth!$E$3,0)</f>
        <v>81015880.427734405</v>
      </c>
      <c r="O10" s="25">
        <f ca="1">OFFSET(Import_SAS_CVS!AD7,(Synth!$D$3-1)*Synth!$E$3,0)</f>
        <v>129605555.803711</v>
      </c>
      <c r="P10" s="115">
        <f ca="1">OFFSET(Import_SAS_CVS!AE7,(Synth!$D$3-1)*Synth!$E$3,0)</f>
        <v>49020529.2958984</v>
      </c>
      <c r="Q10" s="116">
        <f ca="1">OFFSET(Import_SAS_CVS!AF7,(Synth!$D$3-1)*Synth!$E$3,0)</f>
        <v>32685385.089843798</v>
      </c>
      <c r="R10" s="116">
        <f ca="1">OFFSET(Import_SAS_CVS!AG7,(Synth!$D$3-1)*Synth!$E$3,0)</f>
        <v>29226834.128417999</v>
      </c>
      <c r="S10" s="116">
        <f ca="1">OFFSET(Import_SAS_CVS!AH7,(Synth!$D$3-1)*Synth!$E$3,0)</f>
        <v>0</v>
      </c>
      <c r="T10" s="116">
        <f ca="1">OFFSET(Import_SAS_CVS!AI7,(Synth!$D$3-1)*Synth!$E$3,0)</f>
        <v>0</v>
      </c>
      <c r="U10" s="116">
        <f ca="1">OFFSET(Import_SAS_CVS!AJ7,(Synth!$D$3-1)*Synth!$E$3,0)</f>
        <v>15311563.0196533</v>
      </c>
      <c r="V10" s="116">
        <f ca="1">OFFSET(Import_SAS_CVS!AK7,(Synth!$D$3-1)*Synth!$E$3,0)</f>
        <v>0</v>
      </c>
      <c r="W10" s="116">
        <f ca="1">OFFSET(Import_SAS_CVS!AL7,(Synth!$D$3-1)*Synth!$E$3,0)</f>
        <v>0</v>
      </c>
      <c r="X10" s="116">
        <f ca="1">OFFSET(Import_SAS_CVS!AM7,(Synth!$D$3-1)*Synth!$E$3,0)</f>
        <v>14701710.138183599</v>
      </c>
      <c r="Y10" s="117">
        <f ca="1">OFFSET(Import_SAS_CVS!CR7,(Synth!$D$3-1)*Synth!$E$3,0)</f>
        <v>56326.053420066797</v>
      </c>
    </row>
    <row r="11" spans="1:25" x14ac:dyDescent="0.2">
      <c r="A11" s="20">
        <v>38625</v>
      </c>
      <c r="B11" s="21">
        <f t="shared" ca="1" si="0"/>
        <v>349303600.98474193</v>
      </c>
      <c r="C11" s="21">
        <f t="shared" ca="1" si="1"/>
        <v>141775482.18005392</v>
      </c>
      <c r="D11" s="22">
        <f ca="1">OFFSET(Import_SAS_CVS!CB8,(Synth!$D$3-1)*Synth!$E$3,0)</f>
        <v>126966078.94238301</v>
      </c>
      <c r="E11" s="22">
        <f ca="1">OFFSET(Import_SAS_CVS!AN8,(Synth!$D$3-1)*Synth!$E$3,0)</f>
        <v>207528118.80468801</v>
      </c>
      <c r="F11" s="22">
        <f ca="1">OFFSET(Import_SAS_CVS!CF8,(Synth!$D$3-1)*Synth!$E$3,0)</f>
        <v>14809403.2376709</v>
      </c>
      <c r="G11" s="23">
        <f ca="1">OFFSET(Import_SAS_CVS!V8,(Synth!$D$3-1)*Synth!$E$3,0)</f>
        <v>70259111.2265625</v>
      </c>
      <c r="H11" s="24">
        <f ca="1">OFFSET(Import_SAS_CVS!W8,(Synth!$D$3-1)*Synth!$E$3,0)</f>
        <v>1042560.16169739</v>
      </c>
      <c r="I11" s="24">
        <f ca="1">OFFSET(Import_SAS_CVS!X8,(Synth!$D$3-1)*Synth!$E$3,0)</f>
        <v>55241196.828125</v>
      </c>
      <c r="J11" s="43">
        <f ca="1">OFFSET(Import_SAS_CVS!Y8,(Synth!$D$3-1)*Synth!$E$3,0)</f>
        <v>25034858.6630859</v>
      </c>
      <c r="K11" s="24">
        <f ca="1">OFFSET(Import_SAS_CVS!Z8,(Synth!$D$3-1)*Synth!$E$3,0)</f>
        <v>5560458.4643554697</v>
      </c>
      <c r="L11" s="24">
        <f ca="1">OFFSET(Import_SAS_CVS!AA8,(Synth!$D$3-1)*Synth!$E$3,0)</f>
        <v>9344371.13525391</v>
      </c>
      <c r="M11" s="43">
        <f ca="1">OFFSET(Import_SAS_CVS!AB8,(Synth!$D$3-1)*Synth!$E$3,0)</f>
        <v>755505.99642181396</v>
      </c>
      <c r="N11" s="24">
        <f ca="1">OFFSET(Import_SAS_CVS!AC8,(Synth!$D$3-1)*Synth!$E$3,0)</f>
        <v>97019330.667968795</v>
      </c>
      <c r="O11" s="25">
        <f ca="1">OFFSET(Import_SAS_CVS!AD8,(Synth!$D$3-1)*Synth!$E$3,0)</f>
        <v>109681203.69238301</v>
      </c>
      <c r="P11" s="115">
        <f ca="1">OFFSET(Import_SAS_CVS!AE8,(Synth!$D$3-1)*Synth!$E$3,0)</f>
        <v>49297904.8681641</v>
      </c>
      <c r="Q11" s="116">
        <f ca="1">OFFSET(Import_SAS_CVS!AF8,(Synth!$D$3-1)*Synth!$E$3,0)</f>
        <v>33631111.1162109</v>
      </c>
      <c r="R11" s="116">
        <f ca="1">OFFSET(Import_SAS_CVS!AG8,(Synth!$D$3-1)*Synth!$E$3,0)</f>
        <v>29264820.600341801</v>
      </c>
      <c r="S11" s="116">
        <f ca="1">OFFSET(Import_SAS_CVS!AH8,(Synth!$D$3-1)*Synth!$E$3,0)</f>
        <v>0</v>
      </c>
      <c r="T11" s="116">
        <f ca="1">OFFSET(Import_SAS_CVS!AI8,(Synth!$D$3-1)*Synth!$E$3,0)</f>
        <v>0</v>
      </c>
      <c r="U11" s="116">
        <f ca="1">OFFSET(Import_SAS_CVS!AJ8,(Synth!$D$3-1)*Synth!$E$3,0)</f>
        <v>15352237.2973633</v>
      </c>
      <c r="V11" s="116">
        <f ca="1">OFFSET(Import_SAS_CVS!AK8,(Synth!$D$3-1)*Synth!$E$3,0)</f>
        <v>0</v>
      </c>
      <c r="W11" s="116">
        <f ca="1">OFFSET(Import_SAS_CVS!AL8,(Synth!$D$3-1)*Synth!$E$3,0)</f>
        <v>0</v>
      </c>
      <c r="X11" s="116">
        <f ca="1">OFFSET(Import_SAS_CVS!AM8,(Synth!$D$3-1)*Synth!$E$3,0)</f>
        <v>14678700.5895996</v>
      </c>
      <c r="Y11" s="117">
        <f ca="1">OFFSET(Import_SAS_CVS!CR8,(Synth!$D$3-1)*Synth!$E$3,0)</f>
        <v>73157.542581558198</v>
      </c>
    </row>
    <row r="12" spans="1:25" ht="12" thickBot="1" x14ac:dyDescent="0.25">
      <c r="A12" s="26">
        <v>38717</v>
      </c>
      <c r="B12" s="27">
        <f t="shared" ca="1" si="0"/>
        <v>358616486.96997058</v>
      </c>
      <c r="C12" s="27">
        <f t="shared" ca="1" si="1"/>
        <v>142244266.0832516</v>
      </c>
      <c r="D12" s="28">
        <f ca="1">OFFSET(Import_SAS_CVS!CB9,(Synth!$D$3-1)*Synth!$E$3,0)</f>
        <v>127327568.18457</v>
      </c>
      <c r="E12" s="28">
        <f ca="1">OFFSET(Import_SAS_CVS!AN9,(Synth!$D$3-1)*Synth!$E$3,0)</f>
        <v>216372220.88671899</v>
      </c>
      <c r="F12" s="28">
        <f ca="1">OFFSET(Import_SAS_CVS!CF9,(Synth!$D$3-1)*Synth!$E$3,0)</f>
        <v>14916697.8986816</v>
      </c>
      <c r="G12" s="29">
        <f ca="1">OFFSET(Import_SAS_CVS!V9,(Synth!$D$3-1)*Synth!$E$3,0)</f>
        <v>71754362.8203125</v>
      </c>
      <c r="H12" s="28">
        <f ca="1">OFFSET(Import_SAS_CVS!W9,(Synth!$D$3-1)*Synth!$E$3,0)</f>
        <v>1153438.3550567599</v>
      </c>
      <c r="I12" s="28">
        <f ca="1">OFFSET(Import_SAS_CVS!X9,(Synth!$D$3-1)*Synth!$E$3,0)</f>
        <v>54158934.981445298</v>
      </c>
      <c r="J12" s="44">
        <f ca="1">OFFSET(Import_SAS_CVS!Y9,(Synth!$D$3-1)*Synth!$E$3,0)</f>
        <v>25304986.4758301</v>
      </c>
      <c r="K12" s="28">
        <f ca="1">OFFSET(Import_SAS_CVS!Z9,(Synth!$D$3-1)*Synth!$E$3,0)</f>
        <v>6474465.9091796903</v>
      </c>
      <c r="L12" s="28">
        <f ca="1">OFFSET(Import_SAS_CVS!AA9,(Synth!$D$3-1)*Synth!$E$3,0)</f>
        <v>8265406.10864258</v>
      </c>
      <c r="M12" s="44">
        <f ca="1">OFFSET(Import_SAS_CVS!AB9,(Synth!$D$3-1)*Synth!$E$3,0)</f>
        <v>688872.11036682106</v>
      </c>
      <c r="N12" s="28">
        <f ca="1">OFFSET(Import_SAS_CVS!AC9,(Synth!$D$3-1)*Synth!$E$3,0)</f>
        <v>121343050.79785199</v>
      </c>
      <c r="O12" s="30">
        <f ca="1">OFFSET(Import_SAS_CVS!AD9,(Synth!$D$3-1)*Synth!$E$3,0)</f>
        <v>95546432.311523393</v>
      </c>
      <c r="P12" s="118">
        <f ca="1">OFFSET(Import_SAS_CVS!AE9,(Synth!$D$3-1)*Synth!$E$3,0)</f>
        <v>46472902.591308601</v>
      </c>
      <c r="Q12" s="119">
        <f ca="1">OFFSET(Import_SAS_CVS!AF9,(Synth!$D$3-1)*Synth!$E$3,0)</f>
        <v>34280517.7099609</v>
      </c>
      <c r="R12" s="119">
        <f ca="1">OFFSET(Import_SAS_CVS!AG9,(Synth!$D$3-1)*Synth!$E$3,0)</f>
        <v>29368157.041015599</v>
      </c>
      <c r="S12" s="119">
        <f ca="1">OFFSET(Import_SAS_CVS!AH9,(Synth!$D$3-1)*Synth!$E$3,0)</f>
        <v>0</v>
      </c>
      <c r="T12" s="119">
        <f ca="1">OFFSET(Import_SAS_CVS!AI9,(Synth!$D$3-1)*Synth!$E$3,0)</f>
        <v>0</v>
      </c>
      <c r="U12" s="119">
        <f ca="1">OFFSET(Import_SAS_CVS!AJ9,(Synth!$D$3-1)*Synth!$E$3,0)</f>
        <v>15430889.3040771</v>
      </c>
      <c r="V12" s="119">
        <f ca="1">OFFSET(Import_SAS_CVS!AK9,(Synth!$D$3-1)*Synth!$E$3,0)</f>
        <v>0</v>
      </c>
      <c r="W12" s="119">
        <f ca="1">OFFSET(Import_SAS_CVS!AL9,(Synth!$D$3-1)*Synth!$E$3,0)</f>
        <v>0</v>
      </c>
      <c r="X12" s="119">
        <f ca="1">OFFSET(Import_SAS_CVS!AM9,(Synth!$D$3-1)*Synth!$E$3,0)</f>
        <v>14645097.411377</v>
      </c>
      <c r="Y12" s="120">
        <f ca="1">OFFSET(Import_SAS_CVS!CR9,(Synth!$D$3-1)*Synth!$E$3,0)</f>
        <v>88901.655823707595</v>
      </c>
    </row>
    <row r="13" spans="1:25" x14ac:dyDescent="0.2">
      <c r="A13" s="14">
        <v>38807</v>
      </c>
      <c r="B13" s="15">
        <f t="shared" ca="1" si="0"/>
        <v>365412722.79235882</v>
      </c>
      <c r="C13" s="15">
        <f t="shared" ca="1" si="1"/>
        <v>143532737.75329581</v>
      </c>
      <c r="D13" s="16">
        <f ca="1">OFFSET(Import_SAS_CVS!CB10,(Synth!$D$3-1)*Synth!$E$3,0)</f>
        <v>128515743.78320301</v>
      </c>
      <c r="E13" s="16">
        <f ca="1">OFFSET(Import_SAS_CVS!AN10,(Synth!$D$3-1)*Synth!$E$3,0)</f>
        <v>221879985.03906301</v>
      </c>
      <c r="F13" s="16">
        <f ca="1">OFFSET(Import_SAS_CVS!CF10,(Synth!$D$3-1)*Synth!$E$3,0)</f>
        <v>15016993.9700928</v>
      </c>
      <c r="G13" s="17">
        <f ca="1">OFFSET(Import_SAS_CVS!V10,(Synth!$D$3-1)*Synth!$E$3,0)</f>
        <v>73762694.236328095</v>
      </c>
      <c r="H13" s="16">
        <f ca="1">OFFSET(Import_SAS_CVS!W10,(Synth!$D$3-1)*Synth!$E$3,0)</f>
        <v>1104883.06088257</v>
      </c>
      <c r="I13" s="16">
        <f ca="1">OFFSET(Import_SAS_CVS!X10,(Synth!$D$3-1)*Synth!$E$3,0)</f>
        <v>53745415.1875</v>
      </c>
      <c r="J13" s="42">
        <f ca="1">OFFSET(Import_SAS_CVS!Y10,(Synth!$D$3-1)*Synth!$E$3,0)</f>
        <v>25649939.362060498</v>
      </c>
      <c r="K13" s="16">
        <f ca="1">OFFSET(Import_SAS_CVS!Z10,(Synth!$D$3-1)*Synth!$E$3,0)</f>
        <v>7463343.70629883</v>
      </c>
      <c r="L13" s="16">
        <f ca="1">OFFSET(Import_SAS_CVS!AA10,(Synth!$D$3-1)*Synth!$E$3,0)</f>
        <v>7454675.1848144503</v>
      </c>
      <c r="M13" s="42">
        <f ca="1">OFFSET(Import_SAS_CVS!AB10,(Synth!$D$3-1)*Synth!$E$3,0)</f>
        <v>644945.77421569801</v>
      </c>
      <c r="N13" s="16">
        <f ca="1">OFFSET(Import_SAS_CVS!AC10,(Synth!$D$3-1)*Synth!$E$3,0)</f>
        <v>140328883.83203101</v>
      </c>
      <c r="O13" s="18">
        <f ca="1">OFFSET(Import_SAS_CVS!AD10,(Synth!$D$3-1)*Synth!$E$3,0)</f>
        <v>81524838.939453095</v>
      </c>
      <c r="P13" s="112">
        <f ca="1">OFFSET(Import_SAS_CVS!AE10,(Synth!$D$3-1)*Synth!$E$3,0)</f>
        <v>24337215.110595699</v>
      </c>
      <c r="Q13" s="113">
        <f ca="1">OFFSET(Import_SAS_CVS!AF10,(Synth!$D$3-1)*Synth!$E$3,0)</f>
        <v>35058905.257324196</v>
      </c>
      <c r="R13" s="113">
        <f ca="1">OFFSET(Import_SAS_CVS!AG10,(Synth!$D$3-1)*Synth!$E$3,0)</f>
        <v>29454012.808349598</v>
      </c>
      <c r="S13" s="113">
        <f ca="1">OFFSET(Import_SAS_CVS!AH10,(Synth!$D$3-1)*Synth!$E$3,0)</f>
        <v>24661927.236816399</v>
      </c>
      <c r="T13" s="113">
        <f ca="1">OFFSET(Import_SAS_CVS!AI10,(Synth!$D$3-1)*Synth!$E$3,0)</f>
        <v>0</v>
      </c>
      <c r="U13" s="113">
        <f ca="1">OFFSET(Import_SAS_CVS!AJ10,(Synth!$D$3-1)*Synth!$E$3,0)</f>
        <v>15426477.3430176</v>
      </c>
      <c r="V13" s="113">
        <f ca="1">OFFSET(Import_SAS_CVS!AK10,(Synth!$D$3-1)*Synth!$E$3,0)</f>
        <v>6100183.4157104502</v>
      </c>
      <c r="W13" s="113">
        <f ca="1">OFFSET(Import_SAS_CVS!AL10,(Synth!$D$3-1)*Synth!$E$3,0)</f>
        <v>0</v>
      </c>
      <c r="X13" s="113">
        <f ca="1">OFFSET(Import_SAS_CVS!AM10,(Synth!$D$3-1)*Synth!$E$3,0)</f>
        <v>8839439.4904785194</v>
      </c>
      <c r="Y13" s="114">
        <f ca="1">OFFSET(Import_SAS_CVS!CR10,(Synth!$D$3-1)*Synth!$E$3,0)</f>
        <v>100647.83731365199</v>
      </c>
    </row>
    <row r="14" spans="1:25" x14ac:dyDescent="0.2">
      <c r="A14" s="20">
        <v>38898</v>
      </c>
      <c r="B14" s="21">
        <f t="shared" ca="1" si="0"/>
        <v>371511141.05761659</v>
      </c>
      <c r="C14" s="21">
        <f t="shared" ca="1" si="1"/>
        <v>145761048.67871061</v>
      </c>
      <c r="D14" s="22">
        <f ca="1">OFFSET(Import_SAS_CVS!CB11,(Synth!$D$3-1)*Synth!$E$3,0)</f>
        <v>130544504.77832</v>
      </c>
      <c r="E14" s="22">
        <f ca="1">OFFSET(Import_SAS_CVS!AN11,(Synth!$D$3-1)*Synth!$E$3,0)</f>
        <v>225750092.37890601</v>
      </c>
      <c r="F14" s="22">
        <f ca="1">OFFSET(Import_SAS_CVS!CF11,(Synth!$D$3-1)*Synth!$E$3,0)</f>
        <v>15216543.900390601</v>
      </c>
      <c r="G14" s="23">
        <f ca="1">OFFSET(Import_SAS_CVS!V11,(Synth!$D$3-1)*Synth!$E$3,0)</f>
        <v>76126930.788085893</v>
      </c>
      <c r="H14" s="24">
        <f ca="1">OFFSET(Import_SAS_CVS!W11,(Synth!$D$3-1)*Synth!$E$3,0)</f>
        <v>1292277.0554809601</v>
      </c>
      <c r="I14" s="24">
        <f ca="1">OFFSET(Import_SAS_CVS!X11,(Synth!$D$3-1)*Synth!$E$3,0)</f>
        <v>52859973.182617202</v>
      </c>
      <c r="J14" s="43">
        <f ca="1">OFFSET(Import_SAS_CVS!Y11,(Synth!$D$3-1)*Synth!$E$3,0)</f>
        <v>25938740.0712891</v>
      </c>
      <c r="K14" s="24">
        <f ca="1">OFFSET(Import_SAS_CVS!Z11,(Synth!$D$3-1)*Synth!$E$3,0)</f>
        <v>8608220.5246581994</v>
      </c>
      <c r="L14" s="24">
        <f ca="1">OFFSET(Import_SAS_CVS!AA11,(Synth!$D$3-1)*Synth!$E$3,0)</f>
        <v>6647995.12854004</v>
      </c>
      <c r="M14" s="43">
        <f ca="1">OFFSET(Import_SAS_CVS!AB11,(Synth!$D$3-1)*Synth!$E$3,0)</f>
        <v>584594.50981903099</v>
      </c>
      <c r="N14" s="24">
        <f ca="1">OFFSET(Import_SAS_CVS!AC11,(Synth!$D$3-1)*Synth!$E$3,0)</f>
        <v>158043402.66796899</v>
      </c>
      <c r="O14" s="25">
        <f ca="1">OFFSET(Import_SAS_CVS!AD11,(Synth!$D$3-1)*Synth!$E$3,0)</f>
        <v>67937430.538085893</v>
      </c>
      <c r="P14" s="115">
        <f ca="1">OFFSET(Import_SAS_CVS!AE11,(Synth!$D$3-1)*Synth!$E$3,0)</f>
        <v>23561355.567382801</v>
      </c>
      <c r="Q14" s="116">
        <f ca="1">OFFSET(Import_SAS_CVS!AF11,(Synth!$D$3-1)*Synth!$E$3,0)</f>
        <v>35713876.609375</v>
      </c>
      <c r="R14" s="116">
        <f ca="1">OFFSET(Import_SAS_CVS!AG11,(Synth!$D$3-1)*Synth!$E$3,0)</f>
        <v>29593103.3757324</v>
      </c>
      <c r="S14" s="116">
        <f ca="1">OFFSET(Import_SAS_CVS!AH11,(Synth!$D$3-1)*Synth!$E$3,0)</f>
        <v>25823087.0471191</v>
      </c>
      <c r="T14" s="116">
        <f ca="1">OFFSET(Import_SAS_CVS!AI11,(Synth!$D$3-1)*Synth!$E$3,0)</f>
        <v>0</v>
      </c>
      <c r="U14" s="116">
        <f ca="1">OFFSET(Import_SAS_CVS!AJ11,(Synth!$D$3-1)*Synth!$E$3,0)</f>
        <v>15506388.036377</v>
      </c>
      <c r="V14" s="116">
        <f ca="1">OFFSET(Import_SAS_CVS!AK11,(Synth!$D$3-1)*Synth!$E$3,0)</f>
        <v>6901962.4774169903</v>
      </c>
      <c r="W14" s="116">
        <f ca="1">OFFSET(Import_SAS_CVS!AL11,(Synth!$D$3-1)*Synth!$E$3,0)</f>
        <v>0</v>
      </c>
      <c r="X14" s="116">
        <f ca="1">OFFSET(Import_SAS_CVS!AM11,(Synth!$D$3-1)*Synth!$E$3,0)</f>
        <v>8113517.3627319299</v>
      </c>
      <c r="Y14" s="117">
        <f ca="1">OFFSET(Import_SAS_CVS!CR11,(Synth!$D$3-1)*Synth!$E$3,0)</f>
        <v>114744.10296535501</v>
      </c>
    </row>
    <row r="15" spans="1:25" x14ac:dyDescent="0.2">
      <c r="A15" s="20">
        <v>38990</v>
      </c>
      <c r="B15" s="21">
        <f t="shared" ca="1" si="0"/>
        <v>374015174.19982892</v>
      </c>
      <c r="C15" s="21">
        <f t="shared" ca="1" si="1"/>
        <v>146275197.89904791</v>
      </c>
      <c r="D15" s="22">
        <f ca="1">OFFSET(Import_SAS_CVS!CB12,(Synth!$D$3-1)*Synth!$E$3,0)</f>
        <v>130887911.116211</v>
      </c>
      <c r="E15" s="22">
        <f ca="1">OFFSET(Import_SAS_CVS!AN12,(Synth!$D$3-1)*Synth!$E$3,0)</f>
        <v>227739976.30078101</v>
      </c>
      <c r="F15" s="22">
        <f ca="1">OFFSET(Import_SAS_CVS!CF12,(Synth!$D$3-1)*Synth!$E$3,0)</f>
        <v>15387286.782836899</v>
      </c>
      <c r="G15" s="23">
        <f ca="1">OFFSET(Import_SAS_CVS!V12,(Synth!$D$3-1)*Synth!$E$3,0)</f>
        <v>77680932.296875</v>
      </c>
      <c r="H15" s="24">
        <f ca="1">OFFSET(Import_SAS_CVS!W12,(Synth!$D$3-1)*Synth!$E$3,0)</f>
        <v>1251089.4220581099</v>
      </c>
      <c r="I15" s="24">
        <f ca="1">OFFSET(Import_SAS_CVS!X12,(Synth!$D$3-1)*Synth!$E$3,0)</f>
        <v>51696670.799316399</v>
      </c>
      <c r="J15" s="43">
        <f ca="1">OFFSET(Import_SAS_CVS!Y12,(Synth!$D$3-1)*Synth!$E$3,0)</f>
        <v>25848180.228027299</v>
      </c>
      <c r="K15" s="24">
        <f ca="1">OFFSET(Import_SAS_CVS!Z12,(Synth!$D$3-1)*Synth!$E$3,0)</f>
        <v>9648066.9550781306</v>
      </c>
      <c r="L15" s="24">
        <f ca="1">OFFSET(Import_SAS_CVS!AA12,(Synth!$D$3-1)*Synth!$E$3,0)</f>
        <v>5832585.7619628897</v>
      </c>
      <c r="M15" s="43">
        <f ca="1">OFFSET(Import_SAS_CVS!AB12,(Synth!$D$3-1)*Synth!$E$3,0)</f>
        <v>535252.00112915004</v>
      </c>
      <c r="N15" s="24">
        <f ca="1">OFFSET(Import_SAS_CVS!AC12,(Synth!$D$3-1)*Synth!$E$3,0)</f>
        <v>175017462.609375</v>
      </c>
      <c r="O15" s="25">
        <f ca="1">OFFSET(Import_SAS_CVS!AD12,(Synth!$D$3-1)*Synth!$E$3,0)</f>
        <v>52187374.237304702</v>
      </c>
      <c r="P15" s="115">
        <f ca="1">OFFSET(Import_SAS_CVS!AE12,(Synth!$D$3-1)*Synth!$E$3,0)</f>
        <v>22567612.359375</v>
      </c>
      <c r="Q15" s="116">
        <f ca="1">OFFSET(Import_SAS_CVS!AF12,(Synth!$D$3-1)*Synth!$E$3,0)</f>
        <v>35919529.515136696</v>
      </c>
      <c r="R15" s="116">
        <f ca="1">OFFSET(Import_SAS_CVS!AG12,(Synth!$D$3-1)*Synth!$E$3,0)</f>
        <v>29609095.6872559</v>
      </c>
      <c r="S15" s="116">
        <f ca="1">OFFSET(Import_SAS_CVS!AH12,(Synth!$D$3-1)*Synth!$E$3,0)</f>
        <v>26719511.4921875</v>
      </c>
      <c r="T15" s="116">
        <f ca="1">OFFSET(Import_SAS_CVS!AI12,(Synth!$D$3-1)*Synth!$E$3,0)</f>
        <v>0</v>
      </c>
      <c r="U15" s="116">
        <f ca="1">OFFSET(Import_SAS_CVS!AJ12,(Synth!$D$3-1)*Synth!$E$3,0)</f>
        <v>15375284.817871099</v>
      </c>
      <c r="V15" s="116">
        <f ca="1">OFFSET(Import_SAS_CVS!AK12,(Synth!$D$3-1)*Synth!$E$3,0)</f>
        <v>7570161.8135376005</v>
      </c>
      <c r="W15" s="116">
        <f ca="1">OFFSET(Import_SAS_CVS!AL12,(Synth!$D$3-1)*Synth!$E$3,0)</f>
        <v>0</v>
      </c>
      <c r="X15" s="116">
        <f ca="1">OFFSET(Import_SAS_CVS!AM12,(Synth!$D$3-1)*Synth!$E$3,0)</f>
        <v>7630383.6118774395</v>
      </c>
      <c r="Y15" s="117">
        <f ca="1">OFFSET(Import_SAS_CVS!CR12,(Synth!$D$3-1)*Synth!$E$3,0)</f>
        <v>124981.876161575</v>
      </c>
    </row>
    <row r="16" spans="1:25" ht="12" thickBot="1" x14ac:dyDescent="0.25">
      <c r="A16" s="26">
        <v>39082</v>
      </c>
      <c r="B16" s="27">
        <f t="shared" ca="1" si="0"/>
        <v>385296539.31604087</v>
      </c>
      <c r="C16" s="27">
        <f t="shared" ca="1" si="1"/>
        <v>148144833.9176029</v>
      </c>
      <c r="D16" s="28">
        <f ca="1">OFFSET(Import_SAS_CVS!CB13,(Synth!$D$3-1)*Synth!$E$3,0)</f>
        <v>132473563.44043</v>
      </c>
      <c r="E16" s="28">
        <f ca="1">OFFSET(Import_SAS_CVS!AN13,(Synth!$D$3-1)*Synth!$E$3,0)</f>
        <v>237151705.39843801</v>
      </c>
      <c r="F16" s="28">
        <f ca="1">OFFSET(Import_SAS_CVS!CF13,(Synth!$D$3-1)*Synth!$E$3,0)</f>
        <v>15671270.4771729</v>
      </c>
      <c r="G16" s="29">
        <f ca="1">OFFSET(Import_SAS_CVS!V13,(Synth!$D$3-1)*Synth!$E$3,0)</f>
        <v>80096573.794921905</v>
      </c>
      <c r="H16" s="28">
        <f ca="1">OFFSET(Import_SAS_CVS!W13,(Synth!$D$3-1)*Synth!$E$3,0)</f>
        <v>1331996.02330017</v>
      </c>
      <c r="I16" s="28">
        <f ca="1">OFFSET(Import_SAS_CVS!X13,(Synth!$D$3-1)*Synth!$E$3,0)</f>
        <v>50926428.364257798</v>
      </c>
      <c r="J16" s="44">
        <f ca="1">OFFSET(Import_SAS_CVS!Y13,(Synth!$D$3-1)*Synth!$E$3,0)</f>
        <v>25883951.817382801</v>
      </c>
      <c r="K16" s="28">
        <f ca="1">OFFSET(Import_SAS_CVS!Z13,(Synth!$D$3-1)*Synth!$E$3,0)</f>
        <v>10411855.510864301</v>
      </c>
      <c r="L16" s="28">
        <f ca="1">OFFSET(Import_SAS_CVS!AA13,(Synth!$D$3-1)*Synth!$E$3,0)</f>
        <v>5120239.9706420898</v>
      </c>
      <c r="M16" s="44">
        <f ca="1">OFFSET(Import_SAS_CVS!AB13,(Synth!$D$3-1)*Synth!$E$3,0)</f>
        <v>490200.36631011998</v>
      </c>
      <c r="N16" s="28">
        <f ca="1">OFFSET(Import_SAS_CVS!AC13,(Synth!$D$3-1)*Synth!$E$3,0)</f>
        <v>197772966.71679699</v>
      </c>
      <c r="O16" s="30">
        <f ca="1">OFFSET(Import_SAS_CVS!AD13,(Synth!$D$3-1)*Synth!$E$3,0)</f>
        <v>36537728.137695298</v>
      </c>
      <c r="P16" s="118">
        <f ca="1">OFFSET(Import_SAS_CVS!AE13,(Synth!$D$3-1)*Synth!$E$3,0)</f>
        <v>22852415.490478501</v>
      </c>
      <c r="Q16" s="119">
        <f ca="1">OFFSET(Import_SAS_CVS!AF13,(Synth!$D$3-1)*Synth!$E$3,0)</f>
        <v>36145937.911132798</v>
      </c>
      <c r="R16" s="119">
        <f ca="1">OFFSET(Import_SAS_CVS!AG13,(Synth!$D$3-1)*Synth!$E$3,0)</f>
        <v>29589487.4294434</v>
      </c>
      <c r="S16" s="119">
        <f ca="1">OFFSET(Import_SAS_CVS!AH13,(Synth!$D$3-1)*Synth!$E$3,0)</f>
        <v>28040594.3823242</v>
      </c>
      <c r="T16" s="119">
        <f ca="1">OFFSET(Import_SAS_CVS!AI13,(Synth!$D$3-1)*Synth!$E$3,0)</f>
        <v>0</v>
      </c>
      <c r="U16" s="119">
        <f ca="1">OFFSET(Import_SAS_CVS!AJ13,(Synth!$D$3-1)*Synth!$E$3,0)</f>
        <v>15414745.748901401</v>
      </c>
      <c r="V16" s="119">
        <f ca="1">OFFSET(Import_SAS_CVS!AK13,(Synth!$D$3-1)*Synth!$E$3,0)</f>
        <v>8609184.3317871094</v>
      </c>
      <c r="W16" s="119">
        <f ca="1">OFFSET(Import_SAS_CVS!AL13,(Synth!$D$3-1)*Synth!$E$3,0)</f>
        <v>0</v>
      </c>
      <c r="X16" s="119">
        <f ca="1">OFFSET(Import_SAS_CVS!AM13,(Synth!$D$3-1)*Synth!$E$3,0)</f>
        <v>6928999.1279907199</v>
      </c>
      <c r="Y16" s="120">
        <f ca="1">OFFSET(Import_SAS_CVS!CR13,(Synth!$D$3-1)*Synth!$E$3,0)</f>
        <v>134980.51598739601</v>
      </c>
    </row>
    <row r="17" spans="1:25" x14ac:dyDescent="0.2">
      <c r="A17" s="14">
        <v>39172</v>
      </c>
      <c r="B17" s="21">
        <f t="shared" ca="1" si="0"/>
        <v>389666939.23327649</v>
      </c>
      <c r="C17" s="21">
        <f t="shared" ca="1" si="1"/>
        <v>149220814.3934325</v>
      </c>
      <c r="D17" s="24">
        <f ca="1">OFFSET(Import_SAS_CVS!CB14,(Synth!$D$3-1)*Synth!$E$3,0)</f>
        <v>133376120.76757801</v>
      </c>
      <c r="E17" s="24">
        <f ca="1">OFFSET(Import_SAS_CVS!AN14,(Synth!$D$3-1)*Synth!$E$3,0)</f>
        <v>240446124.83984399</v>
      </c>
      <c r="F17" s="24">
        <f ca="1">OFFSET(Import_SAS_CVS!CF14,(Synth!$D$3-1)*Synth!$E$3,0)</f>
        <v>15844693.6258545</v>
      </c>
      <c r="G17" s="23">
        <f ca="1">OFFSET(Import_SAS_CVS!V14,(Synth!$D$3-1)*Synth!$E$3,0)</f>
        <v>82797885.612304702</v>
      </c>
      <c r="H17" s="24">
        <f ca="1">OFFSET(Import_SAS_CVS!W14,(Synth!$D$3-1)*Synth!$E$3,0)</f>
        <v>1333232.1666107201</v>
      </c>
      <c r="I17" s="24">
        <f ca="1">OFFSET(Import_SAS_CVS!X14,(Synth!$D$3-1)*Synth!$E$3,0)</f>
        <v>49028294.230957001</v>
      </c>
      <c r="J17" s="43">
        <f ca="1">OFFSET(Import_SAS_CVS!Y14,(Synth!$D$3-1)*Synth!$E$3,0)</f>
        <v>25672565.2194824</v>
      </c>
      <c r="K17" s="24">
        <f ca="1">OFFSET(Import_SAS_CVS!Z14,(Synth!$D$3-1)*Synth!$E$3,0)</f>
        <v>11244543.449585</v>
      </c>
      <c r="L17" s="24">
        <f ca="1">OFFSET(Import_SAS_CVS!AA14,(Synth!$D$3-1)*Synth!$E$3,0)</f>
        <v>4460785.9895019503</v>
      </c>
      <c r="M17" s="43">
        <f ca="1">OFFSET(Import_SAS_CVS!AB14,(Synth!$D$3-1)*Synth!$E$3,0)</f>
        <v>434211.27070617699</v>
      </c>
      <c r="N17" s="24">
        <f ca="1">OFFSET(Import_SAS_CVS!AC14,(Synth!$D$3-1)*Synth!$E$3,0)</f>
        <v>210186785.57226601</v>
      </c>
      <c r="O17" s="25">
        <f ca="1">OFFSET(Import_SAS_CVS!AD14,(Synth!$D$3-1)*Synth!$E$3,0)</f>
        <v>29742624.048339799</v>
      </c>
      <c r="P17" s="115">
        <f ca="1">OFFSET(Import_SAS_CVS!AE14,(Synth!$D$3-1)*Synth!$E$3,0)</f>
        <v>22401161.764160201</v>
      </c>
      <c r="Q17" s="116">
        <f ca="1">OFFSET(Import_SAS_CVS!AF14,(Synth!$D$3-1)*Synth!$E$3,0)</f>
        <v>36515166.807128899</v>
      </c>
      <c r="R17" s="116">
        <f ca="1">OFFSET(Import_SAS_CVS!AG14,(Synth!$D$3-1)*Synth!$E$3,0)</f>
        <v>29619045.041747998</v>
      </c>
      <c r="S17" s="116">
        <f ca="1">OFFSET(Import_SAS_CVS!AH14,(Synth!$D$3-1)*Synth!$E$3,0)</f>
        <v>29377974.146484401</v>
      </c>
      <c r="T17" s="116">
        <f ca="1">OFFSET(Import_SAS_CVS!AI14,(Synth!$D$3-1)*Synth!$E$3,0)</f>
        <v>0</v>
      </c>
      <c r="U17" s="116">
        <f ca="1">OFFSET(Import_SAS_CVS!AJ14,(Synth!$D$3-1)*Synth!$E$3,0)</f>
        <v>15390439.467041001</v>
      </c>
      <c r="V17" s="116">
        <f ca="1">OFFSET(Import_SAS_CVS!AK14,(Synth!$D$3-1)*Synth!$E$3,0)</f>
        <v>9145253.0938720703</v>
      </c>
      <c r="W17" s="116">
        <f ca="1">OFFSET(Import_SAS_CVS!AL14,(Synth!$D$3-1)*Synth!$E$3,0)</f>
        <v>0</v>
      </c>
      <c r="X17" s="116">
        <f ca="1">OFFSET(Import_SAS_CVS!AM14,(Synth!$D$3-1)*Synth!$E$3,0)</f>
        <v>6481323.4263915997</v>
      </c>
      <c r="Y17" s="117">
        <f ca="1">OFFSET(Import_SAS_CVS!CR14,(Synth!$D$3-1)*Synth!$E$3,0)</f>
        <v>146970.08543968201</v>
      </c>
    </row>
    <row r="18" spans="1:25" x14ac:dyDescent="0.2">
      <c r="A18" s="20">
        <v>39263</v>
      </c>
      <c r="B18" s="21">
        <f t="shared" ca="1" si="0"/>
        <v>394704098.49218786</v>
      </c>
      <c r="C18" s="21">
        <f t="shared" ca="1" si="1"/>
        <v>150173295.31054682</v>
      </c>
      <c r="D18" s="24">
        <f ca="1">OFFSET(Import_SAS_CVS!CB15,(Synth!$D$3-1)*Synth!$E$3,0)</f>
        <v>134154195.274414</v>
      </c>
      <c r="E18" s="24">
        <f ca="1">OFFSET(Import_SAS_CVS!AN15,(Synth!$D$3-1)*Synth!$E$3,0)</f>
        <v>244530803.18164101</v>
      </c>
      <c r="F18" s="24">
        <f ca="1">OFFSET(Import_SAS_CVS!CF15,(Synth!$D$3-1)*Synth!$E$3,0)</f>
        <v>16019100.036132799</v>
      </c>
      <c r="G18" s="23">
        <f ca="1">OFFSET(Import_SAS_CVS!V15,(Synth!$D$3-1)*Synth!$E$3,0)</f>
        <v>85086955.756835893</v>
      </c>
      <c r="H18" s="24">
        <f ca="1">OFFSET(Import_SAS_CVS!W15,(Synth!$D$3-1)*Synth!$E$3,0)</f>
        <v>1414885.9500732401</v>
      </c>
      <c r="I18" s="24">
        <f ca="1">OFFSET(Import_SAS_CVS!X15,(Synth!$D$3-1)*Synth!$E$3,0)</f>
        <v>47460899.263183601</v>
      </c>
      <c r="J18" s="43">
        <f ca="1">OFFSET(Import_SAS_CVS!Y15,(Synth!$D$3-1)*Synth!$E$3,0)</f>
        <v>25212655.3132324</v>
      </c>
      <c r="K18" s="24">
        <f ca="1">OFFSET(Import_SAS_CVS!Z15,(Synth!$D$3-1)*Synth!$E$3,0)</f>
        <v>12131208.6158447</v>
      </c>
      <c r="L18" s="24">
        <f ca="1">OFFSET(Import_SAS_CVS!AA15,(Synth!$D$3-1)*Synth!$E$3,0)</f>
        <v>3953630.6827087398</v>
      </c>
      <c r="M18" s="43">
        <f ca="1">OFFSET(Import_SAS_CVS!AB15,(Synth!$D$3-1)*Synth!$E$3,0)</f>
        <v>386521.43352508498</v>
      </c>
      <c r="N18" s="24">
        <f ca="1">OFFSET(Import_SAS_CVS!AC15,(Synth!$D$3-1)*Synth!$E$3,0)</f>
        <v>221043232.84375</v>
      </c>
      <c r="O18" s="25">
        <f ca="1">OFFSET(Import_SAS_CVS!AD15,(Synth!$D$3-1)*Synth!$E$3,0)</f>
        <v>24091486.964599598</v>
      </c>
      <c r="P18" s="115">
        <f ca="1">OFFSET(Import_SAS_CVS!AE15,(Synth!$D$3-1)*Synth!$E$3,0)</f>
        <v>22201167.4680176</v>
      </c>
      <c r="Q18" s="116">
        <f ca="1">OFFSET(Import_SAS_CVS!AF15,(Synth!$D$3-1)*Synth!$E$3,0)</f>
        <v>36733591.1787109</v>
      </c>
      <c r="R18" s="116">
        <f ca="1">OFFSET(Import_SAS_CVS!AG15,(Synth!$D$3-1)*Synth!$E$3,0)</f>
        <v>29581968.665283199</v>
      </c>
      <c r="S18" s="116">
        <f ca="1">OFFSET(Import_SAS_CVS!AH15,(Synth!$D$3-1)*Synth!$E$3,0)</f>
        <v>29698992.472656298</v>
      </c>
      <c r="T18" s="116">
        <f ca="1">OFFSET(Import_SAS_CVS!AI15,(Synth!$D$3-1)*Synth!$E$3,0)</f>
        <v>0</v>
      </c>
      <c r="U18" s="116">
        <f ca="1">OFFSET(Import_SAS_CVS!AJ15,(Synth!$D$3-1)*Synth!$E$3,0)</f>
        <v>15559813.84375</v>
      </c>
      <c r="V18" s="116">
        <f ca="1">OFFSET(Import_SAS_CVS!AK15,(Synth!$D$3-1)*Synth!$E$3,0)</f>
        <v>9624301.1519775409</v>
      </c>
      <c r="W18" s="116">
        <f ca="1">OFFSET(Import_SAS_CVS!AL15,(Synth!$D$3-1)*Synth!$E$3,0)</f>
        <v>0</v>
      </c>
      <c r="X18" s="116">
        <f ca="1">OFFSET(Import_SAS_CVS!AM15,(Synth!$D$3-1)*Synth!$E$3,0)</f>
        <v>6221663.8049316397</v>
      </c>
      <c r="Y18" s="117">
        <f ca="1">OFFSET(Import_SAS_CVS!CR15,(Synth!$D$3-1)*Synth!$E$3,0)</f>
        <v>157676.74211883501</v>
      </c>
    </row>
    <row r="19" spans="1:25" x14ac:dyDescent="0.2">
      <c r="A19" s="20">
        <v>39355</v>
      </c>
      <c r="B19" s="21">
        <f t="shared" ca="1" si="0"/>
        <v>398698286.63000488</v>
      </c>
      <c r="C19" s="21">
        <f t="shared" ca="1" si="1"/>
        <v>150731366.69250491</v>
      </c>
      <c r="D19" s="24">
        <f ca="1">OFFSET(Import_SAS_CVS!CB16,(Synth!$D$3-1)*Synth!$E$3,0)</f>
        <v>134539172.125</v>
      </c>
      <c r="E19" s="24">
        <f ca="1">OFFSET(Import_SAS_CVS!AN16,(Synth!$D$3-1)*Synth!$E$3,0)</f>
        <v>247966919.9375</v>
      </c>
      <c r="F19" s="24">
        <f ca="1">OFFSET(Import_SAS_CVS!CF16,(Synth!$D$3-1)*Synth!$E$3,0)</f>
        <v>16192194.5675049</v>
      </c>
      <c r="G19" s="23">
        <f ca="1">OFFSET(Import_SAS_CVS!V16,(Synth!$D$3-1)*Synth!$E$3,0)</f>
        <v>87059660.581054702</v>
      </c>
      <c r="H19" s="24">
        <f ca="1">OFFSET(Import_SAS_CVS!W16,(Synth!$D$3-1)*Synth!$E$3,0)</f>
        <v>1430066.74159241</v>
      </c>
      <c r="I19" s="24">
        <f ca="1">OFFSET(Import_SAS_CVS!X16,(Synth!$D$3-1)*Synth!$E$3,0)</f>
        <v>46474927.962402299</v>
      </c>
      <c r="J19" s="43">
        <f ca="1">OFFSET(Import_SAS_CVS!Y16,(Synth!$D$3-1)*Synth!$E$3,0)</f>
        <v>25223355.9538574</v>
      </c>
      <c r="K19" s="24">
        <f ca="1">OFFSET(Import_SAS_CVS!Z16,(Synth!$D$3-1)*Synth!$E$3,0)</f>
        <v>12875018.997924799</v>
      </c>
      <c r="L19" s="24">
        <f ca="1">OFFSET(Import_SAS_CVS!AA16,(Synth!$D$3-1)*Synth!$E$3,0)</f>
        <v>3447323.1287231399</v>
      </c>
      <c r="M19" s="43">
        <f ca="1">OFFSET(Import_SAS_CVS!AB16,(Synth!$D$3-1)*Synth!$E$3,0)</f>
        <v>337425.707500458</v>
      </c>
      <c r="N19" s="24">
        <f ca="1">OFFSET(Import_SAS_CVS!AC16,(Synth!$D$3-1)*Synth!$E$3,0)</f>
        <v>227054719.96289101</v>
      </c>
      <c r="O19" s="25">
        <f ca="1">OFFSET(Import_SAS_CVS!AD16,(Synth!$D$3-1)*Synth!$E$3,0)</f>
        <v>21386880.956542999</v>
      </c>
      <c r="P19" s="115">
        <f ca="1">OFFSET(Import_SAS_CVS!AE16,(Synth!$D$3-1)*Synth!$E$3,0)</f>
        <v>21949749.094970699</v>
      </c>
      <c r="Q19" s="116">
        <f ca="1">OFFSET(Import_SAS_CVS!AF16,(Synth!$D$3-1)*Synth!$E$3,0)</f>
        <v>36860440.9599609</v>
      </c>
      <c r="R19" s="116">
        <f ca="1">OFFSET(Import_SAS_CVS!AG16,(Synth!$D$3-1)*Synth!$E$3,0)</f>
        <v>29606821.368408199</v>
      </c>
      <c r="S19" s="116">
        <f ca="1">OFFSET(Import_SAS_CVS!AH16,(Synth!$D$3-1)*Synth!$E$3,0)</f>
        <v>30543330.129638702</v>
      </c>
      <c r="T19" s="116">
        <f ca="1">OFFSET(Import_SAS_CVS!AI16,(Synth!$D$3-1)*Synth!$E$3,0)</f>
        <v>0</v>
      </c>
      <c r="U19" s="116">
        <f ca="1">OFFSET(Import_SAS_CVS!AJ16,(Synth!$D$3-1)*Synth!$E$3,0)</f>
        <v>15549895.387085</v>
      </c>
      <c r="V19" s="116">
        <f ca="1">OFFSET(Import_SAS_CVS!AK16,(Synth!$D$3-1)*Synth!$E$3,0)</f>
        <v>10092980.678100601</v>
      </c>
      <c r="W19" s="116">
        <f ca="1">OFFSET(Import_SAS_CVS!AL16,(Synth!$D$3-1)*Synth!$E$3,0)</f>
        <v>0</v>
      </c>
      <c r="X19" s="116">
        <f ca="1">OFFSET(Import_SAS_CVS!AM16,(Synth!$D$3-1)*Synth!$E$3,0)</f>
        <v>5991043.5010376005</v>
      </c>
      <c r="Y19" s="117">
        <f ca="1">OFFSET(Import_SAS_CVS!CR16,(Synth!$D$3-1)*Synth!$E$3,0)</f>
        <v>166091.52822303801</v>
      </c>
    </row>
    <row r="20" spans="1:25" ht="12" thickBot="1" x14ac:dyDescent="0.25">
      <c r="A20" s="26">
        <v>39447</v>
      </c>
      <c r="B20" s="27">
        <f t="shared" ca="1" si="0"/>
        <v>403262492.81018066</v>
      </c>
      <c r="C20" s="27">
        <f t="shared" ca="1" si="1"/>
        <v>152370524.61877468</v>
      </c>
      <c r="D20" s="28">
        <f ca="1">OFFSET(Import_SAS_CVS!CB17,(Synth!$D$3-1)*Synth!$E$3,0)</f>
        <v>135969665.10546899</v>
      </c>
      <c r="E20" s="28">
        <f ca="1">OFFSET(Import_SAS_CVS!AN17,(Synth!$D$3-1)*Synth!$E$3,0)</f>
        <v>250891968.19140601</v>
      </c>
      <c r="F20" s="28">
        <f ca="1">OFFSET(Import_SAS_CVS!CF17,(Synth!$D$3-1)*Synth!$E$3,0)</f>
        <v>16400859.513305699</v>
      </c>
      <c r="G20" s="29">
        <f ca="1">OFFSET(Import_SAS_CVS!V17,(Synth!$D$3-1)*Synth!$E$3,0)</f>
        <v>88720342.880859405</v>
      </c>
      <c r="H20" s="28">
        <f ca="1">OFFSET(Import_SAS_CVS!W17,(Synth!$D$3-1)*Synth!$E$3,0)</f>
        <v>1597474.44625854</v>
      </c>
      <c r="I20" s="28">
        <f ca="1">OFFSET(Import_SAS_CVS!X17,(Synth!$D$3-1)*Synth!$E$3,0)</f>
        <v>45606385.009765603</v>
      </c>
      <c r="J20" s="44">
        <f ca="1">OFFSET(Import_SAS_CVS!Y17,(Synth!$D$3-1)*Synth!$E$3,0)</f>
        <v>25012787.540283199</v>
      </c>
      <c r="K20" s="28">
        <f ca="1">OFFSET(Import_SAS_CVS!Z17,(Synth!$D$3-1)*Synth!$E$3,0)</f>
        <v>13320030.892944301</v>
      </c>
      <c r="L20" s="28">
        <f ca="1">OFFSET(Import_SAS_CVS!AA17,(Synth!$D$3-1)*Synth!$E$3,0)</f>
        <v>3001418.1438293499</v>
      </c>
      <c r="M20" s="44">
        <f ca="1">OFFSET(Import_SAS_CVS!AB17,(Synth!$D$3-1)*Synth!$E$3,0)</f>
        <v>301686.47898101801</v>
      </c>
      <c r="N20" s="28">
        <f ca="1">OFFSET(Import_SAS_CVS!AC17,(Synth!$D$3-1)*Synth!$E$3,0)</f>
        <v>232092149.05273399</v>
      </c>
      <c r="O20" s="30">
        <f ca="1">OFFSET(Import_SAS_CVS!AD17,(Synth!$D$3-1)*Synth!$E$3,0)</f>
        <v>17124662.592285201</v>
      </c>
      <c r="P20" s="118">
        <f ca="1">OFFSET(Import_SAS_CVS!AE17,(Synth!$D$3-1)*Synth!$E$3,0)</f>
        <v>21931332.8427734</v>
      </c>
      <c r="Q20" s="119">
        <f ca="1">OFFSET(Import_SAS_CVS!AF17,(Synth!$D$3-1)*Synth!$E$3,0)</f>
        <v>37096171.517578103</v>
      </c>
      <c r="R20" s="119">
        <f ca="1">OFFSET(Import_SAS_CVS!AG17,(Synth!$D$3-1)*Synth!$E$3,0)</f>
        <v>29532064.487304699</v>
      </c>
      <c r="S20" s="119">
        <f ca="1">OFFSET(Import_SAS_CVS!AH17,(Synth!$D$3-1)*Synth!$E$3,0)</f>
        <v>31565458.7734375</v>
      </c>
      <c r="T20" s="119">
        <f ca="1">OFFSET(Import_SAS_CVS!AI17,(Synth!$D$3-1)*Synth!$E$3,0)</f>
        <v>0</v>
      </c>
      <c r="U20" s="119">
        <f ca="1">OFFSET(Import_SAS_CVS!AJ17,(Synth!$D$3-1)*Synth!$E$3,0)</f>
        <v>15715854.6604004</v>
      </c>
      <c r="V20" s="119">
        <f ca="1">OFFSET(Import_SAS_CVS!AK17,(Synth!$D$3-1)*Synth!$E$3,0)</f>
        <v>10629703.0545654</v>
      </c>
      <c r="W20" s="119">
        <f ca="1">OFFSET(Import_SAS_CVS!AL17,(Synth!$D$3-1)*Synth!$E$3,0)</f>
        <v>0</v>
      </c>
      <c r="X20" s="119">
        <f ca="1">OFFSET(Import_SAS_CVS!AM17,(Synth!$D$3-1)*Synth!$E$3,0)</f>
        <v>5617413.9756469699</v>
      </c>
      <c r="Y20" s="120">
        <f ca="1">OFFSET(Import_SAS_CVS!CR17,(Synth!$D$3-1)*Synth!$E$3,0)</f>
        <v>172555.19300460801</v>
      </c>
    </row>
    <row r="21" spans="1:25" x14ac:dyDescent="0.2">
      <c r="A21" s="14">
        <v>39538</v>
      </c>
      <c r="B21" s="21">
        <f t="shared" ca="1" si="0"/>
        <v>404661152.87353516</v>
      </c>
      <c r="C21" s="21">
        <f t="shared" ca="1" si="1"/>
        <v>151783757.46728519</v>
      </c>
      <c r="D21" s="24">
        <f ca="1">OFFSET(Import_SAS_CVS!CB18,(Synth!$D$3-1)*Synth!$E$3,0)</f>
        <v>135197689.890625</v>
      </c>
      <c r="E21" s="24">
        <f ca="1">OFFSET(Import_SAS_CVS!AN18,(Synth!$D$3-1)*Synth!$E$3,0)</f>
        <v>252877395.40625</v>
      </c>
      <c r="F21" s="24">
        <f ca="1">OFFSET(Import_SAS_CVS!CF18,(Synth!$D$3-1)*Synth!$E$3,0)</f>
        <v>16586067.576660199</v>
      </c>
      <c r="G21" s="23">
        <f ca="1">OFFSET(Import_SAS_CVS!V18,(Synth!$D$3-1)*Synth!$E$3,0)</f>
        <v>89380975.933593795</v>
      </c>
      <c r="H21" s="24">
        <f ca="1">OFFSET(Import_SAS_CVS!W18,(Synth!$D$3-1)*Synth!$E$3,0)</f>
        <v>1630765.0810394301</v>
      </c>
      <c r="I21" s="24">
        <f ca="1">OFFSET(Import_SAS_CVS!X18,(Synth!$D$3-1)*Synth!$E$3,0)</f>
        <v>44515842.749511696</v>
      </c>
      <c r="J21" s="43">
        <f ca="1">OFFSET(Import_SAS_CVS!Y18,(Synth!$D$3-1)*Synth!$E$3,0)</f>
        <v>24756192.184082001</v>
      </c>
      <c r="K21" s="24">
        <f ca="1">OFFSET(Import_SAS_CVS!Z18,(Synth!$D$3-1)*Synth!$E$3,0)</f>
        <v>14017155.2850342</v>
      </c>
      <c r="L21" s="24">
        <f ca="1">OFFSET(Import_SAS_CVS!AA18,(Synth!$D$3-1)*Synth!$E$3,0)</f>
        <v>2625948.9156189002</v>
      </c>
      <c r="M21" s="43">
        <f ca="1">OFFSET(Import_SAS_CVS!AB18,(Synth!$D$3-1)*Synth!$E$3,0)</f>
        <v>259783.69754600499</v>
      </c>
      <c r="N21" s="24">
        <f ca="1">OFFSET(Import_SAS_CVS!AC18,(Synth!$D$3-1)*Synth!$E$3,0)</f>
        <v>238630509.26171899</v>
      </c>
      <c r="O21" s="25">
        <f ca="1">OFFSET(Import_SAS_CVS!AD18,(Synth!$D$3-1)*Synth!$E$3,0)</f>
        <v>13780783.387207</v>
      </c>
      <c r="P21" s="115">
        <f ca="1">OFFSET(Import_SAS_CVS!AE18,(Synth!$D$3-1)*Synth!$E$3,0)</f>
        <v>21706229.4150391</v>
      </c>
      <c r="Q21" s="116">
        <f ca="1">OFFSET(Import_SAS_CVS!AF18,(Synth!$D$3-1)*Synth!$E$3,0)</f>
        <v>36978455.947753899</v>
      </c>
      <c r="R21" s="116">
        <f ca="1">OFFSET(Import_SAS_CVS!AG18,(Synth!$D$3-1)*Synth!$E$3,0)</f>
        <v>29265561.8442383</v>
      </c>
      <c r="S21" s="116">
        <f ca="1">OFFSET(Import_SAS_CVS!AH18,(Synth!$D$3-1)*Synth!$E$3,0)</f>
        <v>32280771.9052734</v>
      </c>
      <c r="T21" s="116">
        <f ca="1">OFFSET(Import_SAS_CVS!AI18,(Synth!$D$3-1)*Synth!$E$3,0)</f>
        <v>0</v>
      </c>
      <c r="U21" s="116">
        <f ca="1">OFFSET(Import_SAS_CVS!AJ18,(Synth!$D$3-1)*Synth!$E$3,0)</f>
        <v>15713088.8082275</v>
      </c>
      <c r="V21" s="116">
        <f ca="1">OFFSET(Import_SAS_CVS!AK18,(Synth!$D$3-1)*Synth!$E$3,0)</f>
        <v>11042552.940063501</v>
      </c>
      <c r="W21" s="116">
        <f ca="1">OFFSET(Import_SAS_CVS!AL18,(Synth!$D$3-1)*Synth!$E$3,0)</f>
        <v>0</v>
      </c>
      <c r="X21" s="116">
        <f ca="1">OFFSET(Import_SAS_CVS!AM18,(Synth!$D$3-1)*Synth!$E$3,0)</f>
        <v>5373048.54870605</v>
      </c>
      <c r="Y21" s="117">
        <f ca="1">OFFSET(Import_SAS_CVS!CR18,(Synth!$D$3-1)*Synth!$E$3,0)</f>
        <v>182643.62700080901</v>
      </c>
    </row>
    <row r="22" spans="1:25" x14ac:dyDescent="0.2">
      <c r="A22" s="20">
        <v>39629</v>
      </c>
      <c r="B22" s="21">
        <f t="shared" ca="1" si="0"/>
        <v>409354170.69604528</v>
      </c>
      <c r="C22" s="21">
        <f t="shared" ca="1" si="1"/>
        <v>152351114.9440923</v>
      </c>
      <c r="D22" s="24">
        <f ca="1">OFFSET(Import_SAS_CVS!CB19,(Synth!$D$3-1)*Synth!$E$3,0)</f>
        <v>135554518.64843801</v>
      </c>
      <c r="E22" s="24">
        <f ca="1">OFFSET(Import_SAS_CVS!AN19,(Synth!$D$3-1)*Synth!$E$3,0)</f>
        <v>257003055.75195301</v>
      </c>
      <c r="F22" s="24">
        <f ca="1">OFFSET(Import_SAS_CVS!CF19,(Synth!$D$3-1)*Synth!$E$3,0)</f>
        <v>16796596.295654301</v>
      </c>
      <c r="G22" s="23">
        <f ca="1">OFFSET(Import_SAS_CVS!V19,(Synth!$D$3-1)*Synth!$E$3,0)</f>
        <v>90747470.191406295</v>
      </c>
      <c r="H22" s="24">
        <f ca="1">OFFSET(Import_SAS_CVS!W19,(Synth!$D$3-1)*Synth!$E$3,0)</f>
        <v>1318156.17245483</v>
      </c>
      <c r="I22" s="24">
        <f ca="1">OFFSET(Import_SAS_CVS!X19,(Synth!$D$3-1)*Synth!$E$3,0)</f>
        <v>43318687.346679702</v>
      </c>
      <c r="J22" s="43">
        <f ca="1">OFFSET(Import_SAS_CVS!Y19,(Synth!$D$3-1)*Synth!$E$3,0)</f>
        <v>24252947.157470699</v>
      </c>
      <c r="K22" s="24">
        <f ca="1">OFFSET(Import_SAS_CVS!Z19,(Synth!$D$3-1)*Synth!$E$3,0)</f>
        <v>14529471.8598633</v>
      </c>
      <c r="L22" s="24">
        <f ca="1">OFFSET(Import_SAS_CVS!AA19,(Synth!$D$3-1)*Synth!$E$3,0)</f>
        <v>2315393.5024108901</v>
      </c>
      <c r="M22" s="43">
        <f ca="1">OFFSET(Import_SAS_CVS!AB19,(Synth!$D$3-1)*Synth!$E$3,0)</f>
        <v>228816.74581337001</v>
      </c>
      <c r="N22" s="24">
        <f ca="1">OFFSET(Import_SAS_CVS!AC19,(Synth!$D$3-1)*Synth!$E$3,0)</f>
        <v>247849639.03906301</v>
      </c>
      <c r="O22" s="25">
        <f ca="1">OFFSET(Import_SAS_CVS!AD19,(Synth!$D$3-1)*Synth!$E$3,0)</f>
        <v>11284742.431274399</v>
      </c>
      <c r="P22" s="115">
        <f ca="1">OFFSET(Import_SAS_CVS!AE19,(Synth!$D$3-1)*Synth!$E$3,0)</f>
        <v>21728569.752441399</v>
      </c>
      <c r="Q22" s="116">
        <f ca="1">OFFSET(Import_SAS_CVS!AF19,(Synth!$D$3-1)*Synth!$E$3,0)</f>
        <v>37000193.354492202</v>
      </c>
      <c r="R22" s="116">
        <f ca="1">OFFSET(Import_SAS_CVS!AG19,(Synth!$D$3-1)*Synth!$E$3,0)</f>
        <v>28892058.245849598</v>
      </c>
      <c r="S22" s="116">
        <f ca="1">OFFSET(Import_SAS_CVS!AH19,(Synth!$D$3-1)*Synth!$E$3,0)</f>
        <v>32760131.2255859</v>
      </c>
      <c r="T22" s="116">
        <f ca="1">OFFSET(Import_SAS_CVS!AI19,(Synth!$D$3-1)*Synth!$E$3,0)</f>
        <v>0</v>
      </c>
      <c r="U22" s="116">
        <f ca="1">OFFSET(Import_SAS_CVS!AJ19,(Synth!$D$3-1)*Synth!$E$3,0)</f>
        <v>15269560.368896499</v>
      </c>
      <c r="V22" s="116">
        <f ca="1">OFFSET(Import_SAS_CVS!AK19,(Synth!$D$3-1)*Synth!$E$3,0)</f>
        <v>11444318.9616699</v>
      </c>
      <c r="W22" s="116">
        <f ca="1">OFFSET(Import_SAS_CVS!AL19,(Synth!$D$3-1)*Synth!$E$3,0)</f>
        <v>0</v>
      </c>
      <c r="X22" s="116">
        <f ca="1">OFFSET(Import_SAS_CVS!AM19,(Synth!$D$3-1)*Synth!$E$3,0)</f>
        <v>5207372.0625</v>
      </c>
      <c r="Y22" s="117">
        <f ca="1">OFFSET(Import_SAS_CVS!CR19,(Synth!$D$3-1)*Synth!$E$3,0)</f>
        <v>190071.288543701</v>
      </c>
    </row>
    <row r="23" spans="1:25" x14ac:dyDescent="0.2">
      <c r="A23" s="20">
        <v>39721</v>
      </c>
      <c r="B23" s="21">
        <f t="shared" ca="1" si="0"/>
        <v>414589888.86303771</v>
      </c>
      <c r="C23" s="21">
        <f t="shared" ca="1" si="1"/>
        <v>152953218.63061571</v>
      </c>
      <c r="D23" s="24">
        <f ca="1">OFFSET(Import_SAS_CVS!CB20,(Synth!$D$3-1)*Synth!$E$3,0)</f>
        <v>135991991.28906301</v>
      </c>
      <c r="E23" s="24">
        <f ca="1">OFFSET(Import_SAS_CVS!AN20,(Synth!$D$3-1)*Synth!$E$3,0)</f>
        <v>261636670.23242199</v>
      </c>
      <c r="F23" s="24">
        <f ca="1">OFFSET(Import_SAS_CVS!CF20,(Synth!$D$3-1)*Synth!$E$3,0)</f>
        <v>16961227.341552701</v>
      </c>
      <c r="G23" s="23">
        <f ca="1">OFFSET(Import_SAS_CVS!V20,(Synth!$D$3-1)*Synth!$E$3,0)</f>
        <v>92403906.911132798</v>
      </c>
      <c r="H23" s="24">
        <f ca="1">OFFSET(Import_SAS_CVS!W20,(Synth!$D$3-1)*Synth!$E$3,0)</f>
        <v>1799996.4507293699</v>
      </c>
      <c r="I23" s="24">
        <f ca="1">OFFSET(Import_SAS_CVS!X20,(Synth!$D$3-1)*Synth!$E$3,0)</f>
        <v>41710780.6484375</v>
      </c>
      <c r="J23" s="43">
        <f ca="1">OFFSET(Import_SAS_CVS!Y20,(Synth!$D$3-1)*Synth!$E$3,0)</f>
        <v>23585882.169433601</v>
      </c>
      <c r="K23" s="24">
        <f ca="1">OFFSET(Import_SAS_CVS!Z20,(Synth!$D$3-1)*Synth!$E$3,0)</f>
        <v>15033396.4337158</v>
      </c>
      <c r="L23" s="24">
        <f ca="1">OFFSET(Import_SAS_CVS!AA20,(Synth!$D$3-1)*Synth!$E$3,0)</f>
        <v>1918515.5526428199</v>
      </c>
      <c r="M23" s="43">
        <f ca="1">OFFSET(Import_SAS_CVS!AB20,(Synth!$D$3-1)*Synth!$E$3,0)</f>
        <v>191775.819736481</v>
      </c>
      <c r="N23" s="24">
        <f ca="1">OFFSET(Import_SAS_CVS!AC20,(Synth!$D$3-1)*Synth!$E$3,0)</f>
        <v>252572259.52148399</v>
      </c>
      <c r="O23" s="25">
        <f ca="1">OFFSET(Import_SAS_CVS!AD20,(Synth!$D$3-1)*Synth!$E$3,0)</f>
        <v>9687668.3408203106</v>
      </c>
      <c r="P23" s="115">
        <f ca="1">OFFSET(Import_SAS_CVS!AE20,(Synth!$D$3-1)*Synth!$E$3,0)</f>
        <v>21320977.363769501</v>
      </c>
      <c r="Q23" s="116">
        <f ca="1">OFFSET(Import_SAS_CVS!AF20,(Synth!$D$3-1)*Synth!$E$3,0)</f>
        <v>37137841.194824196</v>
      </c>
      <c r="R23" s="116">
        <f ca="1">OFFSET(Import_SAS_CVS!AG20,(Synth!$D$3-1)*Synth!$E$3,0)</f>
        <v>28447727.004882801</v>
      </c>
      <c r="S23" s="116">
        <f ca="1">OFFSET(Import_SAS_CVS!AH20,(Synth!$D$3-1)*Synth!$E$3,0)</f>
        <v>33252913.192382801</v>
      </c>
      <c r="T23" s="116">
        <f ca="1">OFFSET(Import_SAS_CVS!AI20,(Synth!$D$3-1)*Synth!$E$3,0)</f>
        <v>0</v>
      </c>
      <c r="U23" s="116">
        <f ca="1">OFFSET(Import_SAS_CVS!AJ20,(Synth!$D$3-1)*Synth!$E$3,0)</f>
        <v>15639787.462524399</v>
      </c>
      <c r="V23" s="116">
        <f ca="1">OFFSET(Import_SAS_CVS!AK20,(Synth!$D$3-1)*Synth!$E$3,0)</f>
        <v>11754788.4064941</v>
      </c>
      <c r="W23" s="116">
        <f ca="1">OFFSET(Import_SAS_CVS!AL20,(Synth!$D$3-1)*Synth!$E$3,0)</f>
        <v>0</v>
      </c>
      <c r="X23" s="116">
        <f ca="1">OFFSET(Import_SAS_CVS!AM20,(Synth!$D$3-1)*Synth!$E$3,0)</f>
        <v>4971701.4732665997</v>
      </c>
      <c r="Y23" s="117">
        <f ca="1">OFFSET(Import_SAS_CVS!CR20,(Synth!$D$3-1)*Synth!$E$3,0)</f>
        <v>193809.42759895301</v>
      </c>
    </row>
    <row r="24" spans="1:25" ht="12" thickBot="1" x14ac:dyDescent="0.25">
      <c r="A24" s="26">
        <v>39813</v>
      </c>
      <c r="B24" s="27">
        <f t="shared" ca="1" si="0"/>
        <v>415932659.17944312</v>
      </c>
      <c r="C24" s="27">
        <f t="shared" ca="1" si="1"/>
        <v>152047942.57006812</v>
      </c>
      <c r="D24" s="28">
        <f ca="1">OFFSET(Import_SAS_CVS!CB21,(Synth!$D$3-1)*Synth!$E$3,0)</f>
        <v>134916194.00390601</v>
      </c>
      <c r="E24" s="28">
        <f ca="1">OFFSET(Import_SAS_CVS!AN21,(Synth!$D$3-1)*Synth!$E$3,0)</f>
        <v>263884716.609375</v>
      </c>
      <c r="F24" s="28">
        <f ca="1">OFFSET(Import_SAS_CVS!CF21,(Synth!$D$3-1)*Synth!$E$3,0)</f>
        <v>17131748.566162098</v>
      </c>
      <c r="G24" s="29">
        <f ca="1">OFFSET(Import_SAS_CVS!V21,(Synth!$D$3-1)*Synth!$E$3,0)</f>
        <v>92864678.137695298</v>
      </c>
      <c r="H24" s="28">
        <f ca="1">OFFSET(Import_SAS_CVS!W21,(Synth!$D$3-1)*Synth!$E$3,0)</f>
        <v>1750983.4071655299</v>
      </c>
      <c r="I24" s="28">
        <f ca="1">OFFSET(Import_SAS_CVS!X21,(Synth!$D$3-1)*Synth!$E$3,0)</f>
        <v>40320469.925781302</v>
      </c>
      <c r="J24" s="44">
        <f ca="1">OFFSET(Import_SAS_CVS!Y21,(Synth!$D$3-1)*Synth!$E$3,0)</f>
        <v>23002046.822509799</v>
      </c>
      <c r="K24" s="28">
        <f ca="1">OFFSET(Import_SAS_CVS!Z21,(Synth!$D$3-1)*Synth!$E$3,0)</f>
        <v>15580141.7305908</v>
      </c>
      <c r="L24" s="28">
        <f ca="1">OFFSET(Import_SAS_CVS!AA21,(Synth!$D$3-1)*Synth!$E$3,0)</f>
        <v>1503612.3917083701</v>
      </c>
      <c r="M24" s="44">
        <f ca="1">OFFSET(Import_SAS_CVS!AB21,(Synth!$D$3-1)*Synth!$E$3,0)</f>
        <v>152615.908397675</v>
      </c>
      <c r="N24" s="28">
        <f ca="1">OFFSET(Import_SAS_CVS!AC21,(Synth!$D$3-1)*Synth!$E$3,0)</f>
        <v>255077389.99609399</v>
      </c>
      <c r="O24" s="30">
        <f ca="1">OFFSET(Import_SAS_CVS!AD21,(Synth!$D$3-1)*Synth!$E$3,0)</f>
        <v>7721034.9390869103</v>
      </c>
      <c r="P24" s="118">
        <f ca="1">OFFSET(Import_SAS_CVS!AE21,(Synth!$D$3-1)*Synth!$E$3,0)</f>
        <v>20816361.8916016</v>
      </c>
      <c r="Q24" s="119">
        <f ca="1">OFFSET(Import_SAS_CVS!AF21,(Synth!$D$3-1)*Synth!$E$3,0)</f>
        <v>36968453.962402299</v>
      </c>
      <c r="R24" s="119">
        <f ca="1">OFFSET(Import_SAS_CVS!AG21,(Synth!$D$3-1)*Synth!$E$3,0)</f>
        <v>27931177.364257801</v>
      </c>
      <c r="S24" s="119">
        <f ca="1">OFFSET(Import_SAS_CVS!AH21,(Synth!$D$3-1)*Synth!$E$3,0)</f>
        <v>33505080.5554199</v>
      </c>
      <c r="T24" s="119">
        <f ca="1">OFFSET(Import_SAS_CVS!AI21,(Synth!$D$3-1)*Synth!$E$3,0)</f>
        <v>0</v>
      </c>
      <c r="U24" s="119">
        <f ca="1">OFFSET(Import_SAS_CVS!AJ21,(Synth!$D$3-1)*Synth!$E$3,0)</f>
        <v>15475028.1600342</v>
      </c>
      <c r="V24" s="119">
        <f ca="1">OFFSET(Import_SAS_CVS!AK21,(Synth!$D$3-1)*Synth!$E$3,0)</f>
        <v>12099862.311279301</v>
      </c>
      <c r="W24" s="119">
        <f ca="1">OFFSET(Import_SAS_CVS!AL21,(Synth!$D$3-1)*Synth!$E$3,0)</f>
        <v>0</v>
      </c>
      <c r="X24" s="119">
        <f ca="1">OFFSET(Import_SAS_CVS!AM21,(Synth!$D$3-1)*Synth!$E$3,0)</f>
        <v>4810251.44213867</v>
      </c>
      <c r="Y24" s="120">
        <f ca="1">OFFSET(Import_SAS_CVS!CR21,(Synth!$D$3-1)*Synth!$E$3,0)</f>
        <v>204548.07860946699</v>
      </c>
    </row>
    <row r="25" spans="1:25" x14ac:dyDescent="0.2">
      <c r="A25" s="14">
        <v>39903</v>
      </c>
      <c r="B25" s="21">
        <f t="shared" ca="1" si="0"/>
        <v>418419853.71264744</v>
      </c>
      <c r="C25" s="21">
        <f t="shared" ca="1" si="1"/>
        <v>151489532.8122564</v>
      </c>
      <c r="D25" s="24">
        <f ca="1">OFFSET(Import_SAS_CVS!CB22,(Synth!$D$3-1)*Synth!$E$3,0)</f>
        <v>134237828.17968801</v>
      </c>
      <c r="E25" s="24">
        <f ca="1">OFFSET(Import_SAS_CVS!AN22,(Synth!$D$3-1)*Synth!$E$3,0)</f>
        <v>266930320.90039101</v>
      </c>
      <c r="F25" s="24">
        <f ca="1">OFFSET(Import_SAS_CVS!CF22,(Synth!$D$3-1)*Synth!$E$3,0)</f>
        <v>17251704.6325684</v>
      </c>
      <c r="G25" s="23">
        <f ca="1">OFFSET(Import_SAS_CVS!V22,(Synth!$D$3-1)*Synth!$E$3,0)</f>
        <v>93286162.730468795</v>
      </c>
      <c r="H25" s="24">
        <f ca="1">OFFSET(Import_SAS_CVS!W22,(Synth!$D$3-1)*Synth!$E$3,0)</f>
        <v>1889743.4629821801</v>
      </c>
      <c r="I25" s="24">
        <f ca="1">OFFSET(Import_SAS_CVS!X22,(Synth!$D$3-1)*Synth!$E$3,0)</f>
        <v>38796154.637695298</v>
      </c>
      <c r="J25" s="43">
        <f ca="1">OFFSET(Import_SAS_CVS!Y22,(Synth!$D$3-1)*Synth!$E$3,0)</f>
        <v>22268871.993896499</v>
      </c>
      <c r="K25" s="24">
        <f ca="1">OFFSET(Import_SAS_CVS!Z22,(Synth!$D$3-1)*Synth!$E$3,0)</f>
        <v>15874623.416992201</v>
      </c>
      <c r="L25" s="24">
        <f ca="1">OFFSET(Import_SAS_CVS!AA22,(Synth!$D$3-1)*Synth!$E$3,0)</f>
        <v>1347196.79782104</v>
      </c>
      <c r="M25" s="43">
        <f ca="1">OFFSET(Import_SAS_CVS!AB22,(Synth!$D$3-1)*Synth!$E$3,0)</f>
        <v>129309.43206787101</v>
      </c>
      <c r="N25" s="24">
        <f ca="1">OFFSET(Import_SAS_CVS!AC22,(Synth!$D$3-1)*Synth!$E$3,0)</f>
        <v>260928166.52148399</v>
      </c>
      <c r="O25" s="25">
        <f ca="1">OFFSET(Import_SAS_CVS!AD22,(Synth!$D$3-1)*Synth!$E$3,0)</f>
        <v>5997037.42260742</v>
      </c>
      <c r="P25" s="115">
        <f ca="1">OFFSET(Import_SAS_CVS!AE22,(Synth!$D$3-1)*Synth!$E$3,0)</f>
        <v>20445560.770752002</v>
      </c>
      <c r="Q25" s="116">
        <f ca="1">OFFSET(Import_SAS_CVS!AF22,(Synth!$D$3-1)*Synth!$E$3,0)</f>
        <v>37020433.387695298</v>
      </c>
      <c r="R25" s="116">
        <f ca="1">OFFSET(Import_SAS_CVS!AG22,(Synth!$D$3-1)*Synth!$E$3,0)</f>
        <v>27449954.227783199</v>
      </c>
      <c r="S25" s="116">
        <f ca="1">OFFSET(Import_SAS_CVS!AH22,(Synth!$D$3-1)*Synth!$E$3,0)</f>
        <v>33913067.736328103</v>
      </c>
      <c r="T25" s="116">
        <f ca="1">OFFSET(Import_SAS_CVS!AI22,(Synth!$D$3-1)*Synth!$E$3,0)</f>
        <v>0</v>
      </c>
      <c r="U25" s="116">
        <f ca="1">OFFSET(Import_SAS_CVS!AJ22,(Synth!$D$3-1)*Synth!$E$3,0)</f>
        <v>15357884.3189697</v>
      </c>
      <c r="V25" s="116">
        <f ca="1">OFFSET(Import_SAS_CVS!AK22,(Synth!$D$3-1)*Synth!$E$3,0)</f>
        <v>12376060.0349121</v>
      </c>
      <c r="W25" s="116">
        <f ca="1">OFFSET(Import_SAS_CVS!AL22,(Synth!$D$3-1)*Synth!$E$3,0)</f>
        <v>0</v>
      </c>
      <c r="X25" s="116">
        <f ca="1">OFFSET(Import_SAS_CVS!AM22,(Synth!$D$3-1)*Synth!$E$3,0)</f>
        <v>4672271.4439697303</v>
      </c>
      <c r="Y25" s="117">
        <f ca="1">OFFSET(Import_SAS_CVS!CR22,(Synth!$D$3-1)*Synth!$E$3,0)</f>
        <v>211397.65954971299</v>
      </c>
    </row>
    <row r="26" spans="1:25" x14ac:dyDescent="0.2">
      <c r="A26" s="20">
        <v>39994</v>
      </c>
      <c r="B26" s="21">
        <f t="shared" ca="1" si="0"/>
        <v>421202181.2216801</v>
      </c>
      <c r="C26" s="21">
        <f t="shared" ca="1" si="1"/>
        <v>151422902.78808612</v>
      </c>
      <c r="D26" s="24">
        <f ca="1">OFFSET(Import_SAS_CVS!CB23,(Synth!$D$3-1)*Synth!$E$3,0)</f>
        <v>134164057.47363301</v>
      </c>
      <c r="E26" s="24">
        <f ca="1">OFFSET(Import_SAS_CVS!AN23,(Synth!$D$3-1)*Synth!$E$3,0)</f>
        <v>269779278.43359399</v>
      </c>
      <c r="F26" s="24">
        <f ca="1">OFFSET(Import_SAS_CVS!CF23,(Synth!$D$3-1)*Synth!$E$3,0)</f>
        <v>17258845.314453099</v>
      </c>
      <c r="G26" s="23">
        <f ca="1">OFFSET(Import_SAS_CVS!V23,(Synth!$D$3-1)*Synth!$E$3,0)</f>
        <v>95050254.258789107</v>
      </c>
      <c r="H26" s="24">
        <f ca="1">OFFSET(Import_SAS_CVS!W23,(Synth!$D$3-1)*Synth!$E$3,0)</f>
        <v>1867170.17564392</v>
      </c>
      <c r="I26" s="24">
        <f ca="1">OFFSET(Import_SAS_CVS!X23,(Synth!$D$3-1)*Synth!$E$3,0)</f>
        <v>37332890.253417999</v>
      </c>
      <c r="J26" s="43">
        <f ca="1">OFFSET(Import_SAS_CVS!Y23,(Synth!$D$3-1)*Synth!$E$3,0)</f>
        <v>21637280.885497998</v>
      </c>
      <c r="K26" s="24">
        <f ca="1">OFFSET(Import_SAS_CVS!Z23,(Synth!$D$3-1)*Synth!$E$3,0)</f>
        <v>16215721.162109399</v>
      </c>
      <c r="L26" s="24">
        <f ca="1">OFFSET(Import_SAS_CVS!AA23,(Synth!$D$3-1)*Synth!$E$3,0)</f>
        <v>1076537.82592773</v>
      </c>
      <c r="M26" s="43">
        <f ca="1">OFFSET(Import_SAS_CVS!AB23,(Synth!$D$3-1)*Synth!$E$3,0)</f>
        <v>102304.69552326199</v>
      </c>
      <c r="N26" s="24">
        <f ca="1">OFFSET(Import_SAS_CVS!AC23,(Synth!$D$3-1)*Synth!$E$3,0)</f>
        <v>265624730.28906301</v>
      </c>
      <c r="O26" s="25">
        <f ca="1">OFFSET(Import_SAS_CVS!AD23,(Synth!$D$3-1)*Synth!$E$3,0)</f>
        <v>4540340.9334716797</v>
      </c>
      <c r="P26" s="115">
        <f ca="1">OFFSET(Import_SAS_CVS!AE23,(Synth!$D$3-1)*Synth!$E$3,0)</f>
        <v>20342622.0473633</v>
      </c>
      <c r="Q26" s="116">
        <f ca="1">OFFSET(Import_SAS_CVS!AF23,(Synth!$D$3-1)*Synth!$E$3,0)</f>
        <v>37211343.536621101</v>
      </c>
      <c r="R26" s="116">
        <f ca="1">OFFSET(Import_SAS_CVS!AG23,(Synth!$D$3-1)*Synth!$E$3,0)</f>
        <v>27091534.363769501</v>
      </c>
      <c r="S26" s="116">
        <f ca="1">OFFSET(Import_SAS_CVS!AH23,(Synth!$D$3-1)*Synth!$E$3,0)</f>
        <v>34176218.934570298</v>
      </c>
      <c r="T26" s="116">
        <f ca="1">OFFSET(Import_SAS_CVS!AI23,(Synth!$D$3-1)*Synth!$E$3,0)</f>
        <v>0</v>
      </c>
      <c r="U26" s="116">
        <f ca="1">OFFSET(Import_SAS_CVS!AJ23,(Synth!$D$3-1)*Synth!$E$3,0)</f>
        <v>15371877.793945299</v>
      </c>
      <c r="V26" s="116">
        <f ca="1">OFFSET(Import_SAS_CVS!AK23,(Synth!$D$3-1)*Synth!$E$3,0)</f>
        <v>12518100.315918</v>
      </c>
      <c r="W26" s="116">
        <f ca="1">OFFSET(Import_SAS_CVS!AL23,(Synth!$D$3-1)*Synth!$E$3,0)</f>
        <v>0</v>
      </c>
      <c r="X26" s="116">
        <f ca="1">OFFSET(Import_SAS_CVS!AM23,(Synth!$D$3-1)*Synth!$E$3,0)</f>
        <v>4516797.5421752902</v>
      </c>
      <c r="Y26" s="117">
        <f ca="1">OFFSET(Import_SAS_CVS!CR23,(Synth!$D$3-1)*Synth!$E$3,0)</f>
        <v>216678.909427643</v>
      </c>
    </row>
    <row r="27" spans="1:25" x14ac:dyDescent="0.2">
      <c r="A27" s="20">
        <v>40086</v>
      </c>
      <c r="B27" s="21">
        <f t="shared" ca="1" si="0"/>
        <v>426044055.0922848</v>
      </c>
      <c r="C27" s="21">
        <f t="shared" ca="1" si="1"/>
        <v>151571636.05712882</v>
      </c>
      <c r="D27" s="24">
        <f ca="1">OFFSET(Import_SAS_CVS!CB24,(Synth!$D$3-1)*Synth!$E$3,0)</f>
        <v>134258808.54882801</v>
      </c>
      <c r="E27" s="24">
        <f ca="1">OFFSET(Import_SAS_CVS!AN24,(Synth!$D$3-1)*Synth!$E$3,0)</f>
        <v>274472419.03515601</v>
      </c>
      <c r="F27" s="24">
        <f ca="1">OFFSET(Import_SAS_CVS!CF24,(Synth!$D$3-1)*Synth!$E$3,0)</f>
        <v>17312827.5083008</v>
      </c>
      <c r="G27" s="23">
        <f ca="1">OFFSET(Import_SAS_CVS!V24,(Synth!$D$3-1)*Synth!$E$3,0)</f>
        <v>96546171.852539107</v>
      </c>
      <c r="H27" s="24">
        <f ca="1">OFFSET(Import_SAS_CVS!W24,(Synth!$D$3-1)*Synth!$E$3,0)</f>
        <v>2028323.80168152</v>
      </c>
      <c r="I27" s="24">
        <f ca="1">OFFSET(Import_SAS_CVS!X24,(Synth!$D$3-1)*Synth!$E$3,0)</f>
        <v>35974673.573730499</v>
      </c>
      <c r="J27" s="43">
        <f ca="1">OFFSET(Import_SAS_CVS!Y24,(Synth!$D$3-1)*Synth!$E$3,0)</f>
        <v>21209250.2336426</v>
      </c>
      <c r="K27" s="24">
        <f ca="1">OFFSET(Import_SAS_CVS!Z24,(Synth!$D$3-1)*Synth!$E$3,0)</f>
        <v>16571106.298461899</v>
      </c>
      <c r="L27" s="24">
        <f ca="1">OFFSET(Import_SAS_CVS!AA24,(Synth!$D$3-1)*Synth!$E$3,0)</f>
        <v>784529.96669006301</v>
      </c>
      <c r="M27" s="43">
        <f ca="1">OFFSET(Import_SAS_CVS!AB24,(Synth!$D$3-1)*Synth!$E$3,0)</f>
        <v>72976.096406936602</v>
      </c>
      <c r="N27" s="24">
        <f ca="1">OFFSET(Import_SAS_CVS!AC24,(Synth!$D$3-1)*Synth!$E$3,0)</f>
        <v>271209994.38281298</v>
      </c>
      <c r="O27" s="25">
        <f ca="1">OFFSET(Import_SAS_CVS!AD24,(Synth!$D$3-1)*Synth!$E$3,0)</f>
        <v>3259567.05041504</v>
      </c>
      <c r="P27" s="115">
        <f ca="1">OFFSET(Import_SAS_CVS!AE24,(Synth!$D$3-1)*Synth!$E$3,0)</f>
        <v>19878142.6015625</v>
      </c>
      <c r="Q27" s="116">
        <f ca="1">OFFSET(Import_SAS_CVS!AF24,(Synth!$D$3-1)*Synth!$E$3,0)</f>
        <v>37296533.5546875</v>
      </c>
      <c r="R27" s="116">
        <f ca="1">OFFSET(Import_SAS_CVS!AG24,(Synth!$D$3-1)*Synth!$E$3,0)</f>
        <v>26815743.111083999</v>
      </c>
      <c r="S27" s="116">
        <f ca="1">OFFSET(Import_SAS_CVS!AH24,(Synth!$D$3-1)*Synth!$E$3,0)</f>
        <v>34550180.479003899</v>
      </c>
      <c r="T27" s="116">
        <f ca="1">OFFSET(Import_SAS_CVS!AI24,(Synth!$D$3-1)*Synth!$E$3,0)</f>
        <v>0</v>
      </c>
      <c r="U27" s="116">
        <f ca="1">OFFSET(Import_SAS_CVS!AJ24,(Synth!$D$3-1)*Synth!$E$3,0)</f>
        <v>15476894.021240201</v>
      </c>
      <c r="V27" s="116">
        <f ca="1">OFFSET(Import_SAS_CVS!AK24,(Synth!$D$3-1)*Synth!$E$3,0)</f>
        <v>12693861.1953125</v>
      </c>
      <c r="W27" s="116">
        <f ca="1">OFFSET(Import_SAS_CVS!AL24,(Synth!$D$3-1)*Synth!$E$3,0)</f>
        <v>0</v>
      </c>
      <c r="X27" s="116">
        <f ca="1">OFFSET(Import_SAS_CVS!AM24,(Synth!$D$3-1)*Synth!$E$3,0)</f>
        <v>4387593.8128051804</v>
      </c>
      <c r="Y27" s="117">
        <f ca="1">OFFSET(Import_SAS_CVS!CR24,(Synth!$D$3-1)*Synth!$E$3,0)</f>
        <v>228014.12030601499</v>
      </c>
    </row>
    <row r="28" spans="1:25" ht="12" thickBot="1" x14ac:dyDescent="0.25">
      <c r="A28" s="26">
        <v>40178</v>
      </c>
      <c r="B28" s="27">
        <f t="shared" ca="1" si="0"/>
        <v>426741809.62744111</v>
      </c>
      <c r="C28" s="27">
        <f t="shared" ca="1" si="1"/>
        <v>151191714.29931611</v>
      </c>
      <c r="D28" s="28">
        <f ca="1">OFFSET(Import_SAS_CVS!CB25,(Synth!$D$3-1)*Synth!$E$3,0)</f>
        <v>133887325.27832</v>
      </c>
      <c r="E28" s="28">
        <f ca="1">OFFSET(Import_SAS_CVS!AN25,(Synth!$D$3-1)*Synth!$E$3,0)</f>
        <v>275550095.328125</v>
      </c>
      <c r="F28" s="28">
        <f ca="1">OFFSET(Import_SAS_CVS!CF25,(Synth!$D$3-1)*Synth!$E$3,0)</f>
        <v>17304389.020996101</v>
      </c>
      <c r="G28" s="29">
        <f ca="1">OFFSET(Import_SAS_CVS!V25,(Synth!$D$3-1)*Synth!$E$3,0)</f>
        <v>97811690.916992202</v>
      </c>
      <c r="H28" s="28">
        <f ca="1">OFFSET(Import_SAS_CVS!W25,(Synth!$D$3-1)*Synth!$E$3,0)</f>
        <v>1858493.0569152799</v>
      </c>
      <c r="I28" s="28">
        <f ca="1">OFFSET(Import_SAS_CVS!X25,(Synth!$D$3-1)*Synth!$E$3,0)</f>
        <v>34356914.0712891</v>
      </c>
      <c r="J28" s="44">
        <f ca="1">OFFSET(Import_SAS_CVS!Y25,(Synth!$D$3-1)*Synth!$E$3,0)</f>
        <v>20549854.196777299</v>
      </c>
      <c r="K28" s="28">
        <f ca="1">OFFSET(Import_SAS_CVS!Z25,(Synth!$D$3-1)*Synth!$E$3,0)</f>
        <v>16915540.8977051</v>
      </c>
      <c r="L28" s="28">
        <f ca="1">OFFSET(Import_SAS_CVS!AA25,(Synth!$D$3-1)*Synth!$E$3,0)</f>
        <v>415857.87419509899</v>
      </c>
      <c r="M28" s="44">
        <f ca="1">OFFSET(Import_SAS_CVS!AB25,(Synth!$D$3-1)*Synth!$E$3,0)</f>
        <v>44592.262680530497</v>
      </c>
      <c r="N28" s="28">
        <f ca="1">OFFSET(Import_SAS_CVS!AC25,(Synth!$D$3-1)*Synth!$E$3,0)</f>
        <v>273594353.42578101</v>
      </c>
      <c r="O28" s="30">
        <f ca="1">OFFSET(Import_SAS_CVS!AD25,(Synth!$D$3-1)*Synth!$E$3,0)</f>
        <v>2088191.87677002</v>
      </c>
      <c r="P28" s="118">
        <f ca="1">OFFSET(Import_SAS_CVS!AE25,(Synth!$D$3-1)*Synth!$E$3,0)</f>
        <v>19661079.129882801</v>
      </c>
      <c r="Q28" s="119">
        <f ca="1">OFFSET(Import_SAS_CVS!AF25,(Synth!$D$3-1)*Synth!$E$3,0)</f>
        <v>37347273.636718802</v>
      </c>
      <c r="R28" s="119">
        <f ca="1">OFFSET(Import_SAS_CVS!AG25,(Synth!$D$3-1)*Synth!$E$3,0)</f>
        <v>26390869.893798798</v>
      </c>
      <c r="S28" s="119">
        <f ca="1">OFFSET(Import_SAS_CVS!AH25,(Synth!$D$3-1)*Synth!$E$3,0)</f>
        <v>35527953.614746101</v>
      </c>
      <c r="T28" s="119">
        <f ca="1">OFFSET(Import_SAS_CVS!AI25,(Synth!$D$3-1)*Synth!$E$3,0)</f>
        <v>0</v>
      </c>
      <c r="U28" s="119">
        <f ca="1">OFFSET(Import_SAS_CVS!AJ25,(Synth!$D$3-1)*Synth!$E$3,0)</f>
        <v>15172699.168335</v>
      </c>
      <c r="V28" s="119">
        <f ca="1">OFFSET(Import_SAS_CVS!AK25,(Synth!$D$3-1)*Synth!$E$3,0)</f>
        <v>12818924.4968262</v>
      </c>
      <c r="W28" s="119">
        <f ca="1">OFFSET(Import_SAS_CVS!AL25,(Synth!$D$3-1)*Synth!$E$3,0)</f>
        <v>0</v>
      </c>
      <c r="X28" s="119">
        <f ca="1">OFFSET(Import_SAS_CVS!AM25,(Synth!$D$3-1)*Synth!$E$3,0)</f>
        <v>4259918.7642211895</v>
      </c>
      <c r="Y28" s="120">
        <f ca="1">OFFSET(Import_SAS_CVS!CR25,(Synth!$D$3-1)*Synth!$E$3,0)</f>
        <v>240486.64727211001</v>
      </c>
    </row>
    <row r="29" spans="1:25" x14ac:dyDescent="0.2">
      <c r="A29" s="14">
        <v>40268</v>
      </c>
      <c r="B29" s="21">
        <f t="shared" ca="1" si="0"/>
        <v>430191245.36743176</v>
      </c>
      <c r="C29" s="21">
        <f t="shared" ca="1" si="1"/>
        <v>150955423.25024378</v>
      </c>
      <c r="D29" s="24">
        <f ca="1">OFFSET(Import_SAS_CVS!CB26,(Synth!$D$3-1)*Synth!$E$3,0)</f>
        <v>133679459.481445</v>
      </c>
      <c r="E29" s="24">
        <f ca="1">OFFSET(Import_SAS_CVS!AN26,(Synth!$D$3-1)*Synth!$E$3,0)</f>
        <v>279235822.11718798</v>
      </c>
      <c r="F29" s="24">
        <f ca="1">OFFSET(Import_SAS_CVS!CF26,(Synth!$D$3-1)*Synth!$E$3,0)</f>
        <v>17275963.768798798</v>
      </c>
      <c r="G29" s="23">
        <f ca="1">OFFSET(Import_SAS_CVS!V26,(Synth!$D$3-1)*Synth!$E$3,0)</f>
        <v>99008853.885742202</v>
      </c>
      <c r="H29" s="24">
        <f ca="1">OFFSET(Import_SAS_CVS!W26,(Synth!$D$3-1)*Synth!$E$3,0)</f>
        <v>1980479.6250305199</v>
      </c>
      <c r="I29" s="24">
        <f ca="1">OFFSET(Import_SAS_CVS!X26,(Synth!$D$3-1)*Synth!$E$3,0)</f>
        <v>32612771.152343798</v>
      </c>
      <c r="J29" s="43">
        <f ca="1">OFFSET(Import_SAS_CVS!Y26,(Synth!$D$3-1)*Synth!$E$3,0)</f>
        <v>20060598.0397949</v>
      </c>
      <c r="K29" s="24">
        <f ca="1">OFFSET(Import_SAS_CVS!Z26,(Synth!$D$3-1)*Synth!$E$3,0)</f>
        <v>17204291.277099598</v>
      </c>
      <c r="L29" s="24">
        <f ca="1">OFFSET(Import_SAS_CVS!AA26,(Synth!$D$3-1)*Synth!$E$3,0)</f>
        <v>0</v>
      </c>
      <c r="M29" s="43">
        <f ca="1">OFFSET(Import_SAS_CVS!AB26,(Synth!$D$3-1)*Synth!$E$3,0)</f>
        <v>0</v>
      </c>
      <c r="N29" s="24">
        <f ca="1">OFFSET(Import_SAS_CVS!AC26,(Synth!$D$3-1)*Synth!$E$3,0)</f>
        <v>277992954.78515601</v>
      </c>
      <c r="O29" s="25">
        <f ca="1">OFFSET(Import_SAS_CVS!AD26,(Synth!$D$3-1)*Synth!$E$3,0)</f>
        <v>1435684.40734863</v>
      </c>
      <c r="P29" s="115">
        <f ca="1">OFFSET(Import_SAS_CVS!AE26,(Synth!$D$3-1)*Synth!$E$3,0)</f>
        <v>19457968.104003899</v>
      </c>
      <c r="Q29" s="116">
        <f ca="1">OFFSET(Import_SAS_CVS!AF26,(Synth!$D$3-1)*Synth!$E$3,0)</f>
        <v>37232536.601074196</v>
      </c>
      <c r="R29" s="116">
        <f ca="1">OFFSET(Import_SAS_CVS!AG26,(Synth!$D$3-1)*Synth!$E$3,0)</f>
        <v>26149547.510497998</v>
      </c>
      <c r="S29" s="116">
        <f ca="1">OFFSET(Import_SAS_CVS!AH26,(Synth!$D$3-1)*Synth!$E$3,0)</f>
        <v>35963279.923339799</v>
      </c>
      <c r="T29" s="116">
        <f ca="1">OFFSET(Import_SAS_CVS!AI26,(Synth!$D$3-1)*Synth!$E$3,0)</f>
        <v>0</v>
      </c>
      <c r="U29" s="116">
        <f ca="1">OFFSET(Import_SAS_CVS!AJ26,(Synth!$D$3-1)*Synth!$E$3,0)</f>
        <v>15089891.794677701</v>
      </c>
      <c r="V29" s="116">
        <f ca="1">OFFSET(Import_SAS_CVS!AK26,(Synth!$D$3-1)*Synth!$E$3,0)</f>
        <v>12979567.088867201</v>
      </c>
      <c r="W29" s="116">
        <f ca="1">OFFSET(Import_SAS_CVS!AL26,(Synth!$D$3-1)*Synth!$E$3,0)</f>
        <v>0</v>
      </c>
      <c r="X29" s="116">
        <f ca="1">OFFSET(Import_SAS_CVS!AM26,(Synth!$D$3-1)*Synth!$E$3,0)</f>
        <v>4063688.0717468299</v>
      </c>
      <c r="Y29" s="117">
        <f ca="1">OFFSET(Import_SAS_CVS!CR26,(Synth!$D$3-1)*Synth!$E$3,0)</f>
        <v>247695.66568946801</v>
      </c>
    </row>
    <row r="30" spans="1:25" x14ac:dyDescent="0.2">
      <c r="A30" s="20">
        <v>40359</v>
      </c>
      <c r="B30" s="21">
        <f t="shared" ca="1" si="0"/>
        <v>433109354.99462879</v>
      </c>
      <c r="C30" s="21">
        <f t="shared" ca="1" si="1"/>
        <v>150591622.10009781</v>
      </c>
      <c r="D30" s="24">
        <f ca="1">OFFSET(Import_SAS_CVS!CB27,(Synth!$D$3-1)*Synth!$E$3,0)</f>
        <v>133246630.86425801</v>
      </c>
      <c r="E30" s="24">
        <f ca="1">OFFSET(Import_SAS_CVS!AN27,(Synth!$D$3-1)*Synth!$E$3,0)</f>
        <v>282517732.89453101</v>
      </c>
      <c r="F30" s="24">
        <f ca="1">OFFSET(Import_SAS_CVS!CF27,(Synth!$D$3-1)*Synth!$E$3,0)</f>
        <v>17344991.235839799</v>
      </c>
      <c r="G30" s="23">
        <f ca="1">OFFSET(Import_SAS_CVS!V27,(Synth!$D$3-1)*Synth!$E$3,0)</f>
        <v>99673594.497070298</v>
      </c>
      <c r="H30" s="24">
        <f ca="1">OFFSET(Import_SAS_CVS!W27,(Synth!$D$3-1)*Synth!$E$3,0)</f>
        <v>2077477.5243682901</v>
      </c>
      <c r="I30" s="24">
        <f ca="1">OFFSET(Import_SAS_CVS!X27,(Synth!$D$3-1)*Synth!$E$3,0)</f>
        <v>31686256.495361298</v>
      </c>
      <c r="J30" s="43">
        <f ca="1">OFFSET(Import_SAS_CVS!Y27,(Synth!$D$3-1)*Synth!$E$3,0)</f>
        <v>19665838.778564502</v>
      </c>
      <c r="K30" s="24">
        <f ca="1">OFFSET(Import_SAS_CVS!Z27,(Synth!$D$3-1)*Synth!$E$3,0)</f>
        <v>17423044.066650402</v>
      </c>
      <c r="L30" s="24">
        <f ca="1">OFFSET(Import_SAS_CVS!AA27,(Synth!$D$3-1)*Synth!$E$3,0)</f>
        <v>0</v>
      </c>
      <c r="M30" s="43">
        <f ca="1">OFFSET(Import_SAS_CVS!AB27,(Synth!$D$3-1)*Synth!$E$3,0)</f>
        <v>0</v>
      </c>
      <c r="N30" s="24">
        <f ca="1">OFFSET(Import_SAS_CVS!AC27,(Synth!$D$3-1)*Synth!$E$3,0)</f>
        <v>282243112.74218798</v>
      </c>
      <c r="O30" s="25">
        <f ca="1">OFFSET(Import_SAS_CVS!AD27,(Synth!$D$3-1)*Synth!$E$3,0)</f>
        <v>1238644.72775269</v>
      </c>
      <c r="P30" s="115">
        <f ca="1">OFFSET(Import_SAS_CVS!AE27,(Synth!$D$3-1)*Synth!$E$3,0)</f>
        <v>19596808.557128899</v>
      </c>
      <c r="Q30" s="116">
        <f ca="1">OFFSET(Import_SAS_CVS!AF27,(Synth!$D$3-1)*Synth!$E$3,0)</f>
        <v>37218316.144531302</v>
      </c>
      <c r="R30" s="116">
        <f ca="1">OFFSET(Import_SAS_CVS!AG27,(Synth!$D$3-1)*Synth!$E$3,0)</f>
        <v>25876399.871337902</v>
      </c>
      <c r="S30" s="116">
        <f ca="1">OFFSET(Import_SAS_CVS!AH27,(Synth!$D$3-1)*Synth!$E$3,0)</f>
        <v>35959858.1484375</v>
      </c>
      <c r="T30" s="116">
        <f ca="1">OFFSET(Import_SAS_CVS!AI27,(Synth!$D$3-1)*Synth!$E$3,0)</f>
        <v>0</v>
      </c>
      <c r="U30" s="116">
        <f ca="1">OFFSET(Import_SAS_CVS!AJ27,(Synth!$D$3-1)*Synth!$E$3,0)</f>
        <v>15084762.5036621</v>
      </c>
      <c r="V30" s="116">
        <f ca="1">OFFSET(Import_SAS_CVS!AK27,(Synth!$D$3-1)*Synth!$E$3,0)</f>
        <v>13180729.395873999</v>
      </c>
      <c r="W30" s="116">
        <f ca="1">OFFSET(Import_SAS_CVS!AL27,(Synth!$D$3-1)*Synth!$E$3,0)</f>
        <v>0</v>
      </c>
      <c r="X30" s="116">
        <f ca="1">OFFSET(Import_SAS_CVS!AM27,(Synth!$D$3-1)*Synth!$E$3,0)</f>
        <v>4011356.4973449698</v>
      </c>
      <c r="Y30" s="117">
        <f ca="1">OFFSET(Import_SAS_CVS!CR27,(Synth!$D$3-1)*Synth!$E$3,0)</f>
        <v>250324.544553757</v>
      </c>
    </row>
    <row r="31" spans="1:25" x14ac:dyDescent="0.2">
      <c r="A31" s="20">
        <v>40451</v>
      </c>
      <c r="B31" s="21">
        <f t="shared" ca="1" si="0"/>
        <v>435489894.31884825</v>
      </c>
      <c r="C31" s="21">
        <f t="shared" ca="1" si="1"/>
        <v>149535262.82275429</v>
      </c>
      <c r="D31" s="24">
        <f ca="1">OFFSET(Import_SAS_CVS!CB28,(Synth!$D$3-1)*Synth!$E$3,0)</f>
        <v>132072418.759766</v>
      </c>
      <c r="E31" s="24">
        <f ca="1">OFFSET(Import_SAS_CVS!AN28,(Synth!$D$3-1)*Synth!$E$3,0)</f>
        <v>285954631.49609399</v>
      </c>
      <c r="F31" s="24">
        <f ca="1">OFFSET(Import_SAS_CVS!CF28,(Synth!$D$3-1)*Synth!$E$3,0)</f>
        <v>17462844.0629883</v>
      </c>
      <c r="G31" s="23">
        <f ca="1">OFFSET(Import_SAS_CVS!V28,(Synth!$D$3-1)*Synth!$E$3,0)</f>
        <v>99840347.459960893</v>
      </c>
      <c r="H31" s="24">
        <f ca="1">OFFSET(Import_SAS_CVS!W28,(Synth!$D$3-1)*Synth!$E$3,0)</f>
        <v>1964873.6696472201</v>
      </c>
      <c r="I31" s="24">
        <f ca="1">OFFSET(Import_SAS_CVS!X28,(Synth!$D$3-1)*Synth!$E$3,0)</f>
        <v>30629423.6088867</v>
      </c>
      <c r="J31" s="43">
        <f ca="1">OFFSET(Import_SAS_CVS!Y28,(Synth!$D$3-1)*Synth!$E$3,0)</f>
        <v>19174372.356933601</v>
      </c>
      <c r="K31" s="24">
        <f ca="1">OFFSET(Import_SAS_CVS!Z28,(Synth!$D$3-1)*Synth!$E$3,0)</f>
        <v>17506245.900390599</v>
      </c>
      <c r="L31" s="24">
        <f ca="1">OFFSET(Import_SAS_CVS!AA28,(Synth!$D$3-1)*Synth!$E$3,0)</f>
        <v>0</v>
      </c>
      <c r="M31" s="43">
        <f ca="1">OFFSET(Import_SAS_CVS!AB28,(Synth!$D$3-1)*Synth!$E$3,0)</f>
        <v>0</v>
      </c>
      <c r="N31" s="24">
        <f ca="1">OFFSET(Import_SAS_CVS!AC28,(Synth!$D$3-1)*Synth!$E$3,0)</f>
        <v>285227728.55078101</v>
      </c>
      <c r="O31" s="25">
        <f ca="1">OFFSET(Import_SAS_CVS!AD28,(Synth!$D$3-1)*Synth!$E$3,0)</f>
        <v>1058043.5472717299</v>
      </c>
      <c r="P31" s="115">
        <f ca="1">OFFSET(Import_SAS_CVS!AE28,(Synth!$D$3-1)*Synth!$E$3,0)</f>
        <v>19051987.849609401</v>
      </c>
      <c r="Q31" s="116">
        <f ca="1">OFFSET(Import_SAS_CVS!AF28,(Synth!$D$3-1)*Synth!$E$3,0)</f>
        <v>37243931.361328103</v>
      </c>
      <c r="R31" s="116">
        <f ca="1">OFFSET(Import_SAS_CVS!AG28,(Synth!$D$3-1)*Synth!$E$3,0)</f>
        <v>25541087.673339799</v>
      </c>
      <c r="S31" s="116">
        <f ca="1">OFFSET(Import_SAS_CVS!AH28,(Synth!$D$3-1)*Synth!$E$3,0)</f>
        <v>35261135.077636696</v>
      </c>
      <c r="T31" s="116">
        <f ca="1">OFFSET(Import_SAS_CVS!AI28,(Synth!$D$3-1)*Synth!$E$3,0)</f>
        <v>0</v>
      </c>
      <c r="U31" s="116">
        <f ca="1">OFFSET(Import_SAS_CVS!AJ28,(Synth!$D$3-1)*Synth!$E$3,0)</f>
        <v>14854553.876220699</v>
      </c>
      <c r="V31" s="116">
        <f ca="1">OFFSET(Import_SAS_CVS!AK28,(Synth!$D$3-1)*Synth!$E$3,0)</f>
        <v>13221932.8045654</v>
      </c>
      <c r="W31" s="116">
        <f ca="1">OFFSET(Import_SAS_CVS!AL28,(Synth!$D$3-1)*Synth!$E$3,0)</f>
        <v>0</v>
      </c>
      <c r="X31" s="116">
        <f ca="1">OFFSET(Import_SAS_CVS!AM28,(Synth!$D$3-1)*Synth!$E$3,0)</f>
        <v>3990494.1898193401</v>
      </c>
      <c r="Y31" s="117">
        <f ca="1">OFFSET(Import_SAS_CVS!CR28,(Synth!$D$3-1)*Synth!$E$3,0)</f>
        <v>255898.058086395</v>
      </c>
    </row>
    <row r="32" spans="1:25" ht="12" thickBot="1" x14ac:dyDescent="0.25">
      <c r="A32" s="20">
        <v>40543</v>
      </c>
      <c r="B32" s="21">
        <f t="shared" ca="1" si="0"/>
        <v>435712431.1071775</v>
      </c>
      <c r="C32" s="21">
        <f t="shared" ca="1" si="1"/>
        <v>148194998.26733351</v>
      </c>
      <c r="D32" s="24">
        <f ca="1">OFFSET(Import_SAS_CVS!CB29,(Synth!$D$3-1)*Synth!$E$3,0)</f>
        <v>130553233.37402301</v>
      </c>
      <c r="E32" s="24">
        <f ca="1">OFFSET(Import_SAS_CVS!AN29,(Synth!$D$3-1)*Synth!$E$3,0)</f>
        <v>287517432.83984399</v>
      </c>
      <c r="F32" s="24">
        <f ca="1">OFFSET(Import_SAS_CVS!CF29,(Synth!$D$3-1)*Synth!$E$3,0)</f>
        <v>17641764.893310498</v>
      </c>
      <c r="G32" s="23">
        <f ca="1">OFFSET(Import_SAS_CVS!V29,(Synth!$D$3-1)*Synth!$E$3,0)</f>
        <v>98925534.7421875</v>
      </c>
      <c r="H32" s="24">
        <f ca="1">OFFSET(Import_SAS_CVS!W29,(Synth!$D$3-1)*Synth!$E$3,0)</f>
        <v>1947076.32435608</v>
      </c>
      <c r="I32" s="24">
        <f ca="1">OFFSET(Import_SAS_CVS!X29,(Synth!$D$3-1)*Synth!$E$3,0)</f>
        <v>29627998.635986298</v>
      </c>
      <c r="J32" s="43">
        <f ca="1">OFFSET(Import_SAS_CVS!Y29,(Synth!$D$3-1)*Synth!$E$3,0)</f>
        <v>18620886.903076202</v>
      </c>
      <c r="K32" s="24">
        <f ca="1">OFFSET(Import_SAS_CVS!Z29,(Synth!$D$3-1)*Synth!$E$3,0)</f>
        <v>17658804.613281298</v>
      </c>
      <c r="L32" s="24">
        <f ca="1">OFFSET(Import_SAS_CVS!AA29,(Synth!$D$3-1)*Synth!$E$3,0)</f>
        <v>0</v>
      </c>
      <c r="M32" s="43">
        <f ca="1">OFFSET(Import_SAS_CVS!AB29,(Synth!$D$3-1)*Synth!$E$3,0)</f>
        <v>0</v>
      </c>
      <c r="N32" s="24">
        <f ca="1">OFFSET(Import_SAS_CVS!AC29,(Synth!$D$3-1)*Synth!$E$3,0)</f>
        <v>286508237.70703101</v>
      </c>
      <c r="O32" s="25">
        <f ca="1">OFFSET(Import_SAS_CVS!AD29,(Synth!$D$3-1)*Synth!$E$3,0)</f>
        <v>953967.63874054002</v>
      </c>
      <c r="P32" s="115">
        <f ca="1">OFFSET(Import_SAS_CVS!AE29,(Synth!$D$3-1)*Synth!$E$3,0)</f>
        <v>21090814.799560498</v>
      </c>
      <c r="Q32" s="116">
        <f ca="1">OFFSET(Import_SAS_CVS!AF29,(Synth!$D$3-1)*Synth!$E$3,0)</f>
        <v>36897609.4453125</v>
      </c>
      <c r="R32" s="116">
        <f ca="1">OFFSET(Import_SAS_CVS!AG29,(Synth!$D$3-1)*Synth!$E$3,0)</f>
        <v>25115158.1005859</v>
      </c>
      <c r="S32" s="116">
        <f ca="1">OFFSET(Import_SAS_CVS!AH29,(Synth!$D$3-1)*Synth!$E$3,0)</f>
        <v>32709892.229003899</v>
      </c>
      <c r="T32" s="116">
        <f ca="1">OFFSET(Import_SAS_CVS!AI29,(Synth!$D$3-1)*Synth!$E$3,0)</f>
        <v>0</v>
      </c>
      <c r="U32" s="116">
        <f ca="1">OFFSET(Import_SAS_CVS!AJ29,(Synth!$D$3-1)*Synth!$E$3,0)</f>
        <v>14691754.326660199</v>
      </c>
      <c r="V32" s="116">
        <f ca="1">OFFSET(Import_SAS_CVS!AK29,(Synth!$D$3-1)*Synth!$E$3,0)</f>
        <v>13063257.8431396</v>
      </c>
      <c r="W32" s="116">
        <f ca="1">OFFSET(Import_SAS_CVS!AL29,(Synth!$D$3-1)*Synth!$E$3,0)</f>
        <v>0</v>
      </c>
      <c r="X32" s="116">
        <f ca="1">OFFSET(Import_SAS_CVS!AM29,(Synth!$D$3-1)*Synth!$E$3,0)</f>
        <v>4274445.8056030301</v>
      </c>
      <c r="Y32" s="117">
        <f ca="1">OFFSET(Import_SAS_CVS!CR29,(Synth!$D$3-1)*Synth!$E$3,0)</f>
        <v>261036.1140728</v>
      </c>
    </row>
    <row r="33" spans="1:25" x14ac:dyDescent="0.2">
      <c r="A33" s="14">
        <v>40633</v>
      </c>
      <c r="B33" s="48">
        <f t="shared" ca="1" si="0"/>
        <v>438548606.86840844</v>
      </c>
      <c r="C33" s="48">
        <f t="shared" ca="1" si="1"/>
        <v>147487718.78247049</v>
      </c>
      <c r="D33" s="50">
        <f ca="1">OFFSET(Import_SAS_CVS!CB30,(Synth!$D$3-1)*Synth!$E$3,0)</f>
        <v>129595408.35449199</v>
      </c>
      <c r="E33" s="50">
        <f ca="1">OFFSET(Import_SAS_CVS!AN30,(Synth!$D$3-1)*Synth!$E$3,0)</f>
        <v>291060888.08593798</v>
      </c>
      <c r="F33" s="50">
        <f ca="1">OFFSET(Import_SAS_CVS!CF30,(Synth!$D$3-1)*Synth!$E$3,0)</f>
        <v>17892310.427978501</v>
      </c>
      <c r="G33" s="49">
        <f ca="1">OFFSET(Import_SAS_CVS!V30,(Synth!$D$3-1)*Synth!$E$3,0)</f>
        <v>98543432.659179702</v>
      </c>
      <c r="H33" s="50">
        <f ca="1">OFFSET(Import_SAS_CVS!W30,(Synth!$D$3-1)*Synth!$E$3,0)</f>
        <v>1896012.83676147</v>
      </c>
      <c r="I33" s="50">
        <f ca="1">OFFSET(Import_SAS_CVS!X30,(Synth!$D$3-1)*Synth!$E$3,0)</f>
        <v>28933921.377441399</v>
      </c>
      <c r="J33" s="51">
        <f ca="1">OFFSET(Import_SAS_CVS!Y30,(Synth!$D$3-1)*Synth!$E$3,0)</f>
        <v>18148779.642333999</v>
      </c>
      <c r="K33" s="50">
        <f ca="1">OFFSET(Import_SAS_CVS!Z30,(Synth!$D$3-1)*Synth!$E$3,0)</f>
        <v>17891565.900390599</v>
      </c>
      <c r="L33" s="50">
        <f ca="1">OFFSET(Import_SAS_CVS!AA30,(Synth!$D$3-1)*Synth!$E$3,0)</f>
        <v>0</v>
      </c>
      <c r="M33" s="51">
        <f ca="1">OFFSET(Import_SAS_CVS!AB30,(Synth!$D$3-1)*Synth!$E$3,0)</f>
        <v>0</v>
      </c>
      <c r="N33" s="50">
        <f ca="1">OFFSET(Import_SAS_CVS!AC30,(Synth!$D$3-1)*Synth!$E$3,0)</f>
        <v>290825411.30468798</v>
      </c>
      <c r="O33" s="52">
        <f ca="1">OFFSET(Import_SAS_CVS!AD30,(Synth!$D$3-1)*Synth!$E$3,0)</f>
        <v>861068.05617523205</v>
      </c>
      <c r="P33" s="121">
        <f ca="1">OFFSET(Import_SAS_CVS!AE30,(Synth!$D$3-1)*Synth!$E$3,0)</f>
        <v>53147175.529785201</v>
      </c>
      <c r="Q33" s="122">
        <f ca="1">OFFSET(Import_SAS_CVS!AF30,(Synth!$D$3-1)*Synth!$E$3,0)</f>
        <v>36954961.6572266</v>
      </c>
      <c r="R33" s="122">
        <f ca="1">OFFSET(Import_SAS_CVS!AG30,(Synth!$D$3-1)*Synth!$E$3,0)</f>
        <v>24669191.300781298</v>
      </c>
      <c r="S33" s="122">
        <f ca="1">OFFSET(Import_SAS_CVS!AH30,(Synth!$D$3-1)*Synth!$E$3,0)</f>
        <v>0</v>
      </c>
      <c r="T33" s="122">
        <f ca="1">OFFSET(Import_SAS_CVS!AI30,(Synth!$D$3-1)*Synth!$E$3,0)</f>
        <v>0</v>
      </c>
      <c r="U33" s="122">
        <f ca="1">OFFSET(Import_SAS_CVS!AJ30,(Synth!$D$3-1)*Synth!$E$3,0)</f>
        <v>14547183.4168701</v>
      </c>
      <c r="V33" s="122">
        <f ca="1">OFFSET(Import_SAS_CVS!AK30,(Synth!$D$3-1)*Synth!$E$3,0)</f>
        <v>0</v>
      </c>
      <c r="W33" s="122">
        <f ca="1">OFFSET(Import_SAS_CVS!AL30,(Synth!$D$3-1)*Synth!$E$3,0)</f>
        <v>0</v>
      </c>
      <c r="X33" s="122">
        <f ca="1">OFFSET(Import_SAS_CVS!AM30,(Synth!$D$3-1)*Synth!$E$3,0)</f>
        <v>17515793.0773926</v>
      </c>
      <c r="Y33" s="123">
        <f ca="1">OFFSET(Import_SAS_CVS!CR30,(Synth!$D$3-1)*Synth!$E$3,0)</f>
        <v>267425.14618682902</v>
      </c>
    </row>
    <row r="34" spans="1:25" x14ac:dyDescent="0.2">
      <c r="A34" s="20">
        <v>40724</v>
      </c>
      <c r="B34" s="21">
        <f t="shared" ca="1" si="0"/>
        <v>438923599.0644536</v>
      </c>
      <c r="C34" s="21">
        <f t="shared" ca="1" si="1"/>
        <v>145499065.6269536</v>
      </c>
      <c r="D34" s="24">
        <f ca="1">OFFSET(Import_SAS_CVS!CB31,(Synth!$D$3-1)*Synth!$E$3,0)</f>
        <v>127610317.90722699</v>
      </c>
      <c r="E34" s="24">
        <f ca="1">OFFSET(Import_SAS_CVS!AN31,(Synth!$D$3-1)*Synth!$E$3,0)</f>
        <v>293424533.4375</v>
      </c>
      <c r="F34" s="24">
        <f ca="1">OFFSET(Import_SAS_CVS!CF31,(Synth!$D$3-1)*Synth!$E$3,0)</f>
        <v>17888747.7197266</v>
      </c>
      <c r="G34" s="23">
        <f ca="1">OFFSET(Import_SAS_CVS!V31,(Synth!$D$3-1)*Synth!$E$3,0)</f>
        <v>97924762.733398393</v>
      </c>
      <c r="H34" s="24">
        <f ca="1">OFFSET(Import_SAS_CVS!W31,(Synth!$D$3-1)*Synth!$E$3,0)</f>
        <v>1853961.5323944101</v>
      </c>
      <c r="I34" s="24">
        <f ca="1">OFFSET(Import_SAS_CVS!X31,(Synth!$D$3-1)*Synth!$E$3,0)</f>
        <v>28040705.728759799</v>
      </c>
      <c r="J34" s="43">
        <f ca="1">OFFSET(Import_SAS_CVS!Y31,(Synth!$D$3-1)*Synth!$E$3,0)</f>
        <v>17762793.752441399</v>
      </c>
      <c r="K34" s="24">
        <f ca="1">OFFSET(Import_SAS_CVS!Z31,(Synth!$D$3-1)*Synth!$E$3,0)</f>
        <v>17893703.028564502</v>
      </c>
      <c r="L34" s="24">
        <f ca="1">OFFSET(Import_SAS_CVS!AA31,(Synth!$D$3-1)*Synth!$E$3,0)</f>
        <v>0</v>
      </c>
      <c r="M34" s="43">
        <f ca="1">OFFSET(Import_SAS_CVS!AB31,(Synth!$D$3-1)*Synth!$E$3,0)</f>
        <v>0</v>
      </c>
      <c r="N34" s="24">
        <f ca="1">OFFSET(Import_SAS_CVS!AC31,(Synth!$D$3-1)*Synth!$E$3,0)</f>
        <v>293810283.24609399</v>
      </c>
      <c r="O34" s="25">
        <f ca="1">OFFSET(Import_SAS_CVS!AD31,(Synth!$D$3-1)*Synth!$E$3,0)</f>
        <v>744647.25604248</v>
      </c>
      <c r="P34" s="115">
        <f ca="1">OFFSET(Import_SAS_CVS!AE31,(Synth!$D$3-1)*Synth!$E$3,0)</f>
        <v>52387054.1943359</v>
      </c>
      <c r="Q34" s="116">
        <f ca="1">OFFSET(Import_SAS_CVS!AF31,(Synth!$D$3-1)*Synth!$E$3,0)</f>
        <v>36805016.739746101</v>
      </c>
      <c r="R34" s="116">
        <f ca="1">OFFSET(Import_SAS_CVS!AG31,(Synth!$D$3-1)*Synth!$E$3,0)</f>
        <v>24282677.6096191</v>
      </c>
      <c r="S34" s="116">
        <f ca="1">OFFSET(Import_SAS_CVS!AH31,(Synth!$D$3-1)*Synth!$E$3,0)</f>
        <v>0</v>
      </c>
      <c r="T34" s="116">
        <f ca="1">OFFSET(Import_SAS_CVS!AI31,(Synth!$D$3-1)*Synth!$E$3,0)</f>
        <v>0</v>
      </c>
      <c r="U34" s="116">
        <f ca="1">OFFSET(Import_SAS_CVS!AJ31,(Synth!$D$3-1)*Synth!$E$3,0)</f>
        <v>14418358.7689209</v>
      </c>
      <c r="V34" s="116">
        <f ca="1">OFFSET(Import_SAS_CVS!AK31,(Synth!$D$3-1)*Synth!$E$3,0)</f>
        <v>0</v>
      </c>
      <c r="W34" s="116">
        <f ca="1">OFFSET(Import_SAS_CVS!AL31,(Synth!$D$3-1)*Synth!$E$3,0)</f>
        <v>0</v>
      </c>
      <c r="X34" s="116">
        <f ca="1">OFFSET(Import_SAS_CVS!AM31,(Synth!$D$3-1)*Synth!$E$3,0)</f>
        <v>17622642.7661133</v>
      </c>
      <c r="Y34" s="117">
        <f ca="1">OFFSET(Import_SAS_CVS!CR31,(Synth!$D$3-1)*Synth!$E$3,0)</f>
        <v>275847.75191497803</v>
      </c>
    </row>
    <row r="35" spans="1:25" x14ac:dyDescent="0.2">
      <c r="A35" s="20">
        <v>40816</v>
      </c>
      <c r="B35" s="21">
        <f t="shared" ca="1" si="0"/>
        <v>439759339.49292028</v>
      </c>
      <c r="C35" s="21">
        <f t="shared" ca="1" si="1"/>
        <v>144356334.52807629</v>
      </c>
      <c r="D35" s="24">
        <f ca="1">OFFSET(Import_SAS_CVS!CB32,(Synth!$D$3-1)*Synth!$E$3,0)</f>
        <v>126588428.90429699</v>
      </c>
      <c r="E35" s="24">
        <f ca="1">OFFSET(Import_SAS_CVS!AN32,(Synth!$D$3-1)*Synth!$E$3,0)</f>
        <v>295403004.96484399</v>
      </c>
      <c r="F35" s="24">
        <f ca="1">OFFSET(Import_SAS_CVS!CF32,(Synth!$D$3-1)*Synth!$E$3,0)</f>
        <v>17767905.623779301</v>
      </c>
      <c r="G35" s="23">
        <f ca="1">OFFSET(Import_SAS_CVS!V32,(Synth!$D$3-1)*Synth!$E$3,0)</f>
        <v>97355856.707031295</v>
      </c>
      <c r="H35" s="24">
        <f ca="1">OFFSET(Import_SAS_CVS!W32,(Synth!$D$3-1)*Synth!$E$3,0)</f>
        <v>1870295.9205627399</v>
      </c>
      <c r="I35" s="24">
        <f ca="1">OFFSET(Import_SAS_CVS!X32,(Synth!$D$3-1)*Synth!$E$3,0)</f>
        <v>27315145.705322299</v>
      </c>
      <c r="J35" s="43">
        <f ca="1">OFFSET(Import_SAS_CVS!Y32,(Synth!$D$3-1)*Synth!$E$3,0)</f>
        <v>17387221.712646499</v>
      </c>
      <c r="K35" s="24">
        <f ca="1">OFFSET(Import_SAS_CVS!Z32,(Synth!$D$3-1)*Synth!$E$3,0)</f>
        <v>17715740.926269501</v>
      </c>
      <c r="L35" s="24">
        <f ca="1">OFFSET(Import_SAS_CVS!AA32,(Synth!$D$3-1)*Synth!$E$3,0)</f>
        <v>0</v>
      </c>
      <c r="M35" s="43">
        <f ca="1">OFFSET(Import_SAS_CVS!AB32,(Synth!$D$3-1)*Synth!$E$3,0)</f>
        <v>0</v>
      </c>
      <c r="N35" s="24">
        <f ca="1">OFFSET(Import_SAS_CVS!AC32,(Synth!$D$3-1)*Synth!$E$3,0)</f>
        <v>294011640.46093798</v>
      </c>
      <c r="O35" s="25">
        <f ca="1">OFFSET(Import_SAS_CVS!AD32,(Synth!$D$3-1)*Synth!$E$3,0)</f>
        <v>665433.37363433803</v>
      </c>
      <c r="P35" s="115">
        <f ca="1">OFFSET(Import_SAS_CVS!AE32,(Synth!$D$3-1)*Synth!$E$3,0)</f>
        <v>51861864.5087891</v>
      </c>
      <c r="Q35" s="116">
        <f ca="1">OFFSET(Import_SAS_CVS!AF32,(Synth!$D$3-1)*Synth!$E$3,0)</f>
        <v>36722282.769042999</v>
      </c>
      <c r="R35" s="116">
        <f ca="1">OFFSET(Import_SAS_CVS!AG32,(Synth!$D$3-1)*Synth!$E$3,0)</f>
        <v>23986020.575927701</v>
      </c>
      <c r="S35" s="116">
        <f ca="1">OFFSET(Import_SAS_CVS!AH32,(Synth!$D$3-1)*Synth!$E$3,0)</f>
        <v>0</v>
      </c>
      <c r="T35" s="116">
        <f ca="1">OFFSET(Import_SAS_CVS!AI32,(Synth!$D$3-1)*Synth!$E$3,0)</f>
        <v>0</v>
      </c>
      <c r="U35" s="116">
        <f ca="1">OFFSET(Import_SAS_CVS!AJ32,(Synth!$D$3-1)*Synth!$E$3,0)</f>
        <v>14351613.7996826</v>
      </c>
      <c r="V35" s="116">
        <f ca="1">OFFSET(Import_SAS_CVS!AK32,(Synth!$D$3-1)*Synth!$E$3,0)</f>
        <v>0</v>
      </c>
      <c r="W35" s="116">
        <f ca="1">OFFSET(Import_SAS_CVS!AL32,(Synth!$D$3-1)*Synth!$E$3,0)</f>
        <v>0</v>
      </c>
      <c r="X35" s="116">
        <f ca="1">OFFSET(Import_SAS_CVS!AM32,(Synth!$D$3-1)*Synth!$E$3,0)</f>
        <v>17494093.8054199</v>
      </c>
      <c r="Y35" s="117">
        <f ca="1">OFFSET(Import_SAS_CVS!CR32,(Synth!$D$3-1)*Synth!$E$3,0)</f>
        <v>280085.79256439197</v>
      </c>
    </row>
    <row r="36" spans="1:25" ht="12" thickBot="1" x14ac:dyDescent="0.25">
      <c r="A36" s="26">
        <v>40908</v>
      </c>
      <c r="B36" s="27">
        <f t="shared" ca="1" si="0"/>
        <v>442124978.46948296</v>
      </c>
      <c r="C36" s="27">
        <f t="shared" ca="1" si="1"/>
        <v>144523919.16479498</v>
      </c>
      <c r="D36" s="28">
        <f ca="1">OFFSET(Import_SAS_CVS!CB33,(Synth!$D$3-1)*Synth!$E$3,0)</f>
        <v>126629542.991211</v>
      </c>
      <c r="E36" s="28">
        <f ca="1">OFFSET(Import_SAS_CVS!AN33,(Synth!$D$3-1)*Synth!$E$3,0)</f>
        <v>297601059.30468798</v>
      </c>
      <c r="F36" s="28">
        <f ca="1">OFFSET(Import_SAS_CVS!CF33,(Synth!$D$3-1)*Synth!$E$3,0)</f>
        <v>17894376.173583999</v>
      </c>
      <c r="G36" s="29">
        <f ca="1">OFFSET(Import_SAS_CVS!V33,(Synth!$D$3-1)*Synth!$E$3,0)</f>
        <v>97488436.871093795</v>
      </c>
      <c r="H36" s="28">
        <f ca="1">OFFSET(Import_SAS_CVS!W33,(Synth!$D$3-1)*Synth!$E$3,0)</f>
        <v>2235522.6025085398</v>
      </c>
      <c r="I36" s="28">
        <f ca="1">OFFSET(Import_SAS_CVS!X33,(Synth!$D$3-1)*Synth!$E$3,0)</f>
        <v>26669752.0244141</v>
      </c>
      <c r="J36" s="44">
        <f ca="1">OFFSET(Import_SAS_CVS!Y33,(Synth!$D$3-1)*Synth!$E$3,0)</f>
        <v>17019305.363281298</v>
      </c>
      <c r="K36" s="28">
        <f ca="1">OFFSET(Import_SAS_CVS!Z33,(Synth!$D$3-1)*Synth!$E$3,0)</f>
        <v>17849924.3041992</v>
      </c>
      <c r="L36" s="28">
        <f ca="1">OFFSET(Import_SAS_CVS!AA33,(Synth!$D$3-1)*Synth!$E$3,0)</f>
        <v>0</v>
      </c>
      <c r="M36" s="44">
        <f ca="1">OFFSET(Import_SAS_CVS!AB33,(Synth!$D$3-1)*Synth!$E$3,0)</f>
        <v>0</v>
      </c>
      <c r="N36" s="28">
        <f ca="1">OFFSET(Import_SAS_CVS!AC33,(Synth!$D$3-1)*Synth!$E$3,0)</f>
        <v>296268310.24218798</v>
      </c>
      <c r="O36" s="30">
        <f ca="1">OFFSET(Import_SAS_CVS!AD33,(Synth!$D$3-1)*Synth!$E$3,0)</f>
        <v>640277.856773376</v>
      </c>
      <c r="P36" s="118">
        <f ca="1">OFFSET(Import_SAS_CVS!AE33,(Synth!$D$3-1)*Synth!$E$3,0)</f>
        <v>50835071.117675804</v>
      </c>
      <c r="Q36" s="119">
        <f ca="1">OFFSET(Import_SAS_CVS!AF33,(Synth!$D$3-1)*Synth!$E$3,0)</f>
        <v>36847047.809570298</v>
      </c>
      <c r="R36" s="119">
        <f ca="1">OFFSET(Import_SAS_CVS!AG33,(Synth!$D$3-1)*Synth!$E$3,0)</f>
        <v>23719061.365478501</v>
      </c>
      <c r="S36" s="119">
        <f ca="1">OFFSET(Import_SAS_CVS!AH33,(Synth!$D$3-1)*Synth!$E$3,0)</f>
        <v>0</v>
      </c>
      <c r="T36" s="119">
        <f ca="1">OFFSET(Import_SAS_CVS!AI33,(Synth!$D$3-1)*Synth!$E$3,0)</f>
        <v>0</v>
      </c>
      <c r="U36" s="119">
        <f ca="1">OFFSET(Import_SAS_CVS!AJ33,(Synth!$D$3-1)*Synth!$E$3,0)</f>
        <v>14740212.5651855</v>
      </c>
      <c r="V36" s="119">
        <f ca="1">OFFSET(Import_SAS_CVS!AK33,(Synth!$D$3-1)*Synth!$E$3,0)</f>
        <v>0</v>
      </c>
      <c r="W36" s="119">
        <f ca="1">OFFSET(Import_SAS_CVS!AL33,(Synth!$D$3-1)*Synth!$E$3,0)</f>
        <v>0</v>
      </c>
      <c r="X36" s="119">
        <f ca="1">OFFSET(Import_SAS_CVS!AM33,(Synth!$D$3-1)*Synth!$E$3,0)</f>
        <v>17552425.1884766</v>
      </c>
      <c r="Y36" s="120">
        <f ca="1">OFFSET(Import_SAS_CVS!CR33,(Synth!$D$3-1)*Synth!$E$3,0)</f>
        <v>281866.39745330799</v>
      </c>
    </row>
    <row r="37" spans="1:25" x14ac:dyDescent="0.2">
      <c r="A37" s="14">
        <v>40999</v>
      </c>
      <c r="B37" s="48">
        <f t="shared" ca="1" si="0"/>
        <v>442736138.33837843</v>
      </c>
      <c r="C37" s="48">
        <f t="shared" ca="1" si="1"/>
        <v>143265236.49072239</v>
      </c>
      <c r="D37" s="50">
        <f ca="1">OFFSET(Import_SAS_CVS!CB34,(Synth!$D$3-1)*Synth!$E$3,0)</f>
        <v>125358724.597656</v>
      </c>
      <c r="E37" s="50">
        <f ca="1">OFFSET(Import_SAS_CVS!AN34,(Synth!$D$3-1)*Synth!$E$3,0)</f>
        <v>299470901.84765601</v>
      </c>
      <c r="F37" s="50">
        <f ca="1">OFFSET(Import_SAS_CVS!CF34,(Synth!$D$3-1)*Synth!$E$3,0)</f>
        <v>17906511.893066399</v>
      </c>
      <c r="G37" s="49">
        <f ca="1">OFFSET(Import_SAS_CVS!V34,(Synth!$D$3-1)*Synth!$E$3,0)</f>
        <v>97328467.893554702</v>
      </c>
      <c r="H37" s="50">
        <f ca="1">OFFSET(Import_SAS_CVS!W34,(Synth!$D$3-1)*Synth!$E$3,0)</f>
        <v>2005269.0807189899</v>
      </c>
      <c r="I37" s="50">
        <f ca="1">OFFSET(Import_SAS_CVS!X34,(Synth!$D$3-1)*Synth!$E$3,0)</f>
        <v>26215079.860839799</v>
      </c>
      <c r="J37" s="51">
        <f ca="1">OFFSET(Import_SAS_CVS!Y34,(Synth!$D$3-1)*Synth!$E$3,0)</f>
        <v>16687427.4615479</v>
      </c>
      <c r="K37" s="50">
        <f ca="1">OFFSET(Import_SAS_CVS!Z34,(Synth!$D$3-1)*Synth!$E$3,0)</f>
        <v>17995133.7502441</v>
      </c>
      <c r="L37" s="50">
        <f ca="1">OFFSET(Import_SAS_CVS!AA34,(Synth!$D$3-1)*Synth!$E$3,0)</f>
        <v>0</v>
      </c>
      <c r="M37" s="51">
        <f ca="1">OFFSET(Import_SAS_CVS!AB34,(Synth!$D$3-1)*Synth!$E$3,0)</f>
        <v>0</v>
      </c>
      <c r="N37" s="50">
        <f ca="1">OFFSET(Import_SAS_CVS!AC34,(Synth!$D$3-1)*Synth!$E$3,0)</f>
        <v>301087692.19531298</v>
      </c>
      <c r="O37" s="52">
        <f ca="1">OFFSET(Import_SAS_CVS!AD34,(Synth!$D$3-1)*Synth!$E$3,0)</f>
        <v>603894.65253448498</v>
      </c>
      <c r="P37" s="121">
        <f ca="1">OFFSET(Import_SAS_CVS!AE34,(Synth!$D$3-1)*Synth!$E$3,0)</f>
        <v>51347108.422363304</v>
      </c>
      <c r="Q37" s="122">
        <f ca="1">OFFSET(Import_SAS_CVS!AF34,(Synth!$D$3-1)*Synth!$E$3,0)</f>
        <v>36920081.821777299</v>
      </c>
      <c r="R37" s="122">
        <f ca="1">OFFSET(Import_SAS_CVS!AG34,(Synth!$D$3-1)*Synth!$E$3,0)</f>
        <v>23431415.642333999</v>
      </c>
      <c r="S37" s="122">
        <f ca="1">OFFSET(Import_SAS_CVS!AH34,(Synth!$D$3-1)*Synth!$E$3,0)</f>
        <v>0</v>
      </c>
      <c r="T37" s="122">
        <f ca="1">OFFSET(Import_SAS_CVS!AI34,(Synth!$D$3-1)*Synth!$E$3,0)</f>
        <v>0</v>
      </c>
      <c r="U37" s="122">
        <f ca="1">OFFSET(Import_SAS_CVS!AJ34,(Synth!$D$3-1)*Synth!$E$3,0)</f>
        <v>14543912.885498</v>
      </c>
      <c r="V37" s="122">
        <f ca="1">OFFSET(Import_SAS_CVS!AK34,(Synth!$D$3-1)*Synth!$E$3,0)</f>
        <v>0</v>
      </c>
      <c r="W37" s="122">
        <f ca="1">OFFSET(Import_SAS_CVS!AL34,(Synth!$D$3-1)*Synth!$E$3,0)</f>
        <v>0</v>
      </c>
      <c r="X37" s="122">
        <f ca="1">OFFSET(Import_SAS_CVS!AM34,(Synth!$D$3-1)*Synth!$E$3,0)</f>
        <v>17678825.1088867</v>
      </c>
      <c r="Y37" s="123">
        <f ca="1">OFFSET(Import_SAS_CVS!CR34,(Synth!$D$3-1)*Synth!$E$3,0)</f>
        <v>282284.597835541</v>
      </c>
    </row>
    <row r="38" spans="1:25" x14ac:dyDescent="0.2">
      <c r="A38" s="20">
        <v>41090</v>
      </c>
      <c r="B38" s="21">
        <f t="shared" ca="1" si="0"/>
        <v>442815574.22753888</v>
      </c>
      <c r="C38" s="21">
        <f t="shared" ca="1" si="1"/>
        <v>141868059.27441388</v>
      </c>
      <c r="D38" s="24">
        <f ca="1">OFFSET(Import_SAS_CVS!CB35,(Synth!$D$3-1)*Synth!$E$3,0)</f>
        <v>124107686.37011699</v>
      </c>
      <c r="E38" s="24">
        <f ca="1">OFFSET(Import_SAS_CVS!AN35,(Synth!$D$3-1)*Synth!$E$3,0)</f>
        <v>300947514.953125</v>
      </c>
      <c r="F38" s="24">
        <f ca="1">OFFSET(Import_SAS_CVS!CF35,(Synth!$D$3-1)*Synth!$E$3,0)</f>
        <v>17760372.904296901</v>
      </c>
      <c r="G38" s="23">
        <f ca="1">OFFSET(Import_SAS_CVS!V35,(Synth!$D$3-1)*Synth!$E$3,0)</f>
        <v>96643532.041992202</v>
      </c>
      <c r="H38" s="24">
        <f ca="1">OFFSET(Import_SAS_CVS!W35,(Synth!$D$3-1)*Synth!$E$3,0)</f>
        <v>1986740.5506591799</v>
      </c>
      <c r="I38" s="24">
        <f ca="1">OFFSET(Import_SAS_CVS!X35,(Synth!$D$3-1)*Synth!$E$3,0)</f>
        <v>25420036.521484401</v>
      </c>
      <c r="J38" s="43">
        <f ca="1">OFFSET(Import_SAS_CVS!Y35,(Synth!$D$3-1)*Synth!$E$3,0)</f>
        <v>16133171.043457</v>
      </c>
      <c r="K38" s="24">
        <f ca="1">OFFSET(Import_SAS_CVS!Z35,(Synth!$D$3-1)*Synth!$E$3,0)</f>
        <v>17716815.720458999</v>
      </c>
      <c r="L38" s="24">
        <f ca="1">OFFSET(Import_SAS_CVS!AA35,(Synth!$D$3-1)*Synth!$E$3,0)</f>
        <v>0</v>
      </c>
      <c r="M38" s="43">
        <f ca="1">OFFSET(Import_SAS_CVS!AB35,(Synth!$D$3-1)*Synth!$E$3,0)</f>
        <v>0</v>
      </c>
      <c r="N38" s="24">
        <f ca="1">OFFSET(Import_SAS_CVS!AC35,(Synth!$D$3-1)*Synth!$E$3,0)</f>
        <v>298878585.640625</v>
      </c>
      <c r="O38" s="25">
        <f ca="1">OFFSET(Import_SAS_CVS!AD35,(Synth!$D$3-1)*Synth!$E$3,0)</f>
        <v>525333.66048431396</v>
      </c>
      <c r="P38" s="115">
        <f ca="1">OFFSET(Import_SAS_CVS!AE35,(Synth!$D$3-1)*Synth!$E$3,0)</f>
        <v>49771263.709472701</v>
      </c>
      <c r="Q38" s="116">
        <f ca="1">OFFSET(Import_SAS_CVS!AF35,(Synth!$D$3-1)*Synth!$E$3,0)</f>
        <v>36702336.4853516</v>
      </c>
      <c r="R38" s="116">
        <f ca="1">OFFSET(Import_SAS_CVS!AG35,(Synth!$D$3-1)*Synth!$E$3,0)</f>
        <v>22400316.938964799</v>
      </c>
      <c r="S38" s="116">
        <f ca="1">OFFSET(Import_SAS_CVS!AH35,(Synth!$D$3-1)*Synth!$E$3,0)</f>
        <v>0</v>
      </c>
      <c r="T38" s="116">
        <f ca="1">OFFSET(Import_SAS_CVS!AI35,(Synth!$D$3-1)*Synth!$E$3,0)</f>
        <v>0</v>
      </c>
      <c r="U38" s="116">
        <f ca="1">OFFSET(Import_SAS_CVS!AJ35,(Synth!$D$3-1)*Synth!$E$3,0)</f>
        <v>14686266.1363525</v>
      </c>
      <c r="V38" s="116">
        <f ca="1">OFFSET(Import_SAS_CVS!AK35,(Synth!$D$3-1)*Synth!$E$3,0)</f>
        <v>0</v>
      </c>
      <c r="W38" s="116">
        <f ca="1">OFFSET(Import_SAS_CVS!AL35,(Synth!$D$3-1)*Synth!$E$3,0)</f>
        <v>0</v>
      </c>
      <c r="X38" s="116">
        <f ca="1">OFFSET(Import_SAS_CVS!AM35,(Synth!$D$3-1)*Synth!$E$3,0)</f>
        <v>17446185.364013702</v>
      </c>
      <c r="Y38" s="117">
        <f ca="1">OFFSET(Import_SAS_CVS!CR35,(Synth!$D$3-1)*Synth!$E$3,0)</f>
        <v>277451.916355133</v>
      </c>
    </row>
    <row r="39" spans="1:25" x14ac:dyDescent="0.2">
      <c r="A39" s="20">
        <v>41182</v>
      </c>
      <c r="B39" s="21">
        <f t="shared" ca="1" si="0"/>
        <v>439446399.84375018</v>
      </c>
      <c r="C39" s="21">
        <f t="shared" ca="1" si="1"/>
        <v>139127423.05078119</v>
      </c>
      <c r="D39" s="24">
        <f ca="1">OFFSET(Import_SAS_CVS!CB36,(Synth!$D$3-1)*Synth!$E$3,0)</f>
        <v>121716813.165039</v>
      </c>
      <c r="E39" s="24">
        <f ca="1">OFFSET(Import_SAS_CVS!AN36,(Synth!$D$3-1)*Synth!$E$3,0)</f>
        <v>300318976.79296899</v>
      </c>
      <c r="F39" s="24">
        <f ca="1">OFFSET(Import_SAS_CVS!CF36,(Synth!$D$3-1)*Synth!$E$3,0)</f>
        <v>17410609.885742199</v>
      </c>
      <c r="G39" s="23">
        <f ca="1">OFFSET(Import_SAS_CVS!V36,(Synth!$D$3-1)*Synth!$E$3,0)</f>
        <v>95360786.493164107</v>
      </c>
      <c r="H39" s="24">
        <f ca="1">OFFSET(Import_SAS_CVS!W36,(Synth!$D$3-1)*Synth!$E$3,0)</f>
        <v>2087411.2982177699</v>
      </c>
      <c r="I39" s="24">
        <f ca="1">OFFSET(Import_SAS_CVS!X36,(Synth!$D$3-1)*Synth!$E$3,0)</f>
        <v>24629137.897216801</v>
      </c>
      <c r="J39" s="43">
        <f ca="1">OFFSET(Import_SAS_CVS!Y36,(Synth!$D$3-1)*Synth!$E$3,0)</f>
        <v>15646526.699707</v>
      </c>
      <c r="K39" s="24">
        <f ca="1">OFFSET(Import_SAS_CVS!Z36,(Synth!$D$3-1)*Synth!$E$3,0)</f>
        <v>17477573.342041001</v>
      </c>
      <c r="L39" s="24">
        <f ca="1">OFFSET(Import_SAS_CVS!AA36,(Synth!$D$3-1)*Synth!$E$3,0)</f>
        <v>0</v>
      </c>
      <c r="M39" s="43">
        <f ca="1">OFFSET(Import_SAS_CVS!AB36,(Synth!$D$3-1)*Synth!$E$3,0)</f>
        <v>0</v>
      </c>
      <c r="N39" s="24">
        <f ca="1">OFFSET(Import_SAS_CVS!AC36,(Synth!$D$3-1)*Synth!$E$3,0)</f>
        <v>299306795.40234399</v>
      </c>
      <c r="O39" s="25">
        <f ca="1">OFFSET(Import_SAS_CVS!AD36,(Synth!$D$3-1)*Synth!$E$3,0)</f>
        <v>493781.207942963</v>
      </c>
      <c r="P39" s="115">
        <f ca="1">OFFSET(Import_SAS_CVS!AE36,(Synth!$D$3-1)*Synth!$E$3,0)</f>
        <v>49078391.8115234</v>
      </c>
      <c r="Q39" s="116">
        <f ca="1">OFFSET(Import_SAS_CVS!AF36,(Synth!$D$3-1)*Synth!$E$3,0)</f>
        <v>36370046.761230499</v>
      </c>
      <c r="R39" s="116">
        <f ca="1">OFFSET(Import_SAS_CVS!AG36,(Synth!$D$3-1)*Synth!$E$3,0)</f>
        <v>21976619.926513702</v>
      </c>
      <c r="S39" s="116">
        <f ca="1">OFFSET(Import_SAS_CVS!AH36,(Synth!$D$3-1)*Synth!$E$3,0)</f>
        <v>0</v>
      </c>
      <c r="T39" s="116">
        <f ca="1">OFFSET(Import_SAS_CVS!AI36,(Synth!$D$3-1)*Synth!$E$3,0)</f>
        <v>0</v>
      </c>
      <c r="U39" s="116">
        <f ca="1">OFFSET(Import_SAS_CVS!AJ36,(Synth!$D$3-1)*Synth!$E$3,0)</f>
        <v>14676627.947753901</v>
      </c>
      <c r="V39" s="116">
        <f ca="1">OFFSET(Import_SAS_CVS!AK36,(Synth!$D$3-1)*Synth!$E$3,0)</f>
        <v>0</v>
      </c>
      <c r="W39" s="116">
        <f ca="1">OFFSET(Import_SAS_CVS!AL36,(Synth!$D$3-1)*Synth!$E$3,0)</f>
        <v>0</v>
      </c>
      <c r="X39" s="116">
        <f ca="1">OFFSET(Import_SAS_CVS!AM36,(Synth!$D$3-1)*Synth!$E$3,0)</f>
        <v>17250197.7414551</v>
      </c>
      <c r="Y39" s="117">
        <f ca="1">OFFSET(Import_SAS_CVS!CR36,(Synth!$D$3-1)*Synth!$E$3,0)</f>
        <v>275452.32926940901</v>
      </c>
    </row>
    <row r="40" spans="1:25" ht="12" thickBot="1" x14ac:dyDescent="0.25">
      <c r="A40" s="20">
        <v>41274</v>
      </c>
      <c r="B40" s="21">
        <f t="shared" ca="1" si="0"/>
        <v>438998140.45922852</v>
      </c>
      <c r="C40" s="21">
        <f t="shared" ca="1" si="1"/>
        <v>138321313.1662595</v>
      </c>
      <c r="D40" s="24">
        <f ca="1">OFFSET(Import_SAS_CVS!CB37,(Synth!$D$3-1)*Synth!$E$3,0)</f>
        <v>120968405.644531</v>
      </c>
      <c r="E40" s="24">
        <f ca="1">OFFSET(Import_SAS_CVS!AN37,(Synth!$D$3-1)*Synth!$E$3,0)</f>
        <v>300676827.29296899</v>
      </c>
      <c r="F40" s="24">
        <f ca="1">OFFSET(Import_SAS_CVS!CF37,(Synth!$D$3-1)*Synth!$E$3,0)</f>
        <v>17352907.521728501</v>
      </c>
      <c r="G40" s="29">
        <f ca="1">OFFSET(Import_SAS_CVS!V37,(Synth!$D$3-1)*Synth!$E$3,0)</f>
        <v>94798840.1875</v>
      </c>
      <c r="H40" s="28">
        <f ca="1">OFFSET(Import_SAS_CVS!W37,(Synth!$D$3-1)*Synth!$E$3,0)</f>
        <v>2057891.4816894501</v>
      </c>
      <c r="I40" s="28">
        <f ca="1">OFFSET(Import_SAS_CVS!X37,(Synth!$D$3-1)*Synth!$E$3,0)</f>
        <v>24148934.5383301</v>
      </c>
      <c r="J40" s="44">
        <f ca="1">OFFSET(Import_SAS_CVS!Y37,(Synth!$D$3-1)*Synth!$E$3,0)</f>
        <v>15358785.865600601</v>
      </c>
      <c r="K40" s="28">
        <f ca="1">OFFSET(Import_SAS_CVS!Z37,(Synth!$D$3-1)*Synth!$E$3,0)</f>
        <v>17395974.995605499</v>
      </c>
      <c r="L40" s="28">
        <f ca="1">OFFSET(Import_SAS_CVS!AA37,(Synth!$D$3-1)*Synth!$E$3,0)</f>
        <v>0</v>
      </c>
      <c r="M40" s="44">
        <f ca="1">OFFSET(Import_SAS_CVS!AB37,(Synth!$D$3-1)*Synth!$E$3,0)</f>
        <v>0</v>
      </c>
      <c r="N40" s="28">
        <f ca="1">OFFSET(Import_SAS_CVS!AC37,(Synth!$D$3-1)*Synth!$E$3,0)</f>
        <v>300485740.22265601</v>
      </c>
      <c r="O40" s="30">
        <f ca="1">OFFSET(Import_SAS_CVS!AD37,(Synth!$D$3-1)*Synth!$E$3,0)</f>
        <v>481627.70161056501</v>
      </c>
      <c r="P40" s="118">
        <f ca="1">OFFSET(Import_SAS_CVS!AE37,(Synth!$D$3-1)*Synth!$E$3,0)</f>
        <v>48783288.216308601</v>
      </c>
      <c r="Q40" s="119">
        <f ca="1">OFFSET(Import_SAS_CVS!AF37,(Synth!$D$3-1)*Synth!$E$3,0)</f>
        <v>36141654.542968802</v>
      </c>
      <c r="R40" s="119">
        <f ca="1">OFFSET(Import_SAS_CVS!AG37,(Synth!$D$3-1)*Synth!$E$3,0)</f>
        <v>21540110.785644501</v>
      </c>
      <c r="S40" s="119">
        <f ca="1">OFFSET(Import_SAS_CVS!AH37,(Synth!$D$3-1)*Synth!$E$3,0)</f>
        <v>0</v>
      </c>
      <c r="T40" s="119">
        <f ca="1">OFFSET(Import_SAS_CVS!AI37,(Synth!$D$3-1)*Synth!$E$3,0)</f>
        <v>0</v>
      </c>
      <c r="U40" s="119">
        <f ca="1">OFFSET(Import_SAS_CVS!AJ37,(Synth!$D$3-1)*Synth!$E$3,0)</f>
        <v>14636112.244506801</v>
      </c>
      <c r="V40" s="119">
        <f ca="1">OFFSET(Import_SAS_CVS!AK37,(Synth!$D$3-1)*Synth!$E$3,0)</f>
        <v>0</v>
      </c>
      <c r="W40" s="119">
        <f ca="1">OFFSET(Import_SAS_CVS!AL37,(Synth!$D$3-1)*Synth!$E$3,0)</f>
        <v>0</v>
      </c>
      <c r="X40" s="119">
        <f ca="1">OFFSET(Import_SAS_CVS!AM37,(Synth!$D$3-1)*Synth!$E$3,0)</f>
        <v>17120258.274658199</v>
      </c>
      <c r="Y40" s="120">
        <f ca="1">OFFSET(Import_SAS_CVS!CR37,(Synth!$D$3-1)*Synth!$E$3,0)</f>
        <v>271723.563434601</v>
      </c>
    </row>
    <row r="41" spans="1:25" x14ac:dyDescent="0.2">
      <c r="A41" s="14">
        <v>41364</v>
      </c>
      <c r="B41" s="48">
        <f t="shared" ca="1" si="0"/>
        <v>436728507.09960961</v>
      </c>
      <c r="C41" s="48">
        <f t="shared" ca="1" si="1"/>
        <v>135353452.19335961</v>
      </c>
      <c r="D41" s="50">
        <f ca="1">OFFSET(Import_SAS_CVS!CB38,(Synth!$D$3-1)*Synth!$E$3,0)</f>
        <v>118179679.699219</v>
      </c>
      <c r="E41" s="50">
        <f ca="1">OFFSET(Import_SAS_CVS!AN38,(Synth!$D$3-1)*Synth!$E$3,0)</f>
        <v>301375054.90625</v>
      </c>
      <c r="F41" s="50">
        <f ca="1">OFFSET(Import_SAS_CVS!CF38,(Synth!$D$3-1)*Synth!$E$3,0)</f>
        <v>17173772.494140599</v>
      </c>
      <c r="G41" s="49">
        <f ca="1">OFFSET(Import_SAS_CVS!V38,(Synth!$D$3-1)*Synth!$E$3,0)</f>
        <v>93109581.046875</v>
      </c>
      <c r="H41" s="50">
        <f ca="1">OFFSET(Import_SAS_CVS!W38,(Synth!$D$3-1)*Synth!$E$3,0)</f>
        <v>2040104.1386566199</v>
      </c>
      <c r="I41" s="50">
        <f ca="1">OFFSET(Import_SAS_CVS!X38,(Synth!$D$3-1)*Synth!$E$3,0)</f>
        <v>23024572.770263702</v>
      </c>
      <c r="J41" s="51">
        <f ca="1">OFFSET(Import_SAS_CVS!Y38,(Synth!$D$3-1)*Synth!$E$3,0)</f>
        <v>14586231.604003901</v>
      </c>
      <c r="K41" s="50">
        <f ca="1">OFFSET(Import_SAS_CVS!Z38,(Synth!$D$3-1)*Synth!$E$3,0)</f>
        <v>17065900.7663574</v>
      </c>
      <c r="L41" s="50">
        <f ca="1">OFFSET(Import_SAS_CVS!AA38,(Synth!$D$3-1)*Synth!$E$3,0)</f>
        <v>0</v>
      </c>
      <c r="M41" s="51">
        <f ca="1">OFFSET(Import_SAS_CVS!AB38,(Synth!$D$3-1)*Synth!$E$3,0)</f>
        <v>0</v>
      </c>
      <c r="N41" s="50">
        <f ca="1">OFFSET(Import_SAS_CVS!AC38,(Synth!$D$3-1)*Synth!$E$3,0)</f>
        <v>299829086.65234399</v>
      </c>
      <c r="O41" s="52">
        <f ca="1">OFFSET(Import_SAS_CVS!AD38,(Synth!$D$3-1)*Synth!$E$3,0)</f>
        <v>435855.39840316802</v>
      </c>
      <c r="P41" s="121">
        <f ca="1">OFFSET(Import_SAS_CVS!AE38,(Synth!$D$3-1)*Synth!$E$3,0)</f>
        <v>1446459.5319519001</v>
      </c>
      <c r="Q41" s="122">
        <f ca="1">OFFSET(Import_SAS_CVS!AF38,(Synth!$D$3-1)*Synth!$E$3,0)</f>
        <v>35766930.494140603</v>
      </c>
      <c r="R41" s="122">
        <f ca="1">OFFSET(Import_SAS_CVS!AG38,(Synth!$D$3-1)*Synth!$E$3,0)</f>
        <v>21083228.751708999</v>
      </c>
      <c r="S41" s="122">
        <f ca="1">OFFSET(Import_SAS_CVS!AH38,(Synth!$D$3-1)*Synth!$E$3,0)</f>
        <v>0</v>
      </c>
      <c r="T41" s="122">
        <f ca="1">OFFSET(Import_SAS_CVS!AI38,(Synth!$D$3-1)*Synth!$E$3,0)</f>
        <v>44910607.280761696</v>
      </c>
      <c r="U41" s="122">
        <f ca="1">OFFSET(Import_SAS_CVS!AJ38,(Synth!$D$3-1)*Synth!$E$3,0)</f>
        <v>14348883.1335449</v>
      </c>
      <c r="V41" s="122">
        <f ca="1">OFFSET(Import_SAS_CVS!AK38,(Synth!$D$3-1)*Synth!$E$3,0)</f>
        <v>0</v>
      </c>
      <c r="W41" s="122">
        <f ca="1">OFFSET(Import_SAS_CVS!AL38,(Synth!$D$3-1)*Synth!$E$3,0)</f>
        <v>16752954.6165771</v>
      </c>
      <c r="X41" s="122">
        <f ca="1">OFFSET(Import_SAS_CVS!AM38,(Synth!$D$3-1)*Synth!$E$3,0)</f>
        <v>1408.71894407272</v>
      </c>
      <c r="Y41" s="123">
        <f ca="1">OFFSET(Import_SAS_CVS!CR38,(Synth!$D$3-1)*Synth!$E$3,0)</f>
        <v>279413.73859786999</v>
      </c>
    </row>
    <row r="42" spans="1:25" x14ac:dyDescent="0.2">
      <c r="A42" s="20">
        <v>41455</v>
      </c>
      <c r="B42" s="21">
        <f t="shared" ca="1" si="0"/>
        <v>435262344.27734435</v>
      </c>
      <c r="C42" s="21">
        <f t="shared" ca="1" si="1"/>
        <v>134530933.26171932</v>
      </c>
      <c r="D42" s="24">
        <f ca="1">OFFSET(Import_SAS_CVS!CB39,(Synth!$D$3-1)*Synth!$E$3,0)</f>
        <v>117511850.28906301</v>
      </c>
      <c r="E42" s="24">
        <f ca="1">OFFSET(Import_SAS_CVS!AN39,(Synth!$D$3-1)*Synth!$E$3,0)</f>
        <v>300731411.015625</v>
      </c>
      <c r="F42" s="24">
        <f ca="1">OFFSET(Import_SAS_CVS!CF39,(Synth!$D$3-1)*Synth!$E$3,0)</f>
        <v>17019082.972656298</v>
      </c>
      <c r="G42" s="23">
        <f ca="1">OFFSET(Import_SAS_CVS!V39,(Synth!$D$3-1)*Synth!$E$3,0)</f>
        <v>92794826.8515625</v>
      </c>
      <c r="H42" s="24">
        <f ca="1">OFFSET(Import_SAS_CVS!W39,(Synth!$D$3-1)*Synth!$E$3,0)</f>
        <v>2023670.13827515</v>
      </c>
      <c r="I42" s="24">
        <f ca="1">OFFSET(Import_SAS_CVS!X39,(Synth!$D$3-1)*Synth!$E$3,0)</f>
        <v>22537463.9926758</v>
      </c>
      <c r="J42" s="43">
        <f ca="1">OFFSET(Import_SAS_CVS!Y39,(Synth!$D$3-1)*Synth!$E$3,0)</f>
        <v>14311922.46875</v>
      </c>
      <c r="K42" s="24">
        <f ca="1">OFFSET(Import_SAS_CVS!Z39,(Synth!$D$3-1)*Synth!$E$3,0)</f>
        <v>17048194.948242199</v>
      </c>
      <c r="L42" s="24">
        <f ca="1">OFFSET(Import_SAS_CVS!AA39,(Synth!$D$3-1)*Synth!$E$3,0)</f>
        <v>0</v>
      </c>
      <c r="M42" s="43">
        <f ca="1">OFFSET(Import_SAS_CVS!AB39,(Synth!$D$3-1)*Synth!$E$3,0)</f>
        <v>0</v>
      </c>
      <c r="N42" s="24">
        <f ca="1">OFFSET(Import_SAS_CVS!AC39,(Synth!$D$3-1)*Synth!$E$3,0)</f>
        <v>300070457.40234399</v>
      </c>
      <c r="O42" s="25">
        <f ca="1">OFFSET(Import_SAS_CVS!AD39,(Synth!$D$3-1)*Synth!$E$3,0)</f>
        <v>388140.68538284302</v>
      </c>
      <c r="P42" s="115">
        <f ca="1">OFFSET(Import_SAS_CVS!AE39,(Synth!$D$3-1)*Synth!$E$3,0)</f>
        <v>1070426.5657653799</v>
      </c>
      <c r="Q42" s="116">
        <f ca="1">OFFSET(Import_SAS_CVS!AF39,(Synth!$D$3-1)*Synth!$E$3,0)</f>
        <v>35729442.3056641</v>
      </c>
      <c r="R42" s="116">
        <f ca="1">OFFSET(Import_SAS_CVS!AG39,(Synth!$D$3-1)*Synth!$E$3,0)</f>
        <v>20748528.004394501</v>
      </c>
      <c r="S42" s="116">
        <f ca="1">OFFSET(Import_SAS_CVS!AH39,(Synth!$D$3-1)*Synth!$E$3,0)</f>
        <v>0</v>
      </c>
      <c r="T42" s="116">
        <f ca="1">OFFSET(Import_SAS_CVS!AI39,(Synth!$D$3-1)*Synth!$E$3,0)</f>
        <v>45530931.098632798</v>
      </c>
      <c r="U42" s="116">
        <f ca="1">OFFSET(Import_SAS_CVS!AJ39,(Synth!$D$3-1)*Synth!$E$3,0)</f>
        <v>14161898.5306396</v>
      </c>
      <c r="V42" s="116">
        <f ca="1">OFFSET(Import_SAS_CVS!AK39,(Synth!$D$3-1)*Synth!$E$3,0)</f>
        <v>0</v>
      </c>
      <c r="W42" s="116">
        <f ca="1">OFFSET(Import_SAS_CVS!AL39,(Synth!$D$3-1)*Synth!$E$3,0)</f>
        <v>16760848.298095699</v>
      </c>
      <c r="X42" s="116">
        <f ca="1">OFFSET(Import_SAS_CVS!AM39,(Synth!$D$3-1)*Synth!$E$3,0)</f>
        <v>939.123467057943</v>
      </c>
      <c r="Y42" s="117">
        <f ca="1">OFFSET(Import_SAS_CVS!CR39,(Synth!$D$3-1)*Synth!$E$3,0)</f>
        <v>286211.29106521601</v>
      </c>
    </row>
    <row r="43" spans="1:25" x14ac:dyDescent="0.2">
      <c r="A43" s="20">
        <v>41547</v>
      </c>
      <c r="B43" s="21">
        <f t="shared" ca="1" si="0"/>
        <v>432571592.06738311</v>
      </c>
      <c r="C43" s="21">
        <f t="shared" ca="1" si="1"/>
        <v>133002359.6767581</v>
      </c>
      <c r="D43" s="24">
        <f ca="1">OFFSET(Import_SAS_CVS!CB40,(Synth!$D$3-1)*Synth!$E$3,0)</f>
        <v>116183136.44043</v>
      </c>
      <c r="E43" s="24">
        <f ca="1">OFFSET(Import_SAS_CVS!AN40,(Synth!$D$3-1)*Synth!$E$3,0)</f>
        <v>299569232.390625</v>
      </c>
      <c r="F43" s="24">
        <f ca="1">OFFSET(Import_SAS_CVS!CF40,(Synth!$D$3-1)*Synth!$E$3,0)</f>
        <v>16819223.236328099</v>
      </c>
      <c r="G43" s="23">
        <f ca="1">OFFSET(Import_SAS_CVS!V40,(Synth!$D$3-1)*Synth!$E$3,0)</f>
        <v>92190719.079101607</v>
      </c>
      <c r="H43" s="24">
        <f ca="1">OFFSET(Import_SAS_CVS!W40,(Synth!$D$3-1)*Synth!$E$3,0)</f>
        <v>2056687.65715027</v>
      </c>
      <c r="I43" s="24">
        <f ca="1">OFFSET(Import_SAS_CVS!X40,(Synth!$D$3-1)*Synth!$E$3,0)</f>
        <v>22128826.939208999</v>
      </c>
      <c r="J43" s="43">
        <f ca="1">OFFSET(Import_SAS_CVS!Y40,(Synth!$D$3-1)*Synth!$E$3,0)</f>
        <v>14119046.3319092</v>
      </c>
      <c r="K43" s="24">
        <f ca="1">OFFSET(Import_SAS_CVS!Z40,(Synth!$D$3-1)*Synth!$E$3,0)</f>
        <v>16884133.302978501</v>
      </c>
      <c r="L43" s="24">
        <f ca="1">OFFSET(Import_SAS_CVS!AA40,(Synth!$D$3-1)*Synth!$E$3,0)</f>
        <v>0</v>
      </c>
      <c r="M43" s="43">
        <f ca="1">OFFSET(Import_SAS_CVS!AB40,(Synth!$D$3-1)*Synth!$E$3,0)</f>
        <v>0</v>
      </c>
      <c r="N43" s="24">
        <f ca="1">OFFSET(Import_SAS_CVS!AC40,(Synth!$D$3-1)*Synth!$E$3,0)</f>
        <v>300112414.75390601</v>
      </c>
      <c r="O43" s="25">
        <f ca="1">OFFSET(Import_SAS_CVS!AD40,(Synth!$D$3-1)*Synth!$E$3,0)</f>
        <v>338514.87021636998</v>
      </c>
      <c r="P43" s="115">
        <f ca="1">OFFSET(Import_SAS_CVS!AE40,(Synth!$D$3-1)*Synth!$E$3,0)</f>
        <v>667482.44468689</v>
      </c>
      <c r="Q43" s="116">
        <f ca="1">OFFSET(Import_SAS_CVS!AF40,(Synth!$D$3-1)*Synth!$E$3,0)</f>
        <v>35848130.90625</v>
      </c>
      <c r="R43" s="116">
        <f ca="1">OFFSET(Import_SAS_CVS!AG40,(Synth!$D$3-1)*Synth!$E$3,0)</f>
        <v>20311015.301757801</v>
      </c>
      <c r="S43" s="116">
        <f ca="1">OFFSET(Import_SAS_CVS!AH40,(Synth!$D$3-1)*Synth!$E$3,0)</f>
        <v>0</v>
      </c>
      <c r="T43" s="116">
        <f ca="1">OFFSET(Import_SAS_CVS!AI40,(Synth!$D$3-1)*Synth!$E$3,0)</f>
        <v>45683530.732421897</v>
      </c>
      <c r="U43" s="116">
        <f ca="1">OFFSET(Import_SAS_CVS!AJ40,(Synth!$D$3-1)*Synth!$E$3,0)</f>
        <v>14151525.431274399</v>
      </c>
      <c r="V43" s="116">
        <f ca="1">OFFSET(Import_SAS_CVS!AK40,(Synth!$D$3-1)*Synth!$E$3,0)</f>
        <v>0</v>
      </c>
      <c r="W43" s="116">
        <f ca="1">OFFSET(Import_SAS_CVS!AL40,(Synth!$D$3-1)*Synth!$E$3,0)</f>
        <v>16633489.599609399</v>
      </c>
      <c r="X43" s="116">
        <f ca="1">OFFSET(Import_SAS_CVS!AM40,(Synth!$D$3-1)*Synth!$E$3,0)</f>
        <v>512.312811680138</v>
      </c>
      <c r="Y43" s="117">
        <f ca="1">OFFSET(Import_SAS_CVS!CR40,(Synth!$D$3-1)*Synth!$E$3,0)</f>
        <v>285810.252784729</v>
      </c>
    </row>
    <row r="44" spans="1:25" ht="12" thickBot="1" x14ac:dyDescent="0.25">
      <c r="A44" s="26">
        <v>41639</v>
      </c>
      <c r="B44" s="27">
        <f t="shared" ca="1" si="0"/>
        <v>428933197.74108922</v>
      </c>
      <c r="C44" s="27">
        <f t="shared" ca="1" si="1"/>
        <v>131025784.4754642</v>
      </c>
      <c r="D44" s="28">
        <f ca="1">OFFSET(Import_SAS_CVS!CB41,(Synth!$D$3-1)*Synth!$E$3,0)</f>
        <v>114514691.362305</v>
      </c>
      <c r="E44" s="28">
        <f ca="1">OFFSET(Import_SAS_CVS!AN41,(Synth!$D$3-1)*Synth!$E$3,0)</f>
        <v>297907413.265625</v>
      </c>
      <c r="F44" s="28">
        <f ca="1">OFFSET(Import_SAS_CVS!CF41,(Synth!$D$3-1)*Synth!$E$3,0)</f>
        <v>16511093.1131592</v>
      </c>
      <c r="G44" s="29">
        <f ca="1">OFFSET(Import_SAS_CVS!V41,(Synth!$D$3-1)*Synth!$E$3,0)</f>
        <v>90783467.942382798</v>
      </c>
      <c r="H44" s="28">
        <f ca="1">OFFSET(Import_SAS_CVS!W41,(Synth!$D$3-1)*Synth!$E$3,0)</f>
        <v>2108363.3778991699</v>
      </c>
      <c r="I44" s="28">
        <f ca="1">OFFSET(Import_SAS_CVS!X41,(Synth!$D$3-1)*Synth!$E$3,0)</f>
        <v>21383642.889404301</v>
      </c>
      <c r="J44" s="44">
        <f ca="1">OFFSET(Import_SAS_CVS!Y41,(Synth!$D$3-1)*Synth!$E$3,0)</f>
        <v>13546313.794921899</v>
      </c>
      <c r="K44" s="28">
        <f ca="1">OFFSET(Import_SAS_CVS!Z41,(Synth!$D$3-1)*Synth!$E$3,0)</f>
        <v>16484668.9958496</v>
      </c>
      <c r="L44" s="28">
        <f ca="1">OFFSET(Import_SAS_CVS!AA41,(Synth!$D$3-1)*Synth!$E$3,0)</f>
        <v>0</v>
      </c>
      <c r="M44" s="44">
        <f ca="1">OFFSET(Import_SAS_CVS!AB41,(Synth!$D$3-1)*Synth!$E$3,0)</f>
        <v>0</v>
      </c>
      <c r="N44" s="28">
        <f ca="1">OFFSET(Import_SAS_CVS!AC41,(Synth!$D$3-1)*Synth!$E$3,0)</f>
        <v>297563685.21875</v>
      </c>
      <c r="O44" s="30">
        <f ca="1">OFFSET(Import_SAS_CVS!AD41,(Synth!$D$3-1)*Synth!$E$3,0)</f>
        <v>309898.884143829</v>
      </c>
      <c r="P44" s="29">
        <f ca="1">OFFSET(Import_SAS_CVS!AE41,(Synth!$D$3-1)*Synth!$E$3,0)</f>
        <v>555846.15178680397</v>
      </c>
      <c r="Q44" s="28">
        <f ca="1">OFFSET(Import_SAS_CVS!AF41,(Synth!$D$3-1)*Synth!$E$3,0)</f>
        <v>35251064.4296875</v>
      </c>
      <c r="R44" s="28">
        <f ca="1">OFFSET(Import_SAS_CVS!AG41,(Synth!$D$3-1)*Synth!$E$3,0)</f>
        <v>19962922.651855499</v>
      </c>
      <c r="S44" s="28">
        <f ca="1">OFFSET(Import_SAS_CVS!AH41,(Synth!$D$3-1)*Synth!$E$3,0)</f>
        <v>0</v>
      </c>
      <c r="T44" s="28">
        <f ca="1">OFFSET(Import_SAS_CVS!AI41,(Synth!$D$3-1)*Synth!$E$3,0)</f>
        <v>44922528.248535201</v>
      </c>
      <c r="U44" s="28">
        <f ca="1">OFFSET(Import_SAS_CVS!AJ41,(Synth!$D$3-1)*Synth!$E$3,0)</f>
        <v>13876802.209350601</v>
      </c>
      <c r="V44" s="28">
        <f ca="1">OFFSET(Import_SAS_CVS!AK41,(Synth!$D$3-1)*Synth!$E$3,0)</f>
        <v>0</v>
      </c>
      <c r="W44" s="28">
        <f ca="1">OFFSET(Import_SAS_CVS!AL41,(Synth!$D$3-1)*Synth!$E$3,0)</f>
        <v>16212460.6810303</v>
      </c>
      <c r="X44" s="28">
        <f ca="1">OFFSET(Import_SAS_CVS!AM41,(Synth!$D$3-1)*Synth!$E$3,0)</f>
        <v>527.57476139068604</v>
      </c>
      <c r="Y44" s="30">
        <f ca="1">OFFSET(Import_SAS_CVS!CR41,(Synth!$D$3-1)*Synth!$E$3,0)</f>
        <v>281927.52474594099</v>
      </c>
    </row>
    <row r="45" spans="1:25" x14ac:dyDescent="0.2">
      <c r="A45" s="14">
        <v>41729</v>
      </c>
      <c r="B45" s="48">
        <f t="shared" ca="1" si="0"/>
        <v>427093238.3804931</v>
      </c>
      <c r="C45" s="48">
        <f t="shared" ca="1" si="1"/>
        <v>130142213.8687741</v>
      </c>
      <c r="D45" s="50">
        <f ca="1">OFFSET(Import_SAS_CVS!CB42,(Synth!$D$3-1)*Synth!$E$3,0)</f>
        <v>113830061.24707</v>
      </c>
      <c r="E45" s="50">
        <f ca="1">OFFSET(Import_SAS_CVS!AN42,(Synth!$D$3-1)*Synth!$E$3,0)</f>
        <v>296951024.51171899</v>
      </c>
      <c r="F45" s="50">
        <f ca="1">OFFSET(Import_SAS_CVS!CF42,(Synth!$D$3-1)*Synth!$E$3,0)</f>
        <v>16312152.6217041</v>
      </c>
      <c r="G45" s="49">
        <f ca="1">OFFSET(Import_SAS_CVS!V42,(Synth!$D$3-1)*Synth!$E$3,0)</f>
        <v>90775892.518554702</v>
      </c>
      <c r="H45" s="50">
        <f ca="1">OFFSET(Import_SAS_CVS!W42,(Synth!$D$3-1)*Synth!$E$3,0)</f>
        <v>2004709.9643859901</v>
      </c>
      <c r="I45" s="50">
        <f ca="1">OFFSET(Import_SAS_CVS!X42,(Synth!$D$3-1)*Synth!$E$3,0)</f>
        <v>20802722.618896499</v>
      </c>
      <c r="J45" s="51">
        <f ca="1">OFFSET(Import_SAS_CVS!Y42,(Synth!$D$3-1)*Synth!$E$3,0)</f>
        <v>13146075.2310791</v>
      </c>
      <c r="K45" s="50">
        <f ca="1">OFFSET(Import_SAS_CVS!Z42,(Synth!$D$3-1)*Synth!$E$3,0)</f>
        <v>16283292.3912354</v>
      </c>
      <c r="L45" s="50">
        <f ca="1">OFFSET(Import_SAS_CVS!AA42,(Synth!$D$3-1)*Synth!$E$3,0)</f>
        <v>0</v>
      </c>
      <c r="M45" s="51">
        <f ca="1">OFFSET(Import_SAS_CVS!AB42,(Synth!$D$3-1)*Synth!$E$3,0)</f>
        <v>0</v>
      </c>
      <c r="N45" s="50">
        <f ca="1">OFFSET(Import_SAS_CVS!AC42,(Synth!$D$3-1)*Synth!$E$3,0)</f>
        <v>296167844.63671899</v>
      </c>
      <c r="O45" s="52">
        <f ca="1">OFFSET(Import_SAS_CVS!AD42,(Synth!$D$3-1)*Synth!$E$3,0)</f>
        <v>230150.78348541301</v>
      </c>
      <c r="P45" s="121">
        <f ca="1">OFFSET(Import_SAS_CVS!AE42,(Synth!$D$3-1)*Synth!$E$3,0)</f>
        <v>519331.61037063599</v>
      </c>
      <c r="Q45" s="122">
        <f ca="1">OFFSET(Import_SAS_CVS!AF42,(Synth!$D$3-1)*Synth!$E$3,0)</f>
        <v>35455808.666992202</v>
      </c>
      <c r="R45" s="122">
        <f ca="1">OFFSET(Import_SAS_CVS!AG42,(Synth!$D$3-1)*Synth!$E$3,0)</f>
        <v>19624388.291015599</v>
      </c>
      <c r="S45" s="122">
        <f ca="1">OFFSET(Import_SAS_CVS!AH42,(Synth!$D$3-1)*Synth!$E$3,0)</f>
        <v>0</v>
      </c>
      <c r="T45" s="122">
        <f ca="1">OFFSET(Import_SAS_CVS!AI42,(Synth!$D$3-1)*Synth!$E$3,0)</f>
        <v>45548526.671386696</v>
      </c>
      <c r="U45" s="122">
        <f ca="1">OFFSET(Import_SAS_CVS!AJ42,(Synth!$D$3-1)*Synth!$E$3,0)</f>
        <v>11963679.0311279</v>
      </c>
      <c r="V45" s="122">
        <f ca="1">OFFSET(Import_SAS_CVS!AK42,(Synth!$D$3-1)*Synth!$E$3,0)</f>
        <v>0</v>
      </c>
      <c r="W45" s="122">
        <f ca="1">OFFSET(Import_SAS_CVS!AL42,(Synth!$D$3-1)*Synth!$E$3,0)</f>
        <v>15970186.2423096</v>
      </c>
      <c r="X45" s="122">
        <f ca="1">OFFSET(Import_SAS_CVS!AM42,(Synth!$D$3-1)*Synth!$E$3,0)</f>
        <v>530.01196952164196</v>
      </c>
      <c r="Y45" s="123">
        <f ca="1">OFFSET(Import_SAS_CVS!CR42,(Synth!$D$3-1)*Synth!$E$3,0)</f>
        <v>281352.42623901402</v>
      </c>
    </row>
    <row r="46" spans="1:25" x14ac:dyDescent="0.2">
      <c r="A46" s="20">
        <v>41820</v>
      </c>
      <c r="B46" s="21">
        <f t="shared" ca="1" si="0"/>
        <v>424467597.90417552</v>
      </c>
      <c r="C46" s="21">
        <f t="shared" ca="1" si="1"/>
        <v>128476738.0174565</v>
      </c>
      <c r="D46" s="24">
        <f ca="1">OFFSET(Import_SAS_CVS!CB43,(Synth!$D$3-1)*Synth!$E$3,0)</f>
        <v>112269212.36035199</v>
      </c>
      <c r="E46" s="24">
        <f ca="1">OFFSET(Import_SAS_CVS!AN43,(Synth!$D$3-1)*Synth!$E$3,0)</f>
        <v>295990859.88671899</v>
      </c>
      <c r="F46" s="24">
        <f ca="1">OFFSET(Import_SAS_CVS!CF43,(Synth!$D$3-1)*Synth!$E$3,0)</f>
        <v>16207525.6571045</v>
      </c>
      <c r="G46" s="23">
        <f ca="1">OFFSET(Import_SAS_CVS!V43,(Synth!$D$3-1)*Synth!$E$3,0)</f>
        <v>90112373.306640595</v>
      </c>
      <c r="H46" s="24">
        <f ca="1">OFFSET(Import_SAS_CVS!W43,(Synth!$D$3-1)*Synth!$E$3,0)</f>
        <v>1942353.92385864</v>
      </c>
      <c r="I46" s="24">
        <f ca="1">OFFSET(Import_SAS_CVS!X43,(Synth!$D$3-1)*Synth!$E$3,0)</f>
        <v>20344295.0388184</v>
      </c>
      <c r="J46" s="43">
        <f ca="1">OFFSET(Import_SAS_CVS!Y43,(Synth!$D$3-1)*Synth!$E$3,0)</f>
        <v>12893993.438964801</v>
      </c>
      <c r="K46" s="24">
        <f ca="1">OFFSET(Import_SAS_CVS!Z43,(Synth!$D$3-1)*Synth!$E$3,0)</f>
        <v>16181355.4053955</v>
      </c>
      <c r="L46" s="24">
        <f ca="1">OFFSET(Import_SAS_CVS!AA43,(Synth!$D$3-1)*Synth!$E$3,0)</f>
        <v>0</v>
      </c>
      <c r="M46" s="43">
        <f ca="1">OFFSET(Import_SAS_CVS!AB43,(Synth!$D$3-1)*Synth!$E$3,0)</f>
        <v>0</v>
      </c>
      <c r="N46" s="24">
        <f ca="1">OFFSET(Import_SAS_CVS!AC43,(Synth!$D$3-1)*Synth!$E$3,0)</f>
        <v>295792197.84375</v>
      </c>
      <c r="O46" s="25">
        <f ca="1">OFFSET(Import_SAS_CVS!AD43,(Synth!$D$3-1)*Synth!$E$3,0)</f>
        <v>162760.81702232399</v>
      </c>
      <c r="P46" s="115">
        <f ca="1">OFFSET(Import_SAS_CVS!AE43,(Synth!$D$3-1)*Synth!$E$3,0)</f>
        <v>748050.77674102795</v>
      </c>
      <c r="Q46" s="116">
        <f ca="1">OFFSET(Import_SAS_CVS!AF43,(Synth!$D$3-1)*Synth!$E$3,0)</f>
        <v>35305595.751953103</v>
      </c>
      <c r="R46" s="116">
        <f ca="1">OFFSET(Import_SAS_CVS!AG43,(Synth!$D$3-1)*Synth!$E$3,0)</f>
        <v>19296278.099121101</v>
      </c>
      <c r="S46" s="116">
        <f ca="1">OFFSET(Import_SAS_CVS!AH43,(Synth!$D$3-1)*Synth!$E$3,0)</f>
        <v>0</v>
      </c>
      <c r="T46" s="116">
        <f ca="1">OFFSET(Import_SAS_CVS!AI43,(Synth!$D$3-1)*Synth!$E$3,0)</f>
        <v>44920072.099609397</v>
      </c>
      <c r="U46" s="116">
        <f ca="1">OFFSET(Import_SAS_CVS!AJ43,(Synth!$D$3-1)*Synth!$E$3,0)</f>
        <v>11816766.3248291</v>
      </c>
      <c r="V46" s="116">
        <f ca="1">OFFSET(Import_SAS_CVS!AK43,(Synth!$D$3-1)*Synth!$E$3,0)</f>
        <v>0</v>
      </c>
      <c r="W46" s="116">
        <f ca="1">OFFSET(Import_SAS_CVS!AL43,(Synth!$D$3-1)*Synth!$E$3,0)</f>
        <v>15894440.044677701</v>
      </c>
      <c r="X46" s="116">
        <f ca="1">OFFSET(Import_SAS_CVS!AM43,(Synth!$D$3-1)*Synth!$E$3,0)</f>
        <v>332.44918751344102</v>
      </c>
      <c r="Y46" s="117">
        <f ca="1">OFFSET(Import_SAS_CVS!CR43,(Synth!$D$3-1)*Synth!$E$3,0)</f>
        <v>278697.927944183</v>
      </c>
    </row>
    <row r="47" spans="1:25" x14ac:dyDescent="0.2">
      <c r="A47" s="20">
        <v>41912</v>
      </c>
      <c r="B47" s="21">
        <f t="shared" ca="1" si="0"/>
        <v>423069747.82080078</v>
      </c>
      <c r="C47" s="21">
        <f t="shared" ca="1" si="1"/>
        <v>127697895.1606448</v>
      </c>
      <c r="D47" s="24">
        <f ca="1">OFFSET(Import_SAS_CVS!CB44,(Synth!$D$3-1)*Synth!$E$3,0)</f>
        <v>111502172.199219</v>
      </c>
      <c r="E47" s="24">
        <f ca="1">OFFSET(Import_SAS_CVS!AN44,(Synth!$D$3-1)*Synth!$E$3,0)</f>
        <v>295371852.66015601</v>
      </c>
      <c r="F47" s="24">
        <f ca="1">OFFSET(Import_SAS_CVS!CF44,(Synth!$D$3-1)*Synth!$E$3,0)</f>
        <v>16195722.9614258</v>
      </c>
      <c r="G47" s="23">
        <f ca="1">OFFSET(Import_SAS_CVS!V44,(Synth!$D$3-1)*Synth!$E$3,0)</f>
        <v>89721735.90625</v>
      </c>
      <c r="H47" s="24">
        <f ca="1">OFFSET(Import_SAS_CVS!W44,(Synth!$D$3-1)*Synth!$E$3,0)</f>
        <v>1899859.43315125</v>
      </c>
      <c r="I47" s="24">
        <f ca="1">OFFSET(Import_SAS_CVS!X44,(Synth!$D$3-1)*Synth!$E$3,0)</f>
        <v>19786472.592285201</v>
      </c>
      <c r="J47" s="43">
        <f ca="1">OFFSET(Import_SAS_CVS!Y44,(Synth!$D$3-1)*Synth!$E$3,0)</f>
        <v>12581106.787597699</v>
      </c>
      <c r="K47" s="24">
        <f ca="1">OFFSET(Import_SAS_CVS!Z44,(Synth!$D$3-1)*Synth!$E$3,0)</f>
        <v>16175057.181274399</v>
      </c>
      <c r="L47" s="24">
        <f ca="1">OFFSET(Import_SAS_CVS!AA44,(Synth!$D$3-1)*Synth!$E$3,0)</f>
        <v>0</v>
      </c>
      <c r="M47" s="43">
        <f ca="1">OFFSET(Import_SAS_CVS!AB44,(Synth!$D$3-1)*Synth!$E$3,0)</f>
        <v>0</v>
      </c>
      <c r="N47" s="24">
        <f ca="1">OFFSET(Import_SAS_CVS!AC44,(Synth!$D$3-1)*Synth!$E$3,0)</f>
        <v>295384588.046875</v>
      </c>
      <c r="O47" s="25">
        <f ca="1">OFFSET(Import_SAS_CVS!AD44,(Synth!$D$3-1)*Synth!$E$3,0)</f>
        <v>97861.330311775193</v>
      </c>
      <c r="P47" s="115">
        <f ca="1">OFFSET(Import_SAS_CVS!AE44,(Synth!$D$3-1)*Synth!$E$3,0)</f>
        <v>625326.20529174805</v>
      </c>
      <c r="Q47" s="116">
        <f ca="1">OFFSET(Import_SAS_CVS!AF44,(Synth!$D$3-1)*Synth!$E$3,0)</f>
        <v>35180446.887207001</v>
      </c>
      <c r="R47" s="116">
        <f ca="1">OFFSET(Import_SAS_CVS!AG44,(Synth!$D$3-1)*Synth!$E$3,0)</f>
        <v>18967331.331298798</v>
      </c>
      <c r="S47" s="116">
        <f ca="1">OFFSET(Import_SAS_CVS!AH44,(Synth!$D$3-1)*Synth!$E$3,0)</f>
        <v>0</v>
      </c>
      <c r="T47" s="116">
        <f ca="1">OFFSET(Import_SAS_CVS!AI44,(Synth!$D$3-1)*Synth!$E$3,0)</f>
        <v>45165564.690917999</v>
      </c>
      <c r="U47" s="116">
        <f ca="1">OFFSET(Import_SAS_CVS!AJ44,(Synth!$D$3-1)*Synth!$E$3,0)</f>
        <v>11750272.2189941</v>
      </c>
      <c r="V47" s="116">
        <f ca="1">OFFSET(Import_SAS_CVS!AK44,(Synth!$D$3-1)*Synth!$E$3,0)</f>
        <v>0</v>
      </c>
      <c r="W47" s="116">
        <f ca="1">OFFSET(Import_SAS_CVS!AL44,(Synth!$D$3-1)*Synth!$E$3,0)</f>
        <v>15923865.2073975</v>
      </c>
      <c r="X47" s="116">
        <f ca="1">OFFSET(Import_SAS_CVS!AM44,(Synth!$D$3-1)*Synth!$E$3,0)</f>
        <v>284.19735306873901</v>
      </c>
      <c r="Y47" s="117">
        <f ca="1">OFFSET(Import_SAS_CVS!CR44,(Synth!$D$3-1)*Synth!$E$3,0)</f>
        <v>279218.20665741002</v>
      </c>
    </row>
    <row r="48" spans="1:25" ht="12" thickBot="1" x14ac:dyDescent="0.25">
      <c r="A48" s="20">
        <v>42004</v>
      </c>
      <c r="B48" s="21">
        <f t="shared" ca="1" si="0"/>
        <v>418879125.46435571</v>
      </c>
      <c r="C48" s="21">
        <f t="shared" ca="1" si="1"/>
        <v>126342686.67919971</v>
      </c>
      <c r="D48" s="24">
        <f ca="1">OFFSET(Import_SAS_CVS!CB45,(Synth!$D$3-1)*Synth!$E$3,0)</f>
        <v>110309884.83593801</v>
      </c>
      <c r="E48" s="24">
        <f ca="1">OFFSET(Import_SAS_CVS!AN45,(Synth!$D$3-1)*Synth!$E$3,0)</f>
        <v>292536438.78515601</v>
      </c>
      <c r="F48" s="24">
        <f ca="1">OFFSET(Import_SAS_CVS!CF45,(Synth!$D$3-1)*Synth!$E$3,0)</f>
        <v>16032801.8432617</v>
      </c>
      <c r="G48" s="23">
        <f ca="1">OFFSET(Import_SAS_CVS!V45,(Synth!$D$3-1)*Synth!$E$3,0)</f>
        <v>89067211.4609375</v>
      </c>
      <c r="H48" s="24">
        <f ca="1">OFFSET(Import_SAS_CVS!W45,(Synth!$D$3-1)*Synth!$E$3,0)</f>
        <v>1864335.7791748</v>
      </c>
      <c r="I48" s="24">
        <f ca="1">OFFSET(Import_SAS_CVS!X45,(Synth!$D$3-1)*Synth!$E$3,0)</f>
        <v>19334123.761718798</v>
      </c>
      <c r="J48" s="43">
        <f ca="1">OFFSET(Import_SAS_CVS!Y45,(Synth!$D$3-1)*Synth!$E$3,0)</f>
        <v>12226225.653686499</v>
      </c>
      <c r="K48" s="24">
        <f ca="1">OFFSET(Import_SAS_CVS!Z45,(Synth!$D$3-1)*Synth!$E$3,0)</f>
        <v>16017710.794433599</v>
      </c>
      <c r="L48" s="24">
        <f ca="1">OFFSET(Import_SAS_CVS!AA45,(Synth!$D$3-1)*Synth!$E$3,0)</f>
        <v>0</v>
      </c>
      <c r="M48" s="43">
        <f ca="1">OFFSET(Import_SAS_CVS!AB45,(Synth!$D$3-1)*Synth!$E$3,0)</f>
        <v>0</v>
      </c>
      <c r="N48" s="24">
        <f ca="1">OFFSET(Import_SAS_CVS!AC45,(Synth!$D$3-1)*Synth!$E$3,0)</f>
        <v>292310672.64843798</v>
      </c>
      <c r="O48" s="25">
        <f ca="1">OFFSET(Import_SAS_CVS!AD45,(Synth!$D$3-1)*Synth!$E$3,0)</f>
        <v>51109.793607234998</v>
      </c>
      <c r="P48" s="115">
        <f ca="1">OFFSET(Import_SAS_CVS!AE45,(Synth!$D$3-1)*Synth!$E$3,0)</f>
        <v>649958.45592498803</v>
      </c>
      <c r="Q48" s="116">
        <f ca="1">OFFSET(Import_SAS_CVS!AF45,(Synth!$D$3-1)*Synth!$E$3,0)</f>
        <v>34937817.343261696</v>
      </c>
      <c r="R48" s="116">
        <f ca="1">OFFSET(Import_SAS_CVS!AG45,(Synth!$D$3-1)*Synth!$E$3,0)</f>
        <v>18622086.191162098</v>
      </c>
      <c r="S48" s="116">
        <f ca="1">OFFSET(Import_SAS_CVS!AH45,(Synth!$D$3-1)*Synth!$E$3,0)</f>
        <v>0</v>
      </c>
      <c r="T48" s="116">
        <f ca="1">OFFSET(Import_SAS_CVS!AI45,(Synth!$D$3-1)*Synth!$E$3,0)</f>
        <v>44558699.362792999</v>
      </c>
      <c r="U48" s="116">
        <f ca="1">OFFSET(Import_SAS_CVS!AJ45,(Synth!$D$3-1)*Synth!$E$3,0)</f>
        <v>11682481.7037354</v>
      </c>
      <c r="V48" s="116">
        <f ca="1">OFFSET(Import_SAS_CVS!AK45,(Synth!$D$3-1)*Synth!$E$3,0)</f>
        <v>0</v>
      </c>
      <c r="W48" s="116">
        <f ca="1">OFFSET(Import_SAS_CVS!AL45,(Synth!$D$3-1)*Synth!$E$3,0)</f>
        <v>15750927.8723145</v>
      </c>
      <c r="X48" s="116">
        <f ca="1">OFFSET(Import_SAS_CVS!AM45,(Synth!$D$3-1)*Synth!$E$3,0)</f>
        <v>437.89515061676502</v>
      </c>
      <c r="Y48" s="117">
        <f ca="1">OFFSET(Import_SAS_CVS!CR45,(Synth!$D$3-1)*Synth!$E$3,0)</f>
        <v>285739.55080413801</v>
      </c>
    </row>
    <row r="49" spans="1:25" x14ac:dyDescent="0.2">
      <c r="A49" s="14">
        <v>42094</v>
      </c>
      <c r="B49" s="48">
        <f t="shared" ca="1" si="0"/>
        <v>415879101.42382878</v>
      </c>
      <c r="C49" s="48">
        <f t="shared" ca="1" si="1"/>
        <v>124842310.61914079</v>
      </c>
      <c r="D49" s="50">
        <f ca="1">OFFSET(Import_SAS_CVS!CB46,(Synth!$D$3-1)*Synth!$E$3,0)</f>
        <v>108897437.09179699</v>
      </c>
      <c r="E49" s="50">
        <f ca="1">OFFSET(Import_SAS_CVS!AN46,(Synth!$D$3-1)*Synth!$E$3,0)</f>
        <v>291036790.80468798</v>
      </c>
      <c r="F49" s="50">
        <f ca="1">OFFSET(Import_SAS_CVS!CF46,(Synth!$D$3-1)*Synth!$E$3,0)</f>
        <v>15944873.5273438</v>
      </c>
      <c r="G49" s="49">
        <f ca="1">OFFSET(Import_SAS_CVS!V46,(Synth!$D$3-1)*Synth!$E$3,0)</f>
        <v>88201085.721679702</v>
      </c>
      <c r="H49" s="50">
        <f ca="1">OFFSET(Import_SAS_CVS!W46,(Synth!$D$3-1)*Synth!$E$3,0)</f>
        <v>1985605.7504425</v>
      </c>
      <c r="I49" s="50">
        <f ca="1">OFFSET(Import_SAS_CVS!X46,(Synth!$D$3-1)*Synth!$E$3,0)</f>
        <v>18772873.182861298</v>
      </c>
      <c r="J49" s="51">
        <f ca="1">OFFSET(Import_SAS_CVS!Y46,(Synth!$D$3-1)*Synth!$E$3,0)</f>
        <v>11837614.819213901</v>
      </c>
      <c r="K49" s="50">
        <f ca="1">OFFSET(Import_SAS_CVS!Z46,(Synth!$D$3-1)*Synth!$E$3,0)</f>
        <v>15931052.231811499</v>
      </c>
      <c r="L49" s="50">
        <f ca="1">OFFSET(Import_SAS_CVS!AA46,(Synth!$D$3-1)*Synth!$E$3,0)</f>
        <v>0</v>
      </c>
      <c r="M49" s="51">
        <f ca="1">OFFSET(Import_SAS_CVS!AB46,(Synth!$D$3-1)*Synth!$E$3,0)</f>
        <v>0</v>
      </c>
      <c r="N49" s="50">
        <f ca="1">OFFSET(Import_SAS_CVS!AC46,(Synth!$D$3-1)*Synth!$E$3,0)</f>
        <v>291182214.03515601</v>
      </c>
      <c r="O49" s="52">
        <f ca="1">OFFSET(Import_SAS_CVS!AD46,(Synth!$D$3-1)*Synth!$E$3,0)</f>
        <v>41514.7879090309</v>
      </c>
      <c r="P49" s="121">
        <f ca="1">OFFSET(Import_SAS_CVS!AE46,(Synth!$D$3-1)*Synth!$E$3,0)</f>
        <v>436738.56149673503</v>
      </c>
      <c r="Q49" s="122">
        <f ca="1">OFFSET(Import_SAS_CVS!AF46,(Synth!$D$3-1)*Synth!$E$3,0)</f>
        <v>34804884.526367202</v>
      </c>
      <c r="R49" s="122">
        <f ca="1">OFFSET(Import_SAS_CVS!AG46,(Synth!$D$3-1)*Synth!$E$3,0)</f>
        <v>18255896.087402299</v>
      </c>
      <c r="S49" s="122">
        <f ca="1">OFFSET(Import_SAS_CVS!AH46,(Synth!$D$3-1)*Synth!$E$3,0)</f>
        <v>0</v>
      </c>
      <c r="T49" s="122">
        <f ca="1">OFFSET(Import_SAS_CVS!AI46,(Synth!$D$3-1)*Synth!$E$3,0)</f>
        <v>43337802.604980499</v>
      </c>
      <c r="U49" s="122">
        <f ca="1">OFFSET(Import_SAS_CVS!AJ46,(Synth!$D$3-1)*Synth!$E$3,0)</f>
        <v>11590962.036865201</v>
      </c>
      <c r="V49" s="122">
        <f ca="1">OFFSET(Import_SAS_CVS!AK46,(Synth!$D$3-1)*Synth!$E$3,0)</f>
        <v>0</v>
      </c>
      <c r="W49" s="122">
        <f ca="1">OFFSET(Import_SAS_CVS!AL46,(Synth!$D$3-1)*Synth!$E$3,0)</f>
        <v>15613388.059082</v>
      </c>
      <c r="X49" s="122">
        <f ca="1">OFFSET(Import_SAS_CVS!AM46,(Synth!$D$3-1)*Synth!$E$3,0)</f>
        <v>325.818785525858</v>
      </c>
      <c r="Y49" s="123">
        <f ca="1">OFFSET(Import_SAS_CVS!CR46,(Synth!$D$3-1)*Synth!$E$3,0)</f>
        <v>289818.990234375</v>
      </c>
    </row>
    <row r="50" spans="1:25" x14ac:dyDescent="0.2">
      <c r="A50" s="20">
        <v>42185</v>
      </c>
      <c r="B50" s="21">
        <f t="shared" ca="1" si="0"/>
        <v>414987773.69250512</v>
      </c>
      <c r="C50" s="21">
        <f t="shared" ca="1" si="1"/>
        <v>124154967.25500511</v>
      </c>
      <c r="D50" s="24">
        <f ca="1">OFFSET(Import_SAS_CVS!CB47,(Synth!$D$3-1)*Synth!$E$3,0)</f>
        <v>108216989.652344</v>
      </c>
      <c r="E50" s="24">
        <f ca="1">OFFSET(Import_SAS_CVS!AN47,(Synth!$D$3-1)*Synth!$E$3,0)</f>
        <v>290832806.4375</v>
      </c>
      <c r="F50" s="24">
        <f ca="1">OFFSET(Import_SAS_CVS!CF47,(Synth!$D$3-1)*Synth!$E$3,0)</f>
        <v>15937977.602661099</v>
      </c>
      <c r="G50" s="23">
        <f ca="1">OFFSET(Import_SAS_CVS!V47,(Synth!$D$3-1)*Synth!$E$3,0)</f>
        <v>87872328.061523393</v>
      </c>
      <c r="H50" s="24">
        <f ca="1">OFFSET(Import_SAS_CVS!W47,(Synth!$D$3-1)*Synth!$E$3,0)</f>
        <v>1879848.18463135</v>
      </c>
      <c r="I50" s="24">
        <f ca="1">OFFSET(Import_SAS_CVS!X47,(Synth!$D$3-1)*Synth!$E$3,0)</f>
        <v>18371430.981689502</v>
      </c>
      <c r="J50" s="43">
        <f ca="1">OFFSET(Import_SAS_CVS!Y47,(Synth!$D$3-1)*Synth!$E$3,0)</f>
        <v>11614564.4418945</v>
      </c>
      <c r="K50" s="24">
        <f ca="1">OFFSET(Import_SAS_CVS!Z47,(Synth!$D$3-1)*Synth!$E$3,0)</f>
        <v>15934105.482177701</v>
      </c>
      <c r="L50" s="24">
        <f ca="1">OFFSET(Import_SAS_CVS!AA47,(Synth!$D$3-1)*Synth!$E$3,0)</f>
        <v>0</v>
      </c>
      <c r="M50" s="43">
        <f ca="1">OFFSET(Import_SAS_CVS!AB47,(Synth!$D$3-1)*Synth!$E$3,0)</f>
        <v>0</v>
      </c>
      <c r="N50" s="24">
        <f ca="1">OFFSET(Import_SAS_CVS!AC47,(Synth!$D$3-1)*Synth!$E$3,0)</f>
        <v>290644460.05078101</v>
      </c>
      <c r="O50" s="25">
        <f ca="1">OFFSET(Import_SAS_CVS!AD47,(Synth!$D$3-1)*Synth!$E$3,0)</f>
        <v>34136.774863243103</v>
      </c>
      <c r="P50" s="115">
        <f ca="1">OFFSET(Import_SAS_CVS!AE47,(Synth!$D$3-1)*Synth!$E$3,0)</f>
        <v>453760.82409286499</v>
      </c>
      <c r="Q50" s="116">
        <f ca="1">OFFSET(Import_SAS_CVS!AF47,(Synth!$D$3-1)*Synth!$E$3,0)</f>
        <v>34769254.2568359</v>
      </c>
      <c r="R50" s="116">
        <f ca="1">OFFSET(Import_SAS_CVS!AG47,(Synth!$D$3-1)*Synth!$E$3,0)</f>
        <v>17917074.341308601</v>
      </c>
      <c r="S50" s="116">
        <f ca="1">OFFSET(Import_SAS_CVS!AH47,(Synth!$D$3-1)*Synth!$E$3,0)</f>
        <v>0</v>
      </c>
      <c r="T50" s="116">
        <f ca="1">OFFSET(Import_SAS_CVS!AI47,(Synth!$D$3-1)*Synth!$E$3,0)</f>
        <v>43405334.136230499</v>
      </c>
      <c r="U50" s="116">
        <f ca="1">OFFSET(Import_SAS_CVS!AJ47,(Synth!$D$3-1)*Synth!$E$3,0)</f>
        <v>11529355.489990201</v>
      </c>
      <c r="V50" s="116">
        <f ca="1">OFFSET(Import_SAS_CVS!AK47,(Synth!$D$3-1)*Synth!$E$3,0)</f>
        <v>0</v>
      </c>
      <c r="W50" s="116">
        <f ca="1">OFFSET(Import_SAS_CVS!AL47,(Synth!$D$3-1)*Synth!$E$3,0)</f>
        <v>15621025.832885699</v>
      </c>
      <c r="X50" s="116">
        <f ca="1">OFFSET(Import_SAS_CVS!AM47,(Synth!$D$3-1)*Synth!$E$3,0)</f>
        <v>320.139950230718</v>
      </c>
      <c r="Y50" s="117">
        <f ca="1">OFFSET(Import_SAS_CVS!CR47,(Synth!$D$3-1)*Synth!$E$3,0)</f>
        <v>296232.217918396</v>
      </c>
    </row>
    <row r="51" spans="1:25" x14ac:dyDescent="0.2">
      <c r="A51" s="20">
        <v>42277</v>
      </c>
      <c r="B51" s="21">
        <f t="shared" ca="1" si="0"/>
        <v>413271682.92431623</v>
      </c>
      <c r="C51" s="21">
        <f t="shared" ca="1" si="1"/>
        <v>123003330.1391602</v>
      </c>
      <c r="D51" s="24">
        <f ca="1">OFFSET(Import_SAS_CVS!CB48,(Synth!$D$3-1)*Synth!$E$3,0)</f>
        <v>107122268.741211</v>
      </c>
      <c r="E51" s="24">
        <f ca="1">OFFSET(Import_SAS_CVS!AN48,(Synth!$D$3-1)*Synth!$E$3,0)</f>
        <v>290268352.78515601</v>
      </c>
      <c r="F51" s="24">
        <f ca="1">OFFSET(Import_SAS_CVS!CF48,(Synth!$D$3-1)*Synth!$E$3,0)</f>
        <v>15881061.3979492</v>
      </c>
      <c r="G51" s="23">
        <f ca="1">OFFSET(Import_SAS_CVS!V48,(Synth!$D$3-1)*Synth!$E$3,0)</f>
        <v>87395481.724609405</v>
      </c>
      <c r="H51" s="24">
        <f ca="1">OFFSET(Import_SAS_CVS!W48,(Synth!$D$3-1)*Synth!$E$3,0)</f>
        <v>1877396.0172119101</v>
      </c>
      <c r="I51" s="24">
        <f ca="1">OFFSET(Import_SAS_CVS!X48,(Synth!$D$3-1)*Synth!$E$3,0)</f>
        <v>18097038.170654301</v>
      </c>
      <c r="J51" s="43">
        <f ca="1">OFFSET(Import_SAS_CVS!Y48,(Synth!$D$3-1)*Synth!$E$3,0)</f>
        <v>11452596.045654301</v>
      </c>
      <c r="K51" s="24">
        <f ca="1">OFFSET(Import_SAS_CVS!Z48,(Synth!$D$3-1)*Synth!$E$3,0)</f>
        <v>15909140.8442383</v>
      </c>
      <c r="L51" s="24">
        <f ca="1">OFFSET(Import_SAS_CVS!AA48,(Synth!$D$3-1)*Synth!$E$3,0)</f>
        <v>0</v>
      </c>
      <c r="M51" s="43">
        <f ca="1">OFFSET(Import_SAS_CVS!AB48,(Synth!$D$3-1)*Synth!$E$3,0)</f>
        <v>0</v>
      </c>
      <c r="N51" s="24">
        <f ca="1">OFFSET(Import_SAS_CVS!AC48,(Synth!$D$3-1)*Synth!$E$3,0)</f>
        <v>290325668.77734399</v>
      </c>
      <c r="O51" s="25">
        <f ca="1">OFFSET(Import_SAS_CVS!AD48,(Synth!$D$3-1)*Synth!$E$3,0)</f>
        <v>28229.6654462814</v>
      </c>
      <c r="P51" s="115">
        <f ca="1">OFFSET(Import_SAS_CVS!AE48,(Synth!$D$3-1)*Synth!$E$3,0)</f>
        <v>480116.72617721598</v>
      </c>
      <c r="Q51" s="116">
        <f ca="1">OFFSET(Import_SAS_CVS!AF48,(Synth!$D$3-1)*Synth!$E$3,0)</f>
        <v>34583498.095214799</v>
      </c>
      <c r="R51" s="116">
        <f ca="1">OFFSET(Import_SAS_CVS!AG48,(Synth!$D$3-1)*Synth!$E$3,0)</f>
        <v>17621560.5541992</v>
      </c>
      <c r="S51" s="116">
        <f ca="1">OFFSET(Import_SAS_CVS!AH48,(Synth!$D$3-1)*Synth!$E$3,0)</f>
        <v>0</v>
      </c>
      <c r="T51" s="116">
        <f ca="1">OFFSET(Import_SAS_CVS!AI48,(Synth!$D$3-1)*Synth!$E$3,0)</f>
        <v>43266513.1181641</v>
      </c>
      <c r="U51" s="116">
        <f ca="1">OFFSET(Import_SAS_CVS!AJ48,(Synth!$D$3-1)*Synth!$E$3,0)</f>
        <v>11435848.0202637</v>
      </c>
      <c r="V51" s="116">
        <f ca="1">OFFSET(Import_SAS_CVS!AK48,(Synth!$D$3-1)*Synth!$E$3,0)</f>
        <v>0</v>
      </c>
      <c r="W51" s="116">
        <f ca="1">OFFSET(Import_SAS_CVS!AL48,(Synth!$D$3-1)*Synth!$E$3,0)</f>
        <v>15631138.177734399</v>
      </c>
      <c r="X51" s="116">
        <f ca="1">OFFSET(Import_SAS_CVS!AM48,(Synth!$D$3-1)*Synth!$E$3,0)</f>
        <v>264.97882080078102</v>
      </c>
      <c r="Y51" s="117">
        <f ca="1">OFFSET(Import_SAS_CVS!CR48,(Synth!$D$3-1)*Synth!$E$3,0)</f>
        <v>303267.58571243298</v>
      </c>
    </row>
    <row r="52" spans="1:25" ht="12" thickBot="1" x14ac:dyDescent="0.25">
      <c r="A52" s="20">
        <v>42369</v>
      </c>
      <c r="B52" s="21">
        <f t="shared" ca="1" si="0"/>
        <v>411313073.28222638</v>
      </c>
      <c r="C52" s="21">
        <f t="shared" ca="1" si="1"/>
        <v>122236560.5478514</v>
      </c>
      <c r="D52" s="24">
        <f ca="1">OFFSET(Import_SAS_CVS!CB49,(Synth!$D$3-1)*Synth!$E$3,0)</f>
        <v>106383878.93261699</v>
      </c>
      <c r="E52" s="24">
        <f ca="1">OFFSET(Import_SAS_CVS!AN49,(Synth!$D$3-1)*Synth!$E$3,0)</f>
        <v>289076512.734375</v>
      </c>
      <c r="F52" s="24">
        <f ca="1">OFFSET(Import_SAS_CVS!CF49,(Synth!$D$3-1)*Synth!$E$3,0)</f>
        <v>15852681.615234399</v>
      </c>
      <c r="G52" s="23">
        <f ca="1">OFFSET(Import_SAS_CVS!V49,(Synth!$D$3-1)*Synth!$E$3,0)</f>
        <v>87043877.921875</v>
      </c>
      <c r="H52" s="24">
        <f ca="1">OFFSET(Import_SAS_CVS!W49,(Synth!$D$3-1)*Synth!$E$3,0)</f>
        <v>1864891.1265106199</v>
      </c>
      <c r="I52" s="24">
        <f ca="1">OFFSET(Import_SAS_CVS!X49,(Synth!$D$3-1)*Synth!$E$3,0)</f>
        <v>17418743.513916001</v>
      </c>
      <c r="J52" s="43">
        <f ca="1">OFFSET(Import_SAS_CVS!Y49,(Synth!$D$3-1)*Synth!$E$3,0)</f>
        <v>10871310.287597699</v>
      </c>
      <c r="K52" s="24">
        <f ca="1">OFFSET(Import_SAS_CVS!Z49,(Synth!$D$3-1)*Synth!$E$3,0)</f>
        <v>15857389.1290283</v>
      </c>
      <c r="L52" s="24">
        <f ca="1">OFFSET(Import_SAS_CVS!AA49,(Synth!$D$3-1)*Synth!$E$3,0)</f>
        <v>0</v>
      </c>
      <c r="M52" s="43">
        <f ca="1">OFFSET(Import_SAS_CVS!AB49,(Synth!$D$3-1)*Synth!$E$3,0)</f>
        <v>0</v>
      </c>
      <c r="N52" s="24">
        <f ca="1">OFFSET(Import_SAS_CVS!AC49,(Synth!$D$3-1)*Synth!$E$3,0)</f>
        <v>289361294.8125</v>
      </c>
      <c r="O52" s="25">
        <f ca="1">OFFSET(Import_SAS_CVS!AD49,(Synth!$D$3-1)*Synth!$E$3,0)</f>
        <v>20948.810711383801</v>
      </c>
      <c r="P52" s="115">
        <f ca="1">OFFSET(Import_SAS_CVS!AE49,(Synth!$D$3-1)*Synth!$E$3,0)</f>
        <v>412762.93465042103</v>
      </c>
      <c r="Q52" s="116">
        <f ca="1">OFFSET(Import_SAS_CVS!AF49,(Synth!$D$3-1)*Synth!$E$3,0)</f>
        <v>34540480.002441399</v>
      </c>
      <c r="R52" s="116">
        <f ca="1">OFFSET(Import_SAS_CVS!AG49,(Synth!$D$3-1)*Synth!$E$3,0)</f>
        <v>17373985.654296901</v>
      </c>
      <c r="S52" s="116">
        <f ca="1">OFFSET(Import_SAS_CVS!AH49,(Synth!$D$3-1)*Synth!$E$3,0)</f>
        <v>0</v>
      </c>
      <c r="T52" s="116">
        <f ca="1">OFFSET(Import_SAS_CVS!AI49,(Synth!$D$3-1)*Synth!$E$3,0)</f>
        <v>43112650.035644501</v>
      </c>
      <c r="U52" s="116">
        <f ca="1">OFFSET(Import_SAS_CVS!AJ49,(Synth!$D$3-1)*Synth!$E$3,0)</f>
        <v>11352130.650146499</v>
      </c>
      <c r="V52" s="116">
        <f ca="1">OFFSET(Import_SAS_CVS!AK49,(Synth!$D$3-1)*Synth!$E$3,0)</f>
        <v>0</v>
      </c>
      <c r="W52" s="116">
        <f ca="1">OFFSET(Import_SAS_CVS!AL49,(Synth!$D$3-1)*Synth!$E$3,0)</f>
        <v>15582061.936279301</v>
      </c>
      <c r="X52" s="116">
        <f ca="1">OFFSET(Import_SAS_CVS!AM49,(Synth!$D$3-1)*Synth!$E$3,0)</f>
        <v>325.62160116806598</v>
      </c>
      <c r="Y52" s="117">
        <f ca="1">OFFSET(Import_SAS_CVS!CR49,(Synth!$D$3-1)*Synth!$E$3,0)</f>
        <v>304349.91110229498</v>
      </c>
    </row>
    <row r="53" spans="1:25" x14ac:dyDescent="0.2">
      <c r="A53" s="14">
        <v>42460</v>
      </c>
      <c r="B53" s="48">
        <f t="shared" ca="1" si="0"/>
        <v>410506624.49182141</v>
      </c>
      <c r="C53" s="48">
        <f t="shared" ca="1" si="1"/>
        <v>121857271.7183834</v>
      </c>
      <c r="D53" s="50">
        <f ca="1">OFFSET(Import_SAS_CVS!CB50,(Synth!$D$3-1)*Synth!$E$3,0)</f>
        <v>105919633.521484</v>
      </c>
      <c r="E53" s="50">
        <f ca="1">OFFSET(Import_SAS_CVS!AN50,(Synth!$D$3-1)*Synth!$E$3,0)</f>
        <v>288649352.77343798</v>
      </c>
      <c r="F53" s="50">
        <f ca="1">OFFSET(Import_SAS_CVS!CF50,(Synth!$D$3-1)*Synth!$E$3,0)</f>
        <v>15937638.196899399</v>
      </c>
      <c r="G53" s="49">
        <f ca="1">OFFSET(Import_SAS_CVS!V50,(Synth!$D$3-1)*Synth!$E$3,0)</f>
        <v>86539510.448242202</v>
      </c>
      <c r="H53" s="50">
        <f ca="1">OFFSET(Import_SAS_CVS!W50,(Synth!$D$3-1)*Synth!$E$3,0)</f>
        <v>1922870.28337097</v>
      </c>
      <c r="I53" s="50">
        <f ca="1">OFFSET(Import_SAS_CVS!X50,(Synth!$D$3-1)*Synth!$E$3,0)</f>
        <v>17618649.794433601</v>
      </c>
      <c r="J53" s="51">
        <f ca="1">OFFSET(Import_SAS_CVS!Y50,(Synth!$D$3-1)*Synth!$E$3,0)</f>
        <v>11277852.4493408</v>
      </c>
      <c r="K53" s="50">
        <f ca="1">OFFSET(Import_SAS_CVS!Z50,(Synth!$D$3-1)*Synth!$E$3,0)</f>
        <v>15980933.6318359</v>
      </c>
      <c r="L53" s="50">
        <f ca="1">OFFSET(Import_SAS_CVS!AA50,(Synth!$D$3-1)*Synth!$E$3,0)</f>
        <v>0</v>
      </c>
      <c r="M53" s="51">
        <f ca="1">OFFSET(Import_SAS_CVS!AB50,(Synth!$D$3-1)*Synth!$E$3,0)</f>
        <v>0</v>
      </c>
      <c r="N53" s="50">
        <f ca="1">OFFSET(Import_SAS_CVS!AC50,(Synth!$D$3-1)*Synth!$E$3,0)</f>
        <v>288969410.10546899</v>
      </c>
      <c r="O53" s="52">
        <f ca="1">OFFSET(Import_SAS_CVS!AD50,(Synth!$D$3-1)*Synth!$E$3,0)</f>
        <v>16075.675039053</v>
      </c>
      <c r="P53" s="121">
        <f ca="1">OFFSET(Import_SAS_CVS!AE50,(Synth!$D$3-1)*Synth!$E$3,0)</f>
        <v>374897.42463302601</v>
      </c>
      <c r="Q53" s="122">
        <f ca="1">OFFSET(Import_SAS_CVS!AF50,(Synth!$D$3-1)*Synth!$E$3,0)</f>
        <v>34157538.308105499</v>
      </c>
      <c r="R53" s="122">
        <f ca="1">OFFSET(Import_SAS_CVS!AG50,(Synth!$D$3-1)*Synth!$E$3,0)</f>
        <v>17135212.185546901</v>
      </c>
      <c r="S53" s="122">
        <f ca="1">OFFSET(Import_SAS_CVS!AH50,(Synth!$D$3-1)*Synth!$E$3,0)</f>
        <v>0</v>
      </c>
      <c r="T53" s="122">
        <f ca="1">OFFSET(Import_SAS_CVS!AI50,(Synth!$D$3-1)*Synth!$E$3,0)</f>
        <v>43137497.390136696</v>
      </c>
      <c r="U53" s="122">
        <f ca="1">OFFSET(Import_SAS_CVS!AJ50,(Synth!$D$3-1)*Synth!$E$3,0)</f>
        <v>11317019.048828101</v>
      </c>
      <c r="V53" s="122">
        <f ca="1">OFFSET(Import_SAS_CVS!AK50,(Synth!$D$3-1)*Synth!$E$3,0)</f>
        <v>0</v>
      </c>
      <c r="W53" s="122">
        <f ca="1">OFFSET(Import_SAS_CVS!AL50,(Synth!$D$3-1)*Synth!$E$3,0)</f>
        <v>15647152.3745117</v>
      </c>
      <c r="X53" s="122">
        <f ca="1">OFFSET(Import_SAS_CVS!AM50,(Synth!$D$3-1)*Synth!$E$3,0)</f>
        <v>334.55807565897697</v>
      </c>
      <c r="Y53" s="123">
        <f ca="1">OFFSET(Import_SAS_CVS!CR50,(Synth!$D$3-1)*Synth!$E$3,0)</f>
        <v>304320.80121231102</v>
      </c>
    </row>
    <row r="54" spans="1:25" x14ac:dyDescent="0.2">
      <c r="A54" s="20">
        <v>42551</v>
      </c>
      <c r="B54" s="21">
        <f t="shared" ca="1" si="0"/>
        <v>408169868.951904</v>
      </c>
      <c r="C54" s="21">
        <f t="shared" ca="1" si="1"/>
        <v>121042129.701904</v>
      </c>
      <c r="D54" s="24">
        <f ca="1">OFFSET(Import_SAS_CVS!CB51,(Synth!$D$3-1)*Synth!$E$3,0)</f>
        <v>105021286.363281</v>
      </c>
      <c r="E54" s="24">
        <f ca="1">OFFSET(Import_SAS_CVS!AN51,(Synth!$D$3-1)*Synth!$E$3,0)</f>
        <v>287127739.25</v>
      </c>
      <c r="F54" s="24">
        <f ca="1">OFFSET(Import_SAS_CVS!CF51,(Synth!$D$3-1)*Synth!$E$3,0)</f>
        <v>16020843.338623</v>
      </c>
      <c r="G54" s="23">
        <f ca="1">OFFSET(Import_SAS_CVS!V51,(Synth!$D$3-1)*Synth!$E$3,0)</f>
        <v>86096958.846679702</v>
      </c>
      <c r="H54" s="24">
        <f ca="1">OFFSET(Import_SAS_CVS!W51,(Synth!$D$3-1)*Synth!$E$3,0)</f>
        <v>1988994.30688477</v>
      </c>
      <c r="I54" s="24">
        <f ca="1">OFFSET(Import_SAS_CVS!X51,(Synth!$D$3-1)*Synth!$E$3,0)</f>
        <v>16971429.606933601</v>
      </c>
      <c r="J54" s="43">
        <f ca="1">OFFSET(Import_SAS_CVS!Y51,(Synth!$D$3-1)*Synth!$E$3,0)</f>
        <v>10811098.627319301</v>
      </c>
      <c r="K54" s="24">
        <f ca="1">OFFSET(Import_SAS_CVS!Z51,(Synth!$D$3-1)*Synth!$E$3,0)</f>
        <v>16102412.416259799</v>
      </c>
      <c r="L54" s="24">
        <f ca="1">OFFSET(Import_SAS_CVS!AA51,(Synth!$D$3-1)*Synth!$E$3,0)</f>
        <v>0</v>
      </c>
      <c r="M54" s="43">
        <f ca="1">OFFSET(Import_SAS_CVS!AB51,(Synth!$D$3-1)*Synth!$E$3,0)</f>
        <v>0</v>
      </c>
      <c r="N54" s="24">
        <f ca="1">OFFSET(Import_SAS_CVS!AC51,(Synth!$D$3-1)*Synth!$E$3,0)</f>
        <v>289247537.54296899</v>
      </c>
      <c r="O54" s="25">
        <f ca="1">OFFSET(Import_SAS_CVS!AD51,(Synth!$D$3-1)*Synth!$E$3,0)</f>
        <v>12716.906426429699</v>
      </c>
      <c r="P54" s="115">
        <f ca="1">OFFSET(Import_SAS_CVS!AE51,(Synth!$D$3-1)*Synth!$E$3,0)</f>
        <v>414983.71784210199</v>
      </c>
      <c r="Q54" s="116">
        <f ca="1">OFFSET(Import_SAS_CVS!AF51,(Synth!$D$3-1)*Synth!$E$3,0)</f>
        <v>33975291.630371101</v>
      </c>
      <c r="R54" s="116">
        <f ca="1">OFFSET(Import_SAS_CVS!AG51,(Synth!$D$3-1)*Synth!$E$3,0)</f>
        <v>16943436.114746101</v>
      </c>
      <c r="S54" s="116">
        <f ca="1">OFFSET(Import_SAS_CVS!AH51,(Synth!$D$3-1)*Synth!$E$3,0)</f>
        <v>0</v>
      </c>
      <c r="T54" s="116">
        <f ca="1">OFFSET(Import_SAS_CVS!AI51,(Synth!$D$3-1)*Synth!$E$3,0)</f>
        <v>43063514.463867202</v>
      </c>
      <c r="U54" s="116">
        <f ca="1">OFFSET(Import_SAS_CVS!AJ51,(Synth!$D$3-1)*Synth!$E$3,0)</f>
        <v>11191413.510498</v>
      </c>
      <c r="V54" s="116">
        <f ca="1">OFFSET(Import_SAS_CVS!AK51,(Synth!$D$3-1)*Synth!$E$3,0)</f>
        <v>0</v>
      </c>
      <c r="W54" s="116">
        <f ca="1">OFFSET(Import_SAS_CVS!AL51,(Synth!$D$3-1)*Synth!$E$3,0)</f>
        <v>15763846.4425049</v>
      </c>
      <c r="X54" s="116">
        <f ca="1">OFFSET(Import_SAS_CVS!AM51,(Synth!$D$3-1)*Synth!$E$3,0)</f>
        <v>234.22579399123799</v>
      </c>
      <c r="Y54" s="117">
        <f ca="1">OFFSET(Import_SAS_CVS!CR51,(Synth!$D$3-1)*Synth!$E$3,0)</f>
        <v>313701.33948516799</v>
      </c>
    </row>
    <row r="55" spans="1:25" x14ac:dyDescent="0.2">
      <c r="A55" s="20">
        <v>42643</v>
      </c>
      <c r="B55" s="21">
        <f t="shared" ca="1" si="0"/>
        <v>408186137.724976</v>
      </c>
      <c r="C55" s="21">
        <f t="shared" ca="1" si="1"/>
        <v>121246764.662476</v>
      </c>
      <c r="D55" s="24">
        <f ca="1">OFFSET(Import_SAS_CVS!CB52,(Synth!$D$3-1)*Synth!$E$3,0)</f>
        <v>105097172.916016</v>
      </c>
      <c r="E55" s="24">
        <f ca="1">OFFSET(Import_SAS_CVS!AN52,(Synth!$D$3-1)*Synth!$E$3,0)</f>
        <v>286939373.0625</v>
      </c>
      <c r="F55" s="24">
        <f ca="1">OFFSET(Import_SAS_CVS!CF52,(Synth!$D$3-1)*Synth!$E$3,0)</f>
        <v>16149591.74646</v>
      </c>
      <c r="G55" s="23">
        <f ca="1">OFFSET(Import_SAS_CVS!V52,(Synth!$D$3-1)*Synth!$E$3,0)</f>
        <v>86454564.425781295</v>
      </c>
      <c r="H55" s="24">
        <f ca="1">OFFSET(Import_SAS_CVS!W52,(Synth!$D$3-1)*Synth!$E$3,0)</f>
        <v>1895828.6227416999</v>
      </c>
      <c r="I55" s="24">
        <f ca="1">OFFSET(Import_SAS_CVS!X52,(Synth!$D$3-1)*Synth!$E$3,0)</f>
        <v>16642743.0440674</v>
      </c>
      <c r="J55" s="43">
        <f ca="1">OFFSET(Import_SAS_CVS!Y52,(Synth!$D$3-1)*Synth!$E$3,0)</f>
        <v>10626551.729003901</v>
      </c>
      <c r="K55" s="24">
        <f ca="1">OFFSET(Import_SAS_CVS!Z52,(Synth!$D$3-1)*Synth!$E$3,0)</f>
        <v>16099565.049438501</v>
      </c>
      <c r="L55" s="24">
        <f ca="1">OFFSET(Import_SAS_CVS!AA52,(Synth!$D$3-1)*Synth!$E$3,0)</f>
        <v>0</v>
      </c>
      <c r="M55" s="43">
        <f ca="1">OFFSET(Import_SAS_CVS!AB52,(Synth!$D$3-1)*Synth!$E$3,0)</f>
        <v>0</v>
      </c>
      <c r="N55" s="24">
        <f ca="1">OFFSET(Import_SAS_CVS!AC52,(Synth!$D$3-1)*Synth!$E$3,0)</f>
        <v>286790466.03515601</v>
      </c>
      <c r="O55" s="25">
        <f ca="1">OFFSET(Import_SAS_CVS!AD52,(Synth!$D$3-1)*Synth!$E$3,0)</f>
        <v>10775.536711692799</v>
      </c>
      <c r="P55" s="115">
        <f ca="1">OFFSET(Import_SAS_CVS!AE52,(Synth!$D$3-1)*Synth!$E$3,0)</f>
        <v>452285.72683334397</v>
      </c>
      <c r="Q55" s="116">
        <f ca="1">OFFSET(Import_SAS_CVS!AF52,(Synth!$D$3-1)*Synth!$E$3,0)</f>
        <v>34043208.6875</v>
      </c>
      <c r="R55" s="116">
        <f ca="1">OFFSET(Import_SAS_CVS!AG52,(Synth!$D$3-1)*Synth!$E$3,0)</f>
        <v>16800868.1801758</v>
      </c>
      <c r="S55" s="116">
        <f ca="1">OFFSET(Import_SAS_CVS!AH52,(Synth!$D$3-1)*Synth!$E$3,0)</f>
        <v>0</v>
      </c>
      <c r="T55" s="116">
        <f ca="1">OFFSET(Import_SAS_CVS!AI52,(Synth!$D$3-1)*Synth!$E$3,0)</f>
        <v>42665858.974609397</v>
      </c>
      <c r="U55" s="116">
        <f ca="1">OFFSET(Import_SAS_CVS!AJ52,(Synth!$D$3-1)*Synth!$E$3,0)</f>
        <v>11060820.1790771</v>
      </c>
      <c r="V55" s="116">
        <f ca="1">OFFSET(Import_SAS_CVS!AK52,(Synth!$D$3-1)*Synth!$E$3,0)</f>
        <v>0</v>
      </c>
      <c r="W55" s="116">
        <f ca="1">OFFSET(Import_SAS_CVS!AL52,(Synth!$D$3-1)*Synth!$E$3,0)</f>
        <v>15809775.5616455</v>
      </c>
      <c r="X55" s="116">
        <f ca="1">OFFSET(Import_SAS_CVS!AM52,(Synth!$D$3-1)*Synth!$E$3,0)</f>
        <v>165.53022840060299</v>
      </c>
      <c r="Y55" s="117">
        <f ca="1">OFFSET(Import_SAS_CVS!CR52,(Synth!$D$3-1)*Synth!$E$3,0)</f>
        <v>314865.48947143601</v>
      </c>
    </row>
    <row r="56" spans="1:25" ht="12" thickBot="1" x14ac:dyDescent="0.25">
      <c r="A56" s="20">
        <v>42735</v>
      </c>
      <c r="B56" s="21">
        <f t="shared" ca="1" si="0"/>
        <v>405442533.7076416</v>
      </c>
      <c r="C56" s="21">
        <f t="shared" ca="1" si="1"/>
        <v>120272390.4107666</v>
      </c>
      <c r="D56" s="24">
        <f ca="1">OFFSET(Import_SAS_CVS!CB53,(Synth!$D$3-1)*Synth!$E$3,0)</f>
        <v>104086011.671875</v>
      </c>
      <c r="E56" s="24">
        <f ca="1">OFFSET(Import_SAS_CVS!AN53,(Synth!$D$3-1)*Synth!$E$3,0)</f>
        <v>285170143.296875</v>
      </c>
      <c r="F56" s="24">
        <f ca="1">OFFSET(Import_SAS_CVS!CF53,(Synth!$D$3-1)*Synth!$E$3,0)</f>
        <v>16186378.7388916</v>
      </c>
      <c r="G56" s="23">
        <f ca="1">OFFSET(Import_SAS_CVS!V53,(Synth!$D$3-1)*Synth!$E$3,0)</f>
        <v>85631999.5</v>
      </c>
      <c r="H56" s="24">
        <f ca="1">OFFSET(Import_SAS_CVS!W53,(Synth!$D$3-1)*Synth!$E$3,0)</f>
        <v>1867817.4353942899</v>
      </c>
      <c r="I56" s="24">
        <f ca="1">OFFSET(Import_SAS_CVS!X53,(Synth!$D$3-1)*Synth!$E$3,0)</f>
        <v>16292362.049316401</v>
      </c>
      <c r="J56" s="43">
        <f ca="1">OFFSET(Import_SAS_CVS!Y53,(Synth!$D$3-1)*Synth!$E$3,0)</f>
        <v>10373339.9998779</v>
      </c>
      <c r="K56" s="24">
        <f ca="1">OFFSET(Import_SAS_CVS!Z53,(Synth!$D$3-1)*Synth!$E$3,0)</f>
        <v>16098172.263916001</v>
      </c>
      <c r="L56" s="24">
        <f ca="1">OFFSET(Import_SAS_CVS!AA53,(Synth!$D$3-1)*Synth!$E$3,0)</f>
        <v>0</v>
      </c>
      <c r="M56" s="43">
        <f ca="1">OFFSET(Import_SAS_CVS!AB53,(Synth!$D$3-1)*Synth!$E$3,0)</f>
        <v>0</v>
      </c>
      <c r="N56" s="24">
        <f ca="1">OFFSET(Import_SAS_CVS!AC53,(Synth!$D$3-1)*Synth!$E$3,0)</f>
        <v>284297144.27734399</v>
      </c>
      <c r="O56" s="25">
        <f ca="1">OFFSET(Import_SAS_CVS!AD53,(Synth!$D$3-1)*Synth!$E$3,0)</f>
        <v>8182.5788317918796</v>
      </c>
      <c r="P56" s="115">
        <f ca="1">OFFSET(Import_SAS_CVS!AE53,(Synth!$D$3-1)*Synth!$E$3,0)</f>
        <v>369664.61248779303</v>
      </c>
      <c r="Q56" s="116">
        <f ca="1">OFFSET(Import_SAS_CVS!AF53,(Synth!$D$3-1)*Synth!$E$3,0)</f>
        <v>33771450.509765603</v>
      </c>
      <c r="R56" s="116">
        <f ca="1">OFFSET(Import_SAS_CVS!AG53,(Synth!$D$3-1)*Synth!$E$3,0)</f>
        <v>16657103.9055176</v>
      </c>
      <c r="S56" s="116">
        <f ca="1">OFFSET(Import_SAS_CVS!AH53,(Synth!$D$3-1)*Synth!$E$3,0)</f>
        <v>0</v>
      </c>
      <c r="T56" s="116">
        <f ca="1">OFFSET(Import_SAS_CVS!AI53,(Synth!$D$3-1)*Synth!$E$3,0)</f>
        <v>42237040.7890625</v>
      </c>
      <c r="U56" s="116">
        <f ca="1">OFFSET(Import_SAS_CVS!AJ53,(Synth!$D$3-1)*Synth!$E$3,0)</f>
        <v>10969066.114868199</v>
      </c>
      <c r="V56" s="116">
        <f ca="1">OFFSET(Import_SAS_CVS!AK53,(Synth!$D$3-1)*Synth!$E$3,0)</f>
        <v>0</v>
      </c>
      <c r="W56" s="116">
        <f ca="1">OFFSET(Import_SAS_CVS!AL53,(Synth!$D$3-1)*Synth!$E$3,0)</f>
        <v>15823403.2227783</v>
      </c>
      <c r="X56" s="116">
        <f ca="1">OFFSET(Import_SAS_CVS!AM53,(Synth!$D$3-1)*Synth!$E$3,0)</f>
        <v>147.779534906149</v>
      </c>
      <c r="Y56" s="117">
        <f ca="1">OFFSET(Import_SAS_CVS!CR53,(Synth!$D$3-1)*Synth!$E$3,0)</f>
        <v>316517.74123001099</v>
      </c>
    </row>
    <row r="57" spans="1:25" x14ac:dyDescent="0.2">
      <c r="A57" s="14">
        <v>42825</v>
      </c>
      <c r="B57" s="48">
        <f t="shared" ca="1" si="0"/>
        <v>406473960.844239</v>
      </c>
      <c r="C57" s="48">
        <f t="shared" ca="1" si="1"/>
        <v>121111833.320801</v>
      </c>
      <c r="D57" s="50">
        <f ca="1">OFFSET(Import_SAS_CVS!CB54,(Synth!$D$3-1)*Synth!$E$3,0)</f>
        <v>104819599.621094</v>
      </c>
      <c r="E57" s="50">
        <f ca="1">OFFSET(Import_SAS_CVS!AN54,(Synth!$D$3-1)*Synth!$E$3,0)</f>
        <v>285362127.52343798</v>
      </c>
      <c r="F57" s="50">
        <f ca="1">OFFSET(Import_SAS_CVS!CF54,(Synth!$D$3-1)*Synth!$E$3,0)</f>
        <v>16292233.699707</v>
      </c>
      <c r="G57" s="49">
        <f ca="1">OFFSET(Import_SAS_CVS!V54,(Synth!$D$3-1)*Synth!$E$3,0)</f>
        <v>86665113.868164107</v>
      </c>
      <c r="H57" s="50">
        <f ca="1">OFFSET(Import_SAS_CVS!W54,(Synth!$D$3-1)*Synth!$E$3,0)</f>
        <v>1973405.5749053999</v>
      </c>
      <c r="I57" s="50">
        <f ca="1">OFFSET(Import_SAS_CVS!X54,(Synth!$D$3-1)*Synth!$E$3,0)</f>
        <v>16081417.3547363</v>
      </c>
      <c r="J57" s="51">
        <f ca="1">OFFSET(Import_SAS_CVS!Y54,(Synth!$D$3-1)*Synth!$E$3,0)</f>
        <v>10302008.6241455</v>
      </c>
      <c r="K57" s="50">
        <f ca="1">OFFSET(Import_SAS_CVS!Z54,(Synth!$D$3-1)*Synth!$E$3,0)</f>
        <v>16352556.763061499</v>
      </c>
      <c r="L57" s="50">
        <f ca="1">OFFSET(Import_SAS_CVS!AA54,(Synth!$D$3-1)*Synth!$E$3,0)</f>
        <v>0</v>
      </c>
      <c r="M57" s="51">
        <f ca="1">OFFSET(Import_SAS_CVS!AB54,(Synth!$D$3-1)*Synth!$E$3,0)</f>
        <v>0</v>
      </c>
      <c r="N57" s="50">
        <f ca="1">OFFSET(Import_SAS_CVS!AC54,(Synth!$D$3-1)*Synth!$E$3,0)</f>
        <v>286055208.11328101</v>
      </c>
      <c r="O57" s="52">
        <f ca="1">OFFSET(Import_SAS_CVS!AD54,(Synth!$D$3-1)*Synth!$E$3,0)</f>
        <v>7027.96629714966</v>
      </c>
      <c r="P57" s="121">
        <f ca="1">OFFSET(Import_SAS_CVS!AE54,(Synth!$D$3-1)*Synth!$E$3,0)</f>
        <v>347772.45054245001</v>
      </c>
      <c r="Q57" s="122">
        <f ca="1">OFFSET(Import_SAS_CVS!AF54,(Synth!$D$3-1)*Synth!$E$3,0)</f>
        <v>34028618.687988304</v>
      </c>
      <c r="R57" s="122">
        <f ca="1">OFFSET(Import_SAS_CVS!AG54,(Synth!$D$3-1)*Synth!$E$3,0)</f>
        <v>16533495.536987299</v>
      </c>
      <c r="S57" s="122">
        <f ca="1">OFFSET(Import_SAS_CVS!AH54,(Synth!$D$3-1)*Synth!$E$3,0)</f>
        <v>0</v>
      </c>
      <c r="T57" s="122">
        <f ca="1">OFFSET(Import_SAS_CVS!AI54,(Synth!$D$3-1)*Synth!$E$3,0)</f>
        <v>42749680.2802734</v>
      </c>
      <c r="U57" s="122">
        <f ca="1">OFFSET(Import_SAS_CVS!AJ54,(Synth!$D$3-1)*Synth!$E$3,0)</f>
        <v>10992802.7509766</v>
      </c>
      <c r="V57" s="122">
        <f ca="1">OFFSET(Import_SAS_CVS!AK54,(Synth!$D$3-1)*Synth!$E$3,0)</f>
        <v>0</v>
      </c>
      <c r="W57" s="122">
        <f ca="1">OFFSET(Import_SAS_CVS!AL54,(Synth!$D$3-1)*Synth!$E$3,0)</f>
        <v>16001295.5427246</v>
      </c>
      <c r="X57" s="122">
        <f ca="1">OFFSET(Import_SAS_CVS!AM54,(Synth!$D$3-1)*Synth!$E$3,0)</f>
        <v>212.39444141835</v>
      </c>
      <c r="Y57" s="123">
        <f ca="1">OFFSET(Import_SAS_CVS!CR54,(Synth!$D$3-1)*Synth!$E$3,0)</f>
        <v>317008.31065368699</v>
      </c>
    </row>
    <row r="58" spans="1:25" x14ac:dyDescent="0.2">
      <c r="A58" s="20">
        <v>42916</v>
      </c>
      <c r="B58" s="21">
        <f t="shared" ca="1" si="0"/>
        <v>404734551.9117437</v>
      </c>
      <c r="C58" s="21">
        <f t="shared" ca="1" si="1"/>
        <v>119792587.3531497</v>
      </c>
      <c r="D58" s="24">
        <f ca="1">OFFSET(Import_SAS_CVS!CB55,(Synth!$D$3-1)*Synth!$E$3,0)</f>
        <v>103487096.956055</v>
      </c>
      <c r="E58" s="24">
        <f ca="1">OFFSET(Import_SAS_CVS!AN55,(Synth!$D$3-1)*Synth!$E$3,0)</f>
        <v>284941964.55859399</v>
      </c>
      <c r="F58" s="24">
        <f ca="1">OFFSET(Import_SAS_CVS!CF55,(Synth!$D$3-1)*Synth!$E$3,0)</f>
        <v>16305490.3970947</v>
      </c>
      <c r="G58" s="23">
        <f ca="1">OFFSET(Import_SAS_CVS!V55,(Synth!$D$3-1)*Synth!$E$3,0)</f>
        <v>85950883.727539107</v>
      </c>
      <c r="H58" s="24">
        <f ca="1">OFFSET(Import_SAS_CVS!W55,(Synth!$D$3-1)*Synth!$E$3,0)</f>
        <v>1852029.85464478</v>
      </c>
      <c r="I58" s="24">
        <f ca="1">OFFSET(Import_SAS_CVS!X55,(Synth!$D$3-1)*Synth!$E$3,0)</f>
        <v>15673139.897216801</v>
      </c>
      <c r="J58" s="43">
        <f ca="1">OFFSET(Import_SAS_CVS!Y55,(Synth!$D$3-1)*Synth!$E$3,0)</f>
        <v>10079330.104003901</v>
      </c>
      <c r="K58" s="24">
        <f ca="1">OFFSET(Import_SAS_CVS!Z55,(Synth!$D$3-1)*Synth!$E$3,0)</f>
        <v>16211262.1477051</v>
      </c>
      <c r="L58" s="24">
        <f ca="1">OFFSET(Import_SAS_CVS!AA55,(Synth!$D$3-1)*Synth!$E$3,0)</f>
        <v>0</v>
      </c>
      <c r="M58" s="43">
        <f ca="1">OFFSET(Import_SAS_CVS!AB55,(Synth!$D$3-1)*Synth!$E$3,0)</f>
        <v>0</v>
      </c>
      <c r="N58" s="24">
        <f ca="1">OFFSET(Import_SAS_CVS!AC55,(Synth!$D$3-1)*Synth!$E$3,0)</f>
        <v>283994131.45703101</v>
      </c>
      <c r="O58" s="25">
        <f ca="1">OFFSET(Import_SAS_CVS!AD55,(Synth!$D$3-1)*Synth!$E$3,0)</f>
        <v>5926.2181105017698</v>
      </c>
      <c r="P58" s="115">
        <f ca="1">OFFSET(Import_SAS_CVS!AE55,(Synth!$D$3-1)*Synth!$E$3,0)</f>
        <v>354478.87298965501</v>
      </c>
      <c r="Q58" s="116">
        <f ca="1">OFFSET(Import_SAS_CVS!AF55,(Synth!$D$3-1)*Synth!$E$3,0)</f>
        <v>33763377.916992202</v>
      </c>
      <c r="R58" s="116">
        <f ca="1">OFFSET(Import_SAS_CVS!AG55,(Synth!$D$3-1)*Synth!$E$3,0)</f>
        <v>16338600.315551801</v>
      </c>
      <c r="S58" s="116">
        <f ca="1">OFFSET(Import_SAS_CVS!AH55,(Synth!$D$3-1)*Synth!$E$3,0)</f>
        <v>0</v>
      </c>
      <c r="T58" s="116">
        <f ca="1">OFFSET(Import_SAS_CVS!AI55,(Synth!$D$3-1)*Synth!$E$3,0)</f>
        <v>41827863.816894501</v>
      </c>
      <c r="U58" s="116">
        <f ca="1">OFFSET(Import_SAS_CVS!AJ55,(Synth!$D$3-1)*Synth!$E$3,0)</f>
        <v>10878631.328125</v>
      </c>
      <c r="V58" s="116">
        <f ca="1">OFFSET(Import_SAS_CVS!AK55,(Synth!$D$3-1)*Synth!$E$3,0)</f>
        <v>0</v>
      </c>
      <c r="W58" s="116">
        <f ca="1">OFFSET(Import_SAS_CVS!AL55,(Synth!$D$3-1)*Synth!$E$3,0)</f>
        <v>15870046.173583999</v>
      </c>
      <c r="X58" s="116">
        <f ca="1">OFFSET(Import_SAS_CVS!AM55,(Synth!$D$3-1)*Synth!$E$3,0)</f>
        <v>197.43531509861401</v>
      </c>
      <c r="Y58" s="117">
        <f ca="1">OFFSET(Import_SAS_CVS!CR55,(Synth!$D$3-1)*Synth!$E$3,0)</f>
        <v>308427.04204559303</v>
      </c>
    </row>
    <row r="59" spans="1:25" x14ac:dyDescent="0.2">
      <c r="A59" s="20">
        <v>43008</v>
      </c>
      <c r="B59" s="21">
        <f t="shared" ca="1" si="0"/>
        <v>403238427.7351079</v>
      </c>
      <c r="C59" s="21">
        <f t="shared" ca="1" si="1"/>
        <v>119178100.52026391</v>
      </c>
      <c r="D59" s="24">
        <f ca="1">OFFSET(Import_SAS_CVS!CB56,(Synth!$D$3-1)*Synth!$E$3,0)</f>
        <v>102843887.03613301</v>
      </c>
      <c r="E59" s="24">
        <f ca="1">OFFSET(Import_SAS_CVS!AN56,(Synth!$D$3-1)*Synth!$E$3,0)</f>
        <v>284060327.21484399</v>
      </c>
      <c r="F59" s="24">
        <f ca="1">OFFSET(Import_SAS_CVS!CF56,(Synth!$D$3-1)*Synth!$E$3,0)</f>
        <v>16334213.4841309</v>
      </c>
      <c r="G59" s="23">
        <f ca="1">OFFSET(Import_SAS_CVS!V56,(Synth!$D$3-1)*Synth!$E$3,0)</f>
        <v>85622744.005859405</v>
      </c>
      <c r="H59" s="24">
        <f ca="1">OFFSET(Import_SAS_CVS!W56,(Synth!$D$3-1)*Synth!$E$3,0)</f>
        <v>1869808.8945617699</v>
      </c>
      <c r="I59" s="24">
        <f ca="1">OFFSET(Import_SAS_CVS!X56,(Synth!$D$3-1)*Synth!$E$3,0)</f>
        <v>15318527.557128901</v>
      </c>
      <c r="J59" s="43">
        <f ca="1">OFFSET(Import_SAS_CVS!Y56,(Synth!$D$3-1)*Synth!$E$3,0)</f>
        <v>9960870.3728027306</v>
      </c>
      <c r="K59" s="24">
        <f ca="1">OFFSET(Import_SAS_CVS!Z56,(Synth!$D$3-1)*Synth!$E$3,0)</f>
        <v>16271679.365600601</v>
      </c>
      <c r="L59" s="24">
        <f ca="1">OFFSET(Import_SAS_CVS!AA56,(Synth!$D$3-1)*Synth!$E$3,0)</f>
        <v>0</v>
      </c>
      <c r="M59" s="43">
        <f ca="1">OFFSET(Import_SAS_CVS!AB56,(Synth!$D$3-1)*Synth!$E$3,0)</f>
        <v>0</v>
      </c>
      <c r="N59" s="24">
        <f ca="1">OFFSET(Import_SAS_CVS!AC56,(Synth!$D$3-1)*Synth!$E$3,0)</f>
        <v>283215431.61718798</v>
      </c>
      <c r="O59" s="25">
        <f ca="1">OFFSET(Import_SAS_CVS!AD56,(Synth!$D$3-1)*Synth!$E$3,0)</f>
        <v>5217.7206067442903</v>
      </c>
      <c r="P59" s="115">
        <f ca="1">OFFSET(Import_SAS_CVS!AE56,(Synth!$D$3-1)*Synth!$E$3,0)</f>
        <v>369469.04243850702</v>
      </c>
      <c r="Q59" s="116">
        <f ca="1">OFFSET(Import_SAS_CVS!AF56,(Synth!$D$3-1)*Synth!$E$3,0)</f>
        <v>33509979.112304699</v>
      </c>
      <c r="R59" s="116">
        <f ca="1">OFFSET(Import_SAS_CVS!AG56,(Synth!$D$3-1)*Synth!$E$3,0)</f>
        <v>16159967.731933599</v>
      </c>
      <c r="S59" s="116">
        <f ca="1">OFFSET(Import_SAS_CVS!AH56,(Synth!$D$3-1)*Synth!$E$3,0)</f>
        <v>0</v>
      </c>
      <c r="T59" s="116">
        <f ca="1">OFFSET(Import_SAS_CVS!AI56,(Synth!$D$3-1)*Synth!$E$3,0)</f>
        <v>41766399.928222701</v>
      </c>
      <c r="U59" s="116">
        <f ca="1">OFFSET(Import_SAS_CVS!AJ56,(Synth!$D$3-1)*Synth!$E$3,0)</f>
        <v>10805878.7767334</v>
      </c>
      <c r="V59" s="116">
        <f ca="1">OFFSET(Import_SAS_CVS!AK56,(Synth!$D$3-1)*Synth!$E$3,0)</f>
        <v>0</v>
      </c>
      <c r="W59" s="116">
        <f ca="1">OFFSET(Import_SAS_CVS!AL56,(Synth!$D$3-1)*Synth!$E$3,0)</f>
        <v>15991393.026001001</v>
      </c>
      <c r="X59" s="116">
        <f ca="1">OFFSET(Import_SAS_CVS!AM56,(Synth!$D$3-1)*Synth!$E$3,0)</f>
        <v>160.03563460148899</v>
      </c>
      <c r="Y59" s="117">
        <f ca="1">OFFSET(Import_SAS_CVS!CR56,(Synth!$D$3-1)*Synth!$E$3,0)</f>
        <v>306044.48100662202</v>
      </c>
    </row>
    <row r="60" spans="1:25" ht="12" thickBot="1" x14ac:dyDescent="0.25">
      <c r="A60" s="20">
        <v>43100</v>
      </c>
      <c r="B60" s="21">
        <f t="shared" ca="1" si="0"/>
        <v>401614223.41113269</v>
      </c>
      <c r="C60" s="21">
        <f t="shared" ca="1" si="1"/>
        <v>118875261.42675771</v>
      </c>
      <c r="D60" s="24">
        <f ca="1">OFFSET(Import_SAS_CVS!CB57,(Synth!$D$3-1)*Synth!$E$3,0)</f>
        <v>102392857.29882801</v>
      </c>
      <c r="E60" s="24">
        <f ca="1">OFFSET(Import_SAS_CVS!AN57,(Synth!$D$3-1)*Synth!$E$3,0)</f>
        <v>282738961.984375</v>
      </c>
      <c r="F60" s="24">
        <f ca="1">OFFSET(Import_SAS_CVS!CF57,(Synth!$D$3-1)*Synth!$E$3,0)</f>
        <v>16482404.127929701</v>
      </c>
      <c r="G60" s="23">
        <f ca="1">OFFSET(Import_SAS_CVS!V57,(Synth!$D$3-1)*Synth!$E$3,0)</f>
        <v>85231349.764648393</v>
      </c>
      <c r="H60" s="24">
        <f ca="1">OFFSET(Import_SAS_CVS!W57,(Synth!$D$3-1)*Synth!$E$3,0)</f>
        <v>1890848.47279358</v>
      </c>
      <c r="I60" s="24">
        <f ca="1">OFFSET(Import_SAS_CVS!X57,(Synth!$D$3-1)*Synth!$E$3,0)</f>
        <v>15185086.385009799</v>
      </c>
      <c r="J60" s="43">
        <f ca="1">OFFSET(Import_SAS_CVS!Y57,(Synth!$D$3-1)*Synth!$E$3,0)</f>
        <v>9936036.5920410194</v>
      </c>
      <c r="K60" s="24">
        <f ca="1">OFFSET(Import_SAS_CVS!Z57,(Synth!$D$3-1)*Synth!$E$3,0)</f>
        <v>16454586.6065674</v>
      </c>
      <c r="L60" s="24">
        <f ca="1">OFFSET(Import_SAS_CVS!AA57,(Synth!$D$3-1)*Synth!$E$3,0)</f>
        <v>0</v>
      </c>
      <c r="M60" s="43">
        <f ca="1">OFFSET(Import_SAS_CVS!AB57,(Synth!$D$3-1)*Synth!$E$3,0)</f>
        <v>0</v>
      </c>
      <c r="N60" s="24">
        <f ca="1">OFFSET(Import_SAS_CVS!AC57,(Synth!$D$3-1)*Synth!$E$3,0)</f>
        <v>281668595.64453101</v>
      </c>
      <c r="O60" s="25">
        <f ca="1">OFFSET(Import_SAS_CVS!AD57,(Synth!$D$3-1)*Synth!$E$3,0)</f>
        <v>4557.1467197537404</v>
      </c>
      <c r="P60" s="115">
        <f ca="1">OFFSET(Import_SAS_CVS!AE57,(Synth!$D$3-1)*Synth!$E$3,0)</f>
        <v>308964.83082962001</v>
      </c>
      <c r="Q60" s="116">
        <f ca="1">OFFSET(Import_SAS_CVS!AF57,(Synth!$D$3-1)*Synth!$E$3,0)</f>
        <v>33611974.146484397</v>
      </c>
      <c r="R60" s="116">
        <f ca="1">OFFSET(Import_SAS_CVS!AG57,(Synth!$D$3-1)*Synth!$E$3,0)</f>
        <v>15992272.4287109</v>
      </c>
      <c r="S60" s="116">
        <f ca="1">OFFSET(Import_SAS_CVS!AH57,(Synth!$D$3-1)*Synth!$E$3,0)</f>
        <v>0</v>
      </c>
      <c r="T60" s="116">
        <f ca="1">OFFSET(Import_SAS_CVS!AI57,(Synth!$D$3-1)*Synth!$E$3,0)</f>
        <v>41743160.455078103</v>
      </c>
      <c r="U60" s="116">
        <f ca="1">OFFSET(Import_SAS_CVS!AJ57,(Synth!$D$3-1)*Synth!$E$3,0)</f>
        <v>10764631.4576416</v>
      </c>
      <c r="V60" s="116">
        <f ca="1">OFFSET(Import_SAS_CVS!AK57,(Synth!$D$3-1)*Synth!$E$3,0)</f>
        <v>0</v>
      </c>
      <c r="W60" s="116">
        <f ca="1">OFFSET(Import_SAS_CVS!AL57,(Synth!$D$3-1)*Synth!$E$3,0)</f>
        <v>16206488.3934326</v>
      </c>
      <c r="X60" s="116">
        <f ca="1">OFFSET(Import_SAS_CVS!AM57,(Synth!$D$3-1)*Synth!$E$3,0)</f>
        <v>205.07473579607901</v>
      </c>
      <c r="Y60" s="117">
        <f ca="1">OFFSET(Import_SAS_CVS!CR57,(Synth!$D$3-1)*Synth!$E$3,0)</f>
        <v>303936.25926208502</v>
      </c>
    </row>
    <row r="61" spans="1:25" x14ac:dyDescent="0.2">
      <c r="A61" s="14">
        <v>43190</v>
      </c>
      <c r="B61" s="48">
        <f t="shared" ca="1" si="0"/>
        <v>399194775.83239681</v>
      </c>
      <c r="C61" s="48">
        <f t="shared" ca="1" si="1"/>
        <v>117933229.54724081</v>
      </c>
      <c r="D61" s="50">
        <f ca="1">OFFSET(Import_SAS_CVS!CB58,(Synth!$D$3-1)*Synth!$E$3,0)</f>
        <v>101621657.82714801</v>
      </c>
      <c r="E61" s="50">
        <f ca="1">OFFSET(Import_SAS_CVS!AN58,(Synth!$D$3-1)*Synth!$E$3,0)</f>
        <v>281261546.28515601</v>
      </c>
      <c r="F61" s="50">
        <f ca="1">OFFSET(Import_SAS_CVS!CF58,(Synth!$D$3-1)*Synth!$E$3,0)</f>
        <v>16311571.7200928</v>
      </c>
      <c r="G61" s="49">
        <f ca="1">OFFSET(Import_SAS_CVS!V58,(Synth!$D$3-1)*Synth!$E$3,0)</f>
        <v>84973722.285156295</v>
      </c>
      <c r="H61" s="50">
        <f ca="1">OFFSET(Import_SAS_CVS!W58,(Synth!$D$3-1)*Synth!$E$3,0)</f>
        <v>1884978.88066101</v>
      </c>
      <c r="I61" s="50">
        <f ca="1">OFFSET(Import_SAS_CVS!X58,(Synth!$D$3-1)*Synth!$E$3,0)</f>
        <v>14767544.203125</v>
      </c>
      <c r="J61" s="51">
        <f ca="1">OFFSET(Import_SAS_CVS!Y58,(Synth!$D$3-1)*Synth!$E$3,0)</f>
        <v>9778223.9455566406</v>
      </c>
      <c r="K61" s="50">
        <f ca="1">OFFSET(Import_SAS_CVS!Z58,(Synth!$D$3-1)*Synth!$E$3,0)</f>
        <v>16271404.700561499</v>
      </c>
      <c r="L61" s="50">
        <f ca="1">OFFSET(Import_SAS_CVS!AA58,(Synth!$D$3-1)*Synth!$E$3,0)</f>
        <v>0</v>
      </c>
      <c r="M61" s="51">
        <f ca="1">OFFSET(Import_SAS_CVS!AB58,(Synth!$D$3-1)*Synth!$E$3,0)</f>
        <v>0</v>
      </c>
      <c r="N61" s="50">
        <f ca="1">OFFSET(Import_SAS_CVS!AC58,(Synth!$D$3-1)*Synth!$E$3,0)</f>
        <v>280688409.59765601</v>
      </c>
      <c r="O61" s="52">
        <f ca="1">OFFSET(Import_SAS_CVS!AD58,(Synth!$D$3-1)*Synth!$E$3,0)</f>
        <v>3619.6025362610799</v>
      </c>
      <c r="P61" s="121">
        <f ca="1">OFFSET(Import_SAS_CVS!AE58,(Synth!$D$3-1)*Synth!$E$3,0)</f>
        <v>266911.02118301397</v>
      </c>
      <c r="Q61" s="122">
        <f ca="1">OFFSET(Import_SAS_CVS!AF58,(Synth!$D$3-1)*Synth!$E$3,0)</f>
        <v>33686185.375488304</v>
      </c>
      <c r="R61" s="122">
        <f ca="1">OFFSET(Import_SAS_CVS!AG58,(Synth!$D$3-1)*Synth!$E$3,0)</f>
        <v>15929865.8476563</v>
      </c>
      <c r="S61" s="122">
        <f ca="1">OFFSET(Import_SAS_CVS!AH58,(Synth!$D$3-1)*Synth!$E$3,0)</f>
        <v>0</v>
      </c>
      <c r="T61" s="122">
        <f ca="1">OFFSET(Import_SAS_CVS!AI58,(Synth!$D$3-1)*Synth!$E$3,0)</f>
        <v>40607310.225097701</v>
      </c>
      <c r="U61" s="122">
        <f ca="1">OFFSET(Import_SAS_CVS!AJ58,(Synth!$D$3-1)*Synth!$E$3,0)</f>
        <v>10775873.6434326</v>
      </c>
      <c r="V61" s="122">
        <f ca="1">OFFSET(Import_SAS_CVS!AK58,(Synth!$D$3-1)*Synth!$E$3,0)</f>
        <v>0</v>
      </c>
      <c r="W61" s="122">
        <f ca="1">OFFSET(Import_SAS_CVS!AL58,(Synth!$D$3-1)*Synth!$E$3,0)</f>
        <v>15932027.2501221</v>
      </c>
      <c r="X61" s="122">
        <f ca="1">OFFSET(Import_SAS_CVS!AM58,(Synth!$D$3-1)*Synth!$E$3,0)</f>
        <v>205.61224484443699</v>
      </c>
      <c r="Y61" s="123">
        <f ca="1">OFFSET(Import_SAS_CVS!CR58,(Synth!$D$3-1)*Synth!$E$3,0)</f>
        <v>301065.237808228</v>
      </c>
    </row>
    <row r="62" spans="1:25" x14ac:dyDescent="0.2">
      <c r="A62" s="20">
        <v>43281</v>
      </c>
      <c r="B62" s="21">
        <f t="shared" ca="1" si="0"/>
        <v>399032041.47387695</v>
      </c>
      <c r="C62" s="21">
        <f t="shared" ca="1" si="1"/>
        <v>117731146.07543901</v>
      </c>
      <c r="D62" s="24">
        <f ca="1">OFFSET(Import_SAS_CVS!CB59,(Synth!$D$3-1)*Synth!$E$3,0)</f>
        <v>101447484.15527301</v>
      </c>
      <c r="E62" s="24">
        <f ca="1">OFFSET(Import_SAS_CVS!AN59,(Synth!$D$3-1)*Synth!$E$3,0)</f>
        <v>281300895.39843798</v>
      </c>
      <c r="F62" s="24">
        <f ca="1">OFFSET(Import_SAS_CVS!CF59,(Synth!$D$3-1)*Synth!$E$3,0)</f>
        <v>16283661.920166001</v>
      </c>
      <c r="G62" s="23">
        <f ca="1">OFFSET(Import_SAS_CVS!V59,(Synth!$D$3-1)*Synth!$E$3,0)</f>
        <v>84992979.006835893</v>
      </c>
      <c r="H62" s="24">
        <f ca="1">OFFSET(Import_SAS_CVS!W59,(Synth!$D$3-1)*Synth!$E$3,0)</f>
        <v>1917001.05821228</v>
      </c>
      <c r="I62" s="24">
        <f ca="1">OFFSET(Import_SAS_CVS!X59,(Synth!$D$3-1)*Synth!$E$3,0)</f>
        <v>14453890.8391113</v>
      </c>
      <c r="J62" s="43">
        <f ca="1">OFFSET(Import_SAS_CVS!Y59,(Synth!$D$3-1)*Synth!$E$3,0)</f>
        <v>9732666.4670410194</v>
      </c>
      <c r="K62" s="24">
        <f ca="1">OFFSET(Import_SAS_CVS!Z59,(Synth!$D$3-1)*Synth!$E$3,0)</f>
        <v>16260283.1644287</v>
      </c>
      <c r="L62" s="24">
        <f ca="1">OFFSET(Import_SAS_CVS!AA59,(Synth!$D$3-1)*Synth!$E$3,0)</f>
        <v>0</v>
      </c>
      <c r="M62" s="43">
        <f ca="1">OFFSET(Import_SAS_CVS!AB59,(Synth!$D$3-1)*Synth!$E$3,0)</f>
        <v>0</v>
      </c>
      <c r="N62" s="24">
        <f ca="1">OFFSET(Import_SAS_CVS!AC59,(Synth!$D$3-1)*Synth!$E$3,0)</f>
        <v>280272358.55859399</v>
      </c>
      <c r="O62" s="25">
        <f ca="1">OFFSET(Import_SAS_CVS!AD59,(Synth!$D$3-1)*Synth!$E$3,0)</f>
        <v>3070.15512558818</v>
      </c>
      <c r="P62" s="115">
        <f ca="1">OFFSET(Import_SAS_CVS!AE59,(Synth!$D$3-1)*Synth!$E$3,0)</f>
        <v>283558.72611236601</v>
      </c>
      <c r="Q62" s="116">
        <f ca="1">OFFSET(Import_SAS_CVS!AF59,(Synth!$D$3-1)*Synth!$E$3,0)</f>
        <v>33873754.925292999</v>
      </c>
      <c r="R62" s="116">
        <f ca="1">OFFSET(Import_SAS_CVS!AG59,(Synth!$D$3-1)*Synth!$E$3,0)</f>
        <v>15717971.8397217</v>
      </c>
      <c r="S62" s="116">
        <f ca="1">OFFSET(Import_SAS_CVS!AH59,(Synth!$D$3-1)*Synth!$E$3,0)</f>
        <v>0</v>
      </c>
      <c r="T62" s="116">
        <f ca="1">OFFSET(Import_SAS_CVS!AI59,(Synth!$D$3-1)*Synth!$E$3,0)</f>
        <v>40332337.729492202</v>
      </c>
      <c r="U62" s="116">
        <f ca="1">OFFSET(Import_SAS_CVS!AJ59,(Synth!$D$3-1)*Synth!$E$3,0)</f>
        <v>10755713.991333</v>
      </c>
      <c r="V62" s="116">
        <f ca="1">OFFSET(Import_SAS_CVS!AK59,(Synth!$D$3-1)*Synth!$E$3,0)</f>
        <v>0</v>
      </c>
      <c r="W62" s="116">
        <f ca="1">OFFSET(Import_SAS_CVS!AL59,(Synth!$D$3-1)*Synth!$E$3,0)</f>
        <v>15918272.947998</v>
      </c>
      <c r="X62" s="116">
        <f ca="1">OFFSET(Import_SAS_CVS!AM59,(Synth!$D$3-1)*Synth!$E$3,0)</f>
        <v>209.740924466401</v>
      </c>
      <c r="Y62" s="117">
        <f ca="1">OFFSET(Import_SAS_CVS!CR59,(Synth!$D$3-1)*Synth!$E$3,0)</f>
        <v>302528.09473419201</v>
      </c>
    </row>
    <row r="63" spans="1:25" x14ac:dyDescent="0.2">
      <c r="A63" s="20">
        <v>43373</v>
      </c>
      <c r="B63" s="21">
        <f t="shared" ca="1" si="0"/>
        <v>395633013.49353004</v>
      </c>
      <c r="C63" s="21">
        <f t="shared" ca="1" si="1"/>
        <v>116687735.52478001</v>
      </c>
      <c r="D63" s="24">
        <f ca="1">OFFSET(Import_SAS_CVS!CB60,(Synth!$D$3-1)*Synth!$E$3,0)</f>
        <v>100437664.49707</v>
      </c>
      <c r="E63" s="24">
        <f ca="1">OFFSET(Import_SAS_CVS!AN60,(Synth!$D$3-1)*Synth!$E$3,0)</f>
        <v>278945277.96875</v>
      </c>
      <c r="F63" s="24">
        <f ca="1">OFFSET(Import_SAS_CVS!CF60,(Synth!$D$3-1)*Synth!$E$3,0)</f>
        <v>16250071.02771</v>
      </c>
      <c r="G63" s="23">
        <f ca="1">OFFSET(Import_SAS_CVS!V60,(Synth!$D$3-1)*Synth!$E$3,0)</f>
        <v>84836493.474609405</v>
      </c>
      <c r="H63" s="24">
        <f ca="1">OFFSET(Import_SAS_CVS!W60,(Synth!$D$3-1)*Synth!$E$3,0)</f>
        <v>1868430.5725555399</v>
      </c>
      <c r="I63" s="24">
        <f ca="1">OFFSET(Import_SAS_CVS!X60,(Synth!$D$3-1)*Synth!$E$3,0)</f>
        <v>14023153.564941401</v>
      </c>
      <c r="J63" s="43">
        <f ca="1">OFFSET(Import_SAS_CVS!Y60,(Synth!$D$3-1)*Synth!$E$3,0)</f>
        <v>9578022.3919677697</v>
      </c>
      <c r="K63" s="24">
        <f ca="1">OFFSET(Import_SAS_CVS!Z60,(Synth!$D$3-1)*Synth!$E$3,0)</f>
        <v>16304594.361816401</v>
      </c>
      <c r="L63" s="24">
        <f ca="1">OFFSET(Import_SAS_CVS!AA60,(Synth!$D$3-1)*Synth!$E$3,0)</f>
        <v>0</v>
      </c>
      <c r="M63" s="43">
        <f ca="1">OFFSET(Import_SAS_CVS!AB60,(Synth!$D$3-1)*Synth!$E$3,0)</f>
        <v>0</v>
      </c>
      <c r="N63" s="24">
        <f ca="1">OFFSET(Import_SAS_CVS!AC60,(Synth!$D$3-1)*Synth!$E$3,0)</f>
        <v>278950422.17578101</v>
      </c>
      <c r="O63" s="25">
        <f ca="1">OFFSET(Import_SAS_CVS!AD60,(Synth!$D$3-1)*Synth!$E$3,0)</f>
        <v>2255.9325312972101</v>
      </c>
      <c r="P63" s="115">
        <f ca="1">OFFSET(Import_SAS_CVS!AE60,(Synth!$D$3-1)*Synth!$E$3,0)</f>
        <v>302350.58673858602</v>
      </c>
      <c r="Q63" s="116">
        <f ca="1">OFFSET(Import_SAS_CVS!AF60,(Synth!$D$3-1)*Synth!$E$3,0)</f>
        <v>34072918.043457001</v>
      </c>
      <c r="R63" s="116">
        <f ca="1">OFFSET(Import_SAS_CVS!AG60,(Synth!$D$3-1)*Synth!$E$3,0)</f>
        <v>15570289.2813721</v>
      </c>
      <c r="S63" s="116">
        <f ca="1">OFFSET(Import_SAS_CVS!AH60,(Synth!$D$3-1)*Synth!$E$3,0)</f>
        <v>0</v>
      </c>
      <c r="T63" s="116">
        <f ca="1">OFFSET(Import_SAS_CVS!AI60,(Synth!$D$3-1)*Synth!$E$3,0)</f>
        <v>39882026.994628899</v>
      </c>
      <c r="U63" s="116">
        <f ca="1">OFFSET(Import_SAS_CVS!AJ60,(Synth!$D$3-1)*Synth!$E$3,0)</f>
        <v>10749143.1728516</v>
      </c>
      <c r="V63" s="116">
        <f ca="1">OFFSET(Import_SAS_CVS!AK60,(Synth!$D$3-1)*Synth!$E$3,0)</f>
        <v>0</v>
      </c>
      <c r="W63" s="116">
        <f ca="1">OFFSET(Import_SAS_CVS!AL60,(Synth!$D$3-1)*Synth!$E$3,0)</f>
        <v>16193823.2536621</v>
      </c>
      <c r="X63" s="116">
        <f ca="1">OFFSET(Import_SAS_CVS!AM60,(Synth!$D$3-1)*Synth!$E$3,0)</f>
        <v>182.13140007108501</v>
      </c>
      <c r="Y63" s="117">
        <f ca="1">OFFSET(Import_SAS_CVS!CR60,(Synth!$D$3-1)*Synth!$E$3,0)</f>
        <v>306228.94261169399</v>
      </c>
    </row>
    <row r="64" spans="1:25" ht="12" thickBot="1" x14ac:dyDescent="0.25">
      <c r="A64" s="20">
        <v>43465</v>
      </c>
      <c r="B64" s="124">
        <f t="shared" ca="1" si="0"/>
        <v>1728168.0270566919</v>
      </c>
      <c r="C64" s="124">
        <f t="shared" ca="1" si="1"/>
        <v>1501991.578845022</v>
      </c>
      <c r="D64" s="125">
        <f ca="1">OFFSET(Import_SAS_CVS!CB61,(Synth!$D$3-1)*Synth!$E$3,0)</f>
        <v>1490615.6331634501</v>
      </c>
      <c r="E64" s="125">
        <f ca="1">OFFSET(Import_SAS_CVS!AN61,(Synth!$D$3-1)*Synth!$E$3,0)</f>
        <v>226176.44821167001</v>
      </c>
      <c r="F64" s="125">
        <f ca="1">OFFSET(Import_SAS_CVS!CF61,(Synth!$D$3-1)*Synth!$E$3,0)</f>
        <v>11375.945681572</v>
      </c>
      <c r="G64" s="126">
        <f ca="1">OFFSET(Import_SAS_CVS!V61,(Synth!$D$3-1)*Synth!$E$3,0)</f>
        <v>0</v>
      </c>
      <c r="H64" s="125">
        <f ca="1">OFFSET(Import_SAS_CVS!W61,(Synth!$D$3-1)*Synth!$E$3,0)</f>
        <v>243692.90476417501</v>
      </c>
      <c r="I64" s="125">
        <f ca="1">OFFSET(Import_SAS_CVS!X61,(Synth!$D$3-1)*Synth!$E$3,0)</f>
        <v>1245291.92181396</v>
      </c>
      <c r="J64" s="127">
        <f ca="1">OFFSET(Import_SAS_CVS!Y61,(Synth!$D$3-1)*Synth!$E$3,0)</f>
        <v>813.16087754070804</v>
      </c>
      <c r="K64" s="125">
        <f ca="1">OFFSET(Import_SAS_CVS!Z61,(Synth!$D$3-1)*Synth!$E$3,0)</f>
        <v>24.497957394924001</v>
      </c>
      <c r="L64" s="125">
        <f ca="1">OFFSET(Import_SAS_CVS!AA61,(Synth!$D$3-1)*Synth!$E$3,0)</f>
        <v>0</v>
      </c>
      <c r="M64" s="127">
        <f ca="1">OFFSET(Import_SAS_CVS!AB61,(Synth!$D$3-1)*Synth!$E$3,0)</f>
        <v>0</v>
      </c>
      <c r="N64" s="125">
        <f ca="1">OFFSET(Import_SAS_CVS!AC61,(Synth!$D$3-1)*Synth!$E$3,0)</f>
        <v>0</v>
      </c>
      <c r="O64" s="128">
        <f ca="1">OFFSET(Import_SAS_CVS!AD61,(Synth!$D$3-1)*Synth!$E$3,0)</f>
        <v>0</v>
      </c>
      <c r="P64" s="129">
        <f ca="1">OFFSET(Import_SAS_CVS!AE61,(Synth!$D$3-1)*Synth!$E$3,0)</f>
        <v>176714.552463531</v>
      </c>
      <c r="Q64" s="130">
        <f ca="1">OFFSET(Import_SAS_CVS!AF61,(Synth!$D$3-1)*Synth!$E$3,0)</f>
        <v>48878.550523757898</v>
      </c>
      <c r="R64" s="130">
        <f ca="1">OFFSET(Import_SAS_CVS!AG61,(Synth!$D$3-1)*Synth!$E$3,0)</f>
        <v>791199.46961212205</v>
      </c>
      <c r="S64" s="130">
        <f ca="1">OFFSET(Import_SAS_CVS!AH61,(Synth!$D$3-1)*Synth!$E$3,0)</f>
        <v>0</v>
      </c>
      <c r="T64" s="130">
        <f ca="1">OFFSET(Import_SAS_CVS!AI61,(Synth!$D$3-1)*Synth!$E$3,0)</f>
        <v>0</v>
      </c>
      <c r="U64" s="130">
        <f ca="1">OFFSET(Import_SAS_CVS!AJ61,(Synth!$D$3-1)*Synth!$E$3,0)</f>
        <v>449386.21477889997</v>
      </c>
      <c r="V64" s="130">
        <f ca="1">OFFSET(Import_SAS_CVS!AK61,(Synth!$D$3-1)*Synth!$E$3,0)</f>
        <v>0</v>
      </c>
      <c r="W64" s="130">
        <f ca="1">OFFSET(Import_SAS_CVS!AL61,(Synth!$D$3-1)*Synth!$E$3,0)</f>
        <v>0</v>
      </c>
      <c r="X64" s="130">
        <f ca="1">OFFSET(Import_SAS_CVS!AM61,(Synth!$D$3-1)*Synth!$E$3,0)</f>
        <v>11001.9908794165</v>
      </c>
      <c r="Y64" s="131">
        <f ca="1">OFFSET(Import_SAS_CVS!CR61,(Synth!$D$3-1)*Synth!$E$3,0)</f>
        <v>25.084623197792101</v>
      </c>
    </row>
    <row r="65" spans="1:25" ht="18" customHeight="1" thickBot="1" x14ac:dyDescent="0.25">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Y67" ca="1" si="2">IF(AND(B6&gt;=0, (B5)&gt;0),B6/B5-1," ")</f>
        <v>-4.1303261430797322E-3</v>
      </c>
      <c r="C67" s="63">
        <f t="shared" ca="1" si="2"/>
        <v>-8.3415069382969387E-3</v>
      </c>
      <c r="D67" s="75">
        <f t="shared" ca="1" si="2"/>
        <v>-8.550466010190827E-3</v>
      </c>
      <c r="E67" s="75">
        <f t="shared" ca="1" si="2"/>
        <v>-1.1697712642912972E-3</v>
      </c>
      <c r="F67" s="75">
        <f t="shared" ca="1" si="2"/>
        <v>-6.5750699401130319E-3</v>
      </c>
      <c r="G67" s="53">
        <f t="shared" ca="1" si="2"/>
        <v>1.8679915525665614E-4</v>
      </c>
      <c r="H67" s="34">
        <f t="shared" ca="1" si="2"/>
        <v>-9.9480796887509326E-2</v>
      </c>
      <c r="I67" s="34">
        <f t="shared" ca="1" si="2"/>
        <v>-1.3899697605978201E-2</v>
      </c>
      <c r="J67" s="64">
        <f t="shared" ca="1" si="2"/>
        <v>1.6139937638020241E-2</v>
      </c>
      <c r="K67" s="34">
        <f t="shared" ca="1" si="2"/>
        <v>24.471677817088267</v>
      </c>
      <c r="L67" s="34">
        <f t="shared" ca="1" si="2"/>
        <v>-4.6482773079785544E-2</v>
      </c>
      <c r="M67" s="64">
        <f t="shared" ca="1" si="2"/>
        <v>-2.9797284879985342E-2</v>
      </c>
      <c r="N67" s="34">
        <f t="shared" ca="1" si="2"/>
        <v>62.502038721676719</v>
      </c>
      <c r="O67" s="55">
        <f t="shared" ca="1" si="2"/>
        <v>-7.9481206245213043E-2</v>
      </c>
      <c r="P67" s="53">
        <f t="shared" ca="1" si="2"/>
        <v>-7.742039574659465E-3</v>
      </c>
      <c r="Q67" s="34">
        <f t="shared" ca="1" si="2"/>
        <v>-7.3654680881811707E-3</v>
      </c>
      <c r="R67" s="34">
        <f t="shared" ca="1" si="2"/>
        <v>8.2122679014404731E-3</v>
      </c>
      <c r="S67" s="34" t="str">
        <f t="shared" ca="1" si="2"/>
        <v xml:space="preserve"> </v>
      </c>
      <c r="T67" s="34" t="str">
        <f t="shared" ca="1" si="2"/>
        <v xml:space="preserve"> </v>
      </c>
      <c r="U67" s="34">
        <f t="shared" ca="1" si="2"/>
        <v>-2.4399638884678554E-2</v>
      </c>
      <c r="V67" s="34" t="str">
        <f t="shared" ca="1" si="2"/>
        <v xml:space="preserve"> </v>
      </c>
      <c r="W67" s="34" t="str">
        <f t="shared" ca="1" si="2"/>
        <v xml:space="preserve"> </v>
      </c>
      <c r="X67" s="34">
        <f t="shared" ca="1" si="2"/>
        <v>-7.9761165955684055E-3</v>
      </c>
      <c r="Y67" s="55">
        <f t="shared" ca="1" si="2"/>
        <v>30.182318668330051</v>
      </c>
    </row>
    <row r="68" spans="1:25" s="32" customFormat="1" x14ac:dyDescent="0.2">
      <c r="A68" s="20">
        <v>38260</v>
      </c>
      <c r="B68" s="63">
        <f t="shared" ref="B68:Q83" ca="1" si="3">IF(AND(B7&gt;=0, (B6)&gt;0),B7/B6-1," ")</f>
        <v>-2.1290423031486649E-2</v>
      </c>
      <c r="C68" s="63">
        <f t="shared" ca="1" si="3"/>
        <v>1.1482694738534471E-2</v>
      </c>
      <c r="D68" s="75">
        <f t="shared" ca="1" si="3"/>
        <v>1.3043133785151539E-2</v>
      </c>
      <c r="E68" s="75">
        <f t="shared" ca="1" si="3"/>
        <v>-4.4165230413772183E-2</v>
      </c>
      <c r="F68" s="75">
        <f t="shared" ca="1" si="3"/>
        <v>-1.6822575474542134E-3</v>
      </c>
      <c r="G68" s="53">
        <f t="shared" ca="1" si="3"/>
        <v>1.1820953787439414E-2</v>
      </c>
      <c r="H68" s="34">
        <f t="shared" ca="1" si="3"/>
        <v>5.4537029075426569E-2</v>
      </c>
      <c r="I68" s="34">
        <f t="shared" ca="1" si="3"/>
        <v>-8.2843592923298459E-4</v>
      </c>
      <c r="J68" s="64">
        <f t="shared" ca="1" si="3"/>
        <v>4.193307332388696E-2</v>
      </c>
      <c r="K68" s="34">
        <f t="shared" ca="1" si="3"/>
        <v>1.5923990779535888</v>
      </c>
      <c r="L68" s="34">
        <f t="shared" ca="1" si="3"/>
        <v>-5.1250931688778034E-2</v>
      </c>
      <c r="M68" s="64">
        <f t="shared" ca="1" si="3"/>
        <v>-2.7985313381918564E-2</v>
      </c>
      <c r="N68" s="34">
        <f t="shared" ca="1" si="3"/>
        <v>1.5022214338260862</v>
      </c>
      <c r="O68" s="55">
        <f t="shared" ca="1" si="3"/>
        <v>-9.0635817135573671E-2</v>
      </c>
      <c r="P68" s="53">
        <f t="shared" ca="1" si="3"/>
        <v>4.6930207485186948E-2</v>
      </c>
      <c r="Q68" s="34">
        <f t="shared" ca="1" si="3"/>
        <v>3.7102632159213833E-3</v>
      </c>
      <c r="R68" s="34">
        <f t="shared" ref="R68:Y77" ca="1" si="4">IF(AND(R7&gt;=0, (R6)&gt;0),R7/R6-1," ")</f>
        <v>1.4328849228680385E-2</v>
      </c>
      <c r="S68" s="34" t="str">
        <f t="shared" ca="1" si="4"/>
        <v xml:space="preserve"> </v>
      </c>
      <c r="T68" s="34" t="str">
        <f t="shared" ca="1" si="4"/>
        <v xml:space="preserve"> </v>
      </c>
      <c r="U68" s="34">
        <f t="shared" ca="1" si="4"/>
        <v>-7.3237748562260396E-3</v>
      </c>
      <c r="V68" s="34" t="str">
        <f t="shared" ca="1" si="4"/>
        <v xml:space="preserve"> </v>
      </c>
      <c r="W68" s="34" t="str">
        <f t="shared" ca="1" si="4"/>
        <v xml:space="preserve"> </v>
      </c>
      <c r="X68" s="34">
        <f t="shared" ca="1" si="4"/>
        <v>-3.7382571427770905E-3</v>
      </c>
      <c r="Y68" s="55">
        <f t="shared" ca="1" si="4"/>
        <v>1.585939032932381</v>
      </c>
    </row>
    <row r="69" spans="1:25" s="33" customFormat="1" ht="12" thickBot="1" x14ac:dyDescent="0.25">
      <c r="A69" s="26">
        <v>38352</v>
      </c>
      <c r="B69" s="65">
        <f t="shared" ca="1" si="3"/>
        <v>4.98480637900518E-2</v>
      </c>
      <c r="C69" s="65">
        <f t="shared" ca="1" si="3"/>
        <v>6.5344123659420994E-3</v>
      </c>
      <c r="D69" s="56">
        <f t="shared" ca="1" si="3"/>
        <v>6.6226877437460807E-3</v>
      </c>
      <c r="E69" s="56">
        <f t="shared" ca="1" si="3"/>
        <v>8.1839969914943911E-2</v>
      </c>
      <c r="F69" s="56">
        <f t="shared" ca="1" si="3"/>
        <v>5.7786744475945007E-3</v>
      </c>
      <c r="G69" s="57">
        <f t="shared" ca="1" si="3"/>
        <v>3.1771332585504464E-2</v>
      </c>
      <c r="H69" s="56">
        <f t="shared" ca="1" si="3"/>
        <v>-6.8774154210954008E-2</v>
      </c>
      <c r="I69" s="56">
        <f t="shared" ca="1" si="3"/>
        <v>-1.6759591778224392E-2</v>
      </c>
      <c r="J69" s="66">
        <f t="shared" ca="1" si="3"/>
        <v>1.4677196886360155E-2</v>
      </c>
      <c r="K69" s="56">
        <f t="shared" ca="1" si="3"/>
        <v>0.89858914709296056</v>
      </c>
      <c r="L69" s="56">
        <f t="shared" ca="1" si="3"/>
        <v>-8.3918111599888823E-2</v>
      </c>
      <c r="M69" s="66">
        <f t="shared" ca="1" si="3"/>
        <v>-7.022178690824088E-2</v>
      </c>
      <c r="N69" s="56">
        <f t="shared" ca="1" si="3"/>
        <v>1.067769010365589</v>
      </c>
      <c r="O69" s="58">
        <f t="shared" ca="1" si="3"/>
        <v>3.5355875017850646E-3</v>
      </c>
      <c r="P69" s="57">
        <f t="shared" ca="1" si="3"/>
        <v>-3.0133805970318228E-2</v>
      </c>
      <c r="Q69" s="56">
        <f t="shared" ca="1" si="3"/>
        <v>1.3701236193828459E-2</v>
      </c>
      <c r="R69" s="56">
        <f t="shared" ca="1" si="4"/>
        <v>1.2416101711766769E-2</v>
      </c>
      <c r="S69" s="56" t="str">
        <f t="shared" ca="1" si="4"/>
        <v xml:space="preserve"> </v>
      </c>
      <c r="T69" s="56" t="str">
        <f t="shared" ca="1" si="4"/>
        <v xml:space="preserve"> </v>
      </c>
      <c r="U69" s="56">
        <f t="shared" ca="1" si="4"/>
        <v>-2.2552806498849276E-2</v>
      </c>
      <c r="V69" s="56" t="str">
        <f t="shared" ca="1" si="4"/>
        <v xml:space="preserve"> </v>
      </c>
      <c r="W69" s="56" t="str">
        <f t="shared" ca="1" si="4"/>
        <v xml:space="preserve"> </v>
      </c>
      <c r="X69" s="56">
        <f t="shared" ca="1" si="4"/>
        <v>4.2009278625647628E-3</v>
      </c>
      <c r="Y69" s="58">
        <f t="shared" ca="1" si="4"/>
        <v>0.47919748466018097</v>
      </c>
    </row>
    <row r="70" spans="1:25" s="33" customFormat="1" x14ac:dyDescent="0.2">
      <c r="A70" s="20">
        <v>38383</v>
      </c>
      <c r="B70" s="67">
        <f t="shared" ca="1" si="3"/>
        <v>2.1793605452663956E-2</v>
      </c>
      <c r="C70" s="67">
        <f t="shared" ca="1" si="3"/>
        <v>1.230805526601042E-2</v>
      </c>
      <c r="D70" s="59">
        <f t="shared" ca="1" si="3"/>
        <v>1.255542972639323E-2</v>
      </c>
      <c r="E70" s="59">
        <f t="shared" ca="1" si="3"/>
        <v>2.8312042121394709E-2</v>
      </c>
      <c r="F70" s="59">
        <f t="shared" ca="1" si="3"/>
        <v>1.0188470549051809E-2</v>
      </c>
      <c r="G70" s="60">
        <f t="shared" ca="1" si="3"/>
        <v>3.2603943094864363E-2</v>
      </c>
      <c r="H70" s="59">
        <f t="shared" ca="1" si="3"/>
        <v>3.5154373624209034E-2</v>
      </c>
      <c r="I70" s="59">
        <f t="shared" ca="1" si="3"/>
        <v>-1.0626456029008247E-2</v>
      </c>
      <c r="J70" s="68">
        <f t="shared" ca="1" si="3"/>
        <v>1.5730420106340182E-2</v>
      </c>
      <c r="K70" s="59">
        <f t="shared" ca="1" si="3"/>
        <v>0.42003622749921199</v>
      </c>
      <c r="L70" s="59">
        <f t="shared" ca="1" si="3"/>
        <v>-7.391462452595754E-2</v>
      </c>
      <c r="M70" s="68">
        <f t="shared" ca="1" si="3"/>
        <v>-3.3174605523010436E-2</v>
      </c>
      <c r="N70" s="59">
        <f t="shared" ca="1" si="3"/>
        <v>0.45900118014121993</v>
      </c>
      <c r="O70" s="61">
        <f t="shared" ca="1" si="3"/>
        <v>-0.11680241643074762</v>
      </c>
      <c r="P70" s="60">
        <f t="shared" ca="1" si="3"/>
        <v>5.9798950166394249E-3</v>
      </c>
      <c r="Q70" s="59">
        <f t="shared" ca="1" si="3"/>
        <v>1.2227335669604544E-2</v>
      </c>
      <c r="R70" s="59">
        <f t="shared" ca="1" si="4"/>
        <v>1.2486368320583807E-2</v>
      </c>
      <c r="S70" s="59" t="str">
        <f t="shared" ca="1" si="4"/>
        <v xml:space="preserve"> </v>
      </c>
      <c r="T70" s="59" t="str">
        <f t="shared" ca="1" si="4"/>
        <v xml:space="preserve"> </v>
      </c>
      <c r="U70" s="59">
        <f t="shared" ca="1" si="4"/>
        <v>2.9978895321609578E-3</v>
      </c>
      <c r="V70" s="59" t="str">
        <f t="shared" ca="1" si="4"/>
        <v xml:space="preserve"> </v>
      </c>
      <c r="W70" s="59" t="str">
        <f t="shared" ca="1" si="4"/>
        <v xml:space="preserve"> </v>
      </c>
      <c r="X70" s="59">
        <f t="shared" ca="1" si="4"/>
        <v>5.6351733249584424E-3</v>
      </c>
      <c r="Y70" s="61">
        <f t="shared" ca="1" si="4"/>
        <v>0.53304895836387822</v>
      </c>
    </row>
    <row r="71" spans="1:25" s="33" customFormat="1" x14ac:dyDescent="0.2">
      <c r="A71" s="20">
        <v>38442</v>
      </c>
      <c r="B71" s="63">
        <f t="shared" ca="1" si="3"/>
        <v>1.0191165770555344E-2</v>
      </c>
      <c r="C71" s="63">
        <f t="shared" ca="1" si="3"/>
        <v>9.4525975236359194E-4</v>
      </c>
      <c r="D71" s="34">
        <f t="shared" ca="1" si="3"/>
        <v>4.1406702029345155E-4</v>
      </c>
      <c r="E71" s="34">
        <f t="shared" ca="1" si="3"/>
        <v>1.6446034072094662E-2</v>
      </c>
      <c r="F71" s="34">
        <f t="shared" ca="1" si="3"/>
        <v>5.5073559969378572E-3</v>
      </c>
      <c r="G71" s="53">
        <f t="shared" ca="1" si="3"/>
        <v>7.8841467159245227E-3</v>
      </c>
      <c r="H71" s="34">
        <f t="shared" ca="1" si="3"/>
        <v>1.7320158278971709E-2</v>
      </c>
      <c r="I71" s="34">
        <f t="shared" ca="1" si="3"/>
        <v>-3.9152254172080125E-3</v>
      </c>
      <c r="J71" s="64">
        <f t="shared" ca="1" si="3"/>
        <v>2.4422686980553499E-2</v>
      </c>
      <c r="K71" s="34">
        <f t="shared" ca="1" si="3"/>
        <v>0.39607630358506052</v>
      </c>
      <c r="L71" s="34">
        <f t="shared" ca="1" si="3"/>
        <v>-8.2539384257635406E-2</v>
      </c>
      <c r="M71" s="64">
        <f t="shared" ca="1" si="3"/>
        <v>-4.5821680098800166E-2</v>
      </c>
      <c r="N71" s="34">
        <f t="shared" ca="1" si="3"/>
        <v>0.34085479952288722</v>
      </c>
      <c r="O71" s="55">
        <f t="shared" ca="1" si="3"/>
        <v>-0.11535559446489552</v>
      </c>
      <c r="P71" s="53">
        <f t="shared" ca="1" si="3"/>
        <v>9.2224859091523115E-3</v>
      </c>
      <c r="Q71" s="34">
        <f t="shared" ca="1" si="3"/>
        <v>1.6782864428248612E-3</v>
      </c>
      <c r="R71" s="34">
        <f t="shared" ca="1" si="4"/>
        <v>2.7821595454271542E-3</v>
      </c>
      <c r="S71" s="34" t="str">
        <f t="shared" ca="1" si="4"/>
        <v xml:space="preserve"> </v>
      </c>
      <c r="T71" s="34" t="str">
        <f t="shared" ca="1" si="4"/>
        <v xml:space="preserve"> </v>
      </c>
      <c r="U71" s="34">
        <f t="shared" ca="1" si="4"/>
        <v>4.8914566113760882E-2</v>
      </c>
      <c r="V71" s="34" t="str">
        <f t="shared" ca="1" si="4"/>
        <v xml:space="preserve"> </v>
      </c>
      <c r="W71" s="34" t="str">
        <f t="shared" ca="1" si="4"/>
        <v xml:space="preserve"> </v>
      </c>
      <c r="X71" s="34">
        <f t="shared" ca="1" si="4"/>
        <v>9.2758665953169839E-3</v>
      </c>
      <c r="Y71" s="55">
        <f t="shared" ca="1" si="4"/>
        <v>0.31997996783772931</v>
      </c>
    </row>
    <row r="72" spans="1:25" s="33" customFormat="1" x14ac:dyDescent="0.2">
      <c r="A72" s="20">
        <v>38625</v>
      </c>
      <c r="B72" s="63">
        <f t="shared" ca="1" si="3"/>
        <v>-5.9398855239787274E-3</v>
      </c>
      <c r="C72" s="63">
        <f t="shared" ca="1" si="3"/>
        <v>9.1115597290711836E-3</v>
      </c>
      <c r="D72" s="34">
        <f t="shared" ca="1" si="3"/>
        <v>9.4624469171076253E-3</v>
      </c>
      <c r="E72" s="34">
        <f t="shared" ca="1" si="3"/>
        <v>-1.5966929046789535E-2</v>
      </c>
      <c r="F72" s="34">
        <f t="shared" ca="1" si="3"/>
        <v>6.113264679709518E-3</v>
      </c>
      <c r="G72" s="53">
        <f t="shared" ca="1" si="3"/>
        <v>1.7216347769255069E-2</v>
      </c>
      <c r="H72" s="34">
        <f t="shared" ca="1" si="3"/>
        <v>9.7266677758112818E-2</v>
      </c>
      <c r="I72" s="34">
        <f t="shared" ca="1" si="3"/>
        <v>-1.5529009969948881E-2</v>
      </c>
      <c r="J72" s="64">
        <f t="shared" ca="1" si="3"/>
        <v>1.9933945140549136E-2</v>
      </c>
      <c r="K72" s="34">
        <f t="shared" ca="1" si="3"/>
        <v>0.2190808390270651</v>
      </c>
      <c r="L72" s="34">
        <f t="shared" ca="1" si="3"/>
        <v>-9.4979557597018816E-2</v>
      </c>
      <c r="M72" s="64">
        <f t="shared" ca="1" si="3"/>
        <v>-6.2979327954227338E-2</v>
      </c>
      <c r="N72" s="34">
        <f t="shared" ca="1" si="3"/>
        <v>0.19753473215056094</v>
      </c>
      <c r="O72" s="55">
        <f t="shared" ca="1" si="3"/>
        <v>-0.15373069455065369</v>
      </c>
      <c r="P72" s="53">
        <f t="shared" ca="1" si="3"/>
        <v>5.6583553105149509E-3</v>
      </c>
      <c r="Q72" s="34">
        <f t="shared" ca="1" si="3"/>
        <v>2.8934217044331634E-2</v>
      </c>
      <c r="R72" s="34">
        <f t="shared" ca="1" si="4"/>
        <v>1.2997121671438627E-3</v>
      </c>
      <c r="S72" s="34" t="str">
        <f t="shared" ca="1" si="4"/>
        <v xml:space="preserve"> </v>
      </c>
      <c r="T72" s="34" t="str">
        <f t="shared" ca="1" si="4"/>
        <v xml:space="preserve"> </v>
      </c>
      <c r="U72" s="34">
        <f t="shared" ca="1" si="4"/>
        <v>2.6564419098031866E-3</v>
      </c>
      <c r="V72" s="34" t="str">
        <f t="shared" ca="1" si="4"/>
        <v xml:space="preserve"> </v>
      </c>
      <c r="W72" s="34" t="str">
        <f t="shared" ca="1" si="4"/>
        <v xml:space="preserve"> </v>
      </c>
      <c r="X72" s="34">
        <f t="shared" ca="1" si="4"/>
        <v>-1.5650933372872711E-3</v>
      </c>
      <c r="Y72" s="55">
        <f t="shared" ca="1" si="4"/>
        <v>0.29882244786379775</v>
      </c>
    </row>
    <row r="73" spans="1:25" s="33" customFormat="1" ht="12" thickBot="1" x14ac:dyDescent="0.25">
      <c r="A73" s="26">
        <v>38717</v>
      </c>
      <c r="B73" s="65">
        <f t="shared" ca="1" si="3"/>
        <v>2.6661293954525878E-2</v>
      </c>
      <c r="C73" s="65">
        <f t="shared" ca="1" si="3"/>
        <v>3.3065230742952423E-3</v>
      </c>
      <c r="D73" s="56">
        <f t="shared" ca="1" si="3"/>
        <v>2.8471324403980258E-3</v>
      </c>
      <c r="E73" s="56">
        <f t="shared" ca="1" si="3"/>
        <v>4.2616403661204449E-2</v>
      </c>
      <c r="F73" s="56">
        <f t="shared" ca="1" si="3"/>
        <v>7.2450360955647053E-3</v>
      </c>
      <c r="G73" s="57">
        <f t="shared" ca="1" si="3"/>
        <v>2.1281959985635313E-2</v>
      </c>
      <c r="H73" s="56">
        <f t="shared" ca="1" si="3"/>
        <v>0.106351841776545</v>
      </c>
      <c r="I73" s="56">
        <f t="shared" ca="1" si="3"/>
        <v>-1.9591571305868083E-2</v>
      </c>
      <c r="J73" s="66">
        <f t="shared" ca="1" si="3"/>
        <v>1.0790067416777793E-2</v>
      </c>
      <c r="K73" s="56">
        <f t="shared" ca="1" si="3"/>
        <v>0.16437627412979272</v>
      </c>
      <c r="L73" s="56">
        <f t="shared" ca="1" si="3"/>
        <v>-0.11546684212281255</v>
      </c>
      <c r="M73" s="66">
        <f t="shared" ca="1" si="3"/>
        <v>-8.8197693162702429E-2</v>
      </c>
      <c r="N73" s="56">
        <f t="shared" ca="1" si="3"/>
        <v>0.25071003852960771</v>
      </c>
      <c r="O73" s="58">
        <f t="shared" ca="1" si="3"/>
        <v>-0.12887141009596004</v>
      </c>
      <c r="P73" s="57">
        <f t="shared" ca="1" si="3"/>
        <v>-5.7304712733945107E-2</v>
      </c>
      <c r="Q73" s="56">
        <f t="shared" ca="1" si="3"/>
        <v>1.930969784215586E-2</v>
      </c>
      <c r="R73" s="56">
        <f t="shared" ca="1" si="4"/>
        <v>3.5310806133077577E-3</v>
      </c>
      <c r="S73" s="56" t="str">
        <f t="shared" ca="1" si="4"/>
        <v xml:space="preserve"> </v>
      </c>
      <c r="T73" s="56" t="str">
        <f t="shared" ca="1" si="4"/>
        <v xml:space="preserve"> </v>
      </c>
      <c r="U73" s="56">
        <f t="shared" ca="1" si="4"/>
        <v>5.1231625195962138E-3</v>
      </c>
      <c r="V73" s="56" t="str">
        <f t="shared" ca="1" si="4"/>
        <v xml:space="preserve"> </v>
      </c>
      <c r="W73" s="56" t="str">
        <f t="shared" ca="1" si="4"/>
        <v xml:space="preserve"> </v>
      </c>
      <c r="X73" s="56">
        <f t="shared" ca="1" si="4"/>
        <v>-2.2892474723824607E-3</v>
      </c>
      <c r="Y73" s="58">
        <f t="shared" ca="1" si="4"/>
        <v>0.21520833924400051</v>
      </c>
    </row>
    <row r="74" spans="1:25" s="33" customFormat="1" x14ac:dyDescent="0.2">
      <c r="A74" s="20">
        <v>38807</v>
      </c>
      <c r="B74" s="67">
        <f t="shared" ca="1" si="3"/>
        <v>1.8951264287403902E-2</v>
      </c>
      <c r="C74" s="67">
        <f t="shared" ca="1" si="3"/>
        <v>9.0581624519761039E-3</v>
      </c>
      <c r="D74" s="59">
        <f t="shared" ca="1" si="3"/>
        <v>9.3316444786777364E-3</v>
      </c>
      <c r="E74" s="59">
        <f t="shared" ca="1" si="3"/>
        <v>2.5455042841324715E-2</v>
      </c>
      <c r="F74" s="59">
        <f t="shared" ca="1" si="3"/>
        <v>6.7237448993362481E-3</v>
      </c>
      <c r="G74" s="60">
        <f t="shared" ca="1" si="3"/>
        <v>2.798897986237936E-2</v>
      </c>
      <c r="H74" s="59">
        <f t="shared" ca="1" si="3"/>
        <v>-4.2096132802693642E-2</v>
      </c>
      <c r="I74" s="59">
        <f t="shared" ca="1" si="3"/>
        <v>-7.6353014343241155E-3</v>
      </c>
      <c r="J74" s="68">
        <f t="shared" ca="1" si="3"/>
        <v>1.3631814684424981E-2</v>
      </c>
      <c r="K74" s="59">
        <f t="shared" ca="1" si="3"/>
        <v>0.15273503806963906</v>
      </c>
      <c r="L74" s="59">
        <f t="shared" ca="1" si="3"/>
        <v>-9.8087246188714561E-2</v>
      </c>
      <c r="M74" s="68">
        <f t="shared" ca="1" si="3"/>
        <v>-6.3765589417943636E-2</v>
      </c>
      <c r="N74" s="59">
        <f t="shared" ca="1" si="3"/>
        <v>0.15646411483264844</v>
      </c>
      <c r="O74" s="61">
        <f t="shared" ca="1" si="3"/>
        <v>-0.14675161628593036</v>
      </c>
      <c r="P74" s="60">
        <f t="shared" ca="1" si="3"/>
        <v>-0.47631385703144646</v>
      </c>
      <c r="Q74" s="59">
        <f t="shared" ca="1" si="3"/>
        <v>2.2706411669422444E-2</v>
      </c>
      <c r="R74" s="59">
        <f t="shared" ca="1" si="4"/>
        <v>2.9234305446572684E-3</v>
      </c>
      <c r="S74" s="59" t="str">
        <f t="shared" ca="1" si="4"/>
        <v xml:space="preserve"> </v>
      </c>
      <c r="T74" s="59" t="str">
        <f t="shared" ca="1" si="4"/>
        <v xml:space="preserve"> </v>
      </c>
      <c r="U74" s="59">
        <f t="shared" ca="1" si="4"/>
        <v>-2.8591748489403823E-4</v>
      </c>
      <c r="V74" s="59" t="str">
        <f t="shared" ca="1" si="4"/>
        <v xml:space="preserve"> </v>
      </c>
      <c r="W74" s="59" t="str">
        <f t="shared" ca="1" si="4"/>
        <v xml:space="preserve"> </v>
      </c>
      <c r="X74" s="59">
        <f t="shared" ca="1" si="4"/>
        <v>-0.39642330520713176</v>
      </c>
      <c r="Y74" s="61">
        <f t="shared" ca="1" si="4"/>
        <v>0.13212556482904136</v>
      </c>
    </row>
    <row r="75" spans="1:25" s="33" customFormat="1" x14ac:dyDescent="0.2">
      <c r="A75" s="20">
        <v>38898</v>
      </c>
      <c r="B75" s="63">
        <f t="shared" ca="1" si="3"/>
        <v>1.6689124064033001E-2</v>
      </c>
      <c r="C75" s="63">
        <f t="shared" ca="1" si="3"/>
        <v>1.5524757350095397E-2</v>
      </c>
      <c r="D75" s="34">
        <f t="shared" ca="1" si="3"/>
        <v>1.5786089201174969E-2</v>
      </c>
      <c r="E75" s="34">
        <f t="shared" ca="1" si="3"/>
        <v>1.7442345415525695E-2</v>
      </c>
      <c r="F75" s="34">
        <f t="shared" ca="1" si="3"/>
        <v>1.3288273984474852E-2</v>
      </c>
      <c r="G75" s="53">
        <f t="shared" ca="1" si="3"/>
        <v>3.205192782388111E-2</v>
      </c>
      <c r="H75" s="34">
        <f t="shared" ca="1" si="3"/>
        <v>0.16960527428911942</v>
      </c>
      <c r="I75" s="34">
        <f t="shared" ca="1" si="3"/>
        <v>-1.6474744902309935E-2</v>
      </c>
      <c r="J75" s="64">
        <f t="shared" ca="1" si="3"/>
        <v>1.1259313527102188E-2</v>
      </c>
      <c r="K75" s="34">
        <f t="shared" ca="1" si="3"/>
        <v>0.15339998577221214</v>
      </c>
      <c r="L75" s="34">
        <f t="shared" ca="1" si="3"/>
        <v>-0.10821129509675464</v>
      </c>
      <c r="M75" s="64">
        <f t="shared" ca="1" si="3"/>
        <v>-9.3575718780479877E-2</v>
      </c>
      <c r="N75" s="34">
        <f t="shared" ca="1" si="3"/>
        <v>0.12623572818509454</v>
      </c>
      <c r="O75" s="55">
        <f t="shared" ca="1" si="3"/>
        <v>-0.16666587236631414</v>
      </c>
      <c r="P75" s="53">
        <f t="shared" ca="1" si="3"/>
        <v>-3.1879553173489894E-2</v>
      </c>
      <c r="Q75" s="34">
        <f t="shared" ca="1" si="3"/>
        <v>1.868202521566098E-2</v>
      </c>
      <c r="R75" s="34">
        <f t="shared" ca="1" si="4"/>
        <v>4.7222960174504447E-3</v>
      </c>
      <c r="S75" s="34">
        <f t="shared" ca="1" si="4"/>
        <v>4.7083092864262044E-2</v>
      </c>
      <c r="T75" s="34" t="str">
        <f t="shared" ca="1" si="4"/>
        <v xml:space="preserve"> </v>
      </c>
      <c r="U75" s="34">
        <f t="shared" ca="1" si="4"/>
        <v>5.1800998752038474E-3</v>
      </c>
      <c r="V75" s="34">
        <f t="shared" ca="1" si="4"/>
        <v>0.13143523842932869</v>
      </c>
      <c r="W75" s="34" t="str">
        <f t="shared" ca="1" si="4"/>
        <v xml:space="preserve"> </v>
      </c>
      <c r="X75" s="34">
        <f t="shared" ca="1" si="4"/>
        <v>-8.212309485556446E-2</v>
      </c>
      <c r="Y75" s="55">
        <f t="shared" ca="1" si="4"/>
        <v>0.1400553258563757</v>
      </c>
    </row>
    <row r="76" spans="1:25" s="33" customFormat="1" x14ac:dyDescent="0.2">
      <c r="A76" s="20">
        <v>38990</v>
      </c>
      <c r="B76" s="63">
        <f t="shared" ca="1" si="3"/>
        <v>6.7401293406272877E-3</v>
      </c>
      <c r="C76" s="63">
        <f t="shared" ca="1" si="3"/>
        <v>3.5273430384725746E-3</v>
      </c>
      <c r="D76" s="34">
        <f t="shared" ca="1" si="3"/>
        <v>2.6305690804384607E-3</v>
      </c>
      <c r="E76" s="34">
        <f t="shared" ca="1" si="3"/>
        <v>8.8145431122796936E-3</v>
      </c>
      <c r="F76" s="34">
        <f t="shared" ca="1" si="3"/>
        <v>1.1220871412326083E-2</v>
      </c>
      <c r="G76" s="53">
        <f t="shared" ca="1" si="3"/>
        <v>2.0413295172965418E-2</v>
      </c>
      <c r="H76" s="34">
        <f t="shared" ca="1" si="3"/>
        <v>-3.1872138600743782E-2</v>
      </c>
      <c r="I76" s="34">
        <f t="shared" ca="1" si="3"/>
        <v>-2.200724505254481E-2</v>
      </c>
      <c r="J76" s="64">
        <f t="shared" ca="1" si="3"/>
        <v>-3.4912969177727238E-3</v>
      </c>
      <c r="K76" s="34">
        <f t="shared" ca="1" si="3"/>
        <v>0.12079690888974048</v>
      </c>
      <c r="L76" s="34">
        <f t="shared" ca="1" si="3"/>
        <v>-0.12265492841241321</v>
      </c>
      <c r="M76" s="64">
        <f t="shared" ca="1" si="3"/>
        <v>-8.4404673429375188E-2</v>
      </c>
      <c r="N76" s="34">
        <f t="shared" ca="1" si="3"/>
        <v>0.10740125595161065</v>
      </c>
      <c r="O76" s="55">
        <f t="shared" ca="1" si="3"/>
        <v>-0.23183179251902486</v>
      </c>
      <c r="P76" s="53">
        <f t="shared" ca="1" si="3"/>
        <v>-4.2176826590720085E-2</v>
      </c>
      <c r="Q76" s="34">
        <f t="shared" ca="1" si="3"/>
        <v>5.7583473228361992E-3</v>
      </c>
      <c r="R76" s="34">
        <f t="shared" ca="1" si="4"/>
        <v>5.4040670626709364E-4</v>
      </c>
      <c r="S76" s="34">
        <f t="shared" ca="1" si="4"/>
        <v>3.4714069755978683E-2</v>
      </c>
      <c r="T76" s="34" t="str">
        <f t="shared" ca="1" si="4"/>
        <v xml:space="preserve"> </v>
      </c>
      <c r="U76" s="34">
        <f t="shared" ca="1" si="4"/>
        <v>-8.4547876783646059E-3</v>
      </c>
      <c r="V76" s="34">
        <f t="shared" ca="1" si="4"/>
        <v>9.6812948245798003E-2</v>
      </c>
      <c r="W76" s="34" t="str">
        <f t="shared" ca="1" si="4"/>
        <v xml:space="preserve"> </v>
      </c>
      <c r="X76" s="34">
        <f t="shared" ca="1" si="4"/>
        <v>-5.9546769823120571E-2</v>
      </c>
      <c r="Y76" s="55">
        <f t="shared" ca="1" si="4"/>
        <v>8.922265224654824E-2</v>
      </c>
    </row>
    <row r="77" spans="1:25" s="33" customFormat="1" ht="12" thickBot="1" x14ac:dyDescent="0.25">
      <c r="A77" s="26">
        <v>39082</v>
      </c>
      <c r="B77" s="65">
        <f t="shared" ca="1" si="3"/>
        <v>3.0162854061596356E-2</v>
      </c>
      <c r="C77" s="65">
        <f t="shared" ca="1" si="3"/>
        <v>1.2781633834092032E-2</v>
      </c>
      <c r="D77" s="56">
        <f t="shared" ca="1" si="3"/>
        <v>1.2114581940353197E-2</v>
      </c>
      <c r="E77" s="56">
        <f t="shared" ca="1" si="3"/>
        <v>4.1326644757469833E-2</v>
      </c>
      <c r="F77" s="56">
        <f t="shared" ca="1" si="3"/>
        <v>1.8455735461612166E-2</v>
      </c>
      <c r="G77" s="57">
        <f t="shared" ca="1" si="3"/>
        <v>3.1096968414526582E-2</v>
      </c>
      <c r="H77" s="56">
        <f t="shared" ca="1" si="3"/>
        <v>6.4668919595662677E-2</v>
      </c>
      <c r="I77" s="56">
        <f t="shared" ca="1" si="3"/>
        <v>-1.4899265719617416E-2</v>
      </c>
      <c r="J77" s="66">
        <f t="shared" ca="1" si="3"/>
        <v>1.383911325282261E-3</v>
      </c>
      <c r="K77" s="56">
        <f t="shared" ca="1" si="3"/>
        <v>7.9164931104065417E-2</v>
      </c>
      <c r="L77" s="56">
        <f t="shared" ca="1" si="3"/>
        <v>-0.12213207321636843</v>
      </c>
      <c r="M77" s="66">
        <f t="shared" ca="1" si="3"/>
        <v>-8.4169017068578156E-2</v>
      </c>
      <c r="N77" s="56">
        <f t="shared" ca="1" si="3"/>
        <v>0.13001847797445487</v>
      </c>
      <c r="O77" s="58">
        <f t="shared" ca="1" si="3"/>
        <v>-0.29987418084013673</v>
      </c>
      <c r="P77" s="57">
        <f t="shared" ca="1" si="3"/>
        <v>1.2619993935033547E-2</v>
      </c>
      <c r="Q77" s="56">
        <f t="shared" ca="1" si="3"/>
        <v>6.3032116247705439E-3</v>
      </c>
      <c r="R77" s="56">
        <f t="shared" ca="1" si="4"/>
        <v>-6.6223764547257424E-4</v>
      </c>
      <c r="S77" s="56">
        <f t="shared" ca="1" si="4"/>
        <v>4.9442628864040827E-2</v>
      </c>
      <c r="T77" s="56" t="str">
        <f t="shared" ca="1" si="4"/>
        <v xml:space="preserve"> </v>
      </c>
      <c r="U77" s="56">
        <f t="shared" ca="1" si="4"/>
        <v>2.5665170757964706E-3</v>
      </c>
      <c r="V77" s="56">
        <f t="shared" ca="1" si="4"/>
        <v>0.13725235257077872</v>
      </c>
      <c r="W77" s="56" t="str">
        <f t="shared" ca="1" si="4"/>
        <v xml:space="preserve"> </v>
      </c>
      <c r="X77" s="56">
        <f t="shared" ca="1" si="4"/>
        <v>-9.1919950498287717E-2</v>
      </c>
      <c r="Y77" s="58">
        <f t="shared" ca="1" si="4"/>
        <v>8.0000717967258606E-2</v>
      </c>
    </row>
    <row r="78" spans="1:25" s="33" customFormat="1" x14ac:dyDescent="0.2">
      <c r="A78" s="20">
        <v>39172</v>
      </c>
      <c r="B78" s="63">
        <f t="shared" ca="1" si="3"/>
        <v>1.1342951392695477E-2</v>
      </c>
      <c r="C78" s="63">
        <f t="shared" ca="1" si="3"/>
        <v>7.2630306935175248E-3</v>
      </c>
      <c r="D78" s="34">
        <f t="shared" ca="1" si="3"/>
        <v>6.8131127729031959E-3</v>
      </c>
      <c r="E78" s="34">
        <f t="shared" ca="1" si="3"/>
        <v>1.3891611851877927E-2</v>
      </c>
      <c r="F78" s="34">
        <f t="shared" ca="1" si="3"/>
        <v>1.1066310733020002E-2</v>
      </c>
      <c r="G78" s="53">
        <f t="shared" ca="1" si="3"/>
        <v>3.3725684999950101E-2</v>
      </c>
      <c r="H78" s="34">
        <f t="shared" ca="1" si="3"/>
        <v>9.280382890990424E-4</v>
      </c>
      <c r="I78" s="34">
        <f t="shared" ca="1" si="3"/>
        <v>-3.7272084343401235E-2</v>
      </c>
      <c r="J78" s="64">
        <f t="shared" ca="1" si="3"/>
        <v>-8.1667049680737014E-3</v>
      </c>
      <c r="K78" s="34">
        <f t="shared" ca="1" si="3"/>
        <v>7.997498023784777E-2</v>
      </c>
      <c r="L78" s="34">
        <f t="shared" ca="1" si="3"/>
        <v>-0.12879356923137386</v>
      </c>
      <c r="M78" s="64">
        <f t="shared" ca="1" si="3"/>
        <v>-0.11421675594693881</v>
      </c>
      <c r="N78" s="34">
        <f t="shared" ca="1" si="3"/>
        <v>6.2768026700257273E-2</v>
      </c>
      <c r="O78" s="55">
        <f t="shared" ca="1" si="3"/>
        <v>-0.18597500270809442</v>
      </c>
      <c r="P78" s="53">
        <f t="shared" ca="1" si="3"/>
        <v>-1.9746434529265167E-2</v>
      </c>
      <c r="Q78" s="34">
        <f t="shared" ca="1" si="3"/>
        <v>1.0214948548405989E-2</v>
      </c>
      <c r="R78" s="34">
        <f t="shared" ref="R78:Y83" ca="1" si="5">IF(AND(R17&gt;=0, (R16)&gt;0),R17/R16-1," ")</f>
        <v>9.9892275508595141E-4</v>
      </c>
      <c r="S78" s="34">
        <f t="shared" ca="1" si="5"/>
        <v>4.7694415671988732E-2</v>
      </c>
      <c r="T78" s="34" t="str">
        <f t="shared" ca="1" si="5"/>
        <v xml:space="preserve"> </v>
      </c>
      <c r="U78" s="34">
        <f t="shared" ca="1" si="5"/>
        <v>-1.576820160146486E-3</v>
      </c>
      <c r="V78" s="34">
        <f t="shared" ca="1" si="5"/>
        <v>6.2267079136134829E-2</v>
      </c>
      <c r="W78" s="34" t="str">
        <f t="shared" ca="1" si="5"/>
        <v xml:space="preserve"> </v>
      </c>
      <c r="X78" s="34">
        <f t="shared" ca="1" si="5"/>
        <v>-6.4608999558199987E-2</v>
      </c>
      <c r="Y78" s="55">
        <f t="shared" ca="1" si="5"/>
        <v>8.8824445251087569E-2</v>
      </c>
    </row>
    <row r="79" spans="1:25" s="33" customFormat="1" x14ac:dyDescent="0.2">
      <c r="A79" s="20">
        <v>39263</v>
      </c>
      <c r="B79" s="63">
        <f t="shared" ca="1" si="3"/>
        <v>1.2926832511946484E-2</v>
      </c>
      <c r="C79" s="63">
        <f t="shared" ca="1" si="3"/>
        <v>6.383029880824953E-3</v>
      </c>
      <c r="D79" s="34">
        <f t="shared" ca="1" si="3"/>
        <v>5.8336867376123092E-3</v>
      </c>
      <c r="E79" s="34">
        <f t="shared" ca="1" si="3"/>
        <v>1.6987915045491908E-2</v>
      </c>
      <c r="F79" s="34">
        <f t="shared" ca="1" si="3"/>
        <v>1.1007244090457613E-2</v>
      </c>
      <c r="G79" s="53">
        <f t="shared" ca="1" si="3"/>
        <v>2.7646480675238561E-2</v>
      </c>
      <c r="H79" s="34">
        <f t="shared" ca="1" si="3"/>
        <v>6.1244984562663474E-2</v>
      </c>
      <c r="I79" s="34">
        <f t="shared" ca="1" si="3"/>
        <v>-3.1969192327799378E-2</v>
      </c>
      <c r="J79" s="64">
        <f t="shared" ca="1" si="3"/>
        <v>-1.7914450788929503E-2</v>
      </c>
      <c r="K79" s="34">
        <f t="shared" ca="1" si="3"/>
        <v>7.8852927220662172E-2</v>
      </c>
      <c r="L79" s="34">
        <f t="shared" ca="1" si="3"/>
        <v>-0.11369191617503149</v>
      </c>
      <c r="M79" s="64">
        <f t="shared" ca="1" si="3"/>
        <v>-0.10983095188554626</v>
      </c>
      <c r="N79" s="34">
        <f t="shared" ca="1" si="3"/>
        <v>5.1651426334560657E-2</v>
      </c>
      <c r="O79" s="55">
        <f t="shared" ca="1" si="3"/>
        <v>-0.19000129492796525</v>
      </c>
      <c r="P79" s="53">
        <f t="shared" ca="1" si="3"/>
        <v>-8.9278537536643388E-3</v>
      </c>
      <c r="Q79" s="34">
        <f t="shared" ca="1" si="3"/>
        <v>5.9817437706284338E-3</v>
      </c>
      <c r="R79" s="34">
        <f t="shared" ca="1" si="5"/>
        <v>-1.2517748770272119E-3</v>
      </c>
      <c r="S79" s="34">
        <f t="shared" ca="1" si="5"/>
        <v>1.0927177094350871E-2</v>
      </c>
      <c r="T79" s="34" t="str">
        <f t="shared" ca="1" si="5"/>
        <v xml:space="preserve"> </v>
      </c>
      <c r="U79" s="34">
        <f t="shared" ca="1" si="5"/>
        <v>1.1005168310607383E-2</v>
      </c>
      <c r="V79" s="34">
        <f t="shared" ca="1" si="5"/>
        <v>5.2382154237641032E-2</v>
      </c>
      <c r="W79" s="34" t="str">
        <f t="shared" ca="1" si="5"/>
        <v xml:space="preserve"> </v>
      </c>
      <c r="X79" s="34">
        <f t="shared" ca="1" si="5"/>
        <v>-4.006274712393465E-2</v>
      </c>
      <c r="Y79" s="55">
        <f t="shared" ca="1" si="5"/>
        <v>7.2849224024892578E-2</v>
      </c>
    </row>
    <row r="80" spans="1:25" s="33" customFormat="1" x14ac:dyDescent="0.2">
      <c r="A80" s="20">
        <v>39355</v>
      </c>
      <c r="B80" s="63">
        <f t="shared" ca="1" si="3"/>
        <v>1.0119449362383737E-2</v>
      </c>
      <c r="C80" s="63">
        <f t="shared" ca="1" si="3"/>
        <v>3.7161825663081238E-3</v>
      </c>
      <c r="D80" s="34">
        <f t="shared" ca="1" si="3"/>
        <v>2.8696594228643235E-3</v>
      </c>
      <c r="E80" s="34">
        <f t="shared" ca="1" si="3"/>
        <v>1.4051876946179931E-2</v>
      </c>
      <c r="F80" s="34">
        <f t="shared" ca="1" si="3"/>
        <v>1.0805509109854228E-2</v>
      </c>
      <c r="G80" s="53">
        <f t="shared" ca="1" si="3"/>
        <v>2.3184574023972226E-2</v>
      </c>
      <c r="H80" s="34">
        <f t="shared" ca="1" si="3"/>
        <v>1.0729339363631407E-2</v>
      </c>
      <c r="I80" s="34">
        <f t="shared" ca="1" si="3"/>
        <v>-2.0774391469361442E-2</v>
      </c>
      <c r="J80" s="64">
        <f t="shared" ca="1" si="3"/>
        <v>4.2441545692262217E-4</v>
      </c>
      <c r="K80" s="34">
        <f t="shared" ca="1" si="3"/>
        <v>6.1313790376055444E-2</v>
      </c>
      <c r="L80" s="34">
        <f t="shared" ca="1" si="3"/>
        <v>-0.12806141863476106</v>
      </c>
      <c r="M80" s="64">
        <f t="shared" ca="1" si="3"/>
        <v>-0.12701941410304929</v>
      </c>
      <c r="N80" s="34">
        <f t="shared" ca="1" si="3"/>
        <v>2.7195979002851312E-2</v>
      </c>
      <c r="O80" s="55">
        <f t="shared" ca="1" si="3"/>
        <v>-0.11226397158592949</v>
      </c>
      <c r="P80" s="53">
        <f t="shared" ca="1" si="3"/>
        <v>-1.1324556395923224E-2</v>
      </c>
      <c r="Q80" s="34">
        <f t="shared" ca="1" si="3"/>
        <v>3.4532365929829112E-3</v>
      </c>
      <c r="R80" s="34">
        <f t="shared" ca="1" si="5"/>
        <v>8.4013012812644838E-4</v>
      </c>
      <c r="S80" s="34">
        <f t="shared" ca="1" si="5"/>
        <v>2.842984177863217E-2</v>
      </c>
      <c r="T80" s="34" t="str">
        <f t="shared" ca="1" si="5"/>
        <v xml:space="preserve"> </v>
      </c>
      <c r="U80" s="34">
        <f t="shared" ca="1" si="5"/>
        <v>-6.3744057381409647E-4</v>
      </c>
      <c r="V80" s="34">
        <f t="shared" ca="1" si="5"/>
        <v>4.869751254892507E-2</v>
      </c>
      <c r="W80" s="34" t="str">
        <f t="shared" ca="1" si="5"/>
        <v xml:space="preserve"> </v>
      </c>
      <c r="X80" s="34">
        <f t="shared" ca="1" si="5"/>
        <v>-3.7067304040317439E-2</v>
      </c>
      <c r="Y80" s="55">
        <f t="shared" ca="1" si="5"/>
        <v>5.3367326031261486E-2</v>
      </c>
    </row>
    <row r="81" spans="1:25" s="33" customFormat="1" ht="12" thickBot="1" x14ac:dyDescent="0.25">
      <c r="A81" s="26">
        <v>39447</v>
      </c>
      <c r="B81" s="65">
        <f t="shared" ca="1" si="3"/>
        <v>1.1447769737750191E-2</v>
      </c>
      <c r="C81" s="65">
        <f t="shared" ca="1" si="3"/>
        <v>1.0874696901101544E-2</v>
      </c>
      <c r="D81" s="56">
        <f t="shared" ca="1" si="3"/>
        <v>1.063253889461957E-2</v>
      </c>
      <c r="E81" s="56">
        <f t="shared" ca="1" si="3"/>
        <v>1.1796122864466296E-2</v>
      </c>
      <c r="F81" s="56">
        <f t="shared" ca="1" si="3"/>
        <v>1.2886761268269042E-2</v>
      </c>
      <c r="G81" s="57">
        <f t="shared" ca="1" si="3"/>
        <v>1.9075221390951302E-2</v>
      </c>
      <c r="H81" s="56">
        <f t="shared" ca="1" si="3"/>
        <v>0.11706286133171506</v>
      </c>
      <c r="I81" s="56">
        <f t="shared" ca="1" si="3"/>
        <v>-1.8688419556870284E-2</v>
      </c>
      <c r="J81" s="66">
        <f t="shared" ca="1" si="3"/>
        <v>-8.3481521633919087E-3</v>
      </c>
      <c r="K81" s="56">
        <f t="shared" ca="1" si="3"/>
        <v>3.4563979679659296E-2</v>
      </c>
      <c r="L81" s="56">
        <f t="shared" ca="1" si="3"/>
        <v>-0.12934818357423594</v>
      </c>
      <c r="M81" s="66">
        <f t="shared" ca="1" si="3"/>
        <v>-0.10591732557719091</v>
      </c>
      <c r="N81" s="56">
        <f t="shared" ca="1" si="3"/>
        <v>2.2185969490818191E-2</v>
      </c>
      <c r="O81" s="58">
        <f t="shared" ca="1" si="3"/>
        <v>-0.19929125583662233</v>
      </c>
      <c r="P81" s="57">
        <f t="shared" ca="1" si="3"/>
        <v>-8.3901880233883119E-4</v>
      </c>
      <c r="Q81" s="56">
        <f t="shared" ca="1" si="3"/>
        <v>6.3952180570292505E-3</v>
      </c>
      <c r="R81" s="56">
        <f t="shared" ca="1" si="5"/>
        <v>-2.5249884198399464E-3</v>
      </c>
      <c r="S81" s="56">
        <f t="shared" ca="1" si="5"/>
        <v>3.3464872345630114E-2</v>
      </c>
      <c r="T81" s="56" t="str">
        <f t="shared" ca="1" si="5"/>
        <v xml:space="preserve"> </v>
      </c>
      <c r="U81" s="56">
        <f t="shared" ca="1" si="5"/>
        <v>1.0672693878907902E-2</v>
      </c>
      <c r="V81" s="56">
        <f t="shared" ca="1" si="5"/>
        <v>5.3177786977177233E-2</v>
      </c>
      <c r="W81" s="56" t="str">
        <f t="shared" ca="1" si="5"/>
        <v xml:space="preserve"> </v>
      </c>
      <c r="X81" s="56">
        <f t="shared" ca="1" si="5"/>
        <v>-6.2364682434023599E-2</v>
      </c>
      <c r="Y81" s="58">
        <f t="shared" ca="1" si="5"/>
        <v>3.8916282189240814E-2</v>
      </c>
    </row>
    <row r="82" spans="1:25" s="33" customFormat="1" x14ac:dyDescent="0.2">
      <c r="A82" s="14">
        <v>39538</v>
      </c>
      <c r="B82" s="67">
        <f t="shared" ca="1" si="3"/>
        <v>3.4683613980754924E-3</v>
      </c>
      <c r="C82" s="67">
        <f t="shared" ca="1" si="3"/>
        <v>-3.8509229587386784E-3</v>
      </c>
      <c r="D82" s="59">
        <f t="shared" ca="1" si="3"/>
        <v>-5.6775547269692916E-3</v>
      </c>
      <c r="E82" s="59">
        <f t="shared" ca="1" si="3"/>
        <v>7.9134745889086755E-3</v>
      </c>
      <c r="F82" s="59">
        <f t="shared" ca="1" si="3"/>
        <v>1.1292582757888026E-2</v>
      </c>
      <c r="G82" s="60">
        <f t="shared" ca="1" si="3"/>
        <v>7.4462409779179062E-3</v>
      </c>
      <c r="H82" s="59">
        <f t="shared" ca="1" si="3"/>
        <v>2.0839541351575619E-2</v>
      </c>
      <c r="I82" s="59">
        <f t="shared" ca="1" si="3"/>
        <v>-2.3912052227344716E-2</v>
      </c>
      <c r="J82" s="68">
        <f t="shared" ca="1" si="3"/>
        <v>-1.0258566974510552E-2</v>
      </c>
      <c r="K82" s="59">
        <f t="shared" ca="1" si="3"/>
        <v>5.2336544689184583E-2</v>
      </c>
      <c r="L82" s="59">
        <f t="shared" ca="1" si="3"/>
        <v>-0.12509727409437477</v>
      </c>
      <c r="M82" s="68">
        <f t="shared" ca="1" si="3"/>
        <v>-0.13889512574956842</v>
      </c>
      <c r="N82" s="59">
        <f t="shared" ca="1" si="3"/>
        <v>2.8171397592166691E-2</v>
      </c>
      <c r="O82" s="61">
        <f t="shared" ca="1" si="3"/>
        <v>-0.19526686654746972</v>
      </c>
      <c r="P82" s="60">
        <f t="shared" ca="1" si="3"/>
        <v>-1.0264010370371723E-2</v>
      </c>
      <c r="Q82" s="59">
        <f t="shared" ca="1" si="3"/>
        <v>-3.1732538698345802E-3</v>
      </c>
      <c r="R82" s="59">
        <f t="shared" ca="1" si="5"/>
        <v>-9.0241792334214699E-3</v>
      </c>
      <c r="S82" s="59">
        <f t="shared" ca="1" si="5"/>
        <v>2.2661262013332184E-2</v>
      </c>
      <c r="T82" s="59" t="str">
        <f t="shared" ca="1" si="5"/>
        <v xml:space="preserve"> </v>
      </c>
      <c r="U82" s="59">
        <f t="shared" ca="1" si="5"/>
        <v>-1.7599120332090212E-4</v>
      </c>
      <c r="V82" s="59">
        <f t="shared" ca="1" si="5"/>
        <v>3.8839267981318093E-2</v>
      </c>
      <c r="W82" s="59" t="str">
        <f t="shared" ca="1" si="5"/>
        <v xml:space="preserve"> </v>
      </c>
      <c r="X82" s="59">
        <f t="shared" ca="1" si="5"/>
        <v>-4.3501409723461948E-2</v>
      </c>
      <c r="Y82" s="61">
        <f t="shared" ca="1" si="5"/>
        <v>5.8464968921170479E-2</v>
      </c>
    </row>
    <row r="83" spans="1:25" s="33" customFormat="1" x14ac:dyDescent="0.2">
      <c r="A83" s="20">
        <v>39629</v>
      </c>
      <c r="B83" s="63">
        <f t="shared" ca="1" si="3"/>
        <v>1.1597401404074947E-2</v>
      </c>
      <c r="C83" s="63">
        <f t="shared" ca="1" si="3"/>
        <v>3.7379327424371667E-3</v>
      </c>
      <c r="D83" s="34">
        <f t="shared" ca="1" si="3"/>
        <v>2.639311057028193E-3</v>
      </c>
      <c r="E83" s="34">
        <f t="shared" ca="1" si="3"/>
        <v>1.63148641224935E-2</v>
      </c>
      <c r="F83" s="34">
        <f t="shared" ca="1" si="3"/>
        <v>1.269310630871634E-2</v>
      </c>
      <c r="G83" s="53">
        <f t="shared" ca="1" si="3"/>
        <v>1.5288424002303902E-2</v>
      </c>
      <c r="H83" s="34">
        <f t="shared" ca="1" si="3"/>
        <v>-0.19169462985149699</v>
      </c>
      <c r="I83" s="34">
        <f t="shared" ca="1" si="3"/>
        <v>-2.6892794315235724E-2</v>
      </c>
      <c r="J83" s="64">
        <f t="shared" ca="1" si="3"/>
        <v>-2.0328046529501598E-2</v>
      </c>
      <c r="K83" s="34">
        <f t="shared" ca="1" si="3"/>
        <v>3.6549254425117805E-2</v>
      </c>
      <c r="L83" s="34">
        <f t="shared" ca="1" si="3"/>
        <v>-0.1182640726028048</v>
      </c>
      <c r="M83" s="64">
        <f t="shared" ca="1" si="3"/>
        <v>-0.11920282921968595</v>
      </c>
      <c r="N83" s="34">
        <f t="shared" ca="1" si="3"/>
        <v>3.8633491609544768E-2</v>
      </c>
      <c r="O83" s="55">
        <f t="shared" ca="1" si="3"/>
        <v>-0.18112475073439793</v>
      </c>
      <c r="P83" s="53">
        <f t="shared" ca="1" si="3"/>
        <v>1.0292131800109239E-3</v>
      </c>
      <c r="Q83" s="34">
        <f ca="1">IF(AND(Q22&gt;=0, (Q21)&gt;0),Q22/Q21-1," ")</f>
        <v>5.8783976186060904E-4</v>
      </c>
      <c r="R83" s="34">
        <f t="shared" ca="1" si="5"/>
        <v>-1.2762563738793697E-2</v>
      </c>
      <c r="S83" s="34">
        <f t="shared" ca="1" si="5"/>
        <v>1.4849685804266377E-2</v>
      </c>
      <c r="T83" s="34" t="str">
        <f t="shared" ca="1" si="5"/>
        <v xml:space="preserve"> </v>
      </c>
      <c r="U83" s="34">
        <f t="shared" ca="1" si="5"/>
        <v>-2.8226686983323424E-2</v>
      </c>
      <c r="V83" s="34">
        <f t="shared" ca="1" si="5"/>
        <v>3.6383436311068218E-2</v>
      </c>
      <c r="W83" s="34" t="str">
        <f t="shared" ca="1" si="5"/>
        <v xml:space="preserve"> </v>
      </c>
      <c r="X83" s="34">
        <f t="shared" ca="1" si="5"/>
        <v>-3.0834727195224843E-2</v>
      </c>
      <c r="Y83" s="55">
        <f t="shared" ca="1" si="5"/>
        <v>4.0667510084319014E-2</v>
      </c>
    </row>
    <row r="84" spans="1:25" s="33" customFormat="1" x14ac:dyDescent="0.2">
      <c r="A84" s="20">
        <v>39721</v>
      </c>
      <c r="B84" s="63">
        <f t="shared" ref="B84:X95" ca="1" si="6">IF(AND(B23&gt;=0, (B22)&gt;0),B23/B22-1," ")</f>
        <v>1.2790191335023904E-2</v>
      </c>
      <c r="C84" s="63">
        <f t="shared" ca="1" si="6"/>
        <v>3.9520792922609349E-3</v>
      </c>
      <c r="D84" s="34">
        <f t="shared" ca="1" si="6"/>
        <v>3.2272818714336182E-3</v>
      </c>
      <c r="E84" s="34">
        <f t="shared" ca="1" si="6"/>
        <v>1.8029413957401097E-2</v>
      </c>
      <c r="F84" s="34">
        <f t="shared" ca="1" si="6"/>
        <v>9.8014528063041784E-3</v>
      </c>
      <c r="G84" s="53">
        <f t="shared" ca="1" si="6"/>
        <v>1.8253255063008567E-2</v>
      </c>
      <c r="H84" s="34">
        <f t="shared" ca="1" si="6"/>
        <v>0.36554111594925698</v>
      </c>
      <c r="I84" s="34">
        <f t="shared" ca="1" si="6"/>
        <v>-3.7118084520292971E-2</v>
      </c>
      <c r="J84" s="64">
        <f t="shared" ca="1" si="6"/>
        <v>-2.750449187498516E-2</v>
      </c>
      <c r="K84" s="34">
        <f t="shared" ca="1" si="6"/>
        <v>3.4682924383821367E-2</v>
      </c>
      <c r="L84" s="34">
        <f t="shared" ca="1" si="6"/>
        <v>-0.17140842338670437</v>
      </c>
      <c r="M84" s="64">
        <f t="shared" ca="1" si="6"/>
        <v>-0.16188031144844939</v>
      </c>
      <c r="N84" s="34">
        <f t="shared" ca="1" si="6"/>
        <v>1.905437708415092E-2</v>
      </c>
      <c r="O84" s="55">
        <f t="shared" ca="1" si="6"/>
        <v>-0.14152508133707831</v>
      </c>
      <c r="P84" s="53">
        <f t="shared" ca="1" si="6"/>
        <v>-1.8758362529871508E-2</v>
      </c>
      <c r="Q84" s="34">
        <f t="shared" ca="1" si="6"/>
        <v>3.7201924598937453E-3</v>
      </c>
      <c r="R84" s="34">
        <f t="shared" ca="1" si="6"/>
        <v>-1.5379009594466142E-2</v>
      </c>
      <c r="S84" s="34">
        <f t="shared" ca="1" si="6"/>
        <v>1.504212432494878E-2</v>
      </c>
      <c r="T84" s="34" t="str">
        <f t="shared" ca="1" si="6"/>
        <v xml:space="preserve"> </v>
      </c>
      <c r="U84" s="34">
        <f t="shared" ca="1" si="6"/>
        <v>2.4246087292862706E-2</v>
      </c>
      <c r="V84" s="34">
        <f t="shared" ca="1" si="6"/>
        <v>2.7128695544404779E-2</v>
      </c>
      <c r="W84" s="34" t="str">
        <f t="shared" ca="1" si="6"/>
        <v xml:space="preserve"> </v>
      </c>
      <c r="X84" s="34">
        <f t="shared" ca="1" si="6"/>
        <v>-4.5257105965318289E-2</v>
      </c>
      <c r="Y84" s="55">
        <f t="shared" ref="Y84:Y94" ca="1" si="7">IF(AND(Y23&gt;=0, (Y22)&gt;0),Y23/Y22-1," ")</f>
        <v>1.9667036951730665E-2</v>
      </c>
    </row>
    <row r="85" spans="1:25" s="33" customFormat="1" ht="12" thickBot="1" x14ac:dyDescent="0.25">
      <c r="A85" s="26">
        <v>39813</v>
      </c>
      <c r="B85" s="65">
        <f t="shared" ca="1" si="6"/>
        <v>3.2387917613905248E-3</v>
      </c>
      <c r="C85" s="65">
        <f t="shared" ca="1" si="6"/>
        <v>-5.9186466859114661E-3</v>
      </c>
      <c r="D85" s="56">
        <f t="shared" ca="1" si="6"/>
        <v>-7.9107399999041039E-3</v>
      </c>
      <c r="E85" s="56">
        <f t="shared" ca="1" si="6"/>
        <v>8.5922450203788081E-3</v>
      </c>
      <c r="F85" s="56">
        <f t="shared" ca="1" si="6"/>
        <v>1.0053589942258689E-2</v>
      </c>
      <c r="G85" s="57">
        <f t="shared" ca="1" si="6"/>
        <v>4.9864907444403528E-3</v>
      </c>
      <c r="H85" s="56">
        <f t="shared" ca="1" si="6"/>
        <v>-2.7229522338213297E-2</v>
      </c>
      <c r="I85" s="56">
        <f t="shared" ca="1" si="6"/>
        <v>-3.3332167392754797E-2</v>
      </c>
      <c r="J85" s="66">
        <f t="shared" ca="1" si="6"/>
        <v>-2.4753593812167463E-2</v>
      </c>
      <c r="K85" s="56">
        <f t="shared" ca="1" si="6"/>
        <v>3.636871410167819E-2</v>
      </c>
      <c r="L85" s="56">
        <f t="shared" ca="1" si="6"/>
        <v>-0.2162625996765607</v>
      </c>
      <c r="M85" s="66">
        <f t="shared" ca="1" si="6"/>
        <v>-0.20419629227822156</v>
      </c>
      <c r="N85" s="56">
        <f t="shared" ca="1" si="6"/>
        <v>9.9184703789567674E-3</v>
      </c>
      <c r="O85" s="58">
        <f t="shared" ca="1" si="6"/>
        <v>-0.20300379126798984</v>
      </c>
      <c r="P85" s="57">
        <f t="shared" ca="1" si="6"/>
        <v>-2.3667558177956183E-2</v>
      </c>
      <c r="Q85" s="56">
        <f t="shared" ca="1" si="6"/>
        <v>-4.5610414330035098E-3</v>
      </c>
      <c r="R85" s="56">
        <f t="shared" ca="1" si="6"/>
        <v>-1.8157852841330313E-2</v>
      </c>
      <c r="S85" s="56">
        <f t="shared" ca="1" si="6"/>
        <v>7.5833164324039526E-3</v>
      </c>
      <c r="T85" s="56" t="str">
        <f t="shared" ca="1" si="6"/>
        <v xml:space="preserve"> </v>
      </c>
      <c r="U85" s="56">
        <f t="shared" ca="1" si="6"/>
        <v>-1.0534625415146492E-2</v>
      </c>
      <c r="V85" s="56">
        <f t="shared" ca="1" si="6"/>
        <v>2.9356028611672746E-2</v>
      </c>
      <c r="W85" s="56" t="str">
        <f t="shared" ca="1" si="6"/>
        <v xml:space="preserve"> </v>
      </c>
      <c r="X85" s="56">
        <f t="shared" ca="1" si="6"/>
        <v>-3.2473798355767136E-2</v>
      </c>
      <c r="Y85" s="58">
        <f t="shared" ca="1" si="7"/>
        <v>5.5408300532909571E-2</v>
      </c>
    </row>
    <row r="86" spans="1:25" s="33" customFormat="1" x14ac:dyDescent="0.2">
      <c r="A86" s="14">
        <v>39903</v>
      </c>
      <c r="B86" s="67">
        <f t="shared" ca="1" si="6"/>
        <v>5.979801004593055E-3</v>
      </c>
      <c r="C86" s="67">
        <f t="shared" ca="1" si="6"/>
        <v>-3.6725900289930058E-3</v>
      </c>
      <c r="D86" s="59">
        <f t="shared" ca="1" si="6"/>
        <v>-5.0280533721427378E-3</v>
      </c>
      <c r="E86" s="59">
        <f t="shared" ca="1" si="6"/>
        <v>1.154141979175094E-2</v>
      </c>
      <c r="F86" s="59">
        <f t="shared" ca="1" si="6"/>
        <v>7.0019744886540281E-3</v>
      </c>
      <c r="G86" s="60">
        <f t="shared" ca="1" si="6"/>
        <v>4.5386965337730345E-3</v>
      </c>
      <c r="H86" s="59">
        <f t="shared" ca="1" si="6"/>
        <v>7.9246927897091313E-2</v>
      </c>
      <c r="I86" s="59">
        <f t="shared" ca="1" si="6"/>
        <v>-3.7804998078937113E-2</v>
      </c>
      <c r="J86" s="68">
        <f t="shared" ca="1" si="6"/>
        <v>-3.1874329892060516E-2</v>
      </c>
      <c r="K86" s="59">
        <f t="shared" ca="1" si="6"/>
        <v>1.8901091626349009E-2</v>
      </c>
      <c r="L86" s="59">
        <f t="shared" ca="1" si="6"/>
        <v>-0.10402653951901408</v>
      </c>
      <c r="M86" s="68">
        <f t="shared" ca="1" si="6"/>
        <v>-0.15271328247821803</v>
      </c>
      <c r="N86" s="59">
        <f t="shared" ca="1" si="6"/>
        <v>2.2937260434880535E-2</v>
      </c>
      <c r="O86" s="61">
        <f t="shared" ca="1" si="6"/>
        <v>-0.22328580690030786</v>
      </c>
      <c r="P86" s="60">
        <f t="shared" ca="1" si="6"/>
        <v>-1.781296476207006E-2</v>
      </c>
      <c r="Q86" s="59">
        <f t="shared" ca="1" si="6"/>
        <v>1.4060481227011756E-3</v>
      </c>
      <c r="R86" s="59">
        <f t="shared" ca="1" si="6"/>
        <v>-1.7228888356507266E-2</v>
      </c>
      <c r="S86" s="59">
        <f t="shared" ca="1" si="6"/>
        <v>1.2176875093117934E-2</v>
      </c>
      <c r="T86" s="59" t="str">
        <f t="shared" ca="1" si="6"/>
        <v xml:space="preserve"> </v>
      </c>
      <c r="U86" s="59">
        <f t="shared" ca="1" si="6"/>
        <v>-7.5698628689435665E-3</v>
      </c>
      <c r="V86" s="59">
        <f t="shared" ca="1" si="6"/>
        <v>2.2826517899739329E-2</v>
      </c>
      <c r="W86" s="59" t="str">
        <f t="shared" ca="1" si="6"/>
        <v xml:space="preserve"> </v>
      </c>
      <c r="X86" s="59">
        <f t="shared" ca="1" si="6"/>
        <v>-2.8684570823098832E-2</v>
      </c>
      <c r="Y86" s="61">
        <f t="shared" ca="1" si="7"/>
        <v>3.3486410563276614E-2</v>
      </c>
    </row>
    <row r="87" spans="1:25" s="33" customFormat="1" x14ac:dyDescent="0.2">
      <c r="A87" s="20">
        <v>39994</v>
      </c>
      <c r="B87" s="63">
        <f t="shared" ca="1" si="6"/>
        <v>6.6496068108266027E-3</v>
      </c>
      <c r="C87" s="63">
        <f t="shared" ca="1" si="6"/>
        <v>-4.3983252792034744E-4</v>
      </c>
      <c r="D87" s="34">
        <f t="shared" ca="1" si="6"/>
        <v>-5.4955229129793892E-4</v>
      </c>
      <c r="E87" s="34">
        <f t="shared" ca="1" si="6"/>
        <v>1.0673038280526015E-2</v>
      </c>
      <c r="F87" s="34">
        <f t="shared" ca="1" si="6"/>
        <v>4.1391167057303058E-4</v>
      </c>
      <c r="G87" s="53">
        <f t="shared" ca="1" si="6"/>
        <v>1.8910538033569901E-2</v>
      </c>
      <c r="H87" s="34">
        <f t="shared" ca="1" si="6"/>
        <v>-1.1945159636979286E-2</v>
      </c>
      <c r="I87" s="34">
        <f t="shared" ca="1" si="6"/>
        <v>-3.7716737597894734E-2</v>
      </c>
      <c r="J87" s="64">
        <f t="shared" ca="1" si="6"/>
        <v>-2.8362061112552461E-2</v>
      </c>
      <c r="K87" s="34">
        <f t="shared" ca="1" si="6"/>
        <v>2.1486981842484987E-2</v>
      </c>
      <c r="L87" s="34">
        <f t="shared" ca="1" si="6"/>
        <v>-0.20090529633909071</v>
      </c>
      <c r="M87" s="64">
        <f t="shared" ca="1" si="6"/>
        <v>-0.20883810339863651</v>
      </c>
      <c r="N87" s="34">
        <f t="shared" ca="1" si="6"/>
        <v>1.7999451075713324E-2</v>
      </c>
      <c r="O87" s="55">
        <f t="shared" ca="1" si="6"/>
        <v>-0.24290268452291752</v>
      </c>
      <c r="P87" s="53">
        <f t="shared" ca="1" si="6"/>
        <v>-5.0347713395055838E-3</v>
      </c>
      <c r="Q87" s="34">
        <f t="shared" ca="1" si="6"/>
        <v>5.1568858453521216E-3</v>
      </c>
      <c r="R87" s="34">
        <f t="shared" ca="1" si="6"/>
        <v>-1.3057211718441653E-2</v>
      </c>
      <c r="S87" s="34">
        <f t="shared" ca="1" si="6"/>
        <v>7.7595810643902308E-3</v>
      </c>
      <c r="T87" s="34" t="str">
        <f t="shared" ca="1" si="6"/>
        <v xml:space="preserve"> </v>
      </c>
      <c r="U87" s="34">
        <f t="shared" ca="1" si="6"/>
        <v>9.111590297834482E-4</v>
      </c>
      <c r="V87" s="34">
        <f t="shared" ca="1" si="6"/>
        <v>1.1477019391083587E-2</v>
      </c>
      <c r="W87" s="34" t="str">
        <f t="shared" ca="1" si="6"/>
        <v xml:space="preserve"> </v>
      </c>
      <c r="X87" s="34">
        <f t="shared" ca="1" si="6"/>
        <v>-3.3275870988853318E-2</v>
      </c>
      <c r="Y87" s="55">
        <f t="shared" ca="1" si="7"/>
        <v>2.4982537125431303E-2</v>
      </c>
    </row>
    <row r="88" spans="1:25" s="33" customFormat="1" x14ac:dyDescent="0.2">
      <c r="A88" s="20">
        <v>40086</v>
      </c>
      <c r="B88" s="63">
        <f t="shared" ca="1" si="6"/>
        <v>1.1495367513437493E-2</v>
      </c>
      <c r="C88" s="63">
        <f t="shared" ca="1" si="6"/>
        <v>9.8223760279414485E-4</v>
      </c>
      <c r="D88" s="34">
        <f t="shared" ca="1" si="6"/>
        <v>7.0623292839533391E-4</v>
      </c>
      <c r="E88" s="34">
        <f t="shared" ca="1" si="6"/>
        <v>1.7396223419424928E-2</v>
      </c>
      <c r="F88" s="34">
        <f t="shared" ca="1" si="6"/>
        <v>3.1277986947650938E-3</v>
      </c>
      <c r="G88" s="53">
        <f t="shared" ca="1" si="6"/>
        <v>1.5738175614734562E-2</v>
      </c>
      <c r="H88" s="34">
        <f t="shared" ca="1" si="6"/>
        <v>8.6309018931294723E-2</v>
      </c>
      <c r="I88" s="34">
        <f t="shared" ca="1" si="6"/>
        <v>-3.6381235700419623E-2</v>
      </c>
      <c r="J88" s="64">
        <f t="shared" ca="1" si="6"/>
        <v>-1.9782090648103434E-2</v>
      </c>
      <c r="K88" s="34">
        <f t="shared" ca="1" si="6"/>
        <v>2.1916085803381558E-2</v>
      </c>
      <c r="L88" s="34">
        <f t="shared" ca="1" si="6"/>
        <v>-0.27124718909530443</v>
      </c>
      <c r="M88" s="64">
        <f t="shared" ca="1" si="6"/>
        <v>-0.2866789150421416</v>
      </c>
      <c r="N88" s="34">
        <f t="shared" ca="1" si="6"/>
        <v>2.102689793857615E-2</v>
      </c>
      <c r="O88" s="55">
        <f t="shared" ca="1" si="6"/>
        <v>-0.28208760131088262</v>
      </c>
      <c r="P88" s="53">
        <f t="shared" ca="1" si="6"/>
        <v>-2.2832820897884409E-2</v>
      </c>
      <c r="Q88" s="34">
        <f t="shared" ca="1" si="6"/>
        <v>2.2893561470727075E-3</v>
      </c>
      <c r="R88" s="34">
        <f t="shared" ca="1" si="6"/>
        <v>-1.0179979065871092E-2</v>
      </c>
      <c r="S88" s="34">
        <f t="shared" ca="1" si="6"/>
        <v>1.0942156742076881E-2</v>
      </c>
      <c r="T88" s="34" t="str">
        <f t="shared" ca="1" si="6"/>
        <v xml:space="preserve"> </v>
      </c>
      <c r="U88" s="34">
        <f t="shared" ca="1" si="6"/>
        <v>6.8317110441942219E-3</v>
      </c>
      <c r="V88" s="34">
        <f t="shared" ca="1" si="6"/>
        <v>1.4040539295806953E-2</v>
      </c>
      <c r="W88" s="34" t="str">
        <f t="shared" ca="1" si="6"/>
        <v xml:space="preserve"> </v>
      </c>
      <c r="X88" s="34">
        <f t="shared" ca="1" si="6"/>
        <v>-2.8605162875616763E-2</v>
      </c>
      <c r="Y88" s="55">
        <f t="shared" ca="1" si="7"/>
        <v>5.2313401928752334E-2</v>
      </c>
    </row>
    <row r="89" spans="1:25" s="33" customFormat="1" ht="12" thickBot="1" x14ac:dyDescent="0.25">
      <c r="A89" s="26">
        <v>40178</v>
      </c>
      <c r="B89" s="65">
        <f t="shared" ca="1" si="6"/>
        <v>1.637752074735932E-3</v>
      </c>
      <c r="C89" s="65">
        <f t="shared" ca="1" si="6"/>
        <v>-2.5065491651057314E-3</v>
      </c>
      <c r="D89" s="56">
        <f t="shared" ca="1" si="6"/>
        <v>-2.76691916547811E-3</v>
      </c>
      <c r="E89" s="56">
        <f t="shared" ca="1" si="6"/>
        <v>3.9263555032498232E-3</v>
      </c>
      <c r="F89" s="56">
        <f t="shared" ca="1" si="6"/>
        <v>-4.874124287701509E-4</v>
      </c>
      <c r="G89" s="57">
        <f t="shared" ca="1" si="6"/>
        <v>1.3107915520317093E-2</v>
      </c>
      <c r="H89" s="56">
        <f t="shared" ca="1" si="6"/>
        <v>-8.3729602061291653E-2</v>
      </c>
      <c r="I89" s="56">
        <f t="shared" ca="1" si="6"/>
        <v>-4.4969400462405384E-2</v>
      </c>
      <c r="J89" s="66">
        <f t="shared" ca="1" si="6"/>
        <v>-3.1090021080488417E-2</v>
      </c>
      <c r="K89" s="56">
        <f t="shared" ca="1" si="6"/>
        <v>2.0785250727356264E-2</v>
      </c>
      <c r="L89" s="56">
        <f t="shared" ca="1" si="6"/>
        <v>-0.4699273554207164</v>
      </c>
      <c r="M89" s="66">
        <f t="shared" ca="1" si="6"/>
        <v>-0.38894699941374411</v>
      </c>
      <c r="N89" s="56">
        <f t="shared" ca="1" si="6"/>
        <v>8.7915603862389613E-3</v>
      </c>
      <c r="O89" s="58">
        <f t="shared" ca="1" si="6"/>
        <v>-0.35936526401439384</v>
      </c>
      <c r="P89" s="57">
        <f t="shared" ca="1" si="6"/>
        <v>-1.0919705931812573E-2</v>
      </c>
      <c r="Q89" s="56">
        <f t="shared" ca="1" si="6"/>
        <v>1.3604503474002883E-3</v>
      </c>
      <c r="R89" s="56">
        <f t="shared" ca="1" si="6"/>
        <v>-1.584417092322099E-2</v>
      </c>
      <c r="S89" s="56">
        <f t="shared" ca="1" si="6"/>
        <v>2.8300087646036864E-2</v>
      </c>
      <c r="T89" s="56" t="str">
        <f t="shared" ca="1" si="6"/>
        <v xml:space="preserve"> </v>
      </c>
      <c r="U89" s="56">
        <f t="shared" ca="1" si="6"/>
        <v>-1.9654773915730783E-2</v>
      </c>
      <c r="V89" s="56">
        <f t="shared" ca="1" si="6"/>
        <v>9.8522663505948849E-3</v>
      </c>
      <c r="W89" s="56" t="str">
        <f t="shared" ca="1" si="6"/>
        <v xml:space="preserve"> </v>
      </c>
      <c r="X89" s="56">
        <f t="shared" ca="1" si="6"/>
        <v>-2.909910398072213E-2</v>
      </c>
      <c r="Y89" s="58">
        <f t="shared" ca="1" si="7"/>
        <v>5.4700677963960276E-2</v>
      </c>
    </row>
    <row r="90" spans="1:25" s="33" customFormat="1" x14ac:dyDescent="0.2">
      <c r="A90" s="20">
        <v>40268</v>
      </c>
      <c r="B90" s="63">
        <f t="shared" ca="1" si="6"/>
        <v>8.0831914337198274E-3</v>
      </c>
      <c r="C90" s="63">
        <f t="shared" ca="1" si="6"/>
        <v>-1.5628571325313478E-3</v>
      </c>
      <c r="D90" s="34">
        <f t="shared" ca="1" si="6"/>
        <v>-1.5525427552077753E-3</v>
      </c>
      <c r="E90" s="34">
        <f t="shared" ca="1" si="6"/>
        <v>1.337588645968002E-2</v>
      </c>
      <c r="F90" s="34">
        <f t="shared" ca="1" si="6"/>
        <v>-1.6426614174480658E-3</v>
      </c>
      <c r="G90" s="53">
        <f t="shared" ca="1" si="6"/>
        <v>1.2239467056816E-2</v>
      </c>
      <c r="H90" s="34">
        <f t="shared" ca="1" si="6"/>
        <v>6.5637354770489598E-2</v>
      </c>
      <c r="I90" s="34">
        <f t="shared" ca="1" si="6"/>
        <v>-5.0765412613201555E-2</v>
      </c>
      <c r="J90" s="64">
        <f t="shared" ca="1" si="6"/>
        <v>-2.3808254418619001E-2</v>
      </c>
      <c r="K90" s="34">
        <f t="shared" ca="1" si="6"/>
        <v>1.7070123925725156E-2</v>
      </c>
      <c r="L90" s="34">
        <f t="shared" ca="1" si="6"/>
        <v>-1</v>
      </c>
      <c r="M90" s="64">
        <f t="shared" ca="1" si="6"/>
        <v>-1</v>
      </c>
      <c r="N90" s="34">
        <f t="shared" ca="1" si="6"/>
        <v>1.6077091154471645E-2</v>
      </c>
      <c r="O90" s="55">
        <f t="shared" ca="1" si="6"/>
        <v>-0.31247486243011224</v>
      </c>
      <c r="P90" s="53">
        <f t="shared" ca="1" si="6"/>
        <v>-1.0330614333889487E-2</v>
      </c>
      <c r="Q90" s="34">
        <f t="shared" ca="1" si="6"/>
        <v>-3.0721663048464132E-3</v>
      </c>
      <c r="R90" s="34">
        <f t="shared" ca="1" si="6"/>
        <v>-9.1441617601815128E-3</v>
      </c>
      <c r="S90" s="34">
        <f t="shared" ca="1" si="6"/>
        <v>1.225306453938324E-2</v>
      </c>
      <c r="T90" s="34" t="str">
        <f t="shared" ca="1" si="6"/>
        <v xml:space="preserve"> </v>
      </c>
      <c r="U90" s="34">
        <f t="shared" ca="1" si="6"/>
        <v>-5.4576560662400464E-3</v>
      </c>
      <c r="V90" s="34">
        <f t="shared" ca="1" si="6"/>
        <v>1.253167471894967E-2</v>
      </c>
      <c r="W90" s="34" t="str">
        <f t="shared" ca="1" si="6"/>
        <v xml:space="preserve"> </v>
      </c>
      <c r="X90" s="34">
        <f t="shared" ca="1" si="6"/>
        <v>-4.6064421256689192E-2</v>
      </c>
      <c r="Y90" s="55">
        <f t="shared" ca="1" si="7"/>
        <v>2.9976792886970527E-2</v>
      </c>
    </row>
    <row r="91" spans="1:25" s="33" customFormat="1" x14ac:dyDescent="0.2">
      <c r="A91" s="20">
        <v>40359</v>
      </c>
      <c r="B91" s="63">
        <f t="shared" ca="1" si="6"/>
        <v>6.7832845475612746E-3</v>
      </c>
      <c r="C91" s="63">
        <f t="shared" ca="1" si="6"/>
        <v>-2.4099905939973798E-3</v>
      </c>
      <c r="D91" s="34">
        <f t="shared" ca="1" si="6"/>
        <v>-3.2378094500529198E-3</v>
      </c>
      <c r="E91" s="34">
        <f t="shared" ca="1" si="6"/>
        <v>1.1753186795516957E-2</v>
      </c>
      <c r="F91" s="34">
        <f t="shared" ca="1" si="6"/>
        <v>3.9955783633713882E-3</v>
      </c>
      <c r="G91" s="53">
        <f t="shared" ca="1" si="6"/>
        <v>6.7139511795097917E-3</v>
      </c>
      <c r="H91" s="34">
        <f t="shared" ca="1" si="6"/>
        <v>4.8976974118719152E-2</v>
      </c>
      <c r="I91" s="34">
        <f t="shared" ca="1" si="6"/>
        <v>-2.840956546300466E-2</v>
      </c>
      <c r="J91" s="64">
        <f t="shared" ca="1" si="6"/>
        <v>-1.9678339621146956E-2</v>
      </c>
      <c r="K91" s="34">
        <f t="shared" ca="1" si="6"/>
        <v>1.2715013134076747E-2</v>
      </c>
      <c r="L91" s="34" t="str">
        <f t="shared" ca="1" si="6"/>
        <v xml:space="preserve"> </v>
      </c>
      <c r="M91" s="64" t="str">
        <f t="shared" ca="1" si="6"/>
        <v xml:space="preserve"> </v>
      </c>
      <c r="N91" s="34">
        <f t="shared" ca="1" si="6"/>
        <v>1.52887254294507E-2</v>
      </c>
      <c r="O91" s="55">
        <f t="shared" ca="1" si="6"/>
        <v>-0.1372444240442966</v>
      </c>
      <c r="P91" s="53">
        <f t="shared" ca="1" si="6"/>
        <v>7.1354034698223323E-3</v>
      </c>
      <c r="Q91" s="34">
        <f t="shared" ca="1" si="6"/>
        <v>-3.819362804973192E-4</v>
      </c>
      <c r="R91" s="34">
        <f t="shared" ca="1" si="6"/>
        <v>-1.0445597158055597E-2</v>
      </c>
      <c r="S91" s="34">
        <f t="shared" ca="1" si="6"/>
        <v>-9.5146352323660643E-5</v>
      </c>
      <c r="T91" s="34" t="str">
        <f t="shared" ca="1" si="6"/>
        <v xml:space="preserve"> </v>
      </c>
      <c r="U91" s="34">
        <f t="shared" ca="1" si="6"/>
        <v>-3.3991569226554663E-4</v>
      </c>
      <c r="V91" s="34">
        <f t="shared" ca="1" si="6"/>
        <v>1.5498383392104076E-2</v>
      </c>
      <c r="W91" s="34" t="str">
        <f t="shared" ca="1" si="6"/>
        <v xml:space="preserve"> </v>
      </c>
      <c r="X91" s="34">
        <f t="shared" ca="1" si="6"/>
        <v>-1.2877852206644613E-2</v>
      </c>
      <c r="Y91" s="55">
        <f t="shared" ca="1" si="7"/>
        <v>1.0613342211586385E-2</v>
      </c>
    </row>
    <row r="92" spans="1:25" s="33" customFormat="1" x14ac:dyDescent="0.2">
      <c r="A92" s="20">
        <v>40451</v>
      </c>
      <c r="B92" s="63">
        <f t="shared" ca="1" si="6"/>
        <v>5.4963932244063152E-3</v>
      </c>
      <c r="C92" s="63">
        <f t="shared" ca="1" si="6"/>
        <v>-7.0147280613084284E-3</v>
      </c>
      <c r="D92" s="34">
        <f t="shared" ca="1" si="6"/>
        <v>-8.8123211587106676E-3</v>
      </c>
      <c r="E92" s="34">
        <f t="shared" ca="1" si="6"/>
        <v>1.2165249120295263E-2</v>
      </c>
      <c r="F92" s="34">
        <f t="shared" ca="1" si="6"/>
        <v>6.7946316920000083E-3</v>
      </c>
      <c r="G92" s="53">
        <f t="shared" ca="1" si="6"/>
        <v>1.6729903615093633E-3</v>
      </c>
      <c r="H92" s="34">
        <f t="shared" ca="1" si="6"/>
        <v>-5.420220117919694E-2</v>
      </c>
      <c r="I92" s="34">
        <f t="shared" ca="1" si="6"/>
        <v>-3.3353037037660571E-2</v>
      </c>
      <c r="J92" s="64">
        <f t="shared" ca="1" si="6"/>
        <v>-2.4990870064824922E-2</v>
      </c>
      <c r="K92" s="34">
        <f t="shared" ca="1" si="6"/>
        <v>4.7753901913991648E-3</v>
      </c>
      <c r="L92" s="34" t="str">
        <f t="shared" ca="1" si="6"/>
        <v xml:space="preserve"> </v>
      </c>
      <c r="M92" s="64" t="str">
        <f t="shared" ca="1" si="6"/>
        <v xml:space="preserve"> </v>
      </c>
      <c r="N92" s="34">
        <f t="shared" ca="1" si="6"/>
        <v>1.0574627595321795E-2</v>
      </c>
      <c r="O92" s="55">
        <f t="shared" ca="1" si="6"/>
        <v>-0.14580547305814651</v>
      </c>
      <c r="P92" s="53">
        <f t="shared" ca="1" si="6"/>
        <v>-2.7801501756330782E-2</v>
      </c>
      <c r="Q92" s="34">
        <f t="shared" ca="1" si="6"/>
        <v>6.8824222722296824E-4</v>
      </c>
      <c r="R92" s="34">
        <f t="shared" ca="1" si="6"/>
        <v>-1.2958224469606816E-2</v>
      </c>
      <c r="S92" s="34">
        <f t="shared" ca="1" si="6"/>
        <v>-1.9430640352266382E-2</v>
      </c>
      <c r="T92" s="34" t="str">
        <f t="shared" ca="1" si="6"/>
        <v xml:space="preserve"> </v>
      </c>
      <c r="U92" s="34">
        <f t="shared" ca="1" si="6"/>
        <v>-1.5261004433149927E-2</v>
      </c>
      <c r="V92" s="34">
        <f t="shared" ca="1" si="6"/>
        <v>3.1260340345276028E-3</v>
      </c>
      <c r="W92" s="34" t="str">
        <f t="shared" ca="1" si="6"/>
        <v xml:space="preserve"> </v>
      </c>
      <c r="X92" s="34">
        <f t="shared" ca="1" si="6"/>
        <v>-5.2008111319544748E-3</v>
      </c>
      <c r="Y92" s="55">
        <f t="shared" ca="1" si="7"/>
        <v>2.2265149997870326E-2</v>
      </c>
    </row>
    <row r="93" spans="1:25" s="33" customFormat="1" ht="12" thickBot="1" x14ac:dyDescent="0.25">
      <c r="A93" s="20">
        <v>40543</v>
      </c>
      <c r="B93" s="63">
        <f t="shared" ca="1" si="6"/>
        <v>5.1100333493914185E-4</v>
      </c>
      <c r="C93" s="63">
        <f t="shared" ca="1" si="6"/>
        <v>-8.962866217110399E-3</v>
      </c>
      <c r="D93" s="34">
        <f t="shared" ca="1" si="6"/>
        <v>-1.1502669520320752E-2</v>
      </c>
      <c r="E93" s="34">
        <f t="shared" ca="1" si="6"/>
        <v>5.4652073147880564E-3</v>
      </c>
      <c r="F93" s="34">
        <f t="shared" ca="1" si="6"/>
        <v>1.0245801295415191E-2</v>
      </c>
      <c r="G93" s="53">
        <f t="shared" ca="1" si="6"/>
        <v>-9.1627557500264523E-3</v>
      </c>
      <c r="H93" s="34">
        <f t="shared" ca="1" si="6"/>
        <v>-9.0577555015715072E-3</v>
      </c>
      <c r="I93" s="34">
        <f t="shared" ca="1" si="6"/>
        <v>-3.2694868362127871E-2</v>
      </c>
      <c r="J93" s="64">
        <f t="shared" ca="1" si="6"/>
        <v>-2.8865896810294056E-2</v>
      </c>
      <c r="K93" s="34">
        <f t="shared" ca="1" si="6"/>
        <v>8.7145304458047246E-3</v>
      </c>
      <c r="L93" s="34" t="str">
        <f t="shared" ca="1" si="6"/>
        <v xml:space="preserve"> </v>
      </c>
      <c r="M93" s="64" t="str">
        <f t="shared" ca="1" si="6"/>
        <v xml:space="preserve"> </v>
      </c>
      <c r="N93" s="34">
        <f t="shared" ca="1" si="6"/>
        <v>4.4894273174496124E-3</v>
      </c>
      <c r="O93" s="55">
        <f t="shared" ca="1" si="6"/>
        <v>-9.8366375183289945E-2</v>
      </c>
      <c r="P93" s="53">
        <f t="shared" ca="1" si="6"/>
        <v>0.1070138699460117</v>
      </c>
      <c r="Q93" s="34">
        <f t="shared" ca="1" si="6"/>
        <v>-9.2987475638837136E-3</v>
      </c>
      <c r="R93" s="34">
        <f t="shared" ca="1" si="6"/>
        <v>-1.6676250369654033E-2</v>
      </c>
      <c r="S93" s="34">
        <f t="shared" ca="1" si="6"/>
        <v>-7.2352828206340036E-2</v>
      </c>
      <c r="T93" s="34" t="str">
        <f t="shared" ca="1" si="6"/>
        <v xml:space="preserve"> </v>
      </c>
      <c r="U93" s="34">
        <f t="shared" ca="1" si="6"/>
        <v>-1.0959571786340327E-2</v>
      </c>
      <c r="V93" s="34">
        <f t="shared" ca="1" si="6"/>
        <v>-1.2000890018969868E-2</v>
      </c>
      <c r="W93" s="34" t="str">
        <f t="shared" ca="1" si="6"/>
        <v xml:space="preserve"> </v>
      </c>
      <c r="X93" s="34">
        <f t="shared" ca="1" si="6"/>
        <v>7.1157005192017397E-2</v>
      </c>
      <c r="Y93" s="55">
        <f t="shared" ca="1" si="7"/>
        <v>2.0078526679050857E-2</v>
      </c>
    </row>
    <row r="94" spans="1:25" s="33" customFormat="1" x14ac:dyDescent="0.2">
      <c r="A94" s="14">
        <v>40633</v>
      </c>
      <c r="B94" s="67">
        <f t="shared" ca="1" si="6"/>
        <v>6.5092835520528247E-3</v>
      </c>
      <c r="C94" s="67">
        <f t="shared" ca="1" si="6"/>
        <v>-4.772627235280491E-3</v>
      </c>
      <c r="D94" s="59">
        <f t="shared" ca="1" si="6"/>
        <v>-7.3366625611402947E-3</v>
      </c>
      <c r="E94" s="59">
        <f t="shared" ca="1" si="6"/>
        <v>1.2324314428850069E-2</v>
      </c>
      <c r="F94" s="59">
        <f t="shared" ca="1" si="6"/>
        <v>1.4201840699226587E-2</v>
      </c>
      <c r="G94" s="60">
        <f t="shared" ca="1" si="6"/>
        <v>-3.8625222901610412E-3</v>
      </c>
      <c r="H94" s="59">
        <f t="shared" ca="1" si="6"/>
        <v>-2.6225724670293715E-2</v>
      </c>
      <c r="I94" s="59">
        <f t="shared" ca="1" si="6"/>
        <v>-2.3426397006170663E-2</v>
      </c>
      <c r="J94" s="68">
        <f t="shared" ca="1" si="6"/>
        <v>-2.5353639877604861E-2</v>
      </c>
      <c r="K94" s="59">
        <f t="shared" ca="1" si="6"/>
        <v>1.3181033043099699E-2</v>
      </c>
      <c r="L94" s="59" t="str">
        <f t="shared" ca="1" si="6"/>
        <v xml:space="preserve"> </v>
      </c>
      <c r="M94" s="68" t="str">
        <f t="shared" ca="1" si="6"/>
        <v xml:space="preserve"> </v>
      </c>
      <c r="N94" s="59">
        <f t="shared" ca="1" si="6"/>
        <v>1.5068235497198934E-2</v>
      </c>
      <c r="O94" s="61">
        <f t="shared" ca="1" si="6"/>
        <v>-9.7382320733601757E-2</v>
      </c>
      <c r="P94" s="60">
        <f t="shared" ca="1" si="6"/>
        <v>1.5199204504366852</v>
      </c>
      <c r="Q94" s="59">
        <f t="shared" ca="1" si="6"/>
        <v>1.554361184268771E-3</v>
      </c>
      <c r="R94" s="59">
        <f t="shared" ca="1" si="6"/>
        <v>-1.7756878058203363E-2</v>
      </c>
      <c r="S94" s="59">
        <f t="shared" ca="1" si="6"/>
        <v>-1</v>
      </c>
      <c r="T94" s="59" t="str">
        <f t="shared" ca="1" si="6"/>
        <v xml:space="preserve"> </v>
      </c>
      <c r="U94" s="59">
        <f t="shared" ca="1" si="6"/>
        <v>-9.840275475322624E-3</v>
      </c>
      <c r="V94" s="59">
        <f t="shared" ca="1" si="6"/>
        <v>-1</v>
      </c>
      <c r="W94" s="59" t="str">
        <f t="shared" ca="1" si="6"/>
        <v xml:space="preserve"> </v>
      </c>
      <c r="X94" s="59">
        <f t="shared" ca="1" si="6"/>
        <v>3.097792760510039</v>
      </c>
      <c r="Y94" s="61">
        <f t="shared" ca="1" si="7"/>
        <v>2.4475663594375918E-2</v>
      </c>
    </row>
    <row r="95" spans="1:25" s="33" customFormat="1" x14ac:dyDescent="0.2">
      <c r="A95" s="20">
        <v>40724</v>
      </c>
      <c r="B95" s="63">
        <f ca="1">IF(AND(B34&gt;=0, (B33)&gt;0),B34/B33-1," ")</f>
        <v>8.5507556100306026E-4</v>
      </c>
      <c r="C95" s="63">
        <f t="shared" ca="1" si="6"/>
        <v>-1.3483516945908991E-2</v>
      </c>
      <c r="D95" s="34">
        <f t="shared" ca="1" si="6"/>
        <v>-1.531759861302362E-2</v>
      </c>
      <c r="E95" s="34">
        <f t="shared" ref="E95:Y95" ca="1" si="8">IF(AND(E34&gt;=0, (E33)&gt;0),E34/E33-1," ")</f>
        <v>8.1207934432747653E-3</v>
      </c>
      <c r="F95" s="34">
        <f t="shared" ca="1" si="8"/>
        <v>-1.9911951931761429E-4</v>
      </c>
      <c r="G95" s="53">
        <f t="shared" ca="1" si="8"/>
        <v>-6.2781446625777004E-3</v>
      </c>
      <c r="H95" s="34">
        <f t="shared" ca="1" si="8"/>
        <v>-2.2178807839131842E-2</v>
      </c>
      <c r="I95" s="34">
        <f t="shared" ca="1" si="8"/>
        <v>-3.0870881171952136E-2</v>
      </c>
      <c r="J95" s="64">
        <f t="shared" ca="1" si="8"/>
        <v>-2.1267870209424222E-2</v>
      </c>
      <c r="K95" s="34">
        <f t="shared" ca="1" si="8"/>
        <v>1.194489172049451E-4</v>
      </c>
      <c r="L95" s="34" t="str">
        <f t="shared" ca="1" si="8"/>
        <v xml:space="preserve"> </v>
      </c>
      <c r="M95" s="64" t="str">
        <f t="shared" ca="1" si="8"/>
        <v xml:space="preserve"> </v>
      </c>
      <c r="N95" s="34">
        <f t="shared" ca="1" si="8"/>
        <v>1.0263449565893978E-2</v>
      </c>
      <c r="O95" s="55">
        <f t="shared" ca="1" si="8"/>
        <v>-0.1352051086993985</v>
      </c>
      <c r="P95" s="53">
        <f t="shared" ca="1" si="8"/>
        <v>-1.430219626672935E-2</v>
      </c>
      <c r="Q95" s="34">
        <f t="shared" ca="1" si="8"/>
        <v>-4.0575043446480219E-3</v>
      </c>
      <c r="R95" s="34">
        <f t="shared" ca="1" si="8"/>
        <v>-1.5667870359007519E-2</v>
      </c>
      <c r="S95" s="34" t="str">
        <f t="shared" ca="1" si="8"/>
        <v xml:space="preserve"> </v>
      </c>
      <c r="T95" s="34" t="str">
        <f t="shared" ca="1" si="8"/>
        <v xml:space="preserve"> </v>
      </c>
      <c r="U95" s="34">
        <f t="shared" ca="1" si="8"/>
        <v>-8.855641965702099E-3</v>
      </c>
      <c r="V95" s="34" t="str">
        <f t="shared" ca="1" si="8"/>
        <v xml:space="preserve"> </v>
      </c>
      <c r="W95" s="34" t="str">
        <f t="shared" ca="1" si="8"/>
        <v xml:space="preserve"> </v>
      </c>
      <c r="X95" s="34">
        <f t="shared" ca="1" si="8"/>
        <v>6.1001913101272898E-3</v>
      </c>
      <c r="Y95" s="55">
        <f t="shared" ca="1" si="8"/>
        <v>3.1495189768971033E-2</v>
      </c>
    </row>
    <row r="96" spans="1:25" s="33" customFormat="1" x14ac:dyDescent="0.2">
      <c r="A96" s="20">
        <v>40816</v>
      </c>
      <c r="B96" s="63">
        <f t="shared" ref="B96:X107" ca="1" si="9">IF(AND(B35&gt;=0, (B34)&gt;0),B35/B34-1," ")</f>
        <v>1.9040681117352687E-3</v>
      </c>
      <c r="C96" s="63">
        <f t="shared" ca="1" si="9"/>
        <v>-7.8538724214708422E-3</v>
      </c>
      <c r="D96" s="34">
        <f t="shared" ca="1" si="9"/>
        <v>-8.0078869772342021E-3</v>
      </c>
      <c r="E96" s="34">
        <f t="shared" ca="1" si="9"/>
        <v>6.7426929308398442E-3</v>
      </c>
      <c r="F96" s="34">
        <f t="shared" ca="1" si="9"/>
        <v>-6.7552015289500389E-3</v>
      </c>
      <c r="G96" s="53">
        <f t="shared" ca="1" si="9"/>
        <v>-5.8096237405849127E-3</v>
      </c>
      <c r="H96" s="34">
        <f t="shared" ca="1" si="9"/>
        <v>8.8105324101486193E-3</v>
      </c>
      <c r="I96" s="34">
        <f t="shared" ca="1" si="9"/>
        <v>-2.5875241174594721E-2</v>
      </c>
      <c r="J96" s="64">
        <f t="shared" ca="1" si="9"/>
        <v>-2.1143748276831742E-2</v>
      </c>
      <c r="K96" s="34">
        <f t="shared" ca="1" si="9"/>
        <v>-9.9455155822644192E-3</v>
      </c>
      <c r="L96" s="34" t="str">
        <f t="shared" ca="1" si="9"/>
        <v xml:space="preserve"> </v>
      </c>
      <c r="M96" s="64" t="str">
        <f t="shared" ca="1" si="9"/>
        <v xml:space="preserve"> </v>
      </c>
      <c r="N96" s="34">
        <f t="shared" ca="1" si="9"/>
        <v>6.8533072641074888E-4</v>
      </c>
      <c r="O96" s="55">
        <f t="shared" ca="1" si="9"/>
        <v>-0.10637772685705438</v>
      </c>
      <c r="P96" s="53">
        <f t="shared" ca="1" si="9"/>
        <v>-1.0025180717330384E-2</v>
      </c>
      <c r="Q96" s="34">
        <f t="shared" ca="1" si="9"/>
        <v>-2.2478992819953136E-3</v>
      </c>
      <c r="R96" s="34">
        <f t="shared" ca="1" si="9"/>
        <v>-1.2216817208571928E-2</v>
      </c>
      <c r="S96" s="34" t="str">
        <f t="shared" ca="1" si="9"/>
        <v xml:space="preserve"> </v>
      </c>
      <c r="T96" s="34" t="str">
        <f t="shared" ca="1" si="9"/>
        <v xml:space="preserve"> </v>
      </c>
      <c r="U96" s="34">
        <f t="shared" ca="1" si="9"/>
        <v>-4.6291655179346858E-3</v>
      </c>
      <c r="V96" s="34" t="str">
        <f t="shared" ca="1" si="9"/>
        <v xml:space="preserve"> </v>
      </c>
      <c r="W96" s="34" t="str">
        <f t="shared" ca="1" si="9"/>
        <v xml:space="preserve"> </v>
      </c>
      <c r="X96" s="34">
        <f t="shared" ca="1" si="9"/>
        <v>-7.2945336519326665E-3</v>
      </c>
      <c r="Y96" s="55">
        <f t="shared" ref="Y96:Y125" ca="1" si="10">IF(AND(Y35&gt;=0, (Y34)&gt;0),Y35/Y34-1," ")</f>
        <v>1.5363694719253029E-2</v>
      </c>
    </row>
    <row r="97" spans="1:25" s="33" customFormat="1" ht="12" thickBot="1" x14ac:dyDescent="0.25">
      <c r="A97" s="26">
        <v>40908</v>
      </c>
      <c r="B97" s="65">
        <f t="shared" ca="1" si="9"/>
        <v>5.3793945099391838E-3</v>
      </c>
      <c r="C97" s="65">
        <f t="shared" ca="1" si="9"/>
        <v>1.1609094763076477E-3</v>
      </c>
      <c r="D97" s="56">
        <f t="shared" ca="1" si="9"/>
        <v>3.2478550583081578E-4</v>
      </c>
      <c r="E97" s="56">
        <f t="shared" ca="1" si="9"/>
        <v>7.440866554846215E-3</v>
      </c>
      <c r="F97" s="56">
        <f t="shared" ca="1" si="9"/>
        <v>7.1179210697427386E-3</v>
      </c>
      <c r="G97" s="57">
        <f t="shared" ca="1" si="9"/>
        <v>1.3618098442855775E-3</v>
      </c>
      <c r="H97" s="56">
        <f t="shared" ca="1" si="9"/>
        <v>0.19527748412984258</v>
      </c>
      <c r="I97" s="56">
        <f t="shared" ca="1" si="9"/>
        <v>-2.3627685822025346E-2</v>
      </c>
      <c r="J97" s="66">
        <f t="shared" ca="1" si="9"/>
        <v>-2.1160157467687846E-2</v>
      </c>
      <c r="K97" s="56">
        <f t="shared" ca="1" si="9"/>
        <v>7.5742458917271716E-3</v>
      </c>
      <c r="L97" s="56" t="str">
        <f t="shared" ca="1" si="9"/>
        <v xml:space="preserve"> </v>
      </c>
      <c r="M97" s="66" t="str">
        <f t="shared" ca="1" si="9"/>
        <v xml:space="preserve"> </v>
      </c>
      <c r="N97" s="56">
        <f t="shared" ca="1" si="9"/>
        <v>7.6754436583261754E-3</v>
      </c>
      <c r="O97" s="58">
        <f t="shared" ca="1" si="9"/>
        <v>-3.7803208942726152E-2</v>
      </c>
      <c r="P97" s="57">
        <f t="shared" ca="1" si="9"/>
        <v>-1.9798620833219038E-2</v>
      </c>
      <c r="Q97" s="56">
        <f t="shared" ca="1" si="9"/>
        <v>3.3975295411774464E-3</v>
      </c>
      <c r="R97" s="56">
        <f t="shared" ca="1" si="9"/>
        <v>-1.112978326705516E-2</v>
      </c>
      <c r="S97" s="56" t="str">
        <f t="shared" ca="1" si="9"/>
        <v xml:space="preserve"> </v>
      </c>
      <c r="T97" s="56" t="str">
        <f t="shared" ca="1" si="9"/>
        <v xml:space="preserve"> </v>
      </c>
      <c r="U97" s="56">
        <f t="shared" ca="1" si="9"/>
        <v>2.7077008267285985E-2</v>
      </c>
      <c r="V97" s="56" t="str">
        <f t="shared" ca="1" si="9"/>
        <v xml:space="preserve"> </v>
      </c>
      <c r="W97" s="56" t="str">
        <f t="shared" ca="1" si="9"/>
        <v xml:space="preserve"> </v>
      </c>
      <c r="X97" s="56">
        <f t="shared" ca="1" si="9"/>
        <v>3.3343472205817903E-3</v>
      </c>
      <c r="Y97" s="58">
        <f t="shared" ca="1" si="10"/>
        <v>6.357355268231446E-3</v>
      </c>
    </row>
    <row r="98" spans="1:25" s="33" customFormat="1" x14ac:dyDescent="0.2">
      <c r="A98" s="14">
        <v>40999</v>
      </c>
      <c r="B98" s="67">
        <f t="shared" ca="1" si="9"/>
        <v>1.3823237741761307E-3</v>
      </c>
      <c r="C98" s="67">
        <f t="shared" ca="1" si="9"/>
        <v>-8.709165108077177E-3</v>
      </c>
      <c r="D98" s="59">
        <f t="shared" ca="1" si="9"/>
        <v>-1.0035718076019662E-2</v>
      </c>
      <c r="E98" s="59">
        <f t="shared" ca="1" si="9"/>
        <v>6.2830506965825261E-3</v>
      </c>
      <c r="F98" s="59">
        <f t="shared" ca="1" si="9"/>
        <v>6.7818622815773999E-4</v>
      </c>
      <c r="G98" s="60">
        <f t="shared" ca="1" si="9"/>
        <v>-1.6409020666791063E-3</v>
      </c>
      <c r="H98" s="59">
        <f t="shared" ca="1" si="9"/>
        <v>-0.10299762638551546</v>
      </c>
      <c r="I98" s="59">
        <f t="shared" ca="1" si="9"/>
        <v>-1.7048233637796284E-2</v>
      </c>
      <c r="J98" s="68">
        <f t="shared" ca="1" si="9"/>
        <v>-1.9500085029875325E-2</v>
      </c>
      <c r="K98" s="59">
        <f t="shared" ca="1" si="9"/>
        <v>8.1350174695553612E-3</v>
      </c>
      <c r="L98" s="59" t="str">
        <f t="shared" ca="1" si="9"/>
        <v xml:space="preserve"> </v>
      </c>
      <c r="M98" s="68" t="str">
        <f t="shared" ca="1" si="9"/>
        <v xml:space="preserve"> </v>
      </c>
      <c r="N98" s="59">
        <f t="shared" ca="1" si="9"/>
        <v>1.626695055298133E-2</v>
      </c>
      <c r="O98" s="61">
        <f t="shared" ca="1" si="9"/>
        <v>-5.6824086377500249E-2</v>
      </c>
      <c r="P98" s="60">
        <f t="shared" ca="1" si="9"/>
        <v>1.0072520671845053E-2</v>
      </c>
      <c r="Q98" s="59">
        <f t="shared" ca="1" si="9"/>
        <v>1.9820858535113395E-3</v>
      </c>
      <c r="R98" s="59">
        <f t="shared" ca="1" si="9"/>
        <v>-1.2127196717959143E-2</v>
      </c>
      <c r="S98" s="59" t="str">
        <f t="shared" ca="1" si="9"/>
        <v xml:space="preserve"> </v>
      </c>
      <c r="T98" s="59" t="str">
        <f t="shared" ca="1" si="9"/>
        <v xml:space="preserve"> </v>
      </c>
      <c r="U98" s="59">
        <f t="shared" ca="1" si="9"/>
        <v>-1.3317289612982619E-2</v>
      </c>
      <c r="V98" s="59" t="str">
        <f t="shared" ca="1" si="9"/>
        <v xml:space="preserve"> </v>
      </c>
      <c r="W98" s="59" t="str">
        <f t="shared" ca="1" si="9"/>
        <v xml:space="preserve"> </v>
      </c>
      <c r="X98" s="59">
        <f t="shared" ca="1" si="9"/>
        <v>7.2012795413072261E-3</v>
      </c>
      <c r="Y98" s="61">
        <f t="shared" ca="1" si="10"/>
        <v>1.4836830002138424E-3</v>
      </c>
    </row>
    <row r="99" spans="1:25" s="33" customFormat="1" x14ac:dyDescent="0.2">
      <c r="A99" s="20">
        <v>41090</v>
      </c>
      <c r="B99" s="63">
        <f t="shared" ca="1" si="9"/>
        <v>1.7942038673091076E-4</v>
      </c>
      <c r="C99" s="63">
        <f t="shared" ca="1" si="9"/>
        <v>-9.7523813210540489E-3</v>
      </c>
      <c r="D99" s="34">
        <f t="shared" ca="1" si="9"/>
        <v>-9.9796662063550423E-3</v>
      </c>
      <c r="E99" s="34">
        <f t="shared" ca="1" si="9"/>
        <v>4.9307398360196597E-3</v>
      </c>
      <c r="F99" s="34">
        <f t="shared" ca="1" si="9"/>
        <v>-8.1612203226516522E-3</v>
      </c>
      <c r="G99" s="53">
        <f t="shared" ca="1" si="9"/>
        <v>-7.0373639530788568E-3</v>
      </c>
      <c r="H99" s="34">
        <f t="shared" ca="1" si="9"/>
        <v>-9.2399220822607653E-3</v>
      </c>
      <c r="I99" s="34">
        <f t="shared" ca="1" si="9"/>
        <v>-3.0327709988899776E-2</v>
      </c>
      <c r="J99" s="64">
        <f t="shared" ca="1" si="9"/>
        <v>-3.3214012127875892E-2</v>
      </c>
      <c r="K99" s="34">
        <f t="shared" ca="1" si="9"/>
        <v>-1.5466294035259676E-2</v>
      </c>
      <c r="L99" s="34" t="str">
        <f t="shared" ca="1" si="9"/>
        <v xml:space="preserve"> </v>
      </c>
      <c r="M99" s="64" t="str">
        <f t="shared" ca="1" si="9"/>
        <v xml:space="preserve"> </v>
      </c>
      <c r="N99" s="34">
        <f t="shared" ca="1" si="9"/>
        <v>-7.337086875191634E-3</v>
      </c>
      <c r="O99" s="55">
        <f t="shared" ca="1" si="9"/>
        <v>-0.13009055755082188</v>
      </c>
      <c r="P99" s="53">
        <f t="shared" ca="1" si="9"/>
        <v>-3.0690038082149762E-2</v>
      </c>
      <c r="Q99" s="34">
        <f t="shared" ca="1" si="9"/>
        <v>-5.8977479377432251E-3</v>
      </c>
      <c r="R99" s="34">
        <f t="shared" ca="1" si="9"/>
        <v>-4.4004968334320105E-2</v>
      </c>
      <c r="S99" s="34" t="str">
        <f t="shared" ca="1" si="9"/>
        <v xml:space="preserve"> </v>
      </c>
      <c r="T99" s="34" t="str">
        <f t="shared" ca="1" si="9"/>
        <v xml:space="preserve"> </v>
      </c>
      <c r="U99" s="34">
        <f t="shared" ca="1" si="9"/>
        <v>9.7878233990553731E-3</v>
      </c>
      <c r="V99" s="34" t="str">
        <f t="shared" ca="1" si="9"/>
        <v xml:space="preserve"> </v>
      </c>
      <c r="W99" s="34" t="str">
        <f t="shared" ca="1" si="9"/>
        <v xml:space="preserve"> </v>
      </c>
      <c r="X99" s="34">
        <f t="shared" ca="1" si="9"/>
        <v>-1.3159231082390033E-2</v>
      </c>
      <c r="Y99" s="55">
        <f t="shared" ca="1" si="10"/>
        <v>-1.7119890767910539E-2</v>
      </c>
    </row>
    <row r="100" spans="1:25" s="33" customFormat="1" x14ac:dyDescent="0.2">
      <c r="A100" s="20">
        <v>41182</v>
      </c>
      <c r="B100" s="63">
        <f t="shared" ca="1" si="9"/>
        <v>-7.6085272964168116E-3</v>
      </c>
      <c r="C100" s="63">
        <f t="shared" ca="1" si="9"/>
        <v>-1.9318204799936733E-2</v>
      </c>
      <c r="D100" s="34">
        <f t="shared" ca="1" si="9"/>
        <v>-1.9264505487177286E-2</v>
      </c>
      <c r="E100" s="34">
        <f t="shared" ca="1" si="9"/>
        <v>-2.0885308199135588E-3</v>
      </c>
      <c r="F100" s="34">
        <f t="shared" ca="1" si="9"/>
        <v>-1.9693450156673342E-2</v>
      </c>
      <c r="G100" s="53">
        <f t="shared" ca="1" si="9"/>
        <v>-1.3272958073083818E-2</v>
      </c>
      <c r="H100" s="34">
        <f t="shared" ca="1" si="9"/>
        <v>5.0671310617377063E-2</v>
      </c>
      <c r="I100" s="34">
        <f t="shared" ca="1" si="9"/>
        <v>-3.1113197795729075E-2</v>
      </c>
      <c r="J100" s="64">
        <f t="shared" ca="1" si="9"/>
        <v>-3.0164209034860834E-2</v>
      </c>
      <c r="K100" s="34">
        <f t="shared" ca="1" si="9"/>
        <v>-1.3503689500011351E-2</v>
      </c>
      <c r="L100" s="34" t="str">
        <f t="shared" ca="1" si="9"/>
        <v xml:space="preserve"> </v>
      </c>
      <c r="M100" s="64" t="str">
        <f t="shared" ca="1" si="9"/>
        <v xml:space="preserve"> </v>
      </c>
      <c r="N100" s="34">
        <f t="shared" ca="1" si="9"/>
        <v>1.4327214537674937E-3</v>
      </c>
      <c r="O100" s="55">
        <f t="shared" ca="1" si="9"/>
        <v>-6.0061737738758669E-2</v>
      </c>
      <c r="P100" s="53">
        <f t="shared" ca="1" si="9"/>
        <v>-1.3921123280971281E-2</v>
      </c>
      <c r="Q100" s="34">
        <f t="shared" ca="1" si="9"/>
        <v>-9.0536395211167076E-3</v>
      </c>
      <c r="R100" s="34">
        <f t="shared" ca="1" si="9"/>
        <v>-1.8914777572369368E-2</v>
      </c>
      <c r="S100" s="34" t="str">
        <f t="shared" ca="1" si="9"/>
        <v xml:space="preserve"> </v>
      </c>
      <c r="T100" s="34" t="str">
        <f t="shared" ca="1" si="9"/>
        <v xml:space="preserve"> </v>
      </c>
      <c r="U100" s="34">
        <f t="shared" ca="1" si="9"/>
        <v>-6.5627222802000507E-4</v>
      </c>
      <c r="V100" s="34" t="str">
        <f t="shared" ca="1" si="9"/>
        <v xml:space="preserve"> </v>
      </c>
      <c r="W100" s="34" t="str">
        <f t="shared" ca="1" si="9"/>
        <v xml:space="preserve"> </v>
      </c>
      <c r="X100" s="34">
        <f t="shared" ca="1" si="9"/>
        <v>-1.1233838141079588E-2</v>
      </c>
      <c r="Y100" s="55">
        <f t="shared" ca="1" si="10"/>
        <v>-7.2069680108627354E-3</v>
      </c>
    </row>
    <row r="101" spans="1:25" s="33" customFormat="1" ht="12" thickBot="1" x14ac:dyDescent="0.25">
      <c r="A101" s="26">
        <v>41274</v>
      </c>
      <c r="B101" s="65">
        <f t="shared" ca="1" si="9"/>
        <v>-1.0200547431519214E-3</v>
      </c>
      <c r="C101" s="65">
        <f t="shared" ca="1" si="9"/>
        <v>-5.7940402175599148E-3</v>
      </c>
      <c r="D101" s="56">
        <f t="shared" ca="1" si="9"/>
        <v>-6.1487603975731719E-3</v>
      </c>
      <c r="E101" s="56">
        <f t="shared" ca="1" si="9"/>
        <v>1.1915680581406907E-3</v>
      </c>
      <c r="F101" s="56">
        <f t="shared" ca="1" si="9"/>
        <v>-3.3142069342988467E-3</v>
      </c>
      <c r="G101" s="57">
        <f t="shared" ca="1" si="9"/>
        <v>-5.8928447040901277E-3</v>
      </c>
      <c r="H101" s="56">
        <f t="shared" ca="1" si="9"/>
        <v>-1.4141830387487064E-2</v>
      </c>
      <c r="I101" s="56">
        <f t="shared" ca="1" si="9"/>
        <v>-1.9497367747531524E-2</v>
      </c>
      <c r="J101" s="66">
        <f t="shared" ca="1" si="9"/>
        <v>-1.8390077211946743E-2</v>
      </c>
      <c r="K101" s="56">
        <f t="shared" ca="1" si="9"/>
        <v>-4.6687457599862148E-3</v>
      </c>
      <c r="L101" s="56" t="str">
        <f t="shared" ca="1" si="9"/>
        <v xml:space="preserve"> </v>
      </c>
      <c r="M101" s="66" t="str">
        <f t="shared" ca="1" si="9"/>
        <v xml:space="preserve"> </v>
      </c>
      <c r="N101" s="56">
        <f t="shared" ca="1" si="9"/>
        <v>3.9389176537980575E-3</v>
      </c>
      <c r="O101" s="58">
        <f t="shared" ca="1" si="9"/>
        <v>-2.4613140672218203E-2</v>
      </c>
      <c r="P101" s="57">
        <f t="shared" ca="1" si="9"/>
        <v>-6.0129027118103195E-3</v>
      </c>
      <c r="Q101" s="56">
        <f t="shared" ca="1" si="9"/>
        <v>-6.2796789831228716E-3</v>
      </c>
      <c r="R101" s="56">
        <f t="shared" ca="1" si="9"/>
        <v>-1.986243300056223E-2</v>
      </c>
      <c r="S101" s="56" t="str">
        <f t="shared" ca="1" si="9"/>
        <v xml:space="preserve"> </v>
      </c>
      <c r="T101" s="56" t="str">
        <f t="shared" ca="1" si="9"/>
        <v xml:space="preserve"> </v>
      </c>
      <c r="U101" s="56">
        <f t="shared" ca="1" si="9"/>
        <v>-2.7605594003833334E-3</v>
      </c>
      <c r="V101" s="56" t="str">
        <f t="shared" ca="1" si="9"/>
        <v xml:space="preserve"> </v>
      </c>
      <c r="W101" s="56" t="str">
        <f t="shared" ca="1" si="9"/>
        <v xml:space="preserve"> </v>
      </c>
      <c r="X101" s="56">
        <f t="shared" ca="1" si="9"/>
        <v>-7.5326363641985417E-3</v>
      </c>
      <c r="Y101" s="58">
        <f t="shared" ca="1" si="10"/>
        <v>-1.3536882569473718E-2</v>
      </c>
    </row>
    <row r="102" spans="1:25" s="33" customFormat="1" x14ac:dyDescent="0.2">
      <c r="A102" s="14">
        <v>41364</v>
      </c>
      <c r="B102" s="67">
        <f t="shared" ca="1" si="9"/>
        <v>-5.1700295523909867E-3</v>
      </c>
      <c r="C102" s="67">
        <f t="shared" ca="1" si="9"/>
        <v>-2.1456281067347649E-2</v>
      </c>
      <c r="D102" s="59">
        <f t="shared" ca="1" si="9"/>
        <v>-2.305334132869985E-2</v>
      </c>
      <c r="E102" s="59">
        <f t="shared" ca="1" si="9"/>
        <v>2.3221863140143739E-3</v>
      </c>
      <c r="F102" s="59">
        <f t="shared" ca="1" si="9"/>
        <v>-1.0323055508916767E-2</v>
      </c>
      <c r="G102" s="60">
        <f t="shared" ca="1" si="9"/>
        <v>-1.7819407255235009E-2</v>
      </c>
      <c r="H102" s="59">
        <f t="shared" ca="1" si="9"/>
        <v>-8.6434795960317334E-3</v>
      </c>
      <c r="I102" s="59">
        <f t="shared" ca="1" si="9"/>
        <v>-4.6559477242433589E-2</v>
      </c>
      <c r="J102" s="68">
        <f t="shared" ca="1" si="9"/>
        <v>-5.03004774177499E-2</v>
      </c>
      <c r="K102" s="59">
        <f t="shared" ca="1" si="9"/>
        <v>-1.8974172435375469E-2</v>
      </c>
      <c r="L102" s="59" t="str">
        <f t="shared" ca="1" si="9"/>
        <v xml:space="preserve"> </v>
      </c>
      <c r="M102" s="68" t="str">
        <f t="shared" ca="1" si="9"/>
        <v xml:space="preserve"> </v>
      </c>
      <c r="N102" s="59">
        <f t="shared" ca="1" si="9"/>
        <v>-2.1853069294585081E-3</v>
      </c>
      <c r="O102" s="61">
        <f t="shared" ca="1" si="9"/>
        <v>-9.5036691316413568E-2</v>
      </c>
      <c r="P102" s="60">
        <f t="shared" ca="1" si="9"/>
        <v>-0.97034928179629476</v>
      </c>
      <c r="Q102" s="59">
        <f t="shared" ca="1" si="9"/>
        <v>-1.0368204045077434E-2</v>
      </c>
      <c r="R102" s="59">
        <f t="shared" ca="1" si="9"/>
        <v>-2.1210755992953967E-2</v>
      </c>
      <c r="S102" s="59" t="str">
        <f t="shared" ca="1" si="9"/>
        <v xml:space="preserve"> </v>
      </c>
      <c r="T102" s="59" t="str">
        <f t="shared" ca="1" si="9"/>
        <v xml:space="preserve"> </v>
      </c>
      <c r="U102" s="59">
        <f t="shared" ca="1" si="9"/>
        <v>-1.9624686266648705E-2</v>
      </c>
      <c r="V102" s="59" t="str">
        <f t="shared" ca="1" si="9"/>
        <v xml:space="preserve"> </v>
      </c>
      <c r="W102" s="59" t="str">
        <f t="shared" ca="1" si="9"/>
        <v xml:space="preserve"> </v>
      </c>
      <c r="X102" s="59">
        <f t="shared" ca="1" si="9"/>
        <v>-0.99991771625629278</v>
      </c>
      <c r="Y102" s="61">
        <f t="shared" ca="1" si="10"/>
        <v>2.830146589447291E-2</v>
      </c>
    </row>
    <row r="103" spans="1:25" s="33" customFormat="1" x14ac:dyDescent="0.2">
      <c r="A103" s="20">
        <v>41455</v>
      </c>
      <c r="B103" s="63">
        <f t="shared" ca="1" si="9"/>
        <v>-3.3571493466325597E-3</v>
      </c>
      <c r="C103" s="63">
        <f t="shared" ca="1" si="9"/>
        <v>-6.0768227061197555E-3</v>
      </c>
      <c r="D103" s="34">
        <f t="shared" ca="1" si="9"/>
        <v>-5.650966493188192E-3</v>
      </c>
      <c r="E103" s="34">
        <f t="shared" ca="1" si="9"/>
        <v>-2.1356906623384297E-3</v>
      </c>
      <c r="F103" s="34">
        <f t="shared" ca="1" si="9"/>
        <v>-9.0073116746526294E-3</v>
      </c>
      <c r="G103" s="53">
        <f t="shared" ca="1" si="9"/>
        <v>-3.3804705356158538E-3</v>
      </c>
      <c r="H103" s="34">
        <f t="shared" ca="1" si="9"/>
        <v>-8.0554713213275564E-3</v>
      </c>
      <c r="I103" s="34">
        <f t="shared" ca="1" si="9"/>
        <v>-2.1156039786197622E-2</v>
      </c>
      <c r="J103" s="64">
        <f t="shared" ca="1" si="9"/>
        <v>-1.8806031790870703E-2</v>
      </c>
      <c r="K103" s="34">
        <f t="shared" ca="1" si="9"/>
        <v>-1.0374968399033957E-3</v>
      </c>
      <c r="L103" s="34" t="str">
        <f t="shared" ca="1" si="9"/>
        <v xml:space="preserve"> </v>
      </c>
      <c r="M103" s="64" t="str">
        <f t="shared" ca="1" si="9"/>
        <v xml:space="preserve"> </v>
      </c>
      <c r="N103" s="34">
        <f t="shared" ca="1" si="9"/>
        <v>8.0502779998758989E-4</v>
      </c>
      <c r="O103" s="55">
        <f t="shared" ca="1" si="9"/>
        <v>-0.10947372269595868</v>
      </c>
      <c r="P103" s="53">
        <f t="shared" ca="1" si="9"/>
        <v>-0.25996784416020879</v>
      </c>
      <c r="Q103" s="34">
        <f t="shared" ca="1" si="9"/>
        <v>-1.0481242857182105E-3</v>
      </c>
      <c r="R103" s="34">
        <f t="shared" ca="1" si="9"/>
        <v>-1.5875213007275568E-2</v>
      </c>
      <c r="S103" s="34" t="str">
        <f t="shared" ca="1" si="9"/>
        <v xml:space="preserve"> </v>
      </c>
      <c r="T103" s="34">
        <f t="shared" ca="1" si="9"/>
        <v>1.3812412154507347E-2</v>
      </c>
      <c r="U103" s="34">
        <f t="shared" ca="1" si="9"/>
        <v>-1.3031300148244052E-2</v>
      </c>
      <c r="V103" s="34" t="str">
        <f t="shared" ca="1" si="9"/>
        <v xml:space="preserve"> </v>
      </c>
      <c r="W103" s="34">
        <f t="shared" ca="1" si="9"/>
        <v>4.7118145421287672E-4</v>
      </c>
      <c r="X103" s="34">
        <f t="shared" ca="1" si="9"/>
        <v>-0.33334930220867098</v>
      </c>
      <c r="Y103" s="55">
        <f t="shared" ca="1" si="10"/>
        <v>2.4327910651269047E-2</v>
      </c>
    </row>
    <row r="104" spans="1:25" s="33" customFormat="1" x14ac:dyDescent="0.2">
      <c r="A104" s="20">
        <v>41547</v>
      </c>
      <c r="B104" s="63">
        <f t="shared" ca="1" si="9"/>
        <v>-6.1819090149611844E-3</v>
      </c>
      <c r="C104" s="63">
        <f t="shared" ca="1" si="9"/>
        <v>-1.1362246197961778E-2</v>
      </c>
      <c r="D104" s="34">
        <f t="shared" ca="1" si="9"/>
        <v>-1.1307062609979823E-2</v>
      </c>
      <c r="E104" s="34">
        <f t="shared" ca="1" si="9"/>
        <v>-3.8645069401799237E-3</v>
      </c>
      <c r="F104" s="34">
        <f t="shared" ca="1" si="9"/>
        <v>-1.1743272927766113E-2</v>
      </c>
      <c r="G104" s="53">
        <f t="shared" ca="1" si="9"/>
        <v>-6.5101449397307887E-3</v>
      </c>
      <c r="H104" s="34">
        <f t="shared" ca="1" si="9"/>
        <v>1.6315662444503998E-2</v>
      </c>
      <c r="I104" s="34">
        <f t="shared" ca="1" si="9"/>
        <v>-1.8131456742408902E-2</v>
      </c>
      <c r="J104" s="64">
        <f t="shared" ca="1" si="9"/>
        <v>-1.3476605764315974E-2</v>
      </c>
      <c r="K104" s="34">
        <f t="shared" ca="1" si="9"/>
        <v>-9.6234026981615317E-3</v>
      </c>
      <c r="L104" s="34" t="str">
        <f t="shared" ca="1" si="9"/>
        <v xml:space="preserve"> </v>
      </c>
      <c r="M104" s="64" t="str">
        <f t="shared" ca="1" si="9"/>
        <v xml:space="preserve"> </v>
      </c>
      <c r="N104" s="34">
        <f t="shared" ca="1" si="9"/>
        <v>1.3982499951925575E-4</v>
      </c>
      <c r="O104" s="55">
        <f t="shared" ca="1" si="9"/>
        <v>-0.1278552263015782</v>
      </c>
      <c r="P104" s="53">
        <f t="shared" ca="1" si="9"/>
        <v>-0.37643322201217555</v>
      </c>
      <c r="Q104" s="34">
        <f t="shared" ca="1" si="9"/>
        <v>3.3218710656193196E-3</v>
      </c>
      <c r="R104" s="34">
        <f t="shared" ca="1" si="9"/>
        <v>-2.1086445387549224E-2</v>
      </c>
      <c r="S104" s="34" t="str">
        <f t="shared" ca="1" si="9"/>
        <v xml:space="preserve"> </v>
      </c>
      <c r="T104" s="34">
        <f t="shared" ca="1" si="9"/>
        <v>3.3515597003392905E-3</v>
      </c>
      <c r="U104" s="34">
        <f t="shared" ca="1" si="9"/>
        <v>-7.3246530772397289E-4</v>
      </c>
      <c r="V104" s="34" t="str">
        <f t="shared" ca="1" si="9"/>
        <v xml:space="preserve"> </v>
      </c>
      <c r="W104" s="34">
        <f t="shared" ca="1" si="9"/>
        <v>-7.5985830920485276E-3</v>
      </c>
      <c r="X104" s="34">
        <f t="shared" ca="1" si="9"/>
        <v>-0.45447768088993057</v>
      </c>
      <c r="Y104" s="55">
        <f t="shared" ca="1" si="10"/>
        <v>-1.4011965740220456E-3</v>
      </c>
    </row>
    <row r="105" spans="1:25" s="33" customFormat="1" ht="12" thickBot="1" x14ac:dyDescent="0.25">
      <c r="A105" s="26">
        <v>41639</v>
      </c>
      <c r="B105" s="65">
        <f t="shared" ca="1" si="9"/>
        <v>-8.4110801379835287E-3</v>
      </c>
      <c r="C105" s="65">
        <f t="shared" ca="1" si="9"/>
        <v>-1.4861204012452611E-2</v>
      </c>
      <c r="D105" s="56">
        <f t="shared" ca="1" si="9"/>
        <v>-1.4360475446283494E-2</v>
      </c>
      <c r="E105" s="56">
        <f t="shared" ca="1" si="9"/>
        <v>-5.5473624969371027E-3</v>
      </c>
      <c r="F105" s="56">
        <f t="shared" ca="1" si="9"/>
        <v>-1.8320116145635335E-2</v>
      </c>
      <c r="G105" s="57">
        <f t="shared" ca="1" si="9"/>
        <v>-1.5264564055643803E-2</v>
      </c>
      <c r="H105" s="56">
        <f t="shared" ca="1" si="9"/>
        <v>2.5125701790081889E-2</v>
      </c>
      <c r="I105" s="56">
        <f t="shared" ca="1" si="9"/>
        <v>-3.3674810321027149E-2</v>
      </c>
      <c r="J105" s="66">
        <f t="shared" ca="1" si="9"/>
        <v>-4.0564534142289665E-2</v>
      </c>
      <c r="K105" s="56">
        <f t="shared" ca="1" si="9"/>
        <v>-2.3659153831629087E-2</v>
      </c>
      <c r="L105" s="56" t="str">
        <f t="shared" ca="1" si="9"/>
        <v xml:space="preserve"> </v>
      </c>
      <c r="M105" s="66" t="str">
        <f t="shared" ca="1" si="9"/>
        <v xml:space="preserve"> </v>
      </c>
      <c r="N105" s="56">
        <f t="shared" ca="1" si="9"/>
        <v>-8.492582811830629E-3</v>
      </c>
      <c r="O105" s="58">
        <f t="shared" ca="1" si="9"/>
        <v>-8.4533911477065682E-2</v>
      </c>
      <c r="P105" s="57">
        <f t="shared" ca="1" si="9"/>
        <v>-0.16724978130691304</v>
      </c>
      <c r="Q105" s="56">
        <f t="shared" ca="1" si="9"/>
        <v>-1.6655442319264746E-2</v>
      </c>
      <c r="R105" s="56">
        <f t="shared" ca="1" si="9"/>
        <v>-1.7138121592187305E-2</v>
      </c>
      <c r="S105" s="56" t="str">
        <f t="shared" ca="1" si="9"/>
        <v xml:space="preserve"> </v>
      </c>
      <c r="T105" s="56">
        <f t="shared" ca="1" si="9"/>
        <v>-1.6658136349925523E-2</v>
      </c>
      <c r="U105" s="56">
        <f t="shared" ca="1" si="9"/>
        <v>-1.9412975884328998E-2</v>
      </c>
      <c r="V105" s="56" t="str">
        <f t="shared" ca="1" si="9"/>
        <v xml:space="preserve"> </v>
      </c>
      <c r="W105" s="56">
        <f t="shared" ca="1" si="9"/>
        <v>-2.5312122032948969E-2</v>
      </c>
      <c r="X105" s="56">
        <f t="shared" ca="1" si="9"/>
        <v>2.9790294840560838E-2</v>
      </c>
      <c r="Y105" s="58">
        <f t="shared" ca="1" si="10"/>
        <v>-1.3584985146465223E-2</v>
      </c>
    </row>
    <row r="106" spans="1:25" s="33" customFormat="1" x14ac:dyDescent="0.2">
      <c r="A106" s="14">
        <v>41729</v>
      </c>
      <c r="B106" s="67">
        <f t="shared" ca="1" si="9"/>
        <v>-4.2896175215301202E-3</v>
      </c>
      <c r="C106" s="67">
        <f t="shared" ca="1" si="9"/>
        <v>-6.7434864841855457E-3</v>
      </c>
      <c r="D106" s="59">
        <f t="shared" ca="1" si="9"/>
        <v>-5.9785352175376616E-3</v>
      </c>
      <c r="E106" s="59">
        <f t="shared" ca="1" si="9"/>
        <v>-3.2103556719927928E-3</v>
      </c>
      <c r="F106" s="59">
        <f t="shared" ca="1" si="9"/>
        <v>-1.2048898888259996E-2</v>
      </c>
      <c r="G106" s="60">
        <f t="shared" ca="1" si="9"/>
        <v>-8.3444970761625825E-5</v>
      </c>
      <c r="H106" s="59">
        <f t="shared" ca="1" si="9"/>
        <v>-4.9162973802202359E-2</v>
      </c>
      <c r="I106" s="59">
        <f t="shared" ca="1" si="9"/>
        <v>-2.7166571828397434E-2</v>
      </c>
      <c r="J106" s="68">
        <f t="shared" ca="1" si="9"/>
        <v>-2.9545939205456562E-2</v>
      </c>
      <c r="K106" s="59">
        <f t="shared" ca="1" si="9"/>
        <v>-1.2215993215569099E-2</v>
      </c>
      <c r="L106" s="59" t="str">
        <f t="shared" ca="1" si="9"/>
        <v xml:space="preserve"> </v>
      </c>
      <c r="M106" s="68" t="str">
        <f t="shared" ca="1" si="9"/>
        <v xml:space="preserve"> </v>
      </c>
      <c r="N106" s="59">
        <f t="shared" ca="1" si="9"/>
        <v>-4.6908969453207661E-3</v>
      </c>
      <c r="O106" s="61">
        <f t="shared" ca="1" si="9"/>
        <v>-0.2573358754702828</v>
      </c>
      <c r="P106" s="60">
        <f t="shared" ca="1" si="9"/>
        <v>-6.5691812921236492E-2</v>
      </c>
      <c r="Q106" s="59">
        <f t="shared" ca="1" si="9"/>
        <v>5.8081717706166547E-3</v>
      </c>
      <c r="R106" s="59">
        <f t="shared" ca="1" si="9"/>
        <v>-1.6958156215088782E-2</v>
      </c>
      <c r="S106" s="59" t="str">
        <f t="shared" ca="1" si="9"/>
        <v xml:space="preserve"> </v>
      </c>
      <c r="T106" s="59">
        <f t="shared" ca="1" si="9"/>
        <v>1.3935066597056567E-2</v>
      </c>
      <c r="U106" s="59">
        <f t="shared" ca="1" si="9"/>
        <v>-0.13786484446204628</v>
      </c>
      <c r="V106" s="59" t="str">
        <f t="shared" ca="1" si="9"/>
        <v xml:space="preserve"> </v>
      </c>
      <c r="W106" s="59">
        <f t="shared" ca="1" si="9"/>
        <v>-1.4943717890041008E-2</v>
      </c>
      <c r="X106" s="59">
        <f t="shared" ca="1" si="9"/>
        <v>4.6196450424038638E-3</v>
      </c>
      <c r="Y106" s="61">
        <f t="shared" ca="1" si="10"/>
        <v>-2.0398806659449598E-3</v>
      </c>
    </row>
    <row r="107" spans="1:25" s="33" customFormat="1" x14ac:dyDescent="0.2">
      <c r="A107" s="20">
        <v>41820</v>
      </c>
      <c r="B107" s="63">
        <f t="shared" ca="1" si="9"/>
        <v>-6.1476985359774083E-3</v>
      </c>
      <c r="C107" s="63">
        <f t="shared" ca="1" si="9"/>
        <v>-1.2797353001824163E-2</v>
      </c>
      <c r="D107" s="34">
        <f t="shared" ref="D107:X117" ca="1" si="11">IF(AND(D46&gt;=0, (D45)&gt;0),D46/D45-1," ")</f>
        <v>-1.3712097398684175E-2</v>
      </c>
      <c r="E107" s="34">
        <f t="shared" ca="1" si="11"/>
        <v>-3.2334107167295567E-3</v>
      </c>
      <c r="F107" s="34">
        <f t="shared" ca="1" si="11"/>
        <v>-6.4140501272891282E-3</v>
      </c>
      <c r="G107" s="53">
        <f t="shared" ca="1" si="11"/>
        <v>-7.3094209652466713E-3</v>
      </c>
      <c r="H107" s="34">
        <f t="shared" ca="1" si="11"/>
        <v>-3.1104769086359396E-2</v>
      </c>
      <c r="I107" s="34">
        <f t="shared" ca="1" si="11"/>
        <v>-2.203690298027039E-2</v>
      </c>
      <c r="J107" s="64">
        <f t="shared" ca="1" si="11"/>
        <v>-1.917544116272385E-2</v>
      </c>
      <c r="K107" s="34">
        <f t="shared" ca="1" si="11"/>
        <v>-6.2602195791047199E-3</v>
      </c>
      <c r="L107" s="34" t="str">
        <f t="shared" ca="1" si="11"/>
        <v xml:space="preserve"> </v>
      </c>
      <c r="M107" s="64" t="str">
        <f t="shared" ca="1" si="11"/>
        <v xml:space="preserve"> </v>
      </c>
      <c r="N107" s="34">
        <f t="shared" ca="1" si="11"/>
        <v>-1.2683577902582455E-3</v>
      </c>
      <c r="O107" s="55">
        <f t="shared" ca="1" si="11"/>
        <v>-0.29280789507875038</v>
      </c>
      <c r="P107" s="53">
        <f t="shared" ca="1" si="11"/>
        <v>0.44041063898875699</v>
      </c>
      <c r="Q107" s="34">
        <f t="shared" ca="1" si="11"/>
        <v>-4.2366235797899332E-3</v>
      </c>
      <c r="R107" s="34">
        <f t="shared" ca="1" si="11"/>
        <v>-1.6719511815036392E-2</v>
      </c>
      <c r="S107" s="34" t="str">
        <f t="shared" ca="1" si="11"/>
        <v xml:space="preserve"> </v>
      </c>
      <c r="T107" s="34">
        <f t="shared" ca="1" si="11"/>
        <v>-1.3797473106239688E-2</v>
      </c>
      <c r="U107" s="34">
        <f t="shared" ca="1" si="11"/>
        <v>-1.2279893661185093E-2</v>
      </c>
      <c r="V107" s="34" t="str">
        <f t="shared" ca="1" si="11"/>
        <v xml:space="preserve"> </v>
      </c>
      <c r="W107" s="34">
        <f t="shared" ca="1" si="11"/>
        <v>-4.7429752216180399E-3</v>
      </c>
      <c r="X107" s="34">
        <f t="shared" ca="1" si="11"/>
        <v>-0.37275154783109832</v>
      </c>
      <c r="Y107" s="55">
        <f t="shared" ca="1" si="10"/>
        <v>-9.4347801805554354E-3</v>
      </c>
    </row>
    <row r="108" spans="1:25" s="33" customFormat="1" x14ac:dyDescent="0.2">
      <c r="A108" s="20">
        <v>41912</v>
      </c>
      <c r="B108" s="63">
        <f t="shared" ref="B108:C117" ca="1" si="12">IF(AND(B47&gt;=0, (B46)&gt;0),B47/B46-1," ")</f>
        <v>-3.2931844274490807E-3</v>
      </c>
      <c r="C108" s="63">
        <f t="shared" ca="1" si="12"/>
        <v>-6.062131315210384E-3</v>
      </c>
      <c r="D108" s="34">
        <f t="shared" ca="1" si="11"/>
        <v>-6.8321505513997405E-3</v>
      </c>
      <c r="E108" s="34">
        <f t="shared" ca="1" si="11"/>
        <v>-2.0913052071941385E-3</v>
      </c>
      <c r="F108" s="34">
        <f t="shared" ca="1" si="11"/>
        <v>-7.2822316795317921E-4</v>
      </c>
      <c r="G108" s="53">
        <f t="shared" ca="1" si="11"/>
        <v>-4.3350029086606234E-3</v>
      </c>
      <c r="H108" s="34">
        <f t="shared" ca="1" si="11"/>
        <v>-2.1877830906826379E-2</v>
      </c>
      <c r="I108" s="34">
        <f t="shared" ca="1" si="11"/>
        <v>-2.7419109163961397E-2</v>
      </c>
      <c r="J108" s="64">
        <f t="shared" ca="1" si="11"/>
        <v>-2.4266078065588226E-2</v>
      </c>
      <c r="K108" s="34">
        <f t="shared" ca="1" si="11"/>
        <v>-3.8922722870304849E-4</v>
      </c>
      <c r="L108" s="34" t="str">
        <f t="shared" ca="1" si="11"/>
        <v xml:space="preserve"> </v>
      </c>
      <c r="M108" s="64" t="str">
        <f t="shared" ca="1" si="11"/>
        <v xml:space="preserve"> </v>
      </c>
      <c r="N108" s="34">
        <f t="shared" ca="1" si="11"/>
        <v>-1.3780275471982906E-3</v>
      </c>
      <c r="O108" s="55">
        <f t="shared" ca="1" si="11"/>
        <v>-0.39874146553127277</v>
      </c>
      <c r="P108" s="53">
        <f t="shared" ca="1" si="11"/>
        <v>-0.16405914580283454</v>
      </c>
      <c r="Q108" s="34">
        <f t="shared" ca="1" si="11"/>
        <v>-3.5447317084056351E-3</v>
      </c>
      <c r="R108" s="34">
        <f t="shared" ca="1" si="11"/>
        <v>-1.7047161433545344E-2</v>
      </c>
      <c r="S108" s="34" t="str">
        <f t="shared" ca="1" si="11"/>
        <v xml:space="preserve"> </v>
      </c>
      <c r="T108" s="34">
        <f t="shared" ca="1" si="11"/>
        <v>5.465097891299564E-3</v>
      </c>
      <c r="U108" s="34">
        <f t="shared" ca="1" si="11"/>
        <v>-5.6270983115984663E-3</v>
      </c>
      <c r="V108" s="34" t="str">
        <f t="shared" ca="1" si="11"/>
        <v xml:space="preserve"> </v>
      </c>
      <c r="W108" s="34">
        <f t="shared" ca="1" si="11"/>
        <v>1.8512865276842927E-3</v>
      </c>
      <c r="X108" s="34">
        <f t="shared" ca="1" si="11"/>
        <v>-0.14514047937852514</v>
      </c>
      <c r="Y108" s="55">
        <f t="shared" ca="1" si="10"/>
        <v>1.8668194523900894E-3</v>
      </c>
    </row>
    <row r="109" spans="1:25" s="33" customFormat="1" ht="12" thickBot="1" x14ac:dyDescent="0.25">
      <c r="A109" s="20">
        <v>42004</v>
      </c>
      <c r="B109" s="63">
        <f t="shared" ca="1" si="12"/>
        <v>-9.9052753784231173E-3</v>
      </c>
      <c r="C109" s="63">
        <f t="shared" ca="1" si="12"/>
        <v>-1.0612614089999139E-2</v>
      </c>
      <c r="D109" s="34">
        <f t="shared" ca="1" si="11"/>
        <v>-1.0692951892908087E-2</v>
      </c>
      <c r="E109" s="34">
        <f t="shared" ca="1" si="11"/>
        <v>-9.5994721550611839E-3</v>
      </c>
      <c r="F109" s="34">
        <f t="shared" ca="1" si="11"/>
        <v>-1.0059515006038189E-2</v>
      </c>
      <c r="G109" s="53">
        <f t="shared" ca="1" si="11"/>
        <v>-7.2950488385157275E-3</v>
      </c>
      <c r="H109" s="34">
        <f t="shared" ca="1" si="11"/>
        <v>-1.869804331656677E-2</v>
      </c>
      <c r="I109" s="34">
        <f t="shared" ca="1" si="11"/>
        <v>-2.2861519578925571E-2</v>
      </c>
      <c r="J109" s="64">
        <f t="shared" ca="1" si="11"/>
        <v>-2.8207465360761241E-2</v>
      </c>
      <c r="K109" s="34">
        <f t="shared" ca="1" si="11"/>
        <v>-9.7277175021648343E-3</v>
      </c>
      <c r="L109" s="34" t="str">
        <f t="shared" ca="1" si="11"/>
        <v xml:space="preserve"> </v>
      </c>
      <c r="M109" s="64" t="str">
        <f t="shared" ca="1" si="11"/>
        <v xml:space="preserve"> </v>
      </c>
      <c r="N109" s="34">
        <f t="shared" ca="1" si="11"/>
        <v>-1.0406485384908515E-2</v>
      </c>
      <c r="O109" s="55">
        <f t="shared" ca="1" si="11"/>
        <v>-0.47773248693426762</v>
      </c>
      <c r="P109" s="53">
        <f t="shared" ca="1" si="11"/>
        <v>3.9391041707180108E-2</v>
      </c>
      <c r="Q109" s="34">
        <f t="shared" ca="1" si="11"/>
        <v>-6.8967158013428786E-3</v>
      </c>
      <c r="R109" s="34">
        <f t="shared" ca="1" si="11"/>
        <v>-1.8202093594843038E-2</v>
      </c>
      <c r="S109" s="34" t="str">
        <f t="shared" ca="1" si="11"/>
        <v xml:space="preserve"> </v>
      </c>
      <c r="T109" s="34">
        <f t="shared" ca="1" si="11"/>
        <v>-1.3436460548605256E-2</v>
      </c>
      <c r="U109" s="34">
        <f t="shared" ca="1" si="11"/>
        <v>-5.769271893898531E-3</v>
      </c>
      <c r="V109" s="34" t="str">
        <f t="shared" ca="1" si="11"/>
        <v xml:space="preserve"> </v>
      </c>
      <c r="W109" s="34">
        <f t="shared" ca="1" si="11"/>
        <v>-1.0860261175952513E-2</v>
      </c>
      <c r="X109" s="34">
        <f t="shared" ca="1" si="11"/>
        <v>0.54081361380889081</v>
      </c>
      <c r="Y109" s="55">
        <f t="shared" ca="1" si="10"/>
        <v>2.335572678012876E-2</v>
      </c>
    </row>
    <row r="110" spans="1:25" s="33" customFormat="1" x14ac:dyDescent="0.2">
      <c r="A110" s="14">
        <v>42094</v>
      </c>
      <c r="B110" s="67">
        <f t="shared" ca="1" si="12"/>
        <v>-7.1620280366112565E-3</v>
      </c>
      <c r="C110" s="67">
        <f t="shared" ca="1" si="12"/>
        <v>-1.1875448429148672E-2</v>
      </c>
      <c r="D110" s="59">
        <f t="shared" ca="1" si="11"/>
        <v>-1.2804362421751425E-2</v>
      </c>
      <c r="E110" s="59">
        <f t="shared" ca="1" si="11"/>
        <v>-5.12636301547853E-3</v>
      </c>
      <c r="F110" s="59">
        <f t="shared" ca="1" si="11"/>
        <v>-5.4842763465485778E-3</v>
      </c>
      <c r="G110" s="60">
        <f t="shared" ca="1" si="11"/>
        <v>-9.7244061540835425E-3</v>
      </c>
      <c r="H110" s="59">
        <f t="shared" ca="1" si="11"/>
        <v>6.5047279906507605E-2</v>
      </c>
      <c r="I110" s="59">
        <f t="shared" ca="1" si="11"/>
        <v>-2.9029015525842694E-2</v>
      </c>
      <c r="J110" s="68">
        <f t="shared" ca="1" si="11"/>
        <v>-3.1785020617170034E-2</v>
      </c>
      <c r="K110" s="59">
        <f t="shared" ca="1" si="11"/>
        <v>-5.4101715116628979E-3</v>
      </c>
      <c r="L110" s="59" t="str">
        <f t="shared" ca="1" si="11"/>
        <v xml:space="preserve"> </v>
      </c>
      <c r="M110" s="68" t="str">
        <f t="shared" ca="1" si="11"/>
        <v xml:space="preserve"> </v>
      </c>
      <c r="N110" s="59">
        <f t="shared" ca="1" si="11"/>
        <v>-3.8604769475494294E-3</v>
      </c>
      <c r="O110" s="61">
        <f t="shared" ca="1" si="11"/>
        <v>-0.18773321160204903</v>
      </c>
      <c r="P110" s="60">
        <f t="shared" ca="1" si="11"/>
        <v>-0.32805157388837913</v>
      </c>
      <c r="Q110" s="59">
        <f t="shared" ca="1" si="11"/>
        <v>-3.8048403421552246E-3</v>
      </c>
      <c r="R110" s="59">
        <f t="shared" ca="1" si="11"/>
        <v>-1.9664290026409126E-2</v>
      </c>
      <c r="S110" s="59" t="str">
        <f t="shared" ca="1" si="11"/>
        <v xml:space="preserve"> </v>
      </c>
      <c r="T110" s="59">
        <f t="shared" ca="1" si="11"/>
        <v>-2.7399739563133685E-2</v>
      </c>
      <c r="U110" s="59">
        <f t="shared" ca="1" si="11"/>
        <v>-7.8339234069535468E-3</v>
      </c>
      <c r="V110" s="59" t="str">
        <f t="shared" ca="1" si="11"/>
        <v xml:space="preserve"> </v>
      </c>
      <c r="W110" s="59">
        <f t="shared" ca="1" si="11"/>
        <v>-8.7321721201107927E-3</v>
      </c>
      <c r="X110" s="59">
        <f t="shared" ca="1" si="11"/>
        <v>-0.2559433803572615</v>
      </c>
      <c r="Y110" s="61">
        <f t="shared" ca="1" si="10"/>
        <v>1.4276775541770537E-2</v>
      </c>
    </row>
    <row r="111" spans="1:25" s="33" customFormat="1" x14ac:dyDescent="0.2">
      <c r="A111" s="20">
        <v>42185</v>
      </c>
      <c r="B111" s="63">
        <f t="shared" ca="1" si="12"/>
        <v>-2.1432376098535766E-3</v>
      </c>
      <c r="C111" s="63">
        <f t="shared" ca="1" si="12"/>
        <v>-5.5056924269254459E-3</v>
      </c>
      <c r="D111" s="34">
        <f t="shared" ca="1" si="11"/>
        <v>-6.2485165640712159E-3</v>
      </c>
      <c r="E111" s="34">
        <f t="shared" ca="1" si="11"/>
        <v>-7.0088859427008821E-4</v>
      </c>
      <c r="F111" s="34">
        <f t="shared" ca="1" si="11"/>
        <v>-4.3248537976015022E-4</v>
      </c>
      <c r="G111" s="53">
        <f t="shared" ca="1" si="11"/>
        <v>-3.7273652298760451E-3</v>
      </c>
      <c r="H111" s="34">
        <f t="shared" ca="1" si="11"/>
        <v>-5.3262117007659482E-2</v>
      </c>
      <c r="I111" s="34">
        <f t="shared" ca="1" si="11"/>
        <v>-2.1384164121360683E-2</v>
      </c>
      <c r="J111" s="64">
        <f t="shared" ca="1" si="11"/>
        <v>-1.8842510144641889E-2</v>
      </c>
      <c r="K111" s="34">
        <f t="shared" ca="1" si="11"/>
        <v>1.9165403024068439E-4</v>
      </c>
      <c r="L111" s="34" t="str">
        <f t="shared" ca="1" si="11"/>
        <v xml:space="preserve"> </v>
      </c>
      <c r="M111" s="64" t="str">
        <f t="shared" ca="1" si="11"/>
        <v xml:space="preserve"> </v>
      </c>
      <c r="N111" s="34">
        <f t="shared" ca="1" si="11"/>
        <v>-1.8467954375471773E-3</v>
      </c>
      <c r="O111" s="55">
        <f t="shared" ca="1" si="11"/>
        <v>-0.17772011895989537</v>
      </c>
      <c r="P111" s="53">
        <f t="shared" ca="1" si="11"/>
        <v>3.89758635871158E-2</v>
      </c>
      <c r="Q111" s="34">
        <f t="shared" ca="1" si="11"/>
        <v>-1.0237146313273326E-3</v>
      </c>
      <c r="R111" s="34">
        <f t="shared" ca="1" si="11"/>
        <v>-1.8559579024307937E-2</v>
      </c>
      <c r="S111" s="34" t="str">
        <f t="shared" ca="1" si="11"/>
        <v xml:space="preserve"> </v>
      </c>
      <c r="T111" s="34">
        <f t="shared" ca="1" si="11"/>
        <v>1.5582592376808257E-3</v>
      </c>
      <c r="U111" s="34">
        <f t="shared" ca="1" si="11"/>
        <v>-5.3150503538066385E-3</v>
      </c>
      <c r="V111" s="34" t="str">
        <f t="shared" ca="1" si="11"/>
        <v xml:space="preserve"> </v>
      </c>
      <c r="W111" s="34">
        <f t="shared" ca="1" si="11"/>
        <v>4.8918106530093652E-4</v>
      </c>
      <c r="X111" s="34">
        <f t="shared" ca="1" si="11"/>
        <v>-1.7429428711345119E-2</v>
      </c>
      <c r="Y111" s="55">
        <f t="shared" ca="1" si="10"/>
        <v>2.212839013356116E-2</v>
      </c>
    </row>
    <row r="112" spans="1:25" s="33" customFormat="1" x14ac:dyDescent="0.2">
      <c r="A112" s="20">
        <v>42277</v>
      </c>
      <c r="B112" s="63">
        <f t="shared" ca="1" si="12"/>
        <v>-4.1352803069819588E-3</v>
      </c>
      <c r="C112" s="63">
        <f t="shared" ca="1" si="12"/>
        <v>-9.2758037902707091E-3</v>
      </c>
      <c r="D112" s="34">
        <f t="shared" ca="1" si="11"/>
        <v>-1.0115980075308784E-2</v>
      </c>
      <c r="E112" s="34">
        <f t="shared" ca="1" si="11"/>
        <v>-1.9408183666008716E-3</v>
      </c>
      <c r="F112" s="34">
        <f t="shared" ca="1" si="11"/>
        <v>-3.5711058285334829E-3</v>
      </c>
      <c r="G112" s="53">
        <f t="shared" ca="1" si="11"/>
        <v>-5.4265813531209073E-3</v>
      </c>
      <c r="H112" s="34">
        <f t="shared" ca="1" si="11"/>
        <v>-1.304449710081701E-3</v>
      </c>
      <c r="I112" s="34">
        <f t="shared" ca="1" si="11"/>
        <v>-1.4935843120151282E-2</v>
      </c>
      <c r="J112" s="64">
        <f t="shared" ca="1" si="11"/>
        <v>-1.3945283703964639E-2</v>
      </c>
      <c r="K112" s="34">
        <f t="shared" ca="1" si="11"/>
        <v>-1.5667423544625247E-3</v>
      </c>
      <c r="L112" s="34" t="str">
        <f t="shared" ca="1" si="11"/>
        <v xml:space="preserve"> </v>
      </c>
      <c r="M112" s="64" t="str">
        <f t="shared" ca="1" si="11"/>
        <v xml:space="preserve"> </v>
      </c>
      <c r="N112" s="34">
        <f t="shared" ca="1" si="11"/>
        <v>-1.0968427658359925E-3</v>
      </c>
      <c r="O112" s="55">
        <f t="shared" ca="1" si="11"/>
        <v>-0.17304239901474128</v>
      </c>
      <c r="P112" s="53">
        <f t="shared" ca="1" si="11"/>
        <v>5.8083247131438309E-2</v>
      </c>
      <c r="Q112" s="34">
        <f t="shared" ca="1" si="11"/>
        <v>-5.3425408623649639E-3</v>
      </c>
      <c r="R112" s="34">
        <f t="shared" ca="1" si="11"/>
        <v>-1.6493417478772199E-2</v>
      </c>
      <c r="S112" s="34" t="str">
        <f t="shared" ca="1" si="11"/>
        <v xml:space="preserve"> </v>
      </c>
      <c r="T112" s="34">
        <f t="shared" ca="1" si="11"/>
        <v>-3.1982478842508266E-3</v>
      </c>
      <c r="U112" s="34">
        <f t="shared" ca="1" si="11"/>
        <v>-8.1103813485223775E-3</v>
      </c>
      <c r="V112" s="34" t="str">
        <f t="shared" ca="1" si="11"/>
        <v xml:space="preserve"> </v>
      </c>
      <c r="W112" s="34">
        <f t="shared" ca="1" si="11"/>
        <v>6.4735472285115669E-4</v>
      </c>
      <c r="X112" s="34">
        <f t="shared" ca="1" si="11"/>
        <v>-0.17230317362823211</v>
      </c>
      <c r="Y112" s="55">
        <f t="shared" ca="1" si="10"/>
        <v>2.3749502479757378E-2</v>
      </c>
    </row>
    <row r="113" spans="1:25" s="33" customFormat="1" ht="12" thickBot="1" x14ac:dyDescent="0.25">
      <c r="A113" s="20">
        <v>42369</v>
      </c>
      <c r="B113" s="63">
        <f t="shared" ca="1" si="12"/>
        <v>-4.7392785981141827E-3</v>
      </c>
      <c r="C113" s="63">
        <f t="shared" ca="1" si="12"/>
        <v>-6.2337303424331303E-3</v>
      </c>
      <c r="D113" s="34">
        <f t="shared" ca="1" si="11"/>
        <v>-6.8929627543440342E-3</v>
      </c>
      <c r="E113" s="34">
        <f t="shared" ca="1" si="11"/>
        <v>-4.1059937790157708E-3</v>
      </c>
      <c r="F113" s="34">
        <f t="shared" ca="1" si="11"/>
        <v>-1.7870205273852191E-3</v>
      </c>
      <c r="G113" s="53">
        <f t="shared" ca="1" si="11"/>
        <v>-4.023134786788396E-3</v>
      </c>
      <c r="H113" s="34">
        <f t="shared" ca="1" si="11"/>
        <v>-6.6607634120056103E-3</v>
      </c>
      <c r="I113" s="34">
        <f t="shared" ca="1" si="11"/>
        <v>-3.7480976187484916E-2</v>
      </c>
      <c r="J113" s="64">
        <f t="shared" ca="1" si="11"/>
        <v>-5.0755807306865686E-2</v>
      </c>
      <c r="K113" s="34">
        <f t="shared" ca="1" si="11"/>
        <v>-3.2529547457456065E-3</v>
      </c>
      <c r="L113" s="34" t="str">
        <f t="shared" ca="1" si="11"/>
        <v xml:space="preserve"> </v>
      </c>
      <c r="M113" s="64" t="str">
        <f t="shared" ca="1" si="11"/>
        <v xml:space="preserve"> </v>
      </c>
      <c r="N113" s="34">
        <f t="shared" ca="1" si="11"/>
        <v>-3.3216972130135636E-3</v>
      </c>
      <c r="O113" s="55">
        <f t="shared" ca="1" si="11"/>
        <v>-0.25791502023828206</v>
      </c>
      <c r="P113" s="53">
        <f t="shared" ca="1" si="11"/>
        <v>-0.14028628426066125</v>
      </c>
      <c r="Q113" s="34">
        <f t="shared" ca="1" si="11"/>
        <v>-1.2438907323649717E-3</v>
      </c>
      <c r="R113" s="34">
        <f t="shared" ca="1" si="11"/>
        <v>-1.4049544541802961E-2</v>
      </c>
      <c r="S113" s="34" t="str">
        <f t="shared" ca="1" si="11"/>
        <v xml:space="preserve"> </v>
      </c>
      <c r="T113" s="34">
        <f t="shared" ca="1" si="11"/>
        <v>-3.5561701517149436E-3</v>
      </c>
      <c r="U113" s="34">
        <f t="shared" ca="1" si="11"/>
        <v>-7.3206088406262415E-3</v>
      </c>
      <c r="V113" s="34" t="str">
        <f t="shared" ca="1" si="11"/>
        <v xml:space="preserve"> </v>
      </c>
      <c r="W113" s="34">
        <f t="shared" ca="1" si="11"/>
        <v>-3.139646063970214E-3</v>
      </c>
      <c r="X113" s="34">
        <f t="shared" ca="1" si="11"/>
        <v>0.22885897138502997</v>
      </c>
      <c r="Y113" s="55">
        <f t="shared" ca="1" si="10"/>
        <v>3.568879236860889E-3</v>
      </c>
    </row>
    <row r="114" spans="1:25" s="33" customFormat="1" x14ac:dyDescent="0.2">
      <c r="A114" s="14">
        <v>42460</v>
      </c>
      <c r="B114" s="67">
        <f t="shared" ca="1" si="12"/>
        <v>-1.9606689959296153E-3</v>
      </c>
      <c r="C114" s="67">
        <f t="shared" ca="1" si="12"/>
        <v>-3.1029082278498654E-3</v>
      </c>
      <c r="D114" s="59">
        <f t="shared" ca="1" si="11"/>
        <v>-4.3638699377284151E-3</v>
      </c>
      <c r="E114" s="59">
        <f t="shared" ca="1" si="11"/>
        <v>-1.4776709352708473E-3</v>
      </c>
      <c r="F114" s="59">
        <f t="shared" ca="1" si="11"/>
        <v>5.359130002545287E-3</v>
      </c>
      <c r="G114" s="60">
        <f t="shared" ca="1" si="11"/>
        <v>-5.7944049101935624E-3</v>
      </c>
      <c r="H114" s="59">
        <f t="shared" ca="1" si="11"/>
        <v>3.1089834701950814E-2</v>
      </c>
      <c r="I114" s="59">
        <f t="shared" ca="1" si="11"/>
        <v>1.1476504051965319E-2</v>
      </c>
      <c r="J114" s="68">
        <f t="shared" ca="1" si="11"/>
        <v>3.739587510503628E-2</v>
      </c>
      <c r="K114" s="59">
        <f t="shared" ca="1" si="11"/>
        <v>7.7909737726900019E-3</v>
      </c>
      <c r="L114" s="59" t="str">
        <f t="shared" ca="1" si="11"/>
        <v xml:space="preserve"> </v>
      </c>
      <c r="M114" s="68" t="str">
        <f t="shared" ca="1" si="11"/>
        <v xml:space="preserve"> </v>
      </c>
      <c r="N114" s="59">
        <f t="shared" ca="1" si="11"/>
        <v>-1.3543093497868641E-3</v>
      </c>
      <c r="O114" s="61">
        <f t="shared" ca="1" si="11"/>
        <v>-0.23262111341159286</v>
      </c>
      <c r="P114" s="60">
        <f t="shared" ca="1" si="11"/>
        <v>-9.1736701236181051E-2</v>
      </c>
      <c r="Q114" s="59">
        <f t="shared" ca="1" si="11"/>
        <v>-1.1086750801055256E-2</v>
      </c>
      <c r="R114" s="59">
        <f t="shared" ca="1" si="11"/>
        <v>-1.3743160233987362E-2</v>
      </c>
      <c r="S114" s="59" t="str">
        <f t="shared" ca="1" si="11"/>
        <v xml:space="preserve"> </v>
      </c>
      <c r="T114" s="59">
        <f t="shared" ca="1" si="11"/>
        <v>5.7633558762115733E-4</v>
      </c>
      <c r="U114" s="59">
        <f t="shared" ca="1" si="11"/>
        <v>-3.0929525390852586E-3</v>
      </c>
      <c r="V114" s="59" t="str">
        <f t="shared" ca="1" si="11"/>
        <v xml:space="preserve"> </v>
      </c>
      <c r="W114" s="59">
        <f t="shared" ca="1" si="11"/>
        <v>4.1772673281994521E-3</v>
      </c>
      <c r="X114" s="59">
        <f t="shared" ca="1" si="11"/>
        <v>2.7444353995110138E-2</v>
      </c>
      <c r="Y114" s="61">
        <f t="shared" ca="1" si="10"/>
        <v>-9.5646126126780473E-5</v>
      </c>
    </row>
    <row r="115" spans="1:25" s="33" customFormat="1" x14ac:dyDescent="0.2">
      <c r="A115" s="20">
        <v>42551</v>
      </c>
      <c r="B115" s="63">
        <f t="shared" ca="1" si="12"/>
        <v>-5.692369868111502E-3</v>
      </c>
      <c r="C115" s="63">
        <f t="shared" ca="1" si="12"/>
        <v>-6.6893177976544704E-3</v>
      </c>
      <c r="D115" s="34">
        <f t="shared" ca="1" si="11"/>
        <v>-8.481403573028734E-3</v>
      </c>
      <c r="E115" s="34">
        <f t="shared" ca="1" si="11"/>
        <v>-5.2714946658214412E-3</v>
      </c>
      <c r="F115" s="34">
        <f t="shared" ca="1" si="11"/>
        <v>5.2206695054595187E-3</v>
      </c>
      <c r="G115" s="53">
        <f t="shared" ca="1" si="11"/>
        <v>-5.1138676342198375E-3</v>
      </c>
      <c r="H115" s="34">
        <f t="shared" ca="1" si="11"/>
        <v>3.438818732893334E-2</v>
      </c>
      <c r="I115" s="34">
        <f t="shared" ca="1" si="11"/>
        <v>-3.6734948197022499E-2</v>
      </c>
      <c r="J115" s="64">
        <f t="shared" ca="1" si="11"/>
        <v>-4.1386764378955943E-2</v>
      </c>
      <c r="K115" s="34">
        <f t="shared" ca="1" si="11"/>
        <v>7.6014823177725788E-3</v>
      </c>
      <c r="L115" s="34" t="str">
        <f t="shared" ca="1" si="11"/>
        <v xml:space="preserve"> </v>
      </c>
      <c r="M115" s="64" t="str">
        <f t="shared" ca="1" si="11"/>
        <v xml:space="preserve"> </v>
      </c>
      <c r="N115" s="34">
        <f t="shared" ca="1" si="11"/>
        <v>9.6248055252101672E-4</v>
      </c>
      <c r="O115" s="55">
        <f t="shared" ca="1" si="11"/>
        <v>-0.20893484127190731</v>
      </c>
      <c r="P115" s="53">
        <f t="shared" ca="1" si="11"/>
        <v>0.10692602982886612</v>
      </c>
      <c r="Q115" s="34">
        <f t="shared" ca="1" si="11"/>
        <v>-5.3354745910114687E-3</v>
      </c>
      <c r="R115" s="34">
        <f t="shared" ca="1" si="11"/>
        <v>-1.1191928569321052E-2</v>
      </c>
      <c r="S115" s="34" t="str">
        <f t="shared" ca="1" si="11"/>
        <v xml:space="preserve"> </v>
      </c>
      <c r="T115" s="34">
        <f t="shared" ca="1" si="11"/>
        <v>-1.7150491045039296E-3</v>
      </c>
      <c r="U115" s="34">
        <f t="shared" ca="1" si="11"/>
        <v>-1.1098818318513559E-2</v>
      </c>
      <c r="V115" s="34" t="str">
        <f t="shared" ca="1" si="11"/>
        <v xml:space="preserve"> </v>
      </c>
      <c r="W115" s="34">
        <f t="shared" ca="1" si="11"/>
        <v>7.4578469743342701E-3</v>
      </c>
      <c r="X115" s="34">
        <f t="shared" ca="1" si="11"/>
        <v>-0.29989496284050265</v>
      </c>
      <c r="Y115" s="55">
        <f t="shared" ca="1" si="10"/>
        <v>3.0824505704138749E-2</v>
      </c>
    </row>
    <row r="116" spans="1:25" s="33" customFormat="1" x14ac:dyDescent="0.2">
      <c r="A116" s="20">
        <v>42643</v>
      </c>
      <c r="B116" s="63">
        <f t="shared" ca="1" si="12"/>
        <v>3.9857849168933868E-5</v>
      </c>
      <c r="C116" s="63">
        <f t="shared" ca="1" si="12"/>
        <v>1.6906093859714311E-3</v>
      </c>
      <c r="D116" s="34">
        <f t="shared" ca="1" si="11"/>
        <v>7.2258258647206475E-4</v>
      </c>
      <c r="E116" s="34">
        <f t="shared" ca="1" si="11"/>
        <v>-6.5603618790721629E-4</v>
      </c>
      <c r="F116" s="34">
        <f t="shared" ca="1" si="11"/>
        <v>8.0363065236779274E-3</v>
      </c>
      <c r="G116" s="53">
        <f t="shared" ca="1" si="11"/>
        <v>4.1535216097285943E-3</v>
      </c>
      <c r="H116" s="34">
        <f t="shared" ca="1" si="11"/>
        <v>-4.6840598698841607E-2</v>
      </c>
      <c r="I116" s="34">
        <f t="shared" ca="1" si="11"/>
        <v>-1.9367052185864098E-2</v>
      </c>
      <c r="J116" s="64">
        <f t="shared" ca="1" si="11"/>
        <v>-1.7070133635545215E-2</v>
      </c>
      <c r="K116" s="34">
        <f t="shared" ca="1" si="11"/>
        <v>-1.7682858615786223E-4</v>
      </c>
      <c r="L116" s="34" t="str">
        <f t="shared" ca="1" si="11"/>
        <v xml:space="preserve"> </v>
      </c>
      <c r="M116" s="64" t="str">
        <f t="shared" ca="1" si="11"/>
        <v xml:space="preserve"> </v>
      </c>
      <c r="N116" s="34">
        <f t="shared" ca="1" si="11"/>
        <v>-8.4947015579966978E-3</v>
      </c>
      <c r="O116" s="55">
        <f t="shared" ca="1" si="11"/>
        <v>-0.15266053312322314</v>
      </c>
      <c r="P116" s="53">
        <f t="shared" ca="1" si="11"/>
        <v>8.9887885686722457E-2</v>
      </c>
      <c r="Q116" s="34">
        <f t="shared" ca="1" si="11"/>
        <v>1.9990132201892497E-3</v>
      </c>
      <c r="R116" s="34">
        <f t="shared" ca="1" si="11"/>
        <v>-8.4143460396574055E-3</v>
      </c>
      <c r="S116" s="34" t="str">
        <f t="shared" ca="1" si="11"/>
        <v xml:space="preserve"> </v>
      </c>
      <c r="T116" s="34">
        <f t="shared" ca="1" si="11"/>
        <v>-9.2341624739304962E-3</v>
      </c>
      <c r="U116" s="34">
        <f t="shared" ca="1" si="11"/>
        <v>-1.1669064975429411E-2</v>
      </c>
      <c r="V116" s="34" t="str">
        <f t="shared" ca="1" si="11"/>
        <v xml:space="preserve"> </v>
      </c>
      <c r="W116" s="34">
        <f t="shared" ca="1" si="11"/>
        <v>2.9135731122551523E-3</v>
      </c>
      <c r="X116" s="34">
        <f t="shared" ca="1" si="11"/>
        <v>-0.29328779046941678</v>
      </c>
      <c r="Y116" s="55">
        <f t="shared" ca="1" si="10"/>
        <v>3.7110137565194989E-3</v>
      </c>
    </row>
    <row r="117" spans="1:25" s="33" customFormat="1" ht="12" thickBot="1" x14ac:dyDescent="0.25">
      <c r="A117" s="20">
        <v>42735</v>
      </c>
      <c r="B117" s="63">
        <f t="shared" ca="1" si="12"/>
        <v>-6.7214531895323226E-3</v>
      </c>
      <c r="C117" s="63">
        <f t="shared" ca="1" si="12"/>
        <v>-8.0362907366794412E-3</v>
      </c>
      <c r="D117" s="34">
        <f t="shared" ca="1" si="11"/>
        <v>-9.6212030836360096E-3</v>
      </c>
      <c r="E117" s="34">
        <f t="shared" ca="1" si="11"/>
        <v>-6.1658661435760598E-3</v>
      </c>
      <c r="F117" s="34">
        <f t="shared" ca="1" si="11"/>
        <v>2.2778899311595158E-3</v>
      </c>
      <c r="G117" s="53">
        <f t="shared" ca="1" si="11"/>
        <v>-9.5144187151326998E-3</v>
      </c>
      <c r="H117" s="34">
        <f t="shared" ca="1" si="11"/>
        <v>-1.4775168499619462E-2</v>
      </c>
      <c r="I117" s="34">
        <f t="shared" ca="1" si="11"/>
        <v>-2.1053079640972916E-2</v>
      </c>
      <c r="J117" s="64">
        <f t="shared" ca="1" si="11"/>
        <v>-2.3828212159819451E-2</v>
      </c>
      <c r="K117" s="34">
        <f t="shared" ca="1" si="11"/>
        <v>-8.6510754683355451E-5</v>
      </c>
      <c r="L117" s="34" t="str">
        <f t="shared" ca="1" si="11"/>
        <v xml:space="preserve"> </v>
      </c>
      <c r="M117" s="64" t="str">
        <f t="shared" ca="1" si="11"/>
        <v xml:space="preserve"> </v>
      </c>
      <c r="N117" s="34">
        <f t="shared" ca="1" si="11"/>
        <v>-8.6938795151801918E-3</v>
      </c>
      <c r="O117" s="55">
        <f t="shared" ca="1" si="11"/>
        <v>-0.24063375674709897</v>
      </c>
      <c r="P117" s="53">
        <f t="shared" ca="1" si="11"/>
        <v>-0.18267460024444848</v>
      </c>
      <c r="Q117" s="34">
        <f t="shared" ca="1" si="11"/>
        <v>-7.9827427616768754E-3</v>
      </c>
      <c r="R117" s="34">
        <f t="shared" ca="1" si="11"/>
        <v>-8.5569550999652355E-3</v>
      </c>
      <c r="S117" s="34" t="str">
        <f t="shared" ca="1" si="11"/>
        <v xml:space="preserve"> </v>
      </c>
      <c r="T117" s="34">
        <f t="shared" ca="1" si="11"/>
        <v>-1.0050616484765684E-2</v>
      </c>
      <c r="U117" s="34">
        <f t="shared" ca="1" si="11"/>
        <v>-8.295412340439734E-3</v>
      </c>
      <c r="V117" s="34" t="str">
        <f t="shared" ca="1" si="11"/>
        <v xml:space="preserve"> </v>
      </c>
      <c r="W117" s="34">
        <f t="shared" ca="1" si="11"/>
        <v>8.6197688763278713E-4</v>
      </c>
      <c r="X117" s="34">
        <f t="shared" ca="1" si="11"/>
        <v>-0.10723535916047422</v>
      </c>
      <c r="Y117" s="55">
        <f t="shared" ca="1" si="10"/>
        <v>5.2474844459728942E-3</v>
      </c>
    </row>
    <row r="118" spans="1:25" s="33" customFormat="1" x14ac:dyDescent="0.2">
      <c r="A118" s="14">
        <v>42825</v>
      </c>
      <c r="B118" s="67">
        <f t="shared" ref="B118:X118" ca="1" si="13">IF(AND(B57&gt;=0, (B56)&gt;0),B57/B56-1," ")</f>
        <v>2.5439539536351585E-3</v>
      </c>
      <c r="C118" s="67">
        <f t="shared" ca="1" si="13"/>
        <v>6.9795146431150812E-3</v>
      </c>
      <c r="D118" s="59">
        <f t="shared" ca="1" si="13"/>
        <v>7.0479014176429988E-3</v>
      </c>
      <c r="E118" s="59">
        <f t="shared" ca="1" si="13"/>
        <v>6.7322695266569532E-4</v>
      </c>
      <c r="F118" s="59">
        <f t="shared" ca="1" si="13"/>
        <v>6.5397555885096104E-3</v>
      </c>
      <c r="G118" s="60">
        <f t="shared" ca="1" si="13"/>
        <v>1.2064583032002085E-2</v>
      </c>
      <c r="H118" s="59">
        <f t="shared" ca="1" si="13"/>
        <v>5.6530224801558671E-2</v>
      </c>
      <c r="I118" s="59">
        <f t="shared" ca="1" si="13"/>
        <v>-1.2947459302805719E-2</v>
      </c>
      <c r="J118" s="68">
        <f t="shared" ca="1" si="13"/>
        <v>-6.8764135498536882E-3</v>
      </c>
      <c r="K118" s="59">
        <f t="shared" ca="1" si="13"/>
        <v>1.5802073364297398E-2</v>
      </c>
      <c r="L118" s="59" t="str">
        <f t="shared" ca="1" si="13"/>
        <v xml:space="preserve"> </v>
      </c>
      <c r="M118" s="68" t="str">
        <f t="shared" ca="1" si="13"/>
        <v xml:space="preserve"> </v>
      </c>
      <c r="N118" s="59">
        <f t="shared" ca="1" si="13"/>
        <v>6.1838955168045384E-3</v>
      </c>
      <c r="O118" s="61">
        <f t="shared" ca="1" si="13"/>
        <v>-0.14110619138262237</v>
      </c>
      <c r="P118" s="60">
        <f t="shared" ca="1" si="13"/>
        <v>-5.922168691780294E-2</v>
      </c>
      <c r="Q118" s="59">
        <f t="shared" ca="1" si="13"/>
        <v>7.6149580293667363E-3</v>
      </c>
      <c r="R118" s="59">
        <f t="shared" ca="1" si="13"/>
        <v>-7.4207598890798643E-3</v>
      </c>
      <c r="S118" s="59" t="str">
        <f t="shared" ca="1" si="13"/>
        <v xml:space="preserve"> </v>
      </c>
      <c r="T118" s="59">
        <f t="shared" ca="1" si="13"/>
        <v>1.2137201888055893E-2</v>
      </c>
      <c r="U118" s="59">
        <f t="shared" ca="1" si="13"/>
        <v>2.1639614402748641E-3</v>
      </c>
      <c r="V118" s="59" t="str">
        <f t="shared" ca="1" si="13"/>
        <v xml:space="preserve"> </v>
      </c>
      <c r="W118" s="59">
        <f t="shared" ca="1" si="13"/>
        <v>1.1242355227996548E-2</v>
      </c>
      <c r="X118" s="59">
        <f t="shared" ca="1" si="13"/>
        <v>0.43723852936224405</v>
      </c>
      <c r="Y118" s="61">
        <f t="shared" ca="1" si="10"/>
        <v>1.549895502759524E-3</v>
      </c>
    </row>
    <row r="119" spans="1:25" s="33" customFormat="1" x14ac:dyDescent="0.2">
      <c r="A119" s="20">
        <v>42916</v>
      </c>
      <c r="B119" s="63">
        <f t="shared" ref="B119:X119" ca="1" si="14">IF(AND(B58&gt;=0, (B57)&gt;0),B58/B57-1," ")</f>
        <v>-4.2792628804132482E-3</v>
      </c>
      <c r="C119" s="63">
        <f t="shared" ca="1" si="14"/>
        <v>-1.0892791657747369E-2</v>
      </c>
      <c r="D119" s="34">
        <f t="shared" ca="1" si="14"/>
        <v>-1.2712342633017015E-2</v>
      </c>
      <c r="E119" s="34">
        <f t="shared" ca="1" si="14"/>
        <v>-1.4723851706968105E-3</v>
      </c>
      <c r="F119" s="34">
        <f t="shared" ca="1" si="14"/>
        <v>8.1368200530662627E-4</v>
      </c>
      <c r="G119" s="53">
        <f t="shared" ca="1" si="14"/>
        <v>-8.2412646651741639E-3</v>
      </c>
      <c r="H119" s="34">
        <f t="shared" ca="1" si="14"/>
        <v>-6.1505714691435509E-2</v>
      </c>
      <c r="I119" s="34">
        <f t="shared" ca="1" si="14"/>
        <v>-2.5388151337248477E-2</v>
      </c>
      <c r="J119" s="64">
        <f t="shared" ca="1" si="14"/>
        <v>-2.1615058603202231E-2</v>
      </c>
      <c r="K119" s="34">
        <f t="shared" ca="1" si="14"/>
        <v>-8.6405213205292819E-3</v>
      </c>
      <c r="L119" s="34" t="str">
        <f t="shared" ca="1" si="14"/>
        <v xml:space="preserve"> </v>
      </c>
      <c r="M119" s="64" t="str">
        <f t="shared" ca="1" si="14"/>
        <v xml:space="preserve"> </v>
      </c>
      <c r="N119" s="34">
        <f t="shared" ca="1" si="14"/>
        <v>-7.2051708823765992E-3</v>
      </c>
      <c r="O119" s="55">
        <f t="shared" ca="1" si="14"/>
        <v>-0.15676628772319634</v>
      </c>
      <c r="P119" s="53">
        <f t="shared" ca="1" si="14"/>
        <v>1.9283938209436746E-2</v>
      </c>
      <c r="Q119" s="34">
        <f t="shared" ca="1" si="14"/>
        <v>-7.7946381963993616E-3</v>
      </c>
      <c r="R119" s="34">
        <f t="shared" ca="1" si="14"/>
        <v>-1.1787901777908671E-2</v>
      </c>
      <c r="S119" s="34" t="str">
        <f t="shared" ca="1" si="14"/>
        <v xml:space="preserve"> </v>
      </c>
      <c r="T119" s="34">
        <f t="shared" ca="1" si="14"/>
        <v>-2.1563119474469317E-2</v>
      </c>
      <c r="U119" s="34">
        <f t="shared" ca="1" si="14"/>
        <v>-1.0386015781230773E-2</v>
      </c>
      <c r="V119" s="34" t="str">
        <f t="shared" ca="1" si="14"/>
        <v xml:space="preserve"> </v>
      </c>
      <c r="W119" s="34">
        <f t="shared" ca="1" si="14"/>
        <v>-8.2024214095761661E-3</v>
      </c>
      <c r="X119" s="34">
        <f t="shared" ca="1" si="14"/>
        <v>-7.0430874837591584E-2</v>
      </c>
      <c r="Y119" s="55">
        <f t="shared" ca="1" si="10"/>
        <v>-2.7069538304528851E-2</v>
      </c>
    </row>
    <row r="120" spans="1:25" s="33" customFormat="1" x14ac:dyDescent="0.2">
      <c r="A120" s="20">
        <v>43008</v>
      </c>
      <c r="B120" s="63">
        <f t="shared" ref="B120:X120" ca="1" si="15">IF(AND(B59&gt;=0, (B58)&gt;0),B59/B58-1," ")</f>
        <v>-3.6965565938685829E-3</v>
      </c>
      <c r="C120" s="63">
        <f t="shared" ca="1" si="15"/>
        <v>-5.1295897890099029E-3</v>
      </c>
      <c r="D120" s="34">
        <f t="shared" ca="1" si="15"/>
        <v>-6.2153634495625276E-3</v>
      </c>
      <c r="E120" s="34">
        <f t="shared" ca="1" si="15"/>
        <v>-3.0940944241601986E-3</v>
      </c>
      <c r="F120" s="34">
        <f t="shared" ca="1" si="15"/>
        <v>1.7615592255548762E-3</v>
      </c>
      <c r="G120" s="53">
        <f t="shared" ca="1" si="15"/>
        <v>-3.8177585552219284E-3</v>
      </c>
      <c r="H120" s="34">
        <f t="shared" ca="1" si="15"/>
        <v>9.5997588118792443E-3</v>
      </c>
      <c r="I120" s="34">
        <f t="shared" ca="1" si="15"/>
        <v>-2.2625481710328632E-2</v>
      </c>
      <c r="J120" s="64">
        <f t="shared" ca="1" si="15"/>
        <v>-1.1752738523179596E-2</v>
      </c>
      <c r="K120" s="34">
        <f t="shared" ca="1" si="15"/>
        <v>3.7268669980796698E-3</v>
      </c>
      <c r="L120" s="34" t="str">
        <f t="shared" ca="1" si="15"/>
        <v xml:space="preserve"> </v>
      </c>
      <c r="M120" s="64" t="str">
        <f t="shared" ca="1" si="15"/>
        <v xml:space="preserve"> </v>
      </c>
      <c r="N120" s="34">
        <f t="shared" ca="1" si="15"/>
        <v>-2.7419575040086297E-3</v>
      </c>
      <c r="O120" s="55">
        <f t="shared" ca="1" si="15"/>
        <v>-0.11955305905834968</v>
      </c>
      <c r="P120" s="53">
        <f t="shared" ca="1" si="15"/>
        <v>4.2287906532837205E-2</v>
      </c>
      <c r="Q120" s="34">
        <f t="shared" ca="1" si="15"/>
        <v>-7.5051378244940237E-3</v>
      </c>
      <c r="R120" s="34">
        <f t="shared" ca="1" si="15"/>
        <v>-1.0933163194412177E-2</v>
      </c>
      <c r="S120" s="34" t="str">
        <f t="shared" ca="1" si="15"/>
        <v xml:space="preserve"> </v>
      </c>
      <c r="T120" s="34">
        <f t="shared" ca="1" si="15"/>
        <v>-1.4694484265528329E-3</v>
      </c>
      <c r="U120" s="34">
        <f t="shared" ca="1" si="15"/>
        <v>-6.6876566727203102E-3</v>
      </c>
      <c r="V120" s="34" t="str">
        <f t="shared" ca="1" si="15"/>
        <v xml:space="preserve"> </v>
      </c>
      <c r="W120" s="34">
        <f t="shared" ca="1" si="15"/>
        <v>7.6462822533551744E-3</v>
      </c>
      <c r="X120" s="34">
        <f t="shared" ca="1" si="15"/>
        <v>-0.18942751188380258</v>
      </c>
      <c r="Y120" s="55">
        <f t="shared" ca="1" si="10"/>
        <v>-7.72487724542259E-3</v>
      </c>
    </row>
    <row r="121" spans="1:25" s="33" customFormat="1" ht="12" thickBot="1" x14ac:dyDescent="0.25">
      <c r="A121" s="20">
        <v>43100</v>
      </c>
      <c r="B121" s="63">
        <f t="shared" ref="B121:X121" ca="1" si="16">IF(AND(B60&gt;=0, (B59)&gt;0),B60/B59-1," ")</f>
        <v>-4.0279006470141931E-3</v>
      </c>
      <c r="C121" s="63">
        <f t="shared" ca="1" si="16"/>
        <v>-2.5410632673635858E-3</v>
      </c>
      <c r="D121" s="34">
        <f t="shared" ca="1" si="16"/>
        <v>-4.3855765306355377E-3</v>
      </c>
      <c r="E121" s="34">
        <f t="shared" ca="1" si="16"/>
        <v>-4.6517063590847396E-3</v>
      </c>
      <c r="F121" s="34">
        <f t="shared" ca="1" si="16"/>
        <v>9.0724076762416228E-3</v>
      </c>
      <c r="G121" s="53">
        <f t="shared" ca="1" si="16"/>
        <v>-4.5711480723419351E-3</v>
      </c>
      <c r="H121" s="34">
        <f t="shared" ca="1" si="16"/>
        <v>1.1252261283493992E-2</v>
      </c>
      <c r="I121" s="34">
        <f t="shared" ca="1" si="16"/>
        <v>-8.7110965216106173E-3</v>
      </c>
      <c r="J121" s="64">
        <f t="shared" ca="1" si="16"/>
        <v>-2.4931336150622041E-3</v>
      </c>
      <c r="K121" s="34">
        <f t="shared" ca="1" si="16"/>
        <v>1.1240833650734139E-2</v>
      </c>
      <c r="L121" s="34" t="str">
        <f t="shared" ca="1" si="16"/>
        <v xml:space="preserve"> </v>
      </c>
      <c r="M121" s="64" t="str">
        <f t="shared" ca="1" si="16"/>
        <v xml:space="preserve"> </v>
      </c>
      <c r="N121" s="34">
        <f t="shared" ca="1" si="16"/>
        <v>-5.4616938202285414E-3</v>
      </c>
      <c r="O121" s="55">
        <f t="shared" ca="1" si="16"/>
        <v>-0.12660200435736424</v>
      </c>
      <c r="P121" s="53">
        <f t="shared" ca="1" si="16"/>
        <v>-0.16375989503628596</v>
      </c>
      <c r="Q121" s="34">
        <f t="shared" ca="1" si="16"/>
        <v>3.0437212102660816E-3</v>
      </c>
      <c r="R121" s="34">
        <f t="shared" ca="1" si="16"/>
        <v>-1.0377205326426386E-2</v>
      </c>
      <c r="S121" s="34" t="str">
        <f t="shared" ca="1" si="16"/>
        <v xml:space="preserve"> </v>
      </c>
      <c r="T121" s="34">
        <f t="shared" ca="1" si="16"/>
        <v>-5.5641552023966145E-4</v>
      </c>
      <c r="U121" s="34">
        <f t="shared" ca="1" si="16"/>
        <v>-3.8171184356252663E-3</v>
      </c>
      <c r="V121" s="34" t="str">
        <f t="shared" ca="1" si="16"/>
        <v xml:space="preserve"> </v>
      </c>
      <c r="W121" s="34">
        <f t="shared" ca="1" si="16"/>
        <v>1.3450696076437341E-2</v>
      </c>
      <c r="X121" s="34">
        <f t="shared" ca="1" si="16"/>
        <v>0.28143170305003418</v>
      </c>
      <c r="Y121" s="55">
        <f t="shared" ca="1" si="10"/>
        <v>-6.8886121965107128E-3</v>
      </c>
    </row>
    <row r="122" spans="1:25" s="33" customFormat="1" x14ac:dyDescent="0.2">
      <c r="A122" s="14">
        <v>43190</v>
      </c>
      <c r="B122" s="67">
        <f ca="1">IF(AND(B61&gt;=0, (B60)&gt;0),B61/B60-1," ")</f>
        <v>-6.0243075013284297E-3</v>
      </c>
      <c r="C122" s="67">
        <f t="shared" ref="C122:X122" ca="1" si="17">IF(AND(C61&gt;=0, (C60)&gt;0),C61/C60-1," ")</f>
        <v>-7.9245409701774738E-3</v>
      </c>
      <c r="D122" s="59">
        <f t="shared" ca="1" si="17"/>
        <v>-7.5317702037486223E-3</v>
      </c>
      <c r="E122" s="59">
        <f t="shared" ca="1" si="17"/>
        <v>-5.2253700333688702E-3</v>
      </c>
      <c r="F122" s="59">
        <f t="shared" ca="1" si="17"/>
        <v>-1.0364532170851426E-2</v>
      </c>
      <c r="G122" s="60">
        <f t="shared" ca="1" si="17"/>
        <v>-3.0226844958279875E-3</v>
      </c>
      <c r="H122" s="59">
        <f t="shared" ca="1" si="17"/>
        <v>-3.1042107376790806E-3</v>
      </c>
      <c r="I122" s="59">
        <f t="shared" ca="1" si="17"/>
        <v>-2.7496859174734878E-2</v>
      </c>
      <c r="J122" s="68">
        <f t="shared" ca="1" si="17"/>
        <v>-1.5882856813429047E-2</v>
      </c>
      <c r="K122" s="59">
        <f t="shared" ca="1" si="17"/>
        <v>-1.1132574180428678E-2</v>
      </c>
      <c r="L122" s="59" t="str">
        <f t="shared" ca="1" si="17"/>
        <v xml:space="preserve"> </v>
      </c>
      <c r="M122" s="68" t="str">
        <f t="shared" ca="1" si="17"/>
        <v xml:space="preserve"> </v>
      </c>
      <c r="N122" s="59">
        <f t="shared" ca="1" si="17"/>
        <v>-3.4799266302020238E-3</v>
      </c>
      <c r="O122" s="61">
        <f t="shared" ca="1" si="17"/>
        <v>-0.2057305241959213</v>
      </c>
      <c r="P122" s="60">
        <f t="shared" ca="1" si="17"/>
        <v>-0.1361119630790496</v>
      </c>
      <c r="Q122" s="59">
        <f t="shared" ca="1" si="17"/>
        <v>2.2078806999101808E-3</v>
      </c>
      <c r="R122" s="59">
        <f t="shared" ca="1" si="17"/>
        <v>-3.9022960203305423E-3</v>
      </c>
      <c r="S122" s="59" t="str">
        <f t="shared" ca="1" si="17"/>
        <v xml:space="preserve"> </v>
      </c>
      <c r="T122" s="59">
        <f t="shared" ca="1" si="17"/>
        <v>-2.7210451187632212E-2</v>
      </c>
      <c r="U122" s="59">
        <f t="shared" ca="1" si="17"/>
        <v>1.0443632775760658E-3</v>
      </c>
      <c r="V122" s="59" t="str">
        <f t="shared" ca="1" si="17"/>
        <v xml:space="preserve"> </v>
      </c>
      <c r="W122" s="59">
        <f t="shared" ca="1" si="17"/>
        <v>-1.6935263003780676E-2</v>
      </c>
      <c r="X122" s="59">
        <f t="shared" ca="1" si="17"/>
        <v>2.6210398188319939E-3</v>
      </c>
      <c r="Y122" s="61">
        <f t="shared" ca="1" si="10"/>
        <v>-9.4461301222416028E-3</v>
      </c>
    </row>
    <row r="123" spans="1:25" s="33" customFormat="1" x14ac:dyDescent="0.2">
      <c r="A123" s="20">
        <v>43281</v>
      </c>
      <c r="B123" s="63">
        <f t="shared" ref="B123:X124" ca="1" si="18">IF(AND(B62&gt;=0, (B61)&gt;0),B62/B61-1," ")</f>
        <v>-4.0765653353180831E-4</v>
      </c>
      <c r="C123" s="63">
        <f t="shared" ca="1" si="18"/>
        <v>-1.7135414045525987E-3</v>
      </c>
      <c r="D123" s="34">
        <f t="shared" ca="1" si="18"/>
        <v>-1.7139424370664624E-3</v>
      </c>
      <c r="E123" s="34">
        <f t="shared" ca="1" si="18"/>
        <v>1.3990221486603893E-4</v>
      </c>
      <c r="F123" s="34">
        <f t="shared" ca="1" si="18"/>
        <v>-1.7110429580748931E-3</v>
      </c>
      <c r="G123" s="53">
        <f t="shared" ca="1" si="18"/>
        <v>2.2661972621351723E-4</v>
      </c>
      <c r="H123" s="34">
        <f t="shared" ca="1" si="18"/>
        <v>1.6988082932812842E-2</v>
      </c>
      <c r="I123" s="34">
        <f t="shared" ca="1" si="18"/>
        <v>-2.1239371942921026E-2</v>
      </c>
      <c r="J123" s="64">
        <f t="shared" ca="1" si="18"/>
        <v>-4.6590749781634244E-3</v>
      </c>
      <c r="K123" s="34">
        <f t="shared" ca="1" si="18"/>
        <v>-6.8350190640986686E-4</v>
      </c>
      <c r="L123" s="34" t="str">
        <f t="shared" ca="1" si="18"/>
        <v xml:space="preserve"> </v>
      </c>
      <c r="M123" s="64" t="str">
        <f t="shared" ca="1" si="18"/>
        <v xml:space="preserve"> </v>
      </c>
      <c r="N123" s="34">
        <f t="shared" ca="1" si="18"/>
        <v>-1.4822522941306815E-3</v>
      </c>
      <c r="O123" s="55">
        <f t="shared" ca="1" si="18"/>
        <v>-0.15179771954753341</v>
      </c>
      <c r="P123" s="53">
        <f t="shared" ca="1" si="18"/>
        <v>6.2371740423326827E-2</v>
      </c>
      <c r="Q123" s="34">
        <f t="shared" ca="1" si="18"/>
        <v>5.5681445587834055E-3</v>
      </c>
      <c r="R123" s="34">
        <f t="shared" ca="1" si="18"/>
        <v>-1.3301681882385452E-2</v>
      </c>
      <c r="S123" s="34" t="str">
        <f t="shared" ca="1" si="18"/>
        <v xml:space="preserve"> </v>
      </c>
      <c r="T123" s="34">
        <f t="shared" ca="1" si="18"/>
        <v>-6.7715023251047057E-3</v>
      </c>
      <c r="U123" s="34">
        <f t="shared" ca="1" si="18"/>
        <v>-1.8708137053821128E-3</v>
      </c>
      <c r="V123" s="34" t="str">
        <f t="shared" ca="1" si="18"/>
        <v xml:space="preserve"> </v>
      </c>
      <c r="W123" s="34">
        <f t="shared" ca="1" si="18"/>
        <v>-8.633114862387492E-4</v>
      </c>
      <c r="X123" s="34">
        <f t="shared" ca="1" si="18"/>
        <v>2.0079930672843416E-2</v>
      </c>
      <c r="Y123" s="55">
        <f t="shared" ca="1" si="10"/>
        <v>4.8589366763618358E-3</v>
      </c>
    </row>
    <row r="124" spans="1:25" s="33" customFormat="1" x14ac:dyDescent="0.2">
      <c r="A124" s="20">
        <v>43373</v>
      </c>
      <c r="B124" s="63">
        <f t="shared" ca="1" si="18"/>
        <v>-8.518183070693186E-3</v>
      </c>
      <c r="C124" s="63">
        <f t="shared" ca="1" si="18"/>
        <v>-8.862655171898326E-3</v>
      </c>
      <c r="D124" s="34">
        <f t="shared" ca="1" si="18"/>
        <v>-9.9541123824953281E-3</v>
      </c>
      <c r="E124" s="34">
        <f t="shared" ca="1" si="18"/>
        <v>-8.3740132655868438E-3</v>
      </c>
      <c r="F124" s="34">
        <f t="shared" ca="1" si="18"/>
        <v>-2.0628586260686976E-3</v>
      </c>
      <c r="G124" s="53">
        <f t="shared" ca="1" si="18"/>
        <v>-1.8411583410189447E-3</v>
      </c>
      <c r="H124" s="34">
        <f t="shared" ca="1" si="18"/>
        <v>-2.5336702579619397E-2</v>
      </c>
      <c r="I124" s="34">
        <f t="shared" ca="1" si="18"/>
        <v>-2.9800783675794196E-2</v>
      </c>
      <c r="J124" s="64">
        <f t="shared" ca="1" si="18"/>
        <v>-1.5889178530564152E-2</v>
      </c>
      <c r="K124" s="34">
        <f t="shared" ca="1" si="18"/>
        <v>2.725118433646756E-3</v>
      </c>
      <c r="L124" s="34" t="str">
        <f t="shared" ca="1" si="18"/>
        <v xml:space="preserve"> </v>
      </c>
      <c r="M124" s="64" t="str">
        <f t="shared" ca="1" si="18"/>
        <v xml:space="preserve"> </v>
      </c>
      <c r="N124" s="34">
        <f t="shared" ca="1" si="18"/>
        <v>-4.7166134741633003E-3</v>
      </c>
      <c r="O124" s="55">
        <f t="shared" ca="1" si="18"/>
        <v>-0.2652056853755822</v>
      </c>
      <c r="P124" s="53">
        <f t="shared" ca="1" si="18"/>
        <v>6.6271494740646197E-2</v>
      </c>
      <c r="Q124" s="34">
        <f t="shared" ca="1" si="18"/>
        <v>5.8795701451830329E-3</v>
      </c>
      <c r="R124" s="34">
        <f t="shared" ca="1" si="18"/>
        <v>-9.3957770032634391E-3</v>
      </c>
      <c r="S124" s="34" t="str">
        <f t="shared" ca="1" si="18"/>
        <v xml:space="preserve"> </v>
      </c>
      <c r="T124" s="34">
        <f t="shared" ca="1" si="18"/>
        <v>-1.1165004564910763E-2</v>
      </c>
      <c r="U124" s="34">
        <f t="shared" ca="1" si="18"/>
        <v>-6.1091420678305308E-4</v>
      </c>
      <c r="V124" s="34" t="str">
        <f t="shared" ca="1" si="18"/>
        <v xml:space="preserve"> </v>
      </c>
      <c r="W124" s="34">
        <f t="shared" ca="1" si="18"/>
        <v>1.7310314163117457E-2</v>
      </c>
      <c r="X124" s="34">
        <f t="shared" ca="1" si="18"/>
        <v>-0.13163632450632612</v>
      </c>
      <c r="Y124" s="55">
        <f t="shared" ca="1" si="10"/>
        <v>1.2233071711087229E-2</v>
      </c>
    </row>
    <row r="125" spans="1:25" s="33" customFormat="1" ht="12" thickBot="1" x14ac:dyDescent="0.25">
      <c r="A125" s="20">
        <v>43465</v>
      </c>
      <c r="B125" s="135">
        <f t="shared" ref="B125:X125" ca="1" si="19">IF(AND(B64&gt;=0, (B63)&gt;0),B64/B63-1," ")</f>
        <v>-0.99563189125245999</v>
      </c>
      <c r="C125" s="135">
        <f t="shared" ca="1" si="19"/>
        <v>-0.98712811100421038</v>
      </c>
      <c r="D125" s="136">
        <f t="shared" ca="1" si="19"/>
        <v>-0.98515879833897435</v>
      </c>
      <c r="E125" s="136">
        <f t="shared" ca="1" si="19"/>
        <v>-0.99918917269416185</v>
      </c>
      <c r="F125" s="136">
        <f t="shared" ca="1" si="19"/>
        <v>-0.99929994486410711</v>
      </c>
      <c r="G125" s="137">
        <f t="shared" ca="1" si="19"/>
        <v>-1</v>
      </c>
      <c r="H125" s="136">
        <f t="shared" ca="1" si="19"/>
        <v>-0.8695734760800532</v>
      </c>
      <c r="I125" s="136">
        <f t="shared" ca="1" si="19"/>
        <v>-0.91119744100020028</v>
      </c>
      <c r="J125" s="138">
        <f t="shared" ca="1" si="19"/>
        <v>-0.99991510138061246</v>
      </c>
      <c r="K125" s="136">
        <f t="shared" ca="1" si="19"/>
        <v>-0.99999849748133252</v>
      </c>
      <c r="L125" s="136" t="str">
        <f t="shared" ca="1" si="19"/>
        <v xml:space="preserve"> </v>
      </c>
      <c r="M125" s="138" t="str">
        <f t="shared" ca="1" si="19"/>
        <v xml:space="preserve"> </v>
      </c>
      <c r="N125" s="136">
        <f t="shared" ca="1" si="19"/>
        <v>-1</v>
      </c>
      <c r="O125" s="139">
        <f t="shared" ca="1" si="19"/>
        <v>-1</v>
      </c>
      <c r="P125" s="137">
        <f t="shared" ca="1" si="19"/>
        <v>-0.41553097558127328</v>
      </c>
      <c r="Q125" s="136">
        <f t="shared" ca="1" si="19"/>
        <v>-0.99856547213064006</v>
      </c>
      <c r="R125" s="136">
        <f t="shared" ca="1" si="19"/>
        <v>-0.94918530700911941</v>
      </c>
      <c r="S125" s="136" t="str">
        <f t="shared" ca="1" si="19"/>
        <v xml:space="preserve"> </v>
      </c>
      <c r="T125" s="136">
        <f t="shared" ca="1" si="19"/>
        <v>-1</v>
      </c>
      <c r="U125" s="136">
        <f t="shared" ca="1" si="19"/>
        <v>-0.95819329898648242</v>
      </c>
      <c r="V125" s="136" t="str">
        <f t="shared" ca="1" si="19"/>
        <v xml:space="preserve"> </v>
      </c>
      <c r="W125" s="136">
        <f t="shared" ca="1" si="19"/>
        <v>-1</v>
      </c>
      <c r="X125" s="136">
        <f t="shared" ca="1" si="19"/>
        <v>59.406886869164111</v>
      </c>
      <c r="Y125" s="139">
        <f t="shared" ca="1" si="10"/>
        <v>-0.99991808539394134</v>
      </c>
    </row>
    <row r="126" spans="1:25" s="35" customFormat="1" ht="15.75" thickBot="1" x14ac:dyDescent="0.25">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x14ac:dyDescent="0.2">
      <c r="A131" s="20">
        <v>38383</v>
      </c>
      <c r="B131" s="67">
        <f t="shared" ref="B131:Y131" ca="1" si="20">IF(IF(OR(B9="",B5=0),NA(),B9/B5-1)&gt;1.5,NA(),B9/B5-1)</f>
        <v>4.5552819716001114E-2</v>
      </c>
      <c r="C131" s="67">
        <f t="shared" ca="1" si="20"/>
        <v>2.2025926234131132E-2</v>
      </c>
      <c r="D131" s="59">
        <f t="shared" ca="1" si="20"/>
        <v>2.372679743187267E-2</v>
      </c>
      <c r="E131" s="59">
        <f t="shared" ca="1" si="20"/>
        <v>6.2092755346310424E-2</v>
      </c>
      <c r="F131" s="59">
        <f t="shared" ca="1" si="20"/>
        <v>7.6475994852349682E-3</v>
      </c>
      <c r="G131" s="60">
        <f t="shared" ca="1" si="20"/>
        <v>7.8206692809825062E-2</v>
      </c>
      <c r="H131" s="59">
        <f t="shared" ca="1" si="20"/>
        <v>-8.4591469761004734E-2</v>
      </c>
      <c r="I131" s="59">
        <f t="shared" ca="1" si="20"/>
        <v>-4.1524162207058346E-2</v>
      </c>
      <c r="J131" s="68">
        <f t="shared" ca="1" si="20"/>
        <v>9.1188309346656338E-2</v>
      </c>
      <c r="K131" s="59" t="e">
        <f t="shared" ca="1" si="20"/>
        <v>#N/A</v>
      </c>
      <c r="L131" s="59">
        <f t="shared" ca="1" si="20"/>
        <v>-0.23252324781651168</v>
      </c>
      <c r="M131" s="68">
        <f t="shared" ca="1" si="20"/>
        <v>-0.1522598994781349</v>
      </c>
      <c r="N131" s="59" t="e">
        <f t="shared" ca="1" si="20"/>
        <v>#N/A</v>
      </c>
      <c r="O131" s="61">
        <f t="shared" ca="1" si="20"/>
        <v>-0.25807303672003445</v>
      </c>
      <c r="P131" s="60">
        <f t="shared" ca="1" si="20"/>
        <v>1.3545956774659418E-2</v>
      </c>
      <c r="Q131" s="59">
        <f t="shared" ca="1" si="20"/>
        <v>2.2317469032918202E-2</v>
      </c>
      <c r="R131" s="59">
        <f t="shared" ca="1" si="20"/>
        <v>4.8284064193981457E-2</v>
      </c>
      <c r="S131" s="59" t="e">
        <f t="shared" ca="1" si="20"/>
        <v>#N/A</v>
      </c>
      <c r="T131" s="59" t="e">
        <f t="shared" ref="T131" ca="1" si="21">IF(IF(OR(T9="",T5=0),NA(),T9/T5-1)&gt;1.5,NA(),T9/T5-1)</f>
        <v>#N/A</v>
      </c>
      <c r="U131" s="59">
        <f t="shared" ca="1" si="20"/>
        <v>-5.0548256996561958E-2</v>
      </c>
      <c r="V131" s="59" t="e">
        <f t="shared" ca="1" si="20"/>
        <v>#N/A</v>
      </c>
      <c r="W131" s="59" t="e">
        <f ca="1">IF(IF(OR(W9="",W5=0),NA(),W9/W5-1)&gt;1.5,NA(),W9/W5-1)</f>
        <v>#N/A</v>
      </c>
      <c r="X131" s="59">
        <f t="shared" ca="1" si="20"/>
        <v>-1.939989911990736E-3</v>
      </c>
      <c r="Y131" s="61" t="e">
        <f t="shared" ca="1" si="20"/>
        <v>#N/A</v>
      </c>
    </row>
    <row r="132" spans="1:25" s="33" customFormat="1" x14ac:dyDescent="0.2">
      <c r="A132" s="20">
        <v>38442</v>
      </c>
      <c r="B132" s="63">
        <f t="shared" ref="B132:Y132" ca="1" si="22">IF(IF(OR(B10="",B6=0),NA(),B10/B6-1)&gt;1.5,NA(),B10/B6-1)</f>
        <v>6.0588799469103005E-2</v>
      </c>
      <c r="C132" s="63">
        <f t="shared" ca="1" si="22"/>
        <v>3.1597080411854606E-2</v>
      </c>
      <c r="D132" s="34">
        <f t="shared" ca="1" si="22"/>
        <v>3.2983176476037102E-2</v>
      </c>
      <c r="E132" s="34">
        <f t="shared" ca="1" si="22"/>
        <v>8.082428618018267E-2</v>
      </c>
      <c r="F132" s="34">
        <f t="shared" ca="1" si="22"/>
        <v>1.9903007139131512E-2</v>
      </c>
      <c r="G132" s="53">
        <f t="shared" ca="1" si="22"/>
        <v>8.6504474448019897E-2</v>
      </c>
      <c r="H132" s="34">
        <f t="shared" ca="1" si="22"/>
        <v>3.4140690896875991E-2</v>
      </c>
      <c r="I132" s="34">
        <f t="shared" ca="1" si="22"/>
        <v>-3.1819393510792326E-2</v>
      </c>
      <c r="J132" s="64">
        <f t="shared" ca="1" si="22"/>
        <v>0.10008279219990346</v>
      </c>
      <c r="K132" s="34" t="e">
        <f t="shared" ca="1" si="22"/>
        <v>#N/A</v>
      </c>
      <c r="L132" s="34">
        <f t="shared" ca="1" si="22"/>
        <v>-0.26154486385054954</v>
      </c>
      <c r="M132" s="64">
        <f t="shared" ca="1" si="22"/>
        <v>-0.16626163561213425</v>
      </c>
      <c r="N132" s="34" t="e">
        <f t="shared" ca="1" si="22"/>
        <v>#N/A</v>
      </c>
      <c r="O132" s="55">
        <f t="shared" ca="1" si="22"/>
        <v>-0.28698735774414796</v>
      </c>
      <c r="P132" s="53">
        <f t="shared" ca="1" si="22"/>
        <v>3.087444079644297E-2</v>
      </c>
      <c r="Q132" s="34">
        <f t="shared" ca="1" si="22"/>
        <v>3.1631660656784133E-2</v>
      </c>
      <c r="R132" s="34">
        <f t="shared" ca="1" si="22"/>
        <v>4.2638134028597063E-2</v>
      </c>
      <c r="S132" s="34" t="e">
        <f t="shared" ca="1" si="22"/>
        <v>#N/A</v>
      </c>
      <c r="T132" s="34" t="e">
        <f t="shared" ref="T132" ca="1" si="23">IF(IF(OR(T10="",T6=0),NA(),T10/T6-1)&gt;1.5,NA(),T10/T6-1)</f>
        <v>#N/A</v>
      </c>
      <c r="U132" s="34">
        <f t="shared" ca="1" si="22"/>
        <v>2.0800937301708178E-2</v>
      </c>
      <c r="V132" s="34" t="e">
        <f t="shared" ca="1" si="22"/>
        <v>#N/A</v>
      </c>
      <c r="W132" s="34" t="e">
        <f t="shared" ca="1" si="22"/>
        <v>#N/A</v>
      </c>
      <c r="X132" s="34">
        <f t="shared" ca="1" si="22"/>
        <v>1.5416965707305996E-2</v>
      </c>
      <c r="Y132" s="55" t="e">
        <f t="shared" ca="1" si="22"/>
        <v>#N/A</v>
      </c>
    </row>
    <row r="133" spans="1:25" s="33" customFormat="1" x14ac:dyDescent="0.2">
      <c r="A133" s="20">
        <v>38625</v>
      </c>
      <c r="B133" s="63">
        <f t="shared" ref="B133:Y133" ca="1" si="24">IF(IF(OR(B11="",B7=0),NA(),B11/B7-1)&gt;1.5,NA(),B11/B7-1)</f>
        <v>7.7223568893472372E-2</v>
      </c>
      <c r="C133" s="63">
        <f t="shared" ca="1" si="24"/>
        <v>2.9178792915935725E-2</v>
      </c>
      <c r="D133" s="34">
        <f t="shared" ca="1" si="24"/>
        <v>2.9332009836076089E-2</v>
      </c>
      <c r="E133" s="34">
        <f t="shared" ca="1" si="24"/>
        <v>0.11270993202214763</v>
      </c>
      <c r="F133" s="34">
        <f t="shared" ca="1" si="24"/>
        <v>2.7867081324742804E-2</v>
      </c>
      <c r="G133" s="53">
        <f t="shared" ca="1" si="24"/>
        <v>9.2298107877639701E-2</v>
      </c>
      <c r="H133" s="34">
        <f t="shared" ca="1" si="24"/>
        <v>7.6043883665020573E-2</v>
      </c>
      <c r="I133" s="34">
        <f t="shared" ca="1" si="24"/>
        <v>-4.6064004949185611E-2</v>
      </c>
      <c r="J133" s="64">
        <f t="shared" ca="1" si="24"/>
        <v>7.68559046219075E-2</v>
      </c>
      <c r="K133" s="34" t="e">
        <f t="shared" ca="1" si="24"/>
        <v>#N/A</v>
      </c>
      <c r="L133" s="34">
        <f t="shared" ca="1" si="24"/>
        <v>-0.29558086923622806</v>
      </c>
      <c r="M133" s="64">
        <f t="shared" ca="1" si="24"/>
        <v>-0.19627749121035887</v>
      </c>
      <c r="N133" s="34" t="e">
        <f t="shared" ca="1" si="24"/>
        <v>#N/A</v>
      </c>
      <c r="O133" s="55">
        <f t="shared" ca="1" si="24"/>
        <v>-0.33645867639321581</v>
      </c>
      <c r="P133" s="53">
        <f t="shared" ca="1" si="24"/>
        <v>-9.7644644782436396E-3</v>
      </c>
      <c r="Q133" s="34">
        <f t="shared" ca="1" si="24"/>
        <v>5.7557299090487124E-2</v>
      </c>
      <c r="R133" s="34">
        <f t="shared" ca="1" si="24"/>
        <v>2.9245361887517252E-2</v>
      </c>
      <c r="S133" s="34" t="e">
        <f t="shared" ca="1" si="24"/>
        <v>#N/A</v>
      </c>
      <c r="T133" s="34" t="e">
        <f t="shared" ref="T133" ca="1" si="25">IF(IF(OR(T11="",T7=0),NA(),T11/T7-1)&gt;1.5,NA(),T11/T7-1)</f>
        <v>#N/A</v>
      </c>
      <c r="U133" s="34">
        <f t="shared" ca="1" si="24"/>
        <v>3.1063915673897435E-2</v>
      </c>
      <c r="V133" s="34" t="e">
        <f t="shared" ca="1" si="24"/>
        <v>#N/A</v>
      </c>
      <c r="W133" s="34" t="e">
        <f t="shared" ca="1" si="24"/>
        <v>#N/A</v>
      </c>
      <c r="X133" s="34">
        <f t="shared" ca="1" si="24"/>
        <v>1.7631913147751588E-2</v>
      </c>
      <c r="Y133" s="55" t="e">
        <f t="shared" ca="1" si="24"/>
        <v>#N/A</v>
      </c>
    </row>
    <row r="134" spans="1:25" s="33" customFormat="1" ht="12" thickBot="1" x14ac:dyDescent="0.25">
      <c r="A134" s="26">
        <v>38717</v>
      </c>
      <c r="B134" s="65">
        <f t="shared" ref="B134:Y134" ca="1" si="26">IF(IF(OR(B12="",B8=0),NA(),B12/B8-1)&gt;1.5,NA(),B12/B8-1)</f>
        <v>5.3432188202473974E-2</v>
      </c>
      <c r="C134" s="65">
        <f t="shared" ca="1" si="26"/>
        <v>2.5878284593488399E-2</v>
      </c>
      <c r="D134" s="56">
        <f t="shared" ca="1" si="26"/>
        <v>2.5471278326682611E-2</v>
      </c>
      <c r="E134" s="56">
        <f t="shared" ca="1" si="26"/>
        <v>7.236713368451908E-2</v>
      </c>
      <c r="F134" s="56">
        <f t="shared" ca="1" si="26"/>
        <v>2.9365646471884777E-2</v>
      </c>
      <c r="G134" s="57">
        <f t="shared" ca="1" si="26"/>
        <v>8.119339748124843E-2</v>
      </c>
      <c r="H134" s="56">
        <f t="shared" ca="1" si="26"/>
        <v>0.2784043075141045</v>
      </c>
      <c r="I134" s="56">
        <f t="shared" ca="1" si="26"/>
        <v>-4.8811580400800803E-2</v>
      </c>
      <c r="J134" s="66">
        <f t="shared" ca="1" si="26"/>
        <v>7.2730574581778118E-2</v>
      </c>
      <c r="K134" s="56" t="e">
        <f t="shared" ca="1" si="26"/>
        <v>#N/A</v>
      </c>
      <c r="L134" s="56">
        <f t="shared" ca="1" si="26"/>
        <v>-0.31984019540899045</v>
      </c>
      <c r="M134" s="66">
        <f t="shared" ca="1" si="26"/>
        <v>-0.21181629419495562</v>
      </c>
      <c r="N134" s="56" t="e">
        <f t="shared" ca="1" si="26"/>
        <v>#N/A</v>
      </c>
      <c r="O134" s="58">
        <f t="shared" ca="1" si="26"/>
        <v>-0.4240066572869694</v>
      </c>
      <c r="P134" s="57">
        <f t="shared" ca="1" si="26"/>
        <v>-3.7506020556100306E-2</v>
      </c>
      <c r="Q134" s="56">
        <f t="shared" ca="1" si="26"/>
        <v>6.3408401309843043E-2</v>
      </c>
      <c r="R134" s="56">
        <f t="shared" ca="1" si="26"/>
        <v>2.0212646247772303E-2</v>
      </c>
      <c r="S134" s="56" t="e">
        <f t="shared" ca="1" si="26"/>
        <v>#N/A</v>
      </c>
      <c r="T134" s="56" t="e">
        <f t="shared" ref="T134" ca="1" si="27">IF(IF(OR(T12="",T8=0),NA(),T12/T8-1)&gt;1.5,NA(),T12/T8-1)</f>
        <v>#N/A</v>
      </c>
      <c r="U134" s="56">
        <f t="shared" ca="1" si="26"/>
        <v>6.0258017591582558E-2</v>
      </c>
      <c r="V134" s="56" t="e">
        <f t="shared" ca="1" si="26"/>
        <v>#N/A</v>
      </c>
      <c r="W134" s="56" t="e">
        <f t="shared" ca="1" si="26"/>
        <v>#N/A</v>
      </c>
      <c r="X134" s="56">
        <f t="shared" ca="1" si="26"/>
        <v>1.1054933024038149E-2</v>
      </c>
      <c r="Y134" s="58" t="e">
        <f t="shared" ca="1" si="26"/>
        <v>#N/A</v>
      </c>
    </row>
    <row r="135" spans="1:25" s="33" customFormat="1" x14ac:dyDescent="0.2">
      <c r="A135" s="20">
        <v>38807</v>
      </c>
      <c r="B135" s="67">
        <f t="shared" ref="B135:Y135" ca="1" si="28">IF(IF(OR(B13="",B9=0),NA(),B13/B9-1)&gt;1.5,NA(),B13/B9-1)</f>
        <v>5.0501837437544994E-2</v>
      </c>
      <c r="C135" s="67">
        <f t="shared" ca="1" si="28"/>
        <v>2.2584826196283325E-2</v>
      </c>
      <c r="D135" s="59">
        <f t="shared" ca="1" si="28"/>
        <v>2.2206371456429785E-2</v>
      </c>
      <c r="E135" s="59">
        <f t="shared" ca="1" si="28"/>
        <v>6.9387734432724946E-2</v>
      </c>
      <c r="F135" s="59">
        <f t="shared" ca="1" si="28"/>
        <v>2.5835147300449002E-2</v>
      </c>
      <c r="G135" s="60">
        <f t="shared" ca="1" si="28"/>
        <v>7.636127592104347E-2</v>
      </c>
      <c r="H135" s="59">
        <f t="shared" ca="1" si="28"/>
        <v>0.18300077863943431</v>
      </c>
      <c r="I135" s="59">
        <f t="shared" ca="1" si="28"/>
        <v>-4.5935870180902505E-2</v>
      </c>
      <c r="J135" s="68">
        <f t="shared" ca="1" si="28"/>
        <v>7.0514200871285126E-2</v>
      </c>
      <c r="K135" s="59">
        <f t="shared" ca="1" si="28"/>
        <v>1.2843597657635217</v>
      </c>
      <c r="L135" s="59">
        <f t="shared" ca="1" si="28"/>
        <v>-0.33759368343721607</v>
      </c>
      <c r="M135" s="68">
        <f t="shared" ca="1" si="28"/>
        <v>-0.23675493894742827</v>
      </c>
      <c r="N135" s="59">
        <f t="shared" ca="1" si="28"/>
        <v>1.3225157389446189</v>
      </c>
      <c r="O135" s="61">
        <f t="shared" ca="1" si="28"/>
        <v>-0.44353857184050904</v>
      </c>
      <c r="P135" s="60">
        <f t="shared" ca="1" si="28"/>
        <v>-0.49895145795424378</v>
      </c>
      <c r="Q135" s="59">
        <f t="shared" ca="1" si="28"/>
        <v>7.4417328912849356E-2</v>
      </c>
      <c r="R135" s="59">
        <f t="shared" ca="1" si="28"/>
        <v>1.057673374609247E-2</v>
      </c>
      <c r="S135" s="59" t="e">
        <f t="shared" ca="1" si="28"/>
        <v>#N/A</v>
      </c>
      <c r="T135" s="59" t="e">
        <f t="shared" ref="T135" ca="1" si="29">IF(IF(OR(T13="",T9=0),NA(),T13/T9-1)&gt;1.5,NA(),T13/T9-1)</f>
        <v>#N/A</v>
      </c>
      <c r="U135" s="59">
        <f t="shared" ca="1" si="28"/>
        <v>5.6786741376156247E-2</v>
      </c>
      <c r="V135" s="59" t="e">
        <f t="shared" ca="1" si="28"/>
        <v>#N/A</v>
      </c>
      <c r="W135" s="59" t="e">
        <f t="shared" ca="1" si="28"/>
        <v>#N/A</v>
      </c>
      <c r="X135" s="59">
        <f t="shared" ca="1" si="28"/>
        <v>-0.39317039527268083</v>
      </c>
      <c r="Y135" s="61">
        <f t="shared" ca="1" si="28"/>
        <v>1.3586443749116097</v>
      </c>
    </row>
    <row r="136" spans="1:25" s="33" customFormat="1" x14ac:dyDescent="0.2">
      <c r="A136" s="20">
        <v>38898</v>
      </c>
      <c r="B136" s="63">
        <f t="shared" ref="B136:Y136" ca="1" si="30">IF(IF(OR(B14="",B10=0),NA(),B14/B10-1)&gt;1.5,NA(),B14/B10-1)</f>
        <v>5.7259090280558977E-2</v>
      </c>
      <c r="C136" s="63">
        <f t="shared" ca="1" si="30"/>
        <v>3.7479519858846011E-2</v>
      </c>
      <c r="D136" s="34">
        <f t="shared" ca="1" si="30"/>
        <v>3.7913246772836029E-2</v>
      </c>
      <c r="E136" s="34">
        <f t="shared" ca="1" si="30"/>
        <v>7.0435938759001671E-2</v>
      </c>
      <c r="F136" s="34">
        <f t="shared" ca="1" si="30"/>
        <v>3.3773367843812352E-2</v>
      </c>
      <c r="G136" s="53">
        <f t="shared" ca="1" si="30"/>
        <v>0.10217105157264172</v>
      </c>
      <c r="H136" s="34">
        <f t="shared" ca="1" si="30"/>
        <v>0.36008702759371825</v>
      </c>
      <c r="I136" s="34">
        <f t="shared" ca="1" si="30"/>
        <v>-5.7965556141636787E-2</v>
      </c>
      <c r="J136" s="64">
        <f t="shared" ca="1" si="30"/>
        <v>5.6758572074322666E-2</v>
      </c>
      <c r="K136" s="34">
        <f t="shared" ca="1" si="30"/>
        <v>0.8872754408654191</v>
      </c>
      <c r="L136" s="34">
        <f t="shared" ca="1" si="30"/>
        <v>-0.35612879612356219</v>
      </c>
      <c r="M136" s="64">
        <f t="shared" ca="1" si="30"/>
        <v>-0.27495328553413279</v>
      </c>
      <c r="N136" s="34">
        <f t="shared" ca="1" si="30"/>
        <v>0.95077066167222113</v>
      </c>
      <c r="O136" s="55">
        <f t="shared" ca="1" si="30"/>
        <v>-0.4758139022915201</v>
      </c>
      <c r="P136" s="53">
        <f t="shared" ca="1" si="30"/>
        <v>-0.51935738137053922</v>
      </c>
      <c r="Q136" s="34">
        <f t="shared" ca="1" si="30"/>
        <v>9.2655831075774353E-2</v>
      </c>
      <c r="R136" s="34">
        <f t="shared" ca="1" si="30"/>
        <v>1.2531950799223424E-2</v>
      </c>
      <c r="S136" s="34" t="e">
        <f t="shared" ca="1" si="30"/>
        <v>#N/A</v>
      </c>
      <c r="T136" s="34" t="e">
        <f t="shared" ref="T136" ca="1" si="31">IF(IF(OR(T14="",T10=0),NA(),T14/T10-1)&gt;1.5,NA(),T14/T10-1)</f>
        <v>#N/A</v>
      </c>
      <c r="U136" s="34">
        <f t="shared" ca="1" si="30"/>
        <v>1.2724044989635086E-2</v>
      </c>
      <c r="V136" s="34" t="e">
        <f t="shared" ca="1" si="30"/>
        <v>#N/A</v>
      </c>
      <c r="W136" s="34" t="e">
        <f t="shared" ca="1" si="30"/>
        <v>#N/A</v>
      </c>
      <c r="X136" s="34">
        <f t="shared" ca="1" si="30"/>
        <v>-0.44812424633108994</v>
      </c>
      <c r="Y136" s="55">
        <f t="shared" ca="1" si="30"/>
        <v>1.0371408255717789</v>
      </c>
    </row>
    <row r="137" spans="1:25" s="33" customFormat="1" x14ac:dyDescent="0.2">
      <c r="A137" s="20">
        <v>38990</v>
      </c>
      <c r="B137" s="63">
        <f t="shared" ref="B137:Y137" ca="1" si="32">IF(IF(OR(B15="",B11=0),NA(),B15/B11-1)&gt;1.5,NA(),B15/B11-1)</f>
        <v>7.0745257550798746E-2</v>
      </c>
      <c r="C137" s="63">
        <f t="shared" ca="1" si="32"/>
        <v>3.1738320687066279E-2</v>
      </c>
      <c r="D137" s="34">
        <f t="shared" ca="1" si="32"/>
        <v>3.0888818545051766E-2</v>
      </c>
      <c r="E137" s="34">
        <f t="shared" ca="1" si="32"/>
        <v>9.7393344152630679E-2</v>
      </c>
      <c r="F137" s="34">
        <f t="shared" ca="1" si="32"/>
        <v>3.9021393090035383E-2</v>
      </c>
      <c r="G137" s="53">
        <f t="shared" ca="1" si="32"/>
        <v>0.10563499794894327</v>
      </c>
      <c r="H137" s="34">
        <f t="shared" ca="1" si="32"/>
        <v>0.20001652472622178</v>
      </c>
      <c r="I137" s="34">
        <f t="shared" ca="1" si="32"/>
        <v>-6.4164540819723448E-2</v>
      </c>
      <c r="J137" s="64">
        <f t="shared" ca="1" si="32"/>
        <v>3.2487563676189213E-2</v>
      </c>
      <c r="K137" s="34">
        <f t="shared" ca="1" si="32"/>
        <v>0.73512076691619854</v>
      </c>
      <c r="L137" s="34">
        <f t="shared" ca="1" si="32"/>
        <v>-0.37581826775286753</v>
      </c>
      <c r="M137" s="64">
        <f t="shared" ca="1" si="32"/>
        <v>-0.29153176326305652</v>
      </c>
      <c r="N137" s="34">
        <f t="shared" ca="1" si="32"/>
        <v>0.80394423878619392</v>
      </c>
      <c r="O137" s="55">
        <f t="shared" ca="1" si="32"/>
        <v>-0.52419035823428928</v>
      </c>
      <c r="P137" s="53">
        <f t="shared" ca="1" si="32"/>
        <v>-0.54221964564768244</v>
      </c>
      <c r="Q137" s="34">
        <f t="shared" ca="1" si="32"/>
        <v>6.8044686094915541E-2</v>
      </c>
      <c r="R137" s="34">
        <f t="shared" ca="1" si="32"/>
        <v>1.1764127708682404E-2</v>
      </c>
      <c r="S137" s="34" t="e">
        <f t="shared" ca="1" si="32"/>
        <v>#N/A</v>
      </c>
      <c r="T137" s="34" t="e">
        <f t="shared" ref="T137" ca="1" si="33">IF(IF(OR(T15="",T11=0),NA(),T15/T11-1)&gt;1.5,NA(),T15/T11-1)</f>
        <v>#N/A</v>
      </c>
      <c r="U137" s="34">
        <f t="shared" ca="1" si="32"/>
        <v>1.501248323705795E-3</v>
      </c>
      <c r="V137" s="34" t="e">
        <f t="shared" ca="1" si="32"/>
        <v>#N/A</v>
      </c>
      <c r="W137" s="34" t="e">
        <f t="shared" ca="1" si="32"/>
        <v>#N/A</v>
      </c>
      <c r="X137" s="34">
        <f t="shared" ca="1" si="32"/>
        <v>-0.4801730871679577</v>
      </c>
      <c r="Y137" s="55">
        <f t="shared" ca="1" si="32"/>
        <v>0.70839358118462625</v>
      </c>
    </row>
    <row r="138" spans="1:25" s="33" customFormat="1" ht="12" thickBot="1" x14ac:dyDescent="0.25">
      <c r="A138" s="26">
        <v>39082</v>
      </c>
      <c r="B138" s="65">
        <f t="shared" ref="B138:Y138" ca="1" si="34">IF(IF(OR(B16="",B12=0),NA(),B16/B12-1)&gt;1.5,NA(),B16/B12-1)</f>
        <v>7.4397171673549867E-2</v>
      </c>
      <c r="C138" s="65">
        <f t="shared" ca="1" si="34"/>
        <v>4.1481938055048628E-2</v>
      </c>
      <c r="D138" s="56">
        <f t="shared" ca="1" si="34"/>
        <v>4.0415405157196771E-2</v>
      </c>
      <c r="E138" s="56">
        <f t="shared" ca="1" si="34"/>
        <v>9.603582394524679E-2</v>
      </c>
      <c r="F138" s="56">
        <f t="shared" ca="1" si="34"/>
        <v>5.0585765269000493E-2</v>
      </c>
      <c r="G138" s="57">
        <f t="shared" ca="1" si="34"/>
        <v>0.116260679444677</v>
      </c>
      <c r="H138" s="56">
        <f t="shared" ca="1" si="34"/>
        <v>0.15480469108782446</v>
      </c>
      <c r="I138" s="56">
        <f t="shared" ca="1" si="34"/>
        <v>-5.9685564686509207E-2</v>
      </c>
      <c r="J138" s="66">
        <f t="shared" ca="1" si="34"/>
        <v>2.2879496185690407E-2</v>
      </c>
      <c r="K138" s="56">
        <f t="shared" ca="1" si="34"/>
        <v>0.60814122074564669</v>
      </c>
      <c r="L138" s="56">
        <f t="shared" ca="1" si="34"/>
        <v>-0.38052167027967343</v>
      </c>
      <c r="M138" s="66">
        <f t="shared" ca="1" si="34"/>
        <v>-0.2884014914624855</v>
      </c>
      <c r="N138" s="56">
        <f t="shared" ca="1" si="34"/>
        <v>0.62986644407244419</v>
      </c>
      <c r="O138" s="58">
        <f t="shared" ca="1" si="34"/>
        <v>-0.61759191574452266</v>
      </c>
      <c r="P138" s="57">
        <f t="shared" ca="1" si="34"/>
        <v>-0.50826365007912422</v>
      </c>
      <c r="Q138" s="56">
        <f t="shared" ca="1" si="34"/>
        <v>5.4416336910508845E-2</v>
      </c>
      <c r="R138" s="56">
        <f t="shared" ca="1" si="34"/>
        <v>7.5364071405192856E-3</v>
      </c>
      <c r="S138" s="56" t="e">
        <f t="shared" ca="1" si="34"/>
        <v>#N/A</v>
      </c>
      <c r="T138" s="56" t="e">
        <f t="shared" ref="T138" ca="1" si="35">IF(IF(OR(T16="",T12=0),NA(),T16/T12-1)&gt;1.5,NA(),T16/T12-1)</f>
        <v>#N/A</v>
      </c>
      <c r="U138" s="56">
        <f t="shared" ca="1" si="34"/>
        <v>-1.0461843680930061E-3</v>
      </c>
      <c r="V138" s="56" t="e">
        <f t="shared" ca="1" si="34"/>
        <v>#N/A</v>
      </c>
      <c r="W138" s="56" t="e">
        <f t="shared" ca="1" si="34"/>
        <v>#N/A</v>
      </c>
      <c r="X138" s="56">
        <f t="shared" ca="1" si="34"/>
        <v>-0.52687244520422594</v>
      </c>
      <c r="Y138" s="58">
        <f t="shared" ca="1" si="34"/>
        <v>0.51831273261167388</v>
      </c>
    </row>
    <row r="139" spans="1:25" s="33" customFormat="1" x14ac:dyDescent="0.2">
      <c r="A139" s="20">
        <v>39172</v>
      </c>
      <c r="B139" s="63">
        <f t="shared" ref="B139:Y139" ca="1" si="36">IF(IF(OR(B17="",B13=0),NA(),B17/B13-1)&gt;1.5,NA(),B17/B13-1)</f>
        <v>6.6374854864316823E-2</v>
      </c>
      <c r="C139" s="63">
        <f t="shared" ca="1" si="36"/>
        <v>3.9629123844299174E-2</v>
      </c>
      <c r="D139" s="34">
        <f t="shared" ca="1" si="36"/>
        <v>3.7819311792445465E-2</v>
      </c>
      <c r="E139" s="34">
        <f t="shared" ca="1" si="36"/>
        <v>8.3676496541643219E-2</v>
      </c>
      <c r="F139" s="34">
        <f t="shared" ca="1" si="36"/>
        <v>5.511753267066033E-2</v>
      </c>
      <c r="G139" s="53">
        <f t="shared" ca="1" si="36"/>
        <v>0.12248998588675164</v>
      </c>
      <c r="H139" s="34">
        <f t="shared" ca="1" si="36"/>
        <v>0.20667264601354929</v>
      </c>
      <c r="I139" s="34">
        <f t="shared" ca="1" si="36"/>
        <v>-8.7767876386972254E-2</v>
      </c>
      <c r="J139" s="64">
        <f t="shared" ca="1" si="36"/>
        <v>8.8210178989234223E-4</v>
      </c>
      <c r="K139" s="34">
        <f t="shared" ca="1" si="36"/>
        <v>0.50663615292096953</v>
      </c>
      <c r="L139" s="34">
        <f t="shared" ca="1" si="36"/>
        <v>-0.40161229310315272</v>
      </c>
      <c r="M139" s="64">
        <f t="shared" ca="1" si="36"/>
        <v>-0.32674763047449973</v>
      </c>
      <c r="N139" s="34">
        <f t="shared" ca="1" si="36"/>
        <v>0.49781555893975882</v>
      </c>
      <c r="O139" s="55">
        <f t="shared" ca="1" si="36"/>
        <v>-0.63517101738245607</v>
      </c>
      <c r="P139" s="53">
        <f t="shared" ca="1" si="36"/>
        <v>-7.9551145750961338E-2</v>
      </c>
      <c r="Q139" s="34">
        <f t="shared" ca="1" si="36"/>
        <v>4.1537564824573936E-2</v>
      </c>
      <c r="R139" s="34">
        <f t="shared" ca="1" si="36"/>
        <v>5.6030475192709872E-3</v>
      </c>
      <c r="S139" s="34">
        <f t="shared" ca="1" si="36"/>
        <v>0.19122783326631843</v>
      </c>
      <c r="T139" s="34" t="e">
        <f t="shared" ref="T139" ca="1" si="37">IF(IF(OR(T17="",T13=0),NA(),T17/T13-1)&gt;1.5,NA(),T17/T13-1)</f>
        <v>#N/A</v>
      </c>
      <c r="U139" s="34">
        <f t="shared" ca="1" si="36"/>
        <v>-2.3361053321037106E-3</v>
      </c>
      <c r="V139" s="34">
        <f t="shared" ca="1" si="36"/>
        <v>0.49917674119753985</v>
      </c>
      <c r="W139" s="34" t="e">
        <f t="shared" ca="1" si="36"/>
        <v>#N/A</v>
      </c>
      <c r="X139" s="34">
        <f t="shared" ca="1" si="36"/>
        <v>-0.26677212583750198</v>
      </c>
      <c r="Y139" s="55">
        <f t="shared" ca="1" si="36"/>
        <v>0.46024086917709472</v>
      </c>
    </row>
    <row r="140" spans="1:25" s="33" customFormat="1" x14ac:dyDescent="0.2">
      <c r="A140" s="20">
        <v>39263</v>
      </c>
      <c r="B140" s="63">
        <f t="shared" ref="B140:Y140" ca="1" si="38">IF(IF(OR(B18="",B14=0),NA(),B18/B14-1)&gt;1.5,NA(),B18/B14-1)</f>
        <v>6.2428699630771911E-2</v>
      </c>
      <c r="C140" s="63">
        <f t="shared" ca="1" si="38"/>
        <v>3.0270409494389527E-2</v>
      </c>
      <c r="D140" s="34">
        <f t="shared" ca="1" si="38"/>
        <v>2.7651033662609459E-2</v>
      </c>
      <c r="E140" s="34">
        <f t="shared" ca="1" si="38"/>
        <v>8.3192483355501112E-2</v>
      </c>
      <c r="F140" s="34">
        <f t="shared" ca="1" si="38"/>
        <v>5.2742340244659403E-2</v>
      </c>
      <c r="G140" s="53">
        <f t="shared" ca="1" si="38"/>
        <v>0.11769849218920925</v>
      </c>
      <c r="H140" s="34">
        <f t="shared" ca="1" si="38"/>
        <v>9.4878179622749359E-2</v>
      </c>
      <c r="I140" s="34">
        <f t="shared" ca="1" si="38"/>
        <v>-0.10213917250357341</v>
      </c>
      <c r="J140" s="64">
        <f t="shared" ca="1" si="38"/>
        <v>-2.7992290915486051E-2</v>
      </c>
      <c r="K140" s="34">
        <f t="shared" ca="1" si="38"/>
        <v>0.40925857801794474</v>
      </c>
      <c r="L140" s="34">
        <f t="shared" ca="1" si="38"/>
        <v>-0.40528977439593994</v>
      </c>
      <c r="M140" s="64">
        <f t="shared" ca="1" si="38"/>
        <v>-0.33882130770482632</v>
      </c>
      <c r="N140" s="34">
        <f t="shared" ca="1" si="38"/>
        <v>0.39862360030387611</v>
      </c>
      <c r="O140" s="55">
        <f t="shared" ca="1" si="38"/>
        <v>-0.64538713381139945</v>
      </c>
      <c r="P140" s="53">
        <f t="shared" ca="1" si="38"/>
        <v>-5.7729619820694023E-2</v>
      </c>
      <c r="Q140" s="34">
        <f t="shared" ca="1" si="38"/>
        <v>2.8552335006618135E-2</v>
      </c>
      <c r="R140" s="34">
        <f t="shared" ca="1" si="38"/>
        <v>-3.7626031673076987E-4</v>
      </c>
      <c r="S140" s="34">
        <f t="shared" ca="1" si="38"/>
        <v>0.15009458080921445</v>
      </c>
      <c r="T140" s="34" t="e">
        <f t="shared" ref="T140" ca="1" si="39">IF(IF(OR(T18="",T14=0),NA(),T18/T14-1)&gt;1.5,NA(),T18/T14-1)</f>
        <v>#N/A</v>
      </c>
      <c r="U140" s="34">
        <f t="shared" ca="1" si="38"/>
        <v>3.4454063220696884E-3</v>
      </c>
      <c r="V140" s="34">
        <f t="shared" ca="1" si="38"/>
        <v>0.39442965438713395</v>
      </c>
      <c r="W140" s="34" t="e">
        <f t="shared" ca="1" si="38"/>
        <v>#N/A</v>
      </c>
      <c r="X140" s="34">
        <f t="shared" ca="1" si="38"/>
        <v>-0.23317304606879863</v>
      </c>
      <c r="Y140" s="55">
        <f t="shared" ca="1" si="38"/>
        <v>0.37415987439844978</v>
      </c>
    </row>
    <row r="141" spans="1:25" s="33" customFormat="1" x14ac:dyDescent="0.2">
      <c r="A141" s="20">
        <v>39355</v>
      </c>
      <c r="B141" s="63">
        <f t="shared" ref="B141:Y141" ca="1" si="40">IF(IF(OR(B19="",B15=0),NA(),B19/B15-1)&gt;1.5,NA(),B19/B15-1)</f>
        <v>6.599494922360627E-2</v>
      </c>
      <c r="C141" s="63">
        <f t="shared" ca="1" si="40"/>
        <v>3.0464281419276817E-2</v>
      </c>
      <c r="D141" s="34">
        <f t="shared" ca="1" si="40"/>
        <v>2.789609046130459E-2</v>
      </c>
      <c r="E141" s="34">
        <f t="shared" ca="1" si="40"/>
        <v>8.8815955658152923E-2</v>
      </c>
      <c r="F141" s="34">
        <f t="shared" ca="1" si="40"/>
        <v>5.2309922862151526E-2</v>
      </c>
      <c r="G141" s="53">
        <f t="shared" ca="1" si="40"/>
        <v>0.12073398203225483</v>
      </c>
      <c r="H141" s="34">
        <f t="shared" ca="1" si="40"/>
        <v>0.14305717591303169</v>
      </c>
      <c r="I141" s="34">
        <f t="shared" ca="1" si="40"/>
        <v>-0.10100733289353614</v>
      </c>
      <c r="J141" s="64">
        <f t="shared" ca="1" si="40"/>
        <v>-2.4172853510685433E-2</v>
      </c>
      <c r="K141" s="34">
        <f t="shared" ca="1" si="40"/>
        <v>0.33446617419546465</v>
      </c>
      <c r="L141" s="34">
        <f t="shared" ca="1" si="40"/>
        <v>-0.40895457530949653</v>
      </c>
      <c r="M141" s="64">
        <f t="shared" ca="1" si="40"/>
        <v>-0.36959468289957664</v>
      </c>
      <c r="N141" s="34">
        <f t="shared" ca="1" si="40"/>
        <v>0.29732608722398757</v>
      </c>
      <c r="O141" s="55">
        <f t="shared" ca="1" si="40"/>
        <v>-0.59019051506034237</v>
      </c>
      <c r="P141" s="53">
        <f t="shared" ca="1" si="40"/>
        <v>-2.737831785504008E-2</v>
      </c>
      <c r="Q141" s="34">
        <f t="shared" ca="1" si="40"/>
        <v>2.6194982437832248E-2</v>
      </c>
      <c r="R141" s="34">
        <f t="shared" ca="1" si="40"/>
        <v>-7.6811493053496882E-5</v>
      </c>
      <c r="S141" s="34">
        <f t="shared" ca="1" si="40"/>
        <v>0.14310960133269068</v>
      </c>
      <c r="T141" s="34" t="e">
        <f t="shared" ref="T141" ca="1" si="41">IF(IF(OR(T19="",T15=0),NA(),T19/T15-1)&gt;1.5,NA(),T19/T15-1)</f>
        <v>#N/A</v>
      </c>
      <c r="U141" s="34">
        <f t="shared" ca="1" si="40"/>
        <v>1.1356574611934844E-2</v>
      </c>
      <c r="V141" s="34">
        <f t="shared" ca="1" si="40"/>
        <v>0.33325824819906535</v>
      </c>
      <c r="W141" s="34" t="e">
        <f t="shared" ca="1" si="40"/>
        <v>#N/A</v>
      </c>
      <c r="X141" s="34">
        <f t="shared" ca="1" si="40"/>
        <v>-0.2148437344995402</v>
      </c>
      <c r="Y141" s="55">
        <f t="shared" ca="1" si="40"/>
        <v>0.32892490754673087</v>
      </c>
    </row>
    <row r="142" spans="1:25" s="33" customFormat="1" ht="12" thickBot="1" x14ac:dyDescent="0.25">
      <c r="A142" s="26">
        <v>39447</v>
      </c>
      <c r="B142" s="65">
        <f t="shared" ref="B142:Y142" ca="1" si="42">IF(IF(OR(B20="",B16=0),NA(),B20/B16-1)&gt;1.5,NA(),B20/B16-1)</f>
        <v>4.662889920068336E-2</v>
      </c>
      <c r="C142" s="65">
        <f t="shared" ca="1" si="42"/>
        <v>2.852405034604244E-2</v>
      </c>
      <c r="D142" s="56">
        <f t="shared" ca="1" si="42"/>
        <v>2.6390938495521654E-2</v>
      </c>
      <c r="E142" s="56">
        <f t="shared" ca="1" si="42"/>
        <v>5.7938705394857015E-2</v>
      </c>
      <c r="F142" s="56">
        <f t="shared" ca="1" si="42"/>
        <v>4.6555832036434763E-2</v>
      </c>
      <c r="G142" s="57">
        <f t="shared" ca="1" si="42"/>
        <v>0.10766714076956241</v>
      </c>
      <c r="H142" s="56">
        <f t="shared" ca="1" si="42"/>
        <v>0.19930872038237579</v>
      </c>
      <c r="I142" s="56">
        <f t="shared" ca="1" si="42"/>
        <v>-0.10446527520916848</v>
      </c>
      <c r="J142" s="66">
        <f t="shared" ca="1" si="42"/>
        <v>-3.3656540672222901E-2</v>
      </c>
      <c r="K142" s="56">
        <f t="shared" ca="1" si="42"/>
        <v>0.27931384363194911</v>
      </c>
      <c r="L142" s="56">
        <f t="shared" ca="1" si="42"/>
        <v>-0.41381299293810925</v>
      </c>
      <c r="M142" s="66">
        <f t="shared" ca="1" si="42"/>
        <v>-0.38456496625675851</v>
      </c>
      <c r="N142" s="56">
        <f t="shared" ca="1" si="42"/>
        <v>0.17352817680629062</v>
      </c>
      <c r="O142" s="58">
        <f t="shared" ca="1" si="42"/>
        <v>-0.53131561634731184</v>
      </c>
      <c r="P142" s="57">
        <f t="shared" ca="1" si="42"/>
        <v>-4.0305701954739592E-2</v>
      </c>
      <c r="Q142" s="56">
        <f t="shared" ca="1" si="42"/>
        <v>2.6288807577258488E-2</v>
      </c>
      <c r="R142" s="56">
        <f t="shared" ca="1" si="42"/>
        <v>-1.9406534930903607E-3</v>
      </c>
      <c r="S142" s="56">
        <f t="shared" ca="1" si="42"/>
        <v>0.12570576582838955</v>
      </c>
      <c r="T142" s="56" t="e">
        <f t="shared" ref="T142" ca="1" si="43">IF(IF(OR(T20="",T16=0),NA(),T20/T16-1)&gt;1.5,NA(),T20/T16-1)</f>
        <v>#N/A</v>
      </c>
      <c r="U142" s="56">
        <f t="shared" ca="1" si="42"/>
        <v>1.9533822769698173E-2</v>
      </c>
      <c r="V142" s="56">
        <f t="shared" ca="1" si="42"/>
        <v>0.23469339776104747</v>
      </c>
      <c r="W142" s="56" t="e">
        <f t="shared" ca="1" si="42"/>
        <v>#N/A</v>
      </c>
      <c r="X142" s="56">
        <f t="shared" ca="1" si="42"/>
        <v>-0.18928926503185828</v>
      </c>
      <c r="Y142" s="58">
        <f t="shared" ca="1" si="42"/>
        <v>0.27837111706344775</v>
      </c>
    </row>
    <row r="143" spans="1:25" s="33" customFormat="1" x14ac:dyDescent="0.2">
      <c r="A143" s="14">
        <v>39538</v>
      </c>
      <c r="B143" s="67">
        <f t="shared" ref="B143:Y143" ca="1" si="44">IF(IF(OR(B21="",B17=0),NA(),B21/B17-1)&gt;1.5,NA(),B21/B17-1)</f>
        <v>3.8479563264365968E-2</v>
      </c>
      <c r="C143" s="67">
        <f t="shared" ca="1" si="44"/>
        <v>1.7175506542239427E-2</v>
      </c>
      <c r="D143" s="59">
        <f t="shared" ca="1" si="44"/>
        <v>1.3657385689161528E-2</v>
      </c>
      <c r="E143" s="59">
        <f t="shared" ca="1" si="44"/>
        <v>5.1700856375565207E-2</v>
      </c>
      <c r="F143" s="59">
        <f t="shared" ca="1" si="44"/>
        <v>4.6790046454162182E-2</v>
      </c>
      <c r="G143" s="60">
        <f t="shared" ca="1" si="44"/>
        <v>7.9507952076384614E-2</v>
      </c>
      <c r="H143" s="59">
        <f t="shared" ca="1" si="44"/>
        <v>0.22316661859808273</v>
      </c>
      <c r="I143" s="59">
        <f t="shared" ca="1" si="44"/>
        <v>-9.203770092813246E-2</v>
      </c>
      <c r="J143" s="68">
        <f t="shared" ca="1" si="44"/>
        <v>-3.5694642415592392E-2</v>
      </c>
      <c r="K143" s="59">
        <f t="shared" ca="1" si="44"/>
        <v>0.24657398033812816</v>
      </c>
      <c r="L143" s="59">
        <f t="shared" ca="1" si="44"/>
        <v>-0.41132595874385602</v>
      </c>
      <c r="M143" s="68">
        <f t="shared" ca="1" si="44"/>
        <v>-0.40171129799669347</v>
      </c>
      <c r="N143" s="59">
        <f t="shared" ca="1" si="44"/>
        <v>0.13532593693752215</v>
      </c>
      <c r="O143" s="61">
        <f t="shared" ca="1" si="44"/>
        <v>-0.53666551529517026</v>
      </c>
      <c r="P143" s="60">
        <f t="shared" ca="1" si="44"/>
        <v>-3.1022156638006559E-2</v>
      </c>
      <c r="Q143" s="59">
        <f t="shared" ca="1" si="44"/>
        <v>1.2687581110393698E-2</v>
      </c>
      <c r="R143" s="59">
        <f t="shared" ca="1" si="44"/>
        <v>-1.1934321211621302E-2</v>
      </c>
      <c r="S143" s="59">
        <f t="shared" ca="1" si="44"/>
        <v>9.8808642975688921E-2</v>
      </c>
      <c r="T143" s="59" t="e">
        <f t="shared" ref="T143" ca="1" si="45">IF(IF(OR(T21="",T17=0),NA(),T21/T17-1)&gt;1.5,NA(),T21/T17-1)</f>
        <v>#N/A</v>
      </c>
      <c r="U143" s="59">
        <f t="shared" ca="1" si="44"/>
        <v>2.0964270830437393E-2</v>
      </c>
      <c r="V143" s="59">
        <f t="shared" ca="1" si="44"/>
        <v>0.20746280356775992</v>
      </c>
      <c r="W143" s="59" t="e">
        <f t="shared" ca="1" si="44"/>
        <v>#N/A</v>
      </c>
      <c r="X143" s="59">
        <f t="shared" ca="1" si="44"/>
        <v>-0.17099515095523765</v>
      </c>
      <c r="Y143" s="61">
        <f t="shared" ca="1" si="44"/>
        <v>0.24272654842925689</v>
      </c>
    </row>
    <row r="144" spans="1:25" s="33" customFormat="1" x14ac:dyDescent="0.2">
      <c r="A144" s="20">
        <v>39629</v>
      </c>
      <c r="B144" s="63">
        <f t="shared" ref="B144:Y144" ca="1" si="46">IF(IF(OR(B22="",B18=0),NA(),B22/B18-1)&gt;1.5,NA(),B22/B18-1)</f>
        <v>3.7116595089390358E-2</v>
      </c>
      <c r="C144" s="63">
        <f t="shared" ca="1" si="46"/>
        <v>1.4502043316302782E-2</v>
      </c>
      <c r="D144" s="34">
        <f t="shared" ca="1" si="46"/>
        <v>1.043816312385637E-2</v>
      </c>
      <c r="E144" s="34">
        <f t="shared" ca="1" si="46"/>
        <v>5.1004832143979106E-2</v>
      </c>
      <c r="F144" s="34">
        <f t="shared" ca="1" si="46"/>
        <v>4.8535576765721844E-2</v>
      </c>
      <c r="G144" s="53">
        <f t="shared" ca="1" si="46"/>
        <v>6.6526230539346143E-2</v>
      </c>
      <c r="H144" s="34">
        <f t="shared" ca="1" si="46"/>
        <v>-6.8365777194552613E-2</v>
      </c>
      <c r="I144" s="34">
        <f t="shared" ca="1" si="46"/>
        <v>-8.7276304933334825E-2</v>
      </c>
      <c r="J144" s="64">
        <f t="shared" ca="1" si="46"/>
        <v>-3.8064541153585485E-2</v>
      </c>
      <c r="K144" s="34">
        <f t="shared" ca="1" si="46"/>
        <v>0.19769367751917177</v>
      </c>
      <c r="L144" s="34">
        <f t="shared" ca="1" si="46"/>
        <v>-0.41436272423286868</v>
      </c>
      <c r="M144" s="64">
        <f t="shared" ca="1" si="46"/>
        <v>-0.40801020081459483</v>
      </c>
      <c r="N144" s="34">
        <f t="shared" ca="1" si="46"/>
        <v>0.12127223190886727</v>
      </c>
      <c r="O144" s="55">
        <f t="shared" ca="1" si="46"/>
        <v>-0.53158796516560503</v>
      </c>
      <c r="P144" s="53">
        <f t="shared" ca="1" si="46"/>
        <v>-2.1287065928267679E-2</v>
      </c>
      <c r="Q144" s="34">
        <f t="shared" ca="1" si="46"/>
        <v>7.2577215356992575E-3</v>
      </c>
      <c r="R144" s="34">
        <f t="shared" ca="1" si="46"/>
        <v>-2.3321991421188515E-2</v>
      </c>
      <c r="S144" s="34">
        <f t="shared" ca="1" si="46"/>
        <v>0.10307214144547072</v>
      </c>
      <c r="T144" s="34" t="e">
        <f t="shared" ref="T144" ca="1" si="47">IF(IF(OR(T22="",T18=0),NA(),T22/T18-1)&gt;1.5,NA(),T22/T18-1)</f>
        <v>#N/A</v>
      </c>
      <c r="U144" s="34">
        <f t="shared" ca="1" si="46"/>
        <v>-1.8654045464052138E-2</v>
      </c>
      <c r="V144" s="34">
        <f t="shared" ca="1" si="46"/>
        <v>0.18910649001443525</v>
      </c>
      <c r="W144" s="34" t="e">
        <f t="shared" ca="1" si="46"/>
        <v>#N/A</v>
      </c>
      <c r="X144" s="34">
        <f t="shared" ca="1" si="46"/>
        <v>-0.16302580374523856</v>
      </c>
      <c r="Y144" s="55">
        <f t="shared" ca="1" si="46"/>
        <v>0.20544911056350612</v>
      </c>
    </row>
    <row r="145" spans="1:25" s="33" customFormat="1" x14ac:dyDescent="0.2">
      <c r="A145" s="20">
        <v>39721</v>
      </c>
      <c r="B145" s="63">
        <f t="shared" ref="B145:Y145" ca="1" si="48">IF(IF(OR(B23="",B19=0),NA(),B23/B19-1)&gt;1.5,NA(),B23/B19-1)</f>
        <v>3.9858717145128786E-2</v>
      </c>
      <c r="C145" s="63">
        <f t="shared" ca="1" si="48"/>
        <v>1.4740474971234319E-2</v>
      </c>
      <c r="D145" s="34">
        <f t="shared" ca="1" si="48"/>
        <v>1.0798484494264571E-2</v>
      </c>
      <c r="E145" s="34">
        <f t="shared" ca="1" si="48"/>
        <v>5.5127314152901841E-2</v>
      </c>
      <c r="F145" s="34">
        <f t="shared" ca="1" si="48"/>
        <v>4.7494042320311847E-2</v>
      </c>
      <c r="G145" s="53">
        <f t="shared" ca="1" si="48"/>
        <v>6.1386023037643955E-2</v>
      </c>
      <c r="H145" s="34">
        <f t="shared" ca="1" si="48"/>
        <v>0.2586800310627706</v>
      </c>
      <c r="I145" s="34">
        <f t="shared" ca="1" si="48"/>
        <v>-0.10251005268515834</v>
      </c>
      <c r="J145" s="64">
        <f t="shared" ca="1" si="48"/>
        <v>-6.4918950016775279E-2</v>
      </c>
      <c r="K145" s="34">
        <f t="shared" ca="1" si="48"/>
        <v>0.16764071852157181</v>
      </c>
      <c r="L145" s="34">
        <f t="shared" ca="1" si="48"/>
        <v>-0.44347672643225</v>
      </c>
      <c r="M145" s="64">
        <f t="shared" ca="1" si="48"/>
        <v>-0.43165024041263744</v>
      </c>
      <c r="N145" s="34">
        <f t="shared" ca="1" si="48"/>
        <v>0.11238497734274566</v>
      </c>
      <c r="O145" s="55">
        <f t="shared" ca="1" si="48"/>
        <v>-0.54702752773977958</v>
      </c>
      <c r="P145" s="53">
        <f t="shared" ca="1" si="48"/>
        <v>-2.8645964401719182E-2</v>
      </c>
      <c r="Q145" s="34">
        <f t="shared" ca="1" si="48"/>
        <v>7.5256895370463539E-3</v>
      </c>
      <c r="R145" s="34">
        <f t="shared" ca="1" si="48"/>
        <v>-3.914957127961749E-2</v>
      </c>
      <c r="S145" s="34">
        <f t="shared" ca="1" si="48"/>
        <v>8.8712758276307646E-2</v>
      </c>
      <c r="T145" s="34" t="e">
        <f t="shared" ref="T145" ca="1" si="49">IF(IF(OR(T23="",T19=0),NA(),T23/T19-1)&gt;1.5,NA(),T23/T19-1)</f>
        <v>#N/A</v>
      </c>
      <c r="U145" s="34">
        <f t="shared" ca="1" si="48"/>
        <v>5.7808797552463265E-3</v>
      </c>
      <c r="V145" s="34">
        <f t="shared" ca="1" si="48"/>
        <v>0.16464984739337019</v>
      </c>
      <c r="W145" s="34" t="e">
        <f t="shared" ca="1" si="48"/>
        <v>#N/A</v>
      </c>
      <c r="X145" s="34">
        <f t="shared" ca="1" si="48"/>
        <v>-0.17014432086738462</v>
      </c>
      <c r="Y145" s="55">
        <f t="shared" ca="1" si="48"/>
        <v>0.16688328220265203</v>
      </c>
    </row>
    <row r="146" spans="1:25" s="33" customFormat="1" ht="12" thickBot="1" x14ac:dyDescent="0.25">
      <c r="A146" s="26">
        <v>39813</v>
      </c>
      <c r="B146" s="65">
        <f t="shared" ref="B146:Y146" ca="1" si="50">IF(IF(OR(B24="",B20=0),NA(),B24/B20-1)&gt;1.5,NA(),B24/B20-1)</f>
        <v>3.1419154012982897E-2</v>
      </c>
      <c r="C146" s="65">
        <f t="shared" ca="1" si="50"/>
        <v>-2.1170895717110838E-3</v>
      </c>
      <c r="D146" s="56">
        <f t="shared" ca="1" si="50"/>
        <v>-7.7478392018235365E-3</v>
      </c>
      <c r="E146" s="56">
        <f t="shared" ca="1" si="50"/>
        <v>5.1786227002917906E-2</v>
      </c>
      <c r="F146" s="56">
        <f t="shared" ca="1" si="50"/>
        <v>4.4564070088122021E-2</v>
      </c>
      <c r="G146" s="57">
        <f t="shared" ca="1" si="50"/>
        <v>4.6712344906074454E-2</v>
      </c>
      <c r="H146" s="56">
        <f t="shared" ca="1" si="50"/>
        <v>9.6094783404219397E-2</v>
      </c>
      <c r="I146" s="56">
        <f t="shared" ca="1" si="50"/>
        <v>-0.11590296145709511</v>
      </c>
      <c r="J146" s="66">
        <f t="shared" ca="1" si="50"/>
        <v>-8.0388509858611124E-2</v>
      </c>
      <c r="K146" s="56">
        <f t="shared" ca="1" si="50"/>
        <v>0.16967759728272802</v>
      </c>
      <c r="L146" s="56">
        <f t="shared" ca="1" si="50"/>
        <v>-0.49903268399984047</v>
      </c>
      <c r="M146" s="66">
        <f t="shared" ca="1" si="50"/>
        <v>-0.49412413538335098</v>
      </c>
      <c r="N146" s="56">
        <f t="shared" ca="1" si="50"/>
        <v>9.9034978292770637E-2</v>
      </c>
      <c r="O146" s="58">
        <f t="shared" ca="1" si="50"/>
        <v>-0.54912776251922768</v>
      </c>
      <c r="P146" s="57">
        <f t="shared" ca="1" si="50"/>
        <v>-5.0839178775183069E-2</v>
      </c>
      <c r="Q146" s="56">
        <f t="shared" ca="1" si="50"/>
        <v>-3.4428769857095531E-3</v>
      </c>
      <c r="R146" s="56">
        <f t="shared" ca="1" si="50"/>
        <v>-5.4208439228320415E-2</v>
      </c>
      <c r="S146" s="56">
        <f t="shared" ca="1" si="50"/>
        <v>6.1447603087416702E-2</v>
      </c>
      <c r="T146" s="56" t="e">
        <f t="shared" ref="T146" ca="1" si="51">IF(IF(OR(T24="",T20=0),NA(),T24/T20-1)&gt;1.5,NA(),T24/T20-1)</f>
        <v>#N/A</v>
      </c>
      <c r="U146" s="56">
        <f t="shared" ca="1" si="50"/>
        <v>-1.5323792792065971E-2</v>
      </c>
      <c r="V146" s="56">
        <f t="shared" ca="1" si="50"/>
        <v>0.13830670990216198</v>
      </c>
      <c r="W146" s="56" t="e">
        <f t="shared" ca="1" si="50"/>
        <v>#N/A</v>
      </c>
      <c r="X146" s="56">
        <f t="shared" ca="1" si="50"/>
        <v>-0.14368934477814366</v>
      </c>
      <c r="Y146" s="58">
        <f t="shared" ca="1" si="50"/>
        <v>0.18540668088734158</v>
      </c>
    </row>
    <row r="147" spans="1:25" s="33" customFormat="1" x14ac:dyDescent="0.2">
      <c r="A147" s="14">
        <v>39903</v>
      </c>
      <c r="B147" s="67">
        <f t="shared" ref="B147:Y147" ca="1" si="52">IF(IF(OR(B25="",B21=0),NA(),B25/B21-1)&gt;1.5,NA(),B25/B21-1)</f>
        <v>3.4000547721001917E-2</v>
      </c>
      <c r="C147" s="67">
        <f t="shared" ca="1" si="52"/>
        <v>-1.9384462470709574E-3</v>
      </c>
      <c r="D147" s="59">
        <f t="shared" ca="1" si="52"/>
        <v>-7.0996901774987853E-3</v>
      </c>
      <c r="E147" s="59">
        <f t="shared" ca="1" si="52"/>
        <v>5.5572090465282109E-2</v>
      </c>
      <c r="F147" s="59">
        <f t="shared" ca="1" si="52"/>
        <v>4.01323009707788E-2</v>
      </c>
      <c r="G147" s="60">
        <f t="shared" ca="1" si="52"/>
        <v>4.3691476358194814E-2</v>
      </c>
      <c r="H147" s="59">
        <f t="shared" ca="1" si="52"/>
        <v>0.15880790247095566</v>
      </c>
      <c r="I147" s="59">
        <f t="shared" ca="1" si="52"/>
        <v>-0.12848657373512573</v>
      </c>
      <c r="J147" s="68">
        <f t="shared" ca="1" si="52"/>
        <v>-0.10047264828493396</v>
      </c>
      <c r="K147" s="59">
        <f t="shared" ca="1" si="52"/>
        <v>0.13251391556895831</v>
      </c>
      <c r="L147" s="59">
        <f t="shared" ca="1" si="52"/>
        <v>-0.48696762918423941</v>
      </c>
      <c r="M147" s="68">
        <f t="shared" ca="1" si="52"/>
        <v>-0.50224192938445777</v>
      </c>
      <c r="N147" s="59">
        <f t="shared" ca="1" si="52"/>
        <v>9.3440094180538891E-2</v>
      </c>
      <c r="O147" s="61">
        <f t="shared" ca="1" si="52"/>
        <v>-0.56482608759567321</v>
      </c>
      <c r="P147" s="60">
        <f t="shared" ca="1" si="52"/>
        <v>-5.8078656600470957E-2</v>
      </c>
      <c r="Q147" s="59">
        <f t="shared" ca="1" si="52"/>
        <v>1.1351863907109738E-3</v>
      </c>
      <c r="R147" s="59">
        <f t="shared" ca="1" si="52"/>
        <v>-6.2039048698890764E-2</v>
      </c>
      <c r="S147" s="59">
        <f t="shared" ca="1" si="52"/>
        <v>5.0565576184008476E-2</v>
      </c>
      <c r="T147" s="59" t="e">
        <f t="shared" ref="T147" ca="1" si="53">IF(IF(OR(T25="",T21=0),NA(),T25/T21-1)&gt;1.5,NA(),T25/T21-1)</f>
        <v>#N/A</v>
      </c>
      <c r="U147" s="59">
        <f t="shared" ca="1" si="52"/>
        <v>-2.2605643842082301E-2</v>
      </c>
      <c r="V147" s="59">
        <f t="shared" ca="1" si="52"/>
        <v>0.12076076085725607</v>
      </c>
      <c r="W147" s="59" t="e">
        <f t="shared" ca="1" si="52"/>
        <v>#N/A</v>
      </c>
      <c r="X147" s="59">
        <f t="shared" ca="1" si="52"/>
        <v>-0.1304244877714873</v>
      </c>
      <c r="Y147" s="61">
        <f t="shared" ca="1" si="52"/>
        <v>0.15743244383104926</v>
      </c>
    </row>
    <row r="148" spans="1:25" s="33" customFormat="1" x14ac:dyDescent="0.2">
      <c r="A148" s="20">
        <v>39994</v>
      </c>
      <c r="B148" s="63">
        <f t="shared" ref="B148:Y148" ca="1" si="54">IF(IF(OR(B26="",B22=0),NA(),B26/B22-1)&gt;1.5,NA(),B26/B22-1)</f>
        <v>2.8943177751161286E-2</v>
      </c>
      <c r="C148" s="63">
        <f t="shared" ca="1" si="54"/>
        <v>-6.0925852518165513E-3</v>
      </c>
      <c r="D148" s="34">
        <f t="shared" ca="1" si="54"/>
        <v>-1.0257578933323352E-2</v>
      </c>
      <c r="E148" s="34">
        <f t="shared" ca="1" si="54"/>
        <v>4.9712337638397441E-2</v>
      </c>
      <c r="F148" s="34">
        <f t="shared" ca="1" si="54"/>
        <v>2.7520398220107989E-2</v>
      </c>
      <c r="G148" s="53">
        <f t="shared" ca="1" si="54"/>
        <v>4.7414920309153397E-2</v>
      </c>
      <c r="H148" s="34">
        <f t="shared" ca="1" si="54"/>
        <v>0.41650148492393702</v>
      </c>
      <c r="I148" s="34">
        <f t="shared" ca="1" si="54"/>
        <v>-0.13818048190974341</v>
      </c>
      <c r="J148" s="64">
        <f t="shared" ca="1" si="54"/>
        <v>-0.10784941949485882</v>
      </c>
      <c r="K148" s="34">
        <f t="shared" ca="1" si="54"/>
        <v>0.11605716425964885</v>
      </c>
      <c r="L148" s="34">
        <f t="shared" ca="1" si="54"/>
        <v>-0.53505189299063372</v>
      </c>
      <c r="M148" s="64">
        <f t="shared" ca="1" si="54"/>
        <v>-0.5528968163601764</v>
      </c>
      <c r="N148" s="34">
        <f t="shared" ca="1" si="54"/>
        <v>7.1717236784833549E-2</v>
      </c>
      <c r="O148" s="55">
        <f t="shared" ca="1" si="54"/>
        <v>-0.59765666242513138</v>
      </c>
      <c r="P148" s="53">
        <f t="shared" ca="1" si="54"/>
        <v>-6.3784580433434934E-2</v>
      </c>
      <c r="Q148" s="34">
        <f t="shared" ca="1" si="54"/>
        <v>5.7067318569368197E-3</v>
      </c>
      <c r="R148" s="34">
        <f t="shared" ca="1" si="54"/>
        <v>-6.2318989763865185E-2</v>
      </c>
      <c r="S148" s="34">
        <f t="shared" ca="1" si="54"/>
        <v>4.3225947394204045E-2</v>
      </c>
      <c r="T148" s="34" t="e">
        <f t="shared" ref="T148" ca="1" si="55">IF(IF(OR(T26="",T22=0),NA(),T26/T22-1)&gt;1.5,NA(),T26/T22-1)</f>
        <v>#N/A</v>
      </c>
      <c r="U148" s="34">
        <f t="shared" ca="1" si="54"/>
        <v>6.7007446564877338E-3</v>
      </c>
      <c r="V148" s="34">
        <f t="shared" ca="1" si="54"/>
        <v>9.3826583988482204E-2</v>
      </c>
      <c r="W148" s="34" t="e">
        <f t="shared" ca="1" si="54"/>
        <v>#N/A</v>
      </c>
      <c r="X148" s="34">
        <f t="shared" ca="1" si="54"/>
        <v>-0.13261478381730474</v>
      </c>
      <c r="Y148" s="55">
        <f t="shared" ca="1" si="54"/>
        <v>0.1399875861725659</v>
      </c>
    </row>
    <row r="149" spans="1:25" s="33" customFormat="1" x14ac:dyDescent="0.2">
      <c r="A149" s="20">
        <v>40086</v>
      </c>
      <c r="B149" s="63">
        <f t="shared" ref="B149:Y149" ca="1" si="56">IF(IF(OR(B27="",B23=0),NA(),B27/B23-1)&gt;1.5,NA(),B27/B23-1)</f>
        <v>2.762770278999982E-2</v>
      </c>
      <c r="C149" s="63">
        <f t="shared" ca="1" si="56"/>
        <v>-9.0327133083968336E-3</v>
      </c>
      <c r="D149" s="34">
        <f t="shared" ca="1" si="56"/>
        <v>-1.2744741243996938E-2</v>
      </c>
      <c r="E149" s="34">
        <f t="shared" ca="1" si="56"/>
        <v>4.9059441061268361E-2</v>
      </c>
      <c r="F149" s="34">
        <f t="shared" ca="1" si="56"/>
        <v>2.0729641768713725E-2</v>
      </c>
      <c r="G149" s="53">
        <f t="shared" ca="1" si="56"/>
        <v>4.4827811722182087E-2</v>
      </c>
      <c r="H149" s="34">
        <f t="shared" ca="1" si="56"/>
        <v>0.12684877842932996</v>
      </c>
      <c r="I149" s="34">
        <f t="shared" ca="1" si="56"/>
        <v>-0.13752097144990449</v>
      </c>
      <c r="J149" s="64">
        <f t="shared" ca="1" si="56"/>
        <v>-0.10076502200418114</v>
      </c>
      <c r="K149" s="34">
        <f t="shared" ca="1" si="56"/>
        <v>0.10228625790093826</v>
      </c>
      <c r="L149" s="34">
        <f t="shared" ca="1" si="56"/>
        <v>-0.59107448172137755</v>
      </c>
      <c r="M149" s="64">
        <f t="shared" ca="1" si="56"/>
        <v>-0.61947185778054292</v>
      </c>
      <c r="N149" s="34">
        <f t="shared" ca="1" si="56"/>
        <v>7.3791693896390287E-2</v>
      </c>
      <c r="O149" s="55">
        <f t="shared" ca="1" si="56"/>
        <v>-0.66353440933971597</v>
      </c>
      <c r="P149" s="53">
        <f t="shared" ca="1" si="56"/>
        <v>-6.7672074201382215E-2</v>
      </c>
      <c r="Q149" s="34">
        <f t="shared" ca="1" si="56"/>
        <v>4.2730636665391231E-3</v>
      </c>
      <c r="R149" s="34">
        <f t="shared" ca="1" si="56"/>
        <v>-5.7367813376396848E-2</v>
      </c>
      <c r="S149" s="34">
        <f t="shared" ca="1" si="56"/>
        <v>3.9012139451236383E-2</v>
      </c>
      <c r="T149" s="34" t="e">
        <f t="shared" ref="T149" ca="1" si="57">IF(IF(OR(T27="",T23=0),NA(),T27/T23-1)&gt;1.5,NA(),T27/T23-1)</f>
        <v>#N/A</v>
      </c>
      <c r="U149" s="34">
        <f t="shared" ca="1" si="56"/>
        <v>-1.0415323205287708E-2</v>
      </c>
      <c r="V149" s="34">
        <f t="shared" ca="1" si="56"/>
        <v>7.9888531919434236E-2</v>
      </c>
      <c r="W149" s="34" t="e">
        <f t="shared" ca="1" si="56"/>
        <v>#N/A</v>
      </c>
      <c r="X149" s="34">
        <f t="shared" ca="1" si="56"/>
        <v>-0.11748647089979802</v>
      </c>
      <c r="Y149" s="55">
        <f t="shared" ca="1" si="56"/>
        <v>0.17648621705772349</v>
      </c>
    </row>
    <row r="150" spans="1:25" s="33" customFormat="1" ht="12" thickBot="1" x14ac:dyDescent="0.25">
      <c r="A150" s="26">
        <v>40178</v>
      </c>
      <c r="B150" s="65">
        <f t="shared" ref="B150:Y150" ca="1" si="58">IF(IF(OR(B28="",B24=0),NA(),B28/B24-1)&gt;1.5,NA(),B28/B24-1)</f>
        <v>2.5987741547688126E-2</v>
      </c>
      <c r="C150" s="65">
        <f t="shared" ca="1" si="58"/>
        <v>-5.6313045495991476E-3</v>
      </c>
      <c r="D150" s="56">
        <f t="shared" ca="1" si="58"/>
        <v>-7.6259839167729382E-3</v>
      </c>
      <c r="E150" s="56">
        <f t="shared" ca="1" si="58"/>
        <v>4.4206344606224857E-2</v>
      </c>
      <c r="F150" s="56">
        <f t="shared" ca="1" si="58"/>
        <v>1.0077223242407118E-2</v>
      </c>
      <c r="G150" s="57">
        <f t="shared" ca="1" si="58"/>
        <v>5.3271199324695928E-2</v>
      </c>
      <c r="H150" s="56">
        <f t="shared" ca="1" si="58"/>
        <v>6.1399582263195418E-2</v>
      </c>
      <c r="I150" s="56">
        <f t="shared" ca="1" si="58"/>
        <v>-0.14790392734681512</v>
      </c>
      <c r="J150" s="66">
        <f t="shared" ca="1" si="58"/>
        <v>-0.10660758343178334</v>
      </c>
      <c r="K150" s="56">
        <f t="shared" ca="1" si="58"/>
        <v>8.5711618687801305E-2</v>
      </c>
      <c r="L150" s="56">
        <f t="shared" ca="1" si="58"/>
        <v>-0.72342747606475177</v>
      </c>
      <c r="M150" s="66">
        <f t="shared" ca="1" si="58"/>
        <v>-0.7078137977311294</v>
      </c>
      <c r="N150" s="56">
        <f t="shared" ca="1" si="58"/>
        <v>7.2593511443607595E-2</v>
      </c>
      <c r="O150" s="58">
        <f t="shared" ca="1" si="58"/>
        <v>-0.72954508129489581</v>
      </c>
      <c r="P150" s="57">
        <f t="shared" ca="1" si="58"/>
        <v>-5.5498783492272996E-2</v>
      </c>
      <c r="Q150" s="56">
        <f t="shared" ca="1" si="58"/>
        <v>1.0247106213902457E-2</v>
      </c>
      <c r="R150" s="56">
        <f t="shared" ca="1" si="58"/>
        <v>-5.514652856811042E-2</v>
      </c>
      <c r="S150" s="56">
        <f t="shared" ca="1" si="58"/>
        <v>6.0375114036219646E-2</v>
      </c>
      <c r="T150" s="56" t="e">
        <f t="shared" ref="T150" ca="1" si="59">IF(IF(OR(T28="",T24=0),NA(),T28/T24-1)&gt;1.5,NA(),T28/T24-1)</f>
        <v>#N/A</v>
      </c>
      <c r="U150" s="56">
        <f t="shared" ca="1" si="58"/>
        <v>-1.9536571344018316E-2</v>
      </c>
      <c r="V150" s="56">
        <f t="shared" ca="1" si="58"/>
        <v>5.9427303141838195E-2</v>
      </c>
      <c r="W150" s="56" t="e">
        <f t="shared" ca="1" si="58"/>
        <v>#N/A</v>
      </c>
      <c r="X150" s="56">
        <f t="shared" ca="1" si="58"/>
        <v>-0.11440829747411263</v>
      </c>
      <c r="Y150" s="58">
        <f t="shared" ca="1" si="58"/>
        <v>0.17569741503785363</v>
      </c>
    </row>
    <row r="151" spans="1:25" s="33" customFormat="1" x14ac:dyDescent="0.2">
      <c r="A151" s="20">
        <v>40268</v>
      </c>
      <c r="B151" s="63">
        <f t="shared" ref="B151:Y151" ca="1" si="60">IF(IF(OR(B29="",B25=0),NA(),B29/B25-1)&gt;1.5,NA(),B29/B25-1)</f>
        <v>2.8132966326374076E-2</v>
      </c>
      <c r="C151" s="63">
        <f t="shared" ca="1" si="60"/>
        <v>-3.5257192500193213E-3</v>
      </c>
      <c r="D151" s="34">
        <f t="shared" ca="1" si="60"/>
        <v>-4.1595480634235571E-3</v>
      </c>
      <c r="E151" s="34">
        <f t="shared" ca="1" si="60"/>
        <v>4.6100050287613881E-2</v>
      </c>
      <c r="F151" s="34">
        <f t="shared" ca="1" si="60"/>
        <v>1.406187779531054E-3</v>
      </c>
      <c r="G151" s="53">
        <f t="shared" ca="1" si="60"/>
        <v>6.1345552092306965E-2</v>
      </c>
      <c r="H151" s="34">
        <f t="shared" ca="1" si="60"/>
        <v>4.8015068619499335E-2</v>
      </c>
      <c r="I151" s="34">
        <f t="shared" ca="1" si="60"/>
        <v>-0.15938134959755967</v>
      </c>
      <c r="J151" s="64">
        <f t="shared" ca="1" si="60"/>
        <v>-9.9164158593522345E-2</v>
      </c>
      <c r="K151" s="34">
        <f t="shared" ca="1" si="60"/>
        <v>8.3760592310121895E-2</v>
      </c>
      <c r="L151" s="34">
        <f t="shared" ca="1" si="60"/>
        <v>-1</v>
      </c>
      <c r="M151" s="64">
        <f t="shared" ca="1" si="60"/>
        <v>-1</v>
      </c>
      <c r="N151" s="34">
        <f t="shared" ca="1" si="60"/>
        <v>6.5400330256285111E-2</v>
      </c>
      <c r="O151" s="55">
        <f t="shared" ca="1" si="60"/>
        <v>-0.76060105912688858</v>
      </c>
      <c r="P151" s="53">
        <f t="shared" ca="1" si="60"/>
        <v>-4.830352553405548E-2</v>
      </c>
      <c r="Q151" s="34">
        <f t="shared" ca="1" si="60"/>
        <v>5.7293552227672961E-3</v>
      </c>
      <c r="R151" s="34">
        <f t="shared" ca="1" si="60"/>
        <v>-4.7373729897480343E-2</v>
      </c>
      <c r="S151" s="34">
        <f t="shared" ca="1" si="60"/>
        <v>6.0454931501684239E-2</v>
      </c>
      <c r="T151" s="34" t="e">
        <f t="shared" ref="T151" ca="1" si="61">IF(IF(OR(T29="",T25=0),NA(),T29/T25-1)&gt;1.5,NA(),T29/T25-1)</f>
        <v>#N/A</v>
      </c>
      <c r="U151" s="34">
        <f t="shared" ca="1" si="60"/>
        <v>-1.7449833500893241E-2</v>
      </c>
      <c r="V151" s="34">
        <f t="shared" ca="1" si="60"/>
        <v>4.8764069683941758E-2</v>
      </c>
      <c r="W151" s="34" t="e">
        <f t="shared" ca="1" si="60"/>
        <v>#N/A</v>
      </c>
      <c r="X151" s="34">
        <f t="shared" ca="1" si="60"/>
        <v>-0.13025428413590334</v>
      </c>
      <c r="Y151" s="55">
        <f t="shared" ca="1" si="60"/>
        <v>0.17170486284981346</v>
      </c>
    </row>
    <row r="152" spans="1:25" s="33" customFormat="1" x14ac:dyDescent="0.2">
      <c r="A152" s="20">
        <v>40359</v>
      </c>
      <c r="B152" s="63">
        <f t="shared" ref="B152:Y152" ca="1" si="62">IF(IF(OR(B30="",B26=0),NA(),B30/B26-1)&gt;1.5,NA(),B30/B26-1)</f>
        <v>2.8269496939480332E-2</v>
      </c>
      <c r="C152" s="63">
        <f t="shared" ca="1" si="62"/>
        <v>-5.48979495626023E-3</v>
      </c>
      <c r="D152" s="34">
        <f t="shared" ca="1" si="62"/>
        <v>-6.8380952890851887E-3</v>
      </c>
      <c r="E152" s="34">
        <f t="shared" ca="1" si="62"/>
        <v>4.7218061130935185E-2</v>
      </c>
      <c r="F152" s="34">
        <f t="shared" ca="1" si="62"/>
        <v>4.9914070041845449E-3</v>
      </c>
      <c r="G152" s="53">
        <f t="shared" ca="1" si="62"/>
        <v>4.8641008636267635E-2</v>
      </c>
      <c r="H152" s="34">
        <f t="shared" ca="1" si="62"/>
        <v>0.11263426947779021</v>
      </c>
      <c r="I152" s="34">
        <f t="shared" ca="1" si="62"/>
        <v>-0.15125091359728637</v>
      </c>
      <c r="J152" s="64">
        <f t="shared" ca="1" si="62"/>
        <v>-9.1113209527858063E-2</v>
      </c>
      <c r="K152" s="34">
        <f t="shared" ca="1" si="62"/>
        <v>7.4453852065617943E-2</v>
      </c>
      <c r="L152" s="34">
        <f t="shared" ca="1" si="62"/>
        <v>-1</v>
      </c>
      <c r="M152" s="64">
        <f t="shared" ca="1" si="62"/>
        <v>-1</v>
      </c>
      <c r="N152" s="34">
        <f t="shared" ca="1" si="62"/>
        <v>6.256338570222808E-2</v>
      </c>
      <c r="O152" s="55">
        <f t="shared" ca="1" si="62"/>
        <v>-0.72719125151564656</v>
      </c>
      <c r="P152" s="53">
        <f t="shared" ca="1" si="62"/>
        <v>-3.6662603694741946E-2</v>
      </c>
      <c r="Q152" s="34">
        <f t="shared" ca="1" si="62"/>
        <v>1.8737855845873952E-4</v>
      </c>
      <c r="R152" s="34">
        <f t="shared" ca="1" si="62"/>
        <v>-4.4852922544565965E-2</v>
      </c>
      <c r="S152" s="34">
        <f t="shared" ca="1" si="62"/>
        <v>5.21894834909018E-2</v>
      </c>
      <c r="T152" s="34" t="e">
        <f t="shared" ref="T152" ca="1" si="63">IF(IF(OR(T30="",T26=0),NA(),T30/T26-1)&gt;1.5,NA(),T30/T26-1)</f>
        <v>#N/A</v>
      </c>
      <c r="U152" s="34">
        <f t="shared" ca="1" si="62"/>
        <v>-1.8677958160472019E-2</v>
      </c>
      <c r="V152" s="34">
        <f t="shared" ca="1" si="62"/>
        <v>5.2933677094231246E-2</v>
      </c>
      <c r="W152" s="34" t="e">
        <f t="shared" ca="1" si="62"/>
        <v>#N/A</v>
      </c>
      <c r="X152" s="34">
        <f t="shared" ca="1" si="62"/>
        <v>-0.11190252388131172</v>
      </c>
      <c r="Y152" s="55">
        <f t="shared" ca="1" si="62"/>
        <v>0.155278772700993</v>
      </c>
    </row>
    <row r="153" spans="1:25" s="33" customFormat="1" x14ac:dyDescent="0.2">
      <c r="A153" s="20">
        <v>40451</v>
      </c>
      <c r="B153" s="63">
        <f t="shared" ref="B153:Y153" ca="1" si="64">IF(IF(OR(B31="",B27=0),NA(),B31/B27-1)&gt;1.5,NA(),B31/B27-1)</f>
        <v>2.2171038684056787E-2</v>
      </c>
      <c r="C153" s="63">
        <f t="shared" ca="1" si="64"/>
        <v>-1.3435054785626233E-2</v>
      </c>
      <c r="D153" s="34">
        <f t="shared" ca="1" si="64"/>
        <v>-1.6284888959571364E-2</v>
      </c>
      <c r="E153" s="34">
        <f t="shared" ca="1" si="64"/>
        <v>4.1833756926473731E-2</v>
      </c>
      <c r="F153" s="34">
        <f t="shared" ca="1" si="64"/>
        <v>8.6650522345683711E-3</v>
      </c>
      <c r="G153" s="53">
        <f t="shared" ca="1" si="64"/>
        <v>3.4120209472967788E-2</v>
      </c>
      <c r="H153" s="34">
        <f t="shared" ca="1" si="64"/>
        <v>-3.1282052688874629E-2</v>
      </c>
      <c r="I153" s="34">
        <f t="shared" ca="1" si="64"/>
        <v>-0.14858369607965027</v>
      </c>
      <c r="J153" s="64">
        <f t="shared" ca="1" si="64"/>
        <v>-9.5942942550662602E-2</v>
      </c>
      <c r="K153" s="34">
        <f t="shared" ca="1" si="64"/>
        <v>5.6431935507860409E-2</v>
      </c>
      <c r="L153" s="34">
        <f t="shared" ca="1" si="64"/>
        <v>-1</v>
      </c>
      <c r="M153" s="64">
        <f t="shared" ca="1" si="64"/>
        <v>-1</v>
      </c>
      <c r="N153" s="34">
        <f t="shared" ca="1" si="64"/>
        <v>5.1685905601922544E-2</v>
      </c>
      <c r="O153" s="55">
        <f t="shared" ca="1" si="64"/>
        <v>-0.67540365609690112</v>
      </c>
      <c r="P153" s="53">
        <f t="shared" ca="1" si="64"/>
        <v>-4.1560963139894214E-2</v>
      </c>
      <c r="Q153" s="34">
        <f t="shared" ca="1" si="64"/>
        <v>-1.4103775430568399E-3</v>
      </c>
      <c r="R153" s="34">
        <f t="shared" ca="1" si="64"/>
        <v>-4.7533847280082808E-2</v>
      </c>
      <c r="S153" s="34">
        <f t="shared" ca="1" si="64"/>
        <v>2.0577449633435219E-2</v>
      </c>
      <c r="T153" s="34" t="e">
        <f t="shared" ref="T153" ca="1" si="65">IF(IF(OR(T31="",T27=0),NA(),T31/T27-1)&gt;1.5,NA(),T31/T27-1)</f>
        <v>#N/A</v>
      </c>
      <c r="U153" s="34">
        <f t="shared" ca="1" si="64"/>
        <v>-4.0210919850288684E-2</v>
      </c>
      <c r="V153" s="34">
        <f t="shared" ca="1" si="64"/>
        <v>4.160055015001296E-2</v>
      </c>
      <c r="W153" s="34" t="e">
        <f t="shared" ca="1" si="64"/>
        <v>#N/A</v>
      </c>
      <c r="X153" s="34">
        <f t="shared" ca="1" si="64"/>
        <v>-9.0505101412739264E-2</v>
      </c>
      <c r="Y153" s="55">
        <f t="shared" ca="1" si="64"/>
        <v>0.12229039913386641</v>
      </c>
    </row>
    <row r="154" spans="1:25" s="33" customFormat="1" ht="12" thickBot="1" x14ac:dyDescent="0.25">
      <c r="A154" s="20">
        <v>40543</v>
      </c>
      <c r="B154" s="63">
        <f t="shared" ref="B154:Y154" ca="1" si="66">IF(IF(OR(B32="",B28=0),NA(),B32/B28-1)&gt;1.5,NA(),B32/B28-1)</f>
        <v>2.1021191918288995E-2</v>
      </c>
      <c r="C154" s="63">
        <f t="shared" ca="1" si="66"/>
        <v>-1.9820636639187539E-2</v>
      </c>
      <c r="D154" s="34">
        <f t="shared" ca="1" si="66"/>
        <v>-2.4902222054001055E-2</v>
      </c>
      <c r="E154" s="34">
        <f t="shared" ca="1" si="66"/>
        <v>4.343071446761182E-2</v>
      </c>
      <c r="F154" s="34">
        <f t="shared" ca="1" si="66"/>
        <v>1.9496549222572712E-2</v>
      </c>
      <c r="G154" s="53">
        <f t="shared" ca="1" si="66"/>
        <v>1.1387634900827504E-2</v>
      </c>
      <c r="H154" s="34">
        <f t="shared" ca="1" si="66"/>
        <v>4.7664029258107865E-2</v>
      </c>
      <c r="I154" s="34">
        <f t="shared" ca="1" si="66"/>
        <v>-0.13764086685697408</v>
      </c>
      <c r="J154" s="64">
        <f t="shared" ca="1" si="66"/>
        <v>-9.386768758698083E-2</v>
      </c>
      <c r="K154" s="34">
        <f t="shared" ca="1" si="66"/>
        <v>4.3939695459400685E-2</v>
      </c>
      <c r="L154" s="34">
        <f t="shared" ca="1" si="66"/>
        <v>-1</v>
      </c>
      <c r="M154" s="64">
        <f t="shared" ca="1" si="66"/>
        <v>-1</v>
      </c>
      <c r="N154" s="34">
        <f t="shared" ca="1" si="66"/>
        <v>4.7200843583028007E-2</v>
      </c>
      <c r="O154" s="55">
        <f t="shared" ca="1" si="66"/>
        <v>-0.54316092819203898</v>
      </c>
      <c r="P154" s="53">
        <f t="shared" ca="1" si="66"/>
        <v>7.2719084249279531E-2</v>
      </c>
      <c r="Q154" s="34">
        <f t="shared" ca="1" si="66"/>
        <v>-1.2040080777521722E-2</v>
      </c>
      <c r="R154" s="34">
        <f t="shared" ca="1" si="66"/>
        <v>-4.8339133887839725E-2</v>
      </c>
      <c r="S154" s="34">
        <f t="shared" ca="1" si="66"/>
        <v>-7.931955260638901E-2</v>
      </c>
      <c r="T154" s="34" t="e">
        <f t="shared" ref="T154" ca="1" si="67">IF(IF(OR(T32="",T28=0),NA(),T32/T28-1)&gt;1.5,NA(),T32/T28-1)</f>
        <v>#N/A</v>
      </c>
      <c r="U154" s="34">
        <f t="shared" ca="1" si="66"/>
        <v>-3.1698041089387674E-2</v>
      </c>
      <c r="V154" s="34">
        <f t="shared" ca="1" si="66"/>
        <v>1.906036238639941E-2</v>
      </c>
      <c r="W154" s="34" t="e">
        <f t="shared" ca="1" si="66"/>
        <v>#N/A</v>
      </c>
      <c r="X154" s="34">
        <f t="shared" ca="1" si="66"/>
        <v>3.410168640738398E-3</v>
      </c>
      <c r="Y154" s="55">
        <f t="shared" ca="1" si="66"/>
        <v>8.5449512618629209E-2</v>
      </c>
    </row>
    <row r="155" spans="1:25" s="33" customFormat="1" x14ac:dyDescent="0.2">
      <c r="A155" s="14">
        <v>40633</v>
      </c>
      <c r="B155" s="67">
        <f t="shared" ref="B155:Y155" ca="1" si="68">IF(IF(OR(B33="",B29=0),NA(),B33/B29-1)&gt;1.5,NA(),B33/B29-1)</f>
        <v>1.9427084095676062E-2</v>
      </c>
      <c r="C155" s="67">
        <f t="shared" ca="1" si="68"/>
        <v>-2.2971711735223721E-2</v>
      </c>
      <c r="D155" s="59">
        <f t="shared" ca="1" si="68"/>
        <v>-3.0551074509093779E-2</v>
      </c>
      <c r="E155" s="59">
        <f t="shared" ca="1" si="68"/>
        <v>4.2347954782776087E-2</v>
      </c>
      <c r="F155" s="59">
        <f t="shared" ca="1" si="68"/>
        <v>3.5676542705701531E-2</v>
      </c>
      <c r="G155" s="60">
        <f t="shared" ca="1" si="68"/>
        <v>-4.7008041028290259E-3</v>
      </c>
      <c r="H155" s="59">
        <f t="shared" ca="1" si="68"/>
        <v>-4.2649662840004376E-2</v>
      </c>
      <c r="I155" s="59">
        <f t="shared" ca="1" si="68"/>
        <v>-0.11280396129839487</v>
      </c>
      <c r="J155" s="68">
        <f t="shared" ca="1" si="68"/>
        <v>-9.5302163657751349E-2</v>
      </c>
      <c r="K155" s="59">
        <f t="shared" ca="1" si="68"/>
        <v>3.9947860229838206E-2</v>
      </c>
      <c r="L155" s="59" t="e">
        <f ca="1">IF(IF(OR(L33="",L29=0),NA(),L33/L29-1)&gt;1.5,NA(),L33/L29-1)</f>
        <v>#N/A</v>
      </c>
      <c r="M155" s="68" t="e">
        <f t="shared" ca="1" si="68"/>
        <v>#N/A</v>
      </c>
      <c r="N155" s="59">
        <f t="shared" ca="1" si="68"/>
        <v>4.6161085375165056E-2</v>
      </c>
      <c r="O155" s="61">
        <f t="shared" ca="1" si="68"/>
        <v>-0.40023862363635931</v>
      </c>
      <c r="P155" s="60" t="e">
        <f t="shared" ca="1" si="68"/>
        <v>#N/A</v>
      </c>
      <c r="Q155" s="59">
        <f t="shared" ca="1" si="68"/>
        <v>-7.4551714491456478E-3</v>
      </c>
      <c r="R155" s="59">
        <f t="shared" ca="1" si="68"/>
        <v>-5.6611159681535406E-2</v>
      </c>
      <c r="S155" s="59">
        <f t="shared" ca="1" si="68"/>
        <v>-1</v>
      </c>
      <c r="T155" s="59" t="e">
        <f t="shared" ref="T155" ca="1" si="69">IF(IF(OR(T33="",T29=0),NA(),T33/T29-1)&gt;1.5,NA(),T33/T29-1)</f>
        <v>#N/A</v>
      </c>
      <c r="U155" s="59">
        <f t="shared" ca="1" si="68"/>
        <v>-3.596502779423616E-2</v>
      </c>
      <c r="V155" s="59">
        <f t="shared" ca="1" si="68"/>
        <v>-1</v>
      </c>
      <c r="W155" s="59" t="e">
        <f t="shared" ca="1" si="68"/>
        <v>#N/A</v>
      </c>
      <c r="X155" s="59" t="e">
        <f t="shared" ca="1" si="68"/>
        <v>#N/A</v>
      </c>
      <c r="Y155" s="61">
        <f t="shared" ca="1" si="68"/>
        <v>7.9652102278186643E-2</v>
      </c>
    </row>
    <row r="156" spans="1:25" s="33" customFormat="1" x14ac:dyDescent="0.2">
      <c r="A156" s="20">
        <v>40724</v>
      </c>
      <c r="B156" s="63">
        <f t="shared" ref="B156:Y156" ca="1" si="70">IF(IF(OR(B34="",B30=0),NA(),B34/B30-1)&gt;1.5,NA(),B34/B30-1)</f>
        <v>1.3424425039022525E-2</v>
      </c>
      <c r="C156" s="63">
        <f t="shared" ca="1" si="70"/>
        <v>-3.3816997268010018E-2</v>
      </c>
      <c r="D156" s="34">
        <f t="shared" ca="1" si="70"/>
        <v>-4.2299853440743829E-2</v>
      </c>
      <c r="E156" s="34">
        <f t="shared" ca="1" si="70"/>
        <v>3.8605720183379377E-2</v>
      </c>
      <c r="F156" s="34">
        <f t="shared" ca="1" si="70"/>
        <v>3.1349481616528063E-2</v>
      </c>
      <c r="G156" s="53">
        <f t="shared" ca="1" si="70"/>
        <v>-1.7545587399512397E-2</v>
      </c>
      <c r="H156" s="34">
        <f t="shared" ca="1" si="70"/>
        <v>-0.10759008911147938</v>
      </c>
      <c r="I156" s="34">
        <f t="shared" ca="1" si="70"/>
        <v>-0.11505148192987669</v>
      </c>
      <c r="J156" s="64">
        <f t="shared" ca="1" si="70"/>
        <v>-9.6769074919773934E-2</v>
      </c>
      <c r="K156" s="34">
        <f t="shared" ca="1" si="70"/>
        <v>2.7013589595115128E-2</v>
      </c>
      <c r="L156" s="34" t="e">
        <f t="shared" ca="1" si="70"/>
        <v>#N/A</v>
      </c>
      <c r="M156" s="64" t="e">
        <f t="shared" ca="1" si="70"/>
        <v>#N/A</v>
      </c>
      <c r="N156" s="34">
        <f t="shared" ca="1" si="70"/>
        <v>4.0983003594039502E-2</v>
      </c>
      <c r="O156" s="55">
        <f t="shared" ca="1" si="70"/>
        <v>-0.39882095377460192</v>
      </c>
      <c r="P156" s="53" t="e">
        <f t="shared" ca="1" si="70"/>
        <v>#N/A</v>
      </c>
      <c r="Q156" s="34">
        <f t="shared" ca="1" si="70"/>
        <v>-1.1104731422566738E-2</v>
      </c>
      <c r="R156" s="34">
        <f t="shared" ca="1" si="70"/>
        <v>-6.1589798799024376E-2</v>
      </c>
      <c r="S156" s="34">
        <f t="shared" ca="1" si="70"/>
        <v>-1</v>
      </c>
      <c r="T156" s="34" t="e">
        <f t="shared" ref="T156" ca="1" si="71">IF(IF(OR(T34="",T30=0),NA(),T34/T30-1)&gt;1.5,NA(),T34/T30-1)</f>
        <v>#N/A</v>
      </c>
      <c r="U156" s="34">
        <f t="shared" ca="1" si="70"/>
        <v>-4.4177277208005017E-2</v>
      </c>
      <c r="V156" s="34">
        <f t="shared" ca="1" si="70"/>
        <v>-1</v>
      </c>
      <c r="W156" s="34" t="e">
        <f t="shared" ca="1" si="70"/>
        <v>#N/A</v>
      </c>
      <c r="X156" s="34" t="e">
        <f t="shared" ca="1" si="70"/>
        <v>#N/A</v>
      </c>
      <c r="Y156" s="55">
        <f t="shared" ca="1" si="70"/>
        <v>0.10196046658836488</v>
      </c>
    </row>
    <row r="157" spans="1:25" s="33" customFormat="1" x14ac:dyDescent="0.2">
      <c r="A157" s="20">
        <v>40816</v>
      </c>
      <c r="B157" s="63">
        <f t="shared" ref="B157:Y157" ca="1" si="72">IF(IF(OR(B35="",B31=0),NA(),B35/B31-1)&gt;1.5,NA(),B35/B31-1)</f>
        <v>9.8037755405320226E-3</v>
      </c>
      <c r="C157" s="63">
        <f t="shared" ca="1" si="72"/>
        <v>-3.4633491772550262E-2</v>
      </c>
      <c r="D157" s="34">
        <f t="shared" ca="1" si="72"/>
        <v>-4.1522597276302919E-2</v>
      </c>
      <c r="E157" s="34">
        <f t="shared" ca="1" si="72"/>
        <v>3.304151228226937E-2</v>
      </c>
      <c r="F157" s="34">
        <f t="shared" ca="1" si="72"/>
        <v>1.7469179687492398E-2</v>
      </c>
      <c r="G157" s="53">
        <f t="shared" ca="1" si="72"/>
        <v>-2.4884636483521461E-2</v>
      </c>
      <c r="H157" s="34">
        <f t="shared" ca="1" si="72"/>
        <v>-4.8134264581733088E-2</v>
      </c>
      <c r="I157" s="34">
        <f t="shared" ca="1" si="72"/>
        <v>-0.10820568959720189</v>
      </c>
      <c r="J157" s="64">
        <f t="shared" ca="1" si="72"/>
        <v>-9.3205170475416099E-2</v>
      </c>
      <c r="K157" s="34">
        <f t="shared" ca="1" si="72"/>
        <v>1.1966873256031851E-2</v>
      </c>
      <c r="L157" s="34" t="e">
        <f t="shared" ca="1" si="72"/>
        <v>#N/A</v>
      </c>
      <c r="M157" s="64" t="e">
        <f t="shared" ca="1" si="72"/>
        <v>#N/A</v>
      </c>
      <c r="N157" s="34">
        <f t="shared" ca="1" si="72"/>
        <v>3.0796135967520843E-2</v>
      </c>
      <c r="O157" s="55">
        <f t="shared" ca="1" si="72"/>
        <v>-0.37107184732592158</v>
      </c>
      <c r="P157" s="53" t="e">
        <f t="shared" ca="1" si="72"/>
        <v>#N/A</v>
      </c>
      <c r="Q157" s="34">
        <f t="shared" ca="1" si="72"/>
        <v>-1.4006270906909535E-2</v>
      </c>
      <c r="R157" s="34">
        <f t="shared" ca="1" si="72"/>
        <v>-6.0884920693307087E-2</v>
      </c>
      <c r="S157" s="34">
        <f t="shared" ca="1" si="72"/>
        <v>-1</v>
      </c>
      <c r="T157" s="34" t="e">
        <f t="shared" ref="T157" ca="1" si="73">IF(IF(OR(T35="",T31=0),NA(),T35/T31-1)&gt;1.5,NA(),T35/T31-1)</f>
        <v>#N/A</v>
      </c>
      <c r="U157" s="34">
        <f t="shared" ca="1" si="72"/>
        <v>-3.3857635895966576E-2</v>
      </c>
      <c r="V157" s="34">
        <f t="shared" ca="1" si="72"/>
        <v>-1</v>
      </c>
      <c r="W157" s="34" t="e">
        <f t="shared" ca="1" si="72"/>
        <v>#N/A</v>
      </c>
      <c r="X157" s="34" t="e">
        <f t="shared" ca="1" si="72"/>
        <v>#N/A</v>
      </c>
      <c r="Y157" s="55">
        <f t="shared" ca="1" si="72"/>
        <v>9.4520977059665112E-2</v>
      </c>
    </row>
    <row r="158" spans="1:25" s="33" customFormat="1" ht="12" thickBot="1" x14ac:dyDescent="0.25">
      <c r="A158" s="26">
        <v>40908</v>
      </c>
      <c r="B158" s="65">
        <f t="shared" ref="B158:Y158" ca="1" si="74">IF(IF(OR(B36="",B32=0),NA(),B36/B32-1)&gt;1.5,NA(),B36/B32-1)</f>
        <v>1.4717384459311145E-2</v>
      </c>
      <c r="C158" s="65">
        <f t="shared" ca="1" si="74"/>
        <v>-2.4771950102635443E-2</v>
      </c>
      <c r="D158" s="56">
        <f t="shared" ca="1" si="74"/>
        <v>-3.0054333250950527E-2</v>
      </c>
      <c r="E158" s="56">
        <f t="shared" ca="1" si="74"/>
        <v>3.507135677042883E-2</v>
      </c>
      <c r="F158" s="56">
        <f t="shared" ca="1" si="74"/>
        <v>1.431893474384105E-2</v>
      </c>
      <c r="G158" s="57">
        <f t="shared" ca="1" si="74"/>
        <v>-1.452706699881845E-2</v>
      </c>
      <c r="H158" s="56">
        <f t="shared" ca="1" si="74"/>
        <v>0.1481432825946627</v>
      </c>
      <c r="I158" s="56">
        <f t="shared" ca="1" si="74"/>
        <v>-9.9846319284593865E-2</v>
      </c>
      <c r="J158" s="66">
        <f t="shared" ca="1" si="74"/>
        <v>-8.6009949371977479E-2</v>
      </c>
      <c r="K158" s="56">
        <f t="shared" ca="1" si="74"/>
        <v>1.0822912145149299E-2</v>
      </c>
      <c r="L158" s="56" t="e">
        <f t="shared" ca="1" si="74"/>
        <v>#N/A</v>
      </c>
      <c r="M158" s="66" t="e">
        <f t="shared" ca="1" si="74"/>
        <v>#N/A</v>
      </c>
      <c r="N158" s="56">
        <f t="shared" ca="1" si="74"/>
        <v>3.4065591318659161E-2</v>
      </c>
      <c r="O158" s="58">
        <f t="shared" ca="1" si="74"/>
        <v>-0.32882643941812084</v>
      </c>
      <c r="P158" s="57">
        <f t="shared" ca="1" si="74"/>
        <v>1.410294320100669</v>
      </c>
      <c r="Q158" s="56">
        <f t="shared" ca="1" si="74"/>
        <v>-1.3703228068783213E-3</v>
      </c>
      <c r="R158" s="56">
        <f t="shared" ca="1" si="74"/>
        <v>-5.558781392161849E-2</v>
      </c>
      <c r="S158" s="56">
        <f t="shared" ca="1" si="74"/>
        <v>-1</v>
      </c>
      <c r="T158" s="56" t="e">
        <f t="shared" ref="T158" ca="1" si="75">IF(IF(OR(T36="",T32=0),NA(),T36/T32-1)&gt;1.5,NA(),T36/T32-1)</f>
        <v>#N/A</v>
      </c>
      <c r="U158" s="56">
        <f t="shared" ca="1" si="74"/>
        <v>3.2983289434243002E-3</v>
      </c>
      <c r="V158" s="56">
        <f t="shared" ca="1" si="74"/>
        <v>-1</v>
      </c>
      <c r="W158" s="56" t="e">
        <f t="shared" ca="1" si="74"/>
        <v>#N/A</v>
      </c>
      <c r="X158" s="56" t="e">
        <f t="shared" ca="1" si="74"/>
        <v>#N/A</v>
      </c>
      <c r="Y158" s="58">
        <f t="shared" ca="1" si="74"/>
        <v>7.9798473305110029E-2</v>
      </c>
    </row>
    <row r="159" spans="1:25" s="33" customFormat="1" x14ac:dyDescent="0.2">
      <c r="A159" s="14">
        <v>40999</v>
      </c>
      <c r="B159" s="67">
        <f t="shared" ref="B159:Y159" ca="1" si="76">IF(IF(OR(B37="",B33=0),NA(),B37/B33-1)&gt;1.5,NA(),B37/B33-1)</f>
        <v>9.5486142342859903E-3</v>
      </c>
      <c r="C159" s="67">
        <f t="shared" ca="1" si="76"/>
        <v>-2.8629382341833098E-2</v>
      </c>
      <c r="D159" s="59">
        <f t="shared" ca="1" si="76"/>
        <v>-3.2691619329961785E-2</v>
      </c>
      <c r="E159" s="59">
        <f t="shared" ca="1" si="76"/>
        <v>2.8894345155831891E-2</v>
      </c>
      <c r="F159" s="59">
        <f t="shared" ca="1" si="76"/>
        <v>7.937189076314688E-4</v>
      </c>
      <c r="G159" s="60">
        <f t="shared" ca="1" si="76"/>
        <v>-1.2329231211450242E-2</v>
      </c>
      <c r="H159" s="59">
        <f t="shared" ca="1" si="76"/>
        <v>5.7624211101934275E-2</v>
      </c>
      <c r="I159" s="59">
        <f t="shared" ca="1" si="76"/>
        <v>-9.3967267040456215E-2</v>
      </c>
      <c r="J159" s="68">
        <f t="shared" ca="1" si="76"/>
        <v>-8.0520685665130709E-2</v>
      </c>
      <c r="K159" s="59">
        <f t="shared" ca="1" si="76"/>
        <v>5.7886408842078296E-3</v>
      </c>
      <c r="L159" s="59" t="e">
        <f t="shared" ca="1" si="76"/>
        <v>#N/A</v>
      </c>
      <c r="M159" s="68" t="e">
        <f t="shared" ca="1" si="76"/>
        <v>#N/A</v>
      </c>
      <c r="N159" s="59">
        <f t="shared" ca="1" si="76"/>
        <v>3.5286740744513434E-2</v>
      </c>
      <c r="O159" s="61">
        <f t="shared" ca="1" si="76"/>
        <v>-0.29866791805409965</v>
      </c>
      <c r="P159" s="60">
        <f t="shared" ca="1" si="76"/>
        <v>-3.3869478283245491E-2</v>
      </c>
      <c r="Q159" s="59">
        <f t="shared" ca="1" si="76"/>
        <v>-9.4384715570339228E-4</v>
      </c>
      <c r="R159" s="59">
        <f t="shared" ca="1" si="76"/>
        <v>-5.0174958852749141E-2</v>
      </c>
      <c r="S159" s="59" t="e">
        <f t="shared" ca="1" si="76"/>
        <v>#N/A</v>
      </c>
      <c r="T159" s="59" t="e">
        <f t="shared" ref="T159" ca="1" si="77">IF(IF(OR(T37="",T33=0),NA(),T37/T33-1)&gt;1.5,NA(),T37/T33-1)</f>
        <v>#N/A</v>
      </c>
      <c r="U159" s="59">
        <f t="shared" ca="1" si="76"/>
        <v>-2.2482230947240556E-4</v>
      </c>
      <c r="V159" s="59" t="e">
        <f t="shared" ca="1" si="76"/>
        <v>#N/A</v>
      </c>
      <c r="W159" s="59" t="e">
        <f t="shared" ca="1" si="76"/>
        <v>#N/A</v>
      </c>
      <c r="X159" s="59">
        <f t="shared" ca="1" si="76"/>
        <v>9.3077162292196647E-3</v>
      </c>
      <c r="Y159" s="61">
        <f t="shared" ca="1" si="76"/>
        <v>5.5564900536058115E-2</v>
      </c>
    </row>
    <row r="160" spans="1:25" s="33" customFormat="1" x14ac:dyDescent="0.2">
      <c r="A160" s="20">
        <v>41090</v>
      </c>
      <c r="B160" s="63">
        <f t="shared" ref="B160:Y160" ca="1" si="78">IF(IF(OR(B38="",B34=0),NA(),B38/B34-1)&gt;1.5,NA(),B38/B34-1)</f>
        <v>8.8670902439076382E-3</v>
      </c>
      <c r="C160" s="63">
        <f t="shared" ca="1" si="78"/>
        <v>-2.4955530380169511E-2</v>
      </c>
      <c r="D160" s="34">
        <f t="shared" ca="1" si="78"/>
        <v>-2.7447870944545594E-2</v>
      </c>
      <c r="E160" s="34">
        <f t="shared" ca="1" si="78"/>
        <v>2.5638556624739017E-2</v>
      </c>
      <c r="F160" s="34">
        <f t="shared" ca="1" si="78"/>
        <v>-7.1762885497085316E-3</v>
      </c>
      <c r="G160" s="53">
        <f t="shared" ca="1" si="78"/>
        <v>-1.3083827375659385E-2</v>
      </c>
      <c r="H160" s="34">
        <f t="shared" ca="1" si="78"/>
        <v>7.1619079438657085E-2</v>
      </c>
      <c r="I160" s="34">
        <f t="shared" ca="1" si="78"/>
        <v>-9.3459459709229864E-2</v>
      </c>
      <c r="J160" s="64">
        <f t="shared" ca="1" si="78"/>
        <v>-9.1743603607423285E-2</v>
      </c>
      <c r="K160" s="34">
        <f t="shared" ca="1" si="78"/>
        <v>-9.885450083927827E-3</v>
      </c>
      <c r="L160" s="34" t="e">
        <f t="shared" ca="1" si="78"/>
        <v>#N/A</v>
      </c>
      <c r="M160" s="64" t="e">
        <f t="shared" ca="1" si="78"/>
        <v>#N/A</v>
      </c>
      <c r="N160" s="34">
        <f t="shared" ca="1" si="78"/>
        <v>1.7250255295815586E-2</v>
      </c>
      <c r="O160" s="55">
        <f t="shared" ca="1" si="78"/>
        <v>-0.2945201150995107</v>
      </c>
      <c r="P160" s="53">
        <f t="shared" ca="1" si="78"/>
        <v>-4.9932001810210958E-2</v>
      </c>
      <c r="Q160" s="34">
        <f t="shared" ca="1" si="78"/>
        <v>-2.7898439802532815E-3</v>
      </c>
      <c r="R160" s="34">
        <f t="shared" ca="1" si="78"/>
        <v>-7.7518661694402358E-2</v>
      </c>
      <c r="S160" s="34" t="e">
        <f t="shared" ca="1" si="78"/>
        <v>#N/A</v>
      </c>
      <c r="T160" s="34" t="e">
        <f t="shared" ref="T160" ca="1" si="79">IF(IF(OR(T38="",T34=0),NA(),T38/T34-1)&gt;1.5,NA(),T38/T34-1)</f>
        <v>#N/A</v>
      </c>
      <c r="U160" s="34">
        <f t="shared" ca="1" si="78"/>
        <v>1.8580989121250058E-2</v>
      </c>
      <c r="V160" s="34" t="e">
        <f t="shared" ca="1" si="78"/>
        <v>#N/A</v>
      </c>
      <c r="W160" s="34" t="e">
        <f t="shared" ca="1" si="78"/>
        <v>#N/A</v>
      </c>
      <c r="X160" s="34">
        <f t="shared" ca="1" si="78"/>
        <v>-1.0013106685616391E-2</v>
      </c>
      <c r="Y160" s="55">
        <f t="shared" ca="1" si="78"/>
        <v>5.8153979106903009E-3</v>
      </c>
    </row>
    <row r="161" spans="1:25" s="33" customFormat="1" x14ac:dyDescent="0.2">
      <c r="A161" s="20">
        <v>41182</v>
      </c>
      <c r="B161" s="63">
        <f t="shared" ref="B161:Y161" ca="1" si="80">IF(IF(OR(B39="",B35=0),NA(),B39/B35-1)&gt;1.5,NA(),B39/B35-1)</f>
        <v>-7.1161569764710553E-4</v>
      </c>
      <c r="C161" s="63">
        <f t="shared" ca="1" si="80"/>
        <v>-3.622225165517845E-2</v>
      </c>
      <c r="D161" s="34">
        <f t="shared" ca="1" si="80"/>
        <v>-3.8483894471437186E-2</v>
      </c>
      <c r="E161" s="34">
        <f t="shared" ca="1" si="80"/>
        <v>1.6641576915272349E-2</v>
      </c>
      <c r="F161" s="34">
        <f t="shared" ca="1" si="80"/>
        <v>-2.0109051995352956E-2</v>
      </c>
      <c r="G161" s="53">
        <f t="shared" ca="1" si="80"/>
        <v>-2.0492554647953742E-2</v>
      </c>
      <c r="H161" s="34">
        <f t="shared" ca="1" si="80"/>
        <v>0.11608610983319889</v>
      </c>
      <c r="I161" s="34">
        <f t="shared" ca="1" si="80"/>
        <v>-9.8334009896280161E-2</v>
      </c>
      <c r="J161" s="64">
        <f t="shared" ca="1" si="80"/>
        <v>-0.10011346503239305</v>
      </c>
      <c r="K161" s="34">
        <f t="shared" ca="1" si="80"/>
        <v>-1.3443839872107066E-2</v>
      </c>
      <c r="L161" s="34" t="e">
        <f t="shared" ca="1" si="80"/>
        <v>#N/A</v>
      </c>
      <c r="M161" s="64" t="e">
        <f t="shared" ca="1" si="80"/>
        <v>#N/A</v>
      </c>
      <c r="N161" s="34">
        <f t="shared" ca="1" si="80"/>
        <v>1.8010018015288454E-2</v>
      </c>
      <c r="O161" s="55">
        <f t="shared" ca="1" si="80"/>
        <v>-0.25795545052674129</v>
      </c>
      <c r="P161" s="53">
        <f t="shared" ca="1" si="80"/>
        <v>-5.3670895245078953E-2</v>
      </c>
      <c r="Q161" s="34">
        <f t="shared" ca="1" si="80"/>
        <v>-9.5918875748496335E-3</v>
      </c>
      <c r="R161" s="34">
        <f t="shared" ca="1" si="80"/>
        <v>-8.3773823300669847E-2</v>
      </c>
      <c r="S161" s="34" t="e">
        <f t="shared" ca="1" si="80"/>
        <v>#N/A</v>
      </c>
      <c r="T161" s="34" t="e">
        <f t="shared" ref="T161:T172" ca="1" si="81">IF(IF(OR(T39="",T35=0),NA(),T39/T35-1)&gt;1.5,NA(),T39/T35-1)</f>
        <v>#N/A</v>
      </c>
      <c r="U161" s="34">
        <f t="shared" ca="1" si="80"/>
        <v>2.2646522726140317E-2</v>
      </c>
      <c r="V161" s="34" t="e">
        <f t="shared" ca="1" si="80"/>
        <v>#N/A</v>
      </c>
      <c r="W161" s="34" t="e">
        <f t="shared" ca="1" si="80"/>
        <v>#N/A</v>
      </c>
      <c r="X161" s="34">
        <f t="shared" ca="1" si="80"/>
        <v>-1.3941623194522745E-2</v>
      </c>
      <c r="Y161" s="55">
        <f t="shared" ca="1" si="80"/>
        <v>-1.65430143834151E-2</v>
      </c>
    </row>
    <row r="162" spans="1:25" s="33" customFormat="1" ht="12" thickBot="1" x14ac:dyDescent="0.25">
      <c r="A162" s="26">
        <v>41274</v>
      </c>
      <c r="B162" s="65">
        <f t="shared" ref="B162:X173" ca="1" si="82">IF(IF(OR(B40="",B36=0),NA(),B40/B36-1)&gt;1.5,NA(),B40/B36-1)</f>
        <v>-7.0722944020912282E-3</v>
      </c>
      <c r="C162" s="65">
        <f t="shared" ca="1" si="82"/>
        <v>-4.2917504828130837E-2</v>
      </c>
      <c r="D162" s="56">
        <f t="shared" ca="1" si="82"/>
        <v>-4.4706292172853601E-2</v>
      </c>
      <c r="E162" s="56">
        <f t="shared" ca="1" si="82"/>
        <v>1.0335205108030099E-2</v>
      </c>
      <c r="F162" s="56">
        <f t="shared" ca="1" si="82"/>
        <v>-3.0259152182953719E-2</v>
      </c>
      <c r="G162" s="57">
        <f t="shared" ca="1" si="82"/>
        <v>-2.7588878947255813E-2</v>
      </c>
      <c r="H162" s="56">
        <f t="shared" ca="1" si="82"/>
        <v>-7.9458432055110939E-2</v>
      </c>
      <c r="I162" s="56">
        <f t="shared" ca="1" si="82"/>
        <v>-9.4519719710044026E-2</v>
      </c>
      <c r="J162" s="66">
        <f t="shared" ca="1" si="82"/>
        <v>-9.7566819693077789E-2</v>
      </c>
      <c r="K162" s="56">
        <f t="shared" ca="1" si="82"/>
        <v>-2.5431441660898835E-2</v>
      </c>
      <c r="L162" s="56" t="e">
        <f t="shared" ca="1" si="82"/>
        <v>#N/A</v>
      </c>
      <c r="M162" s="66" t="e">
        <f t="shared" ca="1" si="82"/>
        <v>#N/A</v>
      </c>
      <c r="N162" s="56">
        <f t="shared" ca="1" si="82"/>
        <v>1.4235170737701974E-2</v>
      </c>
      <c r="O162" s="58">
        <f t="shared" ca="1" si="82"/>
        <v>-0.24778329202623761</v>
      </c>
      <c r="P162" s="57">
        <f t="shared" ca="1" si="82"/>
        <v>-4.0361562524769967E-2</v>
      </c>
      <c r="Q162" s="56">
        <f t="shared" ca="1" si="82"/>
        <v>-1.9143820428899727E-2</v>
      </c>
      <c r="R162" s="56">
        <f t="shared" ca="1" si="82"/>
        <v>-9.1864958155777443E-2</v>
      </c>
      <c r="S162" s="56" t="e">
        <f t="shared" ca="1" si="82"/>
        <v>#N/A</v>
      </c>
      <c r="T162" s="56" t="e">
        <f t="shared" ca="1" si="81"/>
        <v>#N/A</v>
      </c>
      <c r="U162" s="56">
        <f t="shared" ca="1" si="82"/>
        <v>-7.0623351066572138E-3</v>
      </c>
      <c r="V162" s="56" t="e">
        <f t="shared" ca="1" si="82"/>
        <v>#N/A</v>
      </c>
      <c r="W162" s="56" t="e">
        <f t="shared" ca="1" si="82"/>
        <v>#N/A</v>
      </c>
      <c r="X162" s="56">
        <f t="shared" ca="1" si="82"/>
        <v>-2.4621492994718719E-2</v>
      </c>
      <c r="Y162" s="58">
        <f t="shared" ref="Y162:Y172" ca="1" si="83">IF(IF(OR(Y40="",Y36=0),NA(),Y40/Y36-1)&gt;1.5,NA(),Y40/Y36-1)</f>
        <v>-3.5984544842338595E-2</v>
      </c>
    </row>
    <row r="163" spans="1:25" s="33" customFormat="1" x14ac:dyDescent="0.2">
      <c r="A163" s="14">
        <v>41364</v>
      </c>
      <c r="B163" s="67">
        <f t="shared" ca="1" si="82"/>
        <v>-1.3569326554899952E-2</v>
      </c>
      <c r="C163" s="67">
        <f t="shared" ca="1" si="82"/>
        <v>-5.5224732050577541E-2</v>
      </c>
      <c r="D163" s="59">
        <f t="shared" ca="1" si="82"/>
        <v>-5.7268011632045868E-2</v>
      </c>
      <c r="E163" s="59">
        <f t="shared" ca="1" si="82"/>
        <v>6.3583909049123033E-3</v>
      </c>
      <c r="F163" s="59">
        <f t="shared" ca="1" si="82"/>
        <v>-4.0920275445131438E-2</v>
      </c>
      <c r="G163" s="60">
        <f t="shared" ca="1" si="82"/>
        <v>-4.3346894675191816E-2</v>
      </c>
      <c r="H163" s="59">
        <f t="shared" ca="1" si="82"/>
        <v>1.7371762359762677E-2</v>
      </c>
      <c r="I163" s="59">
        <f t="shared" ca="1" si="82"/>
        <v>-0.12170503036849756</v>
      </c>
      <c r="J163" s="68">
        <f t="shared" ca="1" si="82"/>
        <v>-0.1259149058406811</v>
      </c>
      <c r="K163" s="59">
        <f t="shared" ca="1" si="82"/>
        <v>-5.1638014853548686E-2</v>
      </c>
      <c r="L163" s="59" t="e">
        <f t="shared" ca="1" si="82"/>
        <v>#N/A</v>
      </c>
      <c r="M163" s="68" t="e">
        <f t="shared" ca="1" si="82"/>
        <v>#N/A</v>
      </c>
      <c r="N163" s="59">
        <f t="shared" ca="1" si="82"/>
        <v>-4.180195921633878E-3</v>
      </c>
      <c r="O163" s="61">
        <f t="shared" ca="1" si="82"/>
        <v>-0.278259218600584</v>
      </c>
      <c r="P163" s="60">
        <f t="shared" ca="1" si="82"/>
        <v>-0.97182977627379075</v>
      </c>
      <c r="Q163" s="59">
        <f t="shared" ca="1" si="82"/>
        <v>-3.1233715385660665E-2</v>
      </c>
      <c r="R163" s="59">
        <f t="shared" ca="1" si="82"/>
        <v>-0.10021532315710724</v>
      </c>
      <c r="S163" s="59" t="e">
        <f t="shared" ca="1" si="82"/>
        <v>#N/A</v>
      </c>
      <c r="T163" s="59" t="e">
        <f t="shared" ca="1" si="81"/>
        <v>#N/A</v>
      </c>
      <c r="U163" s="59">
        <f t="shared" ca="1" si="82"/>
        <v>-1.3409716730878429E-2</v>
      </c>
      <c r="V163" s="59" t="e">
        <f t="shared" ca="1" si="82"/>
        <v>#N/A</v>
      </c>
      <c r="W163" s="59" t="e">
        <f t="shared" ca="1" si="82"/>
        <v>#N/A</v>
      </c>
      <c r="X163" s="59">
        <f t="shared" ca="1" si="82"/>
        <v>-0.9999203160314446</v>
      </c>
      <c r="Y163" s="61">
        <f t="shared" ca="1" si="83"/>
        <v>-1.0170088129794363E-2</v>
      </c>
    </row>
    <row r="164" spans="1:25" s="33" customFormat="1" x14ac:dyDescent="0.2">
      <c r="A164" s="20">
        <v>41455</v>
      </c>
      <c r="B164" s="63">
        <f t="shared" ca="1" si="82"/>
        <v>-1.7057281608422681E-2</v>
      </c>
      <c r="C164" s="63">
        <f t="shared" ca="1" si="82"/>
        <v>-5.1717955755653522E-2</v>
      </c>
      <c r="D164" s="34">
        <f t="shared" ca="1" si="82"/>
        <v>-5.3146072366410224E-2</v>
      </c>
      <c r="E164" s="34">
        <f t="shared" ca="1" si="82"/>
        <v>-7.1807849130656187E-4</v>
      </c>
      <c r="F164" s="34">
        <f t="shared" ca="1" si="82"/>
        <v>-4.1738421576793416E-2</v>
      </c>
      <c r="G164" s="53">
        <f t="shared" ca="1" si="82"/>
        <v>-3.9823722385864513E-2</v>
      </c>
      <c r="H164" s="34">
        <f t="shared" ca="1" si="82"/>
        <v>1.8588027311224442E-2</v>
      </c>
      <c r="I164" s="34">
        <f t="shared" ca="1" si="82"/>
        <v>-0.11339765489212894</v>
      </c>
      <c r="J164" s="64">
        <f t="shared" ca="1" si="82"/>
        <v>-0.11288844392718622</v>
      </c>
      <c r="K164" s="34">
        <f t="shared" ca="1" si="82"/>
        <v>-3.7739330970445906E-2</v>
      </c>
      <c r="L164" s="34" t="e">
        <f t="shared" ca="1" si="82"/>
        <v>#N/A</v>
      </c>
      <c r="M164" s="64" t="e">
        <f t="shared" ca="1" si="82"/>
        <v>#N/A</v>
      </c>
      <c r="N164" s="34">
        <f t="shared" ca="1" si="82"/>
        <v>3.9878125064205516E-3</v>
      </c>
      <c r="O164" s="55">
        <f t="shared" ca="1" si="82"/>
        <v>-0.26115397778811744</v>
      </c>
      <c r="P164" s="53">
        <f t="shared" ca="1" si="82"/>
        <v>-0.97849308042460548</v>
      </c>
      <c r="Q164" s="34">
        <f t="shared" ca="1" si="82"/>
        <v>-2.6507690595550915E-2</v>
      </c>
      <c r="R164" s="34">
        <f t="shared" ca="1" si="82"/>
        <v>-7.3739534091013303E-2</v>
      </c>
      <c r="S164" s="34" t="e">
        <f t="shared" ca="1" si="82"/>
        <v>#N/A</v>
      </c>
      <c r="T164" s="34" t="e">
        <f t="shared" ca="1" si="81"/>
        <v>#N/A</v>
      </c>
      <c r="U164" s="34">
        <f t="shared" ca="1" si="82"/>
        <v>-3.5704623683411763E-2</v>
      </c>
      <c r="V164" s="34" t="e">
        <f t="shared" ca="1" si="82"/>
        <v>#N/A</v>
      </c>
      <c r="W164" s="34" t="e">
        <f t="shared" ca="1" si="82"/>
        <v>#N/A</v>
      </c>
      <c r="X164" s="34">
        <f t="shared" ca="1" si="82"/>
        <v>-0.99994617026888899</v>
      </c>
      <c r="Y164" s="55">
        <f t="shared" ca="1" si="83"/>
        <v>3.157078467921326E-2</v>
      </c>
    </row>
    <row r="165" spans="1:25" s="33" customFormat="1" x14ac:dyDescent="0.2">
      <c r="A165" s="20">
        <v>41547</v>
      </c>
      <c r="B165" s="63">
        <f t="shared" ca="1" si="82"/>
        <v>-1.5644246440092546E-2</v>
      </c>
      <c r="C165" s="63">
        <f t="shared" ca="1" si="82"/>
        <v>-4.4024845998818396E-2</v>
      </c>
      <c r="D165" s="34">
        <f t="shared" ca="1" si="82"/>
        <v>-4.5463536061412846E-2</v>
      </c>
      <c r="E165" s="34">
        <f t="shared" ca="1" si="82"/>
        <v>-2.4964935960768431E-3</v>
      </c>
      <c r="F165" s="34">
        <f t="shared" ca="1" si="82"/>
        <v>-3.3967026617395812E-2</v>
      </c>
      <c r="G165" s="53">
        <f t="shared" ca="1" si="82"/>
        <v>-3.3242882432494847E-2</v>
      </c>
      <c r="H165" s="34">
        <f t="shared" ca="1" si="82"/>
        <v>-1.4718537306822044E-2</v>
      </c>
      <c r="I165" s="34">
        <f t="shared" ca="1" si="82"/>
        <v>-0.10151841158396158</v>
      </c>
      <c r="J165" s="64">
        <f t="shared" ca="1" si="82"/>
        <v>-9.7624245758415107E-2</v>
      </c>
      <c r="K165" s="34">
        <f t="shared" ca="1" si="82"/>
        <v>-3.3954372695151225E-2</v>
      </c>
      <c r="L165" s="34" t="e">
        <f t="shared" ca="1" si="82"/>
        <v>#N/A</v>
      </c>
      <c r="M165" s="64" t="e">
        <f t="shared" ca="1" si="82"/>
        <v>#N/A</v>
      </c>
      <c r="N165" s="34">
        <f t="shared" ca="1" si="82"/>
        <v>2.691617310188521E-3</v>
      </c>
      <c r="O165" s="55">
        <f t="shared" ca="1" si="82"/>
        <v>-0.31444359410398615</v>
      </c>
      <c r="P165" s="53">
        <f t="shared" ca="1" si="82"/>
        <v>-0.98639966755124675</v>
      </c>
      <c r="Q165" s="34">
        <f t="shared" ca="1" si="82"/>
        <v>-1.4350156281262905E-2</v>
      </c>
      <c r="R165" s="34">
        <f t="shared" ca="1" si="82"/>
        <v>-7.5789845314038984E-2</v>
      </c>
      <c r="S165" s="34" t="e">
        <f t="shared" ca="1" si="82"/>
        <v>#N/A</v>
      </c>
      <c r="T165" s="34" t="e">
        <f t="shared" ca="1" si="81"/>
        <v>#N/A</v>
      </c>
      <c r="U165" s="34">
        <f t="shared" ca="1" si="82"/>
        <v>-3.5778144567592096E-2</v>
      </c>
      <c r="V165" s="34" t="e">
        <f t="shared" ca="1" si="82"/>
        <v>#N/A</v>
      </c>
      <c r="W165" s="34" t="e">
        <f t="shared" ca="1" si="82"/>
        <v>#N/A</v>
      </c>
      <c r="X165" s="34">
        <f t="shared" ca="1" si="82"/>
        <v>-0.99997030104701645</v>
      </c>
      <c r="Y165" s="55">
        <f t="shared" ca="1" si="83"/>
        <v>3.7603325202559157E-2</v>
      </c>
    </row>
    <row r="166" spans="1:25" s="33" customFormat="1" ht="12" thickBot="1" x14ac:dyDescent="0.25">
      <c r="A166" s="26">
        <v>41639</v>
      </c>
      <c r="B166" s="65">
        <f t="shared" ca="1" si="82"/>
        <v>-2.292707369468705E-2</v>
      </c>
      <c r="C166" s="65">
        <f t="shared" ca="1" si="82"/>
        <v>-5.2743344635733935E-2</v>
      </c>
      <c r="D166" s="56">
        <f t="shared" ca="1" si="82"/>
        <v>-5.3350412017418969E-2</v>
      </c>
      <c r="E166" s="56">
        <f t="shared" ca="1" si="82"/>
        <v>-9.2106001392836534E-3</v>
      </c>
      <c r="F166" s="56">
        <f t="shared" ca="1" si="82"/>
        <v>-4.8511432883234118E-2</v>
      </c>
      <c r="G166" s="57">
        <f t="shared" ca="1" si="82"/>
        <v>-4.2356765517123529E-2</v>
      </c>
      <c r="H166" s="56">
        <f t="shared" ca="1" si="82"/>
        <v>2.4526024165416382E-2</v>
      </c>
      <c r="I166" s="56">
        <f t="shared" ca="1" si="82"/>
        <v>-0.11450988218700187</v>
      </c>
      <c r="J166" s="66">
        <f t="shared" ca="1" si="82"/>
        <v>-0.11800881179925382</v>
      </c>
      <c r="K166" s="56">
        <f t="shared" ca="1" si="82"/>
        <v>-5.2386026077072989E-2</v>
      </c>
      <c r="L166" s="56" t="e">
        <f t="shared" ca="1" si="82"/>
        <v>#N/A</v>
      </c>
      <c r="M166" s="66" t="e">
        <f t="shared" ca="1" si="82"/>
        <v>#N/A</v>
      </c>
      <c r="N166" s="56">
        <f t="shared" ca="1" si="82"/>
        <v>-9.7244381771355304E-3</v>
      </c>
      <c r="O166" s="58">
        <f t="shared" ca="1" si="82"/>
        <v>-0.35655926121457326</v>
      </c>
      <c r="P166" s="57">
        <f t="shared" ca="1" si="82"/>
        <v>-0.98860580801109299</v>
      </c>
      <c r="Q166" s="56">
        <f t="shared" ca="1" si="82"/>
        <v>-2.4641653088197213E-2</v>
      </c>
      <c r="R166" s="56">
        <f t="shared" ca="1" si="82"/>
        <v>-7.3220985234677904E-2</v>
      </c>
      <c r="S166" s="56" t="e">
        <f t="shared" ca="1" si="82"/>
        <v>#N/A</v>
      </c>
      <c r="T166" s="56" t="e">
        <f t="shared" ca="1" si="81"/>
        <v>#N/A</v>
      </c>
      <c r="U166" s="56">
        <f t="shared" ca="1" si="82"/>
        <v>-5.187921645252358E-2</v>
      </c>
      <c r="V166" s="56" t="e">
        <f t="shared" ca="1" si="82"/>
        <v>#N/A</v>
      </c>
      <c r="W166" s="56" t="e">
        <f t="shared" ca="1" si="82"/>
        <v>#N/A</v>
      </c>
      <c r="X166" s="56">
        <f t="shared" ca="1" si="82"/>
        <v>-0.99996918418210012</v>
      </c>
      <c r="Y166" s="58">
        <f t="shared" ca="1" si="83"/>
        <v>3.7552728892413123E-2</v>
      </c>
    </row>
    <row r="167" spans="1:25" s="33" customFormat="1" x14ac:dyDescent="0.2">
      <c r="A167" s="14">
        <v>41729</v>
      </c>
      <c r="B167" s="67">
        <f t="shared" ca="1" si="82"/>
        <v>-2.206237642490072E-2</v>
      </c>
      <c r="C167" s="67">
        <f t="shared" ca="1" si="82"/>
        <v>-3.8500963515440856E-2</v>
      </c>
      <c r="D167" s="59">
        <f t="shared" ca="1" si="82"/>
        <v>-3.6805129809280968E-2</v>
      </c>
      <c r="E167" s="59">
        <f t="shared" ca="1" si="82"/>
        <v>-1.4679484325294312E-2</v>
      </c>
      <c r="F167" s="59">
        <f t="shared" ca="1" si="82"/>
        <v>-5.0170681644377768E-2</v>
      </c>
      <c r="G167" s="60">
        <f t="shared" ca="1" si="82"/>
        <v>-2.5063892481112404E-2</v>
      </c>
      <c r="H167" s="59">
        <f t="shared" ca="1" si="82"/>
        <v>-1.7349199778564417E-2</v>
      </c>
      <c r="I167" s="59">
        <f t="shared" ca="1" si="82"/>
        <v>-9.6499082677300674E-2</v>
      </c>
      <c r="J167" s="68">
        <f t="shared" ca="1" si="82"/>
        <v>-9.8733957613115098E-2</v>
      </c>
      <c r="K167" s="59">
        <f t="shared" ca="1" si="82"/>
        <v>-4.5858017448735078E-2</v>
      </c>
      <c r="L167" s="59" t="e">
        <f t="shared" ca="1" si="82"/>
        <v>#N/A</v>
      </c>
      <c r="M167" s="68" t="e">
        <f t="shared" ca="1" si="82"/>
        <v>#N/A</v>
      </c>
      <c r="N167" s="59">
        <f t="shared" ca="1" si="82"/>
        <v>-1.2211096850220704E-2</v>
      </c>
      <c r="O167" s="61">
        <f t="shared" ca="1" si="82"/>
        <v>-0.47195610211870631</v>
      </c>
      <c r="P167" s="60">
        <f t="shared" ca="1" si="82"/>
        <v>-0.64096360879876624</v>
      </c>
      <c r="Q167" s="59">
        <f t="shared" ca="1" si="82"/>
        <v>-8.6985889717141607E-3</v>
      </c>
      <c r="R167" s="59">
        <f t="shared" ca="1" si="82"/>
        <v>-6.9194357177154275E-2</v>
      </c>
      <c r="S167" s="59" t="e">
        <f t="shared" ca="1" si="82"/>
        <v>#N/A</v>
      </c>
      <c r="T167" s="59">
        <f t="shared" ca="1" si="81"/>
        <v>1.420420317714699E-2</v>
      </c>
      <c r="U167" s="59">
        <f t="shared" ca="1" si="82"/>
        <v>-0.16622925144890588</v>
      </c>
      <c r="V167" s="59" t="e">
        <f t="shared" ca="1" si="82"/>
        <v>#N/A</v>
      </c>
      <c r="W167" s="59">
        <f t="shared" ca="1" si="82"/>
        <v>-4.6724198338897627E-2</v>
      </c>
      <c r="X167" s="59">
        <f t="shared" ca="1" si="82"/>
        <v>-0.62376315605628574</v>
      </c>
      <c r="Y167" s="61">
        <f t="shared" ca="1" si="83"/>
        <v>6.9384120153597184E-3</v>
      </c>
    </row>
    <row r="168" spans="1:25" s="33" customFormat="1" x14ac:dyDescent="0.2">
      <c r="A168" s="20">
        <v>41820</v>
      </c>
      <c r="B168" s="63">
        <f t="shared" ca="1" si="82"/>
        <v>-2.4800551931711601E-2</v>
      </c>
      <c r="C168" s="63">
        <f t="shared" ca="1" si="82"/>
        <v>-4.5002254109728468E-2</v>
      </c>
      <c r="D168" s="34">
        <f t="shared" ca="1" si="82"/>
        <v>-4.4613695689539767E-2</v>
      </c>
      <c r="E168" s="34">
        <f t="shared" ca="1" si="82"/>
        <v>-1.5763405335333269E-2</v>
      </c>
      <c r="F168" s="34">
        <f t="shared" ca="1" si="82"/>
        <v>-4.7685137727789817E-2</v>
      </c>
      <c r="G168" s="53">
        <f t="shared" ca="1" si="82"/>
        <v>-2.8907360851190944E-2</v>
      </c>
      <c r="H168" s="34">
        <f t="shared" ca="1" si="82"/>
        <v>-4.0182544021635236E-2</v>
      </c>
      <c r="I168" s="34">
        <f t="shared" ca="1" si="82"/>
        <v>-9.7312144550519619E-2</v>
      </c>
      <c r="J168" s="64">
        <f t="shared" ca="1" si="82"/>
        <v>-9.9073274948298429E-2</v>
      </c>
      <c r="K168" s="34">
        <f t="shared" ca="1" si="82"/>
        <v>-5.0846411920933421E-2</v>
      </c>
      <c r="L168" s="34" t="e">
        <f t="shared" ca="1" si="82"/>
        <v>#N/A</v>
      </c>
      <c r="M168" s="64" t="e">
        <f t="shared" ca="1" si="82"/>
        <v>#N/A</v>
      </c>
      <c r="N168" s="34">
        <f t="shared" ca="1" si="82"/>
        <v>-1.4257516703343964E-2</v>
      </c>
      <c r="O168" s="55">
        <f t="shared" ca="1" si="82"/>
        <v>-0.58066540522082954</v>
      </c>
      <c r="P168" s="53">
        <f t="shared" ca="1" si="82"/>
        <v>-0.30116572153069254</v>
      </c>
      <c r="Q168" s="34">
        <f t="shared" ca="1" si="82"/>
        <v>-1.1862669170288331E-2</v>
      </c>
      <c r="R168" s="34">
        <f t="shared" ca="1" si="82"/>
        <v>-6.9992912507615745E-2</v>
      </c>
      <c r="S168" s="34" t="e">
        <f t="shared" ca="1" si="82"/>
        <v>#N/A</v>
      </c>
      <c r="T168" s="34">
        <f t="shared" ca="1" si="81"/>
        <v>-1.3416352011341615E-2</v>
      </c>
      <c r="U168" s="34">
        <f t="shared" ca="1" si="82"/>
        <v>-0.16559447878663669</v>
      </c>
      <c r="V168" s="34" t="e">
        <f t="shared" ca="1" si="82"/>
        <v>#N/A</v>
      </c>
      <c r="W168" s="34">
        <f t="shared" ca="1" si="82"/>
        <v>-5.1692386805770263E-2</v>
      </c>
      <c r="X168" s="34">
        <f t="shared" ca="1" si="82"/>
        <v>-0.64600055352154329</v>
      </c>
      <c r="Y168" s="55">
        <f t="shared" ca="1" si="83"/>
        <v>-2.6251106631991705E-2</v>
      </c>
    </row>
    <row r="169" spans="1:25" s="33" customFormat="1" x14ac:dyDescent="0.2">
      <c r="A169" s="20">
        <v>41912</v>
      </c>
      <c r="B169" s="63">
        <f t="shared" ca="1" si="82"/>
        <v>-2.1965946032586836E-2</v>
      </c>
      <c r="C169" s="63">
        <f t="shared" ca="1" si="82"/>
        <v>-3.9882484258211504E-2</v>
      </c>
      <c r="D169" s="34">
        <f t="shared" ca="1" si="82"/>
        <v>-4.0289532410850759E-2</v>
      </c>
      <c r="E169" s="34">
        <f t="shared" ca="1" si="82"/>
        <v>-1.4011384603729193E-2</v>
      </c>
      <c r="F169" s="34">
        <f t="shared" ca="1" si="82"/>
        <v>-3.7070693821079193E-2</v>
      </c>
      <c r="G169" s="53">
        <f t="shared" ca="1" si="82"/>
        <v>-2.6781255179636587E-2</v>
      </c>
      <c r="H169" s="34">
        <f t="shared" ca="1" si="82"/>
        <v>-7.6252815274984398E-2</v>
      </c>
      <c r="I169" s="34">
        <f t="shared" ca="1" si="82"/>
        <v>-0.10585081411493591</v>
      </c>
      <c r="J169" s="64">
        <f t="shared" ca="1" si="82"/>
        <v>-0.10892658811068145</v>
      </c>
      <c r="K169" s="34">
        <f t="shared" ca="1" si="82"/>
        <v>-4.1996595796777725E-2</v>
      </c>
      <c r="L169" s="34" t="e">
        <f t="shared" ca="1" si="82"/>
        <v>#N/A</v>
      </c>
      <c r="M169" s="64" t="e">
        <f t="shared" ca="1" si="82"/>
        <v>#N/A</v>
      </c>
      <c r="N169" s="34">
        <f t="shared" ca="1" si="82"/>
        <v>-1.5753519263466131E-2</v>
      </c>
      <c r="O169" s="55">
        <f t="shared" ca="1" si="82"/>
        <v>-0.7109098036100312</v>
      </c>
      <c r="P169" s="53">
        <f t="shared" ca="1" si="82"/>
        <v>-6.315707586124919E-2</v>
      </c>
      <c r="Q169" s="34">
        <f t="shared" ca="1" si="82"/>
        <v>-1.8625350950350117E-2</v>
      </c>
      <c r="R169" s="34">
        <f t="shared" ca="1" si="82"/>
        <v>-6.6155430956852057E-2</v>
      </c>
      <c r="S169" s="34" t="e">
        <f t="shared" ca="1" si="82"/>
        <v>#N/A</v>
      </c>
      <c r="T169" s="34">
        <f t="shared" ca="1" si="81"/>
        <v>-1.1338135060920185E-2</v>
      </c>
      <c r="U169" s="34">
        <f t="shared" ca="1" si="82"/>
        <v>-0.16968158125014632</v>
      </c>
      <c r="V169" s="34" t="e">
        <f t="shared" ca="1" si="82"/>
        <v>#N/A</v>
      </c>
      <c r="W169" s="34">
        <f t="shared" ca="1" si="82"/>
        <v>-4.2662388307776578E-2</v>
      </c>
      <c r="X169" s="34">
        <f t="shared" ca="1" si="82"/>
        <v>-0.44526596526698348</v>
      </c>
      <c r="Y169" s="55">
        <f t="shared" ca="1" si="83"/>
        <v>-2.3064414460611027E-2</v>
      </c>
    </row>
    <row r="170" spans="1:25" s="33" customFormat="1" ht="12" thickBot="1" x14ac:dyDescent="0.25">
      <c r="A170" s="20">
        <v>42004</v>
      </c>
      <c r="B170" s="63">
        <f t="shared" ca="1" si="82"/>
        <v>-2.3439715857111909E-2</v>
      </c>
      <c r="C170" s="63">
        <f t="shared" ca="1" si="82"/>
        <v>-3.5741803149756723E-2</v>
      </c>
      <c r="D170" s="34">
        <f t="shared" ca="1" si="82"/>
        <v>-3.6718489796769394E-2</v>
      </c>
      <c r="E170" s="34">
        <f t="shared" ca="1" si="82"/>
        <v>-1.8029005796106334E-2</v>
      </c>
      <c r="F170" s="34">
        <f t="shared" ca="1" si="82"/>
        <v>-2.8967874302417096E-2</v>
      </c>
      <c r="G170" s="53">
        <f t="shared" ca="1" si="82"/>
        <v>-1.890494514413732E-2</v>
      </c>
      <c r="H170" s="34">
        <f t="shared" ca="1" si="82"/>
        <v>-0.11574266622271046</v>
      </c>
      <c r="I170" s="34">
        <f t="shared" ca="1" si="82"/>
        <v>-9.5845181210964192E-2</v>
      </c>
      <c r="J170" s="64">
        <f t="shared" ca="1" si="82"/>
        <v>-9.7449989806840387E-2</v>
      </c>
      <c r="K170" s="34">
        <f t="shared" ca="1" si="82"/>
        <v>-2.8326816967545354E-2</v>
      </c>
      <c r="L170" s="34" t="e">
        <f t="shared" ca="1" si="82"/>
        <v>#N/A</v>
      </c>
      <c r="M170" s="64" t="e">
        <f t="shared" ca="1" si="82"/>
        <v>#N/A</v>
      </c>
      <c r="N170" s="34">
        <f t="shared" ca="1" si="82"/>
        <v>-1.7653406081627021E-2</v>
      </c>
      <c r="O170" s="55">
        <f t="shared" ca="1" si="82"/>
        <v>-0.83507590306935686</v>
      </c>
      <c r="P170" s="53">
        <f t="shared" ca="1" si="82"/>
        <v>0.16931358404776908</v>
      </c>
      <c r="Q170" s="34">
        <f t="shared" ca="1" si="82"/>
        <v>-8.8861738359876652E-3</v>
      </c>
      <c r="R170" s="34">
        <f t="shared" ca="1" si="82"/>
        <v>-6.7166340524230428E-2</v>
      </c>
      <c r="S170" s="34" t="e">
        <f t="shared" ca="1" si="82"/>
        <v>#N/A</v>
      </c>
      <c r="T170" s="34">
        <f t="shared" ca="1" si="81"/>
        <v>-8.0990295944455282E-3</v>
      </c>
      <c r="U170" s="34">
        <f t="shared" ca="1" si="82"/>
        <v>-0.15812868645894529</v>
      </c>
      <c r="V170" s="34" t="e">
        <f t="shared" ca="1" si="82"/>
        <v>#N/A</v>
      </c>
      <c r="W170" s="34">
        <f t="shared" ca="1" si="82"/>
        <v>-2.8467782762663818E-2</v>
      </c>
      <c r="X170" s="34">
        <f t="shared" ca="1" si="82"/>
        <v>-0.16998464926094214</v>
      </c>
      <c r="Y170" s="55">
        <f t="shared" ca="1" si="83"/>
        <v>1.3521297935106702E-2</v>
      </c>
    </row>
    <row r="171" spans="1:25" s="33" customFormat="1" x14ac:dyDescent="0.2">
      <c r="A171" s="14">
        <v>42094</v>
      </c>
      <c r="B171" s="67">
        <f t="shared" ca="1" si="82"/>
        <v>-2.6256882453085661E-2</v>
      </c>
      <c r="C171" s="67">
        <f t="shared" ca="1" si="82"/>
        <v>-4.072393646981709E-2</v>
      </c>
      <c r="D171" s="59">
        <f t="shared" ca="1" si="82"/>
        <v>-4.3333229388031858E-2</v>
      </c>
      <c r="E171" s="59">
        <f t="shared" ca="1" si="82"/>
        <v>-1.9916529053085053E-2</v>
      </c>
      <c r="F171" s="59">
        <f t="shared" ca="1" si="82"/>
        <v>-2.2515673000240155E-2</v>
      </c>
      <c r="G171" s="60">
        <f t="shared" ca="1" si="82"/>
        <v>-2.8364433831908675E-2</v>
      </c>
      <c r="H171" s="59">
        <f t="shared" ca="1" si="82"/>
        <v>-9.5296647808807977E-3</v>
      </c>
      <c r="I171" s="59">
        <f t="shared" ca="1" si="82"/>
        <v>-9.7576142951180556E-2</v>
      </c>
      <c r="J171" s="68">
        <f t="shared" ca="1" si="82"/>
        <v>-9.9532399508244218E-2</v>
      </c>
      <c r="K171" s="59">
        <f t="shared" ca="1" si="82"/>
        <v>-2.1631998674512376E-2</v>
      </c>
      <c r="L171" s="59" t="e">
        <f t="shared" ca="1" si="82"/>
        <v>#N/A</v>
      </c>
      <c r="M171" s="68" t="e">
        <f t="shared" ca="1" si="82"/>
        <v>#N/A</v>
      </c>
      <c r="N171" s="59">
        <f t="shared" ca="1" si="82"/>
        <v>-1.6833801142991711E-2</v>
      </c>
      <c r="O171" s="61">
        <f t="shared" ca="1" si="82"/>
        <v>-0.81961917626206082</v>
      </c>
      <c r="P171" s="60">
        <f t="shared" ca="1" si="82"/>
        <v>-0.15903720710348446</v>
      </c>
      <c r="Q171" s="59">
        <f t="shared" ca="1" si="82"/>
        <v>-1.8358744733158017E-2</v>
      </c>
      <c r="R171" s="59">
        <f t="shared" ca="1" si="82"/>
        <v>-6.9734260417167793E-2</v>
      </c>
      <c r="S171" s="59" t="e">
        <f t="shared" ca="1" si="82"/>
        <v>#N/A</v>
      </c>
      <c r="T171" s="59">
        <f t="shared" ca="1" si="81"/>
        <v>-4.8535577942084407E-2</v>
      </c>
      <c r="U171" s="59">
        <f t="shared" ca="1" si="82"/>
        <v>-3.1154044946620441E-2</v>
      </c>
      <c r="V171" s="59" t="e">
        <f t="shared" ca="1" si="82"/>
        <v>#N/A</v>
      </c>
      <c r="W171" s="59">
        <f t="shared" ca="1" si="82"/>
        <v>-2.2341516737127365E-2</v>
      </c>
      <c r="X171" s="59">
        <f t="shared" ca="1" si="82"/>
        <v>-0.38526145773665621</v>
      </c>
      <c r="Y171" s="61">
        <f t="shared" ca="1" si="83"/>
        <v>3.0092379541694303E-2</v>
      </c>
    </row>
    <row r="172" spans="1:25" s="33" customFormat="1" x14ac:dyDescent="0.2">
      <c r="A172" s="20">
        <v>42185</v>
      </c>
      <c r="B172" s="63">
        <f t="shared" ca="1" si="82"/>
        <v>-2.2333446082757225E-2</v>
      </c>
      <c r="C172" s="63">
        <f t="shared" ca="1" si="82"/>
        <v>-3.3638546783964718E-2</v>
      </c>
      <c r="D172" s="34">
        <f t="shared" ca="1" si="82"/>
        <v>-3.6093801878662179E-2</v>
      </c>
      <c r="E172" s="34">
        <f t="shared" ca="1" si="82"/>
        <v>-1.7426394352829222E-2</v>
      </c>
      <c r="F172" s="34">
        <f t="shared" ca="1" si="82"/>
        <v>-1.6631042896128045E-2</v>
      </c>
      <c r="G172" s="53">
        <f t="shared" ca="1" si="82"/>
        <v>-2.4858353663537613E-2</v>
      </c>
      <c r="H172" s="34">
        <f t="shared" ca="1" si="82"/>
        <v>-3.2180406701121433E-2</v>
      </c>
      <c r="I172" s="34">
        <f t="shared" ca="1" si="82"/>
        <v>-9.6973822556374212E-2</v>
      </c>
      <c r="J172" s="64">
        <f t="shared" ca="1" si="82"/>
        <v>-9.9226744850354209E-2</v>
      </c>
      <c r="K172" s="34">
        <f t="shared" ca="1" si="82"/>
        <v>-1.5279926620693107E-2</v>
      </c>
      <c r="L172" s="34" t="e">
        <f t="shared" ca="1" si="82"/>
        <v>#N/A</v>
      </c>
      <c r="M172" s="64" t="e">
        <f t="shared" ca="1" si="82"/>
        <v>#N/A</v>
      </c>
      <c r="N172" s="34">
        <f t="shared" ca="1" si="82"/>
        <v>-1.7403223717510796E-2</v>
      </c>
      <c r="O172" s="55">
        <f t="shared" ca="1" si="82"/>
        <v>-0.79026417114531344</v>
      </c>
      <c r="P172" s="53">
        <f t="shared" ca="1" si="82"/>
        <v>-0.39340905965003081</v>
      </c>
      <c r="Q172" s="34">
        <f t="shared" ca="1" si="82"/>
        <v>-1.5191401920686576E-2</v>
      </c>
      <c r="R172" s="34">
        <f t="shared" ca="1" si="82"/>
        <v>-7.1475118192627973E-2</v>
      </c>
      <c r="S172" s="34" t="e">
        <f t="shared" ca="1" si="82"/>
        <v>#N/A</v>
      </c>
      <c r="T172" s="34">
        <f t="shared" ca="1" si="81"/>
        <v>-3.3720737580741122E-2</v>
      </c>
      <c r="U172" s="34">
        <f t="shared" ca="1" si="82"/>
        <v>-2.4322291474529578E-2</v>
      </c>
      <c r="V172" s="34" t="e">
        <f t="shared" ca="1" si="82"/>
        <v>#N/A</v>
      </c>
      <c r="W172" s="34">
        <f t="shared" ca="1" si="82"/>
        <v>-1.7201877576275781E-2</v>
      </c>
      <c r="X172" s="34">
        <f t="shared" ca="1" si="82"/>
        <v>-3.702592078744471E-2</v>
      </c>
      <c r="Y172" s="55">
        <f t="shared" ca="1" si="83"/>
        <v>6.2915035298449551E-2</v>
      </c>
    </row>
    <row r="173" spans="1:25" s="33" customFormat="1" x14ac:dyDescent="0.2">
      <c r="A173" s="20">
        <v>42277</v>
      </c>
      <c r="B173" s="63">
        <f t="shared" ca="1" si="82"/>
        <v>-2.3159455259927242E-2</v>
      </c>
      <c r="C173" s="63">
        <f t="shared" ca="1" si="82"/>
        <v>-3.6763057179437508E-2</v>
      </c>
      <c r="D173" s="34">
        <f t="shared" ca="1" si="82"/>
        <v>-3.9280880108618077E-2</v>
      </c>
      <c r="E173" s="34">
        <f t="shared" ca="1" si="82"/>
        <v>-1.7278220077631801E-2</v>
      </c>
      <c r="F173" s="34">
        <f t="shared" ca="1" si="82"/>
        <v>-1.9428682759395577E-2</v>
      </c>
      <c r="G173" s="53">
        <f t="shared" ca="1" si="82"/>
        <v>-2.5927431721464833E-2</v>
      </c>
      <c r="H173" s="34">
        <f t="shared" ca="1" si="82"/>
        <v>-1.1823725243756744E-2</v>
      </c>
      <c r="I173" s="34">
        <f t="shared" ca="1" si="82"/>
        <v>-8.5383304869085963E-2</v>
      </c>
      <c r="J173" s="64">
        <f t="shared" ca="1" si="82"/>
        <v>-8.9698844544890965E-2</v>
      </c>
      <c r="K173" s="34">
        <f t="shared" ca="1" si="82"/>
        <v>-1.6439900895308557E-2</v>
      </c>
      <c r="L173" s="34" t="e">
        <f t="shared" ca="1" si="82"/>
        <v>#N/A</v>
      </c>
      <c r="M173" s="64" t="e">
        <f t="shared" ca="1" si="82"/>
        <v>#N/A</v>
      </c>
      <c r="N173" s="34">
        <f t="shared" ca="1" si="82"/>
        <v>-1.7126551195447592E-2</v>
      </c>
      <c r="O173" s="55">
        <f t="shared" ref="O173:Y178" ca="1" si="84">IF(IF(OR(O51="",O47=0),NA(),O51/O47-1)&gt;1.5,NA(),O51/O47-1)</f>
        <v>-0.71153401086675538</v>
      </c>
      <c r="P173" s="53">
        <f t="shared" ca="1" si="84"/>
        <v>-0.23221396750322354</v>
      </c>
      <c r="Q173" s="34">
        <f t="shared" ca="1" si="84"/>
        <v>-1.6968198098963772E-2</v>
      </c>
      <c r="R173" s="34">
        <f t="shared" ca="1" si="84"/>
        <v>-7.0952036087379655E-2</v>
      </c>
      <c r="S173" s="34" t="e">
        <f t="shared" ca="1" si="84"/>
        <v>#N/A</v>
      </c>
      <c r="T173" s="34">
        <f t="shared" ref="T173" ca="1" si="85">IF(IF(OR(T51="",T47=0),NA(),T51/T47-1)&gt;1.5,NA(),T51/T47-1)</f>
        <v>-4.2046448123691071E-2</v>
      </c>
      <c r="U173" s="34">
        <f t="shared" ca="1" si="84"/>
        <v>-2.6758886336449184E-2</v>
      </c>
      <c r="V173" s="34" t="e">
        <f t="shared" ca="1" si="84"/>
        <v>#N/A</v>
      </c>
      <c r="W173" s="34">
        <f t="shared" ca="1" si="84"/>
        <v>-1.8382913058515027E-2</v>
      </c>
      <c r="X173" s="34">
        <f t="shared" ca="1" si="84"/>
        <v>-6.7623896072352196E-2</v>
      </c>
      <c r="Y173" s="55">
        <f t="shared" ca="1" si="84"/>
        <v>8.6131127847728806E-2</v>
      </c>
    </row>
    <row r="174" spans="1:25" s="33" customFormat="1" ht="12" thickBot="1" x14ac:dyDescent="0.25">
      <c r="A174" s="20">
        <v>42369</v>
      </c>
      <c r="B174" s="63">
        <f t="shared" ref="B174:N178" ca="1" si="86">IF(IF(OR(B52="",B48=0),NA(),B52/B48-1)&gt;1.5,NA(),B52/B48-1)</f>
        <v>-1.8062614540034327E-2</v>
      </c>
      <c r="C174" s="63">
        <f t="shared" ca="1" si="86"/>
        <v>-3.2499911465190601E-2</v>
      </c>
      <c r="D174" s="34">
        <f t="shared" ca="1" si="86"/>
        <v>-3.559069895830369E-2</v>
      </c>
      <c r="E174" s="34">
        <f t="shared" ca="1" si="86"/>
        <v>-1.1827333596967859E-2</v>
      </c>
      <c r="F174" s="34">
        <f t="shared" ca="1" si="86"/>
        <v>-1.1234482268799639E-2</v>
      </c>
      <c r="G174" s="53">
        <f t="shared" ca="1" si="86"/>
        <v>-2.2716929225407245E-2</v>
      </c>
      <c r="H174" s="34">
        <f t="shared" ca="1" si="86"/>
        <v>2.9787946035431112E-4</v>
      </c>
      <c r="I174" s="34">
        <f t="shared" ca="1" si="86"/>
        <v>-9.9067341836055367E-2</v>
      </c>
      <c r="J174" s="64">
        <f t="shared" ca="1" si="86"/>
        <v>-0.11082041215886285</v>
      </c>
      <c r="K174" s="34">
        <f t="shared" ca="1" si="86"/>
        <v>-1.0009024851479587E-2</v>
      </c>
      <c r="L174" s="34" t="e">
        <f t="shared" ca="1" si="86"/>
        <v>#N/A</v>
      </c>
      <c r="M174" s="64" t="e">
        <f t="shared" ca="1" si="86"/>
        <v>#N/A</v>
      </c>
      <c r="N174" s="34">
        <f t="shared" ca="1" si="86"/>
        <v>-1.0089873931784843E-2</v>
      </c>
      <c r="O174" s="55">
        <f t="shared" ca="1" si="84"/>
        <v>-0.59012139879942049</v>
      </c>
      <c r="P174" s="53">
        <f t="shared" ca="1" si="84"/>
        <v>-0.3649395113061531</v>
      </c>
      <c r="Q174" s="34">
        <f t="shared" ca="1" si="84"/>
        <v>-1.1372700730457375E-2</v>
      </c>
      <c r="R174" s="34">
        <f t="shared" ca="1" si="84"/>
        <v>-6.7022594786267042E-2</v>
      </c>
      <c r="S174" s="34" t="e">
        <f t="shared" ca="1" si="84"/>
        <v>#N/A</v>
      </c>
      <c r="T174" s="34">
        <f t="shared" ref="T174" ca="1" si="87">IF(IF(OR(T52="",T48=0),NA(),T52/T48-1)&gt;1.5,NA(),T52/T48-1)</f>
        <v>-3.2452682592346127E-2</v>
      </c>
      <c r="U174" s="34">
        <f t="shared" ca="1" si="84"/>
        <v>-2.8277472369870993E-2</v>
      </c>
      <c r="V174" s="34" t="e">
        <f t="shared" ca="1" si="84"/>
        <v>#N/A</v>
      </c>
      <c r="W174" s="34">
        <f t="shared" ca="1" si="84"/>
        <v>-1.0721015130290557E-2</v>
      </c>
      <c r="X174" s="34">
        <f t="shared" ca="1" si="84"/>
        <v>-0.25639368074883773</v>
      </c>
      <c r="Y174" s="55">
        <f t="shared" ca="1" si="84"/>
        <v>6.5130501695628285E-2</v>
      </c>
    </row>
    <row r="175" spans="1:25" s="33" customFormat="1" x14ac:dyDescent="0.2">
      <c r="A175" s="14">
        <v>42460</v>
      </c>
      <c r="B175" s="67">
        <f t="shared" ca="1" si="86"/>
        <v>-1.2918362364480074E-2</v>
      </c>
      <c r="C175" s="67">
        <f t="shared" ca="1" si="86"/>
        <v>-2.3910474629582179E-2</v>
      </c>
      <c r="D175" s="59">
        <f t="shared" ca="1" si="86"/>
        <v>-2.7345028954196549E-2</v>
      </c>
      <c r="E175" s="59">
        <f t="shared" ca="1" si="86"/>
        <v>-8.2032172793308211E-3</v>
      </c>
      <c r="F175" s="59">
        <f t="shared" ca="1" si="86"/>
        <v>-4.5377157943549129E-4</v>
      </c>
      <c r="G175" s="60">
        <f t="shared" ca="1" si="86"/>
        <v>-1.8838490023588061E-2</v>
      </c>
      <c r="H175" s="59">
        <f t="shared" ca="1" si="86"/>
        <v>-3.1595127611586116E-2</v>
      </c>
      <c r="I175" s="59">
        <f t="shared" ca="1" si="86"/>
        <v>-6.1483576711179544E-2</v>
      </c>
      <c r="J175" s="68">
        <f t="shared" ca="1" si="86"/>
        <v>-4.7286753152716021E-2</v>
      </c>
      <c r="K175" s="59">
        <f t="shared" ca="1" si="86"/>
        <v>3.1310800629225088E-3</v>
      </c>
      <c r="L175" s="59" t="e">
        <f t="shared" ca="1" si="86"/>
        <v>#N/A</v>
      </c>
      <c r="M175" s="68" t="e">
        <f t="shared" ca="1" si="86"/>
        <v>#N/A</v>
      </c>
      <c r="N175" s="59">
        <f t="shared" ca="1" si="86"/>
        <v>-7.5993787498980225E-3</v>
      </c>
      <c r="O175" s="61">
        <f t="shared" ca="1" si="84"/>
        <v>-0.6127723192449217</v>
      </c>
      <c r="P175" s="60">
        <f t="shared" ca="1" si="84"/>
        <v>-0.14159761082642874</v>
      </c>
      <c r="Q175" s="59">
        <f t="shared" ca="1" si="84"/>
        <v>-1.8599292227827746E-2</v>
      </c>
      <c r="R175" s="59">
        <f t="shared" ca="1" si="84"/>
        <v>-6.1387504425418959E-2</v>
      </c>
      <c r="S175" s="59" t="e">
        <f t="shared" ca="1" si="84"/>
        <v>#N/A</v>
      </c>
      <c r="T175" s="59">
        <f t="shared" ref="T175" ca="1" si="88">IF(IF(OR(T53="",T49=0),NA(),T53/T49-1)&gt;1.5,NA(),T53/T49-1)</f>
        <v>-4.6219513404859303E-3</v>
      </c>
      <c r="U175" s="59">
        <f t="shared" ca="1" si="84"/>
        <v>-2.3634189048831411E-2</v>
      </c>
      <c r="V175" s="59" t="e">
        <f t="shared" ca="1" si="84"/>
        <v>#N/A</v>
      </c>
      <c r="W175" s="59">
        <f t="shared" ca="1" si="84"/>
        <v>2.1625232974376019E-3</v>
      </c>
      <c r="X175" s="59">
        <f t="shared" ca="1" si="84"/>
        <v>2.6822548365387E-2</v>
      </c>
      <c r="Y175" s="61">
        <f t="shared" ca="1" si="84"/>
        <v>5.0037476723690411E-2</v>
      </c>
    </row>
    <row r="176" spans="1:25" s="33" customFormat="1" x14ac:dyDescent="0.2">
      <c r="A176" s="20">
        <v>42551</v>
      </c>
      <c r="B176" s="63">
        <f t="shared" ca="1" si="86"/>
        <v>-1.6429170141414873E-2</v>
      </c>
      <c r="C176" s="63">
        <f t="shared" ca="1" si="86"/>
        <v>-2.5072195031130451E-2</v>
      </c>
      <c r="D176" s="34">
        <f t="shared" ca="1" si="86"/>
        <v>-2.9530513640505629E-2</v>
      </c>
      <c r="E176" s="34">
        <f t="shared" ca="1" si="86"/>
        <v>-1.2739509111384328E-2</v>
      </c>
      <c r="F176" s="34">
        <f t="shared" ca="1" si="86"/>
        <v>5.1992629195354301E-3</v>
      </c>
      <c r="G176" s="53">
        <f t="shared" ca="1" si="86"/>
        <v>-2.0203962430592193E-2</v>
      </c>
      <c r="H176" s="34">
        <f t="shared" ca="1" si="86"/>
        <v>5.8061136609722785E-2</v>
      </c>
      <c r="I176" s="34">
        <f t="shared" ca="1" si="86"/>
        <v>-7.6205352547183636E-2</v>
      </c>
      <c r="J176" s="64">
        <f t="shared" ca="1" si="86"/>
        <v>-6.9177438258213542E-2</v>
      </c>
      <c r="K176" s="34">
        <f t="shared" ca="1" si="86"/>
        <v>1.0562684819072521E-2</v>
      </c>
      <c r="L176" s="34" t="e">
        <f t="shared" ca="1" si="86"/>
        <v>#N/A</v>
      </c>
      <c r="M176" s="64" t="e">
        <f t="shared" ca="1" si="86"/>
        <v>#N/A</v>
      </c>
      <c r="N176" s="34">
        <f t="shared" ca="1" si="86"/>
        <v>-4.8062932545418491E-3</v>
      </c>
      <c r="O176" s="55">
        <f t="shared" ca="1" si="84"/>
        <v>-0.62747194257877381</v>
      </c>
      <c r="P176" s="53">
        <f t="shared" ca="1" si="84"/>
        <v>-8.5457148770575753E-2</v>
      </c>
      <c r="Q176" s="34">
        <f t="shared" ca="1" si="84"/>
        <v>-2.2835192857456832E-2</v>
      </c>
      <c r="R176" s="34">
        <f t="shared" ca="1" si="84"/>
        <v>-5.4341362212118161E-2</v>
      </c>
      <c r="S176" s="34" t="e">
        <f t="shared" ca="1" si="84"/>
        <v>#N/A</v>
      </c>
      <c r="T176" s="34">
        <f t="shared" ref="T176" ca="1" si="89">IF(IF(OR(T54="",T50=0),NA(),T54/T50-1)&gt;1.5,NA(),T54/T50-1)</f>
        <v>-7.875061421955043E-3</v>
      </c>
      <c r="U176" s="34">
        <f t="shared" ca="1" si="84"/>
        <v>-2.9311437207882318E-2</v>
      </c>
      <c r="V176" s="34" t="e">
        <f t="shared" ca="1" si="84"/>
        <v>#N/A</v>
      </c>
      <c r="W176" s="34">
        <f t="shared" ca="1" si="84"/>
        <v>9.1428444679049203E-3</v>
      </c>
      <c r="X176" s="34">
        <f t="shared" ca="1" si="84"/>
        <v>-0.26836437057469242</v>
      </c>
      <c r="Y176" s="55">
        <f t="shared" ca="1" si="84"/>
        <v>5.8971038631538297E-2</v>
      </c>
    </row>
    <row r="177" spans="1:25" s="33" customFormat="1" x14ac:dyDescent="0.2">
      <c r="A177" s="20">
        <v>42643</v>
      </c>
      <c r="B177" s="63">
        <f t="shared" ca="1" si="86"/>
        <v>-1.2305573813707338E-2</v>
      </c>
      <c r="C177" s="63">
        <f t="shared" ca="1" si="86"/>
        <v>-1.4280633497458228E-2</v>
      </c>
      <c r="D177" s="34">
        <f t="shared" ca="1" si="86"/>
        <v>-1.8904527032444385E-2</v>
      </c>
      <c r="E177" s="34">
        <f t="shared" ca="1" si="86"/>
        <v>-1.1468627877321391E-2</v>
      </c>
      <c r="F177" s="34">
        <f t="shared" ca="1" si="86"/>
        <v>1.6908841404358332E-2</v>
      </c>
      <c r="G177" s="53">
        <f t="shared" ca="1" si="86"/>
        <v>-1.0766200726406217E-2</v>
      </c>
      <c r="H177" s="34">
        <f t="shared" ca="1" si="86"/>
        <v>9.8181765385674247E-3</v>
      </c>
      <c r="I177" s="34">
        <f t="shared" ca="1" si="86"/>
        <v>-8.0360947071723032E-2</v>
      </c>
      <c r="J177" s="64">
        <f t="shared" ca="1" si="86"/>
        <v>-7.2127255109451172E-2</v>
      </c>
      <c r="K177" s="34">
        <f t="shared" ca="1" si="86"/>
        <v>1.1969483900141853E-2</v>
      </c>
      <c r="L177" s="34" t="e">
        <f t="shared" ca="1" si="86"/>
        <v>#N/A</v>
      </c>
      <c r="M177" s="64" t="e">
        <f t="shared" ca="1" si="86"/>
        <v>#N/A</v>
      </c>
      <c r="N177" s="34">
        <f t="shared" ca="1" si="86"/>
        <v>-1.2176679923190603E-2</v>
      </c>
      <c r="O177" s="55">
        <f t="shared" ca="1" si="84"/>
        <v>-0.618290314768423</v>
      </c>
      <c r="P177" s="53">
        <f t="shared" ca="1" si="84"/>
        <v>-5.7967152207897277E-2</v>
      </c>
      <c r="Q177" s="34">
        <f t="shared" ca="1" si="84"/>
        <v>-1.562275181727657E-2</v>
      </c>
      <c r="R177" s="34">
        <f t="shared" ca="1" si="84"/>
        <v>-4.6573194893787639E-2</v>
      </c>
      <c r="S177" s="34" t="e">
        <f t="shared" ca="1" si="84"/>
        <v>#N/A</v>
      </c>
      <c r="T177" s="34">
        <f t="shared" ref="T177:Y180" ca="1" si="90">IF(IF(OR(T55="",T51=0),NA(),T55/T51-1)&gt;1.5,NA(),T55/T51-1)</f>
        <v>-1.3882656592045461E-2</v>
      </c>
      <c r="U177" s="34">
        <f t="shared" ca="1" si="84"/>
        <v>-3.2794056070181266E-2</v>
      </c>
      <c r="V177" s="34" t="e">
        <f t="shared" ca="1" si="84"/>
        <v>#N/A</v>
      </c>
      <c r="W177" s="34">
        <f t="shared" ca="1" si="84"/>
        <v>1.1428303037174903E-2</v>
      </c>
      <c r="X177" s="34">
        <f t="shared" ca="1" si="84"/>
        <v>-0.37530770232744926</v>
      </c>
      <c r="Y177" s="55">
        <f t="shared" ca="1" si="84"/>
        <v>3.8243136772290853E-2</v>
      </c>
    </row>
    <row r="178" spans="1:25" s="33" customFormat="1" ht="12" thickBot="1" x14ac:dyDescent="0.25">
      <c r="A178" s="26">
        <v>42735</v>
      </c>
      <c r="B178" s="63">
        <f t="shared" ca="1" si="86"/>
        <v>-1.4272679270169064E-2</v>
      </c>
      <c r="C178" s="63">
        <f t="shared" ca="1" si="86"/>
        <v>-1.6068597875149582E-2</v>
      </c>
      <c r="D178" s="34">
        <f t="shared" ca="1" si="86"/>
        <v>-2.1599769474446862E-2</v>
      </c>
      <c r="E178" s="34">
        <f t="shared" ca="1" si="86"/>
        <v>-1.3513271626773293E-2</v>
      </c>
      <c r="F178" s="34">
        <f t="shared" ca="1" si="86"/>
        <v>2.1049884918934891E-2</v>
      </c>
      <c r="G178" s="53">
        <f t="shared" ca="1" si="86"/>
        <v>-1.622030699438981E-2</v>
      </c>
      <c r="H178" s="34">
        <f t="shared" ca="1" si="86"/>
        <v>1.5691580286218976E-3</v>
      </c>
      <c r="I178" s="34">
        <f t="shared" ca="1" si="86"/>
        <v>-6.4664909021693973E-2</v>
      </c>
      <c r="J178" s="64">
        <f t="shared" ca="1" si="86"/>
        <v>-4.5805912493170009E-2</v>
      </c>
      <c r="K178" s="34">
        <f t="shared" ca="1" si="86"/>
        <v>1.5184286197967189E-2</v>
      </c>
      <c r="L178" s="34" t="e">
        <f t="shared" ca="1" si="86"/>
        <v>#N/A</v>
      </c>
      <c r="M178" s="64" t="e">
        <f t="shared" ca="1" si="86"/>
        <v>#N/A</v>
      </c>
      <c r="N178" s="34">
        <f t="shared" ca="1" si="86"/>
        <v>-1.7501133102260535E-2</v>
      </c>
      <c r="O178" s="55">
        <f t="shared" ca="1" si="84"/>
        <v>-0.60940127129291488</v>
      </c>
      <c r="P178" s="53">
        <f t="shared" ca="1" si="84"/>
        <v>-0.1044142255629833</v>
      </c>
      <c r="Q178" s="34">
        <f t="shared" ca="1" si="84"/>
        <v>-2.226458614997362E-2</v>
      </c>
      <c r="R178" s="34">
        <f t="shared" ca="1" si="84"/>
        <v>-4.1261790071871252E-2</v>
      </c>
      <c r="S178" s="34" t="e">
        <f t="shared" ca="1" si="84"/>
        <v>#N/A</v>
      </c>
      <c r="T178" s="34">
        <f t="shared" ca="1" si="90"/>
        <v>-2.0309798768066156E-2</v>
      </c>
      <c r="U178" s="34">
        <f t="shared" ca="1" si="84"/>
        <v>-3.3743844841440107E-2</v>
      </c>
      <c r="V178" s="34" t="e">
        <f t="shared" ca="1" si="84"/>
        <v>#N/A</v>
      </c>
      <c r="W178" s="34">
        <f t="shared" ca="1" si="84"/>
        <v>1.5488405031755859E-2</v>
      </c>
      <c r="X178" s="34">
        <f t="shared" ca="1" si="84"/>
        <v>-0.54616175838446845</v>
      </c>
      <c r="Y178" s="55">
        <f t="shared" ca="1" si="84"/>
        <v>3.997973938499455E-2</v>
      </c>
    </row>
    <row r="179" spans="1:25" s="33" customFormat="1" x14ac:dyDescent="0.2">
      <c r="A179" s="14">
        <v>42825</v>
      </c>
      <c r="B179" s="67">
        <f t="shared" ref="B179:S179" ca="1" si="91">IF(IF(OR(B57="",B53=0),NA(),B57/B53-1)&gt;1.5,NA(),B57/B53-1)</f>
        <v>-9.8236262388567974E-3</v>
      </c>
      <c r="C179" s="67">
        <f t="shared" ca="1" si="91"/>
        <v>-6.117307462004673E-3</v>
      </c>
      <c r="D179" s="59">
        <f t="shared" ca="1" si="91"/>
        <v>-1.038555236472638E-2</v>
      </c>
      <c r="E179" s="59">
        <f t="shared" ca="1" si="91"/>
        <v>-1.1388299396535184E-2</v>
      </c>
      <c r="F179" s="59">
        <f t="shared" ca="1" si="91"/>
        <v>2.2248936663437746E-2</v>
      </c>
      <c r="G179" s="60">
        <f t="shared" ca="1" si="91"/>
        <v>1.4513997048437588E-3</v>
      </c>
      <c r="H179" s="59">
        <f t="shared" ca="1" si="91"/>
        <v>2.6281175579788263E-2</v>
      </c>
      <c r="I179" s="59">
        <f t="shared" ca="1" si="91"/>
        <v>-8.7250297703458046E-2</v>
      </c>
      <c r="J179" s="68">
        <f t="shared" ca="1" si="91"/>
        <v>-8.6527450999976385E-2</v>
      </c>
      <c r="K179" s="59">
        <f t="shared" ca="1" si="91"/>
        <v>2.3254156470888576E-2</v>
      </c>
      <c r="L179" s="59" t="e">
        <f t="shared" ca="1" si="91"/>
        <v>#N/A</v>
      </c>
      <c r="M179" s="68" t="e">
        <f t="shared" ca="1" si="91"/>
        <v>#N/A</v>
      </c>
      <c r="N179" s="59">
        <f t="shared" ca="1" si="91"/>
        <v>-1.0084811368526347E-2</v>
      </c>
      <c r="O179" s="61">
        <f t="shared" ca="1" si="91"/>
        <v>-0.56281983306601657</v>
      </c>
      <c r="P179" s="60">
        <f t="shared" ca="1" si="91"/>
        <v>-7.2353055284729351E-2</v>
      </c>
      <c r="Q179" s="59">
        <f t="shared" ca="1" si="91"/>
        <v>-3.774265550237299E-3</v>
      </c>
      <c r="R179" s="59">
        <f t="shared" ca="1" si="91"/>
        <v>-3.5115797927914416E-2</v>
      </c>
      <c r="S179" s="59" t="e">
        <f t="shared" ca="1" si="91"/>
        <v>#N/A</v>
      </c>
      <c r="T179" s="59">
        <f t="shared" ca="1" si="90"/>
        <v>-8.9902551915765905E-3</v>
      </c>
      <c r="U179" s="59">
        <f t="shared" ca="1" si="90"/>
        <v>-2.8648559877176738E-2</v>
      </c>
      <c r="V179" s="59" t="e">
        <f t="shared" ca="1" si="90"/>
        <v>#N/A</v>
      </c>
      <c r="W179" s="59">
        <f t="shared" ca="1" si="90"/>
        <v>2.2633074679440091E-2</v>
      </c>
      <c r="X179" s="59">
        <f t="shared" ca="1" si="90"/>
        <v>-0.36514926145483717</v>
      </c>
      <c r="Y179" s="61">
        <f t="shared" ca="1" si="90"/>
        <v>4.169123303708866E-2</v>
      </c>
    </row>
    <row r="180" spans="1:25" s="33" customFormat="1" x14ac:dyDescent="0.2">
      <c r="A180" s="20">
        <v>42916</v>
      </c>
      <c r="B180" s="63">
        <f t="shared" ref="B180:S180" ca="1" si="92">IF(IF(OR(B58="",B54=0),NA(),B58/B54-1)&gt;1.5,NA(),B58/B54-1)</f>
        <v>-8.4163905801805106E-3</v>
      </c>
      <c r="C180" s="63">
        <f t="shared" ca="1" si="92"/>
        <v>-1.0323201944906324E-2</v>
      </c>
      <c r="D180" s="34">
        <f t="shared" ca="1" si="92"/>
        <v>-1.4608366173682663E-2</v>
      </c>
      <c r="E180" s="34">
        <f t="shared" ca="1" si="92"/>
        <v>-7.6125514626884661E-3</v>
      </c>
      <c r="F180" s="34">
        <f t="shared" ca="1" si="92"/>
        <v>1.7767295544640627E-2</v>
      </c>
      <c r="G180" s="53">
        <f t="shared" ca="1" si="92"/>
        <v>-1.6966350623455195E-3</v>
      </c>
      <c r="H180" s="34">
        <f t="shared" ca="1" si="92"/>
        <v>-6.8861158509049947E-2</v>
      </c>
      <c r="I180" s="34">
        <f t="shared" ca="1" si="92"/>
        <v>-7.6498547251811377E-2</v>
      </c>
      <c r="J180" s="64">
        <f t="shared" ca="1" si="92"/>
        <v>-6.7686786379530739E-2</v>
      </c>
      <c r="K180" s="34">
        <f t="shared" ca="1" si="92"/>
        <v>6.7598399936266151E-3</v>
      </c>
      <c r="L180" s="34" t="e">
        <f t="shared" ca="1" si="92"/>
        <v>#N/A</v>
      </c>
      <c r="M180" s="64" t="e">
        <f t="shared" ca="1" si="92"/>
        <v>#N/A</v>
      </c>
      <c r="N180" s="34">
        <f t="shared" ca="1" si="92"/>
        <v>-1.8162319135240912E-2</v>
      </c>
      <c r="O180" s="55">
        <f t="shared" ca="1" si="92"/>
        <v>-0.5339890133825913</v>
      </c>
      <c r="P180" s="53">
        <f t="shared" ca="1" si="92"/>
        <v>-0.14580052722807935</v>
      </c>
      <c r="Q180" s="34">
        <f t="shared" ca="1" si="92"/>
        <v>-6.2372890182778029E-3</v>
      </c>
      <c r="R180" s="34">
        <f t="shared" ca="1" si="92"/>
        <v>-3.5697351770807795E-2</v>
      </c>
      <c r="S180" s="34" t="e">
        <f t="shared" ca="1" si="92"/>
        <v>#N/A</v>
      </c>
      <c r="T180" s="34">
        <f t="shared" ca="1" si="90"/>
        <v>-2.8693678682669588E-2</v>
      </c>
      <c r="U180" s="34">
        <f t="shared" ca="1" si="90"/>
        <v>-2.794840723913905E-2</v>
      </c>
      <c r="V180" s="34" t="e">
        <f t="shared" ca="1" si="90"/>
        <v>#N/A</v>
      </c>
      <c r="W180" s="34">
        <f t="shared" ca="1" si="90"/>
        <v>6.7369173803131233E-3</v>
      </c>
      <c r="X180" s="34">
        <f t="shared" ca="1" si="90"/>
        <v>-0.15707270435808729</v>
      </c>
      <c r="Y180" s="55">
        <f t="shared" ca="1" si="90"/>
        <v>-1.6813117368994601E-2</v>
      </c>
    </row>
    <row r="181" spans="1:25" s="33" customFormat="1" x14ac:dyDescent="0.2">
      <c r="A181" s="20">
        <v>43008</v>
      </c>
      <c r="B181" s="63">
        <f t="shared" ref="B181:Y181" ca="1" si="93">IF(IF(OR(B59="",B55=0),NA(),B59/B55-1)&gt;1.5,NA(),B59/B55-1)</f>
        <v>-1.212121023375301E-2</v>
      </c>
      <c r="C181" s="63">
        <f t="shared" ca="1" si="93"/>
        <v>-1.7061602822729283E-2</v>
      </c>
      <c r="D181" s="34">
        <f t="shared" ca="1" si="93"/>
        <v>-2.1440023716752243E-2</v>
      </c>
      <c r="E181" s="34">
        <f t="shared" ca="1" si="93"/>
        <v>-1.003363817564662E-2</v>
      </c>
      <c r="F181" s="34">
        <f t="shared" ca="1" si="93"/>
        <v>1.1431975530364014E-2</v>
      </c>
      <c r="G181" s="53">
        <f t="shared" ca="1" si="93"/>
        <v>-9.6214748804382966E-3</v>
      </c>
      <c r="H181" s="34">
        <f t="shared" ca="1" si="93"/>
        <v>-1.3724725889147527E-2</v>
      </c>
      <c r="I181" s="34">
        <f t="shared" ca="1" si="93"/>
        <v>-7.9567141271855379E-2</v>
      </c>
      <c r="J181" s="64">
        <f t="shared" ca="1" si="93"/>
        <v>-6.2643214203180531E-2</v>
      </c>
      <c r="K181" s="34">
        <f t="shared" ca="1" si="93"/>
        <v>1.0690619009493307E-2</v>
      </c>
      <c r="L181" s="34" t="e">
        <f t="shared" ca="1" si="93"/>
        <v>#N/A</v>
      </c>
      <c r="M181" s="64" t="e">
        <f t="shared" ca="1" si="93"/>
        <v>#N/A</v>
      </c>
      <c r="N181" s="34">
        <f t="shared" ca="1" si="93"/>
        <v>-1.2465666893995642E-2</v>
      </c>
      <c r="O181" s="55">
        <f t="shared" ca="1" si="93"/>
        <v>-0.51578090759206319</v>
      </c>
      <c r="P181" s="53">
        <f t="shared" ca="1" si="93"/>
        <v>-0.18310700400535262</v>
      </c>
      <c r="Q181" s="34">
        <f t="shared" ca="1" si="93"/>
        <v>-1.5663317171130564E-2</v>
      </c>
      <c r="R181" s="34">
        <f t="shared" ca="1" si="93"/>
        <v>-3.8146864874425424E-2</v>
      </c>
      <c r="S181" s="34" t="e">
        <f t="shared" ca="1" si="93"/>
        <v>#N/A</v>
      </c>
      <c r="T181" s="34">
        <f t="shared" ca="1" si="93"/>
        <v>-2.1081470477881781E-2</v>
      </c>
      <c r="U181" s="34">
        <f t="shared" ca="1" si="93"/>
        <v>-2.3049050451606878E-2</v>
      </c>
      <c r="V181" s="34" t="e">
        <f t="shared" ca="1" si="93"/>
        <v>#N/A</v>
      </c>
      <c r="W181" s="34">
        <f t="shared" ca="1" si="93"/>
        <v>1.1487668730485012E-2</v>
      </c>
      <c r="X181" s="34">
        <f t="shared" ca="1" si="93"/>
        <v>-3.3193899701608687E-2</v>
      </c>
      <c r="Y181" s="55">
        <f t="shared" ca="1" si="93"/>
        <v>-2.8015164442510954E-2</v>
      </c>
    </row>
    <row r="182" spans="1:25" s="33" customFormat="1" ht="12" thickBot="1" x14ac:dyDescent="0.25">
      <c r="A182" s="26">
        <v>43100</v>
      </c>
      <c r="B182" s="63">
        <f t="shared" ref="B182:Y182" ca="1" si="94">IF(IF(OR(B60="",B56=0),NA(),B60/B56-1)&gt;1.5,NA(),B60/B56-1)</f>
        <v>-9.442300642461543E-3</v>
      </c>
      <c r="C182" s="63">
        <f t="shared" ca="1" si="94"/>
        <v>-1.1616373294296989E-2</v>
      </c>
      <c r="D182" s="34">
        <f t="shared" ca="1" si="94"/>
        <v>-1.6266877228273136E-2</v>
      </c>
      <c r="E182" s="34">
        <f t="shared" ca="1" si="94"/>
        <v>-8.5253711499840845E-3</v>
      </c>
      <c r="F182" s="34">
        <f t="shared" ca="1" si="94"/>
        <v>1.8288549515206309E-2</v>
      </c>
      <c r="G182" s="53">
        <f t="shared" ca="1" si="94"/>
        <v>-4.6787385287155869E-3</v>
      </c>
      <c r="H182" s="34">
        <f t="shared" ca="1" si="94"/>
        <v>1.2330454231159083E-2</v>
      </c>
      <c r="I182" s="34">
        <f t="shared" ca="1" si="94"/>
        <v>-6.7962868794280262E-2</v>
      </c>
      <c r="J182" s="64">
        <f t="shared" ca="1" si="94"/>
        <v>-4.2156471092437697E-2</v>
      </c>
      <c r="K182" s="34">
        <f t="shared" ca="1" si="94"/>
        <v>2.2140050237274389E-2</v>
      </c>
      <c r="L182" s="34" t="e">
        <f t="shared" ca="1" si="94"/>
        <v>#N/A</v>
      </c>
      <c r="M182" s="64" t="e">
        <f t="shared" ca="1" si="94"/>
        <v>#N/A</v>
      </c>
      <c r="N182" s="34">
        <f t="shared" ca="1" si="94"/>
        <v>-9.2457792338874745E-3</v>
      </c>
      <c r="O182" s="55">
        <f t="shared" ca="1" si="94"/>
        <v>-0.44306717803343376</v>
      </c>
      <c r="P182" s="53">
        <f t="shared" ca="1" si="94"/>
        <v>-0.16420230557009952</v>
      </c>
      <c r="Q182" s="34">
        <f t="shared" ca="1" si="94"/>
        <v>-4.7222242715068141E-3</v>
      </c>
      <c r="R182" s="34">
        <f t="shared" ca="1" si="94"/>
        <v>-3.99127891965948E-2</v>
      </c>
      <c r="S182" s="34" t="e">
        <f t="shared" ca="1" si="94"/>
        <v>#N/A</v>
      </c>
      <c r="T182" s="34">
        <f t="shared" ca="1" si="94"/>
        <v>-1.1693061937054328E-2</v>
      </c>
      <c r="U182" s="34">
        <f t="shared" ca="1" si="94"/>
        <v>-1.8637380346308241E-2</v>
      </c>
      <c r="V182" s="34" t="e">
        <f t="shared" ca="1" si="94"/>
        <v>#N/A</v>
      </c>
      <c r="W182" s="34">
        <f t="shared" ca="1" si="94"/>
        <v>2.4210036568039772E-2</v>
      </c>
      <c r="X182" s="34">
        <f t="shared" ca="1" si="94"/>
        <v>0.38770727574908626</v>
      </c>
      <c r="Y182" s="55">
        <f t="shared" ca="1" si="94"/>
        <v>-3.9749689603601368E-2</v>
      </c>
    </row>
    <row r="183" spans="1:25" s="33" customFormat="1" x14ac:dyDescent="0.2">
      <c r="A183" s="14">
        <v>43190</v>
      </c>
      <c r="B183" s="67">
        <f ca="1">IF(IF(OR(B61="",B57=0),NA(),B61/B57-1)&gt;1.5,NA(),B61/B57-1)</f>
        <v>-1.790812133875308E-2</v>
      </c>
      <c r="C183" s="67">
        <f t="shared" ref="C183:Y183" ca="1" si="95">IF(IF(OR(C61="",C57=0),NA(),C61/C57-1)&gt;1.5,NA(),C61/C57-1)</f>
        <v>-2.6245195753421657E-2</v>
      </c>
      <c r="D183" s="59">
        <f t="shared" ca="1" si="95"/>
        <v>-3.0509006001797734E-2</v>
      </c>
      <c r="E183" s="59">
        <f t="shared" ca="1" si="95"/>
        <v>-1.4369745816901203E-2</v>
      </c>
      <c r="F183" s="59">
        <f t="shared" ca="1" si="95"/>
        <v>1.1869471517675922E-3</v>
      </c>
      <c r="G183" s="60">
        <f t="shared" ca="1" si="95"/>
        <v>-1.9516406400628239E-2</v>
      </c>
      <c r="H183" s="59">
        <f t="shared" ca="1" si="95"/>
        <v>-4.4809184370845245E-2</v>
      </c>
      <c r="I183" s="59">
        <f t="shared" ca="1" si="95"/>
        <v>-8.1701327851200767E-2</v>
      </c>
      <c r="J183" s="68">
        <f t="shared" ca="1" si="95"/>
        <v>-5.0842966425132974E-2</v>
      </c>
      <c r="K183" s="59">
        <f t="shared" ca="1" si="95"/>
        <v>-4.9626528545868576E-3</v>
      </c>
      <c r="L183" s="59" t="e">
        <f t="shared" ca="1" si="95"/>
        <v>#N/A</v>
      </c>
      <c r="M183" s="68" t="e">
        <f t="shared" ca="1" si="95"/>
        <v>#N/A</v>
      </c>
      <c r="N183" s="59">
        <f t="shared" ca="1" si="95"/>
        <v>-1.8761408159713278E-2</v>
      </c>
      <c r="O183" s="61">
        <f t="shared" ca="1" si="95"/>
        <v>-0.48497155745765519</v>
      </c>
      <c r="P183" s="60">
        <f t="shared" ca="1" si="95"/>
        <v>-0.23251246392090474</v>
      </c>
      <c r="Q183" s="59">
        <f t="shared" ca="1" si="95"/>
        <v>-1.0063097642599161E-2</v>
      </c>
      <c r="R183" s="59">
        <f t="shared" ca="1" si="95"/>
        <v>-3.6509502057844423E-2</v>
      </c>
      <c r="S183" s="59" t="e">
        <f t="shared" ca="1" si="95"/>
        <v>#N/A</v>
      </c>
      <c r="T183" s="59">
        <f t="shared" ca="1" si="95"/>
        <v>-5.0114294215301669E-2</v>
      </c>
      <c r="U183" s="59">
        <f t="shared" ca="1" si="95"/>
        <v>-1.9733739652949556E-2</v>
      </c>
      <c r="V183" s="59" t="e">
        <f t="shared" ca="1" si="95"/>
        <v>#N/A</v>
      </c>
      <c r="W183" s="59">
        <f t="shared" ca="1" si="95"/>
        <v>-4.3289177690362113E-3</v>
      </c>
      <c r="X183" s="59">
        <f t="shared" ca="1" si="95"/>
        <v>-3.1932081313532201E-2</v>
      </c>
      <c r="Y183" s="61">
        <f t="shared" ca="1" si="95"/>
        <v>-5.0292286699309408E-2</v>
      </c>
    </row>
    <row r="184" spans="1:25" s="33" customFormat="1" x14ac:dyDescent="0.2">
      <c r="A184" s="20">
        <v>43281</v>
      </c>
      <c r="B184" s="63">
        <f t="shared" ref="B184:Y185" ca="1" si="96">IF(IF(OR(B62="",B58=0),NA(),B62/B58-1)&gt;1.5,NA(),B62/B58-1)</f>
        <v>-1.4089507334946405E-2</v>
      </c>
      <c r="C184" s="63">
        <f t="shared" ca="1" si="96"/>
        <v>-1.7208421015513564E-2</v>
      </c>
      <c r="D184" s="34">
        <f t="shared" ca="1" si="96"/>
        <v>-1.9708860918652538E-2</v>
      </c>
      <c r="E184" s="34">
        <f t="shared" ca="1" si="96"/>
        <v>-1.2778283345510122E-2</v>
      </c>
      <c r="F184" s="34">
        <f t="shared" ca="1" si="96"/>
        <v>-1.3387194372632694E-3</v>
      </c>
      <c r="G184" s="53">
        <f t="shared" ca="1" si="96"/>
        <v>-1.1144791992363179E-2</v>
      </c>
      <c r="H184" s="34">
        <f t="shared" ca="1" si="96"/>
        <v>3.5081077880335432E-2</v>
      </c>
      <c r="I184" s="34">
        <f t="shared" ca="1" si="96"/>
        <v>-7.7792265372557012E-2</v>
      </c>
      <c r="J184" s="64">
        <f t="shared" ca="1" si="96"/>
        <v>-3.4393519548007734E-2</v>
      </c>
      <c r="K184" s="34">
        <f t="shared" ca="1" si="96"/>
        <v>3.023886497976358E-3</v>
      </c>
      <c r="L184" s="34" t="e">
        <f t="shared" ca="1" si="96"/>
        <v>#N/A</v>
      </c>
      <c r="M184" s="64" t="e">
        <f t="shared" ca="1" si="96"/>
        <v>#N/A</v>
      </c>
      <c r="N184" s="34">
        <f t="shared" ca="1" si="96"/>
        <v>-1.3105104951790625E-2</v>
      </c>
      <c r="O184" s="55">
        <f t="shared" ca="1" si="96"/>
        <v>-0.48193686625411236</v>
      </c>
      <c r="P184" s="53">
        <f t="shared" ca="1" si="96"/>
        <v>-0.20006875523822465</v>
      </c>
      <c r="Q184" s="34">
        <f t="shared" ca="1" si="96"/>
        <v>3.2691340473147701E-3</v>
      </c>
      <c r="R184" s="34">
        <f t="shared" ca="1" si="96"/>
        <v>-3.7985412694094611E-2</v>
      </c>
      <c r="S184" s="34" t="e">
        <f t="shared" ca="1" si="96"/>
        <v>#N/A</v>
      </c>
      <c r="T184" s="34">
        <f t="shared" ca="1" si="96"/>
        <v>-3.5754302298322216E-2</v>
      </c>
      <c r="U184" s="34">
        <f t="shared" ca="1" si="96"/>
        <v>-1.12989707146538E-2</v>
      </c>
      <c r="V184" s="34" t="e">
        <f t="shared" ca="1" si="96"/>
        <v>#N/A</v>
      </c>
      <c r="W184" s="34">
        <f t="shared" ca="1" si="96"/>
        <v>3.0388553307598709E-3</v>
      </c>
      <c r="X184" s="34">
        <f t="shared" ca="1" si="96"/>
        <v>6.2327296216690753E-2</v>
      </c>
      <c r="Y184" s="55">
        <f t="shared" ca="1" si="96"/>
        <v>-1.9125908261082403E-2</v>
      </c>
    </row>
    <row r="185" spans="1:25" s="33" customFormat="1" x14ac:dyDescent="0.2">
      <c r="A185" s="20">
        <v>43373</v>
      </c>
      <c r="B185" s="63">
        <f t="shared" ca="1" si="96"/>
        <v>-1.8860836960146954E-2</v>
      </c>
      <c r="C185" s="63">
        <f t="shared" ca="1" si="96"/>
        <v>-2.0896162840424393E-2</v>
      </c>
      <c r="D185" s="34">
        <f t="shared" ca="1" si="96"/>
        <v>-2.3396845533634969E-2</v>
      </c>
      <c r="E185" s="34">
        <f t="shared" ca="1" si="96"/>
        <v>-1.8006911757956656E-2</v>
      </c>
      <c r="F185" s="34">
        <f t="shared" ca="1" si="96"/>
        <v>-5.1513013774827643E-3</v>
      </c>
      <c r="G185" s="53">
        <f t="shared" ca="1" si="96"/>
        <v>-9.1827298970492688E-3</v>
      </c>
      <c r="H185" s="34">
        <f t="shared" ca="1" si="96"/>
        <v>-7.3714592450535577E-4</v>
      </c>
      <c r="I185" s="34">
        <f t="shared" ca="1" si="96"/>
        <v>-8.4562565648462873E-2</v>
      </c>
      <c r="J185" s="64">
        <f t="shared" ca="1" si="96"/>
        <v>-3.8435193563033709E-2</v>
      </c>
      <c r="K185" s="34">
        <f t="shared" ca="1" si="96"/>
        <v>2.0228395284991318E-3</v>
      </c>
      <c r="L185" s="34" t="e">
        <f t="shared" ca="1" si="96"/>
        <v>#N/A</v>
      </c>
      <c r="M185" s="64" t="e">
        <f t="shared" ca="1" si="96"/>
        <v>#N/A</v>
      </c>
      <c r="N185" s="34">
        <f t="shared" ca="1" si="96"/>
        <v>-1.5059241006231017E-2</v>
      </c>
      <c r="O185" s="55">
        <f t="shared" ca="1" si="96"/>
        <v>-0.56764022044774687</v>
      </c>
      <c r="P185" s="53">
        <f t="shared" ca="1" si="96"/>
        <v>-0.18166192018940786</v>
      </c>
      <c r="Q185" s="34">
        <f t="shared" ca="1" si="96"/>
        <v>1.6799143003511929E-2</v>
      </c>
      <c r="R185" s="34">
        <f t="shared" ca="1" si="96"/>
        <v>-3.6490075991688964E-2</v>
      </c>
      <c r="S185" s="34" t="e">
        <f t="shared" ca="1" si="96"/>
        <v>#N/A</v>
      </c>
      <c r="T185" s="34">
        <f t="shared" ca="1" si="96"/>
        <v>-4.5116958532029905E-2</v>
      </c>
      <c r="U185" s="34">
        <f t="shared" ca="1" si="96"/>
        <v>-5.2504386782461498E-3</v>
      </c>
      <c r="V185" s="34" t="e">
        <f t="shared" ca="1" si="96"/>
        <v>#N/A</v>
      </c>
      <c r="W185" s="34">
        <f t="shared" ca="1" si="96"/>
        <v>1.2658698797031631E-2</v>
      </c>
      <c r="X185" s="34">
        <f t="shared" ca="1" si="96"/>
        <v>0.13806778424453747</v>
      </c>
      <c r="Y185" s="55">
        <f t="shared" ca="1" si="96"/>
        <v>6.0272808862693594E-4</v>
      </c>
    </row>
    <row r="186" spans="1:25" s="33" customFormat="1" ht="12" thickBot="1" x14ac:dyDescent="0.25">
      <c r="A186" s="20">
        <v>43465</v>
      </c>
      <c r="B186" s="135">
        <f t="shared" ref="B186:Y186" ca="1" si="97">IF(IF(OR(B64="",B60=0),NA(),B64/B60-1)&gt;1.5,NA(),B64/B60-1)</f>
        <v>-0.99569694516200546</v>
      </c>
      <c r="C186" s="135">
        <f t="shared" ca="1" si="97"/>
        <v>-0.98736497770168574</v>
      </c>
      <c r="D186" s="136">
        <f t="shared" ca="1" si="97"/>
        <v>-0.98544219125741195</v>
      </c>
      <c r="E186" s="136">
        <f t="shared" ca="1" si="97"/>
        <v>-0.99920005206702223</v>
      </c>
      <c r="F186" s="136">
        <f t="shared" ca="1" si="97"/>
        <v>-0.99930981271947483</v>
      </c>
      <c r="G186" s="137">
        <f t="shared" ca="1" si="97"/>
        <v>-1</v>
      </c>
      <c r="H186" s="136">
        <f t="shared" ca="1" si="97"/>
        <v>-0.87111981299900887</v>
      </c>
      <c r="I186" s="136">
        <f t="shared" ca="1" si="97"/>
        <v>-0.91799243743234349</v>
      </c>
      <c r="J186" s="138">
        <f t="shared" ca="1" si="97"/>
        <v>-0.99991816043852011</v>
      </c>
      <c r="K186" s="136">
        <f t="shared" ca="1" si="97"/>
        <v>-0.99999851117758343</v>
      </c>
      <c r="L186" s="136" t="e">
        <f t="shared" ca="1" si="97"/>
        <v>#N/A</v>
      </c>
      <c r="M186" s="138" t="e">
        <f t="shared" ca="1" si="97"/>
        <v>#N/A</v>
      </c>
      <c r="N186" s="136">
        <f t="shared" ca="1" si="97"/>
        <v>-1</v>
      </c>
      <c r="O186" s="139">
        <f t="shared" ca="1" si="97"/>
        <v>-1</v>
      </c>
      <c r="P186" s="137">
        <f t="shared" ca="1" si="97"/>
        <v>-0.42804314656453246</v>
      </c>
      <c r="Q186" s="136">
        <f t="shared" ca="1" si="97"/>
        <v>-0.99854579947280875</v>
      </c>
      <c r="R186" s="136">
        <f t="shared" ca="1" si="97"/>
        <v>-0.95052613859981006</v>
      </c>
      <c r="S186" s="136" t="e">
        <f t="shared" ca="1" si="97"/>
        <v>#N/A</v>
      </c>
      <c r="T186" s="136">
        <f t="shared" ca="1" si="97"/>
        <v>-1</v>
      </c>
      <c r="U186" s="136">
        <f t="shared" ca="1" si="97"/>
        <v>-0.95825345098462344</v>
      </c>
      <c r="V186" s="136" t="e">
        <f t="shared" ca="1" si="97"/>
        <v>#N/A</v>
      </c>
      <c r="W186" s="136">
        <f t="shared" ca="1" si="97"/>
        <v>-1</v>
      </c>
      <c r="X186" s="136" t="e">
        <f t="shared" ca="1" si="97"/>
        <v>#N/A</v>
      </c>
      <c r="Y186" s="139">
        <f t="shared" ca="1" si="97"/>
        <v>-0.99991746748723331</v>
      </c>
    </row>
    <row r="187" spans="1:25" ht="15.75" thickBot="1" x14ac:dyDescent="0.25">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x14ac:dyDescent="0.2">
      <c r="A189" s="36" t="s">
        <v>37</v>
      </c>
      <c r="B189" s="69">
        <f t="shared" ref="B189:Y189" ca="1" si="98">SUM(B$9:B$12)/SUM(B$5:B$8)-1</f>
        <v>5.9050001246582884E-2</v>
      </c>
      <c r="C189" s="69">
        <f t="shared" ca="1" si="98"/>
        <v>2.7159229867268708E-2</v>
      </c>
      <c r="D189" s="31">
        <f t="shared" ca="1" si="98"/>
        <v>2.7862383712937699E-2</v>
      </c>
      <c r="E189" s="31">
        <f t="shared" ca="1" si="98"/>
        <v>8.1570637010627056E-2</v>
      </c>
      <c r="F189" s="31">
        <f t="shared" ca="1" si="98"/>
        <v>2.1178995240388243E-2</v>
      </c>
      <c r="G189" s="70">
        <f t="shared" ca="1" si="98"/>
        <v>8.4537144876808634E-2</v>
      </c>
      <c r="H189" s="31">
        <f t="shared" ca="1" si="98"/>
        <v>7.0844096388910094E-2</v>
      </c>
      <c r="I189" s="31">
        <f t="shared" ca="1" si="98"/>
        <v>-4.2022363924883233E-2</v>
      </c>
      <c r="J189" s="71">
        <f t="shared" ca="1" si="98"/>
        <v>8.4930363371703343E-2</v>
      </c>
      <c r="K189" s="31">
        <f t="shared" ca="1" si="98"/>
        <v>3.9678338236382995</v>
      </c>
      <c r="L189" s="31">
        <f t="shared" ca="1" si="98"/>
        <v>-0.27512815943107649</v>
      </c>
      <c r="M189" s="71">
        <f t="shared" ca="1" si="98"/>
        <v>-0.18057488060212068</v>
      </c>
      <c r="N189" s="31">
        <f t="shared" ca="1" si="98"/>
        <v>4.1717364897042168</v>
      </c>
      <c r="O189" s="62">
        <f t="shared" ca="1" si="98"/>
        <v>-0.32245494551535314</v>
      </c>
      <c r="P189" s="70">
        <f t="shared" ca="1" si="98"/>
        <v>-9.2861504559216268E-4</v>
      </c>
      <c r="Q189" s="31">
        <f t="shared" ca="1" si="98"/>
        <v>4.3787310402939816E-2</v>
      </c>
      <c r="R189" s="31">
        <f t="shared" ca="1" si="98"/>
        <v>3.4948284892868386E-2</v>
      </c>
      <c r="S189" s="31" t="e">
        <f t="shared" ca="1" si="98"/>
        <v>#DIV/0!</v>
      </c>
      <c r="T189" s="31" t="e">
        <f ca="1">SUM(T$9:T$12)/SUM(T$5:T$8)-1</f>
        <v>#DIV/0!</v>
      </c>
      <c r="U189" s="31">
        <f t="shared" ca="1" si="98"/>
        <v>1.4617081856053149E-2</v>
      </c>
      <c r="V189" s="31" t="e">
        <f t="shared" ca="1" si="98"/>
        <v>#DIV/0!</v>
      </c>
      <c r="W189" s="31" t="e">
        <f ca="1">SUM(W$9:W$12)/SUM(W$5:W$8)-1</f>
        <v>#DIV/0!</v>
      </c>
      <c r="X189" s="31">
        <f t="shared" ca="1" si="98"/>
        <v>1.0509336039017825E-2</v>
      </c>
      <c r="Y189" s="62">
        <f t="shared" ca="1" si="98"/>
        <v>3.819909490147988</v>
      </c>
    </row>
    <row r="190" spans="1:25" x14ac:dyDescent="0.2">
      <c r="A190" s="36" t="s">
        <v>38</v>
      </c>
      <c r="B190" s="69">
        <f t="shared" ref="B190:Y190" ca="1" si="99">SUM(B$13:B$16)/SUM(B$9:B$12)-1</f>
        <v>6.3304104591136889E-2</v>
      </c>
      <c r="C190" s="69">
        <f t="shared" ca="1" si="99"/>
        <v>3.334535251156856E-2</v>
      </c>
      <c r="D190" s="31">
        <f t="shared" ca="1" si="99"/>
        <v>3.2875618158728193E-2</v>
      </c>
      <c r="E190" s="31">
        <f t="shared" ca="1" si="99"/>
        <v>8.3396060949305406E-2</v>
      </c>
      <c r="F190" s="31">
        <f t="shared" ca="1" si="99"/>
        <v>3.736653042806326E-2</v>
      </c>
      <c r="G190" s="70">
        <f t="shared" ca="1" si="99"/>
        <v>0.1003314755582918</v>
      </c>
      <c r="H190" s="31">
        <f t="shared" ca="1" si="99"/>
        <v>0.2206161405099385</v>
      </c>
      <c r="I190" s="31">
        <f t="shared" ca="1" si="99"/>
        <v>-5.6874362954658086E-2</v>
      </c>
      <c r="J190" s="71">
        <f t="shared" ca="1" si="99"/>
        <v>4.52725958368001E-2</v>
      </c>
      <c r="K190" s="31">
        <f t="shared" ca="1" si="99"/>
        <v>0.8190106694293291</v>
      </c>
      <c r="L190" s="31">
        <f t="shared" ca="1" si="99"/>
        <v>-0.36064565028833473</v>
      </c>
      <c r="M190" s="71">
        <f t="shared" ca="1" si="99"/>
        <v>-0.27156514645528596</v>
      </c>
      <c r="N190" s="31">
        <f t="shared" ca="1" si="99"/>
        <v>0.86538066668008162</v>
      </c>
      <c r="O190" s="62">
        <f t="shared" ca="1" si="99"/>
        <v>-0.50515672940734457</v>
      </c>
      <c r="P190" s="70">
        <f t="shared" ca="1" si="99"/>
        <v>-0.51739391101967924</v>
      </c>
      <c r="Q190" s="31">
        <f t="shared" ca="1" si="99"/>
        <v>7.2136788906836058E-2</v>
      </c>
      <c r="R190" s="31">
        <f t="shared" ca="1" si="99"/>
        <v>1.0598996676460581E-2</v>
      </c>
      <c r="S190" s="31" t="e">
        <f t="shared" ca="1" si="99"/>
        <v>#DIV/0!</v>
      </c>
      <c r="T190" s="31" t="e">
        <f t="shared" ref="T190:T196" ca="1" si="100">SUM(T$9:T$12)/SUM(T$5:T$8)-1</f>
        <v>#DIV/0!</v>
      </c>
      <c r="U190" s="31">
        <f t="shared" ca="1" si="99"/>
        <v>1.6981998580027691E-2</v>
      </c>
      <c r="V190" s="31" t="e">
        <f t="shared" ca="1" si="99"/>
        <v>#DIV/0!</v>
      </c>
      <c r="W190" s="31" t="e">
        <f t="shared" ref="W190:W196" ca="1" si="101">SUM(W$9:W$12)/SUM(W$5:W$8)-1</f>
        <v>#DIV/0!</v>
      </c>
      <c r="X190" s="31">
        <f t="shared" ca="1" si="99"/>
        <v>-0.46217426378447779</v>
      </c>
      <c r="Y190" s="62">
        <f t="shared" ca="1" si="99"/>
        <v>0.82088224278210298</v>
      </c>
    </row>
    <row r="191" spans="1:25" x14ac:dyDescent="0.2">
      <c r="A191" s="36" t="s">
        <v>39</v>
      </c>
      <c r="B191" s="69">
        <f t="shared" ref="B191:Y191" ca="1" si="102">SUM(B$17:B$20)/SUM(B$13:B$16)-1</f>
        <v>6.0215277034396664E-2</v>
      </c>
      <c r="C191" s="69">
        <f t="shared" ca="1" si="102"/>
        <v>3.2177039808573893E-2</v>
      </c>
      <c r="D191" s="31">
        <f t="shared" ca="1" si="102"/>
        <v>2.9894297007945214E-2</v>
      </c>
      <c r="E191" s="31">
        <f t="shared" ca="1" si="102"/>
        <v>7.8150527722424146E-2</v>
      </c>
      <c r="F191" s="31">
        <f t="shared" ca="1" si="102"/>
        <v>5.1633944076586502E-2</v>
      </c>
      <c r="G191" s="70">
        <f t="shared" ca="1" si="102"/>
        <v>0.11700214314166302</v>
      </c>
      <c r="H191" s="31">
        <f t="shared" ca="1" si="102"/>
        <v>0.15971375968419177</v>
      </c>
      <c r="I191" s="31">
        <f t="shared" ca="1" si="102"/>
        <v>-9.8734074460373966E-2</v>
      </c>
      <c r="J191" s="71">
        <f t="shared" ca="1" si="102"/>
        <v>-2.12875549506929E-2</v>
      </c>
      <c r="K191" s="31">
        <f t="shared" ca="1" si="102"/>
        <v>0.37195577840843752</v>
      </c>
      <c r="L191" s="31">
        <f t="shared" ca="1" si="102"/>
        <v>-0.40679051344664707</v>
      </c>
      <c r="M191" s="71">
        <f t="shared" ca="1" si="102"/>
        <v>-0.35261656406796027</v>
      </c>
      <c r="N191" s="31">
        <f t="shared" ca="1" si="102"/>
        <v>0.32661851803794839</v>
      </c>
      <c r="O191" s="62">
        <f t="shared" ca="1" si="102"/>
        <v>-0.61229827658983327</v>
      </c>
      <c r="P191" s="70">
        <f t="shared" ca="1" si="102"/>
        <v>-5.1813758823949896E-2</v>
      </c>
      <c r="Q191" s="31">
        <f t="shared" ca="1" si="102"/>
        <v>3.0573891741370263E-2</v>
      </c>
      <c r="R191" s="31">
        <f t="shared" ca="1" si="102"/>
        <v>7.9664852523020357E-4</v>
      </c>
      <c r="S191" s="31">
        <f t="shared" ca="1" si="102"/>
        <v>0.15146199025447427</v>
      </c>
      <c r="T191" s="31" t="e">
        <f t="shared" ca="1" si="100"/>
        <v>#DIV/0!</v>
      </c>
      <c r="U191" s="31">
        <f t="shared" ca="1" si="102"/>
        <v>7.9890517862184485E-3</v>
      </c>
      <c r="V191" s="31">
        <f t="shared" ca="1" si="102"/>
        <v>0.35333169141855714</v>
      </c>
      <c r="W191" s="31" t="e">
        <f t="shared" ca="1" si="101"/>
        <v>#DIV/0!</v>
      </c>
      <c r="X191" s="31">
        <f t="shared" ca="1" si="102"/>
        <v>-0.22851032256114712</v>
      </c>
      <c r="Y191" s="62">
        <f t="shared" ca="1" si="102"/>
        <v>0.35329270167876237</v>
      </c>
    </row>
    <row r="192" spans="1:25" x14ac:dyDescent="0.2">
      <c r="A192" s="36" t="s">
        <v>40</v>
      </c>
      <c r="B192" s="69">
        <f t="shared" ref="B192:Y192" ca="1" si="103">SUM(B$21:B$24)/SUM(B$17:B$20)-1</f>
        <v>3.669223161041435E-2</v>
      </c>
      <c r="C192" s="69">
        <f t="shared" ca="1" si="103"/>
        <v>1.10208741396014E-2</v>
      </c>
      <c r="D192" s="31">
        <f t="shared" ca="1" si="103"/>
        <v>6.7304405962762548E-3</v>
      </c>
      <c r="E192" s="31">
        <f t="shared" ca="1" si="103"/>
        <v>5.2413239082288676E-2</v>
      </c>
      <c r="F192" s="31">
        <f t="shared" ca="1" si="103"/>
        <v>4.6834310751237451E-2</v>
      </c>
      <c r="G192" s="70">
        <f t="shared" ca="1" si="103"/>
        <v>6.323657094881785E-2</v>
      </c>
      <c r="H192" s="31">
        <f t="shared" ca="1" si="103"/>
        <v>0.12539552086903605</v>
      </c>
      <c r="I192" s="31">
        <f t="shared" ca="1" si="103"/>
        <v>-9.919221275062029E-2</v>
      </c>
      <c r="J192" s="71">
        <f t="shared" ca="1" si="103"/>
        <v>-5.4630351820533107E-2</v>
      </c>
      <c r="K192" s="31">
        <f t="shared" ca="1" si="103"/>
        <v>0.19344781553784829</v>
      </c>
      <c r="L192" s="31">
        <f t="shared" ca="1" si="103"/>
        <v>-0.43730192510483745</v>
      </c>
      <c r="M192" s="71">
        <f t="shared" ca="1" si="103"/>
        <v>-0.42939679633578032</v>
      </c>
      <c r="N192" s="31">
        <f t="shared" ca="1" si="103"/>
        <v>0.11652695824798642</v>
      </c>
      <c r="O192" s="62">
        <f t="shared" ca="1" si="103"/>
        <v>-0.54005167541501664</v>
      </c>
      <c r="P192" s="70">
        <f t="shared" ca="1" si="103"/>
        <v>-3.2901904533037984E-2</v>
      </c>
      <c r="Q192" s="31">
        <f t="shared" ca="1" si="103"/>
        <v>5.9751488232056005E-3</v>
      </c>
      <c r="R192" s="31">
        <f t="shared" ca="1" si="103"/>
        <v>-3.2139414665457222E-2</v>
      </c>
      <c r="S192" s="31">
        <f t="shared" ca="1" si="103"/>
        <v>8.7577465773189811E-2</v>
      </c>
      <c r="T192" s="31" t="e">
        <f t="shared" ca="1" si="100"/>
        <v>#DIV/0!</v>
      </c>
      <c r="U192" s="31">
        <f t="shared" ca="1" si="103"/>
        <v>-1.9052744020083834E-3</v>
      </c>
      <c r="V192" s="31">
        <f t="shared" ca="1" si="103"/>
        <v>0.17343369207684045</v>
      </c>
      <c r="W192" s="31" t="e">
        <f t="shared" ca="1" si="101"/>
        <v>#DIV/0!</v>
      </c>
      <c r="X192" s="31">
        <f t="shared" ca="1" si="103"/>
        <v>-0.16243671360656431</v>
      </c>
      <c r="Y192" s="62">
        <f t="shared" ca="1" si="103"/>
        <v>0.19863229346520628</v>
      </c>
    </row>
    <row r="193" spans="1:25" x14ac:dyDescent="0.2">
      <c r="A193" s="36" t="s">
        <v>41</v>
      </c>
      <c r="B193" s="69">
        <f ca="1">IF(ISBLANK(B28),NA(),SUM(B$25:B$28)/SUM(B$21:B$24)-1)</f>
        <v>2.9108498422762086E-2</v>
      </c>
      <c r="C193" s="69">
        <f t="shared" ref="C193:Y193" ca="1" si="104">IF(ISBLANK(C28),NA(),SUM(C$25:C$28)/SUM(C$21:C$24)-1)</f>
        <v>-5.6805827669647035E-3</v>
      </c>
      <c r="D193" s="31">
        <f t="shared" ca="1" si="104"/>
        <v>-9.4383388739112117E-3</v>
      </c>
      <c r="E193" s="31">
        <f t="shared" ca="1" si="104"/>
        <v>4.9575221728808794E-2</v>
      </c>
      <c r="F193" s="31">
        <f t="shared" ca="1" si="104"/>
        <v>2.4484787423654453E-2</v>
      </c>
      <c r="G193" s="70">
        <f t="shared" ca="1" si="104"/>
        <v>4.7338229676891608E-2</v>
      </c>
      <c r="H193" s="31">
        <f t="shared" ca="1" si="104"/>
        <v>0.17597642890743614</v>
      </c>
      <c r="I193" s="31">
        <f t="shared" ca="1" si="104"/>
        <v>-0.13778612762325693</v>
      </c>
      <c r="J193" s="71">
        <f t="shared" ca="1" si="104"/>
        <v>-0.10389242261105736</v>
      </c>
      <c r="K193" s="31">
        <f t="shared" ca="1" si="104"/>
        <v>0.10846532345754256</v>
      </c>
      <c r="L193" s="31">
        <f t="shared" ca="1" si="104"/>
        <v>-0.56667240898762672</v>
      </c>
      <c r="M193" s="71">
        <f t="shared" ca="1" si="104"/>
        <v>-0.58080940178282114</v>
      </c>
      <c r="N193" s="31">
        <f t="shared" ca="1" si="104"/>
        <v>7.768346444323293E-2</v>
      </c>
      <c r="O193" s="62">
        <f t="shared" ca="1" si="104"/>
        <v>-0.62600528319260762</v>
      </c>
      <c r="P193" s="70">
        <f t="shared" ca="1" si="104"/>
        <v>-6.1290204615132127E-2</v>
      </c>
      <c r="Q193" s="31">
        <f t="shared" ca="1" si="104"/>
        <v>5.3390954707519533E-3</v>
      </c>
      <c r="R193" s="31">
        <f t="shared" ca="1" si="104"/>
        <v>-5.9268629765428793E-2</v>
      </c>
      <c r="S193" s="31">
        <f t="shared" ca="1" si="104"/>
        <v>4.8320009019874099E-2</v>
      </c>
      <c r="T193" s="31" t="e">
        <f t="shared" ca="1" si="100"/>
        <v>#DIV/0!</v>
      </c>
      <c r="U193" s="31">
        <f t="shared" ca="1" si="104"/>
        <v>-1.1564232122984741E-2</v>
      </c>
      <c r="V193" s="31">
        <f t="shared" ca="1" si="104"/>
        <v>8.772744600650495E-2</v>
      </c>
      <c r="W193" s="31" t="e">
        <f t="shared" ca="1" si="101"/>
        <v>#DIV/0!</v>
      </c>
      <c r="X193" s="31">
        <f t="shared" ca="1" si="104"/>
        <v>-0.12404211916351549</v>
      </c>
      <c r="Y193" s="62">
        <f t="shared" ca="1" si="104"/>
        <v>0.1627667016247738</v>
      </c>
    </row>
    <row r="194" spans="1:25" x14ac:dyDescent="0.2">
      <c r="A194" s="36" t="s">
        <v>42</v>
      </c>
      <c r="B194" s="69">
        <f ca="1">IF(ISBLANK(B32),NA(),SUM(B$29:B$32)/SUM(B$25:B$28)-1)</f>
        <v>2.4872860817204634E-2</v>
      </c>
      <c r="C194" s="69">
        <f t="shared" ref="C194:Y194" ca="1" si="105">IF(ISBLANK(C32),NA(),SUM(C$29:C$32)/SUM(C$25:C$28)-1)</f>
        <v>-1.0564198973631256E-2</v>
      </c>
      <c r="D194" s="31">
        <f t="shared" ca="1" si="105"/>
        <v>-1.3039423773759218E-2</v>
      </c>
      <c r="E194" s="31">
        <f t="shared" ca="1" si="105"/>
        <v>4.4623237906724622E-2</v>
      </c>
      <c r="F194" s="31">
        <f t="shared" ca="1" si="105"/>
        <v>8.6477187835050096E-3</v>
      </c>
      <c r="G194" s="70">
        <f t="shared" ca="1" si="105"/>
        <v>3.855309997178713E-2</v>
      </c>
      <c r="H194" s="31">
        <f t="shared" ca="1" si="105"/>
        <v>4.2672441983363285E-2</v>
      </c>
      <c r="I194" s="31">
        <f t="shared" ca="1" si="105"/>
        <v>-0.14955679396066301</v>
      </c>
      <c r="J194" s="71">
        <f t="shared" ca="1" si="105"/>
        <v>-9.5062589983164747E-2</v>
      </c>
      <c r="K194" s="31">
        <f t="shared" ca="1" si="105"/>
        <v>6.4281601946600153E-2</v>
      </c>
      <c r="L194" s="31">
        <f t="shared" ca="1" si="105"/>
        <v>-1</v>
      </c>
      <c r="M194" s="71">
        <f t="shared" ca="1" si="105"/>
        <v>-1</v>
      </c>
      <c r="N194" s="31">
        <f t="shared" ca="1" si="105"/>
        <v>5.657756968597627E-2</v>
      </c>
      <c r="O194" s="62">
        <f t="shared" ca="1" si="105"/>
        <v>-0.70498584698724009</v>
      </c>
      <c r="P194" s="70">
        <f t="shared" ca="1" si="105"/>
        <v>-1.4065252644392623E-2</v>
      </c>
      <c r="Q194" s="31">
        <f t="shared" ca="1" si="105"/>
        <v>-1.9021961536452858E-3</v>
      </c>
      <c r="R194" s="31">
        <f t="shared" ca="1" si="105"/>
        <v>-4.7016219920495539E-2</v>
      </c>
      <c r="S194" s="31">
        <f t="shared" ca="1" si="105"/>
        <v>1.2497480261361993E-2</v>
      </c>
      <c r="T194" s="31" t="e">
        <f t="shared" ca="1" si="100"/>
        <v>#DIV/0!</v>
      </c>
      <c r="U194" s="31">
        <f t="shared" ca="1" si="105"/>
        <v>-2.7018739331760466E-2</v>
      </c>
      <c r="V194" s="31">
        <f t="shared" ca="1" si="105"/>
        <v>4.0441670236075478E-2</v>
      </c>
      <c r="W194" s="31" t="e">
        <f t="shared" ca="1" si="101"/>
        <v>#DIV/0!</v>
      </c>
      <c r="X194" s="31">
        <f t="shared" ca="1" si="105"/>
        <v>-8.3906044067735386E-2</v>
      </c>
      <c r="Y194" s="62">
        <f t="shared" ca="1" si="105"/>
        <v>0.132032163897569</v>
      </c>
    </row>
    <row r="195" spans="1:25" x14ac:dyDescent="0.2">
      <c r="A195" s="36" t="s">
        <v>43</v>
      </c>
      <c r="B195" s="69">
        <f ca="1">IF(ISBLANK(B36),NA(),SUM(B$33:B$36)/SUM(B$29:B$32)-1)</f>
        <v>1.4328945623361511E-2</v>
      </c>
      <c r="C195" s="69">
        <f t="shared" ref="C195:Y195" ca="1" si="106">IF(ISBLANK(C36),NA(),SUM(C$33:C$36)/SUM(C$29:C$32)-1)</f>
        <v>-2.9052106847741288E-2</v>
      </c>
      <c r="D195" s="31">
        <f t="shared" ca="1" si="106"/>
        <v>-3.6121199852355845E-2</v>
      </c>
      <c r="E195" s="31">
        <f t="shared" ca="1" si="106"/>
        <v>3.7229486125937905E-2</v>
      </c>
      <c r="F195" s="31">
        <f t="shared" ca="1" si="106"/>
        <v>2.4636243675180136E-2</v>
      </c>
      <c r="G195" s="70">
        <f t="shared" ca="1" si="106"/>
        <v>-1.5438086267030027E-2</v>
      </c>
      <c r="H195" s="31">
        <f t="shared" ca="1" si="106"/>
        <v>-1.4318140615906638E-2</v>
      </c>
      <c r="I195" s="31">
        <f t="shared" ca="1" si="106"/>
        <v>-0.10916275366203021</v>
      </c>
      <c r="J195" s="71">
        <f t="shared" ca="1" si="106"/>
        <v>-9.2923606836254669E-2</v>
      </c>
      <c r="K195" s="31">
        <f t="shared" ca="1" si="106"/>
        <v>2.2331208237899247E-2</v>
      </c>
      <c r="L195" s="31" t="e">
        <f t="shared" ca="1" si="106"/>
        <v>#DIV/0!</v>
      </c>
      <c r="M195" s="71" t="e">
        <f t="shared" ca="1" si="106"/>
        <v>#DIV/0!</v>
      </c>
      <c r="N195" s="31">
        <f t="shared" ca="1" si="106"/>
        <v>3.7936989772754837E-2</v>
      </c>
      <c r="O195" s="62">
        <f t="shared" ca="1" si="106"/>
        <v>-0.37874197281225208</v>
      </c>
      <c r="P195" s="70">
        <f t="shared" ca="1" si="106"/>
        <v>1.6292617421388469</v>
      </c>
      <c r="Q195" s="31">
        <f t="shared" ca="1" si="106"/>
        <v>-8.5003313188840579E-3</v>
      </c>
      <c r="R195" s="31">
        <f t="shared" ca="1" si="106"/>
        <v>-5.8678550961753784E-2</v>
      </c>
      <c r="S195" s="31">
        <f t="shared" ca="1" si="106"/>
        <v>-1</v>
      </c>
      <c r="T195" s="31" t="e">
        <f t="shared" ca="1" si="100"/>
        <v>#DIV/0!</v>
      </c>
      <c r="U195" s="31">
        <f t="shared" ca="1" si="106"/>
        <v>-2.7856114183149594E-2</v>
      </c>
      <c r="V195" s="31">
        <f t="shared" ca="1" si="106"/>
        <v>-1</v>
      </c>
      <c r="W195" s="31" t="e">
        <f t="shared" ca="1" si="101"/>
        <v>#DIV/0!</v>
      </c>
      <c r="X195" s="31">
        <f t="shared" ca="1" si="106"/>
        <v>3.2952889312897078</v>
      </c>
      <c r="Y195" s="62">
        <f t="shared" ca="1" si="106"/>
        <v>8.8940653178337215E-2</v>
      </c>
    </row>
    <row r="196" spans="1:25" x14ac:dyDescent="0.2">
      <c r="A196" s="36" t="s">
        <v>44</v>
      </c>
      <c r="B196" s="69">
        <f ca="1">IF(ISBLANK(B40),NA(),SUM(B$37:B$40)/SUM(B$33:B$36)-1)</f>
        <v>2.6371738249837406E-3</v>
      </c>
      <c r="C196" s="69">
        <f t="shared" ref="C196:Y196" ca="1" si="107">IF(ISBLANK(C40),NA(),SUM(C$37:C$40)/SUM(C$33:C$36)-1)</f>
        <v>-3.3143321166661632E-2</v>
      </c>
      <c r="D196" s="31">
        <f t="shared" ca="1" si="107"/>
        <v>-3.5797844899935538E-2</v>
      </c>
      <c r="E196" s="31">
        <f t="shared" ca="1" si="107"/>
        <v>2.0318427792700877E-2</v>
      </c>
      <c r="F196" s="31">
        <f t="shared" ca="1" si="107"/>
        <v>-1.4178196890196282E-2</v>
      </c>
      <c r="G196" s="70">
        <f t="shared" ca="1" si="107"/>
        <v>-1.8350710894458055E-2</v>
      </c>
      <c r="H196" s="31">
        <f t="shared" ca="1" si="107"/>
        <v>3.5835914072630093E-2</v>
      </c>
      <c r="I196" s="31">
        <f t="shared" ca="1" si="107"/>
        <v>-9.5046694131577181E-2</v>
      </c>
      <c r="J196" s="71">
        <f t="shared" ca="1" si="107"/>
        <v>-9.2326006489546142E-2</v>
      </c>
      <c r="K196" s="31">
        <f t="shared" ca="1" si="107"/>
        <v>-1.0727769160862599E-2</v>
      </c>
      <c r="L196" s="31" t="e">
        <f t="shared" ca="1" si="107"/>
        <v>#DIV/0!</v>
      </c>
      <c r="M196" s="71" t="e">
        <f t="shared" ca="1" si="107"/>
        <v>#DIV/0!</v>
      </c>
      <c r="N196" s="31">
        <f t="shared" ca="1" si="107"/>
        <v>2.1144639878943217E-2</v>
      </c>
      <c r="O196" s="62">
        <f t="shared" ca="1" si="107"/>
        <v>-0.27711134326801989</v>
      </c>
      <c r="P196" s="70">
        <f t="shared" ca="1" si="107"/>
        <v>-4.4427130661937486E-2</v>
      </c>
      <c r="Q196" s="31">
        <f t="shared" ca="1" si="107"/>
        <v>-8.1123665926908783E-3</v>
      </c>
      <c r="R196" s="31">
        <f t="shared" ca="1" si="107"/>
        <v>-7.5612643415111314E-2</v>
      </c>
      <c r="S196" s="31" t="e">
        <f t="shared" ca="1" si="107"/>
        <v>#DIV/0!</v>
      </c>
      <c r="T196" s="31" t="e">
        <f t="shared" ca="1" si="100"/>
        <v>#DIV/0!</v>
      </c>
      <c r="U196" s="31">
        <f t="shared" ca="1" si="107"/>
        <v>8.3632909236734942E-3</v>
      </c>
      <c r="V196" s="31" t="e">
        <f t="shared" ca="1" si="107"/>
        <v>#DIV/0!</v>
      </c>
      <c r="W196" s="31" t="e">
        <f t="shared" ca="1" si="101"/>
        <v>#DIV/0!</v>
      </c>
      <c r="X196" s="31">
        <f t="shared" ca="1" si="107"/>
        <v>-9.823876783650265E-3</v>
      </c>
      <c r="Y196" s="62">
        <f t="shared" ca="1" si="107"/>
        <v>1.5266743338662181E-3</v>
      </c>
    </row>
    <row r="197" spans="1:25" x14ac:dyDescent="0.2">
      <c r="A197" s="36" t="s">
        <v>45</v>
      </c>
      <c r="B197" s="69">
        <f ca="1">IF(ISBLANK(B44),NA(),SUM(B$41:B$44)/SUM(B$37:B$40)-1)</f>
        <v>-1.7290632921620253E-2</v>
      </c>
      <c r="C197" s="69">
        <f t="shared" ref="C197:Y197" ca="1" si="108">IF(ISBLANK(C44),NA(),SUM(C$41:C$44)/SUM(C$37:C$40)-1)</f>
        <v>-5.0960572405525983E-2</v>
      </c>
      <c r="D197" s="31">
        <f t="shared" ca="1" si="108"/>
        <v>-5.2346208825888252E-2</v>
      </c>
      <c r="E197" s="31">
        <f t="shared" ca="1" si="108"/>
        <v>-1.5241282122018251E-3</v>
      </c>
      <c r="F197" s="31">
        <f t="shared" ca="1" si="108"/>
        <v>-4.1278060291273899E-2</v>
      </c>
      <c r="G197" s="70">
        <f t="shared" ca="1" si="108"/>
        <v>-3.9707825754031201E-2</v>
      </c>
      <c r="H197" s="31">
        <f t="shared" ca="1" si="108"/>
        <v>1.1246084219269203E-2</v>
      </c>
      <c r="I197" s="31">
        <f t="shared" ca="1" si="108"/>
        <v>-0.1129202484235845</v>
      </c>
      <c r="J197" s="71">
        <f t="shared" ca="1" si="108"/>
        <v>-0.11378446071419224</v>
      </c>
      <c r="K197" s="31">
        <f t="shared" ca="1" si="108"/>
        <v>-4.3955201723531623E-2</v>
      </c>
      <c r="L197" s="31" t="e">
        <f t="shared" ca="1" si="108"/>
        <v>#DIV/0!</v>
      </c>
      <c r="M197" s="71" t="e">
        <f t="shared" ca="1" si="108"/>
        <v>#DIV/0!</v>
      </c>
      <c r="N197" s="31">
        <f t="shared" ca="1" si="108"/>
        <v>-1.8196735953088794E-3</v>
      </c>
      <c r="O197" s="62">
        <f t="shared" ca="1" si="108"/>
        <v>-0.30039732151719589</v>
      </c>
      <c r="P197" s="70">
        <f t="shared" ca="1" si="108"/>
        <v>-0.98120306707332805</v>
      </c>
      <c r="Q197" s="31">
        <f t="shared" ca="1" si="108"/>
        <v>-2.4214409920130131E-2</v>
      </c>
      <c r="R197" s="31">
        <f t="shared" ca="1" si="108"/>
        <v>-8.1062038638000766E-2</v>
      </c>
      <c r="S197" s="31" t="e">
        <f t="shared" ca="1" si="108"/>
        <v>#DIV/0!</v>
      </c>
      <c r="T197" s="31" t="e">
        <f t="shared" ca="1" si="108"/>
        <v>#DIV/0!</v>
      </c>
      <c r="U197" s="31">
        <f t="shared" ca="1" si="108"/>
        <v>-3.4228049031396868E-2</v>
      </c>
      <c r="V197" s="31" t="e">
        <f t="shared" ca="1" si="108"/>
        <v>#DIV/0!</v>
      </c>
      <c r="W197" s="31" t="e">
        <f t="shared" ca="1" si="108"/>
        <v>#DIV/0!</v>
      </c>
      <c r="X197" s="31">
        <f t="shared" ca="1" si="108"/>
        <v>-0.99995125250386319</v>
      </c>
      <c r="Y197" s="62">
        <f t="shared" ca="1" si="108"/>
        <v>2.3895657989122521E-2</v>
      </c>
    </row>
    <row r="198" spans="1:25" x14ac:dyDescent="0.2">
      <c r="A198" s="36" t="s">
        <v>46</v>
      </c>
      <c r="B198" s="69">
        <f ca="1">IF(ISBLANK(B48),NA(),SUM(B$45:B$48)/SUM(B$41:B$44)-1)</f>
        <v>-2.3066646760217524E-2</v>
      </c>
      <c r="C198" s="69">
        <f t="shared" ref="C198:Y198" ca="1" si="109">IF(ISBLANK(C48),NA(),SUM(C$45:C$48)/SUM(C$41:C$44)-1)</f>
        <v>-3.9806138089432008E-2</v>
      </c>
      <c r="D198" s="31">
        <f t="shared" ca="1" si="109"/>
        <v>-3.9619315577774872E-2</v>
      </c>
      <c r="E198" s="31">
        <f t="shared" ca="1" si="109"/>
        <v>-1.5616204957846325E-2</v>
      </c>
      <c r="F198" s="31">
        <f ca="1">IF(ISBLANK(F48),NA(),SUM(F$45:F$48)/SUM(F$41:F$44)-1)</f>
        <v>-4.1096540019449512E-2</v>
      </c>
      <c r="G198" s="70">
        <f t="shared" ca="1" si="109"/>
        <v>-2.4944200759430379E-2</v>
      </c>
      <c r="H198" s="31">
        <f t="shared" ca="1" si="109"/>
        <v>-6.289673091698178E-2</v>
      </c>
      <c r="I198" s="31">
        <f t="shared" ca="1" si="109"/>
        <v>-9.8871079019472008E-2</v>
      </c>
      <c r="J198" s="71">
        <f t="shared" ca="1" si="109"/>
        <v>-0.10105654093710525</v>
      </c>
      <c r="K198" s="31">
        <f t="shared" ca="1" si="109"/>
        <v>-4.1869604362968715E-2</v>
      </c>
      <c r="L198" s="31" t="e">
        <f t="shared" ca="1" si="109"/>
        <v>#DIV/0!</v>
      </c>
      <c r="M198" s="71" t="e">
        <f t="shared" ca="1" si="109"/>
        <v>#DIV/0!</v>
      </c>
      <c r="N198" s="31">
        <f t="shared" ca="1" si="109"/>
        <v>-1.4963848789791179E-2</v>
      </c>
      <c r="O198" s="62">
        <f t="shared" ca="1" si="109"/>
        <v>-0.6319756154923637</v>
      </c>
      <c r="P198" s="70">
        <f t="shared" ca="1" si="109"/>
        <v>-0.32018152533396471</v>
      </c>
      <c r="Q198" s="31">
        <f t="shared" ca="1" si="109"/>
        <v>-1.2033329708359242E-2</v>
      </c>
      <c r="R198" s="31">
        <f t="shared" ca="1" si="109"/>
        <v>-6.8151311756174504E-2</v>
      </c>
      <c r="S198" s="31" t="e">
        <f t="shared" ca="1" si="109"/>
        <v>#DIV/0!</v>
      </c>
      <c r="T198" s="31">
        <f t="shared" ca="1" si="109"/>
        <v>-4.7210487634546938E-3</v>
      </c>
      <c r="U198" s="31">
        <f t="shared" ca="1" si="109"/>
        <v>-0.16494617868572781</v>
      </c>
      <c r="V198" s="31" t="e">
        <f t="shared" ca="1" si="109"/>
        <v>#DIV/0!</v>
      </c>
      <c r="W198" s="31">
        <f t="shared" ca="1" si="109"/>
        <v>-4.2500667841730677E-2</v>
      </c>
      <c r="X198" s="31">
        <f t="shared" ca="1" si="109"/>
        <v>-0.53226683705310773</v>
      </c>
      <c r="Y198" s="62">
        <f t="shared" ca="1" si="109"/>
        <v>-7.3715984819523461E-3</v>
      </c>
    </row>
    <row r="199" spans="1:25" x14ac:dyDescent="0.2">
      <c r="A199" s="36" t="s">
        <v>178</v>
      </c>
      <c r="B199" s="69">
        <f ca="1">IF(ISBLANK(B52),NA(),SUM(B$49:B$52)/SUM(B$45:B$48)-1)</f>
        <v>-2.2472902299813802E-2</v>
      </c>
      <c r="C199" s="69">
        <f t="shared" ref="C199:Y199" ca="1" si="110">IF(ISBLANK(C52),NA(),SUM(C$49:C$52)/SUM(C$45:C$48)-1)</f>
        <v>-3.5934892366131344E-2</v>
      </c>
      <c r="D199" s="31">
        <f t="shared" ca="1" si="110"/>
        <v>-3.8603078425822446E-2</v>
      </c>
      <c r="E199" s="31">
        <f t="shared" ca="1" si="110"/>
        <v>-1.6628454213508337E-2</v>
      </c>
      <c r="F199" s="31">
        <f t="shared" ca="1" si="110"/>
        <v>-1.7477070967488406E-2</v>
      </c>
      <c r="G199" s="70">
        <f t="shared" ca="1" si="110"/>
        <v>-2.5479622913430089E-2</v>
      </c>
      <c r="H199" s="31">
        <f t="shared" ca="1" si="110"/>
        <v>-1.3424269684653489E-2</v>
      </c>
      <c r="I199" s="31">
        <f t="shared" ca="1" si="110"/>
        <v>-9.4777056179683128E-2</v>
      </c>
      <c r="J199" s="31">
        <f t="shared" ca="1" si="110"/>
        <v>-9.9735982687970348E-2</v>
      </c>
      <c r="K199" s="31">
        <f t="shared" ca="1" si="110"/>
        <v>-1.5864043943462525E-2</v>
      </c>
      <c r="L199" s="31" t="e">
        <f t="shared" ca="1" si="110"/>
        <v>#DIV/0!</v>
      </c>
      <c r="M199" s="31" t="e">
        <f t="shared" ca="1" si="110"/>
        <v>#DIV/0!</v>
      </c>
      <c r="N199" s="31">
        <f t="shared" ca="1" si="110"/>
        <v>-1.5378785185097055E-2</v>
      </c>
      <c r="O199" s="62">
        <f t="shared" ca="1" si="110"/>
        <v>-0.76963642998215942</v>
      </c>
      <c r="P199" s="31">
        <f t="shared" ca="1" si="110"/>
        <v>-0.29861872886988239</v>
      </c>
      <c r="Q199" s="31">
        <f ca="1">IF(ISBLANK(Q52),NA(),SUM(Q$49:Q$52)/SUM(Q$45:Q$48)-1)</f>
        <v>-1.5485213654098051E-2</v>
      </c>
      <c r="R199" s="31">
        <f t="shared" ca="1" si="110"/>
        <v>-6.9815206077836867E-2</v>
      </c>
      <c r="S199" s="31" t="e">
        <f t="shared" ca="1" si="110"/>
        <v>#DIV/0!</v>
      </c>
      <c r="T199" s="31">
        <f t="shared" ca="1" si="110"/>
        <v>-3.9238862288157317E-2</v>
      </c>
      <c r="U199" s="31">
        <f t="shared" ca="1" si="110"/>
        <v>-2.7638522730018988E-2</v>
      </c>
      <c r="V199" s="31" t="e">
        <f t="shared" ca="1" si="110"/>
        <v>#DIV/0!</v>
      </c>
      <c r="W199" s="31">
        <f t="shared" ca="1" si="110"/>
        <v>-1.718311831615682E-2</v>
      </c>
      <c r="X199" s="31">
        <f t="shared" ca="1" si="110"/>
        <v>-0.21961673600685183</v>
      </c>
      <c r="Y199" s="62">
        <f t="shared" ca="1" si="110"/>
        <v>6.1031198452758728E-2</v>
      </c>
    </row>
    <row r="200" spans="1:25" x14ac:dyDescent="0.2">
      <c r="A200" s="36" t="s">
        <v>202</v>
      </c>
      <c r="B200" s="69">
        <f ca="1">IF(ISBLANK(B56),NA(),SUM(B$53:B$56)/SUM(B$49:B$52)-1)</f>
        <v>-1.398196480560232E-2</v>
      </c>
      <c r="C200" s="69">
        <f t="shared" ref="C200:X200" ca="1" si="111">IF(ISBLANK(C56),NA(),SUM(C$53:C$56)/SUM(C$49:C$52)-1)</f>
        <v>-1.986619520383659E-2</v>
      </c>
      <c r="D200" s="31">
        <f t="shared" ca="1" si="111"/>
        <v>-2.4375216998166249E-2</v>
      </c>
      <c r="E200" s="31">
        <f t="shared" ca="1" si="111"/>
        <v>-1.1477513246957227E-2</v>
      </c>
      <c r="F200" s="31">
        <f t="shared" ca="1" si="111"/>
        <v>1.0655362595485274E-2</v>
      </c>
      <c r="G200" s="70">
        <f t="shared" ca="1" si="111"/>
        <v>-1.6517915031549424E-2</v>
      </c>
      <c r="H200" s="31">
        <f t="shared" ca="1" si="111"/>
        <v>8.9079752969289938E-3</v>
      </c>
      <c r="I200" s="31">
        <f t="shared" ca="1" si="111"/>
        <v>-7.0670180118321491E-2</v>
      </c>
      <c r="J200" s="31">
        <f t="shared" ca="1" si="111"/>
        <v>-5.8704075587222349E-2</v>
      </c>
      <c r="K200" s="31">
        <f t="shared" ca="1" si="111"/>
        <v>1.0205539060760715E-2</v>
      </c>
      <c r="L200" s="31" t="e">
        <f t="shared" ca="1" si="111"/>
        <v>#DIV/0!</v>
      </c>
      <c r="M200" s="31" t="e">
        <f t="shared" ca="1" si="111"/>
        <v>#DIV/0!</v>
      </c>
      <c r="N200" s="31">
        <f t="shared" ca="1" si="111"/>
        <v>-1.0511352875092972E-2</v>
      </c>
      <c r="O200" s="31">
        <f t="shared" ca="1" si="111"/>
        <v>-0.61747430812092097</v>
      </c>
      <c r="P200" s="70">
        <f t="shared" ca="1" si="111"/>
        <v>-9.6192430300001019E-2</v>
      </c>
      <c r="Q200" s="31">
        <f t="shared" ca="1" si="111"/>
        <v>-1.9831759846313357E-2</v>
      </c>
      <c r="R200" s="31">
        <f t="shared" ca="1" si="111"/>
        <v>-5.1032344396536922E-2</v>
      </c>
      <c r="S200" s="31" t="e">
        <f t="shared" ca="1" si="111"/>
        <v>#DIV/0!</v>
      </c>
      <c r="T200" s="31">
        <f t="shared" ca="1" si="111"/>
        <v>-1.1658742279693102E-2</v>
      </c>
      <c r="U200" s="31">
        <f t="shared" ca="1" si="111"/>
        <v>-2.9841607236031575E-2</v>
      </c>
      <c r="V200" s="31" t="e">
        <f t="shared" ca="1" si="111"/>
        <v>#DIV/0!</v>
      </c>
      <c r="W200" s="31">
        <f t="shared" ca="1" si="111"/>
        <v>9.5530246424124776E-3</v>
      </c>
      <c r="X200" s="31">
        <f t="shared" ca="1" si="111"/>
        <v>-0.28665472456689778</v>
      </c>
      <c r="Y200" s="62">
        <f ca="1">IF(ISBLANK(Y56),NA(),SUM(Y$53:Y$56)/SUM(Y$49:Y$52)-1)</f>
        <v>4.6693581057689393E-2</v>
      </c>
    </row>
    <row r="201" spans="1:25" x14ac:dyDescent="0.2">
      <c r="A201" s="36" t="s">
        <v>203</v>
      </c>
      <c r="B201" s="69">
        <f ca="1">IF(ISBLANK(B57),NA(),SUM(B$57:B$60)/SUM(B$53:B$56)-1)</f>
        <v>-9.9515711422444308E-3</v>
      </c>
      <c r="C201" s="69">
        <f t="shared" ref="C201:Y201" ca="1" si="112">IF(ISBLANK(C57),NA(),SUM(C$57:C$60)/SUM(C$53:C$56)-1)</f>
        <v>-1.1272842048177578E-2</v>
      </c>
      <c r="D201" s="31">
        <f t="shared" ca="1" si="112"/>
        <v>-1.5663618179694971E-2</v>
      </c>
      <c r="E201" s="31">
        <f t="shared" ca="1" si="112"/>
        <v>-9.3939828401290448E-3</v>
      </c>
      <c r="F201" s="31">
        <f t="shared" ca="1" si="112"/>
        <v>1.7418138778517278E-2</v>
      </c>
      <c r="G201" s="70">
        <f t="shared" ca="1" si="112"/>
        <v>-3.6346334121805102E-3</v>
      </c>
      <c r="H201" s="31">
        <f t="shared" ca="1" si="112"/>
        <v>-1.164975929059997E-2</v>
      </c>
      <c r="I201" s="31">
        <f t="shared" ca="1" si="112"/>
        <v>-7.8000724323361692E-2</v>
      </c>
      <c r="J201" s="31">
        <f t="shared" ca="1" si="112"/>
        <v>-6.5227955302324059E-2</v>
      </c>
      <c r="K201" s="31">
        <f t="shared" ca="1" si="112"/>
        <v>1.569670996070216E-2</v>
      </c>
      <c r="L201" s="31" t="e">
        <f t="shared" ca="1" si="112"/>
        <v>#DIV/0!</v>
      </c>
      <c r="M201" s="31" t="e">
        <f t="shared" ca="1" si="112"/>
        <v>#DIV/0!</v>
      </c>
      <c r="N201" s="31">
        <f t="shared" ca="1" si="112"/>
        <v>-1.2504249660685196E-2</v>
      </c>
      <c r="O201" s="31">
        <f t="shared" ca="1" si="112"/>
        <v>-0.52400586467081212</v>
      </c>
      <c r="P201" s="70">
        <f t="shared" ca="1" si="112"/>
        <v>-0.14340598729244192</v>
      </c>
      <c r="Q201" s="31">
        <f t="shared" ca="1" si="112"/>
        <v>-7.6024888620092046E-3</v>
      </c>
      <c r="R201" s="31">
        <f t="shared" ca="1" si="112"/>
        <v>-3.7198846469434499E-2</v>
      </c>
      <c r="S201" s="31" t="e">
        <f t="shared" ca="1" si="112"/>
        <v>#DIV/0!</v>
      </c>
      <c r="T201" s="31">
        <f t="shared" ca="1" si="112"/>
        <v>-1.7631432903462918E-2</v>
      </c>
      <c r="U201" s="31">
        <f t="shared" ca="1" si="112"/>
        <v>-2.4616432950842593E-2</v>
      </c>
      <c r="V201" s="31" t="e">
        <f t="shared" ca="1" si="112"/>
        <v>#DIV/0!</v>
      </c>
      <c r="W201" s="31">
        <f t="shared" ca="1" si="112"/>
        <v>1.6259162595189114E-2</v>
      </c>
      <c r="X201" s="31">
        <f t="shared" ca="1" si="112"/>
        <v>-0.12147633996997942</v>
      </c>
      <c r="Y201" s="62">
        <f t="shared" ca="1" si="112"/>
        <v>-1.1196749070540246E-2</v>
      </c>
    </row>
    <row r="202" spans="1:25" ht="12" thickBot="1" x14ac:dyDescent="0.25">
      <c r="A202" s="80" t="s">
        <v>204</v>
      </c>
      <c r="B202" s="102">
        <f ca="1">IF(ISBLANK(B61),NA(),SUM(B$61:B$64)/SUM(B$57:B$60)-1)</f>
        <v>-0.26018394258053135</v>
      </c>
      <c r="C202" s="102">
        <f t="shared" ref="C202:X202" ca="1" si="113">IF(ISBLANK(C61),NA(),SUM(C$61:C$64)/SUM(C$57:C$60)-1)</f>
        <v>-0.26119980598304493</v>
      </c>
      <c r="D202" s="103">
        <f t="shared" ca="1" si="113"/>
        <v>-0.2624779117764432</v>
      </c>
      <c r="E202" s="103">
        <f t="shared" ca="1" si="113"/>
        <v>-0.25975605212595765</v>
      </c>
      <c r="F202" s="103">
        <f t="shared" ca="1" si="113"/>
        <v>-0.25311973892368478</v>
      </c>
      <c r="G202" s="104">
        <f t="shared" ca="1" si="113"/>
        <v>-0.25815026934928065</v>
      </c>
      <c r="H202" s="103">
        <f t="shared" ca="1" si="113"/>
        <v>-0.22040191511953966</v>
      </c>
      <c r="I202" s="103">
        <f t="shared" ca="1" si="113"/>
        <v>-0.28539692580604303</v>
      </c>
      <c r="J202" s="103">
        <f t="shared" ca="1" si="113"/>
        <v>-0.27778071102775326</v>
      </c>
      <c r="K202" s="103">
        <f t="shared" ca="1" si="113"/>
        <v>-0.25201036555048606</v>
      </c>
      <c r="L202" s="103" t="e">
        <f t="shared" ca="1" si="113"/>
        <v>#DIV/0!</v>
      </c>
      <c r="M202" s="103" t="e">
        <f t="shared" ca="1" si="113"/>
        <v>#DIV/0!</v>
      </c>
      <c r="N202" s="103">
        <f t="shared" ca="1" si="113"/>
        <v>-0.25994669389578617</v>
      </c>
      <c r="O202" s="103">
        <f t="shared" ca="1" si="113"/>
        <v>-0.60642043945432444</v>
      </c>
      <c r="P202" s="104">
        <f t="shared" ca="1" si="113"/>
        <v>-0.25433046658031344</v>
      </c>
      <c r="Q202" s="103">
        <f t="shared" ca="1" si="113"/>
        <v>-0.24632154793899375</v>
      </c>
      <c r="R202" s="103">
        <f t="shared" ca="1" si="113"/>
        <v>-0.26167140824585433</v>
      </c>
      <c r="S202" s="103" t="e">
        <f t="shared" ca="1" si="113"/>
        <v>#DIV/0!</v>
      </c>
      <c r="T202" s="103">
        <f t="shared" ca="1" si="113"/>
        <v>-0.28119604818787292</v>
      </c>
      <c r="U202" s="103">
        <f t="shared" ca="1" si="113"/>
        <v>-0.2465779895527711</v>
      </c>
      <c r="V202" s="103" t="e">
        <f t="shared" ca="1" si="113"/>
        <v>#DIV/0!</v>
      </c>
      <c r="W202" s="103">
        <f t="shared" ca="1" si="113"/>
        <v>-0.25012164811188575</v>
      </c>
      <c r="X202" s="103">
        <f t="shared" ca="1" si="113"/>
        <v>13.96822147406715</v>
      </c>
      <c r="Y202" s="105">
        <f ca="1">IF(ISBLANK(Y61),NA(),SUM(Y$61:Y$64)/SUM(Y$57:Y$60)-1)</f>
        <v>-0.26352961973202305</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Y202"/>
  <sheetViews>
    <sheetView showGridLines="0" workbookViewId="0">
      <pane xSplit="1" ySplit="3" topLeftCell="B4" activePane="bottomRight" state="frozen"/>
      <selection activeCell="H187" sqref="H187"/>
      <selection pane="topRight" activeCell="H187" sqref="H187"/>
      <selection pane="bottomLeft" activeCell="H187" sqref="H187"/>
      <selection pane="bottomRight" activeCell="G65" sqref="G65"/>
    </sheetView>
  </sheetViews>
  <sheetFormatPr baseColWidth="10" defaultColWidth="12.140625" defaultRowHeight="11.25" x14ac:dyDescent="0.2"/>
  <cols>
    <col min="1" max="1" width="12.140625" style="37"/>
    <col min="2" max="3" width="12.140625" style="7"/>
    <col min="4" max="9" width="12.140625" style="19"/>
    <col min="10" max="10" width="12.140625" style="45"/>
    <col min="11" max="12" width="12.140625" style="19"/>
    <col min="13" max="13" width="12.140625" style="45"/>
    <col min="14" max="14" width="12.140625" style="19"/>
    <col min="15" max="15" width="12.140625" style="22"/>
    <col min="16" max="16" width="13" style="22" customWidth="1"/>
    <col min="17" max="23" width="12.140625" style="22"/>
    <col min="24" max="16384" width="12.140625" style="19"/>
  </cols>
  <sheetData>
    <row r="1" spans="1:25" s="47" customFormat="1" ht="13.5" thickBot="1" x14ac:dyDescent="0.25">
      <c r="A1" s="195" t="s">
        <v>48</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1412245573.3720703</v>
      </c>
      <c r="C5" s="15">
        <f ca="1">SUM(D5,F5)</f>
        <v>962497549.20019531</v>
      </c>
      <c r="D5" s="16">
        <f ca="1">OFFSET(Import_SAS_CVS!CC2,(Synth!$D$3-1)*Synth!$E$3,0)</f>
        <v>871566450.234375</v>
      </c>
      <c r="E5" s="16">
        <f ca="1">OFFSET(Import_SAS_CVS!BG2,(Synth!$D$3-1)*Synth!$E$3,0)</f>
        <v>449748024.171875</v>
      </c>
      <c r="F5" s="16">
        <f ca="1">OFFSET(Import_SAS_CVS!CG2,(Synth!$D$3-1)*Synth!$E$3,0)</f>
        <v>90931098.965820298</v>
      </c>
      <c r="G5" s="17">
        <f ca="1">OFFSET(Import_SAS_CVS!AO2,(Synth!$D$3-1)*Synth!$E$3,0)</f>
        <v>466851676.58203101</v>
      </c>
      <c r="H5" s="16">
        <f ca="1">OFFSET(Import_SAS_CVS!AP2,(Synth!$D$3-1)*Synth!$E$3,0)</f>
        <v>6479208.2504272498</v>
      </c>
      <c r="I5" s="16">
        <f ca="1">OFFSET(Import_SAS_CVS!AQ2,(Synth!$D$3-1)*Synth!$E$3,0)</f>
        <v>404824831.74609399</v>
      </c>
      <c r="J5" s="42">
        <f ca="1">OFFSET(Import_SAS_CVS!AR2,(Synth!$D$3-1)*Synth!$E$3,0)</f>
        <v>148664589.265625</v>
      </c>
      <c r="K5" s="16">
        <f ca="1">OFFSET(Import_SAS_CVS!AS2,(Synth!$D$3-1)*Synth!$E$3,0)</f>
        <v>122935.76521778099</v>
      </c>
      <c r="L5" s="16">
        <f ca="1">OFFSET(Import_SAS_CVS!AT2,(Synth!$D$3-1)*Synth!$E$3,0)</f>
        <v>91587357.698242202</v>
      </c>
      <c r="M5" s="42">
        <f ca="1">OFFSET(Import_SAS_CVS!AU2,(Synth!$D$3-1)*Synth!$E$3,0)</f>
        <v>6049002.2523193397</v>
      </c>
      <c r="N5" s="16">
        <f ca="1">OFFSET(Import_SAS_CVS!AV2,(Synth!$D$3-1)*Synth!$E$3,0)</f>
        <v>294211.05550384498</v>
      </c>
      <c r="O5" s="18">
        <f ca="1">OFFSET(Import_SAS_CVS!AW2,(Synth!$D$3-1)*Synth!$E$3,0)</f>
        <v>456008448.24218798</v>
      </c>
      <c r="P5" s="112">
        <f ca="1">OFFSET(Import_SAS_CVS!AX2,(Synth!$D$3-1)*Synth!$E$3,0)</f>
        <v>358968573.86718798</v>
      </c>
      <c r="Q5" s="113">
        <f ca="1">OFFSET(Import_SAS_CVS!AY2,(Synth!$D$3-1)*Synth!$E$3,0)</f>
        <v>231035630.38476601</v>
      </c>
      <c r="R5" s="113">
        <f ca="1">OFFSET(Import_SAS_CVS!AZ2,(Synth!$D$3-1)*Synth!$E$3,0)</f>
        <v>179780886.49414101</v>
      </c>
      <c r="S5" s="113">
        <f ca="1">OFFSET(Import_SAS_CVS!BA2,(Synth!$D$3-1)*Synth!$E$3,0)</f>
        <v>0</v>
      </c>
      <c r="T5" s="113">
        <f ca="1">OFFSET(Import_SAS_CVS!BB2,(Synth!$D$3-1)*Synth!$E$3,0)</f>
        <v>0</v>
      </c>
      <c r="U5" s="113">
        <f ca="1">OFFSET(Import_SAS_CVS!BC2,(Synth!$D$3-1)*Synth!$E$3,0)</f>
        <v>104718661.86035199</v>
      </c>
      <c r="V5" s="113">
        <f ca="1">OFFSET(Import_SAS_CVS!BD2,(Synth!$D$3-1)*Synth!$E$3,0)</f>
        <v>0</v>
      </c>
      <c r="W5" s="113">
        <f ca="1">OFFSET(Import_SAS_CVS!BE2,(Synth!$D$3-1)*Synth!$E$3,0)</f>
        <v>0</v>
      </c>
      <c r="X5" s="113">
        <f ca="1">OFFSET(Import_SAS_CVS!BF2,(Synth!$D$3-1)*Synth!$E$3,0)</f>
        <v>91438811.060546905</v>
      </c>
      <c r="Y5" s="114">
        <f ca="1">OFFSET(Import_SAS_CVS!CS2,(Synth!$D$3-1)*Synth!$E$3,0)</f>
        <v>1578.5910123884701</v>
      </c>
    </row>
    <row r="6" spans="1:25" x14ac:dyDescent="0.2">
      <c r="A6" s="20">
        <v>38168</v>
      </c>
      <c r="B6" s="21">
        <f t="shared" ref="B6:B64" ca="1" si="0">SUM(C6,E6)</f>
        <v>1423140648.3310552</v>
      </c>
      <c r="C6" s="21">
        <f t="shared" ref="C6:C64" ca="1" si="1">SUM(D6,F6)</f>
        <v>964718910.79980516</v>
      </c>
      <c r="D6" s="22">
        <f ca="1">OFFSET(Import_SAS_CVS!CC3,(Synth!$D$3-1)*Synth!$E$3,0)</f>
        <v>873630890.08593798</v>
      </c>
      <c r="E6" s="22">
        <f ca="1">OFFSET(Import_SAS_CVS!BG3,(Synth!$D$3-1)*Synth!$E$3,0)</f>
        <v>458421737.53125</v>
      </c>
      <c r="F6" s="22">
        <f ca="1">OFFSET(Import_SAS_CVS!CG3,(Synth!$D$3-1)*Synth!$E$3,0)</f>
        <v>91088020.713867202</v>
      </c>
      <c r="G6" s="23">
        <f ca="1">OFFSET(Import_SAS_CVS!AO3,(Synth!$D$3-1)*Synth!$E$3,0)</f>
        <v>471178285.16796899</v>
      </c>
      <c r="H6" s="24">
        <f ca="1">OFFSET(Import_SAS_CVS!AP3,(Synth!$D$3-1)*Synth!$E$3,0)</f>
        <v>5912854.1861572303</v>
      </c>
      <c r="I6" s="24">
        <f ca="1">OFFSET(Import_SAS_CVS!AQ3,(Synth!$D$3-1)*Synth!$E$3,0)</f>
        <v>404381043.36328101</v>
      </c>
      <c r="J6" s="43">
        <f ca="1">OFFSET(Import_SAS_CVS!AR3,(Synth!$D$3-1)*Synth!$E$3,0)</f>
        <v>156166241.98046899</v>
      </c>
      <c r="K6" s="24">
        <f ca="1">OFFSET(Import_SAS_CVS!AS3,(Synth!$D$3-1)*Synth!$E$3,0)</f>
        <v>2822526.7107849098</v>
      </c>
      <c r="L6" s="24">
        <f ca="1">OFFSET(Import_SAS_CVS!AT3,(Synth!$D$3-1)*Synth!$E$3,0)</f>
        <v>88245061.268554702</v>
      </c>
      <c r="M6" s="43">
        <f ca="1">OFFSET(Import_SAS_CVS!AU3,(Synth!$D$3-1)*Synth!$E$3,0)</f>
        <v>5932417.7378540002</v>
      </c>
      <c r="N6" s="24">
        <f ca="1">OFFSET(Import_SAS_CVS!AV3,(Synth!$D$3-1)*Synth!$E$3,0)</f>
        <v>18357976.417968798</v>
      </c>
      <c r="O6" s="25">
        <f ca="1">OFFSET(Import_SAS_CVS!AW3,(Synth!$D$3-1)*Synth!$E$3,0)</f>
        <v>422829715.07421899</v>
      </c>
      <c r="P6" s="115">
        <f ca="1">OFFSET(Import_SAS_CVS!AX3,(Synth!$D$3-1)*Synth!$E$3,0)</f>
        <v>361359844.39453101</v>
      </c>
      <c r="Q6" s="116">
        <f ca="1">OFFSET(Import_SAS_CVS!AY3,(Synth!$D$3-1)*Synth!$E$3,0)</f>
        <v>231686124.57617199</v>
      </c>
      <c r="R6" s="116">
        <f ca="1">OFFSET(Import_SAS_CVS!AZ3,(Synth!$D$3-1)*Synth!$E$3,0)</f>
        <v>182882866.6875</v>
      </c>
      <c r="S6" s="116">
        <f ca="1">OFFSET(Import_SAS_CVS!BA3,(Synth!$D$3-1)*Synth!$E$3,0)</f>
        <v>0</v>
      </c>
      <c r="T6" s="116">
        <f ca="1">OFFSET(Import_SAS_CVS!BB3,(Synth!$D$3-1)*Synth!$E$3,0)</f>
        <v>0</v>
      </c>
      <c r="U6" s="116">
        <f ca="1">OFFSET(Import_SAS_CVS!BC3,(Synth!$D$3-1)*Synth!$E$3,0)</f>
        <v>102012900.76660199</v>
      </c>
      <c r="V6" s="116">
        <f ca="1">OFFSET(Import_SAS_CVS!BD3,(Synth!$D$3-1)*Synth!$E$3,0)</f>
        <v>0</v>
      </c>
      <c r="W6" s="116">
        <f ca="1">OFFSET(Import_SAS_CVS!BE3,(Synth!$D$3-1)*Synth!$E$3,0)</f>
        <v>0</v>
      </c>
      <c r="X6" s="116">
        <f ca="1">OFFSET(Import_SAS_CVS!BF3,(Synth!$D$3-1)*Synth!$E$3,0)</f>
        <v>91793035.034179702</v>
      </c>
      <c r="Y6" s="117">
        <f ca="1">OFFSET(Import_SAS_CVS!CS3,(Synth!$D$3-1)*Synth!$E$3,0)</f>
        <v>46588.440681457498</v>
      </c>
    </row>
    <row r="7" spans="1:25" x14ac:dyDescent="0.2">
      <c r="A7" s="20">
        <v>38260</v>
      </c>
      <c r="B7" s="21">
        <f t="shared" ca="1" si="0"/>
        <v>1431612860.7050791</v>
      </c>
      <c r="C7" s="21">
        <f t="shared" ca="1" si="1"/>
        <v>988339127.4941411</v>
      </c>
      <c r="D7" s="22">
        <f ca="1">OFFSET(Import_SAS_CVS!CC4,(Synth!$D$3-1)*Synth!$E$3,0)</f>
        <v>896451341.69531298</v>
      </c>
      <c r="E7" s="22">
        <f ca="1">OFFSET(Import_SAS_CVS!BG4,(Synth!$D$3-1)*Synth!$E$3,0)</f>
        <v>443273733.21093798</v>
      </c>
      <c r="F7" s="22">
        <f ca="1">OFFSET(Import_SAS_CVS!CG4,(Synth!$D$3-1)*Synth!$E$3,0)</f>
        <v>91887785.798828095</v>
      </c>
      <c r="G7" s="23">
        <f ca="1">OFFSET(Import_SAS_CVS!AO4,(Synth!$D$3-1)*Synth!$E$3,0)</f>
        <v>482819185.71484399</v>
      </c>
      <c r="H7" s="24">
        <f ca="1">OFFSET(Import_SAS_CVS!AP4,(Synth!$D$3-1)*Synth!$E$3,0)</f>
        <v>6432132.6171875</v>
      </c>
      <c r="I7" s="24">
        <f ca="1">OFFSET(Import_SAS_CVS!AQ4,(Synth!$D$3-1)*Synth!$E$3,0)</f>
        <v>409084252.41015601</v>
      </c>
      <c r="J7" s="43">
        <f ca="1">OFFSET(Import_SAS_CVS!AR4,(Synth!$D$3-1)*Synth!$E$3,0)</f>
        <v>163797139.51953101</v>
      </c>
      <c r="K7" s="24">
        <f ca="1">OFFSET(Import_SAS_CVS!AS4,(Synth!$D$3-1)*Synth!$E$3,0)</f>
        <v>7360335.8146972703</v>
      </c>
      <c r="L7" s="24">
        <f ca="1">OFFSET(Import_SAS_CVS!AT4,(Synth!$D$3-1)*Synth!$E$3,0)</f>
        <v>85155416.166992202</v>
      </c>
      <c r="M7" s="43">
        <f ca="1">OFFSET(Import_SAS_CVS!AU4,(Synth!$D$3-1)*Synth!$E$3,0)</f>
        <v>5855671.68359375</v>
      </c>
      <c r="N7" s="24">
        <f ca="1">OFFSET(Import_SAS_CVS!AV4,(Synth!$D$3-1)*Synth!$E$3,0)</f>
        <v>47582438.771484397</v>
      </c>
      <c r="O7" s="25">
        <f ca="1">OFFSET(Import_SAS_CVS!AW4,(Synth!$D$3-1)*Synth!$E$3,0)</f>
        <v>391494551.953125</v>
      </c>
      <c r="P7" s="115">
        <f ca="1">OFFSET(Import_SAS_CVS!AX4,(Synth!$D$3-1)*Synth!$E$3,0)</f>
        <v>382775186.74218798</v>
      </c>
      <c r="Q7" s="116">
        <f ca="1">OFFSET(Import_SAS_CVS!AY4,(Synth!$D$3-1)*Synth!$E$3,0)</f>
        <v>235233043.42968801</v>
      </c>
      <c r="R7" s="116">
        <f ca="1">OFFSET(Import_SAS_CVS!AZ4,(Synth!$D$3-1)*Synth!$E$3,0)</f>
        <v>188276404.83203101</v>
      </c>
      <c r="S7" s="116">
        <f ca="1">OFFSET(Import_SAS_CVS!BA4,(Synth!$D$3-1)*Synth!$E$3,0)</f>
        <v>0</v>
      </c>
      <c r="T7" s="116">
        <f ca="1">OFFSET(Import_SAS_CVS!BB4,(Synth!$D$3-1)*Synth!$E$3,0)</f>
        <v>0</v>
      </c>
      <c r="U7" s="116">
        <f ca="1">OFFSET(Import_SAS_CVS!BC4,(Synth!$D$3-1)*Synth!$E$3,0)</f>
        <v>103524601.28418</v>
      </c>
      <c r="V7" s="116">
        <f ca="1">OFFSET(Import_SAS_CVS!BD4,(Synth!$D$3-1)*Synth!$E$3,0)</f>
        <v>0</v>
      </c>
      <c r="W7" s="116">
        <f ca="1">OFFSET(Import_SAS_CVS!BE4,(Synth!$D$3-1)*Synth!$E$3,0)</f>
        <v>0</v>
      </c>
      <c r="X7" s="116">
        <f ca="1">OFFSET(Import_SAS_CVS!BF4,(Synth!$D$3-1)*Synth!$E$3,0)</f>
        <v>91375995.5390625</v>
      </c>
      <c r="Y7" s="117">
        <f ca="1">OFFSET(Import_SAS_CVS!CS4,(Synth!$D$3-1)*Synth!$E$3,0)</f>
        <v>120618.790136337</v>
      </c>
    </row>
    <row r="8" spans="1:25" ht="12" thickBot="1" x14ac:dyDescent="0.25">
      <c r="A8" s="26">
        <v>38352</v>
      </c>
      <c r="B8" s="27">
        <f t="shared" ca="1" si="0"/>
        <v>1483454886.4716806</v>
      </c>
      <c r="C8" s="27">
        <f t="shared" ca="1" si="1"/>
        <v>1006743957.7607427</v>
      </c>
      <c r="D8" s="28">
        <f ca="1">OFFSET(Import_SAS_CVS!CC5,(Synth!$D$3-1)*Synth!$E$3,0)</f>
        <v>912943348.47656298</v>
      </c>
      <c r="E8" s="28">
        <f ca="1">OFFSET(Import_SAS_CVS!BG5,(Synth!$D$3-1)*Synth!$E$3,0)</f>
        <v>476710928.71093798</v>
      </c>
      <c r="F8" s="28">
        <f ca="1">OFFSET(Import_SAS_CVS!CG5,(Synth!$D$3-1)*Synth!$E$3,0)</f>
        <v>93800609.284179702</v>
      </c>
      <c r="G8" s="29">
        <f ca="1">OFFSET(Import_SAS_CVS!AO5,(Synth!$D$3-1)*Synth!$E$3,0)</f>
        <v>501801589.16015601</v>
      </c>
      <c r="H8" s="28">
        <f ca="1">OFFSET(Import_SAS_CVS!AP5,(Synth!$D$3-1)*Synth!$E$3,0)</f>
        <v>5943140.1936645498</v>
      </c>
      <c r="I8" s="28">
        <f ca="1">OFFSET(Import_SAS_CVS!AQ5,(Synth!$D$3-1)*Synth!$E$3,0)</f>
        <v>406663138.27734399</v>
      </c>
      <c r="J8" s="44">
        <f ca="1">OFFSET(Import_SAS_CVS!AR5,(Synth!$D$3-1)*Synth!$E$3,0)</f>
        <v>169169367.85351601</v>
      </c>
      <c r="K8" s="28">
        <f ca="1">OFFSET(Import_SAS_CVS!AS5,(Synth!$D$3-1)*Synth!$E$3,0)</f>
        <v>15089235.3543701</v>
      </c>
      <c r="L8" s="28">
        <f ca="1">OFFSET(Import_SAS_CVS!AT5,(Synth!$D$3-1)*Synth!$E$3,0)</f>
        <v>78617688.786132798</v>
      </c>
      <c r="M8" s="44">
        <f ca="1">OFFSET(Import_SAS_CVS!AU5,(Synth!$D$3-1)*Synth!$E$3,0)</f>
        <v>5541752.5318603497</v>
      </c>
      <c r="N8" s="28">
        <f ca="1">OFFSET(Import_SAS_CVS!AV5,(Synth!$D$3-1)*Synth!$E$3,0)</f>
        <v>98101862.448242202</v>
      </c>
      <c r="O8" s="30">
        <f ca="1">OFFSET(Import_SAS_CVS!AW5,(Synth!$D$3-1)*Synth!$E$3,0)</f>
        <v>392422500.87890601</v>
      </c>
      <c r="P8" s="118">
        <f ca="1">OFFSET(Import_SAS_CVS!AX5,(Synth!$D$3-1)*Synth!$E$3,0)</f>
        <v>376572905.91015601</v>
      </c>
      <c r="Q8" s="119">
        <f ca="1">OFFSET(Import_SAS_CVS!AY5,(Synth!$D$3-1)*Synth!$E$3,0)</f>
        <v>240432483.05078101</v>
      </c>
      <c r="R8" s="119">
        <f ca="1">OFFSET(Import_SAS_CVS!AZ5,(Synth!$D$3-1)*Synth!$E$3,0)</f>
        <v>193019705.84375</v>
      </c>
      <c r="S8" s="119">
        <f ca="1">OFFSET(Import_SAS_CVS!BA5,(Synth!$D$3-1)*Synth!$E$3,0)</f>
        <v>0</v>
      </c>
      <c r="T8" s="119">
        <f ca="1">OFFSET(Import_SAS_CVS!BB5,(Synth!$D$3-1)*Synth!$E$3,0)</f>
        <v>0</v>
      </c>
      <c r="U8" s="119">
        <f ca="1">OFFSET(Import_SAS_CVS!BC5,(Synth!$D$3-1)*Synth!$E$3,0)</f>
        <v>102509259.175781</v>
      </c>
      <c r="V8" s="119">
        <f ca="1">OFFSET(Import_SAS_CVS!BD5,(Synth!$D$3-1)*Synth!$E$3,0)</f>
        <v>0</v>
      </c>
      <c r="W8" s="119">
        <f ca="1">OFFSET(Import_SAS_CVS!BE5,(Synth!$D$3-1)*Synth!$E$3,0)</f>
        <v>0</v>
      </c>
      <c r="X8" s="119">
        <f ca="1">OFFSET(Import_SAS_CVS!BF5,(Synth!$D$3-1)*Synth!$E$3,0)</f>
        <v>93843703.428710893</v>
      </c>
      <c r="Y8" s="120">
        <f ca="1">OFFSET(Import_SAS_CVS!CS5,(Synth!$D$3-1)*Synth!$E$3,0)</f>
        <v>177499.87132453901</v>
      </c>
    </row>
    <row r="9" spans="1:25" x14ac:dyDescent="0.2">
      <c r="A9" s="14">
        <v>38442</v>
      </c>
      <c r="B9" s="15">
        <f t="shared" ca="1" si="0"/>
        <v>1526795199.9277346</v>
      </c>
      <c r="C9" s="15">
        <f t="shared" ca="1" si="1"/>
        <v>1032193778.8300786</v>
      </c>
      <c r="D9" s="16">
        <f ca="1">OFFSET(Import_SAS_CVS!CC6,(Synth!$D$3-1)*Synth!$E$3,0)</f>
        <v>936153099.11718798</v>
      </c>
      <c r="E9" s="16">
        <f ca="1">OFFSET(Import_SAS_CVS!BG6,(Synth!$D$3-1)*Synth!$E$3,0)</f>
        <v>494601421.09765601</v>
      </c>
      <c r="F9" s="16">
        <f ca="1">OFFSET(Import_SAS_CVS!CG6,(Synth!$D$3-1)*Synth!$E$3,0)</f>
        <v>96040679.712890595</v>
      </c>
      <c r="G9" s="17">
        <f ca="1">OFFSET(Import_SAS_CVS!AO6,(Synth!$D$3-1)*Synth!$E$3,0)</f>
        <v>520218858.390625</v>
      </c>
      <c r="H9" s="16">
        <f ca="1">OFFSET(Import_SAS_CVS!AP6,(Synth!$D$3-1)*Synth!$E$3,0)</f>
        <v>6403239.6853027297</v>
      </c>
      <c r="I9" s="16">
        <f ca="1">OFFSET(Import_SAS_CVS!AQ6,(Synth!$D$3-1)*Synth!$E$3,0)</f>
        <v>407901509.171875</v>
      </c>
      <c r="J9" s="42">
        <f ca="1">OFFSET(Import_SAS_CVS!AR6,(Synth!$D$3-1)*Synth!$E$3,0)</f>
        <v>174623346.96875</v>
      </c>
      <c r="K9" s="16">
        <f ca="1">OFFSET(Import_SAS_CVS!AS6,(Synth!$D$3-1)*Synth!$E$3,0)</f>
        <v>22196347.841308601</v>
      </c>
      <c r="L9" s="16">
        <f ca="1">OFFSET(Import_SAS_CVS!AT6,(Synth!$D$3-1)*Synth!$E$3,0)</f>
        <v>73783326.332031295</v>
      </c>
      <c r="M9" s="42">
        <f ca="1">OFFSET(Import_SAS_CVS!AU6,(Synth!$D$3-1)*Synth!$E$3,0)</f>
        <v>5425025.9623413105</v>
      </c>
      <c r="N9" s="16">
        <f ca="1">OFFSET(Import_SAS_CVS!AV6,(Synth!$D$3-1)*Synth!$E$3,0)</f>
        <v>146501910.60351601</v>
      </c>
      <c r="O9" s="18">
        <f ca="1">OFFSET(Import_SAS_CVS!AW6,(Synth!$D$3-1)*Synth!$E$3,0)</f>
        <v>351566704.66796899</v>
      </c>
      <c r="P9" s="112">
        <f ca="1">OFFSET(Import_SAS_CVS!AX6,(Synth!$D$3-1)*Synth!$E$3,0)</f>
        <v>379348530.30078101</v>
      </c>
      <c r="Q9" s="113">
        <f ca="1">OFFSET(Import_SAS_CVS!AY6,(Synth!$D$3-1)*Synth!$E$3,0)</f>
        <v>246334694.37890601</v>
      </c>
      <c r="R9" s="113">
        <f ca="1">OFFSET(Import_SAS_CVS!AZ6,(Synth!$D$3-1)*Synth!$E$3,0)</f>
        <v>197777106.359375</v>
      </c>
      <c r="S9" s="113">
        <f ca="1">OFFSET(Import_SAS_CVS!BA6,(Synth!$D$3-1)*Synth!$E$3,0)</f>
        <v>0</v>
      </c>
      <c r="T9" s="113">
        <f ca="1">OFFSET(Import_SAS_CVS!BB6,(Synth!$D$3-1)*Synth!$E$3,0)</f>
        <v>0</v>
      </c>
      <c r="U9" s="113">
        <f ca="1">OFFSET(Import_SAS_CVS!BC6,(Synth!$D$3-1)*Synth!$E$3,0)</f>
        <v>104951108.34863301</v>
      </c>
      <c r="V9" s="113">
        <f ca="1">OFFSET(Import_SAS_CVS!BD6,(Synth!$D$3-1)*Synth!$E$3,0)</f>
        <v>0</v>
      </c>
      <c r="W9" s="113">
        <f ca="1">OFFSET(Import_SAS_CVS!BE6,(Synth!$D$3-1)*Synth!$E$3,0)</f>
        <v>0</v>
      </c>
      <c r="X9" s="113">
        <f ca="1">OFFSET(Import_SAS_CVS!BF6,(Synth!$D$3-1)*Synth!$E$3,0)</f>
        <v>95668115.756835893</v>
      </c>
      <c r="Y9" s="114">
        <f ca="1">OFFSET(Import_SAS_CVS!CS6,(Synth!$D$3-1)*Synth!$E$3,0)</f>
        <v>281132.12091827398</v>
      </c>
    </row>
    <row r="10" spans="1:25" x14ac:dyDescent="0.2">
      <c r="A10" s="20">
        <v>38533</v>
      </c>
      <c r="B10" s="21">
        <f t="shared" ca="1" si="0"/>
        <v>1558024836.7324216</v>
      </c>
      <c r="C10" s="21">
        <f t="shared" ca="1" si="1"/>
        <v>1043158389.9941406</v>
      </c>
      <c r="D10" s="22">
        <f ca="1">OFFSET(Import_SAS_CVS!CC7,(Synth!$D$3-1)*Synth!$E$3,0)</f>
        <v>945576917.75</v>
      </c>
      <c r="E10" s="22">
        <f ca="1">OFFSET(Import_SAS_CVS!BG7,(Synth!$D$3-1)*Synth!$E$3,0)</f>
        <v>514866446.73828101</v>
      </c>
      <c r="F10" s="22">
        <f ca="1">OFFSET(Import_SAS_CVS!CG7,(Synth!$D$3-1)*Synth!$E$3,0)</f>
        <v>97581472.244140595</v>
      </c>
      <c r="G10" s="23">
        <f ca="1">OFFSET(Import_SAS_CVS!AO7,(Synth!$D$3-1)*Synth!$E$3,0)</f>
        <v>534210217.35546899</v>
      </c>
      <c r="H10" s="24">
        <f ca="1">OFFSET(Import_SAS_CVS!AP7,(Synth!$D$3-1)*Synth!$E$3,0)</f>
        <v>6185811.4761352502</v>
      </c>
      <c r="I10" s="24">
        <f ca="1">OFFSET(Import_SAS_CVS!AQ7,(Synth!$D$3-1)*Synth!$E$3,0)</f>
        <v>410385646.53125</v>
      </c>
      <c r="J10" s="43">
        <f ca="1">OFFSET(Import_SAS_CVS!AR7,(Synth!$D$3-1)*Synth!$E$3,0)</f>
        <v>179836672.18359399</v>
      </c>
      <c r="K10" s="24">
        <f ca="1">OFFSET(Import_SAS_CVS!AS7,(Synth!$D$3-1)*Synth!$E$3,0)</f>
        <v>29252396.849121101</v>
      </c>
      <c r="L10" s="24">
        <f ca="1">OFFSET(Import_SAS_CVS!AT7,(Synth!$D$3-1)*Synth!$E$3,0)</f>
        <v>68440933.399414107</v>
      </c>
      <c r="M10" s="43">
        <f ca="1">OFFSET(Import_SAS_CVS!AU7,(Synth!$D$3-1)*Synth!$E$3,0)</f>
        <v>5218194.1261596698</v>
      </c>
      <c r="N10" s="24">
        <f ca="1">OFFSET(Import_SAS_CVS!AV7,(Synth!$D$3-1)*Synth!$E$3,0)</f>
        <v>192909636.75195301</v>
      </c>
      <c r="O10" s="25">
        <f ca="1">OFFSET(Import_SAS_CVS!AW7,(Synth!$D$3-1)*Synth!$E$3,0)</f>
        <v>312917664.84765601</v>
      </c>
      <c r="P10" s="115">
        <f ca="1">OFFSET(Import_SAS_CVS!AX7,(Synth!$D$3-1)*Synth!$E$3,0)</f>
        <v>388258865.55859399</v>
      </c>
      <c r="Q10" s="116">
        <f ca="1">OFFSET(Import_SAS_CVS!AY7,(Synth!$D$3-1)*Synth!$E$3,0)</f>
        <v>250767913.76367199</v>
      </c>
      <c r="R10" s="116">
        <f ca="1">OFFSET(Import_SAS_CVS!AZ7,(Synth!$D$3-1)*Synth!$E$3,0)</f>
        <v>200373064.91796899</v>
      </c>
      <c r="S10" s="116">
        <f ca="1">OFFSET(Import_SAS_CVS!BA7,(Synth!$D$3-1)*Synth!$E$3,0)</f>
        <v>0</v>
      </c>
      <c r="T10" s="116">
        <f ca="1">OFFSET(Import_SAS_CVS!BB7,(Synth!$D$3-1)*Synth!$E$3,0)</f>
        <v>0</v>
      </c>
      <c r="U10" s="116">
        <f ca="1">OFFSET(Import_SAS_CVS!BC7,(Synth!$D$3-1)*Synth!$E$3,0)</f>
        <v>109319322.140625</v>
      </c>
      <c r="V10" s="116">
        <f ca="1">OFFSET(Import_SAS_CVS!BD7,(Synth!$D$3-1)*Synth!$E$3,0)</f>
        <v>0</v>
      </c>
      <c r="W10" s="116">
        <f ca="1">OFFSET(Import_SAS_CVS!BE7,(Synth!$D$3-1)*Synth!$E$3,0)</f>
        <v>0</v>
      </c>
      <c r="X10" s="116">
        <f ca="1">OFFSET(Import_SAS_CVS!BF7,(Synth!$D$3-1)*Synth!$E$3,0)</f>
        <v>97762469.453125</v>
      </c>
      <c r="Y10" s="117">
        <f ca="1">OFFSET(Import_SAS_CVS!CS7,(Synth!$D$3-1)*Synth!$E$3,0)</f>
        <v>374121.34803390497</v>
      </c>
    </row>
    <row r="11" spans="1:25" x14ac:dyDescent="0.2">
      <c r="A11" s="20">
        <v>38625</v>
      </c>
      <c r="B11" s="21">
        <f t="shared" ca="1" si="0"/>
        <v>1576933393.8994141</v>
      </c>
      <c r="C11" s="21">
        <f t="shared" ca="1" si="1"/>
        <v>1068353319.0712891</v>
      </c>
      <c r="D11" s="22">
        <f ca="1">OFFSET(Import_SAS_CVS!CC8,(Synth!$D$3-1)*Synth!$E$3,0)</f>
        <v>968779847.546875</v>
      </c>
      <c r="E11" s="22">
        <f ca="1">OFFSET(Import_SAS_CVS!BG8,(Synth!$D$3-1)*Synth!$E$3,0)</f>
        <v>508580074.828125</v>
      </c>
      <c r="F11" s="22">
        <f ca="1">OFFSET(Import_SAS_CVS!CG8,(Synth!$D$3-1)*Synth!$E$3,0)</f>
        <v>99573471.524414107</v>
      </c>
      <c r="G11" s="23">
        <f ca="1">OFFSET(Import_SAS_CVS!AO8,(Synth!$D$3-1)*Synth!$E$3,0)</f>
        <v>548836860.890625</v>
      </c>
      <c r="H11" s="24">
        <f ca="1">OFFSET(Import_SAS_CVS!AP8,(Synth!$D$3-1)*Synth!$E$3,0)</f>
        <v>7985371.11901855</v>
      </c>
      <c r="I11" s="24">
        <f ca="1">OFFSET(Import_SAS_CVS!AQ8,(Synth!$D$3-1)*Synth!$E$3,0)</f>
        <v>408387386.09375</v>
      </c>
      <c r="J11" s="43">
        <f ca="1">OFFSET(Import_SAS_CVS!AR8,(Synth!$D$3-1)*Synth!$E$3,0)</f>
        <v>184955383.39453101</v>
      </c>
      <c r="K11" s="24">
        <f ca="1">OFFSET(Import_SAS_CVS!AS8,(Synth!$D$3-1)*Synth!$E$3,0)</f>
        <v>36403875.826660201</v>
      </c>
      <c r="L11" s="24">
        <f ca="1">OFFSET(Import_SAS_CVS!AT8,(Synth!$D$3-1)*Synth!$E$3,0)</f>
        <v>63057224.6875</v>
      </c>
      <c r="M11" s="43">
        <f ca="1">OFFSET(Import_SAS_CVS!AU8,(Synth!$D$3-1)*Synth!$E$3,0)</f>
        <v>4982641.28271484</v>
      </c>
      <c r="N11" s="24">
        <f ca="1">OFFSET(Import_SAS_CVS!AV8,(Synth!$D$3-1)*Synth!$E$3,0)</f>
        <v>238486936.51953101</v>
      </c>
      <c r="O11" s="25">
        <f ca="1">OFFSET(Import_SAS_CVS!AW8,(Synth!$D$3-1)*Synth!$E$3,0)</f>
        <v>268845682.125</v>
      </c>
      <c r="P11" s="115">
        <f ca="1">OFFSET(Import_SAS_CVS!AX8,(Synth!$D$3-1)*Synth!$E$3,0)</f>
        <v>396076470.1875</v>
      </c>
      <c r="Q11" s="116">
        <f ca="1">OFFSET(Import_SAS_CVS!AY8,(Synth!$D$3-1)*Synth!$E$3,0)</f>
        <v>260926342.57421899</v>
      </c>
      <c r="R11" s="116">
        <f ca="1">OFFSET(Import_SAS_CVS!AZ8,(Synth!$D$3-1)*Synth!$E$3,0)</f>
        <v>203985582.80664101</v>
      </c>
      <c r="S11" s="116">
        <f ca="1">OFFSET(Import_SAS_CVS!BA8,(Synth!$D$3-1)*Synth!$E$3,0)</f>
        <v>0</v>
      </c>
      <c r="T11" s="116">
        <f ca="1">OFFSET(Import_SAS_CVS!BB8,(Synth!$D$3-1)*Synth!$E$3,0)</f>
        <v>0</v>
      </c>
      <c r="U11" s="116">
        <f ca="1">OFFSET(Import_SAS_CVS!BC8,(Synth!$D$3-1)*Synth!$E$3,0)</f>
        <v>113027076.53418</v>
      </c>
      <c r="V11" s="116">
        <f ca="1">OFFSET(Import_SAS_CVS!BD8,(Synth!$D$3-1)*Synth!$E$3,0)</f>
        <v>0</v>
      </c>
      <c r="W11" s="116">
        <f ca="1">OFFSET(Import_SAS_CVS!BE8,(Synth!$D$3-1)*Synth!$E$3,0)</f>
        <v>0</v>
      </c>
      <c r="X11" s="116">
        <f ca="1">OFFSET(Import_SAS_CVS!BF8,(Synth!$D$3-1)*Synth!$E$3,0)</f>
        <v>98041389.885742202</v>
      </c>
      <c r="Y11" s="117">
        <f ca="1">OFFSET(Import_SAS_CVS!CS8,(Synth!$D$3-1)*Synth!$E$3,0)</f>
        <v>492858.10025024402</v>
      </c>
    </row>
    <row r="12" spans="1:25" ht="12" thickBot="1" x14ac:dyDescent="0.25">
      <c r="A12" s="26">
        <v>38717</v>
      </c>
      <c r="B12" s="27">
        <f t="shared" ca="1" si="0"/>
        <v>1619630406.542969</v>
      </c>
      <c r="C12" s="27">
        <f t="shared" ca="1" si="1"/>
        <v>1086741044.09375</v>
      </c>
      <c r="D12" s="28">
        <f ca="1">OFFSET(Import_SAS_CVS!CC9,(Synth!$D$3-1)*Synth!$E$3,0)</f>
        <v>984892680.734375</v>
      </c>
      <c r="E12" s="28">
        <f ca="1">OFFSET(Import_SAS_CVS!BG9,(Synth!$D$3-1)*Synth!$E$3,0)</f>
        <v>532889362.44921899</v>
      </c>
      <c r="F12" s="28">
        <f ca="1">OFFSET(Import_SAS_CVS!CG9,(Synth!$D$3-1)*Synth!$E$3,0)</f>
        <v>101848363.359375</v>
      </c>
      <c r="G12" s="29">
        <f ca="1">OFFSET(Import_SAS_CVS!AO9,(Synth!$D$3-1)*Synth!$E$3,0)</f>
        <v>565396416.47656298</v>
      </c>
      <c r="H12" s="28">
        <f ca="1">OFFSET(Import_SAS_CVS!AP9,(Synth!$D$3-1)*Synth!$E$3,0)</f>
        <v>8823033.3929443397</v>
      </c>
      <c r="I12" s="28">
        <f ca="1">OFFSET(Import_SAS_CVS!AQ9,(Synth!$D$3-1)*Synth!$E$3,0)</f>
        <v>408438476.14453101</v>
      </c>
      <c r="J12" s="44">
        <f ca="1">OFFSET(Import_SAS_CVS!AR9,(Synth!$D$3-1)*Synth!$E$3,0)</f>
        <v>191929391.19726601</v>
      </c>
      <c r="K12" s="28">
        <f ca="1">OFFSET(Import_SAS_CVS!AS9,(Synth!$D$3-1)*Synth!$E$3,0)</f>
        <v>44873552.716308601</v>
      </c>
      <c r="L12" s="28">
        <f ca="1">OFFSET(Import_SAS_CVS!AT9,(Synth!$D$3-1)*Synth!$E$3,0)</f>
        <v>56486962.628417999</v>
      </c>
      <c r="M12" s="44">
        <f ca="1">OFFSET(Import_SAS_CVS!AU9,(Synth!$D$3-1)*Synth!$E$3,0)</f>
        <v>4615437.4164428702</v>
      </c>
      <c r="N12" s="28">
        <f ca="1">OFFSET(Import_SAS_CVS!AV9,(Synth!$D$3-1)*Synth!$E$3,0)</f>
        <v>300103874.94531298</v>
      </c>
      <c r="O12" s="30">
        <f ca="1">OFFSET(Import_SAS_CVS!AW9,(Synth!$D$3-1)*Synth!$E$3,0)</f>
        <v>236078616.00585899</v>
      </c>
      <c r="P12" s="118">
        <f ca="1">OFFSET(Import_SAS_CVS!AX9,(Synth!$D$3-1)*Synth!$E$3,0)</f>
        <v>379492020.86718798</v>
      </c>
      <c r="Q12" s="119">
        <f ca="1">OFFSET(Import_SAS_CVS!AY9,(Synth!$D$3-1)*Synth!$E$3,0)</f>
        <v>269417942.671875</v>
      </c>
      <c r="R12" s="119">
        <f ca="1">OFFSET(Import_SAS_CVS!AZ9,(Synth!$D$3-1)*Synth!$E$3,0)</f>
        <v>207400431.51367199</v>
      </c>
      <c r="S12" s="119">
        <f ca="1">OFFSET(Import_SAS_CVS!BA9,(Synth!$D$3-1)*Synth!$E$3,0)</f>
        <v>0</v>
      </c>
      <c r="T12" s="119">
        <f ca="1">OFFSET(Import_SAS_CVS!BB9,(Synth!$D$3-1)*Synth!$E$3,0)</f>
        <v>0</v>
      </c>
      <c r="U12" s="119">
        <f ca="1">OFFSET(Import_SAS_CVS!BC9,(Synth!$D$3-1)*Synth!$E$3,0)</f>
        <v>115139955.959961</v>
      </c>
      <c r="V12" s="119">
        <f ca="1">OFFSET(Import_SAS_CVS!BD9,(Synth!$D$3-1)*Synth!$E$3,0)</f>
        <v>0</v>
      </c>
      <c r="W12" s="119">
        <f ca="1">OFFSET(Import_SAS_CVS!BE9,(Synth!$D$3-1)*Synth!$E$3,0)</f>
        <v>0</v>
      </c>
      <c r="X12" s="119">
        <f ca="1">OFFSET(Import_SAS_CVS!BF9,(Synth!$D$3-1)*Synth!$E$3,0)</f>
        <v>100037161.91699199</v>
      </c>
      <c r="Y12" s="120">
        <f ca="1">OFFSET(Import_SAS_CVS!CS9,(Synth!$D$3-1)*Synth!$E$3,0)</f>
        <v>608215.02091216994</v>
      </c>
    </row>
    <row r="13" spans="1:25" x14ac:dyDescent="0.2">
      <c r="A13" s="14">
        <v>38807</v>
      </c>
      <c r="B13" s="15">
        <f t="shared" ca="1" si="0"/>
        <v>1657140108.1582041</v>
      </c>
      <c r="C13" s="15">
        <f t="shared" ca="1" si="1"/>
        <v>1105948256.8691411</v>
      </c>
      <c r="D13" s="16">
        <f ca="1">OFFSET(Import_SAS_CVS!CC10,(Synth!$D$3-1)*Synth!$E$3,0)</f>
        <v>1002019409.5625</v>
      </c>
      <c r="E13" s="16">
        <f ca="1">OFFSET(Import_SAS_CVS!BG10,(Synth!$D$3-1)*Synth!$E$3,0)</f>
        <v>551191851.28906298</v>
      </c>
      <c r="F13" s="16">
        <f ca="1">OFFSET(Import_SAS_CVS!CG10,(Synth!$D$3-1)*Synth!$E$3,0)</f>
        <v>103928847.306641</v>
      </c>
      <c r="G13" s="17">
        <f ca="1">OFFSET(Import_SAS_CVS!AO10,(Synth!$D$3-1)*Synth!$E$3,0)</f>
        <v>586836560.64843798</v>
      </c>
      <c r="H13" s="16">
        <f ca="1">OFFSET(Import_SAS_CVS!AP10,(Synth!$D$3-1)*Synth!$E$3,0)</f>
        <v>8506798.2182617206</v>
      </c>
      <c r="I13" s="16">
        <f ca="1">OFFSET(Import_SAS_CVS!AQ10,(Synth!$D$3-1)*Synth!$E$3,0)</f>
        <v>406554371.375</v>
      </c>
      <c r="J13" s="42">
        <f ca="1">OFFSET(Import_SAS_CVS!AR10,(Synth!$D$3-1)*Synth!$E$3,0)</f>
        <v>193150701.19140601</v>
      </c>
      <c r="K13" s="16">
        <f ca="1">OFFSET(Import_SAS_CVS!AS10,(Synth!$D$3-1)*Synth!$E$3,0)</f>
        <v>52421445.1005859</v>
      </c>
      <c r="L13" s="16">
        <f ca="1">OFFSET(Import_SAS_CVS!AT10,(Synth!$D$3-1)*Synth!$E$3,0)</f>
        <v>51674000.427246101</v>
      </c>
      <c r="M13" s="42">
        <f ca="1">OFFSET(Import_SAS_CVS!AU10,(Synth!$D$3-1)*Synth!$E$3,0)</f>
        <v>4379635.6686401404</v>
      </c>
      <c r="N13" s="16">
        <f ca="1">OFFSET(Import_SAS_CVS!AV10,(Synth!$D$3-1)*Synth!$E$3,0)</f>
        <v>350772803.28906298</v>
      </c>
      <c r="O13" s="18">
        <f ca="1">OFFSET(Import_SAS_CVS!AW10,(Synth!$D$3-1)*Synth!$E$3,0)</f>
        <v>203084501.72851601</v>
      </c>
      <c r="P13" s="112">
        <f ca="1">OFFSET(Import_SAS_CVS!AX10,(Synth!$D$3-1)*Synth!$E$3,0)</f>
        <v>207402537.59179699</v>
      </c>
      <c r="Q13" s="113">
        <f ca="1">OFFSET(Import_SAS_CVS!AY10,(Synth!$D$3-1)*Synth!$E$3,0)</f>
        <v>279121715.00781298</v>
      </c>
      <c r="R13" s="113">
        <f ca="1">OFFSET(Import_SAS_CVS!AZ10,(Synth!$D$3-1)*Synth!$E$3,0)</f>
        <v>210676124.63281301</v>
      </c>
      <c r="S13" s="113">
        <f ca="1">OFFSET(Import_SAS_CVS!BA10,(Synth!$D$3-1)*Synth!$E$3,0)</f>
        <v>191256046.47656301</v>
      </c>
      <c r="T13" s="113">
        <f ca="1">OFFSET(Import_SAS_CVS!BB10,(Synth!$D$3-1)*Synth!$E$3,0)</f>
        <v>0</v>
      </c>
      <c r="U13" s="113">
        <f ca="1">OFFSET(Import_SAS_CVS!BC10,(Synth!$D$3-1)*Synth!$E$3,0)</f>
        <v>117037685.39550801</v>
      </c>
      <c r="V13" s="113">
        <f ca="1">OFFSET(Import_SAS_CVS!BD10,(Synth!$D$3-1)*Synth!$E$3,0)</f>
        <v>41447319.759765603</v>
      </c>
      <c r="W13" s="113">
        <f ca="1">OFFSET(Import_SAS_CVS!BE10,(Synth!$D$3-1)*Synth!$E$3,0)</f>
        <v>0</v>
      </c>
      <c r="X13" s="113">
        <f ca="1">OFFSET(Import_SAS_CVS!BF10,(Synth!$D$3-1)*Synth!$E$3,0)</f>
        <v>62039409.041992202</v>
      </c>
      <c r="Y13" s="114">
        <f ca="1">OFFSET(Import_SAS_CVS!CS10,(Synth!$D$3-1)*Synth!$E$3,0)</f>
        <v>701870.03954315197</v>
      </c>
    </row>
    <row r="14" spans="1:25" x14ac:dyDescent="0.2">
      <c r="A14" s="20">
        <v>38898</v>
      </c>
      <c r="B14" s="21">
        <f t="shared" ca="1" si="0"/>
        <v>1701462459.886724</v>
      </c>
      <c r="C14" s="21">
        <f t="shared" ca="1" si="1"/>
        <v>1134305906.660161</v>
      </c>
      <c r="D14" s="22">
        <f ca="1">OFFSET(Import_SAS_CVS!CC11,(Synth!$D$3-1)*Synth!$E$3,0)</f>
        <v>1027882811.57813</v>
      </c>
      <c r="E14" s="22">
        <f ca="1">OFFSET(Import_SAS_CVS!BG11,(Synth!$D$3-1)*Synth!$E$3,0)</f>
        <v>567156553.22656298</v>
      </c>
      <c r="F14" s="22">
        <f ca="1">OFFSET(Import_SAS_CVS!CG11,(Synth!$D$3-1)*Synth!$E$3,0)</f>
        <v>106423095.082031</v>
      </c>
      <c r="G14" s="23">
        <f ca="1">OFFSET(Import_SAS_CVS!AO11,(Synth!$D$3-1)*Synth!$E$3,0)</f>
        <v>610848057.703125</v>
      </c>
      <c r="H14" s="24">
        <f ca="1">OFFSET(Import_SAS_CVS!AP11,(Synth!$D$3-1)*Synth!$E$3,0)</f>
        <v>9992137.3843994103</v>
      </c>
      <c r="I14" s="24">
        <f ca="1">OFFSET(Import_SAS_CVS!AQ11,(Synth!$D$3-1)*Synth!$E$3,0)</f>
        <v>401835276.75781298</v>
      </c>
      <c r="J14" s="43">
        <f ca="1">OFFSET(Import_SAS_CVS!AR11,(Synth!$D$3-1)*Synth!$E$3,0)</f>
        <v>197933792.77148399</v>
      </c>
      <c r="K14" s="24">
        <f ca="1">OFFSET(Import_SAS_CVS!AS11,(Synth!$D$3-1)*Synth!$E$3,0)</f>
        <v>59184532.2724609</v>
      </c>
      <c r="L14" s="24">
        <f ca="1">OFFSET(Import_SAS_CVS!AT11,(Synth!$D$3-1)*Synth!$E$3,0)</f>
        <v>46534831.441406302</v>
      </c>
      <c r="M14" s="43">
        <f ca="1">OFFSET(Import_SAS_CVS!AU11,(Synth!$D$3-1)*Synth!$E$3,0)</f>
        <v>4017287.7522888202</v>
      </c>
      <c r="N14" s="24">
        <f ca="1">OFFSET(Import_SAS_CVS!AV11,(Synth!$D$3-1)*Synth!$E$3,0)</f>
        <v>394334643.09765601</v>
      </c>
      <c r="O14" s="25">
        <f ca="1">OFFSET(Import_SAS_CVS!AW11,(Synth!$D$3-1)*Synth!$E$3,0)</f>
        <v>170492114.66992199</v>
      </c>
      <c r="P14" s="115">
        <f ca="1">OFFSET(Import_SAS_CVS!AX11,(Synth!$D$3-1)*Synth!$E$3,0)</f>
        <v>202347031.53710899</v>
      </c>
      <c r="Q14" s="116">
        <f ca="1">OFFSET(Import_SAS_CVS!AY11,(Synth!$D$3-1)*Synth!$E$3,0)</f>
        <v>287433787.38671899</v>
      </c>
      <c r="R14" s="116">
        <f ca="1">OFFSET(Import_SAS_CVS!AZ11,(Synth!$D$3-1)*Synth!$E$3,0)</f>
        <v>213578538.27148399</v>
      </c>
      <c r="S14" s="116">
        <f ca="1">OFFSET(Import_SAS_CVS!BA11,(Synth!$D$3-1)*Synth!$E$3,0)</f>
        <v>201803396.58593801</v>
      </c>
      <c r="T14" s="116">
        <f ca="1">OFFSET(Import_SAS_CVS!BB11,(Synth!$D$3-1)*Synth!$E$3,0)</f>
        <v>0</v>
      </c>
      <c r="U14" s="116">
        <f ca="1">OFFSET(Import_SAS_CVS!BC11,(Synth!$D$3-1)*Synth!$E$3,0)</f>
        <v>117916181.34668</v>
      </c>
      <c r="V14" s="116">
        <f ca="1">OFFSET(Import_SAS_CVS!BD11,(Synth!$D$3-1)*Synth!$E$3,0)</f>
        <v>47257016.624511696</v>
      </c>
      <c r="W14" s="116">
        <f ca="1">OFFSET(Import_SAS_CVS!BE11,(Synth!$D$3-1)*Synth!$E$3,0)</f>
        <v>0</v>
      </c>
      <c r="X14" s="116">
        <f ca="1">OFFSET(Import_SAS_CVS!BF11,(Synth!$D$3-1)*Synth!$E$3,0)</f>
        <v>57844938.274902299</v>
      </c>
      <c r="Y14" s="117">
        <f ca="1">OFFSET(Import_SAS_CVS!CS11,(Synth!$D$3-1)*Synth!$E$3,0)</f>
        <v>803557.33968353295</v>
      </c>
    </row>
    <row r="15" spans="1:25" x14ac:dyDescent="0.2">
      <c r="A15" s="20">
        <v>38990</v>
      </c>
      <c r="B15" s="21">
        <f t="shared" ca="1" si="0"/>
        <v>1732009013.7392631</v>
      </c>
      <c r="C15" s="21">
        <f t="shared" ca="1" si="1"/>
        <v>1148212648.4189501</v>
      </c>
      <c r="D15" s="22">
        <f ca="1">OFFSET(Import_SAS_CVS!CC12,(Synth!$D$3-1)*Synth!$E$3,0)</f>
        <v>1039822210.98438</v>
      </c>
      <c r="E15" s="22">
        <f ca="1">OFFSET(Import_SAS_CVS!BG12,(Synth!$D$3-1)*Synth!$E$3,0)</f>
        <v>583796365.32031298</v>
      </c>
      <c r="F15" s="22">
        <f ca="1">OFFSET(Import_SAS_CVS!CG12,(Synth!$D$3-1)*Synth!$E$3,0)</f>
        <v>108390437.43457</v>
      </c>
      <c r="G15" s="23">
        <f ca="1">OFFSET(Import_SAS_CVS!AO12,(Synth!$D$3-1)*Synth!$E$3,0)</f>
        <v>629353421.140625</v>
      </c>
      <c r="H15" s="24">
        <f ca="1">OFFSET(Import_SAS_CVS!AP12,(Synth!$D$3-1)*Synth!$E$3,0)</f>
        <v>9830135.0920410194</v>
      </c>
      <c r="I15" s="24">
        <f ca="1">OFFSET(Import_SAS_CVS!AQ12,(Synth!$D$3-1)*Synth!$E$3,0)</f>
        <v>396329600.97656298</v>
      </c>
      <c r="J15" s="43">
        <f ca="1">OFFSET(Import_SAS_CVS!AR12,(Synth!$D$3-1)*Synth!$E$3,0)</f>
        <v>196244743.29296899</v>
      </c>
      <c r="K15" s="24">
        <f ca="1">OFFSET(Import_SAS_CVS!AS12,(Synth!$D$3-1)*Synth!$E$3,0)</f>
        <v>66890289.4599609</v>
      </c>
      <c r="L15" s="24">
        <f ca="1">OFFSET(Import_SAS_CVS!AT12,(Synth!$D$3-1)*Synth!$E$3,0)</f>
        <v>41155686.312988304</v>
      </c>
      <c r="M15" s="43">
        <f ca="1">OFFSET(Import_SAS_CVS!AU12,(Synth!$D$3-1)*Synth!$E$3,0)</f>
        <v>3682043.3984985398</v>
      </c>
      <c r="N15" s="24">
        <f ca="1">OFFSET(Import_SAS_CVS!AV12,(Synth!$D$3-1)*Synth!$E$3,0)</f>
        <v>451137727.45703101</v>
      </c>
      <c r="O15" s="25">
        <f ca="1">OFFSET(Import_SAS_CVS!AW12,(Synth!$D$3-1)*Synth!$E$3,0)</f>
        <v>134161332.009766</v>
      </c>
      <c r="P15" s="115">
        <f ca="1">OFFSET(Import_SAS_CVS!AX12,(Synth!$D$3-1)*Synth!$E$3,0)</f>
        <v>195869379.10156301</v>
      </c>
      <c r="Q15" s="116">
        <f ca="1">OFFSET(Import_SAS_CVS!AY12,(Synth!$D$3-1)*Synth!$E$3,0)</f>
        <v>290547949.41406298</v>
      </c>
      <c r="R15" s="116">
        <f ca="1">OFFSET(Import_SAS_CVS!AZ12,(Synth!$D$3-1)*Synth!$E$3,0)</f>
        <v>215509587.30664101</v>
      </c>
      <c r="S15" s="116">
        <f ca="1">OFFSET(Import_SAS_CVS!BA12,(Synth!$D$3-1)*Synth!$E$3,0)</f>
        <v>211591878.24414101</v>
      </c>
      <c r="T15" s="116">
        <f ca="1">OFFSET(Import_SAS_CVS!BB12,(Synth!$D$3-1)*Synth!$E$3,0)</f>
        <v>0</v>
      </c>
      <c r="U15" s="116">
        <f ca="1">OFFSET(Import_SAS_CVS!BC12,(Synth!$D$3-1)*Synth!$E$3,0)</f>
        <v>118119481.602539</v>
      </c>
      <c r="V15" s="116">
        <f ca="1">OFFSET(Import_SAS_CVS!BD12,(Synth!$D$3-1)*Synth!$E$3,0)</f>
        <v>52007474.296386696</v>
      </c>
      <c r="W15" s="116">
        <f ca="1">OFFSET(Import_SAS_CVS!BE12,(Synth!$D$3-1)*Synth!$E$3,0)</f>
        <v>0</v>
      </c>
      <c r="X15" s="116">
        <f ca="1">OFFSET(Import_SAS_CVS!BF12,(Synth!$D$3-1)*Synth!$E$3,0)</f>
        <v>54531138.484863304</v>
      </c>
      <c r="Y15" s="117">
        <f ca="1">OFFSET(Import_SAS_CVS!CS12,(Synth!$D$3-1)*Synth!$E$3,0)</f>
        <v>886648.54960632301</v>
      </c>
    </row>
    <row r="16" spans="1:25" ht="12" thickBot="1" x14ac:dyDescent="0.25">
      <c r="A16" s="26">
        <v>39082</v>
      </c>
      <c r="B16" s="27">
        <f t="shared" ca="1" si="0"/>
        <v>1776257732.1699219</v>
      </c>
      <c r="C16" s="27">
        <f t="shared" ca="1" si="1"/>
        <v>1171569329.7636719</v>
      </c>
      <c r="D16" s="28">
        <f ca="1">OFFSET(Import_SAS_CVS!CC13,(Synth!$D$3-1)*Synth!$E$3,0)</f>
        <v>1060787617.375</v>
      </c>
      <c r="E16" s="28">
        <f ca="1">OFFSET(Import_SAS_CVS!BG13,(Synth!$D$3-1)*Synth!$E$3,0)</f>
        <v>604688402.40625</v>
      </c>
      <c r="F16" s="28">
        <f ca="1">OFFSET(Import_SAS_CVS!CG13,(Synth!$D$3-1)*Synth!$E$3,0)</f>
        <v>110781712.38867199</v>
      </c>
      <c r="G16" s="29">
        <f ca="1">OFFSET(Import_SAS_CVS!AO13,(Synth!$D$3-1)*Synth!$E$3,0)</f>
        <v>656318223.83593798</v>
      </c>
      <c r="H16" s="28">
        <f ca="1">OFFSET(Import_SAS_CVS!AP13,(Synth!$D$3-1)*Synth!$E$3,0)</f>
        <v>10536745.8754883</v>
      </c>
      <c r="I16" s="28">
        <f ca="1">OFFSET(Import_SAS_CVS!AQ13,(Synth!$D$3-1)*Synth!$E$3,0)</f>
        <v>392519529.94921899</v>
      </c>
      <c r="J16" s="44">
        <f ca="1">OFFSET(Import_SAS_CVS!AR13,(Synth!$D$3-1)*Synth!$E$3,0)</f>
        <v>198174816.26171899</v>
      </c>
      <c r="K16" s="28">
        <f ca="1">OFFSET(Import_SAS_CVS!AS13,(Synth!$D$3-1)*Synth!$E$3,0)</f>
        <v>74222178.864257798</v>
      </c>
      <c r="L16" s="28">
        <f ca="1">OFFSET(Import_SAS_CVS!AT13,(Synth!$D$3-1)*Synth!$E$3,0)</f>
        <v>36401249.581542999</v>
      </c>
      <c r="M16" s="44">
        <f ca="1">OFFSET(Import_SAS_CVS!AU13,(Synth!$D$3-1)*Synth!$E$3,0)</f>
        <v>3383266.9583435101</v>
      </c>
      <c r="N16" s="28">
        <f ca="1">OFFSET(Import_SAS_CVS!AV13,(Synth!$D$3-1)*Synth!$E$3,0)</f>
        <v>505983494.61328101</v>
      </c>
      <c r="O16" s="30">
        <f ca="1">OFFSET(Import_SAS_CVS!AW13,(Synth!$D$3-1)*Synth!$E$3,0)</f>
        <v>93493723.530273393</v>
      </c>
      <c r="P16" s="118">
        <f ca="1">OFFSET(Import_SAS_CVS!AX13,(Synth!$D$3-1)*Synth!$E$3,0)</f>
        <v>200698791.60742199</v>
      </c>
      <c r="Q16" s="119">
        <f ca="1">OFFSET(Import_SAS_CVS!AY13,(Synth!$D$3-1)*Synth!$E$3,0)</f>
        <v>296487637.80468798</v>
      </c>
      <c r="R16" s="119">
        <f ca="1">OFFSET(Import_SAS_CVS!AZ13,(Synth!$D$3-1)*Synth!$E$3,0)</f>
        <v>216909735.32031301</v>
      </c>
      <c r="S16" s="119">
        <f ca="1">OFFSET(Import_SAS_CVS!BA13,(Synth!$D$3-1)*Synth!$E$3,0)</f>
        <v>224151769.4375</v>
      </c>
      <c r="T16" s="119">
        <f ca="1">OFFSET(Import_SAS_CVS!BB13,(Synth!$D$3-1)*Synth!$E$3,0)</f>
        <v>0</v>
      </c>
      <c r="U16" s="119">
        <f ca="1">OFFSET(Import_SAS_CVS!BC13,(Synth!$D$3-1)*Synth!$E$3,0)</f>
        <v>119501917.48632801</v>
      </c>
      <c r="V16" s="119">
        <f ca="1">OFFSET(Import_SAS_CVS!BD13,(Synth!$D$3-1)*Synth!$E$3,0)</f>
        <v>59712203.366699196</v>
      </c>
      <c r="W16" s="119">
        <f ca="1">OFFSET(Import_SAS_CVS!BE13,(Synth!$D$3-1)*Synth!$E$3,0)</f>
        <v>0</v>
      </c>
      <c r="X16" s="119">
        <f ca="1">OFFSET(Import_SAS_CVS!BF13,(Synth!$D$3-1)*Synth!$E$3,0)</f>
        <v>50298349.441894501</v>
      </c>
      <c r="Y16" s="120">
        <f ca="1">OFFSET(Import_SAS_CVS!CS13,(Synth!$D$3-1)*Synth!$E$3,0)</f>
        <v>964268.61504364002</v>
      </c>
    </row>
    <row r="17" spans="1:25" x14ac:dyDescent="0.2">
      <c r="A17" s="14">
        <v>39172</v>
      </c>
      <c r="B17" s="21">
        <f t="shared" ca="1" si="0"/>
        <v>1811187192.5048881</v>
      </c>
      <c r="C17" s="21">
        <f t="shared" ca="1" si="1"/>
        <v>1190770367.5595751</v>
      </c>
      <c r="D17" s="24">
        <f ca="1">OFFSET(Import_SAS_CVS!CC14,(Synth!$D$3-1)*Synth!$E$3,0)</f>
        <v>1077942434.26563</v>
      </c>
      <c r="E17" s="24">
        <f ca="1">OFFSET(Import_SAS_CVS!BG14,(Synth!$D$3-1)*Synth!$E$3,0)</f>
        <v>620416824.94531298</v>
      </c>
      <c r="F17" s="24">
        <f ca="1">OFFSET(Import_SAS_CVS!CG14,(Synth!$D$3-1)*Synth!$E$3,0)</f>
        <v>112827933.293945</v>
      </c>
      <c r="G17" s="23">
        <f ca="1">OFFSET(Import_SAS_CVS!AO14,(Synth!$D$3-1)*Synth!$E$3,0)</f>
        <v>682638575.5625</v>
      </c>
      <c r="H17" s="24">
        <f ca="1">OFFSET(Import_SAS_CVS!AP14,(Synth!$D$3-1)*Synth!$E$3,0)</f>
        <v>10454398.477417</v>
      </c>
      <c r="I17" s="24">
        <f ca="1">OFFSET(Import_SAS_CVS!AQ14,(Synth!$D$3-1)*Synth!$E$3,0)</f>
        <v>377696465.78515601</v>
      </c>
      <c r="J17" s="43">
        <f ca="1">OFFSET(Import_SAS_CVS!AR14,(Synth!$D$3-1)*Synth!$E$3,0)</f>
        <v>196269773.140625</v>
      </c>
      <c r="K17" s="24">
        <f ca="1">OFFSET(Import_SAS_CVS!AS14,(Synth!$D$3-1)*Synth!$E$3,0)</f>
        <v>80395934.462890595</v>
      </c>
      <c r="L17" s="24">
        <f ca="1">OFFSET(Import_SAS_CVS!AT14,(Synth!$D$3-1)*Synth!$E$3,0)</f>
        <v>31863796.629394501</v>
      </c>
      <c r="M17" s="43">
        <f ca="1">OFFSET(Import_SAS_CVS!AU14,(Synth!$D$3-1)*Synth!$E$3,0)</f>
        <v>3010480.74182129</v>
      </c>
      <c r="N17" s="24">
        <f ca="1">OFFSET(Import_SAS_CVS!AV14,(Synth!$D$3-1)*Synth!$E$3,0)</f>
        <v>544951477.875</v>
      </c>
      <c r="O17" s="25">
        <f ca="1">OFFSET(Import_SAS_CVS!AW14,(Synth!$D$3-1)*Synth!$E$3,0)</f>
        <v>77120767.365234405</v>
      </c>
      <c r="P17" s="115">
        <f ca="1">OFFSET(Import_SAS_CVS!AX14,(Synth!$D$3-1)*Synth!$E$3,0)</f>
        <v>198970032.58984399</v>
      </c>
      <c r="Q17" s="116">
        <f ca="1">OFFSET(Import_SAS_CVS!AY14,(Synth!$D$3-1)*Synth!$E$3,0)</f>
        <v>301551694.07421899</v>
      </c>
      <c r="R17" s="116">
        <f ca="1">OFFSET(Import_SAS_CVS!AZ14,(Synth!$D$3-1)*Synth!$E$3,0)</f>
        <v>218121275.93359399</v>
      </c>
      <c r="S17" s="116">
        <f ca="1">OFFSET(Import_SAS_CVS!BA14,(Synth!$D$3-1)*Synth!$E$3,0)</f>
        <v>236991194.34960899</v>
      </c>
      <c r="T17" s="116">
        <f ca="1">OFFSET(Import_SAS_CVS!BB14,(Synth!$D$3-1)*Synth!$E$3,0)</f>
        <v>0</v>
      </c>
      <c r="U17" s="116">
        <f ca="1">OFFSET(Import_SAS_CVS!BC14,(Synth!$D$3-1)*Synth!$E$3,0)</f>
        <v>119901951.083984</v>
      </c>
      <c r="V17" s="116">
        <f ca="1">OFFSET(Import_SAS_CVS!BD14,(Synth!$D$3-1)*Synth!$E$3,0)</f>
        <v>63870480.613281302</v>
      </c>
      <c r="W17" s="116">
        <f ca="1">OFFSET(Import_SAS_CVS!BE14,(Synth!$D$3-1)*Synth!$E$3,0)</f>
        <v>0</v>
      </c>
      <c r="X17" s="116">
        <f ca="1">OFFSET(Import_SAS_CVS!BF14,(Synth!$D$3-1)*Synth!$E$3,0)</f>
        <v>47372346.388671897</v>
      </c>
      <c r="Y17" s="117">
        <f ca="1">OFFSET(Import_SAS_CVS!CS14,(Synth!$D$3-1)*Synth!$E$3,0)</f>
        <v>1057339.3347167999</v>
      </c>
    </row>
    <row r="18" spans="1:25" x14ac:dyDescent="0.2">
      <c r="A18" s="20">
        <v>39263</v>
      </c>
      <c r="B18" s="21">
        <f t="shared" ca="1" si="0"/>
        <v>1846627364.367188</v>
      </c>
      <c r="C18" s="21">
        <f t="shared" ca="1" si="1"/>
        <v>1208428482.046875</v>
      </c>
      <c r="D18" s="24">
        <f ca="1">OFFSET(Import_SAS_CVS!CC15,(Synth!$D$3-1)*Synth!$E$3,0)</f>
        <v>1093498411.6875</v>
      </c>
      <c r="E18" s="24">
        <f ca="1">OFFSET(Import_SAS_CVS!BG15,(Synth!$D$3-1)*Synth!$E$3,0)</f>
        <v>638198882.32031298</v>
      </c>
      <c r="F18" s="24">
        <f ca="1">OFFSET(Import_SAS_CVS!CG15,(Synth!$D$3-1)*Synth!$E$3,0)</f>
        <v>114930070.359375</v>
      </c>
      <c r="G18" s="23">
        <f ca="1">OFFSET(Import_SAS_CVS!AO15,(Synth!$D$3-1)*Synth!$E$3,0)</f>
        <v>707578787.16406298</v>
      </c>
      <c r="H18" s="24">
        <f ca="1">OFFSET(Import_SAS_CVS!AP15,(Synth!$D$3-1)*Synth!$E$3,0)</f>
        <v>11229924.7769775</v>
      </c>
      <c r="I18" s="24">
        <f ca="1">OFFSET(Import_SAS_CVS!AQ15,(Synth!$D$3-1)*Synth!$E$3,0)</f>
        <v>368804398.39453101</v>
      </c>
      <c r="J18" s="43">
        <f ca="1">OFFSET(Import_SAS_CVS!AR15,(Synth!$D$3-1)*Synth!$E$3,0)</f>
        <v>194964226.11914101</v>
      </c>
      <c r="K18" s="24">
        <f ca="1">OFFSET(Import_SAS_CVS!AS15,(Synth!$D$3-1)*Synth!$E$3,0)</f>
        <v>86447354.740234405</v>
      </c>
      <c r="L18" s="24">
        <f ca="1">OFFSET(Import_SAS_CVS!AT15,(Synth!$D$3-1)*Synth!$E$3,0)</f>
        <v>28468226.356445301</v>
      </c>
      <c r="M18" s="43">
        <f ca="1">OFFSET(Import_SAS_CVS!AU15,(Synth!$D$3-1)*Synth!$E$3,0)</f>
        <v>2697529.3597717299</v>
      </c>
      <c r="N18" s="24">
        <f ca="1">OFFSET(Import_SAS_CVS!AV15,(Synth!$D$3-1)*Synth!$E$3,0)</f>
        <v>577460865.96875</v>
      </c>
      <c r="O18" s="25">
        <f ca="1">OFFSET(Import_SAS_CVS!AW15,(Synth!$D$3-1)*Synth!$E$3,0)</f>
        <v>63003667.567871101</v>
      </c>
      <c r="P18" s="115">
        <f ca="1">OFFSET(Import_SAS_CVS!AX15,(Synth!$D$3-1)*Synth!$E$3,0)</f>
        <v>199242748.04101601</v>
      </c>
      <c r="Q18" s="116">
        <f ca="1">OFFSET(Import_SAS_CVS!AY15,(Synth!$D$3-1)*Synth!$E$3,0)</f>
        <v>306027548.5625</v>
      </c>
      <c r="R18" s="116">
        <f ca="1">OFFSET(Import_SAS_CVS!AZ15,(Synth!$D$3-1)*Synth!$E$3,0)</f>
        <v>219788820.0625</v>
      </c>
      <c r="S18" s="116">
        <f ca="1">OFFSET(Import_SAS_CVS!BA15,(Synth!$D$3-1)*Synth!$E$3,0)</f>
        <v>241307890.48046899</v>
      </c>
      <c r="T18" s="116">
        <f ca="1">OFFSET(Import_SAS_CVS!BB15,(Synth!$D$3-1)*Synth!$E$3,0)</f>
        <v>0</v>
      </c>
      <c r="U18" s="116">
        <f ca="1">OFFSET(Import_SAS_CVS!BC15,(Synth!$D$3-1)*Synth!$E$3,0)</f>
        <v>121611083.005859</v>
      </c>
      <c r="V18" s="116">
        <f ca="1">OFFSET(Import_SAS_CVS!BD15,(Synth!$D$3-1)*Synth!$E$3,0)</f>
        <v>67684056.375976607</v>
      </c>
      <c r="W18" s="116">
        <f ca="1">OFFSET(Import_SAS_CVS!BE15,(Synth!$D$3-1)*Synth!$E$3,0)</f>
        <v>0</v>
      </c>
      <c r="X18" s="116">
        <f ca="1">OFFSET(Import_SAS_CVS!BF15,(Synth!$D$3-1)*Synth!$E$3,0)</f>
        <v>46019405.069824196</v>
      </c>
      <c r="Y18" s="117">
        <f ca="1">OFFSET(Import_SAS_CVS!CS15,(Synth!$D$3-1)*Synth!$E$3,0)</f>
        <v>1140815.4547729499</v>
      </c>
    </row>
    <row r="19" spans="1:25" x14ac:dyDescent="0.2">
      <c r="A19" s="20">
        <v>39355</v>
      </c>
      <c r="B19" s="21">
        <f t="shared" ca="1" si="0"/>
        <v>1879744860.718756</v>
      </c>
      <c r="C19" s="21">
        <f t="shared" ca="1" si="1"/>
        <v>1223588151.101568</v>
      </c>
      <c r="D19" s="24">
        <f ca="1">OFFSET(Import_SAS_CVS!CC16,(Synth!$D$3-1)*Synth!$E$3,0)</f>
        <v>1106200966.82813</v>
      </c>
      <c r="E19" s="24">
        <f ca="1">OFFSET(Import_SAS_CVS!BG16,(Synth!$D$3-1)*Synth!$E$3,0)</f>
        <v>656156709.61718798</v>
      </c>
      <c r="F19" s="24">
        <f ca="1">OFFSET(Import_SAS_CVS!CG16,(Synth!$D$3-1)*Synth!$E$3,0)</f>
        <v>117387184.27343801</v>
      </c>
      <c r="G19" s="23">
        <f ca="1">OFFSET(Import_SAS_CVS!AO16,(Synth!$D$3-1)*Synth!$E$3,0)</f>
        <v>734084657.140625</v>
      </c>
      <c r="H19" s="24">
        <f ca="1">OFFSET(Import_SAS_CVS!AP16,(Synth!$D$3-1)*Synth!$E$3,0)</f>
        <v>11437719.0583496</v>
      </c>
      <c r="I19" s="24">
        <f ca="1">OFFSET(Import_SAS_CVS!AQ16,(Synth!$D$3-1)*Synth!$E$3,0)</f>
        <v>364645435.81640601</v>
      </c>
      <c r="J19" s="43">
        <f ca="1">OFFSET(Import_SAS_CVS!AR16,(Synth!$D$3-1)*Synth!$E$3,0)</f>
        <v>195679276.80468801</v>
      </c>
      <c r="K19" s="24">
        <f ca="1">OFFSET(Import_SAS_CVS!AS16,(Synth!$D$3-1)*Synth!$E$3,0)</f>
        <v>92707938.698242202</v>
      </c>
      <c r="L19" s="24">
        <f ca="1">OFFSET(Import_SAS_CVS!AT16,(Synth!$D$3-1)*Synth!$E$3,0)</f>
        <v>25038510.619384799</v>
      </c>
      <c r="M19" s="43">
        <f ca="1">OFFSET(Import_SAS_CVS!AU16,(Synth!$D$3-1)*Synth!$E$3,0)</f>
        <v>2375240.6337585398</v>
      </c>
      <c r="N19" s="24">
        <f ca="1">OFFSET(Import_SAS_CVS!AV16,(Synth!$D$3-1)*Synth!$E$3,0)</f>
        <v>602058464.828125</v>
      </c>
      <c r="O19" s="25">
        <f ca="1">OFFSET(Import_SAS_CVS!AW16,(Synth!$D$3-1)*Synth!$E$3,0)</f>
        <v>56574950.810546897</v>
      </c>
      <c r="P19" s="115">
        <f ca="1">OFFSET(Import_SAS_CVS!AX16,(Synth!$D$3-1)*Synth!$E$3,0)</f>
        <v>199846313.61523399</v>
      </c>
      <c r="Q19" s="116">
        <f ca="1">OFFSET(Import_SAS_CVS!AY16,(Synth!$D$3-1)*Synth!$E$3,0)</f>
        <v>310671375.12890601</v>
      </c>
      <c r="R19" s="116">
        <f ca="1">OFFSET(Import_SAS_CVS!AZ16,(Synth!$D$3-1)*Synth!$E$3,0)</f>
        <v>221681483.65234399</v>
      </c>
      <c r="S19" s="116">
        <f ca="1">OFFSET(Import_SAS_CVS!BA16,(Synth!$D$3-1)*Synth!$E$3,0)</f>
        <v>251016580.79296899</v>
      </c>
      <c r="T19" s="116">
        <f ca="1">OFFSET(Import_SAS_CVS!BB16,(Synth!$D$3-1)*Synth!$E$3,0)</f>
        <v>0</v>
      </c>
      <c r="U19" s="116">
        <f ca="1">OFFSET(Import_SAS_CVS!BC16,(Synth!$D$3-1)*Synth!$E$3,0)</f>
        <v>122449772.25097699</v>
      </c>
      <c r="V19" s="116">
        <f ca="1">OFFSET(Import_SAS_CVS!BD16,(Synth!$D$3-1)*Synth!$E$3,0)</f>
        <v>71700304.425781295</v>
      </c>
      <c r="W19" s="116">
        <f ca="1">OFFSET(Import_SAS_CVS!BE16,(Synth!$D$3-1)*Synth!$E$3,0)</f>
        <v>0</v>
      </c>
      <c r="X19" s="116">
        <f ca="1">OFFSET(Import_SAS_CVS!BF16,(Synth!$D$3-1)*Synth!$E$3,0)</f>
        <v>44609717.669921897</v>
      </c>
      <c r="Y19" s="117">
        <f ca="1">OFFSET(Import_SAS_CVS!CS16,(Synth!$D$3-1)*Synth!$E$3,0)</f>
        <v>1212873.58026123</v>
      </c>
    </row>
    <row r="20" spans="1:25" ht="12" thickBot="1" x14ac:dyDescent="0.25">
      <c r="A20" s="26">
        <v>39447</v>
      </c>
      <c r="B20" s="27">
        <f t="shared" ca="1" si="0"/>
        <v>1917411841.7627001</v>
      </c>
      <c r="C20" s="27">
        <f t="shared" ca="1" si="1"/>
        <v>1248002739.3095751</v>
      </c>
      <c r="D20" s="28">
        <f ca="1">OFFSET(Import_SAS_CVS!CC17,(Synth!$D$3-1)*Synth!$E$3,0)</f>
        <v>1127549719.60938</v>
      </c>
      <c r="E20" s="28">
        <f ca="1">OFFSET(Import_SAS_CVS!BG17,(Synth!$D$3-1)*Synth!$E$3,0)</f>
        <v>669409102.453125</v>
      </c>
      <c r="F20" s="28">
        <f ca="1">OFFSET(Import_SAS_CVS!CG17,(Synth!$D$3-1)*Synth!$E$3,0)</f>
        <v>120453019.700195</v>
      </c>
      <c r="G20" s="29">
        <f ca="1">OFFSET(Import_SAS_CVS!AO17,(Synth!$D$3-1)*Synth!$E$3,0)</f>
        <v>755416201.953125</v>
      </c>
      <c r="H20" s="28">
        <f ca="1">OFFSET(Import_SAS_CVS!AP17,(Synth!$D$3-1)*Synth!$E$3,0)</f>
        <v>12832415.771850601</v>
      </c>
      <c r="I20" s="28">
        <f ca="1">OFFSET(Import_SAS_CVS!AQ17,(Synth!$D$3-1)*Synth!$E$3,0)</f>
        <v>360472512.96875</v>
      </c>
      <c r="J20" s="44">
        <f ca="1">OFFSET(Import_SAS_CVS!AR17,(Synth!$D$3-1)*Synth!$E$3,0)</f>
        <v>194331487.15234399</v>
      </c>
      <c r="K20" s="28">
        <f ca="1">OFFSET(Import_SAS_CVS!AS17,(Synth!$D$3-1)*Synth!$E$3,0)</f>
        <v>98376291.647460893</v>
      </c>
      <c r="L20" s="28">
        <f ca="1">OFFSET(Import_SAS_CVS!AT17,(Synth!$D$3-1)*Synth!$E$3,0)</f>
        <v>22016974.8825684</v>
      </c>
      <c r="M20" s="44">
        <f ca="1">OFFSET(Import_SAS_CVS!AU17,(Synth!$D$3-1)*Synth!$E$3,0)</f>
        <v>2153835.3846130399</v>
      </c>
      <c r="N20" s="28">
        <f ca="1">OFFSET(Import_SAS_CVS!AV17,(Synth!$D$3-1)*Synth!$E$3,0)</f>
        <v>617596848.265625</v>
      </c>
      <c r="O20" s="30">
        <f ca="1">OFFSET(Import_SAS_CVS!AW17,(Synth!$D$3-1)*Synth!$E$3,0)</f>
        <v>45622233.651367202</v>
      </c>
      <c r="P20" s="118">
        <f ca="1">OFFSET(Import_SAS_CVS!AX17,(Synth!$D$3-1)*Synth!$E$3,0)</f>
        <v>201065473.63671899</v>
      </c>
      <c r="Q20" s="119">
        <f ca="1">OFFSET(Import_SAS_CVS!AY17,(Synth!$D$3-1)*Synth!$E$3,0)</f>
        <v>316061882.55078101</v>
      </c>
      <c r="R20" s="119">
        <f ca="1">OFFSET(Import_SAS_CVS!AZ17,(Synth!$D$3-1)*Synth!$E$3,0)</f>
        <v>223385779.49609399</v>
      </c>
      <c r="S20" s="119">
        <f ca="1">OFFSET(Import_SAS_CVS!BA17,(Synth!$D$3-1)*Synth!$E$3,0)</f>
        <v>262119575.15039101</v>
      </c>
      <c r="T20" s="119">
        <f ca="1">OFFSET(Import_SAS_CVS!BB17,(Synth!$D$3-1)*Synth!$E$3,0)</f>
        <v>0</v>
      </c>
      <c r="U20" s="119">
        <f ca="1">OFFSET(Import_SAS_CVS!BC17,(Synth!$D$3-1)*Synth!$E$3,0)</f>
        <v>125079891.39550801</v>
      </c>
      <c r="V20" s="119">
        <f ca="1">OFFSET(Import_SAS_CVS!BD17,(Synth!$D$3-1)*Synth!$E$3,0)</f>
        <v>76887449.815429702</v>
      </c>
      <c r="W20" s="119">
        <f ca="1">OFFSET(Import_SAS_CVS!BE17,(Synth!$D$3-1)*Synth!$E$3,0)</f>
        <v>0</v>
      </c>
      <c r="X20" s="119">
        <f ca="1">OFFSET(Import_SAS_CVS!BF17,(Synth!$D$3-1)*Synth!$E$3,0)</f>
        <v>42530848.386230499</v>
      </c>
      <c r="Y20" s="120">
        <f ca="1">OFFSET(Import_SAS_CVS!CS17,(Synth!$D$3-1)*Synth!$E$3,0)</f>
        <v>1271377.03465271</v>
      </c>
    </row>
    <row r="21" spans="1:25" x14ac:dyDescent="0.2">
      <c r="A21" s="14">
        <v>39538</v>
      </c>
      <c r="B21" s="21">
        <f t="shared" ca="1" si="0"/>
        <v>1944930361.5136771</v>
      </c>
      <c r="C21" s="21">
        <f t="shared" ca="1" si="1"/>
        <v>1258259202.6855521</v>
      </c>
      <c r="D21" s="24">
        <f ca="1">OFFSET(Import_SAS_CVS!CC18,(Synth!$D$3-1)*Synth!$E$3,0)</f>
        <v>1134972788.32813</v>
      </c>
      <c r="E21" s="24">
        <f ca="1">OFFSET(Import_SAS_CVS!BG18,(Synth!$D$3-1)*Synth!$E$3,0)</f>
        <v>686671158.828125</v>
      </c>
      <c r="F21" s="24">
        <f ca="1">OFFSET(Import_SAS_CVS!CG18,(Synth!$D$3-1)*Synth!$E$3,0)</f>
        <v>123286414.35742199</v>
      </c>
      <c r="G21" s="23">
        <f ca="1">OFFSET(Import_SAS_CVS!AO18,(Synth!$D$3-1)*Synth!$E$3,0)</f>
        <v>772086826.640625</v>
      </c>
      <c r="H21" s="24">
        <f ca="1">OFFSET(Import_SAS_CVS!AP18,(Synth!$D$3-1)*Synth!$E$3,0)</f>
        <v>12786969.396118199</v>
      </c>
      <c r="I21" s="24">
        <f ca="1">OFFSET(Import_SAS_CVS!AQ18,(Synth!$D$3-1)*Synth!$E$3,0)</f>
        <v>357519336.62109399</v>
      </c>
      <c r="J21" s="43">
        <f ca="1">OFFSET(Import_SAS_CVS!AR18,(Synth!$D$3-1)*Synth!$E$3,0)</f>
        <v>195724794.47070301</v>
      </c>
      <c r="K21" s="24">
        <f ca="1">OFFSET(Import_SAS_CVS!AS18,(Synth!$D$3-1)*Synth!$E$3,0)</f>
        <v>103824401.493164</v>
      </c>
      <c r="L21" s="24">
        <f ca="1">OFFSET(Import_SAS_CVS!AT18,(Synth!$D$3-1)*Synth!$E$3,0)</f>
        <v>19526546.637451202</v>
      </c>
      <c r="M21" s="43">
        <f ca="1">OFFSET(Import_SAS_CVS!AU18,(Synth!$D$3-1)*Synth!$E$3,0)</f>
        <v>1885120.0676269501</v>
      </c>
      <c r="N21" s="24">
        <f ca="1">OFFSET(Import_SAS_CVS!AV18,(Synth!$D$3-1)*Synth!$E$3,0)</f>
        <v>650178986.83593798</v>
      </c>
      <c r="O21" s="25">
        <f ca="1">OFFSET(Import_SAS_CVS!AW18,(Synth!$D$3-1)*Synth!$E$3,0)</f>
        <v>37499707.378417999</v>
      </c>
      <c r="P21" s="115">
        <f ca="1">OFFSET(Import_SAS_CVS!AX18,(Synth!$D$3-1)*Synth!$E$3,0)</f>
        <v>202070703.23828101</v>
      </c>
      <c r="Q21" s="116">
        <f ca="1">OFFSET(Import_SAS_CVS!AY18,(Synth!$D$3-1)*Synth!$E$3,0)</f>
        <v>320310859.80078101</v>
      </c>
      <c r="R21" s="116">
        <f ca="1">OFFSET(Import_SAS_CVS!AZ18,(Synth!$D$3-1)*Synth!$E$3,0)</f>
        <v>224255342.69921899</v>
      </c>
      <c r="S21" s="116">
        <f ca="1">OFFSET(Import_SAS_CVS!BA18,(Synth!$D$3-1)*Synth!$E$3,0)</f>
        <v>271059810.98828101</v>
      </c>
      <c r="T21" s="116">
        <f ca="1">OFFSET(Import_SAS_CVS!BB18,(Synth!$D$3-1)*Synth!$E$3,0)</f>
        <v>0</v>
      </c>
      <c r="U21" s="116">
        <f ca="1">OFFSET(Import_SAS_CVS!BC18,(Synth!$D$3-1)*Synth!$E$3,0)</f>
        <v>125824492.484375</v>
      </c>
      <c r="V21" s="116">
        <f ca="1">OFFSET(Import_SAS_CVS!BD18,(Synth!$D$3-1)*Synth!$E$3,0)</f>
        <v>80893708.461914107</v>
      </c>
      <c r="W21" s="116">
        <f ca="1">OFFSET(Import_SAS_CVS!BE18,(Synth!$D$3-1)*Synth!$E$3,0)</f>
        <v>0</v>
      </c>
      <c r="X21" s="116">
        <f ca="1">OFFSET(Import_SAS_CVS!BF18,(Synth!$D$3-1)*Synth!$E$3,0)</f>
        <v>41162531.109863304</v>
      </c>
      <c r="Y21" s="117">
        <f ca="1">OFFSET(Import_SAS_CVS!CS18,(Synth!$D$3-1)*Synth!$E$3,0)</f>
        <v>1347554.0116882301</v>
      </c>
    </row>
    <row r="22" spans="1:25" x14ac:dyDescent="0.2">
      <c r="A22" s="20">
        <v>39629</v>
      </c>
      <c r="B22" s="21">
        <f t="shared" ca="1" si="0"/>
        <v>1984678760.5029349</v>
      </c>
      <c r="C22" s="21">
        <f t="shared" ca="1" si="1"/>
        <v>1276996032.901372</v>
      </c>
      <c r="D22" s="24">
        <f ca="1">OFFSET(Import_SAS_CVS!CC19,(Synth!$D$3-1)*Synth!$E$3,0)</f>
        <v>1150594756.26563</v>
      </c>
      <c r="E22" s="24">
        <f ca="1">OFFSET(Import_SAS_CVS!BG19,(Synth!$D$3-1)*Synth!$E$3,0)</f>
        <v>707682727.60156298</v>
      </c>
      <c r="F22" s="24">
        <f ca="1">OFFSET(Import_SAS_CVS!CG19,(Synth!$D$3-1)*Synth!$E$3,0)</f>
        <v>126401276.63574199</v>
      </c>
      <c r="G22" s="23">
        <f ca="1">OFFSET(Import_SAS_CVS!AO19,(Synth!$D$3-1)*Synth!$E$3,0)</f>
        <v>786562157.13281298</v>
      </c>
      <c r="H22" s="24">
        <f ca="1">OFFSET(Import_SAS_CVS!AP19,(Synth!$D$3-1)*Synth!$E$3,0)</f>
        <v>10563123.264526401</v>
      </c>
      <c r="I22" s="24">
        <f ca="1">OFFSET(Import_SAS_CVS!AQ19,(Synth!$D$3-1)*Synth!$E$3,0)</f>
        <v>351205366.19531298</v>
      </c>
      <c r="J22" s="43">
        <f ca="1">OFFSET(Import_SAS_CVS!AR19,(Synth!$D$3-1)*Synth!$E$3,0)</f>
        <v>193726120.53125</v>
      </c>
      <c r="K22" s="24">
        <f ca="1">OFFSET(Import_SAS_CVS!AS19,(Synth!$D$3-1)*Synth!$E$3,0)</f>
        <v>109871322.28222699</v>
      </c>
      <c r="L22" s="24">
        <f ca="1">OFFSET(Import_SAS_CVS!AT19,(Synth!$D$3-1)*Synth!$E$3,0)</f>
        <v>17381990.3837891</v>
      </c>
      <c r="M22" s="43">
        <f ca="1">OFFSET(Import_SAS_CVS!AU19,(Synth!$D$3-1)*Synth!$E$3,0)</f>
        <v>1677443.62823486</v>
      </c>
      <c r="N22" s="24">
        <f ca="1">OFFSET(Import_SAS_CVS!AV19,(Synth!$D$3-1)*Synth!$E$3,0)</f>
        <v>679233362.125</v>
      </c>
      <c r="O22" s="25">
        <f ca="1">OFFSET(Import_SAS_CVS!AW19,(Synth!$D$3-1)*Synth!$E$3,0)</f>
        <v>30979167.615478501</v>
      </c>
      <c r="P22" s="115">
        <f ca="1">OFFSET(Import_SAS_CVS!AX19,(Synth!$D$3-1)*Synth!$E$3,0)</f>
        <v>204220457.83593801</v>
      </c>
      <c r="Q22" s="116">
        <f ca="1">OFFSET(Import_SAS_CVS!AY19,(Synth!$D$3-1)*Synth!$E$3,0)</f>
        <v>321997255.98046899</v>
      </c>
      <c r="R22" s="116">
        <f ca="1">OFFSET(Import_SAS_CVS!AZ19,(Synth!$D$3-1)*Synth!$E$3,0)</f>
        <v>223233279.69531301</v>
      </c>
      <c r="S22" s="116">
        <f ca="1">OFFSET(Import_SAS_CVS!BA19,(Synth!$D$3-1)*Synth!$E$3,0)</f>
        <v>278086797.92968798</v>
      </c>
      <c r="T22" s="116">
        <f ca="1">OFFSET(Import_SAS_CVS!BB19,(Synth!$D$3-1)*Synth!$E$3,0)</f>
        <v>0</v>
      </c>
      <c r="U22" s="116">
        <f ca="1">OFFSET(Import_SAS_CVS!BC19,(Synth!$D$3-1)*Synth!$E$3,0)</f>
        <v>124104332.321289</v>
      </c>
      <c r="V22" s="116">
        <f ca="1">OFFSET(Import_SAS_CVS!BD19,(Synth!$D$3-1)*Synth!$E$3,0)</f>
        <v>85013286.0078125</v>
      </c>
      <c r="W22" s="116">
        <f ca="1">OFFSET(Import_SAS_CVS!BE19,(Synth!$D$3-1)*Synth!$E$3,0)</f>
        <v>0</v>
      </c>
      <c r="X22" s="116">
        <f ca="1">OFFSET(Import_SAS_CVS!BF19,(Synth!$D$3-1)*Synth!$E$3,0)</f>
        <v>40497866.456542999</v>
      </c>
      <c r="Y22" s="117">
        <f ca="1">OFFSET(Import_SAS_CVS!CS19,(Synth!$D$3-1)*Synth!$E$3,0)</f>
        <v>1425026.8782653799</v>
      </c>
    </row>
    <row r="23" spans="1:25" x14ac:dyDescent="0.2">
      <c r="A23" s="20">
        <v>39721</v>
      </c>
      <c r="B23" s="21">
        <f t="shared" ca="1" si="0"/>
        <v>2024916874.824224</v>
      </c>
      <c r="C23" s="21">
        <f t="shared" ca="1" si="1"/>
        <v>1296557386.566411</v>
      </c>
      <c r="D23" s="24">
        <f ca="1">OFFSET(Import_SAS_CVS!CC20,(Synth!$D$3-1)*Synth!$E$3,0)</f>
        <v>1167175031.73438</v>
      </c>
      <c r="E23" s="24">
        <f ca="1">OFFSET(Import_SAS_CVS!BG20,(Synth!$D$3-1)*Synth!$E$3,0)</f>
        <v>728359488.25781298</v>
      </c>
      <c r="F23" s="24">
        <f ca="1">OFFSET(Import_SAS_CVS!CG20,(Synth!$D$3-1)*Synth!$E$3,0)</f>
        <v>129382354.832031</v>
      </c>
      <c r="G23" s="23">
        <f ca="1">OFFSET(Import_SAS_CVS!AO20,(Synth!$D$3-1)*Synth!$E$3,0)</f>
        <v>813439172.359375</v>
      </c>
      <c r="H23" s="24">
        <f ca="1">OFFSET(Import_SAS_CVS!AP20,(Synth!$D$3-1)*Synth!$E$3,0)</f>
        <v>15045941.4034424</v>
      </c>
      <c r="I23" s="24">
        <f ca="1">OFFSET(Import_SAS_CVS!AQ20,(Synth!$D$3-1)*Synth!$E$3,0)</f>
        <v>341001714.57031298</v>
      </c>
      <c r="J23" s="43">
        <f ca="1">OFFSET(Import_SAS_CVS!AR20,(Synth!$D$3-1)*Synth!$E$3,0)</f>
        <v>189951018.296875</v>
      </c>
      <c r="K23" s="24">
        <f ca="1">OFFSET(Import_SAS_CVS!AS20,(Synth!$D$3-1)*Synth!$E$3,0)</f>
        <v>114673727.805664</v>
      </c>
      <c r="L23" s="24">
        <f ca="1">OFFSET(Import_SAS_CVS!AT20,(Synth!$D$3-1)*Synth!$E$3,0)</f>
        <v>14497758.9099121</v>
      </c>
      <c r="M23" s="43">
        <f ca="1">OFFSET(Import_SAS_CVS!AU20,(Synth!$D$3-1)*Synth!$E$3,0)</f>
        <v>1412776.81521606</v>
      </c>
      <c r="N23" s="24">
        <f ca="1">OFFSET(Import_SAS_CVS!AV20,(Synth!$D$3-1)*Synth!$E$3,0)</f>
        <v>703248495.89843798</v>
      </c>
      <c r="O23" s="25">
        <f ca="1">OFFSET(Import_SAS_CVS!AW20,(Synth!$D$3-1)*Synth!$E$3,0)</f>
        <v>26912266.478515599</v>
      </c>
      <c r="P23" s="115">
        <f ca="1">OFFSET(Import_SAS_CVS!AX20,(Synth!$D$3-1)*Synth!$E$3,0)</f>
        <v>202535263.26171899</v>
      </c>
      <c r="Q23" s="116">
        <f ca="1">OFFSET(Import_SAS_CVS!AY20,(Synth!$D$3-1)*Synth!$E$3,0)</f>
        <v>328057530.30078101</v>
      </c>
      <c r="R23" s="116">
        <f ca="1">OFFSET(Import_SAS_CVS!AZ20,(Synth!$D$3-1)*Synth!$E$3,0)</f>
        <v>221588745.52929699</v>
      </c>
      <c r="S23" s="116">
        <f ca="1">OFFSET(Import_SAS_CVS!BA20,(Synth!$D$3-1)*Synth!$E$3,0)</f>
        <v>285486738.60546899</v>
      </c>
      <c r="T23" s="116">
        <f ca="1">OFFSET(Import_SAS_CVS!BB20,(Synth!$D$3-1)*Synth!$E$3,0)</f>
        <v>0</v>
      </c>
      <c r="U23" s="116">
        <f ca="1">OFFSET(Import_SAS_CVS!BC20,(Synth!$D$3-1)*Synth!$E$3,0)</f>
        <v>127892827.28613301</v>
      </c>
      <c r="V23" s="116">
        <f ca="1">OFFSET(Import_SAS_CVS!BD20,(Synth!$D$3-1)*Synth!$E$3,0)</f>
        <v>88294167.426757798</v>
      </c>
      <c r="W23" s="116">
        <f ca="1">OFFSET(Import_SAS_CVS!BE20,(Synth!$D$3-1)*Synth!$E$3,0)</f>
        <v>0</v>
      </c>
      <c r="X23" s="116">
        <f ca="1">OFFSET(Import_SAS_CVS!BF20,(Synth!$D$3-1)*Synth!$E$3,0)</f>
        <v>39111622.526855499</v>
      </c>
      <c r="Y23" s="117">
        <f ca="1">OFFSET(Import_SAS_CVS!CS20,(Synth!$D$3-1)*Synth!$E$3,0)</f>
        <v>1481156.8858642599</v>
      </c>
    </row>
    <row r="24" spans="1:25" ht="12" thickBot="1" x14ac:dyDescent="0.25">
      <c r="A24" s="26">
        <v>39813</v>
      </c>
      <c r="B24" s="27">
        <f t="shared" ca="1" si="0"/>
        <v>2038143847.9746089</v>
      </c>
      <c r="C24" s="27">
        <f t="shared" ca="1" si="1"/>
        <v>1294254207.9902339</v>
      </c>
      <c r="D24" s="28">
        <f ca="1">OFFSET(Import_SAS_CVS!CC21,(Synth!$D$3-1)*Synth!$E$3,0)</f>
        <v>1163097677.8125</v>
      </c>
      <c r="E24" s="28">
        <f ca="1">OFFSET(Import_SAS_CVS!BG21,(Synth!$D$3-1)*Synth!$E$3,0)</f>
        <v>743889639.984375</v>
      </c>
      <c r="F24" s="28">
        <f ca="1">OFFSET(Import_SAS_CVS!CG21,(Synth!$D$3-1)*Synth!$E$3,0)</f>
        <v>131156530.177734</v>
      </c>
      <c r="G24" s="29">
        <f ca="1">OFFSET(Import_SAS_CVS!AO21,(Synth!$D$3-1)*Synth!$E$3,0)</f>
        <v>819201072.9375</v>
      </c>
      <c r="H24" s="28">
        <f ca="1">OFFSET(Import_SAS_CVS!AP21,(Synth!$D$3-1)*Synth!$E$3,0)</f>
        <v>14524026.1746826</v>
      </c>
      <c r="I24" s="28">
        <f ca="1">OFFSET(Import_SAS_CVS!AQ21,(Synth!$D$3-1)*Synth!$E$3,0)</f>
        <v>330214149.74609399</v>
      </c>
      <c r="J24" s="44">
        <f ca="1">OFFSET(Import_SAS_CVS!AR21,(Synth!$D$3-1)*Synth!$E$3,0)</f>
        <v>184795492.71484399</v>
      </c>
      <c r="K24" s="28">
        <f ca="1">OFFSET(Import_SAS_CVS!AS21,(Synth!$D$3-1)*Synth!$E$3,0)</f>
        <v>119225390.647461</v>
      </c>
      <c r="L24" s="28">
        <f ca="1">OFFSET(Import_SAS_CVS!AT21,(Synth!$D$3-1)*Synth!$E$3,0)</f>
        <v>11361403.5391846</v>
      </c>
      <c r="M24" s="44">
        <f ca="1">OFFSET(Import_SAS_CVS!AU21,(Synth!$D$3-1)*Synth!$E$3,0)</f>
        <v>1128883.6174469001</v>
      </c>
      <c r="N24" s="28">
        <f ca="1">OFFSET(Import_SAS_CVS!AV21,(Synth!$D$3-1)*Synth!$E$3,0)</f>
        <v>717762517.609375</v>
      </c>
      <c r="O24" s="30">
        <f ca="1">OFFSET(Import_SAS_CVS!AW21,(Synth!$D$3-1)*Synth!$E$3,0)</f>
        <v>21765725.419433601</v>
      </c>
      <c r="P24" s="118">
        <f ca="1">OFFSET(Import_SAS_CVS!AX21,(Synth!$D$3-1)*Synth!$E$3,0)</f>
        <v>198568474.80078101</v>
      </c>
      <c r="Q24" s="119">
        <f ca="1">OFFSET(Import_SAS_CVS!AY21,(Synth!$D$3-1)*Synth!$E$3,0)</f>
        <v>328509488.47265601</v>
      </c>
      <c r="R24" s="119">
        <f ca="1">OFFSET(Import_SAS_CVS!AZ21,(Synth!$D$3-1)*Synth!$E$3,0)</f>
        <v>219036591.27929699</v>
      </c>
      <c r="S24" s="119">
        <f ca="1">OFFSET(Import_SAS_CVS!BA21,(Synth!$D$3-1)*Synth!$E$3,0)</f>
        <v>289526714.27343798</v>
      </c>
      <c r="T24" s="119">
        <f ca="1">OFFSET(Import_SAS_CVS!BB21,(Synth!$D$3-1)*Synth!$E$3,0)</f>
        <v>0</v>
      </c>
      <c r="U24" s="119">
        <f ca="1">OFFSET(Import_SAS_CVS!BC21,(Synth!$D$3-1)*Synth!$E$3,0)</f>
        <v>127294654.302734</v>
      </c>
      <c r="V24" s="119">
        <f ca="1">OFFSET(Import_SAS_CVS!BD21,(Synth!$D$3-1)*Synth!$E$3,0)</f>
        <v>91391517.735351607</v>
      </c>
      <c r="W24" s="119">
        <f ca="1">OFFSET(Import_SAS_CVS!BE21,(Synth!$D$3-1)*Synth!$E$3,0)</f>
        <v>0</v>
      </c>
      <c r="X24" s="119">
        <f ca="1">OFFSET(Import_SAS_CVS!BF21,(Synth!$D$3-1)*Synth!$E$3,0)</f>
        <v>38143728.094238304</v>
      </c>
      <c r="Y24" s="120">
        <f ca="1">OFFSET(Import_SAS_CVS!CS21,(Synth!$D$3-1)*Synth!$E$3,0)</f>
        <v>1563115.8699493399</v>
      </c>
    </row>
    <row r="25" spans="1:25" x14ac:dyDescent="0.2">
      <c r="A25" s="14">
        <v>39903</v>
      </c>
      <c r="B25" s="21">
        <f t="shared" ca="1" si="0"/>
        <v>2055912612.429693</v>
      </c>
      <c r="C25" s="21">
        <f t="shared" ca="1" si="1"/>
        <v>1297880822.70313</v>
      </c>
      <c r="D25" s="24">
        <f ca="1">OFFSET(Import_SAS_CVS!CC22,(Synth!$D$3-1)*Synth!$E$3,0)</f>
        <v>1165307947.57813</v>
      </c>
      <c r="E25" s="24">
        <f ca="1">OFFSET(Import_SAS_CVS!BG22,(Synth!$D$3-1)*Synth!$E$3,0)</f>
        <v>758031789.72656298</v>
      </c>
      <c r="F25" s="24">
        <f ca="1">OFFSET(Import_SAS_CVS!CG22,(Synth!$D$3-1)*Synth!$E$3,0)</f>
        <v>132572875.125</v>
      </c>
      <c r="G25" s="23">
        <f ca="1">OFFSET(Import_SAS_CVS!AO22,(Synth!$D$3-1)*Synth!$E$3,0)</f>
        <v>823399003.953125</v>
      </c>
      <c r="H25" s="24">
        <f ca="1">OFFSET(Import_SAS_CVS!AP22,(Synth!$D$3-1)*Synth!$E$3,0)</f>
        <v>15899696.115966801</v>
      </c>
      <c r="I25" s="24">
        <f ca="1">OFFSET(Import_SAS_CVS!AQ22,(Synth!$D$3-1)*Synth!$E$3,0)</f>
        <v>318100858.46093798</v>
      </c>
      <c r="J25" s="43">
        <f ca="1">OFFSET(Import_SAS_CVS!AR22,(Synth!$D$3-1)*Synth!$E$3,0)</f>
        <v>181126928.14453101</v>
      </c>
      <c r="K25" s="24">
        <f ca="1">OFFSET(Import_SAS_CVS!AS22,(Synth!$D$3-1)*Synth!$E$3,0)</f>
        <v>122358598.58593801</v>
      </c>
      <c r="L25" s="24">
        <f ca="1">OFFSET(Import_SAS_CVS!AT22,(Synth!$D$3-1)*Synth!$E$3,0)</f>
        <v>10279013.908203101</v>
      </c>
      <c r="M25" s="43">
        <f ca="1">OFFSET(Import_SAS_CVS!AU22,(Synth!$D$3-1)*Synth!$E$3,0)</f>
        <v>952609.61174011196</v>
      </c>
      <c r="N25" s="24">
        <f ca="1">OFFSET(Import_SAS_CVS!AV22,(Synth!$D$3-1)*Synth!$E$3,0)</f>
        <v>741332826.78906298</v>
      </c>
      <c r="O25" s="25">
        <f ca="1">OFFSET(Import_SAS_CVS!AW22,(Synth!$D$3-1)*Synth!$E$3,0)</f>
        <v>17068506.685791001</v>
      </c>
      <c r="P25" s="115">
        <f ca="1">OFFSET(Import_SAS_CVS!AX22,(Synth!$D$3-1)*Synth!$E$3,0)</f>
        <v>197450621.61523399</v>
      </c>
      <c r="Q25" s="116">
        <f ca="1">OFFSET(Import_SAS_CVS!AY22,(Synth!$D$3-1)*Synth!$E$3,0)</f>
        <v>328425048.10546899</v>
      </c>
      <c r="R25" s="116">
        <f ca="1">OFFSET(Import_SAS_CVS!AZ22,(Synth!$D$3-1)*Synth!$E$3,0)</f>
        <v>215282703.20898399</v>
      </c>
      <c r="S25" s="116">
        <f ca="1">OFFSET(Import_SAS_CVS!BA22,(Synth!$D$3-1)*Synth!$E$3,0)</f>
        <v>294443372.38281298</v>
      </c>
      <c r="T25" s="116">
        <f ca="1">OFFSET(Import_SAS_CVS!BB22,(Synth!$D$3-1)*Synth!$E$3,0)</f>
        <v>0</v>
      </c>
      <c r="U25" s="116">
        <f ca="1">OFFSET(Import_SAS_CVS!BC22,(Synth!$D$3-1)*Synth!$E$3,0)</f>
        <v>127178945.95410199</v>
      </c>
      <c r="V25" s="116">
        <f ca="1">OFFSET(Import_SAS_CVS!BD22,(Synth!$D$3-1)*Synth!$E$3,0)</f>
        <v>93814300.703125</v>
      </c>
      <c r="W25" s="116">
        <f ca="1">OFFSET(Import_SAS_CVS!BE22,(Synth!$D$3-1)*Synth!$E$3,0)</f>
        <v>0</v>
      </c>
      <c r="X25" s="116">
        <f ca="1">OFFSET(Import_SAS_CVS!BF22,(Synth!$D$3-1)*Synth!$E$3,0)</f>
        <v>37320750.774902299</v>
      </c>
      <c r="Y25" s="117">
        <f ca="1">OFFSET(Import_SAS_CVS!CS22,(Synth!$D$3-1)*Synth!$E$3,0)</f>
        <v>1612494.2265167199</v>
      </c>
    </row>
    <row r="26" spans="1:25" x14ac:dyDescent="0.2">
      <c r="A26" s="20">
        <v>39994</v>
      </c>
      <c r="B26" s="21">
        <f t="shared" ca="1" si="0"/>
        <v>2077892324.5380909</v>
      </c>
      <c r="C26" s="21">
        <f t="shared" ca="1" si="1"/>
        <v>1304961812.7568409</v>
      </c>
      <c r="D26" s="24">
        <f ca="1">OFFSET(Import_SAS_CVS!CC23,(Synth!$D$3-1)*Synth!$E$3,0)</f>
        <v>1171683128.42188</v>
      </c>
      <c r="E26" s="24">
        <f ca="1">OFFSET(Import_SAS_CVS!BG23,(Synth!$D$3-1)*Synth!$E$3,0)</f>
        <v>772930511.78125</v>
      </c>
      <c r="F26" s="24">
        <f ca="1">OFFSET(Import_SAS_CVS!CG23,(Synth!$D$3-1)*Synth!$E$3,0)</f>
        <v>133278684.334961</v>
      </c>
      <c r="G26" s="23">
        <f ca="1">OFFSET(Import_SAS_CVS!AO23,(Synth!$D$3-1)*Synth!$E$3,0)</f>
        <v>850776501.671875</v>
      </c>
      <c r="H26" s="24">
        <f ca="1">OFFSET(Import_SAS_CVS!AP23,(Synth!$D$3-1)*Synth!$E$3,0)</f>
        <v>15720595.412963901</v>
      </c>
      <c r="I26" s="24">
        <f ca="1">OFFSET(Import_SAS_CVS!AQ23,(Synth!$D$3-1)*Synth!$E$3,0)</f>
        <v>307604293.61718798</v>
      </c>
      <c r="J26" s="43">
        <f ca="1">OFFSET(Import_SAS_CVS!AR23,(Synth!$D$3-1)*Synth!$E$3,0)</f>
        <v>174696609.59960899</v>
      </c>
      <c r="K26" s="24">
        <f ca="1">OFFSET(Import_SAS_CVS!AS23,(Synth!$D$3-1)*Synth!$E$3,0)</f>
        <v>125514500.62402301</v>
      </c>
      <c r="L26" s="24">
        <f ca="1">OFFSET(Import_SAS_CVS!AT23,(Synth!$D$3-1)*Synth!$E$3,0)</f>
        <v>8249829.5459594699</v>
      </c>
      <c r="M26" s="43">
        <f ca="1">OFFSET(Import_SAS_CVS!AU23,(Synth!$D$3-1)*Synth!$E$3,0)</f>
        <v>754914.20657348598</v>
      </c>
      <c r="N26" s="24">
        <f ca="1">OFFSET(Import_SAS_CVS!AV23,(Synth!$D$3-1)*Synth!$E$3,0)</f>
        <v>761807155.40625</v>
      </c>
      <c r="O26" s="25">
        <f ca="1">OFFSET(Import_SAS_CVS!AW23,(Synth!$D$3-1)*Synth!$E$3,0)</f>
        <v>12999035.2819824</v>
      </c>
      <c r="P26" s="115">
        <f ca="1">OFFSET(Import_SAS_CVS!AX23,(Synth!$D$3-1)*Synth!$E$3,0)</f>
        <v>197610588.31445301</v>
      </c>
      <c r="Q26" s="116">
        <f ca="1">OFFSET(Import_SAS_CVS!AY23,(Synth!$D$3-1)*Synth!$E$3,0)</f>
        <v>335351119.62890601</v>
      </c>
      <c r="R26" s="116">
        <f ca="1">OFFSET(Import_SAS_CVS!AZ23,(Synth!$D$3-1)*Synth!$E$3,0)</f>
        <v>214023574.19726601</v>
      </c>
      <c r="S26" s="116">
        <f ca="1">OFFSET(Import_SAS_CVS!BA23,(Synth!$D$3-1)*Synth!$E$3,0)</f>
        <v>298814197.0625</v>
      </c>
      <c r="T26" s="116">
        <f ca="1">OFFSET(Import_SAS_CVS!BB23,(Synth!$D$3-1)*Synth!$E$3,0)</f>
        <v>0</v>
      </c>
      <c r="U26" s="116">
        <f ca="1">OFFSET(Import_SAS_CVS!BC23,(Synth!$D$3-1)*Synth!$E$3,0)</f>
        <v>127923201.29882801</v>
      </c>
      <c r="V26" s="116">
        <f ca="1">OFFSET(Import_SAS_CVS!BD23,(Synth!$D$3-1)*Synth!$E$3,0)</f>
        <v>95443791.706054702</v>
      </c>
      <c r="W26" s="116">
        <f ca="1">OFFSET(Import_SAS_CVS!BE23,(Synth!$D$3-1)*Synth!$E$3,0)</f>
        <v>0</v>
      </c>
      <c r="X26" s="116">
        <f ca="1">OFFSET(Import_SAS_CVS!BF23,(Synth!$D$3-1)*Synth!$E$3,0)</f>
        <v>36360376.400390603</v>
      </c>
      <c r="Y26" s="117">
        <f ca="1">OFFSET(Import_SAS_CVS!CS23,(Synth!$D$3-1)*Synth!$E$3,0)</f>
        <v>1659883.2298278799</v>
      </c>
    </row>
    <row r="27" spans="1:25" x14ac:dyDescent="0.2">
      <c r="A27" s="20">
        <v>40086</v>
      </c>
      <c r="B27" s="21">
        <f t="shared" ca="1" si="0"/>
        <v>2108329235.015625</v>
      </c>
      <c r="C27" s="21">
        <f t="shared" ca="1" si="1"/>
        <v>1317984505.78125</v>
      </c>
      <c r="D27" s="24">
        <f ca="1">OFFSET(Import_SAS_CVS!CC24,(Synth!$D$3-1)*Synth!$E$3,0)</f>
        <v>1182544394.375</v>
      </c>
      <c r="E27" s="24">
        <f ca="1">OFFSET(Import_SAS_CVS!BG24,(Synth!$D$3-1)*Synth!$E$3,0)</f>
        <v>790344729.234375</v>
      </c>
      <c r="F27" s="24">
        <f ca="1">OFFSET(Import_SAS_CVS!CG24,(Synth!$D$3-1)*Synth!$E$3,0)</f>
        <v>135440111.40625</v>
      </c>
      <c r="G27" s="23">
        <f ca="1">OFFSET(Import_SAS_CVS!AO24,(Synth!$D$3-1)*Synth!$E$3,0)</f>
        <v>870801344.77343798</v>
      </c>
      <c r="H27" s="24">
        <f ca="1">OFFSET(Import_SAS_CVS!AP24,(Synth!$D$3-1)*Synth!$E$3,0)</f>
        <v>17312746.229980499</v>
      </c>
      <c r="I27" s="24">
        <f ca="1">OFFSET(Import_SAS_CVS!AQ24,(Synth!$D$3-1)*Synth!$E$3,0)</f>
        <v>298171362.734375</v>
      </c>
      <c r="J27" s="43">
        <f ca="1">OFFSET(Import_SAS_CVS!AR24,(Synth!$D$3-1)*Synth!$E$3,0)</f>
        <v>172133132.66601601</v>
      </c>
      <c r="K27" s="24">
        <f ca="1">OFFSET(Import_SAS_CVS!AS24,(Synth!$D$3-1)*Synth!$E$3,0)</f>
        <v>129488010.147461</v>
      </c>
      <c r="L27" s="24">
        <f ca="1">OFFSET(Import_SAS_CVS!AT24,(Synth!$D$3-1)*Synth!$E$3,0)</f>
        <v>6021235.0594482403</v>
      </c>
      <c r="M27" s="43">
        <f ca="1">OFFSET(Import_SAS_CVS!AU24,(Synth!$D$3-1)*Synth!$E$3,0)</f>
        <v>544111.51949310303</v>
      </c>
      <c r="N27" s="24">
        <f ca="1">OFFSET(Import_SAS_CVS!AV24,(Synth!$D$3-1)*Synth!$E$3,0)</f>
        <v>781768467.52343798</v>
      </c>
      <c r="O27" s="25">
        <f ca="1">OFFSET(Import_SAS_CVS!AW24,(Synth!$D$3-1)*Synth!$E$3,0)</f>
        <v>9377074.6126709003</v>
      </c>
      <c r="P27" s="115">
        <f ca="1">OFFSET(Import_SAS_CVS!AX24,(Synth!$D$3-1)*Synth!$E$3,0)</f>
        <v>194103110.62304699</v>
      </c>
      <c r="Q27" s="116">
        <f ca="1">OFFSET(Import_SAS_CVS!AY24,(Synth!$D$3-1)*Synth!$E$3,0)</f>
        <v>339001208.96093798</v>
      </c>
      <c r="R27" s="116">
        <f ca="1">OFFSET(Import_SAS_CVS!AZ24,(Synth!$D$3-1)*Synth!$E$3,0)</f>
        <v>213706736.44531301</v>
      </c>
      <c r="S27" s="116">
        <f ca="1">OFFSET(Import_SAS_CVS!BA24,(Synth!$D$3-1)*Synth!$E$3,0)</f>
        <v>304163893.80859399</v>
      </c>
      <c r="T27" s="116">
        <f ca="1">OFFSET(Import_SAS_CVS!BB24,(Synth!$D$3-1)*Synth!$E$3,0)</f>
        <v>0</v>
      </c>
      <c r="U27" s="116">
        <f ca="1">OFFSET(Import_SAS_CVS!BC24,(Synth!$D$3-1)*Synth!$E$3,0)</f>
        <v>129136620.035156</v>
      </c>
      <c r="V27" s="116">
        <f ca="1">OFFSET(Import_SAS_CVS!BD24,(Synth!$D$3-1)*Synth!$E$3,0)</f>
        <v>97701860.907226607</v>
      </c>
      <c r="W27" s="116">
        <f ca="1">OFFSET(Import_SAS_CVS!BE24,(Synth!$D$3-1)*Synth!$E$3,0)</f>
        <v>0</v>
      </c>
      <c r="X27" s="116">
        <f ca="1">OFFSET(Import_SAS_CVS!BF24,(Synth!$D$3-1)*Synth!$E$3,0)</f>
        <v>35645506.3671875</v>
      </c>
      <c r="Y27" s="117">
        <f ca="1">OFFSET(Import_SAS_CVS!CS24,(Synth!$D$3-1)*Synth!$E$3,0)</f>
        <v>1763199.39385986</v>
      </c>
    </row>
    <row r="28" spans="1:25" ht="12" thickBot="1" x14ac:dyDescent="0.25">
      <c r="A28" s="26">
        <v>40178</v>
      </c>
      <c r="B28" s="27">
        <f t="shared" ca="1" si="0"/>
        <v>2126898570.5566459</v>
      </c>
      <c r="C28" s="27">
        <f t="shared" ca="1" si="1"/>
        <v>1322501150.0644579</v>
      </c>
      <c r="D28" s="28">
        <f ca="1">OFFSET(Import_SAS_CVS!CC25,(Synth!$D$3-1)*Synth!$E$3,0)</f>
        <v>1186589706.51563</v>
      </c>
      <c r="E28" s="28">
        <f ca="1">OFFSET(Import_SAS_CVS!BG25,(Synth!$D$3-1)*Synth!$E$3,0)</f>
        <v>804397420.49218798</v>
      </c>
      <c r="F28" s="28">
        <f ca="1">OFFSET(Import_SAS_CVS!CG25,(Synth!$D$3-1)*Synth!$E$3,0)</f>
        <v>135911443.54882801</v>
      </c>
      <c r="G28" s="29">
        <f ca="1">OFFSET(Import_SAS_CVS!AO25,(Synth!$D$3-1)*Synth!$E$3,0)</f>
        <v>888595532.015625</v>
      </c>
      <c r="H28" s="28">
        <f ca="1">OFFSET(Import_SAS_CVS!AP25,(Synth!$D$3-1)*Synth!$E$3,0)</f>
        <v>15838620.1523438</v>
      </c>
      <c r="I28" s="28">
        <f ca="1">OFFSET(Import_SAS_CVS!AQ25,(Synth!$D$3-1)*Synth!$E$3,0)</f>
        <v>286725575.83593798</v>
      </c>
      <c r="J28" s="44">
        <f ca="1">OFFSET(Import_SAS_CVS!AR25,(Synth!$D$3-1)*Synth!$E$3,0)</f>
        <v>168626223.41406301</v>
      </c>
      <c r="K28" s="28">
        <f ca="1">OFFSET(Import_SAS_CVS!AS25,(Synth!$D$3-1)*Synth!$E$3,0)</f>
        <v>133003027.336914</v>
      </c>
      <c r="L28" s="28">
        <f ca="1">OFFSET(Import_SAS_CVS!AT25,(Synth!$D$3-1)*Synth!$E$3,0)</f>
        <v>3159167.53546143</v>
      </c>
      <c r="M28" s="44">
        <f ca="1">OFFSET(Import_SAS_CVS!AU25,(Synth!$D$3-1)*Synth!$E$3,0)</f>
        <v>338001.33487701399</v>
      </c>
      <c r="N28" s="28">
        <f ca="1">OFFSET(Import_SAS_CVS!AV25,(Synth!$D$3-1)*Synth!$E$3,0)</f>
        <v>796006946.42968798</v>
      </c>
      <c r="O28" s="30">
        <f ca="1">OFFSET(Import_SAS_CVS!AW25,(Synth!$D$3-1)*Synth!$E$3,0)</f>
        <v>6085037.2346191397</v>
      </c>
      <c r="P28" s="118">
        <f ca="1">OFFSET(Import_SAS_CVS!AX25,(Synth!$D$3-1)*Synth!$E$3,0)</f>
        <v>194166522.04882801</v>
      </c>
      <c r="Q28" s="119">
        <f ca="1">OFFSET(Import_SAS_CVS!AY25,(Synth!$D$3-1)*Synth!$E$3,0)</f>
        <v>342050047.17968798</v>
      </c>
      <c r="R28" s="119">
        <f ca="1">OFFSET(Import_SAS_CVS!AZ25,(Synth!$D$3-1)*Synth!$E$3,0)</f>
        <v>211429725.70898399</v>
      </c>
      <c r="S28" s="119">
        <f ca="1">OFFSET(Import_SAS_CVS!BA25,(Synth!$D$3-1)*Synth!$E$3,0)</f>
        <v>315324346.92968798</v>
      </c>
      <c r="T28" s="119">
        <f ca="1">OFFSET(Import_SAS_CVS!BB25,(Synth!$D$3-1)*Synth!$E$3,0)</f>
        <v>0</v>
      </c>
      <c r="U28" s="119">
        <f ca="1">OFFSET(Import_SAS_CVS!BC25,(Synth!$D$3-1)*Synth!$E$3,0)</f>
        <v>127613334.5</v>
      </c>
      <c r="V28" s="119">
        <f ca="1">OFFSET(Import_SAS_CVS!BD25,(Synth!$D$3-1)*Synth!$E$3,0)</f>
        <v>99404162.729492202</v>
      </c>
      <c r="W28" s="119">
        <f ca="1">OFFSET(Import_SAS_CVS!BE25,(Synth!$D$3-1)*Synth!$E$3,0)</f>
        <v>0</v>
      </c>
      <c r="X28" s="119">
        <f ca="1">OFFSET(Import_SAS_CVS!BF25,(Synth!$D$3-1)*Synth!$E$3,0)</f>
        <v>34868809.877929702</v>
      </c>
      <c r="Y28" s="120">
        <f ca="1">OFFSET(Import_SAS_CVS!CS25,(Synth!$D$3-1)*Synth!$E$3,0)</f>
        <v>1861643.1646270801</v>
      </c>
    </row>
    <row r="29" spans="1:25" x14ac:dyDescent="0.2">
      <c r="A29" s="14">
        <v>40268</v>
      </c>
      <c r="B29" s="21">
        <f t="shared" ca="1" si="0"/>
        <v>2152322210.785162</v>
      </c>
      <c r="C29" s="21">
        <f t="shared" ca="1" si="1"/>
        <v>1331076391.417974</v>
      </c>
      <c r="D29" s="24">
        <f ca="1">OFFSET(Import_SAS_CVS!CC26,(Synth!$D$3-1)*Synth!$E$3,0)</f>
        <v>1194171186.89063</v>
      </c>
      <c r="E29" s="24">
        <f ca="1">OFFSET(Import_SAS_CVS!BG26,(Synth!$D$3-1)*Synth!$E$3,0)</f>
        <v>821245819.36718798</v>
      </c>
      <c r="F29" s="24">
        <f ca="1">OFFSET(Import_SAS_CVS!CG26,(Synth!$D$3-1)*Synth!$E$3,0)</f>
        <v>136905204.52734399</v>
      </c>
      <c r="G29" s="23">
        <f ca="1">OFFSET(Import_SAS_CVS!AO26,(Synth!$D$3-1)*Synth!$E$3,0)</f>
        <v>900368850.69531298</v>
      </c>
      <c r="H29" s="24">
        <f ca="1">OFFSET(Import_SAS_CVS!AP26,(Synth!$D$3-1)*Synth!$E$3,0)</f>
        <v>16996460.970458999</v>
      </c>
      <c r="I29" s="24">
        <f ca="1">OFFSET(Import_SAS_CVS!AQ26,(Synth!$D$3-1)*Synth!$E$3,0)</f>
        <v>275322834.82031298</v>
      </c>
      <c r="J29" s="43">
        <f ca="1">OFFSET(Import_SAS_CVS!AR26,(Synth!$D$3-1)*Synth!$E$3,0)</f>
        <v>167493291.00976601</v>
      </c>
      <c r="K29" s="24">
        <f ca="1">OFFSET(Import_SAS_CVS!AS26,(Synth!$D$3-1)*Synth!$E$3,0)</f>
        <v>136556793.06054699</v>
      </c>
      <c r="L29" s="24">
        <f ca="1">OFFSET(Import_SAS_CVS!AT26,(Synth!$D$3-1)*Synth!$E$3,0)</f>
        <v>0</v>
      </c>
      <c r="M29" s="43">
        <f ca="1">OFFSET(Import_SAS_CVS!AU26,(Synth!$D$3-1)*Synth!$E$3,0)</f>
        <v>0</v>
      </c>
      <c r="N29" s="24">
        <f ca="1">OFFSET(Import_SAS_CVS!AV26,(Synth!$D$3-1)*Synth!$E$3,0)</f>
        <v>816972385.3125</v>
      </c>
      <c r="O29" s="25">
        <f ca="1">OFFSET(Import_SAS_CVS!AW26,(Synth!$D$3-1)*Synth!$E$3,0)</f>
        <v>4224839.7629394503</v>
      </c>
      <c r="P29" s="115">
        <f ca="1">OFFSET(Import_SAS_CVS!AX26,(Synth!$D$3-1)*Synth!$E$3,0)</f>
        <v>193791909.55078101</v>
      </c>
      <c r="Q29" s="116">
        <f ca="1">OFFSET(Import_SAS_CVS!AY26,(Synth!$D$3-1)*Synth!$E$3,0)</f>
        <v>341817180.21875</v>
      </c>
      <c r="R29" s="116">
        <f ca="1">OFFSET(Import_SAS_CVS!AZ26,(Synth!$D$3-1)*Synth!$E$3,0)</f>
        <v>211215120.40625</v>
      </c>
      <c r="S29" s="116">
        <f ca="1">OFFSET(Import_SAS_CVS!BA26,(Synth!$D$3-1)*Synth!$E$3,0)</f>
        <v>320835499.38281298</v>
      </c>
      <c r="T29" s="116">
        <f ca="1">OFFSET(Import_SAS_CVS!BB26,(Synth!$D$3-1)*Synth!$E$3,0)</f>
        <v>0</v>
      </c>
      <c r="U29" s="116">
        <f ca="1">OFFSET(Import_SAS_CVS!BC26,(Synth!$D$3-1)*Synth!$E$3,0)</f>
        <v>128146002.57324199</v>
      </c>
      <c r="V29" s="116">
        <f ca="1">OFFSET(Import_SAS_CVS!BD26,(Synth!$D$3-1)*Synth!$E$3,0)</f>
        <v>101602924.415039</v>
      </c>
      <c r="W29" s="116">
        <f ca="1">OFFSET(Import_SAS_CVS!BE26,(Synth!$D$3-1)*Synth!$E$3,0)</f>
        <v>0</v>
      </c>
      <c r="X29" s="116">
        <f ca="1">OFFSET(Import_SAS_CVS!BF26,(Synth!$D$3-1)*Synth!$E$3,0)</f>
        <v>33699841.953613304</v>
      </c>
      <c r="Y29" s="117">
        <f ca="1">OFFSET(Import_SAS_CVS!CS26,(Synth!$D$3-1)*Synth!$E$3,0)</f>
        <v>1933151.4012908901</v>
      </c>
    </row>
    <row r="30" spans="1:25" x14ac:dyDescent="0.2">
      <c r="A30" s="20">
        <v>40359</v>
      </c>
      <c r="B30" s="21">
        <f t="shared" ca="1" si="0"/>
        <v>2173584573.0800781</v>
      </c>
      <c r="C30" s="21">
        <f t="shared" ca="1" si="1"/>
        <v>1336316029.1582031</v>
      </c>
      <c r="D30" s="24">
        <f ca="1">OFFSET(Import_SAS_CVS!CC27,(Synth!$D$3-1)*Synth!$E$3,0)</f>
        <v>1197972095.5625</v>
      </c>
      <c r="E30" s="24">
        <f ca="1">OFFSET(Import_SAS_CVS!BG27,(Synth!$D$3-1)*Synth!$E$3,0)</f>
        <v>837268543.921875</v>
      </c>
      <c r="F30" s="24">
        <f ca="1">OFFSET(Import_SAS_CVS!CG27,(Synth!$D$3-1)*Synth!$E$3,0)</f>
        <v>138343933.59570301</v>
      </c>
      <c r="G30" s="23">
        <f ca="1">OFFSET(Import_SAS_CVS!AO27,(Synth!$D$3-1)*Synth!$E$3,0)</f>
        <v>915655490.21875</v>
      </c>
      <c r="H30" s="24">
        <f ca="1">OFFSET(Import_SAS_CVS!AP27,(Synth!$D$3-1)*Synth!$E$3,0)</f>
        <v>17106512.6799316</v>
      </c>
      <c r="I30" s="24">
        <f ca="1">OFFSET(Import_SAS_CVS!AQ27,(Synth!$D$3-1)*Synth!$E$3,0)</f>
        <v>269530651.59765601</v>
      </c>
      <c r="J30" s="43">
        <f ca="1">OFFSET(Import_SAS_CVS!AR27,(Synth!$D$3-1)*Synth!$E$3,0)</f>
        <v>164862254.99804699</v>
      </c>
      <c r="K30" s="24">
        <f ca="1">OFFSET(Import_SAS_CVS!AS27,(Synth!$D$3-1)*Synth!$E$3,0)</f>
        <v>139139111.18554699</v>
      </c>
      <c r="L30" s="24">
        <f ca="1">OFFSET(Import_SAS_CVS!AT27,(Synth!$D$3-1)*Synth!$E$3,0)</f>
        <v>0</v>
      </c>
      <c r="M30" s="43">
        <f ca="1">OFFSET(Import_SAS_CVS!AU27,(Synth!$D$3-1)*Synth!$E$3,0)</f>
        <v>0</v>
      </c>
      <c r="N30" s="24">
        <f ca="1">OFFSET(Import_SAS_CVS!AV27,(Synth!$D$3-1)*Synth!$E$3,0)</f>
        <v>834868255.203125</v>
      </c>
      <c r="O30" s="25">
        <f ca="1">OFFSET(Import_SAS_CVS!AW27,(Synth!$D$3-1)*Synth!$E$3,0)</f>
        <v>3658157.1925659198</v>
      </c>
      <c r="P30" s="115">
        <f ca="1">OFFSET(Import_SAS_CVS!AX27,(Synth!$D$3-1)*Synth!$E$3,0)</f>
        <v>197651268.06835899</v>
      </c>
      <c r="Q30" s="116">
        <f ca="1">OFFSET(Import_SAS_CVS!AY27,(Synth!$D$3-1)*Synth!$E$3,0)</f>
        <v>346878431.77734399</v>
      </c>
      <c r="R30" s="116">
        <f ca="1">OFFSET(Import_SAS_CVS!AZ27,(Synth!$D$3-1)*Synth!$E$3,0)</f>
        <v>210605551.96679699</v>
      </c>
      <c r="S30" s="116">
        <f ca="1">OFFSET(Import_SAS_CVS!BA27,(Synth!$D$3-1)*Synth!$E$3,0)</f>
        <v>323028217.12890601</v>
      </c>
      <c r="T30" s="116">
        <f ca="1">OFFSET(Import_SAS_CVS!BB27,(Synth!$D$3-1)*Synth!$E$3,0)</f>
        <v>0</v>
      </c>
      <c r="U30" s="116">
        <f ca="1">OFFSET(Import_SAS_CVS!BC27,(Synth!$D$3-1)*Synth!$E$3,0)</f>
        <v>127875658.583984</v>
      </c>
      <c r="V30" s="116">
        <f ca="1">OFFSET(Import_SAS_CVS!BD27,(Synth!$D$3-1)*Synth!$E$3,0)</f>
        <v>103850228.25781301</v>
      </c>
      <c r="W30" s="116">
        <f ca="1">OFFSET(Import_SAS_CVS!BE27,(Synth!$D$3-1)*Synth!$E$3,0)</f>
        <v>0</v>
      </c>
      <c r="X30" s="116">
        <f ca="1">OFFSET(Import_SAS_CVS!BF27,(Synth!$D$3-1)*Synth!$E$3,0)</f>
        <v>33473309.029785201</v>
      </c>
      <c r="Y30" s="117">
        <f ca="1">OFFSET(Import_SAS_CVS!CS27,(Synth!$D$3-1)*Synth!$E$3,0)</f>
        <v>1956019.87980652</v>
      </c>
    </row>
    <row r="31" spans="1:25" x14ac:dyDescent="0.2">
      <c r="A31" s="20">
        <v>40451</v>
      </c>
      <c r="B31" s="21">
        <f t="shared" ca="1" si="0"/>
        <v>2184231948.2382813</v>
      </c>
      <c r="C31" s="21">
        <f t="shared" ca="1" si="1"/>
        <v>1333868272.003906</v>
      </c>
      <c r="D31" s="24">
        <f ca="1">OFFSET(Import_SAS_CVS!CC28,(Synth!$D$3-1)*Synth!$E$3,0)</f>
        <v>1193339974.03125</v>
      </c>
      <c r="E31" s="24">
        <f ca="1">OFFSET(Import_SAS_CVS!BG28,(Synth!$D$3-1)*Synth!$E$3,0)</f>
        <v>850363676.234375</v>
      </c>
      <c r="F31" s="24">
        <f ca="1">OFFSET(Import_SAS_CVS!CG28,(Synth!$D$3-1)*Synth!$E$3,0)</f>
        <v>140528297.97265601</v>
      </c>
      <c r="G31" s="23">
        <f ca="1">OFFSET(Import_SAS_CVS!AO28,(Synth!$D$3-1)*Synth!$E$3,0)</f>
        <v>922365785.99218798</v>
      </c>
      <c r="H31" s="24">
        <f ca="1">OFFSET(Import_SAS_CVS!AP28,(Synth!$D$3-1)*Synth!$E$3,0)</f>
        <v>16591286.986816401</v>
      </c>
      <c r="I31" s="24">
        <f ca="1">OFFSET(Import_SAS_CVS!AQ28,(Synth!$D$3-1)*Synth!$E$3,0)</f>
        <v>260184167.03515601</v>
      </c>
      <c r="J31" s="43">
        <f ca="1">OFFSET(Import_SAS_CVS!AR28,(Synth!$D$3-1)*Synth!$E$3,0)</f>
        <v>160886131.09765601</v>
      </c>
      <c r="K31" s="24">
        <f ca="1">OFFSET(Import_SAS_CVS!AS28,(Synth!$D$3-1)*Synth!$E$3,0)</f>
        <v>140549452.88085899</v>
      </c>
      <c r="L31" s="24">
        <f ca="1">OFFSET(Import_SAS_CVS!AT28,(Synth!$D$3-1)*Synth!$E$3,0)</f>
        <v>0</v>
      </c>
      <c r="M31" s="43">
        <f ca="1">OFFSET(Import_SAS_CVS!AU28,(Synth!$D$3-1)*Synth!$E$3,0)</f>
        <v>0</v>
      </c>
      <c r="N31" s="24">
        <f ca="1">OFFSET(Import_SAS_CVS!AV28,(Synth!$D$3-1)*Synth!$E$3,0)</f>
        <v>847288762.96875</v>
      </c>
      <c r="O31" s="25">
        <f ca="1">OFFSET(Import_SAS_CVS!AW28,(Synth!$D$3-1)*Synth!$E$3,0)</f>
        <v>3138786.8399352999</v>
      </c>
      <c r="P31" s="115">
        <f ca="1">OFFSET(Import_SAS_CVS!AX28,(Synth!$D$3-1)*Synth!$E$3,0)</f>
        <v>191492626.55078101</v>
      </c>
      <c r="Q31" s="116">
        <f ca="1">OFFSET(Import_SAS_CVS!AY28,(Synth!$D$3-1)*Synth!$E$3,0)</f>
        <v>346939550.55078101</v>
      </c>
      <c r="R31" s="116">
        <f ca="1">OFFSET(Import_SAS_CVS!AZ28,(Synth!$D$3-1)*Synth!$E$3,0)</f>
        <v>208229124.24804699</v>
      </c>
      <c r="S31" s="116">
        <f ca="1">OFFSET(Import_SAS_CVS!BA28,(Synth!$D$3-1)*Synth!$E$3,0)</f>
        <v>317821862.24609399</v>
      </c>
      <c r="T31" s="116">
        <f ca="1">OFFSET(Import_SAS_CVS!BB28,(Synth!$D$3-1)*Synth!$E$3,0)</f>
        <v>0</v>
      </c>
      <c r="U31" s="116">
        <f ca="1">OFFSET(Import_SAS_CVS!BC28,(Synth!$D$3-1)*Synth!$E$3,0)</f>
        <v>126003972.616211</v>
      </c>
      <c r="V31" s="116">
        <f ca="1">OFFSET(Import_SAS_CVS!BD28,(Synth!$D$3-1)*Synth!$E$3,0)</f>
        <v>104516315.022461</v>
      </c>
      <c r="W31" s="116">
        <f ca="1">OFFSET(Import_SAS_CVS!BE28,(Synth!$D$3-1)*Synth!$E$3,0)</f>
        <v>0</v>
      </c>
      <c r="X31" s="116">
        <f ca="1">OFFSET(Import_SAS_CVS!BF28,(Synth!$D$3-1)*Synth!$E$3,0)</f>
        <v>33649656.5458984</v>
      </c>
      <c r="Y31" s="117">
        <f ca="1">OFFSET(Import_SAS_CVS!CS28,(Synth!$D$3-1)*Synth!$E$3,0)</f>
        <v>1992945.53605652</v>
      </c>
    </row>
    <row r="32" spans="1:25" ht="12" thickBot="1" x14ac:dyDescent="0.25">
      <c r="A32" s="20">
        <v>40543</v>
      </c>
      <c r="B32" s="21">
        <f t="shared" ca="1" si="0"/>
        <v>2192055881.175787</v>
      </c>
      <c r="C32" s="21">
        <f t="shared" ca="1" si="1"/>
        <v>1328795702.683599</v>
      </c>
      <c r="D32" s="24">
        <f ca="1">OFFSET(Import_SAS_CVS!CC29,(Synth!$D$3-1)*Synth!$E$3,0)</f>
        <v>1186482038.60938</v>
      </c>
      <c r="E32" s="24">
        <f ca="1">OFFSET(Import_SAS_CVS!BG29,(Synth!$D$3-1)*Synth!$E$3,0)</f>
        <v>863260178.49218798</v>
      </c>
      <c r="F32" s="24">
        <f ca="1">OFFSET(Import_SAS_CVS!CG29,(Synth!$D$3-1)*Synth!$E$3,0)</f>
        <v>142313664.07421899</v>
      </c>
      <c r="G32" s="23">
        <f ca="1">OFFSET(Import_SAS_CVS!AO29,(Synth!$D$3-1)*Synth!$E$3,0)</f>
        <v>916186031.96875</v>
      </c>
      <c r="H32" s="24">
        <f ca="1">OFFSET(Import_SAS_CVS!AP29,(Synth!$D$3-1)*Synth!$E$3,0)</f>
        <v>16911024.511230499</v>
      </c>
      <c r="I32" s="24">
        <f ca="1">OFFSET(Import_SAS_CVS!AQ29,(Synth!$D$3-1)*Synth!$E$3,0)</f>
        <v>253239087.390625</v>
      </c>
      <c r="J32" s="43">
        <f ca="1">OFFSET(Import_SAS_CVS!AR29,(Synth!$D$3-1)*Synth!$E$3,0)</f>
        <v>157734893.09960899</v>
      </c>
      <c r="K32" s="24">
        <f ca="1">OFFSET(Import_SAS_CVS!AS29,(Synth!$D$3-1)*Synth!$E$3,0)</f>
        <v>142524994.49218801</v>
      </c>
      <c r="L32" s="24">
        <f ca="1">OFFSET(Import_SAS_CVS!AT29,(Synth!$D$3-1)*Synth!$E$3,0)</f>
        <v>0</v>
      </c>
      <c r="M32" s="43">
        <f ca="1">OFFSET(Import_SAS_CVS!AU29,(Synth!$D$3-1)*Synth!$E$3,0)</f>
        <v>0</v>
      </c>
      <c r="N32" s="24">
        <f ca="1">OFFSET(Import_SAS_CVS!AV29,(Synth!$D$3-1)*Synth!$E$3,0)</f>
        <v>859691767.859375</v>
      </c>
      <c r="O32" s="25">
        <f ca="1">OFFSET(Import_SAS_CVS!AW29,(Synth!$D$3-1)*Synth!$E$3,0)</f>
        <v>2865049.63885498</v>
      </c>
      <c r="P32" s="115">
        <f ca="1">OFFSET(Import_SAS_CVS!AX29,(Synth!$D$3-1)*Synth!$E$3,0)</f>
        <v>212302938.421875</v>
      </c>
      <c r="Q32" s="116">
        <f ca="1">OFFSET(Import_SAS_CVS!AY29,(Synth!$D$3-1)*Synth!$E$3,0)</f>
        <v>345530933.46484399</v>
      </c>
      <c r="R32" s="116">
        <f ca="1">OFFSET(Import_SAS_CVS!AZ29,(Synth!$D$3-1)*Synth!$E$3,0)</f>
        <v>205769673.69335899</v>
      </c>
      <c r="S32" s="116">
        <f ca="1">OFFSET(Import_SAS_CVS!BA29,(Synth!$D$3-1)*Synth!$E$3,0)</f>
        <v>296911122.10546899</v>
      </c>
      <c r="T32" s="116">
        <f ca="1">OFFSET(Import_SAS_CVS!BB29,(Synth!$D$3-1)*Synth!$E$3,0)</f>
        <v>0</v>
      </c>
      <c r="U32" s="116">
        <f ca="1">OFFSET(Import_SAS_CVS!BC29,(Synth!$D$3-1)*Synth!$E$3,0)</f>
        <v>125789297.292969</v>
      </c>
      <c r="V32" s="116">
        <f ca="1">OFFSET(Import_SAS_CVS!BD29,(Synth!$D$3-1)*Synth!$E$3,0)</f>
        <v>103938584.27050801</v>
      </c>
      <c r="W32" s="116">
        <f ca="1">OFFSET(Import_SAS_CVS!BE29,(Synth!$D$3-1)*Synth!$E$3,0)</f>
        <v>0</v>
      </c>
      <c r="X32" s="116">
        <f ca="1">OFFSET(Import_SAS_CVS!BF29,(Synth!$D$3-1)*Synth!$E$3,0)</f>
        <v>36080618.293457001</v>
      </c>
      <c r="Y32" s="117">
        <f ca="1">OFFSET(Import_SAS_CVS!CS29,(Synth!$D$3-1)*Synth!$E$3,0)</f>
        <v>2044443.15853882</v>
      </c>
    </row>
    <row r="33" spans="1:25" x14ac:dyDescent="0.2">
      <c r="A33" s="14">
        <v>40633</v>
      </c>
      <c r="B33" s="48">
        <f t="shared" ca="1" si="0"/>
        <v>2214540514.125001</v>
      </c>
      <c r="C33" s="48">
        <f t="shared" ca="1" si="1"/>
        <v>1332256505.570313</v>
      </c>
      <c r="D33" s="50">
        <f ca="1">OFFSET(Import_SAS_CVS!CC30,(Synth!$D$3-1)*Synth!$E$3,0)</f>
        <v>1187640405.90625</v>
      </c>
      <c r="E33" s="50">
        <f ca="1">OFFSET(Import_SAS_CVS!BG30,(Synth!$D$3-1)*Synth!$E$3,0)</f>
        <v>882284008.55468798</v>
      </c>
      <c r="F33" s="50">
        <f ca="1">OFFSET(Import_SAS_CVS!CG30,(Synth!$D$3-1)*Synth!$E$3,0)</f>
        <v>144616099.66406301</v>
      </c>
      <c r="G33" s="49">
        <f ca="1">OFFSET(Import_SAS_CVS!AO30,(Synth!$D$3-1)*Synth!$E$3,0)</f>
        <v>920590240.3125</v>
      </c>
      <c r="H33" s="50">
        <f ca="1">OFFSET(Import_SAS_CVS!AP30,(Synth!$D$3-1)*Synth!$E$3,0)</f>
        <v>16328177.395507799</v>
      </c>
      <c r="I33" s="50">
        <f ca="1">OFFSET(Import_SAS_CVS!AQ30,(Synth!$D$3-1)*Synth!$E$3,0)</f>
        <v>249717443.046875</v>
      </c>
      <c r="J33" s="51">
        <f ca="1">OFFSET(Import_SAS_CVS!AR30,(Synth!$D$3-1)*Synth!$E$3,0)</f>
        <v>154210139.94531301</v>
      </c>
      <c r="K33" s="50">
        <f ca="1">OFFSET(Import_SAS_CVS!AS30,(Synth!$D$3-1)*Synth!$E$3,0)</f>
        <v>144714967.32031301</v>
      </c>
      <c r="L33" s="50">
        <f ca="1">OFFSET(Import_SAS_CVS!AT30,(Synth!$D$3-1)*Synth!$E$3,0)</f>
        <v>0</v>
      </c>
      <c r="M33" s="51">
        <f ca="1">OFFSET(Import_SAS_CVS!AU30,(Synth!$D$3-1)*Synth!$E$3,0)</f>
        <v>0</v>
      </c>
      <c r="N33" s="50">
        <f ca="1">OFFSET(Import_SAS_CVS!AV30,(Synth!$D$3-1)*Synth!$E$3,0)</f>
        <v>879359003.921875</v>
      </c>
      <c r="O33" s="52">
        <f ca="1">OFFSET(Import_SAS_CVS!AW30,(Synth!$D$3-1)*Synth!$E$3,0)</f>
        <v>2606084.1743469201</v>
      </c>
      <c r="P33" s="121">
        <f ca="1">OFFSET(Import_SAS_CVS!AX30,(Synth!$D$3-1)*Synth!$E$3,0)</f>
        <v>504497280.38281298</v>
      </c>
      <c r="Q33" s="122">
        <f ca="1">OFFSET(Import_SAS_CVS!AY30,(Synth!$D$3-1)*Synth!$E$3,0)</f>
        <v>351243506.69531298</v>
      </c>
      <c r="R33" s="122">
        <f ca="1">OFFSET(Import_SAS_CVS!AZ30,(Synth!$D$3-1)*Synth!$E$3,0)</f>
        <v>203072999.01171899</v>
      </c>
      <c r="S33" s="122">
        <f ca="1">OFFSET(Import_SAS_CVS!BA30,(Synth!$D$3-1)*Synth!$E$3,0)</f>
        <v>0</v>
      </c>
      <c r="T33" s="122">
        <f ca="1">OFFSET(Import_SAS_CVS!BB30,(Synth!$D$3-1)*Synth!$E$3,0)</f>
        <v>0</v>
      </c>
      <c r="U33" s="122">
        <f ca="1">OFFSET(Import_SAS_CVS!BC30,(Synth!$D$3-1)*Synth!$E$3,0)</f>
        <v>125494689.146484</v>
      </c>
      <c r="V33" s="122">
        <f ca="1">OFFSET(Import_SAS_CVS!BD30,(Synth!$D$3-1)*Synth!$E$3,0)</f>
        <v>0</v>
      </c>
      <c r="W33" s="122">
        <f ca="1">OFFSET(Import_SAS_CVS!BE30,(Synth!$D$3-1)*Synth!$E$3,0)</f>
        <v>0</v>
      </c>
      <c r="X33" s="122">
        <f ca="1">OFFSET(Import_SAS_CVS!BF30,(Synth!$D$3-1)*Synth!$E$3,0)</f>
        <v>141987856.64453101</v>
      </c>
      <c r="Y33" s="123">
        <f ca="1">OFFSET(Import_SAS_CVS!CS30,(Synth!$D$3-1)*Synth!$E$3,0)</f>
        <v>2118220.99255371</v>
      </c>
    </row>
    <row r="34" spans="1:25" x14ac:dyDescent="0.2">
      <c r="A34" s="20">
        <v>40724</v>
      </c>
      <c r="B34" s="21">
        <f t="shared" ca="1" si="0"/>
        <v>2219580707.9355516</v>
      </c>
      <c r="C34" s="21">
        <f t="shared" ca="1" si="1"/>
        <v>1322284250.4589889</v>
      </c>
      <c r="D34" s="24">
        <f ca="1">OFFSET(Import_SAS_CVS!CC31,(Synth!$D$3-1)*Synth!$E$3,0)</f>
        <v>1176563509.32813</v>
      </c>
      <c r="E34" s="24">
        <f ca="1">OFFSET(Import_SAS_CVS!BG31,(Synth!$D$3-1)*Synth!$E$3,0)</f>
        <v>897296457.47656298</v>
      </c>
      <c r="F34" s="24">
        <f ca="1">OFFSET(Import_SAS_CVS!CG31,(Synth!$D$3-1)*Synth!$E$3,0)</f>
        <v>145720741.13085899</v>
      </c>
      <c r="G34" s="23">
        <f ca="1">OFFSET(Import_SAS_CVS!AO31,(Synth!$D$3-1)*Synth!$E$3,0)</f>
        <v>923748709.953125</v>
      </c>
      <c r="H34" s="24">
        <f ca="1">OFFSET(Import_SAS_CVS!AP31,(Synth!$D$3-1)*Synth!$E$3,0)</f>
        <v>16299601.963378901</v>
      </c>
      <c r="I34" s="24">
        <f ca="1">OFFSET(Import_SAS_CVS!AQ31,(Synth!$D$3-1)*Synth!$E$3,0)</f>
        <v>242644814.45507801</v>
      </c>
      <c r="J34" s="43">
        <f ca="1">OFFSET(Import_SAS_CVS!AR31,(Synth!$D$3-1)*Synth!$E$3,0)</f>
        <v>151628319.43164101</v>
      </c>
      <c r="K34" s="24">
        <f ca="1">OFFSET(Import_SAS_CVS!AS31,(Synth!$D$3-1)*Synth!$E$3,0)</f>
        <v>145795075.61718801</v>
      </c>
      <c r="L34" s="24">
        <f ca="1">OFFSET(Import_SAS_CVS!AT31,(Synth!$D$3-1)*Synth!$E$3,0)</f>
        <v>0</v>
      </c>
      <c r="M34" s="43">
        <f ca="1">OFFSET(Import_SAS_CVS!AU31,(Synth!$D$3-1)*Synth!$E$3,0)</f>
        <v>0</v>
      </c>
      <c r="N34" s="24">
        <f ca="1">OFFSET(Import_SAS_CVS!AV31,(Synth!$D$3-1)*Synth!$E$3,0)</f>
        <v>895657843.11718798</v>
      </c>
      <c r="O34" s="25">
        <f ca="1">OFFSET(Import_SAS_CVS!AW31,(Synth!$D$3-1)*Synth!$E$3,0)</f>
        <v>2267076.14343262</v>
      </c>
      <c r="P34" s="115">
        <f ca="1">OFFSET(Import_SAS_CVS!AX31,(Synth!$D$3-1)*Synth!$E$3,0)</f>
        <v>503227296.66406298</v>
      </c>
      <c r="Q34" s="116">
        <f ca="1">OFFSET(Import_SAS_CVS!AY31,(Synth!$D$3-1)*Synth!$E$3,0)</f>
        <v>351637381.50781298</v>
      </c>
      <c r="R34" s="116">
        <f ca="1">OFFSET(Import_SAS_CVS!AZ31,(Synth!$D$3-1)*Synth!$E$3,0)</f>
        <v>200668210.25</v>
      </c>
      <c r="S34" s="116">
        <f ca="1">OFFSET(Import_SAS_CVS!BA31,(Synth!$D$3-1)*Synth!$E$3,0)</f>
        <v>0</v>
      </c>
      <c r="T34" s="116">
        <f ca="1">OFFSET(Import_SAS_CVS!BB31,(Synth!$D$3-1)*Synth!$E$3,0)</f>
        <v>0</v>
      </c>
      <c r="U34" s="116">
        <f ca="1">OFFSET(Import_SAS_CVS!BC31,(Synth!$D$3-1)*Synth!$E$3,0)</f>
        <v>124798261.694336</v>
      </c>
      <c r="V34" s="116">
        <f ca="1">OFFSET(Import_SAS_CVS!BD31,(Synth!$D$3-1)*Synth!$E$3,0)</f>
        <v>0</v>
      </c>
      <c r="W34" s="116">
        <f ca="1">OFFSET(Import_SAS_CVS!BE31,(Synth!$D$3-1)*Synth!$E$3,0)</f>
        <v>0</v>
      </c>
      <c r="X34" s="116">
        <f ca="1">OFFSET(Import_SAS_CVS!BF31,(Synth!$D$3-1)*Synth!$E$3,0)</f>
        <v>143635074.08789101</v>
      </c>
      <c r="Y34" s="117">
        <f ca="1">OFFSET(Import_SAS_CVS!CS31,(Synth!$D$3-1)*Synth!$E$3,0)</f>
        <v>2200891.2013854999</v>
      </c>
    </row>
    <row r="35" spans="1:25" x14ac:dyDescent="0.2">
      <c r="A35" s="20">
        <v>40816</v>
      </c>
      <c r="B35" s="21">
        <f t="shared" ca="1" si="0"/>
        <v>2223301077.9375057</v>
      </c>
      <c r="C35" s="21">
        <f t="shared" ca="1" si="1"/>
        <v>1318212865.914068</v>
      </c>
      <c r="D35" s="24">
        <f ca="1">OFFSET(Import_SAS_CVS!CC32,(Synth!$D$3-1)*Synth!$E$3,0)</f>
        <v>1172188915.23438</v>
      </c>
      <c r="E35" s="24">
        <f ca="1">OFFSET(Import_SAS_CVS!BG32,(Synth!$D$3-1)*Synth!$E$3,0)</f>
        <v>905088212.02343798</v>
      </c>
      <c r="F35" s="24">
        <f ca="1">OFFSET(Import_SAS_CVS!CG32,(Synth!$D$3-1)*Synth!$E$3,0)</f>
        <v>146023950.67968801</v>
      </c>
      <c r="G35" s="23">
        <f ca="1">OFFSET(Import_SAS_CVS!AO32,(Synth!$D$3-1)*Synth!$E$3,0)</f>
        <v>916148249.890625</v>
      </c>
      <c r="H35" s="24">
        <f ca="1">OFFSET(Import_SAS_CVS!AP32,(Synth!$D$3-1)*Synth!$E$3,0)</f>
        <v>16429787.2058105</v>
      </c>
      <c r="I35" s="24">
        <f ca="1">OFFSET(Import_SAS_CVS!AQ32,(Synth!$D$3-1)*Synth!$E$3,0)</f>
        <v>236189368.82226601</v>
      </c>
      <c r="J35" s="43">
        <f ca="1">OFFSET(Import_SAS_CVS!AR32,(Synth!$D$3-1)*Synth!$E$3,0)</f>
        <v>148740428.55468801</v>
      </c>
      <c r="K35" s="24">
        <f ca="1">OFFSET(Import_SAS_CVS!AS32,(Synth!$D$3-1)*Synth!$E$3,0)</f>
        <v>145165642.99023399</v>
      </c>
      <c r="L35" s="24">
        <f ca="1">OFFSET(Import_SAS_CVS!AT32,(Synth!$D$3-1)*Synth!$E$3,0)</f>
        <v>0</v>
      </c>
      <c r="M35" s="43">
        <f ca="1">OFFSET(Import_SAS_CVS!AU32,(Synth!$D$3-1)*Synth!$E$3,0)</f>
        <v>0</v>
      </c>
      <c r="N35" s="24">
        <f ca="1">OFFSET(Import_SAS_CVS!AV32,(Synth!$D$3-1)*Synth!$E$3,0)</f>
        <v>903083755.453125</v>
      </c>
      <c r="O35" s="25">
        <f ca="1">OFFSET(Import_SAS_CVS!AW32,(Synth!$D$3-1)*Synth!$E$3,0)</f>
        <v>2042359.92399597</v>
      </c>
      <c r="P35" s="115">
        <f ca="1">OFFSET(Import_SAS_CVS!AX32,(Synth!$D$3-1)*Synth!$E$3,0)</f>
        <v>502011718.63281298</v>
      </c>
      <c r="Q35" s="116">
        <f ca="1">OFFSET(Import_SAS_CVS!AY32,(Synth!$D$3-1)*Synth!$E$3,0)</f>
        <v>349594781.453125</v>
      </c>
      <c r="R35" s="116">
        <f ca="1">OFFSET(Import_SAS_CVS!AZ32,(Synth!$D$3-1)*Synth!$E$3,0)</f>
        <v>198779666.12109399</v>
      </c>
      <c r="S35" s="116">
        <f ca="1">OFFSET(Import_SAS_CVS!BA32,(Synth!$D$3-1)*Synth!$E$3,0)</f>
        <v>0</v>
      </c>
      <c r="T35" s="116">
        <f ca="1">OFFSET(Import_SAS_CVS!BB32,(Synth!$D$3-1)*Synth!$E$3,0)</f>
        <v>0</v>
      </c>
      <c r="U35" s="116">
        <f ca="1">OFFSET(Import_SAS_CVS!BC32,(Synth!$D$3-1)*Synth!$E$3,0)</f>
        <v>124292880.136719</v>
      </c>
      <c r="V35" s="116">
        <f ca="1">OFFSET(Import_SAS_CVS!BD32,(Synth!$D$3-1)*Synth!$E$3,0)</f>
        <v>0</v>
      </c>
      <c r="W35" s="116">
        <f ca="1">OFFSET(Import_SAS_CVS!BE32,(Synth!$D$3-1)*Synth!$E$3,0)</f>
        <v>0</v>
      </c>
      <c r="X35" s="116">
        <f ca="1">OFFSET(Import_SAS_CVS!BF32,(Synth!$D$3-1)*Synth!$E$3,0)</f>
        <v>143432365.75</v>
      </c>
      <c r="Y35" s="117">
        <f ca="1">OFFSET(Import_SAS_CVS!CS32,(Synth!$D$3-1)*Synth!$E$3,0)</f>
        <v>2235053.9337463402</v>
      </c>
    </row>
    <row r="36" spans="1:25" ht="12" thickBot="1" x14ac:dyDescent="0.25">
      <c r="A36" s="26">
        <v>40908</v>
      </c>
      <c r="B36" s="27">
        <f t="shared" ca="1" si="0"/>
        <v>2251045478.921876</v>
      </c>
      <c r="C36" s="27">
        <f t="shared" ca="1" si="1"/>
        <v>1330713546.101563</v>
      </c>
      <c r="D36" s="28">
        <f ca="1">OFFSET(Import_SAS_CVS!CC33,(Synth!$D$3-1)*Synth!$E$3,0)</f>
        <v>1182860986.90625</v>
      </c>
      <c r="E36" s="28">
        <f ca="1">OFFSET(Import_SAS_CVS!BG33,(Synth!$D$3-1)*Synth!$E$3,0)</f>
        <v>920331932.82031298</v>
      </c>
      <c r="F36" s="28">
        <f ca="1">OFFSET(Import_SAS_CVS!CG33,(Synth!$D$3-1)*Synth!$E$3,0)</f>
        <v>147852559.19531301</v>
      </c>
      <c r="G36" s="29">
        <f ca="1">OFFSET(Import_SAS_CVS!AO33,(Synth!$D$3-1)*Synth!$E$3,0)</f>
        <v>925000407.60156298</v>
      </c>
      <c r="H36" s="28">
        <f ca="1">OFFSET(Import_SAS_CVS!AP33,(Synth!$D$3-1)*Synth!$E$3,0)</f>
        <v>19962220.3989258</v>
      </c>
      <c r="I36" s="28">
        <f ca="1">OFFSET(Import_SAS_CVS!AQ33,(Synth!$D$3-1)*Synth!$E$3,0)</f>
        <v>233419714.56640601</v>
      </c>
      <c r="J36" s="44">
        <f ca="1">OFFSET(Import_SAS_CVS!AR33,(Synth!$D$3-1)*Synth!$E$3,0)</f>
        <v>146685917.41406301</v>
      </c>
      <c r="K36" s="28">
        <f ca="1">OFFSET(Import_SAS_CVS!AS33,(Synth!$D$3-1)*Synth!$E$3,0)</f>
        <v>147609839.98046899</v>
      </c>
      <c r="L36" s="28">
        <f ca="1">OFFSET(Import_SAS_CVS!AT33,(Synth!$D$3-1)*Synth!$E$3,0)</f>
        <v>0</v>
      </c>
      <c r="M36" s="44">
        <f ca="1">OFFSET(Import_SAS_CVS!AU33,(Synth!$D$3-1)*Synth!$E$3,0)</f>
        <v>0</v>
      </c>
      <c r="N36" s="28">
        <f ca="1">OFFSET(Import_SAS_CVS!AV33,(Synth!$D$3-1)*Synth!$E$3,0)</f>
        <v>918202987.61718798</v>
      </c>
      <c r="O36" s="30">
        <f ca="1">OFFSET(Import_SAS_CVS!AW33,(Synth!$D$3-1)*Synth!$E$3,0)</f>
        <v>1984533.4926452599</v>
      </c>
      <c r="P36" s="118">
        <f ca="1">OFFSET(Import_SAS_CVS!AX33,(Synth!$D$3-1)*Synth!$E$3,0)</f>
        <v>496010370.44531298</v>
      </c>
      <c r="Q36" s="119">
        <f ca="1">OFFSET(Import_SAS_CVS!AY33,(Synth!$D$3-1)*Synth!$E$3,0)</f>
        <v>355493137.453125</v>
      </c>
      <c r="R36" s="119">
        <f ca="1">OFFSET(Import_SAS_CVS!AZ33,(Synth!$D$3-1)*Synth!$E$3,0)</f>
        <v>197869899.38476601</v>
      </c>
      <c r="S36" s="119">
        <f ca="1">OFFSET(Import_SAS_CVS!BA33,(Synth!$D$3-1)*Synth!$E$3,0)</f>
        <v>0</v>
      </c>
      <c r="T36" s="119">
        <f ca="1">OFFSET(Import_SAS_CVS!BB33,(Synth!$D$3-1)*Synth!$E$3,0)</f>
        <v>0</v>
      </c>
      <c r="U36" s="119">
        <f ca="1">OFFSET(Import_SAS_CVS!BC33,(Synth!$D$3-1)*Synth!$E$3,0)</f>
        <v>128779144.78320301</v>
      </c>
      <c r="V36" s="119">
        <f ca="1">OFFSET(Import_SAS_CVS!BD33,(Synth!$D$3-1)*Synth!$E$3,0)</f>
        <v>0</v>
      </c>
      <c r="W36" s="119">
        <f ca="1">OFFSET(Import_SAS_CVS!BE33,(Synth!$D$3-1)*Synth!$E$3,0)</f>
        <v>0</v>
      </c>
      <c r="X36" s="119">
        <f ca="1">OFFSET(Import_SAS_CVS!BF33,(Synth!$D$3-1)*Synth!$E$3,0)</f>
        <v>144847783.43164101</v>
      </c>
      <c r="Y36" s="120">
        <f ca="1">OFFSET(Import_SAS_CVS!CS33,(Synth!$D$3-1)*Synth!$E$3,0)</f>
        <v>2273981.8949279799</v>
      </c>
    </row>
    <row r="37" spans="1:25" x14ac:dyDescent="0.2">
      <c r="A37" s="14">
        <v>40999</v>
      </c>
      <c r="B37" s="48">
        <f t="shared" ca="1" si="0"/>
        <v>2267272018.9316459</v>
      </c>
      <c r="C37" s="48">
        <f t="shared" ca="1" si="1"/>
        <v>1328126168.9550829</v>
      </c>
      <c r="D37" s="50">
        <f ca="1">OFFSET(Import_SAS_CVS!CC34,(Synth!$D$3-1)*Synth!$E$3,0)</f>
        <v>1179339414.57813</v>
      </c>
      <c r="E37" s="50">
        <f ca="1">OFFSET(Import_SAS_CVS!BG34,(Synth!$D$3-1)*Synth!$E$3,0)</f>
        <v>939145849.97656298</v>
      </c>
      <c r="F37" s="50">
        <f ca="1">OFFSET(Import_SAS_CVS!CG34,(Synth!$D$3-1)*Synth!$E$3,0)</f>
        <v>148786754.37695301</v>
      </c>
      <c r="G37" s="49">
        <f ca="1">OFFSET(Import_SAS_CVS!AO34,(Synth!$D$3-1)*Synth!$E$3,0)</f>
        <v>944593943.64843798</v>
      </c>
      <c r="H37" s="50">
        <f ca="1">OFFSET(Import_SAS_CVS!AP34,(Synth!$D$3-1)*Synth!$E$3,0)</f>
        <v>17594436.5319824</v>
      </c>
      <c r="I37" s="50">
        <f ca="1">OFFSET(Import_SAS_CVS!AQ34,(Synth!$D$3-1)*Synth!$E$3,0)</f>
        <v>231287949.66601601</v>
      </c>
      <c r="J37" s="51">
        <f ca="1">OFFSET(Import_SAS_CVS!AR34,(Synth!$D$3-1)*Synth!$E$3,0)</f>
        <v>143310251.55859399</v>
      </c>
      <c r="K37" s="50">
        <f ca="1">OFFSET(Import_SAS_CVS!AS34,(Synth!$D$3-1)*Synth!$E$3,0)</f>
        <v>149414080.18945301</v>
      </c>
      <c r="L37" s="50">
        <f ca="1">OFFSET(Import_SAS_CVS!AT34,(Synth!$D$3-1)*Synth!$E$3,0)</f>
        <v>0</v>
      </c>
      <c r="M37" s="51">
        <f ca="1">OFFSET(Import_SAS_CVS!AU34,(Synth!$D$3-1)*Synth!$E$3,0)</f>
        <v>0</v>
      </c>
      <c r="N37" s="50">
        <f ca="1">OFFSET(Import_SAS_CVS!AV34,(Synth!$D$3-1)*Synth!$E$3,0)</f>
        <v>936830975.44531298</v>
      </c>
      <c r="O37" s="52">
        <f ca="1">OFFSET(Import_SAS_CVS!AW34,(Synth!$D$3-1)*Synth!$E$3,0)</f>
        <v>1881676.3826293901</v>
      </c>
      <c r="P37" s="121">
        <f ca="1">OFFSET(Import_SAS_CVS!AX34,(Synth!$D$3-1)*Synth!$E$3,0)</f>
        <v>501754097.125</v>
      </c>
      <c r="Q37" s="122">
        <f ca="1">OFFSET(Import_SAS_CVS!AY34,(Synth!$D$3-1)*Synth!$E$3,0)</f>
        <v>363455634.47265601</v>
      </c>
      <c r="R37" s="122">
        <f ca="1">OFFSET(Import_SAS_CVS!AZ34,(Synth!$D$3-1)*Synth!$E$3,0)</f>
        <v>197446158.90625</v>
      </c>
      <c r="S37" s="122">
        <f ca="1">OFFSET(Import_SAS_CVS!BA34,(Synth!$D$3-1)*Synth!$E$3,0)</f>
        <v>0</v>
      </c>
      <c r="T37" s="122">
        <f ca="1">OFFSET(Import_SAS_CVS!BB34,(Synth!$D$3-1)*Synth!$E$3,0)</f>
        <v>0</v>
      </c>
      <c r="U37" s="122">
        <f ca="1">OFFSET(Import_SAS_CVS!BC34,(Synth!$D$3-1)*Synth!$E$3,0)</f>
        <v>128196743.803711</v>
      </c>
      <c r="V37" s="122">
        <f ca="1">OFFSET(Import_SAS_CVS!BD34,(Synth!$D$3-1)*Synth!$E$3,0)</f>
        <v>0</v>
      </c>
      <c r="W37" s="122">
        <f ca="1">OFFSET(Import_SAS_CVS!BE34,(Synth!$D$3-1)*Synth!$E$3,0)</f>
        <v>0</v>
      </c>
      <c r="X37" s="122">
        <f ca="1">OFFSET(Import_SAS_CVS!BF34,(Synth!$D$3-1)*Synth!$E$3,0)</f>
        <v>147223845.55468801</v>
      </c>
      <c r="Y37" s="123">
        <f ca="1">OFFSET(Import_SAS_CVS!CS34,(Synth!$D$3-1)*Synth!$E$3,0)</f>
        <v>2292877.10229492</v>
      </c>
    </row>
    <row r="38" spans="1:25" x14ac:dyDescent="0.2">
      <c r="A38" s="20">
        <v>41090</v>
      </c>
      <c r="B38" s="21">
        <f t="shared" ca="1" si="0"/>
        <v>2267533018.3300791</v>
      </c>
      <c r="C38" s="21">
        <f t="shared" ca="1" si="1"/>
        <v>1325063455.7285161</v>
      </c>
      <c r="D38" s="24">
        <f ca="1">OFFSET(Import_SAS_CVS!CC35,(Synth!$D$3-1)*Synth!$E$3,0)</f>
        <v>1176571777.46875</v>
      </c>
      <c r="E38" s="24">
        <f ca="1">OFFSET(Import_SAS_CVS!BG35,(Synth!$D$3-1)*Synth!$E$3,0)</f>
        <v>942469562.60156298</v>
      </c>
      <c r="F38" s="24">
        <f ca="1">OFFSET(Import_SAS_CVS!CG35,(Synth!$D$3-1)*Synth!$E$3,0)</f>
        <v>148491678.25976601</v>
      </c>
      <c r="G38" s="23">
        <f ca="1">OFFSET(Import_SAS_CVS!AO35,(Synth!$D$3-1)*Synth!$E$3,0)</f>
        <v>927447696.578125</v>
      </c>
      <c r="H38" s="24">
        <f ca="1">OFFSET(Import_SAS_CVS!AP35,(Synth!$D$3-1)*Synth!$E$3,0)</f>
        <v>17891319.933349598</v>
      </c>
      <c r="I38" s="24">
        <f ca="1">OFFSET(Import_SAS_CVS!AQ35,(Synth!$D$3-1)*Synth!$E$3,0)</f>
        <v>225898388.72460899</v>
      </c>
      <c r="J38" s="43">
        <f ca="1">OFFSET(Import_SAS_CVS!AR35,(Synth!$D$3-1)*Synth!$E$3,0)</f>
        <v>143049145.92773399</v>
      </c>
      <c r="K38" s="24">
        <f ca="1">OFFSET(Import_SAS_CVS!AS35,(Synth!$D$3-1)*Synth!$E$3,0)</f>
        <v>148133858.10742199</v>
      </c>
      <c r="L38" s="24">
        <f ca="1">OFFSET(Import_SAS_CVS!AT35,(Synth!$D$3-1)*Synth!$E$3,0)</f>
        <v>0</v>
      </c>
      <c r="M38" s="43">
        <f ca="1">OFFSET(Import_SAS_CVS!AU35,(Synth!$D$3-1)*Synth!$E$3,0)</f>
        <v>0</v>
      </c>
      <c r="N38" s="24">
        <f ca="1">OFFSET(Import_SAS_CVS!AV35,(Synth!$D$3-1)*Synth!$E$3,0)</f>
        <v>941243595.71093798</v>
      </c>
      <c r="O38" s="25">
        <f ca="1">OFFSET(Import_SAS_CVS!AW35,(Synth!$D$3-1)*Synth!$E$3,0)</f>
        <v>1651705.0749359101</v>
      </c>
      <c r="P38" s="115">
        <f ca="1">OFFSET(Import_SAS_CVS!AX35,(Synth!$D$3-1)*Synth!$E$3,0)</f>
        <v>492396786.58984399</v>
      </c>
      <c r="Q38" s="116">
        <f ca="1">OFFSET(Import_SAS_CVS!AY35,(Synth!$D$3-1)*Synth!$E$3,0)</f>
        <v>357785705.49218798</v>
      </c>
      <c r="R38" s="116">
        <f ca="1">OFFSET(Import_SAS_CVS!AZ35,(Synth!$D$3-1)*Synth!$E$3,0)</f>
        <v>189581281.50976601</v>
      </c>
      <c r="S38" s="116">
        <f ca="1">OFFSET(Import_SAS_CVS!BA35,(Synth!$D$3-1)*Synth!$E$3,0)</f>
        <v>0</v>
      </c>
      <c r="T38" s="116">
        <f ca="1">OFFSET(Import_SAS_CVS!BB35,(Synth!$D$3-1)*Synth!$E$3,0)</f>
        <v>0</v>
      </c>
      <c r="U38" s="116">
        <f ca="1">OFFSET(Import_SAS_CVS!BC35,(Synth!$D$3-1)*Synth!$E$3,0)</f>
        <v>129706806.23925801</v>
      </c>
      <c r="V38" s="116">
        <f ca="1">OFFSET(Import_SAS_CVS!BD35,(Synth!$D$3-1)*Synth!$E$3,0)</f>
        <v>0</v>
      </c>
      <c r="W38" s="116">
        <f ca="1">OFFSET(Import_SAS_CVS!BE35,(Synth!$D$3-1)*Synth!$E$3,0)</f>
        <v>0</v>
      </c>
      <c r="X38" s="116">
        <f ca="1">OFFSET(Import_SAS_CVS!BF35,(Synth!$D$3-1)*Synth!$E$3,0)</f>
        <v>145832647.72851601</v>
      </c>
      <c r="Y38" s="117">
        <f ca="1">OFFSET(Import_SAS_CVS!CS35,(Synth!$D$3-1)*Synth!$E$3,0)</f>
        <v>2271074.1806335398</v>
      </c>
    </row>
    <row r="39" spans="1:25" x14ac:dyDescent="0.2">
      <c r="A39" s="20">
        <v>41182</v>
      </c>
      <c r="B39" s="21">
        <f t="shared" ca="1" si="0"/>
        <v>2258773081.0195322</v>
      </c>
      <c r="C39" s="21">
        <f t="shared" ca="1" si="1"/>
        <v>1306678733.855469</v>
      </c>
      <c r="D39" s="24">
        <f ca="1">OFFSET(Import_SAS_CVS!CC36,(Synth!$D$3-1)*Synth!$E$3,0)</f>
        <v>1159371532.0625</v>
      </c>
      <c r="E39" s="24">
        <f ca="1">OFFSET(Import_SAS_CVS!BG36,(Synth!$D$3-1)*Synth!$E$3,0)</f>
        <v>952094347.16406298</v>
      </c>
      <c r="F39" s="24">
        <f ca="1">OFFSET(Import_SAS_CVS!CG36,(Synth!$D$3-1)*Synth!$E$3,0)</f>
        <v>147307201.79296899</v>
      </c>
      <c r="G39" s="23">
        <f ca="1">OFFSET(Import_SAS_CVS!AO36,(Synth!$D$3-1)*Synth!$E$3,0)</f>
        <v>921861194.82031298</v>
      </c>
      <c r="H39" s="24">
        <f ca="1">OFFSET(Import_SAS_CVS!AP36,(Synth!$D$3-1)*Synth!$E$3,0)</f>
        <v>19066045.963134799</v>
      </c>
      <c r="I39" s="24">
        <f ca="1">OFFSET(Import_SAS_CVS!AQ36,(Synth!$D$3-1)*Synth!$E$3,0)</f>
        <v>219577392.45898399</v>
      </c>
      <c r="J39" s="43">
        <f ca="1">OFFSET(Import_SAS_CVS!AR36,(Synth!$D$3-1)*Synth!$E$3,0)</f>
        <v>137031731.83007801</v>
      </c>
      <c r="K39" s="24">
        <f ca="1">OFFSET(Import_SAS_CVS!AS36,(Synth!$D$3-1)*Synth!$E$3,0)</f>
        <v>147695325.75195301</v>
      </c>
      <c r="L39" s="24">
        <f ca="1">OFFSET(Import_SAS_CVS!AT36,(Synth!$D$3-1)*Synth!$E$3,0)</f>
        <v>0</v>
      </c>
      <c r="M39" s="43">
        <f ca="1">OFFSET(Import_SAS_CVS!AU36,(Synth!$D$3-1)*Synth!$E$3,0)</f>
        <v>0</v>
      </c>
      <c r="N39" s="24">
        <f ca="1">OFFSET(Import_SAS_CVS!AV36,(Synth!$D$3-1)*Synth!$E$3,0)</f>
        <v>950519102.82031298</v>
      </c>
      <c r="O39" s="25">
        <f ca="1">OFFSET(Import_SAS_CVS!AW36,(Synth!$D$3-1)*Synth!$E$3,0)</f>
        <v>1567884.2783203099</v>
      </c>
      <c r="P39" s="115">
        <f ca="1">OFFSET(Import_SAS_CVS!AX36,(Synth!$D$3-1)*Synth!$E$3,0)</f>
        <v>487176640.265625</v>
      </c>
      <c r="Q39" s="116">
        <f ca="1">OFFSET(Import_SAS_CVS!AY36,(Synth!$D$3-1)*Synth!$E$3,0)</f>
        <v>358228537.921875</v>
      </c>
      <c r="R39" s="116">
        <f ca="1">OFFSET(Import_SAS_CVS!AZ36,(Synth!$D$3-1)*Synth!$E$3,0)</f>
        <v>187959703.80664101</v>
      </c>
      <c r="S39" s="116">
        <f ca="1">OFFSET(Import_SAS_CVS!BA36,(Synth!$D$3-1)*Synth!$E$3,0)</f>
        <v>0</v>
      </c>
      <c r="T39" s="116">
        <f ca="1">OFFSET(Import_SAS_CVS!BB36,(Synth!$D$3-1)*Synth!$E$3,0)</f>
        <v>0</v>
      </c>
      <c r="U39" s="116">
        <f ca="1">OFFSET(Import_SAS_CVS!BC36,(Synth!$D$3-1)*Synth!$E$3,0)</f>
        <v>130401352.46386699</v>
      </c>
      <c r="V39" s="116">
        <f ca="1">OFFSET(Import_SAS_CVS!BD36,(Synth!$D$3-1)*Synth!$E$3,0)</f>
        <v>0</v>
      </c>
      <c r="W39" s="116">
        <f ca="1">OFFSET(Import_SAS_CVS!BE36,(Synth!$D$3-1)*Synth!$E$3,0)</f>
        <v>0</v>
      </c>
      <c r="X39" s="116">
        <f ca="1">OFFSET(Import_SAS_CVS!BF36,(Synth!$D$3-1)*Synth!$E$3,0)</f>
        <v>145793444.9375</v>
      </c>
      <c r="Y39" s="117">
        <f ca="1">OFFSET(Import_SAS_CVS!CS36,(Synth!$D$3-1)*Synth!$E$3,0)</f>
        <v>2298941.4916992201</v>
      </c>
    </row>
    <row r="40" spans="1:25" ht="12" thickBot="1" x14ac:dyDescent="0.25">
      <c r="A40" s="20">
        <v>41274</v>
      </c>
      <c r="B40" s="21">
        <f t="shared" ca="1" si="0"/>
        <v>2264970511.0625</v>
      </c>
      <c r="C40" s="21">
        <f t="shared" ca="1" si="1"/>
        <v>1306556962.203125</v>
      </c>
      <c r="D40" s="24">
        <f ca="1">OFFSET(Import_SAS_CVS!CC37,(Synth!$D$3-1)*Synth!$E$3,0)</f>
        <v>1160417737.0625</v>
      </c>
      <c r="E40" s="24">
        <f ca="1">OFFSET(Import_SAS_CVS!BG37,(Synth!$D$3-1)*Synth!$E$3,0)</f>
        <v>958413548.859375</v>
      </c>
      <c r="F40" s="24">
        <f ca="1">OFFSET(Import_SAS_CVS!CG37,(Synth!$D$3-1)*Synth!$E$3,0)</f>
        <v>146139225.140625</v>
      </c>
      <c r="G40" s="29">
        <f ca="1">OFFSET(Import_SAS_CVS!AO37,(Synth!$D$3-1)*Synth!$E$3,0)</f>
        <v>924779377.24218798</v>
      </c>
      <c r="H40" s="28">
        <f ca="1">OFFSET(Import_SAS_CVS!AP37,(Synth!$D$3-1)*Synth!$E$3,0)</f>
        <v>19011739.449951202</v>
      </c>
      <c r="I40" s="28">
        <f ca="1">OFFSET(Import_SAS_CVS!AQ37,(Synth!$D$3-1)*Synth!$E$3,0)</f>
        <v>217553131.96289101</v>
      </c>
      <c r="J40" s="44">
        <f ca="1">OFFSET(Import_SAS_CVS!AR37,(Synth!$D$3-1)*Synth!$E$3,0)</f>
        <v>136343786.11132801</v>
      </c>
      <c r="K40" s="28">
        <f ca="1">OFFSET(Import_SAS_CVS!AS37,(Synth!$D$3-1)*Synth!$E$3,0)</f>
        <v>146673773.78710899</v>
      </c>
      <c r="L40" s="28">
        <f ca="1">OFFSET(Import_SAS_CVS!AT37,(Synth!$D$3-1)*Synth!$E$3,0)</f>
        <v>0</v>
      </c>
      <c r="M40" s="44">
        <f ca="1">OFFSET(Import_SAS_CVS!AU37,(Synth!$D$3-1)*Synth!$E$3,0)</f>
        <v>0</v>
      </c>
      <c r="N40" s="28">
        <f ca="1">OFFSET(Import_SAS_CVS!AV37,(Synth!$D$3-1)*Synth!$E$3,0)</f>
        <v>956921982.1875</v>
      </c>
      <c r="O40" s="30">
        <f ca="1">OFFSET(Import_SAS_CVS!AW37,(Synth!$D$3-1)*Synth!$E$3,0)</f>
        <v>1533178.53862</v>
      </c>
      <c r="P40" s="118">
        <f ca="1">OFFSET(Import_SAS_CVS!AX37,(Synth!$D$3-1)*Synth!$E$3,0)</f>
        <v>488638905.30468798</v>
      </c>
      <c r="Q40" s="119">
        <f ca="1">OFFSET(Import_SAS_CVS!AY37,(Synth!$D$3-1)*Synth!$E$3,0)</f>
        <v>358809998.42578101</v>
      </c>
      <c r="R40" s="119">
        <f ca="1">OFFSET(Import_SAS_CVS!AZ37,(Synth!$D$3-1)*Synth!$E$3,0)</f>
        <v>185218061.17382801</v>
      </c>
      <c r="S40" s="119">
        <f ca="1">OFFSET(Import_SAS_CVS!BA37,(Synth!$D$3-1)*Synth!$E$3,0)</f>
        <v>0</v>
      </c>
      <c r="T40" s="119">
        <f ca="1">OFFSET(Import_SAS_CVS!BB37,(Synth!$D$3-1)*Synth!$E$3,0)</f>
        <v>0</v>
      </c>
      <c r="U40" s="119">
        <f ca="1">OFFSET(Import_SAS_CVS!BC37,(Synth!$D$3-1)*Synth!$E$3,0)</f>
        <v>130621015.34668</v>
      </c>
      <c r="V40" s="119">
        <f ca="1">OFFSET(Import_SAS_CVS!BD37,(Synth!$D$3-1)*Synth!$E$3,0)</f>
        <v>0</v>
      </c>
      <c r="W40" s="119">
        <f ca="1">OFFSET(Import_SAS_CVS!BE37,(Synth!$D$3-1)*Synth!$E$3,0)</f>
        <v>0</v>
      </c>
      <c r="X40" s="119">
        <f ca="1">OFFSET(Import_SAS_CVS!BF37,(Synth!$D$3-1)*Synth!$E$3,0)</f>
        <v>144108664.12890601</v>
      </c>
      <c r="Y40" s="120">
        <f ca="1">OFFSET(Import_SAS_CVS!CS37,(Synth!$D$3-1)*Synth!$E$3,0)</f>
        <v>2289009.1251525902</v>
      </c>
    </row>
    <row r="41" spans="1:25" x14ac:dyDescent="0.2">
      <c r="A41" s="14">
        <v>41364</v>
      </c>
      <c r="B41" s="48">
        <f t="shared" ca="1" si="0"/>
        <v>2237269638.0917969</v>
      </c>
      <c r="C41" s="48">
        <f t="shared" ca="1" si="1"/>
        <v>1275583931.4277339</v>
      </c>
      <c r="D41" s="50">
        <f ca="1">OFFSET(Import_SAS_CVS!CC38,(Synth!$D$3-1)*Synth!$E$3,0)</f>
        <v>1131246884.4375</v>
      </c>
      <c r="E41" s="50">
        <f ca="1">OFFSET(Import_SAS_CVS!BG38,(Synth!$D$3-1)*Synth!$E$3,0)</f>
        <v>961685706.66406298</v>
      </c>
      <c r="F41" s="50">
        <f ca="1">OFFSET(Import_SAS_CVS!CG38,(Synth!$D$3-1)*Synth!$E$3,0)</f>
        <v>144337046.99023399</v>
      </c>
      <c r="G41" s="49">
        <f ca="1">OFFSET(Import_SAS_CVS!AO38,(Synth!$D$3-1)*Synth!$E$3,0)</f>
        <v>903484000.15625</v>
      </c>
      <c r="H41" s="50">
        <f ca="1">OFFSET(Import_SAS_CVS!AP38,(Synth!$D$3-1)*Synth!$E$3,0)</f>
        <v>19037883.404541001</v>
      </c>
      <c r="I41" s="50">
        <f ca="1">OFFSET(Import_SAS_CVS!AQ38,(Synth!$D$3-1)*Synth!$E$3,0)</f>
        <v>205320117.71484399</v>
      </c>
      <c r="J41" s="51">
        <f ca="1">OFFSET(Import_SAS_CVS!AR38,(Synth!$D$3-1)*Synth!$E$3,0)</f>
        <v>129909881.275391</v>
      </c>
      <c r="K41" s="50">
        <f ca="1">OFFSET(Import_SAS_CVS!AS38,(Synth!$D$3-1)*Synth!$E$3,0)</f>
        <v>143200957.56054699</v>
      </c>
      <c r="L41" s="50">
        <f ca="1">OFFSET(Import_SAS_CVS!AT38,(Synth!$D$3-1)*Synth!$E$3,0)</f>
        <v>0</v>
      </c>
      <c r="M41" s="51">
        <f ca="1">OFFSET(Import_SAS_CVS!AU38,(Synth!$D$3-1)*Synth!$E$3,0)</f>
        <v>0</v>
      </c>
      <c r="N41" s="50">
        <f ca="1">OFFSET(Import_SAS_CVS!AV38,(Synth!$D$3-1)*Synth!$E$3,0)</f>
        <v>959895962.78906298</v>
      </c>
      <c r="O41" s="52">
        <f ca="1">OFFSET(Import_SAS_CVS!AW38,(Synth!$D$3-1)*Synth!$E$3,0)</f>
        <v>1393617.76741028</v>
      </c>
      <c r="P41" s="121">
        <f ca="1">OFFSET(Import_SAS_CVS!AX38,(Synth!$D$3-1)*Synth!$E$3,0)</f>
        <v>16970173.5541992</v>
      </c>
      <c r="Q41" s="122">
        <f ca="1">OFFSET(Import_SAS_CVS!AY38,(Synth!$D$3-1)*Synth!$E$3,0)</f>
        <v>354212254.87890601</v>
      </c>
      <c r="R41" s="122">
        <f ca="1">OFFSET(Import_SAS_CVS!AZ38,(Synth!$D$3-1)*Synth!$E$3,0)</f>
        <v>181419274.02734399</v>
      </c>
      <c r="S41" s="122">
        <f ca="1">OFFSET(Import_SAS_CVS!BA38,(Synth!$D$3-1)*Synth!$E$3,0)</f>
        <v>0</v>
      </c>
      <c r="T41" s="122">
        <f ca="1">OFFSET(Import_SAS_CVS!BB38,(Synth!$D$3-1)*Synth!$E$3,0)</f>
        <v>439681050.40625</v>
      </c>
      <c r="U41" s="122">
        <f ca="1">OFFSET(Import_SAS_CVS!BC38,(Synth!$D$3-1)*Synth!$E$3,0)</f>
        <v>128462554.4375</v>
      </c>
      <c r="V41" s="122">
        <f ca="1">OFFSET(Import_SAS_CVS!BD38,(Synth!$D$3-1)*Synth!$E$3,0)</f>
        <v>0</v>
      </c>
      <c r="W41" s="122">
        <f ca="1">OFFSET(Import_SAS_CVS!BE38,(Synth!$D$3-1)*Synth!$E$3,0)</f>
        <v>140884952.81835899</v>
      </c>
      <c r="X41" s="122">
        <f ca="1">OFFSET(Import_SAS_CVS!BF38,(Synth!$D$3-1)*Synth!$E$3,0)</f>
        <v>11248.2639764547</v>
      </c>
      <c r="Y41" s="123">
        <f ca="1">OFFSET(Import_SAS_CVS!CS38,(Synth!$D$3-1)*Synth!$E$3,0)</f>
        <v>2352419.0934753399</v>
      </c>
    </row>
    <row r="42" spans="1:25" x14ac:dyDescent="0.2">
      <c r="A42" s="20">
        <v>41455</v>
      </c>
      <c r="B42" s="21">
        <f t="shared" ca="1" si="0"/>
        <v>2230535066.4160213</v>
      </c>
      <c r="C42" s="21">
        <f t="shared" ca="1" si="1"/>
        <v>1270140866.6660211</v>
      </c>
      <c r="D42" s="24">
        <f ca="1">OFFSET(Import_SAS_CVS!CC39,(Synth!$D$3-1)*Synth!$E$3,0)</f>
        <v>1127075103.79688</v>
      </c>
      <c r="E42" s="24">
        <f ca="1">OFFSET(Import_SAS_CVS!BG39,(Synth!$D$3-1)*Synth!$E$3,0)</f>
        <v>960394199.75</v>
      </c>
      <c r="F42" s="24">
        <f ca="1">OFFSET(Import_SAS_CVS!CG39,(Synth!$D$3-1)*Synth!$E$3,0)</f>
        <v>143065762.86914101</v>
      </c>
      <c r="G42" s="23">
        <f ca="1">OFFSET(Import_SAS_CVS!AO39,(Synth!$D$3-1)*Synth!$E$3,0)</f>
        <v>900817459.27343798</v>
      </c>
      <c r="H42" s="24">
        <f ca="1">OFFSET(Import_SAS_CVS!AP39,(Synth!$D$3-1)*Synth!$E$3,0)</f>
        <v>18080030.025146499</v>
      </c>
      <c r="I42" s="24">
        <f ca="1">OFFSET(Import_SAS_CVS!AQ39,(Synth!$D$3-1)*Synth!$E$3,0)</f>
        <v>201365191.16210899</v>
      </c>
      <c r="J42" s="43">
        <f ca="1">OFFSET(Import_SAS_CVS!AR39,(Synth!$D$3-1)*Synth!$E$3,0)</f>
        <v>126362041.894531</v>
      </c>
      <c r="K42" s="24">
        <f ca="1">OFFSET(Import_SAS_CVS!AS39,(Synth!$D$3-1)*Synth!$E$3,0)</f>
        <v>143504093.92968801</v>
      </c>
      <c r="L42" s="24">
        <f ca="1">OFFSET(Import_SAS_CVS!AT39,(Synth!$D$3-1)*Synth!$E$3,0)</f>
        <v>0</v>
      </c>
      <c r="M42" s="43">
        <f ca="1">OFFSET(Import_SAS_CVS!AU39,(Synth!$D$3-1)*Synth!$E$3,0)</f>
        <v>0</v>
      </c>
      <c r="N42" s="24">
        <f ca="1">OFFSET(Import_SAS_CVS!AV39,(Synth!$D$3-1)*Synth!$E$3,0)</f>
        <v>959457650.14843798</v>
      </c>
      <c r="O42" s="25">
        <f ca="1">OFFSET(Import_SAS_CVS!AW39,(Synth!$D$3-1)*Synth!$E$3,0)</f>
        <v>1242847.8168945301</v>
      </c>
      <c r="P42" s="115">
        <f ca="1">OFFSET(Import_SAS_CVS!AX39,(Synth!$D$3-1)*Synth!$E$3,0)</f>
        <v>12272619.234375</v>
      </c>
      <c r="Q42" s="116">
        <f ca="1">OFFSET(Import_SAS_CVS!AY39,(Synth!$D$3-1)*Synth!$E$3,0)</f>
        <v>355426543.3125</v>
      </c>
      <c r="R42" s="116">
        <f ca="1">OFFSET(Import_SAS_CVS!AZ39,(Synth!$D$3-1)*Synth!$E$3,0)</f>
        <v>178847318.42578101</v>
      </c>
      <c r="S42" s="116">
        <f ca="1">OFFSET(Import_SAS_CVS!BA39,(Synth!$D$3-1)*Synth!$E$3,0)</f>
        <v>0</v>
      </c>
      <c r="T42" s="116">
        <f ca="1">OFFSET(Import_SAS_CVS!BB39,(Synth!$D$3-1)*Synth!$E$3,0)</f>
        <v>449366654.90234399</v>
      </c>
      <c r="U42" s="116">
        <f ca="1">OFFSET(Import_SAS_CVS!BC39,(Synth!$D$3-1)*Synth!$E$3,0)</f>
        <v>127182874.22363301</v>
      </c>
      <c r="V42" s="116">
        <f ca="1">OFFSET(Import_SAS_CVS!BD39,(Synth!$D$3-1)*Synth!$E$3,0)</f>
        <v>0</v>
      </c>
      <c r="W42" s="116">
        <f ca="1">OFFSET(Import_SAS_CVS!BE39,(Synth!$D$3-1)*Synth!$E$3,0)</f>
        <v>140971459.46875</v>
      </c>
      <c r="X42" s="116">
        <f ca="1">OFFSET(Import_SAS_CVS!BF39,(Synth!$D$3-1)*Synth!$E$3,0)</f>
        <v>7729.7923442721403</v>
      </c>
      <c r="Y42" s="117">
        <f ca="1">OFFSET(Import_SAS_CVS!CS39,(Synth!$D$3-1)*Synth!$E$3,0)</f>
        <v>2416259.7731628399</v>
      </c>
    </row>
    <row r="43" spans="1:25" x14ac:dyDescent="0.2">
      <c r="A43" s="20">
        <v>41547</v>
      </c>
      <c r="B43" s="21">
        <f t="shared" ca="1" si="0"/>
        <v>2221515004.5390682</v>
      </c>
      <c r="C43" s="21">
        <f t="shared" ca="1" si="1"/>
        <v>1257731894.929693</v>
      </c>
      <c r="D43" s="24">
        <f ca="1">OFFSET(Import_SAS_CVS!CC40,(Synth!$D$3-1)*Synth!$E$3,0)</f>
        <v>1116259009.10938</v>
      </c>
      <c r="E43" s="24">
        <f ca="1">OFFSET(Import_SAS_CVS!BG40,(Synth!$D$3-1)*Synth!$E$3,0)</f>
        <v>963783109.609375</v>
      </c>
      <c r="F43" s="24">
        <f ca="1">OFFSET(Import_SAS_CVS!CG40,(Synth!$D$3-1)*Synth!$E$3,0)</f>
        <v>141472885.82031301</v>
      </c>
      <c r="G43" s="23">
        <f ca="1">OFFSET(Import_SAS_CVS!AO40,(Synth!$D$3-1)*Synth!$E$3,0)</f>
        <v>903772892.46093798</v>
      </c>
      <c r="H43" s="24">
        <f ca="1">OFFSET(Import_SAS_CVS!AP40,(Synth!$D$3-1)*Synth!$E$3,0)</f>
        <v>19118187.824218798</v>
      </c>
      <c r="I43" s="24">
        <f ca="1">OFFSET(Import_SAS_CVS!AQ40,(Synth!$D$3-1)*Synth!$E$3,0)</f>
        <v>196961394.40039101</v>
      </c>
      <c r="J43" s="43">
        <f ca="1">OFFSET(Import_SAS_CVS!AR40,(Synth!$D$3-1)*Synth!$E$3,0)</f>
        <v>121392734.43554699</v>
      </c>
      <c r="K43" s="24">
        <f ca="1">OFFSET(Import_SAS_CVS!AS40,(Synth!$D$3-1)*Synth!$E$3,0)</f>
        <v>141752811.31054699</v>
      </c>
      <c r="L43" s="24">
        <f ca="1">OFFSET(Import_SAS_CVS!AT40,(Synth!$D$3-1)*Synth!$E$3,0)</f>
        <v>0</v>
      </c>
      <c r="M43" s="43">
        <f ca="1">OFFSET(Import_SAS_CVS!AU40,(Synth!$D$3-1)*Synth!$E$3,0)</f>
        <v>0</v>
      </c>
      <c r="N43" s="24">
        <f ca="1">OFFSET(Import_SAS_CVS!AV40,(Synth!$D$3-1)*Synth!$E$3,0)</f>
        <v>962692096.89843798</v>
      </c>
      <c r="O43" s="25">
        <f ca="1">OFFSET(Import_SAS_CVS!AW40,(Synth!$D$3-1)*Synth!$E$3,0)</f>
        <v>1085666.1617584201</v>
      </c>
      <c r="P43" s="115">
        <f ca="1">OFFSET(Import_SAS_CVS!AX40,(Synth!$D$3-1)*Synth!$E$3,0)</f>
        <v>5798452.3642578097</v>
      </c>
      <c r="Q43" s="116">
        <f ca="1">OFFSET(Import_SAS_CVS!AY40,(Synth!$D$3-1)*Synth!$E$3,0)</f>
        <v>359122252.421875</v>
      </c>
      <c r="R43" s="116">
        <f ca="1">OFFSET(Import_SAS_CVS!AZ40,(Synth!$D$3-1)*Synth!$E$3,0)</f>
        <v>175690215.35351601</v>
      </c>
      <c r="S43" s="116">
        <f ca="1">OFFSET(Import_SAS_CVS!BA40,(Synth!$D$3-1)*Synth!$E$3,0)</f>
        <v>0</v>
      </c>
      <c r="T43" s="116">
        <f ca="1">OFFSET(Import_SAS_CVS!BB40,(Synth!$D$3-1)*Synth!$E$3,0)</f>
        <v>453626985.19531298</v>
      </c>
      <c r="U43" s="116">
        <f ca="1">OFFSET(Import_SAS_CVS!BC40,(Synth!$D$3-1)*Synth!$E$3,0)</f>
        <v>126945238.59082</v>
      </c>
      <c r="V43" s="116">
        <f ca="1">OFFSET(Import_SAS_CVS!BD40,(Synth!$D$3-1)*Synth!$E$3,0)</f>
        <v>0</v>
      </c>
      <c r="W43" s="116">
        <f ca="1">OFFSET(Import_SAS_CVS!BE40,(Synth!$D$3-1)*Synth!$E$3,0)</f>
        <v>139621661.3125</v>
      </c>
      <c r="X43" s="116">
        <f ca="1">OFFSET(Import_SAS_CVS!BF40,(Synth!$D$3-1)*Synth!$E$3,0)</f>
        <v>4226.3794057965297</v>
      </c>
      <c r="Y43" s="117">
        <f ca="1">OFFSET(Import_SAS_CVS!CS40,(Synth!$D$3-1)*Synth!$E$3,0)</f>
        <v>2428172.2037353502</v>
      </c>
    </row>
    <row r="44" spans="1:25" ht="12" thickBot="1" x14ac:dyDescent="0.25">
      <c r="A44" s="26">
        <v>41639</v>
      </c>
      <c r="B44" s="27">
        <f t="shared" ca="1" si="0"/>
        <v>2205321179.2382813</v>
      </c>
      <c r="C44" s="27">
        <f t="shared" ca="1" si="1"/>
        <v>1242279362.582031</v>
      </c>
      <c r="D44" s="28">
        <f ca="1">OFFSET(Import_SAS_CVS!CC41,(Synth!$D$3-1)*Synth!$E$3,0)</f>
        <v>1102781677.625</v>
      </c>
      <c r="E44" s="28">
        <f ca="1">OFFSET(Import_SAS_CVS!BG41,(Synth!$D$3-1)*Synth!$E$3,0)</f>
        <v>963041816.65625</v>
      </c>
      <c r="F44" s="28">
        <f ca="1">OFFSET(Import_SAS_CVS!CG41,(Synth!$D$3-1)*Synth!$E$3,0)</f>
        <v>139497684.95703101</v>
      </c>
      <c r="G44" s="29">
        <f ca="1">OFFSET(Import_SAS_CVS!AO41,(Synth!$D$3-1)*Synth!$E$3,0)</f>
        <v>892543172.984375</v>
      </c>
      <c r="H44" s="28">
        <f ca="1">OFFSET(Import_SAS_CVS!AP41,(Synth!$D$3-1)*Synth!$E$3,0)</f>
        <v>19671124.753906298</v>
      </c>
      <c r="I44" s="28">
        <f ca="1">OFFSET(Import_SAS_CVS!AQ41,(Synth!$D$3-1)*Synth!$E$3,0)</f>
        <v>189776566.578125</v>
      </c>
      <c r="J44" s="44">
        <f ca="1">OFFSET(Import_SAS_CVS!AR41,(Synth!$D$3-1)*Synth!$E$3,0)</f>
        <v>117284177.788086</v>
      </c>
      <c r="K44" s="28">
        <f ca="1">OFFSET(Import_SAS_CVS!AS41,(Synth!$D$3-1)*Synth!$E$3,0)</f>
        <v>139563975.77734399</v>
      </c>
      <c r="L44" s="28">
        <f ca="1">OFFSET(Import_SAS_CVS!AT41,(Synth!$D$3-1)*Synth!$E$3,0)</f>
        <v>0</v>
      </c>
      <c r="M44" s="44">
        <f ca="1">OFFSET(Import_SAS_CVS!AU41,(Synth!$D$3-1)*Synth!$E$3,0)</f>
        <v>0</v>
      </c>
      <c r="N44" s="28">
        <f ca="1">OFFSET(Import_SAS_CVS!AV41,(Synth!$D$3-1)*Synth!$E$3,0)</f>
        <v>962062338.85156298</v>
      </c>
      <c r="O44" s="30">
        <f ca="1">OFFSET(Import_SAS_CVS!AW41,(Synth!$D$3-1)*Synth!$E$3,0)</f>
        <v>1001592.3766784701</v>
      </c>
      <c r="P44" s="29">
        <f ca="1">OFFSET(Import_SAS_CVS!AX41,(Synth!$D$3-1)*Synth!$E$3,0)</f>
        <v>4708971.9958496103</v>
      </c>
      <c r="Q44" s="28">
        <f ca="1">OFFSET(Import_SAS_CVS!AY41,(Synth!$D$3-1)*Synth!$E$3,0)</f>
        <v>355738577.203125</v>
      </c>
      <c r="R44" s="28">
        <f ca="1">OFFSET(Import_SAS_CVS!AZ41,(Synth!$D$3-1)*Synth!$E$3,0)</f>
        <v>173099169.75</v>
      </c>
      <c r="S44" s="28">
        <f ca="1">OFFSET(Import_SAS_CVS!BA41,(Synth!$D$3-1)*Synth!$E$3,0)</f>
        <v>0</v>
      </c>
      <c r="T44" s="28">
        <f ca="1">OFFSET(Import_SAS_CVS!BB41,(Synth!$D$3-1)*Synth!$E$3,0)</f>
        <v>447019848.68359399</v>
      </c>
      <c r="U44" s="28">
        <f ca="1">OFFSET(Import_SAS_CVS!BC41,(Synth!$D$3-1)*Synth!$E$3,0)</f>
        <v>124870913.02929699</v>
      </c>
      <c r="V44" s="28">
        <f ca="1">OFFSET(Import_SAS_CVS!BD41,(Synth!$D$3-1)*Synth!$E$3,0)</f>
        <v>0</v>
      </c>
      <c r="W44" s="28">
        <f ca="1">OFFSET(Import_SAS_CVS!BE41,(Synth!$D$3-1)*Synth!$E$3,0)</f>
        <v>137046922.09375</v>
      </c>
      <c r="X44" s="28">
        <f ca="1">OFFSET(Import_SAS_CVS!BF41,(Synth!$D$3-1)*Synth!$E$3,0)</f>
        <v>4331.6043320894196</v>
      </c>
      <c r="Y44" s="30">
        <f ca="1">OFFSET(Import_SAS_CVS!CS41,(Synth!$D$3-1)*Synth!$E$3,0)</f>
        <v>2417435.8303222698</v>
      </c>
    </row>
    <row r="45" spans="1:25" x14ac:dyDescent="0.2">
      <c r="A45" s="14">
        <v>41729</v>
      </c>
      <c r="B45" s="48">
        <f t="shared" ca="1" si="0"/>
        <v>2203117971.460938</v>
      </c>
      <c r="C45" s="48">
        <f t="shared" ca="1" si="1"/>
        <v>1239583347.75</v>
      </c>
      <c r="D45" s="50">
        <f ca="1">OFFSET(Import_SAS_CVS!CC42,(Synth!$D$3-1)*Synth!$E$3,0)</f>
        <v>1100989374.96875</v>
      </c>
      <c r="E45" s="50">
        <f ca="1">OFFSET(Import_SAS_CVS!BG42,(Synth!$D$3-1)*Synth!$E$3,0)</f>
        <v>963534623.71093798</v>
      </c>
      <c r="F45" s="50">
        <f ca="1">OFFSET(Import_SAS_CVS!CG42,(Synth!$D$3-1)*Synth!$E$3,0)</f>
        <v>138593972.78125</v>
      </c>
      <c r="G45" s="49">
        <f ca="1">OFFSET(Import_SAS_CVS!AO42,(Synth!$D$3-1)*Synth!$E$3,0)</f>
        <v>890298633.171875</v>
      </c>
      <c r="H45" s="50">
        <f ca="1">OFFSET(Import_SAS_CVS!AP42,(Synth!$D$3-1)*Synth!$E$3,0)</f>
        <v>16582422.8913574</v>
      </c>
      <c r="I45" s="50">
        <f ca="1">OFFSET(Import_SAS_CVS!AQ42,(Synth!$D$3-1)*Synth!$E$3,0)</f>
        <v>185032407.390625</v>
      </c>
      <c r="J45" s="51">
        <f ca="1">OFFSET(Import_SAS_CVS!AR42,(Synth!$D$3-1)*Synth!$E$3,0)</f>
        <v>114661607.89843801</v>
      </c>
      <c r="K45" s="50">
        <f ca="1">OFFSET(Import_SAS_CVS!AS42,(Synth!$D$3-1)*Synth!$E$3,0)</f>
        <v>138283347.55273399</v>
      </c>
      <c r="L45" s="50">
        <f ca="1">OFFSET(Import_SAS_CVS!AT42,(Synth!$D$3-1)*Synth!$E$3,0)</f>
        <v>0</v>
      </c>
      <c r="M45" s="51">
        <f ca="1">OFFSET(Import_SAS_CVS!AU42,(Synth!$D$3-1)*Synth!$E$3,0)</f>
        <v>0</v>
      </c>
      <c r="N45" s="50">
        <f ca="1">OFFSET(Import_SAS_CVS!AV42,(Synth!$D$3-1)*Synth!$E$3,0)</f>
        <v>962559680.69531298</v>
      </c>
      <c r="O45" s="52">
        <f ca="1">OFFSET(Import_SAS_CVS!AW42,(Synth!$D$3-1)*Synth!$E$3,0)</f>
        <v>749489.504554749</v>
      </c>
      <c r="P45" s="121">
        <f ca="1">OFFSET(Import_SAS_CVS!AX42,(Synth!$D$3-1)*Synth!$E$3,0)</f>
        <v>4611283.3450927697</v>
      </c>
      <c r="Q45" s="122">
        <f ca="1">OFFSET(Import_SAS_CVS!AY42,(Synth!$D$3-1)*Synth!$E$3,0)</f>
        <v>356769855.49218798</v>
      </c>
      <c r="R45" s="122">
        <f ca="1">OFFSET(Import_SAS_CVS!AZ42,(Synth!$D$3-1)*Synth!$E$3,0)</f>
        <v>170876363.69921899</v>
      </c>
      <c r="S45" s="122">
        <f ca="1">OFFSET(Import_SAS_CVS!BA42,(Synth!$D$3-1)*Synth!$E$3,0)</f>
        <v>0</v>
      </c>
      <c r="T45" s="122">
        <f ca="1">OFFSET(Import_SAS_CVS!BB42,(Synth!$D$3-1)*Synth!$E$3,0)</f>
        <v>449549796.015625</v>
      </c>
      <c r="U45" s="122">
        <f ca="1">OFFSET(Import_SAS_CVS!BC42,(Synth!$D$3-1)*Synth!$E$3,0)</f>
        <v>107805214.57617199</v>
      </c>
      <c r="V45" s="122">
        <f ca="1">OFFSET(Import_SAS_CVS!BD42,(Synth!$D$3-1)*Synth!$E$3,0)</f>
        <v>0</v>
      </c>
      <c r="W45" s="122">
        <f ca="1">OFFSET(Import_SAS_CVS!BE42,(Synth!$D$3-1)*Synth!$E$3,0)</f>
        <v>135825369.90625</v>
      </c>
      <c r="X45" s="122">
        <f ca="1">OFFSET(Import_SAS_CVS!BF42,(Synth!$D$3-1)*Synth!$E$3,0)</f>
        <v>4420.8410354852704</v>
      </c>
      <c r="Y45" s="123">
        <f ca="1">OFFSET(Import_SAS_CVS!CS42,(Synth!$D$3-1)*Synth!$E$3,0)</f>
        <v>2421264.1219482399</v>
      </c>
    </row>
    <row r="46" spans="1:25" x14ac:dyDescent="0.2">
      <c r="A46" s="20">
        <v>41820</v>
      </c>
      <c r="B46" s="21">
        <f t="shared" ca="1" si="0"/>
        <v>2192883846.566411</v>
      </c>
      <c r="C46" s="21">
        <f t="shared" ca="1" si="1"/>
        <v>1226011092.644536</v>
      </c>
      <c r="D46" s="24">
        <f ca="1">OFFSET(Import_SAS_CVS!CC43,(Synth!$D$3-1)*Synth!$E$3,0)</f>
        <v>1088076692.60938</v>
      </c>
      <c r="E46" s="24">
        <f ca="1">OFFSET(Import_SAS_CVS!BG43,(Synth!$D$3-1)*Synth!$E$3,0)</f>
        <v>966872753.921875</v>
      </c>
      <c r="F46" s="24">
        <f ca="1">OFFSET(Import_SAS_CVS!CG43,(Synth!$D$3-1)*Synth!$E$3,0)</f>
        <v>137934400.03515601</v>
      </c>
      <c r="G46" s="23">
        <f ca="1">OFFSET(Import_SAS_CVS!AO43,(Synth!$D$3-1)*Synth!$E$3,0)</f>
        <v>890910896.796875</v>
      </c>
      <c r="H46" s="24">
        <f ca="1">OFFSET(Import_SAS_CVS!AP43,(Synth!$D$3-1)*Synth!$E$3,0)</f>
        <v>16502515.732299799</v>
      </c>
      <c r="I46" s="24">
        <f ca="1">OFFSET(Import_SAS_CVS!AQ43,(Synth!$D$3-1)*Synth!$E$3,0)</f>
        <v>181507985.36132801</v>
      </c>
      <c r="J46" s="43">
        <f ca="1">OFFSET(Import_SAS_CVS!AR43,(Synth!$D$3-1)*Synth!$E$3,0)</f>
        <v>111227423.31054699</v>
      </c>
      <c r="K46" s="24">
        <f ca="1">OFFSET(Import_SAS_CVS!AS43,(Synth!$D$3-1)*Synth!$E$3,0)</f>
        <v>137824002.08007801</v>
      </c>
      <c r="L46" s="24">
        <f ca="1">OFFSET(Import_SAS_CVS!AT43,(Synth!$D$3-1)*Synth!$E$3,0)</f>
        <v>0</v>
      </c>
      <c r="M46" s="43">
        <f ca="1">OFFSET(Import_SAS_CVS!AU43,(Synth!$D$3-1)*Synth!$E$3,0)</f>
        <v>0</v>
      </c>
      <c r="N46" s="24">
        <f ca="1">OFFSET(Import_SAS_CVS!AV43,(Synth!$D$3-1)*Synth!$E$3,0)</f>
        <v>966560726.57031298</v>
      </c>
      <c r="O46" s="25">
        <f ca="1">OFFSET(Import_SAS_CVS!AW43,(Synth!$D$3-1)*Synth!$E$3,0)</f>
        <v>531065.32647705101</v>
      </c>
      <c r="P46" s="115">
        <f ca="1">OFFSET(Import_SAS_CVS!AX43,(Synth!$D$3-1)*Synth!$E$3,0)</f>
        <v>6931299.8901977502</v>
      </c>
      <c r="Q46" s="116">
        <f ca="1">OFFSET(Import_SAS_CVS!AY43,(Synth!$D$3-1)*Synth!$E$3,0)</f>
        <v>357888215.78125</v>
      </c>
      <c r="R46" s="116">
        <f ca="1">OFFSET(Import_SAS_CVS!AZ43,(Synth!$D$3-1)*Synth!$E$3,0)</f>
        <v>168363612.76367199</v>
      </c>
      <c r="S46" s="116">
        <f ca="1">OFFSET(Import_SAS_CVS!BA43,(Synth!$D$3-1)*Synth!$E$3,0)</f>
        <v>0</v>
      </c>
      <c r="T46" s="116">
        <f ca="1">OFFSET(Import_SAS_CVS!BB43,(Synth!$D$3-1)*Synth!$E$3,0)</f>
        <v>446594464.52343798</v>
      </c>
      <c r="U46" s="116">
        <f ca="1">OFFSET(Import_SAS_CVS!BC43,(Synth!$D$3-1)*Synth!$E$3,0)</f>
        <v>106388559.9375</v>
      </c>
      <c r="V46" s="116">
        <f ca="1">OFFSET(Import_SAS_CVS!BD43,(Synth!$D$3-1)*Synth!$E$3,0)</f>
        <v>0</v>
      </c>
      <c r="W46" s="116">
        <f ca="1">OFFSET(Import_SAS_CVS!BE43,(Synth!$D$3-1)*Synth!$E$3,0)</f>
        <v>135301742.65234399</v>
      </c>
      <c r="X46" s="116">
        <f ca="1">OFFSET(Import_SAS_CVS!BF43,(Synth!$D$3-1)*Synth!$E$3,0)</f>
        <v>2633.88284742832</v>
      </c>
      <c r="Y46" s="117">
        <f ca="1">OFFSET(Import_SAS_CVS!CS43,(Synth!$D$3-1)*Synth!$E$3,0)</f>
        <v>2409402.3063049298</v>
      </c>
    </row>
    <row r="47" spans="1:25" x14ac:dyDescent="0.2">
      <c r="A47" s="20">
        <v>41912</v>
      </c>
      <c r="B47" s="21">
        <f t="shared" ca="1" si="0"/>
        <v>2190022866.6113291</v>
      </c>
      <c r="C47" s="21">
        <f t="shared" ca="1" si="1"/>
        <v>1224399928.6347661</v>
      </c>
      <c r="D47" s="24">
        <f ca="1">OFFSET(Import_SAS_CVS!CC44,(Synth!$D$3-1)*Synth!$E$3,0)</f>
        <v>1086366456.34375</v>
      </c>
      <c r="E47" s="24">
        <f ca="1">OFFSET(Import_SAS_CVS!BG44,(Synth!$D$3-1)*Synth!$E$3,0)</f>
        <v>965622937.97656298</v>
      </c>
      <c r="F47" s="24">
        <f ca="1">OFFSET(Import_SAS_CVS!CG44,(Synth!$D$3-1)*Synth!$E$3,0)</f>
        <v>138033472.29101601</v>
      </c>
      <c r="G47" s="23">
        <f ca="1">OFFSET(Import_SAS_CVS!AO44,(Synth!$D$3-1)*Synth!$E$3,0)</f>
        <v>892632768.734375</v>
      </c>
      <c r="H47" s="24">
        <f ca="1">OFFSET(Import_SAS_CVS!AP44,(Synth!$D$3-1)*Synth!$E$3,0)</f>
        <v>16137225.920288101</v>
      </c>
      <c r="I47" s="24">
        <f ca="1">OFFSET(Import_SAS_CVS!AQ44,(Synth!$D$3-1)*Synth!$E$3,0)</f>
        <v>177528244.16992199</v>
      </c>
      <c r="J47" s="43">
        <f ca="1">OFFSET(Import_SAS_CVS!AR44,(Synth!$D$3-1)*Synth!$E$3,0)</f>
        <v>108730330.90722699</v>
      </c>
      <c r="K47" s="24">
        <f ca="1">OFFSET(Import_SAS_CVS!AS44,(Synth!$D$3-1)*Synth!$E$3,0)</f>
        <v>137718196.04492199</v>
      </c>
      <c r="L47" s="24">
        <f ca="1">OFFSET(Import_SAS_CVS!AT44,(Synth!$D$3-1)*Synth!$E$3,0)</f>
        <v>0</v>
      </c>
      <c r="M47" s="43">
        <f ca="1">OFFSET(Import_SAS_CVS!AU44,(Synth!$D$3-1)*Synth!$E$3,0)</f>
        <v>0</v>
      </c>
      <c r="N47" s="24">
        <f ca="1">OFFSET(Import_SAS_CVS!AV44,(Synth!$D$3-1)*Synth!$E$3,0)</f>
        <v>965265227.78125</v>
      </c>
      <c r="O47" s="25">
        <f ca="1">OFFSET(Import_SAS_CVS!AW44,(Synth!$D$3-1)*Synth!$E$3,0)</f>
        <v>319763.20681762701</v>
      </c>
      <c r="P47" s="115">
        <f ca="1">OFFSET(Import_SAS_CVS!AX44,(Synth!$D$3-1)*Synth!$E$3,0)</f>
        <v>5575519.2964477502</v>
      </c>
      <c r="Q47" s="116">
        <f ca="1">OFFSET(Import_SAS_CVS!AY44,(Synth!$D$3-1)*Synth!$E$3,0)</f>
        <v>359765278.80078101</v>
      </c>
      <c r="R47" s="116">
        <f ca="1">OFFSET(Import_SAS_CVS!AZ44,(Synth!$D$3-1)*Synth!$E$3,0)</f>
        <v>166014089.21484399</v>
      </c>
      <c r="S47" s="116">
        <f ca="1">OFFSET(Import_SAS_CVS!BA44,(Synth!$D$3-1)*Synth!$E$3,0)</f>
        <v>0</v>
      </c>
      <c r="T47" s="116">
        <f ca="1">OFFSET(Import_SAS_CVS!BB44,(Synth!$D$3-1)*Synth!$E$3,0)</f>
        <v>451079193.91015601</v>
      </c>
      <c r="U47" s="116">
        <f ca="1">OFFSET(Import_SAS_CVS!BC44,(Synth!$D$3-1)*Synth!$E$3,0)</f>
        <v>105801773.212891</v>
      </c>
      <c r="V47" s="116">
        <f ca="1">OFFSET(Import_SAS_CVS!BD44,(Synth!$D$3-1)*Synth!$E$3,0)</f>
        <v>0</v>
      </c>
      <c r="W47" s="116">
        <f ca="1">OFFSET(Import_SAS_CVS!BE44,(Synth!$D$3-1)*Synth!$E$3,0)</f>
        <v>135506307.84960899</v>
      </c>
      <c r="X47" s="116">
        <f ca="1">OFFSET(Import_SAS_CVS!BF44,(Synth!$D$3-1)*Synth!$E$3,0)</f>
        <v>2461.4559460282298</v>
      </c>
      <c r="Y47" s="117">
        <f ca="1">OFFSET(Import_SAS_CVS!CS44,(Synth!$D$3-1)*Synth!$E$3,0)</f>
        <v>2423425.4895324698</v>
      </c>
    </row>
    <row r="48" spans="1:25" ht="12" thickBot="1" x14ac:dyDescent="0.25">
      <c r="A48" s="20">
        <v>42004</v>
      </c>
      <c r="B48" s="21">
        <f t="shared" ca="1" si="0"/>
        <v>2177715168.8183651</v>
      </c>
      <c r="C48" s="21">
        <f t="shared" ca="1" si="1"/>
        <v>1215245251.0293021</v>
      </c>
      <c r="D48" s="24">
        <f ca="1">OFFSET(Import_SAS_CVS!CC45,(Synth!$D$3-1)*Synth!$E$3,0)</f>
        <v>1077846692.89063</v>
      </c>
      <c r="E48" s="24">
        <f ca="1">OFFSET(Import_SAS_CVS!BG45,(Synth!$D$3-1)*Synth!$E$3,0)</f>
        <v>962469917.78906298</v>
      </c>
      <c r="F48" s="24">
        <f ca="1">OFFSET(Import_SAS_CVS!CG45,(Synth!$D$3-1)*Synth!$E$3,0)</f>
        <v>137398558.13867199</v>
      </c>
      <c r="G48" s="23">
        <f ca="1">OFFSET(Import_SAS_CVS!AO45,(Synth!$D$3-1)*Synth!$E$3,0)</f>
        <v>888661938.546875</v>
      </c>
      <c r="H48" s="24">
        <f ca="1">OFFSET(Import_SAS_CVS!AP45,(Synth!$D$3-1)*Synth!$E$3,0)</f>
        <v>15956266.9916992</v>
      </c>
      <c r="I48" s="24">
        <f ca="1">OFFSET(Import_SAS_CVS!AQ45,(Synth!$D$3-1)*Synth!$E$3,0)</f>
        <v>173391574.86523399</v>
      </c>
      <c r="J48" s="43">
        <f ca="1">OFFSET(Import_SAS_CVS!AR45,(Synth!$D$3-1)*Synth!$E$3,0)</f>
        <v>106008053.118164</v>
      </c>
      <c r="K48" s="24">
        <f ca="1">OFFSET(Import_SAS_CVS!AS45,(Synth!$D$3-1)*Synth!$E$3,0)</f>
        <v>137462031.33984399</v>
      </c>
      <c r="L48" s="24">
        <f ca="1">OFFSET(Import_SAS_CVS!AT45,(Synth!$D$3-1)*Synth!$E$3,0)</f>
        <v>0</v>
      </c>
      <c r="M48" s="43">
        <f ca="1">OFFSET(Import_SAS_CVS!AU45,(Synth!$D$3-1)*Synth!$E$3,0)</f>
        <v>0</v>
      </c>
      <c r="N48" s="24">
        <f ca="1">OFFSET(Import_SAS_CVS!AV45,(Synth!$D$3-1)*Synth!$E$3,0)</f>
        <v>962244081.07031298</v>
      </c>
      <c r="O48" s="25">
        <f ca="1">OFFSET(Import_SAS_CVS!AW45,(Synth!$D$3-1)*Synth!$E$3,0)</f>
        <v>168171.97360420201</v>
      </c>
      <c r="P48" s="115">
        <f ca="1">OFFSET(Import_SAS_CVS!AX45,(Synth!$D$3-1)*Synth!$E$3,0)</f>
        <v>5961498.9967040997</v>
      </c>
      <c r="Q48" s="116">
        <f ca="1">OFFSET(Import_SAS_CVS!AY45,(Synth!$D$3-1)*Synth!$E$3,0)</f>
        <v>359099431.64843798</v>
      </c>
      <c r="R48" s="116">
        <f ca="1">OFFSET(Import_SAS_CVS!AZ45,(Synth!$D$3-1)*Synth!$E$3,0)</f>
        <v>163929174.88867199</v>
      </c>
      <c r="S48" s="116">
        <f ca="1">OFFSET(Import_SAS_CVS!BA45,(Synth!$D$3-1)*Synth!$E$3,0)</f>
        <v>0</v>
      </c>
      <c r="T48" s="116">
        <f ca="1">OFFSET(Import_SAS_CVS!BB45,(Synth!$D$3-1)*Synth!$E$3,0)</f>
        <v>446615570.16406298</v>
      </c>
      <c r="U48" s="116">
        <f ca="1">OFFSET(Import_SAS_CVS!BC45,(Synth!$D$3-1)*Synth!$E$3,0)</f>
        <v>105503667.272461</v>
      </c>
      <c r="V48" s="116">
        <f ca="1">OFFSET(Import_SAS_CVS!BD45,(Synth!$D$3-1)*Synth!$E$3,0)</f>
        <v>0</v>
      </c>
      <c r="W48" s="116">
        <f ca="1">OFFSET(Import_SAS_CVS!BE45,(Synth!$D$3-1)*Synth!$E$3,0)</f>
        <v>134970224.36132801</v>
      </c>
      <c r="X48" s="116">
        <f ca="1">OFFSET(Import_SAS_CVS!BF45,(Synth!$D$3-1)*Synth!$E$3,0)</f>
        <v>3759.11870336533</v>
      </c>
      <c r="Y48" s="117">
        <f ca="1">OFFSET(Import_SAS_CVS!CS45,(Synth!$D$3-1)*Synth!$E$3,0)</f>
        <v>2493650.8333740202</v>
      </c>
    </row>
    <row r="49" spans="1:25" x14ac:dyDescent="0.2">
      <c r="A49" s="14">
        <v>42094</v>
      </c>
      <c r="B49" s="48">
        <f t="shared" ca="1" si="0"/>
        <v>2166045490.2480488</v>
      </c>
      <c r="C49" s="48">
        <f t="shared" ca="1" si="1"/>
        <v>1204468702.888674</v>
      </c>
      <c r="D49" s="50">
        <f ca="1">OFFSET(Import_SAS_CVS!CC46,(Synth!$D$3-1)*Synth!$E$3,0)</f>
        <v>1067415431.21094</v>
      </c>
      <c r="E49" s="50">
        <f ca="1">OFFSET(Import_SAS_CVS!BG46,(Synth!$D$3-1)*Synth!$E$3,0)</f>
        <v>961576787.359375</v>
      </c>
      <c r="F49" s="50">
        <f ca="1">OFFSET(Import_SAS_CVS!CG46,(Synth!$D$3-1)*Synth!$E$3,0)</f>
        <v>137053271.67773399</v>
      </c>
      <c r="G49" s="49">
        <f ca="1">OFFSET(Import_SAS_CVS!AO46,(Synth!$D$3-1)*Synth!$E$3,0)</f>
        <v>879368318.74218798</v>
      </c>
      <c r="H49" s="50">
        <f ca="1">OFFSET(Import_SAS_CVS!AP46,(Synth!$D$3-1)*Synth!$E$3,0)</f>
        <v>16322958.9810791</v>
      </c>
      <c r="I49" s="50">
        <f ca="1">OFFSET(Import_SAS_CVS!AQ46,(Synth!$D$3-1)*Synth!$E$3,0)</f>
        <v>168413237.31445301</v>
      </c>
      <c r="J49" s="51">
        <f ca="1">OFFSET(Import_SAS_CVS!AR46,(Synth!$D$3-1)*Synth!$E$3,0)</f>
        <v>103535079.63574199</v>
      </c>
      <c r="K49" s="50">
        <f ca="1">OFFSET(Import_SAS_CVS!AS46,(Synth!$D$3-1)*Synth!$E$3,0)</f>
        <v>136995424.62109399</v>
      </c>
      <c r="L49" s="50">
        <f ca="1">OFFSET(Import_SAS_CVS!AT46,(Synth!$D$3-1)*Synth!$E$3,0)</f>
        <v>0</v>
      </c>
      <c r="M49" s="51">
        <f ca="1">OFFSET(Import_SAS_CVS!AU46,(Synth!$D$3-1)*Synth!$E$3,0)</f>
        <v>0</v>
      </c>
      <c r="N49" s="50">
        <f ca="1">OFFSET(Import_SAS_CVS!AV46,(Synth!$D$3-1)*Synth!$E$3,0)</f>
        <v>961351390.27343798</v>
      </c>
      <c r="O49" s="52">
        <f ca="1">OFFSET(Import_SAS_CVS!AW46,(Synth!$D$3-1)*Synth!$E$3,0)</f>
        <v>137315.586616516</v>
      </c>
      <c r="P49" s="121">
        <f ca="1">OFFSET(Import_SAS_CVS!AX46,(Synth!$D$3-1)*Synth!$E$3,0)</f>
        <v>3531950.3394165002</v>
      </c>
      <c r="Q49" s="122">
        <f ca="1">OFFSET(Import_SAS_CVS!AY46,(Synth!$D$3-1)*Synth!$E$3,0)</f>
        <v>356184920.87109399</v>
      </c>
      <c r="R49" s="122">
        <f ca="1">OFFSET(Import_SAS_CVS!AZ46,(Synth!$D$3-1)*Synth!$E$3,0)</f>
        <v>160804251.53515601</v>
      </c>
      <c r="S49" s="122">
        <f ca="1">OFFSET(Import_SAS_CVS!BA46,(Synth!$D$3-1)*Synth!$E$3,0)</f>
        <v>0</v>
      </c>
      <c r="T49" s="122">
        <f ca="1">OFFSET(Import_SAS_CVS!BB46,(Synth!$D$3-1)*Synth!$E$3,0)</f>
        <v>434532418.67578101</v>
      </c>
      <c r="U49" s="122">
        <f ca="1">OFFSET(Import_SAS_CVS!BC46,(Synth!$D$3-1)*Synth!$E$3,0)</f>
        <v>105150044.37695301</v>
      </c>
      <c r="V49" s="122">
        <f ca="1">OFFSET(Import_SAS_CVS!BD46,(Synth!$D$3-1)*Synth!$E$3,0)</f>
        <v>0</v>
      </c>
      <c r="W49" s="122">
        <f ca="1">OFFSET(Import_SAS_CVS!BE46,(Synth!$D$3-1)*Synth!$E$3,0)</f>
        <v>134388111.58984399</v>
      </c>
      <c r="X49" s="122">
        <f ca="1">OFFSET(Import_SAS_CVS!BF46,(Synth!$D$3-1)*Synth!$E$3,0)</f>
        <v>2813.3036839962001</v>
      </c>
      <c r="Y49" s="123">
        <f ca="1">OFFSET(Import_SAS_CVS!CS46,(Synth!$D$3-1)*Synth!$E$3,0)</f>
        <v>2538169.59265137</v>
      </c>
    </row>
    <row r="50" spans="1:25" x14ac:dyDescent="0.2">
      <c r="A50" s="20">
        <v>42185</v>
      </c>
      <c r="B50" s="21">
        <f t="shared" ca="1" si="0"/>
        <v>2167154306.7050762</v>
      </c>
      <c r="C50" s="21">
        <f t="shared" ca="1" si="1"/>
        <v>1202512251.603513</v>
      </c>
      <c r="D50" s="24">
        <f ca="1">OFFSET(Import_SAS_CVS!CC47,(Synth!$D$3-1)*Synth!$E$3,0)</f>
        <v>1065285233.47656</v>
      </c>
      <c r="E50" s="24">
        <f ca="1">OFFSET(Import_SAS_CVS!BG47,(Synth!$D$3-1)*Synth!$E$3,0)</f>
        <v>964642055.10156298</v>
      </c>
      <c r="F50" s="24">
        <f ca="1">OFFSET(Import_SAS_CVS!CG47,(Synth!$D$3-1)*Synth!$E$3,0)</f>
        <v>137227018.12695301</v>
      </c>
      <c r="G50" s="23">
        <f ca="1">OFFSET(Import_SAS_CVS!AO47,(Synth!$D$3-1)*Synth!$E$3,0)</f>
        <v>883433639.671875</v>
      </c>
      <c r="H50" s="24">
        <f ca="1">OFFSET(Import_SAS_CVS!AP47,(Synth!$D$3-1)*Synth!$E$3,0)</f>
        <v>16105219.396484399</v>
      </c>
      <c r="I50" s="24">
        <f ca="1">OFFSET(Import_SAS_CVS!AQ47,(Synth!$D$3-1)*Synth!$E$3,0)</f>
        <v>165764234.09375</v>
      </c>
      <c r="J50" s="43">
        <f ca="1">OFFSET(Import_SAS_CVS!AR47,(Synth!$D$3-1)*Synth!$E$3,0)</f>
        <v>100330400.214844</v>
      </c>
      <c r="K50" s="24">
        <f ca="1">OFFSET(Import_SAS_CVS!AS47,(Synth!$D$3-1)*Synth!$E$3,0)</f>
        <v>137282677.234375</v>
      </c>
      <c r="L50" s="24">
        <f ca="1">OFFSET(Import_SAS_CVS!AT47,(Synth!$D$3-1)*Synth!$E$3,0)</f>
        <v>0</v>
      </c>
      <c r="M50" s="43">
        <f ca="1">OFFSET(Import_SAS_CVS!AU47,(Synth!$D$3-1)*Synth!$E$3,0)</f>
        <v>0</v>
      </c>
      <c r="N50" s="24">
        <f ca="1">OFFSET(Import_SAS_CVS!AV47,(Synth!$D$3-1)*Synth!$E$3,0)</f>
        <v>964698137.64843798</v>
      </c>
      <c r="O50" s="25">
        <f ca="1">OFFSET(Import_SAS_CVS!AW47,(Synth!$D$3-1)*Synth!$E$3,0)</f>
        <v>113228.357945442</v>
      </c>
      <c r="P50" s="115">
        <f ca="1">OFFSET(Import_SAS_CVS!AX47,(Synth!$D$3-1)*Synth!$E$3,0)</f>
        <v>3817121.6753845201</v>
      </c>
      <c r="Q50" s="116">
        <f ca="1">OFFSET(Import_SAS_CVS!AY47,(Synth!$D$3-1)*Synth!$E$3,0)</f>
        <v>360277123.74609399</v>
      </c>
      <c r="R50" s="116">
        <f ca="1">OFFSET(Import_SAS_CVS!AZ47,(Synth!$D$3-1)*Synth!$E$3,0)</f>
        <v>158231629.36718801</v>
      </c>
      <c r="S50" s="116">
        <f ca="1">OFFSET(Import_SAS_CVS!BA47,(Synth!$D$3-1)*Synth!$E$3,0)</f>
        <v>0</v>
      </c>
      <c r="T50" s="116">
        <f ca="1">OFFSET(Import_SAS_CVS!BB47,(Synth!$D$3-1)*Synth!$E$3,0)</f>
        <v>438418979.3125</v>
      </c>
      <c r="U50" s="116">
        <f ca="1">OFFSET(Import_SAS_CVS!BC47,(Synth!$D$3-1)*Synth!$E$3,0)</f>
        <v>104762794.741211</v>
      </c>
      <c r="V50" s="116">
        <f ca="1">OFFSET(Import_SAS_CVS!BD47,(Synth!$D$3-1)*Synth!$E$3,0)</f>
        <v>0</v>
      </c>
      <c r="W50" s="116">
        <f ca="1">OFFSET(Import_SAS_CVS!BE47,(Synth!$D$3-1)*Synth!$E$3,0)</f>
        <v>134594098.58984399</v>
      </c>
      <c r="X50" s="116">
        <f ca="1">OFFSET(Import_SAS_CVS!BF47,(Synth!$D$3-1)*Synth!$E$3,0)</f>
        <v>2769.4752786457502</v>
      </c>
      <c r="Y50" s="117">
        <f ca="1">OFFSET(Import_SAS_CVS!CS47,(Synth!$D$3-1)*Synth!$E$3,0)</f>
        <v>2593988.8825683598</v>
      </c>
    </row>
    <row r="51" spans="1:25" x14ac:dyDescent="0.2">
      <c r="A51" s="20">
        <v>42277</v>
      </c>
      <c r="B51" s="21">
        <f t="shared" ca="1" si="0"/>
        <v>2160550737.2324238</v>
      </c>
      <c r="C51" s="21">
        <f t="shared" ca="1" si="1"/>
        <v>1196198099.654299</v>
      </c>
      <c r="D51" s="24">
        <f ca="1">OFFSET(Import_SAS_CVS!CC48,(Synth!$D$3-1)*Synth!$E$3,0)</f>
        <v>1058963811.46094</v>
      </c>
      <c r="E51" s="24">
        <f ca="1">OFFSET(Import_SAS_CVS!BG48,(Synth!$D$3-1)*Synth!$E$3,0)</f>
        <v>964352637.578125</v>
      </c>
      <c r="F51" s="24">
        <f ca="1">OFFSET(Import_SAS_CVS!CG48,(Synth!$D$3-1)*Synth!$E$3,0)</f>
        <v>137234288.19335899</v>
      </c>
      <c r="G51" s="23">
        <f ca="1">OFFSET(Import_SAS_CVS!AO48,(Synth!$D$3-1)*Synth!$E$3,0)</f>
        <v>881658078.52343798</v>
      </c>
      <c r="H51" s="24">
        <f ca="1">OFFSET(Import_SAS_CVS!AP48,(Synth!$D$3-1)*Synth!$E$3,0)</f>
        <v>16086420.904052701</v>
      </c>
      <c r="I51" s="24">
        <f ca="1">OFFSET(Import_SAS_CVS!AQ48,(Synth!$D$3-1)*Synth!$E$3,0)</f>
        <v>163894934.78320301</v>
      </c>
      <c r="J51" s="43">
        <f ca="1">OFFSET(Import_SAS_CVS!AR48,(Synth!$D$3-1)*Synth!$E$3,0)</f>
        <v>99315838.869140595</v>
      </c>
      <c r="K51" s="24">
        <f ca="1">OFFSET(Import_SAS_CVS!AS48,(Synth!$D$3-1)*Synth!$E$3,0)</f>
        <v>137339799.92773399</v>
      </c>
      <c r="L51" s="24">
        <f ca="1">OFFSET(Import_SAS_CVS!AT48,(Synth!$D$3-1)*Synth!$E$3,0)</f>
        <v>0</v>
      </c>
      <c r="M51" s="43">
        <f ca="1">OFFSET(Import_SAS_CVS!AU48,(Synth!$D$3-1)*Synth!$E$3,0)</f>
        <v>0</v>
      </c>
      <c r="N51" s="24">
        <f ca="1">OFFSET(Import_SAS_CVS!AV48,(Synth!$D$3-1)*Synth!$E$3,0)</f>
        <v>964225765.10156298</v>
      </c>
      <c r="O51" s="25">
        <f ca="1">OFFSET(Import_SAS_CVS!AW48,(Synth!$D$3-1)*Synth!$E$3,0)</f>
        <v>93696.3904504776</v>
      </c>
      <c r="P51" s="115">
        <f ca="1">OFFSET(Import_SAS_CVS!AX48,(Synth!$D$3-1)*Synth!$E$3,0)</f>
        <v>3903250.9757690402</v>
      </c>
      <c r="Q51" s="116">
        <f ca="1">OFFSET(Import_SAS_CVS!AY48,(Synth!$D$3-1)*Synth!$E$3,0)</f>
        <v>359696961.97265601</v>
      </c>
      <c r="R51" s="116">
        <f ca="1">OFFSET(Import_SAS_CVS!AZ48,(Synth!$D$3-1)*Synth!$E$3,0)</f>
        <v>156346211.27148399</v>
      </c>
      <c r="S51" s="116">
        <f ca="1">OFFSET(Import_SAS_CVS!BA48,(Synth!$D$3-1)*Synth!$E$3,0)</f>
        <v>0</v>
      </c>
      <c r="T51" s="116">
        <f ca="1">OFFSET(Import_SAS_CVS!BB48,(Synth!$D$3-1)*Synth!$E$3,0)</f>
        <v>438167671.875</v>
      </c>
      <c r="U51" s="116">
        <f ca="1">OFFSET(Import_SAS_CVS!BC48,(Synth!$D$3-1)*Synth!$E$3,0)</f>
        <v>103892956.81054699</v>
      </c>
      <c r="V51" s="116">
        <f ca="1">OFFSET(Import_SAS_CVS!BD48,(Synth!$D$3-1)*Synth!$E$3,0)</f>
        <v>0</v>
      </c>
      <c r="W51" s="116">
        <f ca="1">OFFSET(Import_SAS_CVS!BE48,(Synth!$D$3-1)*Synth!$E$3,0)</f>
        <v>134812361.27734399</v>
      </c>
      <c r="X51" s="116">
        <f ca="1">OFFSET(Import_SAS_CVS!BF48,(Synth!$D$3-1)*Synth!$E$3,0)</f>
        <v>2318.8726269900799</v>
      </c>
      <c r="Y51" s="117">
        <f ca="1">OFFSET(Import_SAS_CVS!CS48,(Synth!$D$3-1)*Synth!$E$3,0)</f>
        <v>2661719.7657775902</v>
      </c>
    </row>
    <row r="52" spans="1:25" ht="12" thickBot="1" x14ac:dyDescent="0.25">
      <c r="A52" s="20">
        <v>42369</v>
      </c>
      <c r="B52" s="21">
        <f t="shared" ca="1" si="0"/>
        <v>2162176597.0917997</v>
      </c>
      <c r="C52" s="21">
        <f t="shared" ca="1" si="1"/>
        <v>1194418085.974612</v>
      </c>
      <c r="D52" s="24">
        <f ca="1">OFFSET(Import_SAS_CVS!CC49,(Synth!$D$3-1)*Synth!$E$3,0)</f>
        <v>1057022159.64844</v>
      </c>
      <c r="E52" s="24">
        <f ca="1">OFFSET(Import_SAS_CVS!BG49,(Synth!$D$3-1)*Synth!$E$3,0)</f>
        <v>967758511.11718798</v>
      </c>
      <c r="F52" s="24">
        <f ca="1">OFFSET(Import_SAS_CVS!CG49,(Synth!$D$3-1)*Synth!$E$3,0)</f>
        <v>137395926.32617199</v>
      </c>
      <c r="G52" s="23">
        <f ca="1">OFFSET(Import_SAS_CVS!AO49,(Synth!$D$3-1)*Synth!$E$3,0)</f>
        <v>885948711.828125</v>
      </c>
      <c r="H52" s="24">
        <f ca="1">OFFSET(Import_SAS_CVS!AP49,(Synth!$D$3-1)*Synth!$E$3,0)</f>
        <v>16060877.0031738</v>
      </c>
      <c r="I52" s="24">
        <f ca="1">OFFSET(Import_SAS_CVS!AQ49,(Synth!$D$3-1)*Synth!$E$3,0)</f>
        <v>158334648.37695301</v>
      </c>
      <c r="J52" s="43">
        <f ca="1">OFFSET(Import_SAS_CVS!AR49,(Synth!$D$3-1)*Synth!$E$3,0)</f>
        <v>95537453.522460893</v>
      </c>
      <c r="K52" s="24">
        <f ca="1">OFFSET(Import_SAS_CVS!AS49,(Synth!$D$3-1)*Synth!$E$3,0)</f>
        <v>137613238.12695301</v>
      </c>
      <c r="L52" s="24">
        <f ca="1">OFFSET(Import_SAS_CVS!AT49,(Synth!$D$3-1)*Synth!$E$3,0)</f>
        <v>0</v>
      </c>
      <c r="M52" s="43">
        <f ca="1">OFFSET(Import_SAS_CVS!AU49,(Synth!$D$3-1)*Synth!$E$3,0)</f>
        <v>0</v>
      </c>
      <c r="N52" s="24">
        <f ca="1">OFFSET(Import_SAS_CVS!AV49,(Synth!$D$3-1)*Synth!$E$3,0)</f>
        <v>967617678.75781298</v>
      </c>
      <c r="O52" s="25">
        <f ca="1">OFFSET(Import_SAS_CVS!AW49,(Synth!$D$3-1)*Synth!$E$3,0)</f>
        <v>70015.708851814299</v>
      </c>
      <c r="P52" s="115">
        <f ca="1">OFFSET(Import_SAS_CVS!AX49,(Synth!$D$3-1)*Synth!$E$3,0)</f>
        <v>3306840.56713867</v>
      </c>
      <c r="Q52" s="116">
        <f ca="1">OFFSET(Import_SAS_CVS!AY49,(Synth!$D$3-1)*Synth!$E$3,0)</f>
        <v>361918782.91406298</v>
      </c>
      <c r="R52" s="116">
        <f ca="1">OFFSET(Import_SAS_CVS!AZ49,(Synth!$D$3-1)*Synth!$E$3,0)</f>
        <v>154568896.984375</v>
      </c>
      <c r="S52" s="116">
        <f ca="1">OFFSET(Import_SAS_CVS!BA49,(Synth!$D$3-1)*Synth!$E$3,0)</f>
        <v>0</v>
      </c>
      <c r="T52" s="116">
        <f ca="1">OFFSET(Import_SAS_CVS!BB49,(Synth!$D$3-1)*Synth!$E$3,0)</f>
        <v>440025920.37109399</v>
      </c>
      <c r="U52" s="116">
        <f ca="1">OFFSET(Import_SAS_CVS!BC49,(Synth!$D$3-1)*Synth!$E$3,0)</f>
        <v>103525892.90918</v>
      </c>
      <c r="V52" s="116">
        <f ca="1">OFFSET(Import_SAS_CVS!BD49,(Synth!$D$3-1)*Synth!$E$3,0)</f>
        <v>0</v>
      </c>
      <c r="W52" s="116">
        <f ca="1">OFFSET(Import_SAS_CVS!BE49,(Synth!$D$3-1)*Synth!$E$3,0)</f>
        <v>135040694.94140601</v>
      </c>
      <c r="X52" s="116">
        <f ca="1">OFFSET(Import_SAS_CVS!BF49,(Synth!$D$3-1)*Synth!$E$3,0)</f>
        <v>2842.9928302764902</v>
      </c>
      <c r="Y52" s="117">
        <f ca="1">OFFSET(Import_SAS_CVS!CS49,(Synth!$D$3-1)*Synth!$E$3,0)</f>
        <v>2670353.9844970698</v>
      </c>
    </row>
    <row r="53" spans="1:25" x14ac:dyDescent="0.2">
      <c r="A53" s="14">
        <v>42460</v>
      </c>
      <c r="B53" s="48">
        <f t="shared" ca="1" si="0"/>
        <v>2163809588.0117188</v>
      </c>
      <c r="C53" s="48">
        <f t="shared" ca="1" si="1"/>
        <v>1192566900.621094</v>
      </c>
      <c r="D53" s="50">
        <f ca="1">OFFSET(Import_SAS_CVS!CC50,(Synth!$D$3-1)*Synth!$E$3,0)</f>
        <v>1054031198.21875</v>
      </c>
      <c r="E53" s="50">
        <f ca="1">OFFSET(Import_SAS_CVS!BG50,(Synth!$D$3-1)*Synth!$E$3,0)</f>
        <v>971242687.390625</v>
      </c>
      <c r="F53" s="50">
        <f ca="1">OFFSET(Import_SAS_CVS!CG50,(Synth!$D$3-1)*Synth!$E$3,0)</f>
        <v>138535702.40234399</v>
      </c>
      <c r="G53" s="49">
        <f ca="1">OFFSET(Import_SAS_CVS!AO50,(Synth!$D$3-1)*Synth!$E$3,0)</f>
        <v>888150260.78125</v>
      </c>
      <c r="H53" s="50">
        <f ca="1">OFFSET(Import_SAS_CVS!AP50,(Synth!$D$3-1)*Synth!$E$3,0)</f>
        <v>16567893.688720699</v>
      </c>
      <c r="I53" s="50">
        <f ca="1">OFFSET(Import_SAS_CVS!AQ50,(Synth!$D$3-1)*Synth!$E$3,0)</f>
        <v>160148074.92968801</v>
      </c>
      <c r="J53" s="51">
        <f ca="1">OFFSET(Import_SAS_CVS!AR50,(Synth!$D$3-1)*Synth!$E$3,0)</f>
        <v>97559895.458984405</v>
      </c>
      <c r="K53" s="50">
        <f ca="1">OFFSET(Import_SAS_CVS!AS50,(Synth!$D$3-1)*Synth!$E$3,0)</f>
        <v>139022880.04296899</v>
      </c>
      <c r="L53" s="50">
        <f ca="1">OFFSET(Import_SAS_CVS!AT50,(Synth!$D$3-1)*Synth!$E$3,0)</f>
        <v>0</v>
      </c>
      <c r="M53" s="51">
        <f ca="1">OFFSET(Import_SAS_CVS!AU50,(Synth!$D$3-1)*Synth!$E$3,0)</f>
        <v>0</v>
      </c>
      <c r="N53" s="50">
        <f ca="1">OFFSET(Import_SAS_CVS!AV50,(Synth!$D$3-1)*Synth!$E$3,0)</f>
        <v>971075284.49218798</v>
      </c>
      <c r="O53" s="52">
        <f ca="1">OFFSET(Import_SAS_CVS!AW50,(Synth!$D$3-1)*Synth!$E$3,0)</f>
        <v>53963.644992828398</v>
      </c>
      <c r="P53" s="121">
        <f ca="1">OFFSET(Import_SAS_CVS!AX50,(Synth!$D$3-1)*Synth!$E$3,0)</f>
        <v>2937422.0385131799</v>
      </c>
      <c r="Q53" s="122">
        <f ca="1">OFFSET(Import_SAS_CVS!AY50,(Synth!$D$3-1)*Synth!$E$3,0)</f>
        <v>360551714.48828101</v>
      </c>
      <c r="R53" s="122">
        <f ca="1">OFFSET(Import_SAS_CVS!AZ50,(Synth!$D$3-1)*Synth!$E$3,0)</f>
        <v>152868250.84570301</v>
      </c>
      <c r="S53" s="122">
        <f ca="1">OFFSET(Import_SAS_CVS!BA50,(Synth!$D$3-1)*Synth!$E$3,0)</f>
        <v>0</v>
      </c>
      <c r="T53" s="122">
        <f ca="1">OFFSET(Import_SAS_CVS!BB50,(Synth!$D$3-1)*Synth!$E$3,0)</f>
        <v>439444572.265625</v>
      </c>
      <c r="U53" s="122">
        <f ca="1">OFFSET(Import_SAS_CVS!BC50,(Synth!$D$3-1)*Synth!$E$3,0)</f>
        <v>103654472.318359</v>
      </c>
      <c r="V53" s="122">
        <f ca="1">OFFSET(Import_SAS_CVS!BD50,(Synth!$D$3-1)*Synth!$E$3,0)</f>
        <v>0</v>
      </c>
      <c r="W53" s="122">
        <f ca="1">OFFSET(Import_SAS_CVS!BE50,(Synth!$D$3-1)*Synth!$E$3,0)</f>
        <v>136220128.16015601</v>
      </c>
      <c r="X53" s="122">
        <f ca="1">OFFSET(Import_SAS_CVS!BF50,(Synth!$D$3-1)*Synth!$E$3,0)</f>
        <v>2912.0198507905002</v>
      </c>
      <c r="Y53" s="123">
        <f ca="1">OFFSET(Import_SAS_CVS!CS50,(Synth!$D$3-1)*Synth!$E$3,0)</f>
        <v>2699463.5626220698</v>
      </c>
    </row>
    <row r="54" spans="1:25" x14ac:dyDescent="0.2">
      <c r="A54" s="20">
        <v>42551</v>
      </c>
      <c r="B54" s="21">
        <f t="shared" ca="1" si="0"/>
        <v>2163568333.089849</v>
      </c>
      <c r="C54" s="21">
        <f t="shared" ca="1" si="1"/>
        <v>1192903513.574224</v>
      </c>
      <c r="D54" s="24">
        <f ca="1">OFFSET(Import_SAS_CVS!CC51,(Synth!$D$3-1)*Synth!$E$3,0)</f>
        <v>1053014316.82813</v>
      </c>
      <c r="E54" s="24">
        <f ca="1">OFFSET(Import_SAS_CVS!BG51,(Synth!$D$3-1)*Synth!$E$3,0)</f>
        <v>970664819.515625</v>
      </c>
      <c r="F54" s="24">
        <f ca="1">OFFSET(Import_SAS_CVS!CG51,(Synth!$D$3-1)*Synth!$E$3,0)</f>
        <v>139889196.74609399</v>
      </c>
      <c r="G54" s="23">
        <f ca="1">OFFSET(Import_SAS_CVS!AO51,(Synth!$D$3-1)*Synth!$E$3,0)</f>
        <v>886896712.32031298</v>
      </c>
      <c r="H54" s="24">
        <f ca="1">OFFSET(Import_SAS_CVS!AP51,(Synth!$D$3-1)*Synth!$E$3,0)</f>
        <v>16694208.3033447</v>
      </c>
      <c r="I54" s="24">
        <f ca="1">OFFSET(Import_SAS_CVS!AQ51,(Synth!$D$3-1)*Synth!$E$3,0)</f>
        <v>155535461.125</v>
      </c>
      <c r="J54" s="43">
        <f ca="1">OFFSET(Import_SAS_CVS!AR51,(Synth!$D$3-1)*Synth!$E$3,0)</f>
        <v>95141037.005859405</v>
      </c>
      <c r="K54" s="24">
        <f ca="1">OFFSET(Import_SAS_CVS!AS51,(Synth!$D$3-1)*Synth!$E$3,0)</f>
        <v>140481626.06445301</v>
      </c>
      <c r="L54" s="24">
        <f ca="1">OFFSET(Import_SAS_CVS!AT51,(Synth!$D$3-1)*Synth!$E$3,0)</f>
        <v>0</v>
      </c>
      <c r="M54" s="43">
        <f ca="1">OFFSET(Import_SAS_CVS!AU51,(Synth!$D$3-1)*Synth!$E$3,0)</f>
        <v>0</v>
      </c>
      <c r="N54" s="24">
        <f ca="1">OFFSET(Import_SAS_CVS!AV51,(Synth!$D$3-1)*Synth!$E$3,0)</f>
        <v>970778999.96093798</v>
      </c>
      <c r="O54" s="25">
        <f ca="1">OFFSET(Import_SAS_CVS!AW51,(Synth!$D$3-1)*Synth!$E$3,0)</f>
        <v>42807.080466270403</v>
      </c>
      <c r="P54" s="115">
        <f ca="1">OFFSET(Import_SAS_CVS!AX51,(Synth!$D$3-1)*Synth!$E$3,0)</f>
        <v>3292859.1817932101</v>
      </c>
      <c r="Q54" s="116">
        <f ca="1">OFFSET(Import_SAS_CVS!AY51,(Synth!$D$3-1)*Synth!$E$3,0)</f>
        <v>359257356.22656298</v>
      </c>
      <c r="R54" s="116">
        <f ca="1">OFFSET(Import_SAS_CVS!AZ51,(Synth!$D$3-1)*Synth!$E$3,0)</f>
        <v>152341390.66992199</v>
      </c>
      <c r="S54" s="116">
        <f ca="1">OFFSET(Import_SAS_CVS!BA51,(Synth!$D$3-1)*Synth!$E$3,0)</f>
        <v>0</v>
      </c>
      <c r="T54" s="116">
        <f ca="1">OFFSET(Import_SAS_CVS!BB51,(Synth!$D$3-1)*Synth!$E$3,0)</f>
        <v>442677372.71875</v>
      </c>
      <c r="U54" s="116">
        <f ca="1">OFFSET(Import_SAS_CVS!BC51,(Synth!$D$3-1)*Synth!$E$3,0)</f>
        <v>103646993.5625</v>
      </c>
      <c r="V54" s="116">
        <f ca="1">OFFSET(Import_SAS_CVS!BD51,(Synth!$D$3-1)*Synth!$E$3,0)</f>
        <v>0</v>
      </c>
      <c r="W54" s="116">
        <f ca="1">OFFSET(Import_SAS_CVS!BE51,(Synth!$D$3-1)*Synth!$E$3,0)</f>
        <v>137520589.18945301</v>
      </c>
      <c r="X54" s="116">
        <f ca="1">OFFSET(Import_SAS_CVS!BF51,(Synth!$D$3-1)*Synth!$E$3,0)</f>
        <v>2153.7416642308199</v>
      </c>
      <c r="Y54" s="117">
        <f ca="1">OFFSET(Import_SAS_CVS!CS51,(Synth!$D$3-1)*Synth!$E$3,0)</f>
        <v>2772018.6708984398</v>
      </c>
    </row>
    <row r="55" spans="1:25" x14ac:dyDescent="0.2">
      <c r="A55" s="20">
        <v>42643</v>
      </c>
      <c r="B55" s="21">
        <f t="shared" ca="1" si="0"/>
        <v>2172583431.9023409</v>
      </c>
      <c r="C55" s="21">
        <f t="shared" ca="1" si="1"/>
        <v>1203324498.2148409</v>
      </c>
      <c r="D55" s="24">
        <f ca="1">OFFSET(Import_SAS_CVS!CC52,(Synth!$D$3-1)*Synth!$E$3,0)</f>
        <v>1061739541.35156</v>
      </c>
      <c r="E55" s="24">
        <f ca="1">OFFSET(Import_SAS_CVS!BG52,(Synth!$D$3-1)*Synth!$E$3,0)</f>
        <v>969258933.6875</v>
      </c>
      <c r="F55" s="24">
        <f ca="1">OFFSET(Import_SAS_CVS!CG52,(Synth!$D$3-1)*Synth!$E$3,0)</f>
        <v>141584956.86328101</v>
      </c>
      <c r="G55" s="23">
        <f ca="1">OFFSET(Import_SAS_CVS!AO52,(Synth!$D$3-1)*Synth!$E$3,0)</f>
        <v>887897405.16406298</v>
      </c>
      <c r="H55" s="24">
        <f ca="1">OFFSET(Import_SAS_CVS!AP52,(Synth!$D$3-1)*Synth!$E$3,0)</f>
        <v>16423455.251953101</v>
      </c>
      <c r="I55" s="24">
        <f ca="1">OFFSET(Import_SAS_CVS!AQ52,(Synth!$D$3-1)*Synth!$E$3,0)</f>
        <v>154150178.75976601</v>
      </c>
      <c r="J55" s="43">
        <f ca="1">OFFSET(Import_SAS_CVS!AR52,(Synth!$D$3-1)*Synth!$E$3,0)</f>
        <v>95776964.043945298</v>
      </c>
      <c r="K55" s="24">
        <f ca="1">OFFSET(Import_SAS_CVS!AS52,(Synth!$D$3-1)*Synth!$E$3,0)</f>
        <v>140894976.16210899</v>
      </c>
      <c r="L55" s="24">
        <f ca="1">OFFSET(Import_SAS_CVS!AT52,(Synth!$D$3-1)*Synth!$E$3,0)</f>
        <v>0</v>
      </c>
      <c r="M55" s="43">
        <f ca="1">OFFSET(Import_SAS_CVS!AU52,(Synth!$D$3-1)*Synth!$E$3,0)</f>
        <v>0</v>
      </c>
      <c r="N55" s="24">
        <f ca="1">OFFSET(Import_SAS_CVS!AV52,(Synth!$D$3-1)*Synth!$E$3,0)</f>
        <v>969314335.078125</v>
      </c>
      <c r="O55" s="25">
        <f ca="1">OFFSET(Import_SAS_CVS!AW52,(Synth!$D$3-1)*Synth!$E$3,0)</f>
        <v>36386.417073249802</v>
      </c>
      <c r="P55" s="115">
        <f ca="1">OFFSET(Import_SAS_CVS!AX52,(Synth!$D$3-1)*Synth!$E$3,0)</f>
        <v>3768005.5579528799</v>
      </c>
      <c r="Q55" s="116">
        <f ca="1">OFFSET(Import_SAS_CVS!AY52,(Synth!$D$3-1)*Synth!$E$3,0)</f>
        <v>359046487.82421899</v>
      </c>
      <c r="R55" s="116">
        <f ca="1">OFFSET(Import_SAS_CVS!AZ52,(Synth!$D$3-1)*Synth!$E$3,0)</f>
        <v>151741334.125</v>
      </c>
      <c r="S55" s="116">
        <f ca="1">OFFSET(Import_SAS_CVS!BA52,(Synth!$D$3-1)*Synth!$E$3,0)</f>
        <v>0</v>
      </c>
      <c r="T55" s="116">
        <f ca="1">OFFSET(Import_SAS_CVS!BB52,(Synth!$D$3-1)*Synth!$E$3,0)</f>
        <v>440780914.64843798</v>
      </c>
      <c r="U55" s="116">
        <f ca="1">OFFSET(Import_SAS_CVS!BC52,(Synth!$D$3-1)*Synth!$E$3,0)</f>
        <v>103281594.086914</v>
      </c>
      <c r="V55" s="116">
        <f ca="1">OFFSET(Import_SAS_CVS!BD52,(Synth!$D$3-1)*Synth!$E$3,0)</f>
        <v>0</v>
      </c>
      <c r="W55" s="116">
        <f ca="1">OFFSET(Import_SAS_CVS!BE52,(Synth!$D$3-1)*Synth!$E$3,0)</f>
        <v>138318671.51757801</v>
      </c>
      <c r="X55" s="116">
        <f ca="1">OFFSET(Import_SAS_CVS!BF52,(Synth!$D$3-1)*Synth!$E$3,0)</f>
        <v>1515.75647270679</v>
      </c>
      <c r="Y55" s="117">
        <f ca="1">OFFSET(Import_SAS_CVS!CS52,(Synth!$D$3-1)*Synth!$E$3,0)</f>
        <v>2790805.1504211398</v>
      </c>
    </row>
    <row r="56" spans="1:25" ht="12" thickBot="1" x14ac:dyDescent="0.25">
      <c r="A56" s="20">
        <v>42735</v>
      </c>
      <c r="B56" s="21">
        <f t="shared" ca="1" si="0"/>
        <v>2168333646.2949219</v>
      </c>
      <c r="C56" s="21">
        <f t="shared" ca="1" si="1"/>
        <v>1199180101.2089839</v>
      </c>
      <c r="D56" s="24">
        <f ca="1">OFFSET(Import_SAS_CVS!CC53,(Synth!$D$3-1)*Synth!$E$3,0)</f>
        <v>1056448631.46875</v>
      </c>
      <c r="E56" s="24">
        <f ca="1">OFFSET(Import_SAS_CVS!BG53,(Synth!$D$3-1)*Synth!$E$3,0)</f>
        <v>969153545.08593798</v>
      </c>
      <c r="F56" s="24">
        <f ca="1">OFFSET(Import_SAS_CVS!CG53,(Synth!$D$3-1)*Synth!$E$3,0)</f>
        <v>142731469.74023399</v>
      </c>
      <c r="G56" s="23">
        <f ca="1">OFFSET(Import_SAS_CVS!AO53,(Synth!$D$3-1)*Synth!$E$3,0)</f>
        <v>884499326.57031298</v>
      </c>
      <c r="H56" s="24">
        <f ca="1">OFFSET(Import_SAS_CVS!AP53,(Synth!$D$3-1)*Synth!$E$3,0)</f>
        <v>16247690.322876001</v>
      </c>
      <c r="I56" s="24">
        <f ca="1">OFFSET(Import_SAS_CVS!AQ53,(Synth!$D$3-1)*Synth!$E$3,0)</f>
        <v>151414296.98632801</v>
      </c>
      <c r="J56" s="43">
        <f ca="1">OFFSET(Import_SAS_CVS!AR53,(Synth!$D$3-1)*Synth!$E$3,0)</f>
        <v>93724271.506835893</v>
      </c>
      <c r="K56" s="24">
        <f ca="1">OFFSET(Import_SAS_CVS!AS53,(Synth!$D$3-1)*Synth!$E$3,0)</f>
        <v>141937549.09375</v>
      </c>
      <c r="L56" s="24">
        <f ca="1">OFFSET(Import_SAS_CVS!AT53,(Synth!$D$3-1)*Synth!$E$3,0)</f>
        <v>0</v>
      </c>
      <c r="M56" s="43">
        <f ca="1">OFFSET(Import_SAS_CVS!AU53,(Synth!$D$3-1)*Synth!$E$3,0)</f>
        <v>0</v>
      </c>
      <c r="N56" s="24">
        <f ca="1">OFFSET(Import_SAS_CVS!AV53,(Synth!$D$3-1)*Synth!$E$3,0)</f>
        <v>968999073.5625</v>
      </c>
      <c r="O56" s="25">
        <f ca="1">OFFSET(Import_SAS_CVS!AW53,(Synth!$D$3-1)*Synth!$E$3,0)</f>
        <v>27859.347602844198</v>
      </c>
      <c r="P56" s="115">
        <f ca="1">OFFSET(Import_SAS_CVS!AX53,(Synth!$D$3-1)*Synth!$E$3,0)</f>
        <v>2897374.3424987802</v>
      </c>
      <c r="Q56" s="116">
        <f ca="1">OFFSET(Import_SAS_CVS!AY53,(Synth!$D$3-1)*Synth!$E$3,0)</f>
        <v>358311504.44531298</v>
      </c>
      <c r="R56" s="116">
        <f ca="1">OFFSET(Import_SAS_CVS!AZ53,(Synth!$D$3-1)*Synth!$E$3,0)</f>
        <v>151230254.39648399</v>
      </c>
      <c r="S56" s="116">
        <f ca="1">OFFSET(Import_SAS_CVS!BA53,(Synth!$D$3-1)*Synth!$E$3,0)</f>
        <v>0</v>
      </c>
      <c r="T56" s="116">
        <f ca="1">OFFSET(Import_SAS_CVS!BB53,(Synth!$D$3-1)*Synth!$E$3,0)</f>
        <v>440124620.60156298</v>
      </c>
      <c r="U56" s="116">
        <f ca="1">OFFSET(Import_SAS_CVS!BC53,(Synth!$D$3-1)*Synth!$E$3,0)</f>
        <v>102752348.71386699</v>
      </c>
      <c r="V56" s="116">
        <f ca="1">OFFSET(Import_SAS_CVS!BD53,(Synth!$D$3-1)*Synth!$E$3,0)</f>
        <v>0</v>
      </c>
      <c r="W56" s="116">
        <f ca="1">OFFSET(Import_SAS_CVS!BE53,(Synth!$D$3-1)*Synth!$E$3,0)</f>
        <v>139359527.78125</v>
      </c>
      <c r="X56" s="116">
        <f ca="1">OFFSET(Import_SAS_CVS!BF53,(Synth!$D$3-1)*Synth!$E$3,0)</f>
        <v>1355.1038806587501</v>
      </c>
      <c r="Y56" s="117">
        <f ca="1">OFFSET(Import_SAS_CVS!CS53,(Synth!$D$3-1)*Synth!$E$3,0)</f>
        <v>2823534.1576843299</v>
      </c>
    </row>
    <row r="57" spans="1:25" x14ac:dyDescent="0.2">
      <c r="A57" s="14">
        <v>42825</v>
      </c>
      <c r="B57" s="48">
        <f t="shared" ca="1" si="0"/>
        <v>2184558341.21875</v>
      </c>
      <c r="C57" s="48">
        <f t="shared" ca="1" si="1"/>
        <v>1212445136</v>
      </c>
      <c r="D57" s="50">
        <f ca="1">OFFSET(Import_SAS_CVS!CC54,(Synth!$D$3-1)*Synth!$E$3,0)</f>
        <v>1068490223.25</v>
      </c>
      <c r="E57" s="50">
        <f ca="1">OFFSET(Import_SAS_CVS!BG54,(Synth!$D$3-1)*Synth!$E$3,0)</f>
        <v>972113205.21875</v>
      </c>
      <c r="F57" s="50">
        <f ca="1">OFFSET(Import_SAS_CVS!CG54,(Synth!$D$3-1)*Synth!$E$3,0)</f>
        <v>143954912.75</v>
      </c>
      <c r="G57" s="49">
        <f ca="1">OFFSET(Import_SAS_CVS!AO54,(Synth!$D$3-1)*Synth!$E$3,0)</f>
        <v>899610874.3125</v>
      </c>
      <c r="H57" s="50">
        <f ca="1">OFFSET(Import_SAS_CVS!AP54,(Synth!$D$3-1)*Synth!$E$3,0)</f>
        <v>16590300.277832</v>
      </c>
      <c r="I57" s="50">
        <f ca="1">OFFSET(Import_SAS_CVS!AQ54,(Synth!$D$3-1)*Synth!$E$3,0)</f>
        <v>149598730.84179699</v>
      </c>
      <c r="J57" s="51">
        <f ca="1">OFFSET(Import_SAS_CVS!AR54,(Synth!$D$3-1)*Synth!$E$3,0)</f>
        <v>92925202.626953095</v>
      </c>
      <c r="K57" s="50">
        <f ca="1">OFFSET(Import_SAS_CVS!AS54,(Synth!$D$3-1)*Synth!$E$3,0)</f>
        <v>144578201.21484399</v>
      </c>
      <c r="L57" s="50">
        <f ca="1">OFFSET(Import_SAS_CVS!AT54,(Synth!$D$3-1)*Synth!$E$3,0)</f>
        <v>0</v>
      </c>
      <c r="M57" s="51">
        <f ca="1">OFFSET(Import_SAS_CVS!AU54,(Synth!$D$3-1)*Synth!$E$3,0)</f>
        <v>0</v>
      </c>
      <c r="N57" s="50">
        <f ca="1">OFFSET(Import_SAS_CVS!AV54,(Synth!$D$3-1)*Synth!$E$3,0)</f>
        <v>971905600.92968798</v>
      </c>
      <c r="O57" s="52">
        <f ca="1">OFFSET(Import_SAS_CVS!AW54,(Synth!$D$3-1)*Synth!$E$3,0)</f>
        <v>23928.429446220402</v>
      </c>
      <c r="P57" s="121">
        <f ca="1">OFFSET(Import_SAS_CVS!AX54,(Synth!$D$3-1)*Synth!$E$3,0)</f>
        <v>2840514.1051330599</v>
      </c>
      <c r="Q57" s="122">
        <f ca="1">OFFSET(Import_SAS_CVS!AY54,(Synth!$D$3-1)*Synth!$E$3,0)</f>
        <v>363718692.32421899</v>
      </c>
      <c r="R57" s="122">
        <f ca="1">OFFSET(Import_SAS_CVS!AZ54,(Synth!$D$3-1)*Synth!$E$3,0)</f>
        <v>150734498.9375</v>
      </c>
      <c r="S57" s="122">
        <f ca="1">OFFSET(Import_SAS_CVS!BA54,(Synth!$D$3-1)*Synth!$E$3,0)</f>
        <v>0</v>
      </c>
      <c r="T57" s="122">
        <f ca="1">OFFSET(Import_SAS_CVS!BB54,(Synth!$D$3-1)*Synth!$E$3,0)</f>
        <v>444661242.92968798</v>
      </c>
      <c r="U57" s="122">
        <f ca="1">OFFSET(Import_SAS_CVS!BC54,(Synth!$D$3-1)*Synth!$E$3,0)</f>
        <v>103771379.57617199</v>
      </c>
      <c r="V57" s="122">
        <f ca="1">OFFSET(Import_SAS_CVS!BD54,(Synth!$D$3-1)*Synth!$E$3,0)</f>
        <v>0</v>
      </c>
      <c r="W57" s="122">
        <f ca="1">OFFSET(Import_SAS_CVS!BE54,(Synth!$D$3-1)*Synth!$E$3,0)</f>
        <v>141489286.19140601</v>
      </c>
      <c r="X57" s="122">
        <f ca="1">OFFSET(Import_SAS_CVS!BF54,(Synth!$D$3-1)*Synth!$E$3,0)</f>
        <v>1971.7563430964899</v>
      </c>
      <c r="Y57" s="123">
        <f ca="1">OFFSET(Import_SAS_CVS!CS54,(Synth!$D$3-1)*Synth!$E$3,0)</f>
        <v>2857635.8604126</v>
      </c>
    </row>
    <row r="58" spans="1:25" x14ac:dyDescent="0.2">
      <c r="A58" s="20">
        <v>42916</v>
      </c>
      <c r="B58" s="21">
        <f t="shared" ca="1" si="0"/>
        <v>2178956986.1855497</v>
      </c>
      <c r="C58" s="21">
        <f t="shared" ca="1" si="1"/>
        <v>1205225546.818362</v>
      </c>
      <c r="D58" s="24">
        <f ca="1">OFFSET(Import_SAS_CVS!CC55,(Synth!$D$3-1)*Synth!$E$3,0)</f>
        <v>1060643346.52344</v>
      </c>
      <c r="E58" s="24">
        <f ca="1">OFFSET(Import_SAS_CVS!BG55,(Synth!$D$3-1)*Synth!$E$3,0)</f>
        <v>973731439.36718798</v>
      </c>
      <c r="F58" s="24">
        <f ca="1">OFFSET(Import_SAS_CVS!CG55,(Synth!$D$3-1)*Synth!$E$3,0)</f>
        <v>144582200.29492199</v>
      </c>
      <c r="G58" s="23">
        <f ca="1">OFFSET(Import_SAS_CVS!AO55,(Synth!$D$3-1)*Synth!$E$3,0)</f>
        <v>896432958.875</v>
      </c>
      <c r="H58" s="24">
        <f ca="1">OFFSET(Import_SAS_CVS!AP55,(Synth!$D$3-1)*Synth!$E$3,0)</f>
        <v>16420346.365966801</v>
      </c>
      <c r="I58" s="24">
        <f ca="1">OFFSET(Import_SAS_CVS!AQ55,(Synth!$D$3-1)*Synth!$E$3,0)</f>
        <v>146673517.99218801</v>
      </c>
      <c r="J58" s="43">
        <f ca="1">OFFSET(Import_SAS_CVS!AR55,(Synth!$D$3-1)*Synth!$E$3,0)</f>
        <v>91871732.620117202</v>
      </c>
      <c r="K58" s="24">
        <f ca="1">OFFSET(Import_SAS_CVS!AS55,(Synth!$D$3-1)*Synth!$E$3,0)</f>
        <v>143658965.8125</v>
      </c>
      <c r="L58" s="24">
        <f ca="1">OFFSET(Import_SAS_CVS!AT55,(Synth!$D$3-1)*Synth!$E$3,0)</f>
        <v>0</v>
      </c>
      <c r="M58" s="43">
        <f ca="1">OFFSET(Import_SAS_CVS!AU55,(Synth!$D$3-1)*Synth!$E$3,0)</f>
        <v>0</v>
      </c>
      <c r="N58" s="24">
        <f ca="1">OFFSET(Import_SAS_CVS!AV55,(Synth!$D$3-1)*Synth!$E$3,0)</f>
        <v>973867044.99218798</v>
      </c>
      <c r="O58" s="25">
        <f ca="1">OFFSET(Import_SAS_CVS!AW55,(Synth!$D$3-1)*Synth!$E$3,0)</f>
        <v>20343.2244617939</v>
      </c>
      <c r="P58" s="115">
        <f ca="1">OFFSET(Import_SAS_CVS!AX55,(Synth!$D$3-1)*Synth!$E$3,0)</f>
        <v>2968901.2058105501</v>
      </c>
      <c r="Q58" s="116">
        <f ca="1">OFFSET(Import_SAS_CVS!AY55,(Synth!$D$3-1)*Synth!$E$3,0)</f>
        <v>361835569.33593798</v>
      </c>
      <c r="R58" s="116">
        <f ca="1">OFFSET(Import_SAS_CVS!AZ55,(Synth!$D$3-1)*Synth!$E$3,0)</f>
        <v>149131313.60156301</v>
      </c>
      <c r="S58" s="116">
        <f ca="1">OFFSET(Import_SAS_CVS!BA55,(Synth!$D$3-1)*Synth!$E$3,0)</f>
        <v>0</v>
      </c>
      <c r="T58" s="116">
        <f ca="1">OFFSET(Import_SAS_CVS!BB55,(Synth!$D$3-1)*Synth!$E$3,0)</f>
        <v>439324165.203125</v>
      </c>
      <c r="U58" s="116">
        <f ca="1">OFFSET(Import_SAS_CVS!BC55,(Synth!$D$3-1)*Synth!$E$3,0)</f>
        <v>103091451.075195</v>
      </c>
      <c r="V58" s="116">
        <f ca="1">OFFSET(Import_SAS_CVS!BD55,(Synth!$D$3-1)*Synth!$E$3,0)</f>
        <v>0</v>
      </c>
      <c r="W58" s="116">
        <f ca="1">OFFSET(Import_SAS_CVS!BE55,(Synth!$D$3-1)*Synth!$E$3,0)</f>
        <v>140549936.23828101</v>
      </c>
      <c r="X58" s="116">
        <f ca="1">OFFSET(Import_SAS_CVS!BF55,(Synth!$D$3-1)*Synth!$E$3,0)</f>
        <v>1832.9121307134601</v>
      </c>
      <c r="Y58" s="117">
        <f ca="1">OFFSET(Import_SAS_CVS!CS55,(Synth!$D$3-1)*Synth!$E$3,0)</f>
        <v>2772299.1076965299</v>
      </c>
    </row>
    <row r="59" spans="1:25" x14ac:dyDescent="0.2">
      <c r="A59" s="20">
        <v>43008</v>
      </c>
      <c r="B59" s="21">
        <f t="shared" ca="1" si="0"/>
        <v>2178293701.4121099</v>
      </c>
      <c r="C59" s="21">
        <f t="shared" ca="1" si="1"/>
        <v>1204329878.0292969</v>
      </c>
      <c r="D59" s="24">
        <f ca="1">OFFSET(Import_SAS_CVS!CC56,(Synth!$D$3-1)*Synth!$E$3,0)</f>
        <v>1058916551.5625</v>
      </c>
      <c r="E59" s="24">
        <f ca="1">OFFSET(Import_SAS_CVS!BG56,(Synth!$D$3-1)*Synth!$E$3,0)</f>
        <v>973963823.38281298</v>
      </c>
      <c r="F59" s="24">
        <f ca="1">OFFSET(Import_SAS_CVS!CG56,(Synth!$D$3-1)*Synth!$E$3,0)</f>
        <v>145413326.46679699</v>
      </c>
      <c r="G59" s="23">
        <f ca="1">OFFSET(Import_SAS_CVS!AO56,(Synth!$D$3-1)*Synth!$E$3,0)</f>
        <v>894084160.69531298</v>
      </c>
      <c r="H59" s="24">
        <f ca="1">OFFSET(Import_SAS_CVS!AP56,(Synth!$D$3-1)*Synth!$E$3,0)</f>
        <v>16421888.2579346</v>
      </c>
      <c r="I59" s="24">
        <f ca="1">OFFSET(Import_SAS_CVS!AQ56,(Synth!$D$3-1)*Synth!$E$3,0)</f>
        <v>143983081.45898399</v>
      </c>
      <c r="J59" s="43">
        <f ca="1">OFFSET(Import_SAS_CVS!AR56,(Synth!$D$3-1)*Synth!$E$3,0)</f>
        <v>90224164.423828095</v>
      </c>
      <c r="K59" s="24">
        <f ca="1">OFFSET(Import_SAS_CVS!AS56,(Synth!$D$3-1)*Synth!$E$3,0)</f>
        <v>144489604.99804699</v>
      </c>
      <c r="L59" s="24">
        <f ca="1">OFFSET(Import_SAS_CVS!AT56,(Synth!$D$3-1)*Synth!$E$3,0)</f>
        <v>0</v>
      </c>
      <c r="M59" s="43">
        <f ca="1">OFFSET(Import_SAS_CVS!AU56,(Synth!$D$3-1)*Synth!$E$3,0)</f>
        <v>0</v>
      </c>
      <c r="N59" s="24">
        <f ca="1">OFFSET(Import_SAS_CVS!AV56,(Synth!$D$3-1)*Synth!$E$3,0)</f>
        <v>974180998.44531298</v>
      </c>
      <c r="O59" s="25">
        <f ca="1">OFFSET(Import_SAS_CVS!AW56,(Synth!$D$3-1)*Synth!$E$3,0)</f>
        <v>17912.689129590999</v>
      </c>
      <c r="P59" s="115">
        <f ca="1">OFFSET(Import_SAS_CVS!AX56,(Synth!$D$3-1)*Synth!$E$3,0)</f>
        <v>3141551.30776978</v>
      </c>
      <c r="Q59" s="116">
        <f ca="1">OFFSET(Import_SAS_CVS!AY56,(Synth!$D$3-1)*Synth!$E$3,0)</f>
        <v>360299459.63281298</v>
      </c>
      <c r="R59" s="116">
        <f ca="1">OFFSET(Import_SAS_CVS!AZ56,(Synth!$D$3-1)*Synth!$E$3,0)</f>
        <v>148093276.06054699</v>
      </c>
      <c r="S59" s="116">
        <f ca="1">OFFSET(Import_SAS_CVS!BA56,(Synth!$D$3-1)*Synth!$E$3,0)</f>
        <v>0</v>
      </c>
      <c r="T59" s="116">
        <f ca="1">OFFSET(Import_SAS_CVS!BB56,(Synth!$D$3-1)*Synth!$E$3,0)</f>
        <v>440277547.36328101</v>
      </c>
      <c r="U59" s="116">
        <f ca="1">OFFSET(Import_SAS_CVS!BC56,(Synth!$D$3-1)*Synth!$E$3,0)</f>
        <v>102635819.808594</v>
      </c>
      <c r="V59" s="116">
        <f ca="1">OFFSET(Import_SAS_CVS!BD56,(Synth!$D$3-1)*Synth!$E$3,0)</f>
        <v>0</v>
      </c>
      <c r="W59" s="116">
        <f ca="1">OFFSET(Import_SAS_CVS!BE56,(Synth!$D$3-1)*Synth!$E$3,0)</f>
        <v>142099337.61328101</v>
      </c>
      <c r="X59" s="116">
        <f ca="1">OFFSET(Import_SAS_CVS!BF56,(Synth!$D$3-1)*Synth!$E$3,0)</f>
        <v>1480.7820167243499</v>
      </c>
      <c r="Y59" s="117">
        <f ca="1">OFFSET(Import_SAS_CVS!CS56,(Synth!$D$3-1)*Synth!$E$3,0)</f>
        <v>2783867.9618530301</v>
      </c>
    </row>
    <row r="60" spans="1:25" ht="12" thickBot="1" x14ac:dyDescent="0.25">
      <c r="A60" s="20">
        <v>43100</v>
      </c>
      <c r="B60" s="21">
        <f t="shared" ca="1" si="0"/>
        <v>2179936492.353518</v>
      </c>
      <c r="C60" s="21">
        <f t="shared" ca="1" si="1"/>
        <v>1205305328.275393</v>
      </c>
      <c r="D60" s="24">
        <f ca="1">OFFSET(Import_SAS_CVS!CC57,(Synth!$D$3-1)*Synth!$E$3,0)</f>
        <v>1058000140.33594</v>
      </c>
      <c r="E60" s="24">
        <f ca="1">OFFSET(Import_SAS_CVS!BG57,(Synth!$D$3-1)*Synth!$E$3,0)</f>
        <v>974631164.078125</v>
      </c>
      <c r="F60" s="24">
        <f ca="1">OFFSET(Import_SAS_CVS!CG57,(Synth!$D$3-1)*Synth!$E$3,0)</f>
        <v>147305187.93945301</v>
      </c>
      <c r="G60" s="23">
        <f ca="1">OFFSET(Import_SAS_CVS!AO57,(Synth!$D$3-1)*Synth!$E$3,0)</f>
        <v>895748792.82031298</v>
      </c>
      <c r="H60" s="24">
        <f ca="1">OFFSET(Import_SAS_CVS!AP57,(Synth!$D$3-1)*Synth!$E$3,0)</f>
        <v>16549891.9848633</v>
      </c>
      <c r="I60" s="24">
        <f ca="1">OFFSET(Import_SAS_CVS!AQ57,(Synth!$D$3-1)*Synth!$E$3,0)</f>
        <v>143144948.95507801</v>
      </c>
      <c r="J60" s="43">
        <f ca="1">OFFSET(Import_SAS_CVS!AR57,(Synth!$D$3-1)*Synth!$E$3,0)</f>
        <v>90905966.896484405</v>
      </c>
      <c r="K60" s="24">
        <f ca="1">OFFSET(Import_SAS_CVS!AS57,(Synth!$D$3-1)*Synth!$E$3,0)</f>
        <v>147077213.92968801</v>
      </c>
      <c r="L60" s="24">
        <f ca="1">OFFSET(Import_SAS_CVS!AT57,(Synth!$D$3-1)*Synth!$E$3,0)</f>
        <v>0</v>
      </c>
      <c r="M60" s="43">
        <f ca="1">OFFSET(Import_SAS_CVS!AU57,(Synth!$D$3-1)*Synth!$E$3,0)</f>
        <v>0</v>
      </c>
      <c r="N60" s="24">
        <f ca="1">OFFSET(Import_SAS_CVS!AV57,(Synth!$D$3-1)*Synth!$E$3,0)</f>
        <v>974424865.21875</v>
      </c>
      <c r="O60" s="25">
        <f ca="1">OFFSET(Import_SAS_CVS!AW57,(Synth!$D$3-1)*Synth!$E$3,0)</f>
        <v>15743.771024346401</v>
      </c>
      <c r="P60" s="115">
        <f ca="1">OFFSET(Import_SAS_CVS!AX57,(Synth!$D$3-1)*Synth!$E$3,0)</f>
        <v>2619482.7680053702</v>
      </c>
      <c r="Q60" s="116">
        <f ca="1">OFFSET(Import_SAS_CVS!AY57,(Synth!$D$3-1)*Synth!$E$3,0)</f>
        <v>365138300.86718798</v>
      </c>
      <c r="R60" s="116">
        <f ca="1">OFFSET(Import_SAS_CVS!AZ57,(Synth!$D$3-1)*Synth!$E$3,0)</f>
        <v>147467665.50390601</v>
      </c>
      <c r="S60" s="116">
        <f ca="1">OFFSET(Import_SAS_CVS!BA57,(Synth!$D$3-1)*Synth!$E$3,0)</f>
        <v>0</v>
      </c>
      <c r="T60" s="116">
        <f ca="1">OFFSET(Import_SAS_CVS!BB57,(Synth!$D$3-1)*Synth!$E$3,0)</f>
        <v>440747900.125</v>
      </c>
      <c r="U60" s="116">
        <f ca="1">OFFSET(Import_SAS_CVS!BC57,(Synth!$D$3-1)*Synth!$E$3,0)</f>
        <v>102956926.50293</v>
      </c>
      <c r="V60" s="116">
        <f ca="1">OFFSET(Import_SAS_CVS!BD57,(Synth!$D$3-1)*Synth!$E$3,0)</f>
        <v>0</v>
      </c>
      <c r="W60" s="116">
        <f ca="1">OFFSET(Import_SAS_CVS!BE57,(Synth!$D$3-1)*Synth!$E$3,0)</f>
        <v>144709768.109375</v>
      </c>
      <c r="X60" s="116">
        <f ca="1">OFFSET(Import_SAS_CVS!BF57,(Synth!$D$3-1)*Synth!$E$3,0)</f>
        <v>1898.4905012398999</v>
      </c>
      <c r="Y60" s="117">
        <f ca="1">OFFSET(Import_SAS_CVS!CS57,(Synth!$D$3-1)*Synth!$E$3,0)</f>
        <v>2783753.7201843299</v>
      </c>
    </row>
    <row r="61" spans="1:25" x14ac:dyDescent="0.2">
      <c r="A61" s="14">
        <v>43190</v>
      </c>
      <c r="B61" s="48">
        <f t="shared" ca="1" si="0"/>
        <v>2182144922.6015682</v>
      </c>
      <c r="C61" s="48">
        <f t="shared" ca="1" si="1"/>
        <v>1204842015.51563</v>
      </c>
      <c r="D61" s="50">
        <f ca="1">OFFSET(Import_SAS_CVS!CC58,(Synth!$D$3-1)*Synth!$E$3,0)</f>
        <v>1057985929.51563</v>
      </c>
      <c r="E61" s="50">
        <f ca="1">OFFSET(Import_SAS_CVS!BG58,(Synth!$D$3-1)*Synth!$E$3,0)</f>
        <v>977302907.08593798</v>
      </c>
      <c r="F61" s="50">
        <f ca="1">OFFSET(Import_SAS_CVS!CG58,(Synth!$D$3-1)*Synth!$E$3,0)</f>
        <v>146856086</v>
      </c>
      <c r="G61" s="49">
        <f ca="1">OFFSET(Import_SAS_CVS!AO58,(Synth!$D$3-1)*Synth!$E$3,0)</f>
        <v>898038605.84375</v>
      </c>
      <c r="H61" s="50">
        <f ca="1">OFFSET(Import_SAS_CVS!AP58,(Synth!$D$3-1)*Synth!$E$3,0)</f>
        <v>16572484.817627</v>
      </c>
      <c r="I61" s="50">
        <f ca="1">OFFSET(Import_SAS_CVS!AQ58,(Synth!$D$3-1)*Synth!$E$3,0)</f>
        <v>140366272.67578101</v>
      </c>
      <c r="J61" s="51">
        <f ca="1">OFFSET(Import_SAS_CVS!AR58,(Synth!$D$3-1)*Synth!$E$3,0)</f>
        <v>90614320.663085893</v>
      </c>
      <c r="K61" s="50">
        <f ca="1">OFFSET(Import_SAS_CVS!AS58,(Synth!$D$3-1)*Synth!$E$3,0)</f>
        <v>146646768.88867199</v>
      </c>
      <c r="L61" s="50">
        <f ca="1">OFFSET(Import_SAS_CVS!AT58,(Synth!$D$3-1)*Synth!$E$3,0)</f>
        <v>0</v>
      </c>
      <c r="M61" s="51">
        <f ca="1">OFFSET(Import_SAS_CVS!AU58,(Synth!$D$3-1)*Synth!$E$3,0)</f>
        <v>0</v>
      </c>
      <c r="N61" s="50">
        <f ca="1">OFFSET(Import_SAS_CVS!AV58,(Synth!$D$3-1)*Synth!$E$3,0)</f>
        <v>976961223.90625</v>
      </c>
      <c r="O61" s="52">
        <f ca="1">OFFSET(Import_SAS_CVS!AW58,(Synth!$D$3-1)*Synth!$E$3,0)</f>
        <v>12593.210153460501</v>
      </c>
      <c r="P61" s="121">
        <f ca="1">OFFSET(Import_SAS_CVS!AX58,(Synth!$D$3-1)*Synth!$E$3,0)</f>
        <v>2184766.9340515099</v>
      </c>
      <c r="Q61" s="122">
        <f ca="1">OFFSET(Import_SAS_CVS!AY58,(Synth!$D$3-1)*Synth!$E$3,0)</f>
        <v>368200009.10156298</v>
      </c>
      <c r="R61" s="122">
        <f ca="1">OFFSET(Import_SAS_CVS!AZ58,(Synth!$D$3-1)*Synth!$E$3,0)</f>
        <v>148146996.14648399</v>
      </c>
      <c r="S61" s="122">
        <f ca="1">OFFSET(Import_SAS_CVS!BA58,(Synth!$D$3-1)*Synth!$E$3,0)</f>
        <v>0</v>
      </c>
      <c r="T61" s="122">
        <f ca="1">OFFSET(Import_SAS_CVS!BB58,(Synth!$D$3-1)*Synth!$E$3,0)</f>
        <v>427876531.66796899</v>
      </c>
      <c r="U61" s="122">
        <f ca="1">OFFSET(Import_SAS_CVS!BC58,(Synth!$D$3-1)*Synth!$E$3,0)</f>
        <v>104187670.34570301</v>
      </c>
      <c r="V61" s="122">
        <f ca="1">OFFSET(Import_SAS_CVS!BD58,(Synth!$D$3-1)*Synth!$E$3,0)</f>
        <v>0</v>
      </c>
      <c r="W61" s="122">
        <f ca="1">OFFSET(Import_SAS_CVS!BE58,(Synth!$D$3-1)*Synth!$E$3,0)</f>
        <v>143453783.80468801</v>
      </c>
      <c r="X61" s="122">
        <f ca="1">OFFSET(Import_SAS_CVS!BF58,(Synth!$D$3-1)*Synth!$E$3,0)</f>
        <v>1933.40950839221</v>
      </c>
      <c r="Y61" s="123">
        <f ca="1">OFFSET(Import_SAS_CVS!CS58,(Synth!$D$3-1)*Synth!$E$3,0)</f>
        <v>2781698.0447692899</v>
      </c>
    </row>
    <row r="62" spans="1:25" x14ac:dyDescent="0.2">
      <c r="A62" s="20">
        <v>43281</v>
      </c>
      <c r="B62" s="21">
        <f t="shared" ca="1" si="0"/>
        <v>2187306802.0058651</v>
      </c>
      <c r="C62" s="21">
        <f t="shared" ca="1" si="1"/>
        <v>1208469095.5918021</v>
      </c>
      <c r="D62" s="24">
        <f ca="1">OFFSET(Import_SAS_CVS!CC59,(Synth!$D$3-1)*Synth!$E$3,0)</f>
        <v>1061371190.82813</v>
      </c>
      <c r="E62" s="24">
        <f ca="1">OFFSET(Import_SAS_CVS!BG59,(Synth!$D$3-1)*Synth!$E$3,0)</f>
        <v>978837706.41406298</v>
      </c>
      <c r="F62" s="24">
        <f ca="1">OFFSET(Import_SAS_CVS!CG59,(Synth!$D$3-1)*Synth!$E$3,0)</f>
        <v>147097904.76367199</v>
      </c>
      <c r="G62" s="23">
        <f ca="1">OFFSET(Import_SAS_CVS!AO59,(Synth!$D$3-1)*Synth!$E$3,0)</f>
        <v>899237687.609375</v>
      </c>
      <c r="H62" s="24">
        <f ca="1">OFFSET(Import_SAS_CVS!AP59,(Synth!$D$3-1)*Synth!$E$3,0)</f>
        <v>16558267.9455566</v>
      </c>
      <c r="I62" s="24">
        <f ca="1">OFFSET(Import_SAS_CVS!AQ59,(Synth!$D$3-1)*Synth!$E$3,0)</f>
        <v>137782538.42382801</v>
      </c>
      <c r="J62" s="43">
        <f ca="1">OFFSET(Import_SAS_CVS!AR59,(Synth!$D$3-1)*Synth!$E$3,0)</f>
        <v>89744839.458984405</v>
      </c>
      <c r="K62" s="24">
        <f ca="1">OFFSET(Import_SAS_CVS!AS59,(Synth!$D$3-1)*Synth!$E$3,0)</f>
        <v>146885982.77734399</v>
      </c>
      <c r="L62" s="24">
        <f ca="1">OFFSET(Import_SAS_CVS!AT59,(Synth!$D$3-1)*Synth!$E$3,0)</f>
        <v>0</v>
      </c>
      <c r="M62" s="43">
        <f ca="1">OFFSET(Import_SAS_CVS!AU59,(Synth!$D$3-1)*Synth!$E$3,0)</f>
        <v>0</v>
      </c>
      <c r="N62" s="24">
        <f ca="1">OFFSET(Import_SAS_CVS!AV59,(Synth!$D$3-1)*Synth!$E$3,0)</f>
        <v>979039940.515625</v>
      </c>
      <c r="O62" s="25">
        <f ca="1">OFFSET(Import_SAS_CVS!AW59,(Synth!$D$3-1)*Synth!$E$3,0)</f>
        <v>10770.8380881548</v>
      </c>
      <c r="P62" s="115">
        <f ca="1">OFFSET(Import_SAS_CVS!AX59,(Synth!$D$3-1)*Synth!$E$3,0)</f>
        <v>2340716.2917175302</v>
      </c>
      <c r="Q62" s="116">
        <f ca="1">OFFSET(Import_SAS_CVS!AY59,(Synth!$D$3-1)*Synth!$E$3,0)</f>
        <v>371193538.015625</v>
      </c>
      <c r="R62" s="116">
        <f ca="1">OFFSET(Import_SAS_CVS!AZ59,(Synth!$D$3-1)*Synth!$E$3,0)</f>
        <v>146884025.48632801</v>
      </c>
      <c r="S62" s="116">
        <f ca="1">OFFSET(Import_SAS_CVS!BA59,(Synth!$D$3-1)*Synth!$E$3,0)</f>
        <v>0</v>
      </c>
      <c r="T62" s="116">
        <f ca="1">OFFSET(Import_SAS_CVS!BB59,(Synth!$D$3-1)*Synth!$E$3,0)</f>
        <v>430283580.41015601</v>
      </c>
      <c r="U62" s="116">
        <f ca="1">OFFSET(Import_SAS_CVS!BC59,(Synth!$D$3-1)*Synth!$E$3,0)</f>
        <v>104242519.59179699</v>
      </c>
      <c r="V62" s="116">
        <f ca="1">OFFSET(Import_SAS_CVS!BD59,(Synth!$D$3-1)*Synth!$E$3,0)</f>
        <v>0</v>
      </c>
      <c r="W62" s="116">
        <f ca="1">OFFSET(Import_SAS_CVS!BE59,(Synth!$D$3-1)*Synth!$E$3,0)</f>
        <v>143602301.890625</v>
      </c>
      <c r="X62" s="116">
        <f ca="1">OFFSET(Import_SAS_CVS!BF59,(Synth!$D$3-1)*Synth!$E$3,0)</f>
        <v>1972.0409120023301</v>
      </c>
      <c r="Y62" s="117">
        <f ca="1">OFFSET(Import_SAS_CVS!CS59,(Synth!$D$3-1)*Synth!$E$3,0)</f>
        <v>2797521.4993591299</v>
      </c>
    </row>
    <row r="63" spans="1:25" x14ac:dyDescent="0.2">
      <c r="A63" s="20">
        <v>43373</v>
      </c>
      <c r="B63" s="21">
        <f t="shared" ca="1" si="0"/>
        <v>2181556683.468751</v>
      </c>
      <c r="C63" s="21">
        <f t="shared" ca="1" si="1"/>
        <v>1202970128.039063</v>
      </c>
      <c r="D63" s="24">
        <f ca="1">OFFSET(Import_SAS_CVS!CC60,(Synth!$D$3-1)*Synth!$E$3,0)</f>
        <v>1055798267.21875</v>
      </c>
      <c r="E63" s="24">
        <f ca="1">OFFSET(Import_SAS_CVS!BG60,(Synth!$D$3-1)*Synth!$E$3,0)</f>
        <v>978586555.42968798</v>
      </c>
      <c r="F63" s="24">
        <f ca="1">OFFSET(Import_SAS_CVS!CG60,(Synth!$D$3-1)*Synth!$E$3,0)</f>
        <v>147171860.82031301</v>
      </c>
      <c r="G63" s="23">
        <f ca="1">OFFSET(Import_SAS_CVS!AO60,(Synth!$D$3-1)*Synth!$E$3,0)</f>
        <v>907186847.46875</v>
      </c>
      <c r="H63" s="24">
        <f ca="1">OFFSET(Import_SAS_CVS!AP60,(Synth!$D$3-1)*Synth!$E$3,0)</f>
        <v>16501114.7891846</v>
      </c>
      <c r="I63" s="24">
        <f ca="1">OFFSET(Import_SAS_CVS!AQ60,(Synth!$D$3-1)*Synth!$E$3,0)</f>
        <v>134933123.10351601</v>
      </c>
      <c r="J63" s="43">
        <f ca="1">OFFSET(Import_SAS_CVS!AR60,(Synth!$D$3-1)*Synth!$E$3,0)</f>
        <v>88576030.153320298</v>
      </c>
      <c r="K63" s="24">
        <f ca="1">OFFSET(Import_SAS_CVS!AS60,(Synth!$D$3-1)*Synth!$E$3,0)</f>
        <v>147223351.16210899</v>
      </c>
      <c r="L63" s="24">
        <f ca="1">OFFSET(Import_SAS_CVS!AT60,(Synth!$D$3-1)*Synth!$E$3,0)</f>
        <v>0</v>
      </c>
      <c r="M63" s="43">
        <f ca="1">OFFSET(Import_SAS_CVS!AU60,(Synth!$D$3-1)*Synth!$E$3,0)</f>
        <v>0</v>
      </c>
      <c r="N63" s="24">
        <f ca="1">OFFSET(Import_SAS_CVS!AV60,(Synth!$D$3-1)*Synth!$E$3,0)</f>
        <v>978963362.36718798</v>
      </c>
      <c r="O63" s="25">
        <f ca="1">OFFSET(Import_SAS_CVS!AW60,(Synth!$D$3-1)*Synth!$E$3,0)</f>
        <v>7895.78692007065</v>
      </c>
      <c r="P63" s="115">
        <f ca="1">OFFSET(Import_SAS_CVS!AX60,(Synth!$D$3-1)*Synth!$E$3,0)</f>
        <v>2644289.27838135</v>
      </c>
      <c r="Q63" s="116">
        <f ca="1">OFFSET(Import_SAS_CVS!AY60,(Synth!$D$3-1)*Synth!$E$3,0)</f>
        <v>377456104.27734399</v>
      </c>
      <c r="R63" s="116">
        <f ca="1">OFFSET(Import_SAS_CVS!AZ60,(Synth!$D$3-1)*Synth!$E$3,0)</f>
        <v>146413883.42578101</v>
      </c>
      <c r="S63" s="116">
        <f ca="1">OFFSET(Import_SAS_CVS!BA60,(Synth!$D$3-1)*Synth!$E$3,0)</f>
        <v>0</v>
      </c>
      <c r="T63" s="116">
        <f ca="1">OFFSET(Import_SAS_CVS!BB60,(Synth!$D$3-1)*Synth!$E$3,0)</f>
        <v>426123816.72656298</v>
      </c>
      <c r="U63" s="116">
        <f ca="1">OFFSET(Import_SAS_CVS!BC60,(Synth!$D$3-1)*Synth!$E$3,0)</f>
        <v>104667766.28125</v>
      </c>
      <c r="V63" s="116">
        <f ca="1">OFFSET(Import_SAS_CVS!BD60,(Synth!$D$3-1)*Synth!$E$3,0)</f>
        <v>0</v>
      </c>
      <c r="W63" s="116">
        <f ca="1">OFFSET(Import_SAS_CVS!BE60,(Synth!$D$3-1)*Synth!$E$3,0)</f>
        <v>146809160</v>
      </c>
      <c r="X63" s="116">
        <f ca="1">OFFSET(Import_SAS_CVS!BF60,(Synth!$D$3-1)*Synth!$E$3,0)</f>
        <v>1707.64040066302</v>
      </c>
      <c r="Y63" s="117">
        <f ca="1">OFFSET(Import_SAS_CVS!CS60,(Synth!$D$3-1)*Synth!$E$3,0)</f>
        <v>2831781.7588501</v>
      </c>
    </row>
    <row r="64" spans="1:25" ht="12" thickBot="1" x14ac:dyDescent="0.25">
      <c r="A64" s="20">
        <v>43465</v>
      </c>
      <c r="B64" s="124">
        <f t="shared" ca="1" si="0"/>
        <v>9545820.4528932571</v>
      </c>
      <c r="C64" s="124">
        <f t="shared" ca="1" si="1"/>
        <v>9025626.1692171097</v>
      </c>
      <c r="D64" s="125">
        <f ca="1">OFFSET(Import_SAS_CVS!CC61,(Synth!$D$3-1)*Synth!$E$3,0)</f>
        <v>8958459.2145996094</v>
      </c>
      <c r="E64" s="125">
        <f ca="1">OFFSET(Import_SAS_CVS!BG61,(Synth!$D$3-1)*Synth!$E$3,0)</f>
        <v>520194.283676147</v>
      </c>
      <c r="F64" s="125">
        <f ca="1">OFFSET(Import_SAS_CVS!CG61,(Synth!$D$3-1)*Synth!$E$3,0)</f>
        <v>67166.954617500305</v>
      </c>
      <c r="G64" s="126">
        <f ca="1">OFFSET(Import_SAS_CVS!AO61,(Synth!$D$3-1)*Synth!$E$3,0)</f>
        <v>0</v>
      </c>
      <c r="H64" s="125">
        <f ca="1">OFFSET(Import_SAS_CVS!AP61,(Synth!$D$3-1)*Synth!$E$3,0)</f>
        <v>1534215.0494995101</v>
      </c>
      <c r="I64" s="125">
        <f ca="1">OFFSET(Import_SAS_CVS!AQ61,(Synth!$D$3-1)*Synth!$E$3,0)</f>
        <v>7436051.1934204102</v>
      </c>
      <c r="J64" s="127">
        <f ca="1">OFFSET(Import_SAS_CVS!AR61,(Synth!$D$3-1)*Synth!$E$3,0)</f>
        <v>6097.9392203688603</v>
      </c>
      <c r="K64" s="125">
        <f ca="1">OFFSET(Import_SAS_CVS!AS61,(Synth!$D$3-1)*Synth!$E$3,0)</f>
        <v>176.83446010015899</v>
      </c>
      <c r="L64" s="125">
        <f ca="1">OFFSET(Import_SAS_CVS!AT61,(Synth!$D$3-1)*Synth!$E$3,0)</f>
        <v>0</v>
      </c>
      <c r="M64" s="127">
        <f ca="1">OFFSET(Import_SAS_CVS!AU61,(Synth!$D$3-1)*Synth!$E$3,0)</f>
        <v>0</v>
      </c>
      <c r="N64" s="125">
        <f ca="1">OFFSET(Import_SAS_CVS!AV61,(Synth!$D$3-1)*Synth!$E$3,0)</f>
        <v>0</v>
      </c>
      <c r="O64" s="128">
        <f ca="1">OFFSET(Import_SAS_CVS!AW61,(Synth!$D$3-1)*Synth!$E$3,0)</f>
        <v>0</v>
      </c>
      <c r="P64" s="129">
        <f ca="1">OFFSET(Import_SAS_CVS!AX61,(Synth!$D$3-1)*Synth!$E$3,0)</f>
        <v>1118348.4810790999</v>
      </c>
      <c r="Q64" s="130">
        <f ca="1">OFFSET(Import_SAS_CVS!AY61,(Synth!$D$3-1)*Synth!$E$3,0)</f>
        <v>297151.62048339797</v>
      </c>
      <c r="R64" s="130">
        <f ca="1">OFFSET(Import_SAS_CVS!AZ61,(Synth!$D$3-1)*Synth!$E$3,0)</f>
        <v>4716937.45349121</v>
      </c>
      <c r="S64" s="130">
        <f ca="1">OFFSET(Import_SAS_CVS!BA61,(Synth!$D$3-1)*Synth!$E$3,0)</f>
        <v>0</v>
      </c>
      <c r="T64" s="130">
        <f ca="1">OFFSET(Import_SAS_CVS!BB61,(Synth!$D$3-1)*Synth!$E$3,0)</f>
        <v>0</v>
      </c>
      <c r="U64" s="130">
        <f ca="1">OFFSET(Import_SAS_CVS!BC61,(Synth!$D$3-1)*Synth!$E$3,0)</f>
        <v>2647266.7862853999</v>
      </c>
      <c r="V64" s="130">
        <f ca="1">OFFSET(Import_SAS_CVS!BD61,(Synth!$D$3-1)*Synth!$E$3,0)</f>
        <v>0</v>
      </c>
      <c r="W64" s="130">
        <f ca="1">OFFSET(Import_SAS_CVS!BE61,(Synth!$D$3-1)*Synth!$E$3,0)</f>
        <v>0</v>
      </c>
      <c r="X64" s="130">
        <f ca="1">OFFSET(Import_SAS_CVS!BF61,(Synth!$D$3-1)*Synth!$E$3,0)</f>
        <v>64173.213052272797</v>
      </c>
      <c r="Y64" s="131">
        <f ca="1">OFFSET(Import_SAS_CVS!CS61,(Synth!$D$3-1)*Synth!$E$3,0)</f>
        <v>173.71757812052999</v>
      </c>
    </row>
    <row r="65" spans="1:25" ht="18" customHeight="1" thickBot="1" x14ac:dyDescent="0.25">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Y67" ca="1" si="2">IF(AND(B6&gt;=0, (B5)&gt;0),B6/B5-1," ")</f>
        <v>7.714717018351358E-3</v>
      </c>
      <c r="C67" s="63">
        <f t="shared" ca="1" si="2"/>
        <v>2.3079140320467761E-3</v>
      </c>
      <c r="D67" s="75">
        <f t="shared" ca="1" si="2"/>
        <v>2.3686545655903224E-3</v>
      </c>
      <c r="E67" s="75">
        <f t="shared" ca="1" si="2"/>
        <v>1.9285717542274927E-2</v>
      </c>
      <c r="F67" s="75">
        <f t="shared" ca="1" si="2"/>
        <v>1.7257214509844854E-3</v>
      </c>
      <c r="G67" s="53">
        <f t="shared" ca="1" si="2"/>
        <v>9.2676299625062963E-3</v>
      </c>
      <c r="H67" s="34">
        <f t="shared" ca="1" si="2"/>
        <v>-8.7410998748600699E-2</v>
      </c>
      <c r="I67" s="34">
        <f t="shared" ca="1" si="2"/>
        <v>-1.0962479275266057E-3</v>
      </c>
      <c r="J67" s="64">
        <f t="shared" ca="1" si="2"/>
        <v>5.0460252518106374E-2</v>
      </c>
      <c r="K67" s="34">
        <f t="shared" ca="1" si="2"/>
        <v>21.959361791784492</v>
      </c>
      <c r="L67" s="34">
        <f t="shared" ca="1" si="2"/>
        <v>-3.6492988919928693E-2</v>
      </c>
      <c r="M67" s="64">
        <f t="shared" ca="1" si="2"/>
        <v>-1.9273346182114293E-2</v>
      </c>
      <c r="N67" s="34">
        <f t="shared" ca="1" si="2"/>
        <v>61.397303141889857</v>
      </c>
      <c r="O67" s="55">
        <f t="shared" ca="1" si="2"/>
        <v>-7.275903175887577E-2</v>
      </c>
      <c r="P67" s="53">
        <f t="shared" ca="1" si="2"/>
        <v>6.6615038235289248E-3</v>
      </c>
      <c r="Q67" s="34">
        <f t="shared" ca="1" si="2"/>
        <v>2.8155578874247134E-3</v>
      </c>
      <c r="R67" s="34">
        <f t="shared" ca="1" si="2"/>
        <v>1.7254226819379159E-2</v>
      </c>
      <c r="S67" s="34" t="str">
        <f t="shared" ca="1" si="2"/>
        <v xml:space="preserve"> </v>
      </c>
      <c r="T67" s="34" t="str">
        <f t="shared" ca="1" si="2"/>
        <v xml:space="preserve"> </v>
      </c>
      <c r="U67" s="34">
        <f t="shared" ca="1" si="2"/>
        <v>-2.5838384922816093E-2</v>
      </c>
      <c r="V67" s="34" t="str">
        <f t="shared" ca="1" si="2"/>
        <v xml:space="preserve"> </v>
      </c>
      <c r="W67" s="34" t="str">
        <f t="shared" ca="1" si="2"/>
        <v xml:space="preserve"> </v>
      </c>
      <c r="X67" s="34">
        <f t="shared" ca="1" si="2"/>
        <v>3.8738908514268644E-3</v>
      </c>
      <c r="Y67" s="55">
        <f t="shared" ca="1" si="2"/>
        <v>28.512673210375979</v>
      </c>
    </row>
    <row r="68" spans="1:25" s="32" customFormat="1" x14ac:dyDescent="0.2">
      <c r="A68" s="20">
        <v>38260</v>
      </c>
      <c r="B68" s="63">
        <f t="shared" ref="B68:Q83" ca="1" si="3">IF(AND(B7&gt;=0, (B6)&gt;0),B7/B6-1," ")</f>
        <v>5.9531799502454685E-3</v>
      </c>
      <c r="C68" s="63">
        <f t="shared" ca="1" si="3"/>
        <v>2.4484040304292964E-2</v>
      </c>
      <c r="D68" s="75">
        <f t="shared" ca="1" si="3"/>
        <v>2.6121388183893313E-2</v>
      </c>
      <c r="E68" s="75">
        <f t="shared" ca="1" si="3"/>
        <v>-3.3043817690428301E-2</v>
      </c>
      <c r="F68" s="75">
        <f t="shared" ca="1" si="3"/>
        <v>8.7801346290439231E-3</v>
      </c>
      <c r="G68" s="53">
        <f t="shared" ca="1" si="3"/>
        <v>2.4705935976496063E-2</v>
      </c>
      <c r="H68" s="34">
        <f t="shared" ca="1" si="3"/>
        <v>8.7821957836533349E-2</v>
      </c>
      <c r="I68" s="34">
        <f t="shared" ca="1" si="3"/>
        <v>1.1630636806705619E-2</v>
      </c>
      <c r="J68" s="64">
        <f t="shared" ca="1" si="3"/>
        <v>4.8863937828614645E-2</v>
      </c>
      <c r="K68" s="34">
        <f t="shared" ca="1" si="3"/>
        <v>1.6077116601140871</v>
      </c>
      <c r="L68" s="34">
        <f t="shared" ca="1" si="3"/>
        <v>-3.5012102174872273E-2</v>
      </c>
      <c r="M68" s="64">
        <f t="shared" ca="1" si="3"/>
        <v>-1.2936724561816271E-2</v>
      </c>
      <c r="N68" s="34">
        <f t="shared" ca="1" si="3"/>
        <v>1.5919217722118151</v>
      </c>
      <c r="O68" s="55">
        <f t="shared" ca="1" si="3"/>
        <v>-7.4108233182225036E-2</v>
      </c>
      <c r="P68" s="53">
        <f t="shared" ca="1" si="3"/>
        <v>5.9263204475690889E-2</v>
      </c>
      <c r="Q68" s="34">
        <f t="shared" ca="1" si="3"/>
        <v>1.5309155263417029E-2</v>
      </c>
      <c r="R68" s="34">
        <f t="shared" ref="R68:Y77" ca="1" si="4">IF(AND(R7&gt;=0, (R6)&gt;0),R7/R6-1," ")</f>
        <v>2.9491762909355401E-2</v>
      </c>
      <c r="S68" s="34" t="str">
        <f t="shared" ca="1" si="4"/>
        <v xml:space="preserve"> </v>
      </c>
      <c r="T68" s="34" t="str">
        <f t="shared" ca="1" si="4"/>
        <v xml:space="preserve"> </v>
      </c>
      <c r="U68" s="34">
        <f t="shared" ca="1" si="4"/>
        <v>1.4818719066097996E-2</v>
      </c>
      <c r="V68" s="34" t="str">
        <f t="shared" ca="1" si="4"/>
        <v xml:space="preserve"> </v>
      </c>
      <c r="W68" s="34" t="str">
        <f t="shared" ca="1" si="4"/>
        <v xml:space="preserve"> </v>
      </c>
      <c r="X68" s="34">
        <f t="shared" ca="1" si="4"/>
        <v>-4.5432585921352242E-3</v>
      </c>
      <c r="Y68" s="55">
        <f t="shared" ca="1" si="4"/>
        <v>1.5890282733661887</v>
      </c>
    </row>
    <row r="69" spans="1:25" s="33" customFormat="1" ht="12" thickBot="1" x14ac:dyDescent="0.25">
      <c r="A69" s="26">
        <v>38352</v>
      </c>
      <c r="B69" s="65">
        <f t="shared" ca="1" si="3"/>
        <v>3.6212321912970857E-2</v>
      </c>
      <c r="C69" s="65">
        <f t="shared" ca="1" si="3"/>
        <v>1.862197878704408E-2</v>
      </c>
      <c r="D69" s="56">
        <f t="shared" ca="1" si="3"/>
        <v>1.8396990460253448E-2</v>
      </c>
      <c r="E69" s="56">
        <f t="shared" ca="1" si="3"/>
        <v>7.5432386344643776E-2</v>
      </c>
      <c r="F69" s="56">
        <f t="shared" ca="1" si="3"/>
        <v>2.0816950465422979E-2</v>
      </c>
      <c r="G69" s="57">
        <f t="shared" ca="1" si="3"/>
        <v>3.9315760448101145E-2</v>
      </c>
      <c r="H69" s="56">
        <f t="shared" ca="1" si="3"/>
        <v>-7.6023373992056498E-2</v>
      </c>
      <c r="I69" s="56">
        <f t="shared" ca="1" si="3"/>
        <v>-5.9183752944480528E-3</v>
      </c>
      <c r="J69" s="66">
        <f t="shared" ca="1" si="3"/>
        <v>3.2798059537202162E-2</v>
      </c>
      <c r="K69" s="56">
        <f t="shared" ca="1" si="3"/>
        <v>1.0500743083270203</v>
      </c>
      <c r="L69" s="56">
        <f t="shared" ca="1" si="3"/>
        <v>-7.6774064118701912E-2</v>
      </c>
      <c r="M69" s="66">
        <f t="shared" ca="1" si="3"/>
        <v>-5.3609418132667841E-2</v>
      </c>
      <c r="N69" s="56">
        <f t="shared" ca="1" si="3"/>
        <v>1.0617241356496741</v>
      </c>
      <c r="O69" s="58">
        <f t="shared" ca="1" si="3"/>
        <v>2.3702728969063891E-3</v>
      </c>
      <c r="P69" s="57">
        <f t="shared" ca="1" si="3"/>
        <v>-1.6203455832181191E-2</v>
      </c>
      <c r="Q69" s="56">
        <f t="shared" ca="1" si="3"/>
        <v>2.2103355656524215E-2</v>
      </c>
      <c r="R69" s="56">
        <f t="shared" ca="1" si="4"/>
        <v>2.5193284394561699E-2</v>
      </c>
      <c r="S69" s="56" t="str">
        <f t="shared" ca="1" si="4"/>
        <v xml:space="preserve"> </v>
      </c>
      <c r="T69" s="56" t="str">
        <f t="shared" ca="1" si="4"/>
        <v xml:space="preserve"> </v>
      </c>
      <c r="U69" s="56">
        <f t="shared" ca="1" si="4"/>
        <v>-9.8077374440868059E-3</v>
      </c>
      <c r="V69" s="56" t="str">
        <f t="shared" ca="1" si="4"/>
        <v xml:space="preserve"> </v>
      </c>
      <c r="W69" s="56" t="str">
        <f t="shared" ca="1" si="4"/>
        <v xml:space="preserve"> </v>
      </c>
      <c r="X69" s="56">
        <f t="shared" ca="1" si="4"/>
        <v>2.7006084859491075E-2</v>
      </c>
      <c r="Y69" s="58">
        <f t="shared" ca="1" si="4"/>
        <v>0.47157728181412351</v>
      </c>
    </row>
    <row r="70" spans="1:25" s="33" customFormat="1" x14ac:dyDescent="0.2">
      <c r="A70" s="20">
        <v>38383</v>
      </c>
      <c r="B70" s="67">
        <f t="shared" ca="1" si="3"/>
        <v>2.9215794731133782E-2</v>
      </c>
      <c r="C70" s="67">
        <f t="shared" ca="1" si="3"/>
        <v>2.5279338279757813E-2</v>
      </c>
      <c r="D70" s="59">
        <f t="shared" ca="1" si="3"/>
        <v>2.5422991119170124E-2</v>
      </c>
      <c r="E70" s="59">
        <f t="shared" ca="1" si="3"/>
        <v>3.7529016662351866E-2</v>
      </c>
      <c r="F70" s="59">
        <f t="shared" ca="1" si="3"/>
        <v>2.3881192732174483E-2</v>
      </c>
      <c r="G70" s="60">
        <f t="shared" ca="1" si="3"/>
        <v>3.6702293552503873E-2</v>
      </c>
      <c r="H70" s="59">
        <f t="shared" ca="1" si="3"/>
        <v>7.7416900265730115E-2</v>
      </c>
      <c r="I70" s="59">
        <f t="shared" ca="1" si="3"/>
        <v>3.0452007520938018E-3</v>
      </c>
      <c r="J70" s="68">
        <f t="shared" ca="1" si="3"/>
        <v>3.2239755840174356E-2</v>
      </c>
      <c r="K70" s="59">
        <f t="shared" ca="1" si="3"/>
        <v>0.47100547642264456</v>
      </c>
      <c r="L70" s="59">
        <f t="shared" ca="1" si="3"/>
        <v>-6.1492044967801474E-2</v>
      </c>
      <c r="M70" s="68">
        <f t="shared" ca="1" si="3"/>
        <v>-2.106311475439604E-2</v>
      </c>
      <c r="N70" s="59">
        <f t="shared" ca="1" si="3"/>
        <v>0.4933652322942319</v>
      </c>
      <c r="O70" s="61">
        <f t="shared" ca="1" si="3"/>
        <v>-0.10411175740288225</v>
      </c>
      <c r="P70" s="60">
        <f t="shared" ca="1" si="3"/>
        <v>7.3707490556615962E-3</v>
      </c>
      <c r="Q70" s="59">
        <f t="shared" ca="1" si="3"/>
        <v>2.4548310832352982E-2</v>
      </c>
      <c r="R70" s="59">
        <f t="shared" ca="1" si="4"/>
        <v>2.4647227052952525E-2</v>
      </c>
      <c r="S70" s="59" t="str">
        <f t="shared" ca="1" si="4"/>
        <v xml:space="preserve"> </v>
      </c>
      <c r="T70" s="59" t="str">
        <f t="shared" ca="1" si="4"/>
        <v xml:space="preserve"> </v>
      </c>
      <c r="U70" s="59">
        <f t="shared" ca="1" si="4"/>
        <v>2.3820766948132732E-2</v>
      </c>
      <c r="V70" s="59" t="str">
        <f t="shared" ca="1" si="4"/>
        <v xml:space="preserve"> </v>
      </c>
      <c r="W70" s="59" t="str">
        <f t="shared" ca="1" si="4"/>
        <v xml:space="preserve"> </v>
      </c>
      <c r="X70" s="59">
        <f t="shared" ca="1" si="4"/>
        <v>1.9440966857312114E-2</v>
      </c>
      <c r="Y70" s="61">
        <f t="shared" ca="1" si="4"/>
        <v>0.5838440829303746</v>
      </c>
    </row>
    <row r="71" spans="1:25" s="33" customFormat="1" x14ac:dyDescent="0.2">
      <c r="A71" s="20">
        <v>38442</v>
      </c>
      <c r="B71" s="63">
        <f t="shared" ca="1" si="3"/>
        <v>2.045437188050192E-2</v>
      </c>
      <c r="C71" s="63">
        <f t="shared" ca="1" si="3"/>
        <v>1.0622628608060181E-2</v>
      </c>
      <c r="D71" s="34">
        <f t="shared" ca="1" si="3"/>
        <v>1.00665357426033E-2</v>
      </c>
      <c r="E71" s="34">
        <f t="shared" ca="1" si="3"/>
        <v>4.0972437150810004E-2</v>
      </c>
      <c r="F71" s="34">
        <f t="shared" ca="1" si="3"/>
        <v>1.6043123974717188E-2</v>
      </c>
      <c r="G71" s="53">
        <f t="shared" ca="1" si="3"/>
        <v>2.6895139880411811E-2</v>
      </c>
      <c r="H71" s="34">
        <f t="shared" ca="1" si="3"/>
        <v>-3.3955969142704379E-2</v>
      </c>
      <c r="I71" s="34">
        <f t="shared" ca="1" si="3"/>
        <v>6.090042089862191E-3</v>
      </c>
      <c r="J71" s="64">
        <f t="shared" ca="1" si="3"/>
        <v>2.9854686130697861E-2</v>
      </c>
      <c r="K71" s="34">
        <f t="shared" ca="1" si="3"/>
        <v>0.3178923423916078</v>
      </c>
      <c r="L71" s="34">
        <f t="shared" ca="1" si="3"/>
        <v>-7.2406506973892171E-2</v>
      </c>
      <c r="M71" s="64">
        <f t="shared" ca="1" si="3"/>
        <v>-3.8125501632139125E-2</v>
      </c>
      <c r="N71" s="34">
        <f t="shared" ca="1" si="3"/>
        <v>0.3167721564671746</v>
      </c>
      <c r="O71" s="55">
        <f t="shared" ca="1" si="3"/>
        <v>-0.10993373179867638</v>
      </c>
      <c r="P71" s="53">
        <f t="shared" ca="1" si="3"/>
        <v>2.3488519253648033E-2</v>
      </c>
      <c r="Q71" s="34">
        <f t="shared" ca="1" si="3"/>
        <v>1.7996731625415707E-2</v>
      </c>
      <c r="R71" s="34">
        <f t="shared" ca="1" si="4"/>
        <v>1.3125677720640549E-2</v>
      </c>
      <c r="S71" s="34" t="str">
        <f t="shared" ca="1" si="4"/>
        <v xml:space="preserve"> </v>
      </c>
      <c r="T71" s="34" t="str">
        <f t="shared" ca="1" si="4"/>
        <v xml:space="preserve"> </v>
      </c>
      <c r="U71" s="34">
        <f t="shared" ca="1" si="4"/>
        <v>4.1621416493110353E-2</v>
      </c>
      <c r="V71" s="34" t="str">
        <f t="shared" ca="1" si="4"/>
        <v xml:space="preserve"> </v>
      </c>
      <c r="W71" s="34" t="str">
        <f t="shared" ca="1" si="4"/>
        <v xml:space="preserve"> </v>
      </c>
      <c r="X71" s="34">
        <f t="shared" ca="1" si="4"/>
        <v>2.1891867313582614E-2</v>
      </c>
      <c r="Y71" s="55">
        <f t="shared" ca="1" si="4"/>
        <v>0.33076699600136861</v>
      </c>
    </row>
    <row r="72" spans="1:25" s="33" customFormat="1" x14ac:dyDescent="0.2">
      <c r="A72" s="20">
        <v>38625</v>
      </c>
      <c r="B72" s="63">
        <f t="shared" ca="1" si="3"/>
        <v>1.2136236035009906E-2</v>
      </c>
      <c r="C72" s="63">
        <f t="shared" ca="1" si="3"/>
        <v>2.4152544157067135E-2</v>
      </c>
      <c r="D72" s="34">
        <f t="shared" ca="1" si="3"/>
        <v>2.4538384304141347E-2</v>
      </c>
      <c r="E72" s="34">
        <f t="shared" ca="1" si="3"/>
        <v>-1.2209713703389857E-2</v>
      </c>
      <c r="F72" s="34">
        <f t="shared" ca="1" si="3"/>
        <v>2.0413703897494972E-2</v>
      </c>
      <c r="G72" s="53">
        <f t="shared" ca="1" si="3"/>
        <v>2.7379939694083477E-2</v>
      </c>
      <c r="H72" s="34">
        <f t="shared" ca="1" si="3"/>
        <v>0.29091731130603771</v>
      </c>
      <c r="I72" s="34">
        <f t="shared" ca="1" si="3"/>
        <v>-4.8692259448890329E-3</v>
      </c>
      <c r="J72" s="64">
        <f t="shared" ca="1" si="3"/>
        <v>2.846311127082779E-2</v>
      </c>
      <c r="K72" s="34">
        <f t="shared" ca="1" si="3"/>
        <v>0.24447497462943679</v>
      </c>
      <c r="L72" s="34">
        <f t="shared" ca="1" si="3"/>
        <v>-7.8662117018412747E-2</v>
      </c>
      <c r="M72" s="64">
        <f t="shared" ca="1" si="3"/>
        <v>-4.5140682341418548E-2</v>
      </c>
      <c r="N72" s="34">
        <f t="shared" ca="1" si="3"/>
        <v>0.2362624311308108</v>
      </c>
      <c r="O72" s="55">
        <f t="shared" ca="1" si="3"/>
        <v>-0.14084210536376229</v>
      </c>
      <c r="P72" s="53">
        <f t="shared" ca="1" si="3"/>
        <v>2.0135031862462904E-2</v>
      </c>
      <c r="Q72" s="34">
        <f t="shared" ca="1" si="3"/>
        <v>4.0509284693098557E-2</v>
      </c>
      <c r="R72" s="34">
        <f t="shared" ca="1" si="4"/>
        <v>1.8028959581722903E-2</v>
      </c>
      <c r="S72" s="34" t="str">
        <f t="shared" ca="1" si="4"/>
        <v xml:space="preserve"> </v>
      </c>
      <c r="T72" s="34" t="str">
        <f t="shared" ca="1" si="4"/>
        <v xml:space="preserve"> </v>
      </c>
      <c r="U72" s="34">
        <f t="shared" ca="1" si="4"/>
        <v>3.3916734214519462E-2</v>
      </c>
      <c r="V72" s="34" t="str">
        <f t="shared" ca="1" si="4"/>
        <v xml:space="preserve"> </v>
      </c>
      <c r="W72" s="34" t="str">
        <f t="shared" ca="1" si="4"/>
        <v xml:space="preserve"> </v>
      </c>
      <c r="X72" s="34">
        <f t="shared" ca="1" si="4"/>
        <v>2.8530420127219625E-3</v>
      </c>
      <c r="Y72" s="55">
        <f t="shared" ca="1" si="4"/>
        <v>0.31737497162438988</v>
      </c>
    </row>
    <row r="73" spans="1:25" s="33" customFormat="1" ht="12" thickBot="1" x14ac:dyDescent="0.25">
      <c r="A73" s="26">
        <v>38717</v>
      </c>
      <c r="B73" s="65">
        <f t="shared" ca="1" si="3"/>
        <v>2.707597721548316E-2</v>
      </c>
      <c r="C73" s="65">
        <f t="shared" ca="1" si="3"/>
        <v>1.7211277106758294E-2</v>
      </c>
      <c r="D73" s="56">
        <f t="shared" ca="1" si="3"/>
        <v>1.6632089559150742E-2</v>
      </c>
      <c r="E73" s="56">
        <f t="shared" ca="1" si="3"/>
        <v>4.7798348429810789E-2</v>
      </c>
      <c r="F73" s="56">
        <f t="shared" ca="1" si="3"/>
        <v>2.2846364600265234E-2</v>
      </c>
      <c r="G73" s="57">
        <f t="shared" ca="1" si="3"/>
        <v>3.0172090772230487E-2</v>
      </c>
      <c r="H73" s="56">
        <f t="shared" ca="1" si="3"/>
        <v>0.10489960471977966</v>
      </c>
      <c r="I73" s="56">
        <f t="shared" ca="1" si="3"/>
        <v>1.2510193145209847E-4</v>
      </c>
      <c r="J73" s="66">
        <f t="shared" ca="1" si="3"/>
        <v>3.7706433166417419E-2</v>
      </c>
      <c r="K73" s="56">
        <f t="shared" ca="1" si="3"/>
        <v>0.23265865783021034</v>
      </c>
      <c r="L73" s="56">
        <f t="shared" ca="1" si="3"/>
        <v>-0.10419523046951418</v>
      </c>
      <c r="M73" s="66">
        <f t="shared" ca="1" si="3"/>
        <v>-7.3696629044083029E-2</v>
      </c>
      <c r="N73" s="56">
        <f t="shared" ca="1" si="3"/>
        <v>0.25836609470110661</v>
      </c>
      <c r="O73" s="58">
        <f t="shared" ca="1" si="3"/>
        <v>-0.12188057423926169</v>
      </c>
      <c r="P73" s="57">
        <f t="shared" ca="1" si="3"/>
        <v>-4.1871836800759898E-2</v>
      </c>
      <c r="Q73" s="56">
        <f t="shared" ca="1" si="3"/>
        <v>3.2544050607847819E-2</v>
      </c>
      <c r="R73" s="56">
        <f t="shared" ca="1" si="4"/>
        <v>1.6740637549213178E-2</v>
      </c>
      <c r="S73" s="56" t="str">
        <f t="shared" ca="1" si="4"/>
        <v xml:space="preserve"> </v>
      </c>
      <c r="T73" s="56" t="str">
        <f t="shared" ca="1" si="4"/>
        <v xml:space="preserve"> </v>
      </c>
      <c r="U73" s="56">
        <f t="shared" ca="1" si="4"/>
        <v>1.8693568749803546E-2</v>
      </c>
      <c r="V73" s="56" t="str">
        <f t="shared" ca="1" si="4"/>
        <v xml:space="preserve"> </v>
      </c>
      <c r="W73" s="56" t="str">
        <f t="shared" ca="1" si="4"/>
        <v xml:space="preserve"> </v>
      </c>
      <c r="X73" s="56">
        <f t="shared" ca="1" si="4"/>
        <v>2.0356423277716473E-2</v>
      </c>
      <c r="Y73" s="58">
        <f t="shared" ca="1" si="4"/>
        <v>0.23405706551917183</v>
      </c>
    </row>
    <row r="74" spans="1:25" s="33" customFormat="1" x14ac:dyDescent="0.2">
      <c r="A74" s="20">
        <v>38807</v>
      </c>
      <c r="B74" s="67">
        <f t="shared" ca="1" si="3"/>
        <v>2.3159420484885729E-2</v>
      </c>
      <c r="C74" s="67">
        <f t="shared" ca="1" si="3"/>
        <v>1.7674139464759264E-2</v>
      </c>
      <c r="D74" s="59">
        <f t="shared" ca="1" si="3"/>
        <v>1.7389436598670427E-2</v>
      </c>
      <c r="E74" s="59">
        <f t="shared" ca="1" si="3"/>
        <v>3.4345757542848521E-2</v>
      </c>
      <c r="F74" s="59">
        <f t="shared" ca="1" si="3"/>
        <v>2.0427269311387386E-2</v>
      </c>
      <c r="G74" s="60">
        <f t="shared" ca="1" si="3"/>
        <v>3.7920551929716328E-2</v>
      </c>
      <c r="H74" s="59">
        <f t="shared" ca="1" si="3"/>
        <v>-3.584200133884885E-2</v>
      </c>
      <c r="I74" s="59">
        <f t="shared" ca="1" si="3"/>
        <v>-4.6129463299248163E-3</v>
      </c>
      <c r="J74" s="68">
        <f t="shared" ca="1" si="3"/>
        <v>6.3633296939118456E-3</v>
      </c>
      <c r="K74" s="59">
        <f t="shared" ca="1" si="3"/>
        <v>0.1682035837901048</v>
      </c>
      <c r="L74" s="59">
        <f t="shared" ca="1" si="3"/>
        <v>-8.5204832712151291E-2</v>
      </c>
      <c r="M74" s="68">
        <f t="shared" ca="1" si="3"/>
        <v>-5.1089794211631401E-2</v>
      </c>
      <c r="N74" s="59">
        <f t="shared" ca="1" si="3"/>
        <v>0.16883796769696247</v>
      </c>
      <c r="O74" s="61">
        <f t="shared" ca="1" si="3"/>
        <v>-0.13975901263553714</v>
      </c>
      <c r="P74" s="60">
        <f t="shared" ca="1" si="3"/>
        <v>-0.45347325849472253</v>
      </c>
      <c r="Q74" s="59">
        <f t="shared" ca="1" si="3"/>
        <v>3.6017543002903274E-2</v>
      </c>
      <c r="R74" s="59">
        <f t="shared" ca="1" si="4"/>
        <v>1.5794051609410831E-2</v>
      </c>
      <c r="S74" s="59" t="str">
        <f t="shared" ca="1" si="4"/>
        <v xml:space="preserve"> </v>
      </c>
      <c r="T74" s="59" t="str">
        <f t="shared" ca="1" si="4"/>
        <v xml:space="preserve"> </v>
      </c>
      <c r="U74" s="59">
        <f t="shared" ca="1" si="4"/>
        <v>1.6481936437485967E-2</v>
      </c>
      <c r="V74" s="59" t="str">
        <f t="shared" ca="1" si="4"/>
        <v xml:space="preserve"> </v>
      </c>
      <c r="W74" s="59" t="str">
        <f t="shared" ca="1" si="4"/>
        <v xml:space="preserve"> </v>
      </c>
      <c r="X74" s="59">
        <f t="shared" ca="1" si="4"/>
        <v>-0.37983637427188555</v>
      </c>
      <c r="Y74" s="61">
        <f t="shared" ca="1" si="4"/>
        <v>0.15398340292635826</v>
      </c>
    </row>
    <row r="75" spans="1:25" s="33" customFormat="1" x14ac:dyDescent="0.2">
      <c r="A75" s="20">
        <v>38898</v>
      </c>
      <c r="B75" s="63">
        <f t="shared" ca="1" si="3"/>
        <v>2.674629110134874E-2</v>
      </c>
      <c r="C75" s="63">
        <f t="shared" ca="1" si="3"/>
        <v>2.5641027611272182E-2</v>
      </c>
      <c r="D75" s="34">
        <f t="shared" ca="1" si="3"/>
        <v>2.5811278473061083E-2</v>
      </c>
      <c r="E75" s="34">
        <f t="shared" ca="1" si="3"/>
        <v>2.8963965813652015E-2</v>
      </c>
      <c r="F75" s="34">
        <f t="shared" ca="1" si="3"/>
        <v>2.3999571245419071E-2</v>
      </c>
      <c r="G75" s="53">
        <f t="shared" ca="1" si="3"/>
        <v>4.0916838971578384E-2</v>
      </c>
      <c r="H75" s="34">
        <f t="shared" ca="1" si="3"/>
        <v>0.1746061359430251</v>
      </c>
      <c r="I75" s="34">
        <f t="shared" ca="1" si="3"/>
        <v>-1.1607536284080955E-2</v>
      </c>
      <c r="J75" s="64">
        <f t="shared" ca="1" si="3"/>
        <v>2.4763521698728308E-2</v>
      </c>
      <c r="K75" s="34">
        <f t="shared" ca="1" si="3"/>
        <v>0.129013749218436</v>
      </c>
      <c r="L75" s="34">
        <f t="shared" ca="1" si="3"/>
        <v>-9.9453669995522076E-2</v>
      </c>
      <c r="M75" s="64">
        <f t="shared" ca="1" si="3"/>
        <v>-8.2734716713051992E-2</v>
      </c>
      <c r="N75" s="34">
        <f t="shared" ca="1" si="3"/>
        <v>0.12418819076088639</v>
      </c>
      <c r="O75" s="55">
        <f t="shared" ca="1" si="3"/>
        <v>-0.16048682583451701</v>
      </c>
      <c r="P75" s="53">
        <f t="shared" ca="1" si="3"/>
        <v>-2.4375333654972353E-2</v>
      </c>
      <c r="Q75" s="34">
        <f t="shared" ca="1" si="3"/>
        <v>2.9779382727973536E-2</v>
      </c>
      <c r="R75" s="34">
        <f t="shared" ca="1" si="4"/>
        <v>1.3776661421552205E-2</v>
      </c>
      <c r="S75" s="34">
        <f t="shared" ca="1" si="4"/>
        <v>5.5147799526785057E-2</v>
      </c>
      <c r="T75" s="34" t="str">
        <f t="shared" ca="1" si="4"/>
        <v xml:space="preserve"> </v>
      </c>
      <c r="U75" s="34">
        <f t="shared" ca="1" si="4"/>
        <v>7.5060947096079467E-3</v>
      </c>
      <c r="V75" s="34">
        <f t="shared" ca="1" si="4"/>
        <v>0.14017062860565899</v>
      </c>
      <c r="W75" s="34" t="str">
        <f t="shared" ca="1" si="4"/>
        <v xml:space="preserve"> </v>
      </c>
      <c r="X75" s="34">
        <f t="shared" ca="1" si="4"/>
        <v>-6.760977952338032E-2</v>
      </c>
      <c r="Y75" s="55">
        <f t="shared" ca="1" si="4"/>
        <v>0.14488052546960017</v>
      </c>
    </row>
    <row r="76" spans="1:25" s="33" customFormat="1" x14ac:dyDescent="0.2">
      <c r="A76" s="20">
        <v>38990</v>
      </c>
      <c r="B76" s="63">
        <f t="shared" ca="1" si="3"/>
        <v>1.7953116552787529E-2</v>
      </c>
      <c r="C76" s="63">
        <f t="shared" ca="1" si="3"/>
        <v>1.2260133423562802E-2</v>
      </c>
      <c r="D76" s="34">
        <f t="shared" ca="1" si="3"/>
        <v>1.1615525886573774E-2</v>
      </c>
      <c r="E76" s="34">
        <f t="shared" ca="1" si="3"/>
        <v>2.9339010541420851E-2</v>
      </c>
      <c r="F76" s="34">
        <f t="shared" ca="1" si="3"/>
        <v>1.848604714063784E-2</v>
      </c>
      <c r="G76" s="53">
        <f t="shared" ca="1" si="3"/>
        <v>3.0294544124577882E-2</v>
      </c>
      <c r="H76" s="34">
        <f t="shared" ca="1" si="3"/>
        <v>-1.6212976876331053E-2</v>
      </c>
      <c r="I76" s="34">
        <f t="shared" ca="1" si="3"/>
        <v>-1.3701325144154231E-2</v>
      </c>
      <c r="J76" s="64">
        <f t="shared" ca="1" si="3"/>
        <v>-8.5334063217038514E-3</v>
      </c>
      <c r="K76" s="34">
        <f t="shared" ca="1" si="3"/>
        <v>0.13019883560160461</v>
      </c>
      <c r="L76" s="34">
        <f t="shared" ca="1" si="3"/>
        <v>-0.1155939532131125</v>
      </c>
      <c r="M76" s="64">
        <f t="shared" ca="1" si="3"/>
        <v>-8.345042089635657E-2</v>
      </c>
      <c r="N76" s="34">
        <f t="shared" ca="1" si="3"/>
        <v>0.1440479180656411</v>
      </c>
      <c r="O76" s="55">
        <f t="shared" ca="1" si="3"/>
        <v>-0.21309362447931102</v>
      </c>
      <c r="P76" s="53">
        <f t="shared" ca="1" si="3"/>
        <v>-3.2012589393277224E-2</v>
      </c>
      <c r="Q76" s="34">
        <f t="shared" ca="1" si="3"/>
        <v>1.0834363126399404E-2</v>
      </c>
      <c r="R76" s="34">
        <f t="shared" ca="1" si="4"/>
        <v>9.0414001836758295E-3</v>
      </c>
      <c r="S76" s="34">
        <f t="shared" ca="1" si="4"/>
        <v>4.8505039180718468E-2</v>
      </c>
      <c r="T76" s="34" t="str">
        <f t="shared" ca="1" si="4"/>
        <v xml:space="preserve"> </v>
      </c>
      <c r="U76" s="34">
        <f t="shared" ca="1" si="4"/>
        <v>1.724108205821917E-3</v>
      </c>
      <c r="V76" s="34">
        <f t="shared" ca="1" si="4"/>
        <v>0.10052385891433935</v>
      </c>
      <c r="W76" s="34" t="str">
        <f t="shared" ca="1" si="4"/>
        <v xml:space="preserve"> </v>
      </c>
      <c r="X76" s="34">
        <f t="shared" ca="1" si="4"/>
        <v>-5.7287636375208728E-2</v>
      </c>
      <c r="Y76" s="55">
        <f t="shared" ca="1" si="4"/>
        <v>0.10340420753983048</v>
      </c>
    </row>
    <row r="77" spans="1:25" s="33" customFormat="1" ht="12" thickBot="1" x14ac:dyDescent="0.25">
      <c r="A77" s="26">
        <v>39082</v>
      </c>
      <c r="B77" s="65">
        <f t="shared" ca="1" si="3"/>
        <v>2.5547625953244557E-2</v>
      </c>
      <c r="C77" s="65">
        <f t="shared" ca="1" si="3"/>
        <v>2.0341773256794538E-2</v>
      </c>
      <c r="D77" s="56">
        <f t="shared" ca="1" si="3"/>
        <v>2.0162491403960647E-2</v>
      </c>
      <c r="E77" s="56">
        <f t="shared" ca="1" si="3"/>
        <v>3.5786514488616472E-2</v>
      </c>
      <c r="F77" s="56">
        <f t="shared" ca="1" si="3"/>
        <v>2.206167823195182E-2</v>
      </c>
      <c r="G77" s="57">
        <f t="shared" ca="1" si="3"/>
        <v>4.2845246866923592E-2</v>
      </c>
      <c r="H77" s="56">
        <f t="shared" ca="1" si="3"/>
        <v>7.1882103026171817E-2</v>
      </c>
      <c r="I77" s="56">
        <f t="shared" ca="1" si="3"/>
        <v>-9.6133900116365245E-3</v>
      </c>
      <c r="J77" s="66">
        <f t="shared" ca="1" si="3"/>
        <v>9.8350301585843347E-3</v>
      </c>
      <c r="K77" s="56">
        <f t="shared" ca="1" si="3"/>
        <v>0.10961066940345066</v>
      </c>
      <c r="L77" s="56">
        <f t="shared" ca="1" si="3"/>
        <v>-0.11552320365375257</v>
      </c>
      <c r="M77" s="66">
        <f t="shared" ca="1" si="3"/>
        <v>-8.1144192998068521E-2</v>
      </c>
      <c r="N77" s="56">
        <f t="shared" ca="1" si="3"/>
        <v>0.12157211383185373</v>
      </c>
      <c r="O77" s="58">
        <f t="shared" ca="1" si="3"/>
        <v>-0.30312466245141556</v>
      </c>
      <c r="P77" s="57">
        <f t="shared" ca="1" si="3"/>
        <v>2.4656291493908356E-2</v>
      </c>
      <c r="Q77" s="56">
        <f t="shared" ca="1" si="3"/>
        <v>2.0443057342525828E-2</v>
      </c>
      <c r="R77" s="56">
        <f t="shared" ca="1" si="4"/>
        <v>6.4969175207958418E-3</v>
      </c>
      <c r="S77" s="56">
        <f t="shared" ca="1" si="4"/>
        <v>5.9359042027440356E-2</v>
      </c>
      <c r="T77" s="56" t="str">
        <f t="shared" ca="1" si="4"/>
        <v xml:space="preserve"> </v>
      </c>
      <c r="U77" s="56">
        <f t="shared" ca="1" si="4"/>
        <v>1.1703707678304642E-2</v>
      </c>
      <c r="V77" s="56">
        <f t="shared" ca="1" si="4"/>
        <v>0.14814657267153231</v>
      </c>
      <c r="W77" s="56" t="str">
        <f t="shared" ca="1" si="4"/>
        <v xml:space="preserve"> </v>
      </c>
      <c r="X77" s="56">
        <f t="shared" ca="1" si="4"/>
        <v>-7.7621505080876618E-2</v>
      </c>
      <c r="Y77" s="58">
        <f t="shared" ca="1" si="4"/>
        <v>8.7543215935762531E-2</v>
      </c>
    </row>
    <row r="78" spans="1:25" s="33" customFormat="1" x14ac:dyDescent="0.2">
      <c r="A78" s="20">
        <v>39172</v>
      </c>
      <c r="B78" s="63">
        <f t="shared" ca="1" si="3"/>
        <v>1.9664635206004366E-2</v>
      </c>
      <c r="C78" s="63">
        <f t="shared" ca="1" si="3"/>
        <v>1.6389160511547818E-2</v>
      </c>
      <c r="D78" s="34">
        <f t="shared" ca="1" si="3"/>
        <v>1.617177332167663E-2</v>
      </c>
      <c r="E78" s="34">
        <f t="shared" ca="1" si="3"/>
        <v>2.6010789154338854E-2</v>
      </c>
      <c r="F78" s="34">
        <f t="shared" ca="1" si="3"/>
        <v>1.8470746309589003E-2</v>
      </c>
      <c r="G78" s="53">
        <f t="shared" ca="1" si="3"/>
        <v>4.0103033514335973E-2</v>
      </c>
      <c r="H78" s="34">
        <f t="shared" ca="1" si="3"/>
        <v>-7.8152590035283076E-3</v>
      </c>
      <c r="I78" s="34">
        <f t="shared" ca="1" si="3"/>
        <v>-3.7763889521575278E-2</v>
      </c>
      <c r="J78" s="64">
        <f t="shared" ca="1" si="3"/>
        <v>-9.6129425374519295E-3</v>
      </c>
      <c r="K78" s="34">
        <f t="shared" ca="1" si="3"/>
        <v>8.3179390488168581E-2</v>
      </c>
      <c r="L78" s="34">
        <f t="shared" ca="1" si="3"/>
        <v>-0.12465102171792419</v>
      </c>
      <c r="M78" s="64">
        <f t="shared" ca="1" si="3"/>
        <v>-0.11018527982336368</v>
      </c>
      <c r="N78" s="34">
        <f t="shared" ca="1" si="3"/>
        <v>7.701433678484304E-2</v>
      </c>
      <c r="O78" s="55">
        <f t="shared" ca="1" si="3"/>
        <v>-0.17512358634146608</v>
      </c>
      <c r="P78" s="53">
        <f t="shared" ca="1" si="3"/>
        <v>-8.6136991843954736E-3</v>
      </c>
      <c r="Q78" s="34">
        <f t="shared" ca="1" si="3"/>
        <v>1.7080159925139782E-2</v>
      </c>
      <c r="R78" s="34">
        <f t="shared" ref="R78:Y83" ca="1" si="5">IF(AND(R17&gt;=0, (R16)&gt;0),R17/R16-1," ")</f>
        <v>5.5854598296010138E-3</v>
      </c>
      <c r="S78" s="34">
        <f t="shared" ca="1" si="5"/>
        <v>5.7280051566530155E-2</v>
      </c>
      <c r="T78" s="34" t="str">
        <f t="shared" ca="1" si="5"/>
        <v xml:space="preserve"> </v>
      </c>
      <c r="U78" s="34">
        <f t="shared" ca="1" si="5"/>
        <v>3.3475077728502001E-3</v>
      </c>
      <c r="V78" s="34">
        <f t="shared" ca="1" si="5"/>
        <v>6.9638650261248491E-2</v>
      </c>
      <c r="W78" s="34" t="str">
        <f t="shared" ca="1" si="5"/>
        <v xml:space="preserve"> </v>
      </c>
      <c r="X78" s="34">
        <f t="shared" ca="1" si="5"/>
        <v>-5.817294375837867E-2</v>
      </c>
      <c r="Y78" s="55">
        <f t="shared" ca="1" si="5"/>
        <v>9.6519494901270653E-2</v>
      </c>
    </row>
    <row r="79" spans="1:25" s="33" customFormat="1" x14ac:dyDescent="0.2">
      <c r="A79" s="20">
        <v>39263</v>
      </c>
      <c r="B79" s="63">
        <f t="shared" ca="1" si="3"/>
        <v>1.956737106410622E-2</v>
      </c>
      <c r="C79" s="63">
        <f t="shared" ca="1" si="3"/>
        <v>1.4829151756177161E-2</v>
      </c>
      <c r="D79" s="34">
        <f t="shared" ca="1" si="3"/>
        <v>1.4431176403652657E-2</v>
      </c>
      <c r="E79" s="34">
        <f t="shared" ca="1" si="3"/>
        <v>2.8661468644999077E-2</v>
      </c>
      <c r="F79" s="34">
        <f t="shared" ca="1" si="3"/>
        <v>1.863135310609132E-2</v>
      </c>
      <c r="G79" s="53">
        <f t="shared" ca="1" si="3"/>
        <v>3.6535016470482962E-2</v>
      </c>
      <c r="H79" s="34">
        <f t="shared" ca="1" si="3"/>
        <v>7.4181819378297931E-2</v>
      </c>
      <c r="I79" s="34">
        <f t="shared" ca="1" si="3"/>
        <v>-2.3542892762155376E-2</v>
      </c>
      <c r="J79" s="64">
        <f t="shared" ca="1" si="3"/>
        <v>-6.6517986982569388E-3</v>
      </c>
      <c r="K79" s="34">
        <f t="shared" ca="1" si="3"/>
        <v>7.5270227503071663E-2</v>
      </c>
      <c r="L79" s="34">
        <f t="shared" ca="1" si="3"/>
        <v>-0.10656515017475254</v>
      </c>
      <c r="M79" s="64">
        <f t="shared" ca="1" si="3"/>
        <v>-0.10395395582574951</v>
      </c>
      <c r="N79" s="34">
        <f t="shared" ca="1" si="3"/>
        <v>5.9655564602775435E-2</v>
      </c>
      <c r="O79" s="55">
        <f t="shared" ca="1" si="3"/>
        <v>-0.18305185852866934</v>
      </c>
      <c r="P79" s="53">
        <f t="shared" ca="1" si="3"/>
        <v>1.3706358069216495E-3</v>
      </c>
      <c r="Q79" s="34">
        <f t="shared" ca="1" si="3"/>
        <v>1.4842743636450662E-2</v>
      </c>
      <c r="R79" s="34">
        <f t="shared" ca="1" si="5"/>
        <v>7.6450319748435636E-3</v>
      </c>
      <c r="S79" s="34">
        <f t="shared" ca="1" si="5"/>
        <v>1.8214584481531571E-2</v>
      </c>
      <c r="T79" s="34" t="str">
        <f t="shared" ca="1" si="5"/>
        <v xml:space="preserve"> </v>
      </c>
      <c r="U79" s="34">
        <f t="shared" ca="1" si="5"/>
        <v>1.4254412930093663E-2</v>
      </c>
      <c r="V79" s="34">
        <f t="shared" ca="1" si="5"/>
        <v>5.9707954693271947E-2</v>
      </c>
      <c r="W79" s="34" t="str">
        <f t="shared" ca="1" si="5"/>
        <v xml:space="preserve"> </v>
      </c>
      <c r="X79" s="34">
        <f t="shared" ca="1" si="5"/>
        <v>-2.8559727815619218E-2</v>
      </c>
      <c r="Y79" s="55">
        <f t="shared" ca="1" si="5"/>
        <v>7.8949224071483526E-2</v>
      </c>
    </row>
    <row r="80" spans="1:25" s="33" customFormat="1" x14ac:dyDescent="0.2">
      <c r="A80" s="20">
        <v>39355</v>
      </c>
      <c r="B80" s="63">
        <f t="shared" ca="1" si="3"/>
        <v>1.7934043971517211E-2</v>
      </c>
      <c r="C80" s="63">
        <f t="shared" ca="1" si="3"/>
        <v>1.2544945174591593E-2</v>
      </c>
      <c r="D80" s="34">
        <f t="shared" ca="1" si="3"/>
        <v>1.1616436754606108E-2</v>
      </c>
      <c r="E80" s="34">
        <f t="shared" ca="1" si="3"/>
        <v>2.8138293241105838E-2</v>
      </c>
      <c r="F80" s="34">
        <f t="shared" ca="1" si="3"/>
        <v>2.1379208299271424E-2</v>
      </c>
      <c r="G80" s="53">
        <f t="shared" ca="1" si="3"/>
        <v>3.7459955636595765E-2</v>
      </c>
      <c r="H80" s="34">
        <f t="shared" ca="1" si="3"/>
        <v>1.8503621840646689E-2</v>
      </c>
      <c r="I80" s="34">
        <f t="shared" ca="1" si="3"/>
        <v>-1.1276879007489304E-2</v>
      </c>
      <c r="J80" s="64">
        <f t="shared" ca="1" si="3"/>
        <v>3.6675994349344432E-3</v>
      </c>
      <c r="K80" s="34">
        <f t="shared" ca="1" si="3"/>
        <v>7.2420769574965238E-2</v>
      </c>
      <c r="L80" s="34">
        <f t="shared" ca="1" si="3"/>
        <v>-0.12047521661931715</v>
      </c>
      <c r="M80" s="64">
        <f t="shared" ca="1" si="3"/>
        <v>-0.11947552112665893</v>
      </c>
      <c r="N80" s="34">
        <f t="shared" ca="1" si="3"/>
        <v>4.2596131286074312E-2</v>
      </c>
      <c r="O80" s="55">
        <f t="shared" ca="1" si="3"/>
        <v>-0.10203718300047893</v>
      </c>
      <c r="P80" s="53">
        <f t="shared" ca="1" si="3"/>
        <v>3.029297578718948E-3</v>
      </c>
      <c r="Q80" s="34">
        <f t="shared" ca="1" si="3"/>
        <v>1.5174537678778854E-2</v>
      </c>
      <c r="R80" s="34">
        <f t="shared" ca="1" si="5"/>
        <v>8.6112823632511493E-3</v>
      </c>
      <c r="S80" s="34">
        <f t="shared" ca="1" si="5"/>
        <v>4.0233621425180166E-2</v>
      </c>
      <c r="T80" s="34" t="str">
        <f t="shared" ca="1" si="5"/>
        <v xml:space="preserve"> </v>
      </c>
      <c r="U80" s="34">
        <f t="shared" ca="1" si="5"/>
        <v>6.8964869351388902E-3</v>
      </c>
      <c r="V80" s="34">
        <f t="shared" ca="1" si="5"/>
        <v>5.9338170092745779E-2</v>
      </c>
      <c r="W80" s="34" t="str">
        <f t="shared" ca="1" si="5"/>
        <v xml:space="preserve"> </v>
      </c>
      <c r="X80" s="34">
        <f t="shared" ca="1" si="5"/>
        <v>-3.0632455977286366E-2</v>
      </c>
      <c r="Y80" s="55">
        <f t="shared" ca="1" si="5"/>
        <v>6.3163700304727621E-2</v>
      </c>
    </row>
    <row r="81" spans="1:25" s="33" customFormat="1" ht="12" thickBot="1" x14ac:dyDescent="0.25">
      <c r="A81" s="26">
        <v>39447</v>
      </c>
      <c r="B81" s="65">
        <f t="shared" ca="1" si="3"/>
        <v>2.0038347666790024E-2</v>
      </c>
      <c r="C81" s="65">
        <f t="shared" ca="1" si="3"/>
        <v>1.9953272827974988E-2</v>
      </c>
      <c r="D81" s="56">
        <f t="shared" ca="1" si="3"/>
        <v>1.9299163010555231E-2</v>
      </c>
      <c r="E81" s="56">
        <f t="shared" ca="1" si="3"/>
        <v>2.0196993556110598E-2</v>
      </c>
      <c r="F81" s="56">
        <f t="shared" ca="1" si="3"/>
        <v>2.6117292494345357E-2</v>
      </c>
      <c r="G81" s="57">
        <f t="shared" ca="1" si="3"/>
        <v>2.9058698618752876E-2</v>
      </c>
      <c r="H81" s="56">
        <f t="shared" ca="1" si="3"/>
        <v>0.12193836082053999</v>
      </c>
      <c r="I81" s="56">
        <f t="shared" ca="1" si="3"/>
        <v>-1.1443781925621122E-2</v>
      </c>
      <c r="J81" s="66">
        <f t="shared" ca="1" si="3"/>
        <v>-6.8877485360356872E-3</v>
      </c>
      <c r="K81" s="56">
        <f t="shared" ca="1" si="3"/>
        <v>6.1142044886455471E-2</v>
      </c>
      <c r="L81" s="56">
        <f t="shared" ca="1" si="3"/>
        <v>-0.12067553788431518</v>
      </c>
      <c r="M81" s="66">
        <f t="shared" ca="1" si="3"/>
        <v>-9.3213818422747341E-2</v>
      </c>
      <c r="N81" s="56">
        <f t="shared" ca="1" si="3"/>
        <v>2.5808761682199588E-2</v>
      </c>
      <c r="O81" s="58">
        <f t="shared" ca="1" si="3"/>
        <v>-0.19359658297993343</v>
      </c>
      <c r="P81" s="57">
        <f t="shared" ca="1" si="3"/>
        <v>6.1004879170913906E-3</v>
      </c>
      <c r="Q81" s="56">
        <f t="shared" ca="1" si="3"/>
        <v>1.7351155765922499E-2</v>
      </c>
      <c r="R81" s="56">
        <f t="shared" ca="1" si="5"/>
        <v>7.6880387828095476E-3</v>
      </c>
      <c r="S81" s="56">
        <f t="shared" ca="1" si="5"/>
        <v>4.4232115354082779E-2</v>
      </c>
      <c r="T81" s="56" t="str">
        <f t="shared" ca="1" si="5"/>
        <v xml:space="preserve"> </v>
      </c>
      <c r="U81" s="56">
        <f t="shared" ca="1" si="5"/>
        <v>2.1479167304127245E-2</v>
      </c>
      <c r="V81" s="56">
        <f t="shared" ca="1" si="5"/>
        <v>7.2344816820376856E-2</v>
      </c>
      <c r="W81" s="56" t="str">
        <f t="shared" ca="1" si="5"/>
        <v xml:space="preserve"> </v>
      </c>
      <c r="X81" s="56">
        <f t="shared" ca="1" si="5"/>
        <v>-4.6601265201305586E-2</v>
      </c>
      <c r="Y81" s="58">
        <f t="shared" ca="1" si="5"/>
        <v>4.8235409974780152E-2</v>
      </c>
    </row>
    <row r="82" spans="1:25" s="33" customFormat="1" x14ac:dyDescent="0.2">
      <c r="A82" s="14">
        <v>39538</v>
      </c>
      <c r="B82" s="67">
        <f t="shared" ca="1" si="3"/>
        <v>1.4351908730092511E-2</v>
      </c>
      <c r="C82" s="67">
        <f t="shared" ca="1" si="3"/>
        <v>8.2183019739612284E-3</v>
      </c>
      <c r="D82" s="59">
        <f t="shared" ca="1" si="3"/>
        <v>6.5833626576765614E-3</v>
      </c>
      <c r="E82" s="59">
        <f t="shared" ca="1" si="3"/>
        <v>2.5787005751402692E-2</v>
      </c>
      <c r="F82" s="59">
        <f t="shared" ca="1" si="3"/>
        <v>2.3522819637724846E-2</v>
      </c>
      <c r="G82" s="60">
        <f t="shared" ca="1" si="3"/>
        <v>2.2068132301634735E-2</v>
      </c>
      <c r="H82" s="59">
        <f t="shared" ca="1" si="3"/>
        <v>-3.5415292444072044E-3</v>
      </c>
      <c r="I82" s="59">
        <f t="shared" ca="1" si="3"/>
        <v>-8.1925146617546352E-3</v>
      </c>
      <c r="J82" s="68">
        <f t="shared" ca="1" si="3"/>
        <v>7.1697455660737486E-3</v>
      </c>
      <c r="K82" s="59">
        <f t="shared" ca="1" si="3"/>
        <v>5.5380313228585942E-2</v>
      </c>
      <c r="L82" s="59">
        <f t="shared" ca="1" si="3"/>
        <v>-0.11311400673345717</v>
      </c>
      <c r="M82" s="68">
        <f t="shared" ca="1" si="3"/>
        <v>-0.12476130669306817</v>
      </c>
      <c r="N82" s="59">
        <f t="shared" ca="1" si="3"/>
        <v>5.2756322610473472E-2</v>
      </c>
      <c r="O82" s="61">
        <f t="shared" ca="1" si="3"/>
        <v>-0.17803876800551588</v>
      </c>
      <c r="P82" s="60">
        <f t="shared" ca="1" si="3"/>
        <v>4.9995137572860227E-3</v>
      </c>
      <c r="Q82" s="59">
        <f t="shared" ca="1" si="3"/>
        <v>1.3443497886263867E-2</v>
      </c>
      <c r="R82" s="59">
        <f t="shared" ca="1" si="5"/>
        <v>3.8926524557048037E-3</v>
      </c>
      <c r="S82" s="59">
        <f t="shared" ca="1" si="5"/>
        <v>3.4107471114130039E-2</v>
      </c>
      <c r="T82" s="59" t="str">
        <f t="shared" ca="1" si="5"/>
        <v xml:space="preserve"> </v>
      </c>
      <c r="U82" s="59">
        <f t="shared" ca="1" si="5"/>
        <v>5.9530039605848462E-3</v>
      </c>
      <c r="V82" s="59">
        <f t="shared" ca="1" si="5"/>
        <v>5.2105495189416873E-2</v>
      </c>
      <c r="W82" s="59" t="str">
        <f t="shared" ca="1" si="5"/>
        <v xml:space="preserve"> </v>
      </c>
      <c r="X82" s="59">
        <f t="shared" ca="1" si="5"/>
        <v>-3.2172348501992132E-2</v>
      </c>
      <c r="Y82" s="61">
        <f t="shared" ca="1" si="5"/>
        <v>5.9916905024423928E-2</v>
      </c>
    </row>
    <row r="83" spans="1:25" s="33" customFormat="1" x14ac:dyDescent="0.2">
      <c r="A83" s="20">
        <v>39629</v>
      </c>
      <c r="B83" s="63">
        <f t="shared" ca="1" si="3"/>
        <v>2.0436926573722092E-2</v>
      </c>
      <c r="C83" s="63">
        <f t="shared" ca="1" si="3"/>
        <v>1.4891073457542925E-2</v>
      </c>
      <c r="D83" s="34">
        <f t="shared" ca="1" si="3"/>
        <v>1.3764178399829241E-2</v>
      </c>
      <c r="E83" s="34">
        <f t="shared" ca="1" si="3"/>
        <v>3.0599171820899551E-2</v>
      </c>
      <c r="F83" s="34">
        <f t="shared" ca="1" si="3"/>
        <v>2.5265251605822936E-2</v>
      </c>
      <c r="G83" s="53">
        <f t="shared" ca="1" si="3"/>
        <v>1.8748319480039077E-2</v>
      </c>
      <c r="H83" s="34">
        <f t="shared" ca="1" si="3"/>
        <v>-0.17391502729856401</v>
      </c>
      <c r="I83" s="34">
        <f t="shared" ca="1" si="3"/>
        <v>-1.7660500507340915E-2</v>
      </c>
      <c r="J83" s="64">
        <f t="shared" ca="1" si="3"/>
        <v>-1.0211654301939599E-2</v>
      </c>
      <c r="K83" s="34">
        <f t="shared" ca="1" si="3"/>
        <v>5.8241807341033791E-2</v>
      </c>
      <c r="L83" s="34">
        <f t="shared" ca="1" si="3"/>
        <v>-0.10982772804019125</v>
      </c>
      <c r="M83" s="64">
        <f t="shared" ca="1" si="3"/>
        <v>-0.11016616021361436</v>
      </c>
      <c r="N83" s="34">
        <f t="shared" ca="1" si="3"/>
        <v>4.4686733772270282E-2</v>
      </c>
      <c r="O83" s="55">
        <f t="shared" ca="1" si="3"/>
        <v>-0.17388241719166664</v>
      </c>
      <c r="P83" s="53">
        <f t="shared" ca="1" si="3"/>
        <v>1.0638625803771395E-2</v>
      </c>
      <c r="Q83" s="34">
        <f ca="1">IF(AND(Q22&gt;=0, (Q21)&gt;0),Q22/Q21-1," ")</f>
        <v>5.2648735691847026E-3</v>
      </c>
      <c r="R83" s="34">
        <f t="shared" ca="1" si="5"/>
        <v>-4.5575859714379607E-3</v>
      </c>
      <c r="S83" s="34">
        <f t="shared" ca="1" si="5"/>
        <v>2.5924119535783108E-2</v>
      </c>
      <c r="T83" s="34" t="str">
        <f t="shared" ca="1" si="5"/>
        <v xml:space="preserve"> </v>
      </c>
      <c r="U83" s="34">
        <f t="shared" ca="1" si="5"/>
        <v>-1.3671107501582846E-2</v>
      </c>
      <c r="V83" s="34">
        <f t="shared" ca="1" si="5"/>
        <v>5.0925808993389721E-2</v>
      </c>
      <c r="W83" s="34" t="str">
        <f t="shared" ca="1" si="5"/>
        <v xml:space="preserve"> </v>
      </c>
      <c r="X83" s="34">
        <f t="shared" ca="1" si="5"/>
        <v>-1.6147322222394567E-2</v>
      </c>
      <c r="Y83" s="55">
        <f t="shared" ca="1" si="5"/>
        <v>5.7491474111743379E-2</v>
      </c>
    </row>
    <row r="84" spans="1:25" s="33" customFormat="1" x14ac:dyDescent="0.2">
      <c r="A84" s="20">
        <v>39721</v>
      </c>
      <c r="B84" s="63">
        <f t="shared" ref="B84:X95" ca="1" si="6">IF(AND(B23&gt;=0, (B22)&gt;0),B23/B22-1," ")</f>
        <v>2.0274371410662129E-2</v>
      </c>
      <c r="C84" s="63">
        <f t="shared" ca="1" si="6"/>
        <v>1.5318257191915485E-2</v>
      </c>
      <c r="D84" s="34">
        <f t="shared" ca="1" si="6"/>
        <v>1.4410178195634282E-2</v>
      </c>
      <c r="E84" s="34">
        <f t="shared" ca="1" si="6"/>
        <v>2.9217557317424481E-2</v>
      </c>
      <c r="F84" s="34">
        <f t="shared" ca="1" si="6"/>
        <v>2.3584241200979017E-2</v>
      </c>
      <c r="G84" s="53">
        <f t="shared" ca="1" si="6"/>
        <v>3.4170236875537663E-2</v>
      </c>
      <c r="H84" s="34">
        <f t="shared" ca="1" si="6"/>
        <v>0.42438377614795231</v>
      </c>
      <c r="I84" s="34">
        <f t="shared" ca="1" si="6"/>
        <v>-2.90532338259476E-2</v>
      </c>
      <c r="J84" s="64">
        <f t="shared" ca="1" si="6"/>
        <v>-1.9486800355174805E-2</v>
      </c>
      <c r="K84" s="34">
        <f t="shared" ca="1" si="6"/>
        <v>4.3709363132092394E-2</v>
      </c>
      <c r="L84" s="34">
        <f t="shared" ca="1" si="6"/>
        <v>-0.16593217521089587</v>
      </c>
      <c r="M84" s="64">
        <f t="shared" ca="1" si="6"/>
        <v>-0.15777985534888195</v>
      </c>
      <c r="N84" s="34">
        <f t="shared" ca="1" si="6"/>
        <v>3.5356234120046626E-2</v>
      </c>
      <c r="O84" s="55">
        <f t="shared" ca="1" si="6"/>
        <v>-0.13127858009105786</v>
      </c>
      <c r="P84" s="53">
        <f t="shared" ca="1" si="6"/>
        <v>-8.2518401539029007E-3</v>
      </c>
      <c r="Q84" s="34">
        <f t="shared" ca="1" si="6"/>
        <v>1.8820888090672394E-2</v>
      </c>
      <c r="R84" s="34">
        <f t="shared" ca="1" si="6"/>
        <v>-7.3668861930470397E-3</v>
      </c>
      <c r="S84" s="34">
        <f t="shared" ca="1" si="6"/>
        <v>2.6610183334384807E-2</v>
      </c>
      <c r="T84" s="34" t="str">
        <f t="shared" ca="1" si="6"/>
        <v xml:space="preserve"> </v>
      </c>
      <c r="U84" s="34">
        <f t="shared" ca="1" si="6"/>
        <v>3.052669390328866E-2</v>
      </c>
      <c r="V84" s="34">
        <f t="shared" ca="1" si="6"/>
        <v>3.8592572679096326E-2</v>
      </c>
      <c r="W84" s="34" t="str">
        <f t="shared" ca="1" si="6"/>
        <v xml:space="preserve"> </v>
      </c>
      <c r="X84" s="34">
        <f t="shared" ca="1" si="6"/>
        <v>-3.423004841934163E-2</v>
      </c>
      <c r="Y84" s="55">
        <f t="shared" ref="Y84:Y94" ca="1" si="7">IF(AND(Y23&gt;=0, (Y22)&gt;0),Y23/Y22-1," ")</f>
        <v>3.9388736068757257E-2</v>
      </c>
    </row>
    <row r="85" spans="1:25" s="33" customFormat="1" ht="12" thickBot="1" x14ac:dyDescent="0.25">
      <c r="A85" s="26">
        <v>39813</v>
      </c>
      <c r="B85" s="65">
        <f t="shared" ca="1" si="6"/>
        <v>6.5321067322989812E-3</v>
      </c>
      <c r="C85" s="65">
        <f t="shared" ca="1" si="6"/>
        <v>-1.7763799736442154E-3</v>
      </c>
      <c r="D85" s="56">
        <f t="shared" ca="1" si="6"/>
        <v>-3.4933525915313846E-3</v>
      </c>
      <c r="E85" s="56">
        <f t="shared" ca="1" si="6"/>
        <v>2.1322097092068004E-2</v>
      </c>
      <c r="F85" s="56">
        <f t="shared" ca="1" si="6"/>
        <v>1.3712653073955083E-2</v>
      </c>
      <c r="G85" s="57">
        <f t="shared" ca="1" si="6"/>
        <v>7.0833822293223658E-3</v>
      </c>
      <c r="H85" s="56">
        <f t="shared" ca="1" si="6"/>
        <v>-3.4688107228730058E-2</v>
      </c>
      <c r="I85" s="56">
        <f t="shared" ca="1" si="6"/>
        <v>-3.1634928398562745E-2</v>
      </c>
      <c r="J85" s="66">
        <f t="shared" ca="1" si="6"/>
        <v>-2.7141342164185844E-2</v>
      </c>
      <c r="K85" s="56">
        <f t="shared" ca="1" si="6"/>
        <v>3.9692289846115614E-2</v>
      </c>
      <c r="L85" s="56">
        <f t="shared" ca="1" si="6"/>
        <v>-0.21633380650185718</v>
      </c>
      <c r="M85" s="66">
        <f t="shared" ca="1" si="6"/>
        <v>-0.20094695404931551</v>
      </c>
      <c r="N85" s="56">
        <f t="shared" ca="1" si="6"/>
        <v>2.0638539286734758E-2</v>
      </c>
      <c r="O85" s="58">
        <f t="shared" ca="1" si="6"/>
        <v>-0.19123402568826919</v>
      </c>
      <c r="P85" s="57">
        <f t="shared" ca="1" si="6"/>
        <v>-1.958566817972851E-2</v>
      </c>
      <c r="Q85" s="56">
        <f t="shared" ca="1" si="6"/>
        <v>1.3776796144890913E-3</v>
      </c>
      <c r="R85" s="56">
        <f t="shared" ca="1" si="6"/>
        <v>-1.151752650570681E-2</v>
      </c>
      <c r="S85" s="56">
        <f t="shared" ca="1" si="6"/>
        <v>1.4151185052248882E-2</v>
      </c>
      <c r="T85" s="56" t="str">
        <f t="shared" ca="1" si="6"/>
        <v xml:space="preserve"> </v>
      </c>
      <c r="U85" s="56">
        <f t="shared" ca="1" si="6"/>
        <v>-4.6771425426440638E-3</v>
      </c>
      <c r="V85" s="56">
        <f t="shared" ca="1" si="6"/>
        <v>3.5079897108301505E-2</v>
      </c>
      <c r="W85" s="56" t="str">
        <f t="shared" ca="1" si="6"/>
        <v xml:space="preserve"> </v>
      </c>
      <c r="X85" s="56">
        <f t="shared" ca="1" si="6"/>
        <v>-2.4746977243212065E-2</v>
      </c>
      <c r="Y85" s="58">
        <f t="shared" ca="1" si="7"/>
        <v>5.533443814579897E-2</v>
      </c>
    </row>
    <row r="86" spans="1:25" s="33" customFormat="1" x14ac:dyDescent="0.2">
      <c r="A86" s="14">
        <v>39903</v>
      </c>
      <c r="B86" s="67">
        <f t="shared" ca="1" si="6"/>
        <v>8.7181110757916791E-3</v>
      </c>
      <c r="C86" s="67">
        <f t="shared" ca="1" si="6"/>
        <v>2.8020884077539776E-3</v>
      </c>
      <c r="D86" s="59">
        <f t="shared" ca="1" si="6"/>
        <v>1.9003303056945864E-3</v>
      </c>
      <c r="E86" s="59">
        <f t="shared" ca="1" si="6"/>
        <v>1.9011085760631152E-2</v>
      </c>
      <c r="F86" s="59">
        <f t="shared" ca="1" si="6"/>
        <v>1.0798890038846487E-2</v>
      </c>
      <c r="G86" s="60">
        <f t="shared" ca="1" si="6"/>
        <v>5.1244207976584022E-3</v>
      </c>
      <c r="H86" s="59">
        <f t="shared" ca="1" si="6"/>
        <v>9.4716845366347835E-2</v>
      </c>
      <c r="I86" s="59">
        <f t="shared" ca="1" si="6"/>
        <v>-3.6683138183115638E-2</v>
      </c>
      <c r="J86" s="68">
        <f t="shared" ca="1" si="6"/>
        <v>-1.9852024074926478E-2</v>
      </c>
      <c r="K86" s="59">
        <f t="shared" ca="1" si="6"/>
        <v>2.6279703689473521E-2</v>
      </c>
      <c r="L86" s="59">
        <f t="shared" ca="1" si="6"/>
        <v>-9.5269006795544398E-2</v>
      </c>
      <c r="M86" s="68">
        <f t="shared" ca="1" si="6"/>
        <v>-0.15614896255244815</v>
      </c>
      <c r="N86" s="59">
        <f t="shared" ca="1" si="6"/>
        <v>3.283859020417057E-2</v>
      </c>
      <c r="O86" s="61">
        <f t="shared" ca="1" si="6"/>
        <v>-0.21580804880726245</v>
      </c>
      <c r="P86" s="60">
        <f t="shared" ca="1" si="6"/>
        <v>-5.6295602142714118E-3</v>
      </c>
      <c r="Q86" s="59">
        <f t="shared" ca="1" si="6"/>
        <v>-2.5704087750888505E-4</v>
      </c>
      <c r="R86" s="59">
        <f t="shared" ca="1" si="6"/>
        <v>-1.7138177910769103E-2</v>
      </c>
      <c r="S86" s="59">
        <f t="shared" ca="1" si="6"/>
        <v>1.6981707963333426E-2</v>
      </c>
      <c r="T86" s="59" t="str">
        <f t="shared" ca="1" si="6"/>
        <v xml:space="preserve"> </v>
      </c>
      <c r="U86" s="59">
        <f t="shared" ca="1" si="6"/>
        <v>-9.089804223579856E-4</v>
      </c>
      <c r="V86" s="59">
        <f t="shared" ca="1" si="6"/>
        <v>2.6509932516814105E-2</v>
      </c>
      <c r="W86" s="59" t="str">
        <f t="shared" ca="1" si="6"/>
        <v xml:space="preserve"> </v>
      </c>
      <c r="X86" s="59">
        <f t="shared" ca="1" si="6"/>
        <v>-2.1575691744203596E-2</v>
      </c>
      <c r="Y86" s="61">
        <f t="shared" ca="1" si="7"/>
        <v>3.1589696910300225E-2</v>
      </c>
    </row>
    <row r="87" spans="1:25" s="33" customFormat="1" x14ac:dyDescent="0.2">
      <c r="A87" s="20">
        <v>39994</v>
      </c>
      <c r="B87" s="63">
        <f t="shared" ca="1" si="6"/>
        <v>1.0690975859339646E-2</v>
      </c>
      <c r="C87" s="63">
        <f t="shared" ca="1" si="6"/>
        <v>5.4558091389032004E-3</v>
      </c>
      <c r="D87" s="34">
        <f t="shared" ca="1" si="6"/>
        <v>5.4708121205211402E-3</v>
      </c>
      <c r="E87" s="34">
        <f t="shared" ca="1" si="6"/>
        <v>1.9654481852352523E-2</v>
      </c>
      <c r="F87" s="34">
        <f t="shared" ca="1" si="6"/>
        <v>5.3239337933608244E-3</v>
      </c>
      <c r="G87" s="53">
        <f t="shared" ca="1" si="6"/>
        <v>3.324936948831736E-2</v>
      </c>
      <c r="H87" s="34">
        <f t="shared" ca="1" si="6"/>
        <v>-1.1264410445118056E-2</v>
      </c>
      <c r="I87" s="34">
        <f t="shared" ca="1" si="6"/>
        <v>-3.299759986356321E-2</v>
      </c>
      <c r="J87" s="64">
        <f t="shared" ca="1" si="6"/>
        <v>-3.5501725838307796E-2</v>
      </c>
      <c r="K87" s="34">
        <f t="shared" ca="1" si="6"/>
        <v>2.5792237526065298E-2</v>
      </c>
      <c r="L87" s="34">
        <f t="shared" ca="1" si="6"/>
        <v>-0.19741041118975955</v>
      </c>
      <c r="M87" s="64">
        <f t="shared" ca="1" si="6"/>
        <v>-0.20753034898052303</v>
      </c>
      <c r="N87" s="34">
        <f t="shared" ca="1" si="6"/>
        <v>2.7618267905210159E-2</v>
      </c>
      <c r="O87" s="55">
        <f t="shared" ca="1" si="6"/>
        <v>-0.23841988515587653</v>
      </c>
      <c r="P87" s="53">
        <f t="shared" ca="1" si="6"/>
        <v>8.1016052474502942E-4</v>
      </c>
      <c r="Q87" s="34">
        <f t="shared" ca="1" si="6"/>
        <v>2.1088743271532762E-2</v>
      </c>
      <c r="R87" s="34">
        <f t="shared" ca="1" si="6"/>
        <v>-5.8487235293385176E-3</v>
      </c>
      <c r="S87" s="34">
        <f t="shared" ca="1" si="6"/>
        <v>1.4844364280695688E-2</v>
      </c>
      <c r="T87" s="34" t="str">
        <f t="shared" ca="1" si="6"/>
        <v xml:space="preserve"> </v>
      </c>
      <c r="U87" s="34">
        <f t="shared" ca="1" si="6"/>
        <v>5.8520326547966128E-3</v>
      </c>
      <c r="V87" s="34">
        <f t="shared" ca="1" si="6"/>
        <v>1.7369324193826419E-2</v>
      </c>
      <c r="W87" s="34" t="str">
        <f t="shared" ca="1" si="6"/>
        <v xml:space="preserve"> </v>
      </c>
      <c r="X87" s="34">
        <f t="shared" ca="1" si="6"/>
        <v>-2.5732986463861129E-2</v>
      </c>
      <c r="Y87" s="55">
        <f t="shared" ca="1" si="7"/>
        <v>2.9388634409891035E-2</v>
      </c>
    </row>
    <row r="88" spans="1:25" s="33" customFormat="1" x14ac:dyDescent="0.2">
      <c r="A88" s="20">
        <v>40086</v>
      </c>
      <c r="B88" s="63">
        <f t="shared" ca="1" si="6"/>
        <v>1.4647972908942819E-2</v>
      </c>
      <c r="C88" s="63">
        <f t="shared" ca="1" si="6"/>
        <v>9.9793671332784051E-3</v>
      </c>
      <c r="D88" s="34">
        <f t="shared" ca="1" si="6"/>
        <v>9.2697980278582115E-3</v>
      </c>
      <c r="E88" s="34">
        <f t="shared" ca="1" si="6"/>
        <v>2.2530120350655158E-2</v>
      </c>
      <c r="F88" s="34">
        <f t="shared" ca="1" si="6"/>
        <v>1.6217349999170239E-2</v>
      </c>
      <c r="G88" s="53">
        <f t="shared" ca="1" si="6"/>
        <v>2.3537137029774335E-2</v>
      </c>
      <c r="H88" s="34">
        <f t="shared" ca="1" si="6"/>
        <v>0.10127802256800278</v>
      </c>
      <c r="I88" s="34">
        <f t="shared" ca="1" si="6"/>
        <v>-3.066579718991902E-2</v>
      </c>
      <c r="J88" s="64">
        <f t="shared" ca="1" si="6"/>
        <v>-1.4673879129470602E-2</v>
      </c>
      <c r="K88" s="34">
        <f t="shared" ca="1" si="6"/>
        <v>3.1657772637287529E-2</v>
      </c>
      <c r="L88" s="34">
        <f t="shared" ca="1" si="6"/>
        <v>-0.27013824638385786</v>
      </c>
      <c r="M88" s="64">
        <f t="shared" ca="1" si="6"/>
        <v>-0.27924058819505426</v>
      </c>
      <c r="N88" s="34">
        <f t="shared" ca="1" si="6"/>
        <v>2.6202578927659426E-2</v>
      </c>
      <c r="O88" s="55">
        <f t="shared" ca="1" si="6"/>
        <v>-0.27863303627860736</v>
      </c>
      <c r="P88" s="53">
        <f t="shared" ca="1" si="6"/>
        <v>-1.7749442078602851E-2</v>
      </c>
      <c r="Q88" s="34">
        <f t="shared" ca="1" si="6"/>
        <v>1.088438093205446E-2</v>
      </c>
      <c r="R88" s="34">
        <f t="shared" ca="1" si="6"/>
        <v>-1.4803871636167587E-3</v>
      </c>
      <c r="S88" s="34">
        <f t="shared" ca="1" si="6"/>
        <v>1.7903087599867362E-2</v>
      </c>
      <c r="T88" s="34" t="str">
        <f t="shared" ca="1" si="6"/>
        <v xml:space="preserve"> </v>
      </c>
      <c r="U88" s="34">
        <f t="shared" ca="1" si="6"/>
        <v>9.4855250963696847E-3</v>
      </c>
      <c r="V88" s="34">
        <f t="shared" ca="1" si="6"/>
        <v>2.3658628401166615E-2</v>
      </c>
      <c r="W88" s="34" t="str">
        <f t="shared" ca="1" si="6"/>
        <v xml:space="preserve"> </v>
      </c>
      <c r="X88" s="34">
        <f t="shared" ca="1" si="6"/>
        <v>-1.9660688473935095E-2</v>
      </c>
      <c r="Y88" s="55">
        <f t="shared" ca="1" si="7"/>
        <v>6.2243031422573925E-2</v>
      </c>
    </row>
    <row r="89" spans="1:25" s="33" customFormat="1" ht="12" thickBot="1" x14ac:dyDescent="0.25">
      <c r="A89" s="26">
        <v>40178</v>
      </c>
      <c r="B89" s="65">
        <f t="shared" ca="1" si="6"/>
        <v>8.8076071007396894E-3</v>
      </c>
      <c r="C89" s="65">
        <f t="shared" ca="1" si="6"/>
        <v>3.4269327624079082E-3</v>
      </c>
      <c r="D89" s="56">
        <f t="shared" ca="1" si="6"/>
        <v>3.4208543542824099E-3</v>
      </c>
      <c r="E89" s="56">
        <f t="shared" ca="1" si="6"/>
        <v>1.7780457992585319E-2</v>
      </c>
      <c r="F89" s="56">
        <f t="shared" ca="1" si="6"/>
        <v>3.4800040968974155E-3</v>
      </c>
      <c r="G89" s="57">
        <f t="shared" ca="1" si="6"/>
        <v>2.043426706790008E-2</v>
      </c>
      <c r="H89" s="56">
        <f t="shared" ca="1" si="6"/>
        <v>-8.5146865670794214E-2</v>
      </c>
      <c r="I89" s="56">
        <f t="shared" ca="1" si="6"/>
        <v>-3.8386606927887534E-2</v>
      </c>
      <c r="J89" s="66">
        <f t="shared" ca="1" si="6"/>
        <v>-2.0373237840023206E-2</v>
      </c>
      <c r="K89" s="56">
        <f t="shared" ca="1" si="6"/>
        <v>2.7145503166278395E-2</v>
      </c>
      <c r="L89" s="56">
        <f t="shared" ca="1" si="6"/>
        <v>-0.47532898080366215</v>
      </c>
      <c r="M89" s="66">
        <f t="shared" ca="1" si="6"/>
        <v>-0.37880136191217251</v>
      </c>
      <c r="N89" s="56">
        <f t="shared" ca="1" si="6"/>
        <v>1.8213166043081763E-2</v>
      </c>
      <c r="O89" s="58">
        <f t="shared" ca="1" si="6"/>
        <v>-0.35107296401410204</v>
      </c>
      <c r="P89" s="57">
        <f t="shared" ca="1" si="6"/>
        <v>3.2668938471647202E-4</v>
      </c>
      <c r="Q89" s="56">
        <f t="shared" ca="1" si="6"/>
        <v>8.9935909907072897E-3</v>
      </c>
      <c r="R89" s="56">
        <f t="shared" ca="1" si="6"/>
        <v>-1.0654838374323794E-2</v>
      </c>
      <c r="S89" s="56">
        <f t="shared" ca="1" si="6"/>
        <v>3.6692235167521625E-2</v>
      </c>
      <c r="T89" s="56" t="str">
        <f t="shared" ca="1" si="6"/>
        <v xml:space="preserve"> </v>
      </c>
      <c r="U89" s="56">
        <f t="shared" ca="1" si="6"/>
        <v>-1.1795922293314609E-2</v>
      </c>
      <c r="V89" s="56">
        <f t="shared" ca="1" si="6"/>
        <v>1.7423432946502615E-2</v>
      </c>
      <c r="W89" s="56" t="str">
        <f t="shared" ca="1" si="6"/>
        <v xml:space="preserve"> </v>
      </c>
      <c r="X89" s="56">
        <f t="shared" ca="1" si="6"/>
        <v>-2.1789464322851226E-2</v>
      </c>
      <c r="Y89" s="58">
        <f t="shared" ca="1" si="7"/>
        <v>5.5832466316650953E-2</v>
      </c>
    </row>
    <row r="90" spans="1:25" s="33" customFormat="1" x14ac:dyDescent="0.2">
      <c r="A90" s="20">
        <v>40268</v>
      </c>
      <c r="B90" s="63">
        <f t="shared" ca="1" si="6"/>
        <v>1.1953386297054225E-2</v>
      </c>
      <c r="C90" s="63">
        <f t="shared" ca="1" si="6"/>
        <v>6.4841088063312124E-3</v>
      </c>
      <c r="D90" s="34">
        <f t="shared" ca="1" si="6"/>
        <v>6.38930232865631E-3</v>
      </c>
      <c r="E90" s="34">
        <f t="shared" ca="1" si="6"/>
        <v>2.0945366613297933E-2</v>
      </c>
      <c r="F90" s="34">
        <f t="shared" ca="1" si="6"/>
        <v>7.3118271174785754E-3</v>
      </c>
      <c r="G90" s="53">
        <f t="shared" ca="1" si="6"/>
        <v>1.3249356153054448E-2</v>
      </c>
      <c r="H90" s="34">
        <f t="shared" ca="1" si="6"/>
        <v>7.3102379309466725E-2</v>
      </c>
      <c r="I90" s="34">
        <f t="shared" ca="1" si="6"/>
        <v>-3.9768831163319529E-2</v>
      </c>
      <c r="J90" s="64">
        <f t="shared" ca="1" si="6"/>
        <v>-6.718601539898561E-3</v>
      </c>
      <c r="K90" s="34">
        <f t="shared" ca="1" si="6"/>
        <v>2.6719434848883949E-2</v>
      </c>
      <c r="L90" s="34">
        <f t="shared" ca="1" si="6"/>
        <v>-1</v>
      </c>
      <c r="M90" s="64">
        <f t="shared" ca="1" si="6"/>
        <v>-1</v>
      </c>
      <c r="N90" s="34">
        <f t="shared" ca="1" si="6"/>
        <v>2.6338261213482816E-2</v>
      </c>
      <c r="O90" s="55">
        <f t="shared" ca="1" si="6"/>
        <v>-0.3057002611416425</v>
      </c>
      <c r="P90" s="53">
        <f t="shared" ca="1" si="6"/>
        <v>-1.9293361908845341E-3</v>
      </c>
      <c r="Q90" s="34">
        <f t="shared" ca="1" si="6"/>
        <v>-6.8079792082487156E-4</v>
      </c>
      <c r="R90" s="34">
        <f t="shared" ca="1" si="6"/>
        <v>-1.0150195390660199E-3</v>
      </c>
      <c r="S90" s="34">
        <f t="shared" ca="1" si="6"/>
        <v>1.7477725734746041E-2</v>
      </c>
      <c r="T90" s="34" t="str">
        <f t="shared" ca="1" si="6"/>
        <v xml:space="preserve"> </v>
      </c>
      <c r="U90" s="34">
        <f t="shared" ca="1" si="6"/>
        <v>4.1740784795651908E-3</v>
      </c>
      <c r="V90" s="34">
        <f t="shared" ca="1" si="6"/>
        <v>2.2119412559514995E-2</v>
      </c>
      <c r="W90" s="34" t="str">
        <f t="shared" ca="1" si="6"/>
        <v xml:space="preserve"> </v>
      </c>
      <c r="X90" s="34">
        <f t="shared" ca="1" si="6"/>
        <v>-3.3524743987786598E-2</v>
      </c>
      <c r="Y90" s="55">
        <f t="shared" ca="1" si="7"/>
        <v>3.8411355098835198E-2</v>
      </c>
    </row>
    <row r="91" spans="1:25" s="33" customFormat="1" x14ac:dyDescent="0.2">
      <c r="A91" s="20">
        <v>40359</v>
      </c>
      <c r="B91" s="63">
        <f t="shared" ca="1" si="6"/>
        <v>9.8788007615084883E-3</v>
      </c>
      <c r="C91" s="63">
        <f t="shared" ca="1" si="6"/>
        <v>3.9363914603334216E-3</v>
      </c>
      <c r="D91" s="34">
        <f t="shared" ca="1" si="6"/>
        <v>3.1828842577978911E-3</v>
      </c>
      <c r="E91" s="34">
        <f t="shared" ca="1" si="6"/>
        <v>1.9510266203891735E-2</v>
      </c>
      <c r="F91" s="34">
        <f t="shared" ca="1" si="6"/>
        <v>1.0508943566653439E-2</v>
      </c>
      <c r="G91" s="53">
        <f t="shared" ca="1" si="6"/>
        <v>1.6978196781943122E-2</v>
      </c>
      <c r="H91" s="34">
        <f t="shared" ca="1" si="6"/>
        <v>6.4749779182782241E-3</v>
      </c>
      <c r="I91" s="34">
        <f t="shared" ca="1" si="6"/>
        <v>-2.1037787245061557E-2</v>
      </c>
      <c r="J91" s="64">
        <f t="shared" ca="1" si="6"/>
        <v>-1.570830685729141E-2</v>
      </c>
      <c r="K91" s="34">
        <f t="shared" ca="1" si="6"/>
        <v>1.8910213597759684E-2</v>
      </c>
      <c r="L91" s="34" t="str">
        <f t="shared" ca="1" si="6"/>
        <v xml:space="preserve"> </v>
      </c>
      <c r="M91" s="64" t="str">
        <f t="shared" ca="1" si="6"/>
        <v xml:space="preserve"> </v>
      </c>
      <c r="N91" s="34">
        <f t="shared" ca="1" si="6"/>
        <v>2.1905109906229736E-2</v>
      </c>
      <c r="O91" s="55">
        <f t="shared" ca="1" si="6"/>
        <v>-0.13413113920781194</v>
      </c>
      <c r="P91" s="53">
        <f t="shared" ca="1" si="6"/>
        <v>1.9914962015308957E-2</v>
      </c>
      <c r="Q91" s="34">
        <f t="shared" ca="1" si="6"/>
        <v>1.4806896351303944E-2</v>
      </c>
      <c r="R91" s="34">
        <f t="shared" ca="1" si="6"/>
        <v>-2.8860075844975297E-3</v>
      </c>
      <c r="S91" s="34">
        <f t="shared" ca="1" si="6"/>
        <v>6.8343987816532614E-3</v>
      </c>
      <c r="T91" s="34" t="str">
        <f t="shared" ca="1" si="6"/>
        <v xml:space="preserve"> </v>
      </c>
      <c r="U91" s="34">
        <f t="shared" ca="1" si="6"/>
        <v>-2.1096560472377845E-3</v>
      </c>
      <c r="V91" s="34">
        <f t="shared" ca="1" si="6"/>
        <v>2.2118495660557569E-2</v>
      </c>
      <c r="W91" s="34" t="str">
        <f t="shared" ca="1" si="6"/>
        <v xml:space="preserve"> </v>
      </c>
      <c r="X91" s="34">
        <f t="shared" ca="1" si="6"/>
        <v>-6.7220767426718897E-3</v>
      </c>
      <c r="Y91" s="55">
        <f t="shared" ca="1" si="7"/>
        <v>1.182963657184799E-2</v>
      </c>
    </row>
    <row r="92" spans="1:25" s="33" customFormat="1" x14ac:dyDescent="0.2">
      <c r="A92" s="20">
        <v>40451</v>
      </c>
      <c r="B92" s="63">
        <f t="shared" ca="1" si="6"/>
        <v>4.8985327233508347E-3</v>
      </c>
      <c r="C92" s="63">
        <f t="shared" ca="1" si="6"/>
        <v>-1.8317202674273947E-3</v>
      </c>
      <c r="D92" s="34">
        <f t="shared" ca="1" si="6"/>
        <v>-3.8666355822545295E-3</v>
      </c>
      <c r="E92" s="34">
        <f t="shared" ca="1" si="6"/>
        <v>1.5640301319766126E-2</v>
      </c>
      <c r="F92" s="34">
        <f t="shared" ca="1" si="6"/>
        <v>1.5789375942833805E-2</v>
      </c>
      <c r="G92" s="53">
        <f t="shared" ca="1" si="6"/>
        <v>7.3284066388712432E-3</v>
      </c>
      <c r="H92" s="34">
        <f t="shared" ca="1" si="6"/>
        <v>-3.0118686535078099E-2</v>
      </c>
      <c r="I92" s="34">
        <f t="shared" ca="1" si="6"/>
        <v>-3.467688927807755E-2</v>
      </c>
      <c r="J92" s="64">
        <f t="shared" ca="1" si="6"/>
        <v>-2.411785463226912E-2</v>
      </c>
      <c r="K92" s="34">
        <f t="shared" ca="1" si="6"/>
        <v>1.0136198825010823E-2</v>
      </c>
      <c r="L92" s="34" t="str">
        <f t="shared" ca="1" si="6"/>
        <v xml:space="preserve"> </v>
      </c>
      <c r="M92" s="64" t="str">
        <f t="shared" ca="1" si="6"/>
        <v xml:space="preserve"> </v>
      </c>
      <c r="N92" s="34">
        <f t="shared" ca="1" si="6"/>
        <v>1.487720689847416E-2</v>
      </c>
      <c r="O92" s="55">
        <f t="shared" ca="1" si="6"/>
        <v>-0.1419759527245249</v>
      </c>
      <c r="P92" s="53">
        <f t="shared" ca="1" si="6"/>
        <v>-3.1159129803548624E-2</v>
      </c>
      <c r="Q92" s="34">
        <f t="shared" ca="1" si="6"/>
        <v>1.7619652257949703E-4</v>
      </c>
      <c r="R92" s="34">
        <f t="shared" ca="1" si="6"/>
        <v>-1.128378476520242E-2</v>
      </c>
      <c r="S92" s="34">
        <f t="shared" ca="1" si="6"/>
        <v>-1.6117337764132267E-2</v>
      </c>
      <c r="T92" s="34" t="str">
        <f t="shared" ca="1" si="6"/>
        <v xml:space="preserve"> </v>
      </c>
      <c r="U92" s="34">
        <f t="shared" ca="1" si="6"/>
        <v>-1.4636765030177745E-2</v>
      </c>
      <c r="V92" s="34">
        <f t="shared" ca="1" si="6"/>
        <v>6.4139171942347861E-3</v>
      </c>
      <c r="W92" s="34" t="str">
        <f t="shared" ca="1" si="6"/>
        <v xml:space="preserve"> </v>
      </c>
      <c r="X92" s="34">
        <f t="shared" ca="1" si="6"/>
        <v>5.2683024542414802E-3</v>
      </c>
      <c r="Y92" s="55">
        <f t="shared" ca="1" si="7"/>
        <v>1.8877955500969934E-2</v>
      </c>
    </row>
    <row r="93" spans="1:25" s="33" customFormat="1" ht="12" thickBot="1" x14ac:dyDescent="0.25">
      <c r="A93" s="20">
        <v>40543</v>
      </c>
      <c r="B93" s="63">
        <f t="shared" ca="1" si="6"/>
        <v>3.5820064548621744E-3</v>
      </c>
      <c r="C93" s="63">
        <f t="shared" ca="1" si="6"/>
        <v>-3.8029012510255589E-3</v>
      </c>
      <c r="D93" s="34">
        <f t="shared" ca="1" si="6"/>
        <v>-5.7468412783517886E-3</v>
      </c>
      <c r="E93" s="34">
        <f t="shared" ca="1" si="6"/>
        <v>1.5165866814681017E-2</v>
      </c>
      <c r="F93" s="34">
        <f t="shared" ca="1" si="6"/>
        <v>1.2704673203331351E-2</v>
      </c>
      <c r="G93" s="53">
        <f t="shared" ca="1" si="6"/>
        <v>-6.6998951145942343E-3</v>
      </c>
      <c r="H93" s="34">
        <f t="shared" ca="1" si="6"/>
        <v>1.9271411836113916E-2</v>
      </c>
      <c r="I93" s="34">
        <f t="shared" ca="1" si="6"/>
        <v>-2.6692937251606819E-2</v>
      </c>
      <c r="J93" s="64">
        <f t="shared" ca="1" si="6"/>
        <v>-1.9586759757025063E-2</v>
      </c>
      <c r="K93" s="34">
        <f t="shared" ca="1" si="6"/>
        <v>1.4055847040568947E-2</v>
      </c>
      <c r="L93" s="34" t="str">
        <f t="shared" ca="1" si="6"/>
        <v xml:space="preserve"> </v>
      </c>
      <c r="M93" s="64" t="str">
        <f t="shared" ca="1" si="6"/>
        <v xml:space="preserve"> </v>
      </c>
      <c r="N93" s="34">
        <f t="shared" ca="1" si="6"/>
        <v>1.4638462626563209E-2</v>
      </c>
      <c r="O93" s="55">
        <f t="shared" ca="1" si="6"/>
        <v>-8.7211147185121574E-2</v>
      </c>
      <c r="P93" s="53">
        <f t="shared" ca="1" si="6"/>
        <v>0.10867422023466466</v>
      </c>
      <c r="Q93" s="34">
        <f t="shared" ca="1" si="6"/>
        <v>-4.0601225305698652E-3</v>
      </c>
      <c r="R93" s="34">
        <f t="shared" ca="1" si="6"/>
        <v>-1.1811270702739241E-2</v>
      </c>
      <c r="S93" s="34">
        <f t="shared" ca="1" si="6"/>
        <v>-6.5793901001163668E-2</v>
      </c>
      <c r="T93" s="34" t="str">
        <f t="shared" ca="1" si="6"/>
        <v xml:space="preserve"> </v>
      </c>
      <c r="U93" s="34">
        <f t="shared" ca="1" si="6"/>
        <v>-1.7037186906468937E-3</v>
      </c>
      <c r="V93" s="34">
        <f t="shared" ca="1" si="6"/>
        <v>-5.527660938187795E-3</v>
      </c>
      <c r="W93" s="34" t="str">
        <f t="shared" ca="1" si="6"/>
        <v xml:space="preserve"> </v>
      </c>
      <c r="X93" s="34">
        <f t="shared" ca="1" si="6"/>
        <v>7.2243285581317984E-2</v>
      </c>
      <c r="Y93" s="55">
        <f t="shared" ca="1" si="7"/>
        <v>2.5839954755712657E-2</v>
      </c>
    </row>
    <row r="94" spans="1:25" s="33" customFormat="1" x14ac:dyDescent="0.2">
      <c r="A94" s="14">
        <v>40633</v>
      </c>
      <c r="B94" s="67">
        <f t="shared" ca="1" si="6"/>
        <v>1.0257326531818878E-2</v>
      </c>
      <c r="C94" s="67">
        <f t="shared" ca="1" si="6"/>
        <v>2.604465742720663E-3</v>
      </c>
      <c r="D94" s="59">
        <f t="shared" ca="1" si="6"/>
        <v>9.7630411517024562E-4</v>
      </c>
      <c r="E94" s="59">
        <f t="shared" ca="1" si="6"/>
        <v>2.2037191725590599E-2</v>
      </c>
      <c r="F94" s="59">
        <f t="shared" ca="1" si="6"/>
        <v>1.6178598202933436E-2</v>
      </c>
      <c r="G94" s="60">
        <f t="shared" ca="1" si="6"/>
        <v>4.8071114272350002E-3</v>
      </c>
      <c r="H94" s="59">
        <f t="shared" ca="1" si="6"/>
        <v>-3.446551185208413E-2</v>
      </c>
      <c r="I94" s="59">
        <f t="shared" ca="1" si="6"/>
        <v>-1.3906401180153516E-2</v>
      </c>
      <c r="J94" s="68">
        <f t="shared" ca="1" si="6"/>
        <v>-2.2346058535508084E-2</v>
      </c>
      <c r="K94" s="59">
        <f t="shared" ca="1" si="6"/>
        <v>1.536553525876494E-2</v>
      </c>
      <c r="L94" s="59" t="str">
        <f t="shared" ca="1" si="6"/>
        <v xml:space="preserve"> </v>
      </c>
      <c r="M94" s="68" t="str">
        <f t="shared" ca="1" si="6"/>
        <v xml:space="preserve"> </v>
      </c>
      <c r="N94" s="59">
        <f t="shared" ca="1" si="6"/>
        <v>2.2877078503928505E-2</v>
      </c>
      <c r="O94" s="61">
        <f t="shared" ca="1" si="6"/>
        <v>-9.0387775833285611E-2</v>
      </c>
      <c r="P94" s="60">
        <f t="shared" ca="1" si="6"/>
        <v>1.3763085152420631</v>
      </c>
      <c r="Q94" s="59">
        <f t="shared" ca="1" si="6"/>
        <v>1.6532740421199454E-2</v>
      </c>
      <c r="R94" s="59">
        <f t="shared" ca="1" si="6"/>
        <v>-1.3105306691882257E-2</v>
      </c>
      <c r="S94" s="59">
        <f t="shared" ca="1" si="6"/>
        <v>-1</v>
      </c>
      <c r="T94" s="59" t="str">
        <f t="shared" ca="1" si="6"/>
        <v xml:space="preserve"> </v>
      </c>
      <c r="U94" s="59">
        <f t="shared" ca="1" si="6"/>
        <v>-2.3420764152839446E-3</v>
      </c>
      <c r="V94" s="59">
        <f t="shared" ca="1" si="6"/>
        <v>-1</v>
      </c>
      <c r="W94" s="59" t="str">
        <f t="shared" ca="1" si="6"/>
        <v xml:space="preserve"> </v>
      </c>
      <c r="X94" s="59">
        <f t="shared" ca="1" si="6"/>
        <v>2.9352944422873053</v>
      </c>
      <c r="Y94" s="61">
        <f t="shared" ca="1" si="7"/>
        <v>3.6087006726868154E-2</v>
      </c>
    </row>
    <row r="95" spans="1:25" s="33" customFormat="1" x14ac:dyDescent="0.2">
      <c r="A95" s="20">
        <v>40724</v>
      </c>
      <c r="B95" s="63">
        <f ca="1">IF(AND(B34&gt;=0, (B33)&gt;0),B34/B33-1," ")</f>
        <v>2.2759546634629757E-3</v>
      </c>
      <c r="C95" s="63">
        <f t="shared" ca="1" si="6"/>
        <v>-7.4852365664036524E-3</v>
      </c>
      <c r="D95" s="34">
        <f t="shared" ca="1" si="6"/>
        <v>-9.3268101380127311E-3</v>
      </c>
      <c r="E95" s="34">
        <f t="shared" ref="E95:Y95" ca="1" si="8">IF(AND(E34&gt;=0, (E33)&gt;0),E34/E33-1," ")</f>
        <v>1.7015438086050771E-2</v>
      </c>
      <c r="F95" s="34">
        <f t="shared" ca="1" si="8"/>
        <v>7.6384404596860911E-3</v>
      </c>
      <c r="G95" s="53">
        <f t="shared" ca="1" si="8"/>
        <v>3.4309180157643393E-3</v>
      </c>
      <c r="H95" s="34">
        <f t="shared" ca="1" si="8"/>
        <v>-1.7500686963849432E-3</v>
      </c>
      <c r="I95" s="34">
        <f t="shared" ca="1" si="8"/>
        <v>-2.8322525272971744E-2</v>
      </c>
      <c r="J95" s="64">
        <f t="shared" ca="1" si="8"/>
        <v>-1.6742222752586633E-2</v>
      </c>
      <c r="K95" s="34">
        <f t="shared" ca="1" si="8"/>
        <v>7.4636944393200455E-3</v>
      </c>
      <c r="L95" s="34" t="str">
        <f t="shared" ca="1" si="8"/>
        <v xml:space="preserve"> </v>
      </c>
      <c r="M95" s="64" t="str">
        <f t="shared" ca="1" si="8"/>
        <v xml:space="preserve"> </v>
      </c>
      <c r="N95" s="34">
        <f t="shared" ca="1" si="8"/>
        <v>1.8534909090168306E-2</v>
      </c>
      <c r="O95" s="55">
        <f t="shared" ca="1" si="8"/>
        <v>-0.13008330055158523</v>
      </c>
      <c r="P95" s="53">
        <f t="shared" ca="1" si="8"/>
        <v>-2.5173252029948578E-3</v>
      </c>
      <c r="Q95" s="34">
        <f t="shared" ca="1" si="8"/>
        <v>1.1213725093619509E-3</v>
      </c>
      <c r="R95" s="34">
        <f t="shared" ca="1" si="8"/>
        <v>-1.1841991665175633E-2</v>
      </c>
      <c r="S95" s="34" t="str">
        <f t="shared" ca="1" si="8"/>
        <v xml:space="preserve"> </v>
      </c>
      <c r="T95" s="34" t="str">
        <f t="shared" ca="1" si="8"/>
        <v xml:space="preserve"> </v>
      </c>
      <c r="U95" s="34">
        <f t="shared" ca="1" si="8"/>
        <v>-5.5494575657707435E-3</v>
      </c>
      <c r="V95" s="34" t="str">
        <f t="shared" ca="1" si="8"/>
        <v xml:space="preserve"> </v>
      </c>
      <c r="W95" s="34" t="str">
        <f t="shared" ca="1" si="8"/>
        <v xml:space="preserve"> </v>
      </c>
      <c r="X95" s="34">
        <f t="shared" ca="1" si="8"/>
        <v>1.1601114928326828E-2</v>
      </c>
      <c r="Y95" s="55">
        <f t="shared" ca="1" si="8"/>
        <v>3.9028132155428885E-2</v>
      </c>
    </row>
    <row r="96" spans="1:25" s="33" customFormat="1" x14ac:dyDescent="0.2">
      <c r="A96" s="20">
        <v>40816</v>
      </c>
      <c r="B96" s="63">
        <f t="shared" ref="B96:X107" ca="1" si="9">IF(AND(B35&gt;=0, (B34)&gt;0),B35/B34-1," ")</f>
        <v>1.676158919859505E-3</v>
      </c>
      <c r="C96" s="63">
        <f t="shared" ca="1" si="9"/>
        <v>-3.0790539503950942E-3</v>
      </c>
      <c r="D96" s="34">
        <f t="shared" ca="1" si="9"/>
        <v>-3.7181113123659904E-3</v>
      </c>
      <c r="E96" s="34">
        <f t="shared" ca="1" si="9"/>
        <v>8.683590001890229E-3</v>
      </c>
      <c r="F96" s="34">
        <f t="shared" ca="1" si="9"/>
        <v>2.0807576634318536E-3</v>
      </c>
      <c r="G96" s="53">
        <f t="shared" ca="1" si="9"/>
        <v>-8.2278437637933743E-3</v>
      </c>
      <c r="H96" s="34">
        <f t="shared" ca="1" si="9"/>
        <v>7.9870197274811705E-3</v>
      </c>
      <c r="I96" s="34">
        <f t="shared" ca="1" si="9"/>
        <v>-2.6604506868648237E-2</v>
      </c>
      <c r="J96" s="64">
        <f t="shared" ca="1" si="9"/>
        <v>-1.9045854282220387E-2</v>
      </c>
      <c r="K96" s="34">
        <f t="shared" ca="1" si="9"/>
        <v>-4.3172420213060114E-3</v>
      </c>
      <c r="L96" s="34" t="str">
        <f t="shared" ca="1" si="9"/>
        <v xml:space="preserve"> </v>
      </c>
      <c r="M96" s="64" t="str">
        <f t="shared" ca="1" si="9"/>
        <v xml:space="preserve"> </v>
      </c>
      <c r="N96" s="34">
        <f t="shared" ca="1" si="9"/>
        <v>8.2910146916062022E-3</v>
      </c>
      <c r="O96" s="55">
        <f t="shared" ca="1" si="9"/>
        <v>-9.9121602107463014E-2</v>
      </c>
      <c r="P96" s="53">
        <f t="shared" ca="1" si="9"/>
        <v>-2.4155645755072896E-3</v>
      </c>
      <c r="Q96" s="34">
        <f t="shared" ca="1" si="9"/>
        <v>-5.8088251195858032E-3</v>
      </c>
      <c r="R96" s="34">
        <f t="shared" ca="1" si="9"/>
        <v>-9.411277085459635E-3</v>
      </c>
      <c r="S96" s="34" t="str">
        <f t="shared" ca="1" si="9"/>
        <v xml:space="preserve"> </v>
      </c>
      <c r="T96" s="34" t="str">
        <f t="shared" ca="1" si="9"/>
        <v xml:space="preserve"> </v>
      </c>
      <c r="U96" s="34">
        <f t="shared" ca="1" si="9"/>
        <v>-4.0495881172992743E-3</v>
      </c>
      <c r="V96" s="34" t="str">
        <f t="shared" ca="1" si="9"/>
        <v xml:space="preserve"> </v>
      </c>
      <c r="W96" s="34" t="str">
        <f t="shared" ca="1" si="9"/>
        <v xml:space="preserve"> </v>
      </c>
      <c r="X96" s="34">
        <f t="shared" ca="1" si="9"/>
        <v>-1.4112732504804049E-3</v>
      </c>
      <c r="Y96" s="55">
        <f t="shared" ref="Y96:Y125" ca="1" si="10">IF(AND(Y35&gt;=0, (Y34)&gt;0),Y35/Y34-1," ")</f>
        <v>1.5522226786737203E-2</v>
      </c>
    </row>
    <row r="97" spans="1:25" s="33" customFormat="1" ht="12" thickBot="1" x14ac:dyDescent="0.25">
      <c r="A97" s="26">
        <v>40908</v>
      </c>
      <c r="B97" s="65">
        <f t="shared" ca="1" si="9"/>
        <v>1.2478922112567847E-2</v>
      </c>
      <c r="C97" s="65">
        <f t="shared" ca="1" si="9"/>
        <v>9.4830512664028088E-3</v>
      </c>
      <c r="D97" s="56">
        <f t="shared" ca="1" si="9"/>
        <v>9.1043956594114572E-3</v>
      </c>
      <c r="E97" s="56">
        <f t="shared" ca="1" si="9"/>
        <v>1.6842248738159649E-2</v>
      </c>
      <c r="F97" s="56">
        <f t="shared" ca="1" si="9"/>
        <v>1.2522661571019666E-2</v>
      </c>
      <c r="G97" s="57">
        <f t="shared" ca="1" si="9"/>
        <v>9.662363828119247E-3</v>
      </c>
      <c r="H97" s="56">
        <f t="shared" ca="1" si="9"/>
        <v>0.21500176167017138</v>
      </c>
      <c r="I97" s="56">
        <f t="shared" ca="1" si="9"/>
        <v>-1.1726413723321283E-2</v>
      </c>
      <c r="J97" s="66">
        <f t="shared" ca="1" si="9"/>
        <v>-1.381272839260117E-2</v>
      </c>
      <c r="K97" s="56">
        <f t="shared" ca="1" si="9"/>
        <v>1.6837296621208253E-2</v>
      </c>
      <c r="L97" s="56" t="str">
        <f t="shared" ca="1" si="9"/>
        <v xml:space="preserve"> </v>
      </c>
      <c r="M97" s="66" t="str">
        <f t="shared" ca="1" si="9"/>
        <v xml:space="preserve"> </v>
      </c>
      <c r="N97" s="56">
        <f t="shared" ca="1" si="9"/>
        <v>1.6741782888650025E-2</v>
      </c>
      <c r="O97" s="58">
        <f t="shared" ca="1" si="9"/>
        <v>-2.8313536057625988E-2</v>
      </c>
      <c r="P97" s="57">
        <f t="shared" ca="1" si="9"/>
        <v>-1.1954597800713063E-2</v>
      </c>
      <c r="Q97" s="56">
        <f t="shared" ca="1" si="9"/>
        <v>1.6871979540091786E-2</v>
      </c>
      <c r="R97" s="56">
        <f t="shared" ca="1" si="9"/>
        <v>-4.576759555344867E-3</v>
      </c>
      <c r="S97" s="56" t="str">
        <f t="shared" ca="1" si="9"/>
        <v xml:space="preserve"> </v>
      </c>
      <c r="T97" s="56" t="str">
        <f t="shared" ca="1" si="9"/>
        <v xml:space="preserve"> </v>
      </c>
      <c r="U97" s="56">
        <f t="shared" ca="1" si="9"/>
        <v>3.6094301150228603E-2</v>
      </c>
      <c r="V97" s="56" t="str">
        <f t="shared" ca="1" si="9"/>
        <v xml:space="preserve"> </v>
      </c>
      <c r="W97" s="56" t="str">
        <f t="shared" ca="1" si="9"/>
        <v xml:space="preserve"> </v>
      </c>
      <c r="X97" s="56">
        <f t="shared" ca="1" si="9"/>
        <v>9.8681889142653301E-3</v>
      </c>
      <c r="Y97" s="58">
        <f t="shared" ca="1" si="10"/>
        <v>1.7417011998627441E-2</v>
      </c>
    </row>
    <row r="98" spans="1:25" s="33" customFormat="1" x14ac:dyDescent="0.2">
      <c r="A98" s="14">
        <v>40999</v>
      </c>
      <c r="B98" s="67">
        <f t="shared" ca="1" si="9"/>
        <v>7.2084461028043556E-3</v>
      </c>
      <c r="C98" s="67">
        <f t="shared" ca="1" si="9"/>
        <v>-1.9443532036327316E-3</v>
      </c>
      <c r="D98" s="59">
        <f t="shared" ca="1" si="9"/>
        <v>-2.9771649983406645E-3</v>
      </c>
      <c r="E98" s="59">
        <f t="shared" ca="1" si="9"/>
        <v>2.0442534356702957E-2</v>
      </c>
      <c r="F98" s="59">
        <f t="shared" ca="1" si="9"/>
        <v>6.318424156635194E-3</v>
      </c>
      <c r="G98" s="60">
        <f t="shared" ca="1" si="9"/>
        <v>2.1182191797816774E-2</v>
      </c>
      <c r="H98" s="59">
        <f t="shared" ca="1" si="9"/>
        <v>-0.11861325141319523</v>
      </c>
      <c r="I98" s="59">
        <f t="shared" ca="1" si="9"/>
        <v>-9.1327542934833694E-3</v>
      </c>
      <c r="J98" s="68">
        <f t="shared" ca="1" si="9"/>
        <v>-2.3012883001851003E-2</v>
      </c>
      <c r="K98" s="59">
        <f t="shared" ca="1" si="9"/>
        <v>1.2223034786994935E-2</v>
      </c>
      <c r="L98" s="59" t="str">
        <f t="shared" ca="1" si="9"/>
        <v xml:space="preserve"> </v>
      </c>
      <c r="M98" s="68" t="str">
        <f t="shared" ca="1" si="9"/>
        <v xml:space="preserve"> </v>
      </c>
      <c r="N98" s="59">
        <f t="shared" ca="1" si="9"/>
        <v>2.0287439792007422E-2</v>
      </c>
      <c r="O98" s="61">
        <f t="shared" ca="1" si="9"/>
        <v>-5.1829364632575481E-2</v>
      </c>
      <c r="P98" s="60">
        <f t="shared" ca="1" si="9"/>
        <v>1.1579851998921642E-2</v>
      </c>
      <c r="Q98" s="59">
        <f t="shared" ca="1" si="9"/>
        <v>2.2398454936646717E-2</v>
      </c>
      <c r="R98" s="59">
        <f t="shared" ca="1" si="9"/>
        <v>-2.1415105573588944E-3</v>
      </c>
      <c r="S98" s="59" t="str">
        <f t="shared" ca="1" si="9"/>
        <v xml:space="preserve"> </v>
      </c>
      <c r="T98" s="59" t="str">
        <f t="shared" ca="1" si="9"/>
        <v xml:space="preserve"> </v>
      </c>
      <c r="U98" s="59">
        <f t="shared" ca="1" si="9"/>
        <v>-4.5224790122070369E-3</v>
      </c>
      <c r="V98" s="59" t="str">
        <f t="shared" ca="1" si="9"/>
        <v xml:space="preserve"> </v>
      </c>
      <c r="W98" s="59" t="str">
        <f t="shared" ca="1" si="9"/>
        <v xml:space="preserve"> </v>
      </c>
      <c r="X98" s="59">
        <f t="shared" ca="1" si="9"/>
        <v>1.6403855597613148E-2</v>
      </c>
      <c r="Y98" s="61">
        <f t="shared" ca="1" si="10"/>
        <v>8.3093042249302584E-3</v>
      </c>
    </row>
    <row r="99" spans="1:25" s="33" customFormat="1" x14ac:dyDescent="0.2">
      <c r="A99" s="20">
        <v>41090</v>
      </c>
      <c r="B99" s="63">
        <f t="shared" ca="1" si="9"/>
        <v>1.151160497081527E-4</v>
      </c>
      <c r="C99" s="63">
        <f t="shared" ca="1" si="9"/>
        <v>-2.3060408703311497E-3</v>
      </c>
      <c r="D99" s="34">
        <f t="shared" ca="1" si="9"/>
        <v>-2.3467689412975945E-3</v>
      </c>
      <c r="E99" s="34">
        <f t="shared" ca="1" si="9"/>
        <v>3.5390803516652802E-3</v>
      </c>
      <c r="F99" s="34">
        <f t="shared" ca="1" si="9"/>
        <v>-1.983214960381563E-3</v>
      </c>
      <c r="G99" s="53">
        <f t="shared" ca="1" si="9"/>
        <v>-1.8151976503349765E-2</v>
      </c>
      <c r="H99" s="34">
        <f t="shared" ca="1" si="9"/>
        <v>1.6873708960644329E-2</v>
      </c>
      <c r="I99" s="34">
        <f t="shared" ca="1" si="9"/>
        <v>-2.3302385399626924E-2</v>
      </c>
      <c r="J99" s="64">
        <f t="shared" ca="1" si="9"/>
        <v>-1.821960592632399E-3</v>
      </c>
      <c r="K99" s="34">
        <f t="shared" ca="1" si="9"/>
        <v>-8.568282724143006E-3</v>
      </c>
      <c r="L99" s="34" t="str">
        <f t="shared" ca="1" si="9"/>
        <v xml:space="preserve"> </v>
      </c>
      <c r="M99" s="64" t="str">
        <f t="shared" ca="1" si="9"/>
        <v xml:space="preserve"> </v>
      </c>
      <c r="N99" s="34">
        <f t="shared" ca="1" si="9"/>
        <v>4.7101562408602415E-3</v>
      </c>
      <c r="O99" s="55">
        <f t="shared" ca="1" si="9"/>
        <v>-0.12221618436435178</v>
      </c>
      <c r="P99" s="53">
        <f t="shared" ca="1" si="9"/>
        <v>-1.8649196067899498E-2</v>
      </c>
      <c r="Q99" s="34">
        <f t="shared" ca="1" si="9"/>
        <v>-1.5600058006239537E-2</v>
      </c>
      <c r="R99" s="34">
        <f t="shared" ca="1" si="9"/>
        <v>-3.9833023038034043E-2</v>
      </c>
      <c r="S99" s="34" t="str">
        <f t="shared" ca="1" si="9"/>
        <v xml:space="preserve"> </v>
      </c>
      <c r="T99" s="34" t="str">
        <f t="shared" ca="1" si="9"/>
        <v xml:space="preserve"> </v>
      </c>
      <c r="U99" s="34">
        <f t="shared" ca="1" si="9"/>
        <v>1.1779257341037797E-2</v>
      </c>
      <c r="V99" s="34" t="str">
        <f t="shared" ca="1" si="9"/>
        <v xml:space="preserve"> </v>
      </c>
      <c r="W99" s="34" t="str">
        <f t="shared" ca="1" si="9"/>
        <v xml:space="preserve"> </v>
      </c>
      <c r="X99" s="34">
        <f t="shared" ca="1" si="9"/>
        <v>-9.4495414172238723E-3</v>
      </c>
      <c r="Y99" s="55">
        <f t="shared" ca="1" si="10"/>
        <v>-9.5089796306823127E-3</v>
      </c>
    </row>
    <row r="100" spans="1:25" s="33" customFormat="1" x14ac:dyDescent="0.2">
      <c r="A100" s="20">
        <v>41182</v>
      </c>
      <c r="B100" s="63">
        <f t="shared" ca="1" si="9"/>
        <v>-3.8632016556028326E-3</v>
      </c>
      <c r="C100" s="63">
        <f t="shared" ca="1" si="9"/>
        <v>-1.3874597321031135E-2</v>
      </c>
      <c r="D100" s="34">
        <f t="shared" ca="1" si="9"/>
        <v>-1.461895120691592E-2</v>
      </c>
      <c r="E100" s="34">
        <f t="shared" ca="1" si="9"/>
        <v>1.0212302810004958E-2</v>
      </c>
      <c r="F100" s="34">
        <f t="shared" ca="1" si="9"/>
        <v>-7.9767195083144671E-3</v>
      </c>
      <c r="G100" s="53">
        <f t="shared" ca="1" si="9"/>
        <v>-6.023522165642059E-3</v>
      </c>
      <c r="H100" s="34">
        <f t="shared" ca="1" si="9"/>
        <v>6.5658991855346516E-2</v>
      </c>
      <c r="I100" s="34">
        <f t="shared" ca="1" si="9"/>
        <v>-2.7981590755527197E-2</v>
      </c>
      <c r="J100" s="64">
        <f t="shared" ca="1" si="9"/>
        <v>-4.206536193299526E-2</v>
      </c>
      <c r="K100" s="34">
        <f t="shared" ca="1" si="9"/>
        <v>-2.9603789509821121E-3</v>
      </c>
      <c r="L100" s="34" t="str">
        <f t="shared" ca="1" si="9"/>
        <v xml:space="preserve"> </v>
      </c>
      <c r="M100" s="64" t="str">
        <f t="shared" ca="1" si="9"/>
        <v xml:space="preserve"> </v>
      </c>
      <c r="N100" s="34">
        <f t="shared" ca="1" si="9"/>
        <v>9.8545234747324795E-3</v>
      </c>
      <c r="O100" s="55">
        <f t="shared" ca="1" si="9"/>
        <v>-5.0748040850363441E-2</v>
      </c>
      <c r="P100" s="53">
        <f t="shared" ca="1" si="9"/>
        <v>-1.0601503637689746E-2</v>
      </c>
      <c r="Q100" s="34">
        <f t="shared" ca="1" si="9"/>
        <v>1.2377029682553164E-3</v>
      </c>
      <c r="R100" s="34">
        <f t="shared" ca="1" si="9"/>
        <v>-8.5534694681419499E-3</v>
      </c>
      <c r="S100" s="34" t="str">
        <f t="shared" ca="1" si="9"/>
        <v xml:space="preserve"> </v>
      </c>
      <c r="T100" s="34" t="str">
        <f t="shared" ca="1" si="9"/>
        <v xml:space="preserve"> </v>
      </c>
      <c r="U100" s="34">
        <f t="shared" ca="1" si="9"/>
        <v>5.3547400074582807E-3</v>
      </c>
      <c r="V100" s="34" t="str">
        <f t="shared" ca="1" si="9"/>
        <v xml:space="preserve"> </v>
      </c>
      <c r="W100" s="34" t="str">
        <f t="shared" ca="1" si="9"/>
        <v xml:space="preserve"> </v>
      </c>
      <c r="X100" s="34">
        <f t="shared" ca="1" si="9"/>
        <v>-2.6882040219822212E-4</v>
      </c>
      <c r="Y100" s="55">
        <f t="shared" ca="1" si="10"/>
        <v>1.2270541976707516E-2</v>
      </c>
    </row>
    <row r="101" spans="1:25" s="33" customFormat="1" ht="12" thickBot="1" x14ac:dyDescent="0.25">
      <c r="A101" s="26">
        <v>41274</v>
      </c>
      <c r="B101" s="65">
        <f t="shared" ca="1" si="9"/>
        <v>2.7437152031981604E-3</v>
      </c>
      <c r="C101" s="65">
        <f t="shared" ca="1" si="9"/>
        <v>-9.3191730445196796E-5</v>
      </c>
      <c r="D101" s="56">
        <f t="shared" ca="1" si="9"/>
        <v>9.0238976123457881E-4</v>
      </c>
      <c r="E101" s="56">
        <f t="shared" ca="1" si="9"/>
        <v>6.6371591367331284E-3</v>
      </c>
      <c r="F101" s="56">
        <f t="shared" ca="1" si="9"/>
        <v>-7.928849629398993E-3</v>
      </c>
      <c r="G101" s="57">
        <f t="shared" ca="1" si="9"/>
        <v>3.1655334211608821E-3</v>
      </c>
      <c r="H101" s="56">
        <f t="shared" ca="1" si="9"/>
        <v>-2.8483364242697373E-3</v>
      </c>
      <c r="I101" s="56">
        <f t="shared" ca="1" si="9"/>
        <v>-9.2188930446065465E-3</v>
      </c>
      <c r="J101" s="66">
        <f t="shared" ca="1" si="9"/>
        <v>-5.0203387898728469E-3</v>
      </c>
      <c r="K101" s="56">
        <f t="shared" ca="1" si="9"/>
        <v>-6.916616755764271E-3</v>
      </c>
      <c r="L101" s="56" t="str">
        <f t="shared" ca="1" si="9"/>
        <v xml:space="preserve"> </v>
      </c>
      <c r="M101" s="66" t="str">
        <f t="shared" ca="1" si="9"/>
        <v xml:space="preserve"> </v>
      </c>
      <c r="N101" s="56">
        <f t="shared" ca="1" si="9"/>
        <v>6.7361922008604136E-3</v>
      </c>
      <c r="O101" s="58">
        <f t="shared" ca="1" si="9"/>
        <v>-2.2135396202512148E-2</v>
      </c>
      <c r="P101" s="57">
        <f t="shared" ca="1" si="9"/>
        <v>3.0015089357848801E-3</v>
      </c>
      <c r="Q101" s="56">
        <f t="shared" ca="1" si="9"/>
        <v>1.6231551714978032E-3</v>
      </c>
      <c r="R101" s="56">
        <f t="shared" ca="1" si="9"/>
        <v>-1.4586331949285269E-2</v>
      </c>
      <c r="S101" s="56" t="str">
        <f t="shared" ca="1" si="9"/>
        <v xml:space="preserve"> </v>
      </c>
      <c r="T101" s="56" t="str">
        <f t="shared" ca="1" si="9"/>
        <v xml:space="preserve"> </v>
      </c>
      <c r="U101" s="56">
        <f t="shared" ca="1" si="9"/>
        <v>1.6845138387187042E-3</v>
      </c>
      <c r="V101" s="56" t="str">
        <f t="shared" ca="1" si="9"/>
        <v xml:space="preserve"> </v>
      </c>
      <c r="W101" s="56" t="str">
        <f t="shared" ca="1" si="9"/>
        <v xml:space="preserve"> </v>
      </c>
      <c r="X101" s="56">
        <f t="shared" ca="1" si="9"/>
        <v>-1.1555943474113262E-2</v>
      </c>
      <c r="Y101" s="58">
        <f t="shared" ca="1" si="10"/>
        <v>-4.3204085804239289E-3</v>
      </c>
    </row>
    <row r="102" spans="1:25" s="33" customFormat="1" x14ac:dyDescent="0.2">
      <c r="A102" s="14">
        <v>41364</v>
      </c>
      <c r="B102" s="67">
        <f t="shared" ca="1" si="9"/>
        <v>-1.2230125220353827E-2</v>
      </c>
      <c r="C102" s="67">
        <f t="shared" ca="1" si="9"/>
        <v>-2.3705840366243347E-2</v>
      </c>
      <c r="D102" s="59">
        <f t="shared" ca="1" si="9"/>
        <v>-2.5138234011179095E-2</v>
      </c>
      <c r="E102" s="59">
        <f t="shared" ca="1" si="9"/>
        <v>3.4141397610480961E-3</v>
      </c>
      <c r="F102" s="59">
        <f t="shared" ca="1" si="9"/>
        <v>-1.2331926275487182E-2</v>
      </c>
      <c r="G102" s="60">
        <f t="shared" ca="1" si="9"/>
        <v>-2.3027521601361345E-2</v>
      </c>
      <c r="H102" s="59">
        <f t="shared" ca="1" si="9"/>
        <v>1.3751479531172173E-3</v>
      </c>
      <c r="I102" s="59">
        <f t="shared" ca="1" si="9"/>
        <v>-5.6230007528154879E-2</v>
      </c>
      <c r="J102" s="68">
        <f t="shared" ca="1" si="9"/>
        <v>-4.7188838006035461E-2</v>
      </c>
      <c r="K102" s="59">
        <f t="shared" ca="1" si="9"/>
        <v>-2.3677145115272191E-2</v>
      </c>
      <c r="L102" s="59" t="str">
        <f t="shared" ca="1" si="9"/>
        <v xml:space="preserve"> </v>
      </c>
      <c r="M102" s="68" t="str">
        <f t="shared" ca="1" si="9"/>
        <v xml:space="preserve"> </v>
      </c>
      <c r="N102" s="59">
        <f t="shared" ca="1" si="9"/>
        <v>3.1078610972699039E-3</v>
      </c>
      <c r="O102" s="61">
        <f t="shared" ca="1" si="9"/>
        <v>-9.1027083731120784E-2</v>
      </c>
      <c r="P102" s="60">
        <f t="shared" ca="1" si="9"/>
        <v>-0.9652705231409735</v>
      </c>
      <c r="Q102" s="59">
        <f t="shared" ca="1" si="9"/>
        <v>-1.2813866857241507E-2</v>
      </c>
      <c r="R102" s="59">
        <f t="shared" ca="1" si="9"/>
        <v>-2.0509809477591068E-2</v>
      </c>
      <c r="S102" s="59" t="str">
        <f t="shared" ca="1" si="9"/>
        <v xml:space="preserve"> </v>
      </c>
      <c r="T102" s="59" t="str">
        <f t="shared" ca="1" si="9"/>
        <v xml:space="preserve"> </v>
      </c>
      <c r="U102" s="59">
        <f t="shared" ca="1" si="9"/>
        <v>-1.6524606729256042E-2</v>
      </c>
      <c r="V102" s="59" t="str">
        <f t="shared" ca="1" si="9"/>
        <v xml:space="preserve"> </v>
      </c>
      <c r="W102" s="59" t="str">
        <f t="shared" ca="1" si="9"/>
        <v xml:space="preserve"> </v>
      </c>
      <c r="X102" s="59">
        <f t="shared" ca="1" si="9"/>
        <v>-0.99992194595623762</v>
      </c>
      <c r="Y102" s="61">
        <f t="shared" ca="1" si="10"/>
        <v>2.7701929025085281E-2</v>
      </c>
    </row>
    <row r="103" spans="1:25" s="33" customFormat="1" x14ac:dyDescent="0.2">
      <c r="A103" s="20">
        <v>41455</v>
      </c>
      <c r="B103" s="63">
        <f t="shared" ca="1" si="9"/>
        <v>-3.0101743487296329E-3</v>
      </c>
      <c r="C103" s="63">
        <f t="shared" ca="1" si="9"/>
        <v>-4.2671161243152955E-3</v>
      </c>
      <c r="D103" s="34">
        <f t="shared" ca="1" si="9"/>
        <v>-3.6877720487109578E-3</v>
      </c>
      <c r="E103" s="34">
        <f t="shared" ca="1" si="9"/>
        <v>-1.342961536303755E-3</v>
      </c>
      <c r="F103" s="34">
        <f t="shared" ca="1" si="9"/>
        <v>-8.8077465044645864E-3</v>
      </c>
      <c r="G103" s="53">
        <f t="shared" ca="1" si="9"/>
        <v>-2.9513980129707296E-3</v>
      </c>
      <c r="H103" s="34">
        <f t="shared" ca="1" si="9"/>
        <v>-5.0313018471687343E-2</v>
      </c>
      <c r="I103" s="34">
        <f t="shared" ca="1" si="9"/>
        <v>-1.9262245691032298E-2</v>
      </c>
      <c r="J103" s="64">
        <f t="shared" ca="1" si="9"/>
        <v>-2.7310004027631063E-2</v>
      </c>
      <c r="K103" s="34">
        <f t="shared" ca="1" si="9"/>
        <v>2.1168599310017466E-3</v>
      </c>
      <c r="L103" s="34" t="str">
        <f t="shared" ca="1" si="9"/>
        <v xml:space="preserve"> </v>
      </c>
      <c r="M103" s="64" t="str">
        <f t="shared" ca="1" si="9"/>
        <v xml:space="preserve"> </v>
      </c>
      <c r="N103" s="34">
        <f t="shared" ca="1" si="9"/>
        <v>-4.5662515274202953E-4</v>
      </c>
      <c r="O103" s="55">
        <f t="shared" ca="1" si="9"/>
        <v>-0.1081860134403434</v>
      </c>
      <c r="P103" s="53">
        <f t="shared" ca="1" si="9"/>
        <v>-0.27681239115328959</v>
      </c>
      <c r="Q103" s="34">
        <f t="shared" ca="1" si="9"/>
        <v>3.428137837887979E-3</v>
      </c>
      <c r="R103" s="34">
        <f t="shared" ca="1" si="9"/>
        <v>-1.4176859737490277E-2</v>
      </c>
      <c r="S103" s="34" t="str">
        <f t="shared" ca="1" si="9"/>
        <v xml:space="preserve"> </v>
      </c>
      <c r="T103" s="34">
        <f t="shared" ca="1" si="9"/>
        <v>2.2028705779211677E-2</v>
      </c>
      <c r="U103" s="34">
        <f t="shared" ca="1" si="9"/>
        <v>-9.9615037196663092E-3</v>
      </c>
      <c r="V103" s="34" t="str">
        <f t="shared" ca="1" si="9"/>
        <v xml:space="preserve"> </v>
      </c>
      <c r="W103" s="34">
        <f t="shared" ca="1" si="9"/>
        <v>6.1402334784843582E-4</v>
      </c>
      <c r="X103" s="34">
        <f t="shared" ca="1" si="9"/>
        <v>-0.31280130334312573</v>
      </c>
      <c r="Y103" s="55">
        <f t="shared" ca="1" si="10"/>
        <v>2.7138310458611814E-2</v>
      </c>
    </row>
    <row r="104" spans="1:25" s="33" customFormat="1" x14ac:dyDescent="0.2">
      <c r="A104" s="20">
        <v>41547</v>
      </c>
      <c r="B104" s="63">
        <f t="shared" ca="1" si="9"/>
        <v>-4.0439005029615505E-3</v>
      </c>
      <c r="C104" s="63">
        <f t="shared" ca="1" si="9"/>
        <v>-9.7697602384059223E-3</v>
      </c>
      <c r="D104" s="34">
        <f t="shared" ca="1" si="9"/>
        <v>-9.5966050985092366E-3</v>
      </c>
      <c r="E104" s="34">
        <f t="shared" ca="1" si="9"/>
        <v>3.5286654795052552E-3</v>
      </c>
      <c r="F104" s="34">
        <f t="shared" ca="1" si="9"/>
        <v>-1.113388009040972E-2</v>
      </c>
      <c r="G104" s="53">
        <f t="shared" ca="1" si="9"/>
        <v>3.2808347097132984E-3</v>
      </c>
      <c r="H104" s="34">
        <f t="shared" ca="1" si="9"/>
        <v>5.742013689293568E-2</v>
      </c>
      <c r="I104" s="34">
        <f t="shared" ca="1" si="9"/>
        <v>-2.1869702187865769E-2</v>
      </c>
      <c r="J104" s="64">
        <f t="shared" ca="1" si="9"/>
        <v>-3.9325950930198417E-2</v>
      </c>
      <c r="K104" s="34">
        <f t="shared" ca="1" si="9"/>
        <v>-1.2203711902456837E-2</v>
      </c>
      <c r="L104" s="34" t="str">
        <f t="shared" ca="1" si="9"/>
        <v xml:space="preserve"> </v>
      </c>
      <c r="M104" s="64" t="str">
        <f t="shared" ca="1" si="9"/>
        <v xml:space="preserve"> </v>
      </c>
      <c r="N104" s="34">
        <f t="shared" ca="1" si="9"/>
        <v>3.3711198712100821E-3</v>
      </c>
      <c r="O104" s="55">
        <f t="shared" ca="1" si="9"/>
        <v>-0.12646894736384984</v>
      </c>
      <c r="P104" s="53">
        <f t="shared" ca="1" si="9"/>
        <v>-0.52752935184230021</v>
      </c>
      <c r="Q104" s="34">
        <f t="shared" ca="1" si="9"/>
        <v>1.0397954736108828E-2</v>
      </c>
      <c r="R104" s="34">
        <f t="shared" ca="1" si="9"/>
        <v>-1.7652504382251299E-2</v>
      </c>
      <c r="S104" s="34" t="str">
        <f t="shared" ca="1" si="9"/>
        <v xml:space="preserve"> </v>
      </c>
      <c r="T104" s="34">
        <f t="shared" ca="1" si="9"/>
        <v>9.4807441684672256E-3</v>
      </c>
      <c r="U104" s="34">
        <f t="shared" ca="1" si="9"/>
        <v>-1.8684562230851798E-3</v>
      </c>
      <c r="V104" s="34" t="str">
        <f t="shared" ca="1" si="9"/>
        <v xml:space="preserve"> </v>
      </c>
      <c r="W104" s="34">
        <f t="shared" ca="1" si="9"/>
        <v>-9.5749746887540121E-3</v>
      </c>
      <c r="X104" s="34">
        <f t="shared" ca="1" si="9"/>
        <v>-0.45323506537296276</v>
      </c>
      <c r="Y104" s="55">
        <f t="shared" ca="1" si="10"/>
        <v>4.9301116977653603E-3</v>
      </c>
    </row>
    <row r="105" spans="1:25" s="33" customFormat="1" ht="12" thickBot="1" x14ac:dyDescent="0.25">
      <c r="A105" s="26">
        <v>41639</v>
      </c>
      <c r="B105" s="65">
        <f t="shared" ca="1" si="9"/>
        <v>-7.2895412669728987E-3</v>
      </c>
      <c r="C105" s="65">
        <f t="shared" ca="1" si="9"/>
        <v>-1.2286030440951667E-2</v>
      </c>
      <c r="D105" s="56">
        <f t="shared" ca="1" si="9"/>
        <v>-1.2073659763904621E-2</v>
      </c>
      <c r="E105" s="56">
        <f t="shared" ca="1" si="9"/>
        <v>-7.6914914334347273E-4</v>
      </c>
      <c r="F105" s="56">
        <f t="shared" ca="1" si="9"/>
        <v>-1.3961692036103202E-2</v>
      </c>
      <c r="G105" s="57">
        <f t="shared" ca="1" si="9"/>
        <v>-1.2425377625550293E-2</v>
      </c>
      <c r="H105" s="56">
        <f t="shared" ca="1" si="9"/>
        <v>2.8922036689431607E-2</v>
      </c>
      <c r="I105" s="56">
        <f t="shared" ca="1" si="9"/>
        <v>-3.6478355792203709E-2</v>
      </c>
      <c r="J105" s="66">
        <f t="shared" ca="1" si="9"/>
        <v>-3.3845161051565431E-2</v>
      </c>
      <c r="K105" s="56">
        <f t="shared" ca="1" si="9"/>
        <v>-1.5441214272694626E-2</v>
      </c>
      <c r="L105" s="56" t="str">
        <f t="shared" ca="1" si="9"/>
        <v xml:space="preserve"> </v>
      </c>
      <c r="M105" s="66" t="str">
        <f t="shared" ca="1" si="9"/>
        <v xml:space="preserve"> </v>
      </c>
      <c r="N105" s="56">
        <f t="shared" ca="1" si="9"/>
        <v>-6.5416351594027589E-4</v>
      </c>
      <c r="O105" s="58">
        <f t="shared" ca="1" si="9"/>
        <v>-7.7439813490896903E-2</v>
      </c>
      <c r="P105" s="57">
        <f t="shared" ca="1" si="9"/>
        <v>-0.18789157864326966</v>
      </c>
      <c r="Q105" s="56">
        <f t="shared" ca="1" si="9"/>
        <v>-9.4220706066832083E-3</v>
      </c>
      <c r="R105" s="56">
        <f t="shared" ca="1" si="9"/>
        <v>-1.4747808227694614E-2</v>
      </c>
      <c r="S105" s="56" t="str">
        <f t="shared" ca="1" si="9"/>
        <v xml:space="preserve"> </v>
      </c>
      <c r="T105" s="56">
        <f t="shared" ca="1" si="9"/>
        <v>-1.456513110408153E-2</v>
      </c>
      <c r="U105" s="56">
        <f t="shared" ca="1" si="9"/>
        <v>-1.6340317955596095E-2</v>
      </c>
      <c r="V105" s="56" t="str">
        <f t="shared" ca="1" si="9"/>
        <v xml:space="preserve"> </v>
      </c>
      <c r="W105" s="56">
        <f t="shared" ca="1" si="9"/>
        <v>-1.8440829270661929E-2</v>
      </c>
      <c r="X105" s="56">
        <f t="shared" ca="1" si="9"/>
        <v>2.4897179403385428E-2</v>
      </c>
      <c r="Y105" s="58">
        <f t="shared" ca="1" si="10"/>
        <v>-4.4215864906798075E-3</v>
      </c>
    </row>
    <row r="106" spans="1:25" s="33" customFormat="1" x14ac:dyDescent="0.2">
      <c r="A106" s="14">
        <v>41729</v>
      </c>
      <c r="B106" s="67">
        <f t="shared" ca="1" si="9"/>
        <v>-9.9904168067899146E-4</v>
      </c>
      <c r="C106" s="67">
        <f t="shared" ca="1" si="9"/>
        <v>-2.1702162277150716E-3</v>
      </c>
      <c r="D106" s="59">
        <f t="shared" ca="1" si="9"/>
        <v>-1.6252561070020377E-3</v>
      </c>
      <c r="E106" s="59">
        <f t="shared" ca="1" si="9"/>
        <v>5.1171926926185662E-4</v>
      </c>
      <c r="F106" s="59">
        <f t="shared" ca="1" si="9"/>
        <v>-6.478330992083392E-3</v>
      </c>
      <c r="G106" s="60">
        <f t="shared" ca="1" si="9"/>
        <v>-2.5147688990718731E-3</v>
      </c>
      <c r="H106" s="59">
        <f t="shared" ca="1" si="9"/>
        <v>-0.15701704407804862</v>
      </c>
      <c r="I106" s="59">
        <f t="shared" ca="1" si="9"/>
        <v>-2.4998656436051481E-2</v>
      </c>
      <c r="J106" s="68">
        <f t="shared" ca="1" si="9"/>
        <v>-2.2360815747769158E-2</v>
      </c>
      <c r="K106" s="59">
        <f t="shared" ca="1" si="9"/>
        <v>-9.1759224934454542E-3</v>
      </c>
      <c r="L106" s="59" t="str">
        <f t="shared" ca="1" si="9"/>
        <v xml:space="preserve"> </v>
      </c>
      <c r="M106" s="68" t="str">
        <f t="shared" ca="1" si="9"/>
        <v xml:space="preserve"> </v>
      </c>
      <c r="N106" s="59">
        <f t="shared" ca="1" si="9"/>
        <v>5.1695386428263213E-4</v>
      </c>
      <c r="O106" s="61">
        <f t="shared" ca="1" si="9"/>
        <v>-0.25170206762131819</v>
      </c>
      <c r="P106" s="60">
        <f t="shared" ca="1" si="9"/>
        <v>-2.0745218031226642E-2</v>
      </c>
      <c r="Q106" s="59">
        <f t="shared" ca="1" si="9"/>
        <v>2.8989779437784691E-3</v>
      </c>
      <c r="R106" s="59">
        <f t="shared" ca="1" si="9"/>
        <v>-1.2841228840041907E-2</v>
      </c>
      <c r="S106" s="59" t="str">
        <f t="shared" ca="1" si="9"/>
        <v xml:space="preserve"> </v>
      </c>
      <c r="T106" s="59">
        <f t="shared" ca="1" si="9"/>
        <v>5.6595861223642796E-3</v>
      </c>
      <c r="U106" s="59">
        <f t="shared" ca="1" si="9"/>
        <v>-0.13666672277090719</v>
      </c>
      <c r="V106" s="59" t="str">
        <f t="shared" ca="1" si="9"/>
        <v xml:space="preserve"> </v>
      </c>
      <c r="W106" s="59">
        <f t="shared" ca="1" si="9"/>
        <v>-8.9133865163667503E-3</v>
      </c>
      <c r="X106" s="59">
        <f t="shared" ca="1" si="9"/>
        <v>2.0601305325781194E-2</v>
      </c>
      <c r="Y106" s="61">
        <f t="shared" ca="1" si="10"/>
        <v>1.5836166478344627E-3</v>
      </c>
    </row>
    <row r="107" spans="1:25" s="33" customFormat="1" x14ac:dyDescent="0.2">
      <c r="A107" s="20">
        <v>41820</v>
      </c>
      <c r="B107" s="63">
        <f t="shared" ca="1" si="9"/>
        <v>-4.6452913675523178E-3</v>
      </c>
      <c r="C107" s="63">
        <f t="shared" ca="1" si="9"/>
        <v>-1.0949046008160157E-2</v>
      </c>
      <c r="D107" s="34">
        <f t="shared" ref="D107:X117" ca="1" si="11">IF(AND(D46&gt;=0, (D45)&gt;0),D46/D45-1," ")</f>
        <v>-1.1728253380952514E-2</v>
      </c>
      <c r="E107" s="34">
        <f t="shared" ca="1" si="11"/>
        <v>3.4644631638462986E-3</v>
      </c>
      <c r="F107" s="34">
        <f t="shared" ca="1" si="11"/>
        <v>-4.7590290750596509E-3</v>
      </c>
      <c r="G107" s="53">
        <f t="shared" ca="1" si="11"/>
        <v>6.8770590247746455E-4</v>
      </c>
      <c r="H107" s="34">
        <f t="shared" ca="1" si="11"/>
        <v>-4.8187867105504711E-3</v>
      </c>
      <c r="I107" s="34">
        <f t="shared" ca="1" si="11"/>
        <v>-1.904759322434002E-2</v>
      </c>
      <c r="J107" s="64">
        <f t="shared" ca="1" si="11"/>
        <v>-2.99506055325236E-2</v>
      </c>
      <c r="K107" s="34">
        <f t="shared" ca="1" si="11"/>
        <v>-3.3217699801547651E-3</v>
      </c>
      <c r="L107" s="34" t="str">
        <f t="shared" ca="1" si="11"/>
        <v xml:space="preserve"> </v>
      </c>
      <c r="M107" s="64" t="str">
        <f t="shared" ca="1" si="11"/>
        <v xml:space="preserve"> </v>
      </c>
      <c r="N107" s="34">
        <f t="shared" ca="1" si="11"/>
        <v>4.156673040896397E-3</v>
      </c>
      <c r="O107" s="55">
        <f t="shared" ca="1" si="11"/>
        <v>-0.291430602764021</v>
      </c>
      <c r="P107" s="53">
        <f t="shared" ca="1" si="11"/>
        <v>0.50311732580343227</v>
      </c>
      <c r="Q107" s="34">
        <f t="shared" ca="1" si="11"/>
        <v>3.1346826864595556E-3</v>
      </c>
      <c r="R107" s="34">
        <f t="shared" ca="1" si="11"/>
        <v>-1.4705081973595879E-2</v>
      </c>
      <c r="S107" s="34" t="str">
        <f t="shared" ca="1" si="11"/>
        <v xml:space="preserve"> </v>
      </c>
      <c r="T107" s="34">
        <f t="shared" ca="1" si="11"/>
        <v>-6.5739802762234678E-3</v>
      </c>
      <c r="U107" s="34">
        <f t="shared" ca="1" si="11"/>
        <v>-1.3140873048130941E-2</v>
      </c>
      <c r="V107" s="34" t="str">
        <f t="shared" ca="1" si="11"/>
        <v xml:space="preserve"> </v>
      </c>
      <c r="W107" s="34">
        <f t="shared" ca="1" si="11"/>
        <v>-3.8551505824532262E-3</v>
      </c>
      <c r="X107" s="34">
        <f t="shared" ca="1" si="11"/>
        <v>-0.40421226950106748</v>
      </c>
      <c r="Y107" s="55">
        <f t="shared" ca="1" si="10"/>
        <v>-4.8990176394988483E-3</v>
      </c>
    </row>
    <row r="108" spans="1:25" s="33" customFormat="1" x14ac:dyDescent="0.2">
      <c r="A108" s="20">
        <v>41912</v>
      </c>
      <c r="B108" s="63">
        <f t="shared" ref="B108:C117" ca="1" si="12">IF(AND(B47&gt;=0, (B46)&gt;0),B47/B46-1," ")</f>
        <v>-1.3046655250625872E-3</v>
      </c>
      <c r="C108" s="63">
        <f t="shared" ca="1" si="12"/>
        <v>-1.3141512498835439E-3</v>
      </c>
      <c r="D108" s="34">
        <f t="shared" ca="1" si="11"/>
        <v>-1.571797537109787E-3</v>
      </c>
      <c r="E108" s="34">
        <f t="shared" ca="1" si="11"/>
        <v>-1.292637464694768E-3</v>
      </c>
      <c r="F108" s="34">
        <f t="shared" ca="1" si="11"/>
        <v>7.1825632934752193E-4</v>
      </c>
      <c r="G108" s="53">
        <f t="shared" ca="1" si="11"/>
        <v>1.932709481599959E-3</v>
      </c>
      <c r="H108" s="34">
        <f t="shared" ca="1" si="11"/>
        <v>-2.2135401531339194E-2</v>
      </c>
      <c r="I108" s="34">
        <f t="shared" ca="1" si="11"/>
        <v>-2.1925984046837099E-2</v>
      </c>
      <c r="J108" s="64">
        <f t="shared" ca="1" si="11"/>
        <v>-2.2450330404113705E-2</v>
      </c>
      <c r="K108" s="34">
        <f t="shared" ca="1" si="11"/>
        <v>-7.6768947033289958E-4</v>
      </c>
      <c r="L108" s="34" t="str">
        <f t="shared" ca="1" si="11"/>
        <v xml:space="preserve"> </v>
      </c>
      <c r="M108" s="64" t="str">
        <f t="shared" ca="1" si="11"/>
        <v xml:space="preserve"> </v>
      </c>
      <c r="N108" s="34">
        <f t="shared" ca="1" si="11"/>
        <v>-1.3403180508479995E-3</v>
      </c>
      <c r="O108" s="55">
        <f t="shared" ca="1" si="11"/>
        <v>-0.39788347897074583</v>
      </c>
      <c r="P108" s="53">
        <f t="shared" ca="1" si="11"/>
        <v>-0.19560264527976146</v>
      </c>
      <c r="Q108" s="34">
        <f t="shared" ca="1" si="11"/>
        <v>5.2448304715300154E-3</v>
      </c>
      <c r="R108" s="34">
        <f t="shared" ca="1" si="11"/>
        <v>-1.3955055431876362E-2</v>
      </c>
      <c r="S108" s="34" t="str">
        <f t="shared" ca="1" si="11"/>
        <v xml:space="preserve"> </v>
      </c>
      <c r="T108" s="34">
        <f t="shared" ca="1" si="11"/>
        <v>1.0042062190591006E-2</v>
      </c>
      <c r="U108" s="34">
        <f t="shared" ca="1" si="11"/>
        <v>-5.5155058490661268E-3</v>
      </c>
      <c r="V108" s="34" t="str">
        <f t="shared" ca="1" si="11"/>
        <v xml:space="preserve"> </v>
      </c>
      <c r="W108" s="34">
        <f t="shared" ca="1" si="11"/>
        <v>1.511918422149483E-3</v>
      </c>
      <c r="X108" s="34">
        <f t="shared" ca="1" si="11"/>
        <v>-6.5464909180924624E-2</v>
      </c>
      <c r="Y108" s="55">
        <f t="shared" ca="1" si="10"/>
        <v>5.8201916678024546E-3</v>
      </c>
    </row>
    <row r="109" spans="1:25" s="33" customFormat="1" ht="12" thickBot="1" x14ac:dyDescent="0.25">
      <c r="A109" s="20">
        <v>42004</v>
      </c>
      <c r="B109" s="63">
        <f t="shared" ca="1" si="12"/>
        <v>-5.6198946506927916E-3</v>
      </c>
      <c r="C109" s="63">
        <f t="shared" ca="1" si="12"/>
        <v>-7.4768687839370518E-3</v>
      </c>
      <c r="D109" s="34">
        <f t="shared" ca="1" si="11"/>
        <v>-7.842439724983663E-3</v>
      </c>
      <c r="E109" s="34">
        <f t="shared" ca="1" si="11"/>
        <v>-3.2652705973483798E-3</v>
      </c>
      <c r="F109" s="34">
        <f t="shared" ca="1" si="11"/>
        <v>-4.5997115178370018E-3</v>
      </c>
      <c r="G109" s="53">
        <f t="shared" ca="1" si="11"/>
        <v>-4.4484477005365397E-3</v>
      </c>
      <c r="H109" s="34">
        <f t="shared" ca="1" si="11"/>
        <v>-1.121375690485904E-2</v>
      </c>
      <c r="I109" s="34">
        <f t="shared" ca="1" si="11"/>
        <v>-2.3301471402649487E-2</v>
      </c>
      <c r="J109" s="64">
        <f t="shared" ca="1" si="11"/>
        <v>-2.5036967756363659E-2</v>
      </c>
      <c r="K109" s="34">
        <f t="shared" ca="1" si="11"/>
        <v>-1.8600643374274695E-3</v>
      </c>
      <c r="L109" s="34" t="str">
        <f t="shared" ca="1" si="11"/>
        <v xml:space="preserve"> </v>
      </c>
      <c r="M109" s="64" t="str">
        <f t="shared" ca="1" si="11"/>
        <v xml:space="preserve"> </v>
      </c>
      <c r="N109" s="34">
        <f t="shared" ca="1" si="11"/>
        <v>-3.1298617457519162E-3</v>
      </c>
      <c r="O109" s="55">
        <f t="shared" ca="1" si="11"/>
        <v>-0.47407340801370934</v>
      </c>
      <c r="P109" s="53">
        <f t="shared" ca="1" si="11"/>
        <v>6.9227578586673166E-2</v>
      </c>
      <c r="Q109" s="34">
        <f t="shared" ca="1" si="11"/>
        <v>-1.8507821392951262E-3</v>
      </c>
      <c r="R109" s="34">
        <f t="shared" ca="1" si="11"/>
        <v>-1.2558658942939727E-2</v>
      </c>
      <c r="S109" s="34" t="str">
        <f t="shared" ca="1" si="11"/>
        <v xml:space="preserve"> </v>
      </c>
      <c r="T109" s="34">
        <f t="shared" ca="1" si="11"/>
        <v>-9.8954325678387578E-3</v>
      </c>
      <c r="U109" s="34">
        <f t="shared" ca="1" si="11"/>
        <v>-2.8175892650699197E-3</v>
      </c>
      <c r="V109" s="34" t="str">
        <f t="shared" ca="1" si="11"/>
        <v xml:space="preserve"> </v>
      </c>
      <c r="W109" s="34">
        <f t="shared" ca="1" si="11"/>
        <v>-3.956151538539121E-3</v>
      </c>
      <c r="X109" s="34">
        <f t="shared" ca="1" si="11"/>
        <v>0.52719316769856883</v>
      </c>
      <c r="Y109" s="55">
        <f t="shared" ca="1" si="10"/>
        <v>2.8977719407869307E-2</v>
      </c>
    </row>
    <row r="110" spans="1:25" s="33" customFormat="1" x14ac:dyDescent="0.2">
      <c r="A110" s="14">
        <v>42094</v>
      </c>
      <c r="B110" s="67">
        <f t="shared" ca="1" si="12"/>
        <v>-5.3586799308783517E-3</v>
      </c>
      <c r="C110" s="67">
        <f t="shared" ca="1" si="12"/>
        <v>-8.86779695826867E-3</v>
      </c>
      <c r="D110" s="59">
        <f t="shared" ca="1" si="11"/>
        <v>-9.6778713971973351E-3</v>
      </c>
      <c r="E110" s="59">
        <f t="shared" ca="1" si="11"/>
        <v>-9.2795672174317279E-4</v>
      </c>
      <c r="F110" s="59">
        <f t="shared" ca="1" si="11"/>
        <v>-2.5130282705697615E-3</v>
      </c>
      <c r="G110" s="60">
        <f t="shared" ca="1" si="11"/>
        <v>-1.0457992405845329E-2</v>
      </c>
      <c r="H110" s="59">
        <f t="shared" ca="1" si="11"/>
        <v>2.2981063777051336E-2</v>
      </c>
      <c r="I110" s="59">
        <f t="shared" ca="1" si="11"/>
        <v>-2.871153084946787E-2</v>
      </c>
      <c r="J110" s="68">
        <f t="shared" ca="1" si="11"/>
        <v>-2.3328166207009393E-2</v>
      </c>
      <c r="K110" s="59">
        <f t="shared" ca="1" si="11"/>
        <v>-3.3944407353941886E-3</v>
      </c>
      <c r="L110" s="59" t="str">
        <f t="shared" ca="1" si="11"/>
        <v xml:space="preserve"> </v>
      </c>
      <c r="M110" s="68" t="str">
        <f t="shared" ca="1" si="11"/>
        <v xml:space="preserve"> </v>
      </c>
      <c r="N110" s="59">
        <f t="shared" ca="1" si="11"/>
        <v>-9.2771762844412464E-4</v>
      </c>
      <c r="O110" s="61">
        <f t="shared" ca="1" si="11"/>
        <v>-0.18348114924492398</v>
      </c>
      <c r="P110" s="60">
        <f t="shared" ca="1" si="11"/>
        <v>-0.4075398920021307</v>
      </c>
      <c r="Q110" s="59">
        <f t="shared" ca="1" si="11"/>
        <v>-8.1161665000832883E-3</v>
      </c>
      <c r="R110" s="59">
        <f t="shared" ca="1" si="11"/>
        <v>-1.9062643093507803E-2</v>
      </c>
      <c r="S110" s="59" t="str">
        <f t="shared" ca="1" si="11"/>
        <v xml:space="preserve"> </v>
      </c>
      <c r="T110" s="59">
        <f t="shared" ca="1" si="11"/>
        <v>-2.7054926642712585E-2</v>
      </c>
      <c r="U110" s="59">
        <f t="shared" ca="1" si="11"/>
        <v>-3.3517592767156046E-3</v>
      </c>
      <c r="V110" s="59" t="str">
        <f t="shared" ca="1" si="11"/>
        <v xml:space="preserve"> </v>
      </c>
      <c r="W110" s="59">
        <f t="shared" ca="1" si="11"/>
        <v>-4.3128977093914722E-3</v>
      </c>
      <c r="X110" s="59">
        <f t="shared" ca="1" si="11"/>
        <v>-0.25160552086913202</v>
      </c>
      <c r="Y110" s="61">
        <f t="shared" ca="1" si="10"/>
        <v>1.7852843983419353E-2</v>
      </c>
    </row>
    <row r="111" spans="1:25" s="33" customFormat="1" x14ac:dyDescent="0.2">
      <c r="A111" s="20">
        <v>42185</v>
      </c>
      <c r="B111" s="63">
        <f t="shared" ca="1" si="12"/>
        <v>5.1190820415336624E-4</v>
      </c>
      <c r="C111" s="63">
        <f t="shared" ca="1" si="12"/>
        <v>-1.6243272078957371E-3</v>
      </c>
      <c r="D111" s="34">
        <f t="shared" ca="1" si="11"/>
        <v>-1.9956594893549839E-3</v>
      </c>
      <c r="E111" s="34">
        <f t="shared" ca="1" si="11"/>
        <v>3.1877513917590861E-3</v>
      </c>
      <c r="F111" s="34">
        <f t="shared" ca="1" si="11"/>
        <v>1.2677293076779339E-3</v>
      </c>
      <c r="G111" s="53">
        <f t="shared" ca="1" si="11"/>
        <v>4.6230013556798344E-3</v>
      </c>
      <c r="H111" s="34">
        <f t="shared" ca="1" si="11"/>
        <v>-1.3339467730519639E-2</v>
      </c>
      <c r="I111" s="34">
        <f t="shared" ca="1" si="11"/>
        <v>-1.5729186511372117E-2</v>
      </c>
      <c r="J111" s="64">
        <f t="shared" ca="1" si="11"/>
        <v>-3.0952595315256626E-2</v>
      </c>
      <c r="K111" s="34">
        <f t="shared" ca="1" si="11"/>
        <v>2.0968044303339983E-3</v>
      </c>
      <c r="L111" s="34" t="str">
        <f t="shared" ca="1" si="11"/>
        <v xml:space="preserve"> </v>
      </c>
      <c r="M111" s="64" t="str">
        <f t="shared" ca="1" si="11"/>
        <v xml:space="preserve"> </v>
      </c>
      <c r="N111" s="34">
        <f t="shared" ca="1" si="11"/>
        <v>3.4812945701863107E-3</v>
      </c>
      <c r="O111" s="55">
        <f t="shared" ca="1" si="11"/>
        <v>-0.17541510956322015</v>
      </c>
      <c r="P111" s="53">
        <f t="shared" ca="1" si="11"/>
        <v>8.0740471570484251E-2</v>
      </c>
      <c r="Q111" s="34">
        <f t="shared" ca="1" si="11"/>
        <v>1.1488984050734175E-2</v>
      </c>
      <c r="R111" s="34">
        <f t="shared" ca="1" si="11"/>
        <v>-1.5998471081503429E-2</v>
      </c>
      <c r="S111" s="34" t="str">
        <f t="shared" ca="1" si="11"/>
        <v xml:space="preserve"> </v>
      </c>
      <c r="T111" s="34">
        <f t="shared" ca="1" si="11"/>
        <v>8.9442363093716892E-3</v>
      </c>
      <c r="U111" s="34">
        <f t="shared" ca="1" si="11"/>
        <v>-3.6828290281434306E-3</v>
      </c>
      <c r="V111" s="34" t="str">
        <f t="shared" ca="1" si="11"/>
        <v xml:space="preserve"> </v>
      </c>
      <c r="W111" s="34">
        <f t="shared" ca="1" si="11"/>
        <v>1.5327769514961176E-3</v>
      </c>
      <c r="X111" s="34">
        <f t="shared" ca="1" si="11"/>
        <v>-1.5578981252458712E-2</v>
      </c>
      <c r="Y111" s="55">
        <f t="shared" ca="1" si="10"/>
        <v>2.1991946510824478E-2</v>
      </c>
    </row>
    <row r="112" spans="1:25" s="33" customFormat="1" x14ac:dyDescent="0.2">
      <c r="A112" s="20">
        <v>42277</v>
      </c>
      <c r="B112" s="63">
        <f t="shared" ca="1" si="12"/>
        <v>-3.0471154971389858E-3</v>
      </c>
      <c r="C112" s="63">
        <f t="shared" ca="1" si="12"/>
        <v>-5.25080051433513E-3</v>
      </c>
      <c r="D112" s="34">
        <f t="shared" ca="1" si="11"/>
        <v>-5.9340182487933602E-3</v>
      </c>
      <c r="E112" s="34">
        <f t="shared" ca="1" si="11"/>
        <v>-3.0002581984411858E-4</v>
      </c>
      <c r="F112" s="34">
        <f t="shared" ca="1" si="11"/>
        <v>5.2978389425195616E-5</v>
      </c>
      <c r="G112" s="53">
        <f t="shared" ca="1" si="11"/>
        <v>-2.0098409984664611E-3</v>
      </c>
      <c r="H112" s="34">
        <f t="shared" ca="1" si="11"/>
        <v>-1.1672298258663671E-3</v>
      </c>
      <c r="I112" s="34">
        <f t="shared" ca="1" si="11"/>
        <v>-1.1276855473478009E-2</v>
      </c>
      <c r="J112" s="64">
        <f t="shared" ca="1" si="11"/>
        <v>-1.0112202717529883E-2</v>
      </c>
      <c r="K112" s="34">
        <f t="shared" ca="1" si="11"/>
        <v>4.1609542084808382E-4</v>
      </c>
      <c r="L112" s="34" t="str">
        <f t="shared" ca="1" si="11"/>
        <v xml:space="preserve"> </v>
      </c>
      <c r="M112" s="64" t="str">
        <f t="shared" ca="1" si="11"/>
        <v xml:space="preserve"> </v>
      </c>
      <c r="N112" s="34">
        <f t="shared" ca="1" si="11"/>
        <v>-4.8965840032244579E-4</v>
      </c>
      <c r="O112" s="55">
        <f t="shared" ca="1" si="11"/>
        <v>-0.17250066899650429</v>
      </c>
      <c r="P112" s="53">
        <f t="shared" ca="1" si="11"/>
        <v>2.2563938933344074E-2</v>
      </c>
      <c r="Q112" s="34">
        <f t="shared" ca="1" si="11"/>
        <v>-1.610320875790161E-3</v>
      </c>
      <c r="R112" s="34">
        <f t="shared" ca="1" si="11"/>
        <v>-1.1915557611612337E-2</v>
      </c>
      <c r="S112" s="34" t="str">
        <f t="shared" ca="1" si="11"/>
        <v xml:space="preserve"> </v>
      </c>
      <c r="T112" s="34">
        <f t="shared" ca="1" si="11"/>
        <v>-5.732129523545737E-4</v>
      </c>
      <c r="U112" s="34">
        <f t="shared" ca="1" si="11"/>
        <v>-8.3029278935590201E-3</v>
      </c>
      <c r="V112" s="34" t="str">
        <f t="shared" ca="1" si="11"/>
        <v xml:space="preserve"> </v>
      </c>
      <c r="W112" s="34">
        <f t="shared" ca="1" si="11"/>
        <v>1.6216363851517812E-3</v>
      </c>
      <c r="X112" s="34">
        <f t="shared" ca="1" si="11"/>
        <v>-0.16270325831397603</v>
      </c>
      <c r="Y112" s="55">
        <f t="shared" ca="1" si="10"/>
        <v>2.6110706820828167E-2</v>
      </c>
    </row>
    <row r="113" spans="1:25" s="33" customFormat="1" ht="12" thickBot="1" x14ac:dyDescent="0.25">
      <c r="A113" s="20">
        <v>42369</v>
      </c>
      <c r="B113" s="63">
        <f t="shared" ca="1" si="12"/>
        <v>7.5252102686484967E-4</v>
      </c>
      <c r="C113" s="63">
        <f t="shared" ca="1" si="12"/>
        <v>-1.4880592773065526E-3</v>
      </c>
      <c r="D113" s="34">
        <f t="shared" ca="1" si="11"/>
        <v>-1.8335393442966419E-3</v>
      </c>
      <c r="E113" s="34">
        <f t="shared" ca="1" si="11"/>
        <v>3.5317718916769714E-3</v>
      </c>
      <c r="F113" s="34">
        <f t="shared" ca="1" si="11"/>
        <v>1.1778261463728512E-3</v>
      </c>
      <c r="G113" s="53">
        <f t="shared" ca="1" si="11"/>
        <v>4.8665502071651989E-3</v>
      </c>
      <c r="H113" s="34">
        <f t="shared" ca="1" si="11"/>
        <v>-1.5879169786279235E-3</v>
      </c>
      <c r="I113" s="34">
        <f t="shared" ca="1" si="11"/>
        <v>-3.3925919758319822E-2</v>
      </c>
      <c r="J113" s="64">
        <f t="shared" ca="1" si="11"/>
        <v>-3.8044136662412242E-2</v>
      </c>
      <c r="K113" s="34">
        <f t="shared" ca="1" si="11"/>
        <v>1.9909611005906047E-3</v>
      </c>
      <c r="L113" s="34" t="str">
        <f t="shared" ca="1" si="11"/>
        <v xml:space="preserve"> </v>
      </c>
      <c r="M113" s="64" t="str">
        <f t="shared" ca="1" si="11"/>
        <v xml:space="preserve"> </v>
      </c>
      <c r="N113" s="34">
        <f t="shared" ca="1" si="11"/>
        <v>3.5177587853532089E-3</v>
      </c>
      <c r="O113" s="55">
        <f t="shared" ca="1" si="11"/>
        <v>-0.25273846179997206</v>
      </c>
      <c r="P113" s="53">
        <f t="shared" ca="1" si="11"/>
        <v>-0.15279837559327381</v>
      </c>
      <c r="Q113" s="34">
        <f t="shared" ca="1" si="11"/>
        <v>6.1769244010903002E-3</v>
      </c>
      <c r="R113" s="34">
        <f t="shared" ca="1" si="11"/>
        <v>-1.1367811683154927E-2</v>
      </c>
      <c r="S113" s="34" t="str">
        <f t="shared" ca="1" si="11"/>
        <v xml:space="preserve"> </v>
      </c>
      <c r="T113" s="34">
        <f t="shared" ca="1" si="11"/>
        <v>4.2409529852858174E-3</v>
      </c>
      <c r="U113" s="34">
        <f t="shared" ca="1" si="11"/>
        <v>-3.533097070635427E-3</v>
      </c>
      <c r="V113" s="34" t="str">
        <f t="shared" ca="1" si="11"/>
        <v xml:space="preserve"> </v>
      </c>
      <c r="W113" s="34">
        <f t="shared" ca="1" si="11"/>
        <v>1.693714596336493E-3</v>
      </c>
      <c r="X113" s="34">
        <f t="shared" ca="1" si="11"/>
        <v>0.226023713931508</v>
      </c>
      <c r="Y113" s="55">
        <f t="shared" ca="1" si="10"/>
        <v>3.2438496458162547E-3</v>
      </c>
    </row>
    <row r="114" spans="1:25" s="33" customFormat="1" x14ac:dyDescent="0.2">
      <c r="A114" s="14">
        <v>42460</v>
      </c>
      <c r="B114" s="67">
        <f t="shared" ca="1" si="12"/>
        <v>7.5525325827485723E-4</v>
      </c>
      <c r="C114" s="67">
        <f t="shared" ca="1" si="12"/>
        <v>-1.5498638000005505E-3</v>
      </c>
      <c r="D114" s="59">
        <f t="shared" ca="1" si="11"/>
        <v>-2.829610904926283E-3</v>
      </c>
      <c r="E114" s="59">
        <f t="shared" ca="1" si="11"/>
        <v>3.6002538168482534E-3</v>
      </c>
      <c r="F114" s="59">
        <f t="shared" ca="1" si="11"/>
        <v>8.2955594583364878E-3</v>
      </c>
      <c r="G114" s="60">
        <f t="shared" ca="1" si="11"/>
        <v>2.4849620793310212E-3</v>
      </c>
      <c r="H114" s="59">
        <f t="shared" ca="1" si="11"/>
        <v>3.1568430880001497E-2</v>
      </c>
      <c r="I114" s="59">
        <f t="shared" ca="1" si="11"/>
        <v>1.145312520868913E-2</v>
      </c>
      <c r="J114" s="68">
        <f t="shared" ca="1" si="11"/>
        <v>2.1169100305233002E-2</v>
      </c>
      <c r="K114" s="59">
        <f t="shared" ca="1" si="11"/>
        <v>1.0243505168561873E-2</v>
      </c>
      <c r="L114" s="59" t="str">
        <f t="shared" ca="1" si="11"/>
        <v xml:space="preserve"> </v>
      </c>
      <c r="M114" s="68" t="str">
        <f t="shared" ca="1" si="11"/>
        <v xml:space="preserve"> </v>
      </c>
      <c r="N114" s="59">
        <f t="shared" ca="1" si="11"/>
        <v>3.5733180679520249E-3</v>
      </c>
      <c r="O114" s="61">
        <f t="shared" ca="1" si="11"/>
        <v>-0.22926374841051045</v>
      </c>
      <c r="P114" s="60">
        <f t="shared" ca="1" si="11"/>
        <v>-0.11171343798565381</v>
      </c>
      <c r="Q114" s="59">
        <f t="shared" ca="1" si="11"/>
        <v>-3.7772795729880126E-3</v>
      </c>
      <c r="R114" s="59">
        <f t="shared" ca="1" si="11"/>
        <v>-1.1002511966193951E-2</v>
      </c>
      <c r="S114" s="59" t="str">
        <f t="shared" ca="1" si="11"/>
        <v xml:space="preserve"> </v>
      </c>
      <c r="T114" s="59">
        <f t="shared" ca="1" si="11"/>
        <v>-1.3211678643355595E-3</v>
      </c>
      <c r="U114" s="59">
        <f t="shared" ca="1" si="11"/>
        <v>1.2420024166495125E-3</v>
      </c>
      <c r="V114" s="59" t="str">
        <f t="shared" ca="1" si="11"/>
        <v xml:space="preserve"> </v>
      </c>
      <c r="W114" s="59">
        <f t="shared" ca="1" si="11"/>
        <v>8.7339095763818708E-3</v>
      </c>
      <c r="X114" s="59">
        <f t="shared" ca="1" si="11"/>
        <v>2.4279702635513489E-2</v>
      </c>
      <c r="Y114" s="61">
        <f t="shared" ca="1" si="10"/>
        <v>1.0901018476950242E-2</v>
      </c>
    </row>
    <row r="115" spans="1:25" s="33" customFormat="1" x14ac:dyDescent="0.2">
      <c r="A115" s="20">
        <v>42551</v>
      </c>
      <c r="B115" s="63">
        <f t="shared" ca="1" si="12"/>
        <v>-1.1149544914046405E-4</v>
      </c>
      <c r="C115" s="63">
        <f t="shared" ca="1" si="12"/>
        <v>2.8225917804247658E-4</v>
      </c>
      <c r="D115" s="34">
        <f t="shared" ca="1" si="11"/>
        <v>-9.6475454648636827E-4</v>
      </c>
      <c r="E115" s="34">
        <f t="shared" ca="1" si="11"/>
        <v>-5.9497783870321452E-4</v>
      </c>
      <c r="F115" s="34">
        <f t="shared" ca="1" si="11"/>
        <v>9.7700038349615159E-3</v>
      </c>
      <c r="G115" s="53">
        <f t="shared" ca="1" si="11"/>
        <v>-1.4114148430630635E-3</v>
      </c>
      <c r="H115" s="34">
        <f t="shared" ca="1" si="11"/>
        <v>7.6240599437209511E-3</v>
      </c>
      <c r="I115" s="34">
        <f t="shared" ca="1" si="11"/>
        <v>-2.880218077371921E-2</v>
      </c>
      <c r="J115" s="64">
        <f t="shared" ca="1" si="11"/>
        <v>-2.4793573647707734E-2</v>
      </c>
      <c r="K115" s="34">
        <f t="shared" ca="1" si="11"/>
        <v>1.049284852272625E-2</v>
      </c>
      <c r="L115" s="34" t="str">
        <f t="shared" ca="1" si="11"/>
        <v xml:space="preserve"> </v>
      </c>
      <c r="M115" s="64" t="str">
        <f t="shared" ca="1" si="11"/>
        <v xml:space="preserve"> </v>
      </c>
      <c r="N115" s="34">
        <f t="shared" ca="1" si="11"/>
        <v>-3.0510974378772371E-4</v>
      </c>
      <c r="O115" s="55">
        <f t="shared" ca="1" si="11"/>
        <v>-0.20674223411040282</v>
      </c>
      <c r="P115" s="53">
        <f t="shared" ca="1" si="11"/>
        <v>0.12100308999517817</v>
      </c>
      <c r="Q115" s="34">
        <f t="shared" ca="1" si="11"/>
        <v>-3.5899378915866809E-3</v>
      </c>
      <c r="R115" s="34">
        <f t="shared" ca="1" si="11"/>
        <v>-3.4464983596417254E-3</v>
      </c>
      <c r="S115" s="34" t="str">
        <f t="shared" ca="1" si="11"/>
        <v xml:space="preserve"> </v>
      </c>
      <c r="T115" s="34">
        <f t="shared" ca="1" si="11"/>
        <v>7.3565602061207436E-3</v>
      </c>
      <c r="U115" s="34">
        <f t="shared" ca="1" si="11"/>
        <v>-7.2150826604278073E-5</v>
      </c>
      <c r="V115" s="34" t="str">
        <f t="shared" ca="1" si="11"/>
        <v xml:space="preserve"> </v>
      </c>
      <c r="W115" s="34">
        <f t="shared" ca="1" si="11"/>
        <v>9.5467611641653072E-3</v>
      </c>
      <c r="X115" s="34">
        <f t="shared" ca="1" si="11"/>
        <v>-0.26039595380980562</v>
      </c>
      <c r="Y115" s="55">
        <f t="shared" ca="1" si="10"/>
        <v>2.6877602380339205E-2</v>
      </c>
    </row>
    <row r="116" spans="1:25" s="33" customFormat="1" x14ac:dyDescent="0.2">
      <c r="A116" s="20">
        <v>42643</v>
      </c>
      <c r="B116" s="63">
        <f t="shared" ca="1" si="12"/>
        <v>4.1667733228547554E-3</v>
      </c>
      <c r="C116" s="63">
        <f t="shared" ca="1" si="12"/>
        <v>8.7358151954746166E-3</v>
      </c>
      <c r="D116" s="34">
        <f t="shared" ca="1" si="11"/>
        <v>8.285950517474383E-3</v>
      </c>
      <c r="E116" s="34">
        <f t="shared" ca="1" si="11"/>
        <v>-1.4483741450798115E-3</v>
      </c>
      <c r="F116" s="34">
        <f t="shared" ca="1" si="11"/>
        <v>1.2122166376185017E-2</v>
      </c>
      <c r="G116" s="53">
        <f t="shared" ca="1" si="11"/>
        <v>1.1283082120487897E-3</v>
      </c>
      <c r="H116" s="34">
        <f t="shared" ca="1" si="11"/>
        <v>-1.6218382236033002E-2</v>
      </c>
      <c r="I116" s="34">
        <f t="shared" ca="1" si="11"/>
        <v>-8.9065371665993931E-3</v>
      </c>
      <c r="J116" s="64">
        <f t="shared" ca="1" si="11"/>
        <v>6.684045687317175E-3</v>
      </c>
      <c r="K116" s="34">
        <f t="shared" ca="1" si="11"/>
        <v>2.9423783681599147E-3</v>
      </c>
      <c r="L116" s="34" t="str">
        <f t="shared" ca="1" si="11"/>
        <v xml:space="preserve"> </v>
      </c>
      <c r="M116" s="64" t="str">
        <f t="shared" ca="1" si="11"/>
        <v xml:space="preserve"> </v>
      </c>
      <c r="N116" s="34">
        <f t="shared" ca="1" si="11"/>
        <v>-1.5087521288283945E-3</v>
      </c>
      <c r="O116" s="55">
        <f t="shared" ca="1" si="11"/>
        <v>-0.14999068665941206</v>
      </c>
      <c r="P116" s="53">
        <f t="shared" ca="1" si="11"/>
        <v>0.1442959901798524</v>
      </c>
      <c r="Q116" s="34">
        <f t="shared" ca="1" si="11"/>
        <v>-5.8695639404249267E-4</v>
      </c>
      <c r="R116" s="34">
        <f t="shared" ca="1" si="11"/>
        <v>-3.9388937063212781E-3</v>
      </c>
      <c r="S116" s="34" t="str">
        <f t="shared" ca="1" si="11"/>
        <v xml:space="preserve"> </v>
      </c>
      <c r="T116" s="34">
        <f t="shared" ca="1" si="11"/>
        <v>-4.284063715894737E-3</v>
      </c>
      <c r="U116" s="34">
        <f t="shared" ca="1" si="11"/>
        <v>-3.5254228128253073E-3</v>
      </c>
      <c r="V116" s="34" t="str">
        <f t="shared" ca="1" si="11"/>
        <v xml:space="preserve"> </v>
      </c>
      <c r="W116" s="34">
        <f t="shared" ca="1" si="11"/>
        <v>5.8033661201490894E-3</v>
      </c>
      <c r="X116" s="34">
        <f t="shared" ca="1" si="11"/>
        <v>-0.29622178096827501</v>
      </c>
      <c r="Y116" s="55">
        <f t="shared" ca="1" si="10"/>
        <v>6.7771836170971156E-3</v>
      </c>
    </row>
    <row r="117" spans="1:25" s="33" customFormat="1" ht="12" thickBot="1" x14ac:dyDescent="0.25">
      <c r="A117" s="20">
        <v>42735</v>
      </c>
      <c r="B117" s="63">
        <f t="shared" ca="1" si="12"/>
        <v>-1.9560977705228577E-3</v>
      </c>
      <c r="C117" s="63">
        <f t="shared" ca="1" si="12"/>
        <v>-3.4441225222334726E-3</v>
      </c>
      <c r="D117" s="34">
        <f t="shared" ca="1" si="11"/>
        <v>-4.9832465277452886E-3</v>
      </c>
      <c r="E117" s="34">
        <f t="shared" ca="1" si="11"/>
        <v>-1.0873111188258733E-4</v>
      </c>
      <c r="F117" s="34">
        <f t="shared" ca="1" si="11"/>
        <v>8.0977026257109674E-3</v>
      </c>
      <c r="G117" s="53">
        <f t="shared" ca="1" si="11"/>
        <v>-3.8271072468356593E-3</v>
      </c>
      <c r="H117" s="34">
        <f t="shared" ca="1" si="11"/>
        <v>-1.0702067645369406E-2</v>
      </c>
      <c r="I117" s="34">
        <f t="shared" ca="1" si="11"/>
        <v>-1.7748158292451355E-2</v>
      </c>
      <c r="J117" s="64">
        <f t="shared" ca="1" si="11"/>
        <v>-2.1432006721027075E-2</v>
      </c>
      <c r="K117" s="34">
        <f t="shared" ca="1" si="11"/>
        <v>7.3996458925651432E-3</v>
      </c>
      <c r="L117" s="34" t="str">
        <f t="shared" ca="1" si="11"/>
        <v xml:space="preserve"> </v>
      </c>
      <c r="M117" s="64" t="str">
        <f t="shared" ca="1" si="11"/>
        <v xml:space="preserve"> </v>
      </c>
      <c r="N117" s="34">
        <f t="shared" ca="1" si="11"/>
        <v>-3.2524177577497593E-4</v>
      </c>
      <c r="O117" s="55">
        <f t="shared" ca="1" si="11"/>
        <v>-0.2343475988097341</v>
      </c>
      <c r="P117" s="53">
        <f t="shared" ca="1" si="11"/>
        <v>-0.2310588989489456</v>
      </c>
      <c r="Q117" s="34">
        <f t="shared" ca="1" si="11"/>
        <v>-2.0470423854023201E-3</v>
      </c>
      <c r="R117" s="34">
        <f t="shared" ca="1" si="11"/>
        <v>-3.3680982934748416E-3</v>
      </c>
      <c r="S117" s="34" t="str">
        <f t="shared" ca="1" si="11"/>
        <v xml:space="preserve"> </v>
      </c>
      <c r="T117" s="34">
        <f t="shared" ca="1" si="11"/>
        <v>-1.4889348088005239E-3</v>
      </c>
      <c r="U117" s="34">
        <f t="shared" ca="1" si="11"/>
        <v>-5.1242951633921896E-3</v>
      </c>
      <c r="V117" s="34" t="str">
        <f t="shared" ca="1" si="11"/>
        <v xml:space="preserve"> </v>
      </c>
      <c r="W117" s="34">
        <f t="shared" ca="1" si="11"/>
        <v>7.5250597208036396E-3</v>
      </c>
      <c r="X117" s="34">
        <f t="shared" ca="1" si="11"/>
        <v>-0.10598839255566661</v>
      </c>
      <c r="Y117" s="55">
        <f t="shared" ca="1" si="10"/>
        <v>1.1727442619292594E-2</v>
      </c>
    </row>
    <row r="118" spans="1:25" s="33" customFormat="1" x14ac:dyDescent="0.2">
      <c r="A118" s="14">
        <v>42825</v>
      </c>
      <c r="B118" s="67">
        <f t="shared" ref="B118:X118" ca="1" si="13">IF(AND(B57&gt;=0, (B56)&gt;0),B57/B56-1," ")</f>
        <v>7.4825638349298451E-3</v>
      </c>
      <c r="C118" s="67">
        <f t="shared" ca="1" si="13"/>
        <v>1.1061753591176782E-2</v>
      </c>
      <c r="D118" s="59">
        <f t="shared" ca="1" si="13"/>
        <v>1.1398180112656142E-2</v>
      </c>
      <c r="E118" s="59">
        <f t="shared" ca="1" si="13"/>
        <v>3.0538609158672347E-3</v>
      </c>
      <c r="F118" s="59">
        <f t="shared" ca="1" si="13"/>
        <v>8.5716416428180953E-3</v>
      </c>
      <c r="G118" s="60">
        <f t="shared" ca="1" si="13"/>
        <v>1.7084860653068912E-2</v>
      </c>
      <c r="H118" s="59">
        <f t="shared" ca="1" si="13"/>
        <v>2.1086686670389154E-2</v>
      </c>
      <c r="I118" s="59">
        <f t="shared" ca="1" si="13"/>
        <v>-1.1990718054154081E-2</v>
      </c>
      <c r="J118" s="68">
        <f t="shared" ca="1" si="13"/>
        <v>-8.5257411664652061E-3</v>
      </c>
      <c r="K118" s="59">
        <f t="shared" ca="1" si="13"/>
        <v>1.86043237885547E-2</v>
      </c>
      <c r="L118" s="59" t="str">
        <f t="shared" ca="1" si="13"/>
        <v xml:space="preserve"> </v>
      </c>
      <c r="M118" s="68" t="str">
        <f t="shared" ca="1" si="13"/>
        <v xml:space="preserve"> </v>
      </c>
      <c r="N118" s="59">
        <f t="shared" ca="1" si="13"/>
        <v>2.9995151146040566E-3</v>
      </c>
      <c r="O118" s="61">
        <f t="shared" ca="1" si="13"/>
        <v>-0.14109871532750762</v>
      </c>
      <c r="P118" s="60">
        <f t="shared" ca="1" si="13"/>
        <v>-1.9624746630662271E-2</v>
      </c>
      <c r="Q118" s="59">
        <f t="shared" ca="1" si="13"/>
        <v>1.5090745934258187E-2</v>
      </c>
      <c r="R118" s="59">
        <f t="shared" ca="1" si="13"/>
        <v>-3.2781500035320432E-3</v>
      </c>
      <c r="S118" s="59" t="str">
        <f t="shared" ca="1" si="13"/>
        <v xml:space="preserve"> </v>
      </c>
      <c r="T118" s="59">
        <f t="shared" ca="1" si="13"/>
        <v>1.0307585887661341E-2</v>
      </c>
      <c r="U118" s="59">
        <f t="shared" ca="1" si="13"/>
        <v>9.9173486062364979E-3</v>
      </c>
      <c r="V118" s="59" t="str">
        <f t="shared" ca="1" si="13"/>
        <v xml:space="preserve"> </v>
      </c>
      <c r="W118" s="59">
        <f t="shared" ca="1" si="13"/>
        <v>1.5282474360124532E-2</v>
      </c>
      <c r="X118" s="59">
        <f t="shared" ca="1" si="13"/>
        <v>0.45505918124739608</v>
      </c>
      <c r="Y118" s="61">
        <f t="shared" ca="1" si="10"/>
        <v>1.2077666082225713E-2</v>
      </c>
    </row>
    <row r="119" spans="1:25" s="33" customFormat="1" x14ac:dyDescent="0.2">
      <c r="A119" s="20">
        <v>42916</v>
      </c>
      <c r="B119" s="63">
        <f t="shared" ref="B119:X119" ca="1" si="14">IF(AND(B58&gt;=0, (B57)&gt;0),B58/B57-1," ")</f>
        <v>-2.5640674947940978E-3</v>
      </c>
      <c r="C119" s="63">
        <f t="shared" ca="1" si="14"/>
        <v>-5.9545697922928076E-3</v>
      </c>
      <c r="D119" s="34">
        <f t="shared" ca="1" si="14"/>
        <v>-7.3438919288305593E-3</v>
      </c>
      <c r="E119" s="34">
        <f t="shared" ca="1" si="14"/>
        <v>1.6646560706619073E-3</v>
      </c>
      <c r="F119" s="34">
        <f t="shared" ca="1" si="14"/>
        <v>4.3575278741017076E-3</v>
      </c>
      <c r="G119" s="53">
        <f t="shared" ca="1" si="14"/>
        <v>-3.5325444903371306E-3</v>
      </c>
      <c r="H119" s="34">
        <f t="shared" ca="1" si="14"/>
        <v>-1.0244173343401886E-2</v>
      </c>
      <c r="I119" s="34">
        <f t="shared" ca="1" si="14"/>
        <v>-1.9553727716463354E-2</v>
      </c>
      <c r="J119" s="64">
        <f t="shared" ca="1" si="14"/>
        <v>-1.1336752323963584E-2</v>
      </c>
      <c r="K119" s="34">
        <f t="shared" ca="1" si="14"/>
        <v>-6.3580497932603786E-3</v>
      </c>
      <c r="L119" s="34" t="str">
        <f t="shared" ca="1" si="14"/>
        <v xml:space="preserve"> </v>
      </c>
      <c r="M119" s="64" t="str">
        <f t="shared" ca="1" si="14"/>
        <v xml:space="preserve"> </v>
      </c>
      <c r="N119" s="34">
        <f t="shared" ca="1" si="14"/>
        <v>2.0181425651049079E-3</v>
      </c>
      <c r="O119" s="55">
        <f t="shared" ca="1" si="14"/>
        <v>-0.14983035106772546</v>
      </c>
      <c r="P119" s="53">
        <f t="shared" ca="1" si="14"/>
        <v>4.5198543617679388E-2</v>
      </c>
      <c r="Q119" s="34">
        <f t="shared" ca="1" si="14"/>
        <v>-5.1774160306350403E-3</v>
      </c>
      <c r="R119" s="34">
        <f t="shared" ca="1" si="14"/>
        <v>-1.0635822238688308E-2</v>
      </c>
      <c r="S119" s="34" t="str">
        <f t="shared" ca="1" si="14"/>
        <v xml:space="preserve"> </v>
      </c>
      <c r="T119" s="34">
        <f t="shared" ca="1" si="14"/>
        <v>-1.2002570071992791E-2</v>
      </c>
      <c r="U119" s="34">
        <f t="shared" ca="1" si="14"/>
        <v>-6.5521775248049696E-3</v>
      </c>
      <c r="V119" s="34" t="str">
        <f t="shared" ca="1" si="14"/>
        <v xml:space="preserve"> </v>
      </c>
      <c r="W119" s="34">
        <f t="shared" ca="1" si="14"/>
        <v>-6.6390182494401317E-3</v>
      </c>
      <c r="X119" s="34">
        <f t="shared" ca="1" si="14"/>
        <v>-7.0416516152794872E-2</v>
      </c>
      <c r="Y119" s="55">
        <f t="shared" ca="1" si="10"/>
        <v>-2.9862710605734311E-2</v>
      </c>
    </row>
    <row r="120" spans="1:25" s="33" customFormat="1" x14ac:dyDescent="0.2">
      <c r="A120" s="20">
        <v>43008</v>
      </c>
      <c r="B120" s="63">
        <f t="shared" ref="B120:X120" ca="1" si="15">IF(AND(B59&gt;=0, (B58)&gt;0),B59/B58-1," ")</f>
        <v>-3.0440471181625295E-4</v>
      </c>
      <c r="C120" s="63">
        <f t="shared" ca="1" si="15"/>
        <v>-7.4315450035855601E-4</v>
      </c>
      <c r="D120" s="34">
        <f t="shared" ca="1" si="15"/>
        <v>-1.6280637281137489E-3</v>
      </c>
      <c r="E120" s="34">
        <f t="shared" ca="1" si="15"/>
        <v>2.3865308875725688E-4</v>
      </c>
      <c r="F120" s="34">
        <f t="shared" ca="1" si="15"/>
        <v>5.74846813909069E-3</v>
      </c>
      <c r="G120" s="53">
        <f t="shared" ca="1" si="15"/>
        <v>-2.6201604441615789E-3</v>
      </c>
      <c r="H120" s="34">
        <f t="shared" ca="1" si="15"/>
        <v>9.3901305942889479E-5</v>
      </c>
      <c r="I120" s="34">
        <f t="shared" ca="1" si="15"/>
        <v>-1.834302858507364E-2</v>
      </c>
      <c r="J120" s="64">
        <f t="shared" ca="1" si="15"/>
        <v>-1.7933352831187799E-2</v>
      </c>
      <c r="K120" s="34">
        <f t="shared" ca="1" si="15"/>
        <v>5.7820211975569968E-3</v>
      </c>
      <c r="L120" s="34" t="str">
        <f t="shared" ca="1" si="15"/>
        <v xml:space="preserve"> </v>
      </c>
      <c r="M120" s="64" t="str">
        <f t="shared" ca="1" si="15"/>
        <v xml:space="preserve"> </v>
      </c>
      <c r="N120" s="34">
        <f t="shared" ca="1" si="15"/>
        <v>3.2237814672897436E-4</v>
      </c>
      <c r="O120" s="55">
        <f t="shared" ca="1" si="15"/>
        <v>-0.11947640536374304</v>
      </c>
      <c r="P120" s="53">
        <f t="shared" ca="1" si="15"/>
        <v>5.815286194816105E-2</v>
      </c>
      <c r="Q120" s="34">
        <f t="shared" ca="1" si="15"/>
        <v>-4.2453253170885441E-3</v>
      </c>
      <c r="R120" s="34">
        <f t="shared" ca="1" si="15"/>
        <v>-6.960560568717078E-3</v>
      </c>
      <c r="S120" s="34" t="str">
        <f t="shared" ca="1" si="15"/>
        <v xml:space="preserve"> </v>
      </c>
      <c r="T120" s="34">
        <f t="shared" ca="1" si="15"/>
        <v>2.1701109014005127E-3</v>
      </c>
      <c r="U120" s="34">
        <f t="shared" ca="1" si="15"/>
        <v>-4.4196804085011587E-3</v>
      </c>
      <c r="V120" s="34" t="str">
        <f t="shared" ca="1" si="15"/>
        <v xml:space="preserve"> </v>
      </c>
      <c r="W120" s="34">
        <f t="shared" ca="1" si="15"/>
        <v>1.1023849718246881E-2</v>
      </c>
      <c r="X120" s="34">
        <f t="shared" ca="1" si="15"/>
        <v>-0.19211510911439256</v>
      </c>
      <c r="Y120" s="55">
        <f t="shared" ca="1" si="10"/>
        <v>4.1730180283874319E-3</v>
      </c>
    </row>
    <row r="121" spans="1:25" s="33" customFormat="1" ht="12" thickBot="1" x14ac:dyDescent="0.25">
      <c r="A121" s="20">
        <v>43100</v>
      </c>
      <c r="B121" s="63">
        <f t="shared" ref="B121:X121" ca="1" si="16">IF(AND(B60&gt;=0, (B59)&gt;0),B60/B59-1," ")</f>
        <v>7.5416411494155788E-4</v>
      </c>
      <c r="C121" s="63">
        <f t="shared" ca="1" si="16"/>
        <v>8.0995270805073183E-4</v>
      </c>
      <c r="D121" s="34">
        <f t="shared" ca="1" si="16"/>
        <v>-8.654234606190192E-4</v>
      </c>
      <c r="E121" s="34">
        <f t="shared" ca="1" si="16"/>
        <v>6.8518016715879426E-4</v>
      </c>
      <c r="F121" s="34">
        <f t="shared" ca="1" si="16"/>
        <v>1.3010234471790172E-2</v>
      </c>
      <c r="G121" s="53">
        <f t="shared" ca="1" si="16"/>
        <v>1.8618293424474963E-3</v>
      </c>
      <c r="H121" s="34">
        <f t="shared" ca="1" si="16"/>
        <v>7.7947021023512253E-3</v>
      </c>
      <c r="I121" s="34">
        <f t="shared" ca="1" si="16"/>
        <v>-5.8210485246820154E-3</v>
      </c>
      <c r="J121" s="64">
        <f t="shared" ca="1" si="16"/>
        <v>7.5567612846325627E-3</v>
      </c>
      <c r="K121" s="34">
        <f t="shared" ca="1" si="16"/>
        <v>1.7908616551868928E-2</v>
      </c>
      <c r="L121" s="34" t="str">
        <f t="shared" ca="1" si="16"/>
        <v xml:space="preserve"> </v>
      </c>
      <c r="M121" s="64" t="str">
        <f t="shared" ca="1" si="16"/>
        <v xml:space="preserve"> </v>
      </c>
      <c r="N121" s="34">
        <f t="shared" ca="1" si="16"/>
        <v>2.5033004526497926E-4</v>
      </c>
      <c r="O121" s="55">
        <f t="shared" ca="1" si="16"/>
        <v>-0.12108277487279329</v>
      </c>
      <c r="P121" s="53">
        <f t="shared" ca="1" si="16"/>
        <v>-0.16618176455473255</v>
      </c>
      <c r="Q121" s="34">
        <f t="shared" ca="1" si="16"/>
        <v>1.3430054098072519E-2</v>
      </c>
      <c r="R121" s="34">
        <f t="shared" ca="1" si="16"/>
        <v>-4.2244359317515912E-3</v>
      </c>
      <c r="S121" s="34" t="str">
        <f t="shared" ca="1" si="16"/>
        <v xml:space="preserve"> </v>
      </c>
      <c r="T121" s="34">
        <f t="shared" ca="1" si="16"/>
        <v>1.0683096708787865E-3</v>
      </c>
      <c r="U121" s="34">
        <f t="shared" ca="1" si="16"/>
        <v>3.1286026158785507E-3</v>
      </c>
      <c r="V121" s="34" t="str">
        <f t="shared" ca="1" si="16"/>
        <v xml:space="preserve"> </v>
      </c>
      <c r="W121" s="34">
        <f t="shared" ca="1" si="16"/>
        <v>1.837046210024007E-2</v>
      </c>
      <c r="X121" s="34">
        <f t="shared" ca="1" si="16"/>
        <v>0.28208641096247677</v>
      </c>
      <c r="Y121" s="55">
        <f t="shared" ca="1" si="10"/>
        <v>-4.1037028431500921E-5</v>
      </c>
    </row>
    <row r="122" spans="1:25" s="33" customFormat="1" x14ac:dyDescent="0.2">
      <c r="A122" s="14">
        <v>43190</v>
      </c>
      <c r="B122" s="67">
        <f t="shared" ref="B122:X122" ca="1" si="17">IF(AND(B61&gt;=0, (B60)&gt;0),B61/B60-1," ")</f>
        <v>1.0130709109172908E-3</v>
      </c>
      <c r="C122" s="67">
        <f t="shared" ca="1" si="17"/>
        <v>-3.8439451721827833E-4</v>
      </c>
      <c r="D122" s="59">
        <f t="shared" ca="1" si="17"/>
        <v>-1.343177544899099E-5</v>
      </c>
      <c r="E122" s="59">
        <f t="shared" ca="1" si="17"/>
        <v>2.7412862488755962E-3</v>
      </c>
      <c r="F122" s="59">
        <f t="shared" ca="1" si="17"/>
        <v>-3.0487856248321288E-3</v>
      </c>
      <c r="G122" s="60">
        <f t="shared" ca="1" si="17"/>
        <v>2.5563115929270186E-3</v>
      </c>
      <c r="H122" s="59">
        <f t="shared" ca="1" si="17"/>
        <v>1.3651347564300753E-3</v>
      </c>
      <c r="I122" s="59">
        <f t="shared" ca="1" si="17"/>
        <v>-1.9411626463809117E-2</v>
      </c>
      <c r="J122" s="68">
        <f t="shared" ca="1" si="17"/>
        <v>-3.2082188150598379E-3</v>
      </c>
      <c r="K122" s="59">
        <f t="shared" ca="1" si="17"/>
        <v>-2.9266602862207947E-3</v>
      </c>
      <c r="L122" s="59" t="str">
        <f t="shared" ca="1" si="17"/>
        <v xml:space="preserve"> </v>
      </c>
      <c r="M122" s="68" t="str">
        <f t="shared" ca="1" si="17"/>
        <v xml:space="preserve"> </v>
      </c>
      <c r="N122" s="59">
        <f t="shared" ca="1" si="17"/>
        <v>2.6029289461231286E-3</v>
      </c>
      <c r="O122" s="61">
        <f t="shared" ca="1" si="17"/>
        <v>-0.20011475433768855</v>
      </c>
      <c r="P122" s="60">
        <f t="shared" ca="1" si="17"/>
        <v>-0.16595483629956409</v>
      </c>
      <c r="Q122" s="59">
        <f t="shared" ca="1" si="17"/>
        <v>8.3850645826624159E-3</v>
      </c>
      <c r="R122" s="59">
        <f t="shared" ca="1" si="17"/>
        <v>4.6066413288408103E-3</v>
      </c>
      <c r="S122" s="59" t="str">
        <f t="shared" ca="1" si="17"/>
        <v xml:space="preserve"> </v>
      </c>
      <c r="T122" s="59">
        <f t="shared" ca="1" si="17"/>
        <v>-2.9203470858013336E-2</v>
      </c>
      <c r="U122" s="59">
        <f t="shared" ca="1" si="17"/>
        <v>1.1953968368878742E-2</v>
      </c>
      <c r="V122" s="59" t="str">
        <f t="shared" ca="1" si="17"/>
        <v xml:space="preserve"> </v>
      </c>
      <c r="W122" s="59">
        <f t="shared" ca="1" si="17"/>
        <v>-8.6793332689033553E-3</v>
      </c>
      <c r="X122" s="59">
        <f t="shared" ca="1" si="17"/>
        <v>1.8393037589339745E-2</v>
      </c>
      <c r="Y122" s="61">
        <f t="shared" ca="1" si="10"/>
        <v>-7.3845448328813124E-4</v>
      </c>
    </row>
    <row r="123" spans="1:25" s="33" customFormat="1" x14ac:dyDescent="0.2">
      <c r="A123" s="20">
        <v>43281</v>
      </c>
      <c r="B123" s="63">
        <f t="shared" ref="B123:X124" ca="1" si="18">IF(AND(B62&gt;=0, (B61)&gt;0),B62/B61-1," ")</f>
        <v>2.3655071442931774E-3</v>
      </c>
      <c r="C123" s="63">
        <f t="shared" ca="1" si="18"/>
        <v>3.0104196479401324E-3</v>
      </c>
      <c r="D123" s="34">
        <f t="shared" ca="1" si="18"/>
        <v>3.1997224330289065E-3</v>
      </c>
      <c r="E123" s="34">
        <f t="shared" ca="1" si="18"/>
        <v>1.5704438378285612E-3</v>
      </c>
      <c r="F123" s="34">
        <f t="shared" ca="1" si="18"/>
        <v>1.646637672694018E-3</v>
      </c>
      <c r="G123" s="53">
        <f t="shared" ca="1" si="18"/>
        <v>1.3352229601515386E-3</v>
      </c>
      <c r="H123" s="34">
        <f t="shared" ca="1" si="18"/>
        <v>-8.5786001476850782E-4</v>
      </c>
      <c r="I123" s="34">
        <f t="shared" ca="1" si="18"/>
        <v>-1.8407087419931245E-2</v>
      </c>
      <c r="J123" s="64">
        <f t="shared" ca="1" si="18"/>
        <v>-9.5954060874584579E-3</v>
      </c>
      <c r="K123" s="34">
        <f t="shared" ca="1" si="18"/>
        <v>1.6312250892727143E-3</v>
      </c>
      <c r="L123" s="34" t="str">
        <f t="shared" ca="1" si="18"/>
        <v xml:space="preserve"> </v>
      </c>
      <c r="M123" s="64" t="str">
        <f t="shared" ca="1" si="18"/>
        <v xml:space="preserve"> </v>
      </c>
      <c r="N123" s="34">
        <f t="shared" ca="1" si="18"/>
        <v>2.1277370672538876E-3</v>
      </c>
      <c r="O123" s="55">
        <f t="shared" ca="1" si="18"/>
        <v>-0.14471068481334992</v>
      </c>
      <c r="P123" s="53">
        <f t="shared" ca="1" si="18"/>
        <v>7.1380317614393007E-2</v>
      </c>
      <c r="Q123" s="34">
        <f t="shared" ca="1" si="18"/>
        <v>8.1301706682910257E-3</v>
      </c>
      <c r="R123" s="34">
        <f t="shared" ca="1" si="18"/>
        <v>-8.5251182474681553E-3</v>
      </c>
      <c r="S123" s="34" t="str">
        <f t="shared" ca="1" si="18"/>
        <v xml:space="preserve"> </v>
      </c>
      <c r="T123" s="34">
        <f t="shared" ca="1" si="18"/>
        <v>5.6255685087558405E-3</v>
      </c>
      <c r="U123" s="34">
        <f t="shared" ca="1" si="18"/>
        <v>5.2644661227185807E-4</v>
      </c>
      <c r="V123" s="34" t="str">
        <f t="shared" ca="1" si="18"/>
        <v xml:space="preserve"> </v>
      </c>
      <c r="W123" s="34">
        <f t="shared" ca="1" si="18"/>
        <v>1.0353026737810467E-3</v>
      </c>
      <c r="X123" s="34">
        <f t="shared" ca="1" si="18"/>
        <v>1.9980973219814846E-2</v>
      </c>
      <c r="Y123" s="55">
        <f t="shared" ca="1" si="10"/>
        <v>5.6884156134755504E-3</v>
      </c>
    </row>
    <row r="124" spans="1:25" s="33" customFormat="1" x14ac:dyDescent="0.2">
      <c r="A124" s="20">
        <v>43373</v>
      </c>
      <c r="B124" s="63">
        <f t="shared" ca="1" si="18"/>
        <v>-2.6288577952763292E-3</v>
      </c>
      <c r="C124" s="63">
        <f t="shared" ca="1" si="18"/>
        <v>-4.5503584434206656E-3</v>
      </c>
      <c r="D124" s="34">
        <f t="shared" ca="1" si="18"/>
        <v>-5.2506829444199932E-3</v>
      </c>
      <c r="E124" s="34">
        <f t="shared" ca="1" si="18"/>
        <v>-2.5658082308155361E-4</v>
      </c>
      <c r="F124" s="34">
        <f t="shared" ca="1" si="18"/>
        <v>5.0276757347322842E-4</v>
      </c>
      <c r="G124" s="53">
        <f t="shared" ca="1" si="18"/>
        <v>8.8398873500374897E-3</v>
      </c>
      <c r="H124" s="34">
        <f t="shared" ca="1" si="18"/>
        <v>-3.4516385747542788E-3</v>
      </c>
      <c r="I124" s="34">
        <f t="shared" ca="1" si="18"/>
        <v>-2.0680525652292836E-2</v>
      </c>
      <c r="J124" s="64">
        <f t="shared" ca="1" si="18"/>
        <v>-1.3023693760110699E-2</v>
      </c>
      <c r="K124" s="34">
        <f t="shared" ca="1" si="18"/>
        <v>2.2968044900266715E-3</v>
      </c>
      <c r="L124" s="34" t="str">
        <f t="shared" ca="1" si="18"/>
        <v xml:space="preserve"> </v>
      </c>
      <c r="M124" s="64" t="str">
        <f t="shared" ca="1" si="18"/>
        <v xml:space="preserve"> </v>
      </c>
      <c r="N124" s="34">
        <f t="shared" ca="1" si="18"/>
        <v>-7.8217593856955148E-5</v>
      </c>
      <c r="O124" s="55">
        <f t="shared" ca="1" si="18"/>
        <v>-0.26692919757525457</v>
      </c>
      <c r="P124" s="53">
        <f t="shared" ca="1" si="18"/>
        <v>0.12969234577380973</v>
      </c>
      <c r="Q124" s="34">
        <f t="shared" ca="1" si="18"/>
        <v>1.6871431262511338E-2</v>
      </c>
      <c r="R124" s="34">
        <f t="shared" ca="1" si="18"/>
        <v>-3.2007705330131531E-3</v>
      </c>
      <c r="S124" s="34" t="str">
        <f t="shared" ca="1" si="18"/>
        <v xml:space="preserve"> </v>
      </c>
      <c r="T124" s="34">
        <f t="shared" ca="1" si="18"/>
        <v>-9.6674934228906384E-3</v>
      </c>
      <c r="U124" s="34">
        <f t="shared" ca="1" si="18"/>
        <v>4.0793976500015372E-3</v>
      </c>
      <c r="V124" s="34" t="str">
        <f t="shared" ca="1" si="18"/>
        <v xml:space="preserve"> </v>
      </c>
      <c r="W124" s="34">
        <f t="shared" ca="1" si="18"/>
        <v>2.2331523012893761E-2</v>
      </c>
      <c r="X124" s="34">
        <f t="shared" ca="1" si="18"/>
        <v>-0.13407455683606917</v>
      </c>
      <c r="Y124" s="55">
        <f t="shared" ca="1" si="10"/>
        <v>1.2246647433743929E-2</v>
      </c>
    </row>
    <row r="125" spans="1:25" s="33" customFormat="1" ht="12" thickBot="1" x14ac:dyDescent="0.25">
      <c r="A125" s="20">
        <v>43465</v>
      </c>
      <c r="B125" s="135">
        <f t="shared" ref="B125:X125" ca="1" si="19">IF(AND(B64&gt;=0, (B63)&gt;0),B64/B63-1," ")</f>
        <v>-0.99562430785079803</v>
      </c>
      <c r="C125" s="135">
        <f t="shared" ca="1" si="19"/>
        <v>-0.99249721505227262</v>
      </c>
      <c r="D125" s="136">
        <f t="shared" ca="1" si="19"/>
        <v>-0.99151498965972118</v>
      </c>
      <c r="E125" s="136">
        <f t="shared" ca="1" si="19"/>
        <v>-0.99946842281779791</v>
      </c>
      <c r="F125" s="136">
        <f t="shared" ca="1" si="19"/>
        <v>-0.99954361551017212</v>
      </c>
      <c r="G125" s="137">
        <f t="shared" ca="1" si="19"/>
        <v>-1</v>
      </c>
      <c r="H125" s="136">
        <f t="shared" ca="1" si="19"/>
        <v>-0.90702355149331559</v>
      </c>
      <c r="I125" s="136">
        <f t="shared" ca="1" si="19"/>
        <v>-0.94489083908837024</v>
      </c>
      <c r="J125" s="138">
        <f t="shared" ca="1" si="19"/>
        <v>-0.99993115587580728</v>
      </c>
      <c r="K125" s="136">
        <f t="shared" ca="1" si="19"/>
        <v>-0.99999879886948162</v>
      </c>
      <c r="L125" s="136" t="str">
        <f t="shared" ca="1" si="19"/>
        <v xml:space="preserve"> </v>
      </c>
      <c r="M125" s="138" t="str">
        <f t="shared" ca="1" si="19"/>
        <v xml:space="preserve"> </v>
      </c>
      <c r="N125" s="136">
        <f t="shared" ca="1" si="19"/>
        <v>-1</v>
      </c>
      <c r="O125" s="139">
        <f t="shared" ca="1" si="19"/>
        <v>-1</v>
      </c>
      <c r="P125" s="137">
        <f t="shared" ca="1" si="19"/>
        <v>-0.57707029627118744</v>
      </c>
      <c r="Q125" s="136">
        <f t="shared" ca="1" si="19"/>
        <v>-0.99921275184818559</v>
      </c>
      <c r="R125" s="136">
        <f t="shared" ca="1" si="19"/>
        <v>-0.96778353703129327</v>
      </c>
      <c r="S125" s="136" t="str">
        <f t="shared" ca="1" si="19"/>
        <v xml:space="preserve"> </v>
      </c>
      <c r="T125" s="136">
        <f t="shared" ca="1" si="19"/>
        <v>-1</v>
      </c>
      <c r="U125" s="136">
        <f t="shared" ca="1" si="19"/>
        <v>-0.9747079078847255</v>
      </c>
      <c r="V125" s="136" t="str">
        <f t="shared" ca="1" si="19"/>
        <v xml:space="preserve"> </v>
      </c>
      <c r="W125" s="136">
        <f t="shared" ca="1" si="19"/>
        <v>-1</v>
      </c>
      <c r="X125" s="136">
        <f t="shared" ca="1" si="19"/>
        <v>36.580050827654624</v>
      </c>
      <c r="Y125" s="139">
        <f t="shared" ca="1" si="10"/>
        <v>-0.9999386543198191</v>
      </c>
    </row>
    <row r="126" spans="1:25" s="35" customFormat="1" ht="15.75" thickBot="1" x14ac:dyDescent="0.25">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x14ac:dyDescent="0.2">
      <c r="A131" s="20">
        <v>38383</v>
      </c>
      <c r="B131" s="67">
        <f t="shared" ref="B131:Y131" ca="1" si="20">IF(IF(OR(B9="",B5=0),NA(),B9/B5-1)&gt;1.5,NA(),B9/B5-1)</f>
        <v>8.1111690994470687E-2</v>
      </c>
      <c r="C131" s="67">
        <f t="shared" ca="1" si="20"/>
        <v>7.2411851529179172E-2</v>
      </c>
      <c r="D131" s="59">
        <f t="shared" ca="1" si="20"/>
        <v>7.4104101718744264E-2</v>
      </c>
      <c r="E131" s="59">
        <f t="shared" ca="1" si="20"/>
        <v>9.9730058866561944E-2</v>
      </c>
      <c r="F131" s="59">
        <f t="shared" ca="1" si="20"/>
        <v>5.6191784825903257E-2</v>
      </c>
      <c r="G131" s="60">
        <f t="shared" ca="1" si="20"/>
        <v>0.11431292739336829</v>
      </c>
      <c r="H131" s="59">
        <f t="shared" ca="1" si="20"/>
        <v>-1.1724976600267611E-2</v>
      </c>
      <c r="I131" s="59">
        <f t="shared" ca="1" si="20"/>
        <v>7.6000215019189632E-3</v>
      </c>
      <c r="J131" s="68">
        <f t="shared" ca="1" si="20"/>
        <v>0.17461291778597965</v>
      </c>
      <c r="K131" s="59" t="e">
        <f t="shared" ca="1" si="20"/>
        <v>#N/A</v>
      </c>
      <c r="L131" s="59">
        <f t="shared" ca="1" si="20"/>
        <v>-0.19439398420981646</v>
      </c>
      <c r="M131" s="68">
        <f t="shared" ca="1" si="20"/>
        <v>-0.10315358863336199</v>
      </c>
      <c r="N131" s="59" t="e">
        <f t="shared" ca="1" si="20"/>
        <v>#N/A</v>
      </c>
      <c r="O131" s="61">
        <f t="shared" ca="1" si="20"/>
        <v>-0.22903466805674078</v>
      </c>
      <c r="P131" s="60">
        <f t="shared" ca="1" si="20"/>
        <v>5.677365072390228E-2</v>
      </c>
      <c r="Q131" s="59">
        <f t="shared" ca="1" si="20"/>
        <v>6.6219500293790201E-2</v>
      </c>
      <c r="R131" s="59">
        <f t="shared" ca="1" si="20"/>
        <v>0.1001008517433275</v>
      </c>
      <c r="S131" s="59" t="e">
        <f t="shared" ca="1" si="20"/>
        <v>#N/A</v>
      </c>
      <c r="T131" s="59" t="e">
        <f t="shared" ref="T131" ca="1" si="21">IF(IF(OR(T9="",T5=0),NA(),T9/T5-1)&gt;1.5,NA(),T9/T5-1)</f>
        <v>#N/A</v>
      </c>
      <c r="U131" s="59">
        <f t="shared" ca="1" si="20"/>
        <v>2.2197236304546397E-3</v>
      </c>
      <c r="V131" s="59" t="e">
        <f t="shared" ca="1" si="20"/>
        <v>#N/A</v>
      </c>
      <c r="W131" s="59" t="e">
        <f ca="1">IF(IF(OR(W9="",W5=0),NA(),W9/W5-1)&gt;1.5,NA(),W9/W5-1)</f>
        <v>#N/A</v>
      </c>
      <c r="X131" s="59">
        <f t="shared" ca="1" si="20"/>
        <v>4.6252839983762728E-2</v>
      </c>
      <c r="Y131" s="61" t="e">
        <f t="shared" ca="1" si="20"/>
        <v>#N/A</v>
      </c>
    </row>
    <row r="132" spans="1:25" s="33" customFormat="1" x14ac:dyDescent="0.2">
      <c r="A132" s="20">
        <v>38442</v>
      </c>
      <c r="B132" s="63">
        <f t="shared" ref="B132:Y132" ca="1" si="22">IF(IF(OR(B10="",B6=0),NA(),B10/B6-1)&gt;1.5,NA(),B10/B6-1)</f>
        <v>9.4779239535844662E-2</v>
      </c>
      <c r="C132" s="63">
        <f t="shared" ca="1" si="22"/>
        <v>8.130811816397876E-2</v>
      </c>
      <c r="D132" s="34">
        <f t="shared" ca="1" si="22"/>
        <v>8.2352888938009849E-2</v>
      </c>
      <c r="E132" s="34">
        <f t="shared" ca="1" si="22"/>
        <v>0.12312834358816427</v>
      </c>
      <c r="F132" s="34">
        <f t="shared" ca="1" si="22"/>
        <v>7.1287656481977324E-2</v>
      </c>
      <c r="G132" s="53">
        <f t="shared" ca="1" si="22"/>
        <v>0.13377512116253398</v>
      </c>
      <c r="H132" s="34">
        <f t="shared" ca="1" si="22"/>
        <v>4.6163372439836037E-2</v>
      </c>
      <c r="I132" s="34">
        <f t="shared" ca="1" si="22"/>
        <v>1.4848874017505898E-2</v>
      </c>
      <c r="J132" s="64">
        <f t="shared" ca="1" si="22"/>
        <v>0.15157200367340184</v>
      </c>
      <c r="K132" s="34" t="e">
        <f t="shared" ca="1" si="22"/>
        <v>#N/A</v>
      </c>
      <c r="L132" s="34">
        <f t="shared" ca="1" si="22"/>
        <v>-0.22442194027007389</v>
      </c>
      <c r="M132" s="64">
        <f t="shared" ca="1" si="22"/>
        <v>-0.1203933443757611</v>
      </c>
      <c r="N132" s="34" t="e">
        <f t="shared" ca="1" si="22"/>
        <v>#N/A</v>
      </c>
      <c r="O132" s="55">
        <f t="shared" ca="1" si="22"/>
        <v>-0.25994400655419925</v>
      </c>
      <c r="P132" s="53">
        <f t="shared" ca="1" si="22"/>
        <v>7.4438323962456421E-2</v>
      </c>
      <c r="Q132" s="34">
        <f t="shared" ca="1" si="22"/>
        <v>8.2360517801429278E-2</v>
      </c>
      <c r="R132" s="34">
        <f t="shared" ca="1" si="22"/>
        <v>9.5636067758907428E-2</v>
      </c>
      <c r="S132" s="34" t="e">
        <f t="shared" ca="1" si="22"/>
        <v>#N/A</v>
      </c>
      <c r="T132" s="34" t="e">
        <f t="shared" ref="T132" ca="1" si="23">IF(IF(OR(T10="",T6=0),NA(),T10/T6-1)&gt;1.5,NA(),T10/T6-1)</f>
        <v>#N/A</v>
      </c>
      <c r="U132" s="34">
        <f t="shared" ca="1" si="22"/>
        <v>7.1622523417303352E-2</v>
      </c>
      <c r="V132" s="34" t="e">
        <f t="shared" ca="1" si="22"/>
        <v>#N/A</v>
      </c>
      <c r="W132" s="34" t="e">
        <f t="shared" ca="1" si="22"/>
        <v>#N/A</v>
      </c>
      <c r="X132" s="34">
        <f t="shared" ca="1" si="22"/>
        <v>6.5031452731926231E-2</v>
      </c>
      <c r="Y132" s="55" t="e">
        <f t="shared" ca="1" si="22"/>
        <v>#N/A</v>
      </c>
    </row>
    <row r="133" spans="1:25" s="33" customFormat="1" x14ac:dyDescent="0.2">
      <c r="A133" s="20">
        <v>38625</v>
      </c>
      <c r="B133" s="63">
        <f t="shared" ref="B133:Y133" ca="1" si="24">IF(IF(OR(B11="",B7=0),NA(),B11/B7-1)&gt;1.5,NA(),B11/B7-1)</f>
        <v>0.10150826189334716</v>
      </c>
      <c r="C133" s="63">
        <f t="shared" ca="1" si="24"/>
        <v>8.0958235236540554E-2</v>
      </c>
      <c r="D133" s="34">
        <f t="shared" ca="1" si="24"/>
        <v>8.0683136370546249E-2</v>
      </c>
      <c r="E133" s="34">
        <f t="shared" ca="1" si="24"/>
        <v>0.14732734363511257</v>
      </c>
      <c r="F133" s="34">
        <f t="shared" ca="1" si="24"/>
        <v>8.3642082119733008E-2</v>
      </c>
      <c r="G133" s="53">
        <f t="shared" ca="1" si="24"/>
        <v>0.13673374449285336</v>
      </c>
      <c r="H133" s="34">
        <f t="shared" ca="1" si="24"/>
        <v>0.24148110654320054</v>
      </c>
      <c r="I133" s="34">
        <f t="shared" ca="1" si="24"/>
        <v>-1.7034787144710739E-3</v>
      </c>
      <c r="J133" s="64">
        <f t="shared" ca="1" si="24"/>
        <v>0.12917346381666883</v>
      </c>
      <c r="K133" s="34" t="e">
        <f t="shared" ca="1" si="24"/>
        <v>#N/A</v>
      </c>
      <c r="L133" s="34">
        <f t="shared" ca="1" si="24"/>
        <v>-0.25950423912152598</v>
      </c>
      <c r="M133" s="64">
        <f t="shared" ca="1" si="24"/>
        <v>-0.14909141906383538</v>
      </c>
      <c r="N133" s="34" t="e">
        <f t="shared" ca="1" si="24"/>
        <v>#N/A</v>
      </c>
      <c r="O133" s="55">
        <f t="shared" ca="1" si="24"/>
        <v>-0.31328372059392073</v>
      </c>
      <c r="P133" s="53">
        <f t="shared" ca="1" si="24"/>
        <v>3.4749596907050595E-2</v>
      </c>
      <c r="Q133" s="34">
        <f t="shared" ca="1" si="24"/>
        <v>0.10922487236454437</v>
      </c>
      <c r="R133" s="34">
        <f t="shared" ca="1" si="24"/>
        <v>8.3436785340280872E-2</v>
      </c>
      <c r="S133" s="34" t="e">
        <f t="shared" ca="1" si="24"/>
        <v>#N/A</v>
      </c>
      <c r="T133" s="34" t="e">
        <f t="shared" ref="T133" ca="1" si="25">IF(IF(OR(T11="",T7=0),NA(),T11/T7-1)&gt;1.5,NA(),T11/T7-1)</f>
        <v>#N/A</v>
      </c>
      <c r="U133" s="34">
        <f t="shared" ca="1" si="24"/>
        <v>9.1789537289935996E-2</v>
      </c>
      <c r="V133" s="34" t="e">
        <f t="shared" ca="1" si="24"/>
        <v>#N/A</v>
      </c>
      <c r="W133" s="34" t="e">
        <f t="shared" ca="1" si="24"/>
        <v>#N/A</v>
      </c>
      <c r="X133" s="34">
        <f t="shared" ca="1" si="24"/>
        <v>7.2944697426911231E-2</v>
      </c>
      <c r="Y133" s="55" t="e">
        <f t="shared" ca="1" si="24"/>
        <v>#N/A</v>
      </c>
    </row>
    <row r="134" spans="1:25" s="33" customFormat="1" ht="12" thickBot="1" x14ac:dyDescent="0.25">
      <c r="A134" s="26">
        <v>38717</v>
      </c>
      <c r="B134" s="65">
        <f t="shared" ref="B134:Y134" ca="1" si="26">IF(IF(OR(B12="",B8=0),NA(),B12/B8-1)&gt;1.5,NA(),B12/B8-1)</f>
        <v>9.179619907092329E-2</v>
      </c>
      <c r="C134" s="65">
        <f t="shared" ca="1" si="26"/>
        <v>7.9461203334104447E-2</v>
      </c>
      <c r="D134" s="56">
        <f t="shared" ca="1" si="26"/>
        <v>7.8810292421621186E-2</v>
      </c>
      <c r="E134" s="56">
        <f t="shared" ca="1" si="26"/>
        <v>0.11784591112729825</v>
      </c>
      <c r="F134" s="56">
        <f t="shared" ca="1" si="26"/>
        <v>8.5796394464919823E-2</v>
      </c>
      <c r="G134" s="57">
        <f t="shared" ca="1" si="26"/>
        <v>0.12673301298794803</v>
      </c>
      <c r="H134" s="56">
        <f t="shared" ca="1" si="26"/>
        <v>0.48457433367460956</v>
      </c>
      <c r="I134" s="56">
        <f t="shared" ca="1" si="26"/>
        <v>4.3656227970587658E-3</v>
      </c>
      <c r="J134" s="66">
        <f t="shared" ca="1" si="26"/>
        <v>0.13453986163415799</v>
      </c>
      <c r="K134" s="56" t="e">
        <f t="shared" ca="1" si="26"/>
        <v>#N/A</v>
      </c>
      <c r="L134" s="56">
        <f t="shared" ca="1" si="26"/>
        <v>-0.28149805087654001</v>
      </c>
      <c r="M134" s="66">
        <f t="shared" ca="1" si="26"/>
        <v>-0.16715201736128737</v>
      </c>
      <c r="N134" s="56" t="e">
        <f t="shared" ca="1" si="26"/>
        <v>#N/A</v>
      </c>
      <c r="O134" s="58">
        <f t="shared" ca="1" si="26"/>
        <v>-0.39840703456831528</v>
      </c>
      <c r="P134" s="57">
        <f t="shared" ca="1" si="26"/>
        <v>7.7517923122392141E-3</v>
      </c>
      <c r="Q134" s="56">
        <f t="shared" ca="1" si="26"/>
        <v>0.12055550586720032</v>
      </c>
      <c r="R134" s="56">
        <f t="shared" ca="1" si="26"/>
        <v>7.45039249078705E-2</v>
      </c>
      <c r="S134" s="56" t="e">
        <f t="shared" ca="1" si="26"/>
        <v>#N/A</v>
      </c>
      <c r="T134" s="56" t="e">
        <f t="shared" ref="T134" ca="1" si="27">IF(IF(OR(T12="",T8=0),NA(),T12/T8-1)&gt;1.5,NA(),T12/T8-1)</f>
        <v>#N/A</v>
      </c>
      <c r="U134" s="56">
        <f t="shared" ca="1" si="26"/>
        <v>0.12321517964071038</v>
      </c>
      <c r="V134" s="56" t="e">
        <f t="shared" ca="1" si="26"/>
        <v>#N/A</v>
      </c>
      <c r="W134" s="56" t="e">
        <f t="shared" ca="1" si="26"/>
        <v>#N/A</v>
      </c>
      <c r="X134" s="56">
        <f t="shared" ca="1" si="26"/>
        <v>6.59975924009224E-2</v>
      </c>
      <c r="Y134" s="58" t="e">
        <f t="shared" ca="1" si="26"/>
        <v>#N/A</v>
      </c>
    </row>
    <row r="135" spans="1:25" s="33" customFormat="1" x14ac:dyDescent="0.2">
      <c r="A135" s="20">
        <v>38807</v>
      </c>
      <c r="B135" s="67">
        <f t="shared" ref="B135:Y135" ca="1" si="28">IF(IF(OR(B13="",B9=0),NA(),B13/B9-1)&gt;1.5,NA(),B13/B9-1)</f>
        <v>8.5371573238269827E-2</v>
      </c>
      <c r="C135" s="67">
        <f t="shared" ca="1" si="28"/>
        <v>7.1454100530094378E-2</v>
      </c>
      <c r="D135" s="59">
        <f t="shared" ca="1" si="28"/>
        <v>7.0358481435809361E-2</v>
      </c>
      <c r="E135" s="59">
        <f t="shared" ca="1" si="28"/>
        <v>0.11441623047871019</v>
      </c>
      <c r="F135" s="59">
        <f t="shared" ca="1" si="28"/>
        <v>8.2133608563909943E-2</v>
      </c>
      <c r="G135" s="60">
        <f t="shared" ca="1" si="28"/>
        <v>0.1280570690264955</v>
      </c>
      <c r="H135" s="59">
        <f t="shared" ca="1" si="28"/>
        <v>0.32851472634817358</v>
      </c>
      <c r="I135" s="59">
        <f t="shared" ca="1" si="28"/>
        <v>-3.3026055716488534E-3</v>
      </c>
      <c r="J135" s="68">
        <f t="shared" ca="1" si="28"/>
        <v>0.10609895265592173</v>
      </c>
      <c r="K135" s="59">
        <f t="shared" ca="1" si="28"/>
        <v>1.3617148855014229</v>
      </c>
      <c r="L135" s="59">
        <f t="shared" ca="1" si="28"/>
        <v>-0.29965206238183584</v>
      </c>
      <c r="M135" s="68">
        <f t="shared" ca="1" si="28"/>
        <v>-0.19269774945924956</v>
      </c>
      <c r="N135" s="59">
        <f t="shared" ca="1" si="28"/>
        <v>1.3943223801249491</v>
      </c>
      <c r="O135" s="61">
        <f t="shared" ca="1" si="28"/>
        <v>-0.42234432603532346</v>
      </c>
      <c r="P135" s="60">
        <f t="shared" ca="1" si="28"/>
        <v>-0.45326653189522059</v>
      </c>
      <c r="Q135" s="59">
        <f t="shared" ca="1" si="28"/>
        <v>0.13309948365809476</v>
      </c>
      <c r="R135" s="59">
        <f t="shared" ca="1" si="28"/>
        <v>6.5219976724705253E-2</v>
      </c>
      <c r="S135" s="59" t="e">
        <f t="shared" ca="1" si="28"/>
        <v>#N/A</v>
      </c>
      <c r="T135" s="59" t="e">
        <f t="shared" ref="T135" ca="1" si="29">IF(IF(OR(T13="",T9=0),NA(),T13/T9-1)&gt;1.5,NA(),T13/T9-1)</f>
        <v>#N/A</v>
      </c>
      <c r="U135" s="59">
        <f t="shared" ca="1" si="28"/>
        <v>0.11516388189751248</v>
      </c>
      <c r="V135" s="59" t="e">
        <f t="shared" ca="1" si="28"/>
        <v>#N/A</v>
      </c>
      <c r="W135" s="59" t="e">
        <f t="shared" ca="1" si="28"/>
        <v>#N/A</v>
      </c>
      <c r="X135" s="59">
        <f t="shared" ca="1" si="28"/>
        <v>-0.35151425789883162</v>
      </c>
      <c r="Y135" s="61">
        <f t="shared" ca="1" si="28"/>
        <v>1.4965843008283919</v>
      </c>
    </row>
    <row r="136" spans="1:25" s="33" customFormat="1" x14ac:dyDescent="0.2">
      <c r="A136" s="20">
        <v>38898</v>
      </c>
      <c r="B136" s="63">
        <f t="shared" ref="B136:Y136" ca="1" si="30">IF(IF(OR(B14="",B10=0),NA(),B14/B10-1)&gt;1.5,NA(),B14/B10-1)</f>
        <v>9.2063759044514359E-2</v>
      </c>
      <c r="C136" s="63">
        <f t="shared" ca="1" si="30"/>
        <v>8.7376488115608497E-2</v>
      </c>
      <c r="D136" s="34">
        <f t="shared" ca="1" si="30"/>
        <v>8.7043044603898334E-2</v>
      </c>
      <c r="E136" s="34">
        <f t="shared" ca="1" si="30"/>
        <v>0.10156052471382404</v>
      </c>
      <c r="F136" s="34">
        <f t="shared" ca="1" si="30"/>
        <v>9.0607598292526292E-2</v>
      </c>
      <c r="G136" s="53">
        <f t="shared" ca="1" si="30"/>
        <v>0.14346007967994434</v>
      </c>
      <c r="H136" s="34">
        <f t="shared" ca="1" si="30"/>
        <v>0.61533170271174553</v>
      </c>
      <c r="I136" s="34">
        <f t="shared" ca="1" si="30"/>
        <v>-2.0834963029794817E-2</v>
      </c>
      <c r="J136" s="64">
        <f t="shared" ca="1" si="30"/>
        <v>0.10063086893319939</v>
      </c>
      <c r="K136" s="34">
        <f t="shared" ca="1" si="30"/>
        <v>1.0232370214900568</v>
      </c>
      <c r="L136" s="34">
        <f t="shared" ca="1" si="30"/>
        <v>-0.32007310347692208</v>
      </c>
      <c r="M136" s="64">
        <f t="shared" ca="1" si="30"/>
        <v>-0.23013830931480828</v>
      </c>
      <c r="N136" s="34">
        <f t="shared" ca="1" si="30"/>
        <v>1.0441417532950892</v>
      </c>
      <c r="O136" s="55">
        <f t="shared" ca="1" si="30"/>
        <v>-0.45515343547982157</v>
      </c>
      <c r="P136" s="53">
        <f t="shared" ca="1" si="30"/>
        <v>-0.47883474277917848</v>
      </c>
      <c r="Q136" s="34">
        <f t="shared" ca="1" si="30"/>
        <v>0.14621437437008611</v>
      </c>
      <c r="R136" s="34">
        <f t="shared" ca="1" si="30"/>
        <v>6.5904433606988055E-2</v>
      </c>
      <c r="S136" s="34" t="e">
        <f t="shared" ca="1" si="30"/>
        <v>#N/A</v>
      </c>
      <c r="T136" s="34" t="e">
        <f t="shared" ref="T136" ca="1" si="31">IF(IF(OR(T14="",T10=0),NA(),T14/T10-1)&gt;1.5,NA(),T14/T10-1)</f>
        <v>#N/A</v>
      </c>
      <c r="U136" s="34">
        <f t="shared" ca="1" si="30"/>
        <v>7.8639887603732639E-2</v>
      </c>
      <c r="V136" s="34" t="e">
        <f t="shared" ca="1" si="30"/>
        <v>#N/A</v>
      </c>
      <c r="W136" s="34" t="e">
        <f t="shared" ca="1" si="30"/>
        <v>#N/A</v>
      </c>
      <c r="X136" s="34">
        <f t="shared" ca="1" si="30"/>
        <v>-0.40831140417706302</v>
      </c>
      <c r="Y136" s="55">
        <f t="shared" ca="1" si="30"/>
        <v>1.1478521445151801</v>
      </c>
    </row>
    <row r="137" spans="1:25" s="33" customFormat="1" x14ac:dyDescent="0.2">
      <c r="A137" s="20">
        <v>38990</v>
      </c>
      <c r="B137" s="63">
        <f t="shared" ref="B137:Y137" ca="1" si="32">IF(IF(OR(B15="",B11=0),NA(),B15/B11-1)&gt;1.5,NA(),B15/B11-1)</f>
        <v>9.8339993584878549E-2</v>
      </c>
      <c r="C137" s="63">
        <f t="shared" ca="1" si="32"/>
        <v>7.4749923945649499E-2</v>
      </c>
      <c r="D137" s="34">
        <f t="shared" ca="1" si="32"/>
        <v>7.333179320089811E-2</v>
      </c>
      <c r="E137" s="34">
        <f t="shared" ca="1" si="32"/>
        <v>0.14789468603858968</v>
      </c>
      <c r="F137" s="34">
        <f t="shared" ca="1" si="32"/>
        <v>8.8547338715554202E-2</v>
      </c>
      <c r="G137" s="53">
        <f t="shared" ca="1" si="32"/>
        <v>0.14670399528075029</v>
      </c>
      <c r="H137" s="34">
        <f t="shared" ca="1" si="32"/>
        <v>0.2310179383684301</v>
      </c>
      <c r="I137" s="34">
        <f t="shared" ca="1" si="32"/>
        <v>-2.9525361281406037E-2</v>
      </c>
      <c r="J137" s="64">
        <f t="shared" ca="1" si="32"/>
        <v>6.1038287673716773E-2</v>
      </c>
      <c r="K137" s="34">
        <f t="shared" ca="1" si="32"/>
        <v>0.83744966548243527</v>
      </c>
      <c r="L137" s="34">
        <f t="shared" ca="1" si="32"/>
        <v>-0.34732797840456331</v>
      </c>
      <c r="M137" s="64">
        <f t="shared" ca="1" si="32"/>
        <v>-0.26102579142676252</v>
      </c>
      <c r="N137" s="34">
        <f t="shared" ca="1" si="32"/>
        <v>0.89166641175788208</v>
      </c>
      <c r="O137" s="55">
        <f t="shared" ca="1" si="32"/>
        <v>-0.50097271062963333</v>
      </c>
      <c r="P137" s="53">
        <f t="shared" ca="1" si="32"/>
        <v>-0.50547585164844633</v>
      </c>
      <c r="Q137" s="34">
        <f t="shared" ca="1" si="32"/>
        <v>0.11352478461011772</v>
      </c>
      <c r="R137" s="34">
        <f t="shared" ca="1" si="32"/>
        <v>5.6494210725292593E-2</v>
      </c>
      <c r="S137" s="34" t="e">
        <f t="shared" ca="1" si="32"/>
        <v>#N/A</v>
      </c>
      <c r="T137" s="34" t="e">
        <f t="shared" ref="T137" ca="1" si="33">IF(IF(OR(T15="",T11=0),NA(),T15/T11-1)&gt;1.5,NA(),T15/T11-1)</f>
        <v>#N/A</v>
      </c>
      <c r="U137" s="34">
        <f t="shared" ca="1" si="32"/>
        <v>4.5054735772264598E-2</v>
      </c>
      <c r="V137" s="34" t="e">
        <f t="shared" ca="1" si="32"/>
        <v>#N/A</v>
      </c>
      <c r="W137" s="34" t="e">
        <f t="shared" ca="1" si="32"/>
        <v>#N/A</v>
      </c>
      <c r="X137" s="34">
        <f t="shared" ca="1" si="32"/>
        <v>-0.44379472232682449</v>
      </c>
      <c r="Y137" s="55">
        <f t="shared" ca="1" si="32"/>
        <v>0.79899356256118259</v>
      </c>
    </row>
    <row r="138" spans="1:25" s="33" customFormat="1" ht="12" thickBot="1" x14ac:dyDescent="0.25">
      <c r="A138" s="26">
        <v>39082</v>
      </c>
      <c r="B138" s="65">
        <f t="shared" ref="B138:Y138" ca="1" si="34">IF(IF(OR(B16="",B12=0),NA(),B16/B12-1)&gt;1.5,NA(),B16/B12-1)</f>
        <v>9.6705597149949307E-2</v>
      </c>
      <c r="C138" s="65">
        <f t="shared" ca="1" si="34"/>
        <v>7.8057496890311606E-2</v>
      </c>
      <c r="D138" s="56">
        <f t="shared" ca="1" si="34"/>
        <v>7.7059092960295672E-2</v>
      </c>
      <c r="E138" s="56">
        <f t="shared" ca="1" si="34"/>
        <v>0.13473535975091444</v>
      </c>
      <c r="F138" s="56">
        <f t="shared" ca="1" si="34"/>
        <v>8.7712249216763682E-2</v>
      </c>
      <c r="G138" s="57">
        <f t="shared" ca="1" si="34"/>
        <v>0.16081072449305833</v>
      </c>
      <c r="H138" s="56">
        <f t="shared" ca="1" si="34"/>
        <v>0.1942316668453723</v>
      </c>
      <c r="I138" s="56">
        <f t="shared" ca="1" si="34"/>
        <v>-3.8975138546151311E-2</v>
      </c>
      <c r="J138" s="66">
        <f t="shared" ca="1" si="34"/>
        <v>3.2540222346841619E-2</v>
      </c>
      <c r="K138" s="56">
        <f t="shared" ca="1" si="34"/>
        <v>0.65402947552407387</v>
      </c>
      <c r="L138" s="56">
        <f t="shared" ca="1" si="34"/>
        <v>-0.35558139634808561</v>
      </c>
      <c r="M138" s="66">
        <f t="shared" ca="1" si="34"/>
        <v>-0.26696721175541305</v>
      </c>
      <c r="N138" s="56">
        <f t="shared" ca="1" si="34"/>
        <v>0.68602786187110998</v>
      </c>
      <c r="O138" s="58">
        <f t="shared" ca="1" si="34"/>
        <v>-0.60397207882668602</v>
      </c>
      <c r="P138" s="57">
        <f t="shared" ca="1" si="34"/>
        <v>-0.47113830970991299</v>
      </c>
      <c r="Q138" s="56">
        <f t="shared" ca="1" si="34"/>
        <v>0.10047473031809639</v>
      </c>
      <c r="R138" s="56">
        <f t="shared" ca="1" si="34"/>
        <v>4.5849971175272897E-2</v>
      </c>
      <c r="S138" s="56" t="e">
        <f t="shared" ca="1" si="34"/>
        <v>#N/A</v>
      </c>
      <c r="T138" s="56" t="e">
        <f t="shared" ref="T138" ca="1" si="35">IF(IF(OR(T16="",T12=0),NA(),T16/T12-1)&gt;1.5,NA(),T16/T12-1)</f>
        <v>#N/A</v>
      </c>
      <c r="U138" s="56">
        <f t="shared" ca="1" si="34"/>
        <v>3.7883995091016365E-2</v>
      </c>
      <c r="V138" s="56" t="e">
        <f t="shared" ca="1" si="34"/>
        <v>#N/A</v>
      </c>
      <c r="W138" s="56" t="e">
        <f t="shared" ca="1" si="34"/>
        <v>#N/A</v>
      </c>
      <c r="X138" s="56">
        <f t="shared" ca="1" si="34"/>
        <v>-0.4972033544531117</v>
      </c>
      <c r="Y138" s="58">
        <f t="shared" ca="1" si="34"/>
        <v>0.58540743304477916</v>
      </c>
    </row>
    <row r="139" spans="1:25" s="33" customFormat="1" x14ac:dyDescent="0.2">
      <c r="A139" s="20">
        <v>39172</v>
      </c>
      <c r="B139" s="63">
        <f t="shared" ref="B139:Y139" ca="1" si="36">IF(IF(OR(B17="",B13=0),NA(),B17/B13-1)&gt;1.5,NA(),B17/B13-1)</f>
        <v>9.2959601658484159E-2</v>
      </c>
      <c r="C139" s="63">
        <f t="shared" ca="1" si="36"/>
        <v>7.669627413723612E-2</v>
      </c>
      <c r="D139" s="34">
        <f t="shared" ca="1" si="36"/>
        <v>7.5770014012282783E-2</v>
      </c>
      <c r="E139" s="34">
        <f t="shared" ca="1" si="36"/>
        <v>0.12559143153940822</v>
      </c>
      <c r="F139" s="34">
        <f t="shared" ca="1" si="36"/>
        <v>8.5626716911882506E-2</v>
      </c>
      <c r="G139" s="53">
        <f t="shared" ca="1" si="36"/>
        <v>0.1632516126946888</v>
      </c>
      <c r="H139" s="34">
        <f t="shared" ca="1" si="36"/>
        <v>0.22894633317789581</v>
      </c>
      <c r="I139" s="34">
        <f t="shared" ca="1" si="36"/>
        <v>-7.0981663515864324E-2</v>
      </c>
      <c r="J139" s="64">
        <f t="shared" ca="1" si="36"/>
        <v>1.6148385328035086E-2</v>
      </c>
      <c r="K139" s="34">
        <f t="shared" ca="1" si="36"/>
        <v>0.53364590214229013</v>
      </c>
      <c r="L139" s="34">
        <f t="shared" ca="1" si="36"/>
        <v>-0.38336888249523438</v>
      </c>
      <c r="M139" s="64">
        <f t="shared" ca="1" si="36"/>
        <v>-0.3126184528595658</v>
      </c>
      <c r="N139" s="34">
        <f t="shared" ca="1" si="36"/>
        <v>0.55357391669250733</v>
      </c>
      <c r="O139" s="55">
        <f t="shared" ca="1" si="36"/>
        <v>-0.62025281737978366</v>
      </c>
      <c r="P139" s="53">
        <f t="shared" ca="1" si="36"/>
        <v>-4.0657675165718499E-2</v>
      </c>
      <c r="Q139" s="34">
        <f t="shared" ca="1" si="36"/>
        <v>8.0359133168045327E-2</v>
      </c>
      <c r="R139" s="34">
        <f t="shared" ca="1" si="36"/>
        <v>3.5339321500037713E-2</v>
      </c>
      <c r="S139" s="34">
        <f t="shared" ca="1" si="36"/>
        <v>0.23913046784981251</v>
      </c>
      <c r="T139" s="34" t="e">
        <f t="shared" ref="T139" ca="1" si="37">IF(IF(OR(T17="",T13=0),NA(),T17/T13-1)&gt;1.5,NA(),T17/T13-1)</f>
        <v>#N/A</v>
      </c>
      <c r="U139" s="34">
        <f t="shared" ca="1" si="36"/>
        <v>2.4473020624055541E-2</v>
      </c>
      <c r="V139" s="34">
        <f t="shared" ca="1" si="36"/>
        <v>0.54100388115524578</v>
      </c>
      <c r="W139" s="34" t="e">
        <f t="shared" ca="1" si="36"/>
        <v>#N/A</v>
      </c>
      <c r="X139" s="34">
        <f t="shared" ca="1" si="36"/>
        <v>-0.2364152541071548</v>
      </c>
      <c r="Y139" s="55">
        <f t="shared" ca="1" si="36"/>
        <v>0.5064602777531626</v>
      </c>
    </row>
    <row r="140" spans="1:25" s="33" customFormat="1" x14ac:dyDescent="0.2">
      <c r="A140" s="20">
        <v>39263</v>
      </c>
      <c r="B140" s="63">
        <f t="shared" ref="B140:Y140" ca="1" si="38">IF(IF(OR(B18="",B14=0),NA(),B18/B14-1)&gt;1.5,NA(),B18/B14-1)</f>
        <v>8.5317723959733138E-2</v>
      </c>
      <c r="C140" s="63">
        <f t="shared" ca="1" si="38"/>
        <v>6.5346195370664883E-2</v>
      </c>
      <c r="D140" s="34">
        <f t="shared" ca="1" si="38"/>
        <v>6.3835681821188262E-2</v>
      </c>
      <c r="E140" s="34">
        <f t="shared" ca="1" si="38"/>
        <v>0.1252605276084513</v>
      </c>
      <c r="F140" s="34">
        <f t="shared" ca="1" si="38"/>
        <v>7.9935424456381687E-2</v>
      </c>
      <c r="G140" s="53">
        <f t="shared" ca="1" si="38"/>
        <v>0.15835481220102299</v>
      </c>
      <c r="H140" s="34">
        <f t="shared" ca="1" si="38"/>
        <v>0.12387613830356559</v>
      </c>
      <c r="I140" s="34">
        <f t="shared" ca="1" si="38"/>
        <v>-8.2200046321940445E-2</v>
      </c>
      <c r="J140" s="64">
        <f t="shared" ca="1" si="38"/>
        <v>-1.5002828020232784E-2</v>
      </c>
      <c r="K140" s="34">
        <f t="shared" ca="1" si="38"/>
        <v>0.46064100569836119</v>
      </c>
      <c r="L140" s="34">
        <f t="shared" ca="1" si="38"/>
        <v>-0.38823832654705803</v>
      </c>
      <c r="M140" s="64">
        <f t="shared" ca="1" si="38"/>
        <v>-0.32851975608796447</v>
      </c>
      <c r="N140" s="34">
        <f t="shared" ca="1" si="38"/>
        <v>0.46439293649820979</v>
      </c>
      <c r="O140" s="55">
        <f t="shared" ca="1" si="38"/>
        <v>-0.63045993247342758</v>
      </c>
      <c r="P140" s="53">
        <f t="shared" ca="1" si="38"/>
        <v>-1.5341383921037011E-2</v>
      </c>
      <c r="Q140" s="34">
        <f t="shared" ca="1" si="38"/>
        <v>6.4688850064674508E-2</v>
      </c>
      <c r="R140" s="34">
        <f t="shared" ca="1" si="38"/>
        <v>2.9077274529906161E-2</v>
      </c>
      <c r="S140" s="34">
        <f t="shared" ca="1" si="38"/>
        <v>0.19575732897889053</v>
      </c>
      <c r="T140" s="34" t="e">
        <f t="shared" ref="T140" ca="1" si="39">IF(IF(OR(T18="",T14=0),NA(),T18/T14-1)&gt;1.5,NA(),T18/T14-1)</f>
        <v>#N/A</v>
      </c>
      <c r="U140" s="34">
        <f t="shared" ca="1" si="38"/>
        <v>3.1334984028322577E-2</v>
      </c>
      <c r="V140" s="34">
        <f t="shared" ca="1" si="38"/>
        <v>0.43225411188715679</v>
      </c>
      <c r="W140" s="34" t="e">
        <f t="shared" ca="1" si="38"/>
        <v>#N/A</v>
      </c>
      <c r="X140" s="34">
        <f t="shared" ca="1" si="38"/>
        <v>-0.20443505616478375</v>
      </c>
      <c r="Y140" s="55">
        <f t="shared" ca="1" si="38"/>
        <v>0.41970634631032078</v>
      </c>
    </row>
    <row r="141" spans="1:25" s="33" customFormat="1" x14ac:dyDescent="0.2">
      <c r="A141" s="20">
        <v>39355</v>
      </c>
      <c r="B141" s="63">
        <f t="shared" ref="B141:Y141" ca="1" si="40">IF(IF(OR(B19="",B15=0),NA(),B19/B15-1)&gt;1.5,NA(),B19/B15-1)</f>
        <v>8.5297389221170139E-2</v>
      </c>
      <c r="C141" s="63">
        <f t="shared" ca="1" si="40"/>
        <v>6.5645943533549689E-2</v>
      </c>
      <c r="D141" s="34">
        <f t="shared" ca="1" si="40"/>
        <v>6.3836639708734877E-2</v>
      </c>
      <c r="E141" s="34">
        <f t="shared" ca="1" si="40"/>
        <v>0.12394791847868536</v>
      </c>
      <c r="F141" s="34">
        <f t="shared" ca="1" si="40"/>
        <v>8.3003141714405482E-2</v>
      </c>
      <c r="G141" s="53">
        <f t="shared" ca="1" si="40"/>
        <v>0.16641084719963484</v>
      </c>
      <c r="H141" s="34">
        <f t="shared" ca="1" si="40"/>
        <v>0.16353630456311463</v>
      </c>
      <c r="I141" s="34">
        <f t="shared" ca="1" si="40"/>
        <v>-7.9943978653339687E-2</v>
      </c>
      <c r="J141" s="64">
        <f t="shared" ca="1" si="40"/>
        <v>-2.8814350835212332E-3</v>
      </c>
      <c r="K141" s="34">
        <f t="shared" ca="1" si="40"/>
        <v>0.38597006301991255</v>
      </c>
      <c r="L141" s="34">
        <f t="shared" ca="1" si="40"/>
        <v>-0.39161479585184544</v>
      </c>
      <c r="M141" s="64">
        <f t="shared" ca="1" si="40"/>
        <v>-0.35491237427372169</v>
      </c>
      <c r="N141" s="34">
        <f t="shared" ca="1" si="40"/>
        <v>0.33453362063466208</v>
      </c>
      <c r="O141" s="55">
        <f t="shared" ca="1" si="40"/>
        <v>-0.57830658086766284</v>
      </c>
      <c r="P141" s="53">
        <f t="shared" ca="1" si="40"/>
        <v>2.0304013480375804E-2</v>
      </c>
      <c r="Q141" s="34">
        <f t="shared" ca="1" si="40"/>
        <v>6.9260257232670819E-2</v>
      </c>
      <c r="R141" s="34">
        <f t="shared" ca="1" si="40"/>
        <v>2.8638616141569706E-2</v>
      </c>
      <c r="S141" s="34">
        <f t="shared" ca="1" si="40"/>
        <v>0.18632427140392682</v>
      </c>
      <c r="T141" s="34" t="e">
        <f t="shared" ref="T141" ca="1" si="41">IF(IF(OR(T19="",T15=0),NA(),T19/T15-1)&gt;1.5,NA(),T19/T15-1)</f>
        <v>#N/A</v>
      </c>
      <c r="U141" s="34">
        <f t="shared" ca="1" si="40"/>
        <v>3.6660257814278285E-2</v>
      </c>
      <c r="V141" s="34">
        <f t="shared" ca="1" si="40"/>
        <v>0.37865384535243218</v>
      </c>
      <c r="W141" s="34" t="e">
        <f t="shared" ca="1" si="40"/>
        <v>#N/A</v>
      </c>
      <c r="X141" s="34">
        <f t="shared" ca="1" si="40"/>
        <v>-0.18194046723773027</v>
      </c>
      <c r="Y141" s="55">
        <f t="shared" ca="1" si="40"/>
        <v>0.36793048474477597</v>
      </c>
    </row>
    <row r="142" spans="1:25" s="33" customFormat="1" ht="12" thickBot="1" x14ac:dyDescent="0.25">
      <c r="A142" s="26">
        <v>39447</v>
      </c>
      <c r="B142" s="65">
        <f t="shared" ref="B142:Y142" ca="1" si="42">IF(IF(OR(B20="",B16=0),NA(),B20/B16-1)&gt;1.5,NA(),B20/B16-1)</f>
        <v>7.9467133083407138E-2</v>
      </c>
      <c r="C142" s="65">
        <f t="shared" ca="1" si="42"/>
        <v>6.5240193306631999E-2</v>
      </c>
      <c r="D142" s="56">
        <f t="shared" ca="1" si="42"/>
        <v>6.2936351387272049E-2</v>
      </c>
      <c r="E142" s="56">
        <f t="shared" ca="1" si="42"/>
        <v>0.10703148892773617</v>
      </c>
      <c r="F142" s="56">
        <f t="shared" ca="1" si="42"/>
        <v>8.7300576087790738E-2</v>
      </c>
      <c r="G142" s="57">
        <f t="shared" ca="1" si="42"/>
        <v>0.15099074582752836</v>
      </c>
      <c r="H142" s="56">
        <f t="shared" ca="1" si="42"/>
        <v>0.21787275915069126</v>
      </c>
      <c r="I142" s="56">
        <f t="shared" ca="1" si="42"/>
        <v>-8.1644388457855821E-2</v>
      </c>
      <c r="J142" s="66">
        <f t="shared" ca="1" si="42"/>
        <v>-1.9393630239572524E-2</v>
      </c>
      <c r="K142" s="56">
        <f t="shared" ca="1" si="42"/>
        <v>0.32542985335121544</v>
      </c>
      <c r="L142" s="56">
        <f t="shared" ca="1" si="42"/>
        <v>-0.39515881636843708</v>
      </c>
      <c r="M142" s="66">
        <f t="shared" ca="1" si="42"/>
        <v>-0.36338591925137809</v>
      </c>
      <c r="N142" s="56">
        <f t="shared" ca="1" si="42"/>
        <v>0.22058694570195247</v>
      </c>
      <c r="O142" s="58">
        <f t="shared" ca="1" si="42"/>
        <v>-0.51202891564592923</v>
      </c>
      <c r="P142" s="57">
        <f t="shared" ca="1" si="42"/>
        <v>1.8270265922391005E-3</v>
      </c>
      <c r="Q142" s="56">
        <f t="shared" ca="1" si="42"/>
        <v>6.6020441496409399E-2</v>
      </c>
      <c r="R142" s="56">
        <f t="shared" ca="1" si="42"/>
        <v>2.9855940611507092E-2</v>
      </c>
      <c r="S142" s="56">
        <f t="shared" ca="1" si="42"/>
        <v>0.16938436760133424</v>
      </c>
      <c r="T142" s="56" t="e">
        <f t="shared" ref="T142" ca="1" si="43">IF(IF(OR(T20="",T16=0),NA(),T20/T16-1)&gt;1.5,NA(),T20/T16-1)</f>
        <v>#N/A</v>
      </c>
      <c r="U142" s="56">
        <f t="shared" ca="1" si="42"/>
        <v>4.6676856961882285E-2</v>
      </c>
      <c r="V142" s="56">
        <f t="shared" ca="1" si="42"/>
        <v>0.28763377467844276</v>
      </c>
      <c r="W142" s="56" t="e">
        <f t="shared" ca="1" si="42"/>
        <v>#N/A</v>
      </c>
      <c r="X142" s="56">
        <f t="shared" ca="1" si="42"/>
        <v>-0.15442854769294467</v>
      </c>
      <c r="Y142" s="58">
        <f t="shared" ca="1" si="42"/>
        <v>0.31848845313208818</v>
      </c>
    </row>
    <row r="143" spans="1:25" s="33" customFormat="1" x14ac:dyDescent="0.2">
      <c r="A143" s="14">
        <v>39538</v>
      </c>
      <c r="B143" s="67">
        <f t="shared" ref="B143:Y143" ca="1" si="44">IF(IF(OR(B21="",B17=0),NA(),B21/B17-1)&gt;1.5,NA(),B21/B17-1)</f>
        <v>7.3842819539719162E-2</v>
      </c>
      <c r="C143" s="67">
        <f t="shared" ca="1" si="44"/>
        <v>5.6676616218030329E-2</v>
      </c>
      <c r="D143" s="59">
        <f t="shared" ca="1" si="44"/>
        <v>5.2906678733130263E-2</v>
      </c>
      <c r="E143" s="59">
        <f t="shared" ca="1" si="44"/>
        <v>0.10679003408499121</v>
      </c>
      <c r="F143" s="59">
        <f t="shared" ca="1" si="44"/>
        <v>9.269407635279503E-2</v>
      </c>
      <c r="G143" s="60">
        <f t="shared" ca="1" si="44"/>
        <v>0.1310331034316643</v>
      </c>
      <c r="H143" s="59">
        <f t="shared" ca="1" si="44"/>
        <v>0.22311861593375149</v>
      </c>
      <c r="I143" s="59">
        <f t="shared" ca="1" si="44"/>
        <v>-5.3421546114067464E-2</v>
      </c>
      <c r="J143" s="68">
        <f t="shared" ca="1" si="44"/>
        <v>-2.7766816112408943E-3</v>
      </c>
      <c r="K143" s="59">
        <f t="shared" ca="1" si="44"/>
        <v>0.29141357939048018</v>
      </c>
      <c r="L143" s="59">
        <f t="shared" ca="1" si="44"/>
        <v>-0.38718706798932201</v>
      </c>
      <c r="M143" s="68">
        <f t="shared" ca="1" si="44"/>
        <v>-0.3738142744316364</v>
      </c>
      <c r="N143" s="59">
        <f t="shared" ca="1" si="44"/>
        <v>0.19309518963278216</v>
      </c>
      <c r="O143" s="61">
        <f t="shared" ca="1" si="44"/>
        <v>-0.51375344593209205</v>
      </c>
      <c r="P143" s="60">
        <f t="shared" ca="1" si="44"/>
        <v>1.5583606275165751E-2</v>
      </c>
      <c r="Q143" s="59">
        <f t="shared" ca="1" si="44"/>
        <v>6.2208789057391023E-2</v>
      </c>
      <c r="R143" s="59">
        <f t="shared" ca="1" si="44"/>
        <v>2.8122276194150198E-2</v>
      </c>
      <c r="S143" s="59">
        <f t="shared" ca="1" si="44"/>
        <v>0.14375477845144768</v>
      </c>
      <c r="T143" s="59" t="e">
        <f t="shared" ref="T143" ca="1" si="45">IF(IF(OR(T21="",T17=0),NA(),T21/T17-1)&gt;1.5,NA(),T21/T17-1)</f>
        <v>#N/A</v>
      </c>
      <c r="U143" s="59">
        <f t="shared" ca="1" si="44"/>
        <v>4.9394870949536207E-2</v>
      </c>
      <c r="V143" s="59">
        <f t="shared" ca="1" si="44"/>
        <v>0.26652731723914691</v>
      </c>
      <c r="W143" s="59" t="e">
        <f t="shared" ca="1" si="44"/>
        <v>#N/A</v>
      </c>
      <c r="X143" s="59">
        <f t="shared" ca="1" si="44"/>
        <v>-0.13108523753202861</v>
      </c>
      <c r="Y143" s="61">
        <f t="shared" ca="1" si="44"/>
        <v>0.27447638373272287</v>
      </c>
    </row>
    <row r="144" spans="1:25" s="33" customFormat="1" x14ac:dyDescent="0.2">
      <c r="A144" s="20">
        <v>39629</v>
      </c>
      <c r="B144" s="63">
        <f t="shared" ref="B144:Y144" ca="1" si="46">IF(IF(OR(B22="",B18=0),NA(),B22/B18-1)&gt;1.5,NA(),B22/B18-1)</f>
        <v>7.4758664795945506E-2</v>
      </c>
      <c r="C144" s="63">
        <f t="shared" ca="1" si="46"/>
        <v>5.6741091320816173E-2</v>
      </c>
      <c r="D144" s="34">
        <f t="shared" ca="1" si="46"/>
        <v>5.2214382726005315E-2</v>
      </c>
      <c r="E144" s="34">
        <f t="shared" ca="1" si="46"/>
        <v>0.10887490907007891</v>
      </c>
      <c r="F144" s="34">
        <f t="shared" ca="1" si="46"/>
        <v>9.9810312831947856E-2</v>
      </c>
      <c r="G144" s="53">
        <f t="shared" ca="1" si="46"/>
        <v>0.11162484150395602</v>
      </c>
      <c r="H144" s="34">
        <f t="shared" ca="1" si="46"/>
        <v>-5.9377202046634436E-2</v>
      </c>
      <c r="I144" s="34">
        <f t="shared" ca="1" si="46"/>
        <v>-4.7719149434848562E-2</v>
      </c>
      <c r="J144" s="64">
        <f t="shared" ca="1" si="46"/>
        <v>-6.3504244472748494E-3</v>
      </c>
      <c r="K144" s="34">
        <f t="shared" ca="1" si="46"/>
        <v>0.27096222449349949</v>
      </c>
      <c r="L144" s="34">
        <f t="shared" ca="1" si="46"/>
        <v>-0.38942489194260044</v>
      </c>
      <c r="M144" s="64">
        <f t="shared" ca="1" si="46"/>
        <v>-0.37815556217827095</v>
      </c>
      <c r="N144" s="34">
        <f t="shared" ca="1" si="46"/>
        <v>0.17624137349206537</v>
      </c>
      <c r="O144" s="55">
        <f t="shared" ca="1" si="46"/>
        <v>-0.50829580544488151</v>
      </c>
      <c r="P144" s="53">
        <f t="shared" ca="1" si="46"/>
        <v>2.4983141639349782E-2</v>
      </c>
      <c r="Q144" s="34">
        <f t="shared" ca="1" si="46"/>
        <v>5.2183888323072081E-2</v>
      </c>
      <c r="R144" s="34">
        <f t="shared" ca="1" si="46"/>
        <v>1.567167807640768E-2</v>
      </c>
      <c r="S144" s="34">
        <f t="shared" ca="1" si="46"/>
        <v>0.1524148562899803</v>
      </c>
      <c r="T144" s="34" t="e">
        <f t="shared" ref="T144" ca="1" si="47">IF(IF(OR(T22="",T18=0),NA(),T22/T18-1)&gt;1.5,NA(),T22/T18-1)</f>
        <v>#N/A</v>
      </c>
      <c r="U144" s="34">
        <f t="shared" ca="1" si="46"/>
        <v>2.0501826427365089E-2</v>
      </c>
      <c r="V144" s="34">
        <f t="shared" ca="1" si="46"/>
        <v>0.25603119197782931</v>
      </c>
      <c r="W144" s="34" t="e">
        <f t="shared" ca="1" si="46"/>
        <v>#N/A</v>
      </c>
      <c r="X144" s="34">
        <f t="shared" ca="1" si="46"/>
        <v>-0.11998283343523219</v>
      </c>
      <c r="Y144" s="55">
        <f t="shared" ca="1" si="46"/>
        <v>0.24913006069767429</v>
      </c>
    </row>
    <row r="145" spans="1:25" s="33" customFormat="1" x14ac:dyDescent="0.2">
      <c r="A145" s="20">
        <v>39721</v>
      </c>
      <c r="B145" s="63">
        <f t="shared" ref="B145:Y145" ca="1" si="48">IF(IF(OR(B23="",B19=0),NA(),B23/B19-1)&gt;1.5,NA(),B23/B19-1)</f>
        <v>7.7229637457265854E-2</v>
      </c>
      <c r="C145" s="63">
        <f t="shared" ca="1" si="48"/>
        <v>5.9635454461658854E-2</v>
      </c>
      <c r="D145" s="34">
        <f t="shared" ca="1" si="48"/>
        <v>5.5120241922301139E-2</v>
      </c>
      <c r="E145" s="34">
        <f t="shared" ca="1" si="48"/>
        <v>0.1100389245165978</v>
      </c>
      <c r="F145" s="34">
        <f t="shared" ca="1" si="48"/>
        <v>0.10218466890433131</v>
      </c>
      <c r="G145" s="53">
        <f t="shared" ca="1" si="48"/>
        <v>0.10809995066215983</v>
      </c>
      <c r="H145" s="34">
        <f t="shared" ca="1" si="48"/>
        <v>0.31546694989494228</v>
      </c>
      <c r="I145" s="34">
        <f t="shared" ca="1" si="48"/>
        <v>-6.4840304920194658E-2</v>
      </c>
      <c r="J145" s="64">
        <f t="shared" ca="1" si="48"/>
        <v>-2.9273710539775344E-2</v>
      </c>
      <c r="K145" s="34">
        <f t="shared" ca="1" si="48"/>
        <v>0.23693536298891171</v>
      </c>
      <c r="L145" s="34">
        <f t="shared" ca="1" si="48"/>
        <v>-0.42098157792628665</v>
      </c>
      <c r="M145" s="64">
        <f t="shared" ca="1" si="48"/>
        <v>-0.40520686824875241</v>
      </c>
      <c r="N145" s="34">
        <f t="shared" ca="1" si="48"/>
        <v>0.16807342971118366</v>
      </c>
      <c r="O145" s="55">
        <f t="shared" ca="1" si="48"/>
        <v>-0.524307735261901</v>
      </c>
      <c r="P145" s="53">
        <f t="shared" ca="1" si="48"/>
        <v>1.3455087551237366E-2</v>
      </c>
      <c r="Q145" s="34">
        <f t="shared" ca="1" si="48"/>
        <v>5.596317061609235E-2</v>
      </c>
      <c r="R145" s="34">
        <f t="shared" ca="1" si="48"/>
        <v>-4.1833950909686557E-4</v>
      </c>
      <c r="S145" s="34">
        <f t="shared" ca="1" si="48"/>
        <v>0.13732223466516724</v>
      </c>
      <c r="T145" s="34" t="e">
        <f t="shared" ref="T145" ca="1" si="49">IF(IF(OR(T23="",T19=0),NA(),T23/T19-1)&gt;1.5,NA(),T23/T19-1)</f>
        <v>#N/A</v>
      </c>
      <c r="U145" s="34">
        <f t="shared" ca="1" si="48"/>
        <v>4.4451328369968346E-2</v>
      </c>
      <c r="V145" s="34">
        <f t="shared" ca="1" si="48"/>
        <v>0.23143364779089892</v>
      </c>
      <c r="W145" s="34" t="e">
        <f t="shared" ca="1" si="48"/>
        <v>#N/A</v>
      </c>
      <c r="X145" s="34">
        <f t="shared" ca="1" si="48"/>
        <v>-0.12324882178695096</v>
      </c>
      <c r="Y145" s="55">
        <f t="shared" ca="1" si="48"/>
        <v>0.2211964296767408</v>
      </c>
    </row>
    <row r="146" spans="1:25" s="33" customFormat="1" ht="12" thickBot="1" x14ac:dyDescent="0.25">
      <c r="A146" s="26">
        <v>39813</v>
      </c>
      <c r="B146" s="65">
        <f t="shared" ref="B146:Y146" ca="1" si="50">IF(IF(OR(B24="",B20=0),NA(),B24/B20-1)&gt;1.5,NA(),B24/B20-1)</f>
        <v>6.2966131522854463E-2</v>
      </c>
      <c r="C146" s="65">
        <f t="shared" ca="1" si="50"/>
        <v>3.7060390353186534E-2</v>
      </c>
      <c r="D146" s="56">
        <f t="shared" ca="1" si="50"/>
        <v>3.1526732333750251E-2</v>
      </c>
      <c r="E146" s="56">
        <f t="shared" ca="1" si="50"/>
        <v>0.11126310840158538</v>
      </c>
      <c r="F146" s="56">
        <f t="shared" ca="1" si="50"/>
        <v>8.8860457829781359E-2</v>
      </c>
      <c r="G146" s="57">
        <f t="shared" ca="1" si="50"/>
        <v>8.4436726164277998E-2</v>
      </c>
      <c r="H146" s="56">
        <f t="shared" ca="1" si="50"/>
        <v>0.13182322275925196</v>
      </c>
      <c r="I146" s="56">
        <f t="shared" ca="1" si="50"/>
        <v>-8.3940833583833196E-2</v>
      </c>
      <c r="J146" s="66">
        <f t="shared" ca="1" si="50"/>
        <v>-4.9070763452884858E-2</v>
      </c>
      <c r="K146" s="56">
        <f t="shared" ca="1" si="50"/>
        <v>0.2119321500216178</v>
      </c>
      <c r="L146" s="56">
        <f t="shared" ca="1" si="50"/>
        <v>-0.48397072714200096</v>
      </c>
      <c r="M146" s="66">
        <f t="shared" ca="1" si="50"/>
        <v>-0.4758728426918678</v>
      </c>
      <c r="N146" s="56">
        <f t="shared" ca="1" si="50"/>
        <v>0.16218617310797745</v>
      </c>
      <c r="O146" s="58">
        <f t="shared" ca="1" si="50"/>
        <v>-0.52291407768936959</v>
      </c>
      <c r="P146" s="57">
        <f t="shared" ca="1" si="50"/>
        <v>-1.2418834476024987E-2</v>
      </c>
      <c r="Q146" s="56">
        <f t="shared" ca="1" si="50"/>
        <v>3.9383445486739665E-2</v>
      </c>
      <c r="R146" s="56">
        <f t="shared" ca="1" si="50"/>
        <v>-1.9469405020354213E-2</v>
      </c>
      <c r="S146" s="56">
        <f t="shared" ca="1" si="50"/>
        <v>0.10455968085299294</v>
      </c>
      <c r="T146" s="56" t="e">
        <f t="shared" ref="T146" ca="1" si="51">IF(IF(OR(T24="",T20=0),NA(),T24/T20-1)&gt;1.5,NA(),T24/T20-1)</f>
        <v>#N/A</v>
      </c>
      <c r="U146" s="56">
        <f t="shared" ca="1" si="50"/>
        <v>1.7706786298868904E-2</v>
      </c>
      <c r="V146" s="56">
        <f t="shared" ca="1" si="50"/>
        <v>0.18864025214439151</v>
      </c>
      <c r="W146" s="56" t="e">
        <f t="shared" ca="1" si="50"/>
        <v>#N/A</v>
      </c>
      <c r="X146" s="56">
        <f t="shared" ca="1" si="50"/>
        <v>-0.10315148788361672</v>
      </c>
      <c r="Y146" s="58">
        <f t="shared" ca="1" si="50"/>
        <v>0.22946681223978649</v>
      </c>
    </row>
    <row r="147" spans="1:25" s="33" customFormat="1" x14ac:dyDescent="0.2">
      <c r="A147" s="14">
        <v>39903</v>
      </c>
      <c r="B147" s="67">
        <f t="shared" ref="B147:Y147" ca="1" si="52">IF(IF(OR(B25="",B21=0),NA(),B25/B21-1)&gt;1.5,NA(),B25/B21-1)</f>
        <v>5.706232629822372E-2</v>
      </c>
      <c r="C147" s="67">
        <f t="shared" ca="1" si="52"/>
        <v>3.1489235233099766E-2</v>
      </c>
      <c r="D147" s="59">
        <f t="shared" ca="1" si="52"/>
        <v>2.6727653351658942E-2</v>
      </c>
      <c r="E147" s="59">
        <f t="shared" ca="1" si="52"/>
        <v>0.10392256902157104</v>
      </c>
      <c r="F147" s="59">
        <f t="shared" ca="1" si="52"/>
        <v>7.5324283019988281E-2</v>
      </c>
      <c r="G147" s="60">
        <f t="shared" ca="1" si="52"/>
        <v>6.6459076287781027E-2</v>
      </c>
      <c r="H147" s="59">
        <f t="shared" ca="1" si="52"/>
        <v>0.24342959018839494</v>
      </c>
      <c r="I147" s="59">
        <f t="shared" ca="1" si="52"/>
        <v>-0.11025551382115173</v>
      </c>
      <c r="J147" s="68">
        <f t="shared" ca="1" si="52"/>
        <v>-7.4583633441275943E-2</v>
      </c>
      <c r="K147" s="59">
        <f t="shared" ca="1" si="52"/>
        <v>0.17851484647368121</v>
      </c>
      <c r="L147" s="59">
        <f t="shared" ca="1" si="52"/>
        <v>-0.47358772142083083</v>
      </c>
      <c r="M147" s="68">
        <f t="shared" ca="1" si="52"/>
        <v>-0.49466899849021939</v>
      </c>
      <c r="N147" s="59">
        <f t="shared" ca="1" si="52"/>
        <v>0.14019807129836726</v>
      </c>
      <c r="O147" s="61">
        <f t="shared" ca="1" si="52"/>
        <v>-0.54483626995941981</v>
      </c>
      <c r="P147" s="60">
        <f t="shared" ca="1" si="52"/>
        <v>-2.2863688545682104E-2</v>
      </c>
      <c r="Q147" s="59">
        <f t="shared" ca="1" si="52"/>
        <v>2.5332229789944094E-2</v>
      </c>
      <c r="R147" s="59">
        <f t="shared" ca="1" si="52"/>
        <v>-4.0010817054510484E-2</v>
      </c>
      <c r="S147" s="59">
        <f t="shared" ca="1" si="52"/>
        <v>8.6267164834490817E-2</v>
      </c>
      <c r="T147" s="59" t="e">
        <f t="shared" ref="T147" ca="1" si="53">IF(IF(OR(T25="",T21=0),NA(),T25/T21-1)&gt;1.5,NA(),T25/T21-1)</f>
        <v>#N/A</v>
      </c>
      <c r="U147" s="59">
        <f t="shared" ca="1" si="52"/>
        <v>1.0764624938941703E-2</v>
      </c>
      <c r="V147" s="59">
        <f t="shared" ca="1" si="52"/>
        <v>0.15972307966687027</v>
      </c>
      <c r="W147" s="59" t="e">
        <f t="shared" ca="1" si="52"/>
        <v>#N/A</v>
      </c>
      <c r="X147" s="59">
        <f t="shared" ca="1" si="52"/>
        <v>-9.3331975254564492E-2</v>
      </c>
      <c r="Y147" s="61">
        <f t="shared" ca="1" si="52"/>
        <v>0.19660823427520357</v>
      </c>
    </row>
    <row r="148" spans="1:25" s="33" customFormat="1" x14ac:dyDescent="0.2">
      <c r="A148" s="20">
        <v>39994</v>
      </c>
      <c r="B148" s="63">
        <f t="shared" ref="B148:Y148" ca="1" si="54">IF(IF(OR(B26="",B22=0),NA(),B26/B22-1)&gt;1.5,NA(),B26/B22-1)</f>
        <v>4.6966575090235274E-2</v>
      </c>
      <c r="C148" s="63">
        <f t="shared" ca="1" si="54"/>
        <v>2.1899660715413383E-2</v>
      </c>
      <c r="D148" s="34">
        <f t="shared" ca="1" si="54"/>
        <v>1.8328235933122494E-2</v>
      </c>
      <c r="E148" s="34">
        <f t="shared" ca="1" si="54"/>
        <v>9.2199204014517866E-2</v>
      </c>
      <c r="F148" s="34">
        <f t="shared" ca="1" si="54"/>
        <v>5.4409321505810793E-2</v>
      </c>
      <c r="G148" s="53">
        <f t="shared" ca="1" si="54"/>
        <v>8.1639249939428948E-2</v>
      </c>
      <c r="H148" s="34">
        <f t="shared" ca="1" si="54"/>
        <v>0.48825257637176089</v>
      </c>
      <c r="I148" s="34">
        <f t="shared" ca="1" si="54"/>
        <v>-0.12414694299937745</v>
      </c>
      <c r="J148" s="64">
        <f t="shared" ca="1" si="54"/>
        <v>-9.8228937220530166E-2</v>
      </c>
      <c r="K148" s="34">
        <f t="shared" ca="1" si="54"/>
        <v>0.14237726475716106</v>
      </c>
      <c r="L148" s="34">
        <f t="shared" ca="1" si="54"/>
        <v>-0.52538061730528418</v>
      </c>
      <c r="M148" s="64">
        <f t="shared" ca="1" si="54"/>
        <v>-0.54996150459740523</v>
      </c>
      <c r="N148" s="34">
        <f t="shared" ca="1" si="54"/>
        <v>0.12156910700457302</v>
      </c>
      <c r="O148" s="55">
        <f t="shared" ca="1" si="54"/>
        <v>-0.58039430099188549</v>
      </c>
      <c r="P148" s="53">
        <f t="shared" ca="1" si="54"/>
        <v>-3.2366343663743469E-2</v>
      </c>
      <c r="Q148" s="34">
        <f t="shared" ca="1" si="54"/>
        <v>4.1471979653289415E-2</v>
      </c>
      <c r="R148" s="34">
        <f t="shared" ca="1" si="54"/>
        <v>-4.1255970035548262E-2</v>
      </c>
      <c r="S148" s="34">
        <f t="shared" ca="1" si="54"/>
        <v>7.4535717938155388E-2</v>
      </c>
      <c r="T148" s="34" t="e">
        <f t="shared" ref="T148" ca="1" si="55">IF(IF(OR(T26="",T22=0),NA(),T26/T22-1)&gt;1.5,NA(),T26/T22-1)</f>
        <v>#N/A</v>
      </c>
      <c r="U148" s="34">
        <f t="shared" ca="1" si="54"/>
        <v>3.0771439691988256E-2</v>
      </c>
      <c r="V148" s="34">
        <f t="shared" ca="1" si="54"/>
        <v>0.12269265414918396</v>
      </c>
      <c r="W148" s="34" t="e">
        <f t="shared" ca="1" si="54"/>
        <v>#N/A</v>
      </c>
      <c r="X148" s="34">
        <f t="shared" ca="1" si="54"/>
        <v>-0.10216563039418902</v>
      </c>
      <c r="Y148" s="55">
        <f t="shared" ca="1" si="54"/>
        <v>0.16480836617508565</v>
      </c>
    </row>
    <row r="149" spans="1:25" s="33" customFormat="1" x14ac:dyDescent="0.2">
      <c r="A149" s="20">
        <v>40086</v>
      </c>
      <c r="B149" s="63">
        <f t="shared" ref="B149:Y149" ca="1" si="56">IF(IF(OR(B27="",B23=0),NA(),B27/B23-1)&gt;1.5,NA(),B27/B23-1)</f>
        <v>4.1192979933382112E-2</v>
      </c>
      <c r="C149" s="63">
        <f t="shared" ca="1" si="56"/>
        <v>1.6526163389946946E-2</v>
      </c>
      <c r="D149" s="34">
        <f t="shared" ca="1" si="56"/>
        <v>1.3168001561669529E-2</v>
      </c>
      <c r="E149" s="34">
        <f t="shared" ca="1" si="56"/>
        <v>8.5102537930584976E-2</v>
      </c>
      <c r="F149" s="34">
        <f t="shared" ca="1" si="56"/>
        <v>4.682057752066271E-2</v>
      </c>
      <c r="G149" s="53">
        <f t="shared" ca="1" si="56"/>
        <v>7.0518084649998425E-2</v>
      </c>
      <c r="H149" s="34">
        <f t="shared" ca="1" si="56"/>
        <v>0.15065888971357233</v>
      </c>
      <c r="I149" s="34">
        <f t="shared" ca="1" si="56"/>
        <v>-0.12560157326454313</v>
      </c>
      <c r="J149" s="64">
        <f t="shared" ca="1" si="56"/>
        <v>-9.3802527570614913E-2</v>
      </c>
      <c r="K149" s="34">
        <f t="shared" ca="1" si="56"/>
        <v>0.12918636749040324</v>
      </c>
      <c r="L149" s="34">
        <f t="shared" ca="1" si="56"/>
        <v>-0.58467821841543177</v>
      </c>
      <c r="M149" s="64">
        <f t="shared" ca="1" si="56"/>
        <v>-0.61486378199808545</v>
      </c>
      <c r="N149" s="34">
        <f t="shared" ca="1" si="56"/>
        <v>0.11165323791370008</v>
      </c>
      <c r="O149" s="55">
        <f t="shared" ca="1" si="56"/>
        <v>-0.65156875136634307</v>
      </c>
      <c r="P149" s="53">
        <f t="shared" ca="1" si="56"/>
        <v>-4.1633009989849756E-2</v>
      </c>
      <c r="Q149" s="34">
        <f t="shared" ca="1" si="56"/>
        <v>3.3359022882734068E-2</v>
      </c>
      <c r="R149" s="34">
        <f t="shared" ca="1" si="56"/>
        <v>-3.5570439577861546E-2</v>
      </c>
      <c r="S149" s="34">
        <f t="shared" ca="1" si="56"/>
        <v>6.5422146381853619E-2</v>
      </c>
      <c r="T149" s="34" t="e">
        <f t="shared" ref="T149" ca="1" si="57">IF(IF(OR(T27="",T23=0),NA(),T27/T23-1)&gt;1.5,NA(),T27/T23-1)</f>
        <v>#N/A</v>
      </c>
      <c r="U149" s="34">
        <f t="shared" ca="1" si="56"/>
        <v>9.7252736952970764E-3</v>
      </c>
      <c r="V149" s="34">
        <f t="shared" ca="1" si="56"/>
        <v>0.10654943304463149</v>
      </c>
      <c r="W149" s="34" t="e">
        <f t="shared" ca="1" si="56"/>
        <v>#N/A</v>
      </c>
      <c r="X149" s="34">
        <f t="shared" ca="1" si="56"/>
        <v>-8.8621129366035167E-2</v>
      </c>
      <c r="Y149" s="55">
        <f t="shared" ca="1" si="56"/>
        <v>0.1904204143985917</v>
      </c>
    </row>
    <row r="150" spans="1:25" s="33" customFormat="1" ht="12" thickBot="1" x14ac:dyDescent="0.25">
      <c r="A150" s="26">
        <v>40178</v>
      </c>
      <c r="B150" s="65">
        <f t="shared" ref="B150:Y150" ca="1" si="58">IF(IF(OR(B28="",B24=0),NA(),B28/B24-1)&gt;1.5,NA(),B28/B24-1)</f>
        <v>4.3546839282338379E-2</v>
      </c>
      <c r="C150" s="65">
        <f t="shared" ca="1" si="58"/>
        <v>2.1824879455549118E-2</v>
      </c>
      <c r="D150" s="56">
        <f t="shared" ca="1" si="58"/>
        <v>2.0197812403264903E-2</v>
      </c>
      <c r="E150" s="56">
        <f t="shared" ca="1" si="58"/>
        <v>8.1339727367468084E-2</v>
      </c>
      <c r="F150" s="56">
        <f t="shared" ca="1" si="58"/>
        <v>3.6253729529520884E-2</v>
      </c>
      <c r="G150" s="57">
        <f t="shared" ca="1" si="58"/>
        <v>8.4709922106534385E-2</v>
      </c>
      <c r="H150" s="56">
        <f t="shared" ca="1" si="58"/>
        <v>9.0511677812363134E-2</v>
      </c>
      <c r="I150" s="56">
        <f t="shared" ca="1" si="58"/>
        <v>-0.13169809332396853</v>
      </c>
      <c r="J150" s="66">
        <f t="shared" ca="1" si="58"/>
        <v>-8.7498180086738486E-2</v>
      </c>
      <c r="K150" s="56">
        <f t="shared" ca="1" si="58"/>
        <v>0.11555958520775378</v>
      </c>
      <c r="L150" s="56">
        <f t="shared" ca="1" si="58"/>
        <v>-0.72193862100173578</v>
      </c>
      <c r="M150" s="66">
        <f t="shared" ca="1" si="58"/>
        <v>-0.7005879705815532</v>
      </c>
      <c r="N150" s="56">
        <f t="shared" ca="1" si="58"/>
        <v>0.10901158377692788</v>
      </c>
      <c r="O150" s="58">
        <f t="shared" ca="1" si="58"/>
        <v>-0.72043030418889265</v>
      </c>
      <c r="P150" s="57">
        <f t="shared" ca="1" si="58"/>
        <v>-2.2168437141743547E-2</v>
      </c>
      <c r="Q150" s="56">
        <f t="shared" ca="1" si="58"/>
        <v>4.1218166239235021E-2</v>
      </c>
      <c r="R150" s="56">
        <f t="shared" ca="1" si="58"/>
        <v>-3.4728743384311422E-2</v>
      </c>
      <c r="S150" s="56">
        <f t="shared" ca="1" si="58"/>
        <v>8.9102771469598885E-2</v>
      </c>
      <c r="T150" s="56" t="e">
        <f t="shared" ref="T150" ca="1" si="59">IF(IF(OR(T28="",T24=0),NA(),T28/T24-1)&gt;1.5,NA(),T28/T24-1)</f>
        <v>#N/A</v>
      </c>
      <c r="U150" s="56">
        <f t="shared" ca="1" si="58"/>
        <v>2.5034845258160576E-3</v>
      </c>
      <c r="V150" s="56">
        <f t="shared" ca="1" si="58"/>
        <v>8.7673836617347067E-2</v>
      </c>
      <c r="W150" s="56" t="e">
        <f t="shared" ca="1" si="58"/>
        <v>#N/A</v>
      </c>
      <c r="X150" s="56">
        <f t="shared" ca="1" si="58"/>
        <v>-8.585731861913326E-2</v>
      </c>
      <c r="Y150" s="58">
        <f t="shared" ca="1" si="58"/>
        <v>0.19098219167041997</v>
      </c>
    </row>
    <row r="151" spans="1:25" s="33" customFormat="1" x14ac:dyDescent="0.2">
      <c r="A151" s="20">
        <v>40268</v>
      </c>
      <c r="B151" s="63">
        <f t="shared" ref="B151:Y151" ca="1" si="60">IF(IF(OR(B29="",B25=0),NA(),B29/B25-1)&gt;1.5,NA(),B29/B25-1)</f>
        <v>4.6893821153969784E-2</v>
      </c>
      <c r="C151" s="63">
        <f t="shared" ca="1" si="60"/>
        <v>2.5576746442486753E-2</v>
      </c>
      <c r="D151" s="34">
        <f t="shared" ca="1" si="60"/>
        <v>2.4768765520295943E-2</v>
      </c>
      <c r="E151" s="34">
        <f t="shared" ca="1" si="60"/>
        <v>8.3392320081229876E-2</v>
      </c>
      <c r="F151" s="34">
        <f t="shared" ca="1" si="60"/>
        <v>3.2678852278485548E-2</v>
      </c>
      <c r="G151" s="53">
        <f t="shared" ca="1" si="60"/>
        <v>9.3478187819826086E-2</v>
      </c>
      <c r="H151" s="34">
        <f t="shared" ca="1" si="60"/>
        <v>6.8980240030550366E-2</v>
      </c>
      <c r="I151" s="34">
        <f t="shared" ca="1" si="60"/>
        <v>-0.13447943475411284</v>
      </c>
      <c r="J151" s="64">
        <f t="shared" ca="1" si="60"/>
        <v>-7.5271177369529374E-2</v>
      </c>
      <c r="K151" s="34">
        <f t="shared" ca="1" si="60"/>
        <v>0.11603757021323635</v>
      </c>
      <c r="L151" s="34">
        <f t="shared" ca="1" si="60"/>
        <v>-1</v>
      </c>
      <c r="M151" s="64">
        <f t="shared" ca="1" si="60"/>
        <v>-1</v>
      </c>
      <c r="N151" s="34">
        <f t="shared" ca="1" si="60"/>
        <v>0.10203184830092416</v>
      </c>
      <c r="O151" s="55">
        <f t="shared" ca="1" si="60"/>
        <v>-0.75247748143916438</v>
      </c>
      <c r="P151" s="53">
        <f t="shared" ca="1" si="60"/>
        <v>-1.8529757133824543E-2</v>
      </c>
      <c r="Q151" s="34">
        <f t="shared" ca="1" si="60"/>
        <v>4.0776829266019776E-2</v>
      </c>
      <c r="R151" s="34">
        <f t="shared" ca="1" si="60"/>
        <v>-1.8894145893297409E-2</v>
      </c>
      <c r="S151" s="34">
        <f t="shared" ca="1" si="60"/>
        <v>8.9633965221967982E-2</v>
      </c>
      <c r="T151" s="34" t="e">
        <f t="shared" ref="T151" ca="1" si="61">IF(IF(OR(T29="",T25=0),NA(),T29/T25-1)&gt;1.5,NA(),T29/T25-1)</f>
        <v>#N/A</v>
      </c>
      <c r="U151" s="34">
        <f t="shared" ca="1" si="60"/>
        <v>7.6039049693727989E-3</v>
      </c>
      <c r="V151" s="34">
        <f t="shared" ca="1" si="60"/>
        <v>8.3021710480591482E-2</v>
      </c>
      <c r="W151" s="34" t="e">
        <f t="shared" ca="1" si="60"/>
        <v>#N/A</v>
      </c>
      <c r="X151" s="34">
        <f t="shared" ca="1" si="60"/>
        <v>-9.7021328513144711E-2</v>
      </c>
      <c r="Y151" s="55">
        <f t="shared" ca="1" si="60"/>
        <v>0.19885787465226956</v>
      </c>
    </row>
    <row r="152" spans="1:25" s="33" customFormat="1" x14ac:dyDescent="0.2">
      <c r="A152" s="20">
        <v>40359</v>
      </c>
      <c r="B152" s="63">
        <f t="shared" ref="B152:Y152" ca="1" si="62">IF(IF(OR(B30="",B26=0),NA(),B30/B26-1)&gt;1.5,NA(),B30/B26-1)</f>
        <v>4.6052554028880754E-2</v>
      </c>
      <c r="C152" s="63">
        <f t="shared" ca="1" si="62"/>
        <v>2.4026922546586782E-2</v>
      </c>
      <c r="D152" s="34">
        <f t="shared" ca="1" si="62"/>
        <v>2.2436925567092647E-2</v>
      </c>
      <c r="E152" s="34">
        <f t="shared" ca="1" si="62"/>
        <v>8.3239089620560369E-2</v>
      </c>
      <c r="F152" s="34">
        <f t="shared" ca="1" si="62"/>
        <v>3.8004946447489196E-2</v>
      </c>
      <c r="G152" s="53">
        <f t="shared" ca="1" si="62"/>
        <v>7.6258557234926139E-2</v>
      </c>
      <c r="H152" s="34">
        <f t="shared" ca="1" si="62"/>
        <v>8.8159336880129224E-2</v>
      </c>
      <c r="I152" s="34">
        <f t="shared" ca="1" si="62"/>
        <v>-0.12377474180160319</v>
      </c>
      <c r="J152" s="64">
        <f t="shared" ca="1" si="62"/>
        <v>-5.629390647077559E-2</v>
      </c>
      <c r="K152" s="34">
        <f t="shared" ca="1" si="62"/>
        <v>0.10855009177255415</v>
      </c>
      <c r="L152" s="34">
        <f t="shared" ca="1" si="62"/>
        <v>-1</v>
      </c>
      <c r="M152" s="64">
        <f t="shared" ca="1" si="62"/>
        <v>-1</v>
      </c>
      <c r="N152" s="34">
        <f t="shared" ca="1" si="62"/>
        <v>9.5904979729303896E-2</v>
      </c>
      <c r="O152" s="55">
        <f t="shared" ca="1" si="62"/>
        <v>-0.71858240913951588</v>
      </c>
      <c r="P152" s="53">
        <f t="shared" ca="1" si="62"/>
        <v>2.0585816910401178E-4</v>
      </c>
      <c r="Q152" s="34">
        <f t="shared" ca="1" si="62"/>
        <v>3.4373859139620322E-2</v>
      </c>
      <c r="R152" s="34">
        <f t="shared" ca="1" si="62"/>
        <v>-1.597030721166548E-2</v>
      </c>
      <c r="S152" s="34">
        <f t="shared" ca="1" si="62"/>
        <v>8.1033700220546789E-2</v>
      </c>
      <c r="T152" s="34" t="e">
        <f t="shared" ref="T152" ca="1" si="63">IF(IF(OR(T30="",T26=0),NA(),T30/T26-1)&gt;1.5,NA(),T30/T26-1)</f>
        <v>#N/A</v>
      </c>
      <c r="U152" s="34">
        <f t="shared" ca="1" si="62"/>
        <v>-3.716504462153436E-4</v>
      </c>
      <c r="V152" s="34">
        <f t="shared" ca="1" si="62"/>
        <v>8.8077353188651841E-2</v>
      </c>
      <c r="W152" s="34" t="e">
        <f t="shared" ca="1" si="62"/>
        <v>#N/A</v>
      </c>
      <c r="X152" s="34">
        <f t="shared" ca="1" si="62"/>
        <v>-7.9401470953265108E-2</v>
      </c>
      <c r="Y152" s="55">
        <f t="shared" ca="1" si="62"/>
        <v>0.17840812212395663</v>
      </c>
    </row>
    <row r="153" spans="1:25" s="33" customFormat="1" x14ac:dyDescent="0.2">
      <c r="A153" s="20">
        <v>40451</v>
      </c>
      <c r="B153" s="63">
        <f t="shared" ref="B153:Y153" ca="1" si="64">IF(IF(OR(B31="",B27=0),NA(),B31/B27-1)&gt;1.5,NA(),B31/B27-1)</f>
        <v>3.600135688584416E-2</v>
      </c>
      <c r="C153" s="63">
        <f t="shared" ca="1" si="64"/>
        <v>1.2051557626802767E-2</v>
      </c>
      <c r="D153" s="34">
        <f t="shared" ca="1" si="64"/>
        <v>9.1291115222407182E-3</v>
      </c>
      <c r="E153" s="34">
        <f t="shared" ca="1" si="64"/>
        <v>7.5940212896898451E-2</v>
      </c>
      <c r="F153" s="34">
        <f t="shared" ca="1" si="64"/>
        <v>3.7567796670988418E-2</v>
      </c>
      <c r="G153" s="53">
        <f t="shared" ca="1" si="64"/>
        <v>5.9214930624809536E-2</v>
      </c>
      <c r="H153" s="34">
        <f t="shared" ca="1" si="64"/>
        <v>-4.1672143378082116E-2</v>
      </c>
      <c r="I153" s="34">
        <f t="shared" ca="1" si="64"/>
        <v>-0.12740055031059361</v>
      </c>
      <c r="J153" s="64">
        <f t="shared" ca="1" si="64"/>
        <v>-6.5338969866900465E-2</v>
      </c>
      <c r="K153" s="34">
        <f t="shared" ca="1" si="64"/>
        <v>8.542445528973075E-2</v>
      </c>
      <c r="L153" s="34">
        <f t="shared" ca="1" si="64"/>
        <v>-1</v>
      </c>
      <c r="M153" s="64">
        <f t="shared" ca="1" si="64"/>
        <v>-1</v>
      </c>
      <c r="N153" s="34">
        <f t="shared" ca="1" si="64"/>
        <v>8.3810358395336015E-2</v>
      </c>
      <c r="O153" s="55">
        <f t="shared" ca="1" si="64"/>
        <v>-0.66527014345241842</v>
      </c>
      <c r="P153" s="53">
        <f t="shared" ca="1" si="64"/>
        <v>-1.3448955371640592E-2</v>
      </c>
      <c r="Q153" s="34">
        <f t="shared" ca="1" si="64"/>
        <v>2.341685333269039E-2</v>
      </c>
      <c r="R153" s="34">
        <f t="shared" ca="1" si="64"/>
        <v>-2.5631443764374318E-2</v>
      </c>
      <c r="S153" s="34">
        <f t="shared" ca="1" si="64"/>
        <v>4.490331928119895E-2</v>
      </c>
      <c r="T153" s="34" t="e">
        <f t="shared" ref="T153" ca="1" si="65">IF(IF(OR(T31="",T27=0),NA(),T31/T27-1)&gt;1.5,NA(),T31/T27-1)</f>
        <v>#N/A</v>
      </c>
      <c r="U153" s="34">
        <f t="shared" ca="1" si="64"/>
        <v>-2.4258397177285396E-2</v>
      </c>
      <c r="V153" s="34">
        <f t="shared" ca="1" si="64"/>
        <v>6.974743420399232E-2</v>
      </c>
      <c r="W153" s="34" t="e">
        <f t="shared" ca="1" si="64"/>
        <v>#N/A</v>
      </c>
      <c r="X153" s="34">
        <f t="shared" ca="1" si="64"/>
        <v>-5.5991624883363289E-2</v>
      </c>
      <c r="Y153" s="55">
        <f t="shared" ca="1" si="64"/>
        <v>0.13030071527742382</v>
      </c>
    </row>
    <row r="154" spans="1:25" s="33" customFormat="1" ht="12" thickBot="1" x14ac:dyDescent="0.25">
      <c r="A154" s="20">
        <v>40543</v>
      </c>
      <c r="B154" s="63">
        <f t="shared" ref="B154:Y154" ca="1" si="66">IF(IF(OR(B32="",B28=0),NA(),B32/B28-1)&gt;1.5,NA(),B32/B28-1)</f>
        <v>3.0634893229576132E-2</v>
      </c>
      <c r="C154" s="63">
        <f t="shared" ca="1" si="66"/>
        <v>4.759581962431092E-3</v>
      </c>
      <c r="D154" s="34">
        <f t="shared" ca="1" si="66"/>
        <v>-9.0737266351448298E-5</v>
      </c>
      <c r="E154" s="34">
        <f t="shared" ca="1" si="66"/>
        <v>7.317621426978671E-2</v>
      </c>
      <c r="F154" s="34">
        <f t="shared" ca="1" si="66"/>
        <v>4.7105823896947285E-2</v>
      </c>
      <c r="G154" s="53">
        <f t="shared" ca="1" si="66"/>
        <v>3.1049559624209078E-2</v>
      </c>
      <c r="H154" s="34">
        <f t="shared" ca="1" si="66"/>
        <v>6.7708193552959539E-2</v>
      </c>
      <c r="I154" s="34">
        <f t="shared" ca="1" si="66"/>
        <v>-0.11678933191670937</v>
      </c>
      <c r="J154" s="64">
        <f t="shared" ca="1" si="66"/>
        <v>-6.4588591821274854E-2</v>
      </c>
      <c r="K154" s="34">
        <f t="shared" ca="1" si="66"/>
        <v>7.1592108434897606E-2</v>
      </c>
      <c r="L154" s="34">
        <f t="shared" ca="1" si="66"/>
        <v>-1</v>
      </c>
      <c r="M154" s="64">
        <f t="shared" ca="1" si="66"/>
        <v>-1</v>
      </c>
      <c r="N154" s="34">
        <f t="shared" ca="1" si="66"/>
        <v>8.0005358892068834E-2</v>
      </c>
      <c r="O154" s="55">
        <f t="shared" ca="1" si="66"/>
        <v>-0.52916481388888292</v>
      </c>
      <c r="P154" s="53">
        <f t="shared" ca="1" si="66"/>
        <v>9.340650582640686E-2</v>
      </c>
      <c r="Q154" s="34">
        <f t="shared" ca="1" si="66"/>
        <v>1.0176540871305262E-2</v>
      </c>
      <c r="R154" s="34">
        <f t="shared" ca="1" si="66"/>
        <v>-2.6770370139039046E-2</v>
      </c>
      <c r="S154" s="34">
        <f t="shared" ca="1" si="66"/>
        <v>-5.8394554697436152E-2</v>
      </c>
      <c r="T154" s="34" t="e">
        <f t="shared" ref="T154" ca="1" si="67">IF(IF(OR(T32="",T28=0),NA(),T32/T28-1)&gt;1.5,NA(),T32/T28-1)</f>
        <v>#N/A</v>
      </c>
      <c r="U154" s="34">
        <f t="shared" ca="1" si="66"/>
        <v>-1.4293468736458648E-2</v>
      </c>
      <c r="V154" s="34">
        <f t="shared" ca="1" si="66"/>
        <v>4.5616012614635659E-2</v>
      </c>
      <c r="W154" s="34" t="e">
        <f t="shared" ca="1" si="66"/>
        <v>#N/A</v>
      </c>
      <c r="X154" s="34">
        <f t="shared" ca="1" si="66"/>
        <v>3.4753363242670199E-2</v>
      </c>
      <c r="Y154" s="55">
        <f t="shared" ca="1" si="66"/>
        <v>9.8192820936421565E-2</v>
      </c>
    </row>
    <row r="155" spans="1:25" s="33" customFormat="1" x14ac:dyDescent="0.2">
      <c r="A155" s="14">
        <v>40633</v>
      </c>
      <c r="B155" s="67">
        <f t="shared" ref="B155:Y155" ca="1" si="68">IF(IF(OR(B33="",B29=0),NA(),B33/B29-1)&gt;1.5,NA(),B33/B29-1)</f>
        <v>2.8907522780774464E-2</v>
      </c>
      <c r="C155" s="67">
        <f t="shared" ca="1" si="68"/>
        <v>8.8658634466631803E-4</v>
      </c>
      <c r="D155" s="59">
        <f t="shared" ca="1" si="68"/>
        <v>-5.4688817282426694E-3</v>
      </c>
      <c r="E155" s="59">
        <f t="shared" ca="1" si="68"/>
        <v>7.4323896387725963E-2</v>
      </c>
      <c r="F155" s="59">
        <f t="shared" ca="1" si="68"/>
        <v>5.6322878033310486E-2</v>
      </c>
      <c r="G155" s="60">
        <f t="shared" ca="1" si="68"/>
        <v>2.2459006219030186E-2</v>
      </c>
      <c r="H155" s="59">
        <f t="shared" ca="1" si="68"/>
        <v>-3.931898388215771E-2</v>
      </c>
      <c r="I155" s="59">
        <f t="shared" ca="1" si="68"/>
        <v>-9.3001337103582826E-2</v>
      </c>
      <c r="J155" s="68">
        <f t="shared" ca="1" si="68"/>
        <v>-7.9305570894051547E-2</v>
      </c>
      <c r="K155" s="59">
        <f t="shared" ca="1" si="68"/>
        <v>5.9741987761449566E-2</v>
      </c>
      <c r="L155" s="59" t="e">
        <f t="shared" ca="1" si="68"/>
        <v>#N/A</v>
      </c>
      <c r="M155" s="68" t="e">
        <f t="shared" ca="1" si="68"/>
        <v>#N/A</v>
      </c>
      <c r="N155" s="59">
        <f t="shared" ca="1" si="68"/>
        <v>7.636319137703973E-2</v>
      </c>
      <c r="O155" s="61">
        <f t="shared" ca="1" si="68"/>
        <v>-0.3831519488129117</v>
      </c>
      <c r="P155" s="60" t="e">
        <f t="shared" ca="1" si="68"/>
        <v>#N/A</v>
      </c>
      <c r="Q155" s="59">
        <f t="shared" ca="1" si="68"/>
        <v>2.7577099754115597E-2</v>
      </c>
      <c r="R155" s="59">
        <f t="shared" ca="1" si="68"/>
        <v>-3.8548951319727909E-2</v>
      </c>
      <c r="S155" s="59">
        <f t="shared" ca="1" si="68"/>
        <v>-1</v>
      </c>
      <c r="T155" s="59" t="e">
        <f t="shared" ref="T155" ca="1" si="69">IF(IF(OR(T33="",T29=0),NA(),T33/T29-1)&gt;1.5,NA(),T33/T29-1)</f>
        <v>#N/A</v>
      </c>
      <c r="U155" s="59">
        <f t="shared" ca="1" si="68"/>
        <v>-2.0689786442949165E-2</v>
      </c>
      <c r="V155" s="59">
        <f t="shared" ca="1" si="68"/>
        <v>-1</v>
      </c>
      <c r="W155" s="59" t="e">
        <f t="shared" ca="1" si="68"/>
        <v>#N/A</v>
      </c>
      <c r="X155" s="59" t="e">
        <f t="shared" ca="1" si="68"/>
        <v>#N/A</v>
      </c>
      <c r="Y155" s="61">
        <f t="shared" ca="1" si="68"/>
        <v>9.5734659550843704E-2</v>
      </c>
    </row>
    <row r="156" spans="1:25" s="33" customFormat="1" x14ac:dyDescent="0.2">
      <c r="A156" s="20">
        <v>40724</v>
      </c>
      <c r="B156" s="63">
        <f t="shared" ref="B156:Y156" ca="1" si="70">IF(IF(OR(B34="",B30=0),NA(),B34/B30-1)&gt;1.5,NA(),B34/B30-1)</f>
        <v>2.1161419447458973E-2</v>
      </c>
      <c r="C156" s="63">
        <f t="shared" ca="1" si="70"/>
        <v>-1.0500344524081884E-2</v>
      </c>
      <c r="D156" s="34">
        <f t="shared" ca="1" si="70"/>
        <v>-1.7870688569183835E-2</v>
      </c>
      <c r="E156" s="34">
        <f t="shared" ca="1" si="70"/>
        <v>7.1694934666372889E-2</v>
      </c>
      <c r="F156" s="34">
        <f t="shared" ca="1" si="70"/>
        <v>5.3322233533665386E-2</v>
      </c>
      <c r="G156" s="53">
        <f t="shared" ca="1" si="70"/>
        <v>8.8387169856225523E-3</v>
      </c>
      <c r="H156" s="34">
        <f t="shared" ca="1" si="70"/>
        <v>-4.7169796185245971E-2</v>
      </c>
      <c r="I156" s="34">
        <f t="shared" ca="1" si="70"/>
        <v>-9.9750573759277095E-2</v>
      </c>
      <c r="J156" s="64">
        <f t="shared" ca="1" si="70"/>
        <v>-8.0272683195815486E-2</v>
      </c>
      <c r="K156" s="34">
        <f t="shared" ca="1" si="70"/>
        <v>4.7836761173247977E-2</v>
      </c>
      <c r="L156" s="34" t="e">
        <f t="shared" ca="1" si="70"/>
        <v>#N/A</v>
      </c>
      <c r="M156" s="64" t="e">
        <f t="shared" ca="1" si="70"/>
        <v>#N/A</v>
      </c>
      <c r="N156" s="34">
        <f t="shared" ca="1" si="70"/>
        <v>7.2813390059097038E-2</v>
      </c>
      <c r="O156" s="55">
        <f t="shared" ca="1" si="70"/>
        <v>-0.3802682541800676</v>
      </c>
      <c r="P156" s="53" t="e">
        <f t="shared" ca="1" si="70"/>
        <v>#N/A</v>
      </c>
      <c r="Q156" s="34">
        <f t="shared" ca="1" si="70"/>
        <v>1.3719358987196006E-2</v>
      </c>
      <c r="R156" s="34">
        <f t="shared" ca="1" si="70"/>
        <v>-4.7184614194613728E-2</v>
      </c>
      <c r="S156" s="34">
        <f t="shared" ca="1" si="70"/>
        <v>-1</v>
      </c>
      <c r="T156" s="34" t="e">
        <f t="shared" ref="T156" ca="1" si="71">IF(IF(OR(T34="",T30=0),NA(),T34/T30-1)&gt;1.5,NA(),T34/T30-1)</f>
        <v>#N/A</v>
      </c>
      <c r="U156" s="34">
        <f t="shared" ca="1" si="70"/>
        <v>-2.4065540883426939E-2</v>
      </c>
      <c r="V156" s="34">
        <f t="shared" ca="1" si="70"/>
        <v>-1</v>
      </c>
      <c r="W156" s="34" t="e">
        <f t="shared" ca="1" si="70"/>
        <v>#N/A</v>
      </c>
      <c r="X156" s="34" t="e">
        <f t="shared" ca="1" si="70"/>
        <v>#N/A</v>
      </c>
      <c r="Y156" s="55">
        <f t="shared" ca="1" si="70"/>
        <v>0.12518856485405538</v>
      </c>
    </row>
    <row r="157" spans="1:25" s="33" customFormat="1" x14ac:dyDescent="0.2">
      <c r="A157" s="20">
        <v>40816</v>
      </c>
      <c r="B157" s="63">
        <f t="shared" ref="B157:Y157" ca="1" si="72">IF(IF(OR(B35="",B31=0),NA(),B35/B31-1)&gt;1.5,NA(),B35/B31-1)</f>
        <v>1.7886896000553598E-2</v>
      </c>
      <c r="C157" s="63">
        <f t="shared" ca="1" si="72"/>
        <v>-1.1736845697902787E-2</v>
      </c>
      <c r="D157" s="34">
        <f t="shared" ca="1" si="72"/>
        <v>-1.7724252314635147E-2</v>
      </c>
      <c r="E157" s="34">
        <f t="shared" ca="1" si="72"/>
        <v>6.4354272552417768E-2</v>
      </c>
      <c r="F157" s="34">
        <f t="shared" ca="1" si="72"/>
        <v>3.9107089364316838E-2</v>
      </c>
      <c r="G157" s="53">
        <f t="shared" ca="1" si="72"/>
        <v>-6.7408572564026104E-3</v>
      </c>
      <c r="H157" s="34">
        <f t="shared" ca="1" si="72"/>
        <v>-9.7340116613153782E-3</v>
      </c>
      <c r="I157" s="34">
        <f t="shared" ca="1" si="72"/>
        <v>-9.222236113102078E-2</v>
      </c>
      <c r="J157" s="64">
        <f t="shared" ca="1" si="72"/>
        <v>-7.5492539102675726E-2</v>
      </c>
      <c r="K157" s="34">
        <f t="shared" ca="1" si="72"/>
        <v>3.284388529984561E-2</v>
      </c>
      <c r="L157" s="34" t="e">
        <f t="shared" ca="1" si="72"/>
        <v>#N/A</v>
      </c>
      <c r="M157" s="64" t="e">
        <f t="shared" ca="1" si="72"/>
        <v>#N/A</v>
      </c>
      <c r="N157" s="34">
        <f t="shared" ca="1" si="72"/>
        <v>6.5851212624228772E-2</v>
      </c>
      <c r="O157" s="55">
        <f t="shared" ca="1" si="72"/>
        <v>-0.34931550686695589</v>
      </c>
      <c r="P157" s="53" t="e">
        <f t="shared" ca="1" si="72"/>
        <v>#N/A</v>
      </c>
      <c r="Q157" s="34">
        <f t="shared" ca="1" si="72"/>
        <v>7.6532955038670636E-3</v>
      </c>
      <c r="R157" s="34">
        <f t="shared" ca="1" si="72"/>
        <v>-4.5380098298337002E-2</v>
      </c>
      <c r="S157" s="34">
        <f t="shared" ca="1" si="72"/>
        <v>-1</v>
      </c>
      <c r="T157" s="34" t="e">
        <f t="shared" ref="T157" ca="1" si="73">IF(IF(OR(T35="",T31=0),NA(),T35/T31-1)&gt;1.5,NA(),T35/T31-1)</f>
        <v>#N/A</v>
      </c>
      <c r="U157" s="34">
        <f t="shared" ca="1" si="72"/>
        <v>-1.35796708942163E-2</v>
      </c>
      <c r="V157" s="34">
        <f t="shared" ca="1" si="72"/>
        <v>-1</v>
      </c>
      <c r="W157" s="34" t="e">
        <f t="shared" ca="1" si="72"/>
        <v>#N/A</v>
      </c>
      <c r="X157" s="34" t="e">
        <f t="shared" ca="1" si="72"/>
        <v>#N/A</v>
      </c>
      <c r="Y157" s="55">
        <f t="shared" ca="1" si="72"/>
        <v>0.12148269649600407</v>
      </c>
    </row>
    <row r="158" spans="1:25" s="33" customFormat="1" ht="12" thickBot="1" x14ac:dyDescent="0.25">
      <c r="A158" s="26">
        <v>40908</v>
      </c>
      <c r="B158" s="65">
        <f t="shared" ref="B158:Y158" ca="1" si="74">IF(IF(OR(B36="",B32=0),NA(),B36/B32-1)&gt;1.5,NA(),B36/B32-1)</f>
        <v>2.691062680137879E-2</v>
      </c>
      <c r="C158" s="65">
        <f t="shared" ca="1" si="74"/>
        <v>1.4432944162077188E-3</v>
      </c>
      <c r="D158" s="56">
        <f t="shared" ca="1" si="74"/>
        <v>-3.0519228992071934E-3</v>
      </c>
      <c r="E158" s="56">
        <f t="shared" ca="1" si="74"/>
        <v>6.6111881157091323E-2</v>
      </c>
      <c r="F158" s="56">
        <f t="shared" ca="1" si="74"/>
        <v>3.892033247211879E-2</v>
      </c>
      <c r="G158" s="57">
        <f t="shared" ca="1" si="74"/>
        <v>9.6207269323591582E-3</v>
      </c>
      <c r="H158" s="56">
        <f t="shared" ca="1" si="74"/>
        <v>0.18042643635629663</v>
      </c>
      <c r="I158" s="56">
        <f t="shared" ca="1" si="74"/>
        <v>-7.8263482262701856E-2</v>
      </c>
      <c r="J158" s="66">
        <f t="shared" ca="1" si="74"/>
        <v>-7.0047758415562433E-2</v>
      </c>
      <c r="K158" s="56">
        <f t="shared" ca="1" si="74"/>
        <v>3.5676868512769522E-2</v>
      </c>
      <c r="L158" s="56" t="e">
        <f t="shared" ca="1" si="74"/>
        <v>#N/A</v>
      </c>
      <c r="M158" s="66" t="e">
        <f t="shared" ca="1" si="74"/>
        <v>#N/A</v>
      </c>
      <c r="N158" s="56">
        <f t="shared" ca="1" si="74"/>
        <v>6.8060695641538382E-2</v>
      </c>
      <c r="O158" s="58">
        <f t="shared" ca="1" si="74"/>
        <v>-0.30733015381947071</v>
      </c>
      <c r="P158" s="57">
        <f t="shared" ca="1" si="74"/>
        <v>1.3363330443390873</v>
      </c>
      <c r="Q158" s="56">
        <f t="shared" ca="1" si="74"/>
        <v>2.8831583581776732E-2</v>
      </c>
      <c r="R158" s="56">
        <f t="shared" ca="1" si="74"/>
        <v>-3.8391343907972275E-2</v>
      </c>
      <c r="S158" s="56">
        <f t="shared" ca="1" si="74"/>
        <v>-1</v>
      </c>
      <c r="T158" s="56" t="e">
        <f t="shared" ref="T158" ca="1" si="75">IF(IF(OR(T36="",T32=0),NA(),T36/T32-1)&gt;1.5,NA(),T36/T32-1)</f>
        <v>#N/A</v>
      </c>
      <c r="U158" s="56">
        <f t="shared" ca="1" si="74"/>
        <v>2.3768695386464422E-2</v>
      </c>
      <c r="V158" s="56">
        <f t="shared" ca="1" si="74"/>
        <v>-1</v>
      </c>
      <c r="W158" s="56" t="e">
        <f t="shared" ca="1" si="74"/>
        <v>#N/A</v>
      </c>
      <c r="X158" s="56" t="e">
        <f t="shared" ca="1" si="74"/>
        <v>#N/A</v>
      </c>
      <c r="Y158" s="58">
        <f t="shared" ca="1" si="74"/>
        <v>0.1122744525473689</v>
      </c>
    </row>
    <row r="159" spans="1:25" s="33" customFormat="1" x14ac:dyDescent="0.2">
      <c r="A159" s="14">
        <v>40999</v>
      </c>
      <c r="B159" s="67">
        <f t="shared" ref="B159:Y159" ca="1" si="76">IF(IF(OR(B37="",B33=0),NA(),B37/B33-1)&gt;1.5,NA(),B37/B33-1)</f>
        <v>2.3811487967958955E-2</v>
      </c>
      <c r="C159" s="67">
        <f t="shared" ca="1" si="76"/>
        <v>-3.1002562929590693E-3</v>
      </c>
      <c r="D159" s="59">
        <f t="shared" ca="1" si="76"/>
        <v>-6.9894820745727282E-3</v>
      </c>
      <c r="E159" s="59">
        <f t="shared" ca="1" si="76"/>
        <v>6.4448455225912138E-2</v>
      </c>
      <c r="F159" s="59">
        <f t="shared" ca="1" si="76"/>
        <v>2.8839491056516176E-2</v>
      </c>
      <c r="G159" s="60">
        <f t="shared" ca="1" si="76"/>
        <v>2.6074253543889148E-2</v>
      </c>
      <c r="H159" s="59">
        <f t="shared" ca="1" si="76"/>
        <v>7.7550549936024948E-2</v>
      </c>
      <c r="I159" s="59">
        <f t="shared" ca="1" si="76"/>
        <v>-7.3801385902383831E-2</v>
      </c>
      <c r="J159" s="68">
        <f t="shared" ca="1" si="76"/>
        <v>-7.0682047176563123E-2</v>
      </c>
      <c r="K159" s="59">
        <f t="shared" ca="1" si="76"/>
        <v>3.2471505581996629E-2</v>
      </c>
      <c r="L159" s="59" t="e">
        <f t="shared" ca="1" si="76"/>
        <v>#N/A</v>
      </c>
      <c r="M159" s="68" t="e">
        <f t="shared" ca="1" si="76"/>
        <v>#N/A</v>
      </c>
      <c r="N159" s="59">
        <f t="shared" ca="1" si="76"/>
        <v>6.5356664646768037E-2</v>
      </c>
      <c r="O159" s="61">
        <f t="shared" ca="1" si="76"/>
        <v>-0.27796791786246322</v>
      </c>
      <c r="P159" s="60">
        <f t="shared" ca="1" si="76"/>
        <v>-5.4374589605943324E-3</v>
      </c>
      <c r="Q159" s="59">
        <f t="shared" ca="1" si="76"/>
        <v>3.4768266301180351E-2</v>
      </c>
      <c r="R159" s="59">
        <f t="shared" ca="1" si="76"/>
        <v>-2.7708460173694882E-2</v>
      </c>
      <c r="S159" s="59" t="e">
        <f t="shared" ca="1" si="76"/>
        <v>#N/A</v>
      </c>
      <c r="T159" s="59" t="e">
        <f t="shared" ref="T159" ca="1" si="77">IF(IF(OR(T37="",T33=0),NA(),T37/T33-1)&gt;1.5,NA(),T37/T33-1)</f>
        <v>#N/A</v>
      </c>
      <c r="U159" s="59">
        <f t="shared" ca="1" si="76"/>
        <v>2.1531227142791876E-2</v>
      </c>
      <c r="V159" s="59" t="e">
        <f t="shared" ca="1" si="76"/>
        <v>#N/A</v>
      </c>
      <c r="W159" s="59" t="e">
        <f t="shared" ca="1" si="76"/>
        <v>#N/A</v>
      </c>
      <c r="X159" s="59">
        <f t="shared" ca="1" si="76"/>
        <v>3.6876314875752936E-2</v>
      </c>
      <c r="Y159" s="61">
        <f t="shared" ca="1" si="76"/>
        <v>8.2454149191792281E-2</v>
      </c>
    </row>
    <row r="160" spans="1:25" s="33" customFormat="1" x14ac:dyDescent="0.2">
      <c r="A160" s="20">
        <v>41090</v>
      </c>
      <c r="B160" s="63">
        <f t="shared" ref="B160:Y160" ca="1" si="78">IF(IF(OR(B38="",B34=0),NA(),B38/B34-1)&gt;1.5,NA(),B38/B34-1)</f>
        <v>2.1604220212892544E-2</v>
      </c>
      <c r="C160" s="63">
        <f t="shared" ca="1" si="78"/>
        <v>2.1018213508650074E-3</v>
      </c>
      <c r="D160" s="34">
        <f t="shared" ca="1" si="78"/>
        <v>7.0273644852125727E-6</v>
      </c>
      <c r="E160" s="34">
        <f t="shared" ca="1" si="78"/>
        <v>5.0343567890637653E-2</v>
      </c>
      <c r="F160" s="34">
        <f t="shared" ca="1" si="78"/>
        <v>1.9015392780761919E-2</v>
      </c>
      <c r="G160" s="53">
        <f t="shared" ca="1" si="78"/>
        <v>4.0043212890523705E-3</v>
      </c>
      <c r="H160" s="34">
        <f t="shared" ca="1" si="78"/>
        <v>9.7653793850112747E-2</v>
      </c>
      <c r="I160" s="34">
        <f t="shared" ca="1" si="78"/>
        <v>-6.9016211074106271E-2</v>
      </c>
      <c r="J160" s="64">
        <f t="shared" ca="1" si="78"/>
        <v>-5.6580284844314988E-2</v>
      </c>
      <c r="K160" s="34">
        <f t="shared" ca="1" si="78"/>
        <v>1.6041573971777412E-2</v>
      </c>
      <c r="L160" s="34" t="e">
        <f t="shared" ca="1" si="78"/>
        <v>#N/A</v>
      </c>
      <c r="M160" s="64" t="e">
        <f t="shared" ca="1" si="78"/>
        <v>#N/A</v>
      </c>
      <c r="N160" s="34">
        <f t="shared" ca="1" si="78"/>
        <v>5.0896391902399252E-2</v>
      </c>
      <c r="O160" s="55">
        <f t="shared" ca="1" si="78"/>
        <v>-0.27143820037952748</v>
      </c>
      <c r="P160" s="53">
        <f t="shared" ca="1" si="78"/>
        <v>-2.1522103721350883E-2</v>
      </c>
      <c r="Q160" s="34">
        <f t="shared" ca="1" si="78"/>
        <v>1.7484841793586225E-2</v>
      </c>
      <c r="R160" s="34">
        <f t="shared" ca="1" si="78"/>
        <v>-5.5250050451047916E-2</v>
      </c>
      <c r="S160" s="34" t="e">
        <f t="shared" ca="1" si="78"/>
        <v>#N/A</v>
      </c>
      <c r="T160" s="34" t="e">
        <f t="shared" ref="T160" ca="1" si="79">IF(IF(OR(T38="",T34=0),NA(),T38/T34-1)&gt;1.5,NA(),T38/T34-1)</f>
        <v>#N/A</v>
      </c>
      <c r="U160" s="34">
        <f t="shared" ca="1" si="78"/>
        <v>3.9331834260194487E-2</v>
      </c>
      <c r="V160" s="34" t="e">
        <f t="shared" ca="1" si="78"/>
        <v>#N/A</v>
      </c>
      <c r="W160" s="34" t="e">
        <f t="shared" ca="1" si="78"/>
        <v>#N/A</v>
      </c>
      <c r="X160" s="34">
        <f t="shared" ca="1" si="78"/>
        <v>1.5299700679517025E-2</v>
      </c>
      <c r="Y160" s="55">
        <f t="shared" ca="1" si="78"/>
        <v>3.1888436467853776E-2</v>
      </c>
    </row>
    <row r="161" spans="1:25" s="33" customFormat="1" x14ac:dyDescent="0.2">
      <c r="A161" s="20">
        <v>41182</v>
      </c>
      <c r="B161" s="63">
        <f t="shared" ref="B161:Y161" ca="1" si="80">IF(IF(OR(B39="",B35=0),NA(),B39/B35-1)&gt;1.5,NA(),B39/B35-1)</f>
        <v>1.5954655639771831E-2</v>
      </c>
      <c r="C161" s="63">
        <f t="shared" ca="1" si="80"/>
        <v>-8.7498251282815964E-3</v>
      </c>
      <c r="D161" s="34">
        <f t="shared" ca="1" si="80"/>
        <v>-1.0934571215696187E-2</v>
      </c>
      <c r="E161" s="34">
        <f t="shared" ca="1" si="80"/>
        <v>5.19354185770875E-2</v>
      </c>
      <c r="F161" s="34">
        <f t="shared" ca="1" si="80"/>
        <v>8.787949561068098E-3</v>
      </c>
      <c r="G161" s="53">
        <f t="shared" ca="1" si="80"/>
        <v>6.2358302058318493E-3</v>
      </c>
      <c r="H161" s="34">
        <f t="shared" ca="1" si="80"/>
        <v>0.16045604999631213</v>
      </c>
      <c r="I161" s="34">
        <f t="shared" ca="1" si="80"/>
        <v>-7.0333294195737639E-2</v>
      </c>
      <c r="J161" s="64">
        <f t="shared" ca="1" si="80"/>
        <v>-7.8718992800972165E-2</v>
      </c>
      <c r="K161" s="34">
        <f t="shared" ca="1" si="80"/>
        <v>1.7426180944820402E-2</v>
      </c>
      <c r="L161" s="34" t="e">
        <f t="shared" ca="1" si="80"/>
        <v>#N/A</v>
      </c>
      <c r="M161" s="64" t="e">
        <f t="shared" ca="1" si="80"/>
        <v>#N/A</v>
      </c>
      <c r="N161" s="34">
        <f t="shared" ca="1" si="80"/>
        <v>5.2525966811779456E-2</v>
      </c>
      <c r="O161" s="55">
        <f t="shared" ca="1" si="80"/>
        <v>-0.23231735018934707</v>
      </c>
      <c r="P161" s="53">
        <f t="shared" ca="1" si="80"/>
        <v>-2.9551259097277849E-2</v>
      </c>
      <c r="Q161" s="34">
        <f t="shared" ca="1" si="80"/>
        <v>2.4696468387951809E-2</v>
      </c>
      <c r="R161" s="34">
        <f t="shared" ca="1" si="80"/>
        <v>-5.4431937257916507E-2</v>
      </c>
      <c r="S161" s="34" t="e">
        <f t="shared" ca="1" si="80"/>
        <v>#N/A</v>
      </c>
      <c r="T161" s="34" t="e">
        <f t="shared" ref="T161:T172" ca="1" si="81">IF(IF(OR(T39="",T35=0),NA(),T39/T35-1)&gt;1.5,NA(),T39/T35-1)</f>
        <v>#N/A</v>
      </c>
      <c r="U161" s="34">
        <f t="shared" ca="1" si="80"/>
        <v>4.914579435627231E-2</v>
      </c>
      <c r="V161" s="34" t="e">
        <f t="shared" ca="1" si="80"/>
        <v>#N/A</v>
      </c>
      <c r="W161" s="34" t="e">
        <f t="shared" ca="1" si="80"/>
        <v>#N/A</v>
      </c>
      <c r="X161" s="34">
        <f t="shared" ca="1" si="80"/>
        <v>1.6461272008964301E-2</v>
      </c>
      <c r="Y161" s="55">
        <f t="shared" ca="1" si="80"/>
        <v>2.8584347334202009E-2</v>
      </c>
    </row>
    <row r="162" spans="1:25" s="33" customFormat="1" ht="12" thickBot="1" x14ac:dyDescent="0.25">
      <c r="A162" s="26">
        <v>41274</v>
      </c>
      <c r="B162" s="65">
        <f t="shared" ref="B162:X173" ca="1" si="82">IF(IF(OR(B40="",B36=0),NA(),B40/B36-1)&gt;1.5,NA(),B40/B36-1)</f>
        <v>6.1860287901838173E-3</v>
      </c>
      <c r="C162" s="65">
        <f t="shared" ca="1" si="82"/>
        <v>-1.8153105880079679E-2</v>
      </c>
      <c r="D162" s="56">
        <f t="shared" ca="1" si="82"/>
        <v>-1.8973700284468653E-2</v>
      </c>
      <c r="E162" s="56">
        <f t="shared" ca="1" si="82"/>
        <v>4.1378131825071884E-2</v>
      </c>
      <c r="F162" s="56">
        <f t="shared" ca="1" si="82"/>
        <v>-1.1588125792430071E-2</v>
      </c>
      <c r="G162" s="57">
        <f t="shared" ca="1" si="82"/>
        <v>-2.3895163457077206E-4</v>
      </c>
      <c r="H162" s="56">
        <f t="shared" ca="1" si="82"/>
        <v>-4.7613989324842065E-2</v>
      </c>
      <c r="I162" s="56">
        <f t="shared" ca="1" si="82"/>
        <v>-6.7974475219406028E-2</v>
      </c>
      <c r="J162" s="66">
        <f t="shared" ca="1" si="82"/>
        <v>-7.0505277432607039E-2</v>
      </c>
      <c r="K162" s="56">
        <f t="shared" ca="1" si="82"/>
        <v>-6.3414891140309848E-3</v>
      </c>
      <c r="L162" s="56" t="e">
        <f t="shared" ca="1" si="82"/>
        <v>#N/A</v>
      </c>
      <c r="M162" s="66" t="e">
        <f t="shared" ca="1" si="82"/>
        <v>#N/A</v>
      </c>
      <c r="N162" s="56">
        <f t="shared" ca="1" si="82"/>
        <v>4.2168229784125488E-2</v>
      </c>
      <c r="O162" s="58">
        <f t="shared" ca="1" si="82"/>
        <v>-0.22743629961297951</v>
      </c>
      <c r="P162" s="57">
        <f t="shared" ca="1" si="82"/>
        <v>-1.4861514153437949E-2</v>
      </c>
      <c r="Q162" s="56">
        <f t="shared" ca="1" si="82"/>
        <v>9.3303094299348466E-3</v>
      </c>
      <c r="R162" s="56">
        <f t="shared" ca="1" si="82"/>
        <v>-6.3940186204552552E-2</v>
      </c>
      <c r="S162" s="56" t="e">
        <f t="shared" ca="1" si="82"/>
        <v>#N/A</v>
      </c>
      <c r="T162" s="56" t="e">
        <f t="shared" ca="1" si="81"/>
        <v>#N/A</v>
      </c>
      <c r="U162" s="56">
        <f t="shared" ca="1" si="82"/>
        <v>1.4302553154687869E-2</v>
      </c>
      <c r="V162" s="56" t="e">
        <f t="shared" ca="1" si="82"/>
        <v>#N/A</v>
      </c>
      <c r="W162" s="56" t="e">
        <f t="shared" ca="1" si="82"/>
        <v>#N/A</v>
      </c>
      <c r="X162" s="56">
        <f t="shared" ca="1" si="82"/>
        <v>-5.1027311928719676E-3</v>
      </c>
      <c r="Y162" s="58">
        <f t="shared" ref="Y162:Y172" ca="1" si="83">IF(IF(OR(Y40="",Y36=0),NA(),Y40/Y36-1)&gt;1.5,NA(),Y40/Y36-1)</f>
        <v>6.6083332757080893E-3</v>
      </c>
    </row>
    <row r="163" spans="1:25" s="33" customFormat="1" x14ac:dyDescent="0.2">
      <c r="A163" s="14">
        <v>41364</v>
      </c>
      <c r="B163" s="67">
        <f t="shared" ca="1" si="82"/>
        <v>-1.3232810438857823E-2</v>
      </c>
      <c r="C163" s="67">
        <f t="shared" ca="1" si="82"/>
        <v>-3.9561179318292616E-2</v>
      </c>
      <c r="D163" s="59">
        <f t="shared" ca="1" si="82"/>
        <v>-4.0779210417412837E-2</v>
      </c>
      <c r="E163" s="59">
        <f t="shared" ca="1" si="82"/>
        <v>2.4000379374579994E-2</v>
      </c>
      <c r="F163" s="59">
        <f t="shared" ca="1" si="82"/>
        <v>-2.9906609666648376E-2</v>
      </c>
      <c r="G163" s="60">
        <f t="shared" ca="1" si="82"/>
        <v>-4.352128633537844E-2</v>
      </c>
      <c r="H163" s="59">
        <f t="shared" ca="1" si="82"/>
        <v>8.2039960184844052E-2</v>
      </c>
      <c r="I163" s="59">
        <f t="shared" ca="1" si="82"/>
        <v>-0.11227490229676917</v>
      </c>
      <c r="J163" s="68">
        <f t="shared" ca="1" si="82"/>
        <v>-9.350601326468333E-2</v>
      </c>
      <c r="K163" s="59">
        <f t="shared" ca="1" si="82"/>
        <v>-4.1583247181443239E-2</v>
      </c>
      <c r="L163" s="59" t="e">
        <f t="shared" ca="1" si="82"/>
        <v>#N/A</v>
      </c>
      <c r="M163" s="68" t="e">
        <f t="shared" ca="1" si="82"/>
        <v>#N/A</v>
      </c>
      <c r="N163" s="59">
        <f t="shared" ca="1" si="82"/>
        <v>2.46202228025032E-2</v>
      </c>
      <c r="O163" s="61">
        <f t="shared" ca="1" si="82"/>
        <v>-0.25937436411733761</v>
      </c>
      <c r="P163" s="60">
        <f t="shared" ca="1" si="82"/>
        <v>-0.96617830596414345</v>
      </c>
      <c r="Q163" s="59">
        <f t="shared" ca="1" si="82"/>
        <v>-2.5431933686105523E-2</v>
      </c>
      <c r="R163" s="59">
        <f t="shared" ca="1" si="82"/>
        <v>-8.1170912453737754E-2</v>
      </c>
      <c r="S163" s="59" t="e">
        <f t="shared" ca="1" si="82"/>
        <v>#N/A</v>
      </c>
      <c r="T163" s="59" t="e">
        <f t="shared" ca="1" si="81"/>
        <v>#N/A</v>
      </c>
      <c r="U163" s="59">
        <f t="shared" ca="1" si="82"/>
        <v>2.073458544282536E-3</v>
      </c>
      <c r="V163" s="59" t="e">
        <f t="shared" ca="1" si="82"/>
        <v>#N/A</v>
      </c>
      <c r="W163" s="59" t="e">
        <f t="shared" ca="1" si="82"/>
        <v>#N/A</v>
      </c>
      <c r="X163" s="59">
        <f t="shared" ca="1" si="82"/>
        <v>-0.99992359753996318</v>
      </c>
      <c r="Y163" s="61">
        <f t="shared" ca="1" si="83"/>
        <v>2.5968243618824882E-2</v>
      </c>
    </row>
    <row r="164" spans="1:25" s="33" customFormat="1" x14ac:dyDescent="0.2">
      <c r="A164" s="20">
        <v>41455</v>
      </c>
      <c r="B164" s="63">
        <f t="shared" ca="1" si="82"/>
        <v>-1.631638949244707E-2</v>
      </c>
      <c r="C164" s="63">
        <f t="shared" ca="1" si="82"/>
        <v>-4.1449025573117693E-2</v>
      </c>
      <c r="D164" s="34">
        <f t="shared" ca="1" si="82"/>
        <v>-4.2068554269044323E-2</v>
      </c>
      <c r="E164" s="34">
        <f t="shared" ca="1" si="82"/>
        <v>1.9018796850010178E-2</v>
      </c>
      <c r="F164" s="34">
        <f t="shared" ca="1" si="82"/>
        <v>-3.6540198442185368E-2</v>
      </c>
      <c r="G164" s="53">
        <f t="shared" ca="1" si="82"/>
        <v>-2.8713465355449053E-2</v>
      </c>
      <c r="H164" s="34">
        <f t="shared" ca="1" si="82"/>
        <v>1.0547577959586052E-2</v>
      </c>
      <c r="I164" s="34">
        <f t="shared" ca="1" si="82"/>
        <v>-0.1086028001395275</v>
      </c>
      <c r="J164" s="64">
        <f t="shared" ca="1" si="82"/>
        <v>-0.11665294416810457</v>
      </c>
      <c r="K164" s="34">
        <f t="shared" ca="1" si="82"/>
        <v>-3.1253922883562657E-2</v>
      </c>
      <c r="L164" s="34" t="e">
        <f t="shared" ca="1" si="82"/>
        <v>#N/A</v>
      </c>
      <c r="M164" s="64" t="e">
        <f t="shared" ca="1" si="82"/>
        <v>#N/A</v>
      </c>
      <c r="N164" s="34">
        <f t="shared" ca="1" si="82"/>
        <v>1.9351052714194239E-2</v>
      </c>
      <c r="O164" s="55">
        <f t="shared" ca="1" si="82"/>
        <v>-0.2475364786641735</v>
      </c>
      <c r="P164" s="53">
        <f t="shared" ca="1" si="82"/>
        <v>-0.97507575278999981</v>
      </c>
      <c r="Q164" s="34">
        <f t="shared" ca="1" si="82"/>
        <v>-6.5937854516646688E-3</v>
      </c>
      <c r="R164" s="34">
        <f t="shared" ca="1" si="82"/>
        <v>-5.6619319156949843E-2</v>
      </c>
      <c r="S164" s="34" t="e">
        <f t="shared" ca="1" si="82"/>
        <v>#N/A</v>
      </c>
      <c r="T164" s="34" t="e">
        <f t="shared" ca="1" si="81"/>
        <v>#N/A</v>
      </c>
      <c r="U164" s="34">
        <f t="shared" ca="1" si="82"/>
        <v>-1.9458747684908184E-2</v>
      </c>
      <c r="V164" s="34" t="e">
        <f t="shared" ca="1" si="82"/>
        <v>#N/A</v>
      </c>
      <c r="W164" s="34" t="e">
        <f t="shared" ca="1" si="82"/>
        <v>#N/A</v>
      </c>
      <c r="X164" s="34">
        <f t="shared" ca="1" si="82"/>
        <v>-0.99994699546044952</v>
      </c>
      <c r="Y164" s="55">
        <f t="shared" ca="1" si="83"/>
        <v>6.3928159532331552E-2</v>
      </c>
    </row>
    <row r="165" spans="1:25" s="33" customFormat="1" x14ac:dyDescent="0.2">
      <c r="A165" s="20">
        <v>41547</v>
      </c>
      <c r="B165" s="63">
        <f t="shared" ca="1" si="82"/>
        <v>-1.6494829336131001E-2</v>
      </c>
      <c r="C165" s="63">
        <f t="shared" ca="1" si="82"/>
        <v>-3.7458969567335076E-2</v>
      </c>
      <c r="D165" s="34">
        <f t="shared" ca="1" si="82"/>
        <v>-3.7186114856920471E-2</v>
      </c>
      <c r="E165" s="34">
        <f t="shared" ca="1" si="82"/>
        <v>1.2276895120875819E-2</v>
      </c>
      <c r="F165" s="34">
        <f t="shared" ca="1" si="82"/>
        <v>-3.9606454413924297E-2</v>
      </c>
      <c r="G165" s="53">
        <f t="shared" ca="1" si="82"/>
        <v>-1.9621503173154697E-2</v>
      </c>
      <c r="H165" s="34">
        <f t="shared" ca="1" si="82"/>
        <v>2.7348020237032422E-3</v>
      </c>
      <c r="I165" s="34">
        <f t="shared" ca="1" si="82"/>
        <v>-0.10299784420118541</v>
      </c>
      <c r="J165" s="64">
        <f t="shared" ca="1" si="82"/>
        <v>-0.11412683168832505</v>
      </c>
      <c r="K165" s="34">
        <f t="shared" ca="1" si="82"/>
        <v>-4.0234952671326707E-2</v>
      </c>
      <c r="L165" s="34" t="e">
        <f t="shared" ca="1" si="82"/>
        <v>#N/A</v>
      </c>
      <c r="M165" s="64" t="e">
        <f t="shared" ca="1" si="82"/>
        <v>#N/A</v>
      </c>
      <c r="N165" s="34">
        <f t="shared" ca="1" si="82"/>
        <v>1.2806680099333168E-2</v>
      </c>
      <c r="O165" s="55">
        <f t="shared" ca="1" si="82"/>
        <v>-0.30755976268764873</v>
      </c>
      <c r="P165" s="53">
        <f t="shared" ca="1" si="82"/>
        <v>-0.98809784401588652</v>
      </c>
      <c r="Q165" s="34">
        <f t="shared" ca="1" si="82"/>
        <v>2.4948165916220955E-3</v>
      </c>
      <c r="R165" s="34">
        <f t="shared" ca="1" si="82"/>
        <v>-6.5277228068772342E-2</v>
      </c>
      <c r="S165" s="34" t="e">
        <f t="shared" ca="1" si="82"/>
        <v>#N/A</v>
      </c>
      <c r="T165" s="34" t="e">
        <f t="shared" ca="1" si="81"/>
        <v>#N/A</v>
      </c>
      <c r="U165" s="34">
        <f t="shared" ca="1" si="82"/>
        <v>-2.6503665857335768E-2</v>
      </c>
      <c r="V165" s="34" t="e">
        <f t="shared" ca="1" si="82"/>
        <v>#N/A</v>
      </c>
      <c r="W165" s="34" t="e">
        <f t="shared" ca="1" si="82"/>
        <v>#N/A</v>
      </c>
      <c r="X165" s="34">
        <f t="shared" ca="1" si="82"/>
        <v>-0.99997101118361253</v>
      </c>
      <c r="Y165" s="55">
        <f t="shared" ca="1" si="83"/>
        <v>5.6213136568608935E-2</v>
      </c>
    </row>
    <row r="166" spans="1:25" s="33" customFormat="1" ht="12" thickBot="1" x14ac:dyDescent="0.25">
      <c r="A166" s="26">
        <v>41639</v>
      </c>
      <c r="B166" s="65">
        <f t="shared" ca="1" si="82"/>
        <v>-2.6335588712030122E-2</v>
      </c>
      <c r="C166" s="65">
        <f t="shared" ca="1" si="82"/>
        <v>-4.9196170913749282E-2</v>
      </c>
      <c r="D166" s="56">
        <f t="shared" ca="1" si="82"/>
        <v>-4.9668371653298626E-2</v>
      </c>
      <c r="E166" s="56">
        <f t="shared" ca="1" si="82"/>
        <v>4.8290926212208873E-3</v>
      </c>
      <c r="F166" s="56">
        <f t="shared" ca="1" si="82"/>
        <v>-4.5446663462209047E-2</v>
      </c>
      <c r="G166" s="57">
        <f t="shared" ca="1" si="82"/>
        <v>-3.4858264631663305E-2</v>
      </c>
      <c r="H166" s="56">
        <f t="shared" ca="1" si="82"/>
        <v>3.4683060205561E-2</v>
      </c>
      <c r="I166" s="56">
        <f t="shared" ca="1" si="82"/>
        <v>-0.1276771569967744</v>
      </c>
      <c r="J166" s="66">
        <f t="shared" ca="1" si="82"/>
        <v>-0.13979081017802586</v>
      </c>
      <c r="K166" s="56">
        <f t="shared" ca="1" si="82"/>
        <v>-4.8473546607484042E-2</v>
      </c>
      <c r="L166" s="56" t="e">
        <f t="shared" ca="1" si="82"/>
        <v>#N/A</v>
      </c>
      <c r="M166" s="66" t="e">
        <f t="shared" ca="1" si="82"/>
        <v>#N/A</v>
      </c>
      <c r="N166" s="56">
        <f t="shared" ca="1" si="82"/>
        <v>5.371761501718586E-3</v>
      </c>
      <c r="O166" s="58">
        <f t="shared" ca="1" si="82"/>
        <v>-0.3467216299675091</v>
      </c>
      <c r="P166" s="57">
        <f t="shared" ca="1" si="82"/>
        <v>-0.9903630841819413</v>
      </c>
      <c r="Q166" s="56">
        <f t="shared" ca="1" si="82"/>
        <v>-8.5600212818242039E-3</v>
      </c>
      <c r="R166" s="56">
        <f t="shared" ca="1" si="82"/>
        <v>-6.5430397807988983E-2</v>
      </c>
      <c r="S166" s="56" t="e">
        <f t="shared" ca="1" si="82"/>
        <v>#N/A</v>
      </c>
      <c r="T166" s="56" t="e">
        <f t="shared" ca="1" si="81"/>
        <v>#N/A</v>
      </c>
      <c r="U166" s="56">
        <f t="shared" ca="1" si="82"/>
        <v>-4.4021264894639756E-2</v>
      </c>
      <c r="V166" s="56" t="e">
        <f t="shared" ca="1" si="82"/>
        <v>#N/A</v>
      </c>
      <c r="W166" s="56" t="e">
        <f t="shared" ca="1" si="82"/>
        <v>#N/A</v>
      </c>
      <c r="X166" s="56">
        <f t="shared" ca="1" si="82"/>
        <v>-0.99996994209641543</v>
      </c>
      <c r="Y166" s="58">
        <f t="shared" ca="1" si="83"/>
        <v>5.6105807424913001E-2</v>
      </c>
    </row>
    <row r="167" spans="1:25" s="33" customFormat="1" x14ac:dyDescent="0.2">
      <c r="A167" s="14">
        <v>41729</v>
      </c>
      <c r="B167" s="67">
        <f t="shared" ca="1" si="82"/>
        <v>-1.52648862923771E-2</v>
      </c>
      <c r="C167" s="67">
        <f t="shared" ca="1" si="82"/>
        <v>-2.8222826260784872E-2</v>
      </c>
      <c r="D167" s="59">
        <f t="shared" ca="1" si="82"/>
        <v>-2.6747043359854339E-2</v>
      </c>
      <c r="E167" s="59">
        <f t="shared" ca="1" si="82"/>
        <v>1.9225793146999681E-3</v>
      </c>
      <c r="F167" s="59">
        <f t="shared" ca="1" si="82"/>
        <v>-3.978932871872165E-2</v>
      </c>
      <c r="G167" s="60">
        <f t="shared" ca="1" si="82"/>
        <v>-1.4593913098731925E-2</v>
      </c>
      <c r="H167" s="59">
        <f t="shared" ca="1" si="82"/>
        <v>-0.12897760013583826</v>
      </c>
      <c r="I167" s="59">
        <f t="shared" ca="1" si="82"/>
        <v>-9.8810143643085602E-2</v>
      </c>
      <c r="J167" s="68">
        <f t="shared" ca="1" si="82"/>
        <v>-0.11737577794123877</v>
      </c>
      <c r="K167" s="59">
        <f t="shared" ca="1" si="82"/>
        <v>-3.4340622378406849E-2</v>
      </c>
      <c r="L167" s="59" t="e">
        <f t="shared" ca="1" si="82"/>
        <v>#N/A</v>
      </c>
      <c r="M167" s="68" t="e">
        <f t="shared" ca="1" si="82"/>
        <v>#N/A</v>
      </c>
      <c r="N167" s="59">
        <f t="shared" ca="1" si="82"/>
        <v>2.7750068856529087E-3</v>
      </c>
      <c r="O167" s="61">
        <f t="shared" ca="1" si="82"/>
        <v>-0.46219865871292387</v>
      </c>
      <c r="P167" s="60">
        <f t="shared" ca="1" si="82"/>
        <v>-0.72827129137098745</v>
      </c>
      <c r="Q167" s="59">
        <f t="shared" ca="1" si="82"/>
        <v>7.2205311308506381E-3</v>
      </c>
      <c r="R167" s="59">
        <f t="shared" ca="1" si="82"/>
        <v>-5.8113507424442323E-2</v>
      </c>
      <c r="S167" s="59" t="e">
        <f t="shared" ca="1" si="82"/>
        <v>#N/A</v>
      </c>
      <c r="T167" s="59">
        <f t="shared" ca="1" si="81"/>
        <v>2.2445237519917338E-2</v>
      </c>
      <c r="U167" s="59">
        <f t="shared" ca="1" si="82"/>
        <v>-0.16080436787031416</v>
      </c>
      <c r="V167" s="59" t="e">
        <f t="shared" ca="1" si="82"/>
        <v>#N/A</v>
      </c>
      <c r="W167" s="59">
        <f t="shared" ca="1" si="82"/>
        <v>-3.5912869407936254E-2</v>
      </c>
      <c r="X167" s="59">
        <f t="shared" ca="1" si="82"/>
        <v>-0.60697570356286579</v>
      </c>
      <c r="Y167" s="61">
        <f t="shared" ca="1" si="83"/>
        <v>2.9265630713442237E-2</v>
      </c>
    </row>
    <row r="168" spans="1:25" s="33" customFormat="1" x14ac:dyDescent="0.2">
      <c r="A168" s="20">
        <v>41820</v>
      </c>
      <c r="B168" s="63">
        <f t="shared" ca="1" si="82"/>
        <v>-1.6879904923488898E-2</v>
      </c>
      <c r="C168" s="63">
        <f t="shared" ca="1" si="82"/>
        <v>-3.474399980320364E-2</v>
      </c>
      <c r="D168" s="34">
        <f t="shared" ca="1" si="82"/>
        <v>-3.4601430779654829E-2</v>
      </c>
      <c r="E168" s="34">
        <f t="shared" ca="1" si="82"/>
        <v>6.7457239678887504E-3</v>
      </c>
      <c r="F168" s="34">
        <f t="shared" ca="1" si="82"/>
        <v>-3.5867161584134832E-2</v>
      </c>
      <c r="G168" s="53">
        <f t="shared" ca="1" si="82"/>
        <v>-1.099730292145229E-2</v>
      </c>
      <c r="H168" s="34">
        <f t="shared" ca="1" si="82"/>
        <v>-8.7251751830756064E-2</v>
      </c>
      <c r="I168" s="34">
        <f t="shared" ca="1" si="82"/>
        <v>-9.8612901694588029E-2</v>
      </c>
      <c r="J168" s="64">
        <f t="shared" ca="1" si="82"/>
        <v>-0.11977187418842294</v>
      </c>
      <c r="K168" s="34">
        <f t="shared" ca="1" si="82"/>
        <v>-3.9581392377509794E-2</v>
      </c>
      <c r="L168" s="34" t="e">
        <f t="shared" ca="1" si="82"/>
        <v>#N/A</v>
      </c>
      <c r="M168" s="64" t="e">
        <f t="shared" ca="1" si="82"/>
        <v>#N/A</v>
      </c>
      <c r="N168" s="34">
        <f t="shared" ca="1" si="82"/>
        <v>7.4032203722342871E-3</v>
      </c>
      <c r="O168" s="55">
        <f t="shared" ca="1" si="82"/>
        <v>-0.57270285286897837</v>
      </c>
      <c r="P168" s="53">
        <f t="shared" ca="1" si="82"/>
        <v>-0.43522244454683956</v>
      </c>
      <c r="Q168" s="34">
        <f t="shared" ca="1" si="82"/>
        <v>6.9259668842054367E-3</v>
      </c>
      <c r="R168" s="34">
        <f t="shared" ca="1" si="82"/>
        <v>-5.861818759367976E-2</v>
      </c>
      <c r="S168" s="34" t="e">
        <f t="shared" ca="1" si="82"/>
        <v>#N/A</v>
      </c>
      <c r="T168" s="34">
        <f t="shared" ca="1" si="81"/>
        <v>-6.1691056705319713E-3</v>
      </c>
      <c r="U168" s="34">
        <f t="shared" ca="1" si="82"/>
        <v>-0.16349932656474775</v>
      </c>
      <c r="V168" s="34" t="e">
        <f t="shared" ca="1" si="82"/>
        <v>#N/A</v>
      </c>
      <c r="W168" s="34">
        <f t="shared" ca="1" si="82"/>
        <v>-4.0218898476133358E-2</v>
      </c>
      <c r="X168" s="34">
        <f t="shared" ca="1" si="82"/>
        <v>-0.65925567853319422</v>
      </c>
      <c r="Y168" s="55">
        <f t="shared" ca="1" si="83"/>
        <v>-2.8380503346847608E-3</v>
      </c>
    </row>
    <row r="169" spans="1:25" s="33" customFormat="1" x14ac:dyDescent="0.2">
      <c r="A169" s="20">
        <v>41912</v>
      </c>
      <c r="B169" s="63">
        <f t="shared" ca="1" si="82"/>
        <v>-1.4175973542106868E-2</v>
      </c>
      <c r="C169" s="63">
        <f t="shared" ca="1" si="82"/>
        <v>-2.6501646677879687E-2</v>
      </c>
      <c r="D169" s="34">
        <f t="shared" ca="1" si="82"/>
        <v>-2.6779226435520664E-2</v>
      </c>
      <c r="E169" s="34">
        <f t="shared" ca="1" si="82"/>
        <v>1.9089651487393944E-3</v>
      </c>
      <c r="F169" s="34">
        <f t="shared" ca="1" si="82"/>
        <v>-2.4311467949169052E-2</v>
      </c>
      <c r="G169" s="53">
        <f t="shared" ca="1" si="82"/>
        <v>-1.2326242377361907E-2</v>
      </c>
      <c r="H169" s="34">
        <f t="shared" ca="1" si="82"/>
        <v>-0.15592282758904763</v>
      </c>
      <c r="I169" s="34">
        <f t="shared" ca="1" si="82"/>
        <v>-9.8664767730901271E-2</v>
      </c>
      <c r="J169" s="64">
        <f t="shared" ca="1" si="82"/>
        <v>-0.10430940193577276</v>
      </c>
      <c r="K169" s="34">
        <f t="shared" ca="1" si="82"/>
        <v>-2.8462329800190811E-2</v>
      </c>
      <c r="L169" s="34" t="e">
        <f t="shared" ca="1" si="82"/>
        <v>#N/A</v>
      </c>
      <c r="M169" s="64" t="e">
        <f t="shared" ca="1" si="82"/>
        <v>#N/A</v>
      </c>
      <c r="N169" s="34">
        <f t="shared" ca="1" si="82"/>
        <v>2.6728492849397156E-3</v>
      </c>
      <c r="O169" s="55">
        <f t="shared" ca="1" si="82"/>
        <v>-0.70546820184602943</v>
      </c>
      <c r="P169" s="53">
        <f t="shared" ca="1" si="82"/>
        <v>-3.8446994785063526E-2</v>
      </c>
      <c r="Q169" s="34">
        <f t="shared" ca="1" si="82"/>
        <v>1.7905500830692755E-3</v>
      </c>
      <c r="R169" s="34">
        <f t="shared" ca="1" si="82"/>
        <v>-5.5074929011852847E-2</v>
      </c>
      <c r="S169" s="34" t="e">
        <f t="shared" ca="1" si="82"/>
        <v>#N/A</v>
      </c>
      <c r="T169" s="34">
        <f t="shared" ca="1" si="81"/>
        <v>-5.6164896893424743E-3</v>
      </c>
      <c r="U169" s="34">
        <f t="shared" ca="1" si="82"/>
        <v>-0.16655579691397726</v>
      </c>
      <c r="V169" s="34" t="e">
        <f t="shared" ca="1" si="82"/>
        <v>#N/A</v>
      </c>
      <c r="W169" s="34">
        <f t="shared" ca="1" si="82"/>
        <v>-2.9475035780301084E-2</v>
      </c>
      <c r="X169" s="34">
        <f t="shared" ca="1" si="82"/>
        <v>-0.41759702343516214</v>
      </c>
      <c r="Y169" s="55">
        <f t="shared" ca="1" si="83"/>
        <v>-1.9548507291115014E-3</v>
      </c>
    </row>
    <row r="170" spans="1:25" s="33" customFormat="1" ht="12" thickBot="1" x14ac:dyDescent="0.25">
      <c r="A170" s="20">
        <v>42004</v>
      </c>
      <c r="B170" s="63">
        <f t="shared" ca="1" si="82"/>
        <v>-1.2517909264106009E-2</v>
      </c>
      <c r="C170" s="63">
        <f t="shared" ca="1" si="82"/>
        <v>-2.176170060214111E-2</v>
      </c>
      <c r="D170" s="34">
        <f t="shared" ca="1" si="82"/>
        <v>-2.2610989319364783E-2</v>
      </c>
      <c r="E170" s="34">
        <f t="shared" ca="1" si="82"/>
        <v>-5.9384634944792403E-4</v>
      </c>
      <c r="F170" s="34">
        <f t="shared" ca="1" si="82"/>
        <v>-1.5047753796097796E-2</v>
      </c>
      <c r="G170" s="53">
        <f t="shared" ca="1" si="82"/>
        <v>-4.3485117078677638E-3</v>
      </c>
      <c r="H170" s="34">
        <f t="shared" ca="1" si="82"/>
        <v>-0.18884826407648092</v>
      </c>
      <c r="I170" s="34">
        <f t="shared" ca="1" si="82"/>
        <v>-8.6338329375064471E-2</v>
      </c>
      <c r="J170" s="64">
        <f t="shared" ca="1" si="82"/>
        <v>-9.6143613593780541E-2</v>
      </c>
      <c r="K170" s="34">
        <f t="shared" ca="1" si="82"/>
        <v>-1.5060795064002597E-2</v>
      </c>
      <c r="L170" s="34" t="e">
        <f t="shared" ca="1" si="82"/>
        <v>#N/A</v>
      </c>
      <c r="M170" s="64" t="e">
        <f t="shared" ca="1" si="82"/>
        <v>#N/A</v>
      </c>
      <c r="N170" s="34">
        <f t="shared" ca="1" si="82"/>
        <v>1.8890898376389131E-4</v>
      </c>
      <c r="O170" s="55">
        <f t="shared" ca="1" si="82"/>
        <v>-0.83209539377495845</v>
      </c>
      <c r="P170" s="53">
        <f t="shared" ca="1" si="82"/>
        <v>0.26598735391895323</v>
      </c>
      <c r="Q170" s="34">
        <f t="shared" ca="1" si="82"/>
        <v>9.4475400214859562E-3</v>
      </c>
      <c r="R170" s="34">
        <f t="shared" ca="1" si="82"/>
        <v>-5.2975383270594811E-2</v>
      </c>
      <c r="S170" s="34" t="e">
        <f t="shared" ca="1" si="82"/>
        <v>#N/A</v>
      </c>
      <c r="T170" s="34">
        <f t="shared" ca="1" si="81"/>
        <v>-9.0438605963816254E-4</v>
      </c>
      <c r="U170" s="34">
        <f t="shared" ca="1" si="82"/>
        <v>-0.15509813524220883</v>
      </c>
      <c r="V170" s="34" t="e">
        <f t="shared" ca="1" si="82"/>
        <v>#N/A</v>
      </c>
      <c r="W170" s="34">
        <f t="shared" ca="1" si="82"/>
        <v>-1.5153187687070968E-2</v>
      </c>
      <c r="X170" s="34">
        <f t="shared" ca="1" si="82"/>
        <v>-0.13216480196101887</v>
      </c>
      <c r="Y170" s="55">
        <f t="shared" ca="1" si="83"/>
        <v>3.1527208331974643E-2</v>
      </c>
    </row>
    <row r="171" spans="1:25" s="33" customFormat="1" x14ac:dyDescent="0.2">
      <c r="A171" s="14">
        <v>42094</v>
      </c>
      <c r="B171" s="67">
        <f t="shared" ca="1" si="82"/>
        <v>-1.6827279198446954E-2</v>
      </c>
      <c r="C171" s="67">
        <f t="shared" ca="1" si="82"/>
        <v>-2.8327780399005409E-2</v>
      </c>
      <c r="D171" s="59">
        <f t="shared" ca="1" si="82"/>
        <v>-3.0494339474223309E-2</v>
      </c>
      <c r="E171" s="59">
        <f t="shared" ca="1" si="82"/>
        <v>-2.0319314982398806E-3</v>
      </c>
      <c r="F171" s="59">
        <f t="shared" ca="1" si="82"/>
        <v>-1.1116653001554289E-2</v>
      </c>
      <c r="G171" s="60">
        <f t="shared" ca="1" si="82"/>
        <v>-1.2277132663615853E-2</v>
      </c>
      <c r="H171" s="59">
        <f t="shared" ca="1" si="82"/>
        <v>-1.5646923973548499E-2</v>
      </c>
      <c r="I171" s="59">
        <f t="shared" ca="1" si="82"/>
        <v>-8.9817617954280782E-2</v>
      </c>
      <c r="J171" s="68">
        <f t="shared" ca="1" si="82"/>
        <v>-9.7037957749130599E-2</v>
      </c>
      <c r="K171" s="59">
        <f t="shared" ca="1" si="82"/>
        <v>-9.3136516755848442E-3</v>
      </c>
      <c r="L171" s="59" t="e">
        <f t="shared" ca="1" si="82"/>
        <v>#N/A</v>
      </c>
      <c r="M171" s="68" t="e">
        <f t="shared" ca="1" si="82"/>
        <v>#N/A</v>
      </c>
      <c r="N171" s="59">
        <f t="shared" ca="1" si="82"/>
        <v>-1.2552888367421966E-3</v>
      </c>
      <c r="O171" s="61">
        <f t="shared" ca="1" si="82"/>
        <v>-0.81678784588439113</v>
      </c>
      <c r="P171" s="60">
        <f t="shared" ca="1" si="82"/>
        <v>-0.23406347537174721</v>
      </c>
      <c r="Q171" s="59">
        <f t="shared" ca="1" si="82"/>
        <v>-1.6395292710115195E-3</v>
      </c>
      <c r="R171" s="59">
        <f t="shared" ca="1" si="82"/>
        <v>-5.8943858272827998E-2</v>
      </c>
      <c r="S171" s="59" t="e">
        <f t="shared" ca="1" si="82"/>
        <v>#N/A</v>
      </c>
      <c r="T171" s="59">
        <f t="shared" ca="1" si="81"/>
        <v>-3.3405370156862513E-2</v>
      </c>
      <c r="U171" s="59">
        <f t="shared" ca="1" si="82"/>
        <v>-2.4629329941576517E-2</v>
      </c>
      <c r="V171" s="59" t="e">
        <f t="shared" ca="1" si="82"/>
        <v>#N/A</v>
      </c>
      <c r="W171" s="59">
        <f t="shared" ca="1" si="82"/>
        <v>-1.0581663185589285E-2</v>
      </c>
      <c r="X171" s="59">
        <f t="shared" ca="1" si="82"/>
        <v>-0.3636270425888799</v>
      </c>
      <c r="Y171" s="61">
        <f t="shared" ca="1" si="83"/>
        <v>4.8282824514437328E-2</v>
      </c>
    </row>
    <row r="172" spans="1:25" s="33" customFormat="1" x14ac:dyDescent="0.2">
      <c r="A172" s="20">
        <v>42185</v>
      </c>
      <c r="B172" s="63">
        <f t="shared" ca="1" si="82"/>
        <v>-1.1733197771337411E-2</v>
      </c>
      <c r="C172" s="63">
        <f t="shared" ca="1" si="82"/>
        <v>-1.9166907364871699E-2</v>
      </c>
      <c r="D172" s="34">
        <f t="shared" ca="1" si="82"/>
        <v>-2.0946555778308729E-2</v>
      </c>
      <c r="E172" s="34">
        <f t="shared" ca="1" si="82"/>
        <v>-2.3071276041896072E-3</v>
      </c>
      <c r="F172" s="34">
        <f t="shared" ca="1" si="82"/>
        <v>-5.1283937003583357E-3</v>
      </c>
      <c r="G172" s="53">
        <f t="shared" ca="1" si="82"/>
        <v>-8.392822617708795E-3</v>
      </c>
      <c r="H172" s="34">
        <f t="shared" ca="1" si="82"/>
        <v>-2.407489514085337E-2</v>
      </c>
      <c r="I172" s="34">
        <f t="shared" ca="1" si="82"/>
        <v>-8.6738615032484145E-2</v>
      </c>
      <c r="J172" s="64">
        <f t="shared" ca="1" si="82"/>
        <v>-9.7970651224010608E-2</v>
      </c>
      <c r="K172" s="34">
        <f t="shared" ca="1" si="82"/>
        <v>-3.9276529307898933E-3</v>
      </c>
      <c r="L172" s="34" t="e">
        <f t="shared" ca="1" si="82"/>
        <v>#N/A</v>
      </c>
      <c r="M172" s="64" t="e">
        <f t="shared" ca="1" si="82"/>
        <v>#N/A</v>
      </c>
      <c r="N172" s="34">
        <f t="shared" ca="1" si="82"/>
        <v>-1.9270273151735795E-3</v>
      </c>
      <c r="O172" s="55">
        <f t="shared" ca="1" si="82"/>
        <v>-0.78679015122947416</v>
      </c>
      <c r="P172" s="53">
        <f t="shared" ca="1" si="82"/>
        <v>-0.44929209010524895</v>
      </c>
      <c r="Q172" s="34">
        <f t="shared" ca="1" si="82"/>
        <v>6.6750115245597375E-3</v>
      </c>
      <c r="R172" s="34">
        <f t="shared" ca="1" si="82"/>
        <v>-6.0179175477221514E-2</v>
      </c>
      <c r="S172" s="34" t="e">
        <f t="shared" ca="1" si="82"/>
        <v>#N/A</v>
      </c>
      <c r="T172" s="34">
        <f t="shared" ca="1" si="81"/>
        <v>-1.8306284247526561E-2</v>
      </c>
      <c r="U172" s="34">
        <f t="shared" ca="1" si="82"/>
        <v>-1.5281391131190092E-2</v>
      </c>
      <c r="V172" s="34" t="e">
        <f t="shared" ca="1" si="82"/>
        <v>#N/A</v>
      </c>
      <c r="W172" s="34">
        <f t="shared" ca="1" si="82"/>
        <v>-5.230117873043838E-3</v>
      </c>
      <c r="X172" s="34">
        <f t="shared" ca="1" si="82"/>
        <v>5.1480054000814901E-2</v>
      </c>
      <c r="Y172" s="55">
        <f t="shared" ca="1" si="83"/>
        <v>7.6610940306815367E-2</v>
      </c>
    </row>
    <row r="173" spans="1:25" s="33" customFormat="1" x14ac:dyDescent="0.2">
      <c r="A173" s="20">
        <v>42277</v>
      </c>
      <c r="B173" s="63">
        <f t="shared" ca="1" si="82"/>
        <v>-1.3457452809389259E-2</v>
      </c>
      <c r="C173" s="63">
        <f t="shared" ca="1" si="82"/>
        <v>-2.3033184109960469E-2</v>
      </c>
      <c r="D173" s="34">
        <f t="shared" ca="1" si="82"/>
        <v>-2.5224126465608787E-2</v>
      </c>
      <c r="E173" s="34">
        <f t="shared" ca="1" si="82"/>
        <v>-1.3155242574289794E-3</v>
      </c>
      <c r="F173" s="34">
        <f t="shared" ca="1" si="82"/>
        <v>-5.7897847847521167E-3</v>
      </c>
      <c r="G173" s="53">
        <f t="shared" ca="1" si="82"/>
        <v>-1.2294742693008676E-2</v>
      </c>
      <c r="H173" s="34">
        <f t="shared" ca="1" si="82"/>
        <v>-3.1483116420603086E-3</v>
      </c>
      <c r="I173" s="34">
        <f t="shared" ca="1" si="82"/>
        <v>-7.6795157021154359E-2</v>
      </c>
      <c r="J173" s="64">
        <f t="shared" ca="1" si="82"/>
        <v>-8.6585702071662163E-2</v>
      </c>
      <c r="K173" s="34">
        <f t="shared" ca="1" si="82"/>
        <v>-2.7476116305253928E-3</v>
      </c>
      <c r="L173" s="34" t="e">
        <f t="shared" ca="1" si="82"/>
        <v>#N/A</v>
      </c>
      <c r="M173" s="64" t="e">
        <f t="shared" ca="1" si="82"/>
        <v>#N/A</v>
      </c>
      <c r="N173" s="34">
        <f t="shared" ca="1" si="82"/>
        <v>-1.0768674243827325E-3</v>
      </c>
      <c r="O173" s="55">
        <f t="shared" ref="O173:Y178" ca="1" si="84">IF(IF(OR(O51="",O47=0),NA(),O51/O47-1)&gt;1.5,NA(),O51/O47-1)</f>
        <v>-0.70698195273005204</v>
      </c>
      <c r="P173" s="53">
        <f t="shared" ca="1" si="84"/>
        <v>-0.29993050544083633</v>
      </c>
      <c r="Q173" s="34">
        <f t="shared" ca="1" si="84"/>
        <v>-1.8989277773751034E-4</v>
      </c>
      <c r="R173" s="34">
        <f t="shared" ca="1" si="84"/>
        <v>-5.8235285866903186E-2</v>
      </c>
      <c r="S173" s="34" t="e">
        <f t="shared" ca="1" si="84"/>
        <v>#N/A</v>
      </c>
      <c r="T173" s="34">
        <f t="shared" ref="T173" ca="1" si="85">IF(IF(OR(T51="",T47=0),NA(),T51/T47-1)&gt;1.5,NA(),T51/T47-1)</f>
        <v>-2.8623625761217575E-2</v>
      </c>
      <c r="U173" s="34">
        <f t="shared" ca="1" si="84"/>
        <v>-1.8041440557930333E-2</v>
      </c>
      <c r="V173" s="34" t="e">
        <f t="shared" ca="1" si="84"/>
        <v>#N/A</v>
      </c>
      <c r="W173" s="34">
        <f t="shared" ca="1" si="84"/>
        <v>-5.1211385158185241E-3</v>
      </c>
      <c r="X173" s="34">
        <f t="shared" ca="1" si="84"/>
        <v>-5.7926415164252787E-2</v>
      </c>
      <c r="Y173" s="55">
        <f t="shared" ca="1" si="84"/>
        <v>9.832952458179034E-2</v>
      </c>
    </row>
    <row r="174" spans="1:25" s="33" customFormat="1" ht="12" thickBot="1" x14ac:dyDescent="0.25">
      <c r="A174" s="20">
        <v>42369</v>
      </c>
      <c r="B174" s="63">
        <f t="shared" ref="B174:N178" ca="1" si="86">IF(IF(OR(B52="",B48=0),NA(),B52/B48-1)&gt;1.5,NA(),B52/B48-1)</f>
        <v>-7.1352635776499307E-3</v>
      </c>
      <c r="C174" s="63">
        <f t="shared" ca="1" si="86"/>
        <v>-1.7138240233442348E-2</v>
      </c>
      <c r="D174" s="34">
        <f t="shared" ca="1" si="86"/>
        <v>-1.9320496485767946E-2</v>
      </c>
      <c r="E174" s="34">
        <f t="shared" ca="1" si="86"/>
        <v>5.4948141550996699E-3</v>
      </c>
      <c r="F174" s="34">
        <f t="shared" ca="1" si="86"/>
        <v>-1.9154586013536701E-5</v>
      </c>
      <c r="G174" s="53">
        <f t="shared" ca="1" si="86"/>
        <v>-3.0531595886582608E-3</v>
      </c>
      <c r="H174" s="34">
        <f t="shared" ca="1" si="86"/>
        <v>6.5560454415196645E-3</v>
      </c>
      <c r="I174" s="34">
        <f t="shared" ca="1" si="86"/>
        <v>-8.6837705349776972E-2</v>
      </c>
      <c r="J174" s="64">
        <f t="shared" ca="1" si="86"/>
        <v>-9.8771737502167389E-2</v>
      </c>
      <c r="K174" s="34">
        <f t="shared" ca="1" si="86"/>
        <v>1.0999894708030311E-3</v>
      </c>
      <c r="L174" s="34" t="e">
        <f t="shared" ca="1" si="86"/>
        <v>#N/A</v>
      </c>
      <c r="M174" s="64" t="e">
        <f t="shared" ca="1" si="86"/>
        <v>#N/A</v>
      </c>
      <c r="N174" s="34">
        <f t="shared" ca="1" si="86"/>
        <v>5.5844434829082079E-3</v>
      </c>
      <c r="O174" s="55">
        <f t="shared" ca="1" si="84"/>
        <v>-0.58366600955401493</v>
      </c>
      <c r="P174" s="53">
        <f t="shared" ca="1" si="84"/>
        <v>-0.44530049087202661</v>
      </c>
      <c r="Q174" s="34">
        <f t="shared" ca="1" si="84"/>
        <v>7.8511716175178048E-3</v>
      </c>
      <c r="R174" s="34">
        <f t="shared" ca="1" si="84"/>
        <v>-5.7099524295500026E-2</v>
      </c>
      <c r="S174" s="34" t="e">
        <f t="shared" ca="1" si="84"/>
        <v>#N/A</v>
      </c>
      <c r="T174" s="34">
        <f t="shared" ref="T174" ca="1" si="87">IF(IF(OR(T52="",T48=0),NA(),T52/T48-1)&gt;1.5,NA(),T52/T48-1)</f>
        <v>-1.4754635156468687E-2</v>
      </c>
      <c r="U174" s="34">
        <f t="shared" ca="1" si="84"/>
        <v>-1.8746024800952554E-2</v>
      </c>
      <c r="V174" s="34" t="e">
        <f t="shared" ca="1" si="84"/>
        <v>#N/A</v>
      </c>
      <c r="W174" s="34">
        <f t="shared" ca="1" si="84"/>
        <v>5.2211945569080598E-4</v>
      </c>
      <c r="X174" s="34">
        <f t="shared" ca="1" si="84"/>
        <v>-0.24370762015806613</v>
      </c>
      <c r="Y174" s="55">
        <f t="shared" ca="1" si="84"/>
        <v>7.086122433747577E-2</v>
      </c>
    </row>
    <row r="175" spans="1:25" s="33" customFormat="1" x14ac:dyDescent="0.2">
      <c r="A175" s="14">
        <v>42460</v>
      </c>
      <c r="B175" s="67">
        <f t="shared" ca="1" si="86"/>
        <v>-1.0322508213223003E-3</v>
      </c>
      <c r="C175" s="67">
        <f t="shared" ca="1" si="86"/>
        <v>-9.8813711298898488E-3</v>
      </c>
      <c r="D175" s="59">
        <f t="shared" ca="1" si="86"/>
        <v>-1.2538916527566113E-2</v>
      </c>
      <c r="E175" s="59">
        <f t="shared" ca="1" si="86"/>
        <v>1.0052135365906656E-2</v>
      </c>
      <c r="F175" s="59">
        <f t="shared" ca="1" si="86"/>
        <v>1.0816456305368538E-2</v>
      </c>
      <c r="G175" s="60">
        <f t="shared" ca="1" si="86"/>
        <v>9.9866482017720859E-3</v>
      </c>
      <c r="H175" s="59">
        <f t="shared" ca="1" si="86"/>
        <v>1.5005533489701017E-2</v>
      </c>
      <c r="I175" s="59">
        <f t="shared" ca="1" si="86"/>
        <v>-4.907667898653767E-2</v>
      </c>
      <c r="J175" s="68">
        <f t="shared" ca="1" si="86"/>
        <v>-5.7711687650017107E-2</v>
      </c>
      <c r="K175" s="59">
        <f t="shared" ca="1" si="86"/>
        <v>1.4799438940990894E-2</v>
      </c>
      <c r="L175" s="59" t="e">
        <f t="shared" ca="1" si="86"/>
        <v>#N/A</v>
      </c>
      <c r="M175" s="68" t="e">
        <f t="shared" ca="1" si="86"/>
        <v>#N/A</v>
      </c>
      <c r="N175" s="59">
        <f t="shared" ca="1" si="86"/>
        <v>1.0114817866944792E-2</v>
      </c>
      <c r="O175" s="61">
        <f t="shared" ca="1" si="84"/>
        <v>-0.60701005382925866</v>
      </c>
      <c r="P175" s="60">
        <f t="shared" ca="1" si="84"/>
        <v>-0.16832861274078392</v>
      </c>
      <c r="Q175" s="59">
        <f t="shared" ca="1" si="84"/>
        <v>1.2259905912096247E-2</v>
      </c>
      <c r="R175" s="59">
        <f t="shared" ca="1" si="84"/>
        <v>-4.9351933258543146E-2</v>
      </c>
      <c r="S175" s="59" t="e">
        <f t="shared" ca="1" si="84"/>
        <v>#N/A</v>
      </c>
      <c r="T175" s="59">
        <f t="shared" ref="T175" ca="1" si="88">IF(IF(OR(T53="",T49=0),NA(),T53/T49-1)&gt;1.5,NA(),T53/T49-1)</f>
        <v>1.130445826070603E-2</v>
      </c>
      <c r="U175" s="59">
        <f t="shared" ca="1" si="84"/>
        <v>-1.4223218520312941E-2</v>
      </c>
      <c r="V175" s="59" t="e">
        <f t="shared" ca="1" si="84"/>
        <v>#N/A</v>
      </c>
      <c r="W175" s="59">
        <f t="shared" ca="1" si="84"/>
        <v>1.3632281521325229E-2</v>
      </c>
      <c r="X175" s="59">
        <f t="shared" ca="1" si="84"/>
        <v>3.508905467826251E-2</v>
      </c>
      <c r="Y175" s="61">
        <f t="shared" ca="1" si="84"/>
        <v>6.3547357291524609E-2</v>
      </c>
    </row>
    <row r="176" spans="1:25" s="33" customFormat="1" x14ac:dyDescent="0.2">
      <c r="A176" s="20">
        <v>42551</v>
      </c>
      <c r="B176" s="63">
        <f t="shared" ca="1" si="86"/>
        <v>-1.6546923327667162E-3</v>
      </c>
      <c r="C176" s="63">
        <f t="shared" ca="1" si="86"/>
        <v>-7.9905531244909289E-3</v>
      </c>
      <c r="D176" s="34">
        <f t="shared" ca="1" si="86"/>
        <v>-1.1518902414880738E-2</v>
      </c>
      <c r="E176" s="34">
        <f t="shared" ca="1" si="86"/>
        <v>6.2435225400037098E-3</v>
      </c>
      <c r="F176" s="34">
        <f t="shared" ca="1" si="86"/>
        <v>1.9399813939541488E-2</v>
      </c>
      <c r="G176" s="53">
        <f t="shared" ca="1" si="86"/>
        <v>3.9200144673279258E-3</v>
      </c>
      <c r="H176" s="34">
        <f t="shared" ca="1" si="86"/>
        <v>3.6571306007099347E-2</v>
      </c>
      <c r="I176" s="34">
        <f t="shared" ca="1" si="86"/>
        <v>-6.1706754926186269E-2</v>
      </c>
      <c r="J176" s="64">
        <f t="shared" ca="1" si="86"/>
        <v>-5.1722740045612059E-2</v>
      </c>
      <c r="K176" s="34">
        <f t="shared" ca="1" si="86"/>
        <v>2.3301911752614091E-2</v>
      </c>
      <c r="L176" s="34" t="e">
        <f t="shared" ca="1" si="86"/>
        <v>#N/A</v>
      </c>
      <c r="M176" s="64" t="e">
        <f t="shared" ca="1" si="86"/>
        <v>#N/A</v>
      </c>
      <c r="N176" s="34">
        <f t="shared" ca="1" si="86"/>
        <v>6.3033834887695761E-3</v>
      </c>
      <c r="O176" s="55">
        <f t="shared" ca="1" si="84"/>
        <v>-0.62194028737132623</v>
      </c>
      <c r="P176" s="53">
        <f t="shared" ca="1" si="84"/>
        <v>-0.13734497827829872</v>
      </c>
      <c r="Q176" s="34">
        <f t="shared" ca="1" si="84"/>
        <v>-2.8305086621311926E-3</v>
      </c>
      <c r="R176" s="34">
        <f t="shared" ca="1" si="84"/>
        <v>-3.7225418968525492E-2</v>
      </c>
      <c r="S176" s="34" t="e">
        <f t="shared" ca="1" si="84"/>
        <v>#N/A</v>
      </c>
      <c r="T176" s="34">
        <f t="shared" ref="T176" ca="1" si="89">IF(IF(OR(T54="",T50=0),NA(),T54/T50-1)&gt;1.5,NA(),T54/T50-1)</f>
        <v>9.7130681087933546E-3</v>
      </c>
      <c r="U176" s="34">
        <f t="shared" ca="1" si="84"/>
        <v>-1.0650738952385663E-2</v>
      </c>
      <c r="V176" s="34" t="e">
        <f t="shared" ca="1" si="84"/>
        <v>#N/A</v>
      </c>
      <c r="W176" s="34">
        <f t="shared" ca="1" si="84"/>
        <v>2.1743082573977279E-2</v>
      </c>
      <c r="X176" s="34">
        <f t="shared" ca="1" si="84"/>
        <v>-0.22232861912962043</v>
      </c>
      <c r="Y176" s="55">
        <f t="shared" ca="1" si="84"/>
        <v>6.8631669752496904E-2</v>
      </c>
    </row>
    <row r="177" spans="1:25" s="33" customFormat="1" x14ac:dyDescent="0.2">
      <c r="A177" s="20">
        <v>42643</v>
      </c>
      <c r="B177" s="63">
        <f t="shared" ca="1" si="86"/>
        <v>5.5692719742979069E-3</v>
      </c>
      <c r="C177" s="63">
        <f t="shared" ca="1" si="86"/>
        <v>5.9575404463536596E-3</v>
      </c>
      <c r="D177" s="34">
        <f t="shared" ca="1" si="86"/>
        <v>2.621175398610287E-3</v>
      </c>
      <c r="E177" s="34">
        <f t="shared" ca="1" si="86"/>
        <v>5.0876576868152945E-3</v>
      </c>
      <c r="F177" s="34">
        <f t="shared" ca="1" si="86"/>
        <v>3.1702490151674478E-2</v>
      </c>
      <c r="G177" s="53">
        <f t="shared" ca="1" si="86"/>
        <v>7.0768099250837491E-3</v>
      </c>
      <c r="H177" s="34">
        <f t="shared" ca="1" si="86"/>
        <v>2.0951481371191072E-2</v>
      </c>
      <c r="I177" s="34">
        <f t="shared" ca="1" si="86"/>
        <v>-5.9457334885468893E-2</v>
      </c>
      <c r="J177" s="64">
        <f t="shared" ca="1" si="86"/>
        <v>-3.563253218711826E-2</v>
      </c>
      <c r="K177" s="34">
        <f t="shared" ca="1" si="86"/>
        <v>2.5885986700473484E-2</v>
      </c>
      <c r="L177" s="34" t="e">
        <f t="shared" ca="1" si="86"/>
        <v>#N/A</v>
      </c>
      <c r="M177" s="64" t="e">
        <f t="shared" ca="1" si="86"/>
        <v>#N/A</v>
      </c>
      <c r="N177" s="34">
        <f t="shared" ca="1" si="86"/>
        <v>5.2773636224354714E-3</v>
      </c>
      <c r="O177" s="55">
        <f t="shared" ca="1" si="84"/>
        <v>-0.61165614920372491</v>
      </c>
      <c r="P177" s="53">
        <f t="shared" ca="1" si="84"/>
        <v>-3.4649429067141524E-2</v>
      </c>
      <c r="Q177" s="34">
        <f t="shared" ca="1" si="84"/>
        <v>-1.8083948912709369E-3</v>
      </c>
      <c r="R177" s="34">
        <f t="shared" ca="1" si="84"/>
        <v>-2.9453077941798966E-2</v>
      </c>
      <c r="S177" s="34" t="e">
        <f t="shared" ca="1" si="84"/>
        <v>#N/A</v>
      </c>
      <c r="T177" s="34">
        <f t="shared" ref="T177:Y180" ca="1" si="90">IF(IF(OR(T55="",T51=0),NA(),T55/T51-1)&gt;1.5,NA(),T55/T51-1)</f>
        <v>5.9640245987464535E-3</v>
      </c>
      <c r="U177" s="34">
        <f t="shared" ca="1" si="84"/>
        <v>-5.8845444619295417E-3</v>
      </c>
      <c r="V177" s="34" t="e">
        <f t="shared" ca="1" si="84"/>
        <v>#N/A</v>
      </c>
      <c r="W177" s="34">
        <f t="shared" ca="1" si="84"/>
        <v>2.6008818531266797E-2</v>
      </c>
      <c r="X177" s="34">
        <f t="shared" ca="1" si="84"/>
        <v>-0.34633905499403939</v>
      </c>
      <c r="Y177" s="55">
        <f t="shared" ca="1" si="84"/>
        <v>4.849698540891989E-2</v>
      </c>
    </row>
    <row r="178" spans="1:25" s="33" customFormat="1" ht="12" thickBot="1" x14ac:dyDescent="0.25">
      <c r="A178" s="26">
        <v>42735</v>
      </c>
      <c r="B178" s="63">
        <f t="shared" ca="1" si="86"/>
        <v>2.8476162453165976E-3</v>
      </c>
      <c r="C178" s="63">
        <f t="shared" ca="1" si="86"/>
        <v>3.9868914329828087E-3</v>
      </c>
      <c r="D178" s="34">
        <f t="shared" ca="1" si="86"/>
        <v>-5.4258860559819322E-4</v>
      </c>
      <c r="E178" s="34">
        <f t="shared" ca="1" si="86"/>
        <v>1.4415104106286769E-3</v>
      </c>
      <c r="F178" s="34">
        <f t="shared" ca="1" si="86"/>
        <v>3.8833345039616773E-2</v>
      </c>
      <c r="G178" s="53">
        <f t="shared" ca="1" si="86"/>
        <v>-1.6359697107311E-3</v>
      </c>
      <c r="H178" s="34">
        <f t="shared" ca="1" si="86"/>
        <v>1.163157651137503E-2</v>
      </c>
      <c r="I178" s="34">
        <f t="shared" ca="1" si="86"/>
        <v>-4.3707119455935306E-2</v>
      </c>
      <c r="J178" s="64">
        <f t="shared" ca="1" si="86"/>
        <v>-1.89787559619089E-2</v>
      </c>
      <c r="K178" s="34">
        <f t="shared" ca="1" si="86"/>
        <v>3.1423655352166513E-2</v>
      </c>
      <c r="L178" s="34" t="e">
        <f t="shared" ca="1" si="86"/>
        <v>#N/A</v>
      </c>
      <c r="M178" s="64" t="e">
        <f t="shared" ca="1" si="86"/>
        <v>#N/A</v>
      </c>
      <c r="N178" s="34">
        <f t="shared" ca="1" si="86"/>
        <v>1.4276246032012274E-3</v>
      </c>
      <c r="O178" s="55">
        <f t="shared" ca="1" si="84"/>
        <v>-0.60209861387238828</v>
      </c>
      <c r="P178" s="53">
        <f t="shared" ca="1" si="84"/>
        <v>-0.12382399947215816</v>
      </c>
      <c r="Q178" s="34">
        <f t="shared" ca="1" si="84"/>
        <v>-9.9670938316748225E-3</v>
      </c>
      <c r="R178" s="34">
        <f t="shared" ca="1" si="84"/>
        <v>-2.1599705070215469E-2</v>
      </c>
      <c r="S178" s="34" t="e">
        <f t="shared" ca="1" si="84"/>
        <v>#N/A</v>
      </c>
      <c r="T178" s="34">
        <f t="shared" ca="1" si="90"/>
        <v>2.2430549178964476E-4</v>
      </c>
      <c r="U178" s="34">
        <f t="shared" ca="1" si="84"/>
        <v>-7.4719876697090237E-3</v>
      </c>
      <c r="V178" s="34" t="e">
        <f t="shared" ca="1" si="84"/>
        <v>#N/A</v>
      </c>
      <c r="W178" s="34">
        <f t="shared" ca="1" si="84"/>
        <v>3.1981713673185252E-2</v>
      </c>
      <c r="X178" s="34">
        <f t="shared" ca="1" si="84"/>
        <v>-0.52335304323403387</v>
      </c>
      <c r="Y178" s="55">
        <f t="shared" ca="1" si="84"/>
        <v>5.7363246249957367E-2</v>
      </c>
    </row>
    <row r="179" spans="1:25" s="33" customFormat="1" x14ac:dyDescent="0.2">
      <c r="A179" s="14">
        <v>42825</v>
      </c>
      <c r="B179" s="67">
        <f t="shared" ref="B179:S179" ca="1" si="91">IF(IF(OR(B57="",B53=0),NA(),B57/B53-1)&gt;1.5,NA(),B57/B53-1)</f>
        <v>9.5889921747212004E-3</v>
      </c>
      <c r="C179" s="67">
        <f t="shared" ca="1" si="91"/>
        <v>1.6668444653757719E-2</v>
      </c>
      <c r="D179" s="59">
        <f t="shared" ca="1" si="91"/>
        <v>1.3717834022071607E-2</v>
      </c>
      <c r="E179" s="59">
        <f t="shared" ca="1" si="91"/>
        <v>8.9629280037484271E-4</v>
      </c>
      <c r="F179" s="59">
        <f t="shared" ca="1" si="91"/>
        <v>3.9117788798711306E-2</v>
      </c>
      <c r="G179" s="60">
        <f t="shared" ca="1" si="91"/>
        <v>1.2903912814447471E-2</v>
      </c>
      <c r="H179" s="59">
        <f t="shared" ca="1" si="91"/>
        <v>1.3524102418978057E-3</v>
      </c>
      <c r="I179" s="59">
        <f t="shared" ca="1" si="91"/>
        <v>-6.5872437695692732E-2</v>
      </c>
      <c r="J179" s="68">
        <f t="shared" ca="1" si="91"/>
        <v>-4.7506127494568728E-2</v>
      </c>
      <c r="K179" s="59">
        <f t="shared" ca="1" si="91"/>
        <v>3.9959761804373217E-2</v>
      </c>
      <c r="L179" s="59" t="e">
        <f t="shared" ca="1" si="91"/>
        <v>#N/A</v>
      </c>
      <c r="M179" s="68" t="e">
        <f t="shared" ca="1" si="91"/>
        <v>#N/A</v>
      </c>
      <c r="N179" s="59">
        <f t="shared" ca="1" si="91"/>
        <v>8.5504847127704231E-4</v>
      </c>
      <c r="O179" s="61">
        <f t="shared" ca="1" si="91"/>
        <v>-0.55658240933501779</v>
      </c>
      <c r="P179" s="60">
        <f t="shared" ca="1" si="91"/>
        <v>-3.299081034646667E-2</v>
      </c>
      <c r="Q179" s="59">
        <f t="shared" ca="1" si="91"/>
        <v>8.7836992827305949E-3</v>
      </c>
      <c r="R179" s="59">
        <f t="shared" ca="1" si="91"/>
        <v>-1.3958110310012595E-2</v>
      </c>
      <c r="S179" s="59" t="e">
        <f t="shared" ca="1" si="91"/>
        <v>#N/A</v>
      </c>
      <c r="T179" s="59">
        <f t="shared" ca="1" si="90"/>
        <v>1.1871054948221715E-2</v>
      </c>
      <c r="U179" s="59">
        <f t="shared" ca="1" si="90"/>
        <v>1.1278554142259978E-3</v>
      </c>
      <c r="V179" s="59" t="e">
        <f t="shared" ca="1" si="90"/>
        <v>#N/A</v>
      </c>
      <c r="W179" s="59">
        <f t="shared" ca="1" si="90"/>
        <v>3.8681200072392841E-2</v>
      </c>
      <c r="X179" s="59">
        <f t="shared" ca="1" si="90"/>
        <v>-0.32289048697204636</v>
      </c>
      <c r="Y179" s="61">
        <f t="shared" ca="1" si="90"/>
        <v>5.8593973995667792E-2</v>
      </c>
    </row>
    <row r="180" spans="1:25" s="33" customFormat="1" x14ac:dyDescent="0.2">
      <c r="A180" s="20">
        <v>42916</v>
      </c>
      <c r="B180" s="63">
        <f t="shared" ref="B180:S180" ca="1" si="92">IF(IF(OR(B58="",B54=0),NA(),B58/B54-1)&gt;1.5,NA(),B58/B54-1)</f>
        <v>7.1126263313920912E-3</v>
      </c>
      <c r="C180" s="63">
        <f t="shared" ca="1" si="92"/>
        <v>1.0329446685271471E-2</v>
      </c>
      <c r="D180" s="34">
        <f t="shared" ca="1" si="92"/>
        <v>7.2449439417785477E-3</v>
      </c>
      <c r="E180" s="34">
        <f t="shared" ca="1" si="92"/>
        <v>3.1592984415498293E-3</v>
      </c>
      <c r="F180" s="34">
        <f t="shared" ca="1" si="92"/>
        <v>3.3548005550035676E-2</v>
      </c>
      <c r="G180" s="53">
        <f t="shared" ca="1" si="92"/>
        <v>1.0752375583553686E-2</v>
      </c>
      <c r="H180" s="34">
        <f t="shared" ca="1" si="92"/>
        <v>-1.6404607658036197E-2</v>
      </c>
      <c r="I180" s="34">
        <f t="shared" ca="1" si="92"/>
        <v>-5.6976994626902977E-2</v>
      </c>
      <c r="J180" s="64">
        <f t="shared" ca="1" si="92"/>
        <v>-3.4362715486702777E-2</v>
      </c>
      <c r="K180" s="34">
        <f t="shared" ca="1" si="92"/>
        <v>2.2617475587798364E-2</v>
      </c>
      <c r="L180" s="34" t="e">
        <f t="shared" ca="1" si="92"/>
        <v>#N/A</v>
      </c>
      <c r="M180" s="64" t="e">
        <f t="shared" ca="1" si="92"/>
        <v>#N/A</v>
      </c>
      <c r="N180" s="34">
        <f t="shared" ca="1" si="92"/>
        <v>3.1809969430469653E-3</v>
      </c>
      <c r="O180" s="55">
        <f t="shared" ca="1" si="92"/>
        <v>-0.52476963529845888</v>
      </c>
      <c r="P180" s="53">
        <f t="shared" ca="1" si="92"/>
        <v>-9.8381970833699706E-2</v>
      </c>
      <c r="Q180" s="34">
        <f t="shared" ca="1" si="92"/>
        <v>7.1765074943910268E-3</v>
      </c>
      <c r="R180" s="34">
        <f t="shared" ca="1" si="92"/>
        <v>-2.1071601448842348E-2</v>
      </c>
      <c r="S180" s="34" t="e">
        <f t="shared" ca="1" si="92"/>
        <v>#N/A</v>
      </c>
      <c r="T180" s="34">
        <f t="shared" ca="1" si="90"/>
        <v>-7.5748337779970587E-3</v>
      </c>
      <c r="U180" s="34">
        <f t="shared" ca="1" si="90"/>
        <v>-5.3599479175437947E-3</v>
      </c>
      <c r="V180" s="34" t="e">
        <f t="shared" ca="1" si="90"/>
        <v>#N/A</v>
      </c>
      <c r="W180" s="34">
        <f t="shared" ca="1" si="90"/>
        <v>2.202831639017111E-2</v>
      </c>
      <c r="X180" s="34">
        <f t="shared" ca="1" si="90"/>
        <v>-0.1489637958190031</v>
      </c>
      <c r="Y180" s="55">
        <f t="shared" ca="1" si="90"/>
        <v>1.0116699466511392E-4</v>
      </c>
    </row>
    <row r="181" spans="1:25" s="33" customFormat="1" x14ac:dyDescent="0.2">
      <c r="A181" s="20">
        <v>43008</v>
      </c>
      <c r="B181" s="63">
        <f t="shared" ref="B181:Y181" ca="1" si="93">IF(IF(OR(B59="",B55=0),NA(),B59/B55-1)&gt;1.5,NA(),B59/B55-1)</f>
        <v>2.6283315180992695E-3</v>
      </c>
      <c r="C181" s="63">
        <f t="shared" ca="1" si="93"/>
        <v>8.3550182510827575E-4</v>
      </c>
      <c r="D181" s="34">
        <f t="shared" ca="1" si="93"/>
        <v>-2.6588345626333831E-3</v>
      </c>
      <c r="E181" s="34">
        <f t="shared" ca="1" si="93"/>
        <v>4.8541102194574748E-3</v>
      </c>
      <c r="F181" s="34">
        <f t="shared" ca="1" si="93"/>
        <v>2.7039381077841318E-2</v>
      </c>
      <c r="G181" s="53">
        <f t="shared" ca="1" si="93"/>
        <v>6.9678720708805653E-3</v>
      </c>
      <c r="H181" s="34">
        <f t="shared" ca="1" si="93"/>
        <v>-9.5411957743429809E-5</v>
      </c>
      <c r="I181" s="34">
        <f t="shared" ca="1" si="93"/>
        <v>-6.5955793127083218E-2</v>
      </c>
      <c r="J181" s="64">
        <f t="shared" ca="1" si="93"/>
        <v>-5.7976358673985651E-2</v>
      </c>
      <c r="K181" s="34">
        <f t="shared" ca="1" si="93"/>
        <v>2.5512824756804386E-2</v>
      </c>
      <c r="L181" s="34" t="e">
        <f t="shared" ca="1" si="93"/>
        <v>#N/A</v>
      </c>
      <c r="M181" s="64" t="e">
        <f t="shared" ca="1" si="93"/>
        <v>#N/A</v>
      </c>
      <c r="N181" s="34">
        <f t="shared" ca="1" si="93"/>
        <v>5.0207277361637992E-3</v>
      </c>
      <c r="O181" s="55">
        <f t="shared" ca="1" si="93"/>
        <v>-0.50770945395555667</v>
      </c>
      <c r="P181" s="53">
        <f t="shared" ca="1" si="93"/>
        <v>-0.16625619058891361</v>
      </c>
      <c r="Q181" s="34">
        <f t="shared" ca="1" si="93"/>
        <v>3.4897202760200141E-3</v>
      </c>
      <c r="R181" s="34">
        <f t="shared" ca="1" si="93"/>
        <v>-2.4041294255709111E-2</v>
      </c>
      <c r="S181" s="34" t="e">
        <f t="shared" ca="1" si="93"/>
        <v>#N/A</v>
      </c>
      <c r="T181" s="34">
        <f t="shared" ca="1" si="93"/>
        <v>-1.1419897468982754E-3</v>
      </c>
      <c r="U181" s="34">
        <f t="shared" ca="1" si="93"/>
        <v>-6.2525591711584116E-3</v>
      </c>
      <c r="V181" s="34" t="e">
        <f t="shared" ca="1" si="93"/>
        <v>#N/A</v>
      </c>
      <c r="W181" s="34">
        <f t="shared" ca="1" si="93"/>
        <v>2.7333013354039704E-2</v>
      </c>
      <c r="X181" s="34">
        <f t="shared" ca="1" si="93"/>
        <v>-2.3073928175271985E-2</v>
      </c>
      <c r="Y181" s="55">
        <f t="shared" ca="1" si="93"/>
        <v>-2.4857301725499381E-3</v>
      </c>
    </row>
    <row r="182" spans="1:25" s="33" customFormat="1" ht="12" thickBot="1" x14ac:dyDescent="0.25">
      <c r="A182" s="26">
        <v>43100</v>
      </c>
      <c r="B182" s="63">
        <f t="shared" ref="B182:Y182" ca="1" si="94">IF(IF(OR(B60="",B56=0),NA(),B60/B56-1)&gt;1.5,NA(),B60/B56-1)</f>
        <v>5.3510427596887844E-3</v>
      </c>
      <c r="C182" s="63">
        <f t="shared" ca="1" si="94"/>
        <v>5.1078458191842202E-3</v>
      </c>
      <c r="D182" s="34">
        <f t="shared" ca="1" si="94"/>
        <v>1.4686079578076772E-3</v>
      </c>
      <c r="E182" s="34">
        <f t="shared" ca="1" si="94"/>
        <v>5.6519619826611578E-3</v>
      </c>
      <c r="F182" s="34">
        <f t="shared" ca="1" si="94"/>
        <v>3.2044217071000691E-2</v>
      </c>
      <c r="G182" s="53">
        <f t="shared" ca="1" si="94"/>
        <v>1.2718456546055634E-2</v>
      </c>
      <c r="H182" s="34">
        <f t="shared" ca="1" si="94"/>
        <v>1.8599668997987484E-2</v>
      </c>
      <c r="I182" s="34">
        <f t="shared" ca="1" si="94"/>
        <v>-5.4614050296694749E-2</v>
      </c>
      <c r="J182" s="64">
        <f t="shared" ca="1" si="94"/>
        <v>-3.0070168218335303E-2</v>
      </c>
      <c r="K182" s="34">
        <f t="shared" ca="1" si="94"/>
        <v>3.6210748098399526E-2</v>
      </c>
      <c r="L182" s="34" t="e">
        <f t="shared" ca="1" si="94"/>
        <v>#N/A</v>
      </c>
      <c r="M182" s="64" t="e">
        <f t="shared" ca="1" si="94"/>
        <v>#N/A</v>
      </c>
      <c r="N182" s="34">
        <f t="shared" ca="1" si="94"/>
        <v>5.5993775477021224E-3</v>
      </c>
      <c r="O182" s="55">
        <f t="shared" ca="1" si="94"/>
        <v>-0.43488371483835109</v>
      </c>
      <c r="P182" s="53">
        <f t="shared" ca="1" si="94"/>
        <v>-9.5911519066517403E-2</v>
      </c>
      <c r="Q182" s="34">
        <f t="shared" ca="1" si="94"/>
        <v>1.9052685546458559E-2</v>
      </c>
      <c r="R182" s="34">
        <f t="shared" ca="1" si="94"/>
        <v>-2.4879868830435914E-2</v>
      </c>
      <c r="S182" s="34" t="e">
        <f t="shared" ca="1" si="94"/>
        <v>#N/A</v>
      </c>
      <c r="T182" s="34">
        <f t="shared" ca="1" si="94"/>
        <v>1.4161432791128803E-3</v>
      </c>
      <c r="U182" s="34">
        <f t="shared" ca="1" si="94"/>
        <v>1.9909792002195115E-3</v>
      </c>
      <c r="V182" s="34" t="e">
        <f t="shared" ca="1" si="94"/>
        <v>#N/A</v>
      </c>
      <c r="W182" s="34">
        <f t="shared" ca="1" si="94"/>
        <v>3.8391636462224321E-2</v>
      </c>
      <c r="X182" s="34">
        <f t="shared" ca="1" si="94"/>
        <v>0.40099259424819578</v>
      </c>
      <c r="Y182" s="55">
        <f t="shared" ca="1" si="94"/>
        <v>-1.4088881266669406E-2</v>
      </c>
    </row>
    <row r="183" spans="1:25" s="33" customFormat="1" x14ac:dyDescent="0.2">
      <c r="A183" s="14">
        <v>43190</v>
      </c>
      <c r="B183" s="67">
        <f ca="1">IF(IF(OR(B61="",B57=0),NA(),B61/B57-1)&gt;1.5,NA(),B61/B57-1)</f>
        <v>-1.1047627209788136E-3</v>
      </c>
      <c r="C183" s="67">
        <f t="shared" ref="C183:Y183" ca="1" si="95">IF(IF(OR(C61="",C57=0),NA(),C61/C57-1)&gt;1.5,NA(),C61/C57-1)</f>
        <v>-6.270898582226625E-3</v>
      </c>
      <c r="D183" s="59">
        <f t="shared" ca="1" si="95"/>
        <v>-9.8309685065899322E-3</v>
      </c>
      <c r="E183" s="59">
        <f t="shared" ca="1" si="95"/>
        <v>5.3385776875853885E-3</v>
      </c>
      <c r="F183" s="59">
        <f t="shared" ca="1" si="95"/>
        <v>2.0153346590111365E-2</v>
      </c>
      <c r="G183" s="60">
        <f t="shared" ca="1" si="95"/>
        <v>-1.7477206130389611E-3</v>
      </c>
      <c r="H183" s="59">
        <f t="shared" ca="1" si="95"/>
        <v>-1.0738479657782518E-3</v>
      </c>
      <c r="I183" s="59">
        <f t="shared" ca="1" si="95"/>
        <v>-6.1714816122199978E-2</v>
      </c>
      <c r="J183" s="68">
        <f t="shared" ca="1" si="95"/>
        <v>-2.4868193972567454E-2</v>
      </c>
      <c r="K183" s="59">
        <f t="shared" ca="1" si="95"/>
        <v>1.430760416471144E-2</v>
      </c>
      <c r="L183" s="59" t="e">
        <f t="shared" ca="1" si="95"/>
        <v>#N/A</v>
      </c>
      <c r="M183" s="68" t="e">
        <f t="shared" ca="1" si="95"/>
        <v>#N/A</v>
      </c>
      <c r="N183" s="59">
        <f t="shared" ca="1" si="95"/>
        <v>5.2017633931999985E-3</v>
      </c>
      <c r="O183" s="61">
        <f t="shared" ca="1" si="95"/>
        <v>-0.47371346783273094</v>
      </c>
      <c r="P183" s="60">
        <f t="shared" ca="1" si="95"/>
        <v>-0.23085510115811669</v>
      </c>
      <c r="Q183" s="59">
        <f t="shared" ca="1" si="95"/>
        <v>1.2320831653461761E-2</v>
      </c>
      <c r="R183" s="59">
        <f t="shared" ca="1" si="95"/>
        <v>-1.716596273086024E-2</v>
      </c>
      <c r="S183" s="59" t="e">
        <f t="shared" ca="1" si="95"/>
        <v>#N/A</v>
      </c>
      <c r="T183" s="59">
        <f t="shared" ca="1" si="95"/>
        <v>-3.7747187389509218E-2</v>
      </c>
      <c r="U183" s="59">
        <f t="shared" ca="1" si="95"/>
        <v>4.0116144859136948E-3</v>
      </c>
      <c r="V183" s="59" t="e">
        <f t="shared" ca="1" si="95"/>
        <v>#N/A</v>
      </c>
      <c r="W183" s="59">
        <f t="shared" ca="1" si="95"/>
        <v>1.3884426631599833E-2</v>
      </c>
      <c r="X183" s="59">
        <f t="shared" ca="1" si="95"/>
        <v>-1.9448059512292115E-2</v>
      </c>
      <c r="Y183" s="61">
        <f t="shared" ca="1" si="95"/>
        <v>-2.6573650161411999E-2</v>
      </c>
    </row>
    <row r="184" spans="1:25" s="33" customFormat="1" x14ac:dyDescent="0.2">
      <c r="A184" s="20">
        <v>43281</v>
      </c>
      <c r="B184" s="63">
        <f t="shared" ref="B184:Y185" ca="1" si="96">IF(IF(OR(B62="",B58=0),NA(),B62/B58-1)&gt;1.5,NA(),B62/B58-1)</f>
        <v>3.8320241625937612E-3</v>
      </c>
      <c r="C184" s="63">
        <f t="shared" ca="1" si="96"/>
        <v>2.691237986120143E-3</v>
      </c>
      <c r="D184" s="34">
        <f t="shared" ca="1" si="96"/>
        <v>6.8622907698023816E-4</v>
      </c>
      <c r="E184" s="34">
        <f t="shared" ca="1" si="96"/>
        <v>5.2440199016203781E-3</v>
      </c>
      <c r="F184" s="34">
        <f t="shared" ca="1" si="96"/>
        <v>1.7399821441494323E-2</v>
      </c>
      <c r="G184" s="53">
        <f t="shared" ca="1" si="96"/>
        <v>3.1287657449530215E-3</v>
      </c>
      <c r="H184" s="34">
        <f t="shared" ca="1" si="96"/>
        <v>8.3994318095297338E-3</v>
      </c>
      <c r="I184" s="34">
        <f t="shared" ca="1" si="96"/>
        <v>-6.0617483578961684E-2</v>
      </c>
      <c r="J184" s="64">
        <f t="shared" ca="1" si="96"/>
        <v>-2.3150680851174776E-2</v>
      </c>
      <c r="K184" s="34">
        <f t="shared" ca="1" si="96"/>
        <v>2.2463039091175085E-2</v>
      </c>
      <c r="L184" s="34" t="e">
        <f t="shared" ca="1" si="96"/>
        <v>#N/A</v>
      </c>
      <c r="M184" s="64" t="e">
        <f t="shared" ca="1" si="96"/>
        <v>#N/A</v>
      </c>
      <c r="N184" s="34">
        <f t="shared" ca="1" si="96"/>
        <v>5.3117060999621213E-3</v>
      </c>
      <c r="O184" s="55">
        <f t="shared" ca="1" si="96"/>
        <v>-0.47054420461302771</v>
      </c>
      <c r="P184" s="53">
        <f t="shared" ca="1" si="96"/>
        <v>-0.21158835223737837</v>
      </c>
      <c r="Q184" s="34">
        <f t="shared" ca="1" si="96"/>
        <v>2.5862489685194001E-2</v>
      </c>
      <c r="R184" s="34">
        <f t="shared" ca="1" si="96"/>
        <v>-1.5069190104763153E-2</v>
      </c>
      <c r="S184" s="34" t="e">
        <f t="shared" ca="1" si="96"/>
        <v>#N/A</v>
      </c>
      <c r="T184" s="34">
        <f t="shared" ca="1" si="96"/>
        <v>-2.0578391786823302E-2</v>
      </c>
      <c r="U184" s="34">
        <f t="shared" ca="1" si="96"/>
        <v>1.1165508920447875E-2</v>
      </c>
      <c r="V184" s="34" t="e">
        <f t="shared" ca="1" si="96"/>
        <v>#N/A</v>
      </c>
      <c r="W184" s="34">
        <f t="shared" ca="1" si="96"/>
        <v>2.1717303714525737E-2</v>
      </c>
      <c r="X184" s="34">
        <f t="shared" ca="1" si="96"/>
        <v>7.5905865293561137E-2</v>
      </c>
      <c r="Y184" s="55">
        <f t="shared" ca="1" si="96"/>
        <v>9.0980051873108536E-3</v>
      </c>
    </row>
    <row r="185" spans="1:25" s="33" customFormat="1" x14ac:dyDescent="0.2">
      <c r="A185" s="20">
        <v>43373</v>
      </c>
      <c r="B185" s="63">
        <f t="shared" ca="1" si="96"/>
        <v>1.4979532165593223E-3</v>
      </c>
      <c r="C185" s="63">
        <f t="shared" ca="1" si="96"/>
        <v>-1.1290511138517534E-3</v>
      </c>
      <c r="D185" s="34">
        <f t="shared" ca="1" si="96"/>
        <v>-2.9447876125354711E-3</v>
      </c>
      <c r="E185" s="34">
        <f t="shared" ca="1" si="96"/>
        <v>4.7463077538332232E-3</v>
      </c>
      <c r="F185" s="34">
        <f t="shared" ca="1" si="96"/>
        <v>1.2093350700683958E-2</v>
      </c>
      <c r="G185" s="53">
        <f t="shared" ca="1" si="96"/>
        <v>1.4654869585484231E-2</v>
      </c>
      <c r="H185" s="34">
        <f t="shared" ca="1" si="96"/>
        <v>4.8244471041094528E-3</v>
      </c>
      <c r="I185" s="34">
        <f t="shared" ca="1" si="96"/>
        <v>-6.2854317769591606E-2</v>
      </c>
      <c r="J185" s="64">
        <f t="shared" ca="1" si="96"/>
        <v>-1.8267104838629367E-2</v>
      </c>
      <c r="K185" s="34">
        <f t="shared" ca="1" si="96"/>
        <v>1.8920019638083652E-2</v>
      </c>
      <c r="L185" s="34" t="e">
        <f t="shared" ca="1" si="96"/>
        <v>#N/A</v>
      </c>
      <c r="M185" s="64" t="e">
        <f t="shared" ca="1" si="96"/>
        <v>#N/A</v>
      </c>
      <c r="N185" s="34">
        <f t="shared" ca="1" si="96"/>
        <v>4.9091122999802561E-3</v>
      </c>
      <c r="O185" s="55">
        <f t="shared" ca="1" si="96"/>
        <v>-0.55920705914405966</v>
      </c>
      <c r="P185" s="53">
        <f t="shared" ca="1" si="96"/>
        <v>-0.15828550313935241</v>
      </c>
      <c r="Q185" s="34">
        <f t="shared" ca="1" si="96"/>
        <v>4.7617736263095178E-2</v>
      </c>
      <c r="R185" s="34">
        <f t="shared" ca="1" si="96"/>
        <v>-1.1340100505841777E-2</v>
      </c>
      <c r="S185" s="34" t="e">
        <f t="shared" ca="1" si="96"/>
        <v>#N/A</v>
      </c>
      <c r="T185" s="34">
        <f t="shared" ca="1" si="96"/>
        <v>-3.2147291456222082E-2</v>
      </c>
      <c r="U185" s="34">
        <f t="shared" ca="1" si="96"/>
        <v>1.9797634748232928E-2</v>
      </c>
      <c r="V185" s="34" t="e">
        <f t="shared" ca="1" si="96"/>
        <v>#N/A</v>
      </c>
      <c r="W185" s="34">
        <f t="shared" ca="1" si="96"/>
        <v>3.3144576644942747E-2</v>
      </c>
      <c r="X185" s="34">
        <f t="shared" ca="1" si="96"/>
        <v>0.15320174163142886</v>
      </c>
      <c r="Y185" s="55">
        <f t="shared" ca="1" si="96"/>
        <v>1.7211231873647037E-2</v>
      </c>
    </row>
    <row r="186" spans="1:25" s="33" customFormat="1" ht="12" thickBot="1" x14ac:dyDescent="0.25">
      <c r="A186" s="20">
        <v>43465</v>
      </c>
      <c r="B186" s="135">
        <f t="shared" ref="B186:Y186" ca="1" si="97">IF(IF(OR(B64="",B60=0),NA(),B64/B60-1)&gt;1.5,NA(),B64/B60-1)</f>
        <v>-0.99562105571131232</v>
      </c>
      <c r="C186" s="135">
        <f t="shared" ca="1" si="97"/>
        <v>-0.99251175120736301</v>
      </c>
      <c r="D186" s="136">
        <f t="shared" ca="1" si="97"/>
        <v>-0.99153264836831201</v>
      </c>
      <c r="E186" s="136">
        <f t="shared" ca="1" si="97"/>
        <v>-0.99946626549319484</v>
      </c>
      <c r="F186" s="136">
        <f t="shared" ca="1" si="97"/>
        <v>-0.99954402858747171</v>
      </c>
      <c r="G186" s="137">
        <f t="shared" ca="1" si="97"/>
        <v>-1</v>
      </c>
      <c r="H186" s="136">
        <f t="shared" ca="1" si="97"/>
        <v>-0.90729757928917487</v>
      </c>
      <c r="I186" s="136">
        <f t="shared" ca="1" si="97"/>
        <v>-0.9480522977045176</v>
      </c>
      <c r="J186" s="138">
        <f t="shared" ca="1" si="97"/>
        <v>-0.99993292036344206</v>
      </c>
      <c r="K186" s="136">
        <f t="shared" ca="1" si="97"/>
        <v>-0.99999879767602762</v>
      </c>
      <c r="L186" s="136" t="e">
        <f t="shared" ca="1" si="97"/>
        <v>#N/A</v>
      </c>
      <c r="M186" s="138" t="e">
        <f t="shared" ca="1" si="97"/>
        <v>#N/A</v>
      </c>
      <c r="N186" s="136">
        <f t="shared" ca="1" si="97"/>
        <v>-1</v>
      </c>
      <c r="O186" s="139">
        <f t="shared" ca="1" si="97"/>
        <v>-1</v>
      </c>
      <c r="P186" s="137">
        <f t="shared" ca="1" si="97"/>
        <v>-0.57306515059433782</v>
      </c>
      <c r="Q186" s="136">
        <f t="shared" ca="1" si="97"/>
        <v>-0.99918619432752553</v>
      </c>
      <c r="R186" s="136">
        <f t="shared" ca="1" si="97"/>
        <v>-0.96801375110012666</v>
      </c>
      <c r="S186" s="136" t="e">
        <f t="shared" ca="1" si="97"/>
        <v>#N/A</v>
      </c>
      <c r="T186" s="136">
        <f t="shared" ca="1" si="97"/>
        <v>-1</v>
      </c>
      <c r="U186" s="136">
        <f t="shared" ca="1" si="97"/>
        <v>-0.97428762807706715</v>
      </c>
      <c r="V186" s="136" t="e">
        <f t="shared" ca="1" si="97"/>
        <v>#N/A</v>
      </c>
      <c r="W186" s="136">
        <f t="shared" ca="1" si="97"/>
        <v>-1</v>
      </c>
      <c r="X186" s="136" t="e">
        <f t="shared" ca="1" si="97"/>
        <v>#N/A</v>
      </c>
      <c r="Y186" s="139">
        <f t="shared" ca="1" si="97"/>
        <v>-0.99993759592421527</v>
      </c>
    </row>
    <row r="187" spans="1:25" ht="15.75" thickBot="1" x14ac:dyDescent="0.25">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x14ac:dyDescent="0.2">
      <c r="A189" s="36" t="s">
        <v>37</v>
      </c>
      <c r="B189" s="69">
        <f t="shared" ref="B189:Y189" ca="1" si="98">SUM(B$9:B$12)/SUM(B$5:B$8)-1</f>
        <v>9.2328339831241557E-2</v>
      </c>
      <c r="C189" s="69">
        <f t="shared" ca="1" si="98"/>
        <v>7.8562838757984199E-2</v>
      </c>
      <c r="D189" s="31">
        <f t="shared" ca="1" si="98"/>
        <v>7.8999365397599997E-2</v>
      </c>
      <c r="E189" s="31">
        <f t="shared" ca="1" si="98"/>
        <v>0.12186217893263618</v>
      </c>
      <c r="F189" s="31">
        <f t="shared" ca="1" si="98"/>
        <v>7.4342979081531535E-2</v>
      </c>
      <c r="G189" s="70">
        <f t="shared" ca="1" si="98"/>
        <v>0.12795439743784587</v>
      </c>
      <c r="H189" s="31">
        <f t="shared" ca="1" si="98"/>
        <v>0.18694463412019946</v>
      </c>
      <c r="I189" s="31">
        <f t="shared" ca="1" si="98"/>
        <v>6.2523349799532557E-3</v>
      </c>
      <c r="J189" s="71">
        <f t="shared" ca="1" si="98"/>
        <v>0.1466726959499931</v>
      </c>
      <c r="K189" s="31">
        <f t="shared" ca="1" si="98"/>
        <v>4.2264617991228626</v>
      </c>
      <c r="L189" s="31">
        <f t="shared" ca="1" si="98"/>
        <v>-0.23817159846251734</v>
      </c>
      <c r="M189" s="71">
        <f t="shared" ca="1" si="98"/>
        <v>-0.13420447094700783</v>
      </c>
      <c r="N189" s="31">
        <f t="shared" ca="1" si="98"/>
        <v>4.3427109572692695</v>
      </c>
      <c r="O189" s="62">
        <f t="shared" ca="1" si="98"/>
        <v>-0.29670425550955659</v>
      </c>
      <c r="P189" s="70">
        <f t="shared" ca="1" si="98"/>
        <v>4.2914363735336636E-2</v>
      </c>
      <c r="Q189" s="31">
        <f t="shared" ca="1" si="98"/>
        <v>9.4907096151671366E-2</v>
      </c>
      <c r="R189" s="31">
        <f t="shared" ca="1" si="98"/>
        <v>8.814497249921871E-2</v>
      </c>
      <c r="S189" s="31" t="e">
        <f t="shared" ca="1" si="98"/>
        <v>#DIV/0!</v>
      </c>
      <c r="T189" s="31" t="e">
        <f ca="1">SUM(T$9:T$12)/SUM(T$5:T$8)-1</f>
        <v>#DIV/0!</v>
      </c>
      <c r="U189" s="31">
        <f t="shared" ca="1" si="98"/>
        <v>7.1885962914669754E-2</v>
      </c>
      <c r="V189" s="31" t="e">
        <f t="shared" ca="1" si="98"/>
        <v>#DIV/0!</v>
      </c>
      <c r="W189" s="31" t="e">
        <f ca="1">SUM(W$9:W$12)/SUM(W$5:W$8)-1</f>
        <v>#DIV/0!</v>
      </c>
      <c r="X189" s="31">
        <f t="shared" ca="1" si="98"/>
        <v>6.2579713015679772E-2</v>
      </c>
      <c r="Y189" s="62">
        <f t="shared" ca="1" si="98"/>
        <v>4.0719005284745</v>
      </c>
    </row>
    <row r="190" spans="1:25" x14ac:dyDescent="0.2">
      <c r="A190" s="36" t="s">
        <v>38</v>
      </c>
      <c r="B190" s="69">
        <f t="shared" ref="B190:Y190" ca="1" si="99">SUM(B$13:B$16)/SUM(B$9:B$12)-1</f>
        <v>9.3209632150364596E-2</v>
      </c>
      <c r="C190" s="69">
        <f t="shared" ca="1" si="99"/>
        <v>7.7908941108324248E-2</v>
      </c>
      <c r="D190" s="31">
        <f t="shared" ca="1" si="99"/>
        <v>7.6943554392971958E-2</v>
      </c>
      <c r="E190" s="31">
        <f t="shared" ca="1" si="99"/>
        <v>0.12477020457471943</v>
      </c>
      <c r="F190" s="31">
        <f t="shared" ca="1" si="99"/>
        <v>8.7281686393538616E-2</v>
      </c>
      <c r="G190" s="70">
        <f t="shared" ca="1" si="99"/>
        <v>0.14510968466948126</v>
      </c>
      <c r="H190" s="31">
        <f t="shared" ca="1" si="99"/>
        <v>0.32208096516858276</v>
      </c>
      <c r="I190" s="31">
        <f t="shared" ca="1" si="99"/>
        <v>-2.3163070972607391E-2</v>
      </c>
      <c r="J190" s="71">
        <f t="shared" ca="1" si="99"/>
        <v>7.4054345141594702E-2</v>
      </c>
      <c r="K190" s="31">
        <f t="shared" ca="1" si="99"/>
        <v>0.90405885697360566</v>
      </c>
      <c r="L190" s="31">
        <f t="shared" ca="1" si="99"/>
        <v>-0.32854486571721409</v>
      </c>
      <c r="M190" s="71">
        <f t="shared" ca="1" si="99"/>
        <v>-0.23610466205861858</v>
      </c>
      <c r="N190" s="31">
        <f t="shared" ca="1" si="99"/>
        <v>0.93875181695884202</v>
      </c>
      <c r="O190" s="62">
        <f t="shared" ca="1" si="99"/>
        <v>-0.48586692695847911</v>
      </c>
      <c r="P190" s="70">
        <f t="shared" ca="1" si="99"/>
        <v>-0.4774945962573911</v>
      </c>
      <c r="Q190" s="31">
        <f t="shared" ca="1" si="99"/>
        <v>0.12277441981314352</v>
      </c>
      <c r="R190" s="31">
        <f t="shared" ca="1" si="99"/>
        <v>5.8228156779420059E-2</v>
      </c>
      <c r="S190" s="31" t="e">
        <f t="shared" ca="1" si="99"/>
        <v>#DIV/0!</v>
      </c>
      <c r="T190" s="31" t="e">
        <f t="shared" ref="T190:T196" ca="1" si="100">SUM(T$9:T$12)/SUM(T$5:T$8)-1</f>
        <v>#DIV/0!</v>
      </c>
      <c r="U190" s="31">
        <f t="shared" ca="1" si="99"/>
        <v>6.8117655870354898E-2</v>
      </c>
      <c r="V190" s="31" t="e">
        <f t="shared" ca="1" si="99"/>
        <v>#DIV/0!</v>
      </c>
      <c r="W190" s="31" t="e">
        <f t="shared" ref="W190:W196" ca="1" si="101">SUM(W$9:W$12)/SUM(W$5:W$8)-1</f>
        <v>#DIV/0!</v>
      </c>
      <c r="X190" s="31">
        <f t="shared" ca="1" si="99"/>
        <v>-0.42603169632701132</v>
      </c>
      <c r="Y190" s="62">
        <f t="shared" ca="1" si="99"/>
        <v>0.9110025224053917</v>
      </c>
    </row>
    <row r="191" spans="1:25" x14ac:dyDescent="0.2">
      <c r="A191" s="36" t="s">
        <v>39</v>
      </c>
      <c r="B191" s="69">
        <f t="shared" ref="B191:Y191" ca="1" si="102">SUM(B$17:B$20)/SUM(B$13:B$16)-1</f>
        <v>8.5643386893113238E-2</v>
      </c>
      <c r="C191" s="69">
        <f t="shared" ca="1" si="102"/>
        <v>6.814717880481691E-2</v>
      </c>
      <c r="D191" s="31">
        <f t="shared" ca="1" si="102"/>
        <v>6.6500104490405443E-2</v>
      </c>
      <c r="E191" s="31">
        <f t="shared" ca="1" si="102"/>
        <v>0.1202290440553071</v>
      </c>
      <c r="F191" s="31">
        <f t="shared" ca="1" si="102"/>
        <v>8.3986244471802918E-2</v>
      </c>
      <c r="G191" s="70">
        <f t="shared" ca="1" si="102"/>
        <v>0.15960736860243863</v>
      </c>
      <c r="H191" s="31">
        <f t="shared" ca="1" si="102"/>
        <v>0.18238756161477743</v>
      </c>
      <c r="I191" s="31">
        <f t="shared" ca="1" si="102"/>
        <v>-7.8648206981170143E-2</v>
      </c>
      <c r="J191" s="71">
        <f t="shared" ca="1" si="102"/>
        <v>-5.4223657811903747E-3</v>
      </c>
      <c r="K191" s="31">
        <f t="shared" ca="1" si="102"/>
        <v>0.41630943701511125</v>
      </c>
      <c r="L191" s="31">
        <f t="shared" ca="1" si="102"/>
        <v>-0.38903058397309476</v>
      </c>
      <c r="M191" s="71">
        <f t="shared" ca="1" si="102"/>
        <v>-0.33792967645582017</v>
      </c>
      <c r="N191" s="31">
        <f t="shared" ca="1" si="102"/>
        <v>0.37588309980729262</v>
      </c>
      <c r="O191" s="62">
        <f t="shared" ca="1" si="102"/>
        <v>-0.59695799355723933</v>
      </c>
      <c r="P191" s="70">
        <f t="shared" ca="1" si="102"/>
        <v>-8.9210141358470052E-3</v>
      </c>
      <c r="Q191" s="31">
        <f t="shared" ca="1" si="102"/>
        <v>6.9974024097380294E-2</v>
      </c>
      <c r="R191" s="31">
        <f t="shared" ca="1" si="102"/>
        <v>3.0704064857262514E-2</v>
      </c>
      <c r="S191" s="31">
        <f t="shared" ca="1" si="102"/>
        <v>0.19622531798629805</v>
      </c>
      <c r="T191" s="31" t="e">
        <f t="shared" ca="1" si="100"/>
        <v>#DIV/0!</v>
      </c>
      <c r="U191" s="31">
        <f t="shared" ca="1" si="102"/>
        <v>3.4846156995359978E-2</v>
      </c>
      <c r="V191" s="31">
        <f t="shared" ca="1" si="102"/>
        <v>0.39774813193925485</v>
      </c>
      <c r="W191" s="31" t="e">
        <f t="shared" ca="1" si="101"/>
        <v>#DIV/0!</v>
      </c>
      <c r="X191" s="31">
        <f t="shared" ca="1" si="102"/>
        <v>-0.19661236114411362</v>
      </c>
      <c r="Y191" s="62">
        <f t="shared" ca="1" si="102"/>
        <v>0.39509080286358622</v>
      </c>
    </row>
    <row r="192" spans="1:25" x14ac:dyDescent="0.2">
      <c r="A192" s="36" t="s">
        <v>40</v>
      </c>
      <c r="B192" s="69">
        <f t="shared" ref="B192:Y192" ca="1" si="103">SUM(B$21:B$24)/SUM(B$17:B$20)-1</f>
        <v>7.2126178191133761E-2</v>
      </c>
      <c r="C192" s="69">
        <f t="shared" ca="1" si="103"/>
        <v>5.2409794664027842E-2</v>
      </c>
      <c r="D192" s="31">
        <f t="shared" ca="1" si="103"/>
        <v>4.7818288989510682E-2</v>
      </c>
      <c r="E192" s="31">
        <f t="shared" ca="1" si="103"/>
        <v>0.1092885670850674</v>
      </c>
      <c r="F192" s="31">
        <f t="shared" ca="1" si="103"/>
        <v>9.5851675639896605E-2</v>
      </c>
      <c r="G192" s="70">
        <f t="shared" ca="1" si="103"/>
        <v>0.10819496327423717</v>
      </c>
      <c r="H192" s="31">
        <f t="shared" ca="1" si="103"/>
        <v>0.15157620053646048</v>
      </c>
      <c r="I192" s="31">
        <f t="shared" ca="1" si="103"/>
        <v>-6.2297549490636484E-2</v>
      </c>
      <c r="J192" s="71">
        <f t="shared" ca="1" si="103"/>
        <v>-2.182073788620742E-2</v>
      </c>
      <c r="K192" s="31">
        <f t="shared" ca="1" si="103"/>
        <v>0.25051810152154452</v>
      </c>
      <c r="L192" s="31">
        <f t="shared" ca="1" si="103"/>
        <v>-0.4155027865510823</v>
      </c>
      <c r="M192" s="71">
        <f t="shared" ca="1" si="103"/>
        <v>-0.40371468433579238</v>
      </c>
      <c r="N192" s="31">
        <f t="shared" ca="1" si="103"/>
        <v>0.17435692104011169</v>
      </c>
      <c r="O192" s="62">
        <f t="shared" ca="1" si="103"/>
        <v>-0.51652325869916327</v>
      </c>
      <c r="P192" s="70">
        <f t="shared" ca="1" si="103"/>
        <v>1.0349239137794619E-2</v>
      </c>
      <c r="Q192" s="31">
        <f t="shared" ca="1" si="103"/>
        <v>5.230655463809275E-2</v>
      </c>
      <c r="R192" s="31">
        <f t="shared" ca="1" si="103"/>
        <v>5.817363271432674E-3</v>
      </c>
      <c r="S192" s="31">
        <f t="shared" ca="1" si="103"/>
        <v>0.13387139730871045</v>
      </c>
      <c r="T192" s="31" t="e">
        <f t="shared" ca="1" si="100"/>
        <v>#DIV/0!</v>
      </c>
      <c r="U192" s="31">
        <f t="shared" ca="1" si="103"/>
        <v>3.2867495481691655E-2</v>
      </c>
      <c r="V192" s="31">
        <f t="shared" ca="1" si="103"/>
        <v>0.23363265901013897</v>
      </c>
      <c r="W192" s="31" t="e">
        <f t="shared" ca="1" si="101"/>
        <v>#DIV/0!</v>
      </c>
      <c r="X192" s="31">
        <f t="shared" ca="1" si="103"/>
        <v>-0.11973794844457364</v>
      </c>
      <c r="Y192" s="62">
        <f t="shared" ca="1" si="103"/>
        <v>0.24227894498340508</v>
      </c>
    </row>
    <row r="193" spans="1:25" x14ac:dyDescent="0.2">
      <c r="A193" s="36" t="s">
        <v>41</v>
      </c>
      <c r="B193" s="69">
        <f ca="1">IF(ISBLANK(B28),NA(),SUM(B$25:B$28)/SUM(B$21:B$24)-1)</f>
        <v>4.7088507974433869E-2</v>
      </c>
      <c r="C193" s="69">
        <f t="shared" ref="C193:Y193" ca="1" si="104">IF(ISBLANK(C28),NA(),SUM(C$25:C$28)/SUM(C$21:C$24)-1)</f>
        <v>2.2875523290597943E-2</v>
      </c>
      <c r="D193" s="31">
        <f t="shared" ca="1" si="104"/>
        <v>1.9559802284970784E-2</v>
      </c>
      <c r="E193" s="31">
        <f t="shared" ca="1" si="104"/>
        <v>9.0386229009166819E-2</v>
      </c>
      <c r="F193" s="31">
        <f t="shared" ca="1" si="104"/>
        <v>5.2871684229860882E-2</v>
      </c>
      <c r="G193" s="70">
        <f t="shared" ca="1" si="104"/>
        <v>7.5920148865457726E-2</v>
      </c>
      <c r="H193" s="31">
        <f t="shared" ca="1" si="104"/>
        <v>0.22395283790328802</v>
      </c>
      <c r="I193" s="31">
        <f t="shared" ca="1" si="104"/>
        <v>-0.12271432590478859</v>
      </c>
      <c r="J193" s="71">
        <f t="shared" ca="1" si="104"/>
        <v>-8.8477832936646572E-2</v>
      </c>
      <c r="K193" s="31">
        <f t="shared" ca="1" si="104"/>
        <v>0.14023685830091326</v>
      </c>
      <c r="L193" s="31">
        <f t="shared" ca="1" si="104"/>
        <v>-0.55854290848803245</v>
      </c>
      <c r="M193" s="71">
        <f t="shared" ca="1" si="104"/>
        <v>-0.57576317347483075</v>
      </c>
      <c r="N193" s="31">
        <f t="shared" ca="1" si="104"/>
        <v>0.12016042264236804</v>
      </c>
      <c r="O193" s="62">
        <f t="shared" ca="1" si="104"/>
        <v>-0.61137870085673685</v>
      </c>
      <c r="P193" s="70">
        <f t="shared" ca="1" si="104"/>
        <v>-2.9804568447096558E-2</v>
      </c>
      <c r="Q193" s="31">
        <f t="shared" ca="1" si="104"/>
        <v>3.5378527233157264E-2</v>
      </c>
      <c r="R193" s="31">
        <f t="shared" ca="1" si="104"/>
        <v>-3.7913174647982051E-2</v>
      </c>
      <c r="S193" s="31">
        <f t="shared" ca="1" si="104"/>
        <v>7.8801721745141995E-2</v>
      </c>
      <c r="T193" s="31" t="e">
        <f t="shared" ca="1" si="100"/>
        <v>#DIV/0!</v>
      </c>
      <c r="U193" s="31">
        <f t="shared" ca="1" si="104"/>
        <v>1.3335137488699189E-2</v>
      </c>
      <c r="V193" s="31">
        <f t="shared" ca="1" si="104"/>
        <v>0.11797540520099181</v>
      </c>
      <c r="W193" s="31" t="e">
        <f t="shared" ca="1" si="101"/>
        <v>#DIV/0!</v>
      </c>
      <c r="X193" s="31">
        <f t="shared" ca="1" si="104"/>
        <v>-9.2629616227348111E-2</v>
      </c>
      <c r="Y193" s="62">
        <f t="shared" ca="1" si="104"/>
        <v>0.18573036814334976</v>
      </c>
    </row>
    <row r="194" spans="1:25" x14ac:dyDescent="0.2">
      <c r="A194" s="36" t="s">
        <v>42</v>
      </c>
      <c r="B194" s="69">
        <f ca="1">IF(ISBLANK(B32),NA(),SUM(B$29:B$32)/SUM(B$25:B$28)-1)</f>
        <v>3.9808886043160241E-2</v>
      </c>
      <c r="C194" s="69">
        <f t="shared" ref="C194:Y194" ca="1" si="105">IF(ISBLANK(C32),NA(),SUM(C$29:C$32)/SUM(C$25:C$28)-1)</f>
        <v>1.6540658745669568E-2</v>
      </c>
      <c r="D194" s="31">
        <f t="shared" ca="1" si="105"/>
        <v>1.399030321726813E-2</v>
      </c>
      <c r="E194" s="31">
        <f t="shared" ca="1" si="105"/>
        <v>7.884103267790743E-2</v>
      </c>
      <c r="F194" s="31">
        <f t="shared" ca="1" si="105"/>
        <v>3.8882845602315363E-2</v>
      </c>
      <c r="G194" s="70">
        <f t="shared" ca="1" si="105"/>
        <v>6.4365550466582988E-2</v>
      </c>
      <c r="H194" s="31">
        <f t="shared" ca="1" si="105"/>
        <v>4.3747949775577943E-2</v>
      </c>
      <c r="I194" s="31">
        <f t="shared" ca="1" si="105"/>
        <v>-0.12582610833184538</v>
      </c>
      <c r="J194" s="71">
        <f t="shared" ca="1" si="105"/>
        <v>-6.5471495242674815E-2</v>
      </c>
      <c r="K194" s="31">
        <f t="shared" ca="1" si="105"/>
        <v>9.4846427177143422E-2</v>
      </c>
      <c r="L194" s="31">
        <f t="shared" ca="1" si="105"/>
        <v>-1</v>
      </c>
      <c r="M194" s="71">
        <f t="shared" ca="1" si="105"/>
        <v>-1</v>
      </c>
      <c r="N194" s="31">
        <f t="shared" ca="1" si="105"/>
        <v>9.0202339065438508E-2</v>
      </c>
      <c r="O194" s="62">
        <f t="shared" ca="1" si="105"/>
        <v>-0.69499365203384866</v>
      </c>
      <c r="P194" s="70">
        <f t="shared" ca="1" si="105"/>
        <v>1.5201622791573E-2</v>
      </c>
      <c r="Q194" s="31">
        <f t="shared" ca="1" si="105"/>
        <v>2.702106715820185E-2</v>
      </c>
      <c r="R194" s="31">
        <f t="shared" ca="1" si="105"/>
        <v>-2.1795807236506204E-2</v>
      </c>
      <c r="S194" s="31">
        <f t="shared" ca="1" si="105"/>
        <v>3.7807502853995256E-2</v>
      </c>
      <c r="T194" s="31" t="e">
        <f t="shared" ca="1" si="100"/>
        <v>#DIV/0!</v>
      </c>
      <c r="U194" s="31">
        <f t="shared" ca="1" si="105"/>
        <v>-7.8873774427743459E-3</v>
      </c>
      <c r="V194" s="31">
        <f t="shared" ca="1" si="105"/>
        <v>7.1290098578022043E-2</v>
      </c>
      <c r="W194" s="31" t="e">
        <f t="shared" ca="1" si="101"/>
        <v>#DIV/0!</v>
      </c>
      <c r="X194" s="31">
        <f t="shared" ca="1" si="105"/>
        <v>-5.0570374657373129E-2</v>
      </c>
      <c r="Y194" s="62">
        <f t="shared" ca="1" si="105"/>
        <v>0.14923983266413909</v>
      </c>
    </row>
    <row r="195" spans="1:25" x14ac:dyDescent="0.2">
      <c r="A195" s="36" t="s">
        <v>43</v>
      </c>
      <c r="B195" s="69">
        <f ca="1">IF(ISBLANK(B36),NA(),SUM(B$33:B$36)/SUM(B$29:B$32)-1)</f>
        <v>2.3703579936704466E-2</v>
      </c>
      <c r="C195" s="69">
        <f t="shared" ref="C195:Y195" ca="1" si="106">IF(ISBLANK(C36),NA(),SUM(C$33:C$36)/SUM(C$29:C$32)-1)</f>
        <v>-4.9885451948267212E-3</v>
      </c>
      <c r="D195" s="31">
        <f t="shared" ca="1" si="106"/>
        <v>-1.1046073149975522E-2</v>
      </c>
      <c r="E195" s="31">
        <f t="shared" ca="1" si="106"/>
        <v>6.9054818576329557E-2</v>
      </c>
      <c r="F195" s="31">
        <f t="shared" ca="1" si="106"/>
        <v>4.6806427287673147E-2</v>
      </c>
      <c r="G195" s="70">
        <f t="shared" ca="1" si="106"/>
        <v>8.4582855956483183E-3</v>
      </c>
      <c r="H195" s="31">
        <f t="shared" ca="1" si="106"/>
        <v>2.0922947253010582E-2</v>
      </c>
      <c r="I195" s="31">
        <f t="shared" ca="1" si="106"/>
        <v>-9.1002094477047657E-2</v>
      </c>
      <c r="J195" s="71">
        <f t="shared" ca="1" si="106"/>
        <v>-7.6364906410859357E-2</v>
      </c>
      <c r="K195" s="31">
        <f t="shared" ca="1" si="106"/>
        <v>4.3873434261545441E-2</v>
      </c>
      <c r="L195" s="31" t="e">
        <f t="shared" ca="1" si="106"/>
        <v>#DIV/0!</v>
      </c>
      <c r="M195" s="71" t="e">
        <f t="shared" ca="1" si="106"/>
        <v>#DIV/0!</v>
      </c>
      <c r="N195" s="31">
        <f t="shared" ca="1" si="106"/>
        <v>7.0704097256424348E-2</v>
      </c>
      <c r="O195" s="62">
        <f t="shared" ca="1" si="106"/>
        <v>-0.3591012827704313</v>
      </c>
      <c r="P195" s="70">
        <f t="shared" ca="1" si="106"/>
        <v>1.5221943533434859</v>
      </c>
      <c r="Q195" s="31">
        <f t="shared" ca="1" si="106"/>
        <v>1.9405856525911647E-2</v>
      </c>
      <c r="R195" s="31">
        <f t="shared" ca="1" si="106"/>
        <v>-4.2387975878983797E-2</v>
      </c>
      <c r="S195" s="31">
        <f t="shared" ca="1" si="106"/>
        <v>-1</v>
      </c>
      <c r="T195" s="31" t="e">
        <f t="shared" ca="1" si="100"/>
        <v>#DIV/0!</v>
      </c>
      <c r="U195" s="31">
        <f t="shared" ca="1" si="106"/>
        <v>-8.7629469584896702E-3</v>
      </c>
      <c r="V195" s="31">
        <f t="shared" ca="1" si="106"/>
        <v>-1</v>
      </c>
      <c r="W195" s="31" t="e">
        <f t="shared" ca="1" si="101"/>
        <v>#DIV/0!</v>
      </c>
      <c r="X195" s="31">
        <f t="shared" ca="1" si="106"/>
        <v>3.1920286250329752</v>
      </c>
      <c r="Y195" s="62">
        <f t="shared" ca="1" si="106"/>
        <v>0.11374266386497434</v>
      </c>
    </row>
    <row r="196" spans="1:25" x14ac:dyDescent="0.2">
      <c r="A196" s="36" t="s">
        <v>44</v>
      </c>
      <c r="B196" s="69">
        <f t="shared" ref="B196:S196" ca="1" si="107">IF(ISBLANK(B40),NA(),SUM(B$37:B$40)/SUM(B$33:B$36)-1)</f>
        <v>1.6846988073410341E-2</v>
      </c>
      <c r="C196" s="69">
        <f t="shared" ca="1" si="107"/>
        <v>-6.9844586812809473E-3</v>
      </c>
      <c r="D196" s="31">
        <f t="shared" ca="1" si="107"/>
        <v>-9.2288649622485064E-3</v>
      </c>
      <c r="E196" s="31">
        <f t="shared" ca="1" si="107"/>
        <v>5.1906426079951107E-2</v>
      </c>
      <c r="F196" s="31">
        <f t="shared" ca="1" si="107"/>
        <v>1.114577216169943E-2</v>
      </c>
      <c r="G196" s="70">
        <f t="shared" ca="1" si="107"/>
        <v>9.00684198784929E-3</v>
      </c>
      <c r="H196" s="31">
        <f t="shared" ca="1" si="107"/>
        <v>6.5832641836315542E-2</v>
      </c>
      <c r="I196" s="31">
        <f t="shared" ca="1" si="107"/>
        <v>-7.0328995472451639E-2</v>
      </c>
      <c r="J196" s="71">
        <f t="shared" ca="1" si="107"/>
        <v>-6.9070881163737607E-2</v>
      </c>
      <c r="K196" s="31">
        <f t="shared" ca="1" si="107"/>
        <v>1.4798090376566986E-2</v>
      </c>
      <c r="L196" s="31" t="e">
        <f t="shared" ca="1" si="107"/>
        <v>#DIV/0!</v>
      </c>
      <c r="M196" s="71" t="e">
        <f t="shared" ca="1" si="107"/>
        <v>#DIV/0!</v>
      </c>
      <c r="N196" s="31">
        <f t="shared" ca="1" si="107"/>
        <v>5.2612929168455835E-2</v>
      </c>
      <c r="O196" s="62">
        <f t="shared" ca="1" si="107"/>
        <v>-0.25456132373144702</v>
      </c>
      <c r="P196" s="70">
        <f t="shared" ca="1" si="107"/>
        <v>-1.7838861429579467E-2</v>
      </c>
      <c r="Q196" s="31">
        <f t="shared" ca="1" si="107"/>
        <v>2.1528224950774444E-2</v>
      </c>
      <c r="R196" s="31">
        <f t="shared" ca="1" si="107"/>
        <v>-5.0207436964479268E-2</v>
      </c>
      <c r="S196" s="31" t="e">
        <f t="shared" ca="1" si="107"/>
        <v>#DIV/0!</v>
      </c>
      <c r="T196" s="31" t="e">
        <f t="shared" ca="1" si="100"/>
        <v>#DIV/0!</v>
      </c>
      <c r="U196" s="31">
        <f ca="1">IF(ISBLANK(U40),NA(),SUM(U$37:U$40)/SUM(U$33:U$36)-1)</f>
        <v>3.0913835570813175E-2</v>
      </c>
      <c r="V196" s="31" t="e">
        <f ca="1">IF(ISBLANK(V40),NA(),SUM(V$37:V$40)/SUM(V$33:V$36)-1)</f>
        <v>#DIV/0!</v>
      </c>
      <c r="W196" s="31" t="e">
        <f t="shared" ca="1" si="101"/>
        <v>#DIV/0!</v>
      </c>
      <c r="X196" s="31">
        <f ca="1">IF(ISBLANK(X40),NA(),SUM(X$37:X$40)/SUM(X$33:X$36)-1)</f>
        <v>1.5778835752028098E-2</v>
      </c>
      <c r="Y196" s="62">
        <f ca="1">IF(ISBLANK(Y40),NA(),SUM(Y$37:Y$40)/SUM(Y$33:Y$36)-1)</f>
        <v>3.6672909916942276E-2</v>
      </c>
    </row>
    <row r="197" spans="1:25" x14ac:dyDescent="0.2">
      <c r="A197" s="36" t="s">
        <v>45</v>
      </c>
      <c r="B197" s="69">
        <f ca="1">IF(ISBLANK(B44),NA(),SUM(B$41:B$44)/SUM(B$37:B$40)-1)</f>
        <v>-1.8094260765751824E-2</v>
      </c>
      <c r="C197" s="69">
        <f t="shared" ref="C197:Y197" ca="1" si="108">IF(ISBLANK(C44),NA(),SUM(C$41:C$44)/SUM(C$37:C$40)-1)</f>
        <v>-4.1904945327433718E-2</v>
      </c>
      <c r="D197" s="31">
        <f t="shared" ca="1" si="108"/>
        <v>-4.2418839241342376E-2</v>
      </c>
      <c r="E197" s="31">
        <f t="shared" ca="1" si="108"/>
        <v>1.497354370026116E-2</v>
      </c>
      <c r="F197" s="31">
        <f t="shared" ca="1" si="108"/>
        <v>-3.7837376523906951E-2</v>
      </c>
      <c r="G197" s="70">
        <f t="shared" ca="1" si="108"/>
        <v>-3.1749066113769153E-2</v>
      </c>
      <c r="H197" s="31">
        <f t="shared" ca="1" si="108"/>
        <v>3.185931603549097E-2</v>
      </c>
      <c r="I197" s="31">
        <f t="shared" ca="1" si="108"/>
        <v>-0.11281638214864353</v>
      </c>
      <c r="J197" s="71">
        <f t="shared" ca="1" si="108"/>
        <v>-0.11574421792978784</v>
      </c>
      <c r="K197" s="31">
        <f t="shared" ca="1" si="108"/>
        <v>-4.0369169546415673E-2</v>
      </c>
      <c r="L197" s="31" t="e">
        <f t="shared" ca="1" si="108"/>
        <v>#DIV/0!</v>
      </c>
      <c r="M197" s="71" t="e">
        <f t="shared" ca="1" si="108"/>
        <v>#DIV/0!</v>
      </c>
      <c r="N197" s="31">
        <f t="shared" ca="1" si="108"/>
        <v>1.5478047865957301E-2</v>
      </c>
      <c r="O197" s="62">
        <f t="shared" ca="1" si="108"/>
        <v>-0.2880000302521637</v>
      </c>
      <c r="P197" s="70">
        <f t="shared" ca="1" si="108"/>
        <v>-0.9798218809428616</v>
      </c>
      <c r="Q197" s="31">
        <f t="shared" ca="1" si="108"/>
        <v>-9.5810618802678604E-3</v>
      </c>
      <c r="R197" s="31">
        <f t="shared" ca="1" si="108"/>
        <v>-6.7283448569872784E-2</v>
      </c>
      <c r="S197" s="31" t="e">
        <f t="shared" ca="1" si="108"/>
        <v>#DIV/0!</v>
      </c>
      <c r="T197" s="31" t="e">
        <f t="shared" ca="1" si="108"/>
        <v>#DIV/0!</v>
      </c>
      <c r="U197" s="31">
        <f t="shared" ca="1" si="108"/>
        <v>-2.2092435890824325E-2</v>
      </c>
      <c r="V197" s="31" t="e">
        <f t="shared" ca="1" si="108"/>
        <v>#DIV/0!</v>
      </c>
      <c r="W197" s="31" t="e">
        <f t="shared" ca="1" si="108"/>
        <v>#DIV/0!</v>
      </c>
      <c r="X197" s="31">
        <f t="shared" ca="1" si="108"/>
        <v>-0.99995276501633623</v>
      </c>
      <c r="Y197" s="62">
        <f t="shared" ca="1" si="108"/>
        <v>5.052337819821151E-2</v>
      </c>
    </row>
    <row r="198" spans="1:25" x14ac:dyDescent="0.2">
      <c r="A198" s="36" t="s">
        <v>46</v>
      </c>
      <c r="B198" s="69">
        <f ca="1">IF(ISBLANK(B48),NA(),SUM(B$45:B$48)/SUM(B$41:B$44)-1)</f>
        <v>-1.4716843149961245E-2</v>
      </c>
      <c r="C198" s="69">
        <f t="shared" ref="C198:Y198" ca="1" si="109">IF(ISBLANK(C48),NA(),SUM(C$45:C$48)/SUM(C$41:C$44)-1)</f>
        <v>-2.7844586795378046E-2</v>
      </c>
      <c r="D198" s="31">
        <f t="shared" ca="1" si="109"/>
        <v>-2.7713515112356979E-2</v>
      </c>
      <c r="E198" s="31">
        <f t="shared" ca="1" si="109"/>
        <v>2.493021037381693E-3</v>
      </c>
      <c r="F198" s="31">
        <f t="shared" ca="1" si="109"/>
        <v>-2.8877104294079414E-2</v>
      </c>
      <c r="G198" s="70">
        <f t="shared" ca="1" si="109"/>
        <v>-1.0585208609827035E-2</v>
      </c>
      <c r="H198" s="31">
        <f t="shared" ca="1" si="109"/>
        <v>-0.14134088460911287</v>
      </c>
      <c r="I198" s="31">
        <f t="shared" ca="1" si="109"/>
        <v>-9.5740900165680154E-2</v>
      </c>
      <c r="J198" s="71">
        <f t="shared" ca="1" si="109"/>
        <v>-0.10975158698168408</v>
      </c>
      <c r="K198" s="31">
        <f t="shared" ca="1" si="109"/>
        <v>-2.9460595392665212E-2</v>
      </c>
      <c r="L198" s="31" t="e">
        <f t="shared" ca="1" si="109"/>
        <v>#DIV/0!</v>
      </c>
      <c r="M198" s="71" t="e">
        <f t="shared" ca="1" si="109"/>
        <v>#DIV/0!</v>
      </c>
      <c r="N198" s="31">
        <f t="shared" ca="1" si="109"/>
        <v>3.2573661486863248E-3</v>
      </c>
      <c r="O198" s="62">
        <f t="shared" ca="1" si="109"/>
        <v>-0.62561530574161084</v>
      </c>
      <c r="P198" s="70">
        <f t="shared" ca="1" si="109"/>
        <v>-0.41938426544651364</v>
      </c>
      <c r="Q198" s="31">
        <f t="shared" ca="1" si="109"/>
        <v>6.3342620314210674E-3</v>
      </c>
      <c r="R198" s="31">
        <f t="shared" ca="1" si="109"/>
        <v>-5.6233553135864978E-2</v>
      </c>
      <c r="S198" s="31" t="e">
        <f t="shared" ca="1" si="109"/>
        <v>#DIV/0!</v>
      </c>
      <c r="T198" s="31">
        <f t="shared" ca="1" si="109"/>
        <v>2.3157501657586899E-3</v>
      </c>
      <c r="U198" s="31">
        <f t="shared" ca="1" si="109"/>
        <v>-0.16151442486897249</v>
      </c>
      <c r="V198" s="31" t="e">
        <f t="shared" ca="1" si="109"/>
        <v>#DIV/0!</v>
      </c>
      <c r="W198" s="31">
        <f t="shared" ca="1" si="109"/>
        <v>-3.0296497120637644E-2</v>
      </c>
      <c r="X198" s="31">
        <f t="shared" ca="1" si="109"/>
        <v>-0.51789369480689473</v>
      </c>
      <c r="Y198" s="62">
        <f t="shared" ca="1" si="109"/>
        <v>1.3880993134727682E-2</v>
      </c>
    </row>
    <row r="199" spans="1:25" x14ac:dyDescent="0.2">
      <c r="A199" s="36" t="s">
        <v>178</v>
      </c>
      <c r="B199" s="69">
        <f ca="1">IF(ISBLANK(B52),NA(),SUM(B$49:B$52)/SUM(B$45:B$48)-1)</f>
        <v>-1.2302136300539113E-2</v>
      </c>
      <c r="C199" s="69">
        <f t="shared" ref="C199:Y199" ca="1" si="110">IF(ISBLANK(C52),NA(),SUM(C$49:C$52)/SUM(C$45:C$48)-1)</f>
        <v>-2.1944387690528311E-2</v>
      </c>
      <c r="D199" s="31">
        <f t="shared" ca="1" si="110"/>
        <v>-2.4026159546966297E-2</v>
      </c>
      <c r="E199" s="31">
        <f t="shared" ca="1" si="110"/>
        <v>-4.4121350755488287E-5</v>
      </c>
      <c r="F199" s="31">
        <f t="shared" ca="1" si="110"/>
        <v>-5.5255755737900758E-3</v>
      </c>
      <c r="G199" s="70">
        <f t="shared" ca="1" si="110"/>
        <v>-9.0092492098057253E-3</v>
      </c>
      <c r="H199" s="31">
        <f t="shared" ca="1" si="110"/>
        <v>-9.2508401421835806E-3</v>
      </c>
      <c r="I199" s="31">
        <f t="shared" ca="1" si="110"/>
        <v>-8.509622724119259E-2</v>
      </c>
      <c r="J199" s="31">
        <f t="shared" ca="1" si="110"/>
        <v>-9.5111292541560921E-2</v>
      </c>
      <c r="K199" s="31">
        <f t="shared" ca="1" si="110"/>
        <v>-3.7302438747979227E-3</v>
      </c>
      <c r="L199" s="31" t="e">
        <f t="shared" ca="1" si="110"/>
        <v>#DIV/0!</v>
      </c>
      <c r="M199" s="31" t="e">
        <f t="shared" ca="1" si="110"/>
        <v>#DIV/0!</v>
      </c>
      <c r="N199" s="31">
        <f t="shared" ca="1" si="110"/>
        <v>3.275543044185536E-4</v>
      </c>
      <c r="O199" s="62">
        <f t="shared" ca="1" si="110"/>
        <v>-0.76575720463145402</v>
      </c>
      <c r="P199" s="31">
        <f t="shared" ca="1" si="110"/>
        <v>-0.3691761298492694</v>
      </c>
      <c r="Q199" s="31">
        <f t="shared" ca="1" si="110"/>
        <v>3.1774924258798354E-3</v>
      </c>
      <c r="R199" s="31">
        <f ca="1">IF(ISBLANK(R52),NA(),SUM(R$49:R$52)/SUM(R$45:R$48)-1)</f>
        <v>-5.8627068088252132E-2</v>
      </c>
      <c r="S199" s="31" t="e">
        <f t="shared" ca="1" si="110"/>
        <v>#DIV/0!</v>
      </c>
      <c r="T199" s="31">
        <f t="shared" ca="1" si="110"/>
        <v>-2.3800371043946389E-2</v>
      </c>
      <c r="U199" s="31">
        <f t="shared" ca="1" si="110"/>
        <v>-1.9195161526095239E-2</v>
      </c>
      <c r="V199" s="31" t="e">
        <f t="shared" ca="1" si="110"/>
        <v>#DIV/0!</v>
      </c>
      <c r="W199" s="31">
        <f t="shared" ca="1" si="110"/>
        <v>-5.1114470846500559E-3</v>
      </c>
      <c r="X199" s="31">
        <f t="shared" ca="1" si="110"/>
        <v>-0.19062879122755372</v>
      </c>
      <c r="Y199" s="62">
        <f t="shared" ca="1" si="110"/>
        <v>7.3503116836920235E-2</v>
      </c>
    </row>
    <row r="200" spans="1:25" x14ac:dyDescent="0.2">
      <c r="A200" s="36" t="s">
        <v>202</v>
      </c>
      <c r="B200" s="69">
        <f ca="1">IF(ISBLANK(B56),NA(),SUM(B$53:B$56)/SUM(B$49:B$52)-1)</f>
        <v>1.4288322711029089E-3</v>
      </c>
      <c r="C200" s="69">
        <f t="shared" ref="C200:X200" ca="1" si="111">IF(ISBLANK(C56),NA(),SUM(C$53:C$56)/SUM(C$49:C$52)-1)</f>
        <v>-2.0056136897131926E-3</v>
      </c>
      <c r="D200" s="31">
        <f t="shared" ca="1" si="111"/>
        <v>-5.520046532048184E-3</v>
      </c>
      <c r="E200" s="31">
        <f t="shared" ca="1" si="111"/>
        <v>5.6993555693372056E-3</v>
      </c>
      <c r="F200" s="31">
        <f t="shared" ca="1" si="111"/>
        <v>2.5196860542434862E-2</v>
      </c>
      <c r="G200" s="70">
        <f t="shared" ca="1" si="111"/>
        <v>4.8252078675787846E-3</v>
      </c>
      <c r="H200" s="31">
        <f t="shared" ca="1" si="111"/>
        <v>2.1026113320736117E-2</v>
      </c>
      <c r="I200" s="31">
        <f t="shared" ca="1" si="111"/>
        <v>-5.3562865485498157E-2</v>
      </c>
      <c r="J200" s="31">
        <f t="shared" ca="1" si="111"/>
        <v>-4.142419513804585E-2</v>
      </c>
      <c r="K200" s="31">
        <f t="shared" ca="1" si="111"/>
        <v>2.3862251246840938E-2</v>
      </c>
      <c r="L200" s="31" t="e">
        <f t="shared" ca="1" si="111"/>
        <v>#DIV/0!</v>
      </c>
      <c r="M200" s="31" t="e">
        <f t="shared" ca="1" si="111"/>
        <v>#DIV/0!</v>
      </c>
      <c r="N200" s="31">
        <f t="shared" ca="1" si="111"/>
        <v>5.7738048917967966E-3</v>
      </c>
      <c r="O200" s="31">
        <f t="shared" ca="1" si="111"/>
        <v>-0.6113116693888061</v>
      </c>
      <c r="P200" s="70">
        <f t="shared" ca="1" si="111"/>
        <v>-0.11425810489434995</v>
      </c>
      <c r="Q200" s="31">
        <f t="shared" ca="1" si="111"/>
        <v>-6.3329433649428335E-4</v>
      </c>
      <c r="R200" s="31">
        <f t="shared" ca="1" si="111"/>
        <v>-3.4557861636481779E-2</v>
      </c>
      <c r="S200" s="31" t="e">
        <f t="shared" ca="1" si="111"/>
        <v>#DIV/0!</v>
      </c>
      <c r="T200" s="31">
        <f t="shared" ca="1" si="111"/>
        <v>6.7855546321213822E-3</v>
      </c>
      <c r="U200" s="31">
        <f t="shared" ca="1" si="111"/>
        <v>-9.5757889063710078E-3</v>
      </c>
      <c r="V200" s="31" t="e">
        <f t="shared" ca="1" si="111"/>
        <v>#DIV/0!</v>
      </c>
      <c r="W200" s="31">
        <f t="shared" ca="1" si="111"/>
        <v>2.3353427354723566E-2</v>
      </c>
      <c r="X200" s="31">
        <f t="shared" ca="1" si="111"/>
        <v>-0.26134159882654973</v>
      </c>
      <c r="Y200" s="62">
        <f ca="1">IF(ISBLANK(Y56),NA(),SUM(Y$53:Y$56)/SUM(Y$49:Y$52)-1)</f>
        <v>5.9401330430835619E-2</v>
      </c>
    </row>
    <row r="201" spans="1:25" x14ac:dyDescent="0.2">
      <c r="A201" s="36" t="s">
        <v>203</v>
      </c>
      <c r="B201" s="69">
        <f ca="1">IF(ISBLANK(B57),NA(),SUM(B$57:B$60)/SUM(B$53:B$56)-1)</f>
        <v>6.1662093728258593E-3</v>
      </c>
      <c r="C201" s="69">
        <f ca="1">IF(ISBLANK(C57),NA(),SUM(C$57:C$60)/SUM(C$53:C$56)-1)</f>
        <v>8.214511435844063E-3</v>
      </c>
      <c r="D201" s="31">
        <f t="shared" ref="D201:Y201" ca="1" si="112">IF(ISBLANK(D57),NA(),SUM(D$57:D$60)/SUM(D$53:D$56)-1)</f>
        <v>4.9267272161690467E-3</v>
      </c>
      <c r="E201" s="31">
        <f t="shared" ca="1" si="112"/>
        <v>3.6387840227858348E-3</v>
      </c>
      <c r="F201" s="31">
        <f t="shared" ca="1" si="112"/>
        <v>3.2900199171403743E-2</v>
      </c>
      <c r="G201" s="70">
        <f t="shared" ca="1" si="112"/>
        <v>1.0834021640651947E-2</v>
      </c>
      <c r="H201" s="31">
        <f t="shared" ca="1" si="112"/>
        <v>7.4589560679982903E-4</v>
      </c>
      <c r="I201" s="31">
        <f t="shared" ca="1" si="112"/>
        <v>-6.0922098475659547E-2</v>
      </c>
      <c r="J201" s="31">
        <f t="shared" ca="1" si="112"/>
        <v>-4.2582441467409082E-2</v>
      </c>
      <c r="K201" s="31">
        <f t="shared" ca="1" si="112"/>
        <v>3.1061362879575283E-2</v>
      </c>
      <c r="L201" s="31" t="e">
        <f t="shared" ca="1" si="112"/>
        <v>#DIV/0!</v>
      </c>
      <c r="M201" s="31" t="e">
        <f t="shared" ca="1" si="112"/>
        <v>#DIV/0!</v>
      </c>
      <c r="N201" s="31">
        <f t="shared" ca="1" si="112"/>
        <v>3.6624232806952151E-3</v>
      </c>
      <c r="O201" s="31">
        <f t="shared" ca="1" si="112"/>
        <v>-0.5160240171890369</v>
      </c>
      <c r="P201" s="70">
        <f t="shared" ca="1" si="112"/>
        <v>-0.10276415622508139</v>
      </c>
      <c r="Q201" s="31">
        <f t="shared" ca="1" si="112"/>
        <v>9.6195908825473797E-3</v>
      </c>
      <c r="R201" s="31">
        <f t="shared" ca="1" si="112"/>
        <v>-2.0971505373184263E-2</v>
      </c>
      <c r="S201" s="31" t="e">
        <f t="shared" ca="1" si="112"/>
        <v>#DIV/0!</v>
      </c>
      <c r="T201" s="31">
        <f t="shared" ca="1" si="112"/>
        <v>1.1249826840216137E-3</v>
      </c>
      <c r="U201" s="31">
        <f t="shared" ca="1" si="112"/>
        <v>-2.1286144382242078E-3</v>
      </c>
      <c r="V201" s="31" t="e">
        <f t="shared" ca="1" si="112"/>
        <v>#DIV/0!</v>
      </c>
      <c r="W201" s="31">
        <f t="shared" ca="1" si="112"/>
        <v>3.1608294488413957E-2</v>
      </c>
      <c r="X201" s="31">
        <f t="shared" ca="1" si="112"/>
        <v>-9.4836429036733949E-2</v>
      </c>
      <c r="Y201" s="62">
        <f t="shared" ca="1" si="112"/>
        <v>1.0079100416776177E-2</v>
      </c>
    </row>
    <row r="202" spans="1:25" ht="12" thickBot="1" x14ac:dyDescent="0.25">
      <c r="A202" s="80" t="s">
        <v>204</v>
      </c>
      <c r="B202" s="102">
        <f ca="1">IF(ISBLANK(B61),NA(),SUM(B$61:B$64)/SUM(B$57:B$60)-1)</f>
        <v>-0.24779343623304317</v>
      </c>
      <c r="C202" s="102">
        <f t="shared" ref="C202:X202" ca="1" si="113">IF(ISBLANK(C61),NA(),SUM(C$61:C$64)/SUM(C$57:C$60)-1)</f>
        <v>-0.24899997046296563</v>
      </c>
      <c r="D202" s="103">
        <f t="shared" ca="1" si="113"/>
        <v>-0.25009982205830816</v>
      </c>
      <c r="E202" s="103">
        <f t="shared" ca="1" si="113"/>
        <v>-0.24629789121403578</v>
      </c>
      <c r="F202" s="103">
        <f t="shared" ca="1" si="113"/>
        <v>-0.24096559637065262</v>
      </c>
      <c r="G202" s="104">
        <f t="shared" ca="1" si="113"/>
        <v>-0.24580143106133534</v>
      </c>
      <c r="H202" s="103">
        <f t="shared" ca="1" si="113"/>
        <v>-0.22454985340556932</v>
      </c>
      <c r="I202" s="103">
        <f t="shared" ca="1" si="113"/>
        <v>-0.27919474783495635</v>
      </c>
      <c r="J202" s="103">
        <f t="shared" ca="1" si="113"/>
        <v>-0.2650412806643605</v>
      </c>
      <c r="K202" s="103">
        <f t="shared" ca="1" si="113"/>
        <v>-0.23981847255404476</v>
      </c>
      <c r="L202" s="103" t="e">
        <f t="shared" ca="1" si="113"/>
        <v>#DIV/0!</v>
      </c>
      <c r="M202" s="103" t="e">
        <f t="shared" ca="1" si="113"/>
        <v>#DIV/0!</v>
      </c>
      <c r="N202" s="103">
        <f t="shared" ca="1" si="113"/>
        <v>-0.24635868866760036</v>
      </c>
      <c r="O202" s="103">
        <f t="shared" ca="1" si="113"/>
        <v>-0.59886318900474289</v>
      </c>
      <c r="P202" s="104">
        <f t="shared" ca="1" si="113"/>
        <v>-0.28368201543294591</v>
      </c>
      <c r="Q202" s="103">
        <f t="shared" ca="1" si="113"/>
        <v>-0.23008067173803748</v>
      </c>
      <c r="R202" s="103">
        <f t="shared" ca="1" si="113"/>
        <v>-0.25068559745214569</v>
      </c>
      <c r="S202" s="103" t="e">
        <f t="shared" ca="1" si="113"/>
        <v>#DIV/0!</v>
      </c>
      <c r="T202" s="103">
        <f t="shared" ca="1" si="113"/>
        <v>-0.27236485559588353</v>
      </c>
      <c r="U202" s="103">
        <f t="shared" ca="1" si="113"/>
        <v>-0.23447459401562831</v>
      </c>
      <c r="V202" s="103" t="e">
        <f t="shared" ca="1" si="113"/>
        <v>#DIV/0!</v>
      </c>
      <c r="W202" s="103">
        <f t="shared" ca="1" si="113"/>
        <v>-0.23729186810738112</v>
      </c>
      <c r="X202" s="103">
        <f t="shared" ca="1" si="113"/>
        <v>8.7142089492713684</v>
      </c>
      <c r="Y202" s="105">
        <f ca="1">IF(ISBLANK(Y61),NA(),SUM(Y$61:Y$64)/SUM(Y$57:Y$60)-1)</f>
        <v>-0.24883835971067825</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2">
    <pageSetUpPr fitToPage="1"/>
  </sheetPr>
  <dimension ref="A1:Y202"/>
  <sheetViews>
    <sheetView showGridLines="0" workbookViewId="0">
      <pane xSplit="1" ySplit="3" topLeftCell="B169" activePane="bottomRight" state="frozen"/>
      <selection activeCell="H187" sqref="H187"/>
      <selection pane="topRight" activeCell="H187" sqref="H187"/>
      <selection pane="bottomLeft" activeCell="H187" sqref="H187"/>
      <selection pane="bottomRight" activeCell="H187" sqref="H18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5" t="s">
        <v>49</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43">
        <f ca="1">IF(Nb_cpte!B5&gt;0,Vol_hor!B5/Nb_cpte!B5," ")</f>
        <v>140.92344046146144</v>
      </c>
      <c r="C5" s="143">
        <f ca="1">IF(Nb_cpte!C5&gt;0,Vol_hor!C5/Nb_cpte!C5," ")</f>
        <v>80.664816819400116</v>
      </c>
      <c r="D5" s="144">
        <f ca="1">IF(Nb_cpte!D5&gt;0,Vol_hor!D5/Nb_cpte!D5," ")</f>
        <v>74.991338251393699</v>
      </c>
      <c r="E5" s="144">
        <f ca="1">IF(Nb_cpte!E5&gt;0,Vol_hor!E5/Nb_cpte!E5," ")</f>
        <v>296.79045293125085</v>
      </c>
      <c r="F5" s="144">
        <f ca="1">IF(Nb_cpte!F5&gt;0,Vol_hor!F5/Nb_cpte!F5," ")</f>
        <v>223.78986960640242</v>
      </c>
      <c r="G5" s="145">
        <f ca="1">IF(Nb_cpte!G5&gt;0,Vol_hor!G5/Nb_cpte!G5," ")</f>
        <v>62.059787072200542</v>
      </c>
      <c r="H5" s="144">
        <f ca="1">IF(Nb_cpte!H5&gt;0,Vol_hor!H5/Nb_cpte!H5," ")</f>
        <v>121.26101986858053</v>
      </c>
      <c r="I5" s="144">
        <f ca="1">IF(Nb_cpte!I5&gt;0,Vol_hor!I5/Nb_cpte!I5," ")</f>
        <v>97.400722271556589</v>
      </c>
      <c r="J5" s="146">
        <f ca="1">IF(Nb_cpte!J5&gt;0,Vol_hor!J5/Nb_cpte!J5," ")</f>
        <v>76.473324811445778</v>
      </c>
      <c r="K5" s="144">
        <f ca="1">IF(Nb_cpte!K5&gt;0,Vol_hor!K5/Nb_cpte!K5," ")</f>
        <v>93.337804224767027</v>
      </c>
      <c r="L5" s="144">
        <f ca="1">IF(Nb_cpte!L5&gt;0,Vol_hor!L5/Nb_cpte!L5," ")</f>
        <v>224.99472050925729</v>
      </c>
      <c r="M5" s="146">
        <f ca="1">IF(Nb_cpte!M5&gt;0,Vol_hor!M5/Nb_cpte!M5," ")</f>
        <v>177.80237894426497</v>
      </c>
      <c r="N5" s="144">
        <f ca="1">IF(Nb_cpte!N5&gt;0,Vol_hor!N5/Nb_cpte!N5," ")</f>
        <v>71.560103097837711</v>
      </c>
      <c r="O5" s="147">
        <f ca="1">IF(Nb_cpte!O5&gt;0,Vol_hor!O5/Nb_cpte!O5," ")</f>
        <v>299.76741863330079</v>
      </c>
      <c r="P5" s="148">
        <f ca="1">IF(Nb_cpte!P5&gt;0,Vol_hor!P5/Nb_cpte!P5," ")</f>
        <v>60.16742244064536</v>
      </c>
      <c r="Q5" s="149">
        <f ca="1">IF(Nb_cpte!Q5&gt;0,Vol_hor!Q5/Nb_cpte!Q5," ")</f>
        <v>57.06189082303937</v>
      </c>
      <c r="R5" s="149">
        <f ca="1">IF(Nb_cpte!R5&gt;0,Vol_hor!R5/Nb_cpte!R5," ")</f>
        <v>165.05638200999513</v>
      </c>
      <c r="S5" s="149" t="str">
        <f ca="1">IF(Nb_cpte!S5&gt;0,Vol_hor!S5/Nb_cpte!S5," ")</f>
        <v xml:space="preserve"> </v>
      </c>
      <c r="T5" s="149" t="str">
        <f ca="1">IF(Nb_cpte!T5&gt;0,Vol_hor!T5/Nb_cpte!T5," ")</f>
        <v xml:space="preserve"> </v>
      </c>
      <c r="U5" s="149">
        <f ca="1">IF(Nb_cpte!U5&gt;0,Vol_hor!U5/Nb_cpte!U5," ")</f>
        <v>149.33355428166715</v>
      </c>
      <c r="V5" s="149" t="str">
        <f ca="1">IF(Nb_cpte!V5&gt;0,Vol_hor!V5/Nb_cpte!V5," ")</f>
        <v xml:space="preserve"> </v>
      </c>
      <c r="W5" s="149" t="str">
        <f ca="1">IF(Nb_cpte!W5&gt;0,Vol_hor!W5/Nb_cpte!W5," ")</f>
        <v xml:space="preserve"> </v>
      </c>
      <c r="X5" s="149">
        <f ca="1">IF(Nb_cpte!X5&gt;0,Vol_hor!X5/Nb_cpte!X5," ")</f>
        <v>225.80452675464161</v>
      </c>
      <c r="Y5" s="150">
        <f ca="1">IF(Nb_cpte!Y5&gt;0,Vol_hor!Y5/Nb_cpte!Y5," ")</f>
        <v>57.58984318498775</v>
      </c>
    </row>
    <row r="6" spans="1:25" x14ac:dyDescent="0.2">
      <c r="A6" s="20">
        <v>38168</v>
      </c>
      <c r="B6" s="151">
        <f ca="1">IF(Nb_cpte!B6&gt;0,Vol_hor!B6/Nb_cpte!B6," ")</f>
        <v>139.83345414817813</v>
      </c>
      <c r="C6" s="151">
        <f ca="1">IF(Nb_cpte!C6&gt;0,Vol_hor!C6/Nb_cpte!C6," ")</f>
        <v>79.758247376239538</v>
      </c>
      <c r="D6" s="152">
        <f ca="1">IF(Nb_cpte!D6&gt;0,Vol_hor!D6/Nb_cpte!D6," ")</f>
        <v>74.10694737772873</v>
      </c>
      <c r="E6" s="152">
        <f ca="1">IF(Nb_cpte!E6&gt;0,Vol_hor!E6/Nb_cpte!E6," ")</f>
        <v>294.83678150885657</v>
      </c>
      <c r="F6" s="152">
        <f ca="1">IF(Nb_cpte!F6&gt;0,Vol_hor!F6/Nb_cpte!F6," ")</f>
        <v>223.64527930801762</v>
      </c>
      <c r="G6" s="153">
        <f ca="1">IF(Nb_cpte!G6&gt;0,Vol_hor!G6/Nb_cpte!G6," ")</f>
        <v>61.338233591655161</v>
      </c>
      <c r="H6" s="154">
        <f ca="1">IF(Nb_cpte!H6&gt;0,Vol_hor!H6/Nb_cpte!H6," ")</f>
        <v>105.60480011514919</v>
      </c>
      <c r="I6" s="154">
        <f ca="1">IF(Nb_cpte!I6&gt;0,Vol_hor!I6/Nb_cpte!I6," ")</f>
        <v>97.686003407232519</v>
      </c>
      <c r="J6" s="155">
        <f ca="1">IF(Nb_cpte!J6&gt;0,Vol_hor!J6/Nb_cpte!J6," ")</f>
        <v>76.516961804435297</v>
      </c>
      <c r="K6" s="154">
        <f ca="1">IF(Nb_cpte!K6&gt;0,Vol_hor!K6/Nb_cpte!K6," ")</f>
        <v>203.50291222996518</v>
      </c>
      <c r="L6" s="154">
        <f ca="1">IF(Nb_cpte!L6&gt;0,Vol_hor!L6/Nb_cpte!L6," ")</f>
        <v>226.8440563720809</v>
      </c>
      <c r="M6" s="155">
        <f ca="1">IF(Nb_cpte!M6&gt;0,Vol_hor!M6/Nb_cpte!M6," ")</f>
        <v>178.1639972577758</v>
      </c>
      <c r="N6" s="154">
        <f ca="1">IF(Nb_cpte!N6&gt;0,Vol_hor!N6/Nb_cpte!N6," ")</f>
        <v>243.6950446612002</v>
      </c>
      <c r="O6" s="156">
        <f ca="1">IF(Nb_cpte!O6&gt;0,Vol_hor!O6/Nb_cpte!O6," ")</f>
        <v>295.59824612331016</v>
      </c>
      <c r="P6" s="157">
        <f ca="1">IF(Nb_cpte!P6&gt;0,Vol_hor!P6/Nb_cpte!P6," ")</f>
        <v>58.842874271231089</v>
      </c>
      <c r="Q6" s="158">
        <f ca="1">IF(Nb_cpte!Q6&gt;0,Vol_hor!Q6/Nb_cpte!Q6," ")</f>
        <v>56.824207522198151</v>
      </c>
      <c r="R6" s="158">
        <f ca="1">IF(Nb_cpte!R6&gt;0,Vol_hor!R6/Nb_cpte!R6," ")</f>
        <v>162.73254520737061</v>
      </c>
      <c r="S6" s="158" t="str">
        <f ca="1">IF(Nb_cpte!S6&gt;0,Vol_hor!S6/Nb_cpte!S6," ")</f>
        <v xml:space="preserve"> </v>
      </c>
      <c r="T6" s="158" t="str">
        <f ca="1">IF(Nb_cpte!T6&gt;0,Vol_hor!T6/Nb_cpte!T6," ")</f>
        <v xml:space="preserve"> </v>
      </c>
      <c r="U6" s="158">
        <f ca="1">IF(Nb_cpte!U6&gt;0,Vol_hor!U6/Nb_cpte!U6," ")</f>
        <v>146.58015041227364</v>
      </c>
      <c r="V6" s="158" t="str">
        <f ca="1">IF(Nb_cpte!V6&gt;0,Vol_hor!V6/Nb_cpte!V6," ")</f>
        <v xml:space="preserve"> </v>
      </c>
      <c r="W6" s="158" t="str">
        <f ca="1">IF(Nb_cpte!W6&gt;0,Vol_hor!W6/Nb_cpte!W6," ")</f>
        <v xml:space="preserve"> </v>
      </c>
      <c r="X6" s="158">
        <f ca="1">IF(Nb_cpte!X6&gt;0,Vol_hor!X6/Nb_cpte!X6," ")</f>
        <v>224.70013125654523</v>
      </c>
      <c r="Y6" s="159">
        <f ca="1">IF(Nb_cpte!Y6&gt;0,Vol_hor!Y6/Nb_cpte!Y6," ")</f>
        <v>167.20084098106486</v>
      </c>
    </row>
    <row r="7" spans="1:25" x14ac:dyDescent="0.2">
      <c r="A7" s="20">
        <v>38260</v>
      </c>
      <c r="B7" s="151">
        <f ca="1">IF(Nb_cpte!B7&gt;0,Vol_hor!B7/Nb_cpte!B7," ")</f>
        <v>135.7120964038977</v>
      </c>
      <c r="C7" s="151">
        <f ca="1">IF(Nb_cpte!C7&gt;0,Vol_hor!C7/Nb_cpte!C7," ")</f>
        <v>79.543765248753047</v>
      </c>
      <c r="D7" s="152">
        <f ca="1">IF(Nb_cpte!D7&gt;0,Vol_hor!D7/Nb_cpte!D7," ")</f>
        <v>73.931435533975915</v>
      </c>
      <c r="E7" s="152">
        <f ca="1">IF(Nb_cpte!E7&gt;0,Vol_hor!E7/Nb_cpte!E7," ")</f>
        <v>283.65286446458038</v>
      </c>
      <c r="F7" s="152">
        <f ca="1">IF(Nb_cpte!F7&gt;0,Vol_hor!F7/Nb_cpte!F7," ")</f>
        <v>227.20213996071865</v>
      </c>
      <c r="G7" s="153">
        <f ca="1">IF(Nb_cpte!G7&gt;0,Vol_hor!G7/Nb_cpte!G7," ")</f>
        <v>60.829101813477592</v>
      </c>
      <c r="H7" s="154">
        <f ca="1">IF(Nb_cpte!H7&gt;0,Vol_hor!H7/Nb_cpte!H7," ")</f>
        <v>106.66538357727735</v>
      </c>
      <c r="I7" s="154">
        <f ca="1">IF(Nb_cpte!I7&gt;0,Vol_hor!I7/Nb_cpte!I7," ")</f>
        <v>95.334831571751423</v>
      </c>
      <c r="J7" s="155">
        <f ca="1">IF(Nb_cpte!J7&gt;0,Vol_hor!J7/Nb_cpte!J7," ")</f>
        <v>74.393579922208161</v>
      </c>
      <c r="K7" s="154">
        <f ca="1">IF(Nb_cpte!K7&gt;0,Vol_hor!K7/Nb_cpte!K7," ")</f>
        <v>210.94144951435797</v>
      </c>
      <c r="L7" s="154">
        <f ca="1">IF(Nb_cpte!L7&gt;0,Vol_hor!L7/Nb_cpte!L7," ")</f>
        <v>227.92555729999469</v>
      </c>
      <c r="M7" s="155">
        <f ca="1">IF(Nb_cpte!M7&gt;0,Vol_hor!M7/Nb_cpte!M7," ")</f>
        <v>179.10700348516286</v>
      </c>
      <c r="N7" s="154">
        <f ca="1">IF(Nb_cpte!N7&gt;0,Vol_hor!N7/Nb_cpte!N7," ")</f>
        <v>257.73904488874132</v>
      </c>
      <c r="O7" s="156">
        <f ca="1">IF(Nb_cpte!O7&gt;0,Vol_hor!O7/Nb_cpte!O7," ")</f>
        <v>283.86841216980639</v>
      </c>
      <c r="P7" s="157">
        <f ca="1">IF(Nb_cpte!P7&gt;0,Vol_hor!P7/Nb_cpte!P7," ")</f>
        <v>58.401208841137738</v>
      </c>
      <c r="Q7" s="158">
        <f ca="1">IF(Nb_cpte!Q7&gt;0,Vol_hor!Q7/Nb_cpte!Q7," ")</f>
        <v>56.591386732743764</v>
      </c>
      <c r="R7" s="158">
        <f ca="1">IF(Nb_cpte!R7&gt;0,Vol_hor!R7/Nb_cpte!R7," ")</f>
        <v>161.66215117007508</v>
      </c>
      <c r="S7" s="158" t="str">
        <f ca="1">IF(Nb_cpte!S7&gt;0,Vol_hor!S7/Nb_cpte!S7," ")</f>
        <v xml:space="preserve"> </v>
      </c>
      <c r="T7" s="158" t="str">
        <f ca="1">IF(Nb_cpte!T7&gt;0,Vol_hor!T7/Nb_cpte!T7," ")</f>
        <v xml:space="preserve"> </v>
      </c>
      <c r="U7" s="158">
        <f ca="1">IF(Nb_cpte!U7&gt;0,Vol_hor!U7/Nb_cpte!U7," ")</f>
        <v>145.45656730430494</v>
      </c>
      <c r="V7" s="158" t="str">
        <f ca="1">IF(Nb_cpte!V7&gt;0,Vol_hor!V7/Nb_cpte!V7," ")</f>
        <v xml:space="preserve"> </v>
      </c>
      <c r="W7" s="158" t="str">
        <f ca="1">IF(Nb_cpte!W7&gt;0,Vol_hor!W7/Nb_cpte!W7," ")</f>
        <v xml:space="preserve"> </v>
      </c>
      <c r="X7" s="158">
        <f ca="1">IF(Nb_cpte!X7&gt;0,Vol_hor!X7/Nb_cpte!X7," ")</f>
        <v>226.58324760394223</v>
      </c>
      <c r="Y7" s="159">
        <f ca="1">IF(Nb_cpte!Y7&gt;0,Vol_hor!Y7/Nb_cpte!Y7," ")</f>
        <v>218.14343629162749</v>
      </c>
    </row>
    <row r="8" spans="1:25" ht="12" thickBot="1" x14ac:dyDescent="0.25">
      <c r="A8" s="26">
        <v>38352</v>
      </c>
      <c r="B8" s="160">
        <f ca="1">IF(Nb_cpte!B8&gt;0,Vol_hor!B8/Nb_cpte!B8," ")</f>
        <v>141.1066398462923</v>
      </c>
      <c r="C8" s="160">
        <f ca="1">IF(Nb_cpte!C8&gt;0,Vol_hor!C8/Nb_cpte!C8," ")</f>
        <v>79.683078718124634</v>
      </c>
      <c r="D8" s="161">
        <f ca="1">IF(Nb_cpte!D8&gt;0,Vol_hor!D8/Nb_cpte!D8," ")</f>
        <v>74.086914487125142</v>
      </c>
      <c r="E8" s="161">
        <f ca="1">IF(Nb_cpte!E8&gt;0,Vol_hor!E8/Nb_cpte!E8," ")</f>
        <v>300.05081828820357</v>
      </c>
      <c r="F8" s="161">
        <f ca="1">IF(Nb_cpte!F8&gt;0,Vol_hor!F8/Nb_cpte!F8," ")</f>
        <v>225.86512900755432</v>
      </c>
      <c r="G8" s="162">
        <f ca="1">IF(Nb_cpte!G8&gt;0,Vol_hor!G8/Nb_cpte!G8," ")</f>
        <v>61.41837447142337</v>
      </c>
      <c r="H8" s="161">
        <f ca="1">IF(Nb_cpte!H8&gt;0,Vol_hor!H8/Nb_cpte!H8," ")</f>
        <v>102.13328689260894</v>
      </c>
      <c r="I8" s="161">
        <f ca="1">IF(Nb_cpte!I8&gt;0,Vol_hor!I8/Nb_cpte!I8," ")</f>
        <v>96.884228134246243</v>
      </c>
      <c r="J8" s="163">
        <f ca="1">IF(Nb_cpte!J8&gt;0,Vol_hor!J8/Nb_cpte!J8," ")</f>
        <v>76.643530953101745</v>
      </c>
      <c r="K8" s="161">
        <f ca="1">IF(Nb_cpte!K8&gt;0,Vol_hor!K8/Nb_cpte!K8," ")</f>
        <v>245.62197601319795</v>
      </c>
      <c r="L8" s="161">
        <f ca="1">IF(Nb_cpte!L8&gt;0,Vol_hor!L8/Nb_cpte!L8," ")</f>
        <v>222.92367476836853</v>
      </c>
      <c r="M8" s="163">
        <f ca="1">IF(Nb_cpte!M8&gt;0,Vol_hor!M8/Nb_cpte!M8," ")</f>
        <v>172.54167326604775</v>
      </c>
      <c r="N8" s="161">
        <f ca="1">IF(Nb_cpte!N8&gt;0,Vol_hor!N8/Nb_cpte!N8," ")</f>
        <v>339.49273430283762</v>
      </c>
      <c r="O8" s="164">
        <f ca="1">IF(Nb_cpte!O8&gt;0,Vol_hor!O8/Nb_cpte!O8," ")</f>
        <v>297.28770929751317</v>
      </c>
      <c r="P8" s="165">
        <f ca="1">IF(Nb_cpte!P8&gt;0,Vol_hor!P8/Nb_cpte!P8," ")</f>
        <v>57.547436884979021</v>
      </c>
      <c r="Q8" s="166">
        <f ca="1">IF(Nb_cpte!Q8&gt;0,Vol_hor!Q8/Nb_cpte!Q8," ")</f>
        <v>56.754443589862746</v>
      </c>
      <c r="R8" s="166">
        <f ca="1">IF(Nb_cpte!R8&gt;0,Vol_hor!R8/Nb_cpte!R8," ")</f>
        <v>161.43813403930693</v>
      </c>
      <c r="S8" s="166" t="str">
        <f ca="1">IF(Nb_cpte!S8&gt;0,Vol_hor!S8/Nb_cpte!S8," ")</f>
        <v xml:space="preserve"> </v>
      </c>
      <c r="T8" s="166" t="str">
        <f ca="1">IF(Nb_cpte!T8&gt;0,Vol_hor!T8/Nb_cpte!T8," ")</f>
        <v xml:space="preserve"> </v>
      </c>
      <c r="U8" s="166">
        <f ca="1">IF(Nb_cpte!U8&gt;0,Vol_hor!U8/Nb_cpte!U8," ")</f>
        <v>142.85240209117205</v>
      </c>
      <c r="V8" s="166" t="str">
        <f ca="1">IF(Nb_cpte!V8&gt;0,Vol_hor!V8/Nb_cpte!V8," ")</f>
        <v xml:space="preserve"> </v>
      </c>
      <c r="W8" s="166" t="str">
        <f ca="1">IF(Nb_cpte!W8&gt;0,Vol_hor!W8/Nb_cpte!W8," ")</f>
        <v xml:space="preserve"> </v>
      </c>
      <c r="X8" s="166">
        <f ca="1">IF(Nb_cpte!X8&gt;0,Vol_hor!X8/Nb_cpte!X8," ")</f>
        <v>226.28308564037474</v>
      </c>
      <c r="Y8" s="167">
        <f ca="1">IF(Nb_cpte!Y8&gt;0,Vol_hor!Y8/Nb_cpte!Y8," ")</f>
        <v>226.77088156294218</v>
      </c>
    </row>
    <row r="9" spans="1:25" x14ac:dyDescent="0.2">
      <c r="A9" s="14">
        <v>38442</v>
      </c>
      <c r="B9" s="143">
        <f ca="1">IF(Nb_cpte!B9&gt;0,Vol_hor!B9/Nb_cpte!B9," ")</f>
        <v>142.02700741893642</v>
      </c>
      <c r="C9" s="143">
        <f ca="1">IF(Nb_cpte!C9&gt;0,Vol_hor!C9/Nb_cpte!C9," ")</f>
        <v>79.244785850330757</v>
      </c>
      <c r="D9" s="144">
        <f ca="1">IF(Nb_cpte!D9&gt;0,Vol_hor!D9/Nb_cpte!D9," ")</f>
        <v>73.660184111784545</v>
      </c>
      <c r="E9" s="144">
        <f ca="1">IF(Nb_cpte!E9&gt;0,Vol_hor!E9/Nb_cpte!E9," ")</f>
        <v>306.06817549749229</v>
      </c>
      <c r="F9" s="144">
        <f ca="1">IF(Nb_cpte!F9&gt;0,Vol_hor!F9/Nb_cpte!F9," ")</f>
        <v>227.15095924653716</v>
      </c>
      <c r="G9" s="145">
        <f ca="1">IF(Nb_cpte!G9&gt;0,Vol_hor!G9/Nb_cpte!G9," ")</f>
        <v>61.725623807164084</v>
      </c>
      <c r="H9" s="144">
        <f ca="1">IF(Nb_cpte!H9&gt;0,Vol_hor!H9/Nb_cpte!H9," ")</f>
        <v>100.07169788160681</v>
      </c>
      <c r="I9" s="144">
        <f ca="1">IF(Nb_cpte!I9&gt;0,Vol_hor!I9/Nb_cpte!I9," ")</f>
        <v>96.130974066149776</v>
      </c>
      <c r="J9" s="146">
        <f ca="1">IF(Nb_cpte!J9&gt;0,Vol_hor!J9/Nb_cpte!J9," ")</f>
        <v>76.581009094788953</v>
      </c>
      <c r="K9" s="144">
        <f ca="1">IF(Nb_cpte!K9&gt;0,Vol_hor!K9/Nb_cpte!K9," ")</f>
        <v>240.87258042756903</v>
      </c>
      <c r="L9" s="144">
        <f ca="1">IF(Nb_cpte!L9&gt;0,Vol_hor!L9/Nb_cpte!L9," ")</f>
        <v>220.34485594098581</v>
      </c>
      <c r="M9" s="146">
        <f ca="1">IF(Nb_cpte!M9&gt;0,Vol_hor!M9/Nb_cpte!M9," ")</f>
        <v>172.67222499874714</v>
      </c>
      <c r="N9" s="144">
        <f ca="1">IF(Nb_cpte!N9&gt;0,Vol_hor!N9/Nb_cpte!N9," ")</f>
        <v>345.70444719103534</v>
      </c>
      <c r="O9" s="147">
        <f ca="1">IF(Nb_cpte!O9&gt;0,Vol_hor!O9/Nb_cpte!O9," ")</f>
        <v>290.93783769443002</v>
      </c>
      <c r="P9" s="148">
        <f ca="1">IF(Nb_cpte!P9&gt;0,Vol_hor!P9/Nb_cpte!P9," ")</f>
        <v>58.107804950632783</v>
      </c>
      <c r="Q9" s="149">
        <f ca="1">IF(Nb_cpte!Q9&gt;0,Vol_hor!Q9/Nb_cpte!Q9," ")</f>
        <v>56.673770204502418</v>
      </c>
      <c r="R9" s="149">
        <f ca="1">IF(Nb_cpte!R9&gt;0,Vol_hor!R9/Nb_cpte!R9," ")</f>
        <v>160.56775839255755</v>
      </c>
      <c r="S9" s="149" t="str">
        <f ca="1">IF(Nb_cpte!S9&gt;0,Vol_hor!S9/Nb_cpte!S9," ")</f>
        <v xml:space="preserve"> </v>
      </c>
      <c r="T9" s="149" t="str">
        <f ca="1">IF(Nb_cpte!T9&gt;0,Vol_hor!T9/Nb_cpte!T9," ")</f>
        <v xml:space="preserve"> </v>
      </c>
      <c r="U9" s="149">
        <f ca="1">IF(Nb_cpte!U9&gt;0,Vol_hor!U9/Nb_cpte!U9," ")</f>
        <v>141.51097566779831</v>
      </c>
      <c r="V9" s="149" t="str">
        <f ca="1">IF(Nb_cpte!V9&gt;0,Vol_hor!V9/Nb_cpte!V9," ")</f>
        <v xml:space="preserve"> </v>
      </c>
      <c r="W9" s="149" t="str">
        <f ca="1">IF(Nb_cpte!W9&gt;0,Vol_hor!W9/Nb_cpte!W9," ")</f>
        <v xml:space="preserve"> </v>
      </c>
      <c r="X9" s="149">
        <f ca="1">IF(Nb_cpte!X9&gt;0,Vol_hor!X9/Nb_cpte!X9," ")</f>
        <v>227.56118882230643</v>
      </c>
      <c r="Y9" s="150">
        <f ca="1">IF(Nb_cpte!Y9&gt;0,Vol_hor!Y9/Nb_cpte!Y9," ")</f>
        <v>213.01509359438981</v>
      </c>
    </row>
    <row r="10" spans="1:25" x14ac:dyDescent="0.2">
      <c r="A10" s="20">
        <v>38533</v>
      </c>
      <c r="B10" s="151">
        <f ca="1">IF(Nb_cpte!B10&gt;0,Vol_hor!B10/Nb_cpte!B10," ")</f>
        <v>141.96199741458926</v>
      </c>
      <c r="C10" s="151">
        <f ca="1">IF(Nb_cpte!C10&gt;0,Vol_hor!C10/Nb_cpte!C10," ")</f>
        <v>78.398775702972713</v>
      </c>
      <c r="D10" s="152">
        <f ca="1">IF(Nb_cpte!D10&gt;0,Vol_hor!D10/Nb_cpte!D10," ")</f>
        <v>72.813172966343771</v>
      </c>
      <c r="E10" s="152">
        <f ca="1">IF(Nb_cpte!E10&gt;0,Vol_hor!E10/Nb_cpte!E10," ")</f>
        <v>308.69445023615685</v>
      </c>
      <c r="F10" s="152">
        <f ca="1">IF(Nb_cpte!F10&gt;0,Vol_hor!F10/Nb_cpte!F10," ")</f>
        <v>227.5669088456799</v>
      </c>
      <c r="G10" s="153">
        <f ca="1">IF(Nb_cpte!G10&gt;0,Vol_hor!G10/Nb_cpte!G10," ")</f>
        <v>60.811043606881533</v>
      </c>
      <c r="H10" s="154">
        <f ca="1">IF(Nb_cpte!H10&gt;0,Vol_hor!H10/Nb_cpte!H10," ")</f>
        <v>107.59216300962579</v>
      </c>
      <c r="I10" s="154">
        <f ca="1">IF(Nb_cpte!I10&gt;0,Vol_hor!I10/Nb_cpte!I10," ")</f>
        <v>97.027246957246533</v>
      </c>
      <c r="J10" s="155">
        <f ca="1">IF(Nb_cpte!J10&gt;0,Vol_hor!J10/Nb_cpte!J10," ")</f>
        <v>77.144396441345862</v>
      </c>
      <c r="K10" s="154">
        <f ca="1">IF(Nb_cpte!K10&gt;0,Vol_hor!K10/Nb_cpte!K10," ")</f>
        <v>263.61116239004258</v>
      </c>
      <c r="L10" s="154">
        <f ca="1">IF(Nb_cpte!L10&gt;0,Vol_hor!L10/Nb_cpte!L10," ")</f>
        <v>219.57371744573402</v>
      </c>
      <c r="M10" s="155">
        <f ca="1">IF(Nb_cpte!M10&gt;0,Vol_hor!M10/Nb_cpte!M10," ")</f>
        <v>173.40708859841831</v>
      </c>
      <c r="N10" s="154">
        <f ca="1">IF(Nb_cpte!N10&gt;0,Vol_hor!N10/Nb_cpte!N10," ")</f>
        <v>364.10602775208116</v>
      </c>
      <c r="O10" s="156">
        <f ca="1">IF(Nb_cpte!O10&gt;0,Vol_hor!O10/Nb_cpte!O10," ")</f>
        <v>285.69692957125784</v>
      </c>
      <c r="P10" s="157">
        <f ca="1">IF(Nb_cpte!P10&gt;0,Vol_hor!P10/Nb_cpte!P10," ")</f>
        <v>57.827665530344596</v>
      </c>
      <c r="Q10" s="158">
        <f ca="1">IF(Nb_cpte!Q10&gt;0,Vol_hor!Q10/Nb_cpte!Q10," ")</f>
        <v>55.780661932282428</v>
      </c>
      <c r="R10" s="158">
        <f ca="1">IF(Nb_cpte!R10&gt;0,Vol_hor!R10/Nb_cpte!R10," ")</f>
        <v>159.8909507557822</v>
      </c>
      <c r="S10" s="158" t="str">
        <f ca="1">IF(Nb_cpte!S10&gt;0,Vol_hor!S10/Nb_cpte!S10," ")</f>
        <v xml:space="preserve"> </v>
      </c>
      <c r="T10" s="158" t="str">
        <f ca="1">IF(Nb_cpte!T10&gt;0,Vol_hor!T10/Nb_cpte!T10," ")</f>
        <v xml:space="preserve"> </v>
      </c>
      <c r="U10" s="158">
        <f ca="1">IF(Nb_cpte!U10&gt;0,Vol_hor!U10/Nb_cpte!U10," ")</f>
        <v>137.74432578136481</v>
      </c>
      <c r="V10" s="158" t="str">
        <f ca="1">IF(Nb_cpte!V10&gt;0,Vol_hor!V10/Nb_cpte!V10," ")</f>
        <v xml:space="preserve"> </v>
      </c>
      <c r="W10" s="158" t="str">
        <f ca="1">IF(Nb_cpte!W10&gt;0,Vol_hor!W10/Nb_cpte!W10," ")</f>
        <v xml:space="preserve"> </v>
      </c>
      <c r="X10" s="158">
        <f ca="1">IF(Nb_cpte!X10&gt;0,Vol_hor!X10/Nb_cpte!X10," ")</f>
        <v>228.51234963748033</v>
      </c>
      <c r="Y10" s="159">
        <f ca="1">IF(Nb_cpte!Y10&gt;0,Vol_hor!Y10/Nb_cpte!Y10," ")</f>
        <v>226.75340614212374</v>
      </c>
    </row>
    <row r="11" spans="1:25" x14ac:dyDescent="0.2">
      <c r="A11" s="20">
        <v>38625</v>
      </c>
      <c r="B11" s="151">
        <f ca="1">IF(Nb_cpte!B11&gt;0,Vol_hor!B11/Nb_cpte!B11," ")</f>
        <v>140.48638495911638</v>
      </c>
      <c r="C11" s="151">
        <f ca="1">IF(Nb_cpte!C11&gt;0,Vol_hor!C11/Nb_cpte!C11," ")</f>
        <v>78.433671132091291</v>
      </c>
      <c r="D11" s="152">
        <f ca="1">IF(Nb_cpte!D11&gt;0,Vol_hor!D11/Nb_cpte!D11," ")</f>
        <v>72.844917955853333</v>
      </c>
      <c r="E11" s="152">
        <f ca="1">IF(Nb_cpte!E11&gt;0,Vol_hor!E11/Nb_cpte!E11," ")</f>
        <v>305.72651357854949</v>
      </c>
      <c r="F11" s="152">
        <f ca="1">IF(Nb_cpte!F11&gt;0,Vol_hor!F11/Nb_cpte!F11," ")</f>
        <v>229.17573107996148</v>
      </c>
      <c r="G11" s="153">
        <f ca="1">IF(Nb_cpte!G11&gt;0,Vol_hor!G11/Nb_cpte!G11," ")</f>
        <v>60.660278312586229</v>
      </c>
      <c r="H11" s="154">
        <f ca="1">IF(Nb_cpte!H11&gt;0,Vol_hor!H11/Nb_cpte!H11," ")</f>
        <v>104.9870687005517</v>
      </c>
      <c r="I11" s="154">
        <f ca="1">IF(Nb_cpte!I11&gt;0,Vol_hor!I11/Nb_cpte!I11," ")</f>
        <v>95.316078064299617</v>
      </c>
      <c r="J11" s="155">
        <f ca="1">IF(Nb_cpte!J11&gt;0,Vol_hor!J11/Nb_cpte!J11," ")</f>
        <v>76.202764262080507</v>
      </c>
      <c r="K11" s="154">
        <f ca="1">IF(Nb_cpte!K11&gt;0,Vol_hor!K11/Nb_cpte!K11," ")</f>
        <v>260.88534823183824</v>
      </c>
      <c r="L11" s="154">
        <f ca="1">IF(Nb_cpte!L11&gt;0,Vol_hor!L11/Nb_cpte!L11," ")</f>
        <v>214.02776636918856</v>
      </c>
      <c r="M11" s="155">
        <f ca="1">IF(Nb_cpte!M11&gt;0,Vol_hor!M11/Nb_cpte!M11," ")</f>
        <v>170.10604858671329</v>
      </c>
      <c r="N11" s="154">
        <f ca="1">IF(Nb_cpte!N11&gt;0,Vol_hor!N11/Nb_cpte!N11," ")</f>
        <v>354.2810136185318</v>
      </c>
      <c r="O11" s="156">
        <f ca="1">IF(Nb_cpte!O11&gt;0,Vol_hor!O11/Nb_cpte!O11," ")</f>
        <v>268.7291511787414</v>
      </c>
      <c r="P11" s="157">
        <f ca="1">IF(Nb_cpte!P11&gt;0,Vol_hor!P11/Nb_cpte!P11," ")</f>
        <v>56.376565119230492</v>
      </c>
      <c r="Q11" s="158">
        <f ca="1">IF(Nb_cpte!Q11&gt;0,Vol_hor!Q11/Nb_cpte!Q11," ")</f>
        <v>56.326608890347309</v>
      </c>
      <c r="R11" s="158">
        <f ca="1">IF(Nb_cpte!R11&gt;0,Vol_hor!R11/Nb_cpte!R11," ")</f>
        <v>159.25664083058606</v>
      </c>
      <c r="S11" s="158" t="str">
        <f ca="1">IF(Nb_cpte!S11&gt;0,Vol_hor!S11/Nb_cpte!S11," ")</f>
        <v xml:space="preserve"> </v>
      </c>
      <c r="T11" s="158" t="str">
        <f ca="1">IF(Nb_cpte!T11&gt;0,Vol_hor!T11/Nb_cpte!T11," ")</f>
        <v xml:space="preserve"> </v>
      </c>
      <c r="U11" s="158">
        <f ca="1">IF(Nb_cpte!U11&gt;0,Vol_hor!U11/Nb_cpte!U11," ")</f>
        <v>135.72608107592342</v>
      </c>
      <c r="V11" s="158" t="str">
        <f ca="1">IF(Nb_cpte!V11&gt;0,Vol_hor!V11/Nb_cpte!V11," ")</f>
        <v xml:space="preserve"> </v>
      </c>
      <c r="W11" s="158" t="str">
        <f ca="1">IF(Nb_cpte!W11&gt;0,Vol_hor!W11/Nb_cpte!W11," ")</f>
        <v xml:space="preserve"> </v>
      </c>
      <c r="X11" s="158">
        <f ca="1">IF(Nb_cpte!X11&gt;0,Vol_hor!X11/Nb_cpte!X11," ")</f>
        <v>227.01683774178747</v>
      </c>
      <c r="Y11" s="159">
        <f ca="1">IF(Nb_cpte!Y11&gt;0,Vol_hor!Y11/Nb_cpte!Y11," ")</f>
        <v>222.44497542125723</v>
      </c>
    </row>
    <row r="12" spans="1:25" ht="12" thickBot="1" x14ac:dyDescent="0.25">
      <c r="A12" s="26">
        <v>38717</v>
      </c>
      <c r="B12" s="160">
        <f ca="1">IF(Nb_cpte!B12&gt;0,Vol_hor!B12/Nb_cpte!B12," ")</f>
        <v>142.24162278379524</v>
      </c>
      <c r="C12" s="160">
        <f ca="1">IF(Nb_cpte!C12&gt;0,Vol_hor!C12/Nb_cpte!C12," ")</f>
        <v>77.690112621206808</v>
      </c>
      <c r="D12" s="161">
        <f ca="1">IF(Nb_cpte!D12&gt;0,Vol_hor!D12/Nb_cpte!D12," ")</f>
        <v>72.120565497721742</v>
      </c>
      <c r="E12" s="161">
        <f ca="1">IF(Nb_cpte!E12&gt;0,Vol_hor!E12/Nb_cpte!E12," ")</f>
        <v>313.46493028437533</v>
      </c>
      <c r="F12" s="161">
        <f ca="1">IF(Nb_cpte!F12&gt;0,Vol_hor!F12/Nb_cpte!F12," ")</f>
        <v>227.95715446122261</v>
      </c>
      <c r="G12" s="162">
        <f ca="1">IF(Nb_cpte!G12&gt;0,Vol_hor!G12/Nb_cpte!G12," ")</f>
        <v>60.694338479215453</v>
      </c>
      <c r="H12" s="161">
        <f ca="1">IF(Nb_cpte!H12&gt;0,Vol_hor!H12/Nb_cpte!H12," ")</f>
        <v>106.72081887394184</v>
      </c>
      <c r="I12" s="161">
        <f ca="1">IF(Nb_cpte!I12&gt;0,Vol_hor!I12/Nb_cpte!I12," ")</f>
        <v>94.460731210670843</v>
      </c>
      <c r="J12" s="163">
        <f ca="1">IF(Nb_cpte!J12&gt;0,Vol_hor!J12/Nb_cpte!J12," ")</f>
        <v>75.406442574677726</v>
      </c>
      <c r="K12" s="161">
        <f ca="1">IF(Nb_cpte!K12&gt;0,Vol_hor!K12/Nb_cpte!K12," ")</f>
        <v>256.24643615815449</v>
      </c>
      <c r="L12" s="161">
        <f ca="1">IF(Nb_cpte!L12&gt;0,Vol_hor!L12/Nb_cpte!L12," ")</f>
        <v>206.26557965575978</v>
      </c>
      <c r="M12" s="163">
        <f ca="1">IF(Nb_cpte!M12&gt;0,Vol_hor!M12/Nb_cpte!M12," ")</f>
        <v>163.34348132068251</v>
      </c>
      <c r="N12" s="161">
        <f ca="1">IF(Nb_cpte!N12&gt;0,Vol_hor!N12/Nb_cpte!N12," ")</f>
        <v>369.69477088172835</v>
      </c>
      <c r="O12" s="164">
        <f ca="1">IF(Nb_cpte!O12&gt;0,Vol_hor!O12/Nb_cpte!O12," ")</f>
        <v>263.14074247242286</v>
      </c>
      <c r="P12" s="165">
        <f ca="1">IF(Nb_cpte!P12&gt;0,Vol_hor!P12/Nb_cpte!P12," ")</f>
        <v>54.059253071038597</v>
      </c>
      <c r="Q12" s="166">
        <f ca="1">IF(Nb_cpte!Q12&gt;0,Vol_hor!Q12/Nb_cpte!Q12," ")</f>
        <v>56.43573850200989</v>
      </c>
      <c r="R12" s="166">
        <f ca="1">IF(Nb_cpte!R12&gt;0,Vol_hor!R12/Nb_cpte!R12," ")</f>
        <v>158.3682554016373</v>
      </c>
      <c r="S12" s="166" t="str">
        <f ca="1">IF(Nb_cpte!S12&gt;0,Vol_hor!S12/Nb_cpte!S12," ")</f>
        <v xml:space="preserve"> </v>
      </c>
      <c r="T12" s="166" t="str">
        <f ca="1">IF(Nb_cpte!T12&gt;0,Vol_hor!T12/Nb_cpte!T12," ")</f>
        <v xml:space="preserve"> </v>
      </c>
      <c r="U12" s="166">
        <f ca="1">IF(Nb_cpte!U12&gt;0,Vol_hor!U12/Nb_cpte!U12," ")</f>
        <v>134.94643171897741</v>
      </c>
      <c r="V12" s="166" t="str">
        <f ca="1">IF(Nb_cpte!V12&gt;0,Vol_hor!V12/Nb_cpte!V12," ")</f>
        <v xml:space="preserve"> </v>
      </c>
      <c r="W12" s="166" t="str">
        <f ca="1">IF(Nb_cpte!W12&gt;0,Vol_hor!W12/Nb_cpte!W12," ")</f>
        <v xml:space="preserve"> </v>
      </c>
      <c r="X12" s="166">
        <f ca="1">IF(Nb_cpte!X12&gt;0,Vol_hor!X12/Nb_cpte!X12," ")</f>
        <v>225.77554326501482</v>
      </c>
      <c r="Y12" s="167">
        <f ca="1">IF(Nb_cpte!Y12&gt;0,Vol_hor!Y12/Nb_cpte!Y12," ")</f>
        <v>230.51843999365869</v>
      </c>
    </row>
    <row r="13" spans="1:25" x14ac:dyDescent="0.2">
      <c r="A13" s="14">
        <v>38807</v>
      </c>
      <c r="B13" s="143">
        <f ca="1">IF(Nb_cpte!B13&gt;0,Vol_hor!B13/Nb_cpte!B13," ")</f>
        <v>143.41380638361761</v>
      </c>
      <c r="C13" s="143">
        <f ca="1">IF(Nb_cpte!C13&gt;0,Vol_hor!C13/Nb_cpte!C13," ")</f>
        <v>77.623210462582207</v>
      </c>
      <c r="D13" s="144">
        <f ca="1">IF(Nb_cpte!D13&gt;0,Vol_hor!D13/Nb_cpte!D13," ")</f>
        <v>72.061784230967419</v>
      </c>
      <c r="E13" s="144">
        <f ca="1">IF(Nb_cpte!E13&gt;0,Vol_hor!E13/Nb_cpte!E13," ")</f>
        <v>317.48621023524157</v>
      </c>
      <c r="F13" s="144">
        <f ca="1">IF(Nb_cpte!F13&gt;0,Vol_hor!F13/Nb_cpte!F13," ")</f>
        <v>228.62102874740185</v>
      </c>
      <c r="G13" s="145">
        <f ca="1">IF(Nb_cpte!G13&gt;0,Vol_hor!G13/Nb_cpte!G13," ")</f>
        <v>61.008862994666515</v>
      </c>
      <c r="H13" s="144">
        <f ca="1">IF(Nb_cpte!H13&gt;0,Vol_hor!H13/Nb_cpte!H13," ")</f>
        <v>100.27506038341507</v>
      </c>
      <c r="I13" s="144">
        <f ca="1">IF(Nb_cpte!I13&gt;0,Vol_hor!I13/Nb_cpte!I13," ")</f>
        <v>95.544157659143281</v>
      </c>
      <c r="J13" s="146">
        <f ca="1">IF(Nb_cpte!J13&gt;0,Vol_hor!J13/Nb_cpte!J13," ")</f>
        <v>77.256555077978575</v>
      </c>
      <c r="K13" s="144">
        <f ca="1">IF(Nb_cpte!K13&gt;0,Vol_hor!K13/Nb_cpte!K13," ")</f>
        <v>255.41824130670815</v>
      </c>
      <c r="L13" s="144">
        <f ca="1">IF(Nb_cpte!L13&gt;0,Vol_hor!L13/Nb_cpte!L13," ")</f>
        <v>204.5273479629634</v>
      </c>
      <c r="M13" s="146">
        <f ca="1">IF(Nb_cpte!M13&gt;0,Vol_hor!M13/Nb_cpte!M13," ")</f>
        <v>163.17420608162519</v>
      </c>
      <c r="N13" s="144">
        <f ca="1">IF(Nb_cpte!N13&gt;0,Vol_hor!N13/Nb_cpte!N13," ")</f>
        <v>370.78109723778374</v>
      </c>
      <c r="O13" s="147">
        <f ca="1">IF(Nb_cpte!O13&gt;0,Vol_hor!O13/Nb_cpte!O13," ")</f>
        <v>255.11679890883676</v>
      </c>
      <c r="P13" s="148">
        <f ca="1">IF(Nb_cpte!P13&gt;0,Vol_hor!P13/Nb_cpte!P13," ")</f>
        <v>48.561754619969534</v>
      </c>
      <c r="Q13" s="149">
        <f ca="1">IF(Nb_cpte!Q13&gt;0,Vol_hor!Q13/Nb_cpte!Q13," ")</f>
        <v>56.616028293358681</v>
      </c>
      <c r="R13" s="149">
        <f ca="1">IF(Nb_cpte!R13&gt;0,Vol_hor!R13/Nb_cpte!R13," ")</f>
        <v>157.48549619999565</v>
      </c>
      <c r="S13" s="149">
        <f ca="1">IF(Nb_cpte!S13&gt;0,Vol_hor!S13/Nb_cpte!S13," ")</f>
        <v>52.082605331620194</v>
      </c>
      <c r="T13" s="149" t="str">
        <f ca="1">IF(Nb_cpte!T13&gt;0,Vol_hor!T13/Nb_cpte!T13," ")</f>
        <v xml:space="preserve"> </v>
      </c>
      <c r="U13" s="149">
        <f ca="1">IF(Nb_cpte!U13&gt;0,Vol_hor!U13/Nb_cpte!U13," ")</f>
        <v>134.1829285045994</v>
      </c>
      <c r="V13" s="149">
        <f ca="1">IF(Nb_cpte!V13&gt;0,Vol_hor!V13/Nb_cpte!V13," ")</f>
        <v>197.40800402695712</v>
      </c>
      <c r="W13" s="149" t="str">
        <f ca="1">IF(Nb_cpte!W13&gt;0,Vol_hor!W13/Nb_cpte!W13," ")</f>
        <v xml:space="preserve"> </v>
      </c>
      <c r="X13" s="149">
        <f ca="1">IF(Nb_cpte!X13&gt;0,Vol_hor!X13/Nb_cpte!X13," ")</f>
        <v>240.76566436906299</v>
      </c>
      <c r="Y13" s="150">
        <f ca="1">IF(Nb_cpte!Y13&gt;0,Vol_hor!Y13/Nb_cpte!Y13," ")</f>
        <v>228.21975226671415</v>
      </c>
    </row>
    <row r="14" spans="1:25" x14ac:dyDescent="0.2">
      <c r="A14" s="20">
        <v>38898</v>
      </c>
      <c r="B14" s="151">
        <f ca="1">IF(Nb_cpte!B14&gt;0,Vol_hor!B14/Nb_cpte!B14," ")</f>
        <v>142.97386089217989</v>
      </c>
      <c r="C14" s="151">
        <f ca="1">IF(Nb_cpte!C14&gt;0,Vol_hor!C14/Nb_cpte!C14," ")</f>
        <v>77.053871406896164</v>
      </c>
      <c r="D14" s="152">
        <f ca="1">IF(Nb_cpte!D14&gt;0,Vol_hor!D14/Nb_cpte!D14," ")</f>
        <v>71.523239330622289</v>
      </c>
      <c r="E14" s="152">
        <f ca="1">IF(Nb_cpte!E14&gt;0,Vol_hor!E14/Nb_cpte!E14," ")</f>
        <v>319.40743712935466</v>
      </c>
      <c r="F14" s="152">
        <f ca="1">IF(Nb_cpte!F14&gt;0,Vol_hor!F14/Nb_cpte!F14," ")</f>
        <v>228.91270681360393</v>
      </c>
      <c r="G14" s="153">
        <f ca="1">IF(Nb_cpte!G14&gt;0,Vol_hor!G14/Nb_cpte!G14," ")</f>
        <v>60.928738887855594</v>
      </c>
      <c r="H14" s="154">
        <f ca="1">IF(Nb_cpte!H14&gt;0,Vol_hor!H14/Nb_cpte!H14," ")</f>
        <v>103.89288071961346</v>
      </c>
      <c r="I14" s="154">
        <f ca="1">IF(Nb_cpte!I14&gt;0,Vol_hor!I14/Nb_cpte!I14," ")</f>
        <v>94.532993463818727</v>
      </c>
      <c r="J14" s="155">
        <f ca="1">IF(Nb_cpte!J14&gt;0,Vol_hor!J14/Nb_cpte!J14," ")</f>
        <v>76.031704556865151</v>
      </c>
      <c r="K14" s="154">
        <f ca="1">IF(Nb_cpte!K14&gt;0,Vol_hor!K14/Nb_cpte!K14," ")</f>
        <v>260.26096551375161</v>
      </c>
      <c r="L14" s="154">
        <f ca="1">IF(Nb_cpte!L14&gt;0,Vol_hor!L14/Nb_cpte!L14," ")</f>
        <v>199.90109148202902</v>
      </c>
      <c r="M14" s="155">
        <f ca="1">IF(Nb_cpte!M14&gt;0,Vol_hor!M14/Nb_cpte!M14," ")</f>
        <v>157.94608231748444</v>
      </c>
      <c r="N14" s="154">
        <f ca="1">IF(Nb_cpte!N14&gt;0,Vol_hor!N14/Nb_cpte!N14," ")</f>
        <v>370.80733114504147</v>
      </c>
      <c r="O14" s="156">
        <f ca="1">IF(Nb_cpte!O14&gt;0,Vol_hor!O14/Nb_cpte!O14," ")</f>
        <v>242.98798265247703</v>
      </c>
      <c r="P14" s="157">
        <f ca="1">IF(Nb_cpte!P14&gt;0,Vol_hor!P14/Nb_cpte!P14," ")</f>
        <v>48.446358866264745</v>
      </c>
      <c r="Q14" s="158">
        <f ca="1">IF(Nb_cpte!Q14&gt;0,Vol_hor!Q14/Nb_cpte!Q14," ")</f>
        <v>56.689856135391935</v>
      </c>
      <c r="R14" s="158">
        <f ca="1">IF(Nb_cpte!R14&gt;0,Vol_hor!R14/Nb_cpte!R14," ")</f>
        <v>157.16255136610843</v>
      </c>
      <c r="S14" s="158">
        <f ca="1">IF(Nb_cpte!S14&gt;0,Vol_hor!S14/Nb_cpte!S14," ")</f>
        <v>51.804254232580639</v>
      </c>
      <c r="T14" s="158" t="str">
        <f ca="1">IF(Nb_cpte!T14&gt;0,Vol_hor!T14/Nb_cpte!T14," ")</f>
        <v xml:space="preserve"> </v>
      </c>
      <c r="U14" s="158">
        <f ca="1">IF(Nb_cpte!U14&gt;0,Vol_hor!U14/Nb_cpte!U14," ")</f>
        <v>133.3216134669228</v>
      </c>
      <c r="V14" s="158">
        <f ca="1">IF(Nb_cpte!V14&gt;0,Vol_hor!V14/Nb_cpte!V14," ")</f>
        <v>202.38799772538491</v>
      </c>
      <c r="W14" s="158" t="str">
        <f ca="1">IF(Nb_cpte!W14&gt;0,Vol_hor!W14/Nb_cpte!W14," ")</f>
        <v xml:space="preserve"> </v>
      </c>
      <c r="X14" s="158">
        <f ca="1">IF(Nb_cpte!X14&gt;0,Vol_hor!X14/Nb_cpte!X14," ")</f>
        <v>238.43510028602358</v>
      </c>
      <c r="Y14" s="159">
        <f ca="1">IF(Nb_cpte!Y14&gt;0,Vol_hor!Y14/Nb_cpte!Y14," ")</f>
        <v>232.84527687199568</v>
      </c>
    </row>
    <row r="15" spans="1:25" x14ac:dyDescent="0.2">
      <c r="A15" s="20">
        <v>38990</v>
      </c>
      <c r="B15" s="151">
        <f ca="1">IF(Nb_cpte!B15&gt;0,Vol_hor!B15/Nb_cpte!B15," ")</f>
        <v>142.80164266405242</v>
      </c>
      <c r="C15" s="151">
        <f ca="1">IF(Nb_cpte!C15&gt;0,Vol_hor!C15/Nb_cpte!C15," ")</f>
        <v>76.736796185402412</v>
      </c>
      <c r="D15" s="152">
        <f ca="1">IF(Nb_cpte!D15&gt;0,Vol_hor!D15/Nb_cpte!D15," ")</f>
        <v>71.178958886226084</v>
      </c>
      <c r="E15" s="152">
        <f ca="1">IF(Nb_cpte!E15&gt;0,Vol_hor!E15/Nb_cpte!E15," ")</f>
        <v>319.44224735577359</v>
      </c>
      <c r="F15" s="152">
        <f ca="1">IF(Nb_cpte!F15&gt;0,Vol_hor!F15/Nb_cpte!F15," ")</f>
        <v>228.51186771867123</v>
      </c>
      <c r="G15" s="153">
        <f ca="1">IF(Nb_cpte!G15&gt;0,Vol_hor!G15/Nb_cpte!G15," ")</f>
        <v>60.688624384447941</v>
      </c>
      <c r="H15" s="154">
        <f ca="1">IF(Nb_cpte!H15&gt;0,Vol_hor!H15/Nb_cpte!H15," ")</f>
        <v>101.8757003291832</v>
      </c>
      <c r="I15" s="154">
        <f ca="1">IF(Nb_cpte!I15&gt;0,Vol_hor!I15/Nb_cpte!I15," ")</f>
        <v>93.924003124318304</v>
      </c>
      <c r="J15" s="155">
        <f ca="1">IF(Nb_cpte!J15&gt;0,Vol_hor!J15/Nb_cpte!J15," ")</f>
        <v>76.149148104173307</v>
      </c>
      <c r="K15" s="154">
        <f ca="1">IF(Nb_cpte!K15&gt;0,Vol_hor!K15/Nb_cpte!K15," ")</f>
        <v>261.96769649072309</v>
      </c>
      <c r="L15" s="154">
        <f ca="1">IF(Nb_cpte!L15&gt;0,Vol_hor!L15/Nb_cpte!L15," ")</f>
        <v>189.94717057122645</v>
      </c>
      <c r="M15" s="155">
        <f ca="1">IF(Nb_cpte!M15&gt;0,Vol_hor!M15/Nb_cpte!M15," ")</f>
        <v>153.43136685254277</v>
      </c>
      <c r="N15" s="154">
        <f ca="1">IF(Nb_cpte!N15&gt;0,Vol_hor!N15/Nb_cpte!N15," ")</f>
        <v>371.39845575925216</v>
      </c>
      <c r="O15" s="156">
        <f ca="1">IF(Nb_cpte!O15&gt;0,Vol_hor!O15/Nb_cpte!O15," ")</f>
        <v>213.64908130763533</v>
      </c>
      <c r="P15" s="157">
        <f ca="1">IF(Nb_cpte!P15&gt;0,Vol_hor!P15/Nb_cpte!P15," ")</f>
        <v>48.468792876957906</v>
      </c>
      <c r="Q15" s="158">
        <f ca="1">IF(Nb_cpte!Q15&gt;0,Vol_hor!Q15/Nb_cpte!Q15," ")</f>
        <v>56.480854834856231</v>
      </c>
      <c r="R15" s="158">
        <f ca="1">IF(Nb_cpte!R15&gt;0,Vol_hor!R15/Nb_cpte!R15," ")</f>
        <v>156.33387447177878</v>
      </c>
      <c r="S15" s="158">
        <f ca="1">IF(Nb_cpte!S15&gt;0,Vol_hor!S15/Nb_cpte!S15," ")</f>
        <v>52.393332165337</v>
      </c>
      <c r="T15" s="158" t="str">
        <f ca="1">IF(Nb_cpte!T15&gt;0,Vol_hor!T15/Nb_cpte!T15," ")</f>
        <v xml:space="preserve"> </v>
      </c>
      <c r="U15" s="158">
        <f ca="1">IF(Nb_cpte!U15&gt;0,Vol_hor!U15/Nb_cpte!U15," ")</f>
        <v>132.50422489538553</v>
      </c>
      <c r="V15" s="158">
        <f ca="1">IF(Nb_cpte!V15&gt;0,Vol_hor!V15/Nb_cpte!V15," ")</f>
        <v>204.32722784830852</v>
      </c>
      <c r="W15" s="158" t="str">
        <f ca="1">IF(Nb_cpte!W15&gt;0,Vol_hor!W15/Nb_cpte!W15," ")</f>
        <v xml:space="preserve"> </v>
      </c>
      <c r="X15" s="158">
        <f ca="1">IF(Nb_cpte!X15&gt;0,Vol_hor!X15/Nb_cpte!X15," ")</f>
        <v>240.72299916001214</v>
      </c>
      <c r="Y15" s="159">
        <f ca="1">IF(Nb_cpte!Y15&gt;0,Vol_hor!Y15/Nb_cpte!Y15," ")</f>
        <v>227.25707084783448</v>
      </c>
    </row>
    <row r="16" spans="1:25" ht="12" thickBot="1" x14ac:dyDescent="0.25">
      <c r="A16" s="26">
        <v>39082</v>
      </c>
      <c r="B16" s="160">
        <f ca="1">IF(Nb_cpte!B16&gt;0,Vol_hor!B16/Nb_cpte!B16," ")</f>
        <v>143.99988126411805</v>
      </c>
      <c r="C16" s="160">
        <f ca="1">IF(Nb_cpte!C16&gt;0,Vol_hor!C16/Nb_cpte!C16," ")</f>
        <v>76.085540040514999</v>
      </c>
      <c r="D16" s="161">
        <f ca="1">IF(Nb_cpte!D16&gt;0,Vol_hor!D16/Nb_cpte!D16," ")</f>
        <v>70.514468671153125</v>
      </c>
      <c r="E16" s="161">
        <f ca="1">IF(Nb_cpte!E16&gt;0,Vol_hor!E16/Nb_cpte!E16," ")</f>
        <v>325.49405212517092</v>
      </c>
      <c r="F16" s="161">
        <f ca="1">IF(Nb_cpte!F16&gt;0,Vol_hor!F16/Nb_cpte!F16," ")</f>
        <v>229.07678207269623</v>
      </c>
      <c r="G16" s="162">
        <f ca="1">IF(Nb_cpte!G16&gt;0,Vol_hor!G16/Nb_cpte!G16," ")</f>
        <v>60.649032453473822</v>
      </c>
      <c r="H16" s="161">
        <f ca="1">IF(Nb_cpte!H16&gt;0,Vol_hor!H16/Nb_cpte!H16," ")</f>
        <v>102.89367513528188</v>
      </c>
      <c r="I16" s="161">
        <f ca="1">IF(Nb_cpte!I16&gt;0,Vol_hor!I16/Nb_cpte!I16," ")</f>
        <v>93.170604491580761</v>
      </c>
      <c r="J16" s="163">
        <f ca="1">IF(Nb_cpte!J16&gt;0,Vol_hor!J16/Nb_cpte!J16," ")</f>
        <v>74.898385532555253</v>
      </c>
      <c r="K16" s="161">
        <f ca="1">IF(Nb_cpte!K16&gt;0,Vol_hor!K16/Nb_cpte!K16," ")</f>
        <v>255.34708869472203</v>
      </c>
      <c r="L16" s="161">
        <f ca="1">IF(Nb_cpte!L16&gt;0,Vol_hor!L16/Nb_cpte!L16," ")</f>
        <v>185.57714197219008</v>
      </c>
      <c r="M16" s="163">
        <f ca="1">IF(Nb_cpte!M16&gt;0,Vol_hor!M16/Nb_cpte!M16," ")</f>
        <v>150.82328945133273</v>
      </c>
      <c r="N16" s="161">
        <f ca="1">IF(Nb_cpte!N16&gt;0,Vol_hor!N16/Nb_cpte!N16," ")</f>
        <v>373.8225611648736</v>
      </c>
      <c r="O16" s="164">
        <f ca="1">IF(Nb_cpte!O16&gt;0,Vol_hor!O16/Nb_cpte!O16," ")</f>
        <v>185.67800052486641</v>
      </c>
      <c r="P16" s="165">
        <f ca="1">IF(Nb_cpte!P16&gt;0,Vol_hor!P16/Nb_cpte!P16," ")</f>
        <v>48.183194911819186</v>
      </c>
      <c r="Q16" s="166">
        <f ca="1">IF(Nb_cpte!Q16&gt;0,Vol_hor!Q16/Nb_cpte!Q16," ")</f>
        <v>56.055112980456414</v>
      </c>
      <c r="R16" s="166">
        <f ca="1">IF(Nb_cpte!R16&gt;0,Vol_hor!R16/Nb_cpte!R16," ")</f>
        <v>155.39091265519616</v>
      </c>
      <c r="S16" s="166">
        <f ca="1">IF(Nb_cpte!S16&gt;0,Vol_hor!S16/Nb_cpte!S16," ")</f>
        <v>52.401526491697211</v>
      </c>
      <c r="T16" s="166" t="str">
        <f ca="1">IF(Nb_cpte!T16&gt;0,Vol_hor!T16/Nb_cpte!T16," ")</f>
        <v xml:space="preserve"> </v>
      </c>
      <c r="U16" s="166">
        <f ca="1">IF(Nb_cpte!U16&gt;0,Vol_hor!U16/Nb_cpte!U16," ")</f>
        <v>131.9672580084557</v>
      </c>
      <c r="V16" s="166">
        <f ca="1">IF(Nb_cpte!V16&gt;0,Vol_hor!V16/Nb_cpte!V16," ")</f>
        <v>213.7679450833505</v>
      </c>
      <c r="W16" s="166" t="str">
        <f ca="1">IF(Nb_cpte!W16&gt;0,Vol_hor!W16/Nb_cpte!W16," ")</f>
        <v xml:space="preserve"> </v>
      </c>
      <c r="X16" s="166">
        <f ca="1">IF(Nb_cpte!X16&gt;0,Vol_hor!X16/Nb_cpte!X16," ")</f>
        <v>237.9293075250495</v>
      </c>
      <c r="Y16" s="167">
        <f ca="1">IF(Nb_cpte!Y16&gt;0,Vol_hor!Y16/Nb_cpte!Y16," ")</f>
        <v>221.69978323334337</v>
      </c>
    </row>
    <row r="17" spans="1:25" x14ac:dyDescent="0.2">
      <c r="A17" s="14">
        <v>39172</v>
      </c>
      <c r="B17" s="151">
        <f ca="1">IF(Nb_cpte!B17&gt;0,Vol_hor!B17/Nb_cpte!B17," ")</f>
        <v>143.55028430929372</v>
      </c>
      <c r="C17" s="151">
        <f ca="1">IF(Nb_cpte!C17&gt;0,Vol_hor!C17/Nb_cpte!C17," ")</f>
        <v>75.539553698416611</v>
      </c>
      <c r="D17" s="154">
        <f ca="1">IF(Nb_cpte!D17&gt;0,Vol_hor!D17/Nb_cpte!D17," ")</f>
        <v>69.983259808034944</v>
      </c>
      <c r="E17" s="154">
        <f ca="1">IF(Nb_cpte!E17&gt;0,Vol_hor!E17/Nb_cpte!E17," ")</f>
        <v>325.32368517830048</v>
      </c>
      <c r="F17" s="154">
        <f ca="1">IF(Nb_cpte!F17&gt;0,Vol_hor!F17/Nb_cpte!F17," ")</f>
        <v>227.74915783321995</v>
      </c>
      <c r="G17" s="153">
        <f ca="1">IF(Nb_cpte!G17&gt;0,Vol_hor!G17/Nb_cpte!G17," ")</f>
        <v>60.644031094618214</v>
      </c>
      <c r="H17" s="154">
        <f ca="1">IF(Nb_cpte!H17&gt;0,Vol_hor!H17/Nb_cpte!H17," ")</f>
        <v>101.96442424285343</v>
      </c>
      <c r="I17" s="154">
        <f ca="1">IF(Nb_cpte!I17&gt;0,Vol_hor!I17/Nb_cpte!I17," ")</f>
        <v>93.192424788239251</v>
      </c>
      <c r="J17" s="155">
        <f ca="1">IF(Nb_cpte!J17&gt;0,Vol_hor!J17/Nb_cpte!J17," ")</f>
        <v>75.119796749693293</v>
      </c>
      <c r="K17" s="154">
        <f ca="1">IF(Nb_cpte!K17&gt;0,Vol_hor!K17/Nb_cpte!K17," ")</f>
        <v>251.41028422203752</v>
      </c>
      <c r="L17" s="154">
        <f ca="1">IF(Nb_cpte!L17&gt;0,Vol_hor!L17/Nb_cpte!L17," ")</f>
        <v>180.12699321081516</v>
      </c>
      <c r="M17" s="155">
        <f ca="1">IF(Nb_cpte!M17&gt;0,Vol_hor!M17/Nb_cpte!M17," ")</f>
        <v>146.70623844094158</v>
      </c>
      <c r="N17" s="154">
        <f ca="1">IF(Nb_cpte!N17&gt;0,Vol_hor!N17/Nb_cpte!N17," ")</f>
        <v>369.0543856723437</v>
      </c>
      <c r="O17" s="156">
        <f ca="1">IF(Nb_cpte!O17&gt;0,Vol_hor!O17/Nb_cpte!O17," ")</f>
        <v>176.25347686647899</v>
      </c>
      <c r="P17" s="157">
        <f ca="1">IF(Nb_cpte!P17&gt;0,Vol_hor!P17/Nb_cpte!P17," ")</f>
        <v>48.085059092876065</v>
      </c>
      <c r="Q17" s="158">
        <f ca="1">IF(Nb_cpte!Q17&gt;0,Vol_hor!Q17/Nb_cpte!Q17," ")</f>
        <v>56.037335734188034</v>
      </c>
      <c r="R17" s="158">
        <f ca="1">IF(Nb_cpte!R17&gt;0,Vol_hor!R17/Nb_cpte!R17," ")</f>
        <v>155.13157408115634</v>
      </c>
      <c r="S17" s="158">
        <f ca="1">IF(Nb_cpte!S17&gt;0,Vol_hor!S17/Nb_cpte!S17," ")</f>
        <v>52.85404742778897</v>
      </c>
      <c r="T17" s="158" t="str">
        <f ca="1">IF(Nb_cpte!T17&gt;0,Vol_hor!T17/Nb_cpte!T17," ")</f>
        <v xml:space="preserve"> </v>
      </c>
      <c r="U17" s="158">
        <f ca="1">IF(Nb_cpte!U17&gt;0,Vol_hor!U17/Nb_cpte!U17," ")</f>
        <v>131.76691630802628</v>
      </c>
      <c r="V17" s="158">
        <f ca="1">IF(Nb_cpte!V17&gt;0,Vol_hor!V17/Nb_cpte!V17," ")</f>
        <v>213.13160458484617</v>
      </c>
      <c r="W17" s="158" t="str">
        <f ca="1">IF(Nb_cpte!W17&gt;0,Vol_hor!W17/Nb_cpte!W17," ")</f>
        <v xml:space="preserve"> </v>
      </c>
      <c r="X17" s="158">
        <f ca="1">IF(Nb_cpte!X17&gt;0,Vol_hor!X17/Nb_cpte!X17," ")</f>
        <v>234.56971683662059</v>
      </c>
      <c r="Y17" s="159">
        <f ca="1">IF(Nb_cpte!Y17&gt;0,Vol_hor!Y17/Nb_cpte!Y17," ")</f>
        <v>221.68643838736762</v>
      </c>
    </row>
    <row r="18" spans="1:25" x14ac:dyDescent="0.2">
      <c r="A18" s="20">
        <v>39263</v>
      </c>
      <c r="B18" s="151">
        <f ca="1">IF(Nb_cpte!B18&gt;0,Vol_hor!B18/Nb_cpte!B18," ")</f>
        <v>144.01593028128278</v>
      </c>
      <c r="C18" s="151">
        <f ca="1">IF(Nb_cpte!C18&gt;0,Vol_hor!C18/Nb_cpte!C18," ")</f>
        <v>75.349813126492251</v>
      </c>
      <c r="D18" s="154">
        <f ca="1">IF(Nb_cpte!D18&gt;0,Vol_hor!D18/Nb_cpte!D18," ")</f>
        <v>69.79005515476176</v>
      </c>
      <c r="E18" s="154">
        <f ca="1">IF(Nb_cpte!E18&gt;0,Vol_hor!E18/Nb_cpte!E18," ")</f>
        <v>327.05159281704891</v>
      </c>
      <c r="F18" s="154">
        <f ca="1">IF(Nb_cpte!F18&gt;0,Vol_hor!F18/Nb_cpte!F18," ")</f>
        <v>226.38291036343151</v>
      </c>
      <c r="G18" s="153">
        <f ca="1">IF(Nb_cpte!G18&gt;0,Vol_hor!G18/Nb_cpte!G18," ")</f>
        <v>60.947735664641861</v>
      </c>
      <c r="H18" s="154">
        <f ca="1">IF(Nb_cpte!H18&gt;0,Vol_hor!H18/Nb_cpte!H18," ")</f>
        <v>103.44438806360682</v>
      </c>
      <c r="I18" s="154">
        <f ca="1">IF(Nb_cpte!I18&gt;0,Vol_hor!I18/Nb_cpte!I18," ")</f>
        <v>93.029624504413889</v>
      </c>
      <c r="J18" s="155">
        <f ca="1">IF(Nb_cpte!J18&gt;0,Vol_hor!J18/Nb_cpte!J18," ")</f>
        <v>74.482050664334295</v>
      </c>
      <c r="K18" s="154">
        <f ca="1">IF(Nb_cpte!K18&gt;0,Vol_hor!K18/Nb_cpte!K18," ")</f>
        <v>249.84089586282937</v>
      </c>
      <c r="L18" s="154">
        <f ca="1">IF(Nb_cpte!L18&gt;0,Vol_hor!L18/Nb_cpte!L18," ")</f>
        <v>177.44756378579854</v>
      </c>
      <c r="M18" s="155">
        <f ca="1">IF(Nb_cpte!M18&gt;0,Vol_hor!M18/Nb_cpte!M18," ")</f>
        <v>145.7494413588789</v>
      </c>
      <c r="N18" s="154">
        <f ca="1">IF(Nb_cpte!N18&gt;0,Vol_hor!N18/Nb_cpte!N18," ")</f>
        <v>364.76779222553591</v>
      </c>
      <c r="O18" s="156">
        <f ca="1">IF(Nb_cpte!O18&gt;0,Vol_hor!O18/Nb_cpte!O18," ")</f>
        <v>167.3993323330881</v>
      </c>
      <c r="P18" s="157">
        <f ca="1">IF(Nb_cpte!P18&gt;0,Vol_hor!P18/Nb_cpte!P18," ")</f>
        <v>47.817055828163937</v>
      </c>
      <c r="Q18" s="158">
        <f ca="1">IF(Nb_cpte!Q18&gt;0,Vol_hor!Q18/Nb_cpte!Q18," ")</f>
        <v>56.143979485951789</v>
      </c>
      <c r="R18" s="158">
        <f ca="1">IF(Nb_cpte!R18&gt;0,Vol_hor!R18/Nb_cpte!R18," ")</f>
        <v>154.73118719983617</v>
      </c>
      <c r="S18" s="158">
        <f ca="1">IF(Nb_cpte!S18&gt;0,Vol_hor!S18/Nb_cpte!S18," ")</f>
        <v>52.526998259384619</v>
      </c>
      <c r="T18" s="158" t="str">
        <f ca="1">IF(Nb_cpte!T18&gt;0,Vol_hor!T18/Nb_cpte!T18," ")</f>
        <v xml:space="preserve"> </v>
      </c>
      <c r="U18" s="158">
        <f ca="1">IF(Nb_cpte!U18&gt;0,Vol_hor!U18/Nb_cpte!U18," ")</f>
        <v>132.78266878832409</v>
      </c>
      <c r="V18" s="158">
        <f ca="1">IF(Nb_cpte!V18&gt;0,Vol_hor!V18/Nb_cpte!V18," ")</f>
        <v>213.26102981940787</v>
      </c>
      <c r="W18" s="158" t="str">
        <f ca="1">IF(Nb_cpte!W18&gt;0,Vol_hor!W18/Nb_cpte!W18," ")</f>
        <v xml:space="preserve"> </v>
      </c>
      <c r="X18" s="158">
        <f ca="1">IF(Nb_cpte!X18&gt;0,Vol_hor!X18/Nb_cpte!X18," ")</f>
        <v>230.33601241964408</v>
      </c>
      <c r="Y18" s="159">
        <f ca="1">IF(Nb_cpte!Y18&gt;0,Vol_hor!Y18/Nb_cpte!Y18," ")</f>
        <v>219.47177093644441</v>
      </c>
    </row>
    <row r="19" spans="1:25" x14ac:dyDescent="0.2">
      <c r="A19" s="20">
        <v>39355</v>
      </c>
      <c r="B19" s="151">
        <f ca="1">IF(Nb_cpte!B19&gt;0,Vol_hor!B19/Nb_cpte!B19," ")</f>
        <v>144.03902193186661</v>
      </c>
      <c r="C19" s="151">
        <f ca="1">IF(Nb_cpte!C19&gt;0,Vol_hor!C19/Nb_cpte!C19," ")</f>
        <v>74.922613063859828</v>
      </c>
      <c r="D19" s="154">
        <f ca="1">IF(Nb_cpte!D19&gt;0,Vol_hor!D19/Nb_cpte!D19," ")</f>
        <v>69.350424334010981</v>
      </c>
      <c r="E19" s="154">
        <f ca="1">IF(Nb_cpte!E19&gt;0,Vol_hor!E19/Nb_cpte!E19," ")</f>
        <v>327.92890586893287</v>
      </c>
      <c r="F19" s="154">
        <f ca="1">IF(Nb_cpte!F19&gt;0,Vol_hor!F19/Nb_cpte!F19," ")</f>
        <v>225.40250460944844</v>
      </c>
      <c r="G19" s="153">
        <f ca="1">IF(Nb_cpte!G19&gt;0,Vol_hor!G19/Nb_cpte!G19," ")</f>
        <v>61.003762902858888</v>
      </c>
      <c r="H19" s="154">
        <f ca="1">IF(Nb_cpte!H19&gt;0,Vol_hor!H19/Nb_cpte!H19," ")</f>
        <v>104.65056204912055</v>
      </c>
      <c r="I19" s="154">
        <f ca="1">IF(Nb_cpte!I19&gt;0,Vol_hor!I19/Nb_cpte!I19," ")</f>
        <v>92.788194901493313</v>
      </c>
      <c r="J19" s="155">
        <f ca="1">IF(Nb_cpte!J19&gt;0,Vol_hor!J19/Nb_cpte!J19," ")</f>
        <v>74.389674762014266</v>
      </c>
      <c r="K19" s="154">
        <f ca="1">IF(Nb_cpte!K19&gt;0,Vol_hor!K19/Nb_cpte!K19," ")</f>
        <v>245.83780952388042</v>
      </c>
      <c r="L19" s="154">
        <f ca="1">IF(Nb_cpte!L19&gt;0,Vol_hor!L19/Nb_cpte!L19," ")</f>
        <v>176.16409144250565</v>
      </c>
      <c r="M19" s="155">
        <f ca="1">IF(Nb_cpte!M19&gt;0,Vol_hor!M19/Nb_cpte!M19," ")</f>
        <v>145.01972594062437</v>
      </c>
      <c r="N19" s="154">
        <f ca="1">IF(Nb_cpte!N19&gt;0,Vol_hor!N19/Nb_cpte!N19," ")</f>
        <v>359.19188419080842</v>
      </c>
      <c r="O19" s="156">
        <f ca="1">IF(Nb_cpte!O19&gt;0,Vol_hor!O19/Nb_cpte!O19," ")</f>
        <v>171.17279811482325</v>
      </c>
      <c r="P19" s="157">
        <f ca="1">IF(Nb_cpte!P19&gt;0,Vol_hor!P19/Nb_cpte!P19," ")</f>
        <v>47.972084743699774</v>
      </c>
      <c r="Q19" s="158">
        <f ca="1">IF(Nb_cpte!Q19&gt;0,Vol_hor!Q19/Nb_cpte!Q19," ")</f>
        <v>55.966181227767677</v>
      </c>
      <c r="R19" s="158">
        <f ca="1">IF(Nb_cpte!R19&gt;0,Vol_hor!R19/Nb_cpte!R19," ")</f>
        <v>154.45453674754521</v>
      </c>
      <c r="S19" s="158">
        <f ca="1">IF(Nb_cpte!S19&gt;0,Vol_hor!S19/Nb_cpte!S19," ")</f>
        <v>52.982038934215367</v>
      </c>
      <c r="T19" s="158" t="str">
        <f ca="1">IF(Nb_cpte!T19&gt;0,Vol_hor!T19/Nb_cpte!T19," ")</f>
        <v xml:space="preserve"> </v>
      </c>
      <c r="U19" s="158">
        <f ca="1">IF(Nb_cpte!U19&gt;0,Vol_hor!U19/Nb_cpte!U19," ")</f>
        <v>133.10369306560128</v>
      </c>
      <c r="V19" s="158">
        <f ca="1">IF(Nb_cpte!V19&gt;0,Vol_hor!V19/Nb_cpte!V19," ")</f>
        <v>214.25537272374908</v>
      </c>
      <c r="W19" s="158" t="str">
        <f ca="1">IF(Nb_cpte!W19&gt;0,Vol_hor!W19/Nb_cpte!W19," ")</f>
        <v xml:space="preserve"> </v>
      </c>
      <c r="X19" s="158">
        <f ca="1">IF(Nb_cpte!X19&gt;0,Vol_hor!X19/Nb_cpte!X19," ")</f>
        <v>230.23805291625325</v>
      </c>
      <c r="Y19" s="159">
        <f ca="1">IF(Nb_cpte!Y19&gt;0,Vol_hor!Y19/Nb_cpte!Y19," ")</f>
        <v>214.55112692611175</v>
      </c>
    </row>
    <row r="20" spans="1:25" ht="12" thickBot="1" x14ac:dyDescent="0.25">
      <c r="A20" s="26">
        <v>39447</v>
      </c>
      <c r="B20" s="160">
        <f ca="1">IF(Nb_cpte!B20&gt;0,Vol_hor!B20/Nb_cpte!B20," ")</f>
        <v>144.27391893256885</v>
      </c>
      <c r="C20" s="160">
        <f ca="1">IF(Nb_cpte!C20&gt;0,Vol_hor!C20/Nb_cpte!C20," ")</f>
        <v>74.992169083278043</v>
      </c>
      <c r="D20" s="161">
        <f ca="1">IF(Nb_cpte!D20&gt;0,Vol_hor!D20/Nb_cpte!D20," ")</f>
        <v>69.402942910643731</v>
      </c>
      <c r="E20" s="161">
        <f ca="1">IF(Nb_cpte!E20&gt;0,Vol_hor!E20/Nb_cpte!E20," ")</f>
        <v>328.69468211227007</v>
      </c>
      <c r="F20" s="161">
        <f ca="1">IF(Nb_cpte!F20&gt;0,Vol_hor!F20/Nb_cpte!F20," ")</f>
        <v>225.64253121292634</v>
      </c>
      <c r="G20" s="162">
        <f ca="1">IF(Nb_cpte!G20&gt;0,Vol_hor!G20/Nb_cpte!G20," ")</f>
        <v>60.907655515212461</v>
      </c>
      <c r="H20" s="161">
        <f ca="1">IF(Nb_cpte!H20&gt;0,Vol_hor!H20/Nb_cpte!H20," ")</f>
        <v>110.33697061022038</v>
      </c>
      <c r="I20" s="161">
        <f ca="1">IF(Nb_cpte!I20&gt;0,Vol_hor!I20/Nb_cpte!I20," ")</f>
        <v>93.126204825036282</v>
      </c>
      <c r="J20" s="163">
        <f ca="1">IF(Nb_cpte!J20&gt;0,Vol_hor!J20/Nb_cpte!J20," ")</f>
        <v>74.898995271407443</v>
      </c>
      <c r="K20" s="161">
        <f ca="1">IF(Nb_cpte!K20&gt;0,Vol_hor!K20/Nb_cpte!K20," ")</f>
        <v>240.21935064461437</v>
      </c>
      <c r="L20" s="161">
        <f ca="1">IF(Nb_cpte!L20&gt;0,Vol_hor!L20/Nb_cpte!L20," ")</f>
        <v>176.28223538208505</v>
      </c>
      <c r="M20" s="163">
        <f ca="1">IF(Nb_cpte!M20&gt;0,Vol_hor!M20/Nb_cpte!M20," ")</f>
        <v>146.58151662012926</v>
      </c>
      <c r="N20" s="161">
        <f ca="1">IF(Nb_cpte!N20&gt;0,Vol_hor!N20/Nb_cpte!N20," ")</f>
        <v>355.45181395815916</v>
      </c>
      <c r="O20" s="164">
        <f ca="1">IF(Nb_cpte!O20&gt;0,Vol_hor!O20/Nb_cpte!O20," ")</f>
        <v>158.76595464225369</v>
      </c>
      <c r="P20" s="165">
        <f ca="1">IF(Nb_cpte!P20&gt;0,Vol_hor!P20/Nb_cpte!P20," ")</f>
        <v>48.324035148558515</v>
      </c>
      <c r="Q20" s="166">
        <f ca="1">IF(Nb_cpte!Q20&gt;0,Vol_hor!Q20/Nb_cpte!Q20," ")</f>
        <v>55.928511686380411</v>
      </c>
      <c r="R20" s="166">
        <f ca="1">IF(Nb_cpte!R20&gt;0,Vol_hor!R20/Nb_cpte!R20," ")</f>
        <v>154.08931555196131</v>
      </c>
      <c r="S20" s="166">
        <f ca="1">IF(Nb_cpte!S20&gt;0,Vol_hor!S20/Nb_cpte!S20," ")</f>
        <v>53.132599656909619</v>
      </c>
      <c r="T20" s="166" t="str">
        <f ca="1">IF(Nb_cpte!T20&gt;0,Vol_hor!T20/Nb_cpte!T20," ")</f>
        <v xml:space="preserve"> </v>
      </c>
      <c r="U20" s="166">
        <f ca="1">IF(Nb_cpte!U20&gt;0,Vol_hor!U20/Nb_cpte!U20," ")</f>
        <v>133.56963833705939</v>
      </c>
      <c r="V20" s="166">
        <f ca="1">IF(Nb_cpte!V20&gt;0,Vol_hor!V20/Nb_cpte!V20," ")</f>
        <v>216.42668850949445</v>
      </c>
      <c r="W20" s="166" t="str">
        <f ca="1">IF(Nb_cpte!W20&gt;0,Vol_hor!W20/Nb_cpte!W20," ")</f>
        <v xml:space="preserve"> </v>
      </c>
      <c r="X20" s="166">
        <f ca="1">IF(Nb_cpte!X20&gt;0,Vol_hor!X20/Nb_cpte!X20," ")</f>
        <v>226.94037260703436</v>
      </c>
      <c r="Y20" s="167">
        <f ca="1">IF(Nb_cpte!Y20&gt;0,Vol_hor!Y20/Nb_cpte!Y20," ")</f>
        <v>209.70768818940687</v>
      </c>
    </row>
    <row r="21" spans="1:25" x14ac:dyDescent="0.2">
      <c r="A21" s="14">
        <v>39538</v>
      </c>
      <c r="B21" s="151">
        <f ca="1">IF(Nb_cpte!B21&gt;0,Vol_hor!B21/Nb_cpte!B21," ")</f>
        <v>143.21543308256537</v>
      </c>
      <c r="C21" s="151">
        <f ca="1">IF(Nb_cpte!C21&gt;0,Vol_hor!C21/Nb_cpte!C21," ")</f>
        <v>73.933155557239274</v>
      </c>
      <c r="D21" s="154">
        <f ca="1">IF(Nb_cpte!D21&gt;0,Vol_hor!D21/Nb_cpte!D21," ")</f>
        <v>68.330705664398764</v>
      </c>
      <c r="E21" s="154">
        <f ca="1">IF(Nb_cpte!E21&gt;0,Vol_hor!E21/Nb_cpte!E21," ")</f>
        <v>327.3259914382345</v>
      </c>
      <c r="F21" s="154">
        <f ca="1">IF(Nb_cpte!F21&gt;0,Vol_hor!F21/Nb_cpte!F21," ")</f>
        <v>222.90865184196031</v>
      </c>
      <c r="G21" s="153">
        <f ca="1">IF(Nb_cpte!G21&gt;0,Vol_hor!G21/Nb_cpte!G21," ")</f>
        <v>60.432801161125077</v>
      </c>
      <c r="H21" s="154">
        <f ca="1">IF(Nb_cpte!H21&gt;0,Vol_hor!H21/Nb_cpte!H21," ")</f>
        <v>108.76382213425407</v>
      </c>
      <c r="I21" s="154">
        <f ca="1">IF(Nb_cpte!I21&gt;0,Vol_hor!I21/Nb_cpte!I21," ")</f>
        <v>92.031242202190839</v>
      </c>
      <c r="J21" s="155">
        <f ca="1">IF(Nb_cpte!J21&gt;0,Vol_hor!J21/Nb_cpte!J21," ")</f>
        <v>73.950617232754766</v>
      </c>
      <c r="K21" s="154">
        <f ca="1">IF(Nb_cpte!K21&gt;0,Vol_hor!K21/Nb_cpte!K21," ")</f>
        <v>237.26641334410894</v>
      </c>
      <c r="L21" s="154">
        <f ca="1">IF(Nb_cpte!L21&gt;0,Vol_hor!L21/Nb_cpte!L21," ")</f>
        <v>171.39417384018085</v>
      </c>
      <c r="M21" s="155">
        <f ca="1">IF(Nb_cpte!M21&gt;0,Vol_hor!M21/Nb_cpte!M21," ")</f>
        <v>141.40420157829624</v>
      </c>
      <c r="N21" s="154">
        <f ca="1">IF(Nb_cpte!N21&gt;0,Vol_hor!N21/Nb_cpte!N21," ")</f>
        <v>350.4286536222686</v>
      </c>
      <c r="O21" s="156">
        <f ca="1">IF(Nb_cpte!O21&gt;0,Vol_hor!O21/Nb_cpte!O21," ")</f>
        <v>150.78050175722956</v>
      </c>
      <c r="P21" s="157">
        <f ca="1">IF(Nb_cpte!P21&gt;0,Vol_hor!P21/Nb_cpte!P21," ")</f>
        <v>47.78370499543162</v>
      </c>
      <c r="Q21" s="158">
        <f ca="1">IF(Nb_cpte!Q21&gt;0,Vol_hor!Q21/Nb_cpte!Q21," ")</f>
        <v>55.534830594152531</v>
      </c>
      <c r="R21" s="158">
        <f ca="1">IF(Nb_cpte!R21&gt;0,Vol_hor!R21/Nb_cpte!R21," ")</f>
        <v>153.30728438494111</v>
      </c>
      <c r="S21" s="158">
        <f ca="1">IF(Nb_cpte!S21&gt;0,Vol_hor!S21/Nb_cpte!S21," ")</f>
        <v>53.17594777257667</v>
      </c>
      <c r="T21" s="158" t="str">
        <f ca="1">IF(Nb_cpte!T21&gt;0,Vol_hor!T21/Nb_cpte!T21," ")</f>
        <v xml:space="preserve"> </v>
      </c>
      <c r="U21" s="158">
        <f ca="1">IF(Nb_cpte!U21&gt;0,Vol_hor!U21/Nb_cpte!U21," ")</f>
        <v>133.68434035993346</v>
      </c>
      <c r="V21" s="158">
        <f ca="1">IF(Nb_cpte!V21&gt;0,Vol_hor!V21/Nb_cpte!V21," ")</f>
        <v>214.16125316864654</v>
      </c>
      <c r="W21" s="158" t="str">
        <f ca="1">IF(Nb_cpte!W21&gt;0,Vol_hor!W21/Nb_cpte!W21," ")</f>
        <v xml:space="preserve"> </v>
      </c>
      <c r="X21" s="158">
        <f ca="1">IF(Nb_cpte!X21&gt;0,Vol_hor!X21/Nb_cpte!X21," ")</f>
        <v>222.14830699761609</v>
      </c>
      <c r="Y21" s="159">
        <f ca="1">IF(Nb_cpte!Y21&gt;0,Vol_hor!Y21/Nb_cpte!Y21," ")</f>
        <v>206.34143915084204</v>
      </c>
    </row>
    <row r="22" spans="1:25" x14ac:dyDescent="0.2">
      <c r="A22" s="20">
        <v>39629</v>
      </c>
      <c r="B22" s="151">
        <f ca="1">IF(Nb_cpte!B22&gt;0,Vol_hor!B22/Nb_cpte!B22," ")</f>
        <v>143.67334024074546</v>
      </c>
      <c r="C22" s="151">
        <f ca="1">IF(Nb_cpte!C22&gt;0,Vol_hor!C22/Nb_cpte!C22," ")</f>
        <v>73.715299263635089</v>
      </c>
      <c r="D22" s="154">
        <f ca="1">IF(Nb_cpte!D22&gt;0,Vol_hor!D22/Nb_cpte!D22," ")</f>
        <v>68.081802949890047</v>
      </c>
      <c r="E22" s="154">
        <f ca="1">IF(Nb_cpte!E22&gt;0,Vol_hor!E22/Nb_cpte!E22," ")</f>
        <v>328.45925067605418</v>
      </c>
      <c r="F22" s="154">
        <f ca="1">IF(Nb_cpte!F22&gt;0,Vol_hor!F22/Nb_cpte!F22," ")</f>
        <v>221.89344322045235</v>
      </c>
      <c r="G22" s="153">
        <f ca="1">IF(Nb_cpte!G22&gt;0,Vol_hor!G22/Nb_cpte!G22," ")</f>
        <v>60.338945651993868</v>
      </c>
      <c r="H22" s="154">
        <f ca="1">IF(Nb_cpte!H22&gt;0,Vol_hor!H22/Nb_cpte!H22," ")</f>
        <v>93.434911740545104</v>
      </c>
      <c r="I22" s="154">
        <f ca="1">IF(Nb_cpte!I22&gt;0,Vol_hor!I22/Nb_cpte!I22," ")</f>
        <v>91.946035091099105</v>
      </c>
      <c r="J22" s="155">
        <f ca="1">IF(Nb_cpte!J22&gt;0,Vol_hor!J22/Nb_cpte!J22," ")</f>
        <v>73.564414112430697</v>
      </c>
      <c r="K22" s="154">
        <f ca="1">IF(Nb_cpte!K22&gt;0,Vol_hor!K22/Nb_cpte!K22," ")</f>
        <v>232.10462957697894</v>
      </c>
      <c r="L22" s="154">
        <f ca="1">IF(Nb_cpte!L22&gt;0,Vol_hor!L22/Nb_cpte!L22," ")</f>
        <v>174.02875214287479</v>
      </c>
      <c r="M22" s="155">
        <f ca="1">IF(Nb_cpte!M22&gt;0,Vol_hor!M22/Nb_cpte!M22," ")</f>
        <v>143.31244947525235</v>
      </c>
      <c r="N22" s="154">
        <f ca="1">IF(Nb_cpte!N22&gt;0,Vol_hor!N22/Nb_cpte!N22," ")</f>
        <v>350.23095102447013</v>
      </c>
      <c r="O22" s="156">
        <f ca="1">IF(Nb_cpte!O22&gt;0,Vol_hor!O22/Nb_cpte!O22," ")</f>
        <v>147.28711474098949</v>
      </c>
      <c r="P22" s="157">
        <f ca="1">IF(Nb_cpte!P22&gt;0,Vol_hor!P22/Nb_cpte!P22," ")</f>
        <v>47.867942659264727</v>
      </c>
      <c r="Q22" s="158">
        <f ca="1">IF(Nb_cpte!Q22&gt;0,Vol_hor!Q22/Nb_cpte!Q22," ")</f>
        <v>55.209574031808963</v>
      </c>
      <c r="R22" s="158">
        <f ca="1">IF(Nb_cpte!R22&gt;0,Vol_hor!R22/Nb_cpte!R22," ")</f>
        <v>152.4771726967044</v>
      </c>
      <c r="S22" s="158">
        <f ca="1">IF(Nb_cpte!S22&gt;0,Vol_hor!S22/Nb_cpte!S22," ")</f>
        <v>53.051313521799578</v>
      </c>
      <c r="T22" s="158" t="str">
        <f ca="1">IF(Nb_cpte!T22&gt;0,Vol_hor!T22/Nb_cpte!T22," ")</f>
        <v xml:space="preserve"> </v>
      </c>
      <c r="U22" s="158">
        <f ca="1">IF(Nb_cpte!U22&gt;0,Vol_hor!U22/Nb_cpte!U22," ")</f>
        <v>131.21820462535908</v>
      </c>
      <c r="V22" s="158">
        <f ca="1">IF(Nb_cpte!V22&gt;0,Vol_hor!V22/Nb_cpte!V22," ")</f>
        <v>213.05359114244203</v>
      </c>
      <c r="W22" s="158" t="str">
        <f ca="1">IF(Nb_cpte!W22&gt;0,Vol_hor!W22/Nb_cpte!W22," ")</f>
        <v xml:space="preserve"> </v>
      </c>
      <c r="X22" s="158">
        <f ca="1">IF(Nb_cpte!X22&gt;0,Vol_hor!X22/Nb_cpte!X22," ")</f>
        <v>219.4674854805132</v>
      </c>
      <c r="Y22" s="159">
        <f ca="1">IF(Nb_cpte!Y22&gt;0,Vol_hor!Y22/Nb_cpte!Y22," ")</f>
        <v>202.70015464838872</v>
      </c>
    </row>
    <row r="23" spans="1:25" x14ac:dyDescent="0.2">
      <c r="A23" s="20">
        <v>39721</v>
      </c>
      <c r="B23" s="151">
        <f ca="1">IF(Nb_cpte!B23&gt;0,Vol_hor!B23/Nb_cpte!B23," ")</f>
        <v>144.47381455648414</v>
      </c>
      <c r="C23" s="151">
        <f ca="1">IF(Nb_cpte!C23&gt;0,Vol_hor!C23/Nb_cpte!C23," ")</f>
        <v>73.684752902699458</v>
      </c>
      <c r="D23" s="154">
        <f ca="1">IF(Nb_cpte!D23&gt;0,Vol_hor!D23/Nb_cpte!D23," ")</f>
        <v>68.037473796152213</v>
      </c>
      <c r="E23" s="154">
        <f ca="1">IF(Nb_cpte!E23&gt;0,Vol_hor!E23/Nb_cpte!E23," ")</f>
        <v>329.56876955557544</v>
      </c>
      <c r="F23" s="154">
        <f ca="1">IF(Nb_cpte!F23&gt;0,Vol_hor!F23/Nb_cpte!F23," ")</f>
        <v>220.28232916389265</v>
      </c>
      <c r="G23" s="153">
        <f ca="1">IF(Nb_cpte!G23&gt;0,Vol_hor!G23/Nb_cpte!G23," ")</f>
        <v>60.540092615501543</v>
      </c>
      <c r="H23" s="154">
        <f ca="1">IF(Nb_cpte!H23&gt;0,Vol_hor!H23/Nb_cpte!H23," ")</f>
        <v>110.40568400164014</v>
      </c>
      <c r="I23" s="154">
        <f ca="1">IF(Nb_cpte!I23&gt;0,Vol_hor!I23/Nb_cpte!I23," ")</f>
        <v>91.410628380275185</v>
      </c>
      <c r="J23" s="155">
        <f ca="1">IF(Nb_cpte!J23&gt;0,Vol_hor!J23/Nb_cpte!J23," ")</f>
        <v>73.047127793391368</v>
      </c>
      <c r="K23" s="154">
        <f ca="1">IF(Nb_cpte!K23&gt;0,Vol_hor!K23/Nb_cpte!K23," ")</f>
        <v>228.13281416201491</v>
      </c>
      <c r="L23" s="154">
        <f ca="1">IF(Nb_cpte!L23&gt;0,Vol_hor!L23/Nb_cpte!L23," ")</f>
        <v>172.82430701167385</v>
      </c>
      <c r="M23" s="155">
        <f ca="1">IF(Nb_cpte!M23&gt;0,Vol_hor!M23/Nb_cpte!M23," ")</f>
        <v>140.4103689882842</v>
      </c>
      <c r="N23" s="154">
        <f ca="1">IF(Nb_cpte!N23&gt;0,Vol_hor!N23/Nb_cpte!N23," ")</f>
        <v>346.30466768497035</v>
      </c>
      <c r="O23" s="156">
        <f ca="1">IF(Nb_cpte!O23&gt;0,Vol_hor!O23/Nb_cpte!O23," ")</f>
        <v>150.08186300023979</v>
      </c>
      <c r="P23" s="157">
        <f ca="1">IF(Nb_cpte!P23&gt;0,Vol_hor!P23/Nb_cpte!P23," ")</f>
        <v>47.975676376137734</v>
      </c>
      <c r="Q23" s="158">
        <f ca="1">IF(Nb_cpte!Q23&gt;0,Vol_hor!Q23/Nb_cpte!Q23," ")</f>
        <v>55.149235235347653</v>
      </c>
      <c r="R23" s="158">
        <f ca="1">IF(Nb_cpte!R23&gt;0,Vol_hor!R23/Nb_cpte!R23," ")</f>
        <v>151.76761877548338</v>
      </c>
      <c r="S23" s="158">
        <f ca="1">IF(Nb_cpte!S23&gt;0,Vol_hor!S23/Nb_cpte!S23," ")</f>
        <v>53.044715788118346</v>
      </c>
      <c r="T23" s="158" t="str">
        <f ca="1">IF(Nb_cpte!T23&gt;0,Vol_hor!T23/Nb_cpte!T23," ")</f>
        <v xml:space="preserve"> </v>
      </c>
      <c r="U23" s="158">
        <f ca="1">IF(Nb_cpte!U23&gt;0,Vol_hor!U23/Nb_cpte!U23," ")</f>
        <v>133.15189685692161</v>
      </c>
      <c r="V23" s="158">
        <f ca="1">IF(Nb_cpte!V23&gt;0,Vol_hor!V23/Nb_cpte!V23," ")</f>
        <v>211.97128504021629</v>
      </c>
      <c r="W23" s="158" t="str">
        <f ca="1">IF(Nb_cpte!W23&gt;0,Vol_hor!W23/Nb_cpte!W23," ")</f>
        <v xml:space="preserve"> </v>
      </c>
      <c r="X23" s="158">
        <f ca="1">IF(Nb_cpte!X23&gt;0,Vol_hor!X23/Nb_cpte!X23," ")</f>
        <v>215.52680073023751</v>
      </c>
      <c r="Y23" s="159">
        <f ca="1">IF(Nb_cpte!Y23&gt;0,Vol_hor!Y23/Nb_cpte!Y23," ")</f>
        <v>196.75874201941909</v>
      </c>
    </row>
    <row r="24" spans="1:25" ht="12" thickBot="1" x14ac:dyDescent="0.25">
      <c r="A24" s="26">
        <v>39813</v>
      </c>
      <c r="B24" s="160">
        <f ca="1">IF(Nb_cpte!B24&gt;0,Vol_hor!B24/Nb_cpte!B24," ")</f>
        <v>144.94289278344056</v>
      </c>
      <c r="C24" s="160">
        <f ca="1">IF(Nb_cpte!C24&gt;0,Vol_hor!C24/Nb_cpte!C24," ")</f>
        <v>73.433244031529</v>
      </c>
      <c r="D24" s="161">
        <f ca="1">IF(Nb_cpte!D24&gt;0,Vol_hor!D24/Nb_cpte!D24," ")</f>
        <v>67.723160714455702</v>
      </c>
      <c r="E24" s="161">
        <f ca="1">IF(Nb_cpte!E24&gt;0,Vol_hor!E24/Nb_cpte!E24," ")</f>
        <v>330.23929692255967</v>
      </c>
      <c r="F24" s="161">
        <f ca="1">IF(Nb_cpte!F24&gt;0,Vol_hor!F24/Nb_cpte!F24," ")</f>
        <v>218.55086033426662</v>
      </c>
      <c r="G24" s="162">
        <f ca="1">IF(Nb_cpte!G24&gt;0,Vol_hor!G24/Nb_cpte!G24," ")</f>
        <v>60.472341372216263</v>
      </c>
      <c r="H24" s="161">
        <f ca="1">IF(Nb_cpte!H24&gt;0,Vol_hor!H24/Nb_cpte!H24," ")</f>
        <v>107.57541082001705</v>
      </c>
      <c r="I24" s="161">
        <f ca="1">IF(Nb_cpte!I24&gt;0,Vol_hor!I24/Nb_cpte!I24," ")</f>
        <v>91.135354844367328</v>
      </c>
      <c r="J24" s="163">
        <f ca="1">IF(Nb_cpte!J24&gt;0,Vol_hor!J24/Nb_cpte!J24," ")</f>
        <v>73.013863204839197</v>
      </c>
      <c r="K24" s="161">
        <f ca="1">IF(Nb_cpte!K24&gt;0,Vol_hor!K24/Nb_cpte!K24," ")</f>
        <v>225.83302134039423</v>
      </c>
      <c r="L24" s="161">
        <f ca="1">IF(Nb_cpte!L24&gt;0,Vol_hor!L24/Nb_cpte!L24," ")</f>
        <v>164.14527756241606</v>
      </c>
      <c r="M24" s="163">
        <f ca="1">IF(Nb_cpte!M24&gt;0,Vol_hor!M24/Nb_cpte!M24," ")</f>
        <v>135.244962089891</v>
      </c>
      <c r="N24" s="161">
        <f ca="1">IF(Nb_cpte!N24&gt;0,Vol_hor!N24/Nb_cpte!N24," ")</f>
        <v>342.97415665718717</v>
      </c>
      <c r="O24" s="164">
        <f ca="1">IF(Nb_cpte!O24&gt;0,Vol_hor!O24/Nb_cpte!O24," ")</f>
        <v>143.35114173516521</v>
      </c>
      <c r="P24" s="165">
        <f ca="1">IF(Nb_cpte!P24&gt;0,Vol_hor!P24/Nb_cpte!P24," ")</f>
        <v>47.768733823246492</v>
      </c>
      <c r="Q24" s="166">
        <f ca="1">IF(Nb_cpte!Q24&gt;0,Vol_hor!Q24/Nb_cpte!Q24," ")</f>
        <v>54.990765122123392</v>
      </c>
      <c r="R24" s="166">
        <f ca="1">IF(Nb_cpte!R24&gt;0,Vol_hor!R24/Nb_cpte!R24," ")</f>
        <v>150.56375017538019</v>
      </c>
      <c r="S24" s="166">
        <f ca="1">IF(Nb_cpte!S24&gt;0,Vol_hor!S24/Nb_cpte!S24," ")</f>
        <v>52.974869417485984</v>
      </c>
      <c r="T24" s="166" t="str">
        <f ca="1">IF(Nb_cpte!T24&gt;0,Vol_hor!T24/Nb_cpte!T24," ")</f>
        <v xml:space="preserve"> </v>
      </c>
      <c r="U24" s="166">
        <f ca="1">IF(Nb_cpte!U24&gt;0,Vol_hor!U24/Nb_cpte!U24," ")</f>
        <v>132.2231236795084</v>
      </c>
      <c r="V24" s="166">
        <f ca="1">IF(Nb_cpte!V24&gt;0,Vol_hor!V24/Nb_cpte!V24," ")</f>
        <v>211.63976916386784</v>
      </c>
      <c r="W24" s="166" t="str">
        <f ca="1">IF(Nb_cpte!W24&gt;0,Vol_hor!W24/Nb_cpte!W24," ")</f>
        <v xml:space="preserve"> </v>
      </c>
      <c r="X24" s="166">
        <f ca="1">IF(Nb_cpte!X24&gt;0,Vol_hor!X24/Nb_cpte!X24," ")</f>
        <v>213.73357203523676</v>
      </c>
      <c r="Y24" s="167">
        <f ca="1">IF(Nb_cpte!Y24&gt;0,Vol_hor!Y24/Nb_cpte!Y24," ")</f>
        <v>196.1198648518253</v>
      </c>
    </row>
    <row r="25" spans="1:25" x14ac:dyDescent="0.2">
      <c r="A25" s="14">
        <v>39903</v>
      </c>
      <c r="B25" s="151">
        <f ca="1">IF(Nb_cpte!B25&gt;0,Vol_hor!B25/Nb_cpte!B25," ")</f>
        <v>144.86922254016471</v>
      </c>
      <c r="C25" s="151">
        <f ca="1">IF(Nb_cpte!C25&gt;0,Vol_hor!C25/Nb_cpte!C25," ")</f>
        <v>72.76805467796089</v>
      </c>
      <c r="D25" s="154">
        <f ca="1">IF(Nb_cpte!D25&gt;0,Vol_hor!D25/Nb_cpte!D25," ")</f>
        <v>67.041997334466728</v>
      </c>
      <c r="E25" s="154">
        <f ca="1">IF(Nb_cpte!E25&gt;0,Vol_hor!E25/Nb_cpte!E25," ")</f>
        <v>330.99613636472384</v>
      </c>
      <c r="F25" s="154">
        <f ca="1">IF(Nb_cpte!F25&gt;0,Vol_hor!F25/Nb_cpte!F25," ")</f>
        <v>216.95042101787143</v>
      </c>
      <c r="G25" s="153">
        <f ca="1">IF(Nb_cpte!G25&gt;0,Vol_hor!G25/Nb_cpte!G25," ")</f>
        <v>59.984415879929337</v>
      </c>
      <c r="H25" s="154">
        <f ca="1">IF(Nb_cpte!H25&gt;0,Vol_hor!H25/Nb_cpte!H25," ")</f>
        <v>110.3189682234418</v>
      </c>
      <c r="I25" s="154">
        <f ca="1">IF(Nb_cpte!I25&gt;0,Vol_hor!I25/Nb_cpte!I25," ")</f>
        <v>90.338843273073778</v>
      </c>
      <c r="J25" s="155">
        <f ca="1">IF(Nb_cpte!J25&gt;0,Vol_hor!J25/Nb_cpte!J25," ")</f>
        <v>72.168919071531505</v>
      </c>
      <c r="K25" s="154">
        <f ca="1">IF(Nb_cpte!K25&gt;0,Vol_hor!K25/Nb_cpte!K25," ")</f>
        <v>221.5312758887668</v>
      </c>
      <c r="L25" s="154">
        <f ca="1">IF(Nb_cpte!L25&gt;0,Vol_hor!L25/Nb_cpte!L25," ")</f>
        <v>170.23663591407526</v>
      </c>
      <c r="M25" s="155">
        <f ca="1">IF(Nb_cpte!M25&gt;0,Vol_hor!M25/Nb_cpte!M25," ")</f>
        <v>134.3901480943158</v>
      </c>
      <c r="N25" s="154">
        <f ca="1">IF(Nb_cpte!N25&gt;0,Vol_hor!N25/Nb_cpte!N25," ")</f>
        <v>342.1078056933618</v>
      </c>
      <c r="O25" s="156">
        <f ca="1">IF(Nb_cpte!O25&gt;0,Vol_hor!O25/Nb_cpte!O25," ")</f>
        <v>136.99027634179117</v>
      </c>
      <c r="P25" s="157">
        <f ca="1">IF(Nb_cpte!P25&gt;0,Vol_hor!P25/Nb_cpte!P25," ")</f>
        <v>47.285314933904488</v>
      </c>
      <c r="Q25" s="158">
        <f ca="1">IF(Nb_cpte!Q25&gt;0,Vol_hor!Q25/Nb_cpte!Q25," ")</f>
        <v>54.769618013893968</v>
      </c>
      <c r="R25" s="158">
        <f ca="1">IF(Nb_cpte!R25&gt;0,Vol_hor!R25/Nb_cpte!R25," ")</f>
        <v>149.28301411166436</v>
      </c>
      <c r="S25" s="158">
        <f ca="1">IF(Nb_cpte!S25&gt;0,Vol_hor!S25/Nb_cpte!S25," ")</f>
        <v>52.725798007472775</v>
      </c>
      <c r="T25" s="158" t="str">
        <f ca="1">IF(Nb_cpte!T25&gt;0,Vol_hor!T25/Nb_cpte!T25," ")</f>
        <v xml:space="preserve"> </v>
      </c>
      <c r="U25" s="158">
        <f ca="1">IF(Nb_cpte!U25&gt;0,Vol_hor!U25/Nb_cpte!U25," ")</f>
        <v>130.76159142939295</v>
      </c>
      <c r="V25" s="158">
        <f ca="1">IF(Nb_cpte!V25&gt;0,Vol_hor!V25/Nb_cpte!V25," ")</f>
        <v>210.60520738770254</v>
      </c>
      <c r="W25" s="158" t="str">
        <f ca="1">IF(Nb_cpte!W25&gt;0,Vol_hor!W25/Nb_cpte!W25," ")</f>
        <v xml:space="preserve"> </v>
      </c>
      <c r="X25" s="158">
        <f ca="1">IF(Nb_cpte!X25&gt;0,Vol_hor!X25/Nb_cpte!X25," ")</f>
        <v>212.08581757143168</v>
      </c>
      <c r="Y25" s="159">
        <f ca="1">IF(Nb_cpte!Y25&gt;0,Vol_hor!Y25/Nb_cpte!Y25," ")</f>
        <v>193.70586042321207</v>
      </c>
    </row>
    <row r="26" spans="1:25" x14ac:dyDescent="0.2">
      <c r="A26" s="20">
        <v>39994</v>
      </c>
      <c r="B26" s="151">
        <f ca="1">IF(Nb_cpte!B26&gt;0,Vol_hor!B26/Nb_cpte!B26," ")</f>
        <v>144.8636925603231</v>
      </c>
      <c r="C26" s="151">
        <f ca="1">IF(Nb_cpte!C26&gt;0,Vol_hor!C26/Nb_cpte!C26," ")</f>
        <v>72.345076917210463</v>
      </c>
      <c r="D26" s="154">
        <f ca="1">IF(Nb_cpte!D26&gt;0,Vol_hor!D26/Nb_cpte!D26," ")</f>
        <v>66.66406720407717</v>
      </c>
      <c r="E26" s="154">
        <f ca="1">IF(Nb_cpte!E26&gt;0,Vol_hor!E26/Nb_cpte!E26," ")</f>
        <v>331.21603363024639</v>
      </c>
      <c r="F26" s="154">
        <f ca="1">IF(Nb_cpte!F26&gt;0,Vol_hor!F26/Nb_cpte!F26," ")</f>
        <v>214.32894069558617</v>
      </c>
      <c r="G26" s="153">
        <f ca="1">IF(Nb_cpte!G26&gt;0,Vol_hor!G26/Nb_cpte!G26," ")</f>
        <v>60.130822268694253</v>
      </c>
      <c r="H26" s="154">
        <f ca="1">IF(Nb_cpte!H26&gt;0,Vol_hor!H26/Nb_cpte!H26," ")</f>
        <v>106.49587098080292</v>
      </c>
      <c r="I26" s="154">
        <f ca="1">IF(Nb_cpte!I26&gt;0,Vol_hor!I26/Nb_cpte!I26," ")</f>
        <v>90.35619644306901</v>
      </c>
      <c r="J26" s="155">
        <f ca="1">IF(Nb_cpte!J26&gt;0,Vol_hor!J26/Nb_cpte!J26," ")</f>
        <v>72.112623203007047</v>
      </c>
      <c r="K26" s="154">
        <f ca="1">IF(Nb_cpte!K26&gt;0,Vol_hor!K26/Nb_cpte!K26," ")</f>
        <v>217.6967346330475</v>
      </c>
      <c r="L26" s="154">
        <f ca="1">IF(Nb_cpte!L26&gt;0,Vol_hor!L26/Nb_cpte!L26," ")</f>
        <v>171.54176647587022</v>
      </c>
      <c r="M26" s="155">
        <f ca="1">IF(Nb_cpte!M26&gt;0,Vol_hor!M26/Nb_cpte!M26," ")</f>
        <v>131.59288678337231</v>
      </c>
      <c r="N26" s="154">
        <f ca="1">IF(Nb_cpte!N26&gt;0,Vol_hor!N26/Nb_cpte!N26," ")</f>
        <v>339.88098278239323</v>
      </c>
      <c r="O26" s="156">
        <f ca="1">IF(Nb_cpte!O26&gt;0,Vol_hor!O26/Nb_cpte!O26," ")</f>
        <v>132.14158509508567</v>
      </c>
      <c r="P26" s="157">
        <f ca="1">IF(Nb_cpte!P26&gt;0,Vol_hor!P26/Nb_cpte!P26," ")</f>
        <v>46.98287112545065</v>
      </c>
      <c r="Q26" s="158">
        <f ca="1">IF(Nb_cpte!Q26&gt;0,Vol_hor!Q26/Nb_cpte!Q26," ")</f>
        <v>54.660611920099157</v>
      </c>
      <c r="R26" s="158">
        <f ca="1">IF(Nb_cpte!R26&gt;0,Vol_hor!R26/Nb_cpte!R26," ")</f>
        <v>148.94102933951061</v>
      </c>
      <c r="S26" s="158">
        <f ca="1">IF(Nb_cpte!S26&gt;0,Vol_hor!S26/Nb_cpte!S26," ")</f>
        <v>52.43418364680651</v>
      </c>
      <c r="T26" s="158" t="str">
        <f ca="1">IF(Nb_cpte!T26&gt;0,Vol_hor!T26/Nb_cpte!T26," ")</f>
        <v xml:space="preserve"> </v>
      </c>
      <c r="U26" s="158">
        <f ca="1">IF(Nb_cpte!U26&gt;0,Vol_hor!U26/Nb_cpte!U26," ")</f>
        <v>130.71561096167531</v>
      </c>
      <c r="V26" s="158">
        <f ca="1">IF(Nb_cpte!V26&gt;0,Vol_hor!V26/Nb_cpte!V26," ")</f>
        <v>207.35282147693908</v>
      </c>
      <c r="W26" s="158" t="str">
        <f ca="1">IF(Nb_cpte!W26&gt;0,Vol_hor!W26/Nb_cpte!W26," ")</f>
        <v xml:space="preserve"> </v>
      </c>
      <c r="X26" s="158">
        <f ca="1">IF(Nb_cpte!X26&gt;0,Vol_hor!X26/Nb_cpte!X26," ")</f>
        <v>207.35773015114952</v>
      </c>
      <c r="Y26" s="159">
        <f ca="1">IF(Nb_cpte!Y26&gt;0,Vol_hor!Y26/Nb_cpte!Y26," ")</f>
        <v>191.17786235697676</v>
      </c>
    </row>
    <row r="27" spans="1:25" x14ac:dyDescent="0.2">
      <c r="A27" s="20">
        <v>40086</v>
      </c>
      <c r="B27" s="151">
        <f ca="1">IF(Nb_cpte!B27&gt;0,Vol_hor!B27/Nb_cpte!B27," ")</f>
        <v>145.3440124651876</v>
      </c>
      <c r="C27" s="151">
        <f ca="1">IF(Nb_cpte!C27&gt;0,Vol_hor!C27/Nb_cpte!C27," ")</f>
        <v>71.894518350886756</v>
      </c>
      <c r="D27" s="154">
        <f ca="1">IF(Nb_cpte!D27&gt;0,Vol_hor!D27/Nb_cpte!D27," ")</f>
        <v>66.269758713538351</v>
      </c>
      <c r="E27" s="154">
        <f ca="1">IF(Nb_cpte!E27&gt;0,Vol_hor!E27/Nb_cpte!E27," ")</f>
        <v>333.49011302898407</v>
      </c>
      <c r="F27" s="154">
        <f ca="1">IF(Nb_cpte!F27&gt;0,Vol_hor!F27/Nb_cpte!F27," ")</f>
        <v>210.34601483928023</v>
      </c>
      <c r="G27" s="153">
        <f ca="1">IF(Nb_cpte!G27&gt;0,Vol_hor!G27/Nb_cpte!G27," ")</f>
        <v>60.033376227608706</v>
      </c>
      <c r="H27" s="154">
        <f ca="1">IF(Nb_cpte!H27&gt;0,Vol_hor!H27/Nb_cpte!H27," ")</f>
        <v>110.17830643216428</v>
      </c>
      <c r="I27" s="154">
        <f ca="1">IF(Nb_cpte!I27&gt;0,Vol_hor!I27/Nb_cpte!I27," ")</f>
        <v>90.177443238287466</v>
      </c>
      <c r="J27" s="155">
        <f ca="1">IF(Nb_cpte!J27&gt;0,Vol_hor!J27/Nb_cpte!J27," ")</f>
        <v>72.283288209891808</v>
      </c>
      <c r="K27" s="154">
        <f ca="1">IF(Nb_cpte!K27&gt;0,Vol_hor!K27/Nb_cpte!K27," ")</f>
        <v>213.24188253629569</v>
      </c>
      <c r="L27" s="154">
        <f ca="1">IF(Nb_cpte!L27&gt;0,Vol_hor!L27/Nb_cpte!L27," ")</f>
        <v>176.16685160945752</v>
      </c>
      <c r="M27" s="155">
        <f ca="1">IF(Nb_cpte!M27&gt;0,Vol_hor!M27/Nb_cpte!M27," ")</f>
        <v>132.70917752999364</v>
      </c>
      <c r="N27" s="154">
        <f ca="1">IF(Nb_cpte!N27&gt;0,Vol_hor!N27/Nb_cpte!N27," ")</f>
        <v>340.24153142514342</v>
      </c>
      <c r="O27" s="156">
        <f ca="1">IF(Nb_cpte!O27&gt;0,Vol_hor!O27/Nb_cpte!O27," ")</f>
        <v>127.89887144268906</v>
      </c>
      <c r="P27" s="157">
        <f ca="1">IF(Nb_cpte!P27&gt;0,Vol_hor!P27/Nb_cpte!P27," ")</f>
        <v>47.458660696302466</v>
      </c>
      <c r="Q27" s="158">
        <f ca="1">IF(Nb_cpte!Q27&gt;0,Vol_hor!Q27/Nb_cpte!Q27," ")</f>
        <v>54.528213490001541</v>
      </c>
      <c r="R27" s="158">
        <f ca="1">IF(Nb_cpte!R27&gt;0,Vol_hor!R27/Nb_cpte!R27," ")</f>
        <v>148.13376727916344</v>
      </c>
      <c r="S27" s="158">
        <f ca="1">IF(Nb_cpte!S27&gt;0,Vol_hor!S27/Nb_cpte!S27," ")</f>
        <v>51.965538840958729</v>
      </c>
      <c r="T27" s="158" t="str">
        <f ca="1">IF(Nb_cpte!T27&gt;0,Vol_hor!T27/Nb_cpte!T27," ")</f>
        <v xml:space="preserve"> </v>
      </c>
      <c r="U27" s="158">
        <f ca="1">IF(Nb_cpte!U27&gt;0,Vol_hor!U27/Nb_cpte!U27," ")</f>
        <v>131.11900867639591</v>
      </c>
      <c r="V27" s="158">
        <f ca="1">IF(Nb_cpte!V27&gt;0,Vol_hor!V27/Nb_cpte!V27," ")</f>
        <v>203.49408881190084</v>
      </c>
      <c r="W27" s="158" t="str">
        <f ca="1">IF(Nb_cpte!W27&gt;0,Vol_hor!W27/Nb_cpte!W27," ")</f>
        <v xml:space="preserve"> </v>
      </c>
      <c r="X27" s="158">
        <f ca="1">IF(Nb_cpte!X27&gt;0,Vol_hor!X27/Nb_cpte!X27," ")</f>
        <v>205.18699251577357</v>
      </c>
      <c r="Y27" s="159">
        <f ca="1">IF(Nb_cpte!Y27&gt;0,Vol_hor!Y27/Nb_cpte!Y27," ")</f>
        <v>188.4969256606378</v>
      </c>
    </row>
    <row r="28" spans="1:25" ht="12" thickBot="1" x14ac:dyDescent="0.25">
      <c r="A28" s="26">
        <v>40178</v>
      </c>
      <c r="B28" s="160">
        <f ca="1">IF(Nb_cpte!B28&gt;0,Vol_hor!B28/Nb_cpte!B28," ")</f>
        <v>144.49869284632081</v>
      </c>
      <c r="C28" s="160">
        <f ca="1">IF(Nb_cpte!C28&gt;0,Vol_hor!C28/Nb_cpte!C28," ")</f>
        <v>71.355542513186307</v>
      </c>
      <c r="D28" s="161">
        <f ca="1">IF(Nb_cpte!D28&gt;0,Vol_hor!D28/Nb_cpte!D28," ")</f>
        <v>65.778477613242217</v>
      </c>
      <c r="E28" s="161">
        <f ca="1">IF(Nb_cpte!E28&gt;0,Vol_hor!E28/Nb_cpte!E28," ")</f>
        <v>330.23467618157042</v>
      </c>
      <c r="F28" s="161">
        <f ca="1">IF(Nb_cpte!F28&gt;0,Vol_hor!F28/Nb_cpte!F28," ")</f>
        <v>207.43002910659393</v>
      </c>
      <c r="G28" s="162">
        <f ca="1">IF(Nb_cpte!G28&gt;0,Vol_hor!G28/Nb_cpte!G28," ")</f>
        <v>59.878490445757976</v>
      </c>
      <c r="H28" s="161">
        <f ca="1">IF(Nb_cpte!H28&gt;0,Vol_hor!H28/Nb_cpte!H28," ")</f>
        <v>101.54142306866167</v>
      </c>
      <c r="I28" s="161">
        <f ca="1">IF(Nb_cpte!I28&gt;0,Vol_hor!I28/Nb_cpte!I28," ")</f>
        <v>89.413688053918932</v>
      </c>
      <c r="J28" s="163">
        <f ca="1">IF(Nb_cpte!J28&gt;0,Vol_hor!J28/Nb_cpte!J28," ")</f>
        <v>71.860794093940214</v>
      </c>
      <c r="K28" s="161">
        <f ca="1">IF(Nb_cpte!K28&gt;0,Vol_hor!K28/Nb_cpte!K28," ")</f>
        <v>209.72666457498337</v>
      </c>
      <c r="L28" s="161">
        <f ca="1">IF(Nb_cpte!L28&gt;0,Vol_hor!L28/Nb_cpte!L28," ")</f>
        <v>154.00267375515821</v>
      </c>
      <c r="M28" s="163">
        <f ca="1">IF(Nb_cpte!M28&gt;0,Vol_hor!M28/Nb_cpte!M28," ")</f>
        <v>126.99957122417902</v>
      </c>
      <c r="N28" s="161">
        <f ca="1">IF(Nb_cpte!N28&gt;0,Vol_hor!N28/Nb_cpte!N28," ")</f>
        <v>335.62225011446412</v>
      </c>
      <c r="O28" s="164">
        <f ca="1">IF(Nb_cpte!O28&gt;0,Vol_hor!O28/Nb_cpte!O28," ")</f>
        <v>114.02821501521372</v>
      </c>
      <c r="P28" s="165">
        <f ca="1">IF(Nb_cpte!P28&gt;0,Vol_hor!P28/Nb_cpte!P28," ")</f>
        <v>47.493068838684479</v>
      </c>
      <c r="Q28" s="166">
        <f ca="1">IF(Nb_cpte!Q28&gt;0,Vol_hor!Q28/Nb_cpte!Q28," ")</f>
        <v>54.498719275398635</v>
      </c>
      <c r="R28" s="166">
        <f ca="1">IF(Nb_cpte!R28&gt;0,Vol_hor!R28/Nb_cpte!R28," ")</f>
        <v>147.72528244004687</v>
      </c>
      <c r="S28" s="166">
        <f ca="1">IF(Nb_cpte!S28&gt;0,Vol_hor!S28/Nb_cpte!S28," ")</f>
        <v>52.028183260661208</v>
      </c>
      <c r="T28" s="166" t="str">
        <f ca="1">IF(Nb_cpte!T28&gt;0,Vol_hor!T28/Nb_cpte!T28," ")</f>
        <v xml:space="preserve"> </v>
      </c>
      <c r="U28" s="166">
        <f ca="1">IF(Nb_cpte!U28&gt;0,Vol_hor!U28/Nb_cpte!U28," ")</f>
        <v>129.42607638656833</v>
      </c>
      <c r="V28" s="166">
        <f ca="1">IF(Nb_cpte!V28&gt;0,Vol_hor!V28/Nb_cpte!V28," ")</f>
        <v>201.5945341223518</v>
      </c>
      <c r="W28" s="166" t="str">
        <f ca="1">IF(Nb_cpte!W28&gt;0,Vol_hor!W28/Nb_cpte!W28," ")</f>
        <v xml:space="preserve"> </v>
      </c>
      <c r="X28" s="166">
        <f ca="1">IF(Nb_cpte!X28&gt;0,Vol_hor!X28/Nb_cpte!X28," ")</f>
        <v>200.98459487214504</v>
      </c>
      <c r="Y28" s="167">
        <f ca="1">IF(Nb_cpte!Y28&gt;0,Vol_hor!Y28/Nb_cpte!Y28," ")</f>
        <v>188.97172791889</v>
      </c>
    </row>
    <row r="29" spans="1:25" x14ac:dyDescent="0.2">
      <c r="A29" s="14">
        <v>40268</v>
      </c>
      <c r="B29" s="151">
        <f ca="1">IF(Nb_cpte!B29&gt;0,Vol_hor!B29/Nb_cpte!B29," ")</f>
        <v>145.29578255888154</v>
      </c>
      <c r="C29" s="151">
        <f ca="1">IF(Nb_cpte!C29&gt;0,Vol_hor!C29/Nb_cpte!C29," ")</f>
        <v>71.272710000281648</v>
      </c>
      <c r="D29" s="154">
        <f ca="1">IF(Nb_cpte!D29&gt;0,Vol_hor!D29/Nb_cpte!D29," ")</f>
        <v>65.683623424908134</v>
      </c>
      <c r="E29" s="154">
        <f ca="1">IF(Nb_cpte!E29&gt;0,Vol_hor!E29/Nb_cpte!E29," ")</f>
        <v>331.31960020884708</v>
      </c>
      <c r="F29" s="154">
        <f ca="1">IF(Nb_cpte!F29&gt;0,Vol_hor!F29/Nb_cpte!F29," ")</f>
        <v>208.65886702902796</v>
      </c>
      <c r="G29" s="153">
        <f ca="1">IF(Nb_cpte!G29&gt;0,Vol_hor!G29/Nb_cpte!G29," ")</f>
        <v>60.188534301526516</v>
      </c>
      <c r="H29" s="154">
        <f ca="1">IF(Nb_cpte!H29&gt;0,Vol_hor!H29/Nb_cpte!H29," ")</f>
        <v>103.03043757349664</v>
      </c>
      <c r="I29" s="154">
        <f ca="1">IF(Nb_cpte!I29&gt;0,Vol_hor!I29/Nb_cpte!I29," ")</f>
        <v>87.682093987175037</v>
      </c>
      <c r="J29" s="155">
        <f ca="1">IF(Nb_cpte!J29&gt;0,Vol_hor!J29/Nb_cpte!J29," ")</f>
        <v>70.712801350496406</v>
      </c>
      <c r="K29" s="154">
        <f ca="1">IF(Nb_cpte!K29&gt;0,Vol_hor!K29/Nb_cpte!K29," ")</f>
        <v>207.85659753474948</v>
      </c>
      <c r="L29" s="154" t="str">
        <f ca="1">IF(Nb_cpte!L29&gt;0,Vol_hor!L29/Nb_cpte!L29," ")</f>
        <v xml:space="preserve"> </v>
      </c>
      <c r="M29" s="155" t="str">
        <f ca="1">IF(Nb_cpte!M29&gt;0,Vol_hor!M29/Nb_cpte!M29," ")</f>
        <v xml:space="preserve"> </v>
      </c>
      <c r="N29" s="154">
        <f ca="1">IF(Nb_cpte!N29&gt;0,Vol_hor!N29/Nb_cpte!N29," ")</f>
        <v>335.16072454799968</v>
      </c>
      <c r="O29" s="156">
        <f ca="1">IF(Nb_cpte!O29&gt;0,Vol_hor!O29/Nb_cpte!O29," ")</f>
        <v>107.13970148446298</v>
      </c>
      <c r="P29" s="157">
        <f ca="1">IF(Nb_cpte!P29&gt;0,Vol_hor!P29/Nb_cpte!P29," ")</f>
        <v>46.477015379063374</v>
      </c>
      <c r="Q29" s="158">
        <f ca="1">IF(Nb_cpte!Q29&gt;0,Vol_hor!Q29/Nb_cpte!Q29," ")</f>
        <v>54.656440491594843</v>
      </c>
      <c r="R29" s="158">
        <f ca="1">IF(Nb_cpte!R29&gt;0,Vol_hor!R29/Nb_cpte!R29," ")</f>
        <v>147.35773428166797</v>
      </c>
      <c r="S29" s="158">
        <f ca="1">IF(Nb_cpte!S29&gt;0,Vol_hor!S29/Nb_cpte!S29," ")</f>
        <v>52.169838147312717</v>
      </c>
      <c r="T29" s="158" t="str">
        <f ca="1">IF(Nb_cpte!T29&gt;0,Vol_hor!T29/Nb_cpte!T29," ")</f>
        <v xml:space="preserve"> </v>
      </c>
      <c r="U29" s="158">
        <f ca="1">IF(Nb_cpte!U29&gt;0,Vol_hor!U29/Nb_cpte!U29," ")</f>
        <v>129.32315982372694</v>
      </c>
      <c r="V29" s="158">
        <f ca="1">IF(Nb_cpte!V29&gt;0,Vol_hor!V29/Nb_cpte!V29," ")</f>
        <v>203.26412942699952</v>
      </c>
      <c r="W29" s="158" t="str">
        <f ca="1">IF(Nb_cpte!W29&gt;0,Vol_hor!W29/Nb_cpte!W29," ")</f>
        <v xml:space="preserve"> </v>
      </c>
      <c r="X29" s="158">
        <f ca="1">IF(Nb_cpte!X29&gt;0,Vol_hor!X29/Nb_cpte!X29," ")</f>
        <v>199.59481353314982</v>
      </c>
      <c r="Y29" s="159">
        <f ca="1">IF(Nb_cpte!Y29&gt;0,Vol_hor!Y29/Nb_cpte!Y29," ")</f>
        <v>187.46261876809223</v>
      </c>
    </row>
    <row r="30" spans="1:25" x14ac:dyDescent="0.2">
      <c r="A30" s="20">
        <v>40359</v>
      </c>
      <c r="B30" s="151">
        <f ca="1">IF(Nb_cpte!B30&gt;0,Vol_hor!B30/Nb_cpte!B30," ")</f>
        <v>145.14704314644672</v>
      </c>
      <c r="C30" s="151">
        <f ca="1">IF(Nb_cpte!C30&gt;0,Vol_hor!C30/Nb_cpte!C30," ")</f>
        <v>70.620299221974221</v>
      </c>
      <c r="D30" s="154">
        <f ca="1">IF(Nb_cpte!D30&gt;0,Vol_hor!D30/Nb_cpte!D30," ")</f>
        <v>65.061966552115848</v>
      </c>
      <c r="E30" s="154">
        <f ca="1">IF(Nb_cpte!E30&gt;0,Vol_hor!E30/Nb_cpte!E30," ")</f>
        <v>331.7795666516592</v>
      </c>
      <c r="F30" s="154">
        <f ca="1">IF(Nb_cpte!F30&gt;0,Vol_hor!F30/Nb_cpte!F30," ")</f>
        <v>205.46813517132131</v>
      </c>
      <c r="G30" s="153">
        <f ca="1">IF(Nb_cpte!G30&gt;0,Vol_hor!G30/Nb_cpte!G30," ")</f>
        <v>59.925892819455399</v>
      </c>
      <c r="H30" s="154">
        <f ca="1">IF(Nb_cpte!H30&gt;0,Vol_hor!H30/Nb_cpte!H30," ")</f>
        <v>105.42632688831806</v>
      </c>
      <c r="I30" s="154">
        <f ca="1">IF(Nb_cpte!I30&gt;0,Vol_hor!I30/Nb_cpte!I30," ")</f>
        <v>86.9650483390364</v>
      </c>
      <c r="J30" s="155">
        <f ca="1">IF(Nb_cpte!J30&gt;0,Vol_hor!J30/Nb_cpte!J30," ")</f>
        <v>70.042601595216482</v>
      </c>
      <c r="K30" s="154">
        <f ca="1">IF(Nb_cpte!K30&gt;0,Vol_hor!K30/Nb_cpte!K30," ")</f>
        <v>206.07255667187346</v>
      </c>
      <c r="L30" s="154" t="str">
        <f ca="1">IF(Nb_cpte!L30&gt;0,Vol_hor!L30/Nb_cpte!L30," ")</f>
        <v xml:space="preserve"> </v>
      </c>
      <c r="M30" s="155" t="str">
        <f ca="1">IF(Nb_cpte!M30&gt;0,Vol_hor!M30/Nb_cpte!M30," ")</f>
        <v xml:space="preserve"> </v>
      </c>
      <c r="N30" s="154">
        <f ca="1">IF(Nb_cpte!N30&gt;0,Vol_hor!N30/Nb_cpte!N30," ")</f>
        <v>335.67524091814005</v>
      </c>
      <c r="O30" s="156">
        <f ca="1">IF(Nb_cpte!O30&gt;0,Vol_hor!O30/Nb_cpte!O30," ")</f>
        <v>104.81272170258377</v>
      </c>
      <c r="P30" s="157">
        <f ca="1">IF(Nb_cpte!P30&gt;0,Vol_hor!P30/Nb_cpte!P30," ")</f>
        <v>45.464799294293265</v>
      </c>
      <c r="Q30" s="158">
        <f ca="1">IF(Nb_cpte!Q30&gt;0,Vol_hor!Q30/Nb_cpte!Q30," ")</f>
        <v>54.066886871983129</v>
      </c>
      <c r="R30" s="158">
        <f ca="1">IF(Nb_cpte!R30&gt;0,Vol_hor!R30/Nb_cpte!R30," ")</f>
        <v>146.15631162973406</v>
      </c>
      <c r="S30" s="158">
        <f ca="1">IF(Nb_cpte!S30&gt;0,Vol_hor!S30/Nb_cpte!S30," ")</f>
        <v>51.704292128942662</v>
      </c>
      <c r="T30" s="158" t="str">
        <f ca="1">IF(Nb_cpte!T30&gt;0,Vol_hor!T30/Nb_cpte!T30," ")</f>
        <v xml:space="preserve"> </v>
      </c>
      <c r="U30" s="158">
        <f ca="1">IF(Nb_cpte!U30&gt;0,Vol_hor!U30/Nb_cpte!U30," ")</f>
        <v>130.0716758221696</v>
      </c>
      <c r="V30" s="158">
        <f ca="1">IF(Nb_cpte!V30&gt;0,Vol_hor!V30/Nb_cpte!V30," ")</f>
        <v>200.56831779926574</v>
      </c>
      <c r="W30" s="158" t="str">
        <f ca="1">IF(Nb_cpte!W30&gt;0,Vol_hor!W30/Nb_cpte!W30," ")</f>
        <v xml:space="preserve"> </v>
      </c>
      <c r="X30" s="158">
        <f ca="1">IF(Nb_cpte!X30&gt;0,Vol_hor!X30/Nb_cpte!X30," ")</f>
        <v>196.42190029988961</v>
      </c>
      <c r="Y30" s="159">
        <f ca="1">IF(Nb_cpte!Y30&gt;0,Vol_hor!Y30/Nb_cpte!Y30," ")</f>
        <v>186.99628767870109</v>
      </c>
    </row>
    <row r="31" spans="1:25" x14ac:dyDescent="0.2">
      <c r="A31" s="20">
        <v>40451</v>
      </c>
      <c r="B31" s="151">
        <f ca="1">IF(Nb_cpte!B31&gt;0,Vol_hor!B31/Nb_cpte!B31," ")</f>
        <v>146.04767169671811</v>
      </c>
      <c r="C31" s="151">
        <f ca="1">IF(Nb_cpte!C31&gt;0,Vol_hor!C31/Nb_cpte!C31," ")</f>
        <v>70.428841770018849</v>
      </c>
      <c r="D31" s="154">
        <f ca="1">IF(Nb_cpte!D31&gt;0,Vol_hor!D31/Nb_cpte!D31," ")</f>
        <v>64.819231247270949</v>
      </c>
      <c r="E31" s="154">
        <f ca="1">IF(Nb_cpte!E31&gt;0,Vol_hor!E31/Nb_cpte!E31," ")</f>
        <v>333.03852608823854</v>
      </c>
      <c r="F31" s="154">
        <f ca="1">IF(Nb_cpte!F31&gt;0,Vol_hor!F31/Nb_cpte!F31," ")</f>
        <v>203.86066936976945</v>
      </c>
      <c r="G31" s="153">
        <f ca="1">IF(Nb_cpte!G31&gt;0,Vol_hor!G31/Nb_cpte!G31," ")</f>
        <v>59.970366559994922</v>
      </c>
      <c r="H31" s="154">
        <f ca="1">IF(Nb_cpte!H31&gt;0,Vol_hor!H31/Nb_cpte!H31," ")</f>
        <v>101.72720221933655</v>
      </c>
      <c r="I31" s="154">
        <f ca="1">IF(Nb_cpte!I31&gt;0,Vol_hor!I31/Nb_cpte!I31," ")</f>
        <v>86.713118244555289</v>
      </c>
      <c r="J31" s="155">
        <f ca="1">IF(Nb_cpte!J31&gt;0,Vol_hor!J31/Nb_cpte!J31," ")</f>
        <v>70.009172609646157</v>
      </c>
      <c r="K31" s="154">
        <f ca="1">IF(Nb_cpte!K31&gt;0,Vol_hor!K31/Nb_cpte!K31," ")</f>
        <v>205.04157901921607</v>
      </c>
      <c r="L31" s="154" t="str">
        <f ca="1">IF(Nb_cpte!L31&gt;0,Vol_hor!L31/Nb_cpte!L31," ")</f>
        <v xml:space="preserve"> </v>
      </c>
      <c r="M31" s="155" t="str">
        <f ca="1">IF(Nb_cpte!M31&gt;0,Vol_hor!M31/Nb_cpte!M31," ")</f>
        <v xml:space="preserve"> </v>
      </c>
      <c r="N31" s="154">
        <f ca="1">IF(Nb_cpte!N31&gt;0,Vol_hor!N31/Nb_cpte!N31," ")</f>
        <v>336.41811611203718</v>
      </c>
      <c r="O31" s="156">
        <f ca="1">IF(Nb_cpte!O31&gt;0,Vol_hor!O31/Nb_cpte!O31," ")</f>
        <v>102.56504005641598</v>
      </c>
      <c r="P31" s="157">
        <f ca="1">IF(Nb_cpte!P31&gt;0,Vol_hor!P31/Nb_cpte!P31," ")</f>
        <v>45.835873491432984</v>
      </c>
      <c r="Q31" s="158">
        <f ca="1">IF(Nb_cpte!Q31&gt;0,Vol_hor!Q31/Nb_cpte!Q31," ")</f>
        <v>54.355480116843822</v>
      </c>
      <c r="R31" s="158">
        <f ca="1">IF(Nb_cpte!R31&gt;0,Vol_hor!R31/Nb_cpte!R31," ")</f>
        <v>145.4902911958045</v>
      </c>
      <c r="S31" s="158">
        <f ca="1">IF(Nb_cpte!S31&gt;0,Vol_hor!S31/Nb_cpte!S31," ")</f>
        <v>51.011729471863248</v>
      </c>
      <c r="T31" s="158" t="str">
        <f ca="1">IF(Nb_cpte!T31&gt;0,Vol_hor!T31/Nb_cpte!T31," ")</f>
        <v xml:space="preserve"> </v>
      </c>
      <c r="U31" s="158">
        <f ca="1">IF(Nb_cpte!U31&gt;0,Vol_hor!U31/Nb_cpte!U31," ")</f>
        <v>129.57271529109806</v>
      </c>
      <c r="V31" s="158">
        <f ca="1">IF(Nb_cpte!V31&gt;0,Vol_hor!V31/Nb_cpte!V31," ")</f>
        <v>199.61985894429279</v>
      </c>
      <c r="W31" s="158" t="str">
        <f ca="1">IF(Nb_cpte!W31&gt;0,Vol_hor!W31/Nb_cpte!W31," ")</f>
        <v xml:space="preserve"> </v>
      </c>
      <c r="X31" s="158">
        <f ca="1">IF(Nb_cpte!X31&gt;0,Vol_hor!X31/Nb_cpte!X31," ")</f>
        <v>191.21189067935666</v>
      </c>
      <c r="Y31" s="159">
        <f ca="1">IF(Nb_cpte!Y31&gt;0,Vol_hor!Y31/Nb_cpte!Y31," ")</f>
        <v>188.83479873228629</v>
      </c>
    </row>
    <row r="32" spans="1:25" ht="12" thickBot="1" x14ac:dyDescent="0.25">
      <c r="A32" s="20">
        <v>40543</v>
      </c>
      <c r="B32" s="151">
        <f ca="1">IF(Nb_cpte!B32&gt;0,Vol_hor!B32/Nb_cpte!B32," ")</f>
        <v>146.39411699925625</v>
      </c>
      <c r="C32" s="151">
        <f ca="1">IF(Nb_cpte!C32&gt;0,Vol_hor!C32/Nb_cpte!C32," ")</f>
        <v>70.231728018334522</v>
      </c>
      <c r="D32" s="154">
        <f ca="1">IF(Nb_cpte!D32&gt;0,Vol_hor!D32/Nb_cpte!D32," ")</f>
        <v>64.527998215784208</v>
      </c>
      <c r="E32" s="154">
        <f ca="1">IF(Nb_cpte!E32&gt;0,Vol_hor!E32/Nb_cpte!E32," ")</f>
        <v>331.92531018422176</v>
      </c>
      <c r="F32" s="154">
        <f ca="1">IF(Nb_cpte!F32&gt;0,Vol_hor!F32/Nb_cpte!F32," ")</f>
        <v>203.05134552315286</v>
      </c>
      <c r="G32" s="153">
        <f ca="1">IF(Nb_cpte!G32&gt;0,Vol_hor!G32/Nb_cpte!G32," ")</f>
        <v>59.639294107716033</v>
      </c>
      <c r="H32" s="154">
        <f ca="1">IF(Nb_cpte!H32&gt;0,Vol_hor!H32/Nb_cpte!H32," ")</f>
        <v>100.83565536901823</v>
      </c>
      <c r="I32" s="154">
        <f ca="1">IF(Nb_cpte!I32&gt;0,Vol_hor!I32/Nb_cpte!I32," ")</f>
        <v>85.972586401883831</v>
      </c>
      <c r="J32" s="155">
        <f ca="1">IF(Nb_cpte!J32&gt;0,Vol_hor!J32/Nb_cpte!J32," ")</f>
        <v>69.472960352542671</v>
      </c>
      <c r="K32" s="154">
        <f ca="1">IF(Nb_cpte!K32&gt;0,Vol_hor!K32/Nb_cpte!K32," ")</f>
        <v>203.12621964286109</v>
      </c>
      <c r="L32" s="154" t="str">
        <f ca="1">IF(Nb_cpte!L32&gt;0,Vol_hor!L32/Nb_cpte!L32," ")</f>
        <v xml:space="preserve"> </v>
      </c>
      <c r="M32" s="155" t="str">
        <f ca="1">IF(Nb_cpte!M32&gt;0,Vol_hor!M32/Nb_cpte!M32," ")</f>
        <v xml:space="preserve"> </v>
      </c>
      <c r="N32" s="154">
        <f ca="1">IF(Nb_cpte!N32&gt;0,Vol_hor!N32/Nb_cpte!N32," ")</f>
        <v>334.54831821152743</v>
      </c>
      <c r="O32" s="156">
        <f ca="1">IF(Nb_cpte!O32&gt;0,Vol_hor!O32/Nb_cpte!O32," ")</f>
        <v>101.83049292526539</v>
      </c>
      <c r="P32" s="157">
        <f ca="1">IF(Nb_cpte!P32&gt;0,Vol_hor!P32/Nb_cpte!P32," ")</f>
        <v>41.928199434964171</v>
      </c>
      <c r="Q32" s="158">
        <f ca="1">IF(Nb_cpte!Q32&gt;0,Vol_hor!Q32/Nb_cpte!Q32," ")</f>
        <v>54.066028982025379</v>
      </c>
      <c r="R32" s="158">
        <f ca="1">IF(Nb_cpte!R32&gt;0,Vol_hor!R32/Nb_cpte!R32," ")</f>
        <v>144.62666440976841</v>
      </c>
      <c r="S32" s="158">
        <f ca="1">IF(Nb_cpte!S32&gt;0,Vol_hor!S32/Nb_cpte!S32," ")</f>
        <v>48.677756751962228</v>
      </c>
      <c r="T32" s="158" t="str">
        <f ca="1">IF(Nb_cpte!T32&gt;0,Vol_hor!T32/Nb_cpte!T32," ")</f>
        <v xml:space="preserve"> </v>
      </c>
      <c r="U32" s="158">
        <f ca="1">IF(Nb_cpte!U32&gt;0,Vol_hor!U32/Nb_cpte!U32," ")</f>
        <v>129.33509484351529</v>
      </c>
      <c r="V32" s="158">
        <f ca="1">IF(Nb_cpte!V32&gt;0,Vol_hor!V32/Nb_cpte!V32," ")</f>
        <v>196.06978035515408</v>
      </c>
      <c r="W32" s="158" t="str">
        <f ca="1">IF(Nb_cpte!W32&gt;0,Vol_hor!W32/Nb_cpte!W32," ")</f>
        <v xml:space="preserve"> </v>
      </c>
      <c r="X32" s="158">
        <f ca="1">IF(Nb_cpte!X32&gt;0,Vol_hor!X32/Nb_cpte!X32," ")</f>
        <v>175.68386389128176</v>
      </c>
      <c r="Y32" s="159">
        <f ca="1">IF(Nb_cpte!Y32&gt;0,Vol_hor!Y32/Nb_cpte!Y32," ")</f>
        <v>184.51368233024189</v>
      </c>
    </row>
    <row r="33" spans="1:25" x14ac:dyDescent="0.2">
      <c r="A33" s="14">
        <v>40633</v>
      </c>
      <c r="B33" s="168">
        <f ca="1">IF(Nb_cpte!B33&gt;0,Vol_hor!B33/Nb_cpte!B33," ")</f>
        <v>147.24116393856139</v>
      </c>
      <c r="C33" s="168">
        <f ca="1">IF(Nb_cpte!C33&gt;0,Vol_hor!C33/Nb_cpte!C33," ")</f>
        <v>70.155672997110969</v>
      </c>
      <c r="D33" s="169">
        <f ca="1">IF(Nb_cpte!D33&gt;0,Vol_hor!D33/Nb_cpte!D33," ")</f>
        <v>64.346709210888548</v>
      </c>
      <c r="E33" s="169">
        <f ca="1">IF(Nb_cpte!E33&gt;0,Vol_hor!E33/Nb_cpte!E33," ")</f>
        <v>332.20614982027456</v>
      </c>
      <c r="F33" s="169">
        <f ca="1">IF(Nb_cpte!F33&gt;0,Vol_hor!F33/Nb_cpte!F33," ")</f>
        <v>202.68952678220157</v>
      </c>
      <c r="G33" s="170">
        <f ca="1">IF(Nb_cpte!G33&gt;0,Vol_hor!G33/Nb_cpte!G33," ")</f>
        <v>59.468157374750348</v>
      </c>
      <c r="H33" s="169">
        <f ca="1">IF(Nb_cpte!H33&gt;0,Vol_hor!H33/Nb_cpte!H33," ")</f>
        <v>99.858954371215987</v>
      </c>
      <c r="I33" s="169">
        <f ca="1">IF(Nb_cpte!I33&gt;0,Vol_hor!I33/Nb_cpte!I33," ")</f>
        <v>85.452411369504404</v>
      </c>
      <c r="J33" s="171">
        <f ca="1">IF(Nb_cpte!J33&gt;0,Vol_hor!J33/Nb_cpte!J33," ")</f>
        <v>68.883773550693974</v>
      </c>
      <c r="K33" s="169">
        <f ca="1">IF(Nb_cpte!K33&gt;0,Vol_hor!K33/Nb_cpte!K33," ")</f>
        <v>202.62598572509864</v>
      </c>
      <c r="L33" s="169" t="str">
        <f ca="1">IF(Nb_cpte!L33&gt;0,Vol_hor!L33/Nb_cpte!L33," ")</f>
        <v xml:space="preserve"> </v>
      </c>
      <c r="M33" s="171" t="str">
        <f ca="1">IF(Nb_cpte!M33&gt;0,Vol_hor!M33/Nb_cpte!M33," ")</f>
        <v xml:space="preserve"> </v>
      </c>
      <c r="N33" s="169">
        <f ca="1">IF(Nb_cpte!N33&gt;0,Vol_hor!N33/Nb_cpte!N33," ")</f>
        <v>335.15729654858364</v>
      </c>
      <c r="O33" s="172">
        <f ca="1">IF(Nb_cpte!O33&gt;0,Vol_hor!O33/Nb_cpte!O33," ")</f>
        <v>101.75736484344046</v>
      </c>
      <c r="P33" s="173">
        <f ca="1">IF(Nb_cpte!P33&gt;0,Vol_hor!P33/Nb_cpte!P33," ")</f>
        <v>51.530722515752579</v>
      </c>
      <c r="Q33" s="174">
        <f ca="1">IF(Nb_cpte!Q33&gt;0,Vol_hor!Q33/Nb_cpte!Q33," ")</f>
        <v>54.204718649091149</v>
      </c>
      <c r="R33" s="174">
        <f ca="1">IF(Nb_cpte!R33&gt;0,Vol_hor!R33/Nb_cpte!R33," ")</f>
        <v>143.4155912166743</v>
      </c>
      <c r="S33" s="174" t="str">
        <f ca="1">IF(Nb_cpte!S33&gt;0,Vol_hor!S33/Nb_cpte!S33," ")</f>
        <v xml:space="preserve"> </v>
      </c>
      <c r="T33" s="174" t="str">
        <f ca="1">IF(Nb_cpte!T33&gt;0,Vol_hor!T33/Nb_cpte!T33," ")</f>
        <v xml:space="preserve"> </v>
      </c>
      <c r="U33" s="174">
        <f ca="1">IF(Nb_cpte!U33&gt;0,Vol_hor!U33/Nb_cpte!U33," ")</f>
        <v>128.88869957734246</v>
      </c>
      <c r="V33" s="174" t="str">
        <f ca="1">IF(Nb_cpte!V33&gt;0,Vol_hor!V33/Nb_cpte!V33," ")</f>
        <v xml:space="preserve"> </v>
      </c>
      <c r="W33" s="174" t="str">
        <f ca="1">IF(Nb_cpte!W33&gt;0,Vol_hor!W33/Nb_cpte!W33," ")</f>
        <v xml:space="preserve"> </v>
      </c>
      <c r="X33" s="174">
        <f ca="1">IF(Nb_cpte!X33&gt;0,Vol_hor!X33/Nb_cpte!X33," ")</f>
        <v>202.92686755268488</v>
      </c>
      <c r="Y33" s="175">
        <f ca="1">IF(Nb_cpte!Y33&gt;0,Vol_hor!Y33/Nb_cpte!Y33," ")</f>
        <v>183.40982021915184</v>
      </c>
    </row>
    <row r="34" spans="1:25" x14ac:dyDescent="0.2">
      <c r="A34" s="20">
        <v>40724</v>
      </c>
      <c r="B34" s="151">
        <f ca="1">IF(Nb_cpte!B34&gt;0,Vol_hor!B34/Nb_cpte!B34," ")</f>
        <v>147.59892219210423</v>
      </c>
      <c r="C34" s="151">
        <f ca="1">IF(Nb_cpte!C34&gt;0,Vol_hor!C34/Nb_cpte!C34," ")</f>
        <v>69.594394523027304</v>
      </c>
      <c r="D34" s="154">
        <f ca="1">IF(Nb_cpte!D34&gt;0,Vol_hor!D34/Nb_cpte!D34," ")</f>
        <v>63.755924559150337</v>
      </c>
      <c r="E34" s="154">
        <f ca="1">IF(Nb_cpte!E34&gt;0,Vol_hor!E34/Nb_cpte!E34," ")</f>
        <v>332.27151235393211</v>
      </c>
      <c r="F34" s="154">
        <f ca="1">IF(Nb_cpte!F34&gt;0,Vol_hor!F34/Nb_cpte!F34," ")</f>
        <v>200.70911154559226</v>
      </c>
      <c r="G34" s="153">
        <f ca="1">IF(Nb_cpte!G34&gt;0,Vol_hor!G34/Nb_cpte!G34," ")</f>
        <v>59.274039175652952</v>
      </c>
      <c r="H34" s="154">
        <f ca="1">IF(Nb_cpte!H34&gt;0,Vol_hor!H34/Nb_cpte!H34," ")</f>
        <v>97.230789546567294</v>
      </c>
      <c r="I34" s="154">
        <f ca="1">IF(Nb_cpte!I34&gt;0,Vol_hor!I34/Nb_cpte!I34," ")</f>
        <v>84.861981029045282</v>
      </c>
      <c r="J34" s="155">
        <f ca="1">IF(Nb_cpte!J34&gt;0,Vol_hor!J34/Nb_cpte!J34," ")</f>
        <v>68.737988766311801</v>
      </c>
      <c r="K34" s="154">
        <f ca="1">IF(Nb_cpte!K34&gt;0,Vol_hor!K34/Nb_cpte!K34," ")</f>
        <v>200.60170228382674</v>
      </c>
      <c r="L34" s="154" t="str">
        <f ca="1">IF(Nb_cpte!L34&gt;0,Vol_hor!L34/Nb_cpte!L34," ")</f>
        <v xml:space="preserve"> </v>
      </c>
      <c r="M34" s="155" t="str">
        <f ca="1">IF(Nb_cpte!M34&gt;0,Vol_hor!M34/Nb_cpte!M34," ")</f>
        <v xml:space="preserve"> </v>
      </c>
      <c r="N34" s="154">
        <f ca="1">IF(Nb_cpte!N34&gt;0,Vol_hor!N34/Nb_cpte!N34," ")</f>
        <v>335.35020069029224</v>
      </c>
      <c r="O34" s="156">
        <f ca="1">IF(Nb_cpte!O34&gt;0,Vol_hor!O34/Nb_cpte!O34," ")</f>
        <v>98.614817656885435</v>
      </c>
      <c r="P34" s="157">
        <f ca="1">IF(Nb_cpte!P34&gt;0,Vol_hor!P34/Nb_cpte!P34," ")</f>
        <v>50.442140461191954</v>
      </c>
      <c r="Q34" s="158">
        <f ca="1">IF(Nb_cpte!Q34&gt;0,Vol_hor!Q34/Nb_cpte!Q34," ")</f>
        <v>54.15470492142147</v>
      </c>
      <c r="R34" s="158">
        <f ca="1">IF(Nb_cpte!R34&gt;0,Vol_hor!R34/Nb_cpte!R34," ")</f>
        <v>142.51992423674801</v>
      </c>
      <c r="S34" s="158" t="str">
        <f ca="1">IF(Nb_cpte!S34&gt;0,Vol_hor!S34/Nb_cpte!S34," ")</f>
        <v xml:space="preserve"> </v>
      </c>
      <c r="T34" s="158" t="str">
        <f ca="1">IF(Nb_cpte!T34&gt;0,Vol_hor!T34/Nb_cpte!T34," ")</f>
        <v xml:space="preserve"> </v>
      </c>
      <c r="U34" s="158">
        <f ca="1">IF(Nb_cpte!U34&gt;0,Vol_hor!U34/Nb_cpte!U34," ")</f>
        <v>128.78544274285227</v>
      </c>
      <c r="V34" s="158" t="str">
        <f ca="1">IF(Nb_cpte!V34&gt;0,Vol_hor!V34/Nb_cpte!V34," ")</f>
        <v xml:space="preserve"> </v>
      </c>
      <c r="W34" s="158" t="str">
        <f ca="1">IF(Nb_cpte!W34&gt;0,Vol_hor!W34/Nb_cpte!W34," ")</f>
        <v xml:space="preserve"> </v>
      </c>
      <c r="X34" s="158">
        <f ca="1">IF(Nb_cpte!X34&gt;0,Vol_hor!X34/Nb_cpte!X34," ")</f>
        <v>200.88855743019312</v>
      </c>
      <c r="Y34" s="159">
        <f ca="1">IF(Nb_cpte!Y34&gt;0,Vol_hor!Y34/Nb_cpte!Y34," ")</f>
        <v>179.64573763440814</v>
      </c>
    </row>
    <row r="35" spans="1:25" x14ac:dyDescent="0.2">
      <c r="A35" s="20">
        <v>40816</v>
      </c>
      <c r="B35" s="151">
        <f ca="1">IF(Nb_cpte!B35&gt;0,Vol_hor!B35/Nb_cpte!B35," ")</f>
        <v>148.3237453320256</v>
      </c>
      <c r="C35" s="151">
        <f ca="1">IF(Nb_cpte!C35&gt;0,Vol_hor!C35/Nb_cpte!C35," ")</f>
        <v>69.39695500897372</v>
      </c>
      <c r="D35" s="154">
        <f ca="1">IF(Nb_cpte!D35&gt;0,Vol_hor!D35/Nb_cpte!D35," ")</f>
        <v>63.585272605295614</v>
      </c>
      <c r="E35" s="154">
        <f ca="1">IF(Nb_cpte!E35&gt;0,Vol_hor!E35/Nb_cpte!E35," ")</f>
        <v>333.89901664603582</v>
      </c>
      <c r="F35" s="154">
        <f ca="1">IF(Nb_cpte!F35&gt;0,Vol_hor!F35/Nb_cpte!F35," ")</f>
        <v>198.94950826333184</v>
      </c>
      <c r="G35" s="153">
        <f ca="1">IF(Nb_cpte!G35&gt;0,Vol_hor!G35/Nb_cpte!G35," ")</f>
        <v>59.100318299593866</v>
      </c>
      <c r="H35" s="154">
        <f ca="1">IF(Nb_cpte!H35&gt;0,Vol_hor!H35/Nb_cpte!H35," ")</f>
        <v>96.547147569950511</v>
      </c>
      <c r="I35" s="154">
        <f ca="1">IF(Nb_cpte!I35&gt;0,Vol_hor!I35/Nb_cpte!I35," ")</f>
        <v>84.103834386875178</v>
      </c>
      <c r="J35" s="155">
        <f ca="1">IF(Nb_cpte!J35&gt;0,Vol_hor!J35/Nb_cpte!J35," ")</f>
        <v>68.125315026925762</v>
      </c>
      <c r="K35" s="154">
        <f ca="1">IF(Nb_cpte!K35&gt;0,Vol_hor!K35/Nb_cpte!K35," ")</f>
        <v>198.81682578320539</v>
      </c>
      <c r="L35" s="154" t="str">
        <f ca="1">IF(Nb_cpte!L35&gt;0,Vol_hor!L35/Nb_cpte!L35," ")</f>
        <v xml:space="preserve"> </v>
      </c>
      <c r="M35" s="155" t="str">
        <f ca="1">IF(Nb_cpte!M35&gt;0,Vol_hor!M35/Nb_cpte!M35," ")</f>
        <v xml:space="preserve"> </v>
      </c>
      <c r="N35" s="154">
        <f ca="1">IF(Nb_cpte!N35&gt;0,Vol_hor!N35/Nb_cpte!N35," ")</f>
        <v>335.00872281494236</v>
      </c>
      <c r="O35" s="156">
        <f ca="1">IF(Nb_cpte!O35&gt;0,Vol_hor!O35/Nb_cpte!O35," ")</f>
        <v>98.621343689042391</v>
      </c>
      <c r="P35" s="157">
        <f ca="1">IF(Nb_cpte!P35&gt;0,Vol_hor!P35/Nb_cpte!P35," ")</f>
        <v>49.349664428841734</v>
      </c>
      <c r="Q35" s="158">
        <f ca="1">IF(Nb_cpte!Q35&gt;0,Vol_hor!Q35/Nb_cpte!Q35," ")</f>
        <v>54.174392293648097</v>
      </c>
      <c r="R35" s="158">
        <f ca="1">IF(Nb_cpte!R35&gt;0,Vol_hor!R35/Nb_cpte!R35," ")</f>
        <v>142.16457152524526</v>
      </c>
      <c r="S35" s="158" t="str">
        <f ca="1">IF(Nb_cpte!S35&gt;0,Vol_hor!S35/Nb_cpte!S35," ")</f>
        <v xml:space="preserve"> </v>
      </c>
      <c r="T35" s="158" t="str">
        <f ca="1">IF(Nb_cpte!T35&gt;0,Vol_hor!T35/Nb_cpte!T35," ")</f>
        <v xml:space="preserve"> </v>
      </c>
      <c r="U35" s="158">
        <f ca="1">IF(Nb_cpte!U35&gt;0,Vol_hor!U35/Nb_cpte!U35," ")</f>
        <v>129.06673808621059</v>
      </c>
      <c r="V35" s="158" t="str">
        <f ca="1">IF(Nb_cpte!V35&gt;0,Vol_hor!V35/Nb_cpte!V35," ")</f>
        <v xml:space="preserve"> </v>
      </c>
      <c r="W35" s="158" t="str">
        <f ca="1">IF(Nb_cpte!W35&gt;0,Vol_hor!W35/Nb_cpte!W35," ")</f>
        <v xml:space="preserve"> </v>
      </c>
      <c r="X35" s="158">
        <f ca="1">IF(Nb_cpte!X35&gt;0,Vol_hor!X35/Nb_cpte!X35," ")</f>
        <v>198.03925573289837</v>
      </c>
      <c r="Y35" s="159">
        <f ca="1">IF(Nb_cpte!Y35&gt;0,Vol_hor!Y35/Nb_cpte!Y35," ")</f>
        <v>177.45912909278434</v>
      </c>
    </row>
    <row r="36" spans="1:25" ht="12" thickBot="1" x14ac:dyDescent="0.25">
      <c r="A36" s="26">
        <v>40908</v>
      </c>
      <c r="B36" s="160">
        <f ca="1">IF(Nb_cpte!B36&gt;0,Vol_hor!B36/Nb_cpte!B36," ")</f>
        <v>148.09489622338612</v>
      </c>
      <c r="C36" s="160">
        <f ca="1">IF(Nb_cpte!C36&gt;0,Vol_hor!C36/Nb_cpte!C36," ")</f>
        <v>69.144962877079152</v>
      </c>
      <c r="D36" s="161">
        <f ca="1">IF(Nb_cpte!D36&gt;0,Vol_hor!D36/Nb_cpte!D36," ")</f>
        <v>63.327513848791007</v>
      </c>
      <c r="E36" s="161">
        <f ca="1">IF(Nb_cpte!E36&gt;0,Vol_hor!E36/Nb_cpte!E36," ")</f>
        <v>332.41917629611481</v>
      </c>
      <c r="F36" s="161">
        <f ca="1">IF(Nb_cpte!F36&gt;0,Vol_hor!F36/Nb_cpte!F36," ")</f>
        <v>197.59528877245157</v>
      </c>
      <c r="G36" s="162">
        <f ca="1">IF(Nb_cpte!G36&gt;0,Vol_hor!G36/Nb_cpte!G36," ")</f>
        <v>58.872884980186484</v>
      </c>
      <c r="H36" s="161">
        <f ca="1">IF(Nb_cpte!H36&gt;0,Vol_hor!H36/Nb_cpte!H36," ")</f>
        <v>106.55014692081183</v>
      </c>
      <c r="I36" s="161">
        <f ca="1">IF(Nb_cpte!I36&gt;0,Vol_hor!I36/Nb_cpte!I36," ")</f>
        <v>83.030987533887142</v>
      </c>
      <c r="J36" s="163">
        <f ca="1">IF(Nb_cpte!J36&gt;0,Vol_hor!J36/Nb_cpte!J36," ")</f>
        <v>67.17245879153549</v>
      </c>
      <c r="K36" s="161">
        <f ca="1">IF(Nb_cpte!K36&gt;0,Vol_hor!K36/Nb_cpte!K36," ")</f>
        <v>197.0093031606705</v>
      </c>
      <c r="L36" s="161" t="str">
        <f ca="1">IF(Nb_cpte!L36&gt;0,Vol_hor!L36/Nb_cpte!L36," ")</f>
        <v xml:space="preserve"> </v>
      </c>
      <c r="M36" s="163" t="str">
        <f ca="1">IF(Nb_cpte!M36&gt;0,Vol_hor!M36/Nb_cpte!M36," ")</f>
        <v xml:space="preserve"> </v>
      </c>
      <c r="N36" s="161">
        <f ca="1">IF(Nb_cpte!N36&gt;0,Vol_hor!N36/Nb_cpte!N36," ")</f>
        <v>333.39060102721402</v>
      </c>
      <c r="O36" s="164">
        <f ca="1">IF(Nb_cpte!O36&gt;0,Vol_hor!O36/Nb_cpte!O36," ")</f>
        <v>99.20530076540453</v>
      </c>
      <c r="P36" s="165">
        <f ca="1">IF(Nb_cpte!P36&gt;0,Vol_hor!P36/Nb_cpte!P36," ")</f>
        <v>49.033863600812296</v>
      </c>
      <c r="Q36" s="166">
        <f ca="1">IF(Nb_cpte!Q36&gt;0,Vol_hor!Q36/Nb_cpte!Q36," ")</f>
        <v>54.079638321325682</v>
      </c>
      <c r="R36" s="166">
        <f ca="1">IF(Nb_cpte!R36&gt;0,Vol_hor!R36/Nb_cpte!R36," ")</f>
        <v>141.74971399786173</v>
      </c>
      <c r="S36" s="166" t="str">
        <f ca="1">IF(Nb_cpte!S36&gt;0,Vol_hor!S36/Nb_cpte!S36," ")</f>
        <v xml:space="preserve"> </v>
      </c>
      <c r="T36" s="166" t="str">
        <f ca="1">IF(Nb_cpte!T36&gt;0,Vol_hor!T36/Nb_cpte!T36," ")</f>
        <v xml:space="preserve"> </v>
      </c>
      <c r="U36" s="166">
        <f ca="1">IF(Nb_cpte!U36&gt;0,Vol_hor!U36/Nb_cpte!U36," ")</f>
        <v>129.62795083886101</v>
      </c>
      <c r="V36" s="166" t="str">
        <f ca="1">IF(Nb_cpte!V36&gt;0,Vol_hor!V36/Nb_cpte!V36," ")</f>
        <v xml:space="preserve"> </v>
      </c>
      <c r="W36" s="166" t="str">
        <f ca="1">IF(Nb_cpte!W36&gt;0,Vol_hor!W36/Nb_cpte!W36," ")</f>
        <v xml:space="preserve"> </v>
      </c>
      <c r="X36" s="166">
        <f ca="1">IF(Nb_cpte!X36&gt;0,Vol_hor!X36/Nb_cpte!X36," ")</f>
        <v>198.08215646958948</v>
      </c>
      <c r="Y36" s="167">
        <f ca="1">IF(Nb_cpte!Y36&gt;0,Vol_hor!Y36/Nb_cpte!Y36," ")</f>
        <v>177.45467060550527</v>
      </c>
    </row>
    <row r="37" spans="1:25" x14ac:dyDescent="0.2">
      <c r="A37" s="14">
        <v>40999</v>
      </c>
      <c r="B37" s="168">
        <f ca="1">IF(Nb_cpte!B37&gt;0,Vol_hor!B37/Nb_cpte!B37," ")</f>
        <v>148.25773662313361</v>
      </c>
      <c r="C37" s="168">
        <f ca="1">IF(Nb_cpte!C37&gt;0,Vol_hor!C37/Nb_cpte!C37," ")</f>
        <v>68.715903816874516</v>
      </c>
      <c r="D37" s="169">
        <f ca="1">IF(Nb_cpte!D37&gt;0,Vol_hor!D37/Nb_cpte!D37," ")</f>
        <v>62.879927769533793</v>
      </c>
      <c r="E37" s="169">
        <f ca="1">IF(Nb_cpte!E37&gt;0,Vol_hor!E37/Nb_cpte!E37," ")</f>
        <v>332.24045761035848</v>
      </c>
      <c r="F37" s="169">
        <f ca="1">IF(Nb_cpte!F37&gt;0,Vol_hor!F37/Nb_cpte!F37," ")</f>
        <v>196.18996800416562</v>
      </c>
      <c r="G37" s="170">
        <f ca="1">IF(Nb_cpte!G37&gt;0,Vol_hor!G37/Nb_cpte!G37," ")</f>
        <v>58.738813542298203</v>
      </c>
      <c r="H37" s="169">
        <f ca="1">IF(Nb_cpte!H37&gt;0,Vol_hor!H37/Nb_cpte!H37," ")</f>
        <v>98.874959762196426</v>
      </c>
      <c r="I37" s="169">
        <f ca="1">IF(Nb_cpte!I37&gt;0,Vol_hor!I37/Nb_cpte!I37," ")</f>
        <v>82.715560475016957</v>
      </c>
      <c r="J37" s="171">
        <f ca="1">IF(Nb_cpte!J37&gt;0,Vol_hor!J37/Nb_cpte!J37," ")</f>
        <v>66.789307694572727</v>
      </c>
      <c r="K37" s="169">
        <f ca="1">IF(Nb_cpte!K37&gt;0,Vol_hor!K37/Nb_cpte!K37," ")</f>
        <v>197.08023420988238</v>
      </c>
      <c r="L37" s="169" t="str">
        <f ca="1">IF(Nb_cpte!L37&gt;0,Vol_hor!L37/Nb_cpte!L37," ")</f>
        <v xml:space="preserve"> </v>
      </c>
      <c r="M37" s="171" t="str">
        <f ca="1">IF(Nb_cpte!M37&gt;0,Vol_hor!M37/Nb_cpte!M37," ")</f>
        <v xml:space="preserve"> </v>
      </c>
      <c r="N37" s="169">
        <f ca="1">IF(Nb_cpte!N37&gt;0,Vol_hor!N37/Nb_cpte!N37," ")</f>
        <v>336.26725765075776</v>
      </c>
      <c r="O37" s="172">
        <f ca="1">IF(Nb_cpte!O37&gt;0,Vol_hor!O37/Nb_cpte!O37," ")</f>
        <v>100.0520274619477</v>
      </c>
      <c r="P37" s="173">
        <f ca="1">IF(Nb_cpte!P37&gt;0,Vol_hor!P37/Nb_cpte!P37," ")</f>
        <v>50.148416384726886</v>
      </c>
      <c r="Q37" s="174">
        <f ca="1">IF(Nb_cpte!Q37&gt;0,Vol_hor!Q37/Nb_cpte!Q37," ")</f>
        <v>54.188936867444433</v>
      </c>
      <c r="R37" s="174">
        <f ca="1">IF(Nb_cpte!R37&gt;0,Vol_hor!R37/Nb_cpte!R37," ")</f>
        <v>141.31405240748643</v>
      </c>
      <c r="S37" s="174" t="str">
        <f ca="1">IF(Nb_cpte!S37&gt;0,Vol_hor!S37/Nb_cpte!S37," ")</f>
        <v xml:space="preserve"> </v>
      </c>
      <c r="T37" s="174" t="str">
        <f ca="1">IF(Nb_cpte!T37&gt;0,Vol_hor!T37/Nb_cpte!T37," ")</f>
        <v xml:space="preserve"> </v>
      </c>
      <c r="U37" s="174">
        <f ca="1">IF(Nb_cpte!U37&gt;0,Vol_hor!U37/Nb_cpte!U37," ")</f>
        <v>129.301555774397</v>
      </c>
      <c r="V37" s="174" t="str">
        <f ca="1">IF(Nb_cpte!V37&gt;0,Vol_hor!V37/Nb_cpte!V37," ")</f>
        <v xml:space="preserve"> </v>
      </c>
      <c r="W37" s="174" t="str">
        <f ca="1">IF(Nb_cpte!W37&gt;0,Vol_hor!W37/Nb_cpte!W37," ")</f>
        <v xml:space="preserve"> </v>
      </c>
      <c r="X37" s="174">
        <f ca="1">IF(Nb_cpte!X37&gt;0,Vol_hor!X37/Nb_cpte!X37," ")</f>
        <v>197.93436535286784</v>
      </c>
      <c r="Y37" s="175">
        <f ca="1">IF(Nb_cpte!Y37&gt;0,Vol_hor!Y37/Nb_cpte!Y37," ")</f>
        <v>174.85212375305517</v>
      </c>
    </row>
    <row r="38" spans="1:25" x14ac:dyDescent="0.2">
      <c r="A38" s="20">
        <v>41090</v>
      </c>
      <c r="B38" s="151">
        <f ca="1">IF(Nb_cpte!B38&gt;0,Vol_hor!B38/Nb_cpte!B38," ")</f>
        <v>148.72773625780951</v>
      </c>
      <c r="C38" s="151">
        <f ca="1">IF(Nb_cpte!C38&gt;0,Vol_hor!C38/Nb_cpte!C38," ")</f>
        <v>68.418720590904428</v>
      </c>
      <c r="D38" s="154">
        <f ca="1">IF(Nb_cpte!D38&gt;0,Vol_hor!D38/Nb_cpte!D38," ")</f>
        <v>62.617355327469262</v>
      </c>
      <c r="E38" s="154">
        <f ca="1">IF(Nb_cpte!E38&gt;0,Vol_hor!E38/Nb_cpte!E38," ")</f>
        <v>332.96911230893983</v>
      </c>
      <c r="F38" s="154">
        <f ca="1">IF(Nb_cpte!F38&gt;0,Vol_hor!F38/Nb_cpte!F38," ")</f>
        <v>194.04832057633195</v>
      </c>
      <c r="G38" s="153">
        <f ca="1">IF(Nb_cpte!G38&gt;0,Vol_hor!G38/Nb_cpte!G38," ")</f>
        <v>58.53941297557774</v>
      </c>
      <c r="H38" s="154">
        <f ca="1">IF(Nb_cpte!H38&gt;0,Vol_hor!H38/Nb_cpte!H38," ")</f>
        <v>95.083376815694535</v>
      </c>
      <c r="I38" s="154">
        <f ca="1">IF(Nb_cpte!I38&gt;0,Vol_hor!I38/Nb_cpte!I38," ")</f>
        <v>81.747076888068975</v>
      </c>
      <c r="J38" s="155">
        <f ca="1">IF(Nb_cpte!J38&gt;0,Vol_hor!J38/Nb_cpte!J38," ")</f>
        <v>65.795865961927163</v>
      </c>
      <c r="K38" s="154">
        <f ca="1">IF(Nb_cpte!K38&gt;0,Vol_hor!K38/Nb_cpte!K38," ")</f>
        <v>193.53585833426024</v>
      </c>
      <c r="L38" s="154" t="str">
        <f ca="1">IF(Nb_cpte!L38&gt;0,Vol_hor!L38/Nb_cpte!L38," ")</f>
        <v xml:space="preserve"> </v>
      </c>
      <c r="M38" s="155" t="str">
        <f ca="1">IF(Nb_cpte!M38&gt;0,Vol_hor!M38/Nb_cpte!M38," ")</f>
        <v xml:space="preserve"> </v>
      </c>
      <c r="N38" s="154">
        <f ca="1">IF(Nb_cpte!N38&gt;0,Vol_hor!N38/Nb_cpte!N38," ")</f>
        <v>332.58616570984924</v>
      </c>
      <c r="O38" s="156">
        <f ca="1">IF(Nb_cpte!O38&gt;0,Vol_hor!O38/Nb_cpte!O38," ")</f>
        <v>96.525147902346205</v>
      </c>
      <c r="P38" s="157">
        <f ca="1">IF(Nb_cpte!P38&gt;0,Vol_hor!P38/Nb_cpte!P38," ")</f>
        <v>48.334383289490177</v>
      </c>
      <c r="Q38" s="158">
        <f ca="1">IF(Nb_cpte!Q38&gt;0,Vol_hor!Q38/Nb_cpte!Q38," ")</f>
        <v>54.057453625947851</v>
      </c>
      <c r="R38" s="158">
        <f ca="1">IF(Nb_cpte!R38&gt;0,Vol_hor!R38/Nb_cpte!R38," ")</f>
        <v>138.2714493103868</v>
      </c>
      <c r="S38" s="158" t="str">
        <f ca="1">IF(Nb_cpte!S38&gt;0,Vol_hor!S38/Nb_cpte!S38," ")</f>
        <v xml:space="preserve"> </v>
      </c>
      <c r="T38" s="158" t="str">
        <f ca="1">IF(Nb_cpte!T38&gt;0,Vol_hor!T38/Nb_cpte!T38," ")</f>
        <v xml:space="preserve"> </v>
      </c>
      <c r="U38" s="158">
        <f ca="1">IF(Nb_cpte!U38&gt;0,Vol_hor!U38/Nb_cpte!U38," ")</f>
        <v>129.84241954430007</v>
      </c>
      <c r="V38" s="158" t="str">
        <f ca="1">IF(Nb_cpte!V38&gt;0,Vol_hor!V38/Nb_cpte!V38," ")</f>
        <v xml:space="preserve"> </v>
      </c>
      <c r="W38" s="158" t="str">
        <f ca="1">IF(Nb_cpte!W38&gt;0,Vol_hor!W38/Nb_cpte!W38," ")</f>
        <v xml:space="preserve"> </v>
      </c>
      <c r="X38" s="158">
        <f ca="1">IF(Nb_cpte!X38&gt;0,Vol_hor!X38/Nb_cpte!X38," ")</f>
        <v>193.66245915338743</v>
      </c>
      <c r="Y38" s="159">
        <f ca="1">IF(Nb_cpte!Y38&gt;0,Vol_hor!Y38/Nb_cpte!Y38," ")</f>
        <v>169.61393237311026</v>
      </c>
    </row>
    <row r="39" spans="1:25" x14ac:dyDescent="0.2">
      <c r="A39" s="20">
        <v>41182</v>
      </c>
      <c r="B39" s="151">
        <f ca="1">IF(Nb_cpte!B39&gt;0,Vol_hor!B39/Nb_cpte!B39," ")</f>
        <v>148.05229856665332</v>
      </c>
      <c r="C39" s="151">
        <f ca="1">IF(Nb_cpte!C39&gt;0,Vol_hor!C39/Nb_cpte!C39," ")</f>
        <v>67.402628603655543</v>
      </c>
      <c r="D39" s="154">
        <f ca="1">IF(Nb_cpte!D39&gt;0,Vol_hor!D39/Nb_cpte!D39," ")</f>
        <v>61.697924926947906</v>
      </c>
      <c r="E39" s="154">
        <f ca="1">IF(Nb_cpte!E39&gt;0,Vol_hor!E39/Nb_cpte!E39," ")</f>
        <v>332.18958456058772</v>
      </c>
      <c r="F39" s="154">
        <f ca="1">IF(Nb_cpte!F39&gt;0,Vol_hor!F39/Nb_cpte!F39," ")</f>
        <v>190.61650707102788</v>
      </c>
      <c r="G39" s="153">
        <f ca="1">IF(Nb_cpte!G39&gt;0,Vol_hor!G39/Nb_cpte!G39," ")</f>
        <v>57.873569328940469</v>
      </c>
      <c r="H39" s="154">
        <f ca="1">IF(Nb_cpte!H39&gt;0,Vol_hor!H39/Nb_cpte!H39," ")</f>
        <v>99.463598746769406</v>
      </c>
      <c r="I39" s="154">
        <f ca="1">IF(Nb_cpte!I39&gt;0,Vol_hor!I39/Nb_cpte!I39," ")</f>
        <v>81.088236503959138</v>
      </c>
      <c r="J39" s="155">
        <f ca="1">IF(Nb_cpte!J39&gt;0,Vol_hor!J39/Nb_cpte!J39," ")</f>
        <v>65.393859372367643</v>
      </c>
      <c r="K39" s="154">
        <f ca="1">IF(Nb_cpte!K39&gt;0,Vol_hor!K39/Nb_cpte!K39," ")</f>
        <v>191.59481872873661</v>
      </c>
      <c r="L39" s="154" t="str">
        <f ca="1">IF(Nb_cpte!L39&gt;0,Vol_hor!L39/Nb_cpte!L39," ")</f>
        <v xml:space="preserve"> </v>
      </c>
      <c r="M39" s="155" t="str">
        <f ca="1">IF(Nb_cpte!M39&gt;0,Vol_hor!M39/Nb_cpte!M39," ")</f>
        <v xml:space="preserve"> </v>
      </c>
      <c r="N39" s="154">
        <f ca="1">IF(Nb_cpte!N39&gt;0,Vol_hor!N39/Nb_cpte!N39," ")</f>
        <v>333.01180325363453</v>
      </c>
      <c r="O39" s="156">
        <f ca="1">IF(Nb_cpte!O39&gt;0,Vol_hor!O39/Nb_cpte!O39," ")</f>
        <v>97.954887782267008</v>
      </c>
      <c r="P39" s="157">
        <f ca="1">IF(Nb_cpte!P39&gt;0,Vol_hor!P39/Nb_cpte!P39," ")</f>
        <v>47.717650919235005</v>
      </c>
      <c r="Q39" s="158">
        <f ca="1">IF(Nb_cpte!Q39&gt;0,Vol_hor!Q39/Nb_cpte!Q39," ")</f>
        <v>53.485771166046689</v>
      </c>
      <c r="R39" s="158">
        <f ca="1">IF(Nb_cpte!R39&gt;0,Vol_hor!R39/Nb_cpte!R39," ")</f>
        <v>137.10023294984254</v>
      </c>
      <c r="S39" s="158" t="str">
        <f ca="1">IF(Nb_cpte!S39&gt;0,Vol_hor!S39/Nb_cpte!S39," ")</f>
        <v xml:space="preserve"> </v>
      </c>
      <c r="T39" s="158" t="str">
        <f ca="1">IF(Nb_cpte!T39&gt;0,Vol_hor!T39/Nb_cpte!T39," ")</f>
        <v xml:space="preserve"> </v>
      </c>
      <c r="U39" s="158">
        <f ca="1">IF(Nb_cpte!U39&gt;0,Vol_hor!U39/Nb_cpte!U39," ")</f>
        <v>130.36964378772245</v>
      </c>
      <c r="V39" s="158" t="str">
        <f ca="1">IF(Nb_cpte!V39&gt;0,Vol_hor!V39/Nb_cpte!V39," ")</f>
        <v xml:space="preserve"> </v>
      </c>
      <c r="W39" s="158" t="str">
        <f ca="1">IF(Nb_cpte!W39&gt;0,Vol_hor!W39/Nb_cpte!W39," ")</f>
        <v xml:space="preserve"> </v>
      </c>
      <c r="X39" s="158">
        <f ca="1">IF(Nb_cpte!X39&gt;0,Vol_hor!X39/Nb_cpte!X39," ")</f>
        <v>191.36021112444837</v>
      </c>
      <c r="Y39" s="159">
        <f ca="1">IF(Nb_cpte!Y39&gt;0,Vol_hor!Y39/Nb_cpte!Y39," ")</f>
        <v>168.21135630341072</v>
      </c>
    </row>
    <row r="40" spans="1:25" ht="12" thickBot="1" x14ac:dyDescent="0.25">
      <c r="A40" s="20">
        <v>41274</v>
      </c>
      <c r="B40" s="151">
        <f ca="1">IF(Nb_cpte!B40&gt;0,Vol_hor!B40/Nb_cpte!B40," ")</f>
        <v>148.29470671411772</v>
      </c>
      <c r="C40" s="151">
        <f ca="1">IF(Nb_cpte!C40&gt;0,Vol_hor!C40/Nb_cpte!C40," ")</f>
        <v>67.358625987377891</v>
      </c>
      <c r="D40" s="154">
        <f ca="1">IF(Nb_cpte!D40&gt;0,Vol_hor!D40/Nb_cpte!D40," ")</f>
        <v>61.638855924905918</v>
      </c>
      <c r="E40" s="154">
        <f ca="1">IF(Nb_cpte!E40&gt;0,Vol_hor!E40/Nb_cpte!E40," ")</f>
        <v>331.57887070727969</v>
      </c>
      <c r="F40" s="154">
        <f ca="1">IF(Nb_cpte!F40&gt;0,Vol_hor!F40/Nb_cpte!F40," ")</f>
        <v>190.7527773266554</v>
      </c>
      <c r="G40" s="162">
        <f ca="1">IF(Nb_cpte!G40&gt;0,Vol_hor!G40/Nb_cpte!G40," ")</f>
        <v>57.798671746968125</v>
      </c>
      <c r="H40" s="161">
        <f ca="1">IF(Nb_cpte!H40&gt;0,Vol_hor!H40/Nb_cpte!H40," ")</f>
        <v>98.29245553901761</v>
      </c>
      <c r="I40" s="161">
        <f ca="1">IF(Nb_cpte!I40&gt;0,Vol_hor!I40/Nb_cpte!I40," ")</f>
        <v>80.465349171300232</v>
      </c>
      <c r="J40" s="163">
        <f ca="1">IF(Nb_cpte!J40&gt;0,Vol_hor!J40/Nb_cpte!J40," ")</f>
        <v>64.574457006402042</v>
      </c>
      <c r="K40" s="161">
        <f ca="1">IF(Nb_cpte!K40&gt;0,Vol_hor!K40/Nb_cpte!K40," ")</f>
        <v>191.18011715167273</v>
      </c>
      <c r="L40" s="161" t="str">
        <f ca="1">IF(Nb_cpte!L40&gt;0,Vol_hor!L40/Nb_cpte!L40," ")</f>
        <v xml:space="preserve"> </v>
      </c>
      <c r="M40" s="163" t="str">
        <f ca="1">IF(Nb_cpte!M40&gt;0,Vol_hor!M40/Nb_cpte!M40," ")</f>
        <v xml:space="preserve"> </v>
      </c>
      <c r="N40" s="161">
        <f ca="1">IF(Nb_cpte!N40&gt;0,Vol_hor!N40/Nb_cpte!N40," ")</f>
        <v>333.09408699525443</v>
      </c>
      <c r="O40" s="164">
        <f ca="1">IF(Nb_cpte!O40&gt;0,Vol_hor!O40/Nb_cpte!O40," ")</f>
        <v>102.63885835726262</v>
      </c>
      <c r="P40" s="165">
        <f ca="1">IF(Nb_cpte!P40&gt;0,Vol_hor!P40/Nb_cpte!P40," ")</f>
        <v>48.002839731922045</v>
      </c>
      <c r="Q40" s="166">
        <f ca="1">IF(Nb_cpte!Q40&gt;0,Vol_hor!Q40/Nb_cpte!Q40," ")</f>
        <v>53.315741356490726</v>
      </c>
      <c r="R40" s="166">
        <f ca="1">IF(Nb_cpte!R40&gt;0,Vol_hor!R40/Nb_cpte!R40," ")</f>
        <v>136.44850081844984</v>
      </c>
      <c r="S40" s="166" t="str">
        <f ca="1">IF(Nb_cpte!S40&gt;0,Vol_hor!S40/Nb_cpte!S40," ")</f>
        <v xml:space="preserve"> </v>
      </c>
      <c r="T40" s="166" t="str">
        <f ca="1">IF(Nb_cpte!T40&gt;0,Vol_hor!T40/Nb_cpte!T40," ")</f>
        <v xml:space="preserve"> </v>
      </c>
      <c r="U40" s="166">
        <f ca="1">IF(Nb_cpte!U40&gt;0,Vol_hor!U40/Nb_cpte!U40," ")</f>
        <v>130.15816264659165</v>
      </c>
      <c r="V40" s="166" t="str">
        <f ca="1">IF(Nb_cpte!V40&gt;0,Vol_hor!V40/Nb_cpte!V40," ")</f>
        <v xml:space="preserve"> </v>
      </c>
      <c r="W40" s="166" t="str">
        <f ca="1">IF(Nb_cpte!W40&gt;0,Vol_hor!W40/Nb_cpte!W40," ")</f>
        <v xml:space="preserve"> </v>
      </c>
      <c r="X40" s="166">
        <f ca="1">IF(Nb_cpte!X40&gt;0,Vol_hor!X40/Nb_cpte!X40," ")</f>
        <v>192.04493744804662</v>
      </c>
      <c r="Y40" s="167">
        <f ca="1">IF(Nb_cpte!Y40&gt;0,Vol_hor!Y40/Nb_cpte!Y40," ")</f>
        <v>169.62957049351758</v>
      </c>
    </row>
    <row r="41" spans="1:25" x14ac:dyDescent="0.2">
      <c r="A41" s="14">
        <v>41364</v>
      </c>
      <c r="B41" s="168">
        <f ca="1">IF(Nb_cpte!B41&gt;0,Vol_hor!B41/Nb_cpte!B41," ")</f>
        <v>149.27210204813366</v>
      </c>
      <c r="C41" s="168">
        <f ca="1">IF(Nb_cpte!C41&gt;0,Vol_hor!C41/Nb_cpte!C41," ")</f>
        <v>67.089689215302471</v>
      </c>
      <c r="D41" s="169">
        <f ca="1">IF(Nb_cpte!D41&gt;0,Vol_hor!D41/Nb_cpte!D41," ")</f>
        <v>61.326807970657995</v>
      </c>
      <c r="E41" s="169">
        <f ca="1">IF(Nb_cpte!E41&gt;0,Vol_hor!E41/Nb_cpte!E41," ")</f>
        <v>331.83015206324217</v>
      </c>
      <c r="F41" s="169">
        <f ca="1">IF(Nb_cpte!F41&gt;0,Vol_hor!F41/Nb_cpte!F41," ")</f>
        <v>189.86522753313989</v>
      </c>
      <c r="G41" s="170">
        <f ca="1">IF(Nb_cpte!G41&gt;0,Vol_hor!G41/Nb_cpte!G41," ")</f>
        <v>57.600940531792745</v>
      </c>
      <c r="H41" s="169">
        <f ca="1">IF(Nb_cpte!H41&gt;0,Vol_hor!H41/Nb_cpte!H41," ")</f>
        <v>95.677371116806725</v>
      </c>
      <c r="I41" s="169">
        <f ca="1">IF(Nb_cpte!I41&gt;0,Vol_hor!I41/Nb_cpte!I41," ")</f>
        <v>79.265242431495636</v>
      </c>
      <c r="J41" s="171">
        <f ca="1">IF(Nb_cpte!J41&gt;0,Vol_hor!J41/Nb_cpte!J41," ")</f>
        <v>63.605093602282111</v>
      </c>
      <c r="K41" s="169">
        <f ca="1">IF(Nb_cpte!K41&gt;0,Vol_hor!K41/Nb_cpte!K41," ")</f>
        <v>188.6089565466869</v>
      </c>
      <c r="L41" s="169" t="str">
        <f ca="1">IF(Nb_cpte!L41&gt;0,Vol_hor!L41/Nb_cpte!L41," ")</f>
        <v xml:space="preserve"> </v>
      </c>
      <c r="M41" s="171" t="str">
        <f ca="1">IF(Nb_cpte!M41&gt;0,Vol_hor!M41/Nb_cpte!M41," ")</f>
        <v xml:space="preserve"> </v>
      </c>
      <c r="N41" s="169">
        <f ca="1">IF(Nb_cpte!N41&gt;0,Vol_hor!N41/Nb_cpte!N41," ")</f>
        <v>331.66218370596459</v>
      </c>
      <c r="O41" s="172">
        <f ca="1">IF(Nb_cpte!O41&gt;0,Vol_hor!O41/Nb_cpte!O41," ")</f>
        <v>101.32370028179723</v>
      </c>
      <c r="P41" s="173">
        <f ca="1">IF(Nb_cpte!P41&gt;0,Vol_hor!P41/Nb_cpte!P41," ")</f>
        <v>21.549672227059755</v>
      </c>
      <c r="Q41" s="174">
        <f ca="1">IF(Nb_cpte!Q41&gt;0,Vol_hor!Q41/Nb_cpte!Q41," ")</f>
        <v>53.339861080988136</v>
      </c>
      <c r="R41" s="174">
        <f ca="1">IF(Nb_cpte!R41&gt;0,Vol_hor!R41/Nb_cpte!R41," ")</f>
        <v>135.60515788461626</v>
      </c>
      <c r="S41" s="174" t="str">
        <f ca="1">IF(Nb_cpte!S41&gt;0,Vol_hor!S41/Nb_cpte!S41," ")</f>
        <v xml:space="preserve"> </v>
      </c>
      <c r="T41" s="174">
        <f ca="1">IF(Nb_cpte!T41&gt;0,Vol_hor!T41/Nb_cpte!T41," ")</f>
        <v>48.952053417474232</v>
      </c>
      <c r="U41" s="174">
        <f ca="1">IF(Nb_cpte!U41&gt;0,Vol_hor!U41/Nb_cpte!U41," ")</f>
        <v>128.41031980236122</v>
      </c>
      <c r="V41" s="174" t="str">
        <f ca="1">IF(Nb_cpte!V41&gt;0,Vol_hor!V41/Nb_cpte!V41," ")</f>
        <v xml:space="preserve"> </v>
      </c>
      <c r="W41" s="174">
        <f ca="1">IF(Nb_cpte!W41&gt;0,Vol_hor!W41/Nb_cpte!W41," ")</f>
        <v>189.31084136126384</v>
      </c>
      <c r="X41" s="174">
        <f ca="1">IF(Nb_cpte!X41&gt;0,Vol_hor!X41/Nb_cpte!X41," ")</f>
        <v>202.21108451749149</v>
      </c>
      <c r="Y41" s="175">
        <f ca="1">IF(Nb_cpte!Y41&gt;0,Vol_hor!Y41/Nb_cpte!Y41," ")</f>
        <v>168.87842163374543</v>
      </c>
    </row>
    <row r="42" spans="1:25" x14ac:dyDescent="0.2">
      <c r="A42" s="20">
        <v>41455</v>
      </c>
      <c r="B42" s="151">
        <f ca="1">IF(Nb_cpte!B42&gt;0,Vol_hor!B42/Nb_cpte!B42," ")</f>
        <v>148.81718635297494</v>
      </c>
      <c r="C42" s="151">
        <f ca="1">IF(Nb_cpte!C42&gt;0,Vol_hor!C42/Nb_cpte!C42," ")</f>
        <v>66.697213295311158</v>
      </c>
      <c r="D42" s="154">
        <f ca="1">IF(Nb_cpte!D42&gt;0,Vol_hor!D42/Nb_cpte!D42," ")</f>
        <v>60.996414378026941</v>
      </c>
      <c r="E42" s="154">
        <f ca="1">IF(Nb_cpte!E42&gt;0,Vol_hor!E42/Nb_cpte!E42," ")</f>
        <v>331.28497781870976</v>
      </c>
      <c r="F42" s="154">
        <f ca="1">IF(Nb_cpte!F42&gt;0,Vol_hor!F42/Nb_cpte!F42," ")</f>
        <v>188.05040124972493</v>
      </c>
      <c r="G42" s="153">
        <f ca="1">IF(Nb_cpte!G42&gt;0,Vol_hor!G42/Nb_cpte!G42," ")</f>
        <v>57.252577150852552</v>
      </c>
      <c r="H42" s="154">
        <f ca="1">IF(Nb_cpte!H42&gt;0,Vol_hor!H42/Nb_cpte!H42," ")</f>
        <v>93.74968443307516</v>
      </c>
      <c r="I42" s="154">
        <f ca="1">IF(Nb_cpte!I42&gt;0,Vol_hor!I42/Nb_cpte!I42," ")</f>
        <v>79.158088930156964</v>
      </c>
      <c r="J42" s="155">
        <f ca="1">IF(Nb_cpte!J42&gt;0,Vol_hor!J42/Nb_cpte!J42," ")</f>
        <v>63.511955384021945</v>
      </c>
      <c r="K42" s="154">
        <f ca="1">IF(Nb_cpte!K42&gt;0,Vol_hor!K42/Nb_cpte!K42," ")</f>
        <v>188.35647470287009</v>
      </c>
      <c r="L42" s="154" t="str">
        <f ca="1">IF(Nb_cpte!L42&gt;0,Vol_hor!L42/Nb_cpte!L42," ")</f>
        <v xml:space="preserve"> </v>
      </c>
      <c r="M42" s="155" t="str">
        <f ca="1">IF(Nb_cpte!M42&gt;0,Vol_hor!M42/Nb_cpte!M42," ")</f>
        <v xml:space="preserve"> </v>
      </c>
      <c r="N42" s="154">
        <f ca="1">IF(Nb_cpte!N42&gt;0,Vol_hor!N42/Nb_cpte!N42," ")</f>
        <v>331.93914372914276</v>
      </c>
      <c r="O42" s="156">
        <f ca="1">IF(Nb_cpte!O42&gt;0,Vol_hor!O42/Nb_cpte!O42," ")</f>
        <v>100.96535052783761</v>
      </c>
      <c r="P42" s="157">
        <f ca="1">IF(Nb_cpte!P42&gt;0,Vol_hor!P42/Nb_cpte!P42," ")</f>
        <v>20.303673795239202</v>
      </c>
      <c r="Q42" s="158">
        <f ca="1">IF(Nb_cpte!Q42&gt;0,Vol_hor!Q42/Nb_cpte!Q42," ")</f>
        <v>52.730995851537372</v>
      </c>
      <c r="R42" s="158">
        <f ca="1">IF(Nb_cpte!R42&gt;0,Vol_hor!R42/Nb_cpte!R42," ")</f>
        <v>135.21352054233671</v>
      </c>
      <c r="S42" s="158" t="str">
        <f ca="1">IF(Nb_cpte!S42&gt;0,Vol_hor!S42/Nb_cpte!S42," ")</f>
        <v xml:space="preserve"> </v>
      </c>
      <c r="T42" s="158">
        <f ca="1">IF(Nb_cpte!T42&gt;0,Vol_hor!T42/Nb_cpte!T42," ")</f>
        <v>48.726915221547713</v>
      </c>
      <c r="U42" s="158">
        <f ca="1">IF(Nb_cpte!U42&gt;0,Vol_hor!U42/Nb_cpte!U42," ")</f>
        <v>127.58374161955786</v>
      </c>
      <c r="V42" s="158" t="str">
        <f ca="1">IF(Nb_cpte!V42&gt;0,Vol_hor!V42/Nb_cpte!V42," ")</f>
        <v xml:space="preserve"> </v>
      </c>
      <c r="W42" s="158">
        <f ca="1">IF(Nb_cpte!W42&gt;0,Vol_hor!W42/Nb_cpte!W42," ")</f>
        <v>188.34371208123019</v>
      </c>
      <c r="X42" s="158">
        <f ca="1">IF(Nb_cpte!X42&gt;0,Vol_hor!X42/Nb_cpte!X42," ")</f>
        <v>233.21439759490352</v>
      </c>
      <c r="Y42" s="159">
        <f ca="1">IF(Nb_cpte!Y42&gt;0,Vol_hor!Y42/Nb_cpte!Y42," ")</f>
        <v>171.52305765733962</v>
      </c>
    </row>
    <row r="43" spans="1:25" x14ac:dyDescent="0.2">
      <c r="A43" s="20">
        <v>41547</v>
      </c>
      <c r="B43" s="151">
        <f ca="1">IF(Nb_cpte!B43&gt;0,Vol_hor!B43/Nb_cpte!B43," ")</f>
        <v>148.4536679521614</v>
      </c>
      <c r="C43" s="151">
        <f ca="1">IF(Nb_cpte!C43&gt;0,Vol_hor!C43/Nb_cpte!C43," ")</f>
        <v>66.280016204170508</v>
      </c>
      <c r="D43" s="154">
        <f ca="1">IF(Nb_cpte!D43&gt;0,Vol_hor!D43/Nb_cpte!D43," ")</f>
        <v>60.628316556303865</v>
      </c>
      <c r="E43" s="154">
        <f ca="1">IF(Nb_cpte!E43&gt;0,Vol_hor!E43/Nb_cpte!E43," ")</f>
        <v>330.22190889873985</v>
      </c>
      <c r="F43" s="154">
        <f ca="1">IF(Nb_cpte!F43&gt;0,Vol_hor!F43/Nb_cpte!F43," ")</f>
        <v>186.1448217053786</v>
      </c>
      <c r="G43" s="153">
        <f ca="1">IF(Nb_cpte!G43&gt;0,Vol_hor!G43/Nb_cpte!G43," ")</f>
        <v>57.101393808511993</v>
      </c>
      <c r="H43" s="154">
        <f ca="1">IF(Nb_cpte!H43&gt;0,Vol_hor!H43/Nb_cpte!H43," ")</f>
        <v>94.996573522209644</v>
      </c>
      <c r="I43" s="154">
        <f ca="1">IF(Nb_cpte!I43&gt;0,Vol_hor!I43/Nb_cpte!I43," ")</f>
        <v>79.241887885283745</v>
      </c>
      <c r="J43" s="155">
        <f ca="1">IF(Nb_cpte!J43&gt;0,Vol_hor!J43/Nb_cpte!J43," ")</f>
        <v>63.839670483169989</v>
      </c>
      <c r="K43" s="154">
        <f ca="1">IF(Nb_cpte!K43&gt;0,Vol_hor!K43/Nb_cpte!K43," ")</f>
        <v>186.9810806372638</v>
      </c>
      <c r="L43" s="154" t="str">
        <f ca="1">IF(Nb_cpte!L43&gt;0,Vol_hor!L43/Nb_cpte!L43," ")</f>
        <v xml:space="preserve"> </v>
      </c>
      <c r="M43" s="155" t="str">
        <f ca="1">IF(Nb_cpte!M43&gt;0,Vol_hor!M43/Nb_cpte!M43," ")</f>
        <v xml:space="preserve"> </v>
      </c>
      <c r="N43" s="154">
        <f ca="1">IF(Nb_cpte!N43&gt;0,Vol_hor!N43/Nb_cpte!N43," ")</f>
        <v>332.15205249358593</v>
      </c>
      <c r="O43" s="156">
        <f ca="1">IF(Nb_cpte!O43&gt;0,Vol_hor!O43/Nb_cpte!O43," ")</f>
        <v>98.390781929142307</v>
      </c>
      <c r="P43" s="157">
        <f ca="1">IF(Nb_cpte!P43&gt;0,Vol_hor!P43/Nb_cpte!P43," ")</f>
        <v>75.308356229508092</v>
      </c>
      <c r="Q43" s="158">
        <f ca="1">IF(Nb_cpte!Q43&gt;0,Vol_hor!Q43/Nb_cpte!Q43," ")</f>
        <v>52.912117179564305</v>
      </c>
      <c r="R43" s="158">
        <f ca="1">IF(Nb_cpte!R43&gt;0,Vol_hor!R43/Nb_cpte!R43," ")</f>
        <v>134.3047832246807</v>
      </c>
      <c r="S43" s="158" t="str">
        <f ca="1">IF(Nb_cpte!S43&gt;0,Vol_hor!S43/Nb_cpte!S43," ")</f>
        <v xml:space="preserve"> </v>
      </c>
      <c r="T43" s="158">
        <f ca="1">IF(Nb_cpte!T43&gt;0,Vol_hor!T43/Nb_cpte!T43," ")</f>
        <v>46.976507476810887</v>
      </c>
      <c r="U43" s="158">
        <f ca="1">IF(Nb_cpte!U43&gt;0,Vol_hor!U43/Nb_cpte!U43," ")</f>
        <v>128.76634034760747</v>
      </c>
      <c r="V43" s="158" t="str">
        <f ca="1">IF(Nb_cpte!V43&gt;0,Vol_hor!V43/Nb_cpte!V43," ")</f>
        <v xml:space="preserve"> </v>
      </c>
      <c r="W43" s="158">
        <f ca="1">IF(Nb_cpte!W43&gt;0,Vol_hor!W43/Nb_cpte!W43," ")</f>
        <v>187.01813670844112</v>
      </c>
      <c r="X43" s="158">
        <f ca="1">IF(Nb_cpte!X43&gt;0,Vol_hor!X43/Nb_cpte!X43," ")</f>
        <v>104.76834127096036</v>
      </c>
      <c r="Y43" s="159">
        <f ca="1">IF(Nb_cpte!Y43&gt;0,Vol_hor!Y43/Nb_cpte!Y43," ")</f>
        <v>170.99587744484225</v>
      </c>
    </row>
    <row r="44" spans="1:25" ht="12" thickBot="1" x14ac:dyDescent="0.25">
      <c r="A44" s="26">
        <v>41639</v>
      </c>
      <c r="B44" s="160">
        <f ca="1">IF(Nb_cpte!B44&gt;0,Vol_hor!B44/Nb_cpte!B44," ")</f>
        <v>148.24500702267281</v>
      </c>
      <c r="C44" s="160">
        <f ca="1">IF(Nb_cpte!C44&gt;0,Vol_hor!C44/Nb_cpte!C44," ")</f>
        <v>65.832825667482609</v>
      </c>
      <c r="D44" s="161">
        <f ca="1">IF(Nb_cpte!D44&gt;0,Vol_hor!D44/Nb_cpte!D44," ")</f>
        <v>60.239206200484546</v>
      </c>
      <c r="E44" s="161">
        <f ca="1">IF(Nb_cpte!E44&gt;0,Vol_hor!E44/Nb_cpte!E44," ")</f>
        <v>329.86216602520972</v>
      </c>
      <c r="F44" s="161">
        <f ca="1">IF(Nb_cpte!F44&gt;0,Vol_hor!F44/Nb_cpte!F44," ")</f>
        <v>184.93382874855857</v>
      </c>
      <c r="G44" s="162">
        <f ca="1">IF(Nb_cpte!G44&gt;0,Vol_hor!G44/Nb_cpte!G44," ")</f>
        <v>56.568113544311466</v>
      </c>
      <c r="H44" s="161">
        <f ca="1">IF(Nb_cpte!H44&gt;0,Vol_hor!H44/Nb_cpte!H44," ")</f>
        <v>86.862225885933853</v>
      </c>
      <c r="I44" s="161">
        <f ca="1">IF(Nb_cpte!I44&gt;0,Vol_hor!I44/Nb_cpte!I44," ")</f>
        <v>78.958617828956008</v>
      </c>
      <c r="J44" s="163">
        <f ca="1">IF(Nb_cpte!J44&gt;0,Vol_hor!J44/Nb_cpte!J44," ")</f>
        <v>63.190374709408935</v>
      </c>
      <c r="K44" s="161">
        <f ca="1">IF(Nb_cpte!K44&gt;0,Vol_hor!K44/Nb_cpte!K44," ")</f>
        <v>184.62916535085395</v>
      </c>
      <c r="L44" s="161" t="str">
        <f ca="1">IF(Nb_cpte!L44&gt;0,Vol_hor!L44/Nb_cpte!L44," ")</f>
        <v xml:space="preserve"> </v>
      </c>
      <c r="M44" s="163" t="str">
        <f ca="1">IF(Nb_cpte!M44&gt;0,Vol_hor!M44/Nb_cpte!M44," ")</f>
        <v xml:space="preserve"> </v>
      </c>
      <c r="N44" s="161">
        <f ca="1">IF(Nb_cpte!N44&gt;0,Vol_hor!N44/Nb_cpte!N44," ")</f>
        <v>330.53330118142026</v>
      </c>
      <c r="O44" s="164">
        <f ca="1">IF(Nb_cpte!O44&gt;0,Vol_hor!O44/Nb_cpte!O44," ")</f>
        <v>105.36193613762516</v>
      </c>
      <c r="P44" s="162">
        <f ca="1">IF(Nb_cpte!P44&gt;0,Vol_hor!P44/Nb_cpte!P44," ")</f>
        <v>84.626086733542365</v>
      </c>
      <c r="Q44" s="161">
        <f ca="1">IF(Nb_cpte!Q44&gt;0,Vol_hor!Q44/Nb_cpte!Q44," ")</f>
        <v>52.171097787713904</v>
      </c>
      <c r="R44" s="161">
        <f ca="1">IF(Nb_cpte!R44&gt;0,Vol_hor!R44/Nb_cpte!R44," ")</f>
        <v>133.61118284345619</v>
      </c>
      <c r="S44" s="161" t="str">
        <f ca="1">IF(Nb_cpte!S44&gt;0,Vol_hor!S44/Nb_cpte!S44," ")</f>
        <v xml:space="preserve"> </v>
      </c>
      <c r="T44" s="161">
        <f ca="1">IF(Nb_cpte!T44&gt;0,Vol_hor!T44/Nb_cpte!T44," ")</f>
        <v>46.58370697898215</v>
      </c>
      <c r="U44" s="161">
        <f ca="1">IF(Nb_cpte!U44&gt;0,Vol_hor!U44/Nb_cpte!U44," ")</f>
        <v>127.86851414512005</v>
      </c>
      <c r="V44" s="161" t="str">
        <f ca="1">IF(Nb_cpte!V44&gt;0,Vol_hor!V44/Nb_cpte!V44," ")</f>
        <v xml:space="preserve"> </v>
      </c>
      <c r="W44" s="161">
        <f ca="1">IF(Nb_cpte!W44&gt;0,Vol_hor!W44/Nb_cpte!W44," ")</f>
        <v>185.33159348152967</v>
      </c>
      <c r="X44" s="161">
        <f ca="1">IF(Nb_cpte!X44&gt;0,Vol_hor!X44/Nb_cpte!X44," ")</f>
        <v>129.19465607668479</v>
      </c>
      <c r="Y44" s="164">
        <f ca="1">IF(Nb_cpte!Y44&gt;0,Vol_hor!Y44/Nb_cpte!Y44," ")</f>
        <v>167.81664207215235</v>
      </c>
    </row>
    <row r="45" spans="1:25" x14ac:dyDescent="0.2">
      <c r="A45" s="14">
        <v>41729</v>
      </c>
      <c r="B45" s="168">
        <f ca="1">IF(Nb_cpte!B45&gt;0,Vol_hor!B45/Nb_cpte!B45," ")</f>
        <v>148.09622814559168</v>
      </c>
      <c r="C45" s="168">
        <f ca="1">IF(Nb_cpte!C45&gt;0,Vol_hor!C45/Nb_cpte!C45," ")</f>
        <v>65.682813707102937</v>
      </c>
      <c r="D45" s="169">
        <f ca="1">IF(Nb_cpte!D45&gt;0,Vol_hor!D45/Nb_cpte!D45," ")</f>
        <v>60.156148745841087</v>
      </c>
      <c r="E45" s="169">
        <f ca="1">IF(Nb_cpte!E45&gt;0,Vol_hor!E45/Nb_cpte!E45," ")</f>
        <v>329.02572545678669</v>
      </c>
      <c r="F45" s="169">
        <f ca="1">IF(Nb_cpte!F45&gt;0,Vol_hor!F45/Nb_cpte!F45," ")</f>
        <v>183.01374238846765</v>
      </c>
      <c r="G45" s="170">
        <f ca="1">IF(Nb_cpte!G45&gt;0,Vol_hor!G45/Nb_cpte!G45," ")</f>
        <v>56.552119575724667</v>
      </c>
      <c r="H45" s="169">
        <f ca="1">IF(Nb_cpte!H45&gt;0,Vol_hor!H45/Nb_cpte!H45," ")</f>
        <v>89.88937986478328</v>
      </c>
      <c r="I45" s="169">
        <f ca="1">IF(Nb_cpte!I45&gt;0,Vol_hor!I45/Nb_cpte!I45," ")</f>
        <v>78.030536527599637</v>
      </c>
      <c r="J45" s="171">
        <f ca="1">IF(Nb_cpte!J45&gt;0,Vol_hor!J45/Nb_cpte!J45," ")</f>
        <v>62.242706843914306</v>
      </c>
      <c r="K45" s="169">
        <f ca="1">IF(Nb_cpte!K45&gt;0,Vol_hor!K45/Nb_cpte!K45," ")</f>
        <v>182.64693346351964</v>
      </c>
      <c r="L45" s="169" t="str">
        <f ca="1">IF(Nb_cpte!L45&gt;0,Vol_hor!L45/Nb_cpte!L45," ")</f>
        <v xml:space="preserve"> </v>
      </c>
      <c r="M45" s="171" t="str">
        <f ca="1">IF(Nb_cpte!M45&gt;0,Vol_hor!M45/Nb_cpte!M45," ")</f>
        <v xml:space="preserve"> </v>
      </c>
      <c r="N45" s="169">
        <f ca="1">IF(Nb_cpte!N45&gt;0,Vol_hor!N45/Nb_cpte!N45," ")</f>
        <v>328.933937257227</v>
      </c>
      <c r="O45" s="172">
        <f ca="1">IF(Nb_cpte!O45&gt;0,Vol_hor!O45/Nb_cpte!O45," ")</f>
        <v>102.35716770351037</v>
      </c>
      <c r="P45" s="173">
        <f ca="1">IF(Nb_cpte!P45&gt;0,Vol_hor!P45/Nb_cpte!P45," ")</f>
        <v>89.20634004254255</v>
      </c>
      <c r="Q45" s="174">
        <f ca="1">IF(Nb_cpte!Q45&gt;0,Vol_hor!Q45/Nb_cpte!Q45," ")</f>
        <v>52.312758954857223</v>
      </c>
      <c r="R45" s="174">
        <f ca="1">IF(Nb_cpte!R45&gt;0,Vol_hor!R45/Nb_cpte!R45," ")</f>
        <v>132.79723262054415</v>
      </c>
      <c r="S45" s="174" t="str">
        <f ca="1">IF(Nb_cpte!S45&gt;0,Vol_hor!S45/Nb_cpte!S45," ")</f>
        <v xml:space="preserve"> </v>
      </c>
      <c r="T45" s="174">
        <f ca="1">IF(Nb_cpte!T45&gt;0,Vol_hor!T45/Nb_cpte!T45," ")</f>
        <v>47.045670661346598</v>
      </c>
      <c r="U45" s="174">
        <f ca="1">IF(Nb_cpte!U45&gt;0,Vol_hor!U45/Nb_cpte!U45," ")</f>
        <v>135.63463914715967</v>
      </c>
      <c r="V45" s="174" t="str">
        <f ca="1">IF(Nb_cpte!V45&gt;0,Vol_hor!V45/Nb_cpte!V45," ")</f>
        <v xml:space="preserve"> </v>
      </c>
      <c r="W45" s="174">
        <f ca="1">IF(Nb_cpte!W45&gt;0,Vol_hor!W45/Nb_cpte!W45," ")</f>
        <v>183.03180927558961</v>
      </c>
      <c r="X45" s="174">
        <f ca="1">IF(Nb_cpte!X45&gt;0,Vol_hor!X45/Nb_cpte!X45," ")</f>
        <v>106.32602403812538</v>
      </c>
      <c r="Y45" s="175">
        <f ca="1">IF(Nb_cpte!Y45&gt;0,Vol_hor!Y45/Nb_cpte!Y45," ")</f>
        <v>165.82952692656013</v>
      </c>
    </row>
    <row r="46" spans="1:25" x14ac:dyDescent="0.2">
      <c r="A46" s="20">
        <v>41820</v>
      </c>
      <c r="B46" s="151">
        <f ca="1">IF(Nb_cpte!B46&gt;0,Vol_hor!B46/Nb_cpte!B46," ")</f>
        <v>147.77484339757135</v>
      </c>
      <c r="C46" s="151">
        <f ca="1">IF(Nb_cpte!C46&gt;0,Vol_hor!C46/Nb_cpte!C46," ")</f>
        <v>65.20063808290007</v>
      </c>
      <c r="D46" s="154">
        <f ca="1">IF(Nb_cpte!D46&gt;0,Vol_hor!D46/Nb_cpte!D46," ")</f>
        <v>59.674094606471563</v>
      </c>
      <c r="E46" s="154">
        <f ca="1">IF(Nb_cpte!E46&gt;0,Vol_hor!E46/Nb_cpte!E46," ")</f>
        <v>328.18177271643231</v>
      </c>
      <c r="F46" s="154">
        <f ca="1">IF(Nb_cpte!F46&gt;0,Vol_hor!F46/Nb_cpte!F46," ")</f>
        <v>181.88195649662239</v>
      </c>
      <c r="G46" s="153">
        <f ca="1">IF(Nb_cpte!G46&gt;0,Vol_hor!G46/Nb_cpte!G46," ")</f>
        <v>56.375391137598285</v>
      </c>
      <c r="H46" s="154">
        <f ca="1">IF(Nb_cpte!H46&gt;0,Vol_hor!H46/Nb_cpte!H46," ")</f>
        <v>92.728252400618359</v>
      </c>
      <c r="I46" s="154">
        <f ca="1">IF(Nb_cpte!I46&gt;0,Vol_hor!I46/Nb_cpte!I46," ")</f>
        <v>77.614995486712274</v>
      </c>
      <c r="J46" s="155">
        <f ca="1">IF(Nb_cpte!J46&gt;0,Vol_hor!J46/Nb_cpte!J46," ")</f>
        <v>61.865063078221411</v>
      </c>
      <c r="K46" s="154">
        <f ca="1">IF(Nb_cpte!K46&gt;0,Vol_hor!K46/Nb_cpte!K46," ")</f>
        <v>181.58929996037591</v>
      </c>
      <c r="L46" s="154" t="str">
        <f ca="1">IF(Nb_cpte!L46&gt;0,Vol_hor!L46/Nb_cpte!L46," ")</f>
        <v xml:space="preserve"> </v>
      </c>
      <c r="M46" s="155" t="str">
        <f ca="1">IF(Nb_cpte!M46&gt;0,Vol_hor!M46/Nb_cpte!M46," ")</f>
        <v xml:space="preserve"> </v>
      </c>
      <c r="N46" s="154">
        <f ca="1">IF(Nb_cpte!N46&gt;0,Vol_hor!N46/Nb_cpte!N46," ")</f>
        <v>328.50885315956953</v>
      </c>
      <c r="O46" s="156">
        <f ca="1">IF(Nb_cpte!O46&gt;0,Vol_hor!O46/Nb_cpte!O46," ")</f>
        <v>106.25837403813377</v>
      </c>
      <c r="P46" s="157">
        <f ca="1">IF(Nb_cpte!P46&gt;0,Vol_hor!P46/Nb_cpte!P46," ")</f>
        <v>30.540344375037286</v>
      </c>
      <c r="Q46" s="158">
        <f ca="1">IF(Nb_cpte!Q46&gt;0,Vol_hor!Q46/Nb_cpte!Q46," ")</f>
        <v>52.283380113034561</v>
      </c>
      <c r="R46" s="158">
        <f ca="1">IF(Nb_cpte!R46&gt;0,Vol_hor!R46/Nb_cpte!R46," ")</f>
        <v>131.70163884543632</v>
      </c>
      <c r="S46" s="158" t="str">
        <f ca="1">IF(Nb_cpte!S46&gt;0,Vol_hor!S46/Nb_cpte!S46," ")</f>
        <v xml:space="preserve"> </v>
      </c>
      <c r="T46" s="158">
        <f ca="1">IF(Nb_cpte!T46&gt;0,Vol_hor!T46/Nb_cpte!T46," ")</f>
        <v>47.424056910519347</v>
      </c>
      <c r="U46" s="158">
        <f ca="1">IF(Nb_cpte!U46&gt;0,Vol_hor!U46/Nb_cpte!U46," ")</f>
        <v>135.15416947077537</v>
      </c>
      <c r="V46" s="158" t="str">
        <f ca="1">IF(Nb_cpte!V46&gt;0,Vol_hor!V46/Nb_cpte!V46," ")</f>
        <v xml:space="preserve"> </v>
      </c>
      <c r="W46" s="158">
        <f ca="1">IF(Nb_cpte!W46&gt;0,Vol_hor!W46/Nb_cpte!W46," ")</f>
        <v>181.63758372377495</v>
      </c>
      <c r="X46" s="158">
        <f ca="1">IF(Nb_cpte!X46&gt;0,Vol_hor!X46/Nb_cpte!X46," ")</f>
        <v>165.23237249381233</v>
      </c>
      <c r="Y46" s="159">
        <f ca="1">IF(Nb_cpte!Y46&gt;0,Vol_hor!Y46/Nb_cpte!Y46," ")</f>
        <v>164.69151609449895</v>
      </c>
    </row>
    <row r="47" spans="1:25" x14ac:dyDescent="0.2">
      <c r="A47" s="20">
        <v>41912</v>
      </c>
      <c r="B47" s="151">
        <f ca="1">IF(Nb_cpte!B47&gt;0,Vol_hor!B47/Nb_cpte!B47," ")</f>
        <v>147.68619661364255</v>
      </c>
      <c r="C47" s="151">
        <f ca="1">IF(Nb_cpte!C47&gt;0,Vol_hor!C47/Nb_cpte!C47," ")</f>
        <v>64.997311501180874</v>
      </c>
      <c r="D47" s="154">
        <f ca="1">IF(Nb_cpte!D47&gt;0,Vol_hor!D47/Nb_cpte!D47," ")</f>
        <v>59.46908635649983</v>
      </c>
      <c r="E47" s="154">
        <f ca="1">IF(Nb_cpte!E47&gt;0,Vol_hor!E47/Nb_cpte!E47," ")</f>
        <v>328.19495213377434</v>
      </c>
      <c r="F47" s="154">
        <f ca="1">IF(Nb_cpte!F47&gt;0,Vol_hor!F47/Nb_cpte!F47," ")</f>
        <v>180.54621800670699</v>
      </c>
      <c r="G47" s="153">
        <f ca="1">IF(Nb_cpte!G47&gt;0,Vol_hor!G47/Nb_cpte!G47," ")</f>
        <v>56.141998457758127</v>
      </c>
      <c r="H47" s="154">
        <f ca="1">IF(Nb_cpte!H47&gt;0,Vol_hor!H47/Nb_cpte!H47," ")</f>
        <v>92.738354387939935</v>
      </c>
      <c r="I47" s="154">
        <f ca="1">IF(Nb_cpte!I47&gt;0,Vol_hor!I47/Nb_cpte!I47," ")</f>
        <v>77.637241830925817</v>
      </c>
      <c r="J47" s="155">
        <f ca="1">IF(Nb_cpte!J47&gt;0,Vol_hor!J47/Nb_cpte!J47," ")</f>
        <v>62.54417706136217</v>
      </c>
      <c r="K47" s="154">
        <f ca="1">IF(Nb_cpte!K47&gt;0,Vol_hor!K47/Nb_cpte!K47," ")</f>
        <v>180.35694546829606</v>
      </c>
      <c r="L47" s="154" t="str">
        <f ca="1">IF(Nb_cpte!L47&gt;0,Vol_hor!L47/Nb_cpte!L47," ")</f>
        <v xml:space="preserve"> </v>
      </c>
      <c r="M47" s="155" t="str">
        <f ca="1">IF(Nb_cpte!M47&gt;0,Vol_hor!M47/Nb_cpte!M47," ")</f>
        <v xml:space="preserve"> </v>
      </c>
      <c r="N47" s="154">
        <f ca="1">IF(Nb_cpte!N47&gt;0,Vol_hor!N47/Nb_cpte!N47," ")</f>
        <v>328.63789508942256</v>
      </c>
      <c r="O47" s="156">
        <f ca="1">IF(Nb_cpte!O47&gt;0,Vol_hor!O47/Nb_cpte!O47," ")</f>
        <v>99.121889394918</v>
      </c>
      <c r="P47" s="157">
        <f ca="1">IF(Nb_cpte!P47&gt;0,Vol_hor!P47/Nb_cpte!P47," ")</f>
        <v>81.510135104473463</v>
      </c>
      <c r="Q47" s="158">
        <f ca="1">IF(Nb_cpte!Q47&gt;0,Vol_hor!Q47/Nb_cpte!Q47," ")</f>
        <v>52.005840530095476</v>
      </c>
      <c r="R47" s="158">
        <f ca="1">IF(Nb_cpte!R47&gt;0,Vol_hor!R47/Nb_cpte!R47," ")</f>
        <v>130.59261640243258</v>
      </c>
      <c r="S47" s="158" t="str">
        <f ca="1">IF(Nb_cpte!S47&gt;0,Vol_hor!S47/Nb_cpte!S47," ")</f>
        <v xml:space="preserve"> </v>
      </c>
      <c r="T47" s="158">
        <f ca="1">IF(Nb_cpte!T47&gt;0,Vol_hor!T47/Nb_cpte!T47," ")</f>
        <v>47.020307771815574</v>
      </c>
      <c r="U47" s="158">
        <f ca="1">IF(Nb_cpte!U47&gt;0,Vol_hor!U47/Nb_cpte!U47," ")</f>
        <v>135.04847199190846</v>
      </c>
      <c r="V47" s="158" t="str">
        <f ca="1">IF(Nb_cpte!V47&gt;0,Vol_hor!V47/Nb_cpte!V47," ")</f>
        <v xml:space="preserve"> </v>
      </c>
      <c r="W47" s="158">
        <f ca="1">IF(Nb_cpte!W47&gt;0,Vol_hor!W47/Nb_cpte!W47," ")</f>
        <v>180.74807320122784</v>
      </c>
      <c r="X47" s="158">
        <f ca="1">IF(Nb_cpte!X47&gt;0,Vol_hor!X47/Nb_cpte!X47," ")</f>
        <v>145.66199373424138</v>
      </c>
      <c r="Y47" s="159">
        <f ca="1">IF(Nb_cpte!Y47&gt;0,Vol_hor!Y47/Nb_cpte!Y47," ")</f>
        <v>162.18217180197587</v>
      </c>
    </row>
    <row r="48" spans="1:25" ht="12" thickBot="1" x14ac:dyDescent="0.25">
      <c r="A48" s="20">
        <v>42004</v>
      </c>
      <c r="B48" s="151">
        <f ca="1">IF(Nb_cpte!B48&gt;0,Vol_hor!B48/Nb_cpte!B48," ")</f>
        <v>147.22857822458172</v>
      </c>
      <c r="C48" s="151">
        <f ca="1">IF(Nb_cpte!C48&gt;0,Vol_hor!C48/Nb_cpte!C48," ")</f>
        <v>64.577960392299389</v>
      </c>
      <c r="D48" s="154">
        <f ca="1">IF(Nb_cpte!D48&gt;0,Vol_hor!D48/Nb_cpte!D48," ")</f>
        <v>59.089095076383508</v>
      </c>
      <c r="E48" s="154">
        <f ca="1">IF(Nb_cpte!E48&gt;0,Vol_hor!E48/Nb_cpte!E48," ")</f>
        <v>329.18927883311676</v>
      </c>
      <c r="F48" s="154">
        <f ca="1">IF(Nb_cpte!F48&gt;0,Vol_hor!F48/Nb_cpte!F48," ")</f>
        <v>178.94421925096532</v>
      </c>
      <c r="G48" s="153">
        <f ca="1">IF(Nb_cpte!G48&gt;0,Vol_hor!G48/Nb_cpte!G48," ")</f>
        <v>55.958026039439602</v>
      </c>
      <c r="H48" s="154">
        <f ca="1">IF(Nb_cpte!H48&gt;0,Vol_hor!H48/Nb_cpte!H48," ")</f>
        <v>92.397752844082831</v>
      </c>
      <c r="I48" s="154">
        <f ca="1">IF(Nb_cpte!I48&gt;0,Vol_hor!I48/Nb_cpte!I48," ")</f>
        <v>75.97068024959907</v>
      </c>
      <c r="J48" s="155">
        <f ca="1">IF(Nb_cpte!J48&gt;0,Vol_hor!J48/Nb_cpte!J48," ")</f>
        <v>60.456369671052542</v>
      </c>
      <c r="K48" s="154">
        <f ca="1">IF(Nb_cpte!K48&gt;0,Vol_hor!K48/Nb_cpte!K48," ")</f>
        <v>178.7878622668436</v>
      </c>
      <c r="L48" s="154" t="str">
        <f ca="1">IF(Nb_cpte!L48&gt;0,Vol_hor!L48/Nb_cpte!L48," ")</f>
        <v xml:space="preserve"> </v>
      </c>
      <c r="M48" s="155" t="str">
        <f ca="1">IF(Nb_cpte!M48&gt;0,Vol_hor!M48/Nb_cpte!M48," ")</f>
        <v xml:space="preserve"> </v>
      </c>
      <c r="N48" s="154">
        <f ca="1">IF(Nb_cpte!N48&gt;0,Vol_hor!N48/Nb_cpte!N48," ")</f>
        <v>329.10764166148692</v>
      </c>
      <c r="O48" s="156">
        <f ca="1">IF(Nb_cpte!O48&gt;0,Vol_hor!O48/Nb_cpte!O48," ")</f>
        <v>98.626621979281353</v>
      </c>
      <c r="P48" s="157">
        <f ca="1">IF(Nb_cpte!P48&gt;0,Vol_hor!P48/Nb_cpte!P48," ")</f>
        <v>33.772935818978439</v>
      </c>
      <c r="Q48" s="158">
        <f ca="1">IF(Nb_cpte!Q48&gt;0,Vol_hor!Q48/Nb_cpte!Q48," ")</f>
        <v>51.710506644156268</v>
      </c>
      <c r="R48" s="158">
        <f ca="1">IF(Nb_cpte!R48&gt;0,Vol_hor!R48/Nb_cpte!R48," ")</f>
        <v>129.60609978354074</v>
      </c>
      <c r="S48" s="158" t="str">
        <f ca="1">IF(Nb_cpte!S48&gt;0,Vol_hor!S48/Nb_cpte!S48," ")</f>
        <v xml:space="preserve"> </v>
      </c>
      <c r="T48" s="158">
        <f ca="1">IF(Nb_cpte!T48&gt;0,Vol_hor!T48/Nb_cpte!T48," ")</f>
        <v>47.14863627899306</v>
      </c>
      <c r="U48" s="158">
        <f ca="1">IF(Nb_cpte!U48&gt;0,Vol_hor!U48/Nb_cpte!U48," ")</f>
        <v>135.42510909556276</v>
      </c>
      <c r="V48" s="158" t="str">
        <f ca="1">IF(Nb_cpte!V48&gt;0,Vol_hor!V48/Nb_cpte!V48," ")</f>
        <v xml:space="preserve"> </v>
      </c>
      <c r="W48" s="158">
        <f ca="1">IF(Nb_cpte!W48&gt;0,Vol_hor!W48/Nb_cpte!W48," ")</f>
        <v>179.45272685078388</v>
      </c>
      <c r="X48" s="158">
        <f ca="1">IF(Nb_cpte!X48&gt;0,Vol_hor!X48/Nb_cpte!X48," ")</f>
        <v>214.22044828699259</v>
      </c>
      <c r="Y48" s="159">
        <f ca="1">IF(Nb_cpte!Y48&gt;0,Vol_hor!Y48/Nb_cpte!Y48," ")</f>
        <v>160.53519652808984</v>
      </c>
    </row>
    <row r="49" spans="1:25" x14ac:dyDescent="0.2">
      <c r="A49" s="14">
        <v>42094</v>
      </c>
      <c r="B49" s="168">
        <f ca="1">IF(Nb_cpte!B49&gt;0,Vol_hor!B49/Nb_cpte!B49," ")</f>
        <v>146.9404189568456</v>
      </c>
      <c r="C49" s="168">
        <f ca="1">IF(Nb_cpte!C49&gt;0,Vol_hor!C49/Nb_cpte!C49," ")</f>
        <v>64.274158452146409</v>
      </c>
      <c r="D49" s="169">
        <f ca="1">IF(Nb_cpte!D49&gt;0,Vol_hor!D49/Nb_cpte!D49," ")</f>
        <v>58.794805304521368</v>
      </c>
      <c r="E49" s="169">
        <f ca="1">IF(Nb_cpte!E49&gt;0,Vol_hor!E49/Nb_cpte!E49," ")</f>
        <v>327.77513020914358</v>
      </c>
      <c r="F49" s="169">
        <f ca="1">IF(Nb_cpte!F49&gt;0,Vol_hor!F49/Nb_cpte!F49," ")</f>
        <v>176.81205037781757</v>
      </c>
      <c r="G49" s="170">
        <f ca="1">IF(Nb_cpte!G49&gt;0,Vol_hor!G49/Nb_cpte!G49," ")</f>
        <v>55.67768508559395</v>
      </c>
      <c r="H49" s="169">
        <f ca="1">IF(Nb_cpte!H49&gt;0,Vol_hor!H49/Nb_cpte!H49," ")</f>
        <v>96.663736370983642</v>
      </c>
      <c r="I49" s="169">
        <f ca="1">IF(Nb_cpte!I49&gt;0,Vol_hor!I49/Nb_cpte!I49," ")</f>
        <v>75.268458696989796</v>
      </c>
      <c r="J49" s="171">
        <f ca="1">IF(Nb_cpte!J49&gt;0,Vol_hor!J49/Nb_cpte!J49," ")</f>
        <v>59.705422979497072</v>
      </c>
      <c r="K49" s="169">
        <f ca="1">IF(Nb_cpte!K49&gt;0,Vol_hor!K49/Nb_cpte!K49," ")</f>
        <v>176.63580231946807</v>
      </c>
      <c r="L49" s="169" t="str">
        <f ca="1">IF(Nb_cpte!L49&gt;0,Vol_hor!L49/Nb_cpte!L49," ")</f>
        <v xml:space="preserve"> </v>
      </c>
      <c r="M49" s="171" t="str">
        <f ca="1">IF(Nb_cpte!M49&gt;0,Vol_hor!M49/Nb_cpte!M49," ")</f>
        <v xml:space="preserve"> </v>
      </c>
      <c r="N49" s="169">
        <f ca="1">IF(Nb_cpte!N49&gt;0,Vol_hor!N49/Nb_cpte!N49," ")</f>
        <v>328.06195202000725</v>
      </c>
      <c r="O49" s="172">
        <f ca="1">IF(Nb_cpte!O49&gt;0,Vol_hor!O49/Nb_cpte!O49," ")</f>
        <v>97.971142549599563</v>
      </c>
      <c r="P49" s="173">
        <f ca="1">IF(Nb_cpte!P49&gt;0,Vol_hor!P49/Nb_cpte!P49," ")</f>
        <v>79.158766542110115</v>
      </c>
      <c r="Q49" s="174">
        <f ca="1">IF(Nb_cpte!Q49&gt;0,Vol_hor!Q49/Nb_cpte!Q49," ")</f>
        <v>51.682108824444519</v>
      </c>
      <c r="R49" s="174">
        <f ca="1">IF(Nb_cpte!R49&gt;0,Vol_hor!R49/Nb_cpte!R49," ")</f>
        <v>128.43267629872358</v>
      </c>
      <c r="S49" s="174" t="str">
        <f ca="1">IF(Nb_cpte!S49&gt;0,Vol_hor!S49/Nb_cpte!S49," ")</f>
        <v xml:space="preserve"> </v>
      </c>
      <c r="T49" s="174">
        <f ca="1">IF(Nb_cpte!T49&gt;0,Vol_hor!T49/Nb_cpte!T49," ")</f>
        <v>45.989975729828934</v>
      </c>
      <c r="U49" s="174">
        <f ca="1">IF(Nb_cpte!U49&gt;0,Vol_hor!U49/Nb_cpte!U49," ")</f>
        <v>135.15926980073431</v>
      </c>
      <c r="V49" s="174" t="str">
        <f ca="1">IF(Nb_cpte!V49&gt;0,Vol_hor!V49/Nb_cpte!V49," ")</f>
        <v xml:space="preserve"> </v>
      </c>
      <c r="W49" s="174">
        <f ca="1">IF(Nb_cpte!W49&gt;0,Vol_hor!W49/Nb_cpte!W49," ")</f>
        <v>176.77606683892435</v>
      </c>
      <c r="X49" s="174">
        <f ca="1">IF(Nb_cpte!X49&gt;0,Vol_hor!X49/Nb_cpte!X49," ")</f>
        <v>163.16028804204336</v>
      </c>
      <c r="Y49" s="175">
        <f ca="1">IF(Nb_cpte!Y49&gt;0,Vol_hor!Y49/Nb_cpte!Y49," ")</f>
        <v>160.85536630682157</v>
      </c>
    </row>
    <row r="50" spans="1:25" x14ac:dyDescent="0.2">
      <c r="A50" s="20">
        <v>42185</v>
      </c>
      <c r="B50" s="151">
        <f ca="1">IF(Nb_cpte!B50&gt;0,Vol_hor!B50/Nb_cpte!B50," ")</f>
        <v>146.65066567740533</v>
      </c>
      <c r="C50" s="151">
        <f ca="1">IF(Nb_cpte!C50&gt;0,Vol_hor!C50/Nb_cpte!C50," ")</f>
        <v>63.873451263769468</v>
      </c>
      <c r="D50" s="154">
        <f ca="1">IF(Nb_cpte!D50&gt;0,Vol_hor!D50/Nb_cpte!D50," ")</f>
        <v>58.400003504355055</v>
      </c>
      <c r="E50" s="154">
        <f ca="1">IF(Nb_cpte!E50&gt;0,Vol_hor!E50/Nb_cpte!E50," ")</f>
        <v>328.25150949411346</v>
      </c>
      <c r="F50" s="154">
        <f ca="1">IF(Nb_cpte!F50&gt;0,Vol_hor!F50/Nb_cpte!F50," ")</f>
        <v>175.65552002333149</v>
      </c>
      <c r="G50" s="153">
        <f ca="1">IF(Nb_cpte!G50&gt;0,Vol_hor!G50/Nb_cpte!G50," ")</f>
        <v>55.40257818410565</v>
      </c>
      <c r="H50" s="154">
        <f ca="1">IF(Nb_cpte!H50&gt;0,Vol_hor!H50/Nb_cpte!H50," ")</f>
        <v>90.625697246265233</v>
      </c>
      <c r="I50" s="154">
        <f ca="1">IF(Nb_cpte!I50&gt;0,Vol_hor!I50/Nb_cpte!I50," ")</f>
        <v>74.750773408267207</v>
      </c>
      <c r="J50" s="155">
        <f ca="1">IF(Nb_cpte!J50&gt;0,Vol_hor!J50/Nb_cpte!J50," ")</f>
        <v>59.405193224921682</v>
      </c>
      <c r="K50" s="154">
        <f ca="1">IF(Nb_cpte!K50&gt;0,Vol_hor!K50/Nb_cpte!K50," ")</f>
        <v>175.60922009049492</v>
      </c>
      <c r="L50" s="154" t="str">
        <f ca="1">IF(Nb_cpte!L50&gt;0,Vol_hor!L50/Nb_cpte!L50," ")</f>
        <v xml:space="preserve"> </v>
      </c>
      <c r="M50" s="155" t="str">
        <f ca="1">IF(Nb_cpte!M50&gt;0,Vol_hor!M50/Nb_cpte!M50," ")</f>
        <v xml:space="preserve"> </v>
      </c>
      <c r="N50" s="154">
        <f ca="1">IF(Nb_cpte!N50&gt;0,Vol_hor!N50/Nb_cpte!N50," ")</f>
        <v>328.1568586282508</v>
      </c>
      <c r="O50" s="156">
        <f ca="1">IF(Nb_cpte!O50&gt;0,Vol_hor!O50/Nb_cpte!O50," ")</f>
        <v>101.1268348475157</v>
      </c>
      <c r="P50" s="157">
        <f ca="1">IF(Nb_cpte!P50&gt;0,Vol_hor!P50/Nb_cpte!P50," ")</f>
        <v>79.850144637729841</v>
      </c>
      <c r="Q50" s="158">
        <f ca="1">IF(Nb_cpte!Q50&gt;0,Vol_hor!Q50/Nb_cpte!Q50," ")</f>
        <v>51.483904680873522</v>
      </c>
      <c r="R50" s="158">
        <f ca="1">IF(Nb_cpte!R50&gt;0,Vol_hor!R50/Nb_cpte!R50," ")</f>
        <v>127.95190521805493</v>
      </c>
      <c r="S50" s="158" t="str">
        <f ca="1">IF(Nb_cpte!S50&gt;0,Vol_hor!S50/Nb_cpte!S50," ")</f>
        <v xml:space="preserve"> </v>
      </c>
      <c r="T50" s="158">
        <f ca="1">IF(Nb_cpte!T50&gt;0,Vol_hor!T50/Nb_cpte!T50," ")</f>
        <v>45.880275176646769</v>
      </c>
      <c r="U50" s="158">
        <f ca="1">IF(Nb_cpte!U50&gt;0,Vol_hor!U50/Nb_cpte!U50," ")</f>
        <v>135.11507351067158</v>
      </c>
      <c r="V50" s="158" t="str">
        <f ca="1">IF(Nb_cpte!V50&gt;0,Vol_hor!V50/Nb_cpte!V50," ")</f>
        <v xml:space="preserve"> </v>
      </c>
      <c r="W50" s="158">
        <f ca="1">IF(Nb_cpte!W50&gt;0,Vol_hor!W50/Nb_cpte!W50," ")</f>
        <v>175.7052689296942</v>
      </c>
      <c r="X50" s="158">
        <f ca="1">IF(Nb_cpte!X50&gt;0,Vol_hor!X50/Nb_cpte!X50," ")</f>
        <v>159.16306349881145</v>
      </c>
      <c r="Y50" s="159">
        <f ca="1">IF(Nb_cpte!Y50&gt;0,Vol_hor!Y50/Nb_cpte!Y50," ")</f>
        <v>159.80227891001798</v>
      </c>
    </row>
    <row r="51" spans="1:25" x14ac:dyDescent="0.2">
      <c r="A51" s="20">
        <v>42277</v>
      </c>
      <c r="B51" s="151">
        <f ca="1">IF(Nb_cpte!B51&gt;0,Vol_hor!B51/Nb_cpte!B51," ")</f>
        <v>146.73557296258389</v>
      </c>
      <c r="C51" s="151">
        <f ca="1">IF(Nb_cpte!C51&gt;0,Vol_hor!C51/Nb_cpte!C51," ")</f>
        <v>63.599339956480058</v>
      </c>
      <c r="D51" s="154">
        <f ca="1">IF(Nb_cpte!D51&gt;0,Vol_hor!D51/Nb_cpte!D51," ")</f>
        <v>58.128742970536145</v>
      </c>
      <c r="E51" s="154">
        <f ca="1">IF(Nb_cpte!E51&gt;0,Vol_hor!E51/Nb_cpte!E51," ")</f>
        <v>328.95192426919766</v>
      </c>
      <c r="F51" s="154">
        <f ca="1">IF(Nb_cpte!F51&gt;0,Vol_hor!F51/Nb_cpte!F51," ")</f>
        <v>174.15429836425014</v>
      </c>
      <c r="G51" s="153">
        <f ca="1">IF(Nb_cpte!G51&gt;0,Vol_hor!G51/Nb_cpte!G51," ")</f>
        <v>55.323274887184439</v>
      </c>
      <c r="H51" s="154">
        <f ca="1">IF(Nb_cpte!H51&gt;0,Vol_hor!H51/Nb_cpte!H51," ")</f>
        <v>91.237766664319253</v>
      </c>
      <c r="I51" s="154">
        <f ca="1">IF(Nb_cpte!I51&gt;0,Vol_hor!I51/Nb_cpte!I51," ")</f>
        <v>74.903567218883538</v>
      </c>
      <c r="J51" s="155">
        <f ca="1">IF(Nb_cpte!J51&gt;0,Vol_hor!J51/Nb_cpte!J51," ")</f>
        <v>59.69171456920391</v>
      </c>
      <c r="K51" s="154">
        <f ca="1">IF(Nb_cpte!K51&gt;0,Vol_hor!K51/Nb_cpte!K51," ")</f>
        <v>174.48084706360845</v>
      </c>
      <c r="L51" s="154" t="str">
        <f ca="1">IF(Nb_cpte!L51&gt;0,Vol_hor!L51/Nb_cpte!L51," ")</f>
        <v xml:space="preserve"> </v>
      </c>
      <c r="M51" s="155" t="str">
        <f ca="1">IF(Nb_cpte!M51&gt;0,Vol_hor!M51/Nb_cpte!M51," ")</f>
        <v xml:space="preserve"> </v>
      </c>
      <c r="N51" s="154">
        <f ca="1">IF(Nb_cpte!N51&gt;0,Vol_hor!N51/Nb_cpte!N51," ")</f>
        <v>329.1859328258812</v>
      </c>
      <c r="O51" s="156">
        <f ca="1">IF(Nb_cpte!O51&gt;0,Vol_hor!O51/Nb_cpte!O51," ")</f>
        <v>100.67284908764418</v>
      </c>
      <c r="P51" s="157">
        <f ca="1">IF(Nb_cpte!P51&gt;0,Vol_hor!P51/Nb_cpte!P51," ")</f>
        <v>79.619862137687122</v>
      </c>
      <c r="Q51" s="158">
        <f ca="1">IF(Nb_cpte!Q51&gt;0,Vol_hor!Q51/Nb_cpte!Q51," ")</f>
        <v>51.442151470723488</v>
      </c>
      <c r="R51" s="158">
        <f ca="1">IF(Nb_cpte!R51&gt;0,Vol_hor!R51/Nb_cpte!R51," ")</f>
        <v>127.11264177017343</v>
      </c>
      <c r="S51" s="158" t="str">
        <f ca="1">IF(Nb_cpte!S51&gt;0,Vol_hor!S51/Nb_cpte!S51," ")</f>
        <v xml:space="preserve"> </v>
      </c>
      <c r="T51" s="158">
        <f ca="1">IF(Nb_cpte!T51&gt;0,Vol_hor!T51/Nb_cpte!T51," ")</f>
        <v>45.883676502972783</v>
      </c>
      <c r="U51" s="158">
        <f ca="1">IF(Nb_cpte!U51&gt;0,Vol_hor!U51/Nb_cpte!U51," ")</f>
        <v>135.40705452415341</v>
      </c>
      <c r="V51" s="158" t="str">
        <f ca="1">IF(Nb_cpte!V51&gt;0,Vol_hor!V51/Nb_cpte!V51," ")</f>
        <v xml:space="preserve"> </v>
      </c>
      <c r="W51" s="158">
        <f ca="1">IF(Nb_cpte!W51&gt;0,Vol_hor!W51/Nb_cpte!W51," ")</f>
        <v>174.98478643183887</v>
      </c>
      <c r="X51" s="158">
        <f ca="1">IF(Nb_cpte!X51&gt;0,Vol_hor!X51/Nb_cpte!X51," ")</f>
        <v>135.96958612693621</v>
      </c>
      <c r="Y51" s="159">
        <f ca="1">IF(Nb_cpte!Y51&gt;0,Vol_hor!Y51/Nb_cpte!Y51," ")</f>
        <v>158.91306675926606</v>
      </c>
    </row>
    <row r="52" spans="1:25" ht="12" thickBot="1" x14ac:dyDescent="0.25">
      <c r="A52" s="20">
        <v>42369</v>
      </c>
      <c r="B52" s="151">
        <f ca="1">IF(Nb_cpte!B52&gt;0,Vol_hor!B52/Nb_cpte!B52," ")</f>
        <v>146.35400776303649</v>
      </c>
      <c r="C52" s="151">
        <f ca="1">IF(Nb_cpte!C52&gt;0,Vol_hor!C52/Nb_cpte!C52," ")</f>
        <v>63.321110926013411</v>
      </c>
      <c r="D52" s="154">
        <f ca="1">IF(Nb_cpte!D52&gt;0,Vol_hor!D52/Nb_cpte!D52," ")</f>
        <v>57.864871381878302</v>
      </c>
      <c r="E52" s="154">
        <f ca="1">IF(Nb_cpte!E52&gt;0,Vol_hor!E52/Nb_cpte!E52," ")</f>
        <v>328.50539660932378</v>
      </c>
      <c r="F52" s="154">
        <f ca="1">IF(Nb_cpte!F52&gt;0,Vol_hor!F52/Nb_cpte!F52," ")</f>
        <v>172.43288367251185</v>
      </c>
      <c r="G52" s="153">
        <f ca="1">IF(Nb_cpte!G52&gt;0,Vol_hor!G52/Nb_cpte!G52," ")</f>
        <v>55.074839488561466</v>
      </c>
      <c r="H52" s="154">
        <f ca="1">IF(Nb_cpte!H52&gt;0,Vol_hor!H52/Nb_cpte!H52," ")</f>
        <v>91.373609276943014</v>
      </c>
      <c r="I52" s="154">
        <f ca="1">IF(Nb_cpte!I52&gt;0,Vol_hor!I52/Nb_cpte!I52," ")</f>
        <v>73.371806494219086</v>
      </c>
      <c r="J52" s="155">
        <f ca="1">IF(Nb_cpte!J52&gt;0,Vol_hor!J52/Nb_cpte!J52," ")</f>
        <v>57.664501521222441</v>
      </c>
      <c r="K52" s="154">
        <f ca="1">IF(Nb_cpte!K52&gt;0,Vol_hor!K52/Nb_cpte!K52," ")</f>
        <v>172.49677881268639</v>
      </c>
      <c r="L52" s="154" t="str">
        <f ca="1">IF(Nb_cpte!L52&gt;0,Vol_hor!L52/Nb_cpte!L52," ")</f>
        <v xml:space="preserve"> </v>
      </c>
      <c r="M52" s="155" t="str">
        <f ca="1">IF(Nb_cpte!M52&gt;0,Vol_hor!M52/Nb_cpte!M52," ")</f>
        <v xml:space="preserve"> </v>
      </c>
      <c r="N52" s="154">
        <f ca="1">IF(Nb_cpte!N52&gt;0,Vol_hor!N52/Nb_cpte!N52," ")</f>
        <v>328.86577330696241</v>
      </c>
      <c r="O52" s="156">
        <f ca="1">IF(Nb_cpte!O52&gt;0,Vol_hor!O52/Nb_cpte!O52," ")</f>
        <v>89.772834118801882</v>
      </c>
      <c r="P52" s="157">
        <f ca="1">IF(Nb_cpte!P52&gt;0,Vol_hor!P52/Nb_cpte!P52," ")</f>
        <v>71.222127319188161</v>
      </c>
      <c r="Q52" s="158">
        <f ca="1">IF(Nb_cpte!Q52&gt;0,Vol_hor!Q52/Nb_cpte!Q52," ")</f>
        <v>51.251402029551599</v>
      </c>
      <c r="R52" s="158">
        <f ca="1">IF(Nb_cpte!R52&gt;0,Vol_hor!R52/Nb_cpte!R52," ")</f>
        <v>126.46784690249885</v>
      </c>
      <c r="S52" s="158" t="str">
        <f ca="1">IF(Nb_cpte!S52&gt;0,Vol_hor!S52/Nb_cpte!S52," ")</f>
        <v xml:space="preserve"> </v>
      </c>
      <c r="T52" s="158">
        <f ca="1">IF(Nb_cpte!T52&gt;0,Vol_hor!T52/Nb_cpte!T52," ")</f>
        <v>45.886809415611509</v>
      </c>
      <c r="U52" s="158">
        <f ca="1">IF(Nb_cpte!U52&gt;0,Vol_hor!U52/Nb_cpte!U52," ")</f>
        <v>135.43964772536179</v>
      </c>
      <c r="V52" s="158" t="str">
        <f ca="1">IF(Nb_cpte!V52&gt;0,Vol_hor!V52/Nb_cpte!V52," ")</f>
        <v xml:space="preserve"> </v>
      </c>
      <c r="W52" s="158">
        <f ca="1">IF(Nb_cpte!W52&gt;0,Vol_hor!W52/Nb_cpte!W52," ")</f>
        <v>173.06647007682074</v>
      </c>
      <c r="X52" s="158">
        <f ca="1">IF(Nb_cpte!X52&gt;0,Vol_hor!X52/Nb_cpte!X52," ")</f>
        <v>159.26448521642953</v>
      </c>
      <c r="Y52" s="159">
        <f ca="1">IF(Nb_cpte!Y52&gt;0,Vol_hor!Y52/Nb_cpte!Y52," ")</f>
        <v>159.85574181534213</v>
      </c>
    </row>
    <row r="53" spans="1:25" x14ac:dyDescent="0.2">
      <c r="A53" s="14">
        <v>42460</v>
      </c>
      <c r="B53" s="168">
        <f ca="1">IF(Nb_cpte!B53&gt;0,Vol_hor!B53/Nb_cpte!B53," ")</f>
        <v>146.11126182905011</v>
      </c>
      <c r="C53" s="168">
        <f ca="1">IF(Nb_cpte!C53&gt;0,Vol_hor!C53/Nb_cpte!C53," ")</f>
        <v>63.109863787752246</v>
      </c>
      <c r="D53" s="169">
        <f ca="1">IF(Nb_cpte!D53&gt;0,Vol_hor!D53/Nb_cpte!D53," ")</f>
        <v>57.622748223863198</v>
      </c>
      <c r="E53" s="169">
        <f ca="1">IF(Nb_cpte!E53&gt;0,Vol_hor!E53/Nb_cpte!E53," ")</f>
        <v>328.5060262644638</v>
      </c>
      <c r="F53" s="169">
        <f ca="1">IF(Nb_cpte!F53&gt;0,Vol_hor!F53/Nb_cpte!F53," ")</f>
        <v>171.89249603393452</v>
      </c>
      <c r="G53" s="170">
        <f ca="1">IF(Nb_cpte!G53&gt;0,Vol_hor!G53/Nb_cpte!G53," ")</f>
        <v>54.874292636324782</v>
      </c>
      <c r="H53" s="169">
        <f ca="1">IF(Nb_cpte!H53&gt;0,Vol_hor!H53/Nb_cpte!H53," ")</f>
        <v>92.487334391872352</v>
      </c>
      <c r="I53" s="169">
        <f ca="1">IF(Nb_cpte!I53&gt;0,Vol_hor!I53/Nb_cpte!I53," ")</f>
        <v>73.027057121459777</v>
      </c>
      <c r="J53" s="171">
        <f ca="1">IF(Nb_cpte!J53&gt;0,Vol_hor!J53/Nb_cpte!J53," ")</f>
        <v>57.914824471325851</v>
      </c>
      <c r="K53" s="169">
        <f ca="1">IF(Nb_cpte!K53&gt;0,Vol_hor!K53/Nb_cpte!K53," ")</f>
        <v>172.35824826803622</v>
      </c>
      <c r="L53" s="169" t="str">
        <f ca="1">IF(Nb_cpte!L53&gt;0,Vol_hor!L53/Nb_cpte!L53," ")</f>
        <v xml:space="preserve"> </v>
      </c>
      <c r="M53" s="171" t="str">
        <f ca="1">IF(Nb_cpte!M53&gt;0,Vol_hor!M53/Nb_cpte!M53," ")</f>
        <v xml:space="preserve"> </v>
      </c>
      <c r="N53" s="169">
        <f ca="1">IF(Nb_cpte!N53&gt;0,Vol_hor!N53/Nb_cpte!N53," ")</f>
        <v>328.91833882986788</v>
      </c>
      <c r="O53" s="172">
        <f ca="1">IF(Nb_cpte!O53&gt;0,Vol_hor!O53/Nb_cpte!O53," ")</f>
        <v>87.958026534778355</v>
      </c>
      <c r="P53" s="173">
        <f ca="1">IF(Nb_cpte!P53&gt;0,Vol_hor!P53/Nb_cpte!P53," ")</f>
        <v>66.953349081758461</v>
      </c>
      <c r="Q53" s="174">
        <f ca="1">IF(Nb_cpte!Q53&gt;0,Vol_hor!Q53/Nb_cpte!Q53," ")</f>
        <v>50.788452426388005</v>
      </c>
      <c r="R53" s="174">
        <f ca="1">IF(Nb_cpte!R53&gt;0,Vol_hor!R53/Nb_cpte!R53," ")</f>
        <v>125.96185863298669</v>
      </c>
      <c r="S53" s="174" t="str">
        <f ca="1">IF(Nb_cpte!S53&gt;0,Vol_hor!S53/Nb_cpte!S53," ")</f>
        <v xml:space="preserve"> </v>
      </c>
      <c r="T53" s="174">
        <f ca="1">IF(Nb_cpte!T53&gt;0,Vol_hor!T53/Nb_cpte!T53," ")</f>
        <v>45.92866951457993</v>
      </c>
      <c r="U53" s="174">
        <f ca="1">IF(Nb_cpte!U53&gt;0,Vol_hor!U53/Nb_cpte!U53," ")</f>
        <v>137.21414321394425</v>
      </c>
      <c r="V53" s="174" t="str">
        <f ca="1">IF(Nb_cpte!V53&gt;0,Vol_hor!V53/Nb_cpte!V53," ")</f>
        <v xml:space="preserve"> </v>
      </c>
      <c r="W53" s="174">
        <f ca="1">IF(Nb_cpte!W53&gt;0,Vol_hor!W53/Nb_cpte!W53," ")</f>
        <v>172.37405645932375</v>
      </c>
      <c r="X53" s="174">
        <f ca="1">IF(Nb_cpte!X53&gt;0,Vol_hor!X53/Nb_cpte!X53," ")</f>
        <v>167.45888626447729</v>
      </c>
      <c r="Y53" s="175">
        <f ca="1">IF(Nb_cpte!Y53&gt;0,Vol_hor!Y53/Nb_cpte!Y53," ")</f>
        <v>158.3817290796529</v>
      </c>
    </row>
    <row r="54" spans="1:25" x14ac:dyDescent="0.2">
      <c r="A54" s="20">
        <v>42551</v>
      </c>
      <c r="B54" s="151">
        <f ca="1">IF(Nb_cpte!B54&gt;0,Vol_hor!B54/Nb_cpte!B54," ")</f>
        <v>145.57437366661324</v>
      </c>
      <c r="C54" s="151">
        <f ca="1">IF(Nb_cpte!C54&gt;0,Vol_hor!C54/Nb_cpte!C54," ")</f>
        <v>62.80081731164428</v>
      </c>
      <c r="D54" s="154">
        <f ca="1">IF(Nb_cpte!D54&gt;0,Vol_hor!D54/Nb_cpte!D54," ")</f>
        <v>57.26925905274355</v>
      </c>
      <c r="E54" s="154">
        <f ca="1">IF(Nb_cpte!E54&gt;0,Vol_hor!E54/Nb_cpte!E54," ")</f>
        <v>327.59913514556212</v>
      </c>
      <c r="F54" s="154">
        <f ca="1">IF(Nb_cpte!F54&gt;0,Vol_hor!F54/Nb_cpte!F54," ")</f>
        <v>171.19703272094438</v>
      </c>
      <c r="G54" s="153">
        <f ca="1">IF(Nb_cpte!G54&gt;0,Vol_hor!G54/Nb_cpte!G54," ")</f>
        <v>54.614716039455665</v>
      </c>
      <c r="H54" s="154">
        <f ca="1">IF(Nb_cpte!H54&gt;0,Vol_hor!H54/Nb_cpte!H54," ")</f>
        <v>94.775623856886497</v>
      </c>
      <c r="I54" s="154">
        <f ca="1">IF(Nb_cpte!I54&gt;0,Vol_hor!I54/Nb_cpte!I54," ")</f>
        <v>71.788934541076216</v>
      </c>
      <c r="J54" s="155">
        <f ca="1">IF(Nb_cpte!J54&gt;0,Vol_hor!J54/Nb_cpte!J54," ")</f>
        <v>56.675328564534993</v>
      </c>
      <c r="K54" s="154">
        <f ca="1">IF(Nb_cpte!K54&gt;0,Vol_hor!K54/Nb_cpte!K54," ")</f>
        <v>172.06226427445</v>
      </c>
      <c r="L54" s="154" t="str">
        <f ca="1">IF(Nb_cpte!L54&gt;0,Vol_hor!L54/Nb_cpte!L54," ")</f>
        <v xml:space="preserve"> </v>
      </c>
      <c r="M54" s="155" t="str">
        <f ca="1">IF(Nb_cpte!M54&gt;0,Vol_hor!M54/Nb_cpte!M54," ")</f>
        <v xml:space="preserve"> </v>
      </c>
      <c r="N54" s="154">
        <f ca="1">IF(Nb_cpte!N54&gt;0,Vol_hor!N54/Nb_cpte!N54," ")</f>
        <v>330.08577677711833</v>
      </c>
      <c r="O54" s="156">
        <f ca="1">IF(Nb_cpte!O54&gt;0,Vol_hor!O54/Nb_cpte!O54," ")</f>
        <v>85.506516887055994</v>
      </c>
      <c r="P54" s="157">
        <f ca="1">IF(Nb_cpte!P54&gt;0,Vol_hor!P54/Nb_cpte!P54," ")</f>
        <v>74.249625103414559</v>
      </c>
      <c r="Q54" s="158">
        <f ca="1">IF(Nb_cpte!Q54&gt;0,Vol_hor!Q54/Nb_cpte!Q54," ")</f>
        <v>50.511766002282542</v>
      </c>
      <c r="R54" s="158">
        <f ca="1">IF(Nb_cpte!R54&gt;0,Vol_hor!R54/Nb_cpte!R54," ")</f>
        <v>125.41150514186235</v>
      </c>
      <c r="S54" s="158" t="str">
        <f ca="1">IF(Nb_cpte!S54&gt;0,Vol_hor!S54/Nb_cpte!S54," ")</f>
        <v xml:space="preserve"> </v>
      </c>
      <c r="T54" s="158">
        <f ca="1">IF(Nb_cpte!T54&gt;0,Vol_hor!T54/Nb_cpte!T54," ")</f>
        <v>45.857843220361026</v>
      </c>
      <c r="U54" s="158">
        <f ca="1">IF(Nb_cpte!U54&gt;0,Vol_hor!U54/Nb_cpte!U54," ")</f>
        <v>137.63915657324645</v>
      </c>
      <c r="V54" s="158" t="str">
        <f ca="1">IF(Nb_cpte!V54&gt;0,Vol_hor!V54/Nb_cpte!V54," ")</f>
        <v xml:space="preserve"> </v>
      </c>
      <c r="W54" s="158">
        <f ca="1">IF(Nb_cpte!W54&gt;0,Vol_hor!W54/Nb_cpte!W54," ")</f>
        <v>172.07280619743523</v>
      </c>
      <c r="X54" s="158">
        <f ca="1">IF(Nb_cpte!X54&gt;0,Vol_hor!X54/Nb_cpte!X54," ")</f>
        <v>232.84134645380072</v>
      </c>
      <c r="Y54" s="159">
        <f ca="1">IF(Nb_cpte!Y54&gt;0,Vol_hor!Y54/Nb_cpte!Y54," ")</f>
        <v>161.03575403019889</v>
      </c>
    </row>
    <row r="55" spans="1:25" x14ac:dyDescent="0.2">
      <c r="A55" s="20">
        <v>42643</v>
      </c>
      <c r="B55" s="151">
        <f ca="1">IF(Nb_cpte!B55&gt;0,Vol_hor!B55/Nb_cpte!B55," ")</f>
        <v>145.86093193165379</v>
      </c>
      <c r="C55" s="151">
        <f ca="1">IF(Nb_cpte!C55&gt;0,Vol_hor!C55/Nb_cpte!C55," ")</f>
        <v>62.89880906143113</v>
      </c>
      <c r="D55" s="154">
        <f ca="1">IF(Nb_cpte!D55&gt;0,Vol_hor!D55/Nb_cpte!D55," ")</f>
        <v>57.319067415411503</v>
      </c>
      <c r="E55" s="154">
        <f ca="1">IF(Nb_cpte!E55&gt;0,Vol_hor!E55/Nb_cpte!E55," ")</f>
        <v>329.507437851416</v>
      </c>
      <c r="F55" s="154">
        <f ca="1">IF(Nb_cpte!F55&gt;0,Vol_hor!F55/Nb_cpte!F55," ")</f>
        <v>171.61874126351083</v>
      </c>
      <c r="G55" s="153">
        <f ca="1">IF(Nb_cpte!G55&gt;0,Vol_hor!G55/Nb_cpte!G55," ")</f>
        <v>54.851179280874071</v>
      </c>
      <c r="H55" s="154">
        <f ca="1">IF(Nb_cpte!H55&gt;0,Vol_hor!H55/Nb_cpte!H55," ")</f>
        <v>91.013121577069668</v>
      </c>
      <c r="I55" s="154">
        <f ca="1">IF(Nb_cpte!I55&gt;0,Vol_hor!I55/Nb_cpte!I55," ")</f>
        <v>70.647186063409833</v>
      </c>
      <c r="J55" s="155">
        <f ca="1">IF(Nb_cpte!J55&gt;0,Vol_hor!J55/Nb_cpte!J55," ")</f>
        <v>55.563788906227593</v>
      </c>
      <c r="K55" s="154">
        <f ca="1">IF(Nb_cpte!K55&gt;0,Vol_hor!K55/Nb_cpte!K55," ")</f>
        <v>171.07548939625141</v>
      </c>
      <c r="L55" s="154" t="str">
        <f ca="1">IF(Nb_cpte!L55&gt;0,Vol_hor!L55/Nb_cpte!L55," ")</f>
        <v xml:space="preserve"> </v>
      </c>
      <c r="M55" s="155" t="str">
        <f ca="1">IF(Nb_cpte!M55&gt;0,Vol_hor!M55/Nb_cpte!M55," ")</f>
        <v xml:space="preserve"> </v>
      </c>
      <c r="N55" s="154">
        <f ca="1">IF(Nb_cpte!N55&gt;0,Vol_hor!N55/Nb_cpte!N55," ")</f>
        <v>329.44959566271797</v>
      </c>
      <c r="O55" s="156">
        <f ca="1">IF(Nb_cpte!O55&gt;0,Vol_hor!O55/Nb_cpte!O55," ")</f>
        <v>90.937400701310537</v>
      </c>
      <c r="P55" s="157">
        <f ca="1">IF(Nb_cpte!P55&gt;0,Vol_hor!P55/Nb_cpte!P55," ")</f>
        <v>76.184901471036454</v>
      </c>
      <c r="Q55" s="158">
        <f ca="1">IF(Nb_cpte!Q55&gt;0,Vol_hor!Q55/Nb_cpte!Q55," ")</f>
        <v>50.588428620181574</v>
      </c>
      <c r="R55" s="158">
        <f ca="1">IF(Nb_cpte!R55&gt;0,Vol_hor!R55/Nb_cpte!R55," ")</f>
        <v>125.41197238757015</v>
      </c>
      <c r="S55" s="158" t="str">
        <f ca="1">IF(Nb_cpte!S55&gt;0,Vol_hor!S55/Nb_cpte!S55," ")</f>
        <v xml:space="preserve"> </v>
      </c>
      <c r="T55" s="158">
        <f ca="1">IF(Nb_cpte!T55&gt;0,Vol_hor!T55/Nb_cpte!T55," ")</f>
        <v>45.337232214241745</v>
      </c>
      <c r="U55" s="158">
        <f ca="1">IF(Nb_cpte!U55&gt;0,Vol_hor!U55/Nb_cpte!U55," ")</f>
        <v>137.46427954552652</v>
      </c>
      <c r="V55" s="158" t="str">
        <f ca="1">IF(Nb_cpte!V55&gt;0,Vol_hor!V55/Nb_cpte!V55," ")</f>
        <v xml:space="preserve"> </v>
      </c>
      <c r="W55" s="158">
        <f ca="1">IF(Nb_cpte!W55&gt;0,Vol_hor!W55/Nb_cpte!W55," ")</f>
        <v>171.48662542726004</v>
      </c>
      <c r="X55" s="158">
        <f ca="1">IF(Nb_cpte!X55&gt;0,Vol_hor!X55/Nb_cpte!X55," ")</f>
        <v>169.92293724264738</v>
      </c>
      <c r="Y55" s="159">
        <f ca="1">IF(Nb_cpte!Y55&gt;0,Vol_hor!Y55/Nb_cpte!Y55," ")</f>
        <v>158.62796889016568</v>
      </c>
    </row>
    <row r="56" spans="1:25" ht="12" thickBot="1" x14ac:dyDescent="0.25">
      <c r="A56" s="20">
        <v>42735</v>
      </c>
      <c r="B56" s="151">
        <f ca="1">IF(Nb_cpte!B56&gt;0,Vol_hor!B56/Nb_cpte!B56," ")</f>
        <v>145.39849575326483</v>
      </c>
      <c r="C56" s="151">
        <f ca="1">IF(Nb_cpte!C56&gt;0,Vol_hor!C56/Nb_cpte!C56," ")</f>
        <v>62.61365503210024</v>
      </c>
      <c r="D56" s="154">
        <f ca="1">IF(Nb_cpte!D56&gt;0,Vol_hor!D56/Nb_cpte!D56," ")</f>
        <v>57.019802268076383</v>
      </c>
      <c r="E56" s="154">
        <f ca="1">IF(Nb_cpte!E56&gt;0,Vol_hor!E56/Nb_cpte!E56," ")</f>
        <v>328.67836662893967</v>
      </c>
      <c r="F56" s="154">
        <f ca="1">IF(Nb_cpte!F56&gt;0,Vol_hor!F56/Nb_cpte!F56," ")</f>
        <v>169.61701156153572</v>
      </c>
      <c r="G56" s="153">
        <f ca="1">IF(Nb_cpte!G56&gt;0,Vol_hor!G56/Nb_cpte!G56," ")</f>
        <v>54.453596331930385</v>
      </c>
      <c r="H56" s="154">
        <f ca="1">IF(Nb_cpte!H56&gt;0,Vol_hor!H56/Nb_cpte!H56," ")</f>
        <v>90.012750696488354</v>
      </c>
      <c r="I56" s="154">
        <f ca="1">IF(Nb_cpte!I56&gt;0,Vol_hor!I56/Nb_cpte!I56," ")</f>
        <v>70.126691353012703</v>
      </c>
      <c r="J56" s="155">
        <f ca="1">IF(Nb_cpte!J56&gt;0,Vol_hor!J56/Nb_cpte!J56," ")</f>
        <v>55.005166096661746</v>
      </c>
      <c r="K56" s="154">
        <f ca="1">IF(Nb_cpte!K56&gt;0,Vol_hor!K56/Nb_cpte!K56," ")</f>
        <v>168.71079741962495</v>
      </c>
      <c r="L56" s="154" t="str">
        <f ca="1">IF(Nb_cpte!L56&gt;0,Vol_hor!L56/Nb_cpte!L56," ")</f>
        <v xml:space="preserve"> </v>
      </c>
      <c r="M56" s="155" t="str">
        <f ca="1">IF(Nb_cpte!M56&gt;0,Vol_hor!M56/Nb_cpte!M56," ")</f>
        <v xml:space="preserve"> </v>
      </c>
      <c r="N56" s="154">
        <f ca="1">IF(Nb_cpte!N56&gt;0,Vol_hor!N56/Nb_cpte!N56," ")</f>
        <v>327.62013266176353</v>
      </c>
      <c r="O56" s="156">
        <f ca="1">IF(Nb_cpte!O56&gt;0,Vol_hor!O56/Nb_cpte!O56," ")</f>
        <v>85.11454577929446</v>
      </c>
      <c r="P56" s="157">
        <f ca="1">IF(Nb_cpte!P56&gt;0,Vol_hor!P56/Nb_cpte!P56," ")</f>
        <v>65.989678652258362</v>
      </c>
      <c r="Q56" s="158">
        <f ca="1">IF(Nb_cpte!Q56&gt;0,Vol_hor!Q56/Nb_cpte!Q56," ")</f>
        <v>50.241058142341032</v>
      </c>
      <c r="R56" s="158">
        <f ca="1">IF(Nb_cpte!R56&gt;0,Vol_hor!R56/Nb_cpte!R56," ")</f>
        <v>125.33807913947072</v>
      </c>
      <c r="S56" s="158" t="str">
        <f ca="1">IF(Nb_cpte!S56&gt;0,Vol_hor!S56/Nb_cpte!S56," ")</f>
        <v xml:space="preserve"> </v>
      </c>
      <c r="T56" s="158">
        <f ca="1">IF(Nb_cpte!T56&gt;0,Vol_hor!T56/Nb_cpte!T56," ")</f>
        <v>45.070486746497572</v>
      </c>
      <c r="U56" s="158">
        <f ca="1">IF(Nb_cpte!U56&gt;0,Vol_hor!U56/Nb_cpte!U56," ")</f>
        <v>138.55814695538871</v>
      </c>
      <c r="V56" s="158" t="str">
        <f ca="1">IF(Nb_cpte!V56&gt;0,Vol_hor!V56/Nb_cpte!V56," ")</f>
        <v xml:space="preserve"> </v>
      </c>
      <c r="W56" s="158">
        <f ca="1">IF(Nb_cpte!W56&gt;0,Vol_hor!W56/Nb_cpte!W56," ")</f>
        <v>169.33839842820419</v>
      </c>
      <c r="X56" s="158">
        <f ca="1">IF(Nb_cpte!X56&gt;0,Vol_hor!X56/Nb_cpte!X56," ")</f>
        <v>144.61257707898892</v>
      </c>
      <c r="Y56" s="159">
        <f ca="1">IF(Nb_cpte!Y56&gt;0,Vol_hor!Y56/Nb_cpte!Y56," ")</f>
        <v>156.82728536806479</v>
      </c>
    </row>
    <row r="57" spans="1:25" x14ac:dyDescent="0.2">
      <c r="A57" s="14">
        <v>42825</v>
      </c>
      <c r="B57" s="168">
        <f ca="1">IF(Nb_cpte!B57&gt;0,Vol_hor!B57/Nb_cpte!B57," ")</f>
        <v>145.56540342000551</v>
      </c>
      <c r="C57" s="168">
        <f ca="1">IF(Nb_cpte!C57&gt;0,Vol_hor!C57/Nb_cpte!C57," ")</f>
        <v>62.888856844616207</v>
      </c>
      <c r="D57" s="169">
        <f ca="1">IF(Nb_cpte!D57&gt;0,Vol_hor!D57/Nb_cpte!D57," ")</f>
        <v>57.296148439094054</v>
      </c>
      <c r="E57" s="169">
        <f ca="1">IF(Nb_cpte!E57&gt;0,Vol_hor!E57/Nb_cpte!E57," ")</f>
        <v>329.29967640247554</v>
      </c>
      <c r="F57" s="169">
        <f ca="1">IF(Nb_cpte!F57&gt;0,Vol_hor!F57/Nb_cpte!F57," ")</f>
        <v>169.0553895306607</v>
      </c>
      <c r="G57" s="170">
        <f ca="1">IF(Nb_cpte!G57&gt;0,Vol_hor!G57/Nb_cpte!G57," ")</f>
        <v>54.90817806447351</v>
      </c>
      <c r="H57" s="169">
        <f ca="1">IF(Nb_cpte!H57&gt;0,Vol_hor!H57/Nb_cpte!H57," ")</f>
        <v>93.824551689674635</v>
      </c>
      <c r="I57" s="169">
        <f ca="1">IF(Nb_cpte!I57&gt;0,Vol_hor!I57/Nb_cpte!I57," ")</f>
        <v>69.734910474580289</v>
      </c>
      <c r="J57" s="171">
        <f ca="1">IF(Nb_cpte!J57&gt;0,Vol_hor!J57/Nb_cpte!J57," ")</f>
        <v>54.660241115924542</v>
      </c>
      <c r="K57" s="169">
        <f ca="1">IF(Nb_cpte!K57&gt;0,Vol_hor!K57/Nb_cpte!K57," ")</f>
        <v>169.71856182698903</v>
      </c>
      <c r="L57" s="169" t="str">
        <f ca="1">IF(Nb_cpte!L57&gt;0,Vol_hor!L57/Nb_cpte!L57," ")</f>
        <v xml:space="preserve"> </v>
      </c>
      <c r="M57" s="171" t="str">
        <f ca="1">IF(Nb_cpte!M57&gt;0,Vol_hor!M57/Nb_cpte!M57," ")</f>
        <v xml:space="preserve"> </v>
      </c>
      <c r="N57" s="169">
        <f ca="1">IF(Nb_cpte!N57&gt;0,Vol_hor!N57/Nb_cpte!N57," ")</f>
        <v>330.12441925395495</v>
      </c>
      <c r="O57" s="172">
        <f ca="1">IF(Nb_cpte!O57&gt;0,Vol_hor!O57/Nb_cpte!O57," ")</f>
        <v>85.074803087335283</v>
      </c>
      <c r="P57" s="173">
        <f ca="1">IF(Nb_cpte!P57&gt;0,Vol_hor!P57/Nb_cpte!P57," ")</f>
        <v>62.456904789537681</v>
      </c>
      <c r="Q57" s="174">
        <f ca="1">IF(Nb_cpte!Q57&gt;0,Vol_hor!Q57/Nb_cpte!Q57," ")</f>
        <v>50.181077013289219</v>
      </c>
      <c r="R57" s="174">
        <f ca="1">IF(Nb_cpte!R57&gt;0,Vol_hor!R57/Nb_cpte!R57," ")</f>
        <v>125.38392443386226</v>
      </c>
      <c r="S57" s="174" t="str">
        <f ca="1">IF(Nb_cpte!S57&gt;0,Vol_hor!S57/Nb_cpte!S57," ")</f>
        <v xml:space="preserve"> </v>
      </c>
      <c r="T57" s="174">
        <f ca="1">IF(Nb_cpte!T57&gt;0,Vol_hor!T57/Nb_cpte!T57," ")</f>
        <v>45.771577041025203</v>
      </c>
      <c r="U57" s="174">
        <f ca="1">IF(Nb_cpte!U57&gt;0,Vol_hor!U57/Nb_cpte!U57," ")</f>
        <v>140.15316856913765</v>
      </c>
      <c r="V57" s="174" t="str">
        <f ca="1">IF(Nb_cpte!V57&gt;0,Vol_hor!V57/Nb_cpte!V57," ")</f>
        <v xml:space="preserve"> </v>
      </c>
      <c r="W57" s="174">
        <f ca="1">IF(Nb_cpte!W57&gt;0,Vol_hor!W57/Nb_cpte!W57," ")</f>
        <v>169.69208756907943</v>
      </c>
      <c r="X57" s="174">
        <f ca="1">IF(Nb_cpte!X57&gt;0,Vol_hor!X57/Nb_cpte!X57," ")</f>
        <v>212.59702056569566</v>
      </c>
      <c r="Y57" s="175">
        <f ca="1">IF(Nb_cpte!Y57&gt;0,Vol_hor!Y57/Nb_cpte!Y57," ")</f>
        <v>157.38185938170685</v>
      </c>
    </row>
    <row r="58" spans="1:25" x14ac:dyDescent="0.2">
      <c r="A58" s="20">
        <v>42916</v>
      </c>
      <c r="B58" s="151">
        <f ca="1">IF(Nb_cpte!B58&gt;0,Vol_hor!B58/Nb_cpte!B58," ")</f>
        <v>145.45520604385644</v>
      </c>
      <c r="C58" s="151">
        <f ca="1">IF(Nb_cpte!C58&gt;0,Vol_hor!C58/Nb_cpte!C58," ")</f>
        <v>62.439901744089902</v>
      </c>
      <c r="D58" s="154">
        <f ca="1">IF(Nb_cpte!D58&gt;0,Vol_hor!D58/Nb_cpte!D58," ")</f>
        <v>56.807250537324585</v>
      </c>
      <c r="E58" s="154">
        <f ca="1">IF(Nb_cpte!E58&gt;0,Vol_hor!E58/Nb_cpte!E58," ")</f>
        <v>329.78966218466473</v>
      </c>
      <c r="F58" s="154">
        <f ca="1">IF(Nb_cpte!F58&gt;0,Vol_hor!F58/Nb_cpte!F58," ")</f>
        <v>168.44025886913076</v>
      </c>
      <c r="G58" s="153">
        <f ca="1">IF(Nb_cpte!G58&gt;0,Vol_hor!G58/Nb_cpte!G58," ")</f>
        <v>54.677337763289025</v>
      </c>
      <c r="H58" s="154">
        <f ca="1">IF(Nb_cpte!H58&gt;0,Vol_hor!H58/Nb_cpte!H58," ")</f>
        <v>87.25063777427637</v>
      </c>
      <c r="I58" s="154">
        <f ca="1">IF(Nb_cpte!I58&gt;0,Vol_hor!I58/Nb_cpte!I58," ")</f>
        <v>68.496352490731283</v>
      </c>
      <c r="J58" s="155">
        <f ca="1">IF(Nb_cpte!J58&gt;0,Vol_hor!J58/Nb_cpte!J58," ")</f>
        <v>53.849457040799749</v>
      </c>
      <c r="K58" s="154">
        <f ca="1">IF(Nb_cpte!K58&gt;0,Vol_hor!K58/Nb_cpte!K58," ")</f>
        <v>167.42460425628147</v>
      </c>
      <c r="L58" s="154" t="str">
        <f ca="1">IF(Nb_cpte!L58&gt;0,Vol_hor!L58/Nb_cpte!L58," ")</f>
        <v xml:space="preserve"> </v>
      </c>
      <c r="M58" s="155" t="str">
        <f ca="1">IF(Nb_cpte!M58&gt;0,Vol_hor!M58/Nb_cpte!M58," ")</f>
        <v xml:space="preserve"> </v>
      </c>
      <c r="N58" s="154">
        <f ca="1">IF(Nb_cpte!N58&gt;0,Vol_hor!N58/Nb_cpte!N58," ")</f>
        <v>328.73795730909444</v>
      </c>
      <c r="O58" s="156">
        <f ca="1">IF(Nb_cpte!O58&gt;0,Vol_hor!O58/Nb_cpte!O58," ")</f>
        <v>84.174757606738197</v>
      </c>
      <c r="P58" s="157">
        <f ca="1">IF(Nb_cpte!P58&gt;0,Vol_hor!P58/Nb_cpte!P58," ")</f>
        <v>63.767299347185052</v>
      </c>
      <c r="Q58" s="158">
        <f ca="1">IF(Nb_cpte!Q58&gt;0,Vol_hor!Q58/Nb_cpte!Q58," ")</f>
        <v>50.068473106663689</v>
      </c>
      <c r="R58" s="158">
        <f ca="1">IF(Nb_cpte!R58&gt;0,Vol_hor!R58/Nb_cpte!R58," ")</f>
        <v>124.94342100308249</v>
      </c>
      <c r="S58" s="158" t="str">
        <f ca="1">IF(Nb_cpte!S58&gt;0,Vol_hor!S58/Nb_cpte!S58," ")</f>
        <v xml:space="preserve"> </v>
      </c>
      <c r="T58" s="158">
        <f ca="1">IF(Nb_cpte!T58&gt;0,Vol_hor!T58/Nb_cpte!T58," ")</f>
        <v>44.823154531002672</v>
      </c>
      <c r="U58" s="158">
        <f ca="1">IF(Nb_cpte!U58&gt;0,Vol_hor!U58/Nb_cpte!U58," ")</f>
        <v>140.21757822190077</v>
      </c>
      <c r="V58" s="158" t="str">
        <f ca="1">IF(Nb_cpte!V58&gt;0,Vol_hor!V58/Nb_cpte!V58," ")</f>
        <v xml:space="preserve"> </v>
      </c>
      <c r="W58" s="158">
        <f ca="1">IF(Nb_cpte!W58&gt;0,Vol_hor!W58/Nb_cpte!W58," ")</f>
        <v>167.52526570660442</v>
      </c>
      <c r="X58" s="158">
        <f ca="1">IF(Nb_cpte!X58&gt;0,Vol_hor!X58/Nb_cpte!X58," ")</f>
        <v>196.21764587953393</v>
      </c>
      <c r="Y58" s="159">
        <f ca="1">IF(Nb_cpte!Y58&gt;0,Vol_hor!Y58/Nb_cpte!Y58," ")</f>
        <v>153.73410373991638</v>
      </c>
    </row>
    <row r="59" spans="1:25" x14ac:dyDescent="0.2">
      <c r="A59" s="20">
        <v>43008</v>
      </c>
      <c r="B59" s="151">
        <f ca="1">IF(Nb_cpte!B59&gt;0,Vol_hor!B59/Nb_cpte!B59," ")</f>
        <v>144.88199576194077</v>
      </c>
      <c r="C59" s="151">
        <f ca="1">IF(Nb_cpte!C59&gt;0,Vol_hor!C59/Nb_cpte!C59," ")</f>
        <v>62.062672967502913</v>
      </c>
      <c r="D59" s="154">
        <f ca="1">IF(Nb_cpte!D59&gt;0,Vol_hor!D59/Nb_cpte!D59," ")</f>
        <v>56.43037747718958</v>
      </c>
      <c r="E59" s="154">
        <f ca="1">IF(Nb_cpte!E59&gt;0,Vol_hor!E59/Nb_cpte!E59," ")</f>
        <v>329.1798878810763</v>
      </c>
      <c r="F59" s="154">
        <f ca="1">IF(Nb_cpte!F59&gt;0,Vol_hor!F59/Nb_cpte!F59," ")</f>
        <v>167.02549506694606</v>
      </c>
      <c r="G59" s="153">
        <f ca="1">IF(Nb_cpte!G59&gt;0,Vol_hor!G59/Nb_cpte!G59," ")</f>
        <v>54.464845874072644</v>
      </c>
      <c r="H59" s="154">
        <f ca="1">IF(Nb_cpte!H59&gt;0,Vol_hor!H59/Nb_cpte!H59," ")</f>
        <v>88.017541549346745</v>
      </c>
      <c r="I59" s="154">
        <f ca="1">IF(Nb_cpte!I59&gt;0,Vol_hor!I59/Nb_cpte!I59," ")</f>
        <v>67.096861882288792</v>
      </c>
      <c r="J59" s="155">
        <f ca="1">IF(Nb_cpte!J59&gt;0,Vol_hor!J59/Nb_cpte!J59," ")</f>
        <v>52.976085234199928</v>
      </c>
      <c r="K59" s="154">
        <f ca="1">IF(Nb_cpte!K59&gt;0,Vol_hor!K59/Nb_cpte!K59," ")</f>
        <v>166.36284867390256</v>
      </c>
      <c r="L59" s="154" t="str">
        <f ca="1">IF(Nb_cpte!L59&gt;0,Vol_hor!L59/Nb_cpte!L59," ")</f>
        <v xml:space="preserve"> </v>
      </c>
      <c r="M59" s="155" t="str">
        <f ca="1">IF(Nb_cpte!M59&gt;0,Vol_hor!M59/Nb_cpte!M59," ")</f>
        <v xml:space="preserve"> </v>
      </c>
      <c r="N59" s="154">
        <f ca="1">IF(Nb_cpte!N59&gt;0,Vol_hor!N59/Nb_cpte!N59," ")</f>
        <v>328.3148736544623</v>
      </c>
      <c r="O59" s="156">
        <f ca="1">IF(Nb_cpte!O59&gt;0,Vol_hor!O59/Nb_cpte!O59," ")</f>
        <v>83.768884647208424</v>
      </c>
      <c r="P59" s="157">
        <f ca="1">IF(Nb_cpte!P59&gt;0,Vol_hor!P59/Nb_cpte!P59," ")</f>
        <v>61.507747857835732</v>
      </c>
      <c r="Q59" s="158">
        <f ca="1">IF(Nb_cpte!Q59&gt;0,Vol_hor!Q59/Nb_cpte!Q59," ")</f>
        <v>49.715168098560291</v>
      </c>
      <c r="R59" s="158">
        <f ca="1">IF(Nb_cpte!R59&gt;0,Vol_hor!R59/Nb_cpte!R59," ")</f>
        <v>124.74906632715224</v>
      </c>
      <c r="S59" s="158" t="str">
        <f ca="1">IF(Nb_cpte!S59&gt;0,Vol_hor!S59/Nb_cpte!S59," ")</f>
        <v xml:space="preserve"> </v>
      </c>
      <c r="T59" s="158">
        <f ca="1">IF(Nb_cpte!T59&gt;0,Vol_hor!T59/Nb_cpte!T59," ")</f>
        <v>44.587774018631023</v>
      </c>
      <c r="U59" s="158">
        <f ca="1">IF(Nb_cpte!U59&gt;0,Vol_hor!U59/Nb_cpte!U59," ")</f>
        <v>140.7853679281414</v>
      </c>
      <c r="V59" s="158" t="str">
        <f ca="1">IF(Nb_cpte!V59&gt;0,Vol_hor!V59/Nb_cpte!V59," ")</f>
        <v xml:space="preserve"> </v>
      </c>
      <c r="W59" s="158">
        <f ca="1">IF(Nb_cpte!W59&gt;0,Vol_hor!W59/Nb_cpte!W59," ")</f>
        <v>166.53686040026466</v>
      </c>
      <c r="X59" s="158">
        <f ca="1">IF(Nb_cpte!X59&gt;0,Vol_hor!X59/Nb_cpte!X59," ")</f>
        <v>164.2453162873835</v>
      </c>
      <c r="Y59" s="159">
        <f ca="1">IF(Nb_cpte!Y59&gt;0,Vol_hor!Y59/Nb_cpte!Y59," ")</f>
        <v>154.75195942108624</v>
      </c>
    </row>
    <row r="60" spans="1:25" ht="12" thickBot="1" x14ac:dyDescent="0.25">
      <c r="A60" s="20">
        <v>43100</v>
      </c>
      <c r="B60" s="151">
        <f ca="1">IF(Nb_cpte!B60&gt;0,Vol_hor!B60/Nb_cpte!B60," ")</f>
        <v>144.90674358277823</v>
      </c>
      <c r="C60" s="151">
        <f ca="1">IF(Nb_cpte!C60&gt;0,Vol_hor!C60/Nb_cpte!C60," ")</f>
        <v>61.934279746580557</v>
      </c>
      <c r="D60" s="154">
        <f ca="1">IF(Nb_cpte!D60&gt;0,Vol_hor!D60/Nb_cpte!D60," ")</f>
        <v>56.21721903052903</v>
      </c>
      <c r="E60" s="154">
        <f ca="1">IF(Nb_cpte!E60&gt;0,Vol_hor!E60/Nb_cpte!E60," ")</f>
        <v>331.79159645674883</v>
      </c>
      <c r="F60" s="154">
        <f ca="1">IF(Nb_cpte!F60&gt;0,Vol_hor!F60/Nb_cpte!F60," ")</f>
        <v>168.19026679966427</v>
      </c>
      <c r="G60" s="153">
        <f ca="1">IF(Nb_cpte!G60&gt;0,Vol_hor!G60/Nb_cpte!G60," ")</f>
        <v>54.184426095499028</v>
      </c>
      <c r="H60" s="154">
        <f ca="1">IF(Nb_cpte!H60&gt;0,Vol_hor!H60/Nb_cpte!H60," ")</f>
        <v>88.808756411472103</v>
      </c>
      <c r="I60" s="154">
        <f ca="1">IF(Nb_cpte!I60&gt;0,Vol_hor!I60/Nb_cpte!I60," ")</f>
        <v>66.852617400206981</v>
      </c>
      <c r="J60" s="155">
        <f ca="1">IF(Nb_cpte!J60&gt;0,Vol_hor!J60/Nb_cpte!J60," ")</f>
        <v>52.853594878948208</v>
      </c>
      <c r="K60" s="154">
        <f ca="1">IF(Nb_cpte!K60&gt;0,Vol_hor!K60/Nb_cpte!K60," ")</f>
        <v>167.93758885566308</v>
      </c>
      <c r="L60" s="154" t="str">
        <f ca="1">IF(Nb_cpte!L60&gt;0,Vol_hor!L60/Nb_cpte!L60," ")</f>
        <v xml:space="preserve"> </v>
      </c>
      <c r="M60" s="155" t="str">
        <f ca="1">IF(Nb_cpte!M60&gt;0,Vol_hor!M60/Nb_cpte!M60," ")</f>
        <v xml:space="preserve"> </v>
      </c>
      <c r="N60" s="154">
        <f ca="1">IF(Nb_cpte!N60&gt;0,Vol_hor!N60/Nb_cpte!N60," ")</f>
        <v>330.42009274678497</v>
      </c>
      <c r="O60" s="156">
        <f ca="1">IF(Nb_cpte!O60&gt;0,Vol_hor!O60/Nb_cpte!O60," ")</f>
        <v>83.245167871160589</v>
      </c>
      <c r="P60" s="157">
        <f ca="1">IF(Nb_cpte!P60&gt;0,Vol_hor!P60/Nb_cpte!P60," ")</f>
        <v>53.647504294974034</v>
      </c>
      <c r="Q60" s="158">
        <f ca="1">IF(Nb_cpte!Q60&gt;0,Vol_hor!Q60/Nb_cpte!Q60," ")</f>
        <v>49.703810182723551</v>
      </c>
      <c r="R60" s="158">
        <f ca="1">IF(Nb_cpte!R60&gt;0,Vol_hor!R60/Nb_cpte!R60," ")</f>
        <v>125.18455253087514</v>
      </c>
      <c r="S60" s="158" t="str">
        <f ca="1">IF(Nb_cpte!S60&gt;0,Vol_hor!S60/Nb_cpte!S60," ")</f>
        <v xml:space="preserve"> </v>
      </c>
      <c r="T60" s="158">
        <f ca="1">IF(Nb_cpte!T60&gt;0,Vol_hor!T60/Nb_cpte!T60," ")</f>
        <v>44.587965299169788</v>
      </c>
      <c r="U60" s="158">
        <f ca="1">IF(Nb_cpte!U60&gt;0,Vol_hor!U60/Nb_cpte!U60," ")</f>
        <v>140.97540684024383</v>
      </c>
      <c r="V60" s="158" t="str">
        <f ca="1">IF(Nb_cpte!V60&gt;0,Vol_hor!V60/Nb_cpte!V60," ")</f>
        <v xml:space="preserve"> </v>
      </c>
      <c r="W60" s="158">
        <f ca="1">IF(Nb_cpte!W60&gt;0,Vol_hor!W60/Nb_cpte!W60," ")</f>
        <v>168.77411447745638</v>
      </c>
      <c r="X60" s="158">
        <f ca="1">IF(Nb_cpte!X60&gt;0,Vol_hor!X60/Nb_cpte!X60," ")</f>
        <v>200.79334887975324</v>
      </c>
      <c r="Y60" s="159">
        <f ca="1">IF(Nb_cpte!Y60&gt;0,Vol_hor!Y60/Nb_cpte!Y60," ")</f>
        <v>154.06131035235006</v>
      </c>
    </row>
    <row r="61" spans="1:25" x14ac:dyDescent="0.2">
      <c r="A61" s="14">
        <v>43190</v>
      </c>
      <c r="B61" s="168">
        <f ca="1">IF(Nb_cpte!B61&gt;0,Vol_hor!B61/Nb_cpte!B61," ")</f>
        <v>144.68223220388384</v>
      </c>
      <c r="C61" s="168">
        <f ca="1">IF(Nb_cpte!C61&gt;0,Vol_hor!C61/Nb_cpte!C61," ")</f>
        <v>61.800258700847444</v>
      </c>
      <c r="D61" s="169">
        <f ca="1">IF(Nb_cpte!D61&gt;0,Vol_hor!D61/Nb_cpte!D61," ")</f>
        <v>56.13861944445982</v>
      </c>
      <c r="E61" s="169">
        <f ca="1">IF(Nb_cpte!E61&gt;0,Vol_hor!E61/Nb_cpte!E61," ")</f>
        <v>330.57806591316313</v>
      </c>
      <c r="F61" s="169">
        <f ca="1">IF(Nb_cpte!F61&gt;0,Vol_hor!F61/Nb_cpte!F61," ")</f>
        <v>166.2663167836194</v>
      </c>
      <c r="G61" s="170">
        <f ca="1">IF(Nb_cpte!G61&gt;0,Vol_hor!G61/Nb_cpte!G61," ")</f>
        <v>54.348586714740442</v>
      </c>
      <c r="H61" s="169">
        <f ca="1">IF(Nb_cpte!H61&gt;0,Vol_hor!H61/Nb_cpte!H61," ")</f>
        <v>88.674888302749835</v>
      </c>
      <c r="I61" s="169">
        <f ca="1">IF(Nb_cpte!I61&gt;0,Vol_hor!I61/Nb_cpte!I61," ")</f>
        <v>65.369844048577903</v>
      </c>
      <c r="J61" s="171">
        <f ca="1">IF(Nb_cpte!J61&gt;0,Vol_hor!J61/Nb_cpte!J61," ")</f>
        <v>52.108004849407934</v>
      </c>
      <c r="K61" s="169">
        <f ca="1">IF(Nb_cpte!K61&gt;0,Vol_hor!K61/Nb_cpte!K61," ")</f>
        <v>165.93311246868117</v>
      </c>
      <c r="L61" s="169" t="str">
        <f ca="1">IF(Nb_cpte!L61&gt;0,Vol_hor!L61/Nb_cpte!L61," ")</f>
        <v xml:space="preserve"> </v>
      </c>
      <c r="M61" s="171" t="str">
        <f ca="1">IF(Nb_cpte!M61&gt;0,Vol_hor!M61/Nb_cpte!M61," ")</f>
        <v xml:space="preserve"> </v>
      </c>
      <c r="N61" s="169">
        <f ca="1">IF(Nb_cpte!N61&gt;0,Vol_hor!N61/Nb_cpte!N61," ")</f>
        <v>329.937166421999</v>
      </c>
      <c r="O61" s="172">
        <f ca="1">IF(Nb_cpte!O61&gt;0,Vol_hor!O61/Nb_cpte!O61," ")</f>
        <v>74.967608227970246</v>
      </c>
      <c r="P61" s="173">
        <f ca="1">IF(Nb_cpte!P61&gt;0,Vol_hor!P61/Nb_cpte!P61," ")</f>
        <v>45.186723852019419</v>
      </c>
      <c r="Q61" s="174">
        <f ca="1">IF(Nb_cpte!Q61&gt;0,Vol_hor!Q61/Nb_cpte!Q61," ")</f>
        <v>49.9714686737154</v>
      </c>
      <c r="R61" s="174">
        <f ca="1">IF(Nb_cpte!R61&gt;0,Vol_hor!R61/Nb_cpte!R61," ")</f>
        <v>124.91963428832057</v>
      </c>
      <c r="S61" s="174" t="str">
        <f ca="1">IF(Nb_cpte!S61&gt;0,Vol_hor!S61/Nb_cpte!S61," ")</f>
        <v xml:space="preserve"> </v>
      </c>
      <c r="T61" s="174">
        <f ca="1">IF(Nb_cpte!T61&gt;0,Vol_hor!T61/Nb_cpte!T61," ")</f>
        <v>43.895177179464909</v>
      </c>
      <c r="U61" s="174">
        <f ca="1">IF(Nb_cpte!U61&gt;0,Vol_hor!U61/Nb_cpte!U61," ")</f>
        <v>141.39639010425958</v>
      </c>
      <c r="V61" s="174" t="str">
        <f ca="1">IF(Nb_cpte!V61&gt;0,Vol_hor!V61/Nb_cpte!V61," ")</f>
        <v xml:space="preserve"> </v>
      </c>
      <c r="W61" s="174">
        <f ca="1">IF(Nb_cpte!W61&gt;0,Vol_hor!W61/Nb_cpte!W61," ")</f>
        <v>165.99110359843689</v>
      </c>
      <c r="X61" s="174">
        <f ca="1">IF(Nb_cpte!X61&gt;0,Vol_hor!X61/Nb_cpte!X61," ")</f>
        <v>205.78864220753854</v>
      </c>
      <c r="Y61" s="175">
        <f ca="1">IF(Nb_cpte!Y61&gt;0,Vol_hor!Y61/Nb_cpte!Y61," ")</f>
        <v>151.33207877284755</v>
      </c>
    </row>
    <row r="62" spans="1:25" x14ac:dyDescent="0.2">
      <c r="A62" s="20">
        <v>43281</v>
      </c>
      <c r="B62" s="151">
        <f ca="1">IF(Nb_cpte!B62&gt;0,Vol_hor!B62/Nb_cpte!B62," ")</f>
        <v>144.51279435823247</v>
      </c>
      <c r="C62" s="151">
        <f ca="1">IF(Nb_cpte!C62&gt;0,Vol_hor!C62/Nb_cpte!C62," ")</f>
        <v>61.477807157644364</v>
      </c>
      <c r="D62" s="154">
        <f ca="1">IF(Nb_cpte!D62&gt;0,Vol_hor!D62/Nb_cpte!D62," ")</f>
        <v>55.836713060775971</v>
      </c>
      <c r="E62" s="154">
        <f ca="1">IF(Nb_cpte!E62&gt;0,Vol_hor!E62/Nb_cpte!E62," ")</f>
        <v>332.42669124625104</v>
      </c>
      <c r="F62" s="154">
        <f ca="1">IF(Nb_cpte!F62&gt;0,Vol_hor!F62/Nb_cpte!F62," ")</f>
        <v>165.8910988780209</v>
      </c>
      <c r="G62" s="153">
        <f ca="1">IF(Nb_cpte!G62&gt;0,Vol_hor!G62/Nb_cpte!G62," ")</f>
        <v>54.09621869979572</v>
      </c>
      <c r="H62" s="154">
        <f ca="1">IF(Nb_cpte!H62&gt;0,Vol_hor!H62/Nb_cpte!H62," ")</f>
        <v>89.601348946231553</v>
      </c>
      <c r="I62" s="154">
        <f ca="1">IF(Nb_cpte!I62&gt;0,Vol_hor!I62/Nb_cpte!I62," ")</f>
        <v>64.331151573292559</v>
      </c>
      <c r="J62" s="155">
        <f ca="1">IF(Nb_cpte!J62&gt;0,Vol_hor!J62/Nb_cpte!J62," ")</f>
        <v>51.701953073799473</v>
      </c>
      <c r="K62" s="154">
        <f ca="1">IF(Nb_cpte!K62&gt;0,Vol_hor!K62/Nb_cpte!K62," ")</f>
        <v>165.56353792158839</v>
      </c>
      <c r="L62" s="154" t="str">
        <f ca="1">IF(Nb_cpte!L62&gt;0,Vol_hor!L62/Nb_cpte!L62," ")</f>
        <v xml:space="preserve"> </v>
      </c>
      <c r="M62" s="155" t="str">
        <f ca="1">IF(Nb_cpte!M62&gt;0,Vol_hor!M62/Nb_cpte!M62," ")</f>
        <v xml:space="preserve"> </v>
      </c>
      <c r="N62" s="154">
        <f ca="1">IF(Nb_cpte!N62&gt;0,Vol_hor!N62/Nb_cpte!N62," ")</f>
        <v>331.24125354568025</v>
      </c>
      <c r="O62" s="156">
        <f ca="1">IF(Nb_cpte!O62&gt;0,Vol_hor!O62/Nb_cpte!O62," ")</f>
        <v>73.637024920243874</v>
      </c>
      <c r="P62" s="157">
        <f ca="1">IF(Nb_cpte!P62&gt;0,Vol_hor!P62/Nb_cpte!P62," ")</f>
        <v>48.081967468139858</v>
      </c>
      <c r="Q62" s="158">
        <f ca="1">IF(Nb_cpte!Q62&gt;0,Vol_hor!Q62/Nb_cpte!Q62," ")</f>
        <v>49.712052475412797</v>
      </c>
      <c r="R62" s="158">
        <f ca="1">IF(Nb_cpte!R62&gt;0,Vol_hor!R62/Nb_cpte!R62," ")</f>
        <v>125.84393448436954</v>
      </c>
      <c r="S62" s="158" t="str">
        <f ca="1">IF(Nb_cpte!S62&gt;0,Vol_hor!S62/Nb_cpte!S62," ")</f>
        <v xml:space="preserve"> </v>
      </c>
      <c r="T62" s="158">
        <f ca="1">IF(Nb_cpte!T62&gt;0,Vol_hor!T62/Nb_cpte!T62," ")</f>
        <v>43.457472695965222</v>
      </c>
      <c r="U62" s="158">
        <f ca="1">IF(Nb_cpte!U62&gt;0,Vol_hor!U62/Nb_cpte!U62," ")</f>
        <v>142.00072665273001</v>
      </c>
      <c r="V62" s="158" t="str">
        <f ca="1">IF(Nb_cpte!V62&gt;0,Vol_hor!V62/Nb_cpte!V62," ")</f>
        <v xml:space="preserve"> </v>
      </c>
      <c r="W62" s="158">
        <f ca="1">IF(Nb_cpte!W62&gt;0,Vol_hor!W62/Nb_cpte!W62," ")</f>
        <v>165.68843455606623</v>
      </c>
      <c r="X62" s="158">
        <f ca="1">IF(Nb_cpte!X62&gt;0,Vol_hor!X62/Nb_cpte!X62," ")</f>
        <v>208.41495129391811</v>
      </c>
      <c r="Y62" s="159">
        <f ca="1">IF(Nb_cpte!Y62&gt;0,Vol_hor!Y62/Nb_cpte!Y62," ")</f>
        <v>150.51536948547073</v>
      </c>
    </row>
    <row r="63" spans="1:25" s="186" customFormat="1" x14ac:dyDescent="0.2">
      <c r="A63" s="20">
        <v>43373</v>
      </c>
      <c r="B63" s="151">
        <f ca="1">IF(Nb_cpte!B63&gt;0,Vol_hor!B63/Nb_cpte!B63," ")</f>
        <v>143.38427240021861</v>
      </c>
      <c r="C63" s="151">
        <f ca="1">IF(Nb_cpte!C63&gt;0,Vol_hor!C63/Nb_cpte!C63," ")</f>
        <v>60.942427689529737</v>
      </c>
      <c r="D63" s="154">
        <f ca="1">IF(Nb_cpte!D63&gt;0,Vol_hor!D63/Nb_cpte!D63," ")</f>
        <v>55.290155900169545</v>
      </c>
      <c r="E63" s="154">
        <f ca="1">IF(Nb_cpte!E63&gt;0,Vol_hor!E63/Nb_cpte!E63," ")</f>
        <v>330.29690295123856</v>
      </c>
      <c r="F63" s="154">
        <f ca="1">IF(Nb_cpte!F63&gt;0,Vol_hor!F63/Nb_cpte!F63," ")</f>
        <v>165.53863278924575</v>
      </c>
      <c r="G63" s="153">
        <f ca="1">IF(Nb_cpte!G63&gt;0,Vol_hor!G63/Nb_cpte!G63," ")</f>
        <v>54.007056126756574</v>
      </c>
      <c r="H63" s="154">
        <f ca="1">IF(Nb_cpte!H63&gt;0,Vol_hor!H63/Nb_cpte!H63," ")</f>
        <v>87.416094366301579</v>
      </c>
      <c r="I63" s="154">
        <f ca="1">IF(Nb_cpte!I63&gt;0,Vol_hor!I63/Nb_cpte!I63," ")</f>
        <v>62.753170929426716</v>
      </c>
      <c r="J63" s="155">
        <f ca="1">IF(Nb_cpte!J63&gt;0,Vol_hor!J63/Nb_cpte!J63," ")</f>
        <v>50.547084184452217</v>
      </c>
      <c r="K63" s="154">
        <f ca="1">IF(Nb_cpte!K63&gt;0,Vol_hor!K63/Nb_cpte!K63," ")</f>
        <v>166.06951394344151</v>
      </c>
      <c r="L63" s="154" t="str">
        <f ca="1">IF(Nb_cpte!L63&gt;0,Vol_hor!L63/Nb_cpte!L63," ")</f>
        <v xml:space="preserve"> </v>
      </c>
      <c r="M63" s="155" t="str">
        <f ca="1">IF(Nb_cpte!M63&gt;0,Vol_hor!M63/Nb_cpte!M63," ")</f>
        <v xml:space="preserve"> </v>
      </c>
      <c r="N63" s="154">
        <f ca="1">IF(Nb_cpte!N63&gt;0,Vol_hor!N63/Nb_cpte!N63," ")</f>
        <v>330.42340762652049</v>
      </c>
      <c r="O63" s="156">
        <f ca="1">IF(Nb_cpte!O63&gt;0,Vol_hor!O63/Nb_cpte!O63," ")</f>
        <v>72.428751876232795</v>
      </c>
      <c r="P63" s="157">
        <f ca="1">IF(Nb_cpte!P63&gt;0,Vol_hor!P63/Nb_cpte!P63," ")</f>
        <v>46.062557052887527</v>
      </c>
      <c r="Q63" s="158">
        <f ca="1">IF(Nb_cpte!Q63&gt;0,Vol_hor!Q63/Nb_cpte!Q63," ")</f>
        <v>49.676149299126557</v>
      </c>
      <c r="R63" s="158">
        <f ca="1">IF(Nb_cpte!R63&gt;0,Vol_hor!R63/Nb_cpte!R63," ")</f>
        <v>126.20134211344057</v>
      </c>
      <c r="S63" s="158" t="str">
        <f ca="1">IF(Nb_cpte!S63&gt;0,Vol_hor!S63/Nb_cpte!S63," ")</f>
        <v xml:space="preserve"> </v>
      </c>
      <c r="T63" s="158">
        <f ca="1">IF(Nb_cpte!T63&gt;0,Vol_hor!T63/Nb_cpte!T63," ")</f>
        <v>43.094948077663574</v>
      </c>
      <c r="U63" s="158">
        <f ca="1">IF(Nb_cpte!U63&gt;0,Vol_hor!U63/Nb_cpte!U63," ")</f>
        <v>142.97579535044392</v>
      </c>
      <c r="V63" s="158" t="str">
        <f ca="1">IF(Nb_cpte!V63&gt;0,Vol_hor!V63/Nb_cpte!V63," ")</f>
        <v xml:space="preserve"> </v>
      </c>
      <c r="W63" s="158">
        <f ca="1">IF(Nb_cpte!W63&gt;0,Vol_hor!W63/Nb_cpte!W63," ")</f>
        <v>167.75598715248839</v>
      </c>
      <c r="X63" s="158">
        <f ca="1">IF(Nb_cpte!X63&gt;0,Vol_hor!X63/Nb_cpte!X63," ")</f>
        <v>186.90679626532523</v>
      </c>
      <c r="Y63" s="159">
        <f ca="1">IF(Nb_cpte!Y63&gt;0,Vol_hor!Y63/Nb_cpte!Y63," ")</f>
        <v>150.05393934577847</v>
      </c>
    </row>
    <row r="64" spans="1:25" s="186" customFormat="1" ht="12" thickBot="1" x14ac:dyDescent="0.25">
      <c r="A64" s="185">
        <v>43465</v>
      </c>
      <c r="B64" s="176">
        <f ca="1">IF(Nb_cpte!B64&gt;0,Vol_hor!B64/Nb_cpte!B64," ")</f>
        <v>165.26673130054564</v>
      </c>
      <c r="C64" s="176">
        <f ca="1">IF(Nb_cpte!C64&gt;0,Vol_hor!C64/Nb_cpte!C64," ")</f>
        <v>151.69348911318508</v>
      </c>
      <c r="D64" s="177">
        <f ca="1">IF(Nb_cpte!D64&gt;0,Vol_hor!D64/Nb_cpte!D64," ")</f>
        <v>151.37707569775787</v>
      </c>
      <c r="E64" s="177">
        <f ca="1">IF(Nb_cpte!E64&gt;0,Vol_hor!E64/Nb_cpte!E64," ")</f>
        <v>407.26720442770335</v>
      </c>
      <c r="F64" s="177">
        <f ca="1">IF(Nb_cpte!F64&gt;0,Vol_hor!F64/Nb_cpte!F64," ")</f>
        <v>208.91195917225997</v>
      </c>
      <c r="G64" s="178" t="str">
        <f ca="1">IF(Nb_cpte!G64&gt;0,Vol_hor!G64/Nb_cpte!G64," ")</f>
        <v xml:space="preserve"> </v>
      </c>
      <c r="H64" s="177">
        <f ca="1">IF(Nb_cpte!H64&gt;0,Vol_hor!H64/Nb_cpte!H64," ")</f>
        <v>124.89538399082466</v>
      </c>
      <c r="I64" s="177">
        <f ca="1">IF(Nb_cpte!I64&gt;0,Vol_hor!I64/Nb_cpte!I64," ")</f>
        <v>157.71178650493502</v>
      </c>
      <c r="J64" s="179">
        <f ca="1">IF(Nb_cpte!J64&gt;0,Vol_hor!J64/Nb_cpte!J64," ")</f>
        <v>78.428733575114052</v>
      </c>
      <c r="K64" s="177">
        <f ca="1">IF(Nb_cpte!K64&gt;0,Vol_hor!K64/Nb_cpte!K64," ")</f>
        <v>24.680785620920162</v>
      </c>
      <c r="L64" s="177" t="str">
        <f ca="1">IF(Nb_cpte!L64&gt;0,Vol_hor!L64/Nb_cpte!L64," ")</f>
        <v xml:space="preserve"> </v>
      </c>
      <c r="M64" s="179" t="str">
        <f ca="1">IF(Nb_cpte!M64&gt;0,Vol_hor!M64/Nb_cpte!M64," ")</f>
        <v xml:space="preserve"> </v>
      </c>
      <c r="N64" s="177" t="str">
        <f ca="1">IF(Nb_cpte!N64&gt;0,Vol_hor!N64/Nb_cpte!N64," ")</f>
        <v xml:space="preserve"> </v>
      </c>
      <c r="O64" s="180" t="str">
        <f ca="1">IF(Nb_cpte!O64&gt;0,Vol_hor!O64/Nb_cpte!O64," ")</f>
        <v xml:space="preserve"> </v>
      </c>
      <c r="P64" s="181">
        <f ca="1">IF(Nb_cpte!P64&gt;0,Vol_hor!P64/Nb_cpte!P64," ")</f>
        <v>125.84759124510879</v>
      </c>
      <c r="Q64" s="182">
        <f ca="1">IF(Nb_cpte!Q64&gt;0,Vol_hor!Q64/Nb_cpte!Q64," ")</f>
        <v>128.90461601928126</v>
      </c>
      <c r="R64" s="182">
        <f ca="1">IF(Nb_cpte!R64&gt;0,Vol_hor!R64/Nb_cpte!R64," ")</f>
        <v>155.49980180637192</v>
      </c>
      <c r="S64" s="182" t="str">
        <f ca="1">IF(Nb_cpte!S64&gt;0,Vol_hor!S64/Nb_cpte!S64," ")</f>
        <v xml:space="preserve"> </v>
      </c>
      <c r="T64" s="182" t="str">
        <f ca="1">IF(Nb_cpte!T64&gt;0,Vol_hor!T64/Nb_cpte!T64," ")</f>
        <v xml:space="preserve"> </v>
      </c>
      <c r="U64" s="182">
        <f ca="1">IF(Nb_cpte!U64&gt;0,Vol_hor!U64/Nb_cpte!U64," ")</f>
        <v>173.91070601038155</v>
      </c>
      <c r="V64" s="182" t="str">
        <f ca="1">IF(Nb_cpte!V64&gt;0,Vol_hor!V64/Nb_cpte!V64," ")</f>
        <v xml:space="preserve"> </v>
      </c>
      <c r="W64" s="182" t="str">
        <f ca="1">IF(Nb_cpte!W64&gt;0,Vol_hor!W64/Nb_cpte!W64," ")</f>
        <v xml:space="preserve"> </v>
      </c>
      <c r="X64" s="182">
        <f ca="1">IF(Nb_cpte!X64&gt;0,Vol_hor!X64/Nb_cpte!X64," ")</f>
        <v>207.3080910283837</v>
      </c>
      <c r="Y64" s="183">
        <f ca="1">IF(Nb_cpte!Y64&gt;0,Vol_hor!Y64/Nb_cpte!Y64," ")</f>
        <v>25.835107680009902</v>
      </c>
    </row>
    <row r="65" spans="1:25" ht="18" customHeight="1" thickBot="1" x14ac:dyDescent="0.25">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K67" ca="1" si="0">IF(AND(B6&gt;=0, (B5)&gt;0),B6/B5-1," ")</f>
        <v>-7.7345990824101429E-3</v>
      </c>
      <c r="C67" s="63">
        <f t="shared" ca="1" si="0"/>
        <v>-1.1238721897680493E-2</v>
      </c>
      <c r="D67" s="75">
        <f t="shared" ca="1" si="0"/>
        <v>-1.1793240316637976E-2</v>
      </c>
      <c r="E67" s="75">
        <f t="shared" ca="1" si="0"/>
        <v>-6.5826626264384736E-3</v>
      </c>
      <c r="F67" s="75">
        <f t="shared" ca="1" si="0"/>
        <v>-6.4609849694763355E-4</v>
      </c>
      <c r="G67" s="53">
        <f t="shared" ca="1" si="0"/>
        <v>-1.1626747602371257E-2</v>
      </c>
      <c r="H67" s="34">
        <f t="shared" ca="1" si="0"/>
        <v>-0.12911172749824418</v>
      </c>
      <c r="I67" s="34">
        <f t="shared" ca="1" si="0"/>
        <v>2.9289427123606604E-3</v>
      </c>
      <c r="J67" s="64">
        <f t="shared" ca="1" si="0"/>
        <v>5.7061718052819899E-4</v>
      </c>
      <c r="K67" s="34">
        <f t="shared" ca="1" si="0"/>
        <v>1.1802839044714322</v>
      </c>
      <c r="L67" s="34">
        <f ca="1">IF(AND(L6&gt;=0,L6&lt;&gt;" ",L5&lt;&gt;" ",(L5)&gt;0),L6/L5-1," ")</f>
        <v>8.219463366241575E-3</v>
      </c>
      <c r="M67" s="64">
        <f t="shared" ref="M67:Y67" ca="1" si="1">IF(AND(M6&gt;=0,M6&lt;&gt;" ",M5&lt;&gt;" ",(M5)&gt;0),M6/M5-1," ")</f>
        <v>2.0338215700936857E-3</v>
      </c>
      <c r="N67" s="34">
        <f t="shared" ca="1" si="1"/>
        <v>2.4054596641374011</v>
      </c>
      <c r="O67" s="55">
        <f t="shared" ca="1" si="1"/>
        <v>-1.3908024190883439E-2</v>
      </c>
      <c r="P67" s="53">
        <f t="shared" ca="1" si="1"/>
        <v>-2.2014374485144761E-2</v>
      </c>
      <c r="Q67" s="34">
        <f t="shared" ca="1" si="1"/>
        <v>-4.1653597070298032E-3</v>
      </c>
      <c r="R67" s="34">
        <f t="shared" ca="1" si="1"/>
        <v>-1.4079048470139188E-2</v>
      </c>
      <c r="S67" s="34" t="str">
        <f t="shared" ca="1" si="1"/>
        <v xml:space="preserve"> </v>
      </c>
      <c r="T67" s="34" t="str">
        <f t="shared" ca="1" si="1"/>
        <v xml:space="preserve"> </v>
      </c>
      <c r="U67" s="34">
        <f t="shared" ca="1" si="1"/>
        <v>-1.8437945059555427E-2</v>
      </c>
      <c r="V67" s="34" t="str">
        <f t="shared" ca="1" si="1"/>
        <v xml:space="preserve"> </v>
      </c>
      <c r="W67" s="34" t="str">
        <f t="shared" ca="1" si="1"/>
        <v xml:space="preserve"> </v>
      </c>
      <c r="X67" s="34">
        <f t="shared" ca="1" si="1"/>
        <v>-4.8909360408722069E-3</v>
      </c>
      <c r="Y67" s="55">
        <f t="shared" ca="1" si="1"/>
        <v>1.9033043282300515</v>
      </c>
    </row>
    <row r="68" spans="1:25" s="32" customFormat="1" x14ac:dyDescent="0.2">
      <c r="A68" s="20">
        <v>38260</v>
      </c>
      <c r="B68" s="63">
        <f t="shared" ref="B68:K68" ca="1" si="2">IF(AND(B7&gt;=0, (B6)&gt;0),B7/B6-1," ")</f>
        <v>-2.9473331466968733E-2</v>
      </c>
      <c r="C68" s="63">
        <f t="shared" ca="1" si="2"/>
        <v>-2.6891529658961133E-3</v>
      </c>
      <c r="D68" s="75">
        <f t="shared" ca="1" si="2"/>
        <v>-2.3683588376434139E-3</v>
      </c>
      <c r="E68" s="75">
        <f t="shared" ca="1" si="2"/>
        <v>-3.7932570648212205E-2</v>
      </c>
      <c r="F68" s="75">
        <f t="shared" ca="1" si="2"/>
        <v>1.5904027412098065E-2</v>
      </c>
      <c r="G68" s="53">
        <f t="shared" ca="1" si="2"/>
        <v>-8.3003984361041949E-3</v>
      </c>
      <c r="H68" s="34">
        <f t="shared" ca="1" si="2"/>
        <v>1.0042947488861476E-2</v>
      </c>
      <c r="I68" s="34">
        <f t="shared" ca="1" si="2"/>
        <v>-2.4068666477013667E-2</v>
      </c>
      <c r="J68" s="64">
        <f t="shared" ca="1" si="2"/>
        <v>-2.7750472995179187E-2</v>
      </c>
      <c r="K68" s="34">
        <f t="shared" ca="1" si="2"/>
        <v>3.6552485676406343E-2</v>
      </c>
      <c r="L68" s="34">
        <f t="shared" ref="L68:O125" ca="1" si="3">IF(AND(L7&gt;=0,L7&lt;&gt;" ",L6&lt;&gt;" ",(L6)&gt;0),L7/L6-1," ")</f>
        <v>4.7675964943065807E-3</v>
      </c>
      <c r="M68" s="64">
        <f t="shared" ref="M68:Y68" ca="1" si="4">IF(AND(M7&gt;=0,M7&lt;&gt;" ",M6&lt;&gt;" ",(M6)&gt;0),M7/M6-1," ")</f>
        <v>5.2929112609809703E-3</v>
      </c>
      <c r="N68" s="34">
        <f t="shared" ca="1" si="4"/>
        <v>5.7629404188607625E-2</v>
      </c>
      <c r="O68" s="55">
        <f t="shared" ca="1" si="4"/>
        <v>-3.9681676421755907E-2</v>
      </c>
      <c r="P68" s="53">
        <f t="shared" ca="1" si="4"/>
        <v>-7.5058439201581839E-3</v>
      </c>
      <c r="Q68" s="34">
        <f t="shared" ca="1" si="4"/>
        <v>-4.0972113753356965E-3</v>
      </c>
      <c r="R68" s="34">
        <f t="shared" ca="1" si="4"/>
        <v>-6.5776273328209678E-3</v>
      </c>
      <c r="S68" s="34" t="str">
        <f t="shared" ca="1" si="4"/>
        <v xml:space="preserve"> </v>
      </c>
      <c r="T68" s="34" t="str">
        <f t="shared" ca="1" si="4"/>
        <v xml:space="preserve"> </v>
      </c>
      <c r="U68" s="34">
        <f t="shared" ca="1" si="4"/>
        <v>-7.6653155615442614E-3</v>
      </c>
      <c r="V68" s="34" t="str">
        <f t="shared" ca="1" si="4"/>
        <v xml:space="preserve"> </v>
      </c>
      <c r="W68" s="34" t="str">
        <f t="shared" ca="1" si="4"/>
        <v xml:space="preserve"> </v>
      </c>
      <c r="X68" s="34">
        <f t="shared" ca="1" si="4"/>
        <v>8.3805751997847455E-3</v>
      </c>
      <c r="Y68" s="55">
        <f t="shared" ca="1" si="4"/>
        <v>0.30467906149067625</v>
      </c>
    </row>
    <row r="69" spans="1:25" s="33" customFormat="1" ht="12" thickBot="1" x14ac:dyDescent="0.25">
      <c r="A69" s="26">
        <v>38352</v>
      </c>
      <c r="B69" s="65">
        <f t="shared" ref="B69:K69" ca="1" si="5">IF(AND(B8&gt;=0, (B7)&gt;0),B8/B7-1," ")</f>
        <v>3.9749908706293136E-2</v>
      </c>
      <c r="C69" s="65">
        <f t="shared" ca="1" si="5"/>
        <v>1.7514065236403642E-3</v>
      </c>
      <c r="D69" s="56">
        <f t="shared" ca="1" si="5"/>
        <v>2.1030154767895937E-3</v>
      </c>
      <c r="E69" s="56">
        <f t="shared" ca="1" si="5"/>
        <v>5.7809935586498495E-2</v>
      </c>
      <c r="F69" s="56">
        <f t="shared" ca="1" si="5"/>
        <v>-5.8846758811140765E-3</v>
      </c>
      <c r="G69" s="57">
        <f t="shared" ca="1" si="5"/>
        <v>9.6873476736953901E-3</v>
      </c>
      <c r="H69" s="56">
        <f t="shared" ca="1" si="5"/>
        <v>-4.2488917516384173E-2</v>
      </c>
      <c r="I69" s="56">
        <f t="shared" ca="1" si="5"/>
        <v>1.6252156079267888E-2</v>
      </c>
      <c r="J69" s="66">
        <f t="shared" ca="1" si="5"/>
        <v>3.0243887083351906E-2</v>
      </c>
      <c r="K69" s="56">
        <f t="shared" ca="1" si="5"/>
        <v>0.16440830656413685</v>
      </c>
      <c r="L69" s="56">
        <f t="shared" ca="1" si="3"/>
        <v>-2.1945246469410651E-2</v>
      </c>
      <c r="M69" s="66">
        <f t="shared" ref="M69:Y69" ca="1" si="6">IF(AND(M8&gt;=0,M8&lt;&gt;" ",M7&lt;&gt;" ",(M7)&gt;0),M8/M7-1," ")</f>
        <v>-3.6655910106044409E-2</v>
      </c>
      <c r="N69" s="56">
        <f t="shared" ca="1" si="6"/>
        <v>0.31719559389764584</v>
      </c>
      <c r="O69" s="58">
        <f t="shared" ca="1" si="6"/>
        <v>4.7272949551285581E-2</v>
      </c>
      <c r="P69" s="57">
        <f t="shared" ca="1" si="6"/>
        <v>-1.4619080205704904E-2</v>
      </c>
      <c r="Q69" s="56">
        <f t="shared" ca="1" si="6"/>
        <v>2.8813016703235217E-3</v>
      </c>
      <c r="R69" s="56">
        <f t="shared" ca="1" si="6"/>
        <v>-1.3857116780072731E-3</v>
      </c>
      <c r="S69" s="56" t="str">
        <f t="shared" ca="1" si="6"/>
        <v xml:space="preserve"> </v>
      </c>
      <c r="T69" s="56" t="str">
        <f t="shared" ca="1" si="6"/>
        <v xml:space="preserve"> </v>
      </c>
      <c r="U69" s="56">
        <f t="shared" ca="1" si="6"/>
        <v>-1.7903386979322811E-2</v>
      </c>
      <c r="V69" s="56" t="str">
        <f t="shared" ca="1" si="6"/>
        <v xml:space="preserve"> </v>
      </c>
      <c r="W69" s="56" t="str">
        <f t="shared" ca="1" si="6"/>
        <v xml:space="preserve"> </v>
      </c>
      <c r="X69" s="56">
        <f t="shared" ca="1" si="6"/>
        <v>-1.3247314915891817E-3</v>
      </c>
      <c r="Y69" s="58">
        <f t="shared" ca="1" si="6"/>
        <v>3.9549414907817715E-2</v>
      </c>
    </row>
    <row r="70" spans="1:25" s="33" customFormat="1" x14ac:dyDescent="0.2">
      <c r="A70" s="20">
        <v>38383</v>
      </c>
      <c r="B70" s="67">
        <f t="shared" ref="B70:K70" ca="1" si="7">IF(AND(B9&gt;=0, (B8)&gt;0),B9/B8-1," ")</f>
        <v>6.5224965575445548E-3</v>
      </c>
      <c r="C70" s="67">
        <f t="shared" ca="1" si="7"/>
        <v>-5.5004509720855133E-3</v>
      </c>
      <c r="D70" s="59">
        <f t="shared" ca="1" si="7"/>
        <v>-5.7598616205666309E-3</v>
      </c>
      <c r="E70" s="59">
        <f t="shared" ca="1" si="7"/>
        <v>2.0054460253159379E-2</v>
      </c>
      <c r="F70" s="59">
        <f t="shared" ca="1" si="7"/>
        <v>5.6929117152024755E-3</v>
      </c>
      <c r="G70" s="60">
        <f t="shared" ca="1" si="7"/>
        <v>5.0025637829875791E-3</v>
      </c>
      <c r="H70" s="59">
        <f t="shared" ca="1" si="7"/>
        <v>-2.0185280173836473E-2</v>
      </c>
      <c r="I70" s="59">
        <f t="shared" ca="1" si="7"/>
        <v>-7.7747852524843175E-3</v>
      </c>
      <c r="J70" s="68">
        <f t="shared" ca="1" si="7"/>
        <v>-8.1574866835210091E-4</v>
      </c>
      <c r="K70" s="59">
        <f t="shared" ca="1" si="7"/>
        <v>-1.9336199727396197E-2</v>
      </c>
      <c r="L70" s="59">
        <f t="shared" ca="1" si="3"/>
        <v>-1.1568169374842174E-2</v>
      </c>
      <c r="M70" s="68">
        <f t="shared" ref="M70:Y70" ca="1" si="8">IF(AND(M9&gt;=0,M9&lt;&gt;" ",M8&lt;&gt;" ",(M8)&gt;0),M9/M8-1," ")</f>
        <v>7.5663884688359495E-4</v>
      </c>
      <c r="N70" s="59">
        <f t="shared" ca="1" si="8"/>
        <v>1.8297042206083525E-2</v>
      </c>
      <c r="O70" s="61">
        <f t="shared" ca="1" si="8"/>
        <v>-2.1359347879156609E-2</v>
      </c>
      <c r="P70" s="60">
        <f t="shared" ca="1" si="8"/>
        <v>9.7374982446878366E-3</v>
      </c>
      <c r="Q70" s="59">
        <f t="shared" ca="1" si="8"/>
        <v>-1.4214461504250542E-3</v>
      </c>
      <c r="R70" s="59">
        <f t="shared" ca="1" si="8"/>
        <v>-5.3913881743544723E-3</v>
      </c>
      <c r="S70" s="59" t="str">
        <f t="shared" ca="1" si="8"/>
        <v xml:space="preserve"> </v>
      </c>
      <c r="T70" s="59" t="str">
        <f t="shared" ca="1" si="8"/>
        <v xml:space="preserve"> </v>
      </c>
      <c r="U70" s="59">
        <f t="shared" ca="1" si="8"/>
        <v>-9.3902965840056973E-3</v>
      </c>
      <c r="V70" s="59" t="str">
        <f t="shared" ca="1" si="8"/>
        <v xml:space="preserve"> </v>
      </c>
      <c r="W70" s="59" t="str">
        <f t="shared" ca="1" si="8"/>
        <v xml:space="preserve"> </v>
      </c>
      <c r="X70" s="59">
        <f t="shared" ca="1" si="8"/>
        <v>5.6482488663025521E-3</v>
      </c>
      <c r="Y70" s="61">
        <f t="shared" ca="1" si="8"/>
        <v>-6.0659410387018053E-2</v>
      </c>
    </row>
    <row r="71" spans="1:25" s="33" customFormat="1" x14ac:dyDescent="0.2">
      <c r="A71" s="20">
        <v>38442</v>
      </c>
      <c r="B71" s="63">
        <f t="shared" ref="B71:K71" ca="1" si="9">IF(AND(B10&gt;=0, (B9)&gt;0),B10/B9-1," ")</f>
        <v>-4.5772987496239814E-4</v>
      </c>
      <c r="C71" s="63">
        <f t="shared" ca="1" si="9"/>
        <v>-1.0675909314158516E-2</v>
      </c>
      <c r="D71" s="34">
        <f t="shared" ca="1" si="9"/>
        <v>-1.1498900737953233E-2</v>
      </c>
      <c r="E71" s="34">
        <f t="shared" ca="1" si="9"/>
        <v>8.5806854449854697E-3</v>
      </c>
      <c r="F71" s="34">
        <f t="shared" ca="1" si="9"/>
        <v>1.8311593335218479E-3</v>
      </c>
      <c r="G71" s="53">
        <f t="shared" ca="1" si="9"/>
        <v>-1.4816864437689148E-2</v>
      </c>
      <c r="H71" s="34">
        <f t="shared" ca="1" si="9"/>
        <v>7.5150769770253367E-2</v>
      </c>
      <c r="I71" s="34">
        <f t="shared" ca="1" si="9"/>
        <v>9.3234558351609209E-3</v>
      </c>
      <c r="J71" s="64">
        <f t="shared" ca="1" si="9"/>
        <v>7.3567501031432947E-3</v>
      </c>
      <c r="K71" s="34">
        <f t="shared" ca="1" si="9"/>
        <v>9.4400873366784488E-2</v>
      </c>
      <c r="L71" s="34">
        <f t="shared" ca="1" si="3"/>
        <v>-3.499689121212457E-3</v>
      </c>
      <c r="M71" s="64">
        <f t="shared" ref="M71:Y71" ca="1" si="10">IF(AND(M10&gt;=0,M10&lt;&gt;" ",M9&lt;&gt;" ",(M9)&gt;0),M10/M9-1," ")</f>
        <v>4.2558297935670897E-3</v>
      </c>
      <c r="N71" s="34">
        <f t="shared" ca="1" si="10"/>
        <v>5.3229227192663764E-2</v>
      </c>
      <c r="O71" s="55">
        <f t="shared" ca="1" si="10"/>
        <v>-1.8013841598275238E-2</v>
      </c>
      <c r="P71" s="53">
        <f t="shared" ca="1" si="10"/>
        <v>-4.8210291289816354E-3</v>
      </c>
      <c r="Q71" s="34">
        <f t="shared" ca="1" si="10"/>
        <v>-1.5758758752016822E-2</v>
      </c>
      <c r="R71" s="34">
        <f t="shared" ca="1" si="10"/>
        <v>-4.2150905234703551E-3</v>
      </c>
      <c r="S71" s="34" t="str">
        <f t="shared" ca="1" si="10"/>
        <v xml:space="preserve"> </v>
      </c>
      <c r="T71" s="34" t="str">
        <f t="shared" ca="1" si="10"/>
        <v xml:space="preserve"> </v>
      </c>
      <c r="U71" s="34">
        <f t="shared" ca="1" si="10"/>
        <v>-2.6617369208702502E-2</v>
      </c>
      <c r="V71" s="34" t="str">
        <f t="shared" ca="1" si="10"/>
        <v xml:space="preserve"> </v>
      </c>
      <c r="W71" s="34" t="str">
        <f t="shared" ca="1" si="10"/>
        <v xml:space="preserve"> </v>
      </c>
      <c r="X71" s="34">
        <f t="shared" ca="1" si="10"/>
        <v>4.1798024526784605E-3</v>
      </c>
      <c r="Y71" s="55">
        <f t="shared" ca="1" si="10"/>
        <v>6.4494549733145057E-2</v>
      </c>
    </row>
    <row r="72" spans="1:25" s="33" customFormat="1" x14ac:dyDescent="0.2">
      <c r="A72" s="20">
        <v>38625</v>
      </c>
      <c r="B72" s="63">
        <f t="shared" ref="B72:K72" ca="1" si="11">IF(AND(B11&gt;=0, (B10)&gt;0),B11/B10-1," ")</f>
        <v>-1.039441880465708E-2</v>
      </c>
      <c r="C72" s="63">
        <f t="shared" ca="1" si="11"/>
        <v>4.4510170988876219E-4</v>
      </c>
      <c r="D72" s="34">
        <f t="shared" ca="1" si="11"/>
        <v>4.3597865902977873E-4</v>
      </c>
      <c r="E72" s="34">
        <f t="shared" ca="1" si="11"/>
        <v>-9.6144801286088821E-3</v>
      </c>
      <c r="F72" s="34">
        <f t="shared" ca="1" si="11"/>
        <v>7.0696668616814229E-3</v>
      </c>
      <c r="G72" s="53">
        <f t="shared" ca="1" si="11"/>
        <v>-2.4792420151500405E-3</v>
      </c>
      <c r="H72" s="34">
        <f t="shared" ca="1" si="11"/>
        <v>-2.4212677170929453E-2</v>
      </c>
      <c r="I72" s="34">
        <f t="shared" ca="1" si="11"/>
        <v>-1.7635962542572381E-2</v>
      </c>
      <c r="J72" s="64">
        <f t="shared" ca="1" si="11"/>
        <v>-1.2206099505636669E-2</v>
      </c>
      <c r="K72" s="34">
        <f t="shared" ca="1" si="11"/>
        <v>-1.0340283520206883E-2</v>
      </c>
      <c r="L72" s="34">
        <f t="shared" ca="1" si="3"/>
        <v>-2.5257809272715481E-2</v>
      </c>
      <c r="M72" s="64">
        <f t="shared" ref="M72:Y72" ca="1" si="12">IF(AND(M11&gt;=0,M11&lt;&gt;" ",M10&lt;&gt;" ",(M10)&gt;0),M11/M10-1," ")</f>
        <v>-1.9036361422050563E-2</v>
      </c>
      <c r="N72" s="34">
        <f t="shared" ca="1" si="12"/>
        <v>-2.6983937053190465E-2</v>
      </c>
      <c r="O72" s="55">
        <f t="shared" ca="1" si="12"/>
        <v>-5.9390832159028739E-2</v>
      </c>
      <c r="P72" s="53">
        <f t="shared" ca="1" si="12"/>
        <v>-2.5093532616367709E-2</v>
      </c>
      <c r="Q72" s="34">
        <f t="shared" ca="1" si="12"/>
        <v>9.7873875847449554E-3</v>
      </c>
      <c r="R72" s="34">
        <f t="shared" ca="1" si="12"/>
        <v>-3.9671408681845044E-3</v>
      </c>
      <c r="S72" s="34" t="str">
        <f t="shared" ca="1" si="12"/>
        <v xml:space="preserve"> </v>
      </c>
      <c r="T72" s="34" t="str">
        <f t="shared" ca="1" si="12"/>
        <v xml:space="preserve"> </v>
      </c>
      <c r="U72" s="34">
        <f t="shared" ca="1" si="12"/>
        <v>-1.4652107765548594E-2</v>
      </c>
      <c r="V72" s="34" t="str">
        <f t="shared" ca="1" si="12"/>
        <v xml:space="preserve"> </v>
      </c>
      <c r="W72" s="34" t="str">
        <f t="shared" ca="1" si="12"/>
        <v xml:space="preserve"> </v>
      </c>
      <c r="X72" s="34">
        <f t="shared" ca="1" si="12"/>
        <v>-6.5445561172750022E-3</v>
      </c>
      <c r="Y72" s="55">
        <f t="shared" ca="1" si="12"/>
        <v>-1.900051158731475E-2</v>
      </c>
    </row>
    <row r="73" spans="1:25" s="33" customFormat="1" ht="12" thickBot="1" x14ac:dyDescent="0.25">
      <c r="A73" s="26">
        <v>38717</v>
      </c>
      <c r="B73" s="65">
        <f t="shared" ref="B73:K73" ca="1" si="13">IF(AND(B12&gt;=0, (B11)&gt;0),B12/B11-1," ")</f>
        <v>1.2494006626974308E-2</v>
      </c>
      <c r="C73" s="65">
        <f t="shared" ca="1" si="13"/>
        <v>-9.4800931813103784E-3</v>
      </c>
      <c r="D73" s="56">
        <f t="shared" ca="1" si="13"/>
        <v>-9.9437610537302934E-3</v>
      </c>
      <c r="E73" s="56">
        <f t="shared" ca="1" si="13"/>
        <v>2.5311565605635966E-2</v>
      </c>
      <c r="F73" s="56">
        <f t="shared" ca="1" si="13"/>
        <v>-5.3172149293316817E-3</v>
      </c>
      <c r="G73" s="57">
        <f t="shared" ca="1" si="13"/>
        <v>5.6149044443398743E-4</v>
      </c>
      <c r="H73" s="56">
        <f t="shared" ca="1" si="13"/>
        <v>1.6513940191388743E-2</v>
      </c>
      <c r="I73" s="56">
        <f t="shared" ca="1" si="13"/>
        <v>-8.9737940439782449E-3</v>
      </c>
      <c r="J73" s="66">
        <f t="shared" ca="1" si="13"/>
        <v>-1.0450036755412562E-2</v>
      </c>
      <c r="K73" s="56">
        <f t="shared" ca="1" si="13"/>
        <v>-1.7781420478858556E-2</v>
      </c>
      <c r="L73" s="56">
        <f t="shared" ca="1" si="3"/>
        <v>-3.6267194883673803E-2</v>
      </c>
      <c r="M73" s="66">
        <f t="shared" ref="M73:Y73" ca="1" si="14">IF(AND(M12&gt;=0,M12&lt;&gt;" ",M11&lt;&gt;" ",(M11)&gt;0),M12/M11-1," ")</f>
        <v>-3.9755007668545561E-2</v>
      </c>
      <c r="N73" s="56">
        <f t="shared" ca="1" si="14"/>
        <v>4.3507150173712539E-2</v>
      </c>
      <c r="O73" s="58">
        <f t="shared" ca="1" si="14"/>
        <v>-2.0795692174837788E-2</v>
      </c>
      <c r="P73" s="57">
        <f t="shared" ca="1" si="14"/>
        <v>-4.1104172332795064E-2</v>
      </c>
      <c r="Q73" s="56">
        <f t="shared" ca="1" si="14"/>
        <v>1.9374433116510215E-3</v>
      </c>
      <c r="R73" s="56">
        <f t="shared" ca="1" si="14"/>
        <v>-5.5783258036555816E-3</v>
      </c>
      <c r="S73" s="56" t="str">
        <f t="shared" ca="1" si="14"/>
        <v xml:space="preserve"> </v>
      </c>
      <c r="T73" s="56" t="str">
        <f t="shared" ca="1" si="14"/>
        <v xml:space="preserve"> </v>
      </c>
      <c r="U73" s="56">
        <f t="shared" ca="1" si="14"/>
        <v>-5.7442854812104205E-3</v>
      </c>
      <c r="V73" s="56" t="str">
        <f t="shared" ca="1" si="14"/>
        <v xml:space="preserve"> </v>
      </c>
      <c r="W73" s="56" t="str">
        <f t="shared" ca="1" si="14"/>
        <v xml:space="preserve"> </v>
      </c>
      <c r="X73" s="56">
        <f t="shared" ca="1" si="14"/>
        <v>-5.4678520285993404E-3</v>
      </c>
      <c r="Y73" s="58">
        <f t="shared" ca="1" si="14"/>
        <v>3.6294209644934794E-2</v>
      </c>
    </row>
    <row r="74" spans="1:25" s="33" customFormat="1" x14ac:dyDescent="0.2">
      <c r="A74" s="20">
        <v>38807</v>
      </c>
      <c r="B74" s="67">
        <f t="shared" ref="B74:K74" ca="1" si="15">IF(AND(B13&gt;=0, (B12)&gt;0),B13/B12-1," ")</f>
        <v>8.2407918082041398E-3</v>
      </c>
      <c r="C74" s="67">
        <f t="shared" ca="1" si="15"/>
        <v>-8.6114122334712828E-4</v>
      </c>
      <c r="D74" s="59">
        <f t="shared" ca="1" si="15"/>
        <v>-8.1504167845414255E-4</v>
      </c>
      <c r="E74" s="59">
        <f t="shared" ca="1" si="15"/>
        <v>1.2828484345021041E-2</v>
      </c>
      <c r="F74" s="59">
        <f t="shared" ca="1" si="15"/>
        <v>2.9122765975400089E-3</v>
      </c>
      <c r="G74" s="60">
        <f t="shared" ca="1" si="15"/>
        <v>5.1821063270798273E-3</v>
      </c>
      <c r="H74" s="59">
        <f t="shared" ca="1" si="15"/>
        <v>-6.0398323012686661E-2</v>
      </c>
      <c r="I74" s="59">
        <f t="shared" ca="1" si="15"/>
        <v>1.1469596250066383E-2</v>
      </c>
      <c r="J74" s="68">
        <f t="shared" ca="1" si="15"/>
        <v>2.4535204687167411E-2</v>
      </c>
      <c r="K74" s="59">
        <f t="shared" ca="1" si="15"/>
        <v>-3.2320248580361977E-3</v>
      </c>
      <c r="L74" s="59">
        <f t="shared" ca="1" si="3"/>
        <v>-8.427153457679859E-3</v>
      </c>
      <c r="M74" s="68">
        <f t="shared" ref="M74:Y74" ca="1" si="16">IF(AND(M13&gt;=0,M13&lt;&gt;" ",M12&lt;&gt;" ",(M12)&gt;0),M13/M12-1," ")</f>
        <v>-1.0363146278546953E-3</v>
      </c>
      <c r="N74" s="59">
        <f t="shared" ca="1" si="16"/>
        <v>2.9384412267030591E-3</v>
      </c>
      <c r="O74" s="61">
        <f t="shared" ca="1" si="16"/>
        <v>-3.0492973031065351E-2</v>
      </c>
      <c r="P74" s="60">
        <f t="shared" ca="1" si="16"/>
        <v>-0.10169394023711109</v>
      </c>
      <c r="Q74" s="59">
        <f t="shared" ca="1" si="16"/>
        <v>3.1946032094958277E-3</v>
      </c>
      <c r="R74" s="59">
        <f t="shared" ca="1" si="16"/>
        <v>-5.5740918494232572E-3</v>
      </c>
      <c r="S74" s="59" t="str">
        <f t="shared" ca="1" si="16"/>
        <v xml:space="preserve"> </v>
      </c>
      <c r="T74" s="59" t="str">
        <f t="shared" ca="1" si="16"/>
        <v xml:space="preserve"> </v>
      </c>
      <c r="U74" s="59">
        <f t="shared" ca="1" si="16"/>
        <v>-5.6578244022634783E-3</v>
      </c>
      <c r="V74" s="59" t="str">
        <f t="shared" ca="1" si="16"/>
        <v xml:space="preserve"> </v>
      </c>
      <c r="W74" s="59" t="str">
        <f t="shared" ca="1" si="16"/>
        <v xml:space="preserve"> </v>
      </c>
      <c r="X74" s="59">
        <f t="shared" ca="1" si="16"/>
        <v>6.6393910019088231E-2</v>
      </c>
      <c r="Y74" s="61">
        <f t="shared" ca="1" si="16"/>
        <v>-9.971817122342852E-3</v>
      </c>
    </row>
    <row r="75" spans="1:25" s="33" customFormat="1" x14ac:dyDescent="0.2">
      <c r="A75" s="20">
        <v>38898</v>
      </c>
      <c r="B75" s="63">
        <f t="shared" ref="B75:K75" ca="1" si="17">IF(AND(B14&gt;=0, (B13)&gt;0),B14/B13-1," ")</f>
        <v>-3.0676648401682938E-3</v>
      </c>
      <c r="C75" s="63">
        <f t="shared" ca="1" si="17"/>
        <v>-7.3346496787901616E-3</v>
      </c>
      <c r="D75" s="34">
        <f t="shared" ca="1" si="17"/>
        <v>-7.4733772705242174E-3</v>
      </c>
      <c r="E75" s="34">
        <f t="shared" ca="1" si="17"/>
        <v>6.051371153063867E-3</v>
      </c>
      <c r="F75" s="34">
        <f t="shared" ca="1" si="17"/>
        <v>1.2758146868647735E-3</v>
      </c>
      <c r="G75" s="53">
        <f t="shared" ca="1" si="17"/>
        <v>-1.3133191290243262E-3</v>
      </c>
      <c r="H75" s="34">
        <f t="shared" ca="1" si="17"/>
        <v>3.6078964424106852E-2</v>
      </c>
      <c r="I75" s="34">
        <f t="shared" ca="1" si="17"/>
        <v>-1.0583213250274448E-2</v>
      </c>
      <c r="J75" s="64">
        <f t="shared" ca="1" si="17"/>
        <v>-1.585432485149163E-2</v>
      </c>
      <c r="K75" s="34">
        <f t="shared" ca="1" si="17"/>
        <v>1.8959977886733093E-2</v>
      </c>
      <c r="L75" s="34">
        <f t="shared" ca="1" si="3"/>
        <v>-2.2619256187549674E-2</v>
      </c>
      <c r="M75" s="64">
        <f t="shared" ref="M75:Y75" ca="1" si="18">IF(AND(M14&gt;=0,M14&lt;&gt;" ",M13&lt;&gt;" ",(M13)&gt;0),M14/M13-1," ")</f>
        <v>-3.2040136058792634E-2</v>
      </c>
      <c r="N75" s="34">
        <f t="shared" ca="1" si="18"/>
        <v>7.0753087072494836E-5</v>
      </c>
      <c r="O75" s="55">
        <f t="shared" ca="1" si="18"/>
        <v>-4.754220932622244E-2</v>
      </c>
      <c r="P75" s="53">
        <f t="shared" ca="1" si="18"/>
        <v>-2.3762682095785914E-3</v>
      </c>
      <c r="Q75" s="34">
        <f t="shared" ca="1" si="18"/>
        <v>1.3040095580478805E-3</v>
      </c>
      <c r="R75" s="34">
        <f t="shared" ca="1" si="18"/>
        <v>-2.0506322275996025E-3</v>
      </c>
      <c r="S75" s="34">
        <f t="shared" ca="1" si="18"/>
        <v>-5.3444158038415956E-3</v>
      </c>
      <c r="T75" s="34" t="str">
        <f t="shared" ca="1" si="18"/>
        <v xml:space="preserve"> </v>
      </c>
      <c r="U75" s="34">
        <f t="shared" ca="1" si="18"/>
        <v>-6.4189613930439871E-3</v>
      </c>
      <c r="V75" s="34">
        <f t="shared" ca="1" si="18"/>
        <v>2.522690872122757E-2</v>
      </c>
      <c r="W75" s="34" t="str">
        <f t="shared" ca="1" si="18"/>
        <v xml:space="preserve"> </v>
      </c>
      <c r="X75" s="34">
        <f t="shared" ca="1" si="18"/>
        <v>-9.6798025131480392E-3</v>
      </c>
      <c r="Y75" s="55">
        <f t="shared" ca="1" si="18"/>
        <v>2.0267853940511671E-2</v>
      </c>
    </row>
    <row r="76" spans="1:25" s="33" customFormat="1" x14ac:dyDescent="0.2">
      <c r="A76" s="20">
        <v>38990</v>
      </c>
      <c r="B76" s="63">
        <f t="shared" ref="B76:K76" ca="1" si="19">IF(AND(B15&gt;=0, (B14)&gt;0),B15/B14-1," ")</f>
        <v>-1.2045434532773625E-3</v>
      </c>
      <c r="C76" s="63">
        <f t="shared" ca="1" si="19"/>
        <v>-4.1149810607098436E-3</v>
      </c>
      <c r="D76" s="34">
        <f t="shared" ca="1" si="19"/>
        <v>-4.8135465845546843E-3</v>
      </c>
      <c r="E76" s="34">
        <f t="shared" ca="1" si="19"/>
        <v>1.0898376923140773E-4</v>
      </c>
      <c r="F76" s="34">
        <f t="shared" ca="1" si="19"/>
        <v>-1.7510565512603993E-3</v>
      </c>
      <c r="G76" s="53">
        <f t="shared" ca="1" si="19"/>
        <v>-3.9409071612265256E-3</v>
      </c>
      <c r="H76" s="34">
        <f t="shared" ca="1" si="19"/>
        <v>-1.9415963600761366E-2</v>
      </c>
      <c r="I76" s="34">
        <f t="shared" ca="1" si="19"/>
        <v>-6.4420930427163681E-3</v>
      </c>
      <c r="J76" s="64">
        <f t="shared" ca="1" si="19"/>
        <v>1.5446654522959236E-3</v>
      </c>
      <c r="K76" s="34">
        <f t="shared" ca="1" si="19"/>
        <v>6.55776779127204E-3</v>
      </c>
      <c r="L76" s="34">
        <f t="shared" ca="1" si="3"/>
        <v>-4.9794229921438005E-2</v>
      </c>
      <c r="M76" s="64">
        <f t="shared" ref="M76:Y76" ca="1" si="20">IF(AND(M15&gt;=0,M15&lt;&gt;" ",M14&lt;&gt;" ",(M14)&gt;0),M15/M14-1," ")</f>
        <v>-2.8583902802139294E-2</v>
      </c>
      <c r="N76" s="34">
        <f t="shared" ca="1" si="20"/>
        <v>1.5941556829131009E-3</v>
      </c>
      <c r="O76" s="55">
        <f t="shared" ca="1" si="20"/>
        <v>-0.12074219072307946</v>
      </c>
      <c r="P76" s="53">
        <f t="shared" ca="1" si="20"/>
        <v>4.6306907718474122E-4</v>
      </c>
      <c r="Q76" s="34">
        <f t="shared" ca="1" si="20"/>
        <v>-3.6867495312837839E-3</v>
      </c>
      <c r="R76" s="34">
        <f t="shared" ca="1" si="20"/>
        <v>-5.2727376027337236E-3</v>
      </c>
      <c r="S76" s="34">
        <f t="shared" ca="1" si="20"/>
        <v>1.1371226967415327E-2</v>
      </c>
      <c r="T76" s="34" t="str">
        <f t="shared" ca="1" si="20"/>
        <v xml:space="preserve"> </v>
      </c>
      <c r="U76" s="34">
        <f t="shared" ca="1" si="20"/>
        <v>-6.1309531911722948E-3</v>
      </c>
      <c r="V76" s="34">
        <f t="shared" ca="1" si="20"/>
        <v>9.581744691969929E-3</v>
      </c>
      <c r="W76" s="34" t="str">
        <f t="shared" ca="1" si="20"/>
        <v xml:space="preserve"> </v>
      </c>
      <c r="X76" s="34">
        <f t="shared" ca="1" si="20"/>
        <v>9.5954784813310212E-3</v>
      </c>
      <c r="Y76" s="55">
        <f t="shared" ca="1" si="20"/>
        <v>-2.3999653758204675E-2</v>
      </c>
    </row>
    <row r="77" spans="1:25" s="33" customFormat="1" ht="12" thickBot="1" x14ac:dyDescent="0.25">
      <c r="A77" s="26">
        <v>39082</v>
      </c>
      <c r="B77" s="65">
        <f t="shared" ref="B77:K77" ca="1" si="21">IF(AND(B16&gt;=0, (B15)&gt;0),B16/B15-1," ")</f>
        <v>8.3909300881399584E-3</v>
      </c>
      <c r="C77" s="65">
        <f t="shared" ca="1" si="21"/>
        <v>-8.4868821381847148E-3</v>
      </c>
      <c r="D77" s="56">
        <f t="shared" ca="1" si="21"/>
        <v>-9.3354865745520765E-3</v>
      </c>
      <c r="E77" s="56">
        <f t="shared" ca="1" si="21"/>
        <v>1.8944910447794561E-2</v>
      </c>
      <c r="F77" s="56">
        <f t="shared" ca="1" si="21"/>
        <v>2.4721444871322884E-3</v>
      </c>
      <c r="G77" s="57">
        <f t="shared" ca="1" si="21"/>
        <v>-6.5237812482477064E-4</v>
      </c>
      <c r="H77" s="56">
        <f t="shared" ca="1" si="21"/>
        <v>9.992322043523405E-3</v>
      </c>
      <c r="I77" s="56">
        <f t="shared" ca="1" si="21"/>
        <v>-8.0213641633262167E-3</v>
      </c>
      <c r="J77" s="66">
        <f t="shared" ca="1" si="21"/>
        <v>-1.6425168275119639E-2</v>
      </c>
      <c r="K77" s="56">
        <f t="shared" ca="1" si="21"/>
        <v>-2.5272611412359813E-2</v>
      </c>
      <c r="L77" s="56">
        <f t="shared" ca="1" si="3"/>
        <v>-2.3006547483147122E-2</v>
      </c>
      <c r="M77" s="66">
        <f t="shared" ref="M77:Y77" ca="1" si="22">IF(AND(M16&gt;=0,M16&lt;&gt;" ",M15&lt;&gt;" ",(M15)&gt;0),M16/M15-1," ")</f>
        <v>-1.6998332575089203E-2</v>
      </c>
      <c r="N77" s="56">
        <f t="shared" ca="1" si="22"/>
        <v>6.5269668412213377E-3</v>
      </c>
      <c r="O77" s="58">
        <f t="shared" ca="1" si="22"/>
        <v>-0.13092066959320592</v>
      </c>
      <c r="P77" s="57">
        <f t="shared" ca="1" si="22"/>
        <v>-5.892409284129152E-3</v>
      </c>
      <c r="Q77" s="56">
        <f t="shared" ca="1" si="22"/>
        <v>-7.5378082652013401E-3</v>
      </c>
      <c r="R77" s="56">
        <f t="shared" ca="1" si="22"/>
        <v>-6.0317178203936894E-3</v>
      </c>
      <c r="S77" s="56">
        <f t="shared" ca="1" si="22"/>
        <v>1.5640017577722709E-4</v>
      </c>
      <c r="T77" s="56" t="str">
        <f t="shared" ca="1" si="22"/>
        <v xml:space="preserve"> </v>
      </c>
      <c r="U77" s="56">
        <f t="shared" ca="1" si="22"/>
        <v>-4.0524510622493848E-3</v>
      </c>
      <c r="V77" s="56">
        <f t="shared" ca="1" si="22"/>
        <v>4.6203911903756278E-2</v>
      </c>
      <c r="W77" s="56" t="str">
        <f t="shared" ca="1" si="22"/>
        <v xml:space="preserve"> </v>
      </c>
      <c r="X77" s="56">
        <f t="shared" ca="1" si="22"/>
        <v>-1.1605420523635224E-2</v>
      </c>
      <c r="Y77" s="58">
        <f t="shared" ca="1" si="22"/>
        <v>-2.4453750080287384E-2</v>
      </c>
    </row>
    <row r="78" spans="1:25" s="33" customFormat="1" x14ac:dyDescent="0.2">
      <c r="A78" s="20">
        <v>39172</v>
      </c>
      <c r="B78" s="63">
        <f t="shared" ref="B78:K78" ca="1" si="23">IF(AND(B17&gt;=0, (B16)&gt;0),B17/B16-1," ")</f>
        <v>-3.1222036495968108E-3</v>
      </c>
      <c r="C78" s="63">
        <f t="shared" ca="1" si="23"/>
        <v>-7.175954088091574E-3</v>
      </c>
      <c r="D78" s="34">
        <f t="shared" ca="1" si="23"/>
        <v>-7.5333314301139209E-3</v>
      </c>
      <c r="E78" s="34">
        <f t="shared" ca="1" si="23"/>
        <v>-5.2341032273284238E-4</v>
      </c>
      <c r="F78" s="34">
        <f t="shared" ca="1" si="23"/>
        <v>-5.795542557669453E-3</v>
      </c>
      <c r="G78" s="53">
        <f t="shared" ca="1" si="23"/>
        <v>-8.24639512501113E-5</v>
      </c>
      <c r="H78" s="34">
        <f t="shared" ca="1" si="23"/>
        <v>-9.0311760291067467E-3</v>
      </c>
      <c r="I78" s="34">
        <f t="shared" ca="1" si="23"/>
        <v>2.3419722108242169E-4</v>
      </c>
      <c r="J78" s="64">
        <f t="shared" ca="1" si="23"/>
        <v>2.9561547363634588E-3</v>
      </c>
      <c r="K78" s="34">
        <f t="shared" ca="1" si="23"/>
        <v>-1.5417463707178336E-2</v>
      </c>
      <c r="L78" s="34">
        <f t="shared" ca="1" si="3"/>
        <v>-2.936864262190042E-2</v>
      </c>
      <c r="M78" s="64">
        <f t="shared" ref="M78:Y78" ca="1" si="24">IF(AND(M17&gt;=0,M17&lt;&gt;" ",M16&lt;&gt;" ",(M16)&gt;0),M17/M16-1," ")</f>
        <v>-2.7297183514351286E-2</v>
      </c>
      <c r="N78" s="34">
        <f t="shared" ca="1" si="24"/>
        <v>-1.2755183843564E-2</v>
      </c>
      <c r="O78" s="55">
        <f t="shared" ca="1" si="24"/>
        <v>-5.0757352145900936E-2</v>
      </c>
      <c r="P78" s="53">
        <f t="shared" ca="1" si="24"/>
        <v>-2.0367229512845419E-3</v>
      </c>
      <c r="Q78" s="34">
        <f t="shared" ca="1" si="24"/>
        <v>-3.1713871087157841E-4</v>
      </c>
      <c r="R78" s="34">
        <f t="shared" ca="1" si="24"/>
        <v>-1.6689429877747575E-3</v>
      </c>
      <c r="S78" s="34">
        <f t="shared" ca="1" si="24"/>
        <v>8.6356441574932941E-3</v>
      </c>
      <c r="T78" s="34" t="str">
        <f t="shared" ca="1" si="24"/>
        <v xml:space="preserve"> </v>
      </c>
      <c r="U78" s="34">
        <f t="shared" ca="1" si="24"/>
        <v>-1.5181167166220533E-3</v>
      </c>
      <c r="V78" s="34">
        <f t="shared" ca="1" si="24"/>
        <v>-2.9767816603943897E-3</v>
      </c>
      <c r="W78" s="34" t="str">
        <f t="shared" ca="1" si="24"/>
        <v xml:space="preserve"> </v>
      </c>
      <c r="X78" s="34">
        <f t="shared" ca="1" si="24"/>
        <v>-1.4120121322486523E-2</v>
      </c>
      <c r="Y78" s="55">
        <f t="shared" ca="1" si="24"/>
        <v>-6.0193319908252718E-5</v>
      </c>
    </row>
    <row r="79" spans="1:25" s="33" customFormat="1" x14ac:dyDescent="0.2">
      <c r="A79" s="20">
        <v>39263</v>
      </c>
      <c r="B79" s="63">
        <f t="shared" ref="B79:K79" ca="1" si="25">IF(AND(B18&gt;=0, (B17)&gt;0),B18/B17-1," ")</f>
        <v>3.2437830007063795E-3</v>
      </c>
      <c r="C79" s="63">
        <f t="shared" ca="1" si="25"/>
        <v>-2.5118042486970138E-3</v>
      </c>
      <c r="D79" s="34">
        <f t="shared" ca="1" si="25"/>
        <v>-2.7607266909708272E-3</v>
      </c>
      <c r="E79" s="34">
        <f t="shared" ca="1" si="25"/>
        <v>5.3113490270511043E-3</v>
      </c>
      <c r="F79" s="34">
        <f t="shared" ca="1" si="25"/>
        <v>-5.9989133781515047E-3</v>
      </c>
      <c r="G79" s="53">
        <f t="shared" ca="1" si="25"/>
        <v>5.0079878356008578E-3</v>
      </c>
      <c r="H79" s="34">
        <f t="shared" ca="1" si="25"/>
        <v>1.4514511622490067E-2</v>
      </c>
      <c r="I79" s="34">
        <f t="shared" ca="1" si="25"/>
        <v>-1.7469261497947697E-3</v>
      </c>
      <c r="J79" s="64">
        <f t="shared" ca="1" si="25"/>
        <v>-8.4897205923497587E-3</v>
      </c>
      <c r="K79" s="34">
        <f t="shared" ca="1" si="25"/>
        <v>-6.2423395449571206E-3</v>
      </c>
      <c r="L79" s="34">
        <f t="shared" ca="1" si="3"/>
        <v>-1.4875224291790112E-2</v>
      </c>
      <c r="M79" s="64">
        <f t="shared" ref="M79:Y79" ca="1" si="26">IF(AND(M18&gt;=0,M18&lt;&gt;" ",M17&lt;&gt;" ",(M17)&gt;0),M18/M17-1," ")</f>
        <v>-6.5218568223862627E-3</v>
      </c>
      <c r="N79" s="34">
        <f t="shared" ca="1" si="26"/>
        <v>-1.161507250211502E-2</v>
      </c>
      <c r="O79" s="55">
        <f t="shared" ca="1" si="26"/>
        <v>-5.0235290053871506E-2</v>
      </c>
      <c r="P79" s="53">
        <f t="shared" ca="1" si="26"/>
        <v>-5.5735247032655533E-3</v>
      </c>
      <c r="Q79" s="34">
        <f t="shared" ca="1" si="26"/>
        <v>1.9030839058733484E-3</v>
      </c>
      <c r="R79" s="34">
        <f t="shared" ca="1" si="26"/>
        <v>-2.5809502913359816E-3</v>
      </c>
      <c r="S79" s="34">
        <f t="shared" ca="1" si="26"/>
        <v>-6.1877790693546375E-3</v>
      </c>
      <c r="T79" s="34" t="str">
        <f t="shared" ca="1" si="26"/>
        <v xml:space="preserve"> </v>
      </c>
      <c r="U79" s="34">
        <f t="shared" ca="1" si="26"/>
        <v>7.7087064701681918E-3</v>
      </c>
      <c r="V79" s="34">
        <f t="shared" ca="1" si="26"/>
        <v>6.0725500947556021E-4</v>
      </c>
      <c r="W79" s="34" t="str">
        <f t="shared" ca="1" si="26"/>
        <v xml:space="preserve"> </v>
      </c>
      <c r="X79" s="34">
        <f t="shared" ca="1" si="26"/>
        <v>-1.8048810707843033E-2</v>
      </c>
      <c r="Y79" s="55">
        <f t="shared" ca="1" si="26"/>
        <v>-9.9900899082214778E-3</v>
      </c>
    </row>
    <row r="80" spans="1:25" s="33" customFormat="1" x14ac:dyDescent="0.2">
      <c r="A80" s="20">
        <v>39355</v>
      </c>
      <c r="B80" s="63">
        <f t="shared" ref="B80:K80" ca="1" si="27">IF(AND(B19&gt;=0, (B18)&gt;0),B19/B18-1," ")</f>
        <v>1.6034094657957354E-4</v>
      </c>
      <c r="C80" s="63">
        <f t="shared" ca="1" si="27"/>
        <v>-5.6695570288312069E-3</v>
      </c>
      <c r="D80" s="34">
        <f t="shared" ca="1" si="27"/>
        <v>-6.2993333330355616E-3</v>
      </c>
      <c r="E80" s="34">
        <f t="shared" ca="1" si="27"/>
        <v>2.6824912984744209E-3</v>
      </c>
      <c r="F80" s="34">
        <f t="shared" ca="1" si="27"/>
        <v>-4.3307410104814759E-3</v>
      </c>
      <c r="G80" s="53">
        <f t="shared" ca="1" si="27"/>
        <v>9.1926693594190922E-4</v>
      </c>
      <c r="H80" s="34">
        <f t="shared" ca="1" si="27"/>
        <v>1.166012007120254E-2</v>
      </c>
      <c r="I80" s="34">
        <f t="shared" ca="1" si="27"/>
        <v>-2.5951905557688448E-3</v>
      </c>
      <c r="J80" s="64">
        <f t="shared" ca="1" si="27"/>
        <v>-1.2402438103690239E-3</v>
      </c>
      <c r="K80" s="34">
        <f t="shared" ca="1" si="27"/>
        <v>-1.6022542366910031E-2</v>
      </c>
      <c r="L80" s="34">
        <f t="shared" ca="1" si="3"/>
        <v>-7.2329668320619822E-3</v>
      </c>
      <c r="M80" s="64">
        <f t="shared" ref="M80:Y80" ca="1" si="28">IF(AND(M19&gt;=0,M19&lt;&gt;" ",M18&lt;&gt;" ",(M18)&gt;0),M19/M18-1," ")</f>
        <v>-5.0066429857370531E-3</v>
      </c>
      <c r="N80" s="34">
        <f t="shared" ca="1" si="28"/>
        <v>-1.5286185221308979E-2</v>
      </c>
      <c r="O80" s="55">
        <f t="shared" ca="1" si="28"/>
        <v>2.2541701505874423E-2</v>
      </c>
      <c r="P80" s="53">
        <f t="shared" ca="1" si="28"/>
        <v>3.2421259078130316E-3</v>
      </c>
      <c r="Q80" s="34">
        <f t="shared" ca="1" si="28"/>
        <v>-3.1668267873423694E-3</v>
      </c>
      <c r="R80" s="34">
        <f t="shared" ca="1" si="28"/>
        <v>-1.7879424135334165E-3</v>
      </c>
      <c r="S80" s="34">
        <f t="shared" ca="1" si="28"/>
        <v>8.6629864623846142E-3</v>
      </c>
      <c r="T80" s="34" t="str">
        <f t="shared" ca="1" si="28"/>
        <v xml:space="preserve"> </v>
      </c>
      <c r="U80" s="34">
        <f t="shared" ca="1" si="28"/>
        <v>2.4176670058420058E-3</v>
      </c>
      <c r="V80" s="34">
        <f t="shared" ca="1" si="28"/>
        <v>4.6625626125094133E-3</v>
      </c>
      <c r="W80" s="34" t="str">
        <f t="shared" ca="1" si="28"/>
        <v xml:space="preserve"> </v>
      </c>
      <c r="X80" s="34">
        <f t="shared" ca="1" si="28"/>
        <v>-4.2528956875553803E-4</v>
      </c>
      <c r="Y80" s="55">
        <f t="shared" ca="1" si="28"/>
        <v>-2.242039597774792E-2</v>
      </c>
    </row>
    <row r="81" spans="1:25" s="33" customFormat="1" ht="12" thickBot="1" x14ac:dyDescent="0.25">
      <c r="A81" s="26">
        <v>39447</v>
      </c>
      <c r="B81" s="65">
        <f t="shared" ref="B81:K81" ca="1" si="29">IF(AND(B20&gt;=0, (B19)&gt;0),B20/B19-1," ")</f>
        <v>1.6307872516194699E-3</v>
      </c>
      <c r="C81" s="65">
        <f t="shared" ca="1" si="29"/>
        <v>9.2837150993285711E-4</v>
      </c>
      <c r="D81" s="56">
        <f t="shared" ca="1" si="29"/>
        <v>7.5729279434266772E-4</v>
      </c>
      <c r="E81" s="56">
        <f t="shared" ca="1" si="29"/>
        <v>2.335189822038064E-3</v>
      </c>
      <c r="F81" s="56">
        <f t="shared" ca="1" si="29"/>
        <v>1.0648799306547385E-3</v>
      </c>
      <c r="G81" s="57">
        <f t="shared" ca="1" si="29"/>
        <v>-1.5754337613479441E-3</v>
      </c>
      <c r="H81" s="56">
        <f t="shared" ca="1" si="29"/>
        <v>5.4337104834953021E-2</v>
      </c>
      <c r="I81" s="56">
        <f t="shared" ca="1" si="29"/>
        <v>3.6428117165314688E-3</v>
      </c>
      <c r="J81" s="66">
        <f t="shared" ca="1" si="29"/>
        <v>6.8466559508773006E-3</v>
      </c>
      <c r="K81" s="56">
        <f t="shared" ca="1" si="29"/>
        <v>-2.2854331846461906E-2</v>
      </c>
      <c r="L81" s="56">
        <f t="shared" ca="1" si="3"/>
        <v>6.706471143578252E-4</v>
      </c>
      <c r="M81" s="66">
        <f t="shared" ref="M81:Y81" ca="1" si="30">IF(AND(M20&gt;=0,M20&lt;&gt;" ",M19&lt;&gt;" ",(M19)&gt;0),M20/M19-1," ")</f>
        <v>1.0769505109562427E-2</v>
      </c>
      <c r="N81" s="56">
        <f t="shared" ca="1" si="30"/>
        <v>-1.041245751160258E-2</v>
      </c>
      <c r="O81" s="58">
        <f t="shared" ca="1" si="30"/>
        <v>-7.2481396630830419E-2</v>
      </c>
      <c r="P81" s="57">
        <f t="shared" ca="1" si="30"/>
        <v>7.336566812534917E-3</v>
      </c>
      <c r="Q81" s="56">
        <f t="shared" ca="1" si="30"/>
        <v>-6.7307685750361834E-4</v>
      </c>
      <c r="R81" s="56">
        <f t="shared" ca="1" si="30"/>
        <v>-2.3645870381965306E-3</v>
      </c>
      <c r="S81" s="56">
        <f t="shared" ca="1" si="30"/>
        <v>2.8417313814819156E-3</v>
      </c>
      <c r="T81" s="56" t="str">
        <f t="shared" ca="1" si="30"/>
        <v xml:space="preserve"> </v>
      </c>
      <c r="U81" s="56">
        <f t="shared" ca="1" si="30"/>
        <v>3.5006186584805032E-3</v>
      </c>
      <c r="V81" s="56">
        <f t="shared" ca="1" si="30"/>
        <v>1.0134241947551859E-2</v>
      </c>
      <c r="W81" s="56" t="str">
        <f t="shared" ca="1" si="30"/>
        <v xml:space="preserve"> </v>
      </c>
      <c r="X81" s="56">
        <f t="shared" ca="1" si="30"/>
        <v>-1.4322916075121594E-2</v>
      </c>
      <c r="Y81" s="58">
        <f t="shared" ca="1" si="30"/>
        <v>-2.2574753188655539E-2</v>
      </c>
    </row>
    <row r="82" spans="1:25" s="33" customFormat="1" x14ac:dyDescent="0.2">
      <c r="A82" s="14">
        <v>39538</v>
      </c>
      <c r="B82" s="67">
        <f t="shared" ref="B82:K82" ca="1" si="31">IF(AND(B21&gt;=0, (B20)&gt;0),B21/B20-1," ")</f>
        <v>-7.3366403147210324E-3</v>
      </c>
      <c r="C82" s="67">
        <f t="shared" ca="1" si="31"/>
        <v>-1.4121654820555274E-2</v>
      </c>
      <c r="D82" s="59">
        <f t="shared" ca="1" si="31"/>
        <v>-1.5449449278043925E-2</v>
      </c>
      <c r="E82" s="59">
        <f t="shared" ca="1" si="31"/>
        <v>-4.1640183079325599E-3</v>
      </c>
      <c r="F82" s="59">
        <f t="shared" ca="1" si="31"/>
        <v>-1.2115975460256778E-2</v>
      </c>
      <c r="G82" s="60">
        <f t="shared" ca="1" si="31"/>
        <v>-7.796299990052713E-3</v>
      </c>
      <c r="H82" s="59">
        <f t="shared" ca="1" si="31"/>
        <v>-1.4257673264600146E-2</v>
      </c>
      <c r="I82" s="59">
        <f t="shared" ca="1" si="31"/>
        <v>-1.1757835776757375E-2</v>
      </c>
      <c r="J82" s="68">
        <f t="shared" ca="1" si="31"/>
        <v>-1.2662092932169355E-2</v>
      </c>
      <c r="K82" s="59">
        <f t="shared" ca="1" si="31"/>
        <v>-1.2292670397207384E-2</v>
      </c>
      <c r="L82" s="59">
        <f t="shared" ca="1" si="3"/>
        <v>-2.7728611061174191E-2</v>
      </c>
      <c r="M82" s="68">
        <f t="shared" ref="M82:Y82" ca="1" si="32">IF(AND(M21&gt;=0,M21&lt;&gt;" ",M20&lt;&gt;" ",(M20)&gt;0),M21/M20-1," ")</f>
        <v>-3.5320381185918626E-2</v>
      </c>
      <c r="N82" s="59">
        <f t="shared" ca="1" si="32"/>
        <v>-1.4131761714632485E-2</v>
      </c>
      <c r="O82" s="61">
        <f t="shared" ca="1" si="32"/>
        <v>-5.0297010483246862E-2</v>
      </c>
      <c r="P82" s="60">
        <f t="shared" ca="1" si="32"/>
        <v>-1.1181395582256393E-2</v>
      </c>
      <c r="Q82" s="59">
        <f t="shared" ca="1" si="32"/>
        <v>-7.0390053365884109E-3</v>
      </c>
      <c r="R82" s="59">
        <f t="shared" ca="1" si="32"/>
        <v>-5.0751810027768185E-3</v>
      </c>
      <c r="S82" s="59">
        <f t="shared" ca="1" si="32"/>
        <v>8.1584782124277666E-4</v>
      </c>
      <c r="T82" s="59" t="str">
        <f t="shared" ca="1" si="32"/>
        <v xml:space="preserve"> </v>
      </c>
      <c r="U82" s="59">
        <f t="shared" ca="1" si="32"/>
        <v>8.5874323163648292E-4</v>
      </c>
      <c r="V82" s="59">
        <f t="shared" ca="1" si="32"/>
        <v>-1.0467449076866142E-2</v>
      </c>
      <c r="W82" s="59" t="str">
        <f t="shared" ca="1" si="32"/>
        <v xml:space="preserve"> </v>
      </c>
      <c r="X82" s="59">
        <f t="shared" ca="1" si="32"/>
        <v>-2.1115967839341332E-2</v>
      </c>
      <c r="Y82" s="61">
        <f t="shared" ca="1" si="32"/>
        <v>-1.6052101225418336E-2</v>
      </c>
    </row>
    <row r="83" spans="1:25" s="33" customFormat="1" x14ac:dyDescent="0.2">
      <c r="A83" s="20">
        <v>39629</v>
      </c>
      <c r="B83" s="63">
        <f t="shared" ref="B83:K83" ca="1" si="33">IF(AND(B22&gt;=0, (B21)&gt;0),B22/B21-1," ")</f>
        <v>3.1973310998969495E-3</v>
      </c>
      <c r="C83" s="63">
        <f t="shared" ca="1" si="33"/>
        <v>-2.9466657004180163E-3</v>
      </c>
      <c r="D83" s="34">
        <f t="shared" ca="1" si="33"/>
        <v>-3.642618821049215E-3</v>
      </c>
      <c r="E83" s="34">
        <f t="shared" ca="1" si="33"/>
        <v>3.4621730857371524E-3</v>
      </c>
      <c r="F83" s="34">
        <f t="shared" ca="1" si="33"/>
        <v>-4.5543706496763425E-3</v>
      </c>
      <c r="G83" s="53">
        <f t="shared" ca="1" si="33"/>
        <v>-1.5530557466792994E-3</v>
      </c>
      <c r="H83" s="34">
        <f t="shared" ca="1" si="33"/>
        <v>-0.14093758469417816</v>
      </c>
      <c r="I83" s="34">
        <f t="shared" ca="1" si="33"/>
        <v>-9.2584984243215818E-4</v>
      </c>
      <c r="J83" s="64">
        <f t="shared" ca="1" si="33"/>
        <v>-5.2224462049926812E-3</v>
      </c>
      <c r="K83" s="34">
        <f t="shared" ca="1" si="33"/>
        <v>-2.1755223145063729E-2</v>
      </c>
      <c r="L83" s="34">
        <f t="shared" ca="1" si="3"/>
        <v>1.5371457755329443E-2</v>
      </c>
      <c r="M83" s="64">
        <f t="shared" ref="M83:Y83" ca="1" si="34">IF(AND(M22&gt;=0,M22&lt;&gt;" ",M21&lt;&gt;" ",(M21)&gt;0),M22/M21-1," ")</f>
        <v>1.3494987246892354E-2</v>
      </c>
      <c r="N83" s="34">
        <f t="shared" ca="1" si="34"/>
        <v>-5.641736078225712E-4</v>
      </c>
      <c r="O83" s="55">
        <f t="shared" ca="1" si="34"/>
        <v>-2.3168692075748232E-2</v>
      </c>
      <c r="P83" s="53">
        <f t="shared" ca="1" si="34"/>
        <v>1.7628951928521097E-3</v>
      </c>
      <c r="Q83" s="34">
        <f t="shared" ca="1" si="34"/>
        <v>-5.8568029984737979E-3</v>
      </c>
      <c r="R83" s="34">
        <f t="shared" ca="1" si="34"/>
        <v>-5.4146917517133852E-3</v>
      </c>
      <c r="S83" s="34">
        <f t="shared" ca="1" si="34"/>
        <v>-2.343808733040853E-3</v>
      </c>
      <c r="T83" s="34" t="str">
        <f t="shared" ca="1" si="34"/>
        <v xml:space="preserve"> </v>
      </c>
      <c r="U83" s="34">
        <f t="shared" ca="1" si="34"/>
        <v>-1.8447454114180695E-2</v>
      </c>
      <c r="V83" s="34">
        <f t="shared" ca="1" si="34"/>
        <v>-5.1720935034511584E-3</v>
      </c>
      <c r="W83" s="34" t="str">
        <f t="shared" ca="1" si="34"/>
        <v xml:space="preserve"> </v>
      </c>
      <c r="X83" s="34">
        <f t="shared" ca="1" si="34"/>
        <v>-1.2067710770947482E-2</v>
      </c>
      <c r="Y83" s="55">
        <f t="shared" ca="1" si="34"/>
        <v>-1.7646889143733357E-2</v>
      </c>
    </row>
    <row r="84" spans="1:25" s="33" customFormat="1" x14ac:dyDescent="0.2">
      <c r="A84" s="20">
        <v>39721</v>
      </c>
      <c r="B84" s="63">
        <f t="shared" ref="B84:K84" ca="1" si="35">IF(AND(B23&gt;=0, (B22)&gt;0),B23/B22-1," ")</f>
        <v>5.5714881716912856E-3</v>
      </c>
      <c r="C84" s="63">
        <f t="shared" ca="1" si="35"/>
        <v>-4.1438291970274932E-4</v>
      </c>
      <c r="D84" s="34">
        <f t="shared" ca="1" si="35"/>
        <v>-6.511160371364122E-4</v>
      </c>
      <c r="E84" s="34">
        <f t="shared" ca="1" si="35"/>
        <v>3.3779498590391643E-3</v>
      </c>
      <c r="F84" s="34">
        <f t="shared" ca="1" si="35"/>
        <v>-7.2607555823948067E-3</v>
      </c>
      <c r="G84" s="53">
        <f t="shared" ca="1" si="35"/>
        <v>3.3336174726650292E-3</v>
      </c>
      <c r="H84" s="34">
        <f t="shared" ca="1" si="35"/>
        <v>0.18163202538490486</v>
      </c>
      <c r="I84" s="34">
        <f t="shared" ca="1" si="35"/>
        <v>-5.8230538194871118E-3</v>
      </c>
      <c r="J84" s="64">
        <f t="shared" ca="1" si="35"/>
        <v>-7.0317466030347386E-3</v>
      </c>
      <c r="K84" s="34">
        <f t="shared" ca="1" si="35"/>
        <v>-1.7112176617083641E-2</v>
      </c>
      <c r="L84" s="34">
        <f t="shared" ca="1" si="3"/>
        <v>-6.9209548213741146E-3</v>
      </c>
      <c r="M84" s="64">
        <f t="shared" ref="M84:Y84" ca="1" si="36">IF(AND(M23&gt;=0,M23&lt;&gt;" ",M22&lt;&gt;" ",(M22)&gt;0),M23/M22-1," ")</f>
        <v>-2.0250023620378421E-2</v>
      </c>
      <c r="N84" s="34">
        <f t="shared" ca="1" si="36"/>
        <v>-1.1210555000964018E-2</v>
      </c>
      <c r="O84" s="55">
        <f t="shared" ca="1" si="36"/>
        <v>1.8974832008658682E-2</v>
      </c>
      <c r="P84" s="53">
        <f t="shared" ca="1" si="36"/>
        <v>2.2506443955587763E-3</v>
      </c>
      <c r="Q84" s="34">
        <f t="shared" ca="1" si="36"/>
        <v>-1.0929045825737171E-3</v>
      </c>
      <c r="R84" s="34">
        <f t="shared" ca="1" si="36"/>
        <v>-4.6535091690899089E-3</v>
      </c>
      <c r="S84" s="34">
        <f t="shared" ca="1" si="36"/>
        <v>-1.2436513336322452E-4</v>
      </c>
      <c r="T84" s="34" t="str">
        <f t="shared" ca="1" si="36"/>
        <v xml:space="preserve"> </v>
      </c>
      <c r="U84" s="34">
        <f t="shared" ca="1" si="36"/>
        <v>1.4736463108022457E-2</v>
      </c>
      <c r="V84" s="34">
        <f t="shared" ca="1" si="36"/>
        <v>-5.0799711773088507E-3</v>
      </c>
      <c r="W84" s="34" t="str">
        <f t="shared" ca="1" si="36"/>
        <v xml:space="preserve"> </v>
      </c>
      <c r="X84" s="34">
        <f t="shared" ca="1" si="36"/>
        <v>-1.7955665467473514E-2</v>
      </c>
      <c r="Y84" s="55">
        <f t="shared" ca="1" si="36"/>
        <v>-2.9311337424857031E-2</v>
      </c>
    </row>
    <row r="85" spans="1:25" s="33" customFormat="1" ht="12" thickBot="1" x14ac:dyDescent="0.25">
      <c r="A85" s="26">
        <v>39813</v>
      </c>
      <c r="B85" s="65">
        <f t="shared" ref="B85:K85" ca="1" si="37">IF(AND(B24&gt;=0, (B23)&gt;0),B24/B23-1," ")</f>
        <v>3.2468044703908294E-3</v>
      </c>
      <c r="C85" s="65">
        <f t="shared" ca="1" si="37"/>
        <v>-3.4133095554051973E-3</v>
      </c>
      <c r="D85" s="56">
        <f t="shared" ca="1" si="37"/>
        <v>-4.6197053499991148E-3</v>
      </c>
      <c r="E85" s="56">
        <f t="shared" ca="1" si="37"/>
        <v>2.0345597912339031E-3</v>
      </c>
      <c r="F85" s="56">
        <f t="shared" ca="1" si="37"/>
        <v>-7.8602257212280202E-3</v>
      </c>
      <c r="G85" s="57">
        <f t="shared" ca="1" si="37"/>
        <v>-1.1191136378924105E-3</v>
      </c>
      <c r="H85" s="56">
        <f t="shared" ca="1" si="37"/>
        <v>-2.5635212599933177E-2</v>
      </c>
      <c r="I85" s="56">
        <f t="shared" ca="1" si="37"/>
        <v>-3.011395291614205E-3</v>
      </c>
      <c r="J85" s="66">
        <f t="shared" ca="1" si="37"/>
        <v>-4.5538530476185723E-4</v>
      </c>
      <c r="K85" s="56">
        <f t="shared" ca="1" si="37"/>
        <v>-1.008093829056711E-2</v>
      </c>
      <c r="L85" s="56">
        <f t="shared" ca="1" si="3"/>
        <v>-5.0218800811806852E-2</v>
      </c>
      <c r="M85" s="66">
        <f t="shared" ref="M85:Y85" ca="1" si="38">IF(AND(M24&gt;=0,M24&lt;&gt;" ",M23&lt;&gt;" ",(M23)&gt;0),M24/M23-1," ")</f>
        <v>-3.6787930518323742E-2</v>
      </c>
      <c r="N85" s="56">
        <f t="shared" ca="1" si="38"/>
        <v>-9.617285987068791E-3</v>
      </c>
      <c r="O85" s="58">
        <f t="shared" ca="1" si="38"/>
        <v>-4.4846999700848711E-2</v>
      </c>
      <c r="P85" s="57">
        <f t="shared" ca="1" si="38"/>
        <v>-4.3134890119896907E-3</v>
      </c>
      <c r="Q85" s="56">
        <f t="shared" ca="1" si="38"/>
        <v>-2.8734779829311385E-3</v>
      </c>
      <c r="R85" s="56">
        <f t="shared" ca="1" si="38"/>
        <v>-7.9323152713104417E-3</v>
      </c>
      <c r="S85" s="56">
        <f t="shared" ca="1" si="38"/>
        <v>-1.3167451195582602E-3</v>
      </c>
      <c r="T85" s="56" t="str">
        <f t="shared" ca="1" si="38"/>
        <v xml:space="preserve"> </v>
      </c>
      <c r="U85" s="56">
        <f t="shared" ca="1" si="38"/>
        <v>-6.9752906217417365E-3</v>
      </c>
      <c r="V85" s="56">
        <f t="shared" ca="1" si="38"/>
        <v>-1.5639659696621289E-3</v>
      </c>
      <c r="W85" s="56" t="str">
        <f t="shared" ca="1" si="38"/>
        <v xml:space="preserve"> </v>
      </c>
      <c r="X85" s="56">
        <f t="shared" ca="1" si="38"/>
        <v>-8.3202120985650385E-3</v>
      </c>
      <c r="Y85" s="58">
        <f t="shared" ca="1" si="38"/>
        <v>-3.2470077874899861E-3</v>
      </c>
    </row>
    <row r="86" spans="1:25" s="33" customFormat="1" x14ac:dyDescent="0.2">
      <c r="A86" s="14">
        <v>39903</v>
      </c>
      <c r="B86" s="67">
        <f t="shared" ref="B86:K86" ca="1" si="39">IF(AND(B25&gt;=0, (B24)&gt;0),B25/B24-1," ")</f>
        <v>-5.0827082212245855E-4</v>
      </c>
      <c r="C86" s="67">
        <f t="shared" ca="1" si="39"/>
        <v>-9.0584225488187231E-3</v>
      </c>
      <c r="D86" s="59">
        <f t="shared" ca="1" si="39"/>
        <v>-1.0058056546725536E-2</v>
      </c>
      <c r="E86" s="59">
        <f t="shared" ca="1" si="39"/>
        <v>2.2917909807131931E-3</v>
      </c>
      <c r="F86" s="59">
        <f t="shared" ca="1" si="39"/>
        <v>-7.322960495087294E-3</v>
      </c>
      <c r="G86" s="60">
        <f t="shared" ca="1" si="39"/>
        <v>-8.0685728585184746E-3</v>
      </c>
      <c r="H86" s="59">
        <f t="shared" ca="1" si="39"/>
        <v>2.5503573563060433E-2</v>
      </c>
      <c r="I86" s="59">
        <f t="shared" ca="1" si="39"/>
        <v>-8.7398745816457124E-3</v>
      </c>
      <c r="J86" s="68">
        <f t="shared" ca="1" si="39"/>
        <v>-1.15723794937026E-2</v>
      </c>
      <c r="K86" s="59">
        <f t="shared" ca="1" si="39"/>
        <v>-1.9048345658642551E-2</v>
      </c>
      <c r="L86" s="59">
        <f t="shared" ca="1" si="3"/>
        <v>3.71095558892518E-2</v>
      </c>
      <c r="M86" s="68">
        <f t="shared" ref="M86:Y86" ca="1" si="40">IF(AND(M25&gt;=0,M25&lt;&gt;" ",M24&lt;&gt;" ",(M24)&gt;0),M25/M24-1," ")</f>
        <v>-6.3204867846171631E-3</v>
      </c>
      <c r="N86" s="59">
        <f t="shared" ca="1" si="40"/>
        <v>-2.5259948803993959E-3</v>
      </c>
      <c r="O86" s="61">
        <f t="shared" ca="1" si="40"/>
        <v>-4.4372617590485941E-2</v>
      </c>
      <c r="P86" s="60">
        <f t="shared" ca="1" si="40"/>
        <v>-1.0119985409928312E-2</v>
      </c>
      <c r="Q86" s="59">
        <f t="shared" ca="1" si="40"/>
        <v>-4.0215317560740038E-3</v>
      </c>
      <c r="R86" s="59">
        <f t="shared" ca="1" si="40"/>
        <v>-8.5062710129364394E-3</v>
      </c>
      <c r="S86" s="59">
        <f t="shared" ca="1" si="40"/>
        <v>-4.7016899286776992E-3</v>
      </c>
      <c r="T86" s="59" t="str">
        <f t="shared" ca="1" si="40"/>
        <v xml:space="preserve"> </v>
      </c>
      <c r="U86" s="59">
        <f t="shared" ca="1" si="40"/>
        <v>-1.1053529892834923E-2</v>
      </c>
      <c r="V86" s="59">
        <f t="shared" ca="1" si="40"/>
        <v>-4.8883146123839261E-3</v>
      </c>
      <c r="W86" s="59" t="str">
        <f t="shared" ca="1" si="40"/>
        <v xml:space="preserve"> </v>
      </c>
      <c r="X86" s="59">
        <f t="shared" ca="1" si="40"/>
        <v>-7.7093853254529554E-3</v>
      </c>
      <c r="Y86" s="61">
        <f t="shared" ca="1" si="40"/>
        <v>-1.2308821599673614E-2</v>
      </c>
    </row>
    <row r="87" spans="1:25" s="33" customFormat="1" x14ac:dyDescent="0.2">
      <c r="A87" s="20">
        <v>39994</v>
      </c>
      <c r="B87" s="63">
        <f t="shared" ref="B87:K87" ca="1" si="41">IF(AND(B26&gt;=0, (B25)&gt;0),B26/B25-1," ")</f>
        <v>-3.8172220052312689E-5</v>
      </c>
      <c r="C87" s="63">
        <f t="shared" ca="1" si="41"/>
        <v>-5.8126847367617751E-3</v>
      </c>
      <c r="D87" s="34">
        <f t="shared" ca="1" si="41"/>
        <v>-5.637214662685186E-3</v>
      </c>
      <c r="E87" s="34">
        <f t="shared" ca="1" si="41"/>
        <v>6.6434994661168645E-4</v>
      </c>
      <c r="F87" s="34">
        <f t="shared" ca="1" si="41"/>
        <v>-1.20833152108486E-2</v>
      </c>
      <c r="G87" s="53">
        <f t="shared" ca="1" si="41"/>
        <v>2.4407404259463306E-3</v>
      </c>
      <c r="H87" s="34">
        <f t="shared" ca="1" si="41"/>
        <v>-3.4654940163105219E-2</v>
      </c>
      <c r="I87" s="34">
        <f t="shared" ca="1" si="41"/>
        <v>1.9208979622176159E-4</v>
      </c>
      <c r="J87" s="64">
        <f t="shared" ca="1" si="41"/>
        <v>-7.800569725682216E-4</v>
      </c>
      <c r="K87" s="34">
        <f t="shared" ca="1" si="41"/>
        <v>-1.7309254597733026E-2</v>
      </c>
      <c r="L87" s="34">
        <f t="shared" ca="1" si="3"/>
        <v>7.6665669219033727E-3</v>
      </c>
      <c r="M87" s="64">
        <f t="shared" ref="M87:Y87" ca="1" si="42">IF(AND(M26&gt;=0,M26&lt;&gt;" ",M25&lt;&gt;" ",(M25)&gt;0),M26/M25-1," ")</f>
        <v>-2.0814481943872587E-2</v>
      </c>
      <c r="N87" s="34">
        <f t="shared" ca="1" si="42"/>
        <v>-6.5091262868305355E-3</v>
      </c>
      <c r="O87" s="55">
        <f t="shared" ca="1" si="42"/>
        <v>-3.5394419050648551E-2</v>
      </c>
      <c r="P87" s="53">
        <f t="shared" ca="1" si="42"/>
        <v>-6.396146644610412E-3</v>
      </c>
      <c r="Q87" s="34">
        <f t="shared" ca="1" si="42"/>
        <v>-1.9902657303024762E-3</v>
      </c>
      <c r="R87" s="34">
        <f t="shared" ca="1" si="42"/>
        <v>-2.2908485214395702E-3</v>
      </c>
      <c r="S87" s="34">
        <f t="shared" ca="1" si="42"/>
        <v>-5.5307718742338974E-3</v>
      </c>
      <c r="T87" s="34" t="str">
        <f t="shared" ca="1" si="42"/>
        <v xml:space="preserve"> </v>
      </c>
      <c r="U87" s="34">
        <f t="shared" ca="1" si="42"/>
        <v>-3.5163588340436647E-4</v>
      </c>
      <c r="V87" s="34">
        <f t="shared" ca="1" si="42"/>
        <v>-1.5443046024859908E-2</v>
      </c>
      <c r="W87" s="34" t="str">
        <f t="shared" ca="1" si="42"/>
        <v xml:space="preserve"> </v>
      </c>
      <c r="X87" s="34">
        <f t="shared" ca="1" si="42"/>
        <v>-2.2293274837624222E-2</v>
      </c>
      <c r="Y87" s="55">
        <f t="shared" ca="1" si="42"/>
        <v>-1.3050705129478812E-2</v>
      </c>
    </row>
    <row r="88" spans="1:25" s="33" customFormat="1" x14ac:dyDescent="0.2">
      <c r="A88" s="20">
        <v>40086</v>
      </c>
      <c r="B88" s="63">
        <f t="shared" ref="B88:K88" ca="1" si="43">IF(AND(B27&gt;=0, (B26)&gt;0),B27/B26-1," ")</f>
        <v>3.3156679660397703E-3</v>
      </c>
      <c r="C88" s="63">
        <f t="shared" ca="1" si="43"/>
        <v>-6.2279091476993287E-3</v>
      </c>
      <c r="D88" s="34">
        <f t="shared" ca="1" si="43"/>
        <v>-5.9148579898632425E-3</v>
      </c>
      <c r="E88" s="34">
        <f t="shared" ca="1" si="43"/>
        <v>6.8658493787663311E-3</v>
      </c>
      <c r="F88" s="34">
        <f t="shared" ca="1" si="43"/>
        <v>-1.8583238658203105E-2</v>
      </c>
      <c r="G88" s="53">
        <f t="shared" ca="1" si="43"/>
        <v>-1.6205672466960142E-3</v>
      </c>
      <c r="H88" s="34">
        <f t="shared" ca="1" si="43"/>
        <v>3.4578199299625023E-2</v>
      </c>
      <c r="I88" s="34">
        <f t="shared" ca="1" si="43"/>
        <v>-1.9783170586886722E-3</v>
      </c>
      <c r="J88" s="64">
        <f t="shared" ca="1" si="43"/>
        <v>2.3666453847381863E-3</v>
      </c>
      <c r="K88" s="34">
        <f t="shared" ca="1" si="43"/>
        <v>-2.0463568754308437E-2</v>
      </c>
      <c r="L88" s="34">
        <f t="shared" ca="1" si="3"/>
        <v>2.6961860243160496E-2</v>
      </c>
      <c r="M88" s="64">
        <f t="shared" ref="M88:Y88" ca="1" si="44">IF(AND(M27&gt;=0,M27&lt;&gt;" ",M26&lt;&gt;" ",(M26)&gt;0),M27/M26-1," ")</f>
        <v>8.4829109985173901E-3</v>
      </c>
      <c r="N88" s="34">
        <f t="shared" ca="1" si="44"/>
        <v>1.060808521261114E-3</v>
      </c>
      <c r="O88" s="55">
        <f t="shared" ca="1" si="44"/>
        <v>-3.2107331309395692E-2</v>
      </c>
      <c r="P88" s="53">
        <f t="shared" ca="1" si="44"/>
        <v>1.012687303807791E-2</v>
      </c>
      <c r="Q88" s="34">
        <f t="shared" ca="1" si="44"/>
        <v>-2.4221907777239871E-3</v>
      </c>
      <c r="R88" s="34">
        <f t="shared" ca="1" si="44"/>
        <v>-5.4200112885417484E-3</v>
      </c>
      <c r="S88" s="34">
        <f t="shared" ca="1" si="44"/>
        <v>-8.9377725226837956E-3</v>
      </c>
      <c r="T88" s="34" t="str">
        <f t="shared" ca="1" si="44"/>
        <v xml:space="preserve"> </v>
      </c>
      <c r="U88" s="34">
        <f t="shared" ca="1" si="44"/>
        <v>3.086071447417682E-3</v>
      </c>
      <c r="V88" s="34">
        <f t="shared" ca="1" si="44"/>
        <v>-1.8609501609638812E-2</v>
      </c>
      <c r="W88" s="34" t="str">
        <f t="shared" ca="1" si="44"/>
        <v xml:space="preserve"> </v>
      </c>
      <c r="X88" s="34">
        <f t="shared" ca="1" si="44"/>
        <v>-1.0468563837931821E-2</v>
      </c>
      <c r="Y88" s="55">
        <f t="shared" ca="1" si="44"/>
        <v>-1.4023259091227702E-2</v>
      </c>
    </row>
    <row r="89" spans="1:25" s="33" customFormat="1" ht="12" thickBot="1" x14ac:dyDescent="0.25">
      <c r="A89" s="26">
        <v>40178</v>
      </c>
      <c r="B89" s="65">
        <f t="shared" ref="B89:K89" ca="1" si="45">IF(AND(B28&gt;=0, (B27)&gt;0),B28/B27-1," ")</f>
        <v>-5.8159920352361949E-3</v>
      </c>
      <c r="C89" s="65">
        <f t="shared" ca="1" si="45"/>
        <v>-7.4967584464498138E-3</v>
      </c>
      <c r="D89" s="56">
        <f t="shared" ca="1" si="45"/>
        <v>-7.4133527846355074E-3</v>
      </c>
      <c r="E89" s="56">
        <f t="shared" ca="1" si="45"/>
        <v>-9.7617192241339357E-3</v>
      </c>
      <c r="F89" s="56">
        <f t="shared" ca="1" si="45"/>
        <v>-1.3862804745382595E-2</v>
      </c>
      <c r="G89" s="57">
        <f t="shared" ca="1" si="45"/>
        <v>-2.5799945227718002E-3</v>
      </c>
      <c r="H89" s="56">
        <f t="shared" ca="1" si="45"/>
        <v>-7.8390053751826838E-2</v>
      </c>
      <c r="I89" s="56">
        <f t="shared" ca="1" si="45"/>
        <v>-8.4694703790876291E-3</v>
      </c>
      <c r="J89" s="66">
        <f t="shared" ca="1" si="45"/>
        <v>-5.8449764311327979E-3</v>
      </c>
      <c r="K89" s="56">
        <f t="shared" ca="1" si="45"/>
        <v>-1.6484650761390607E-2</v>
      </c>
      <c r="L89" s="56">
        <f t="shared" ca="1" si="3"/>
        <v>-0.12581355488735668</v>
      </c>
      <c r="M89" s="66">
        <f t="shared" ref="M89:Y89" ca="1" si="46">IF(AND(M28&gt;=0,M28&lt;&gt;" ",M27&lt;&gt;" ",(M27)&gt;0),M28/M27-1," ")</f>
        <v>-4.3023447300953865E-2</v>
      </c>
      <c r="N89" s="56">
        <f t="shared" ca="1" si="46"/>
        <v>-1.3576476955446504E-2</v>
      </c>
      <c r="O89" s="58">
        <f t="shared" ca="1" si="46"/>
        <v>-0.10845018623710623</v>
      </c>
      <c r="P89" s="57">
        <f t="shared" ca="1" si="46"/>
        <v>7.2501292445226184E-4</v>
      </c>
      <c r="Q89" s="56">
        <f t="shared" ca="1" si="46"/>
        <v>-5.4089823808944892E-4</v>
      </c>
      <c r="R89" s="56">
        <f t="shared" ca="1" si="46"/>
        <v>-2.7575403408647281E-3</v>
      </c>
      <c r="S89" s="56">
        <f t="shared" ca="1" si="46"/>
        <v>1.2054992808638865E-3</v>
      </c>
      <c r="T89" s="56" t="str">
        <f t="shared" ca="1" si="46"/>
        <v xml:space="preserve"> </v>
      </c>
      <c r="U89" s="56">
        <f t="shared" ca="1" si="46"/>
        <v>-1.2911417703025618E-2</v>
      </c>
      <c r="V89" s="56">
        <f t="shared" ca="1" si="46"/>
        <v>-9.3346922293398027E-3</v>
      </c>
      <c r="W89" s="56" t="str">
        <f t="shared" ca="1" si="46"/>
        <v xml:space="preserve"> </v>
      </c>
      <c r="X89" s="56">
        <f t="shared" ca="1" si="46"/>
        <v>-2.0480818945213919E-2</v>
      </c>
      <c r="Y89" s="58">
        <f t="shared" ca="1" si="46"/>
        <v>2.5188859531164454E-3</v>
      </c>
    </row>
    <row r="90" spans="1:25" s="33" customFormat="1" x14ac:dyDescent="0.2">
      <c r="A90" s="20">
        <v>40268</v>
      </c>
      <c r="B90" s="63">
        <f t="shared" ref="B90:K90" ca="1" si="47">IF(AND(B29&gt;=0, (B28)&gt;0),B29/B28-1," ")</f>
        <v>5.5162416826044502E-3</v>
      </c>
      <c r="C90" s="63">
        <f t="shared" ca="1" si="47"/>
        <v>-1.1608420311477463E-3</v>
      </c>
      <c r="D90" s="34">
        <f t="shared" ca="1" si="47"/>
        <v>-1.4420246830855188E-3</v>
      </c>
      <c r="E90" s="34">
        <f t="shared" ca="1" si="47"/>
        <v>3.2853122507345844E-3</v>
      </c>
      <c r="F90" s="34">
        <f t="shared" ca="1" si="47"/>
        <v>5.9241081328804679E-3</v>
      </c>
      <c r="G90" s="53">
        <f t="shared" ca="1" si="47"/>
        <v>5.1778836350158119E-3</v>
      </c>
      <c r="H90" s="34">
        <f t="shared" ca="1" si="47"/>
        <v>1.4664109088052824E-2</v>
      </c>
      <c r="I90" s="34">
        <f t="shared" ca="1" si="47"/>
        <v>-1.9366096001986799E-2</v>
      </c>
      <c r="J90" s="64">
        <f t="shared" ca="1" si="47"/>
        <v>-1.5975230414836394E-2</v>
      </c>
      <c r="K90" s="34">
        <f t="shared" ca="1" si="47"/>
        <v>-8.9166870794594733E-3</v>
      </c>
      <c r="L90" s="34" t="str">
        <f ca="1">IF(AND(L29&gt;=0,L29&lt;&gt;" ",L28&lt;&gt;" ",(L28)&gt;0),L29/L28-1," ")</f>
        <v xml:space="preserve"> </v>
      </c>
      <c r="M90" s="64" t="str">
        <f t="shared" ref="M90:Y90" ca="1" si="48">IF(AND(M29&gt;=0,M29&lt;&gt;" ",M28&lt;&gt;" ",(M28)&gt;0),M29/M28-1," ")</f>
        <v xml:space="preserve"> </v>
      </c>
      <c r="N90" s="34">
        <f t="shared" ca="1" si="48"/>
        <v>-1.3751339975435206E-3</v>
      </c>
      <c r="O90" s="55">
        <f t="shared" ca="1" si="48"/>
        <v>-6.0410605654325766E-2</v>
      </c>
      <c r="P90" s="53">
        <f t="shared" ca="1" si="48"/>
        <v>-2.1393720904249069E-2</v>
      </c>
      <c r="Q90" s="34">
        <f t="shared" ca="1" si="48"/>
        <v>2.8940352781354761E-3</v>
      </c>
      <c r="R90" s="34">
        <f t="shared" ca="1" si="48"/>
        <v>-2.4880518236819471E-3</v>
      </c>
      <c r="S90" s="34">
        <f t="shared" ca="1" si="48"/>
        <v>2.722656794334366E-3</v>
      </c>
      <c r="T90" s="34" t="str">
        <f t="shared" ca="1" si="48"/>
        <v xml:space="preserve"> </v>
      </c>
      <c r="U90" s="34">
        <f t="shared" ca="1" si="48"/>
        <v>-7.9517641046300547E-4</v>
      </c>
      <c r="V90" s="34">
        <f t="shared" ca="1" si="48"/>
        <v>8.2819472855073517E-3</v>
      </c>
      <c r="W90" s="34" t="str">
        <f t="shared" ca="1" si="48"/>
        <v xml:space="preserve"> </v>
      </c>
      <c r="X90" s="34">
        <f t="shared" ca="1" si="48"/>
        <v>-6.9148649919130722E-3</v>
      </c>
      <c r="Y90" s="55">
        <f t="shared" ca="1" si="48"/>
        <v>-7.9858990940988583E-3</v>
      </c>
    </row>
    <row r="91" spans="1:25" s="33" customFormat="1" x14ac:dyDescent="0.2">
      <c r="A91" s="20">
        <v>40359</v>
      </c>
      <c r="B91" s="63">
        <f t="shared" ref="B91:K91" ca="1" si="49">IF(AND(B30&gt;=0, (B29)&gt;0),B30/B29-1," ")</f>
        <v>-1.0237008247265811E-3</v>
      </c>
      <c r="C91" s="63">
        <f t="shared" ca="1" si="49"/>
        <v>-9.1537248731645704E-3</v>
      </c>
      <c r="D91" s="34">
        <f t="shared" ca="1" si="49"/>
        <v>-9.4644119854774278E-3</v>
      </c>
      <c r="E91" s="34">
        <f t="shared" ca="1" si="49"/>
        <v>1.3882862424141607E-3</v>
      </c>
      <c r="F91" s="34">
        <f t="shared" ca="1" si="49"/>
        <v>-1.5291618818493613E-2</v>
      </c>
      <c r="G91" s="53">
        <f t="shared" ca="1" si="49"/>
        <v>-4.3636464173618661E-3</v>
      </c>
      <c r="H91" s="34">
        <f t="shared" ca="1" si="49"/>
        <v>2.3254189453600249E-2</v>
      </c>
      <c r="I91" s="34">
        <f t="shared" ca="1" si="49"/>
        <v>-8.1777888224648931E-3</v>
      </c>
      <c r="J91" s="64">
        <f t="shared" ca="1" si="49"/>
        <v>-9.4777712448131934E-3</v>
      </c>
      <c r="K91" s="34">
        <f t="shared" ca="1" si="49"/>
        <v>-8.5830369785484528E-3</v>
      </c>
      <c r="L91" s="34" t="str">
        <f t="shared" ca="1" si="3"/>
        <v xml:space="preserve"> </v>
      </c>
      <c r="M91" s="64" t="str">
        <f t="shared" ref="M91:Y91" ca="1" si="50">IF(AND(M30&gt;=0,M30&lt;&gt;" ",M29&lt;&gt;" ",(M29)&gt;0),M30/M29-1," ")</f>
        <v xml:space="preserve"> </v>
      </c>
      <c r="N91" s="34">
        <f t="shared" ca="1" si="50"/>
        <v>1.535133243414144E-3</v>
      </c>
      <c r="O91" s="55">
        <f t="shared" ca="1" si="50"/>
        <v>-2.1719117653287934E-2</v>
      </c>
      <c r="P91" s="53">
        <f t="shared" ca="1" si="50"/>
        <v>-2.1778852977424323E-2</v>
      </c>
      <c r="Q91" s="34">
        <f t="shared" ca="1" si="50"/>
        <v>-1.0786535206264936E-2</v>
      </c>
      <c r="R91" s="34">
        <f t="shared" ca="1" si="50"/>
        <v>-8.1531020939656917E-3</v>
      </c>
      <c r="S91" s="34">
        <f t="shared" ca="1" si="50"/>
        <v>-8.9236623095415579E-3</v>
      </c>
      <c r="T91" s="34" t="str">
        <f t="shared" ca="1" si="50"/>
        <v xml:space="preserve"> </v>
      </c>
      <c r="U91" s="34">
        <f t="shared" ca="1" si="50"/>
        <v>5.7879501201711925E-3</v>
      </c>
      <c r="V91" s="34">
        <f t="shared" ca="1" si="50"/>
        <v>-1.3262603860962896E-2</v>
      </c>
      <c r="W91" s="34" t="str">
        <f t="shared" ca="1" si="50"/>
        <v xml:space="preserve"> </v>
      </c>
      <c r="X91" s="34">
        <f t="shared" ca="1" si="50"/>
        <v>-1.5896771950606015E-2</v>
      </c>
      <c r="Y91" s="55">
        <f t="shared" ca="1" si="50"/>
        <v>-2.4875950867198071E-3</v>
      </c>
    </row>
    <row r="92" spans="1:25" s="33" customFormat="1" x14ac:dyDescent="0.2">
      <c r="A92" s="20">
        <v>40451</v>
      </c>
      <c r="B92" s="63">
        <f t="shared" ref="B92:K92" ca="1" si="51">IF(AND(B31&gt;=0, (B30)&gt;0),B31/B30-1," ")</f>
        <v>6.2049390104537139E-3</v>
      </c>
      <c r="C92" s="63">
        <f t="shared" ca="1" si="51"/>
        <v>-2.7110824233919084E-3</v>
      </c>
      <c r="D92" s="34">
        <f t="shared" ca="1" si="51"/>
        <v>-3.7308325848168788E-3</v>
      </c>
      <c r="E92" s="34">
        <f t="shared" ca="1" si="51"/>
        <v>3.7945659200320225E-3</v>
      </c>
      <c r="F92" s="34">
        <f t="shared" ca="1" si="51"/>
        <v>-7.8234311135959578E-3</v>
      </c>
      <c r="G92" s="53">
        <f t="shared" ca="1" si="51"/>
        <v>7.4214564768371183E-4</v>
      </c>
      <c r="H92" s="34">
        <f t="shared" ca="1" si="51"/>
        <v>-3.5087295347964953E-2</v>
      </c>
      <c r="I92" s="34">
        <f t="shared" ca="1" si="51"/>
        <v>-2.8969120272198667E-3</v>
      </c>
      <c r="J92" s="64">
        <f t="shared" ca="1" si="51"/>
        <v>-4.7726647510204501E-4</v>
      </c>
      <c r="K92" s="34">
        <f t="shared" ca="1" si="51"/>
        <v>-5.0029837514899977E-3</v>
      </c>
      <c r="L92" s="34" t="str">
        <f t="shared" ca="1" si="3"/>
        <v xml:space="preserve"> </v>
      </c>
      <c r="M92" s="64" t="str">
        <f t="shared" ref="M92:Y92" ca="1" si="52">IF(AND(M31&gt;=0,M31&lt;&gt;" ",M30&lt;&gt;" ",(M30)&gt;0),M31/M30-1," ")</f>
        <v xml:space="preserve"> </v>
      </c>
      <c r="N92" s="34">
        <f t="shared" ca="1" si="52"/>
        <v>2.2130771154440509E-3</v>
      </c>
      <c r="O92" s="55">
        <f t="shared" ca="1" si="52"/>
        <v>-2.1444740768642667E-2</v>
      </c>
      <c r="P92" s="53">
        <f t="shared" ca="1" si="52"/>
        <v>8.1617911637035245E-3</v>
      </c>
      <c r="Q92" s="34">
        <f t="shared" ca="1" si="52"/>
        <v>5.3377078200194106E-3</v>
      </c>
      <c r="R92" s="34">
        <f t="shared" ca="1" si="52"/>
        <v>-4.5569050457213711E-3</v>
      </c>
      <c r="S92" s="34">
        <f t="shared" ca="1" si="52"/>
        <v>-1.3394684049677474E-2</v>
      </c>
      <c r="T92" s="34" t="str">
        <f t="shared" ca="1" si="52"/>
        <v xml:space="preserve"> </v>
      </c>
      <c r="U92" s="34">
        <f t="shared" ca="1" si="52"/>
        <v>-3.8360429195491985E-3</v>
      </c>
      <c r="V92" s="34">
        <f t="shared" ca="1" si="52"/>
        <v>-4.7288568073956538E-3</v>
      </c>
      <c r="W92" s="34" t="str">
        <f t="shared" ca="1" si="52"/>
        <v xml:space="preserve"> </v>
      </c>
      <c r="X92" s="34">
        <f t="shared" ca="1" si="52"/>
        <v>-2.6524586171799092E-2</v>
      </c>
      <c r="Y92" s="55">
        <f t="shared" ca="1" si="52"/>
        <v>9.8318050930730205E-3</v>
      </c>
    </row>
    <row r="93" spans="1:25" s="33" customFormat="1" ht="12" thickBot="1" x14ac:dyDescent="0.25">
      <c r="A93" s="20">
        <v>40543</v>
      </c>
      <c r="B93" s="63">
        <f t="shared" ref="B93:K93" ca="1" si="53">IF(AND(B32&gt;=0, (B31)&gt;0),B32/B31-1," ")</f>
        <v>2.3721384840531545E-3</v>
      </c>
      <c r="C93" s="63">
        <f t="shared" ca="1" si="53"/>
        <v>-2.7987646357722218E-3</v>
      </c>
      <c r="D93" s="34">
        <f t="shared" ca="1" si="53"/>
        <v>-4.4930034787939999E-3</v>
      </c>
      <c r="E93" s="34">
        <f t="shared" ca="1" si="53"/>
        <v>-3.342603983665926E-3</v>
      </c>
      <c r="F93" s="34">
        <f t="shared" ca="1" si="53"/>
        <v>-3.9699852311806394E-3</v>
      </c>
      <c r="G93" s="53">
        <f t="shared" ca="1" si="53"/>
        <v>-5.5206007778472177E-3</v>
      </c>
      <c r="H93" s="34">
        <f t="shared" ca="1" si="53"/>
        <v>-8.7640948622181858E-3</v>
      </c>
      <c r="I93" s="34">
        <f t="shared" ca="1" si="53"/>
        <v>-8.5400209064440125E-3</v>
      </c>
      <c r="J93" s="64">
        <f t="shared" ca="1" si="53"/>
        <v>-7.6591714644775877E-3</v>
      </c>
      <c r="K93" s="34">
        <f t="shared" ca="1" si="53"/>
        <v>-9.3413218212462512E-3</v>
      </c>
      <c r="L93" s="34" t="str">
        <f t="shared" ca="1" si="3"/>
        <v xml:space="preserve"> </v>
      </c>
      <c r="M93" s="64" t="str">
        <f t="shared" ref="M93:Y93" ca="1" si="54">IF(AND(M32&gt;=0,M32&lt;&gt;" ",M31&lt;&gt;" ",(M31)&gt;0),M32/M31-1," ")</f>
        <v xml:space="preserve"> </v>
      </c>
      <c r="N93" s="34">
        <f t="shared" ca="1" si="54"/>
        <v>-5.5579584182887665E-3</v>
      </c>
      <c r="O93" s="55">
        <f t="shared" ca="1" si="54"/>
        <v>-7.1617690662095779E-3</v>
      </c>
      <c r="P93" s="53">
        <f t="shared" ca="1" si="54"/>
        <v>-8.5253618155639255E-2</v>
      </c>
      <c r="Q93" s="34">
        <f t="shared" ca="1" si="54"/>
        <v>-5.325150917556587E-3</v>
      </c>
      <c r="R93" s="34">
        <f t="shared" ca="1" si="54"/>
        <v>-5.9359753763487122E-3</v>
      </c>
      <c r="S93" s="34">
        <f t="shared" ca="1" si="54"/>
        <v>-4.5753648113192824E-2</v>
      </c>
      <c r="T93" s="34" t="str">
        <f t="shared" ca="1" si="54"/>
        <v xml:space="preserve"> </v>
      </c>
      <c r="U93" s="34">
        <f t="shared" ca="1" si="54"/>
        <v>-1.8338771943532395E-3</v>
      </c>
      <c r="V93" s="34">
        <f t="shared" ca="1" si="54"/>
        <v>-1.7784195459878638E-2</v>
      </c>
      <c r="W93" s="34" t="str">
        <f t="shared" ca="1" si="54"/>
        <v xml:space="preserve"> </v>
      </c>
      <c r="X93" s="34">
        <f t="shared" ca="1" si="54"/>
        <v>-8.1208478891691138E-2</v>
      </c>
      <c r="Y93" s="55">
        <f t="shared" ca="1" si="54"/>
        <v>-2.2883051381702657E-2</v>
      </c>
    </row>
    <row r="94" spans="1:25" s="33" customFormat="1" x14ac:dyDescent="0.2">
      <c r="A94" s="14">
        <v>40633</v>
      </c>
      <c r="B94" s="67">
        <f t="shared" ref="B94:K94" ca="1" si="55">IF(AND(B33&gt;=0, (B32)&gt;0),B33/B32-1," ")</f>
        <v>5.786072259375219E-3</v>
      </c>
      <c r="C94" s="67">
        <f t="shared" ca="1" si="55"/>
        <v>-1.082915419704622E-3</v>
      </c>
      <c r="D94" s="59">
        <f t="shared" ca="1" si="55"/>
        <v>-2.8094627124403138E-3</v>
      </c>
      <c r="E94" s="59">
        <f t="shared" ca="1" si="55"/>
        <v>8.4609286317127719E-4</v>
      </c>
      <c r="F94" s="59">
        <f t="shared" ca="1" si="55"/>
        <v>-1.7819076254781407E-3</v>
      </c>
      <c r="G94" s="60">
        <f t="shared" ca="1" si="55"/>
        <v>-2.8695298213388121E-3</v>
      </c>
      <c r="H94" s="59">
        <f t="shared" ca="1" si="55"/>
        <v>-9.6860678321364357E-3</v>
      </c>
      <c r="I94" s="59">
        <f t="shared" ca="1" si="55"/>
        <v>-6.0504755544731337E-3</v>
      </c>
      <c r="J94" s="68">
        <f t="shared" ca="1" si="55"/>
        <v>-8.4808074804766376E-3</v>
      </c>
      <c r="K94" s="59">
        <f t="shared" ca="1" si="55"/>
        <v>-2.4626752698000409E-3</v>
      </c>
      <c r="L94" s="59" t="str">
        <f t="shared" ca="1" si="3"/>
        <v xml:space="preserve"> </v>
      </c>
      <c r="M94" s="68" t="str">
        <f t="shared" ref="M94:Y94" ca="1" si="56">IF(AND(M33&gt;=0,M33&lt;&gt;" ",M32&lt;&gt;" ",(M32)&gt;0),M33/M32-1," ")</f>
        <v xml:space="preserve"> </v>
      </c>
      <c r="N94" s="59">
        <f t="shared" ca="1" si="56"/>
        <v>1.8203000998833208E-3</v>
      </c>
      <c r="O94" s="61">
        <f t="shared" ca="1" si="56"/>
        <v>-7.1813540054843639E-4</v>
      </c>
      <c r="P94" s="60">
        <f t="shared" ca="1" si="56"/>
        <v>0.2290230253193466</v>
      </c>
      <c r="Q94" s="59">
        <f t="shared" ca="1" si="56"/>
        <v>2.5651905582315671E-3</v>
      </c>
      <c r="R94" s="59">
        <f t="shared" ca="1" si="56"/>
        <v>-8.3737891490244243E-3</v>
      </c>
      <c r="S94" s="59" t="str">
        <f t="shared" ca="1" si="56"/>
        <v xml:space="preserve"> </v>
      </c>
      <c r="T94" s="59" t="str">
        <f t="shared" ca="1" si="56"/>
        <v xml:space="preserve"> </v>
      </c>
      <c r="U94" s="59">
        <f t="shared" ca="1" si="56"/>
        <v>-3.4514627813350129E-3</v>
      </c>
      <c r="V94" s="59" t="str">
        <f t="shared" ca="1" si="56"/>
        <v xml:space="preserve"> </v>
      </c>
      <c r="W94" s="59" t="str">
        <f t="shared" ca="1" si="56"/>
        <v xml:space="preserve"> </v>
      </c>
      <c r="X94" s="59">
        <f t="shared" ca="1" si="56"/>
        <v>0.1550683315928314</v>
      </c>
      <c r="Y94" s="61">
        <f t="shared" ca="1" si="56"/>
        <v>-5.9825488123659287E-3</v>
      </c>
    </row>
    <row r="95" spans="1:25" s="33" customFormat="1" x14ac:dyDescent="0.2">
      <c r="A95" s="20">
        <v>40724</v>
      </c>
      <c r="B95" s="63">
        <f t="shared" ref="B95:K95" ca="1" si="57">IF(AND(B34&gt;=0, (B33)&gt;0),B34/B33-1," ")</f>
        <v>2.4297434492714931E-3</v>
      </c>
      <c r="C95" s="63">
        <f t="shared" ca="1" si="57"/>
        <v>-8.0004716668711229E-3</v>
      </c>
      <c r="D95" s="34">
        <f t="shared" ca="1" si="57"/>
        <v>-9.181272189102696E-3</v>
      </c>
      <c r="E95" s="34">
        <f t="shared" ca="1" si="57"/>
        <v>1.9675293095233748E-4</v>
      </c>
      <c r="F95" s="34">
        <f t="shared" ca="1" si="57"/>
        <v>-9.7706836068414127E-3</v>
      </c>
      <c r="G95" s="53">
        <f t="shared" ca="1" si="57"/>
        <v>-3.2642376637654902E-3</v>
      </c>
      <c r="H95" s="34">
        <f t="shared" ca="1" si="57"/>
        <v>-2.6318769720727775E-2</v>
      </c>
      <c r="I95" s="34">
        <f t="shared" ca="1" si="57"/>
        <v>-6.9094637704961714E-3</v>
      </c>
      <c r="J95" s="64">
        <f t="shared" ca="1" si="57"/>
        <v>-2.1163878932225488E-3</v>
      </c>
      <c r="K95" s="34">
        <f t="shared" ca="1" si="57"/>
        <v>-9.9902459895654383E-3</v>
      </c>
      <c r="L95" s="34" t="str">
        <f t="shared" ca="1" si="3"/>
        <v xml:space="preserve"> </v>
      </c>
      <c r="M95" s="64" t="str">
        <f t="shared" ref="M95:Y95" ca="1" si="58">IF(AND(M34&gt;=0,M34&lt;&gt;" ",M33&lt;&gt;" ",(M33)&gt;0),M34/M33-1," ")</f>
        <v xml:space="preserve"> </v>
      </c>
      <c r="N95" s="34">
        <f t="shared" ca="1" si="58"/>
        <v>5.7556300786254511E-4</v>
      </c>
      <c r="O95" s="55">
        <f t="shared" ca="1" si="58"/>
        <v>-3.0882749286894495E-2</v>
      </c>
      <c r="P95" s="53">
        <f t="shared" ca="1" si="58"/>
        <v>-2.1124913477156282E-2</v>
      </c>
      <c r="Q95" s="34">
        <f t="shared" ca="1" si="58"/>
        <v>-9.22682174470002E-4</v>
      </c>
      <c r="R95" s="34">
        <f t="shared" ca="1" si="58"/>
        <v>-6.2452552914773474E-3</v>
      </c>
      <c r="S95" s="34" t="str">
        <f t="shared" ca="1" si="58"/>
        <v xml:space="preserve"> </v>
      </c>
      <c r="T95" s="34" t="str">
        <f t="shared" ca="1" si="58"/>
        <v xml:space="preserve"> </v>
      </c>
      <c r="U95" s="34">
        <f t="shared" ca="1" si="58"/>
        <v>-8.0113178912344374E-4</v>
      </c>
      <c r="V95" s="34" t="str">
        <f t="shared" ca="1" si="58"/>
        <v xml:space="preserve"> </v>
      </c>
      <c r="W95" s="34" t="str">
        <f t="shared" ca="1" si="58"/>
        <v xml:space="preserve"> </v>
      </c>
      <c r="X95" s="34">
        <f t="shared" ca="1" si="58"/>
        <v>-1.0044555198993388E-2</v>
      </c>
      <c r="Y95" s="55">
        <f t="shared" ca="1" si="58"/>
        <v>-2.052279741753249E-2</v>
      </c>
    </row>
    <row r="96" spans="1:25" s="33" customFormat="1" x14ac:dyDescent="0.2">
      <c r="A96" s="20">
        <v>40816</v>
      </c>
      <c r="B96" s="63">
        <f t="shared" ref="B96:K96" ca="1" si="59">IF(AND(B35&gt;=0, (B34)&gt;0),B35/B34-1," ")</f>
        <v>4.9107617396961789E-3</v>
      </c>
      <c r="C96" s="63">
        <f t="shared" ca="1" si="59"/>
        <v>-2.8370031150749542E-3</v>
      </c>
      <c r="D96" s="34">
        <f t="shared" ca="1" si="59"/>
        <v>-2.6766446418073908E-3</v>
      </c>
      <c r="E96" s="34">
        <f t="shared" ca="1" si="59"/>
        <v>4.8981156421561423E-3</v>
      </c>
      <c r="F96" s="34">
        <f t="shared" ca="1" si="59"/>
        <v>-8.7669327451570522E-3</v>
      </c>
      <c r="G96" s="53">
        <f t="shared" ca="1" si="59"/>
        <v>-2.9308088072803606E-3</v>
      </c>
      <c r="H96" s="34">
        <f t="shared" ca="1" si="59"/>
        <v>-7.0311264549524077E-3</v>
      </c>
      <c r="I96" s="34">
        <f t="shared" ca="1" si="59"/>
        <v>-8.9338786695377648E-3</v>
      </c>
      <c r="J96" s="64">
        <f t="shared" ca="1" si="59"/>
        <v>-8.9131752380614548E-3</v>
      </c>
      <c r="K96" s="34">
        <f t="shared" ca="1" si="59"/>
        <v>-8.8976139299953294E-3</v>
      </c>
      <c r="L96" s="34" t="str">
        <f t="shared" ca="1" si="3"/>
        <v xml:space="preserve"> </v>
      </c>
      <c r="M96" s="64" t="str">
        <f t="shared" ref="M96:Y96" ca="1" si="60">IF(AND(M35&gt;=0,M35&lt;&gt;" ",M34&lt;&gt;" ",(M34)&gt;0),M35/M34-1," ")</f>
        <v xml:space="preserve"> </v>
      </c>
      <c r="N96" s="34">
        <f t="shared" ca="1" si="60"/>
        <v>-1.0182724645668717E-3</v>
      </c>
      <c r="O96" s="55">
        <f t="shared" ca="1" si="60"/>
        <v>6.6176993600119971E-5</v>
      </c>
      <c r="P96" s="53">
        <f t="shared" ca="1" si="60"/>
        <v>-2.1658003057794972E-2</v>
      </c>
      <c r="Q96" s="34">
        <f t="shared" ca="1" si="60"/>
        <v>3.6353946079459298E-4</v>
      </c>
      <c r="R96" s="34">
        <f t="shared" ca="1" si="60"/>
        <v>-2.4933546197544176E-3</v>
      </c>
      <c r="S96" s="34" t="str">
        <f t="shared" ca="1" si="60"/>
        <v xml:space="preserve"> </v>
      </c>
      <c r="T96" s="34" t="str">
        <f t="shared" ca="1" si="60"/>
        <v xml:space="preserve"> </v>
      </c>
      <c r="U96" s="34">
        <f t="shared" ca="1" si="60"/>
        <v>2.1842169220940288E-3</v>
      </c>
      <c r="V96" s="34" t="str">
        <f t="shared" ca="1" si="60"/>
        <v xml:space="preserve"> </v>
      </c>
      <c r="W96" s="34" t="str">
        <f t="shared" ca="1" si="60"/>
        <v xml:space="preserve"> </v>
      </c>
      <c r="X96" s="34">
        <f t="shared" ca="1" si="60"/>
        <v>-1.4183494240506245E-2</v>
      </c>
      <c r="Y96" s="55">
        <f t="shared" ca="1" si="60"/>
        <v>-1.2171780808257759E-2</v>
      </c>
    </row>
    <row r="97" spans="1:25" s="33" customFormat="1" ht="12" thickBot="1" x14ac:dyDescent="0.25">
      <c r="A97" s="26">
        <v>40908</v>
      </c>
      <c r="B97" s="65">
        <f t="shared" ref="B97:K97" ca="1" si="61">IF(AND(B36&gt;=0, (B35)&gt;0),B36/B35-1," ")</f>
        <v>-1.5429027100630766E-3</v>
      </c>
      <c r="C97" s="65">
        <f t="shared" ca="1" si="61"/>
        <v>-3.6311698670637993E-3</v>
      </c>
      <c r="D97" s="56">
        <f t="shared" ca="1" si="61"/>
        <v>-4.0537493344511288E-3</v>
      </c>
      <c r="E97" s="56">
        <f t="shared" ca="1" si="61"/>
        <v>-4.4319997249041565E-3</v>
      </c>
      <c r="F97" s="56">
        <f t="shared" ca="1" si="61"/>
        <v>-6.8068501535968329E-3</v>
      </c>
      <c r="G97" s="57">
        <f t="shared" ca="1" si="61"/>
        <v>-3.8482587903243548E-3</v>
      </c>
      <c r="H97" s="56">
        <f t="shared" ca="1" si="61"/>
        <v>0.10360740428518533</v>
      </c>
      <c r="I97" s="56">
        <f t="shared" ca="1" si="61"/>
        <v>-1.2756218082197956E-2</v>
      </c>
      <c r="J97" s="66">
        <f t="shared" ca="1" si="61"/>
        <v>-1.3986815840978717E-2</v>
      </c>
      <c r="K97" s="56">
        <f t="shared" ca="1" si="61"/>
        <v>-9.0913966431888094E-3</v>
      </c>
      <c r="L97" s="56" t="str">
        <f t="shared" ca="1" si="3"/>
        <v xml:space="preserve"> </v>
      </c>
      <c r="M97" s="66" t="str">
        <f t="shared" ref="M97:Y97" ca="1" si="62">IF(AND(M36&gt;=0,M36&lt;&gt;" ",M35&lt;&gt;" ",(M35)&gt;0),M36/M35-1," ")</f>
        <v xml:space="preserve"> </v>
      </c>
      <c r="N97" s="56">
        <f t="shared" ca="1" si="62"/>
        <v>-4.8300885246567171E-3</v>
      </c>
      <c r="O97" s="58">
        <f t="shared" ca="1" si="62"/>
        <v>5.9212038136833289E-3</v>
      </c>
      <c r="P97" s="57">
        <f t="shared" ca="1" si="62"/>
        <v>-6.3992497554831163E-3</v>
      </c>
      <c r="Q97" s="56">
        <f t="shared" ca="1" si="62"/>
        <v>-1.749054642067982E-3</v>
      </c>
      <c r="R97" s="56">
        <f t="shared" ca="1" si="62"/>
        <v>-2.9181498803297901E-3</v>
      </c>
      <c r="S97" s="56" t="str">
        <f t="shared" ca="1" si="62"/>
        <v xml:space="preserve"> </v>
      </c>
      <c r="T97" s="56" t="str">
        <f t="shared" ca="1" si="62"/>
        <v xml:space="preserve"> </v>
      </c>
      <c r="U97" s="56">
        <f t="shared" ca="1" si="62"/>
        <v>4.3482368964462559E-3</v>
      </c>
      <c r="V97" s="56" t="str">
        <f t="shared" ca="1" si="62"/>
        <v xml:space="preserve"> </v>
      </c>
      <c r="W97" s="56" t="str">
        <f t="shared" ca="1" si="62"/>
        <v xml:space="preserve"> </v>
      </c>
      <c r="X97" s="56">
        <f t="shared" ca="1" si="62"/>
        <v>2.1662743849626409E-4</v>
      </c>
      <c r="Y97" s="58">
        <f t="shared" ca="1" si="62"/>
        <v>-2.5124023215195024E-5</v>
      </c>
    </row>
    <row r="98" spans="1:25" s="33" customFormat="1" x14ac:dyDescent="0.2">
      <c r="A98" s="14">
        <v>40999</v>
      </c>
      <c r="B98" s="67">
        <f t="shared" ref="B98:K98" ca="1" si="63">IF(AND(B37&gt;=0, (B36)&gt;0),B37/B36-1," ")</f>
        <v>1.0995679385321644E-3</v>
      </c>
      <c r="C98" s="67">
        <f t="shared" ca="1" si="63"/>
        <v>-6.2052106523997619E-3</v>
      </c>
      <c r="D98" s="59">
        <f t="shared" ca="1" si="63"/>
        <v>-7.0677980557697362E-3</v>
      </c>
      <c r="E98" s="59">
        <f t="shared" ca="1" si="63"/>
        <v>-5.3763049336585933E-4</v>
      </c>
      <c r="F98" s="59">
        <f t="shared" ca="1" si="63"/>
        <v>-7.1121167767531634E-3</v>
      </c>
      <c r="G98" s="60">
        <f t="shared" ca="1" si="63"/>
        <v>-2.2773036845977757E-3</v>
      </c>
      <c r="H98" s="59">
        <f t="shared" ca="1" si="63"/>
        <v>-7.2033567108261365E-2</v>
      </c>
      <c r="I98" s="59">
        <f t="shared" ca="1" si="63"/>
        <v>-3.7989077119123804E-3</v>
      </c>
      <c r="J98" s="68">
        <f t="shared" ca="1" si="63"/>
        <v>-5.7039909489072782E-3</v>
      </c>
      <c r="K98" s="59">
        <f t="shared" ca="1" si="63"/>
        <v>3.6003908482440394E-4</v>
      </c>
      <c r="L98" s="59" t="str">
        <f t="shared" ca="1" si="3"/>
        <v xml:space="preserve"> </v>
      </c>
      <c r="M98" s="68" t="str">
        <f t="shared" ref="M98:Y98" ca="1" si="64">IF(AND(M37&gt;=0,M37&lt;&gt;" ",M36&lt;&gt;" ",(M36)&gt;0),M37/M36-1," ")</f>
        <v xml:space="preserve"> </v>
      </c>
      <c r="N98" s="59">
        <f t="shared" ca="1" si="64"/>
        <v>8.6284874698940861E-3</v>
      </c>
      <c r="O98" s="61">
        <f t="shared" ca="1" si="64"/>
        <v>8.5350953024725396E-3</v>
      </c>
      <c r="P98" s="60">
        <f t="shared" ca="1" si="64"/>
        <v>2.2730266433586221E-2</v>
      </c>
      <c r="Q98" s="59">
        <f t="shared" ca="1" si="64"/>
        <v>2.0210665143380879E-3</v>
      </c>
      <c r="R98" s="59">
        <f t="shared" ca="1" si="64"/>
        <v>-3.0734565741831199E-3</v>
      </c>
      <c r="S98" s="59" t="str">
        <f t="shared" ca="1" si="64"/>
        <v xml:space="preserve"> </v>
      </c>
      <c r="T98" s="59" t="str">
        <f t="shared" ca="1" si="64"/>
        <v xml:space="preserve"> </v>
      </c>
      <c r="U98" s="59">
        <f t="shared" ca="1" si="64"/>
        <v>-2.5179373919884673E-3</v>
      </c>
      <c r="V98" s="59" t="str">
        <f t="shared" ca="1" si="64"/>
        <v xml:space="preserve"> </v>
      </c>
      <c r="W98" s="59" t="str">
        <f t="shared" ca="1" si="64"/>
        <v xml:space="preserve"> </v>
      </c>
      <c r="X98" s="59">
        <f t="shared" ca="1" si="64"/>
        <v>-7.4611019667647493E-4</v>
      </c>
      <c r="Y98" s="61">
        <f t="shared" ca="1" si="64"/>
        <v>-1.4665981140816298E-2</v>
      </c>
    </row>
    <row r="99" spans="1:25" s="33" customFormat="1" x14ac:dyDescent="0.2">
      <c r="A99" s="20">
        <v>41090</v>
      </c>
      <c r="B99" s="63">
        <f t="shared" ref="B99:K99" ca="1" si="65">IF(AND(B38&gt;=0, (B37)&gt;0),B38/B37-1," ")</f>
        <v>3.1701525018599241E-3</v>
      </c>
      <c r="C99" s="63">
        <f t="shared" ca="1" si="65"/>
        <v>-4.3248099706593157E-3</v>
      </c>
      <c r="D99" s="34">
        <f t="shared" ca="1" si="65"/>
        <v>-4.1757751857939285E-3</v>
      </c>
      <c r="E99" s="34">
        <f t="shared" ca="1" si="65"/>
        <v>2.1931546321065643E-3</v>
      </c>
      <c r="F99" s="34">
        <f t="shared" ca="1" si="65"/>
        <v>-1.0916192349795351E-2</v>
      </c>
      <c r="G99" s="53">
        <f t="shared" ca="1" si="65"/>
        <v>-3.3946985765531679E-3</v>
      </c>
      <c r="H99" s="34">
        <f t="shared" ca="1" si="65"/>
        <v>-3.8347251474195376E-2</v>
      </c>
      <c r="I99" s="34">
        <f t="shared" ca="1" si="65"/>
        <v>-1.1708602122577627E-2</v>
      </c>
      <c r="J99" s="64">
        <f t="shared" ca="1" si="65"/>
        <v>-1.4874263066007032E-2</v>
      </c>
      <c r="K99" s="34">
        <f t="shared" ca="1" si="65"/>
        <v>-1.7984431010202306E-2</v>
      </c>
      <c r="L99" s="34" t="str">
        <f t="shared" ca="1" si="3"/>
        <v xml:space="preserve"> </v>
      </c>
      <c r="M99" s="64" t="str">
        <f t="shared" ref="M99:Y99" ca="1" si="66">IF(AND(M38&gt;=0,M38&lt;&gt;" ",M37&lt;&gt;" ",(M37)&gt;0),M38/M37-1," ")</f>
        <v xml:space="preserve"> </v>
      </c>
      <c r="N99" s="34">
        <f t="shared" ca="1" si="66"/>
        <v>-1.0946923487661242E-2</v>
      </c>
      <c r="O99" s="55">
        <f t="shared" ca="1" si="66"/>
        <v>-3.5250455678600412E-2</v>
      </c>
      <c r="P99" s="53">
        <f t="shared" ca="1" si="66"/>
        <v>-3.6173287732954029E-2</v>
      </c>
      <c r="Q99" s="34">
        <f t="shared" ca="1" si="66"/>
        <v>-2.4263853306111249E-3</v>
      </c>
      <c r="R99" s="34">
        <f t="shared" ca="1" si="66"/>
        <v>-2.1530789367826819E-2</v>
      </c>
      <c r="S99" s="34" t="str">
        <f t="shared" ca="1" si="66"/>
        <v xml:space="preserve"> </v>
      </c>
      <c r="T99" s="34" t="str">
        <f t="shared" ca="1" si="66"/>
        <v xml:space="preserve"> </v>
      </c>
      <c r="U99" s="34">
        <f t="shared" ca="1" si="66"/>
        <v>4.1829641311257326E-3</v>
      </c>
      <c r="V99" s="34" t="str">
        <f t="shared" ca="1" si="66"/>
        <v xml:space="preserve"> </v>
      </c>
      <c r="W99" s="34" t="str">
        <f t="shared" ca="1" si="66"/>
        <v xml:space="preserve"> </v>
      </c>
      <c r="X99" s="34">
        <f t="shared" ca="1" si="66"/>
        <v>-2.1582438157541128E-2</v>
      </c>
      <c r="Y99" s="55">
        <f t="shared" ca="1" si="66"/>
        <v>-2.9957836756634659E-2</v>
      </c>
    </row>
    <row r="100" spans="1:25" s="33" customFormat="1" x14ac:dyDescent="0.2">
      <c r="A100" s="20">
        <v>41182</v>
      </c>
      <c r="B100" s="63">
        <f t="shared" ref="B100:K100" ca="1" si="67">IF(AND(B39&gt;=0, (B38)&gt;0),B39/B38-1," ")</f>
        <v>-4.5414373145932219E-3</v>
      </c>
      <c r="C100" s="63">
        <f t="shared" ca="1" si="67"/>
        <v>-1.4851081377630471E-2</v>
      </c>
      <c r="D100" s="34">
        <f t="shared" ca="1" si="67"/>
        <v>-1.4683315763066362E-2</v>
      </c>
      <c r="E100" s="34">
        <f t="shared" ca="1" si="67"/>
        <v>-2.3411413237298673E-3</v>
      </c>
      <c r="F100" s="34">
        <f t="shared" ca="1" si="67"/>
        <v>-1.7685355354333576E-2</v>
      </c>
      <c r="G100" s="53">
        <f t="shared" ca="1" si="67"/>
        <v>-1.1374279528820308E-2</v>
      </c>
      <c r="H100" s="34">
        <f t="shared" ca="1" si="67"/>
        <v>4.6067168392276425E-2</v>
      </c>
      <c r="I100" s="34">
        <f t="shared" ca="1" si="67"/>
        <v>-8.0594977727698192E-3</v>
      </c>
      <c r="J100" s="64">
        <f t="shared" ca="1" si="67"/>
        <v>-6.1099065067726777E-3</v>
      </c>
      <c r="K100" s="34">
        <f t="shared" ca="1" si="67"/>
        <v>-1.0029353848066802E-2</v>
      </c>
      <c r="L100" s="34" t="str">
        <f t="shared" ca="1" si="3"/>
        <v xml:space="preserve"> </v>
      </c>
      <c r="M100" s="64" t="str">
        <f t="shared" ref="M100:Y100" ca="1" si="68">IF(AND(M39&gt;=0,M39&lt;&gt;" ",M38&lt;&gt;" ",(M38)&gt;0),M39/M38-1," ")</f>
        <v xml:space="preserve"> </v>
      </c>
      <c r="N100" s="34">
        <f t="shared" ca="1" si="68"/>
        <v>1.2797812647342699E-3</v>
      </c>
      <c r="O100" s="55">
        <f t="shared" ca="1" si="68"/>
        <v>1.4812097271969638E-2</v>
      </c>
      <c r="P100" s="53">
        <f t="shared" ca="1" si="68"/>
        <v>-1.2759702892273683E-2</v>
      </c>
      <c r="Q100" s="34">
        <f t="shared" ca="1" si="68"/>
        <v>-1.057546039546986E-2</v>
      </c>
      <c r="R100" s="34">
        <f t="shared" ca="1" si="68"/>
        <v>-8.4704135697251104E-3</v>
      </c>
      <c r="S100" s="34" t="str">
        <f t="shared" ca="1" si="68"/>
        <v xml:space="preserve"> </v>
      </c>
      <c r="T100" s="34" t="str">
        <f t="shared" ca="1" si="68"/>
        <v xml:space="preserve"> </v>
      </c>
      <c r="U100" s="34">
        <f t="shared" ca="1" si="68"/>
        <v>4.0604930597623046E-3</v>
      </c>
      <c r="V100" s="34" t="str">
        <f t="shared" ca="1" si="68"/>
        <v xml:space="preserve"> </v>
      </c>
      <c r="W100" s="34" t="str">
        <f t="shared" ca="1" si="68"/>
        <v xml:space="preserve"> </v>
      </c>
      <c r="X100" s="34">
        <f t="shared" ca="1" si="68"/>
        <v>-1.1887941726050233E-2</v>
      </c>
      <c r="Y100" s="55">
        <f t="shared" ca="1" si="68"/>
        <v>-8.2692267673755149E-3</v>
      </c>
    </row>
    <row r="101" spans="1:25" s="33" customFormat="1" ht="12" thickBot="1" x14ac:dyDescent="0.25">
      <c r="A101" s="26">
        <v>41274</v>
      </c>
      <c r="B101" s="65">
        <f t="shared" ref="B101:K101" ca="1" si="69">IF(AND(B40&gt;=0, (B39)&gt;0),B40/B39-1," ")</f>
        <v>1.6373143126533485E-3</v>
      </c>
      <c r="C101" s="65">
        <f t="shared" ca="1" si="69"/>
        <v>-6.5283234777679944E-4</v>
      </c>
      <c r="D101" s="56">
        <f t="shared" ca="1" si="69"/>
        <v>-9.5739041648368328E-4</v>
      </c>
      <c r="E101" s="56">
        <f t="shared" ca="1" si="69"/>
        <v>-1.8384497338044259E-3</v>
      </c>
      <c r="F101" s="56">
        <f t="shared" ca="1" si="69"/>
        <v>7.1489220803289122E-4</v>
      </c>
      <c r="G101" s="57">
        <f t="shared" ca="1" si="69"/>
        <v>-1.2941586779734449E-3</v>
      </c>
      <c r="H101" s="56">
        <f t="shared" ca="1" si="69"/>
        <v>-1.1774591131912371E-2</v>
      </c>
      <c r="I101" s="56">
        <f t="shared" ca="1" si="69"/>
        <v>-7.6815992000084377E-3</v>
      </c>
      <c r="J101" s="66">
        <f t="shared" ca="1" si="69"/>
        <v>-1.253026467362528E-2</v>
      </c>
      <c r="K101" s="56">
        <f t="shared" ca="1" si="69"/>
        <v>-2.164471773378307E-3</v>
      </c>
      <c r="L101" s="56" t="str">
        <f t="shared" ca="1" si="3"/>
        <v xml:space="preserve"> </v>
      </c>
      <c r="M101" s="66" t="str">
        <f t="shared" ref="M101:Y101" ca="1" si="70">IF(AND(M40&gt;=0,M40&lt;&gt;" ",M39&lt;&gt;" ",(M39)&gt;0),M40/M39-1," ")</f>
        <v xml:space="preserve"> </v>
      </c>
      <c r="N101" s="56">
        <f t="shared" ca="1" si="70"/>
        <v>2.4708956504237989E-4</v>
      </c>
      <c r="O101" s="58">
        <f t="shared" ca="1" si="70"/>
        <v>4.7817629942133122E-2</v>
      </c>
      <c r="P101" s="57">
        <f t="shared" ca="1" si="70"/>
        <v>5.9765895259542567E-3</v>
      </c>
      <c r="Q101" s="56">
        <f t="shared" ca="1" si="70"/>
        <v>-3.1789727594673245E-3</v>
      </c>
      <c r="R101" s="56">
        <f t="shared" ca="1" si="70"/>
        <v>-4.7536909118974791E-3</v>
      </c>
      <c r="S101" s="56" t="str">
        <f t="shared" ca="1" si="70"/>
        <v xml:space="preserve"> </v>
      </c>
      <c r="T101" s="56" t="str">
        <f t="shared" ca="1" si="70"/>
        <v xml:space="preserve"> </v>
      </c>
      <c r="U101" s="56">
        <f t="shared" ca="1" si="70"/>
        <v>-1.6221655209486263E-3</v>
      </c>
      <c r="V101" s="56" t="str">
        <f t="shared" ca="1" si="70"/>
        <v xml:space="preserve"> </v>
      </c>
      <c r="W101" s="56" t="str">
        <f t="shared" ca="1" si="70"/>
        <v xml:space="preserve"> </v>
      </c>
      <c r="X101" s="56">
        <f t="shared" ca="1" si="70"/>
        <v>3.5782063553062571E-3</v>
      </c>
      <c r="Y101" s="58">
        <f t="shared" ca="1" si="70"/>
        <v>8.4311441348154936E-3</v>
      </c>
    </row>
    <row r="102" spans="1:25" s="33" customFormat="1" x14ac:dyDescent="0.2">
      <c r="A102" s="14">
        <v>41364</v>
      </c>
      <c r="B102" s="67">
        <f t="shared" ref="B102:K102" ca="1" si="71">IF(AND(B41&gt;=0, (B40)&gt;0),B41/B40-1," ")</f>
        <v>6.5908983245110964E-3</v>
      </c>
      <c r="C102" s="67">
        <f t="shared" ca="1" si="71"/>
        <v>-3.9926107181256221E-3</v>
      </c>
      <c r="D102" s="59">
        <f t="shared" ca="1" si="71"/>
        <v>-5.0625202165999195E-3</v>
      </c>
      <c r="E102" s="59">
        <f t="shared" ca="1" si="71"/>
        <v>7.5783283605046492E-4</v>
      </c>
      <c r="F102" s="59">
        <f t="shared" ca="1" si="71"/>
        <v>-4.6528800573929496E-3</v>
      </c>
      <c r="G102" s="60">
        <f t="shared" ca="1" si="71"/>
        <v>-3.4210338957443298E-3</v>
      </c>
      <c r="H102" s="59">
        <f t="shared" ca="1" si="71"/>
        <v>-2.6605138795955829E-2</v>
      </c>
      <c r="I102" s="59">
        <f t="shared" ca="1" si="71"/>
        <v>-1.4914578165189152E-2</v>
      </c>
      <c r="J102" s="68">
        <f t="shared" ca="1" si="71"/>
        <v>-1.5011561057707845E-2</v>
      </c>
      <c r="K102" s="59">
        <f t="shared" ca="1" si="71"/>
        <v>-1.3448891251311434E-2</v>
      </c>
      <c r="L102" s="59" t="str">
        <f t="shared" ca="1" si="3"/>
        <v xml:space="preserve"> </v>
      </c>
      <c r="M102" s="68" t="str">
        <f t="shared" ref="M102:Y102" ca="1" si="72">IF(AND(M41&gt;=0,M41&lt;&gt;" ",M40&lt;&gt;" ",(M40)&gt;0),M41/M40-1," ")</f>
        <v xml:space="preserve"> </v>
      </c>
      <c r="N102" s="59">
        <f t="shared" ca="1" si="72"/>
        <v>-4.2987952809568908E-3</v>
      </c>
      <c r="O102" s="61">
        <f t="shared" ca="1" si="72"/>
        <v>-1.2813451908122553E-2</v>
      </c>
      <c r="P102" s="60">
        <f t="shared" ca="1" si="72"/>
        <v>-0.55107505415499092</v>
      </c>
      <c r="Q102" s="59">
        <f t="shared" ca="1" si="72"/>
        <v>4.5239405630947971E-4</v>
      </c>
      <c r="R102" s="59">
        <f t="shared" ca="1" si="72"/>
        <v>-6.1806683750647018E-3</v>
      </c>
      <c r="S102" s="59" t="str">
        <f t="shared" ca="1" si="72"/>
        <v xml:space="preserve"> </v>
      </c>
      <c r="T102" s="59" t="str">
        <f t="shared" ca="1" si="72"/>
        <v xml:space="preserve"> </v>
      </c>
      <c r="U102" s="59">
        <f t="shared" ca="1" si="72"/>
        <v>-1.342860723208128E-2</v>
      </c>
      <c r="V102" s="59" t="str">
        <f t="shared" ca="1" si="72"/>
        <v xml:space="preserve"> </v>
      </c>
      <c r="W102" s="59" t="str">
        <f t="shared" ca="1" si="72"/>
        <v xml:space="preserve"> </v>
      </c>
      <c r="X102" s="59">
        <f t="shared" ca="1" si="72"/>
        <v>5.2936292955887421E-2</v>
      </c>
      <c r="Y102" s="61">
        <f t="shared" ca="1" si="72"/>
        <v>-4.4281716777727631E-3</v>
      </c>
    </row>
    <row r="103" spans="1:25" s="33" customFormat="1" x14ac:dyDescent="0.2">
      <c r="A103" s="20">
        <v>41455</v>
      </c>
      <c r="B103" s="63">
        <f t="shared" ref="B103:K103" ca="1" si="73">IF(AND(B42&gt;=0, (B41)&gt;0),B42/B41-1," ")</f>
        <v>-3.0475600525275981E-3</v>
      </c>
      <c r="C103" s="63">
        <f t="shared" ca="1" si="73"/>
        <v>-5.8500184541292466E-3</v>
      </c>
      <c r="D103" s="34">
        <f t="shared" ca="1" si="73"/>
        <v>-5.387425231542009E-3</v>
      </c>
      <c r="E103" s="34">
        <f t="shared" ca="1" si="73"/>
        <v>-1.6429316056502108E-3</v>
      </c>
      <c r="F103" s="34">
        <f t="shared" ca="1" si="73"/>
        <v>-9.5584973983621202E-3</v>
      </c>
      <c r="G103" s="53">
        <f t="shared" ca="1" si="73"/>
        <v>-6.0478766097216141E-3</v>
      </c>
      <c r="H103" s="34">
        <f t="shared" ca="1" si="73"/>
        <v>-2.0147780621795786E-2</v>
      </c>
      <c r="I103" s="34">
        <f t="shared" ca="1" si="73"/>
        <v>-1.351834650998196E-3</v>
      </c>
      <c r="J103" s="64">
        <f t="shared" ca="1" si="73"/>
        <v>-1.4643201194317612E-3</v>
      </c>
      <c r="K103" s="34">
        <f t="shared" ca="1" si="73"/>
        <v>-1.3386524608353101E-3</v>
      </c>
      <c r="L103" s="34" t="str">
        <f t="shared" ca="1" si="3"/>
        <v xml:space="preserve"> </v>
      </c>
      <c r="M103" s="64" t="str">
        <f t="shared" ref="M103:Y103" ca="1" si="74">IF(AND(M42&gt;=0,M42&lt;&gt;" ",M41&lt;&gt;" ",(M41)&gt;0),M42/M41-1," ")</f>
        <v xml:space="preserve"> </v>
      </c>
      <c r="N103" s="34">
        <f t="shared" ca="1" si="74"/>
        <v>8.3506663341426091E-4</v>
      </c>
      <c r="O103" s="55">
        <f t="shared" ca="1" si="74"/>
        <v>-3.5366824638558558E-3</v>
      </c>
      <c r="P103" s="53">
        <f t="shared" ca="1" si="74"/>
        <v>-5.7819832185473485E-2</v>
      </c>
      <c r="Q103" s="34">
        <f t="shared" ca="1" si="74"/>
        <v>-1.141482593151677E-2</v>
      </c>
      <c r="R103" s="34">
        <f t="shared" ca="1" si="74"/>
        <v>-2.8880711352645694E-3</v>
      </c>
      <c r="S103" s="34" t="str">
        <f t="shared" ca="1" si="74"/>
        <v xml:space="preserve"> </v>
      </c>
      <c r="T103" s="34">
        <f t="shared" ca="1" si="74"/>
        <v>-4.5991573429308152E-3</v>
      </c>
      <c r="U103" s="34">
        <f t="shared" ca="1" si="74"/>
        <v>-6.4370074311438374E-3</v>
      </c>
      <c r="V103" s="34" t="str">
        <f t="shared" ca="1" si="74"/>
        <v xml:space="preserve"> </v>
      </c>
      <c r="W103" s="34">
        <f t="shared" ca="1" si="74"/>
        <v>-5.1086840726044525E-3</v>
      </c>
      <c r="X103" s="34">
        <f t="shared" ca="1" si="74"/>
        <v>0.15332153106933277</v>
      </c>
      <c r="Y103" s="55">
        <f t="shared" ca="1" si="74"/>
        <v>1.5659999649509704E-2</v>
      </c>
    </row>
    <row r="104" spans="1:25" s="33" customFormat="1" x14ac:dyDescent="0.2">
      <c r="A104" s="20">
        <v>41547</v>
      </c>
      <c r="B104" s="63">
        <f t="shared" ref="B104:K115" ca="1" si="75">IF(AND(B43&gt;=0, (B42)&gt;0),B43/B42-1," ")</f>
        <v>-2.4427178723250842E-3</v>
      </c>
      <c r="C104" s="63">
        <f t="shared" ca="1" si="75"/>
        <v>-6.2550902883071746E-3</v>
      </c>
      <c r="D104" s="34">
        <f t="shared" ca="1" si="75"/>
        <v>-6.0347452465284723E-3</v>
      </c>
      <c r="E104" s="34">
        <f t="shared" ca="1" si="75"/>
        <v>-3.2089258226241091E-3</v>
      </c>
      <c r="F104" s="34">
        <f t="shared" ca="1" si="75"/>
        <v>-1.0133344739933658E-2</v>
      </c>
      <c r="G104" s="53">
        <f t="shared" ca="1" si="75"/>
        <v>-2.6406382011802121E-3</v>
      </c>
      <c r="H104" s="34">
        <f t="shared" ca="1" si="75"/>
        <v>1.3300195053185471E-2</v>
      </c>
      <c r="I104" s="34">
        <f t="shared" ca="1" si="75"/>
        <v>1.0586278200919175E-3</v>
      </c>
      <c r="J104" s="64">
        <f t="shared" ca="1" si="75"/>
        <v>5.1598962300329898E-3</v>
      </c>
      <c r="K104" s="34">
        <f t="shared" ca="1" si="75"/>
        <v>-7.3020800998530033E-3</v>
      </c>
      <c r="L104" s="34" t="str">
        <f t="shared" ca="1" si="3"/>
        <v xml:space="preserve"> </v>
      </c>
      <c r="M104" s="64" t="str">
        <f t="shared" ref="M104:Y104" ca="1" si="76">IF(AND(M43&gt;=0,M43&lt;&gt;" ",M42&lt;&gt;" ",(M42)&gt;0),M43/M42-1," ")</f>
        <v xml:space="preserve"> </v>
      </c>
      <c r="N104" s="34">
        <f t="shared" ca="1" si="76"/>
        <v>6.4140903073761635E-4</v>
      </c>
      <c r="O104" s="55">
        <f t="shared" ca="1" si="76"/>
        <v>-2.5499526176412934E-2</v>
      </c>
      <c r="P104" s="53">
        <f t="shared" ca="1" si="76"/>
        <v>2.7090999879620981</v>
      </c>
      <c r="Q104" s="34">
        <f t="shared" ca="1" si="76"/>
        <v>3.4348171336811006E-3</v>
      </c>
      <c r="R104" s="34">
        <f t="shared" ca="1" si="76"/>
        <v>-6.7207577615839842E-3</v>
      </c>
      <c r="S104" s="34" t="str">
        <f t="shared" ca="1" si="76"/>
        <v xml:space="preserve"> </v>
      </c>
      <c r="T104" s="34">
        <f t="shared" ca="1" si="76"/>
        <v>-3.5922810561231033E-2</v>
      </c>
      <c r="U104" s="34">
        <f t="shared" ca="1" si="76"/>
        <v>9.2691961611848228E-3</v>
      </c>
      <c r="V104" s="34" t="str">
        <f t="shared" ca="1" si="76"/>
        <v xml:space="preserve"> </v>
      </c>
      <c r="W104" s="34">
        <f t="shared" ca="1" si="76"/>
        <v>-7.0380654503473528E-3</v>
      </c>
      <c r="X104" s="34">
        <f t="shared" ca="1" si="76"/>
        <v>-0.55076383640368398</v>
      </c>
      <c r="Y104" s="55">
        <f t="shared" ca="1" si="76"/>
        <v>-3.0735238731025571E-3</v>
      </c>
    </row>
    <row r="105" spans="1:25" s="33" customFormat="1" ht="12" thickBot="1" x14ac:dyDescent="0.25">
      <c r="A105" s="26">
        <v>41639</v>
      </c>
      <c r="B105" s="65">
        <f t="shared" ca="1" si="75"/>
        <v>-1.4055626402967869E-3</v>
      </c>
      <c r="C105" s="65">
        <f t="shared" ca="1" si="75"/>
        <v>-6.7469889462664634E-3</v>
      </c>
      <c r="D105" s="56">
        <f t="shared" ca="1" si="75"/>
        <v>-6.417964045859037E-3</v>
      </c>
      <c r="E105" s="56">
        <f t="shared" ca="1" si="75"/>
        <v>-1.0893973532217771E-3</v>
      </c>
      <c r="F105" s="56">
        <f t="shared" ca="1" si="75"/>
        <v>-6.5056494493128669E-3</v>
      </c>
      <c r="G105" s="57">
        <f t="shared" ca="1" si="75"/>
        <v>-9.3391812113881034E-3</v>
      </c>
      <c r="H105" s="56">
        <f t="shared" ca="1" si="75"/>
        <v>-8.5627800400337906E-2</v>
      </c>
      <c r="I105" s="56">
        <f t="shared" ca="1" si="75"/>
        <v>-3.5747514841875105E-3</v>
      </c>
      <c r="J105" s="66">
        <f t="shared" ca="1" si="75"/>
        <v>-1.0170725645149203E-2</v>
      </c>
      <c r="K105" s="56">
        <f t="shared" ca="1" si="75"/>
        <v>-1.2578359684274565E-2</v>
      </c>
      <c r="L105" s="56" t="str">
        <f ca="1">IF(AND(L44&gt;=0,L44&lt;&gt;" ",L43&lt;&gt;" ",(L43)&gt;0),L44/L43-1," ")</f>
        <v xml:space="preserve"> </v>
      </c>
      <c r="M105" s="66" t="str">
        <f t="shared" ref="M105:Y105" ca="1" si="77">IF(AND(M44&gt;=0,M44&lt;&gt;" ",M43&lt;&gt;" ",(M43)&gt;0),M44/M43-1," ")</f>
        <v xml:space="preserve"> </v>
      </c>
      <c r="N105" s="56">
        <f t="shared" ca="1" si="77"/>
        <v>-4.873524941402918E-3</v>
      </c>
      <c r="O105" s="58">
        <f t="shared" ca="1" si="77"/>
        <v>7.0851700452012389E-2</v>
      </c>
      <c r="P105" s="57">
        <f t="shared" ca="1" si="77"/>
        <v>0.12372771058284382</v>
      </c>
      <c r="Q105" s="56">
        <f t="shared" ca="1" si="77"/>
        <v>-1.4004720116105984E-2</v>
      </c>
      <c r="R105" s="56">
        <f t="shared" ca="1" si="77"/>
        <v>-5.164375866376858E-3</v>
      </c>
      <c r="S105" s="56" t="str">
        <f t="shared" ca="1" si="77"/>
        <v xml:space="preserve"> </v>
      </c>
      <c r="T105" s="56">
        <f t="shared" ca="1" si="77"/>
        <v>-8.3616368888775883E-3</v>
      </c>
      <c r="U105" s="56">
        <f t="shared" ca="1" si="77"/>
        <v>-6.9725224780304851E-3</v>
      </c>
      <c r="V105" s="56" t="str">
        <f t="shared" ca="1" si="77"/>
        <v xml:space="preserve"> </v>
      </c>
      <c r="W105" s="56">
        <f t="shared" ca="1" si="77"/>
        <v>-9.018073094914647E-3</v>
      </c>
      <c r="X105" s="56">
        <f t="shared" ca="1" si="77"/>
        <v>0.2331459533424427</v>
      </c>
      <c r="Y105" s="58">
        <f t="shared" ca="1" si="77"/>
        <v>-1.8592467960026782E-2</v>
      </c>
    </row>
    <row r="106" spans="1:25" s="33" customFormat="1" x14ac:dyDescent="0.2">
      <c r="A106" s="14">
        <v>41729</v>
      </c>
      <c r="B106" s="67">
        <f t="shared" ca="1" si="75"/>
        <v>-1.003601268394605E-3</v>
      </c>
      <c r="C106" s="67">
        <f t="shared" ca="1" si="75"/>
        <v>-2.278680261080912E-3</v>
      </c>
      <c r="D106" s="59">
        <f t="shared" ca="1" si="75"/>
        <v>-1.3787939762525125E-3</v>
      </c>
      <c r="E106" s="59">
        <f t="shared" ca="1" si="75"/>
        <v>-2.5357275085591269E-3</v>
      </c>
      <c r="F106" s="59">
        <f t="shared" ca="1" si="75"/>
        <v>-1.0382558848665457E-2</v>
      </c>
      <c r="G106" s="60">
        <f t="shared" ca="1" si="75"/>
        <v>-2.8273823510605034E-4</v>
      </c>
      <c r="H106" s="59">
        <f t="shared" ca="1" si="75"/>
        <v>3.4850062244831781E-2</v>
      </c>
      <c r="I106" s="59">
        <f t="shared" ca="1" si="75"/>
        <v>-1.1754021623919808E-2</v>
      </c>
      <c r="J106" s="68">
        <f t="shared" ca="1" si="75"/>
        <v>-1.4997028738199969E-2</v>
      </c>
      <c r="K106" s="59">
        <f t="shared" ca="1" si="75"/>
        <v>-1.0736287972528236E-2</v>
      </c>
      <c r="L106" s="59" t="str">
        <f t="shared" ca="1" si="3"/>
        <v xml:space="preserve"> </v>
      </c>
      <c r="M106" s="68" t="str">
        <f t="shared" ref="M106:Y106" ca="1" si="78">IF(AND(M45&gt;=0,M45&lt;&gt;" ",M44&lt;&gt;" ",(M44)&gt;0),M45/M44-1," ")</f>
        <v xml:space="preserve"> </v>
      </c>
      <c r="N106" s="59">
        <f t="shared" ca="1" si="78"/>
        <v>-4.8387376354415146E-3</v>
      </c>
      <c r="O106" s="61">
        <f t="shared" ca="1" si="78"/>
        <v>-2.8518538518406911E-2</v>
      </c>
      <c r="P106" s="60">
        <f t="shared" ca="1" si="78"/>
        <v>5.4123420871649008E-2</v>
      </c>
      <c r="Q106" s="59">
        <f t="shared" ca="1" si="78"/>
        <v>2.7153188863255906E-3</v>
      </c>
      <c r="R106" s="59">
        <f t="shared" ca="1" si="78"/>
        <v>-6.0919318696975866E-3</v>
      </c>
      <c r="S106" s="59" t="str">
        <f t="shared" ca="1" si="78"/>
        <v xml:space="preserve"> </v>
      </c>
      <c r="T106" s="59">
        <f t="shared" ca="1" si="78"/>
        <v>9.9168510263230036E-3</v>
      </c>
      <c r="U106" s="59">
        <f t="shared" ca="1" si="78"/>
        <v>6.0735240836737425E-2</v>
      </c>
      <c r="V106" s="59" t="str">
        <f t="shared" ca="1" si="78"/>
        <v xml:space="preserve"> </v>
      </c>
      <c r="W106" s="59">
        <f t="shared" ca="1" si="78"/>
        <v>-1.2409024078073649E-2</v>
      </c>
      <c r="X106" s="59">
        <f t="shared" ca="1" si="78"/>
        <v>-0.17700911735068592</v>
      </c>
      <c r="Y106" s="61">
        <f t="shared" ca="1" si="78"/>
        <v>-1.1840989791333412E-2</v>
      </c>
    </row>
    <row r="107" spans="1:25" s="33" customFormat="1" x14ac:dyDescent="0.2">
      <c r="A107" s="20">
        <v>41820</v>
      </c>
      <c r="B107" s="63">
        <f t="shared" ca="1" si="75"/>
        <v>-2.170107585078962E-3</v>
      </c>
      <c r="C107" s="63">
        <f t="shared" ca="1" si="75"/>
        <v>-7.3409709022670411E-3</v>
      </c>
      <c r="D107" s="34">
        <f t="shared" ca="1" si="75"/>
        <v>-8.0133809996081329E-3</v>
      </c>
      <c r="E107" s="34">
        <f t="shared" ca="1" si="75"/>
        <v>-2.5650053325851907E-3</v>
      </c>
      <c r="F107" s="34">
        <f t="shared" ca="1" si="75"/>
        <v>-6.1841579603508778E-3</v>
      </c>
      <c r="G107" s="53">
        <f t="shared" ca="1" si="75"/>
        <v>-3.1250541881058247E-3</v>
      </c>
      <c r="H107" s="34">
        <f t="shared" ca="1" si="75"/>
        <v>3.1581845821002208E-2</v>
      </c>
      <c r="I107" s="34">
        <f t="shared" ca="1" si="75"/>
        <v>-5.3253643942379192E-3</v>
      </c>
      <c r="J107" s="64">
        <f t="shared" ca="1" si="75"/>
        <v>-6.0672773541149416E-3</v>
      </c>
      <c r="K107" s="34">
        <f t="shared" ca="1" si="75"/>
        <v>-5.7905899819280515E-3</v>
      </c>
      <c r="L107" s="34" t="str">
        <f t="shared" ca="1" si="3"/>
        <v xml:space="preserve"> </v>
      </c>
      <c r="M107" s="64" t="str">
        <f t="shared" ref="M107:Y107" ca="1" si="79">IF(AND(M46&gt;=0,M46&lt;&gt;" ",M45&lt;&gt;" ",(M45)&gt;0),M46/M45-1," ")</f>
        <v xml:space="preserve"> </v>
      </c>
      <c r="N107" s="34">
        <f t="shared" ca="1" si="79"/>
        <v>-1.292308422785382E-3</v>
      </c>
      <c r="O107" s="55">
        <f t="shared" ca="1" si="79"/>
        <v>3.8113660451446929E-2</v>
      </c>
      <c r="P107" s="53">
        <f t="shared" ca="1" si="79"/>
        <v>-0.65764379123196193</v>
      </c>
      <c r="Q107" s="34">
        <f t="shared" ca="1" si="79"/>
        <v>-5.615999310610853E-4</v>
      </c>
      <c r="R107" s="34">
        <f t="shared" ca="1" si="79"/>
        <v>-8.2501250476987309E-3</v>
      </c>
      <c r="S107" s="34" t="str">
        <f t="shared" ca="1" si="79"/>
        <v xml:space="preserve"> </v>
      </c>
      <c r="T107" s="34">
        <f t="shared" ca="1" si="79"/>
        <v>8.0429557885681735E-3</v>
      </c>
      <c r="U107" s="34">
        <f t="shared" ca="1" si="79"/>
        <v>-3.5423817942480396E-3</v>
      </c>
      <c r="V107" s="34" t="str">
        <f t="shared" ca="1" si="79"/>
        <v xml:space="preserve"> </v>
      </c>
      <c r="W107" s="34">
        <f t="shared" ca="1" si="79"/>
        <v>-7.6173947978375178E-3</v>
      </c>
      <c r="X107" s="34">
        <f t="shared" ca="1" si="79"/>
        <v>0.5540162814191647</v>
      </c>
      <c r="Y107" s="55">
        <f t="shared" ca="1" si="79"/>
        <v>-6.8625343939211492E-3</v>
      </c>
    </row>
    <row r="108" spans="1:25" s="33" customFormat="1" x14ac:dyDescent="0.2">
      <c r="A108" s="20">
        <v>41912</v>
      </c>
      <c r="B108" s="63">
        <f t="shared" ca="1" si="75"/>
        <v>-5.9987736674704806E-4</v>
      </c>
      <c r="C108" s="63">
        <f t="shared" ca="1" si="75"/>
        <v>-3.1184753354817074E-3</v>
      </c>
      <c r="D108" s="34">
        <f t="shared" ca="1" si="75"/>
        <v>-3.4354647745170608E-3</v>
      </c>
      <c r="E108" s="34">
        <f t="shared" ca="1" si="75"/>
        <v>4.0158894971442649E-5</v>
      </c>
      <c r="F108" s="34">
        <f t="shared" ca="1" si="75"/>
        <v>-7.3439857127345354E-3</v>
      </c>
      <c r="G108" s="53">
        <f t="shared" ca="1" si="75"/>
        <v>-4.1399744663501714E-3</v>
      </c>
      <c r="H108" s="34">
        <f t="shared" ca="1" si="75"/>
        <v>1.0894184954479691E-4</v>
      </c>
      <c r="I108" s="34">
        <f t="shared" ca="1" si="75"/>
        <v>2.8662430596093635E-4</v>
      </c>
      <c r="J108" s="64">
        <f t="shared" ca="1" si="75"/>
        <v>1.0977342450650962E-2</v>
      </c>
      <c r="K108" s="34">
        <f t="shared" ca="1" si="75"/>
        <v>-6.7864928844858508E-3</v>
      </c>
      <c r="L108" s="34" t="str">
        <f t="shared" ca="1" si="3"/>
        <v xml:space="preserve"> </v>
      </c>
      <c r="M108" s="64" t="str">
        <f t="shared" ref="M108:Y108" ca="1" si="80">IF(AND(M47&gt;=0,M47&lt;&gt;" ",M46&lt;&gt;" ",(M46)&gt;0),M47/M46-1," ")</f>
        <v xml:space="preserve"> </v>
      </c>
      <c r="N108" s="34">
        <f t="shared" ca="1" si="80"/>
        <v>3.9281111791034107E-4</v>
      </c>
      <c r="O108" s="55">
        <f t="shared" ca="1" si="80"/>
        <v>-6.7161620981087466E-2</v>
      </c>
      <c r="P108" s="53">
        <f t="shared" ca="1" si="80"/>
        <v>1.6689330710722854</v>
      </c>
      <c r="Q108" s="34">
        <f t="shared" ca="1" si="80"/>
        <v>-5.3083710796634209E-3</v>
      </c>
      <c r="R108" s="34">
        <f t="shared" ca="1" si="80"/>
        <v>-8.4207186237468257E-3</v>
      </c>
      <c r="S108" s="34" t="str">
        <f t="shared" ca="1" si="80"/>
        <v xml:space="preserve"> </v>
      </c>
      <c r="T108" s="34">
        <f t="shared" ca="1" si="80"/>
        <v>-8.5135934166402638E-3</v>
      </c>
      <c r="U108" s="34">
        <f t="shared" ca="1" si="80"/>
        <v>-7.8205118851160105E-4</v>
      </c>
      <c r="V108" s="34" t="str">
        <f t="shared" ca="1" si="80"/>
        <v xml:space="preserve"> </v>
      </c>
      <c r="W108" s="34">
        <f t="shared" ca="1" si="80"/>
        <v>-4.8971721838132476E-3</v>
      </c>
      <c r="X108" s="34">
        <f t="shared" ca="1" si="80"/>
        <v>-0.11844155273085988</v>
      </c>
      <c r="Y108" s="55">
        <f t="shared" ca="1" si="80"/>
        <v>-1.5236633628918916E-2</v>
      </c>
    </row>
    <row r="109" spans="1:25" s="33" customFormat="1" ht="12" thickBot="1" x14ac:dyDescent="0.25">
      <c r="A109" s="20">
        <v>42004</v>
      </c>
      <c r="B109" s="63">
        <f t="shared" ca="1" si="75"/>
        <v>-3.098586053089214E-3</v>
      </c>
      <c r="C109" s="63">
        <f t="shared" ca="1" si="75"/>
        <v>-6.4518223784358897E-3</v>
      </c>
      <c r="D109" s="34">
        <f t="shared" ca="1" si="75"/>
        <v>-6.389727897253783E-3</v>
      </c>
      <c r="E109" s="34">
        <f t="shared" ca="1" si="75"/>
        <v>3.0296830980420797E-3</v>
      </c>
      <c r="F109" s="34">
        <f t="shared" ca="1" si="75"/>
        <v>-8.8730673698308449E-3</v>
      </c>
      <c r="G109" s="53">
        <f t="shared" ca="1" si="75"/>
        <v>-3.2769125320137871E-3</v>
      </c>
      <c r="H109" s="34">
        <f t="shared" ca="1" si="75"/>
        <v>-3.6727149851323304E-3</v>
      </c>
      <c r="I109" s="34">
        <f t="shared" ca="1" si="75"/>
        <v>-2.1466007060839343E-2</v>
      </c>
      <c r="J109" s="64">
        <f t="shared" ca="1" si="75"/>
        <v>-3.338132322472287E-2</v>
      </c>
      <c r="K109" s="34">
        <f t="shared" ca="1" si="75"/>
        <v>-8.6998767770120056E-3</v>
      </c>
      <c r="L109" s="34" t="str">
        <f t="shared" ca="1" si="3"/>
        <v xml:space="preserve"> </v>
      </c>
      <c r="M109" s="64" t="str">
        <f t="shared" ref="M109:Y109" ca="1" si="81">IF(AND(M48&gt;=0,M48&lt;&gt;" ",M47&lt;&gt;" ",(M47)&gt;0),M48/M47-1," ")</f>
        <v xml:space="preserve"> </v>
      </c>
      <c r="N109" s="34">
        <f t="shared" ca="1" si="81"/>
        <v>1.4293743329161224E-3</v>
      </c>
      <c r="O109" s="55">
        <f t="shared" ca="1" si="81"/>
        <v>-4.9965493864168042E-3</v>
      </c>
      <c r="P109" s="53">
        <f t="shared" ca="1" si="81"/>
        <v>-0.58565967562572596</v>
      </c>
      <c r="Q109" s="34">
        <f t="shared" ca="1" si="81"/>
        <v>-5.6788599689741037E-3</v>
      </c>
      <c r="R109" s="34">
        <f t="shared" ca="1" si="81"/>
        <v>-7.5541531065722589E-3</v>
      </c>
      <c r="S109" s="34" t="str">
        <f t="shared" ca="1" si="81"/>
        <v xml:space="preserve"> </v>
      </c>
      <c r="T109" s="34">
        <f t="shared" ca="1" si="81"/>
        <v>2.7292145300334969E-3</v>
      </c>
      <c r="U109" s="34">
        <f t="shared" ca="1" si="81"/>
        <v>2.7889031108538909E-3</v>
      </c>
      <c r="V109" s="34" t="str">
        <f t="shared" ca="1" si="81"/>
        <v xml:space="preserve"> </v>
      </c>
      <c r="W109" s="34">
        <f t="shared" ca="1" si="81"/>
        <v>-7.1665845588397836E-3</v>
      </c>
      <c r="X109" s="34">
        <f t="shared" ca="1" si="81"/>
        <v>0.4706681049405057</v>
      </c>
      <c r="Y109" s="55">
        <f t="shared" ca="1" si="81"/>
        <v>-1.0155094456972602E-2</v>
      </c>
    </row>
    <row r="110" spans="1:25" s="33" customFormat="1" x14ac:dyDescent="0.2">
      <c r="A110" s="14">
        <v>42094</v>
      </c>
      <c r="B110" s="67">
        <f t="shared" ca="1" si="75"/>
        <v>-1.9572237347600385E-3</v>
      </c>
      <c r="C110" s="67">
        <f t="shared" ca="1" si="75"/>
        <v>-4.7044214203644241E-3</v>
      </c>
      <c r="D110" s="59">
        <f t="shared" ca="1" si="75"/>
        <v>-4.9804413400089675E-3</v>
      </c>
      <c r="E110" s="59">
        <f t="shared" ca="1" si="75"/>
        <v>-4.2958526139913467E-3</v>
      </c>
      <c r="F110" s="59">
        <f t="shared" ca="1" si="75"/>
        <v>-1.1915271038498432E-2</v>
      </c>
      <c r="G110" s="60">
        <f t="shared" ca="1" si="75"/>
        <v>-5.0098435146384013E-3</v>
      </c>
      <c r="H110" s="59">
        <f t="shared" ca="1" si="75"/>
        <v>4.6169775731445206E-2</v>
      </c>
      <c r="I110" s="59">
        <f t="shared" ca="1" si="75"/>
        <v>-9.2433232176170055E-3</v>
      </c>
      <c r="J110" s="68">
        <f t="shared" ca="1" si="75"/>
        <v>-1.2421299784314277E-2</v>
      </c>
      <c r="K110" s="59">
        <f t="shared" ca="1" si="75"/>
        <v>-1.2036946580655239E-2</v>
      </c>
      <c r="L110" s="59" t="str">
        <f t="shared" ca="1" si="3"/>
        <v xml:space="preserve"> </v>
      </c>
      <c r="M110" s="68" t="str">
        <f t="shared" ref="M110:Y110" ca="1" si="82">IF(AND(M49&gt;=0,M49&lt;&gt;" ",M48&lt;&gt;" ",(M48)&gt;0),M49/M48-1," ")</f>
        <v xml:space="preserve"> </v>
      </c>
      <c r="N110" s="59">
        <f t="shared" ca="1" si="82"/>
        <v>-3.1773484085648729E-3</v>
      </c>
      <c r="O110" s="61">
        <f t="shared" ca="1" si="82"/>
        <v>-6.6460699609025564E-3</v>
      </c>
      <c r="P110" s="60">
        <f t="shared" ca="1" si="82"/>
        <v>1.3438520999891121</v>
      </c>
      <c r="Q110" s="59">
        <f t="shared" ca="1" si="82"/>
        <v>-5.4916924150771873E-4</v>
      </c>
      <c r="R110" s="59">
        <f t="shared" ca="1" si="82"/>
        <v>-9.0537674289785652E-3</v>
      </c>
      <c r="S110" s="59" t="str">
        <f t="shared" ca="1" si="82"/>
        <v xml:space="preserve"> </v>
      </c>
      <c r="T110" s="59">
        <f t="shared" ca="1" si="82"/>
        <v>-2.4574635463642469E-2</v>
      </c>
      <c r="U110" s="59">
        <f t="shared" ca="1" si="82"/>
        <v>-1.9629985650656545E-3</v>
      </c>
      <c r="V110" s="59" t="str">
        <f t="shared" ca="1" si="82"/>
        <v xml:space="preserve"> </v>
      </c>
      <c r="W110" s="59">
        <f t="shared" ca="1" si="82"/>
        <v>-1.4915683137460389E-2</v>
      </c>
      <c r="X110" s="59">
        <f t="shared" ca="1" si="82"/>
        <v>-0.23835334419869936</v>
      </c>
      <c r="Y110" s="61">
        <f t="shared" ca="1" si="82"/>
        <v>1.9943899260477238E-3</v>
      </c>
    </row>
    <row r="111" spans="1:25" s="33" customFormat="1" x14ac:dyDescent="0.2">
      <c r="A111" s="20">
        <v>42185</v>
      </c>
      <c r="B111" s="63">
        <f t="shared" ca="1" si="75"/>
        <v>-1.97190998567498E-3</v>
      </c>
      <c r="C111" s="63">
        <f t="shared" ca="1" si="75"/>
        <v>-6.2343435997731511E-3</v>
      </c>
      <c r="D111" s="34">
        <f t="shared" ca="1" si="75"/>
        <v>-6.7149095591265695E-3</v>
      </c>
      <c r="E111" s="34">
        <f t="shared" ca="1" si="75"/>
        <v>1.4533722697811502E-3</v>
      </c>
      <c r="F111" s="34">
        <f t="shared" ca="1" si="75"/>
        <v>-6.5410154568920076E-3</v>
      </c>
      <c r="G111" s="53">
        <f t="shared" ca="1" si="75"/>
        <v>-4.9410621340555405E-3</v>
      </c>
      <c r="H111" s="34">
        <f t="shared" ca="1" si="75"/>
        <v>-6.2464367211558569E-2</v>
      </c>
      <c r="I111" s="34">
        <f t="shared" ca="1" si="75"/>
        <v>-6.8778515952697683E-3</v>
      </c>
      <c r="J111" s="64">
        <f t="shared" ca="1" si="75"/>
        <v>-5.028517337168692E-3</v>
      </c>
      <c r="K111" s="34">
        <f t="shared" ca="1" si="75"/>
        <v>-5.8118581595165697E-3</v>
      </c>
      <c r="L111" s="34" t="str">
        <f t="shared" ca="1" si="3"/>
        <v xml:space="preserve"> </v>
      </c>
      <c r="M111" s="64" t="str">
        <f t="shared" ref="M111:Y111" ca="1" si="83">IF(AND(M50&gt;=0,M50&lt;&gt;" ",M49&lt;&gt;" ",(M49)&gt;0),M50/M49-1," ")</f>
        <v xml:space="preserve"> </v>
      </c>
      <c r="N111" s="34">
        <f t="shared" ca="1" si="83"/>
        <v>2.8929477392658498E-4</v>
      </c>
      <c r="O111" s="55">
        <f t="shared" ca="1" si="83"/>
        <v>3.2210426619435406E-2</v>
      </c>
      <c r="P111" s="53">
        <f t="shared" ca="1" si="83"/>
        <v>8.734068579150156E-3</v>
      </c>
      <c r="Q111" s="34">
        <f t="shared" ca="1" si="83"/>
        <v>-3.835063004961059E-3</v>
      </c>
      <c r="R111" s="34">
        <f t="shared" ca="1" si="83"/>
        <v>-3.7433704141648372E-3</v>
      </c>
      <c r="S111" s="34" t="str">
        <f t="shared" ca="1" si="83"/>
        <v xml:space="preserve"> </v>
      </c>
      <c r="T111" s="34">
        <f t="shared" ca="1" si="83"/>
        <v>-2.3853144395337145E-3</v>
      </c>
      <c r="U111" s="34">
        <f t="shared" ca="1" si="83"/>
        <v>-3.269941464457693E-4</v>
      </c>
      <c r="V111" s="34" t="str">
        <f t="shared" ca="1" si="83"/>
        <v xml:space="preserve"> </v>
      </c>
      <c r="W111" s="34">
        <f t="shared" ca="1" si="83"/>
        <v>-6.0573692376912902E-3</v>
      </c>
      <c r="X111" s="34">
        <f t="shared" ca="1" si="83"/>
        <v>-2.4498758804605059E-2</v>
      </c>
      <c r="Y111" s="55">
        <f t="shared" ca="1" si="83"/>
        <v>-6.5467967962902218E-3</v>
      </c>
    </row>
    <row r="112" spans="1:25" s="33" customFormat="1" x14ac:dyDescent="0.2">
      <c r="A112" s="20">
        <v>42277</v>
      </c>
      <c r="B112" s="63">
        <f t="shared" ca="1" si="75"/>
        <v>5.7897647301063948E-4</v>
      </c>
      <c r="C112" s="63">
        <f t="shared" ca="1" si="75"/>
        <v>-4.291474812554763E-3</v>
      </c>
      <c r="D112" s="34">
        <f t="shared" ca="1" si="75"/>
        <v>-4.6448718757128304E-3</v>
      </c>
      <c r="E112" s="34">
        <f t="shared" ca="1" si="75"/>
        <v>2.1337747270793184E-3</v>
      </c>
      <c r="F112" s="34">
        <f t="shared" ca="1" si="75"/>
        <v>-8.5463961444647296E-3</v>
      </c>
      <c r="G112" s="53">
        <f t="shared" ca="1" si="75"/>
        <v>-1.4314008394642475E-3</v>
      </c>
      <c r="H112" s="34">
        <f t="shared" ca="1" si="75"/>
        <v>6.7538174784000926E-3</v>
      </c>
      <c r="I112" s="34">
        <f t="shared" ca="1" si="75"/>
        <v>2.044043207176216E-3</v>
      </c>
      <c r="J112" s="64">
        <f t="shared" ca="1" si="75"/>
        <v>4.8231699743386258E-3</v>
      </c>
      <c r="K112" s="34">
        <f t="shared" ca="1" si="75"/>
        <v>-6.4254771264572463E-3</v>
      </c>
      <c r="L112" s="34" t="str">
        <f t="shared" ca="1" si="3"/>
        <v xml:space="preserve"> </v>
      </c>
      <c r="M112" s="64" t="str">
        <f t="shared" ref="M112:Y112" ca="1" si="84">IF(AND(M51&gt;=0,M51&lt;&gt;" ",M50&lt;&gt;" ",(M50)&gt;0),M51/M50-1," ")</f>
        <v xml:space="preserve"> </v>
      </c>
      <c r="N112" s="34">
        <f t="shared" ca="1" si="84"/>
        <v>3.1359216501891662E-3</v>
      </c>
      <c r="O112" s="55">
        <f t="shared" ca="1" si="84"/>
        <v>-4.4892709294823696E-3</v>
      </c>
      <c r="P112" s="53">
        <f t="shared" ca="1" si="84"/>
        <v>-2.8839334116109727E-3</v>
      </c>
      <c r="Q112" s="34">
        <f t="shared" ca="1" si="84"/>
        <v>-8.1099540543483339E-4</v>
      </c>
      <c r="R112" s="34">
        <f t="shared" ca="1" si="84"/>
        <v>-6.5592102474069103E-3</v>
      </c>
      <c r="S112" s="34" t="str">
        <f t="shared" ca="1" si="84"/>
        <v xml:space="preserve"> </v>
      </c>
      <c r="T112" s="34">
        <f t="shared" ca="1" si="84"/>
        <v>7.4134828374816664E-5</v>
      </c>
      <c r="U112" s="34">
        <f t="shared" ca="1" si="84"/>
        <v>2.1609803103039837E-3</v>
      </c>
      <c r="V112" s="34" t="str">
        <f t="shared" ca="1" si="84"/>
        <v xml:space="preserve"> </v>
      </c>
      <c r="W112" s="34">
        <f t="shared" ca="1" si="84"/>
        <v>-4.1005173165502562E-3</v>
      </c>
      <c r="X112" s="34">
        <f t="shared" ca="1" si="84"/>
        <v>-0.14572148124083095</v>
      </c>
      <c r="Y112" s="55">
        <f t="shared" ca="1" si="84"/>
        <v>-5.5644522519771034E-3</v>
      </c>
    </row>
    <row r="113" spans="1:25" s="33" customFormat="1" ht="12" thickBot="1" x14ac:dyDescent="0.25">
      <c r="A113" s="20">
        <v>42369</v>
      </c>
      <c r="B113" s="63">
        <f t="shared" ca="1" si="75"/>
        <v>-2.6003592165391165E-3</v>
      </c>
      <c r="C113" s="63">
        <f t="shared" ca="1" si="75"/>
        <v>-4.3747156913426233E-3</v>
      </c>
      <c r="D113" s="34">
        <f t="shared" ca="1" si="75"/>
        <v>-4.5394339387588856E-3</v>
      </c>
      <c r="E113" s="34">
        <f t="shared" ca="1" si="75"/>
        <v>-1.3574252859772651E-3</v>
      </c>
      <c r="F113" s="34">
        <f t="shared" ca="1" si="75"/>
        <v>-9.8844226522499801E-3</v>
      </c>
      <c r="G113" s="53">
        <f t="shared" ca="1" si="75"/>
        <v>-4.4906126603962981E-3</v>
      </c>
      <c r="H113" s="34">
        <f t="shared" ca="1" si="75"/>
        <v>1.4888857716515158E-3</v>
      </c>
      <c r="I113" s="34">
        <f t="shared" ca="1" si="75"/>
        <v>-2.0449770038165616E-2</v>
      </c>
      <c r="J113" s="64">
        <f t="shared" ca="1" si="75"/>
        <v>-3.3961380781435069E-2</v>
      </c>
      <c r="K113" s="34">
        <f t="shared" ca="1" si="75"/>
        <v>-1.1371266728197105E-2</v>
      </c>
      <c r="L113" s="34" t="str">
        <f t="shared" ca="1" si="3"/>
        <v xml:space="preserve"> </v>
      </c>
      <c r="M113" s="64" t="str">
        <f t="shared" ref="M113:Y113" ca="1" si="85">IF(AND(M52&gt;=0,M52&lt;&gt;" ",M51&lt;&gt;" ",(M51)&gt;0),M52/M51-1," ")</f>
        <v xml:space="preserve"> </v>
      </c>
      <c r="N113" s="34">
        <f t="shared" ca="1" si="85"/>
        <v>-9.7257958798657729E-4</v>
      </c>
      <c r="O113" s="55">
        <f t="shared" ca="1" si="85"/>
        <v>-0.10827164491344554</v>
      </c>
      <c r="P113" s="53">
        <f t="shared" ca="1" si="85"/>
        <v>-0.10547286309007553</v>
      </c>
      <c r="Q113" s="34">
        <f t="shared" ca="1" si="85"/>
        <v>-3.7080377806602005E-3</v>
      </c>
      <c r="R113" s="34">
        <f t="shared" ca="1" si="85"/>
        <v>-5.072625811997522E-3</v>
      </c>
      <c r="S113" s="34" t="str">
        <f t="shared" ca="1" si="85"/>
        <v xml:space="preserve"> </v>
      </c>
      <c r="T113" s="34">
        <f t="shared" ca="1" si="85"/>
        <v>6.8279459657594188E-5</v>
      </c>
      <c r="U113" s="34">
        <f t="shared" ca="1" si="85"/>
        <v>2.4070534081799266E-4</v>
      </c>
      <c r="V113" s="34" t="str">
        <f t="shared" ca="1" si="85"/>
        <v xml:space="preserve"> </v>
      </c>
      <c r="W113" s="34">
        <f t="shared" ca="1" si="85"/>
        <v>-1.0962760787009196E-2</v>
      </c>
      <c r="X113" s="34">
        <f t="shared" ca="1" si="85"/>
        <v>0.17132433622138166</v>
      </c>
      <c r="Y113" s="55">
        <f t="shared" ca="1" si="85"/>
        <v>5.9320172676806671E-3</v>
      </c>
    </row>
    <row r="114" spans="1:25" s="33" customFormat="1" x14ac:dyDescent="0.2">
      <c r="A114" s="14">
        <v>42460</v>
      </c>
      <c r="B114" s="67">
        <f t="shared" ca="1" si="75"/>
        <v>-1.658621705661889E-3</v>
      </c>
      <c r="C114" s="67">
        <f t="shared" ca="1" si="75"/>
        <v>-3.3361249537771087E-3</v>
      </c>
      <c r="D114" s="59">
        <f t="shared" ca="1" si="75"/>
        <v>-4.184285771884233E-3</v>
      </c>
      <c r="E114" s="59">
        <f t="shared" ca="1" si="75"/>
        <v>1.9167269289521727E-6</v>
      </c>
      <c r="F114" s="59">
        <f t="shared" ca="1" si="75"/>
        <v>-3.1339013015849737E-3</v>
      </c>
      <c r="G114" s="60">
        <f t="shared" ca="1" si="75"/>
        <v>-3.641351551797678E-3</v>
      </c>
      <c r="H114" s="59">
        <f t="shared" ca="1" si="75"/>
        <v>1.2188695661060844E-2</v>
      </c>
      <c r="I114" s="59">
        <f t="shared" ca="1" si="75"/>
        <v>-4.698662732073644E-3</v>
      </c>
      <c r="J114" s="68">
        <f t="shared" ca="1" si="75"/>
        <v>4.3410233939382703E-3</v>
      </c>
      <c r="K114" s="59">
        <f t="shared" ca="1" si="75"/>
        <v>-8.0309061771288714E-4</v>
      </c>
      <c r="L114" s="59" t="str">
        <f t="shared" ca="1" si="3"/>
        <v xml:space="preserve"> </v>
      </c>
      <c r="M114" s="68" t="str">
        <f t="shared" ref="M114:Y114" ca="1" si="86">IF(AND(M53&gt;=0,M53&lt;&gt;" ",M52&lt;&gt;" ",(M52)&gt;0),M53/M52-1," ")</f>
        <v xml:space="preserve"> </v>
      </c>
      <c r="N114" s="59">
        <f t="shared" ca="1" si="86"/>
        <v>1.5983883751991002E-4</v>
      </c>
      <c r="O114" s="61">
        <f t="shared" ca="1" si="86"/>
        <v>-2.0215554090916688E-2</v>
      </c>
      <c r="P114" s="60">
        <f t="shared" ca="1" si="86"/>
        <v>-5.9936123759668058E-2</v>
      </c>
      <c r="Q114" s="59">
        <f t="shared" ca="1" si="86"/>
        <v>-9.0329158780213525E-3</v>
      </c>
      <c r="R114" s="59">
        <f t="shared" ca="1" si="86"/>
        <v>-4.0009242025149661E-3</v>
      </c>
      <c r="S114" s="59" t="str">
        <f t="shared" ca="1" si="86"/>
        <v xml:space="preserve"> </v>
      </c>
      <c r="T114" s="59">
        <f t="shared" ca="1" si="86"/>
        <v>9.122468853581811E-4</v>
      </c>
      <c r="U114" s="59">
        <f t="shared" ca="1" si="86"/>
        <v>1.3101743236815677E-2</v>
      </c>
      <c r="V114" s="59" t="str">
        <f t="shared" ca="1" si="86"/>
        <v xml:space="preserve"> </v>
      </c>
      <c r="W114" s="59">
        <f t="shared" ca="1" si="86"/>
        <v>-4.0008536442075471E-3</v>
      </c>
      <c r="X114" s="59">
        <f t="shared" ca="1" si="86"/>
        <v>5.1451527544964737E-2</v>
      </c>
      <c r="Y114" s="61">
        <f t="shared" ca="1" si="86"/>
        <v>-9.2208932813432343E-3</v>
      </c>
    </row>
    <row r="115" spans="1:25" s="33" customFormat="1" x14ac:dyDescent="0.2">
      <c r="A115" s="20">
        <v>42551</v>
      </c>
      <c r="B115" s="63">
        <f t="shared" ca="1" si="75"/>
        <v>-3.674515952541868E-3</v>
      </c>
      <c r="C115" s="63">
        <f t="shared" ca="1" si="75"/>
        <v>-4.8969599609236525E-3</v>
      </c>
      <c r="D115" s="34">
        <f t="shared" ref="D115:K117" ca="1" si="87">IF(AND(D54&gt;=0, (D53)&gt;0),D54/D53-1," ")</f>
        <v>-6.1345420344470769E-3</v>
      </c>
      <c r="E115" s="34">
        <f t="shared" ca="1" si="87"/>
        <v>-2.7606529146944059E-3</v>
      </c>
      <c r="F115" s="34">
        <f t="shared" ca="1" si="87"/>
        <v>-4.0459201479792206E-3</v>
      </c>
      <c r="G115" s="53">
        <f t="shared" ca="1" si="87"/>
        <v>-4.7303862045100509E-3</v>
      </c>
      <c r="H115" s="34">
        <f t="shared" ca="1" si="87"/>
        <v>2.4741652249578028E-2</v>
      </c>
      <c r="I115" s="34">
        <f t="shared" ca="1" si="87"/>
        <v>-1.6954299258209127E-2</v>
      </c>
      <c r="J115" s="64">
        <f t="shared" ca="1" si="87"/>
        <v>-2.1402048924529571E-2</v>
      </c>
      <c r="K115" s="34">
        <f t="shared" ca="1" si="87"/>
        <v>-1.7172603954870302E-3</v>
      </c>
      <c r="L115" s="34" t="str">
        <f t="shared" ca="1" si="3"/>
        <v xml:space="preserve"> </v>
      </c>
      <c r="M115" s="64" t="str">
        <f t="shared" ref="M115:Y115" ca="1" si="88">IF(AND(M54&gt;=0,M54&lt;&gt;" ",M53&lt;&gt;" ",(M53)&gt;0),M54/M53-1," ")</f>
        <v xml:space="preserve"> </v>
      </c>
      <c r="N115" s="34">
        <f t="shared" ca="1" si="88"/>
        <v>3.5493245873843282E-3</v>
      </c>
      <c r="O115" s="55">
        <f t="shared" ca="1" si="88"/>
        <v>-2.7871358013620728E-2</v>
      </c>
      <c r="P115" s="53">
        <f t="shared" ca="1" si="88"/>
        <v>0.10897551984660891</v>
      </c>
      <c r="Q115" s="34">
        <f t="shared" ca="1" si="88"/>
        <v>-5.4478215201868574E-3</v>
      </c>
      <c r="R115" s="34">
        <f t="shared" ca="1" si="88"/>
        <v>-4.3692074497558853E-3</v>
      </c>
      <c r="S115" s="34" t="str">
        <f t="shared" ca="1" si="88"/>
        <v xml:space="preserve"> </v>
      </c>
      <c r="T115" s="34">
        <f t="shared" ca="1" si="88"/>
        <v>-1.5420933148612148E-3</v>
      </c>
      <c r="U115" s="34">
        <f t="shared" ca="1" si="88"/>
        <v>3.0974457103851716E-3</v>
      </c>
      <c r="V115" s="34" t="str">
        <f t="shared" ca="1" si="88"/>
        <v xml:space="preserve"> </v>
      </c>
      <c r="W115" s="34">
        <f t="shared" ca="1" si="88"/>
        <v>-1.7476543052731275E-3</v>
      </c>
      <c r="X115" s="34">
        <f t="shared" ca="1" si="88"/>
        <v>0.39043888113564318</v>
      </c>
      <c r="Y115" s="55">
        <f t="shared" ca="1" si="88"/>
        <v>1.6757140902352585E-2</v>
      </c>
    </row>
    <row r="116" spans="1:25" s="33" customFormat="1" x14ac:dyDescent="0.2">
      <c r="A116" s="20">
        <v>42643</v>
      </c>
      <c r="B116" s="63">
        <f t="shared" ref="B116:K119" ca="1" si="89">IF(AND(B55&gt;=0, (B54)&gt;0),B55/B54-1," ")</f>
        <v>1.968466412205272E-3</v>
      </c>
      <c r="C116" s="63">
        <f t="shared" ca="1" si="89"/>
        <v>1.5603578740157609E-3</v>
      </c>
      <c r="D116" s="34">
        <f t="shared" ca="1" si="87"/>
        <v>8.697224914693269E-4</v>
      </c>
      <c r="E116" s="34">
        <f t="shared" ca="1" si="87"/>
        <v>5.8251152128530048E-3</v>
      </c>
      <c r="F116" s="34">
        <f t="shared" ca="1" si="87"/>
        <v>2.4632935271362566E-3</v>
      </c>
      <c r="G116" s="53">
        <f t="shared" ca="1" si="87"/>
        <v>4.3296616473766925E-3</v>
      </c>
      <c r="H116" s="34">
        <f t="shared" ca="1" si="87"/>
        <v>-3.9699050522719825E-2</v>
      </c>
      <c r="I116" s="34">
        <f t="shared" ca="1" si="87"/>
        <v>-1.5904240464985508E-2</v>
      </c>
      <c r="J116" s="64">
        <f t="shared" ca="1" si="87"/>
        <v>-1.9612407840595258E-2</v>
      </c>
      <c r="K116" s="34">
        <f t="shared" ca="1" si="87"/>
        <v>-5.7349871708337608E-3</v>
      </c>
      <c r="L116" s="34" t="str">
        <f t="shared" ca="1" si="3"/>
        <v xml:space="preserve"> </v>
      </c>
      <c r="M116" s="64" t="str">
        <f t="shared" ref="M116:Y116" ca="1" si="90">IF(AND(M55&gt;=0,M55&lt;&gt;" ",M54&lt;&gt;" ",(M54)&gt;0),M55/M54-1," ")</f>
        <v xml:space="preserve"> </v>
      </c>
      <c r="N116" s="34">
        <f t="shared" ca="1" si="90"/>
        <v>-1.9273205910653735E-3</v>
      </c>
      <c r="O116" s="55">
        <f t="shared" ca="1" si="90"/>
        <v>6.351426782391445E-2</v>
      </c>
      <c r="P116" s="53">
        <f t="shared" ca="1" si="90"/>
        <v>2.6064459785843486E-2</v>
      </c>
      <c r="Q116" s="34">
        <f t="shared" ca="1" si="90"/>
        <v>1.5177180282226477E-3</v>
      </c>
      <c r="R116" s="34">
        <f t="shared" ca="1" si="90"/>
        <v>3.7257005029989188E-6</v>
      </c>
      <c r="S116" s="34" t="str">
        <f t="shared" ca="1" si="90"/>
        <v xml:space="preserve"> </v>
      </c>
      <c r="T116" s="34">
        <f t="shared" ca="1" si="90"/>
        <v>-1.13527145970993E-2</v>
      </c>
      <c r="U116" s="34">
        <f t="shared" ca="1" si="90"/>
        <v>-1.2705470744938108E-3</v>
      </c>
      <c r="V116" s="34" t="str">
        <f t="shared" ca="1" si="90"/>
        <v xml:space="preserve"> </v>
      </c>
      <c r="W116" s="34">
        <f t="shared" ca="1" si="90"/>
        <v>-3.4065857536059729E-3</v>
      </c>
      <c r="X116" s="34">
        <f t="shared" ca="1" si="90"/>
        <v>-0.27022008835375511</v>
      </c>
      <c r="Y116" s="55">
        <f t="shared" ca="1" si="90"/>
        <v>-1.4951866773522116E-2</v>
      </c>
    </row>
    <row r="117" spans="1:25" s="33" customFormat="1" ht="12" thickBot="1" x14ac:dyDescent="0.25">
      <c r="A117" s="20">
        <v>42735</v>
      </c>
      <c r="B117" s="63">
        <f t="shared" ca="1" si="89"/>
        <v>-3.1703909488639548E-3</v>
      </c>
      <c r="C117" s="63">
        <f t="shared" ca="1" si="89"/>
        <v>-4.5335362240704891E-3</v>
      </c>
      <c r="D117" s="34">
        <f t="shared" ca="1" si="87"/>
        <v>-5.2210400627462628E-3</v>
      </c>
      <c r="E117" s="34">
        <f t="shared" ca="1" si="87"/>
        <v>-2.5160925892366848E-3</v>
      </c>
      <c r="F117" s="34">
        <f t="shared" ca="1" si="87"/>
        <v>-1.1663817641580088E-2</v>
      </c>
      <c r="G117" s="53">
        <f t="shared" ca="1" si="87"/>
        <v>-7.2483938204463971E-3</v>
      </c>
      <c r="H117" s="34">
        <f t="shared" ca="1" si="87"/>
        <v>-1.0991501700490569E-2</v>
      </c>
      <c r="I117" s="34">
        <f t="shared" ca="1" si="87"/>
        <v>-7.3675221817038894E-3</v>
      </c>
      <c r="J117" s="64">
        <f t="shared" ca="1" si="87"/>
        <v>-1.0053720607653416E-2</v>
      </c>
      <c r="K117" s="34">
        <f t="shared" ca="1" si="87"/>
        <v>-1.3822505988273281E-2</v>
      </c>
      <c r="L117" s="34" t="str">
        <f t="shared" ca="1" si="3"/>
        <v xml:space="preserve"> </v>
      </c>
      <c r="M117" s="64" t="str">
        <f t="shared" ref="M117:Y117" ca="1" si="91">IF(AND(M56&gt;=0,M56&lt;&gt;" ",M55&lt;&gt;" ",(M55)&gt;0),M56/M55-1," ")</f>
        <v xml:space="preserve"> </v>
      </c>
      <c r="N117" s="34">
        <f t="shared" ca="1" si="91"/>
        <v>-5.5530892283364164E-3</v>
      </c>
      <c r="O117" s="55">
        <f t="shared" ca="1" si="91"/>
        <v>-6.4031464250243975E-2</v>
      </c>
      <c r="P117" s="53">
        <f t="shared" ca="1" si="91"/>
        <v>-0.13382209101699838</v>
      </c>
      <c r="Q117" s="34">
        <f t="shared" ca="1" si="91"/>
        <v>-6.8665994836211164E-3</v>
      </c>
      <c r="R117" s="34">
        <f t="shared" ca="1" si="91"/>
        <v>-5.8920409824247955E-4</v>
      </c>
      <c r="S117" s="34" t="str">
        <f t="shared" ca="1" si="91"/>
        <v xml:space="preserve"> </v>
      </c>
      <c r="T117" s="34">
        <f t="shared" ca="1" si="91"/>
        <v>-5.8835851841079201E-3</v>
      </c>
      <c r="U117" s="34">
        <f t="shared" ca="1" si="91"/>
        <v>7.9574665758890273E-3</v>
      </c>
      <c r="V117" s="34" t="str">
        <f t="shared" ca="1" si="91"/>
        <v xml:space="preserve"> </v>
      </c>
      <c r="W117" s="34">
        <f t="shared" ca="1" si="91"/>
        <v>-1.2527081885852831E-2</v>
      </c>
      <c r="X117" s="34">
        <f t="shared" ca="1" si="91"/>
        <v>-0.14895199302914386</v>
      </c>
      <c r="Y117" s="55">
        <f t="shared" ca="1" si="91"/>
        <v>-1.1351614313032554E-2</v>
      </c>
    </row>
    <row r="118" spans="1:25" s="33" customFormat="1" x14ac:dyDescent="0.2">
      <c r="A118" s="14">
        <v>42825</v>
      </c>
      <c r="B118" s="67">
        <f t="shared" ca="1" si="89"/>
        <v>1.1479325551202457E-3</v>
      </c>
      <c r="C118" s="67">
        <f t="shared" ca="1" si="89"/>
        <v>4.3952363486028379E-3</v>
      </c>
      <c r="D118" s="59">
        <f t="shared" ca="1" si="89"/>
        <v>4.846494726839623E-3</v>
      </c>
      <c r="E118" s="59">
        <f t="shared" ca="1" si="89"/>
        <v>1.8903275561099608E-3</v>
      </c>
      <c r="F118" s="59">
        <f t="shared" ca="1" si="89"/>
        <v>-3.3111185352494577E-3</v>
      </c>
      <c r="G118" s="60">
        <f t="shared" ca="1" si="89"/>
        <v>8.3480571195362341E-3</v>
      </c>
      <c r="H118" s="59">
        <f t="shared" ca="1" si="89"/>
        <v>4.2347344833835843E-2</v>
      </c>
      <c r="I118" s="59">
        <f t="shared" ca="1" si="89"/>
        <v>-5.5867583494024764E-3</v>
      </c>
      <c r="J118" s="68">
        <f t="shared" ca="1" si="89"/>
        <v>-6.2707742783842946E-3</v>
      </c>
      <c r="K118" s="59">
        <f t="shared" ca="1" si="89"/>
        <v>5.9733249014142231E-3</v>
      </c>
      <c r="L118" s="59" t="str">
        <f t="shared" ca="1" si="3"/>
        <v xml:space="preserve"> </v>
      </c>
      <c r="M118" s="68" t="str">
        <f t="shared" ref="M118:Y118" ca="1" si="92">IF(AND(M57&gt;=0,M57&lt;&gt;" ",M56&lt;&gt;" ",(M56)&gt;0),M57/M56-1," ")</f>
        <v xml:space="preserve"> </v>
      </c>
      <c r="N118" s="59">
        <f t="shared" ca="1" si="92"/>
        <v>7.6438727127214889E-3</v>
      </c>
      <c r="O118" s="61">
        <f t="shared" ca="1" si="92"/>
        <v>-4.6693184572976776E-4</v>
      </c>
      <c r="P118" s="60">
        <f t="shared" ca="1" si="92"/>
        <v>-5.353524876726734E-2</v>
      </c>
      <c r="Q118" s="59">
        <f t="shared" ca="1" si="92"/>
        <v>-1.1938667549930004E-3</v>
      </c>
      <c r="R118" s="59">
        <f t="shared" ca="1" si="92"/>
        <v>3.6577307316587593E-4</v>
      </c>
      <c r="S118" s="59" t="str">
        <f t="shared" ca="1" si="92"/>
        <v xml:space="preserve"> </v>
      </c>
      <c r="T118" s="59">
        <f t="shared" ca="1" si="92"/>
        <v>1.5555418748214755E-2</v>
      </c>
      <c r="U118" s="59">
        <f t="shared" ca="1" si="92"/>
        <v>1.1511568599878119E-2</v>
      </c>
      <c r="V118" s="59" t="str">
        <f t="shared" ca="1" si="92"/>
        <v xml:space="preserve"> </v>
      </c>
      <c r="W118" s="59">
        <f t="shared" ca="1" si="92"/>
        <v>2.0886529231300965E-3</v>
      </c>
      <c r="X118" s="59">
        <f t="shared" ca="1" si="92"/>
        <v>0.47011432103566553</v>
      </c>
      <c r="Y118" s="61">
        <f t="shared" ca="1" si="92"/>
        <v>3.536208717382916E-3</v>
      </c>
    </row>
    <row r="119" spans="1:25" s="33" customFormat="1" x14ac:dyDescent="0.2">
      <c r="A119" s="20">
        <v>42916</v>
      </c>
      <c r="B119" s="63">
        <f t="shared" ca="1" si="89"/>
        <v>-7.5702999174276364E-4</v>
      </c>
      <c r="C119" s="63">
        <f t="shared" ca="1" si="89"/>
        <v>-7.1388656600257505E-3</v>
      </c>
      <c r="D119" s="34">
        <f t="shared" ca="1" si="89"/>
        <v>-8.5328231493460027E-3</v>
      </c>
      <c r="E119" s="34">
        <f t="shared" ca="1" si="89"/>
        <v>1.4879631451272246E-3</v>
      </c>
      <c r="F119" s="34">
        <f t="shared" ca="1" si="89"/>
        <v>-3.6386338420661968E-3</v>
      </c>
      <c r="G119" s="53">
        <f t="shared" ca="1" si="89"/>
        <v>-4.2041151122048648E-3</v>
      </c>
      <c r="H119" s="34">
        <f t="shared" ca="1" si="89"/>
        <v>-7.0066030660519751E-2</v>
      </c>
      <c r="I119" s="34">
        <f t="shared" ca="1" si="89"/>
        <v>-1.7760946065894512E-2</v>
      </c>
      <c r="J119" s="64">
        <f t="shared" ca="1" si="89"/>
        <v>-1.4833159506290272E-2</v>
      </c>
      <c r="K119" s="34">
        <f t="shared" ca="1" si="89"/>
        <v>-1.35162444579634E-2</v>
      </c>
      <c r="L119" s="34" t="str">
        <f t="shared" ca="1" si="3"/>
        <v xml:space="preserve"> </v>
      </c>
      <c r="M119" s="64" t="str">
        <f t="shared" ref="M119:Y119" ca="1" si="93">IF(AND(M58&gt;=0,M58&lt;&gt;" ",M57&lt;&gt;" ",(M57)&gt;0),M58/M57-1," ")</f>
        <v xml:space="preserve"> </v>
      </c>
      <c r="N119" s="34">
        <f t="shared" ca="1" si="93"/>
        <v>-4.1998163843612879E-3</v>
      </c>
      <c r="O119" s="55">
        <f t="shared" ca="1" si="93"/>
        <v>-1.0579460050858192E-2</v>
      </c>
      <c r="P119" s="53">
        <f t="shared" ca="1" si="93"/>
        <v>2.0980779660199955E-2</v>
      </c>
      <c r="Q119" s="34">
        <f t="shared" ca="1" si="93"/>
        <v>-2.2439515715397818E-3</v>
      </c>
      <c r="R119" s="34">
        <f t="shared" ca="1" si="93"/>
        <v>-3.5132369063158864E-3</v>
      </c>
      <c r="S119" s="34" t="str">
        <f t="shared" ca="1" si="93"/>
        <v xml:space="preserve"> </v>
      </c>
      <c r="T119" s="34">
        <f t="shared" ca="1" si="93"/>
        <v>-2.0720774142705567E-2</v>
      </c>
      <c r="U119" s="34">
        <f t="shared" ca="1" si="93"/>
        <v>4.5956615480546859E-4</v>
      </c>
      <c r="V119" s="34" t="str">
        <f t="shared" ca="1" si="93"/>
        <v xml:space="preserve"> </v>
      </c>
      <c r="W119" s="34">
        <f t="shared" ca="1" si="93"/>
        <v>-1.2769139053657619E-2</v>
      </c>
      <c r="X119" s="34">
        <f t="shared" ca="1" si="93"/>
        <v>-7.7044234404499812E-2</v>
      </c>
      <c r="Y119" s="55">
        <f t="shared" ca="1" si="93"/>
        <v>-2.3177738883764065E-2</v>
      </c>
    </row>
    <row r="120" spans="1:25" s="33" customFormat="1" x14ac:dyDescent="0.2">
      <c r="A120" s="20">
        <v>43008</v>
      </c>
      <c r="B120" s="63">
        <f t="shared" ref="B120:K120" ca="1" si="94">IF(AND(B59&gt;=0, (B58)&gt;0),B59/B58-1," ")</f>
        <v>-3.9408027908113263E-3</v>
      </c>
      <c r="C120" s="63">
        <f t="shared" ca="1" si="94"/>
        <v>-6.0414697340982482E-3</v>
      </c>
      <c r="D120" s="34">
        <f t="shared" ca="1" si="94"/>
        <v>-6.6342422238404586E-3</v>
      </c>
      <c r="E120" s="34">
        <f t="shared" ca="1" si="94"/>
        <v>-1.8489794360109224E-3</v>
      </c>
      <c r="F120" s="34">
        <f t="shared" ca="1" si="94"/>
        <v>-8.3992022553461831E-3</v>
      </c>
      <c r="G120" s="53">
        <f t="shared" ca="1" si="94"/>
        <v>-3.8862881389051251E-3</v>
      </c>
      <c r="H120" s="34">
        <f t="shared" ca="1" si="94"/>
        <v>8.7896638309328257E-3</v>
      </c>
      <c r="I120" s="34">
        <f t="shared" ca="1" si="94"/>
        <v>-2.0431607779872185E-2</v>
      </c>
      <c r="J120" s="64">
        <f t="shared" ca="1" si="94"/>
        <v>-1.6218767181591098E-2</v>
      </c>
      <c r="K120" s="34">
        <f t="shared" ca="1" si="94"/>
        <v>-6.3416938453899618E-3</v>
      </c>
      <c r="L120" s="34" t="str">
        <f t="shared" ca="1" si="3"/>
        <v xml:space="preserve"> </v>
      </c>
      <c r="M120" s="64" t="str">
        <f t="shared" ref="M120:Y120" ca="1" si="95">IF(AND(M59&gt;=0,M59&lt;&gt;" ",M58&lt;&gt;" ",(M58)&gt;0),M59/M58-1," ")</f>
        <v xml:space="preserve"> </v>
      </c>
      <c r="N120" s="34">
        <f t="shared" ca="1" si="95"/>
        <v>-1.2869936228092627E-3</v>
      </c>
      <c r="O120" s="55">
        <f t="shared" ca="1" si="95"/>
        <v>-4.821789465982218E-3</v>
      </c>
      <c r="P120" s="53">
        <f t="shared" ca="1" si="95"/>
        <v>-3.5434329389536279E-2</v>
      </c>
      <c r="Q120" s="34">
        <f t="shared" ca="1" si="95"/>
        <v>-7.056436639294561E-3</v>
      </c>
      <c r="R120" s="34">
        <f t="shared" ca="1" si="95"/>
        <v>-1.5555414952618252E-3</v>
      </c>
      <c r="S120" s="34" t="str">
        <f t="shared" ca="1" si="95"/>
        <v xml:space="preserve"> </v>
      </c>
      <c r="T120" s="34">
        <f t="shared" ca="1" si="95"/>
        <v>-5.2513151926610879E-3</v>
      </c>
      <c r="U120" s="34">
        <f t="shared" ca="1" si="95"/>
        <v>4.0493475457270556E-3</v>
      </c>
      <c r="V120" s="34" t="str">
        <f t="shared" ca="1" si="95"/>
        <v xml:space="preserve"> </v>
      </c>
      <c r="W120" s="34">
        <f t="shared" ca="1" si="95"/>
        <v>-5.9000372401785128E-3</v>
      </c>
      <c r="X120" s="34">
        <f t="shared" ca="1" si="95"/>
        <v>-0.16294319223348319</v>
      </c>
      <c r="Y120" s="55">
        <f t="shared" ca="1" si="95"/>
        <v>6.6208840875792152E-3</v>
      </c>
    </row>
    <row r="121" spans="1:25" s="33" customFormat="1" ht="12" thickBot="1" x14ac:dyDescent="0.25">
      <c r="A121" s="20">
        <v>43100</v>
      </c>
      <c r="B121" s="63">
        <f t="shared" ref="B121:K121" ca="1" si="96">IF(AND(B60&gt;=0, (B59)&gt;0),B60/B59-1," ")</f>
        <v>1.7081363841864317E-4</v>
      </c>
      <c r="C121" s="63">
        <f t="shared" ca="1" si="96"/>
        <v>-2.0687671797440244E-3</v>
      </c>
      <c r="D121" s="34">
        <f t="shared" ca="1" si="96"/>
        <v>-3.7773705615687936E-3</v>
      </c>
      <c r="E121" s="34">
        <f t="shared" ca="1" si="96"/>
        <v>7.9339858594764667E-3</v>
      </c>
      <c r="F121" s="34">
        <f t="shared" ca="1" si="96"/>
        <v>6.9736164065932194E-3</v>
      </c>
      <c r="G121" s="53">
        <f t="shared" ca="1" si="96"/>
        <v>-5.1486380632008721E-3</v>
      </c>
      <c r="H121" s="34">
        <f t="shared" ca="1" si="96"/>
        <v>8.9892860922702322E-3</v>
      </c>
      <c r="I121" s="34">
        <f t="shared" ca="1" si="96"/>
        <v>-3.6401774275270915E-3</v>
      </c>
      <c r="J121" s="64">
        <f t="shared" ca="1" si="96"/>
        <v>-2.3121820857506803E-3</v>
      </c>
      <c r="K121" s="34">
        <f t="shared" ca="1" si="96"/>
        <v>9.4656961834505005E-3</v>
      </c>
      <c r="L121" s="34" t="str">
        <f t="shared" ca="1" si="3"/>
        <v xml:space="preserve"> </v>
      </c>
      <c r="M121" s="64" t="str">
        <f t="shared" ref="M121:Y121" ca="1" si="97">IF(AND(M60&gt;=0,M60&lt;&gt;" ",M59&lt;&gt;" ",(M59)&gt;0),M60/M59-1," ")</f>
        <v xml:space="preserve"> </v>
      </c>
      <c r="N121" s="34">
        <f t="shared" ca="1" si="97"/>
        <v>6.4121953077835858E-3</v>
      </c>
      <c r="O121" s="55">
        <f t="shared" ca="1" si="97"/>
        <v>-6.2519249033033963E-3</v>
      </c>
      <c r="P121" s="53">
        <f t="shared" ca="1" si="97"/>
        <v>-0.12779273890875109</v>
      </c>
      <c r="Q121" s="34">
        <f t="shared" ca="1" si="97"/>
        <v>-2.2845976934493528E-4</v>
      </c>
      <c r="R121" s="34">
        <f t="shared" ca="1" si="97"/>
        <v>3.4908974996321618E-3</v>
      </c>
      <c r="S121" s="34" t="str">
        <f t="shared" ca="1" si="97"/>
        <v xml:space="preserve"> </v>
      </c>
      <c r="T121" s="34">
        <f t="shared" ca="1" si="97"/>
        <v>4.2899773082805126E-6</v>
      </c>
      <c r="U121" s="34">
        <f t="shared" ca="1" si="97"/>
        <v>1.3498484601002225E-3</v>
      </c>
      <c r="V121" s="34" t="str">
        <f t="shared" ca="1" si="97"/>
        <v xml:space="preserve"> </v>
      </c>
      <c r="W121" s="34">
        <f t="shared" ca="1" si="97"/>
        <v>1.343398735760104E-2</v>
      </c>
      <c r="X121" s="34">
        <f t="shared" ca="1" si="97"/>
        <v>0.22252100345084336</v>
      </c>
      <c r="Y121" s="55">
        <f t="shared" ca="1" si="97"/>
        <v>-4.4629423195663431E-3</v>
      </c>
    </row>
    <row r="122" spans="1:25" s="33" customFormat="1" x14ac:dyDescent="0.2">
      <c r="A122" s="14">
        <v>43190</v>
      </c>
      <c r="B122" s="67">
        <f ca="1">IF(AND(B61&gt;=0, (B60)&gt;0),B61/B60-1," ")</f>
        <v>-1.5493507986130695E-3</v>
      </c>
      <c r="C122" s="67">
        <f t="shared" ref="C122:K124" ca="1" si="98">IF(AND(C61&gt;=0, (C60)&gt;0),C61/C60-1," ")</f>
        <v>-2.1639235376836874E-3</v>
      </c>
      <c r="D122" s="59">
        <f t="shared" ca="1" si="98"/>
        <v>-1.3981407729636297E-3</v>
      </c>
      <c r="E122" s="59">
        <f t="shared" ca="1" si="98"/>
        <v>-3.6575083773825456E-3</v>
      </c>
      <c r="F122" s="59">
        <f t="shared" ca="1" si="98"/>
        <v>-1.1439128153215572E-2</v>
      </c>
      <c r="G122" s="60">
        <f t="shared" ca="1" si="98"/>
        <v>3.0296642609461966E-3</v>
      </c>
      <c r="H122" s="59">
        <f t="shared" ca="1" si="98"/>
        <v>-1.5073751072700592E-3</v>
      </c>
      <c r="I122" s="59">
        <f t="shared" ca="1" si="98"/>
        <v>-2.2179735203972539E-2</v>
      </c>
      <c r="J122" s="68">
        <f t="shared" ca="1" si="98"/>
        <v>-1.4106704212796028E-2</v>
      </c>
      <c r="K122" s="59">
        <f t="shared" ca="1" si="98"/>
        <v>-1.1935841169570915E-2</v>
      </c>
      <c r="L122" s="59" t="str">
        <f t="shared" ca="1" si="3"/>
        <v xml:space="preserve"> </v>
      </c>
      <c r="M122" s="68" t="str">
        <f t="shared" ref="M122:Y124" ca="1" si="99">IF(AND(M61&gt;=0,M61&lt;&gt;" ",M60&lt;&gt;" ",(M60)&gt;0),M61/M60-1," ")</f>
        <v xml:space="preserve"> </v>
      </c>
      <c r="N122" s="59">
        <f t="shared" ca="1" si="99"/>
        <v>-1.4615525368673055E-3</v>
      </c>
      <c r="O122" s="61">
        <f t="shared" ca="1" si="99"/>
        <v>-9.9435917481740299E-2</v>
      </c>
      <c r="P122" s="60">
        <f t="shared" ca="1" si="99"/>
        <v>-0.15771060656305802</v>
      </c>
      <c r="Q122" s="59">
        <f t="shared" ca="1" si="99"/>
        <v>5.3850698770954164E-3</v>
      </c>
      <c r="R122" s="59">
        <f t="shared" ca="1" si="99"/>
        <v>-2.1162215081548252E-3</v>
      </c>
      <c r="S122" s="59" t="str">
        <f t="shared" ca="1" si="99"/>
        <v xml:space="preserve"> </v>
      </c>
      <c r="T122" s="59">
        <f t="shared" ca="1" si="99"/>
        <v>-1.5537558510609562E-2</v>
      </c>
      <c r="U122" s="59">
        <f t="shared" ca="1" si="99"/>
        <v>2.9862177627393294E-3</v>
      </c>
      <c r="V122" s="59" t="str">
        <f t="shared" ca="1" si="99"/>
        <v xml:space="preserve"> </v>
      </c>
      <c r="W122" s="59">
        <f t="shared" ca="1" si="99"/>
        <v>-1.6489559951986754E-2</v>
      </c>
      <c r="X122" s="59">
        <f t="shared" ca="1" si="99"/>
        <v>2.4877782833219175E-2</v>
      </c>
      <c r="Y122" s="61">
        <f t="shared" ca="1" si="99"/>
        <v>-1.7715230211014954E-2</v>
      </c>
    </row>
    <row r="123" spans="1:25" s="33" customFormat="1" x14ac:dyDescent="0.2">
      <c r="A123" s="20">
        <v>43281</v>
      </c>
      <c r="B123" s="63">
        <f ca="1">IF(AND(B62&gt;=0, (B61)&gt;0),B62/B61-1," ")</f>
        <v>-1.1711033419266048E-3</v>
      </c>
      <c r="C123" s="63">
        <f t="shared" ca="1" si="98"/>
        <v>-5.2176406698223321E-3</v>
      </c>
      <c r="D123" s="34">
        <f t="shared" ca="1" si="98"/>
        <v>-5.3778733191424122E-3</v>
      </c>
      <c r="E123" s="34">
        <f t="shared" ca="1" si="98"/>
        <v>5.5920991853510849E-3</v>
      </c>
      <c r="F123" s="34">
        <f t="shared" ca="1" si="98"/>
        <v>-2.2567283191027299E-3</v>
      </c>
      <c r="G123" s="53">
        <f t="shared" ca="1" si="98"/>
        <v>-4.6435064865499864E-3</v>
      </c>
      <c r="H123" s="34">
        <f t="shared" ca="1" si="98"/>
        <v>1.0447835471961708E-2</v>
      </c>
      <c r="I123" s="34">
        <f t="shared" ca="1" si="98"/>
        <v>-1.5889474579646623E-2</v>
      </c>
      <c r="J123" s="64">
        <f t="shared" ca="1" si="98"/>
        <v>-7.792502836789672E-3</v>
      </c>
      <c r="K123" s="34">
        <f t="shared" ca="1" si="98"/>
        <v>-2.2272501346741747E-3</v>
      </c>
      <c r="L123" s="34" t="str">
        <f t="shared" ca="1" si="3"/>
        <v xml:space="preserve"> </v>
      </c>
      <c r="M123" s="64" t="str">
        <f t="shared" ca="1" si="99"/>
        <v xml:space="preserve"> </v>
      </c>
      <c r="N123" s="34">
        <f t="shared" ca="1" si="99"/>
        <v>3.9525317436146512E-3</v>
      </c>
      <c r="O123" s="55">
        <f t="shared" ca="1" si="99"/>
        <v>-1.7748776293891821E-2</v>
      </c>
      <c r="P123" s="53">
        <f t="shared" ca="1" si="99"/>
        <v>6.407288179603321E-2</v>
      </c>
      <c r="Q123" s="34">
        <f t="shared" ca="1" si="99"/>
        <v>-5.1912862516897418E-3</v>
      </c>
      <c r="R123" s="34">
        <f t="shared" ca="1" si="99"/>
        <v>7.399158677615425E-3</v>
      </c>
      <c r="S123" s="34" t="str">
        <f t="shared" ca="1" si="99"/>
        <v xml:space="preserve"> </v>
      </c>
      <c r="T123" s="34">
        <f t="shared" ca="1" si="99"/>
        <v>-9.9715848442788468E-3</v>
      </c>
      <c r="U123" s="34">
        <f t="shared" ca="1" si="99"/>
        <v>4.2740592459595828E-3</v>
      </c>
      <c r="V123" s="34" t="str">
        <f t="shared" ca="1" si="99"/>
        <v xml:space="preserve"> </v>
      </c>
      <c r="W123" s="34">
        <f t="shared" ca="1" si="99"/>
        <v>-1.8234052055156047E-3</v>
      </c>
      <c r="X123" s="34">
        <f t="shared" ca="1" si="99"/>
        <v>1.2762167329579466E-2</v>
      </c>
      <c r="Y123" s="55">
        <f t="shared" ca="1" si="99"/>
        <v>-5.3968021453185688E-3</v>
      </c>
    </row>
    <row r="124" spans="1:25" s="187" customFormat="1" x14ac:dyDescent="0.2">
      <c r="A124" s="20">
        <v>43373</v>
      </c>
      <c r="B124" s="63">
        <f ca="1">IF(AND(B63&gt;=0, (B62)&gt;0),B63/B62-1," ")</f>
        <v>-7.8091491000884528E-3</v>
      </c>
      <c r="C124" s="63">
        <f t="shared" ca="1" si="98"/>
        <v>-8.7084997475882497E-3</v>
      </c>
      <c r="D124" s="34">
        <f t="shared" ca="1" si="98"/>
        <v>-9.7884909523868746E-3</v>
      </c>
      <c r="E124" s="34">
        <f t="shared" ca="1" si="98"/>
        <v>-6.4067908838125742E-3</v>
      </c>
      <c r="F124" s="34">
        <f t="shared" ca="1" si="98"/>
        <v>-2.1246835493826666E-3</v>
      </c>
      <c r="G124" s="53">
        <f t="shared" ca="1" si="98"/>
        <v>-1.6482219124029918E-3</v>
      </c>
      <c r="H124" s="34">
        <f t="shared" ca="1" si="98"/>
        <v>-2.4388634832287148E-2</v>
      </c>
      <c r="I124" s="34">
        <f t="shared" ca="1" si="98"/>
        <v>-2.4529028398754038E-2</v>
      </c>
      <c r="J124" s="64">
        <f t="shared" ca="1" si="98"/>
        <v>-2.2337045714671433E-2</v>
      </c>
      <c r="K124" s="34">
        <f t="shared" ca="1" si="98"/>
        <v>3.0560836534716529E-3</v>
      </c>
      <c r="L124" s="34" t="str">
        <f t="shared" ca="1" si="3"/>
        <v xml:space="preserve"> </v>
      </c>
      <c r="M124" s="64" t="str">
        <f t="shared" ca="1" si="99"/>
        <v xml:space="preserve"> </v>
      </c>
      <c r="N124" s="34">
        <f t="shared" ca="1" si="99"/>
        <v>-2.4690340058955984E-3</v>
      </c>
      <c r="O124" s="55">
        <f t="shared" ca="1" si="99"/>
        <v>-1.6408498921836601E-2</v>
      </c>
      <c r="P124" s="53">
        <f t="shared" ca="1" si="99"/>
        <v>-4.1999329927387752E-2</v>
      </c>
      <c r="Q124" s="34">
        <f t="shared" ca="1" si="99"/>
        <v>-7.2222277090649989E-4</v>
      </c>
      <c r="R124" s="34">
        <f t="shared" ca="1" si="99"/>
        <v>2.8400862587099063E-3</v>
      </c>
      <c r="S124" s="34" t="str">
        <f t="shared" ca="1" si="99"/>
        <v xml:space="preserve"> </v>
      </c>
      <c r="T124" s="34">
        <f t="shared" ca="1" si="99"/>
        <v>-8.3420547908509279E-3</v>
      </c>
      <c r="U124" s="34">
        <f t="shared" ca="1" si="99"/>
        <v>6.8666458313166867E-3</v>
      </c>
      <c r="V124" s="34" t="str">
        <f t="shared" ca="1" si="99"/>
        <v xml:space="preserve"> </v>
      </c>
      <c r="W124" s="34">
        <f t="shared" ca="1" si="99"/>
        <v>1.2478557130205292E-2</v>
      </c>
      <c r="X124" s="34">
        <f t="shared" ca="1" si="99"/>
        <v>-0.1031987143679578</v>
      </c>
      <c r="Y124" s="55">
        <f t="shared" ca="1" si="99"/>
        <v>-3.0656679199581038E-3</v>
      </c>
    </row>
    <row r="125" spans="1:25" s="187" customFormat="1" ht="12" thickBot="1" x14ac:dyDescent="0.25">
      <c r="A125" s="185">
        <v>43465</v>
      </c>
      <c r="B125" s="135">
        <f t="shared" ref="B125:X125" ca="1" si="100">IF(AND(B64&gt;=0, (B63)&gt;0),B64/B63-1," ")</f>
        <v>0.15261408056839065</v>
      </c>
      <c r="C125" s="135">
        <f t="shared" ca="1" si="100"/>
        <v>1.4891277696711596</v>
      </c>
      <c r="D125" s="136">
        <f t="shared" ca="1" si="100"/>
        <v>1.7378666822911542</v>
      </c>
      <c r="E125" s="136">
        <f t="shared" ca="1" si="100"/>
        <v>0.23303367603125191</v>
      </c>
      <c r="F125" s="136">
        <f t="shared" ca="1" si="100"/>
        <v>0.26201331769022551</v>
      </c>
      <c r="G125" s="137" t="e">
        <f t="shared" ca="1" si="100"/>
        <v>#VALUE!</v>
      </c>
      <c r="H125" s="136">
        <f t="shared" ca="1" si="100"/>
        <v>0.4287458722128763</v>
      </c>
      <c r="I125" s="136">
        <f t="shared" ca="1" si="100"/>
        <v>1.5132082438081156</v>
      </c>
      <c r="J125" s="138">
        <f t="shared" ca="1" si="100"/>
        <v>0.55159758155225003</v>
      </c>
      <c r="K125" s="136">
        <f t="shared" ca="1" si="100"/>
        <v>-0.85138280329208571</v>
      </c>
      <c r="L125" s="136" t="str">
        <f t="shared" ca="1" si="3"/>
        <v xml:space="preserve"> </v>
      </c>
      <c r="M125" s="138" t="str">
        <f t="shared" ca="1" si="3"/>
        <v xml:space="preserve"> </v>
      </c>
      <c r="N125" s="136" t="str">
        <f t="shared" ca="1" si="3"/>
        <v xml:space="preserve"> </v>
      </c>
      <c r="O125" s="139" t="str">
        <f t="shared" ca="1" si="3"/>
        <v xml:space="preserve"> </v>
      </c>
      <c r="P125" s="137">
        <f t="shared" ca="1" si="100"/>
        <v>1.7321017176839462</v>
      </c>
      <c r="Q125" s="136">
        <f t="shared" ca="1" si="100"/>
        <v>1.5948995209567856</v>
      </c>
      <c r="R125" s="136">
        <f t="shared" ca="1" si="100"/>
        <v>0.23215648266716049</v>
      </c>
      <c r="S125" s="136" t="e">
        <f t="shared" ca="1" si="100"/>
        <v>#VALUE!</v>
      </c>
      <c r="T125" s="136" t="e">
        <f t="shared" ca="1" si="100"/>
        <v>#VALUE!</v>
      </c>
      <c r="U125" s="136">
        <f t="shared" ca="1" si="100"/>
        <v>0.21636466916735064</v>
      </c>
      <c r="V125" s="136" t="e">
        <f t="shared" ca="1" si="100"/>
        <v>#VALUE!</v>
      </c>
      <c r="W125" s="136" t="e">
        <f t="shared" ca="1" si="100"/>
        <v>#VALUE!</v>
      </c>
      <c r="X125" s="136">
        <f t="shared" ca="1" si="100"/>
        <v>0.10915223614500147</v>
      </c>
      <c r="Y125" s="139">
        <f t="shared" ref="Y125" ca="1" si="101">IF(AND(Y64&gt;=0, (Y63)&gt;0),Y64/Y63-1," ")</f>
        <v>-0.82782786115013962</v>
      </c>
    </row>
    <row r="126" spans="1:25" s="35" customFormat="1" ht="15.75" thickBot="1" x14ac:dyDescent="0.25">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x14ac:dyDescent="0.2">
      <c r="A131" s="20">
        <v>38383</v>
      </c>
      <c r="B131" s="67">
        <f t="shared" ref="B131:J131" ca="1" si="102">IF(IF(OR(B9="",B5=0),NA(),B9/B5-1)&gt;1.5,NA(),B9/B5-1)</f>
        <v>7.8309680338579657E-3</v>
      </c>
      <c r="C131" s="67">
        <f t="shared" ca="1" si="102"/>
        <v>-1.7604093396116571E-2</v>
      </c>
      <c r="D131" s="59">
        <f t="shared" ca="1" si="102"/>
        <v>-1.7750771897771966E-2</v>
      </c>
      <c r="E131" s="59">
        <f t="shared" ca="1" si="102"/>
        <v>3.1260178602815492E-2</v>
      </c>
      <c r="F131" s="59">
        <f t="shared" ca="1" si="102"/>
        <v>1.5018953476518604E-2</v>
      </c>
      <c r="G131" s="60">
        <f t="shared" ca="1" si="102"/>
        <v>-5.3845377304903019E-3</v>
      </c>
      <c r="H131" s="59">
        <f t="shared" ca="1" si="102"/>
        <v>-0.17474141327475345</v>
      </c>
      <c r="I131" s="59">
        <f t="shared" ca="1" si="102"/>
        <v>-1.3036332542449847E-2</v>
      </c>
      <c r="J131" s="68">
        <f t="shared" ca="1" si="102"/>
        <v>1.408128698584532E-3</v>
      </c>
      <c r="K131" s="59" t="str">
        <f ca="1">IF(IF(OR(K9=" ",K5=0,K5 = " ")," ",K9/K5-1)&gt;1.5," ",K9/K5-1)</f>
        <v xml:space="preserve"> </v>
      </c>
      <c r="L131" s="59">
        <f t="shared" ref="L131:Y131" ca="1" si="103">IF(IF(OR(L9=" ",L5=0,L5 = " ")," ",L9/L5-1)&gt;1.5," ",L9/L5-1)</f>
        <v>-2.0666549676129686E-2</v>
      </c>
      <c r="M131" s="68">
        <f t="shared" ca="1" si="103"/>
        <v>-2.8853123203295028E-2</v>
      </c>
      <c r="N131" s="59" t="str">
        <f t="shared" ca="1" si="103"/>
        <v xml:space="preserve"> </v>
      </c>
      <c r="O131" s="61">
        <f t="shared" ca="1" si="103"/>
        <v>-2.9454771899916854E-2</v>
      </c>
      <c r="P131" s="60">
        <f t="shared" ca="1" si="103"/>
        <v>-3.4231439647333661E-2</v>
      </c>
      <c r="Q131" s="59">
        <f t="shared" ca="1" si="103"/>
        <v>-6.8017482936307827E-3</v>
      </c>
      <c r="R131" s="59">
        <f t="shared" ca="1" si="103"/>
        <v>-2.7194486894579928E-2</v>
      </c>
      <c r="S131" s="59" t="str">
        <f t="shared" ca="1" si="103"/>
        <v xml:space="preserve"> </v>
      </c>
      <c r="T131" s="59" t="str">
        <f ca="1">IF(IF(OR(T9=" ",T5=0,T5 = " ")," ",T9/T5-1)&gt;1.5," ",T9/T5-1)</f>
        <v xml:space="preserve"> </v>
      </c>
      <c r="U131" s="59">
        <f t="shared" ca="1" si="103"/>
        <v>-5.2383261427731087E-2</v>
      </c>
      <c r="V131" s="59" t="str">
        <f t="shared" ca="1" si="103"/>
        <v xml:space="preserve"> </v>
      </c>
      <c r="W131" s="59" t="str">
        <f t="shared" ca="1" si="103"/>
        <v xml:space="preserve"> </v>
      </c>
      <c r="X131" s="59">
        <f t="shared" ca="1" si="103"/>
        <v>7.7795697584646106E-3</v>
      </c>
      <c r="Y131" s="61" t="str">
        <f t="shared" ca="1" si="103"/>
        <v xml:space="preserve"> </v>
      </c>
    </row>
    <row r="132" spans="1:25" s="33" customFormat="1" x14ac:dyDescent="0.2">
      <c r="A132" s="20">
        <v>38442</v>
      </c>
      <c r="B132" s="63">
        <f t="shared" ref="B132:J132" ca="1" si="104">IF(IF(OR(B10="",B6=0),NA(),B10/B6-1)&gt;1.5,NA(),B10/B6-1)</f>
        <v>1.5221988753532312E-2</v>
      </c>
      <c r="C132" s="63">
        <f t="shared" ca="1" si="104"/>
        <v>-1.7044904044265841E-2</v>
      </c>
      <c r="D132" s="34">
        <f t="shared" ca="1" si="104"/>
        <v>-1.7458206783103503E-2</v>
      </c>
      <c r="E132" s="34">
        <f t="shared" ca="1" si="104"/>
        <v>4.7001153168143572E-2</v>
      </c>
      <c r="F132" s="34">
        <f t="shared" ca="1" si="104"/>
        <v>1.7535042768603182E-2</v>
      </c>
      <c r="G132" s="53">
        <f t="shared" ca="1" si="104"/>
        <v>-8.5948021960213783E-3</v>
      </c>
      <c r="H132" s="34">
        <f t="shared" ca="1" si="104"/>
        <v>1.8818868955858381E-2</v>
      </c>
      <c r="I132" s="34">
        <f t="shared" ca="1" si="104"/>
        <v>-6.7436114387827706E-3</v>
      </c>
      <c r="J132" s="64">
        <f t="shared" ca="1" si="104"/>
        <v>8.1999418444524963E-3</v>
      </c>
      <c r="K132" s="34">
        <f ca="1">IF(IF(OR(K10=" ",K6=0,K6 = " ")," ",K10/K6-1)&gt;1.5," ",K10/K6-1)</f>
        <v>0.29536800973222954</v>
      </c>
      <c r="L132" s="34">
        <f t="shared" ref="L132:Y132" ca="1" si="105">IF(IF(OR(L10=" ",L6=0,L6 = " ")," ",L10/L6-1)&gt;1.5," ",L10/L6-1)</f>
        <v>-3.2049942337575299E-2</v>
      </c>
      <c r="M132" s="64">
        <f t="shared" ca="1" si="105"/>
        <v>-2.6699606725117286E-2</v>
      </c>
      <c r="N132" s="34">
        <f t="shared" ca="1" si="105"/>
        <v>0.49410517664929832</v>
      </c>
      <c r="O132" s="55">
        <f t="shared" ca="1" si="105"/>
        <v>-3.3495856900050525E-2</v>
      </c>
      <c r="P132" s="53">
        <f t="shared" ca="1" si="105"/>
        <v>-1.7252874769627669E-2</v>
      </c>
      <c r="Q132" s="34">
        <f t="shared" ca="1" si="105"/>
        <v>-1.8364454788182827E-2</v>
      </c>
      <c r="R132" s="34">
        <f t="shared" ca="1" si="105"/>
        <v>-1.7461746499247255E-2</v>
      </c>
      <c r="S132" s="34" t="str">
        <f t="shared" ca="1" si="105"/>
        <v xml:space="preserve"> </v>
      </c>
      <c r="T132" s="34" t="str">
        <f t="shared" ca="1" si="105"/>
        <v xml:space="preserve"> </v>
      </c>
      <c r="U132" s="34">
        <f t="shared" ca="1" si="105"/>
        <v>-6.0279816919665108E-2</v>
      </c>
      <c r="V132" s="34" t="str">
        <f t="shared" ca="1" si="105"/>
        <v xml:space="preserve"> </v>
      </c>
      <c r="W132" s="34" t="str">
        <f t="shared" ca="1" si="105"/>
        <v xml:space="preserve"> </v>
      </c>
      <c r="X132" s="34">
        <f t="shared" ca="1" si="105"/>
        <v>1.6965803978915339E-2</v>
      </c>
      <c r="Y132" s="55">
        <f t="shared" ca="1" si="105"/>
        <v>0.35617383747371867</v>
      </c>
    </row>
    <row r="133" spans="1:25" s="33" customFormat="1" x14ac:dyDescent="0.2">
      <c r="A133" s="20">
        <v>38625</v>
      </c>
      <c r="B133" s="63">
        <f t="shared" ref="B133:J133" ca="1" si="106">IF(IF(OR(B11="",B7=0),NA(),B11/B7-1)&gt;1.5,NA(),B11/B7-1)</f>
        <v>3.5179535809466422E-2</v>
      </c>
      <c r="C133" s="63">
        <f t="shared" ca="1" si="106"/>
        <v>-1.3955765271988496E-2</v>
      </c>
      <c r="D133" s="34">
        <f t="shared" ca="1" si="106"/>
        <v>-1.469628677267143E-2</v>
      </c>
      <c r="E133" s="34">
        <f t="shared" ca="1" si="106"/>
        <v>7.7819235690198552E-2</v>
      </c>
      <c r="F133" s="34">
        <f t="shared" ca="1" si="106"/>
        <v>8.6864988137174137E-3</v>
      </c>
      <c r="G133" s="53">
        <f t="shared" ca="1" si="106"/>
        <v>-2.7753738894424895E-3</v>
      </c>
      <c r="H133" s="34">
        <f t="shared" ca="1" si="106"/>
        <v>-1.5734391237713363E-2</v>
      </c>
      <c r="I133" s="34">
        <f t="shared" ca="1" si="106"/>
        <v>-1.967120216465057E-4</v>
      </c>
      <c r="J133" s="64">
        <f t="shared" ca="1" si="106"/>
        <v>2.4319092343239479E-2</v>
      </c>
      <c r="K133" s="34">
        <f ca="1">IF(IF(OR(K11=" ",K7=0,K7 = " ")," ",K11/K7-1)&gt;1.5," ",K11/K7-1)</f>
        <v>0.23676664227189148</v>
      </c>
      <c r="L133" s="34">
        <f t="shared" ref="L133:Y133" ca="1" si="107">IF(IF(OR(L11=" ",L7=0,L7 = " ")," ",L11/L7-1)&gt;1.5," ",L11/L7-1)</f>
        <v>-6.0975131948515671E-2</v>
      </c>
      <c r="M133" s="64">
        <f t="shared" ca="1" si="107"/>
        <v>-5.025462278584325E-2</v>
      </c>
      <c r="N133" s="34">
        <f t="shared" ca="1" si="107"/>
        <v>0.37457254011112262</v>
      </c>
      <c r="O133" s="55">
        <f t="shared" ca="1" si="107"/>
        <v>-5.3331967707660577E-2</v>
      </c>
      <c r="P133" s="53">
        <f t="shared" ca="1" si="107"/>
        <v>-3.4667839280769996E-2</v>
      </c>
      <c r="Q133" s="34">
        <f t="shared" ca="1" si="107"/>
        <v>-4.6787657571794039E-3</v>
      </c>
      <c r="R133" s="34">
        <f t="shared" ca="1" si="107"/>
        <v>-1.487986100691141E-2</v>
      </c>
      <c r="S133" s="34" t="str">
        <f t="shared" ca="1" si="107"/>
        <v xml:space="preserve"> </v>
      </c>
      <c r="T133" s="34" t="str">
        <f t="shared" ca="1" si="107"/>
        <v xml:space="preserve"> </v>
      </c>
      <c r="U133" s="34">
        <f t="shared" ca="1" si="107"/>
        <v>-6.6896162948935078E-2</v>
      </c>
      <c r="V133" s="34" t="str">
        <f t="shared" ca="1" si="107"/>
        <v xml:space="preserve"> </v>
      </c>
      <c r="W133" s="34" t="str">
        <f t="shared" ca="1" si="107"/>
        <v xml:space="preserve"> </v>
      </c>
      <c r="X133" s="34">
        <f t="shared" ca="1" si="107"/>
        <v>1.9136019208407795E-3</v>
      </c>
      <c r="Y133" s="55">
        <f t="shared" ca="1" si="107"/>
        <v>1.9718856559494125E-2</v>
      </c>
    </row>
    <row r="134" spans="1:25" s="33" customFormat="1" ht="12" thickBot="1" x14ac:dyDescent="0.25">
      <c r="A134" s="26">
        <v>38717</v>
      </c>
      <c r="B134" s="65">
        <f t="shared" ref="B134:J134" ca="1" si="108">IF(IF(OR(B12="",B8=0),NA(),B12/B8-1)&gt;1.5,NA(),B12/B8-1)</f>
        <v>8.0434410367880016E-3</v>
      </c>
      <c r="C134" s="65">
        <f t="shared" ca="1" si="108"/>
        <v>-2.5011158315906168E-2</v>
      </c>
      <c r="D134" s="56">
        <f t="shared" ca="1" si="108"/>
        <v>-2.654111057284092E-2</v>
      </c>
      <c r="E134" s="56">
        <f t="shared" ca="1" si="108"/>
        <v>4.4706133689951466E-2</v>
      </c>
      <c r="F134" s="56">
        <f t="shared" ca="1" si="108"/>
        <v>9.262277284061593E-3</v>
      </c>
      <c r="G134" s="57">
        <f t="shared" ca="1" si="108"/>
        <v>-1.1788589301476748E-2</v>
      </c>
      <c r="H134" s="56">
        <f t="shared" ca="1" si="108"/>
        <v>4.4917109014190437E-2</v>
      </c>
      <c r="I134" s="56">
        <f t="shared" ca="1" si="108"/>
        <v>-2.501435961503784E-2</v>
      </c>
      <c r="J134" s="66">
        <f t="shared" ca="1" si="108"/>
        <v>-1.6140806184686274E-2</v>
      </c>
      <c r="K134" s="56">
        <f t="shared" ref="K134:Y183" ca="1" si="109">IF(IF(OR(K12=" ",K8=0,K8 = " ")," ",K12/K8-1)&gt;1.5," ",K12/K8-1)</f>
        <v>4.325533210589283E-2</v>
      </c>
      <c r="L134" s="56">
        <f t="shared" ca="1" si="109"/>
        <v>-7.472555407099557E-2</v>
      </c>
      <c r="M134" s="66">
        <f t="shared" ca="1" si="109"/>
        <v>-5.3309973012619638E-2</v>
      </c>
      <c r="N134" s="56">
        <f t="shared" ca="1" si="109"/>
        <v>8.8962247280230722E-2</v>
      </c>
      <c r="O134" s="58">
        <f t="shared" ca="1" si="109"/>
        <v>-0.11486168367262517</v>
      </c>
      <c r="P134" s="57">
        <f t="shared" ca="1" si="109"/>
        <v>-6.0614060377915946E-2</v>
      </c>
      <c r="Q134" s="56">
        <f t="shared" ca="1" si="109"/>
        <v>-5.6155089838600958E-3</v>
      </c>
      <c r="R134" s="56">
        <f t="shared" ca="1" si="109"/>
        <v>-1.9015820864989541E-2</v>
      </c>
      <c r="S134" s="56" t="str">
        <f t="shared" ca="1" si="109"/>
        <v xml:space="preserve"> </v>
      </c>
      <c r="T134" s="56" t="str">
        <f t="shared" ca="1" si="109"/>
        <v xml:space="preserve"> </v>
      </c>
      <c r="U134" s="56">
        <f t="shared" ca="1" si="109"/>
        <v>-5.5343629203720712E-2</v>
      </c>
      <c r="V134" s="56" t="str">
        <f t="shared" ca="1" si="109"/>
        <v xml:space="preserve"> </v>
      </c>
      <c r="W134" s="56" t="str">
        <f t="shared" ca="1" si="109"/>
        <v xml:space="preserve"> </v>
      </c>
      <c r="X134" s="56">
        <f t="shared" ca="1" si="109"/>
        <v>-2.2429532190777479E-3</v>
      </c>
      <c r="Y134" s="58">
        <f t="shared" ca="1" si="109"/>
        <v>1.6525747948271441E-2</v>
      </c>
    </row>
    <row r="135" spans="1:25" s="33" customFormat="1" x14ac:dyDescent="0.2">
      <c r="A135" s="20">
        <v>38807</v>
      </c>
      <c r="B135" s="67">
        <f t="shared" ref="B135:J135" ca="1" si="110">IF(IF(OR(B13="",B9=0),NA(),B13/B9-1)&gt;1.5,NA(),B13/B9-1)</f>
        <v>9.7643327834864291E-3</v>
      </c>
      <c r="C135" s="67">
        <f t="shared" ca="1" si="110"/>
        <v>-2.0462865415665443E-2</v>
      </c>
      <c r="D135" s="59">
        <f t="shared" ca="1" si="110"/>
        <v>-2.169964547456793E-2</v>
      </c>
      <c r="E135" s="59">
        <f t="shared" ca="1" si="110"/>
        <v>3.7305527499518876E-2</v>
      </c>
      <c r="F135" s="59">
        <f t="shared" ca="1" si="110"/>
        <v>6.4717732460428667E-3</v>
      </c>
      <c r="G135" s="60">
        <f t="shared" ca="1" si="110"/>
        <v>-1.1612046477436744E-2</v>
      </c>
      <c r="H135" s="59">
        <f t="shared" ca="1" si="110"/>
        <v>2.0321679966781581E-3</v>
      </c>
      <c r="I135" s="59">
        <f t="shared" ca="1" si="110"/>
        <v>-6.1043426711009374E-3</v>
      </c>
      <c r="J135" s="68">
        <f t="shared" ca="1" si="110"/>
        <v>8.8213251715376639E-3</v>
      </c>
      <c r="K135" s="59">
        <f t="shared" ca="1" si="109"/>
        <v>6.0387366853127622E-2</v>
      </c>
      <c r="L135" s="59">
        <f t="shared" ca="1" si="109"/>
        <v>-7.1785238237005888E-2</v>
      </c>
      <c r="M135" s="68">
        <f t="shared" ca="1" si="109"/>
        <v>-5.5006060860053552E-2</v>
      </c>
      <c r="N135" s="59">
        <f t="shared" ca="1" si="109"/>
        <v>7.2537828918616931E-2</v>
      </c>
      <c r="O135" s="61">
        <f t="shared" ca="1" si="109"/>
        <v>-0.12312265420497093</v>
      </c>
      <c r="P135" s="60">
        <f t="shared" ca="1" si="109"/>
        <v>-0.1642817232344842</v>
      </c>
      <c r="Q135" s="59">
        <f t="shared" ca="1" si="109"/>
        <v>-1.018847183368643E-3</v>
      </c>
      <c r="R135" s="59">
        <f t="shared" ca="1" si="109"/>
        <v>-1.919602181296165E-2</v>
      </c>
      <c r="S135" s="59" t="str">
        <f t="shared" ca="1" si="109"/>
        <v xml:space="preserve"> </v>
      </c>
      <c r="T135" s="59" t="str">
        <f t="shared" ca="1" si="109"/>
        <v xml:space="preserve"> </v>
      </c>
      <c r="U135" s="59">
        <f t="shared" ca="1" si="109"/>
        <v>-5.17843024445096E-2</v>
      </c>
      <c r="V135" s="59" t="str">
        <f t="shared" ca="1" si="109"/>
        <v xml:space="preserve"> </v>
      </c>
      <c r="W135" s="59" t="str">
        <f t="shared" ca="1" si="109"/>
        <v xml:space="preserve"> </v>
      </c>
      <c r="X135" s="59">
        <f t="shared" ca="1" si="109"/>
        <v>5.8026043962476459E-2</v>
      </c>
      <c r="Y135" s="61">
        <f t="shared" ca="1" si="109"/>
        <v>7.1378316042130407E-2</v>
      </c>
    </row>
    <row r="136" spans="1:25" s="33" customFormat="1" x14ac:dyDescent="0.2">
      <c r="A136" s="20">
        <v>38898</v>
      </c>
      <c r="B136" s="63">
        <f t="shared" ref="B136:J136" ca="1" si="111">IF(IF(OR(B14="",B10=0),NA(),B14/B10-1)&gt;1.5,NA(),B14/B10-1)</f>
        <v>7.1277066822013069E-3</v>
      </c>
      <c r="C136" s="63">
        <f t="shared" ca="1" si="111"/>
        <v>-1.7154659419325036E-2</v>
      </c>
      <c r="D136" s="34">
        <f t="shared" ca="1" si="111"/>
        <v>-1.7715663020449912E-2</v>
      </c>
      <c r="E136" s="34">
        <f t="shared" ca="1" si="111"/>
        <v>3.4704177172612427E-2</v>
      </c>
      <c r="F136" s="34">
        <f t="shared" ca="1" si="111"/>
        <v>5.9138561698206527E-3</v>
      </c>
      <c r="G136" s="53">
        <f t="shared" ca="1" si="111"/>
        <v>1.9354261001489625E-3</v>
      </c>
      <c r="H136" s="34">
        <f t="shared" ca="1" si="111"/>
        <v>-3.4382451161255823E-2</v>
      </c>
      <c r="I136" s="34">
        <f t="shared" ca="1" si="111"/>
        <v>-2.570673261013845E-2</v>
      </c>
      <c r="J136" s="64">
        <f t="shared" ca="1" si="111"/>
        <v>-1.4423495883161275E-2</v>
      </c>
      <c r="K136" s="34">
        <f t="shared" ca="1" si="109"/>
        <v>-1.270885817548939E-2</v>
      </c>
      <c r="L136" s="34">
        <f t="shared" ca="1" si="109"/>
        <v>-8.9594629960969452E-2</v>
      </c>
      <c r="M136" s="64">
        <f t="shared" ca="1" si="109"/>
        <v>-8.9160174511314083E-2</v>
      </c>
      <c r="N136" s="34">
        <f t="shared" ca="1" si="109"/>
        <v>1.8404813109886842E-2</v>
      </c>
      <c r="O136" s="55">
        <f t="shared" ca="1" si="109"/>
        <v>-0.14949039523411622</v>
      </c>
      <c r="P136" s="53">
        <f t="shared" ca="1" si="109"/>
        <v>-0.16222869413874375</v>
      </c>
      <c r="Q136" s="34">
        <f t="shared" ca="1" si="109"/>
        <v>1.629945166683866E-2</v>
      </c>
      <c r="R136" s="34">
        <f t="shared" ca="1" si="109"/>
        <v>-1.7064126373487754E-2</v>
      </c>
      <c r="S136" s="34" t="str">
        <f t="shared" ca="1" si="109"/>
        <v xml:space="preserve"> </v>
      </c>
      <c r="T136" s="34" t="str">
        <f t="shared" ca="1" si="109"/>
        <v xml:space="preserve"> </v>
      </c>
      <c r="U136" s="34">
        <f t="shared" ca="1" si="109"/>
        <v>-3.2108127063338876E-2</v>
      </c>
      <c r="V136" s="34" t="str">
        <f t="shared" ca="1" si="109"/>
        <v xml:space="preserve"> </v>
      </c>
      <c r="W136" s="34" t="str">
        <f t="shared" ca="1" si="109"/>
        <v xml:space="preserve"> </v>
      </c>
      <c r="X136" s="34">
        <f t="shared" ca="1" si="109"/>
        <v>4.3423257711388663E-2</v>
      </c>
      <c r="Y136" s="55">
        <f t="shared" ca="1" si="109"/>
        <v>2.6865619500567428E-2</v>
      </c>
    </row>
    <row r="137" spans="1:25" s="33" customFormat="1" x14ac:dyDescent="0.2">
      <c r="A137" s="20">
        <v>38990</v>
      </c>
      <c r="B137" s="63">
        <f t="shared" ref="B137:J137" ca="1" si="112">IF(IF(OR(B15="",B11=0),NA(),B15/B11-1)&gt;1.5,NA(),B15/B11-1)</f>
        <v>1.6480299536569376E-2</v>
      </c>
      <c r="C137" s="63">
        <f t="shared" ca="1" si="112"/>
        <v>-2.1634521528785089E-2</v>
      </c>
      <c r="D137" s="34">
        <f t="shared" ca="1" si="112"/>
        <v>-2.2869942288038292E-2</v>
      </c>
      <c r="E137" s="34">
        <f t="shared" ca="1" si="112"/>
        <v>4.4862755332144788E-2</v>
      </c>
      <c r="F137" s="34">
        <f t="shared" ca="1" si="112"/>
        <v>-2.8967437265799978E-3</v>
      </c>
      <c r="G137" s="53">
        <f t="shared" ca="1" si="112"/>
        <v>4.6729214982565992E-4</v>
      </c>
      <c r="H137" s="34">
        <f t="shared" ca="1" si="112"/>
        <v>-2.963572952248883E-2</v>
      </c>
      <c r="I137" s="34">
        <f t="shared" ca="1" si="112"/>
        <v>-1.4604828149163085E-2</v>
      </c>
      <c r="J137" s="64">
        <f t="shared" ca="1" si="112"/>
        <v>-7.0359859548929649E-4</v>
      </c>
      <c r="K137" s="34">
        <f t="shared" ca="1" si="109"/>
        <v>4.1487506531912022E-3</v>
      </c>
      <c r="L137" s="34">
        <f t="shared" ca="1" si="109"/>
        <v>-0.11251155028373339</v>
      </c>
      <c r="M137" s="64">
        <f t="shared" ca="1" si="109"/>
        <v>-9.8025213522436427E-2</v>
      </c>
      <c r="N137" s="34">
        <f t="shared" ca="1" si="109"/>
        <v>4.8316001938369046E-2</v>
      </c>
      <c r="O137" s="55">
        <f t="shared" ca="1" si="109"/>
        <v>-0.20496499776635824</v>
      </c>
      <c r="P137" s="53">
        <f t="shared" ca="1" si="109"/>
        <v>-0.1402670103357393</v>
      </c>
      <c r="Q137" s="34">
        <f t="shared" ca="1" si="109"/>
        <v>2.7384205715135224E-3</v>
      </c>
      <c r="R137" s="34">
        <f t="shared" ca="1" si="109"/>
        <v>-1.835255562068816E-2</v>
      </c>
      <c r="S137" s="34" t="str">
        <f t="shared" ca="1" si="109"/>
        <v xml:space="preserve"> </v>
      </c>
      <c r="T137" s="34" t="str">
        <f t="shared" ca="1" si="109"/>
        <v xml:space="preserve"> </v>
      </c>
      <c r="U137" s="34">
        <f t="shared" ca="1" si="109"/>
        <v>-2.3737929770002109E-2</v>
      </c>
      <c r="V137" s="34" t="str">
        <f t="shared" ca="1" si="109"/>
        <v xml:space="preserve"> </v>
      </c>
      <c r="W137" s="34" t="str">
        <f t="shared" ca="1" si="109"/>
        <v xml:space="preserve"> </v>
      </c>
      <c r="X137" s="34">
        <f t="shared" ca="1" si="109"/>
        <v>6.0375087392479099E-2</v>
      </c>
      <c r="Y137" s="55">
        <f t="shared" ca="1" si="109"/>
        <v>2.1632744985425223E-2</v>
      </c>
    </row>
    <row r="138" spans="1:25" s="33" customFormat="1" ht="12" thickBot="1" x14ac:dyDescent="0.25">
      <c r="A138" s="26">
        <v>39082</v>
      </c>
      <c r="B138" s="65">
        <f t="shared" ref="B138:J138" ca="1" si="113">IF(IF(OR(B16="",B12=0),NA(),B16/B12-1)&gt;1.5,NA(),B16/B12-1)</f>
        <v>1.2361068763925287E-2</v>
      </c>
      <c r="C138" s="65">
        <f t="shared" ca="1" si="113"/>
        <v>-2.0653497936284571E-2</v>
      </c>
      <c r="D138" s="56">
        <f t="shared" ca="1" si="113"/>
        <v>-2.2269609444747762E-2</v>
      </c>
      <c r="E138" s="56">
        <f t="shared" ca="1" si="113"/>
        <v>3.8374697386029055E-2</v>
      </c>
      <c r="F138" s="56">
        <f t="shared" ca="1" si="113"/>
        <v>4.9115703962872015E-3</v>
      </c>
      <c r="G138" s="57">
        <f t="shared" ca="1" si="113"/>
        <v>-7.4646213925122495E-4</v>
      </c>
      <c r="H138" s="56">
        <f t="shared" ca="1" si="113"/>
        <v>-3.5861266611724174E-2</v>
      </c>
      <c r="I138" s="56">
        <f t="shared" ca="1" si="113"/>
        <v>-1.3657809997392301E-2</v>
      </c>
      <c r="J138" s="66">
        <f t="shared" ca="1" si="113"/>
        <v>-6.7375813627505998E-3</v>
      </c>
      <c r="K138" s="56">
        <f t="shared" ca="1" si="109"/>
        <v>-3.5096974495184563E-3</v>
      </c>
      <c r="L138" s="56">
        <f t="shared" ca="1" si="109"/>
        <v>-0.10030000021378749</v>
      </c>
      <c r="M138" s="66">
        <f t="shared" ca="1" si="109"/>
        <v>-7.6649473662004586E-2</v>
      </c>
      <c r="N138" s="56">
        <f t="shared" ca="1" si="109"/>
        <v>1.1165400779947321E-2</v>
      </c>
      <c r="O138" s="58">
        <f t="shared" ca="1" si="109"/>
        <v>-0.29437760652238998</v>
      </c>
      <c r="P138" s="57">
        <f t="shared" ca="1" si="109"/>
        <v>-0.10869662130732283</v>
      </c>
      <c r="Q138" s="56">
        <f t="shared" ca="1" si="109"/>
        <v>-6.7444057906661525E-3</v>
      </c>
      <c r="R138" s="56">
        <f t="shared" ca="1" si="109"/>
        <v>-1.880012341419246E-2</v>
      </c>
      <c r="S138" s="56" t="str">
        <f t="shared" ca="1" si="109"/>
        <v xml:space="preserve"> </v>
      </c>
      <c r="T138" s="56" t="str">
        <f t="shared" ca="1" si="109"/>
        <v xml:space="preserve"> </v>
      </c>
      <c r="U138" s="56">
        <f t="shared" ca="1" si="109"/>
        <v>-2.2076713497143574E-2</v>
      </c>
      <c r="V138" s="56" t="str">
        <f t="shared" ca="1" si="109"/>
        <v xml:space="preserve"> </v>
      </c>
      <c r="W138" s="56" t="str">
        <f t="shared" ca="1" si="109"/>
        <v xml:space="preserve"> </v>
      </c>
      <c r="X138" s="56">
        <f t="shared" ca="1" si="109"/>
        <v>5.383118155436617E-2</v>
      </c>
      <c r="Y138" s="58">
        <f t="shared" ca="1" si="109"/>
        <v>-3.8255754119097429E-2</v>
      </c>
    </row>
    <row r="139" spans="1:25" s="33" customFormat="1" x14ac:dyDescent="0.2">
      <c r="A139" s="20">
        <v>39172</v>
      </c>
      <c r="B139" s="63">
        <f t="shared" ref="B139:J139" ca="1" si="114">IF(IF(OR(B17="",B13=0),NA(),B17/B13-1)&gt;1.5,NA(),B17/B13-1)</f>
        <v>9.5163728735458974E-4</v>
      </c>
      <c r="C139" s="63">
        <f t="shared" ca="1" si="114"/>
        <v>-2.6843218049709683E-2</v>
      </c>
      <c r="D139" s="34">
        <f t="shared" ca="1" si="114"/>
        <v>-2.8843643619349324E-2</v>
      </c>
      <c r="E139" s="34">
        <f t="shared" ca="1" si="114"/>
        <v>2.4686032622493137E-2</v>
      </c>
      <c r="F139" s="34">
        <f t="shared" ca="1" si="114"/>
        <v>-3.8136076937401731E-3</v>
      </c>
      <c r="G139" s="53">
        <f t="shared" ca="1" si="114"/>
        <v>-5.9799819590179437E-3</v>
      </c>
      <c r="H139" s="34">
        <f t="shared" ca="1" si="114"/>
        <v>1.6847298350944451E-2</v>
      </c>
      <c r="I139" s="34">
        <f t="shared" ca="1" si="114"/>
        <v>-2.4614093928107095E-2</v>
      </c>
      <c r="J139" s="64">
        <f t="shared" ca="1" si="114"/>
        <v>-2.7657955058034256E-2</v>
      </c>
      <c r="K139" s="34">
        <f t="shared" ca="1" si="109"/>
        <v>-1.5691741765059941E-2</v>
      </c>
      <c r="L139" s="34">
        <f t="shared" ca="1" si="109"/>
        <v>-0.11930118390117084</v>
      </c>
      <c r="M139" s="64">
        <f t="shared" ca="1" si="109"/>
        <v>-0.10092261538227298</v>
      </c>
      <c r="N139" s="34">
        <f t="shared" ca="1" si="109"/>
        <v>-4.6569568359972058E-3</v>
      </c>
      <c r="O139" s="55">
        <f t="shared" ca="1" si="109"/>
        <v>-0.30912633891482277</v>
      </c>
      <c r="P139" s="53">
        <f t="shared" ca="1" si="109"/>
        <v>-9.8162747788655969E-3</v>
      </c>
      <c r="Q139" s="34">
        <f t="shared" ca="1" si="109"/>
        <v>-1.0221355623395656E-2</v>
      </c>
      <c r="R139" s="34">
        <f t="shared" ca="1" si="109"/>
        <v>-1.4946913688165808E-2</v>
      </c>
      <c r="S139" s="34">
        <f t="shared" ca="1" si="109"/>
        <v>1.4811895281675147E-2</v>
      </c>
      <c r="T139" s="34" t="str">
        <f t="shared" ca="1" si="109"/>
        <v xml:space="preserve"> </v>
      </c>
      <c r="U139" s="34">
        <f t="shared" ca="1" si="109"/>
        <v>-1.8005361959962829E-2</v>
      </c>
      <c r="V139" s="34">
        <f t="shared" ca="1" si="109"/>
        <v>7.9650268667636803E-2</v>
      </c>
      <c r="W139" s="34" t="str">
        <f t="shared" ca="1" si="109"/>
        <v xml:space="preserve"> </v>
      </c>
      <c r="X139" s="34">
        <f t="shared" ca="1" si="109"/>
        <v>-2.573434857781387E-2</v>
      </c>
      <c r="Y139" s="55">
        <f t="shared" ca="1" si="109"/>
        <v>-2.8627293713434754E-2</v>
      </c>
    </row>
    <row r="140" spans="1:25" s="33" customFormat="1" x14ac:dyDescent="0.2">
      <c r="A140" s="20">
        <v>39263</v>
      </c>
      <c r="B140" s="63">
        <f t="shared" ref="B140:J140" ca="1" si="115">IF(IF(OR(B18="",B14=0),NA(),B18/B14-1)&gt;1.5,NA(),B18/B14-1)</f>
        <v>7.2885308027650364E-3</v>
      </c>
      <c r="C140" s="63">
        <f t="shared" ca="1" si="115"/>
        <v>-2.2115154622216693E-2</v>
      </c>
      <c r="D140" s="34">
        <f t="shared" ca="1" si="115"/>
        <v>-2.4232461953362261E-2</v>
      </c>
      <c r="E140" s="34">
        <f t="shared" ca="1" si="115"/>
        <v>2.3932303381522413E-2</v>
      </c>
      <c r="F140" s="34">
        <f t="shared" ca="1" si="115"/>
        <v>-1.1051358770714059E-2</v>
      </c>
      <c r="G140" s="53">
        <f t="shared" ca="1" si="115"/>
        <v>3.1178680427368377E-4</v>
      </c>
      <c r="H140" s="34">
        <f t="shared" ca="1" si="115"/>
        <v>-4.3168757368180488E-3</v>
      </c>
      <c r="I140" s="34">
        <f t="shared" ca="1" si="115"/>
        <v>-1.5903113868706908E-2</v>
      </c>
      <c r="J140" s="64">
        <f t="shared" ca="1" si="115"/>
        <v>-2.0381680268286573E-2</v>
      </c>
      <c r="K140" s="34">
        <f t="shared" ca="1" si="109"/>
        <v>-4.0037005281806981E-2</v>
      </c>
      <c r="L140" s="34">
        <f t="shared" ca="1" si="109"/>
        <v>-0.1123231870809922</v>
      </c>
      <c r="M140" s="64">
        <f t="shared" ca="1" si="109"/>
        <v>-7.7220281628064047E-2</v>
      </c>
      <c r="N140" s="34">
        <f t="shared" ca="1" si="109"/>
        <v>-1.6287539140220519E-2</v>
      </c>
      <c r="O140" s="55">
        <f t="shared" ca="1" si="109"/>
        <v>-0.31107978877908671</v>
      </c>
      <c r="P140" s="53">
        <f t="shared" ca="1" si="109"/>
        <v>-1.2989687002855854E-2</v>
      </c>
      <c r="Q140" s="34">
        <f t="shared" ca="1" si="109"/>
        <v>-9.6291768343251816E-3</v>
      </c>
      <c r="R140" s="34">
        <f t="shared" ca="1" si="109"/>
        <v>-1.5470378567527976E-2</v>
      </c>
      <c r="S140" s="34">
        <f t="shared" ca="1" si="109"/>
        <v>1.395144158545647E-2</v>
      </c>
      <c r="T140" s="34" t="str">
        <f t="shared" ca="1" si="109"/>
        <v xml:space="preserve"> </v>
      </c>
      <c r="U140" s="34">
        <f t="shared" ca="1" si="109"/>
        <v>-4.0424404159526972E-3</v>
      </c>
      <c r="V140" s="34">
        <f t="shared" ca="1" si="109"/>
        <v>5.372370010190175E-2</v>
      </c>
      <c r="W140" s="34" t="str">
        <f t="shared" ca="1" si="109"/>
        <v xml:space="preserve"> </v>
      </c>
      <c r="X140" s="34">
        <f t="shared" ca="1" si="109"/>
        <v>-3.3967682848137448E-2</v>
      </c>
      <c r="Y140" s="55">
        <f t="shared" ca="1" si="109"/>
        <v>-5.7435160872527424E-2</v>
      </c>
    </row>
    <row r="141" spans="1:25" s="33" customFormat="1" x14ac:dyDescent="0.2">
      <c r="A141" s="20">
        <v>39355</v>
      </c>
      <c r="B141" s="63">
        <f t="shared" ref="B141:J141" ca="1" si="116">IF(IF(OR(B19="",B15=0),NA(),B19/B15-1)&gt;1.5,NA(),B19/B15-1)</f>
        <v>8.6650212471657273E-3</v>
      </c>
      <c r="C141" s="63">
        <f t="shared" ca="1" si="116"/>
        <v>-2.3641632329285289E-2</v>
      </c>
      <c r="D141" s="34">
        <f t="shared" ca="1" si="116"/>
        <v>-2.5689256780755509E-2</v>
      </c>
      <c r="E141" s="34">
        <f t="shared" ca="1" si="116"/>
        <v>2.6567113722147706E-2</v>
      </c>
      <c r="F141" s="34">
        <f t="shared" ca="1" si="116"/>
        <v>-1.3607009300063311E-2</v>
      </c>
      <c r="G141" s="53">
        <f t="shared" ca="1" si="116"/>
        <v>5.192711510721093E-3</v>
      </c>
      <c r="H141" s="34">
        <f t="shared" ca="1" si="116"/>
        <v>2.723771921048046E-2</v>
      </c>
      <c r="I141" s="34">
        <f t="shared" ca="1" si="116"/>
        <v>-1.2092842990535924E-2</v>
      </c>
      <c r="J141" s="64">
        <f t="shared" ca="1" si="116"/>
        <v>-2.3105620823913209E-2</v>
      </c>
      <c r="K141" s="34">
        <f t="shared" ca="1" si="109"/>
        <v>-6.1572045648818574E-2</v>
      </c>
      <c r="L141" s="34">
        <f t="shared" ca="1" si="109"/>
        <v>-7.2562697761019868E-2</v>
      </c>
      <c r="M141" s="64">
        <f t="shared" ca="1" si="109"/>
        <v>-5.4823476349542766E-2</v>
      </c>
      <c r="N141" s="34">
        <f t="shared" ca="1" si="109"/>
        <v>-3.2866511368470186E-2</v>
      </c>
      <c r="O141" s="55">
        <f t="shared" ca="1" si="109"/>
        <v>-0.19881332010807984</v>
      </c>
      <c r="P141" s="53">
        <f t="shared" ca="1" si="109"/>
        <v>-1.0247998841627193E-2</v>
      </c>
      <c r="Q141" s="34">
        <f t="shared" ca="1" si="109"/>
        <v>-9.1123551262353164E-3</v>
      </c>
      <c r="R141" s="34">
        <f t="shared" ca="1" si="109"/>
        <v>-1.2021308437365152E-2</v>
      </c>
      <c r="S141" s="34">
        <f t="shared" ca="1" si="109"/>
        <v>1.1236291805617471E-2</v>
      </c>
      <c r="T141" s="34" t="str">
        <f t="shared" ca="1" si="109"/>
        <v xml:space="preserve"> </v>
      </c>
      <c r="U141" s="34">
        <f t="shared" ca="1" si="109"/>
        <v>4.5241438202370254E-3</v>
      </c>
      <c r="V141" s="34">
        <f t="shared" ca="1" si="109"/>
        <v>4.8589436562077593E-2</v>
      </c>
      <c r="W141" s="34" t="str">
        <f t="shared" ca="1" si="109"/>
        <v xml:space="preserve"> </v>
      </c>
      <c r="X141" s="34">
        <f t="shared" ca="1" si="109"/>
        <v>-4.3556063526731803E-2</v>
      </c>
      <c r="Y141" s="55">
        <f t="shared" ca="1" si="109"/>
        <v>-5.5910004799059942E-2</v>
      </c>
    </row>
    <row r="142" spans="1:25" s="33" customFormat="1" ht="12" thickBot="1" x14ac:dyDescent="0.25">
      <c r="A142" s="26">
        <v>39447</v>
      </c>
      <c r="B142" s="65">
        <f t="shared" ref="B142:J142" ca="1" si="117">IF(IF(OR(B20="",B16=0),NA(),B20/B16-1)&gt;1.5,NA(),B20/B16-1)</f>
        <v>1.9030409334030995E-3</v>
      </c>
      <c r="C142" s="65">
        <f t="shared" ca="1" si="117"/>
        <v>-1.4370285821126427E-2</v>
      </c>
      <c r="D142" s="56">
        <f t="shared" ca="1" si="117"/>
        <v>-1.5763087795400366E-2</v>
      </c>
      <c r="E142" s="56">
        <f t="shared" ca="1" si="117"/>
        <v>9.8331443115535766E-3</v>
      </c>
      <c r="F142" s="56">
        <f t="shared" ca="1" si="117"/>
        <v>-1.4991702034124255E-2</v>
      </c>
      <c r="G142" s="57">
        <f t="shared" ca="1" si="117"/>
        <v>4.2642570091622201E-3</v>
      </c>
      <c r="H142" s="56">
        <f t="shared" ca="1" si="117"/>
        <v>7.2339679432698256E-2</v>
      </c>
      <c r="I142" s="56">
        <f t="shared" ca="1" si="117"/>
        <v>-4.7654157431697985E-4</v>
      </c>
      <c r="J142" s="66">
        <f t="shared" ca="1" si="117"/>
        <v>8.1408811132277492E-6</v>
      </c>
      <c r="K142" s="56">
        <f t="shared" ca="1" si="109"/>
        <v>-5.9243824268517487E-2</v>
      </c>
      <c r="L142" s="56">
        <f t="shared" ca="1" si="109"/>
        <v>-5.0086484204492909E-2</v>
      </c>
      <c r="M142" s="66">
        <f t="shared" ca="1" si="109"/>
        <v>-2.8124123579549631E-2</v>
      </c>
      <c r="N142" s="56">
        <f t="shared" ca="1" si="109"/>
        <v>-4.9142960097082189E-2</v>
      </c>
      <c r="O142" s="58">
        <f t="shared" ca="1" si="109"/>
        <v>-0.14493933479754695</v>
      </c>
      <c r="P142" s="57">
        <f t="shared" ca="1" si="109"/>
        <v>2.9230157318766992E-3</v>
      </c>
      <c r="Q142" s="56">
        <f t="shared" ca="1" si="109"/>
        <v>-2.2585146536078238E-3</v>
      </c>
      <c r="R142" s="56">
        <f t="shared" ca="1" si="109"/>
        <v>-8.3762755555920609E-3</v>
      </c>
      <c r="S142" s="56">
        <f t="shared" ca="1" si="109"/>
        <v>1.3951371537396673E-2</v>
      </c>
      <c r="T142" s="56" t="str">
        <f t="shared" ca="1" si="109"/>
        <v xml:space="preserve"> </v>
      </c>
      <c r="U142" s="56">
        <f t="shared" ca="1" si="109"/>
        <v>1.2142256744479774E-2</v>
      </c>
      <c r="V142" s="56">
        <f t="shared" ca="1" si="109"/>
        <v>1.2437521561557308E-2</v>
      </c>
      <c r="W142" s="56" t="str">
        <f t="shared" ca="1" si="109"/>
        <v xml:space="preserve"> </v>
      </c>
      <c r="X142" s="56">
        <f t="shared" ca="1" si="109"/>
        <v>-4.6185713867377243E-2</v>
      </c>
      <c r="Y142" s="58">
        <f t="shared" ca="1" si="109"/>
        <v>-5.4091595711280305E-2</v>
      </c>
    </row>
    <row r="143" spans="1:25" s="33" customFormat="1" x14ac:dyDescent="0.2">
      <c r="A143" s="14">
        <v>39538</v>
      </c>
      <c r="B143" s="67">
        <f t="shared" ref="B143:J143" ca="1" si="118">IF(IF(OR(B21="",B17=0),NA(),B21/B17-1)&gt;1.5,NA(),B21/B17-1)</f>
        <v>-2.332640637665917E-3</v>
      </c>
      <c r="C143" s="67">
        <f t="shared" ca="1" si="118"/>
        <v>-2.1265655706554809E-2</v>
      </c>
      <c r="D143" s="59">
        <f t="shared" ca="1" si="118"/>
        <v>-2.3613563417439587E-2</v>
      </c>
      <c r="E143" s="59">
        <f t="shared" ca="1" si="118"/>
        <v>6.1548124257739811E-3</v>
      </c>
      <c r="F143" s="59">
        <f t="shared" ca="1" si="118"/>
        <v>-2.1253672405692647E-2</v>
      </c>
      <c r="G143" s="60">
        <f t="shared" ca="1" si="118"/>
        <v>-3.4831116876707924E-3</v>
      </c>
      <c r="H143" s="59">
        <f t="shared" ca="1" si="118"/>
        <v>6.6684021823201878E-2</v>
      </c>
      <c r="I143" s="59">
        <f t="shared" ca="1" si="118"/>
        <v>-1.2460053364712453E-2</v>
      </c>
      <c r="J143" s="68">
        <f t="shared" ca="1" si="118"/>
        <v>-1.5564199685395241E-2</v>
      </c>
      <c r="K143" s="59">
        <f t="shared" ca="1" si="109"/>
        <v>-5.6258123734656662E-2</v>
      </c>
      <c r="L143" s="59">
        <f t="shared" ca="1" si="109"/>
        <v>-4.8481458636317032E-2</v>
      </c>
      <c r="M143" s="68">
        <f t="shared" ca="1" si="109"/>
        <v>-3.614050035629357E-2</v>
      </c>
      <c r="N143" s="59">
        <f t="shared" ca="1" si="109"/>
        <v>-5.0468800190906049E-2</v>
      </c>
      <c r="O143" s="61">
        <f t="shared" ca="1" si="109"/>
        <v>-0.14452466732640123</v>
      </c>
      <c r="P143" s="60">
        <f t="shared" ca="1" si="109"/>
        <v>-6.2671046501654448E-3</v>
      </c>
      <c r="Q143" s="59">
        <f t="shared" ca="1" si="109"/>
        <v>-8.9673274692987359E-3</v>
      </c>
      <c r="R143" s="59">
        <f t="shared" ca="1" si="109"/>
        <v>-1.1759628605720551E-2</v>
      </c>
      <c r="S143" s="59">
        <f t="shared" ca="1" si="109"/>
        <v>6.0903631879374309E-3</v>
      </c>
      <c r="T143" s="59" t="str">
        <f t="shared" ca="1" si="109"/>
        <v xml:space="preserve"> </v>
      </c>
      <c r="U143" s="59">
        <f t="shared" ca="1" si="109"/>
        <v>1.4551634853660067E-2</v>
      </c>
      <c r="V143" s="59">
        <f t="shared" ca="1" si="109"/>
        <v>4.8310459906029113E-3</v>
      </c>
      <c r="W143" s="59" t="str">
        <f t="shared" ca="1" si="109"/>
        <v xml:space="preserve"> </v>
      </c>
      <c r="X143" s="59">
        <f t="shared" ca="1" si="109"/>
        <v>-5.2954021544290408E-2</v>
      </c>
      <c r="Y143" s="61">
        <f t="shared" ca="1" si="109"/>
        <v>-6.9219386391657589E-2</v>
      </c>
    </row>
    <row r="144" spans="1:25" s="33" customFormat="1" x14ac:dyDescent="0.2">
      <c r="A144" s="20">
        <v>39629</v>
      </c>
      <c r="B144" s="63">
        <f t="shared" ref="B144:J144" ca="1" si="119">IF(IF(OR(B22="",B18=0),NA(),B22/B18-1)&gt;1.5,NA(),B22/B18-1)</f>
        <v>-2.3788343405357626E-3</v>
      </c>
      <c r="C144" s="63">
        <f t="shared" ca="1" si="119"/>
        <v>-2.1692341295037387E-2</v>
      </c>
      <c r="D144" s="34">
        <f t="shared" ca="1" si="119"/>
        <v>-2.4477014684737064E-2</v>
      </c>
      <c r="E144" s="34">
        <f t="shared" ca="1" si="119"/>
        <v>4.304085012644121E-3</v>
      </c>
      <c r="F144" s="34">
        <f t="shared" ca="1" si="119"/>
        <v>-1.9831298819207865E-2</v>
      </c>
      <c r="G144" s="53">
        <f t="shared" ca="1" si="119"/>
        <v>-9.9887224030403843E-3</v>
      </c>
      <c r="H144" s="34">
        <f t="shared" ca="1" si="119"/>
        <v>-9.676190763395498E-2</v>
      </c>
      <c r="I144" s="34">
        <f t="shared" ca="1" si="119"/>
        <v>-1.1647788745652421E-2</v>
      </c>
      <c r="J144" s="64">
        <f t="shared" ca="1" si="119"/>
        <v>-1.2320237476262319E-2</v>
      </c>
      <c r="K144" s="34">
        <f t="shared" ca="1" si="109"/>
        <v>-7.0990244509802847E-2</v>
      </c>
      <c r="L144" s="34">
        <f t="shared" ca="1" si="109"/>
        <v>-1.9266602313293357E-2</v>
      </c>
      <c r="M144" s="64">
        <f t="shared" ca="1" si="109"/>
        <v>-1.6720420064087471E-2</v>
      </c>
      <c r="N144" s="34">
        <f t="shared" ca="1" si="109"/>
        <v>-3.9852315667381233E-2</v>
      </c>
      <c r="O144" s="55">
        <f t="shared" ca="1" si="109"/>
        <v>-0.12014514820214262</v>
      </c>
      <c r="P144" s="53">
        <f t="shared" ca="1" si="109"/>
        <v>1.064198332989319E-3</v>
      </c>
      <c r="Q144" s="34">
        <f t="shared" ca="1" si="109"/>
        <v>-1.6643021436993588E-2</v>
      </c>
      <c r="R144" s="34">
        <f t="shared" ca="1" si="109"/>
        <v>-1.4567292760577777E-2</v>
      </c>
      <c r="S144" s="34">
        <f t="shared" ca="1" si="109"/>
        <v>9.9818242006868285E-3</v>
      </c>
      <c r="T144" s="34" t="str">
        <f t="shared" ca="1" si="109"/>
        <v xml:space="preserve"> </v>
      </c>
      <c r="U144" s="34">
        <f t="shared" ca="1" si="109"/>
        <v>-1.1782141278234182E-2</v>
      </c>
      <c r="V144" s="34">
        <f t="shared" ca="1" si="109"/>
        <v>-9.7269846788927694E-4</v>
      </c>
      <c r="W144" s="34" t="str">
        <f t="shared" ca="1" si="109"/>
        <v xml:space="preserve"> </v>
      </c>
      <c r="X144" s="34">
        <f t="shared" ca="1" si="109"/>
        <v>-4.718553049937213E-2</v>
      </c>
      <c r="Y144" s="55">
        <f t="shared" ca="1" si="109"/>
        <v>-7.6418102503544749E-2</v>
      </c>
    </row>
    <row r="145" spans="1:25" s="33" customFormat="1" x14ac:dyDescent="0.2">
      <c r="A145" s="20">
        <v>39721</v>
      </c>
      <c r="B145" s="63">
        <f t="shared" ref="B145:J145" ca="1" si="120">IF(IF(OR(B23="",B19=0),NA(),B23/B19-1)&gt;1.5,NA(),B23/B19-1)</f>
        <v>3.0185752359745965E-3</v>
      </c>
      <c r="C145" s="63">
        <f t="shared" ca="1" si="120"/>
        <v>-1.6521849819964074E-2</v>
      </c>
      <c r="D145" s="34">
        <f t="shared" ca="1" si="120"/>
        <v>-1.893211974501019E-2</v>
      </c>
      <c r="E145" s="34">
        <f t="shared" ca="1" si="120"/>
        <v>5.0006683073495761E-3</v>
      </c>
      <c r="F145" s="34">
        <f t="shared" ca="1" si="120"/>
        <v>-2.2715698986696897E-2</v>
      </c>
      <c r="G145" s="53">
        <f t="shared" ca="1" si="120"/>
        <v>-7.6006833889195047E-3</v>
      </c>
      <c r="H145" s="34">
        <f t="shared" ca="1" si="120"/>
        <v>5.4993703233225499E-2</v>
      </c>
      <c r="I145" s="34">
        <f t="shared" ca="1" si="120"/>
        <v>-1.4846355430026326E-2</v>
      </c>
      <c r="J145" s="64">
        <f t="shared" ca="1" si="120"/>
        <v>-1.8047490769625529E-2</v>
      </c>
      <c r="K145" s="34">
        <f t="shared" ca="1" si="109"/>
        <v>-7.201900877719003E-2</v>
      </c>
      <c r="L145" s="34">
        <f t="shared" ca="1" si="109"/>
        <v>-1.8958372296443815E-2</v>
      </c>
      <c r="M145" s="64">
        <f t="shared" ca="1" si="109"/>
        <v>-3.1784344663755459E-2</v>
      </c>
      <c r="N145" s="34">
        <f t="shared" ca="1" si="109"/>
        <v>-3.5878362159742383E-2</v>
      </c>
      <c r="O145" s="55">
        <f t="shared" ca="1" si="109"/>
        <v>-0.12321429191357613</v>
      </c>
      <c r="P145" s="53">
        <f t="shared" ca="1" si="109"/>
        <v>7.4869217319806225E-5</v>
      </c>
      <c r="Q145" s="34">
        <f t="shared" ca="1" si="109"/>
        <v>-1.4597136601035343E-2</v>
      </c>
      <c r="R145" s="34">
        <f t="shared" ca="1" si="109"/>
        <v>-1.7396173842750717E-2</v>
      </c>
      <c r="S145" s="34">
        <f t="shared" ca="1" si="109"/>
        <v>1.1829830479117565E-3</v>
      </c>
      <c r="T145" s="34" t="str">
        <f t="shared" ca="1" si="109"/>
        <v xml:space="preserve"> </v>
      </c>
      <c r="U145" s="34">
        <f t="shared" ca="1" si="109"/>
        <v>3.6215217031254632E-4</v>
      </c>
      <c r="V145" s="34">
        <f t="shared" ca="1" si="109"/>
        <v>-1.0660585330934946E-2</v>
      </c>
      <c r="W145" s="34" t="str">
        <f t="shared" ca="1" si="109"/>
        <v xml:space="preserve"> </v>
      </c>
      <c r="X145" s="34">
        <f t="shared" ca="1" si="109"/>
        <v>-6.3895833028812188E-2</v>
      </c>
      <c r="Y145" s="55">
        <f t="shared" ca="1" si="109"/>
        <v>-8.2928415066400918E-2</v>
      </c>
    </row>
    <row r="146" spans="1:25" s="33" customFormat="1" ht="12" thickBot="1" x14ac:dyDescent="0.25">
      <c r="A146" s="26">
        <v>39813</v>
      </c>
      <c r="B146" s="65">
        <f t="shared" ref="B146:J146" ca="1" si="121">IF(IF(OR(B24="",B20=0),NA(),B24/B20-1)&gt;1.5,NA(),B24/B20-1)</f>
        <v>4.6368314926301668E-3</v>
      </c>
      <c r="C146" s="65">
        <f t="shared" ca="1" si="121"/>
        <v>-2.0787837861015457E-2</v>
      </c>
      <c r="D146" s="56">
        <f t="shared" ca="1" si="121"/>
        <v>-2.4203328068533758E-2</v>
      </c>
      <c r="E146" s="56">
        <f t="shared" ca="1" si="121"/>
        <v>4.6992388205477909E-3</v>
      </c>
      <c r="F146" s="56">
        <f t="shared" ca="1" si="121"/>
        <v>-3.1428786233423822E-2</v>
      </c>
      <c r="G146" s="57">
        <f t="shared" ca="1" si="121"/>
        <v>-7.1471170465176037E-3</v>
      </c>
      <c r="H146" s="56">
        <f t="shared" ca="1" si="121"/>
        <v>-2.5028417718290341E-2</v>
      </c>
      <c r="I146" s="56">
        <f t="shared" ca="1" si="121"/>
        <v>-2.137797824371046E-2</v>
      </c>
      <c r="J146" s="66">
        <f t="shared" ca="1" si="121"/>
        <v>-2.5168990047692796E-2</v>
      </c>
      <c r="K146" s="56">
        <f t="shared" ca="1" si="109"/>
        <v>-5.9888303192957903E-2</v>
      </c>
      <c r="L146" s="56">
        <f t="shared" ca="1" si="109"/>
        <v>-6.8849579728567645E-2</v>
      </c>
      <c r="M146" s="66">
        <f t="shared" ca="1" si="109"/>
        <v>-7.7339590909113798E-2</v>
      </c>
      <c r="N146" s="56">
        <f t="shared" ca="1" si="109"/>
        <v>-3.5103653465785256E-2</v>
      </c>
      <c r="O146" s="58">
        <f t="shared" ca="1" si="109"/>
        <v>-9.7091425814952448E-2</v>
      </c>
      <c r="P146" s="57">
        <f t="shared" ca="1" si="109"/>
        <v>-1.149120357198874E-2</v>
      </c>
      <c r="Q146" s="56">
        <f t="shared" ca="1" si="109"/>
        <v>-1.6766878573766464E-2</v>
      </c>
      <c r="R146" s="56">
        <f t="shared" ca="1" si="109"/>
        <v>-2.2880011920049292E-2</v>
      </c>
      <c r="S146" s="56">
        <f t="shared" ca="1" si="109"/>
        <v>-2.9686151334987754E-3</v>
      </c>
      <c r="T146" s="56" t="str">
        <f t="shared" ca="1" si="109"/>
        <v xml:space="preserve"> </v>
      </c>
      <c r="U146" s="56">
        <f t="shared" ca="1" si="109"/>
        <v>-1.0080993512560754E-2</v>
      </c>
      <c r="V146" s="56">
        <f t="shared" ca="1" si="109"/>
        <v>-2.2117971580092877E-2</v>
      </c>
      <c r="W146" s="56" t="str">
        <f t="shared" ca="1" si="109"/>
        <v xml:space="preserve"> </v>
      </c>
      <c r="X146" s="56">
        <f t="shared" ca="1" si="109"/>
        <v>-5.8195024622905045E-2</v>
      </c>
      <c r="Y146" s="58">
        <f t="shared" ca="1" si="109"/>
        <v>-6.4794111531614962E-2</v>
      </c>
    </row>
    <row r="147" spans="1:25" s="33" customFormat="1" x14ac:dyDescent="0.2">
      <c r="A147" s="14">
        <v>39903</v>
      </c>
      <c r="B147" s="67">
        <f t="shared" ref="B147:J147" ca="1" si="122">IF(IF(OR(B25="",B21=0),NA(),B25/B21-1)&gt;1.5,NA(),B25/B21-1)</f>
        <v>1.1547564546663835E-2</v>
      </c>
      <c r="C147" s="67">
        <f t="shared" ca="1" si="122"/>
        <v>-1.5758841489950437E-2</v>
      </c>
      <c r="D147" s="59">
        <f t="shared" ca="1" si="122"/>
        <v>-1.8859871523373872E-2</v>
      </c>
      <c r="E147" s="59">
        <f t="shared" ca="1" si="122"/>
        <v>1.121250686620745E-2</v>
      </c>
      <c r="F147" s="59">
        <f t="shared" ca="1" si="122"/>
        <v>-2.6729473148997318E-2</v>
      </c>
      <c r="G147" s="60">
        <f t="shared" ca="1" si="122"/>
        <v>-7.4195680587477719E-3</v>
      </c>
      <c r="H147" s="59">
        <f t="shared" ca="1" si="122"/>
        <v>1.4298376598682827E-2</v>
      </c>
      <c r="I147" s="59">
        <f t="shared" ca="1" si="122"/>
        <v>-1.8389395694550004E-2</v>
      </c>
      <c r="J147" s="68">
        <f t="shared" ca="1" si="122"/>
        <v>-2.4093080327044269E-2</v>
      </c>
      <c r="K147" s="59">
        <f t="shared" ca="1" si="109"/>
        <v>-6.6318436029634609E-2</v>
      </c>
      <c r="L147" s="59">
        <f t="shared" ca="1" si="109"/>
        <v>-6.7536597083220906E-3</v>
      </c>
      <c r="M147" s="68">
        <f t="shared" ca="1" si="109"/>
        <v>-4.960286473593023E-2</v>
      </c>
      <c r="N147" s="59">
        <f t="shared" ca="1" si="109"/>
        <v>-2.3744770420160766E-2</v>
      </c>
      <c r="O147" s="61">
        <f t="shared" ca="1" si="109"/>
        <v>-9.1458943661309133E-2</v>
      </c>
      <c r="P147" s="60">
        <f t="shared" ca="1" si="109"/>
        <v>-1.0430125951405023E-2</v>
      </c>
      <c r="Q147" s="59">
        <f t="shared" ca="1" si="109"/>
        <v>-1.3778966678600679E-2</v>
      </c>
      <c r="R147" s="59">
        <f t="shared" ca="1" si="109"/>
        <v>-2.6249700328473402E-2</v>
      </c>
      <c r="S147" s="59">
        <f t="shared" ca="1" si="109"/>
        <v>-8.4652889879668347E-3</v>
      </c>
      <c r="T147" s="59" t="str">
        <f t="shared" ca="1" si="109"/>
        <v xml:space="preserve"> </v>
      </c>
      <c r="U147" s="59">
        <f t="shared" ca="1" si="109"/>
        <v>-2.1863061317961896E-2</v>
      </c>
      <c r="V147" s="59">
        <f t="shared" ca="1" si="109"/>
        <v>-1.6604524526870001E-2</v>
      </c>
      <c r="W147" s="59" t="str">
        <f t="shared" ca="1" si="109"/>
        <v xml:space="preserve"> </v>
      </c>
      <c r="X147" s="59">
        <f t="shared" ca="1" si="109"/>
        <v>-4.5296268795298023E-2</v>
      </c>
      <c r="Y147" s="61">
        <f t="shared" ca="1" si="109"/>
        <v>-6.1236263445816896E-2</v>
      </c>
    </row>
    <row r="148" spans="1:25" s="33" customFormat="1" x14ac:dyDescent="0.2">
      <c r="A148" s="20">
        <v>39994</v>
      </c>
      <c r="B148" s="63">
        <f t="shared" ref="B148:J148" ca="1" si="123">IF(IF(OR(B26="",B22=0),NA(),B26/B22-1)&gt;1.5,NA(),B26/B22-1)</f>
        <v>8.2851301263200394E-3</v>
      </c>
      <c r="C148" s="63">
        <f t="shared" ca="1" si="123"/>
        <v>-1.8588032065421922E-2</v>
      </c>
      <c r="D148" s="34">
        <f t="shared" ca="1" si="123"/>
        <v>-2.0824004130095775E-2</v>
      </c>
      <c r="E148" s="34">
        <f t="shared" ca="1" si="123"/>
        <v>8.3930744788525136E-3</v>
      </c>
      <c r="F148" s="34">
        <f t="shared" ca="1" si="123"/>
        <v>-3.4090698738451719E-2</v>
      </c>
      <c r="G148" s="53">
        <f t="shared" ca="1" si="123"/>
        <v>-3.4492379847000931E-3</v>
      </c>
      <c r="H148" s="34">
        <f t="shared" ca="1" si="123"/>
        <v>0.13978671352016869</v>
      </c>
      <c r="I148" s="34">
        <f t="shared" ca="1" si="123"/>
        <v>-1.7290997338328951E-2</v>
      </c>
      <c r="J148" s="64">
        <f t="shared" ca="1" si="123"/>
        <v>-1.9734961896180292E-2</v>
      </c>
      <c r="K148" s="34">
        <f t="shared" ca="1" si="109"/>
        <v>-6.2075000271172853E-2</v>
      </c>
      <c r="L148" s="34">
        <f t="shared" ca="1" si="109"/>
        <v>-1.4290659654692006E-2</v>
      </c>
      <c r="M148" s="64">
        <f t="shared" ca="1" si="109"/>
        <v>-8.1776305790543402E-2</v>
      </c>
      <c r="N148" s="34">
        <f t="shared" ca="1" si="109"/>
        <v>-2.9551837756777166E-2</v>
      </c>
      <c r="O148" s="55">
        <f t="shared" ca="1" si="109"/>
        <v>-0.10282997037818187</v>
      </c>
      <c r="P148" s="53">
        <f t="shared" ca="1" si="109"/>
        <v>-1.8489859489350224E-2</v>
      </c>
      <c r="Q148" s="34">
        <f t="shared" ca="1" si="109"/>
        <v>-9.943241210184306E-3</v>
      </c>
      <c r="R148" s="34">
        <f t="shared" ca="1" si="109"/>
        <v>-2.3191296734151878E-2</v>
      </c>
      <c r="S148" s="34">
        <f t="shared" ca="1" si="109"/>
        <v>-1.1632697364589828E-2</v>
      </c>
      <c r="T148" s="34" t="str">
        <f t="shared" ca="1" si="109"/>
        <v xml:space="preserve"> </v>
      </c>
      <c r="U148" s="34">
        <f t="shared" ref="L148:Y163" ca="1" si="124">IF(IF(OR(U26=" ",U22=0,U22 = " ")," ",U26/U22-1)&gt;1.5," ",U26/U22-1)</f>
        <v>-3.8302129275333829E-3</v>
      </c>
      <c r="V148" s="34">
        <f t="shared" ca="1" si="124"/>
        <v>-2.675744461726326E-2</v>
      </c>
      <c r="W148" s="34" t="str">
        <f t="shared" ca="1" si="124"/>
        <v xml:space="preserve"> </v>
      </c>
      <c r="X148" s="34">
        <f t="shared" ca="1" si="124"/>
        <v>-5.517790165067038E-2</v>
      </c>
      <c r="Y148" s="55">
        <f t="shared" ca="1" si="124"/>
        <v>-5.6844023189814297E-2</v>
      </c>
    </row>
    <row r="149" spans="1:25" s="33" customFormat="1" x14ac:dyDescent="0.2">
      <c r="A149" s="20">
        <v>40086</v>
      </c>
      <c r="B149" s="63">
        <f t="shared" ref="B149:J149" ca="1" si="125">IF(IF(OR(B27="",B23=0),NA(),B27/B23-1)&gt;1.5,NA(),B27/B23-1)</f>
        <v>6.0232223491492043E-3</v>
      </c>
      <c r="C149" s="63">
        <f t="shared" ca="1" si="125"/>
        <v>-2.4295861508509153E-2</v>
      </c>
      <c r="D149" s="34">
        <f t="shared" ca="1" si="125"/>
        <v>-2.5981492021736941E-2</v>
      </c>
      <c r="E149" s="34">
        <f t="shared" ca="1" si="125"/>
        <v>1.1898407360310781E-2</v>
      </c>
      <c r="F149" s="34">
        <f t="shared" ca="1" si="125"/>
        <v>-4.5107178421105676E-2</v>
      </c>
      <c r="G149" s="53">
        <f t="shared" ca="1" si="125"/>
        <v>-8.369930834283057E-3</v>
      </c>
      <c r="H149" s="34">
        <f t="shared" ca="1" si="125"/>
        <v>-2.0594734005948689E-3</v>
      </c>
      <c r="I149" s="34">
        <f t="shared" ca="1" si="125"/>
        <v>-1.3490610050918561E-2</v>
      </c>
      <c r="J149" s="64">
        <f t="shared" ca="1" si="125"/>
        <v>-1.0456805169123506E-2</v>
      </c>
      <c r="K149" s="34">
        <f t="shared" ca="1" si="109"/>
        <v>-6.5273080860450028E-2</v>
      </c>
      <c r="L149" s="34">
        <f t="shared" ca="1" si="124"/>
        <v>1.9340708813360807E-2</v>
      </c>
      <c r="M149" s="64">
        <f t="shared" ca="1" si="124"/>
        <v>-5.484774033271822E-2</v>
      </c>
      <c r="N149" s="34">
        <f t="shared" ca="1" si="124"/>
        <v>-1.7508098577933451E-2</v>
      </c>
      <c r="O149" s="55">
        <f t="shared" ca="1" si="124"/>
        <v>-0.14780594479637621</v>
      </c>
      <c r="P149" s="53">
        <f t="shared" ca="1" si="124"/>
        <v>-1.0776620964794148E-2</v>
      </c>
      <c r="Q149" s="34">
        <f t="shared" ca="1" si="124"/>
        <v>-1.1260749903347245E-2</v>
      </c>
      <c r="R149" s="34">
        <f t="shared" ca="1" si="124"/>
        <v>-2.3943523168111769E-2</v>
      </c>
      <c r="S149" s="34">
        <f t="shared" ca="1" si="124"/>
        <v>-2.0344664517956468E-2</v>
      </c>
      <c r="T149" s="34" t="str">
        <f t="shared" ca="1" si="124"/>
        <v xml:space="preserve"> </v>
      </c>
      <c r="U149" s="34">
        <f t="shared" ca="1" si="124"/>
        <v>-1.5267436878575902E-2</v>
      </c>
      <c r="V149" s="34">
        <f t="shared" ca="1" si="124"/>
        <v>-3.99921915211634E-2</v>
      </c>
      <c r="W149" s="34" t="str">
        <f t="shared" ca="1" si="124"/>
        <v xml:space="preserve"> </v>
      </c>
      <c r="X149" s="34">
        <f t="shared" ca="1" si="124"/>
        <v>-4.7974582183891279E-2</v>
      </c>
      <c r="Y149" s="55">
        <f t="shared" ca="1" si="124"/>
        <v>-4.1989577052519933E-2</v>
      </c>
    </row>
    <row r="150" spans="1:25" s="33" customFormat="1" ht="12" thickBot="1" x14ac:dyDescent="0.25">
      <c r="A150" s="26">
        <v>40178</v>
      </c>
      <c r="B150" s="65">
        <f t="shared" ref="B150:J150" ca="1" si="126">IF(IF(OR(B28="",B24=0),NA(),B28/B24-1)&gt;1.5,NA(),B28/B24-1)</f>
        <v>-3.0646548346694447E-3</v>
      </c>
      <c r="C150" s="65">
        <f t="shared" ca="1" si="126"/>
        <v>-2.8293745506471457E-2</v>
      </c>
      <c r="D150" s="56">
        <f t="shared" ca="1" si="126"/>
        <v>-2.8715185184769232E-2</v>
      </c>
      <c r="E150" s="56">
        <f t="shared" ca="1" si="126"/>
        <v>-1.3992099160531346E-5</v>
      </c>
      <c r="F150" s="56">
        <f t="shared" ca="1" si="126"/>
        <v>-5.0884408373701784E-2</v>
      </c>
      <c r="G150" s="57">
        <f t="shared" ca="1" si="126"/>
        <v>-9.8202072713382549E-3</v>
      </c>
      <c r="H150" s="56">
        <f t="shared" ca="1" si="126"/>
        <v>-5.6090771165640874E-2</v>
      </c>
      <c r="I150" s="56">
        <f t="shared" ca="1" si="126"/>
        <v>-1.8891316036334094E-2</v>
      </c>
      <c r="J150" s="66">
        <f t="shared" ca="1" si="126"/>
        <v>-1.5792468173668195E-2</v>
      </c>
      <c r="K150" s="56">
        <f t="shared" ca="1" si="109"/>
        <v>-7.1319759483419509E-2</v>
      </c>
      <c r="L150" s="56">
        <f t="shared" ca="1" si="124"/>
        <v>-6.1790408824896725E-2</v>
      </c>
      <c r="M150" s="66">
        <f t="shared" ca="1" si="124"/>
        <v>-6.0966343871882267E-2</v>
      </c>
      <c r="N150" s="56">
        <f t="shared" ca="1" si="124"/>
        <v>-2.1435744938857026E-2</v>
      </c>
      <c r="O150" s="58">
        <f t="shared" ca="1" si="124"/>
        <v>-0.20455314387467027</v>
      </c>
      <c r="P150" s="57">
        <f t="shared" ca="1" si="124"/>
        <v>-5.7708246063633561E-3</v>
      </c>
      <c r="Q150" s="56">
        <f t="shared" ca="1" si="124"/>
        <v>-8.9477905177719474E-3</v>
      </c>
      <c r="R150" s="56">
        <f t="shared" ca="1" si="124"/>
        <v>-1.8852265117114908E-2</v>
      </c>
      <c r="S150" s="56">
        <f t="shared" ca="1" si="124"/>
        <v>-1.7870476458641149E-2</v>
      </c>
      <c r="T150" s="56" t="str">
        <f t="shared" ca="1" si="124"/>
        <v xml:space="preserve"> </v>
      </c>
      <c r="U150" s="56">
        <f t="shared" ca="1" si="124"/>
        <v>-2.1153994967777034E-2</v>
      </c>
      <c r="V150" s="56">
        <f t="shared" ca="1" si="124"/>
        <v>-4.7463834803837091E-2</v>
      </c>
      <c r="W150" s="56" t="str">
        <f t="shared" ca="1" si="124"/>
        <v xml:space="preserve"> </v>
      </c>
      <c r="X150" s="56">
        <f t="shared" ca="1" si="124"/>
        <v>-5.964892198119387E-2</v>
      </c>
      <c r="Y150" s="58">
        <f t="shared" ca="1" si="124"/>
        <v>-3.6447796546953293E-2</v>
      </c>
    </row>
    <row r="151" spans="1:25" s="33" customFormat="1" x14ac:dyDescent="0.2">
      <c r="A151" s="20">
        <v>40268</v>
      </c>
      <c r="B151" s="63">
        <f t="shared" ref="B151:J151" ca="1" si="127">IF(IF(OR(B29="",B25=0),NA(),B29/B25-1)&gt;1.5,NA(),B29/B25-1)</f>
        <v>2.9444488707639493E-3</v>
      </c>
      <c r="C151" s="63">
        <f t="shared" ca="1" si="127"/>
        <v>-2.0549466167495756E-2</v>
      </c>
      <c r="D151" s="34">
        <f t="shared" ca="1" si="127"/>
        <v>-2.0261537000184848E-2</v>
      </c>
      <c r="E151" s="34">
        <f t="shared" ca="1" si="127"/>
        <v>9.7724356445905158E-4</v>
      </c>
      <c r="F151" s="34">
        <f t="shared" ca="1" si="127"/>
        <v>-3.8218658207445744E-2</v>
      </c>
      <c r="G151" s="53">
        <f t="shared" ca="1" si="127"/>
        <v>3.4028575356266355E-3</v>
      </c>
      <c r="H151" s="34">
        <f t="shared" ca="1" si="127"/>
        <v>-6.6067792033577155E-2</v>
      </c>
      <c r="I151" s="34">
        <f t="shared" ca="1" si="127"/>
        <v>-2.9408714896514532E-2</v>
      </c>
      <c r="J151" s="64">
        <f t="shared" ca="1" si="127"/>
        <v>-2.0176521136361258E-2</v>
      </c>
      <c r="K151" s="34">
        <f t="shared" ca="1" si="109"/>
        <v>-6.172798084223341E-2</v>
      </c>
      <c r="L151" s="34" t="str">
        <f t="shared" ca="1" si="124"/>
        <v xml:space="preserve"> </v>
      </c>
      <c r="M151" s="64" t="str">
        <f t="shared" ca="1" si="124"/>
        <v xml:space="preserve"> </v>
      </c>
      <c r="N151" s="34">
        <f t="shared" ca="1" si="124"/>
        <v>-2.0306701658800885E-2</v>
      </c>
      <c r="O151" s="55">
        <f t="shared" ca="1" si="124"/>
        <v>-0.21790287350651749</v>
      </c>
      <c r="P151" s="53">
        <f t="shared" ca="1" si="124"/>
        <v>-1.7094092657962801E-2</v>
      </c>
      <c r="Q151" s="34">
        <f t="shared" ca="1" si="124"/>
        <v>-2.066428914483498E-3</v>
      </c>
      <c r="R151" s="34">
        <f t="shared" ca="1" si="124"/>
        <v>-1.2896844570382759E-2</v>
      </c>
      <c r="S151" s="34">
        <f t="shared" ca="1" si="124"/>
        <v>-1.0544361226761612E-2</v>
      </c>
      <c r="T151" s="34" t="str">
        <f t="shared" ca="1" si="124"/>
        <v xml:space="preserve"> </v>
      </c>
      <c r="U151" s="34">
        <f t="shared" ca="1" si="124"/>
        <v>-1.1000413729613578E-2</v>
      </c>
      <c r="V151" s="34">
        <f t="shared" ca="1" si="124"/>
        <v>-3.4857058150460918E-2</v>
      </c>
      <c r="W151" s="34" t="str">
        <f t="shared" ca="1" si="124"/>
        <v xml:space="preserve"> </v>
      </c>
      <c r="X151" s="34">
        <f t="shared" ca="1" si="124"/>
        <v>-5.889598928072981E-2</v>
      </c>
      <c r="Y151" s="55">
        <f t="shared" ca="1" si="124"/>
        <v>-3.2230525403204147E-2</v>
      </c>
    </row>
    <row r="152" spans="1:25" s="33" customFormat="1" x14ac:dyDescent="0.2">
      <c r="A152" s="20">
        <v>40359</v>
      </c>
      <c r="B152" s="63">
        <f t="shared" ref="B152:J152" ca="1" si="128">IF(IF(OR(B30="",B26=0),NA(),B30/B26-1)&gt;1.5,NA(),B30/B26-1)</f>
        <v>1.9559806954778658E-3</v>
      </c>
      <c r="C152" s="63">
        <f t="shared" ca="1" si="128"/>
        <v>-2.3840982257991472E-2</v>
      </c>
      <c r="D152" s="34">
        <f t="shared" ca="1" si="128"/>
        <v>-2.4032446851117717E-2</v>
      </c>
      <c r="E152" s="34">
        <f t="shared" ca="1" si="128"/>
        <v>1.7014062249229855E-3</v>
      </c>
      <c r="F152" s="34">
        <f t="shared" ca="1" si="128"/>
        <v>-4.134208612009127E-2</v>
      </c>
      <c r="G152" s="53">
        <f t="shared" ca="1" si="128"/>
        <v>-3.408059984996159E-3</v>
      </c>
      <c r="H152" s="34">
        <f t="shared" ca="1" si="128"/>
        <v>-1.0043056905724157E-2</v>
      </c>
      <c r="I152" s="34">
        <f t="shared" ca="1" si="128"/>
        <v>-3.7530885955002313E-2</v>
      </c>
      <c r="J152" s="64">
        <f t="shared" ca="1" si="128"/>
        <v>-2.8705398803246518E-2</v>
      </c>
      <c r="K152" s="34">
        <f t="shared" ca="1" si="109"/>
        <v>-5.3396198067774958E-2</v>
      </c>
      <c r="L152" s="34" t="str">
        <f t="shared" ca="1" si="124"/>
        <v xml:space="preserve"> </v>
      </c>
      <c r="M152" s="64" t="str">
        <f t="shared" ca="1" si="124"/>
        <v xml:space="preserve"> </v>
      </c>
      <c r="N152" s="34">
        <f t="shared" ca="1" si="124"/>
        <v>-1.2374160595345463E-2</v>
      </c>
      <c r="O152" s="55">
        <f t="shared" ca="1" si="124"/>
        <v>-0.20681501113246636</v>
      </c>
      <c r="P152" s="53">
        <f t="shared" ca="1" si="124"/>
        <v>-3.2311176281754395E-2</v>
      </c>
      <c r="Q152" s="34">
        <f t="shared" ca="1" si="124"/>
        <v>-1.0862027102512384E-2</v>
      </c>
      <c r="R152" s="34">
        <f t="shared" ca="1" si="124"/>
        <v>-1.8696780344043318E-2</v>
      </c>
      <c r="S152" s="34">
        <f t="shared" ca="1" si="124"/>
        <v>-1.3920146497947816E-2</v>
      </c>
      <c r="T152" s="34" t="str">
        <f t="shared" ca="1" si="124"/>
        <v xml:space="preserve"> </v>
      </c>
      <c r="U152" s="34">
        <f t="shared" ca="1" si="124"/>
        <v>-4.9262298111777403E-3</v>
      </c>
      <c r="V152" s="34">
        <f t="shared" ca="1" si="124"/>
        <v>-3.2719611092573819E-2</v>
      </c>
      <c r="W152" s="34" t="str">
        <f t="shared" ca="1" si="124"/>
        <v xml:space="preserve"> </v>
      </c>
      <c r="X152" s="34">
        <f t="shared" ca="1" si="124"/>
        <v>-5.2738954285853956E-2</v>
      </c>
      <c r="Y152" s="55">
        <f t="shared" ca="1" si="124"/>
        <v>-2.1872692929621906E-2</v>
      </c>
    </row>
    <row r="153" spans="1:25" s="33" customFormat="1" x14ac:dyDescent="0.2">
      <c r="A153" s="20">
        <v>40451</v>
      </c>
      <c r="B153" s="63">
        <f t="shared" ref="B153:J153" ca="1" si="129">IF(IF(OR(B31="",B27=0),NA(),B31/B27-1)&gt;1.5,NA(),B31/B27-1)</f>
        <v>4.8413362174037911E-3</v>
      </c>
      <c r="C153" s="63">
        <f t="shared" ca="1" si="129"/>
        <v>-2.0386485847426639E-2</v>
      </c>
      <c r="D153" s="34">
        <f t="shared" ca="1" si="129"/>
        <v>-2.1888226159650581E-2</v>
      </c>
      <c r="E153" s="34">
        <f t="shared" ca="1" si="129"/>
        <v>-1.354123924826145E-3</v>
      </c>
      <c r="F153" s="34">
        <f t="shared" ca="1" si="129"/>
        <v>-3.08317962404282E-2</v>
      </c>
      <c r="G153" s="53">
        <f t="shared" ca="1" si="129"/>
        <v>-1.0495772780609869E-3</v>
      </c>
      <c r="H153" s="34">
        <f t="shared" ca="1" si="129"/>
        <v>-7.6703885605929112E-2</v>
      </c>
      <c r="I153" s="34">
        <f t="shared" ca="1" si="129"/>
        <v>-3.841675777586584E-2</v>
      </c>
      <c r="J153" s="64">
        <f t="shared" ca="1" si="129"/>
        <v>-3.1461153145692755E-2</v>
      </c>
      <c r="K153" s="34">
        <f t="shared" ca="1" si="109"/>
        <v>-3.8455407631677874E-2</v>
      </c>
      <c r="L153" s="34" t="str">
        <f t="shared" ca="1" si="124"/>
        <v xml:space="preserve"> </v>
      </c>
      <c r="M153" s="64" t="str">
        <f t="shared" ca="1" si="124"/>
        <v xml:space="preserve"> </v>
      </c>
      <c r="N153" s="34">
        <f t="shared" ca="1" si="124"/>
        <v>-1.1237356289490519E-2</v>
      </c>
      <c r="O153" s="55">
        <f t="shared" ca="1" si="124"/>
        <v>-0.1980770518184366</v>
      </c>
      <c r="P153" s="53">
        <f t="shared" ca="1" si="124"/>
        <v>-3.4193699970886726E-2</v>
      </c>
      <c r="Q153" s="34">
        <f t="shared" ca="1" si="124"/>
        <v>-3.1677797987896827E-3</v>
      </c>
      <c r="R153" s="34">
        <f t="shared" ca="1" si="124"/>
        <v>-1.7845195811277859E-2</v>
      </c>
      <c r="S153" s="34">
        <f t="shared" ca="1" si="124"/>
        <v>-1.8354651762865881E-2</v>
      </c>
      <c r="T153" s="34" t="str">
        <f t="shared" ca="1" si="124"/>
        <v xml:space="preserve"> </v>
      </c>
      <c r="U153" s="34">
        <f t="shared" ca="1" si="124"/>
        <v>-1.1793052745800781E-2</v>
      </c>
      <c r="V153" s="34">
        <f t="shared" ca="1" si="124"/>
        <v>-1.9038537631376529E-2</v>
      </c>
      <c r="W153" s="34" t="str">
        <f t="shared" ca="1" si="124"/>
        <v xml:space="preserve"> </v>
      </c>
      <c r="X153" s="34">
        <f t="shared" ca="1" si="124"/>
        <v>-6.8109102166125757E-2</v>
      </c>
      <c r="Y153" s="55">
        <f t="shared" ca="1" si="124"/>
        <v>1.7924593224230012E-3</v>
      </c>
    </row>
    <row r="154" spans="1:25" s="33" customFormat="1" ht="12" thickBot="1" x14ac:dyDescent="0.25">
      <c r="A154" s="20">
        <v>40543</v>
      </c>
      <c r="B154" s="63">
        <f t="shared" ref="B154:J154" ca="1" si="130">IF(IF(OR(B32="",B28=0),NA(),B32/B28-1)&gt;1.5,NA(),B32/B28-1)</f>
        <v>1.3117240824810139E-2</v>
      </c>
      <c r="C154" s="63">
        <f t="shared" ca="1" si="130"/>
        <v>-1.5749505297981692E-2</v>
      </c>
      <c r="D154" s="34">
        <f t="shared" ca="1" si="130"/>
        <v>-1.9010464255656001E-2</v>
      </c>
      <c r="E154" s="34">
        <f t="shared" ca="1" si="130"/>
        <v>5.1194926656392692E-3</v>
      </c>
      <c r="F154" s="34">
        <f t="shared" ca="1" si="130"/>
        <v>-2.1109207776232597E-2</v>
      </c>
      <c r="G154" s="53">
        <f t="shared" ca="1" si="130"/>
        <v>-3.9946955285825592E-3</v>
      </c>
      <c r="H154" s="34">
        <f t="shared" ca="1" si="130"/>
        <v>-6.9505397729773266E-3</v>
      </c>
      <c r="I154" s="34">
        <f t="shared" ca="1" si="130"/>
        <v>-3.8485177459183006E-2</v>
      </c>
      <c r="J154" s="64">
        <f t="shared" ca="1" si="130"/>
        <v>-3.3228602209377733E-2</v>
      </c>
      <c r="K154" s="34">
        <f t="shared" ca="1" si="109"/>
        <v>-3.1471653571081504E-2</v>
      </c>
      <c r="L154" s="34" t="str">
        <f t="shared" ca="1" si="124"/>
        <v xml:space="preserve"> </v>
      </c>
      <c r="M154" s="64" t="str">
        <f t="shared" ca="1" si="124"/>
        <v xml:space="preserve"> </v>
      </c>
      <c r="N154" s="34">
        <f t="shared" ca="1" si="124"/>
        <v>-3.1998233209223903E-3</v>
      </c>
      <c r="O154" s="55">
        <f t="shared" ca="1" si="124"/>
        <v>-0.10697108683426204</v>
      </c>
      <c r="P154" s="53">
        <f t="shared" ca="1" si="124"/>
        <v>-0.11717224301975537</v>
      </c>
      <c r="Q154" s="34">
        <f t="shared" ca="1" si="124"/>
        <v>-7.939458011604672E-3</v>
      </c>
      <c r="R154" s="34">
        <f t="shared" ca="1" si="124"/>
        <v>-2.0975543110137607E-2</v>
      </c>
      <c r="S154" s="34">
        <f t="shared" ca="1" si="124"/>
        <v>-6.4396377092648893E-2</v>
      </c>
      <c r="T154" s="34" t="str">
        <f t="shared" ca="1" si="124"/>
        <v xml:space="preserve"> </v>
      </c>
      <c r="U154" s="34">
        <f t="shared" ca="1" si="124"/>
        <v>-7.0296145562886991E-4</v>
      </c>
      <c r="V154" s="34">
        <f t="shared" ca="1" si="124"/>
        <v>-2.7405275600600576E-2</v>
      </c>
      <c r="W154" s="34" t="str">
        <f t="shared" ca="1" si="124"/>
        <v xml:space="preserve"> </v>
      </c>
      <c r="X154" s="34">
        <f t="shared" ca="1" si="124"/>
        <v>-0.12588393153693278</v>
      </c>
      <c r="Y154" s="55">
        <f t="shared" ca="1" si="124"/>
        <v>-2.3591071731966062E-2</v>
      </c>
    </row>
    <row r="155" spans="1:25" s="33" customFormat="1" x14ac:dyDescent="0.2">
      <c r="A155" s="14">
        <v>40633</v>
      </c>
      <c r="B155" s="67">
        <f t="shared" ref="B155:J155" ca="1" si="131">IF(IF(OR(B33="",B29=0),NA(),B33/B29-1)&gt;1.5,NA(),B33/B29-1)</f>
        <v>1.3389111131917986E-2</v>
      </c>
      <c r="C155" s="67">
        <f t="shared" ca="1" si="131"/>
        <v>-1.5672716852863644E-2</v>
      </c>
      <c r="D155" s="59">
        <f t="shared" ca="1" si="131"/>
        <v>-2.0353843839750918E-2</v>
      </c>
      <c r="E155" s="59">
        <f t="shared" ca="1" si="131"/>
        <v>2.6758139599005748E-3</v>
      </c>
      <c r="F155" s="59">
        <f t="shared" ca="1" si="131"/>
        <v>-2.8608131213498589E-2</v>
      </c>
      <c r="G155" s="60">
        <f t="shared" ca="1" si="131"/>
        <v>-1.1968673687371978E-2</v>
      </c>
      <c r="H155" s="59">
        <f t="shared" ca="1" si="131"/>
        <v>-3.0782002648666595E-2</v>
      </c>
      <c r="I155" s="59">
        <f t="shared" ca="1" si="131"/>
        <v>-2.542916707710885E-2</v>
      </c>
      <c r="J155" s="68">
        <f t="shared" ca="1" si="131"/>
        <v>-2.5865582537688447E-2</v>
      </c>
      <c r="K155" s="59">
        <f t="shared" ca="1" si="109"/>
        <v>-2.516452146185244E-2</v>
      </c>
      <c r="L155" s="59" t="str">
        <f t="shared" ca="1" si="124"/>
        <v xml:space="preserve"> </v>
      </c>
      <c r="M155" s="68" t="str">
        <f t="shared" ca="1" si="124"/>
        <v xml:space="preserve"> </v>
      </c>
      <c r="N155" s="59">
        <f t="shared" ca="1" si="124"/>
        <v>-1.0227926976358326E-5</v>
      </c>
      <c r="O155" s="61">
        <f t="shared" ca="1" si="124"/>
        <v>-5.023662159263198E-2</v>
      </c>
      <c r="P155" s="60">
        <f t="shared" ca="1" si="124"/>
        <v>0.10873562115534985</v>
      </c>
      <c r="Q155" s="59">
        <f t="shared" ca="1" si="124"/>
        <v>-8.2647504747983547E-3</v>
      </c>
      <c r="R155" s="59">
        <f t="shared" ca="1" si="124"/>
        <v>-2.6752196511507398E-2</v>
      </c>
      <c r="S155" s="59" t="str">
        <f t="shared" ca="1" si="124"/>
        <v xml:space="preserve"> </v>
      </c>
      <c r="T155" s="59" t="str">
        <f t="shared" ca="1" si="124"/>
        <v xml:space="preserve"> </v>
      </c>
      <c r="U155" s="59">
        <f t="shared" ca="1" si="124"/>
        <v>-3.3594929707614352E-3</v>
      </c>
      <c r="V155" s="59" t="str">
        <f t="shared" ca="1" si="124"/>
        <v xml:space="preserve"> </v>
      </c>
      <c r="W155" s="59" t="str">
        <f t="shared" ca="1" si="124"/>
        <v xml:space="preserve"> </v>
      </c>
      <c r="X155" s="59">
        <f t="shared" ca="1" si="124"/>
        <v>1.6694091196821859E-2</v>
      </c>
      <c r="Y155" s="61">
        <f t="shared" ca="1" si="124"/>
        <v>-2.1619235747229459E-2</v>
      </c>
    </row>
    <row r="156" spans="1:25" s="33" customFormat="1" x14ac:dyDescent="0.2">
      <c r="A156" s="20">
        <v>40724</v>
      </c>
      <c r="B156" s="63">
        <f t="shared" ref="B156:J156" ca="1" si="132">IF(IF(OR(B34="",B30=0),NA(),B34/B30-1)&gt;1.5,NA(),B34/B30-1)</f>
        <v>1.6892380254578621E-2</v>
      </c>
      <c r="C156" s="63">
        <f t="shared" ca="1" si="132"/>
        <v>-1.4527051148881198E-2</v>
      </c>
      <c r="D156" s="34">
        <f t="shared" ca="1" si="132"/>
        <v>-2.0073816734687E-2</v>
      </c>
      <c r="E156" s="34">
        <f t="shared" ca="1" si="132"/>
        <v>1.4827486431356895E-3</v>
      </c>
      <c r="F156" s="34">
        <f t="shared" ca="1" si="132"/>
        <v>-2.3161857296076227E-2</v>
      </c>
      <c r="G156" s="53">
        <f t="shared" ca="1" si="132"/>
        <v>-1.0877662611825434E-2</v>
      </c>
      <c r="H156" s="34">
        <f t="shared" ca="1" si="132"/>
        <v>-7.7737104038847815E-2</v>
      </c>
      <c r="I156" s="34">
        <f t="shared" ca="1" si="132"/>
        <v>-2.4182902788626448E-2</v>
      </c>
      <c r="J156" s="64">
        <f t="shared" ca="1" si="132"/>
        <v>-1.8625990457124542E-2</v>
      </c>
      <c r="K156" s="34">
        <f t="shared" ca="1" si="109"/>
        <v>-2.6548194851378937E-2</v>
      </c>
      <c r="L156" s="34" t="str">
        <f t="shared" ca="1" si="124"/>
        <v xml:space="preserve"> </v>
      </c>
      <c r="M156" s="64" t="str">
        <f t="shared" ca="1" si="124"/>
        <v xml:space="preserve"> </v>
      </c>
      <c r="N156" s="34">
        <f t="shared" ca="1" si="124"/>
        <v>-9.6831755287862809E-4</v>
      </c>
      <c r="O156" s="55">
        <f t="shared" ca="1" si="124"/>
        <v>-5.9133127591949108E-2</v>
      </c>
      <c r="P156" s="53">
        <f t="shared" ca="1" si="124"/>
        <v>0.10947680940325721</v>
      </c>
      <c r="Q156" s="34">
        <f t="shared" ca="1" si="124"/>
        <v>1.6242483064776714E-3</v>
      </c>
      <c r="R156" s="34">
        <f t="shared" ca="1" si="124"/>
        <v>-2.4880125616458582E-2</v>
      </c>
      <c r="S156" s="34" t="str">
        <f t="shared" ca="1" si="124"/>
        <v xml:space="preserve"> </v>
      </c>
      <c r="T156" s="34" t="str">
        <f t="shared" ca="1" si="124"/>
        <v xml:space="preserve"> </v>
      </c>
      <c r="U156" s="34">
        <f t="shared" ca="1" si="124"/>
        <v>-9.8886484792879425E-3</v>
      </c>
      <c r="V156" s="34" t="str">
        <f t="shared" ca="1" si="124"/>
        <v xml:space="preserve"> </v>
      </c>
      <c r="W156" s="34" t="str">
        <f t="shared" ca="1" si="124"/>
        <v xml:space="preserve"> </v>
      </c>
      <c r="X156" s="34">
        <f t="shared" ca="1" si="124"/>
        <v>2.2740117693006656E-2</v>
      </c>
      <c r="Y156" s="55">
        <f t="shared" ca="1" si="124"/>
        <v>-3.9308534600017042E-2</v>
      </c>
    </row>
    <row r="157" spans="1:25" s="33" customFormat="1" x14ac:dyDescent="0.2">
      <c r="A157" s="20">
        <v>40816</v>
      </c>
      <c r="B157" s="63">
        <f t="shared" ref="B157:J157" ca="1" si="133">IF(IF(OR(B35="",B31=0),NA(),B35/B31-1)&gt;1.5,NA(),B35/B31-1)</f>
        <v>1.5584456834299765E-2</v>
      </c>
      <c r="C157" s="63">
        <f t="shared" ca="1" si="133"/>
        <v>-1.4651479920892219E-2</v>
      </c>
      <c r="D157" s="34">
        <f t="shared" ca="1" si="133"/>
        <v>-1.9036921886161462E-2</v>
      </c>
      <c r="E157" s="34">
        <f t="shared" ca="1" si="133"/>
        <v>2.5837568040680825E-3</v>
      </c>
      <c r="F157" s="34">
        <f t="shared" ca="1" si="133"/>
        <v>-2.4090772985394193E-2</v>
      </c>
      <c r="G157" s="53">
        <f t="shared" ca="1" si="133"/>
        <v>-1.4507969690841449E-2</v>
      </c>
      <c r="H157" s="34">
        <f t="shared" ca="1" si="133"/>
        <v>-5.0921037209076037E-2</v>
      </c>
      <c r="I157" s="34">
        <f t="shared" ca="1" si="133"/>
        <v>-3.0090993271873812E-2</v>
      </c>
      <c r="J157" s="64">
        <f t="shared" ca="1" si="133"/>
        <v>-2.6908725135552203E-2</v>
      </c>
      <c r="K157" s="34">
        <f t="shared" ca="1" si="109"/>
        <v>-3.0358492486186495E-2</v>
      </c>
      <c r="L157" s="34" t="str">
        <f t="shared" ca="1" si="124"/>
        <v xml:space="preserve"> </v>
      </c>
      <c r="M157" s="64" t="str">
        <f t="shared" ca="1" si="124"/>
        <v xml:space="preserve"> </v>
      </c>
      <c r="N157" s="34">
        <f t="shared" ca="1" si="124"/>
        <v>-4.1894096351976495E-3</v>
      </c>
      <c r="O157" s="55">
        <f t="shared" ca="1" si="124"/>
        <v>-3.8450688121453025E-2</v>
      </c>
      <c r="P157" s="53">
        <f t="shared" ca="1" si="124"/>
        <v>7.6660280905642697E-2</v>
      </c>
      <c r="Q157" s="34">
        <f t="shared" ca="1" si="124"/>
        <v>-3.3315467512466945E-3</v>
      </c>
      <c r="R157" s="34">
        <f t="shared" ca="1" si="124"/>
        <v>-2.2858705163242843E-2</v>
      </c>
      <c r="S157" s="34" t="str">
        <f t="shared" ca="1" si="124"/>
        <v xml:space="preserve"> </v>
      </c>
      <c r="T157" s="34" t="str">
        <f t="shared" ca="1" si="124"/>
        <v xml:space="preserve"> </v>
      </c>
      <c r="U157" s="34">
        <f t="shared" ca="1" si="124"/>
        <v>-3.9049672128175228E-3</v>
      </c>
      <c r="V157" s="34" t="str">
        <f t="shared" ca="1" si="124"/>
        <v xml:space="preserve"> </v>
      </c>
      <c r="W157" s="34" t="str">
        <f t="shared" ca="1" si="124"/>
        <v xml:space="preserve"> </v>
      </c>
      <c r="X157" s="34">
        <f t="shared" ca="1" si="124"/>
        <v>3.5705755689590113E-2</v>
      </c>
      <c r="Y157" s="55">
        <f t="shared" ca="1" si="124"/>
        <v>-6.0241384087418082E-2</v>
      </c>
    </row>
    <row r="158" spans="1:25" s="33" customFormat="1" ht="12" thickBot="1" x14ac:dyDescent="0.25">
      <c r="A158" s="26">
        <v>40908</v>
      </c>
      <c r="B158" s="65">
        <f t="shared" ref="B158:J158" ca="1" si="134">IF(IF(OR(B36="",B32=0),NA(),B36/B32-1)&gt;1.5,NA(),B36/B32-1)</f>
        <v>1.161781128225603E-2</v>
      </c>
      <c r="C158" s="65">
        <f t="shared" ca="1" si="134"/>
        <v>-1.5473991199129622E-2</v>
      </c>
      <c r="D158" s="56">
        <f t="shared" ca="1" si="134"/>
        <v>-1.8604085051247554E-2</v>
      </c>
      <c r="E158" s="56">
        <f t="shared" ca="1" si="134"/>
        <v>1.4878832578899548E-3</v>
      </c>
      <c r="F158" s="56">
        <f t="shared" ca="1" si="134"/>
        <v>-2.6870330441022161E-2</v>
      </c>
      <c r="G158" s="57">
        <f t="shared" ca="1" si="134"/>
        <v>-1.2850741092698348E-2</v>
      </c>
      <c r="H158" s="56">
        <f t="shared" ca="1" si="134"/>
        <v>5.6671338435604346E-2</v>
      </c>
      <c r="I158" s="56">
        <f t="shared" ca="1" si="134"/>
        <v>-3.4215544641707285E-2</v>
      </c>
      <c r="J158" s="66">
        <f t="shared" ca="1" si="134"/>
        <v>-3.3113625061221175E-2</v>
      </c>
      <c r="K158" s="56">
        <f t="shared" ca="1" si="109"/>
        <v>-3.0113869558274775E-2</v>
      </c>
      <c r="L158" s="56" t="str">
        <f t="shared" ca="1" si="124"/>
        <v xml:space="preserve"> </v>
      </c>
      <c r="M158" s="66" t="str">
        <f t="shared" ca="1" si="124"/>
        <v xml:space="preserve"> </v>
      </c>
      <c r="N158" s="56">
        <f t="shared" ca="1" si="124"/>
        <v>-3.4605380487413573E-3</v>
      </c>
      <c r="O158" s="58">
        <f t="shared" ca="1" si="124"/>
        <v>-2.5780020153565619E-2</v>
      </c>
      <c r="P158" s="57">
        <f t="shared" ca="1" si="124"/>
        <v>0.16947219917873868</v>
      </c>
      <c r="Q158" s="56">
        <f t="shared" ca="1" si="124"/>
        <v>2.5171701263326796E-4</v>
      </c>
      <c r="R158" s="56">
        <f t="shared" ca="1" si="124"/>
        <v>-1.9892254472214432E-2</v>
      </c>
      <c r="S158" s="56" t="str">
        <f t="shared" ca="1" si="124"/>
        <v xml:space="preserve"> </v>
      </c>
      <c r="T158" s="56" t="str">
        <f t="shared" ca="1" si="124"/>
        <v xml:space="preserve"> </v>
      </c>
      <c r="U158" s="56">
        <f t="shared" ca="1" si="124"/>
        <v>2.2643196396157084E-3</v>
      </c>
      <c r="V158" s="56" t="str">
        <f t="shared" ca="1" si="124"/>
        <v xml:space="preserve"> </v>
      </c>
      <c r="W158" s="56" t="str">
        <f t="shared" ca="1" si="124"/>
        <v xml:space="preserve"> </v>
      </c>
      <c r="X158" s="56">
        <f t="shared" ca="1" si="124"/>
        <v>0.12749203075456284</v>
      </c>
      <c r="Y158" s="58">
        <f t="shared" ca="1" si="124"/>
        <v>-3.825738902171183E-2</v>
      </c>
    </row>
    <row r="159" spans="1:25" s="33" customFormat="1" x14ac:dyDescent="0.2">
      <c r="A159" s="14">
        <v>40999</v>
      </c>
      <c r="B159" s="67">
        <f t="shared" ref="B159:J159" ca="1" si="135">IF(IF(OR(B37="",B33=0),NA(),B37/B33-1)&gt;1.5,NA(),B37/B33-1)</f>
        <v>6.9041337176363182E-3</v>
      </c>
      <c r="C159" s="67">
        <f t="shared" ca="1" si="135"/>
        <v>-2.052249117894922E-2</v>
      </c>
      <c r="D159" s="59">
        <f t="shared" ca="1" si="135"/>
        <v>-2.2794972102575639E-2</v>
      </c>
      <c r="E159" s="59">
        <f t="shared" ca="1" si="135"/>
        <v>1.0327259174003345E-4</v>
      </c>
      <c r="F159" s="59">
        <f t="shared" ca="1" si="135"/>
        <v>-3.20665743377061E-2</v>
      </c>
      <c r="G159" s="60">
        <f t="shared" ca="1" si="135"/>
        <v>-1.2264443101137945E-2</v>
      </c>
      <c r="H159" s="59">
        <f t="shared" ca="1" si="135"/>
        <v>-9.8538445071401082E-3</v>
      </c>
      <c r="I159" s="59">
        <f t="shared" ca="1" si="135"/>
        <v>-3.2027778392970552E-2</v>
      </c>
      <c r="J159" s="68">
        <f t="shared" ca="1" si="135"/>
        <v>-3.0405794400619746E-2</v>
      </c>
      <c r="K159" s="59">
        <f t="shared" ca="1" si="109"/>
        <v>-2.7369399316532594E-2</v>
      </c>
      <c r="L159" s="59" t="str">
        <f t="shared" ca="1" si="124"/>
        <v xml:space="preserve"> </v>
      </c>
      <c r="M159" s="68" t="str">
        <f t="shared" ca="1" si="124"/>
        <v xml:space="preserve"> </v>
      </c>
      <c r="N159" s="59">
        <f t="shared" ca="1" si="124"/>
        <v>3.3117617119018394E-3</v>
      </c>
      <c r="O159" s="61">
        <f t="shared" ca="1" si="124"/>
        <v>-1.6758859509741764E-2</v>
      </c>
      <c r="P159" s="60">
        <f t="shared" ca="1" si="124"/>
        <v>-2.6824893258640681E-2</v>
      </c>
      <c r="Q159" s="59">
        <f t="shared" ca="1" si="124"/>
        <v>-2.9115143552138623E-4</v>
      </c>
      <c r="R159" s="59">
        <f t="shared" ca="1" si="124"/>
        <v>-1.4653489145492138E-2</v>
      </c>
      <c r="S159" s="59" t="str">
        <f t="shared" ca="1" si="124"/>
        <v xml:space="preserve"> </v>
      </c>
      <c r="T159" s="59" t="str">
        <f t="shared" ca="1" si="124"/>
        <v xml:space="preserve"> </v>
      </c>
      <c r="U159" s="59">
        <f t="shared" ca="1" si="124"/>
        <v>3.203199337167506E-3</v>
      </c>
      <c r="V159" s="59" t="str">
        <f t="shared" ca="1" si="124"/>
        <v xml:space="preserve"> </v>
      </c>
      <c r="W159" s="59" t="str">
        <f t="shared" ca="1" si="124"/>
        <v xml:space="preserve"> </v>
      </c>
      <c r="X159" s="59">
        <f t="shared" ca="1" si="124"/>
        <v>-2.4602470141223964E-2</v>
      </c>
      <c r="Y159" s="61">
        <f t="shared" ca="1" si="124"/>
        <v>-4.6658878220758759E-2</v>
      </c>
    </row>
    <row r="160" spans="1:25" s="33" customFormat="1" x14ac:dyDescent="0.2">
      <c r="A160" s="20">
        <v>41090</v>
      </c>
      <c r="B160" s="63">
        <f t="shared" ref="B160:J160" ca="1" si="136">IF(IF(OR(B38="",B34=0),NA(),B38/B34-1)&gt;1.5,NA(),B38/B34-1)</f>
        <v>7.6478476193484468E-3</v>
      </c>
      <c r="C160" s="63">
        <f t="shared" ca="1" si="136"/>
        <v>-1.6893227395402777E-2</v>
      </c>
      <c r="D160" s="34">
        <f t="shared" ca="1" si="136"/>
        <v>-1.7858249873307863E-2</v>
      </c>
      <c r="E160" s="34">
        <f t="shared" ca="1" si="136"/>
        <v>2.0994877052975536E-3</v>
      </c>
      <c r="F160" s="34">
        <f t="shared" ca="1" si="136"/>
        <v>-3.3186290936010998E-2</v>
      </c>
      <c r="G160" s="53">
        <f t="shared" ca="1" si="136"/>
        <v>-1.2393725993570581E-2</v>
      </c>
      <c r="H160" s="34">
        <f t="shared" ca="1" si="136"/>
        <v>-2.2085727585748782E-2</v>
      </c>
      <c r="I160" s="34">
        <f t="shared" ca="1" si="136"/>
        <v>-3.6705531772940669E-2</v>
      </c>
      <c r="J160" s="64">
        <f t="shared" ca="1" si="136"/>
        <v>-4.2801991405174156E-2</v>
      </c>
      <c r="K160" s="34">
        <f t="shared" ca="1" si="109"/>
        <v>-3.5223250197394584E-2</v>
      </c>
      <c r="L160" s="34" t="str">
        <f t="shared" ca="1" si="124"/>
        <v xml:space="preserve"> </v>
      </c>
      <c r="M160" s="64" t="str">
        <f t="shared" ca="1" si="124"/>
        <v xml:space="preserve"> </v>
      </c>
      <c r="N160" s="34">
        <f t="shared" ca="1" si="124"/>
        <v>-8.2422344604340392E-3</v>
      </c>
      <c r="O160" s="55">
        <f t="shared" ca="1" si="124"/>
        <v>-2.1190220741571508E-2</v>
      </c>
      <c r="P160" s="53">
        <f t="shared" ca="1" si="124"/>
        <v>-4.1785640982531236E-2</v>
      </c>
      <c r="Q160" s="34">
        <f t="shared" ca="1" si="124"/>
        <v>-1.7958051034482336E-3</v>
      </c>
      <c r="R160" s="34">
        <f t="shared" ca="1" si="124"/>
        <v>-2.980969116503196E-2</v>
      </c>
      <c r="S160" s="34" t="str">
        <f t="shared" ca="1" si="124"/>
        <v xml:space="preserve"> </v>
      </c>
      <c r="T160" s="34" t="str">
        <f t="shared" ca="1" si="124"/>
        <v xml:space="preserve"> </v>
      </c>
      <c r="U160" s="34">
        <f t="shared" ca="1" si="124"/>
        <v>8.2072692296308869E-3</v>
      </c>
      <c r="V160" s="34" t="str">
        <f t="shared" ca="1" si="124"/>
        <v xml:space="preserve"> </v>
      </c>
      <c r="W160" s="34" t="str">
        <f t="shared" ca="1" si="124"/>
        <v xml:space="preserve"> </v>
      </c>
      <c r="X160" s="34">
        <f t="shared" ca="1" si="124"/>
        <v>-3.5970681303322594E-2</v>
      </c>
      <c r="Y160" s="55">
        <f t="shared" ca="1" si="124"/>
        <v>-5.5842155752747757E-2</v>
      </c>
    </row>
    <row r="161" spans="1:25" s="33" customFormat="1" x14ac:dyDescent="0.2">
      <c r="A161" s="20">
        <v>41182</v>
      </c>
      <c r="B161" s="63">
        <f t="shared" ref="B161:J161" ca="1" si="137">IF(IF(OR(B39="",B35=0),NA(),B39/B35-1)&gt;1.5,NA(),B39/B35-1)</f>
        <v>-1.8300964876839521E-3</v>
      </c>
      <c r="C161" s="63">
        <f t="shared" ca="1" si="137"/>
        <v>-2.8737952624294349E-2</v>
      </c>
      <c r="D161" s="34">
        <f t="shared" ca="1" si="137"/>
        <v>-2.9682151243785371E-2</v>
      </c>
      <c r="E161" s="34">
        <f t="shared" ca="1" si="137"/>
        <v>-5.1196080258608667E-3</v>
      </c>
      <c r="F161" s="34">
        <f t="shared" ca="1" si="137"/>
        <v>-4.1885005220894E-2</v>
      </c>
      <c r="G161" s="53">
        <f t="shared" ca="1" si="137"/>
        <v>-2.075706199135352E-2</v>
      </c>
      <c r="H161" s="34">
        <f t="shared" ca="1" si="137"/>
        <v>3.0207533316360946E-2</v>
      </c>
      <c r="I161" s="34">
        <f t="shared" ca="1" si="137"/>
        <v>-3.5855652776119351E-2</v>
      </c>
      <c r="J161" s="64">
        <f t="shared" ca="1" si="137"/>
        <v>-4.0094576494487222E-2</v>
      </c>
      <c r="K161" s="34">
        <f t="shared" ca="1" si="109"/>
        <v>-3.632492886866534E-2</v>
      </c>
      <c r="L161" s="34" t="str">
        <f t="shared" ca="1" si="124"/>
        <v xml:space="preserve"> </v>
      </c>
      <c r="M161" s="64" t="str">
        <f t="shared" ca="1" si="124"/>
        <v xml:space="preserve"> </v>
      </c>
      <c r="N161" s="34">
        <f t="shared" ca="1" si="124"/>
        <v>-5.9607987055636524E-3</v>
      </c>
      <c r="O161" s="55">
        <f t="shared" ca="1" si="124"/>
        <v>-6.7577248681254254E-3</v>
      </c>
      <c r="P161" s="53">
        <f t="shared" ca="1" si="124"/>
        <v>-3.3070407438331451E-2</v>
      </c>
      <c r="Q161" s="34">
        <f t="shared" ca="1" si="124"/>
        <v>-1.2711192473905175E-2</v>
      </c>
      <c r="R161" s="34">
        <f t="shared" ca="1" si="124"/>
        <v>-3.5623070650224631E-2</v>
      </c>
      <c r="S161" s="34" t="str">
        <f t="shared" ca="1" si="124"/>
        <v xml:space="preserve"> </v>
      </c>
      <c r="T161" s="34" t="str">
        <f t="shared" ca="1" si="124"/>
        <v xml:space="preserve"> </v>
      </c>
      <c r="U161" s="34">
        <f t="shared" ca="1" si="124"/>
        <v>1.0094821646779106E-2</v>
      </c>
      <c r="V161" s="34" t="str">
        <f t="shared" ca="1" si="124"/>
        <v xml:space="preserve"> </v>
      </c>
      <c r="W161" s="34" t="str">
        <f t="shared" ca="1" si="124"/>
        <v xml:space="preserve"> </v>
      </c>
      <c r="X161" s="34">
        <f t="shared" ca="1" si="124"/>
        <v>-3.3725861995049233E-2</v>
      </c>
      <c r="Y161" s="55">
        <f t="shared" ca="1" si="124"/>
        <v>-5.2112127658072938E-2</v>
      </c>
    </row>
    <row r="162" spans="1:25" s="33" customFormat="1" ht="12" thickBot="1" x14ac:dyDescent="0.25">
      <c r="A162" s="26">
        <v>41274</v>
      </c>
      <c r="B162" s="65">
        <f t="shared" ref="B162:J162" ca="1" si="138">IF(IF(OR(B40="",B36=0),NA(),B40/B36-1)&gt;1.5,NA(),B40/B36-1)</f>
        <v>1.3492057851218764E-3</v>
      </c>
      <c r="C162" s="65">
        <f t="shared" ca="1" si="138"/>
        <v>-2.583466409370816E-2</v>
      </c>
      <c r="D162" s="56">
        <f t="shared" ca="1" si="138"/>
        <v>-2.666547005014519E-2</v>
      </c>
      <c r="E162" s="56">
        <f t="shared" ca="1" si="138"/>
        <v>-2.5278493202407493E-3</v>
      </c>
      <c r="F162" s="56">
        <f t="shared" ca="1" si="138"/>
        <v>-3.4628919992500062E-2</v>
      </c>
      <c r="G162" s="57">
        <f t="shared" ca="1" si="138"/>
        <v>-1.8246315491076803E-2</v>
      </c>
      <c r="H162" s="56">
        <f t="shared" ca="1" si="138"/>
        <v>-7.7500516145992182E-2</v>
      </c>
      <c r="I162" s="56">
        <f t="shared" ca="1" si="138"/>
        <v>-3.0899769336596217E-2</v>
      </c>
      <c r="J162" s="66">
        <f t="shared" ca="1" si="138"/>
        <v>-3.8676592041928193E-2</v>
      </c>
      <c r="K162" s="56">
        <f t="shared" ca="1" si="109"/>
        <v>-2.9588379408884036E-2</v>
      </c>
      <c r="L162" s="56" t="str">
        <f t="shared" ca="1" si="124"/>
        <v xml:space="preserve"> </v>
      </c>
      <c r="M162" s="66" t="str">
        <f t="shared" ca="1" si="124"/>
        <v xml:space="preserve"> </v>
      </c>
      <c r="N162" s="56">
        <f t="shared" ca="1" si="124"/>
        <v>-8.8938929605697492E-4</v>
      </c>
      <c r="O162" s="58">
        <f t="shared" ca="1" si="124"/>
        <v>3.4610626300882741E-2</v>
      </c>
      <c r="P162" s="57">
        <f t="shared" ca="1" si="124"/>
        <v>-2.1026771973016056E-2</v>
      </c>
      <c r="Q162" s="56">
        <f t="shared" ca="1" si="124"/>
        <v>-1.4125408167416031E-2</v>
      </c>
      <c r="R162" s="56">
        <f t="shared" ca="1" si="124"/>
        <v>-3.7398404764977911E-2</v>
      </c>
      <c r="S162" s="56" t="str">
        <f t="shared" ca="1" si="124"/>
        <v xml:space="preserve"> </v>
      </c>
      <c r="T162" s="56" t="str">
        <f t="shared" ca="1" si="124"/>
        <v xml:space="preserve"> </v>
      </c>
      <c r="U162" s="56">
        <f t="shared" ca="1" si="124"/>
        <v>4.0902583455149077E-3</v>
      </c>
      <c r="V162" s="56" t="str">
        <f t="shared" ca="1" si="124"/>
        <v xml:space="preserve"> </v>
      </c>
      <c r="W162" s="56" t="str">
        <f t="shared" ca="1" si="124"/>
        <v xml:space="preserve"> </v>
      </c>
      <c r="X162" s="56">
        <f t="shared" ca="1" si="124"/>
        <v>-3.047835872318827E-2</v>
      </c>
      <c r="Y162" s="58">
        <f t="shared" ca="1" si="124"/>
        <v>-4.4096332236774227E-2</v>
      </c>
    </row>
    <row r="163" spans="1:25" s="33" customFormat="1" x14ac:dyDescent="0.2">
      <c r="A163" s="14">
        <v>41364</v>
      </c>
      <c r="B163" s="67">
        <f t="shared" ref="B163:J163" ca="1" si="139">IF(IF(OR(B41="",B37=0),NA(),B41/B37-1)&gt;1.5,NA(),B41/B37-1)</f>
        <v>6.8419055093127401E-3</v>
      </c>
      <c r="C163" s="67">
        <f t="shared" ca="1" si="139"/>
        <v>-2.3665767475108068E-2</v>
      </c>
      <c r="D163" s="59">
        <f t="shared" ca="1" si="139"/>
        <v>-2.4699770721242853E-2</v>
      </c>
      <c r="E163" s="59">
        <f t="shared" ca="1" si="139"/>
        <v>-1.2349656332266701E-3</v>
      </c>
      <c r="F163" s="59">
        <f t="shared" ca="1" si="139"/>
        <v>-3.223783833275029E-2</v>
      </c>
      <c r="G163" s="60">
        <f t="shared" ca="1" si="139"/>
        <v>-1.9371739772817698E-2</v>
      </c>
      <c r="H163" s="59">
        <f t="shared" ca="1" si="139"/>
        <v>-3.2339721331671845E-2</v>
      </c>
      <c r="I163" s="59">
        <f t="shared" ca="1" si="139"/>
        <v>-4.1713046779915608E-2</v>
      </c>
      <c r="J163" s="68">
        <f t="shared" ca="1" si="139"/>
        <v>-4.7675506786984734E-2</v>
      </c>
      <c r="K163" s="59">
        <f t="shared" ca="1" si="109"/>
        <v>-4.2983902962962395E-2</v>
      </c>
      <c r="L163" s="59" t="str">
        <f t="shared" ca="1" si="124"/>
        <v xml:space="preserve"> </v>
      </c>
      <c r="M163" s="68" t="str">
        <f t="shared" ca="1" si="124"/>
        <v xml:space="preserve"> </v>
      </c>
      <c r="N163" s="59">
        <f t="shared" ca="1" si="124"/>
        <v>-1.3694684332234086E-2</v>
      </c>
      <c r="O163" s="61">
        <f t="shared" ca="1" si="124"/>
        <v>1.2710115448017145E-2</v>
      </c>
      <c r="P163" s="60">
        <f t="shared" ca="1" si="124"/>
        <v>-0.57028209900516647</v>
      </c>
      <c r="Q163" s="59">
        <f t="shared" ca="1" si="124"/>
        <v>-1.5668803182710245E-2</v>
      </c>
      <c r="R163" s="59">
        <f t="shared" ca="1" si="124"/>
        <v>-4.0398632872039264E-2</v>
      </c>
      <c r="S163" s="59" t="str">
        <f t="shared" ca="1" si="124"/>
        <v xml:space="preserve"> </v>
      </c>
      <c r="T163" s="59" t="str">
        <f t="shared" ca="1" si="124"/>
        <v xml:space="preserve"> </v>
      </c>
      <c r="U163" s="59">
        <f t="shared" ca="1" si="124"/>
        <v>-6.8926933376640687E-3</v>
      </c>
      <c r="V163" s="59" t="str">
        <f t="shared" ca="1" si="124"/>
        <v xml:space="preserve"> </v>
      </c>
      <c r="W163" s="59" t="str">
        <f t="shared" ca="1" si="124"/>
        <v xml:space="preserve"> </v>
      </c>
      <c r="X163" s="59">
        <f t="shared" ca="1" si="124"/>
        <v>2.1606754122758476E-2</v>
      </c>
      <c r="Y163" s="61">
        <f t="shared" ca="1" si="124"/>
        <v>-3.4164309766957279E-2</v>
      </c>
    </row>
    <row r="164" spans="1:25" s="33" customFormat="1" x14ac:dyDescent="0.2">
      <c r="A164" s="20">
        <v>41455</v>
      </c>
      <c r="B164" s="63">
        <f t="shared" ref="B164:J164" ca="1" si="140">IF(IF(OR(B42="",B38=0),NA(),B42/B38-1)&gt;1.5,NA(),B42/B38-1)</f>
        <v>6.0143519572153359E-4</v>
      </c>
      <c r="C164" s="63">
        <f t="shared" ca="1" si="140"/>
        <v>-2.5161348834431774E-2</v>
      </c>
      <c r="D164" s="34">
        <f t="shared" ca="1" si="140"/>
        <v>-2.5886448588658961E-2</v>
      </c>
      <c r="E164" s="34">
        <f t="shared" ca="1" si="140"/>
        <v>-5.0579300841198105E-3</v>
      </c>
      <c r="F164" s="34">
        <f t="shared" ca="1" si="140"/>
        <v>-3.0909411165182643E-2</v>
      </c>
      <c r="G164" s="53">
        <f t="shared" ca="1" si="140"/>
        <v>-2.1982383480033341E-2</v>
      </c>
      <c r="H164" s="34">
        <f t="shared" ca="1" si="140"/>
        <v>-1.4026556768219844E-2</v>
      </c>
      <c r="I164" s="34">
        <f t="shared" ca="1" si="140"/>
        <v>-3.1670709907547501E-2</v>
      </c>
      <c r="J164" s="64">
        <f t="shared" ca="1" si="140"/>
        <v>-3.4712068068635249E-2</v>
      </c>
      <c r="K164" s="34">
        <f t="shared" ca="1" si="109"/>
        <v>-2.6761881110655583E-2</v>
      </c>
      <c r="L164" s="34" t="str">
        <f t="shared" ref="L164:Y179" ca="1" si="141">IF(IF(OR(L42=" ",L38=0,L38 = " ")," ",L42/L38-1)&gt;1.5," ",L42/L38-1)</f>
        <v xml:space="preserve"> </v>
      </c>
      <c r="M164" s="64" t="str">
        <f t="shared" ca="1" si="141"/>
        <v xml:space="preserve"> </v>
      </c>
      <c r="N164" s="34">
        <f t="shared" ca="1" si="141"/>
        <v>-1.9454266214757876E-3</v>
      </c>
      <c r="O164" s="55">
        <f t="shared" ca="1" si="141"/>
        <v>4.6000474715496287E-2</v>
      </c>
      <c r="P164" s="53">
        <f t="shared" ca="1" si="141"/>
        <v>-0.57993311565322014</v>
      </c>
      <c r="Q164" s="34">
        <f t="shared" ca="1" si="141"/>
        <v>-2.4537925585414011E-2</v>
      </c>
      <c r="R164" s="34">
        <f t="shared" ca="1" si="141"/>
        <v>-2.2115402588901545E-2</v>
      </c>
      <c r="S164" s="34" t="str">
        <f t="shared" ca="1" si="141"/>
        <v xml:space="preserve"> </v>
      </c>
      <c r="T164" s="34" t="str">
        <f t="shared" ca="1" si="141"/>
        <v xml:space="preserve"> </v>
      </c>
      <c r="U164" s="34">
        <f t="shared" ca="1" si="141"/>
        <v>-1.7395531696570044E-2</v>
      </c>
      <c r="V164" s="34" t="str">
        <f t="shared" ca="1" si="141"/>
        <v xml:space="preserve"> </v>
      </c>
      <c r="W164" s="34" t="str">
        <f t="shared" ca="1" si="141"/>
        <v xml:space="preserve"> </v>
      </c>
      <c r="X164" s="34">
        <f t="shared" ca="1" si="141"/>
        <v>0.20423131367029468</v>
      </c>
      <c r="Y164" s="55">
        <f t="shared" ca="1" si="141"/>
        <v>1.1255710291709686E-2</v>
      </c>
    </row>
    <row r="165" spans="1:25" s="33" customFormat="1" x14ac:dyDescent="0.2">
      <c r="A165" s="20">
        <v>41547</v>
      </c>
      <c r="B165" s="63">
        <f t="shared" ref="B165:J178" ca="1" si="142">IF(IF(OR(B43="",B39=0),NA(),B43/B39-1)&gt;1.5,NA(),B43/B39-1)</f>
        <v>2.7109973259036302E-3</v>
      </c>
      <c r="C165" s="63">
        <f t="shared" ca="1" si="142"/>
        <v>-1.665532076035614E-2</v>
      </c>
      <c r="D165" s="34">
        <f t="shared" ca="1" si="142"/>
        <v>-1.7336213039749526E-2</v>
      </c>
      <c r="E165" s="34">
        <f t="shared" ca="1" si="142"/>
        <v>-5.9233514634441375E-3</v>
      </c>
      <c r="F165" s="34">
        <f t="shared" ca="1" si="142"/>
        <v>-2.3459066763735326E-2</v>
      </c>
      <c r="G165" s="53">
        <f t="shared" ca="1" si="142"/>
        <v>-1.3342455448697166E-2</v>
      </c>
      <c r="H165" s="34">
        <f t="shared" ca="1" si="142"/>
        <v>-4.4911156250565964E-2</v>
      </c>
      <c r="I165" s="34">
        <f t="shared" ca="1" si="142"/>
        <v>-2.2769623539479089E-2</v>
      </c>
      <c r="J165" s="64">
        <f t="shared" ca="1" si="142"/>
        <v>-2.3766587629394209E-2</v>
      </c>
      <c r="K165" s="34">
        <f t="shared" ca="1" si="109"/>
        <v>-2.408070386290051E-2</v>
      </c>
      <c r="L165" s="34" t="str">
        <f t="shared" ca="1" si="141"/>
        <v xml:space="preserve"> </v>
      </c>
      <c r="M165" s="64" t="str">
        <f t="shared" ca="1" si="141"/>
        <v xml:space="preserve"> </v>
      </c>
      <c r="N165" s="34">
        <f t="shared" ca="1" si="141"/>
        <v>-2.5817426038613478E-3</v>
      </c>
      <c r="O165" s="55">
        <f t="shared" ca="1" si="141"/>
        <v>4.4499478968746953E-3</v>
      </c>
      <c r="P165" s="53">
        <f t="shared" ca="1" si="141"/>
        <v>0.57820753492186805</v>
      </c>
      <c r="Q165" s="34">
        <f t="shared" ca="1" si="141"/>
        <v>-1.0725356930939123E-2</v>
      </c>
      <c r="R165" s="34">
        <f t="shared" ca="1" si="141"/>
        <v>-2.0389824765538744E-2</v>
      </c>
      <c r="S165" s="34" t="str">
        <f t="shared" ca="1" si="141"/>
        <v xml:space="preserve"> </v>
      </c>
      <c r="T165" s="34" t="str">
        <f t="shared" ca="1" si="141"/>
        <v xml:space="preserve"> </v>
      </c>
      <c r="U165" s="34">
        <f t="shared" ca="1" si="141"/>
        <v>-1.2298134700173047E-2</v>
      </c>
      <c r="V165" s="34" t="str">
        <f t="shared" ca="1" si="141"/>
        <v xml:space="preserve"> </v>
      </c>
      <c r="W165" s="34" t="str">
        <f t="shared" ca="1" si="141"/>
        <v xml:space="preserve"> </v>
      </c>
      <c r="X165" s="34">
        <f t="shared" ca="1" si="141"/>
        <v>-0.45250718184656591</v>
      </c>
      <c r="Y165" s="55">
        <f t="shared" ca="1" si="141"/>
        <v>1.6553704830778226E-2</v>
      </c>
    </row>
    <row r="166" spans="1:25" s="33" customFormat="1" ht="12" thickBot="1" x14ac:dyDescent="0.25">
      <c r="A166" s="26">
        <v>41639</v>
      </c>
      <c r="B166" s="65">
        <f t="shared" ca="1" si="142"/>
        <v>-3.3514137184087467E-4</v>
      </c>
      <c r="C166" s="65">
        <f t="shared" ca="1" si="142"/>
        <v>-2.2651891981603001E-2</v>
      </c>
      <c r="D166" s="56">
        <f t="shared" ca="1" si="142"/>
        <v>-2.270726319331029E-2</v>
      </c>
      <c r="E166" s="56">
        <f t="shared" ca="1" si="142"/>
        <v>-5.1773645238857302E-3</v>
      </c>
      <c r="F166" s="56">
        <f t="shared" ca="1" si="142"/>
        <v>-3.0505184037934896E-2</v>
      </c>
      <c r="G166" s="57">
        <f t="shared" ca="1" si="142"/>
        <v>-2.1290423559278571E-2</v>
      </c>
      <c r="H166" s="56">
        <f t="shared" ca="1" si="142"/>
        <v>-0.11628796524008378</v>
      </c>
      <c r="I166" s="56">
        <f t="shared" ca="1" si="142"/>
        <v>-1.8725219710866936E-2</v>
      </c>
      <c r="J166" s="66">
        <f t="shared" ca="1" si="142"/>
        <v>-2.1433897568134186E-2</v>
      </c>
      <c r="K166" s="56">
        <f t="shared" ca="1" si="109"/>
        <v>-3.426586351352412E-2</v>
      </c>
      <c r="L166" s="56" t="str">
        <f t="shared" ca="1" si="141"/>
        <v xml:space="preserve"> </v>
      </c>
      <c r="M166" s="66" t="str">
        <f t="shared" ca="1" si="141"/>
        <v xml:space="preserve"> </v>
      </c>
      <c r="N166" s="56">
        <f t="shared" ca="1" si="141"/>
        <v>-7.6878753295631652E-3</v>
      </c>
      <c r="O166" s="58">
        <f t="shared" ca="1" si="141"/>
        <v>2.6530670975354553E-2</v>
      </c>
      <c r="P166" s="57">
        <f t="shared" ca="1" si="141"/>
        <v>0.76293917622681273</v>
      </c>
      <c r="Q166" s="56">
        <f t="shared" ca="1" si="141"/>
        <v>-2.1469148503877489E-2</v>
      </c>
      <c r="R166" s="56">
        <f t="shared" ca="1" si="141"/>
        <v>-2.0794057523349507E-2</v>
      </c>
      <c r="S166" s="56" t="str">
        <f t="shared" ca="1" si="141"/>
        <v xml:space="preserve"> </v>
      </c>
      <c r="T166" s="56" t="str">
        <f t="shared" ca="1" si="141"/>
        <v xml:space="preserve"> </v>
      </c>
      <c r="U166" s="56">
        <f t="shared" ca="1" si="141"/>
        <v>-1.759127860223797E-2</v>
      </c>
      <c r="V166" s="56" t="str">
        <f t="shared" ca="1" si="141"/>
        <v xml:space="preserve"> </v>
      </c>
      <c r="W166" s="56" t="str">
        <f t="shared" ca="1" si="141"/>
        <v xml:space="preserve"> </v>
      </c>
      <c r="X166" s="56">
        <f t="shared" ca="1" si="141"/>
        <v>-0.32726861851468769</v>
      </c>
      <c r="Y166" s="58">
        <f t="shared" ca="1" si="141"/>
        <v>-1.0687573022148955E-2</v>
      </c>
    </row>
    <row r="167" spans="1:25" s="33" customFormat="1" x14ac:dyDescent="0.2">
      <c r="A167" s="14">
        <v>41729</v>
      </c>
      <c r="B167" s="67">
        <f t="shared" ca="1" si="142"/>
        <v>-7.8773855690918992E-3</v>
      </c>
      <c r="C167" s="67">
        <f t="shared" ca="1" si="142"/>
        <v>-2.0970070433395938E-2</v>
      </c>
      <c r="D167" s="59">
        <f t="shared" ca="1" si="142"/>
        <v>-1.9088866085725797E-2</v>
      </c>
      <c r="E167" s="59">
        <f t="shared" ca="1" si="142"/>
        <v>-8.4513917406787709E-3</v>
      </c>
      <c r="F167" s="59">
        <f t="shared" ca="1" si="142"/>
        <v>-3.6086044999874223E-2</v>
      </c>
      <c r="G167" s="60">
        <f t="shared" ca="1" si="142"/>
        <v>-1.8208399834880873E-2</v>
      </c>
      <c r="H167" s="59">
        <f t="shared" ca="1" si="142"/>
        <v>-6.0494881751686491E-2</v>
      </c>
      <c r="I167" s="59">
        <f t="shared" ca="1" si="142"/>
        <v>-1.5576889264712568E-2</v>
      </c>
      <c r="J167" s="68">
        <f t="shared" ca="1" si="142"/>
        <v>-2.1419460002475743E-2</v>
      </c>
      <c r="K167" s="59">
        <f t="shared" ca="1" si="109"/>
        <v>-3.1610498209248439E-2</v>
      </c>
      <c r="L167" s="59" t="str">
        <f t="shared" ca="1" si="141"/>
        <v xml:space="preserve"> </v>
      </c>
      <c r="M167" s="68" t="str">
        <f t="shared" ca="1" si="141"/>
        <v xml:space="preserve"> </v>
      </c>
      <c r="N167" s="59">
        <f t="shared" ca="1" si="141"/>
        <v>-8.2259798758255176E-3</v>
      </c>
      <c r="O167" s="61">
        <f t="shared" ca="1" si="141"/>
        <v>1.019966127212979E-2</v>
      </c>
      <c r="P167" s="60" t="str">
        <f t="shared" ca="1" si="141"/>
        <v xml:space="preserve"> </v>
      </c>
      <c r="Q167" s="59">
        <f t="shared" ca="1" si="141"/>
        <v>-1.9255808045158251E-2</v>
      </c>
      <c r="R167" s="59">
        <f t="shared" ca="1" si="141"/>
        <v>-2.0706625823638025E-2</v>
      </c>
      <c r="S167" s="59" t="str">
        <f t="shared" ca="1" si="141"/>
        <v xml:space="preserve"> </v>
      </c>
      <c r="T167" s="59">
        <f t="shared" ca="1" si="141"/>
        <v>-3.8943877182629483E-2</v>
      </c>
      <c r="U167" s="59">
        <f t="shared" ca="1" si="141"/>
        <v>5.6259647635155341E-2</v>
      </c>
      <c r="V167" s="59" t="str">
        <f t="shared" ca="1" si="141"/>
        <v xml:space="preserve"> </v>
      </c>
      <c r="W167" s="59">
        <f t="shared" ca="1" si="141"/>
        <v>-3.3167842055552899E-2</v>
      </c>
      <c r="X167" s="59">
        <f t="shared" ca="1" si="141"/>
        <v>-0.47418300885019948</v>
      </c>
      <c r="Y167" s="61">
        <f t="shared" ca="1" si="141"/>
        <v>-1.8053784951860719E-2</v>
      </c>
    </row>
    <row r="168" spans="1:25" s="33" customFormat="1" x14ac:dyDescent="0.2">
      <c r="A168" s="20">
        <v>41820</v>
      </c>
      <c r="B168" s="63">
        <f t="shared" ca="1" si="142"/>
        <v>-7.0041839988245203E-3</v>
      </c>
      <c r="C168" s="63">
        <f t="shared" ca="1" si="142"/>
        <v>-2.2438346948391863E-2</v>
      </c>
      <c r="D168" s="34">
        <f t="shared" ca="1" si="142"/>
        <v>-2.1678647590008593E-2</v>
      </c>
      <c r="E168" s="34">
        <f t="shared" ca="1" si="142"/>
        <v>-9.3671772342651671E-3</v>
      </c>
      <c r="F168" s="34">
        <f t="shared" ca="1" si="142"/>
        <v>-3.2802082378495134E-2</v>
      </c>
      <c r="G168" s="53">
        <f t="shared" ca="1" si="142"/>
        <v>-1.5321336731148438E-2</v>
      </c>
      <c r="H168" s="34">
        <f t="shared" ca="1" si="142"/>
        <v>-1.0895311687005971E-2</v>
      </c>
      <c r="I168" s="34">
        <f t="shared" ca="1" si="142"/>
        <v>-1.9493818816245012E-2</v>
      </c>
      <c r="J168" s="64">
        <f t="shared" ca="1" si="142"/>
        <v>-2.5930429882731199E-2</v>
      </c>
      <c r="K168" s="34">
        <f t="shared" ca="1" si="109"/>
        <v>-3.5927486714589008E-2</v>
      </c>
      <c r="L168" s="34" t="str">
        <f t="shared" ca="1" si="141"/>
        <v xml:space="preserve"> </v>
      </c>
      <c r="M168" s="64" t="str">
        <f t="shared" ca="1" si="141"/>
        <v xml:space="preserve"> </v>
      </c>
      <c r="N168" s="34">
        <f t="shared" ca="1" si="141"/>
        <v>-1.033409477121594E-2</v>
      </c>
      <c r="O168" s="55">
        <f t="shared" ca="1" si="141"/>
        <v>5.2424158214919414E-2</v>
      </c>
      <c r="P168" s="53">
        <f t="shared" ca="1" si="141"/>
        <v>0.50417824296400848</v>
      </c>
      <c r="Q168" s="34">
        <f t="shared" ca="1" si="141"/>
        <v>-8.4886646131823174E-3</v>
      </c>
      <c r="R168" s="34">
        <f t="shared" ca="1" si="141"/>
        <v>-2.5972858947939215E-2</v>
      </c>
      <c r="S168" s="34" t="str">
        <f t="shared" ca="1" si="141"/>
        <v xml:space="preserve"> </v>
      </c>
      <c r="T168" s="34">
        <f t="shared" ca="1" si="141"/>
        <v>-2.6737960018700768E-2</v>
      </c>
      <c r="U168" s="34">
        <f t="shared" ca="1" si="141"/>
        <v>5.9336932395287478E-2</v>
      </c>
      <c r="V168" s="34" t="str">
        <f t="shared" ca="1" si="141"/>
        <v xml:space="preserve"> </v>
      </c>
      <c r="W168" s="34">
        <f t="shared" ca="1" si="141"/>
        <v>-3.5605799011559136E-2</v>
      </c>
      <c r="X168" s="34">
        <f t="shared" ca="1" si="141"/>
        <v>-0.29150012092811206</v>
      </c>
      <c r="Y168" s="55">
        <f t="shared" ca="1" si="141"/>
        <v>-3.9828706741506403E-2</v>
      </c>
    </row>
    <row r="169" spans="1:25" s="33" customFormat="1" x14ac:dyDescent="0.2">
      <c r="A169" s="20">
        <v>41912</v>
      </c>
      <c r="B169" s="63">
        <f t="shared" ca="1" si="142"/>
        <v>-5.1697701316896216E-3</v>
      </c>
      <c r="C169" s="63">
        <f t="shared" ca="1" si="142"/>
        <v>-1.9352812151378518E-2</v>
      </c>
      <c r="D169" s="34">
        <f t="shared" ca="1" si="142"/>
        <v>-1.9120276887904186E-2</v>
      </c>
      <c r="E169" s="34">
        <f t="shared" ca="1" si="142"/>
        <v>-6.1381656102867943E-3</v>
      </c>
      <c r="F169" s="34">
        <f t="shared" ca="1" si="142"/>
        <v>-3.0076601902645606E-2</v>
      </c>
      <c r="G169" s="53">
        <f t="shared" ca="1" si="142"/>
        <v>-1.6801610026738967E-2</v>
      </c>
      <c r="H169" s="34">
        <f t="shared" ca="1" si="142"/>
        <v>-2.3771585127138839E-2</v>
      </c>
      <c r="I169" s="34">
        <f t="shared" ca="1" si="142"/>
        <v>-2.0249972548369022E-2</v>
      </c>
      <c r="J169" s="64">
        <f t="shared" ca="1" si="142"/>
        <v>-2.0292921501675831E-2</v>
      </c>
      <c r="K169" s="34">
        <f t="shared" ca="1" si="109"/>
        <v>-3.542676695626934E-2</v>
      </c>
      <c r="L169" s="34" t="str">
        <f t="shared" ca="1" si="141"/>
        <v xml:space="preserve"> </v>
      </c>
      <c r="M169" s="64" t="str">
        <f t="shared" ca="1" si="141"/>
        <v xml:space="preserve"> </v>
      </c>
      <c r="N169" s="34">
        <f t="shared" ca="1" si="141"/>
        <v>-1.0579965945660463E-2</v>
      </c>
      <c r="O169" s="55">
        <f t="shared" ca="1" si="141"/>
        <v>7.4306500206717807E-3</v>
      </c>
      <c r="P169" s="53">
        <f t="shared" ca="1" si="141"/>
        <v>8.2351802448920264E-2</v>
      </c>
      <c r="Q169" s="34">
        <f t="shared" ca="1" si="141"/>
        <v>-1.7127960432829714E-2</v>
      </c>
      <c r="R169" s="34">
        <f t="shared" ca="1" si="141"/>
        <v>-2.7639870547558787E-2</v>
      </c>
      <c r="S169" s="34" t="str">
        <f t="shared" ca="1" si="141"/>
        <v xml:space="preserve"> </v>
      </c>
      <c r="T169" s="34">
        <f t="shared" ca="1" si="141"/>
        <v>9.3238721559507631E-4</v>
      </c>
      <c r="U169" s="34">
        <f t="shared" ca="1" si="141"/>
        <v>4.8787063663860097E-2</v>
      </c>
      <c r="V169" s="34" t="str">
        <f t="shared" ca="1" si="141"/>
        <v xml:space="preserve"> </v>
      </c>
      <c r="W169" s="34">
        <f t="shared" ca="1" si="141"/>
        <v>-3.3526499715844316E-2</v>
      </c>
      <c r="X169" s="34">
        <f t="shared" ca="1" si="141"/>
        <v>0.3903245194797782</v>
      </c>
      <c r="Y169" s="55">
        <f t="shared" ca="1" si="141"/>
        <v>-5.1543380896474478E-2</v>
      </c>
    </row>
    <row r="170" spans="1:25" s="33" customFormat="1" ht="12" thickBot="1" x14ac:dyDescent="0.25">
      <c r="A170" s="20">
        <v>42004</v>
      </c>
      <c r="B170" s="63">
        <f t="shared" ca="1" si="142"/>
        <v>-6.85641168296236E-3</v>
      </c>
      <c r="C170" s="63">
        <f t="shared" ca="1" si="142"/>
        <v>-1.9061391675962103E-2</v>
      </c>
      <c r="D170" s="34">
        <f t="shared" ca="1" si="142"/>
        <v>-1.9092401720456009E-2</v>
      </c>
      <c r="E170" s="34">
        <f t="shared" ca="1" si="142"/>
        <v>-2.0399041217765701E-3</v>
      </c>
      <c r="F170" s="34">
        <f t="shared" ca="1" si="142"/>
        <v>-3.2387852120538185E-2</v>
      </c>
      <c r="G170" s="53">
        <f t="shared" ca="1" si="142"/>
        <v>-1.0785007076362318E-2</v>
      </c>
      <c r="H170" s="34">
        <f t="shared" ca="1" si="142"/>
        <v>6.3727666447532139E-2</v>
      </c>
      <c r="I170" s="34">
        <f t="shared" ca="1" si="142"/>
        <v>-3.7841817163384972E-2</v>
      </c>
      <c r="J170" s="64">
        <f t="shared" ca="1" si="142"/>
        <v>-4.3266162780789874E-2</v>
      </c>
      <c r="K170" s="34">
        <f t="shared" ca="1" si="109"/>
        <v>-3.1638030063722677E-2</v>
      </c>
      <c r="L170" s="34" t="str">
        <f t="shared" ca="1" si="141"/>
        <v xml:space="preserve"> </v>
      </c>
      <c r="M170" s="64" t="str">
        <f t="shared" ca="1" si="141"/>
        <v xml:space="preserve"> </v>
      </c>
      <c r="N170" s="34">
        <f t="shared" ca="1" si="141"/>
        <v>-4.3132099393241585E-3</v>
      </c>
      <c r="O170" s="55">
        <f t="shared" ca="1" si="141"/>
        <v>-6.3925497245476359E-2</v>
      </c>
      <c r="P170" s="53">
        <f t="shared" ca="1" si="141"/>
        <v>-0.60091577996135548</v>
      </c>
      <c r="Q170" s="34">
        <f t="shared" ca="1" si="141"/>
        <v>-8.8284732943860744E-3</v>
      </c>
      <c r="R170" s="34">
        <f t="shared" ca="1" si="141"/>
        <v>-2.9975657536150613E-2</v>
      </c>
      <c r="S170" s="34" t="str">
        <f t="shared" ca="1" si="141"/>
        <v xml:space="preserve"> </v>
      </c>
      <c r="T170" s="34">
        <f t="shared" ca="1" si="141"/>
        <v>1.2127186448811278E-2</v>
      </c>
      <c r="U170" s="34">
        <f t="shared" ca="1" si="141"/>
        <v>5.9096604046455115E-2</v>
      </c>
      <c r="V170" s="34" t="str">
        <f t="shared" ca="1" si="141"/>
        <v xml:space="preserve"> </v>
      </c>
      <c r="W170" s="34">
        <f t="shared" ca="1" si="141"/>
        <v>-3.1720801188339642E-2</v>
      </c>
      <c r="X170" s="34">
        <f t="shared" ca="1" si="141"/>
        <v>0.65812158793812547</v>
      </c>
      <c r="Y170" s="55">
        <f t="shared" ca="1" si="141"/>
        <v>-4.3389293541768459E-2</v>
      </c>
    </row>
    <row r="171" spans="1:25" s="33" customFormat="1" x14ac:dyDescent="0.2">
      <c r="A171" s="14">
        <v>42094</v>
      </c>
      <c r="B171" s="67">
        <f t="shared" ca="1" si="142"/>
        <v>-7.8044471707261476E-3</v>
      </c>
      <c r="C171" s="67">
        <f t="shared" ca="1" si="142"/>
        <v>-2.1446329343290493E-2</v>
      </c>
      <c r="D171" s="59">
        <f t="shared" ca="1" si="142"/>
        <v>-2.2630162829594958E-2</v>
      </c>
      <c r="E171" s="59">
        <f t="shared" ca="1" si="142"/>
        <v>-3.8009041569831981E-3</v>
      </c>
      <c r="F171" s="59">
        <f t="shared" ca="1" si="142"/>
        <v>-3.3886482674542973E-2</v>
      </c>
      <c r="G171" s="60">
        <f t="shared" ca="1" si="142"/>
        <v>-1.5462452984805086E-2</v>
      </c>
      <c r="H171" s="59">
        <f t="shared" ca="1" si="142"/>
        <v>7.5363257777400827E-2</v>
      </c>
      <c r="I171" s="59">
        <f t="shared" ca="1" si="142"/>
        <v>-3.5397396372289225E-2</v>
      </c>
      <c r="J171" s="68">
        <f t="shared" ca="1" si="142"/>
        <v>-4.076435606793205E-2</v>
      </c>
      <c r="K171" s="59">
        <f t="shared" ca="1" si="109"/>
        <v>-3.2911207596333369E-2</v>
      </c>
      <c r="L171" s="59" t="str">
        <f t="shared" ca="1" si="141"/>
        <v xml:space="preserve"> </v>
      </c>
      <c r="M171" s="68" t="str">
        <f t="shared" ca="1" si="141"/>
        <v xml:space="preserve"> </v>
      </c>
      <c r="N171" s="59">
        <f t="shared" ca="1" si="141"/>
        <v>-2.6509433611219269E-3</v>
      </c>
      <c r="O171" s="61">
        <f t="shared" ca="1" si="141"/>
        <v>-4.2850200453137255E-2</v>
      </c>
      <c r="P171" s="60">
        <f t="shared" ca="1" si="141"/>
        <v>-0.11263295294528108</v>
      </c>
      <c r="Q171" s="59">
        <f t="shared" ca="1" si="141"/>
        <v>-1.2055378898232383E-2</v>
      </c>
      <c r="R171" s="59">
        <f t="shared" ca="1" si="141"/>
        <v>-3.2866319844871206E-2</v>
      </c>
      <c r="S171" s="59" t="str">
        <f t="shared" ca="1" si="141"/>
        <v xml:space="preserve"> </v>
      </c>
      <c r="T171" s="59">
        <f t="shared" ca="1" si="141"/>
        <v>-2.2439789180963676E-2</v>
      </c>
      <c r="U171" s="59">
        <f t="shared" ca="1" si="141"/>
        <v>-3.5047783472893501E-3</v>
      </c>
      <c r="V171" s="59" t="str">
        <f t="shared" ca="1" si="141"/>
        <v xml:space="preserve"> </v>
      </c>
      <c r="W171" s="59">
        <f t="shared" ca="1" si="141"/>
        <v>-3.4178443962415539E-2</v>
      </c>
      <c r="X171" s="59">
        <f t="shared" ca="1" si="141"/>
        <v>0.53452825418863492</v>
      </c>
      <c r="Y171" s="61">
        <f t="shared" ca="1" si="141"/>
        <v>-2.9995626906307526E-2</v>
      </c>
    </row>
    <row r="172" spans="1:25" s="33" customFormat="1" x14ac:dyDescent="0.2">
      <c r="A172" s="20">
        <v>42185</v>
      </c>
      <c r="B172" s="63">
        <f t="shared" ca="1" si="142"/>
        <v>-7.6073687125591816E-3</v>
      </c>
      <c r="C172" s="63">
        <f t="shared" ca="1" si="142"/>
        <v>-2.0355426850932612E-2</v>
      </c>
      <c r="D172" s="34">
        <f t="shared" ca="1" si="142"/>
        <v>-2.1350824181224137E-2</v>
      </c>
      <c r="E172" s="34">
        <f t="shared" ca="1" si="142"/>
        <v>2.1249436586301407E-4</v>
      </c>
      <c r="F172" s="34">
        <f t="shared" ca="1" si="142"/>
        <v>-3.4233392873176727E-2</v>
      </c>
      <c r="G172" s="53">
        <f t="shared" ca="1" si="142"/>
        <v>-1.7255985880758495E-2</v>
      </c>
      <c r="H172" s="34">
        <f t="shared" ca="1" si="142"/>
        <v>-2.2674374852546086E-2</v>
      </c>
      <c r="I172" s="34">
        <f t="shared" ca="1" si="142"/>
        <v>-3.6902947175142531E-2</v>
      </c>
      <c r="J172" s="64">
        <f t="shared" ca="1" si="142"/>
        <v>-3.9761858000362804E-2</v>
      </c>
      <c r="K172" s="34">
        <f t="shared" ca="1" si="109"/>
        <v>-3.2931895608308892E-2</v>
      </c>
      <c r="L172" s="34" t="str">
        <f t="shared" ca="1" si="141"/>
        <v xml:space="preserve"> </v>
      </c>
      <c r="M172" s="64" t="str">
        <f t="shared" ca="1" si="141"/>
        <v xml:space="preserve"> </v>
      </c>
      <c r="N172" s="34">
        <f t="shared" ca="1" si="141"/>
        <v>-1.0714917663048329E-3</v>
      </c>
      <c r="O172" s="55">
        <f t="shared" ca="1" si="141"/>
        <v>-4.8293033250974449E-2</v>
      </c>
      <c r="P172" s="53" t="str">
        <f t="shared" ca="1" si="141"/>
        <v xml:space="preserve"> </v>
      </c>
      <c r="Q172" s="34">
        <f t="shared" ca="1" si="141"/>
        <v>-1.5291196369335847E-2</v>
      </c>
      <c r="R172" s="34">
        <f t="shared" ca="1" si="141"/>
        <v>-2.8471427236999247E-2</v>
      </c>
      <c r="S172" s="34" t="str">
        <f t="shared" ca="1" si="141"/>
        <v xml:space="preserve"> </v>
      </c>
      <c r="T172" s="34">
        <f t="shared" ca="1" si="141"/>
        <v>-3.2552713421068469E-2</v>
      </c>
      <c r="U172" s="34">
        <f t="shared" ca="1" si="141"/>
        <v>-2.8926935999740166E-4</v>
      </c>
      <c r="V172" s="34" t="str">
        <f t="shared" ca="1" si="141"/>
        <v xml:space="preserve"> </v>
      </c>
      <c r="W172" s="34">
        <f t="shared" ca="1" si="141"/>
        <v>-3.2660172374360141E-2</v>
      </c>
      <c r="X172" s="34">
        <f t="shared" ca="1" si="141"/>
        <v>-3.6731960592214841E-2</v>
      </c>
      <c r="Y172" s="55">
        <f t="shared" ca="1" si="141"/>
        <v>-2.9687243765948224E-2</v>
      </c>
    </row>
    <row r="173" spans="1:25" s="33" customFormat="1" x14ac:dyDescent="0.2">
      <c r="A173" s="20">
        <v>42277</v>
      </c>
      <c r="B173" s="63">
        <f t="shared" ca="1" si="142"/>
        <v>-6.4367806393278437E-3</v>
      </c>
      <c r="C173" s="63">
        <f t="shared" ca="1" si="142"/>
        <v>-2.1508144143399188E-2</v>
      </c>
      <c r="D173" s="34">
        <f t="shared" ca="1" si="142"/>
        <v>-2.2538489626841018E-2</v>
      </c>
      <c r="E173" s="34">
        <f t="shared" ca="1" si="142"/>
        <v>2.3064709877522738E-3</v>
      </c>
      <c r="F173" s="34">
        <f t="shared" ca="1" si="142"/>
        <v>-3.5403231998021756E-2</v>
      </c>
      <c r="G173" s="53">
        <f t="shared" ca="1" si="142"/>
        <v>-1.4583085623318226E-2</v>
      </c>
      <c r="H173" s="34">
        <f t="shared" ca="1" si="142"/>
        <v>-1.6180875038427689E-2</v>
      </c>
      <c r="I173" s="34">
        <f t="shared" ca="1" si="142"/>
        <v>-3.5210867202051355E-2</v>
      </c>
      <c r="J173" s="64">
        <f t="shared" ca="1" si="142"/>
        <v>-4.5607163227356917E-2</v>
      </c>
      <c r="K173" s="34">
        <f t="shared" ca="1" si="109"/>
        <v>-3.2580383247400535E-2</v>
      </c>
      <c r="L173" s="34" t="str">
        <f t="shared" ca="1" si="141"/>
        <v xml:space="preserve"> </v>
      </c>
      <c r="M173" s="64" t="str">
        <f t="shared" ca="1" si="141"/>
        <v xml:space="preserve"> </v>
      </c>
      <c r="N173" s="34">
        <f t="shared" ca="1" si="141"/>
        <v>1.6676035985123683E-3</v>
      </c>
      <c r="O173" s="55">
        <f t="shared" ca="1" si="141"/>
        <v>1.5646994848402374E-2</v>
      </c>
      <c r="P173" s="53">
        <f t="shared" ca="1" si="141"/>
        <v>-2.3190649412659359E-2</v>
      </c>
      <c r="Q173" s="34">
        <f t="shared" ca="1" si="141"/>
        <v>-1.0838956809971823E-2</v>
      </c>
      <c r="R173" s="34">
        <f t="shared" ca="1" si="141"/>
        <v>-2.6647560391433678E-2</v>
      </c>
      <c r="S173" s="34" t="str">
        <f t="shared" ca="1" si="141"/>
        <v xml:space="preserve"> </v>
      </c>
      <c r="T173" s="34">
        <f t="shared" ca="1" si="141"/>
        <v>-2.4173199255920208E-2</v>
      </c>
      <c r="U173" s="34">
        <f t="shared" ca="1" si="141"/>
        <v>2.6552135463364657E-3</v>
      </c>
      <c r="V173" s="34" t="str">
        <f t="shared" ca="1" si="141"/>
        <v xml:space="preserve"> </v>
      </c>
      <c r="W173" s="34">
        <f t="shared" ca="1" si="141"/>
        <v>-3.1885743882717144E-2</v>
      </c>
      <c r="X173" s="34">
        <f t="shared" ca="1" si="141"/>
        <v>-6.6540401918353864E-2</v>
      </c>
      <c r="Y173" s="55">
        <f t="shared" ca="1" si="141"/>
        <v>-2.0156993869223649E-2</v>
      </c>
    </row>
    <row r="174" spans="1:25" s="33" customFormat="1" ht="12" thickBot="1" x14ac:dyDescent="0.25">
      <c r="A174" s="20">
        <v>42369</v>
      </c>
      <c r="B174" s="63">
        <f t="shared" ca="1" si="142"/>
        <v>-5.9402221504250008E-3</v>
      </c>
      <c r="C174" s="63">
        <f t="shared" ca="1" si="142"/>
        <v>-1.9462514124801156E-2</v>
      </c>
      <c r="D174" s="34">
        <f t="shared" ca="1" si="142"/>
        <v>-2.0718267777204424E-2</v>
      </c>
      <c r="E174" s="34">
        <f t="shared" ca="1" si="142"/>
        <v>-2.0774741699278731E-3</v>
      </c>
      <c r="F174" s="34">
        <f t="shared" ca="1" si="142"/>
        <v>-3.638751564989906E-2</v>
      </c>
      <c r="G174" s="53">
        <f t="shared" ca="1" si="142"/>
        <v>-1.5783018333342613E-2</v>
      </c>
      <c r="H174" s="34">
        <f t="shared" ca="1" si="142"/>
        <v>-1.1084074402415545E-2</v>
      </c>
      <c r="I174" s="34">
        <f t="shared" ca="1" si="142"/>
        <v>-3.4208904630595338E-2</v>
      </c>
      <c r="J174" s="64">
        <f t="shared" ca="1" si="142"/>
        <v>-4.6179884187900422E-2</v>
      </c>
      <c r="K174" s="34">
        <f t="shared" ca="1" si="109"/>
        <v>-3.5187419181553214E-2</v>
      </c>
      <c r="L174" s="34" t="str">
        <f t="shared" ca="1" si="141"/>
        <v xml:space="preserve"> </v>
      </c>
      <c r="M174" s="64" t="str">
        <f t="shared" ca="1" si="141"/>
        <v xml:space="preserve"> </v>
      </c>
      <c r="N174" s="34">
        <f t="shared" ca="1" si="141"/>
        <v>-7.3492172136579992E-4</v>
      </c>
      <c r="O174" s="55">
        <f t="shared" ca="1" si="141"/>
        <v>-8.9770770637763508E-2</v>
      </c>
      <c r="P174" s="53">
        <f t="shared" ca="1" si="141"/>
        <v>1.1088521205540394</v>
      </c>
      <c r="Q174" s="34">
        <f t="shared" ca="1" si="141"/>
        <v>-8.8783623367679754E-3</v>
      </c>
      <c r="R174" s="34">
        <f t="shared" ca="1" si="141"/>
        <v>-2.4213774554463052E-2</v>
      </c>
      <c r="S174" s="34" t="str">
        <f t="shared" ca="1" si="141"/>
        <v xml:space="preserve"> </v>
      </c>
      <c r="T174" s="34">
        <f t="shared" ca="1" si="141"/>
        <v>-2.6762743590608484E-2</v>
      </c>
      <c r="U174" s="34">
        <f t="shared" ca="1" si="141"/>
        <v>1.0735549630447316E-4</v>
      </c>
      <c r="V174" s="34" t="str">
        <f t="shared" ca="1" si="141"/>
        <v xml:space="preserve"> </v>
      </c>
      <c r="W174" s="34">
        <f t="shared" ca="1" si="141"/>
        <v>-3.5587404471559503E-2</v>
      </c>
      <c r="X174" s="34">
        <f t="shared" ca="1" si="141"/>
        <v>-0.25653929636510786</v>
      </c>
      <c r="Y174" s="55">
        <f t="shared" ca="1" si="141"/>
        <v>-4.2324345529350937E-3</v>
      </c>
    </row>
    <row r="175" spans="1:25" s="33" customFormat="1" x14ac:dyDescent="0.2">
      <c r="A175" s="14">
        <v>42460</v>
      </c>
      <c r="B175" s="67">
        <f t="shared" ca="1" si="142"/>
        <v>-5.6428117850882975E-3</v>
      </c>
      <c r="C175" s="67">
        <f t="shared" ca="1" si="142"/>
        <v>-1.8114506551820564E-2</v>
      </c>
      <c r="D175" s="59">
        <f t="shared" ca="1" si="142"/>
        <v>-1.9934704683307047E-2</v>
      </c>
      <c r="E175" s="59">
        <f t="shared" ca="1" si="142"/>
        <v>2.2298703835579303E-3</v>
      </c>
      <c r="F175" s="59">
        <f t="shared" ca="1" si="142"/>
        <v>-2.7823637208950314E-2</v>
      </c>
      <c r="G175" s="60">
        <f t="shared" ca="1" si="142"/>
        <v>-1.4429343605685152E-2</v>
      </c>
      <c r="H175" s="59">
        <f t="shared" ca="1" si="142"/>
        <v>-4.3205468109392853E-2</v>
      </c>
      <c r="I175" s="59">
        <f t="shared" ca="1" si="142"/>
        <v>-2.9778762769054334E-2</v>
      </c>
      <c r="J175" s="68">
        <f t="shared" ca="1" si="142"/>
        <v>-2.9990550586771914E-2</v>
      </c>
      <c r="K175" s="59">
        <f t="shared" ca="1" si="109"/>
        <v>-2.4216800870841326E-2</v>
      </c>
      <c r="L175" s="59" t="str">
        <f t="shared" ca="1" si="141"/>
        <v xml:space="preserve"> </v>
      </c>
      <c r="M175" s="68" t="str">
        <f t="shared" ca="1" si="141"/>
        <v xml:space="preserve"> </v>
      </c>
      <c r="N175" s="59">
        <f t="shared" ca="1" si="141"/>
        <v>2.610442340501562E-3</v>
      </c>
      <c r="O175" s="61">
        <f t="shared" ca="1" si="141"/>
        <v>-0.10220474880908836</v>
      </c>
      <c r="P175" s="60">
        <f t="shared" ca="1" si="141"/>
        <v>-0.15418908092584716</v>
      </c>
      <c r="Q175" s="59">
        <f t="shared" ca="1" si="141"/>
        <v>-1.7291407382235779E-2</v>
      </c>
      <c r="R175" s="59">
        <f t="shared" ca="1" si="141"/>
        <v>-1.9238232332634553E-2</v>
      </c>
      <c r="S175" s="59" t="str">
        <f t="shared" ca="1" si="141"/>
        <v xml:space="preserve"> </v>
      </c>
      <c r="T175" s="59">
        <f t="shared" ca="1" si="141"/>
        <v>-1.3330343031523473E-3</v>
      </c>
      <c r="U175" s="59">
        <f t="shared" ca="1" si="141"/>
        <v>1.5203347992627236E-2</v>
      </c>
      <c r="V175" s="59" t="str">
        <f t="shared" ca="1" si="141"/>
        <v xml:space="preserve"> </v>
      </c>
      <c r="W175" s="59">
        <f t="shared" ca="1" si="141"/>
        <v>-2.4901619649743911E-2</v>
      </c>
      <c r="X175" s="59">
        <f t="shared" ca="1" si="141"/>
        <v>2.6345860711683988E-2</v>
      </c>
      <c r="Y175" s="61">
        <f t="shared" ca="1" si="141"/>
        <v>-1.5378021162504196E-2</v>
      </c>
    </row>
    <row r="176" spans="1:25" s="33" customFormat="1" x14ac:dyDescent="0.2">
      <c r="A176" s="20">
        <v>42551</v>
      </c>
      <c r="B176" s="63">
        <f t="shared" ca="1" si="142"/>
        <v>-7.3391553036633583E-3</v>
      </c>
      <c r="C176" s="63">
        <f t="shared" ca="1" si="142"/>
        <v>-1.6793110923279841E-2</v>
      </c>
      <c r="D176" s="34">
        <f t="shared" ca="1" si="142"/>
        <v>-1.9362061365752914E-2</v>
      </c>
      <c r="E176" s="34">
        <f t="shared" ca="1" si="142"/>
        <v>-1.9874222347271431E-3</v>
      </c>
      <c r="F176" s="34">
        <f t="shared" ca="1" si="142"/>
        <v>-2.5381993698774252E-2</v>
      </c>
      <c r="G176" s="53">
        <f t="shared" ca="1" si="142"/>
        <v>-1.4220676554651979E-2</v>
      </c>
      <c r="H176" s="34">
        <f t="shared" ca="1" si="142"/>
        <v>4.5791941322606444E-2</v>
      </c>
      <c r="I176" s="34">
        <f t="shared" ca="1" si="142"/>
        <v>-3.9622852475576176E-2</v>
      </c>
      <c r="J176" s="64">
        <f t="shared" ca="1" si="142"/>
        <v>-4.5953299908491063E-2</v>
      </c>
      <c r="K176" s="34">
        <f t="shared" ca="1" si="109"/>
        <v>-2.019800449097775E-2</v>
      </c>
      <c r="L176" s="34" t="str">
        <f t="shared" ca="1" si="141"/>
        <v xml:space="preserve"> </v>
      </c>
      <c r="M176" s="64" t="str">
        <f t="shared" ca="1" si="141"/>
        <v xml:space="preserve"> </v>
      </c>
      <c r="N176" s="34">
        <f t="shared" ca="1" si="141"/>
        <v>5.8780369757642781E-3</v>
      </c>
      <c r="O176" s="55">
        <f t="shared" ca="1" si="141"/>
        <v>-0.15446264074231952</v>
      </c>
      <c r="P176" s="53">
        <f t="shared" ca="1" si="141"/>
        <v>-7.0137875888943491E-2</v>
      </c>
      <c r="Q176" s="34">
        <f t="shared" ca="1" si="141"/>
        <v>-1.8882380515169661E-2</v>
      </c>
      <c r="R176" s="34">
        <f t="shared" ca="1" si="141"/>
        <v>-1.9854335672948697E-2</v>
      </c>
      <c r="S176" s="34" t="str">
        <f t="shared" ca="1" si="141"/>
        <v xml:space="preserve"> </v>
      </c>
      <c r="T176" s="34">
        <f t="shared" ca="1" si="141"/>
        <v>-4.8892375207809646E-4</v>
      </c>
      <c r="U176" s="34">
        <f t="shared" ca="1" si="141"/>
        <v>1.8680987968196838E-2</v>
      </c>
      <c r="V176" s="34" t="str">
        <f t="shared" ca="1" si="141"/>
        <v xml:space="preserve"> </v>
      </c>
      <c r="W176" s="34">
        <f t="shared" ca="1" si="141"/>
        <v>-2.0673613001966684E-2</v>
      </c>
      <c r="X176" s="34">
        <f t="shared" ca="1" si="141"/>
        <v>0.46291068628205601</v>
      </c>
      <c r="Y176" s="55">
        <f t="shared" ca="1" si="141"/>
        <v>7.7187580089232988E-3</v>
      </c>
    </row>
    <row r="177" spans="1:25" s="33" customFormat="1" x14ac:dyDescent="0.2">
      <c r="A177" s="20">
        <v>42643</v>
      </c>
      <c r="B177" s="63">
        <f t="shared" ca="1" si="142"/>
        <v>-5.9606611626010775E-3</v>
      </c>
      <c r="C177" s="63">
        <f t="shared" ca="1" si="142"/>
        <v>-1.1014751026163005E-2</v>
      </c>
      <c r="D177" s="34">
        <f t="shared" ca="1" si="142"/>
        <v>-1.3929005062694122E-2</v>
      </c>
      <c r="E177" s="34">
        <f t="shared" ca="1" si="142"/>
        <v>1.6887379012981985E-3</v>
      </c>
      <c r="F177" s="34">
        <f t="shared" ca="1" si="142"/>
        <v>-1.4559256501588624E-2</v>
      </c>
      <c r="G177" s="53">
        <f t="shared" ca="1" si="142"/>
        <v>-8.5333995008984864E-3</v>
      </c>
      <c r="H177" s="34">
        <f t="shared" ca="1" si="142"/>
        <v>-2.4621940613265281E-3</v>
      </c>
      <c r="I177" s="34">
        <f t="shared" ca="1" si="142"/>
        <v>-5.6824812402267666E-2</v>
      </c>
      <c r="J177" s="64">
        <f t="shared" ca="1" si="142"/>
        <v>-6.9154080977027133E-2</v>
      </c>
      <c r="K177" s="34">
        <f t="shared" ca="1" si="109"/>
        <v>-1.95170858272804E-2</v>
      </c>
      <c r="L177" s="34" t="str">
        <f t="shared" ca="1" si="141"/>
        <v xml:space="preserve"> </v>
      </c>
      <c r="M177" s="64" t="str">
        <f t="shared" ca="1" si="141"/>
        <v xml:space="preserve"> </v>
      </c>
      <c r="N177" s="34">
        <f t="shared" ca="1" si="141"/>
        <v>8.0095414337222337E-4</v>
      </c>
      <c r="O177" s="55">
        <f t="shared" ca="1" si="141"/>
        <v>-9.6703813138914074E-2</v>
      </c>
      <c r="P177" s="53">
        <f t="shared" ca="1" si="141"/>
        <v>-4.3142007213106792E-2</v>
      </c>
      <c r="Q177" s="34">
        <f t="shared" ca="1" si="141"/>
        <v>-1.659578431566533E-2</v>
      </c>
      <c r="R177" s="34">
        <f t="shared" ca="1" si="141"/>
        <v>-1.3379230884668303E-2</v>
      </c>
      <c r="S177" s="34" t="str">
        <f t="shared" ca="1" si="141"/>
        <v xml:space="preserve"> </v>
      </c>
      <c r="T177" s="34">
        <f t="shared" ca="1" si="141"/>
        <v>-1.1909339668882746E-2</v>
      </c>
      <c r="U177" s="34">
        <f t="shared" ca="1" si="141"/>
        <v>1.5192893964074417E-2</v>
      </c>
      <c r="V177" s="34" t="str">
        <f t="shared" ca="1" si="141"/>
        <v xml:space="preserve"> </v>
      </c>
      <c r="W177" s="34">
        <f t="shared" ca="1" si="141"/>
        <v>-1.9991229385769804E-2</v>
      </c>
      <c r="X177" s="34">
        <f t="shared" ca="1" si="141"/>
        <v>0.2497128371341335</v>
      </c>
      <c r="Y177" s="55">
        <f t="shared" ca="1" si="141"/>
        <v>-1.7940492554477938E-3</v>
      </c>
    </row>
    <row r="178" spans="1:25" s="33" customFormat="1" ht="12" thickBot="1" x14ac:dyDescent="0.25">
      <c r="A178" s="26">
        <v>42735</v>
      </c>
      <c r="B178" s="63">
        <f t="shared" ca="1" si="142"/>
        <v>-6.5287724222676813E-3</v>
      </c>
      <c r="C178" s="63">
        <f t="shared" ca="1" si="142"/>
        <v>-1.1172512351209196E-2</v>
      </c>
      <c r="D178" s="34">
        <f t="shared" ca="1" si="142"/>
        <v>-1.4604182012691203E-2</v>
      </c>
      <c r="E178" s="34">
        <f t="shared" ca="1" si="142"/>
        <v>5.2653631082222319E-4</v>
      </c>
      <c r="F178" s="34">
        <f t="shared" ca="1" si="142"/>
        <v>-1.633025007181399E-2</v>
      </c>
      <c r="G178" s="53">
        <f t="shared" ca="1" si="142"/>
        <v>-1.1279981247337201E-2</v>
      </c>
      <c r="H178" s="34">
        <f t="shared" ca="1" si="142"/>
        <v>-1.4893343835527539E-2</v>
      </c>
      <c r="I178" s="34">
        <f t="shared" ca="1" si="142"/>
        <v>-4.4228366402046637E-2</v>
      </c>
      <c r="J178" s="64">
        <f t="shared" ca="1" si="142"/>
        <v>-4.6117374717649651E-2</v>
      </c>
      <c r="K178" s="34">
        <f t="shared" ca="1" si="109"/>
        <v>-2.1948128070105155E-2</v>
      </c>
      <c r="L178" s="34" t="str">
        <f t="shared" ca="1" si="141"/>
        <v xml:space="preserve"> </v>
      </c>
      <c r="M178" s="64" t="str">
        <f t="shared" ca="1" si="141"/>
        <v xml:space="preserve"> </v>
      </c>
      <c r="N178" s="34">
        <f t="shared" ca="1" si="141"/>
        <v>-3.7876870939567153E-3</v>
      </c>
      <c r="O178" s="55">
        <f t="shared" ca="1" si="141"/>
        <v>-5.1889732403265998E-2</v>
      </c>
      <c r="P178" s="53">
        <f t="shared" ca="1" si="141"/>
        <v>-7.3466615838082561E-2</v>
      </c>
      <c r="Q178" s="34">
        <f t="shared" ca="1" si="141"/>
        <v>-1.9713487772061389E-2</v>
      </c>
      <c r="R178" s="34">
        <f t="shared" ca="1" si="141"/>
        <v>-8.9332410624427538E-3</v>
      </c>
      <c r="S178" s="34" t="str">
        <f t="shared" ca="1" si="141"/>
        <v xml:space="preserve"> </v>
      </c>
      <c r="T178" s="34">
        <f t="shared" ca="1" si="141"/>
        <v>-1.7789920012094118E-2</v>
      </c>
      <c r="U178" s="34">
        <f t="shared" ca="1" si="141"/>
        <v>2.30250099021998E-2</v>
      </c>
      <c r="V178" s="34" t="str">
        <f t="shared" ca="1" si="141"/>
        <v xml:space="preserve"> </v>
      </c>
      <c r="W178" s="34">
        <f t="shared" ca="1" si="141"/>
        <v>-2.1541270512778876E-2</v>
      </c>
      <c r="X178" s="34">
        <f t="shared" ca="1" si="141"/>
        <v>-9.1997334606831349E-2</v>
      </c>
      <c r="Y178" s="55">
        <f t="shared" ca="1" si="141"/>
        <v>-1.8944933806479547E-2</v>
      </c>
    </row>
    <row r="179" spans="1:25" s="33" customFormat="1" x14ac:dyDescent="0.2">
      <c r="A179" s="14">
        <v>42825</v>
      </c>
      <c r="B179" s="67">
        <f t="shared" ref="B179:J179" ca="1" si="143">IF(IF(OR(B57="",B53=0),NA(),B57/B53-1)&gt;1.5,NA(),B57/B53-1)</f>
        <v>-3.7359092120035076E-3</v>
      </c>
      <c r="C179" s="67">
        <f t="shared" ca="1" si="143"/>
        <v>-3.5019397899402893E-3</v>
      </c>
      <c r="D179" s="59">
        <f t="shared" ca="1" si="143"/>
        <v>-5.6678967046193129E-3</v>
      </c>
      <c r="E179" s="59">
        <f t="shared" ca="1" si="143"/>
        <v>2.4159378354076111E-3</v>
      </c>
      <c r="F179" s="59">
        <f t="shared" ca="1" si="143"/>
        <v>-1.6505121333008743E-2</v>
      </c>
      <c r="G179" s="60">
        <f t="shared" ca="1" si="143"/>
        <v>6.1751006747923221E-4</v>
      </c>
      <c r="H179" s="59">
        <f t="shared" ca="1" si="143"/>
        <v>1.4458382940700121E-2</v>
      </c>
      <c r="I179" s="59">
        <f t="shared" ca="1" si="143"/>
        <v>-4.5081190132089444E-2</v>
      </c>
      <c r="J179" s="68">
        <f t="shared" ca="1" si="143"/>
        <v>-5.6196032451288569E-2</v>
      </c>
      <c r="K179" s="59">
        <f t="shared" ca="1" si="109"/>
        <v>-1.5315115276306246E-2</v>
      </c>
      <c r="L179" s="59" t="str">
        <f t="shared" ca="1" si="141"/>
        <v xml:space="preserve"> </v>
      </c>
      <c r="M179" s="68" t="str">
        <f t="shared" ca="1" si="141"/>
        <v xml:space="preserve"> </v>
      </c>
      <c r="N179" s="59">
        <f t="shared" ca="1" si="141"/>
        <v>3.666808084881179E-3</v>
      </c>
      <c r="O179" s="61">
        <f t="shared" ca="1" si="141"/>
        <v>-3.277953770714781E-2</v>
      </c>
      <c r="P179" s="60">
        <f t="shared" ca="1" si="141"/>
        <v>-6.7157869679230764E-2</v>
      </c>
      <c r="Q179" s="59">
        <f t="shared" ca="1" si="141"/>
        <v>-1.1958927356156557E-2</v>
      </c>
      <c r="R179" s="59">
        <f t="shared" ca="1" si="141"/>
        <v>-4.5881682391519796E-3</v>
      </c>
      <c r="S179" s="59" t="str">
        <f t="shared" ca="1" si="141"/>
        <v xml:space="preserve"> </v>
      </c>
      <c r="T179" s="59">
        <f t="shared" ca="1" si="141"/>
        <v>-3.4203575939611985E-3</v>
      </c>
      <c r="U179" s="59">
        <f t="shared" ca="1" si="141"/>
        <v>2.1419259606576091E-2</v>
      </c>
      <c r="V179" s="59" t="str">
        <f t="shared" ca="1" si="141"/>
        <v xml:space="preserve"> </v>
      </c>
      <c r="W179" s="59">
        <f t="shared" ca="1" si="141"/>
        <v>-1.5559005486868061E-2</v>
      </c>
      <c r="X179" s="59">
        <f t="shared" ca="1" si="141"/>
        <v>0.26954756064679164</v>
      </c>
      <c r="Y179" s="61">
        <f t="shared" ca="1" si="141"/>
        <v>-6.313036887248491E-3</v>
      </c>
    </row>
    <row r="180" spans="1:25" s="33" customFormat="1" x14ac:dyDescent="0.2">
      <c r="A180" s="20">
        <v>42916</v>
      </c>
      <c r="B180" s="63">
        <f t="shared" ref="B180:J180" ca="1" si="144">IF(IF(OR(B58="",B54=0),NA(),B58/B54-1)&gt;1.5,NA(),B58/B54-1)</f>
        <v>-8.1860302576131083E-4</v>
      </c>
      <c r="C180" s="63">
        <f t="shared" ca="1" si="144"/>
        <v>-5.7469883833416446E-3</v>
      </c>
      <c r="D180" s="34">
        <f t="shared" ca="1" si="144"/>
        <v>-8.067303874028986E-3</v>
      </c>
      <c r="E180" s="34">
        <f t="shared" ca="1" si="144"/>
        <v>6.6866081259016052E-3</v>
      </c>
      <c r="F180" s="34">
        <f t="shared" ca="1" si="144"/>
        <v>-1.610293010339281E-2</v>
      </c>
      <c r="G180" s="53">
        <f t="shared" ca="1" si="144"/>
        <v>1.1466089796772216E-3</v>
      </c>
      <c r="H180" s="34">
        <f t="shared" ca="1" si="144"/>
        <v>-7.939790608999886E-2</v>
      </c>
      <c r="I180" s="34">
        <f t="shared" ca="1" si="144"/>
        <v>-4.5864757171747428E-2</v>
      </c>
      <c r="J180" s="64">
        <f t="shared" ca="1" si="144"/>
        <v>-4.9860699449099544E-2</v>
      </c>
      <c r="K180" s="34">
        <f t="shared" ca="1" si="109"/>
        <v>-2.6953382473051568E-2</v>
      </c>
      <c r="L180" s="34" t="str">
        <f t="shared" ref="L180:Y185" ca="1" si="145">IF(IF(OR(L58=" ",L54=0,L54 = " ")," ",L58/L54-1)&gt;1.5," ",L58/L54-1)</f>
        <v xml:space="preserve"> </v>
      </c>
      <c r="M180" s="64" t="str">
        <f t="shared" ca="1" si="145"/>
        <v xml:space="preserve"> </v>
      </c>
      <c r="N180" s="34">
        <f t="shared" ca="1" si="145"/>
        <v>-4.0832400631850563E-3</v>
      </c>
      <c r="O180" s="55">
        <f t="shared" ca="1" si="145"/>
        <v>-1.5574944797212331E-2</v>
      </c>
      <c r="P180" s="53">
        <f t="shared" ca="1" si="145"/>
        <v>-0.14117681727860265</v>
      </c>
      <c r="Q180" s="34">
        <f t="shared" ca="1" si="145"/>
        <v>-8.7760324119101618E-3</v>
      </c>
      <c r="R180" s="34">
        <f t="shared" ca="1" si="145"/>
        <v>-3.7323859421858341E-3</v>
      </c>
      <c r="S180" s="34" t="str">
        <f t="shared" ca="1" si="145"/>
        <v xml:space="preserve"> </v>
      </c>
      <c r="T180" s="34">
        <f t="shared" ca="1" si="145"/>
        <v>-2.2562960154631773E-2</v>
      </c>
      <c r="U180" s="34">
        <f t="shared" ca="1" si="145"/>
        <v>1.8733198552275176E-2</v>
      </c>
      <c r="V180" s="34" t="str">
        <f t="shared" ca="1" si="145"/>
        <v xml:space="preserve"> </v>
      </c>
      <c r="W180" s="34">
        <f t="shared" ca="1" si="145"/>
        <v>-2.6428002142377949E-2</v>
      </c>
      <c r="X180" s="34">
        <f t="shared" ca="1" si="145"/>
        <v>-0.15729036587380107</v>
      </c>
      <c r="Y180" s="55">
        <f t="shared" ca="1" si="145"/>
        <v>-4.5341795890329051E-2</v>
      </c>
    </row>
    <row r="181" spans="1:25" s="33" customFormat="1" x14ac:dyDescent="0.2">
      <c r="A181" s="20">
        <v>43008</v>
      </c>
      <c r="B181" s="63">
        <f t="shared" ref="B181:J181" ca="1" si="146">IF(IF(OR(B59="",B55=0),NA(),B59/B55-1)&gt;1.5,NA(),B59/B55-1)</f>
        <v>-6.7114350412331714E-3</v>
      </c>
      <c r="C181" s="63">
        <f t="shared" ca="1" si="146"/>
        <v>-1.3293353346509162E-2</v>
      </c>
      <c r="D181" s="34">
        <f t="shared" ca="1" si="146"/>
        <v>-1.5504263734461565E-2</v>
      </c>
      <c r="E181" s="34">
        <f t="shared" ca="1" si="146"/>
        <v>-9.9405941327312952E-4</v>
      </c>
      <c r="F181" s="34">
        <f t="shared" ca="1" si="146"/>
        <v>-2.6764245925286811E-2</v>
      </c>
      <c r="G181" s="53">
        <f t="shared" ca="1" si="146"/>
        <v>-7.0433017460417302E-3</v>
      </c>
      <c r="H181" s="34">
        <f t="shared" ca="1" si="146"/>
        <v>-3.2913715910581898E-2</v>
      </c>
      <c r="I181" s="34">
        <f t="shared" ca="1" si="146"/>
        <v>-5.0254290070866015E-2</v>
      </c>
      <c r="J181" s="64">
        <f t="shared" ca="1" si="146"/>
        <v>-4.6571764146516537E-2</v>
      </c>
      <c r="K181" s="34">
        <f t="shared" ca="1" si="109"/>
        <v>-2.7547141551255483E-2</v>
      </c>
      <c r="L181" s="34" t="str">
        <f t="shared" ca="1" si="145"/>
        <v xml:space="preserve"> </v>
      </c>
      <c r="M181" s="64" t="str">
        <f t="shared" ca="1" si="145"/>
        <v xml:space="preserve"> </v>
      </c>
      <c r="N181" s="34">
        <f t="shared" ca="1" si="145"/>
        <v>-3.444296254099366E-3</v>
      </c>
      <c r="O181" s="55">
        <f t="shared" ca="1" si="145"/>
        <v>-7.8829128596357712E-2</v>
      </c>
      <c r="P181" s="53">
        <f t="shared" ca="1" si="145"/>
        <v>-0.19265173715267714</v>
      </c>
      <c r="Q181" s="34">
        <f t="shared" ca="1" si="145"/>
        <v>-1.726206062215796E-2</v>
      </c>
      <c r="R181" s="34">
        <f t="shared" ca="1" si="145"/>
        <v>-5.2858275633308471E-3</v>
      </c>
      <c r="S181" s="34" t="str">
        <f t="shared" ca="1" si="145"/>
        <v xml:space="preserve"> </v>
      </c>
      <c r="T181" s="34">
        <f t="shared" ca="1" si="145"/>
        <v>-1.6530744357510563E-2</v>
      </c>
      <c r="U181" s="34">
        <f t="shared" ca="1" si="145"/>
        <v>2.4159646372096111E-2</v>
      </c>
      <c r="V181" s="34" t="str">
        <f t="shared" ca="1" si="145"/>
        <v xml:space="preserve"> </v>
      </c>
      <c r="W181" s="34">
        <f t="shared" ca="1" si="145"/>
        <v>-2.8863854628097152E-2</v>
      </c>
      <c r="X181" s="34">
        <f t="shared" ca="1" si="145"/>
        <v>-3.3412916745644061E-2</v>
      </c>
      <c r="Y181" s="55">
        <f t="shared" ca="1" si="145"/>
        <v>-2.4434590546659418E-2</v>
      </c>
    </row>
    <row r="182" spans="1:25" s="33" customFormat="1" ht="12" thickBot="1" x14ac:dyDescent="0.25">
      <c r="A182" s="26">
        <v>43100</v>
      </c>
      <c r="B182" s="63">
        <f t="shared" ref="B182:J182" ca="1" si="147">IF(IF(OR(B60="",B56=0),NA(),B60/B56-1)&gt;1.5,NA(),B60/B56-1)</f>
        <v>-3.3820994360290735E-3</v>
      </c>
      <c r="C182" s="63">
        <f t="shared" ca="1" si="147"/>
        <v>-1.0850273557283741E-2</v>
      </c>
      <c r="D182" s="34">
        <f t="shared" ca="1" si="147"/>
        <v>-1.407551772582516E-2</v>
      </c>
      <c r="E182" s="34">
        <f t="shared" ca="1" si="147"/>
        <v>9.4719645218508397E-3</v>
      </c>
      <c r="F182" s="34">
        <f t="shared" ca="1" si="147"/>
        <v>-8.4115664386282818E-3</v>
      </c>
      <c r="G182" s="53">
        <f t="shared" ca="1" si="147"/>
        <v>-4.9431122012693063E-3</v>
      </c>
      <c r="H182" s="34">
        <f t="shared" ca="1" si="147"/>
        <v>-1.3375819266716604E-2</v>
      </c>
      <c r="I182" s="34">
        <f t="shared" ca="1" si="147"/>
        <v>-4.6687985553521605E-2</v>
      </c>
      <c r="J182" s="64">
        <f t="shared" ca="1" si="147"/>
        <v>-3.9115802576298653E-2</v>
      </c>
      <c r="K182" s="34">
        <f t="shared" ca="1" si="109"/>
        <v>-4.5830413689451621E-3</v>
      </c>
      <c r="L182" s="34" t="str">
        <f t="shared" ca="1" si="145"/>
        <v xml:space="preserve"> </v>
      </c>
      <c r="M182" s="64" t="str">
        <f t="shared" ca="1" si="145"/>
        <v xml:space="preserve"> </v>
      </c>
      <c r="N182" s="34">
        <f t="shared" ca="1" si="145"/>
        <v>8.5463614896710283E-3</v>
      </c>
      <c r="O182" s="55">
        <f t="shared" ca="1" si="145"/>
        <v>-2.1963083877358014E-2</v>
      </c>
      <c r="P182" s="53">
        <f t="shared" ca="1" si="145"/>
        <v>-0.18703189058281533</v>
      </c>
      <c r="Q182" s="34">
        <f t="shared" ca="1" si="145"/>
        <v>-1.0693404547638563E-2</v>
      </c>
      <c r="R182" s="34">
        <f t="shared" ca="1" si="145"/>
        <v>-1.2248999637591851E-3</v>
      </c>
      <c r="S182" s="34" t="str">
        <f t="shared" ca="1" si="145"/>
        <v xml:space="preserve"> </v>
      </c>
      <c r="T182" s="34">
        <f ca="1">IF(IF(OR(T60=" ",T56=0,T56 = " ")," ",T60/T56-1)&gt;1.5," ",T60/T56-1)</f>
        <v>-1.0705929359977051E-2</v>
      </c>
      <c r="U182" s="34">
        <f t="shared" ca="1" si="145"/>
        <v>1.7445815623049699E-2</v>
      </c>
      <c r="V182" s="34" t="str">
        <f t="shared" ca="1" si="145"/>
        <v xml:space="preserve"> </v>
      </c>
      <c r="W182" s="34">
        <f t="shared" ca="1" si="145"/>
        <v>-3.3322858606522621E-3</v>
      </c>
      <c r="X182" s="34">
        <f t="shared" ca="1" si="145"/>
        <v>0.38849160242872771</v>
      </c>
      <c r="Y182" s="55">
        <f t="shared" ca="1" si="145"/>
        <v>-1.7637077688510305E-2</v>
      </c>
    </row>
    <row r="183" spans="1:25" s="33" customFormat="1" x14ac:dyDescent="0.2">
      <c r="A183" s="14">
        <v>43190</v>
      </c>
      <c r="B183" s="67">
        <f ca="1">IF(IF(OR(B61="",B57=0),NA(),B61/B57-1)&gt;1.5,NA(),B61/B57-1)</f>
        <v>-6.0671780201331238E-3</v>
      </c>
      <c r="C183" s="67">
        <f t="shared" ref="C183:J185" ca="1" si="148">IF(IF(OR(C61="",C57=0),NA(),C61/C57-1)&gt;1.5,NA(),C61/C57-1)</f>
        <v>-1.7309873296925016E-2</v>
      </c>
      <c r="D183" s="59">
        <f t="shared" ca="1" si="148"/>
        <v>-2.020256205990334E-2</v>
      </c>
      <c r="E183" s="59">
        <f t="shared" ca="1" si="148"/>
        <v>3.8821462706970511E-3</v>
      </c>
      <c r="F183" s="59">
        <f t="shared" ca="1" si="148"/>
        <v>-1.6497981843610288E-2</v>
      </c>
      <c r="G183" s="60">
        <f t="shared" ca="1" si="148"/>
        <v>-1.019140261904139E-2</v>
      </c>
      <c r="H183" s="59">
        <f t="shared" ca="1" si="148"/>
        <v>-5.4886096380799665E-2</v>
      </c>
      <c r="I183" s="59">
        <f t="shared" ca="1" si="148"/>
        <v>-6.2595139167684666E-2</v>
      </c>
      <c r="J183" s="68">
        <f t="shared" ca="1" si="148"/>
        <v>-4.6692737068315782E-2</v>
      </c>
      <c r="K183" s="59">
        <f t="shared" ca="1" si="109"/>
        <v>-2.2304274308939442E-2</v>
      </c>
      <c r="L183" s="59" t="str">
        <f t="shared" ca="1" si="145"/>
        <v xml:space="preserve"> </v>
      </c>
      <c r="M183" s="68" t="str">
        <f t="shared" ca="1" si="145"/>
        <v xml:space="preserve"> </v>
      </c>
      <c r="N183" s="59">
        <f t="shared" ca="1" si="145"/>
        <v>-5.6721896665246074E-4</v>
      </c>
      <c r="O183" s="61">
        <f t="shared" ca="1" si="145"/>
        <v>-0.11880362331240768</v>
      </c>
      <c r="P183" s="60">
        <f t="shared" ca="1" si="145"/>
        <v>-0.2765135575596317</v>
      </c>
      <c r="Q183" s="59">
        <f t="shared" ca="1" si="145"/>
        <v>-4.177039474826505E-3</v>
      </c>
      <c r="R183" s="59">
        <f t="shared" ca="1" si="145"/>
        <v>-3.7029479467808324E-3</v>
      </c>
      <c r="S183" s="59" t="str">
        <f t="shared" ca="1" si="145"/>
        <v xml:space="preserve"> </v>
      </c>
      <c r="T183" s="59">
        <f ca="1">IF(IF(OR(T61=" ",T57=0,T57 = " ")," ",T61/T57-1)&gt;1.5," ",T61/T57-1)</f>
        <v>-4.0994870241820025E-2</v>
      </c>
      <c r="U183" s="59">
        <f t="shared" ca="1" si="145"/>
        <v>8.8704490081410459E-3</v>
      </c>
      <c r="V183" s="59" t="str">
        <f t="shared" ca="1" si="145"/>
        <v xml:space="preserve"> </v>
      </c>
      <c r="W183" s="59">
        <f t="shared" ca="1" si="145"/>
        <v>-2.1809997293691818E-2</v>
      </c>
      <c r="X183" s="59">
        <f t="shared" ca="1" si="145"/>
        <v>-3.2024806086373259E-2</v>
      </c>
      <c r="Y183" s="61">
        <f t="shared" ca="1" si="145"/>
        <v>-3.8440139369470994E-2</v>
      </c>
    </row>
    <row r="184" spans="1:25" s="33" customFormat="1" x14ac:dyDescent="0.2">
      <c r="A184" s="20">
        <v>43281</v>
      </c>
      <c r="B184" s="63">
        <f ca="1">IF(IF(OR(B62="",B58=0),NA(),B62/B58-1)&gt;1.5,NA(),B62/B58-1)</f>
        <v>-6.4790509137212515E-3</v>
      </c>
      <c r="C184" s="63">
        <f t="shared" ca="1" si="148"/>
        <v>-1.5408329602898507E-2</v>
      </c>
      <c r="D184" s="34">
        <f t="shared" ca="1" si="148"/>
        <v>-1.7084746530919181E-2</v>
      </c>
      <c r="E184" s="34">
        <f t="shared" ca="1" si="148"/>
        <v>7.996093765091139E-3</v>
      </c>
      <c r="F184" s="34">
        <f t="shared" ca="1" si="148"/>
        <v>-1.5133911620798579E-2</v>
      </c>
      <c r="G184" s="53">
        <f t="shared" ca="1" si="148"/>
        <v>-1.0628152124178114E-2</v>
      </c>
      <c r="H184" s="34">
        <f t="shared" ca="1" si="148"/>
        <v>2.6942051449946325E-2</v>
      </c>
      <c r="I184" s="34">
        <f t="shared" ca="1" si="148"/>
        <v>-6.0809090790671649E-2</v>
      </c>
      <c r="J184" s="64">
        <f t="shared" ca="1" si="148"/>
        <v>-3.9879770103776413E-2</v>
      </c>
      <c r="K184" s="34">
        <f t="shared" ref="K184:K185" ca="1" si="149">IF(IF(OR(K62=" ",K58=0,K58 = " ")," ",K62/K58-1)&gt;1.5," ",K62/K58-1)</f>
        <v>-1.111584729711701E-2</v>
      </c>
      <c r="L184" s="34" t="str">
        <f t="shared" ca="1" si="145"/>
        <v xml:space="preserve"> </v>
      </c>
      <c r="M184" s="64" t="str">
        <f t="shared" ca="1" si="145"/>
        <v xml:space="preserve"> </v>
      </c>
      <c r="N184" s="34">
        <f t="shared" ca="1" si="145"/>
        <v>7.6148682588306205E-3</v>
      </c>
      <c r="O184" s="55">
        <f t="shared" ca="1" si="145"/>
        <v>-0.12518875000182683</v>
      </c>
      <c r="P184" s="53">
        <f t="shared" ca="1" si="145"/>
        <v>-0.24597767256294523</v>
      </c>
      <c r="Q184" s="34">
        <f t="shared" ca="1" si="145"/>
        <v>-7.1186638843886429E-3</v>
      </c>
      <c r="R184" s="34">
        <f t="shared" ca="1" si="145"/>
        <v>7.2073701364783194E-3</v>
      </c>
      <c r="S184" s="34" t="str">
        <f t="shared" ca="1" si="145"/>
        <v xml:space="preserve"> </v>
      </c>
      <c r="T184" s="34">
        <f ca="1">IF(IF(OR(T62=" ",T58=0,T58 = " ")," ",T62/T58-1)&gt;1.5," ",T62/T58-1)</f>
        <v>-3.0468222268757339E-2</v>
      </c>
      <c r="U184" s="34">
        <f t="shared" ca="1" si="145"/>
        <v>1.2717010616224877E-2</v>
      </c>
      <c r="V184" s="34" t="str">
        <f t="shared" ca="1" si="145"/>
        <v xml:space="preserve"> </v>
      </c>
      <c r="W184" s="34">
        <f t="shared" ca="1" si="145"/>
        <v>-1.096450223666634E-2</v>
      </c>
      <c r="X184" s="34">
        <f t="shared" ca="1" si="145"/>
        <v>6.2162122879980908E-2</v>
      </c>
      <c r="Y184" s="55">
        <f t="shared" ca="1" si="145"/>
        <v>-2.0937021624629404E-2</v>
      </c>
    </row>
    <row r="185" spans="1:25" s="187" customFormat="1" x14ac:dyDescent="0.2">
      <c r="A185" s="20">
        <v>43373</v>
      </c>
      <c r="B185" s="63">
        <f ca="1">IF(IF(OR(B63="",B59=0),NA(),B63/B59-1)&gt;1.5,NA(),B63/B59-1)</f>
        <v>-1.0337539553107122E-2</v>
      </c>
      <c r="C185" s="63">
        <f t="shared" ca="1" si="148"/>
        <v>-1.8050226076465559E-2</v>
      </c>
      <c r="D185" s="34">
        <f t="shared" ca="1" si="148"/>
        <v>-2.020581162124846E-2</v>
      </c>
      <c r="E185" s="34">
        <f t="shared" ca="1" si="148"/>
        <v>3.393327208877972E-3</v>
      </c>
      <c r="F185" s="34">
        <f t="shared" ca="1" si="148"/>
        <v>-8.9020079066632896E-3</v>
      </c>
      <c r="G185" s="53">
        <f t="shared" ca="1" si="148"/>
        <v>-8.4052335037267945E-3</v>
      </c>
      <c r="H185" s="34">
        <f t="shared" ca="1" si="148"/>
        <v>-6.833264965801944E-3</v>
      </c>
      <c r="I185" s="34">
        <f t="shared" ca="1" si="148"/>
        <v>-6.4737617095750655E-2</v>
      </c>
      <c r="J185" s="64">
        <f t="shared" ca="1" si="148"/>
        <v>-4.5850897419268177E-2</v>
      </c>
      <c r="K185" s="34">
        <f t="shared" ca="1" si="149"/>
        <v>-1.7632225752279851E-3</v>
      </c>
      <c r="L185" s="34" t="str">
        <f t="shared" ca="1" si="145"/>
        <v xml:space="preserve"> </v>
      </c>
      <c r="M185" s="64" t="str">
        <f t="shared" ca="1" si="145"/>
        <v xml:space="preserve"> </v>
      </c>
      <c r="N185" s="34">
        <f t="shared" ca="1" si="145"/>
        <v>6.4222919558536429E-3</v>
      </c>
      <c r="O185" s="55">
        <f t="shared" ca="1" si="145"/>
        <v>-0.13537404513304019</v>
      </c>
      <c r="P185" s="53">
        <f t="shared" ca="1" si="145"/>
        <v>-0.25110967874562773</v>
      </c>
      <c r="Q185" s="34">
        <f t="shared" ca="1" si="145"/>
        <v>-7.8484697781533441E-4</v>
      </c>
      <c r="R185" s="34">
        <f t="shared" ca="1" si="145"/>
        <v>1.1641576398494058E-2</v>
      </c>
      <c r="S185" s="34" t="str">
        <f t="shared" ca="1" si="145"/>
        <v xml:space="preserve"> </v>
      </c>
      <c r="T185" s="34">
        <f ca="1">IF(IF(OR(T63=" ",T59=0,T59 = " ")," ",T63/T59-1)&gt;1.5," ",T63/T59-1)</f>
        <v>-3.348061153139581E-2</v>
      </c>
      <c r="U185" s="34">
        <f t="shared" ca="1" si="145"/>
        <v>1.5558629810311864E-2</v>
      </c>
      <c r="V185" s="34" t="str">
        <f t="shared" ca="1" si="145"/>
        <v xml:space="preserve"> </v>
      </c>
      <c r="W185" s="34">
        <f t="shared" ca="1" si="145"/>
        <v>7.3204619643578717E-3</v>
      </c>
      <c r="X185" s="34">
        <f t="shared" ca="1" si="145"/>
        <v>0.13797337111452523</v>
      </c>
      <c r="Y185" s="55">
        <f t="shared" ca="1" si="145"/>
        <v>-3.0358388306569117E-2</v>
      </c>
    </row>
    <row r="186" spans="1:25" s="187" customFormat="1" ht="12" thickBot="1" x14ac:dyDescent="0.25">
      <c r="A186" s="185">
        <v>43465</v>
      </c>
      <c r="B186" s="135">
        <f t="shared" ref="B186:R186" ca="1" si="150">IF(IF(OR(B64="",B60=0),NA(),B64/B60-1)&gt;1.5,NA(),B64/B60-1)</f>
        <v>0.14050407327065995</v>
      </c>
      <c r="C186" s="135">
        <f t="shared" ca="1" si="150"/>
        <v>1.4492654105913001</v>
      </c>
      <c r="D186" s="136" t="e">
        <f t="shared" ca="1" si="150"/>
        <v>#N/A</v>
      </c>
      <c r="E186" s="136">
        <f t="shared" ca="1" si="150"/>
        <v>0.22747896202607176</v>
      </c>
      <c r="F186" s="136">
        <f t="shared" ca="1" si="150"/>
        <v>0.24211681893043391</v>
      </c>
      <c r="G186" s="137" t="e">
        <f t="shared" ca="1" si="150"/>
        <v>#VALUE!</v>
      </c>
      <c r="H186" s="136">
        <f t="shared" ca="1" si="150"/>
        <v>0.40634087265173058</v>
      </c>
      <c r="I186" s="136">
        <f t="shared" ca="1" si="150"/>
        <v>1.3590966612542341</v>
      </c>
      <c r="J186" s="138">
        <f t="shared" ca="1" si="150"/>
        <v>0.4838864556846354</v>
      </c>
      <c r="K186" s="136">
        <f t="shared" ca="1" si="150"/>
        <v>-0.85303596538990156</v>
      </c>
      <c r="L186" s="136" t="e">
        <f t="shared" ca="1" si="150"/>
        <v>#VALUE!</v>
      </c>
      <c r="M186" s="138" t="e">
        <f t="shared" ca="1" si="150"/>
        <v>#VALUE!</v>
      </c>
      <c r="N186" s="136" t="e">
        <f t="shared" ca="1" si="150"/>
        <v>#VALUE!</v>
      </c>
      <c r="O186" s="139" t="e">
        <f t="shared" ca="1" si="150"/>
        <v>#VALUE!</v>
      </c>
      <c r="P186" s="137">
        <f t="shared" ca="1" si="150"/>
        <v>1.3458237787381813</v>
      </c>
      <c r="Q186" s="136" t="e">
        <f t="shared" ca="1" si="150"/>
        <v>#N/A</v>
      </c>
      <c r="R186" s="136">
        <f t="shared" ca="1" si="150"/>
        <v>0.24216445769552863</v>
      </c>
      <c r="S186" s="136" t="e">
        <f t="shared" ref="S186" ca="1" si="151">IF(IF(OR(S64="",S60=0),NA(),S64/S60-1)&gt;1.5,NA(),S64/S60-1)</f>
        <v>#VALUE!</v>
      </c>
      <c r="T186" s="136" t="e">
        <f t="shared" ref="T186" ca="1" si="152">IF(IF(OR(T64="",T60=0),NA(),T64/T60-1)&gt;1.5,NA(),9/T60-1)</f>
        <v>#VALUE!</v>
      </c>
      <c r="U186" s="136">
        <f t="shared" ref="U186:Y186" ca="1" si="153">IF(IF(OR(U64="",U60=0),NA(),U64/U60-1)&gt;1.5,NA(),U64/U60-1)</f>
        <v>0.23362443073110373</v>
      </c>
      <c r="V186" s="136" t="e">
        <f t="shared" ca="1" si="153"/>
        <v>#VALUE!</v>
      </c>
      <c r="W186" s="136" t="e">
        <f t="shared" ca="1" si="153"/>
        <v>#VALUE!</v>
      </c>
      <c r="X186" s="136">
        <f t="shared" ca="1" si="153"/>
        <v>3.2445009682725345E-2</v>
      </c>
      <c r="Y186" s="139">
        <f t="shared" ca="1" si="153"/>
        <v>-0.83230632258726722</v>
      </c>
    </row>
    <row r="187" spans="1:25" ht="15.75" thickBot="1" x14ac:dyDescent="0.25">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x14ac:dyDescent="0.2">
      <c r="A189" s="36" t="s">
        <v>37</v>
      </c>
      <c r="B189" s="69">
        <f t="shared" ref="B189:Y189" ca="1" si="154">SUM(B$9:B$12)/SUM(B$5:B$8)-1</f>
        <v>1.6394873108982466E-2</v>
      </c>
      <c r="C189" s="69">
        <f t="shared" ca="1" si="154"/>
        <v>-1.8403142643560466E-2</v>
      </c>
      <c r="D189" s="31">
        <f t="shared" ca="1" si="154"/>
        <v>-1.9109650680092405E-2</v>
      </c>
      <c r="E189" s="31">
        <f t="shared" ca="1" si="154"/>
        <v>4.9877997376003291E-2</v>
      </c>
      <c r="F189" s="31">
        <f t="shared" ca="1" si="154"/>
        <v>1.2602226851751164E-2</v>
      </c>
      <c r="G189" s="70">
        <f t="shared" ca="1" si="154"/>
        <v>-7.1412371270754837E-3</v>
      </c>
      <c r="H189" s="31">
        <f t="shared" ca="1" si="154"/>
        <v>-3.7397452270956921E-2</v>
      </c>
      <c r="I189" s="31">
        <f t="shared" ca="1" si="154"/>
        <v>-1.128502400778153E-2</v>
      </c>
      <c r="J189" s="71">
        <f t="shared" ca="1" si="154"/>
        <v>4.2996614531751742E-3</v>
      </c>
      <c r="K189" s="31">
        <f t="shared" ca="1" si="154"/>
        <v>0.35599935052072174</v>
      </c>
      <c r="L189" s="31">
        <f t="shared" ca="1" si="154"/>
        <v>-4.7055116626014692E-2</v>
      </c>
      <c r="M189" s="71">
        <f t="shared" ca="1" si="154"/>
        <v>-3.9691367971147029E-2</v>
      </c>
      <c r="N189" s="31">
        <f t="shared" ca="1" si="154"/>
        <v>0.57129512445165398</v>
      </c>
      <c r="O189" s="62">
        <f t="shared" ca="1" si="154"/>
        <v>-5.781204062984735E-2</v>
      </c>
      <c r="P189" s="70">
        <f t="shared" ca="1" si="154"/>
        <v>-3.6549593208239139E-2</v>
      </c>
      <c r="Q189" s="31">
        <f t="shared" ca="1" si="154"/>
        <v>-8.8682481837648597E-3</v>
      </c>
      <c r="R189" s="31">
        <f t="shared" ca="1" si="154"/>
        <v>-1.9674019482425753E-2</v>
      </c>
      <c r="S189" s="31" t="e">
        <f t="shared" ca="1" si="154"/>
        <v>#DIV/0!</v>
      </c>
      <c r="T189" s="31" t="e">
        <f t="shared" ca="1" si="154"/>
        <v>#DIV/0!</v>
      </c>
      <c r="U189" s="31">
        <f t="shared" ca="1" si="154"/>
        <v>-5.8701692635956926E-2</v>
      </c>
      <c r="V189" s="31" t="e">
        <f t="shared" ca="1" si="154"/>
        <v>#DIV/0!</v>
      </c>
      <c r="W189" s="31" t="e">
        <f t="shared" ca="1" si="154"/>
        <v>#DIV/0!</v>
      </c>
      <c r="X189" s="31">
        <f t="shared" ca="1" si="154"/>
        <v>6.0826927854393809E-3</v>
      </c>
      <c r="Y189" s="62">
        <f t="shared" ca="1" si="154"/>
        <v>0.33302261810482858</v>
      </c>
    </row>
    <row r="190" spans="1:25" x14ac:dyDescent="0.2">
      <c r="A190" s="36" t="s">
        <v>38</v>
      </c>
      <c r="B190" s="69">
        <f t="shared" ref="B190:S190" ca="1" si="155">SUM(B$13:B$16)/SUM(B$9:B$12)-1</f>
        <v>1.142047703510185E-2</v>
      </c>
      <c r="C190" s="69">
        <f t="shared" ca="1" si="155"/>
        <v>-1.9976352877259962E-2</v>
      </c>
      <c r="D190" s="31">
        <f t="shared" ca="1" si="155"/>
        <v>-2.1137846285331663E-2</v>
      </c>
      <c r="E190" s="31">
        <f t="shared" ca="1" si="155"/>
        <v>3.8798751451599278E-2</v>
      </c>
      <c r="F190" s="31">
        <f t="shared" ca="1" si="155"/>
        <v>3.5879026320213558E-3</v>
      </c>
      <c r="G190" s="70">
        <f t="shared" ca="1" si="155"/>
        <v>-2.5258200079159021E-3</v>
      </c>
      <c r="H190" s="31">
        <f t="shared" ca="1" si="155"/>
        <v>-2.4881103546929517E-2</v>
      </c>
      <c r="I190" s="31">
        <f t="shared" ca="1" si="155"/>
        <v>-1.5050259452668024E-2</v>
      </c>
      <c r="J190" s="71">
        <f t="shared" ca="1" si="155"/>
        <v>-3.2712278950574047E-3</v>
      </c>
      <c r="K190" s="31">
        <f t="shared" ca="1" si="155"/>
        <v>1.1137717169786399E-2</v>
      </c>
      <c r="L190" s="31">
        <f t="shared" ca="1" si="155"/>
        <v>-9.3301622091160552E-2</v>
      </c>
      <c r="M190" s="71">
        <f t="shared" ca="1" si="155"/>
        <v>-7.9693304146275956E-2</v>
      </c>
      <c r="N190" s="31">
        <f t="shared" ca="1" si="155"/>
        <v>3.6981234486204828E-2</v>
      </c>
      <c r="O190" s="62">
        <f t="shared" ca="1" si="155"/>
        <v>-0.19041218766591095</v>
      </c>
      <c r="P190" s="70">
        <f t="shared" ca="1" si="155"/>
        <v>-0.14450236860090837</v>
      </c>
      <c r="Q190" s="31">
        <f t="shared" ca="1" si="155"/>
        <v>2.7754269296811351E-3</v>
      </c>
      <c r="R190" s="31">
        <f t="shared" ca="1" si="155"/>
        <v>-1.8353034913817456E-2</v>
      </c>
      <c r="S190" s="31" t="e">
        <f t="shared" ca="1" si="155"/>
        <v>#DIV/0!</v>
      </c>
      <c r="T190" s="31" t="e">
        <f t="shared" ref="T190:T196" ca="1" si="156">SUM(T$9:T$12)/SUM(T$5:T$8)-1</f>
        <v>#DIV/0!</v>
      </c>
      <c r="U190" s="31">
        <f ca="1">SUM(U$13:U$16)/SUM(U$9:U$12)-1</f>
        <v>-3.2643901442550582E-2</v>
      </c>
      <c r="V190" s="31" t="e">
        <f ca="1">SUM(V$13:V$16)/SUM(V$9:V$12)-1</f>
        <v>#DIV/0!</v>
      </c>
      <c r="W190" s="31" t="e">
        <f t="shared" ref="W190:W196" ca="1" si="157">SUM(W$9:W$12)/SUM(W$5:W$8)-1</f>
        <v>#DIV/0!</v>
      </c>
      <c r="X190" s="31">
        <f ca="1">SUM(X$13:X$16)/SUM(X$9:X$12)-1</f>
        <v>5.3899206499358865E-2</v>
      </c>
      <c r="Y190" s="62">
        <f ca="1">SUM(Y$13:Y$16)/SUM(Y$9:Y$12)-1</f>
        <v>1.9367480623256883E-2</v>
      </c>
    </row>
    <row r="191" spans="1:25" x14ac:dyDescent="0.2">
      <c r="A191" s="36" t="s">
        <v>39</v>
      </c>
      <c r="B191" s="69">
        <f t="shared" ref="B191:S191" ca="1" si="158">SUM(B$17:B$20)/SUM(B$13:B$16)-1</f>
        <v>4.6929779771207603E-3</v>
      </c>
      <c r="C191" s="69">
        <f t="shared" ca="1" si="158"/>
        <v>-2.1773274124609832E-2</v>
      </c>
      <c r="D191" s="31">
        <f t="shared" ca="1" si="158"/>
        <v>-2.3667293779234044E-2</v>
      </c>
      <c r="E191" s="31">
        <f t="shared" ca="1" si="158"/>
        <v>2.1195416129785372E-2</v>
      </c>
      <c r="F191" s="31">
        <f t="shared" ca="1" si="158"/>
        <v>-1.0867706322709392E-2</v>
      </c>
      <c r="G191" s="70">
        <f t="shared" ca="1" si="158"/>
        <v>9.3690767440302025E-4</v>
      </c>
      <c r="H191" s="31">
        <f t="shared" ca="1" si="158"/>
        <v>2.8021478926138377E-2</v>
      </c>
      <c r="I191" s="31">
        <f t="shared" ca="1" si="158"/>
        <v>-1.3350176949925241E-2</v>
      </c>
      <c r="J191" s="71">
        <f t="shared" ca="1" si="158"/>
        <v>-1.7892327963092924E-2</v>
      </c>
      <c r="K191" s="31">
        <f t="shared" ca="1" si="158"/>
        <v>-4.4226444786798047E-2</v>
      </c>
      <c r="L191" s="31">
        <f t="shared" ca="1" si="158"/>
        <v>-8.9661672439670936E-2</v>
      </c>
      <c r="M191" s="71">
        <f t="shared" ca="1" si="158"/>
        <v>-6.6069200073300749E-2</v>
      </c>
      <c r="N191" s="31">
        <f t="shared" ca="1" si="158"/>
        <v>-2.5789161739006694E-2</v>
      </c>
      <c r="O191" s="62">
        <f t="shared" ca="1" si="158"/>
        <v>-0.24942317134882563</v>
      </c>
      <c r="P191" s="70">
        <f t="shared" ca="1" si="158"/>
        <v>-7.548619731625128E-3</v>
      </c>
      <c r="Q191" s="31">
        <f t="shared" ca="1" si="158"/>
        <v>-7.8189409634625839E-3</v>
      </c>
      <c r="R191" s="31">
        <f t="shared" ca="1" si="158"/>
        <v>-1.2718018201545278E-2</v>
      </c>
      <c r="S191" s="31">
        <f t="shared" ca="1" si="158"/>
        <v>1.348448767361754E-2</v>
      </c>
      <c r="T191" s="31" t="e">
        <f ca="1">SUM(T$9:T$12)/SUM(T$5:T$8)-1</f>
        <v>#DIV/0!</v>
      </c>
      <c r="U191" s="31">
        <f ca="1">SUM(U$17:U$20)/SUM(U$13:U$16)-1</f>
        <v>-1.4156810478984649E-3</v>
      </c>
      <c r="V191" s="31">
        <f ca="1">SUM(V$17:V$20)/SUM(V$13:V$16)-1</f>
        <v>4.790798845413069E-2</v>
      </c>
      <c r="W191" s="31" t="e">
        <f t="shared" ca="1" si="157"/>
        <v>#DIV/0!</v>
      </c>
      <c r="X191" s="31">
        <f ca="1">SUM(X$17:X$20)/SUM(X$13:X$16)-1</f>
        <v>-3.7342800927235298E-2</v>
      </c>
      <c r="Y191" s="62">
        <f ca="1">SUM(Y$17:Y$20)/SUM(Y$13:Y$16)-1</f>
        <v>-4.9015149638746869E-2</v>
      </c>
    </row>
    <row r="192" spans="1:25" x14ac:dyDescent="0.2">
      <c r="A192" s="36" t="s">
        <v>40</v>
      </c>
      <c r="B192" s="69">
        <f t="shared" ref="B192:S192" ca="1" si="159">SUM(B$21:B$24)/SUM(B$17:B$20)-1</f>
        <v>7.4030324623719501E-4</v>
      </c>
      <c r="C192" s="69">
        <f t="shared" ca="1" si="159"/>
        <v>-2.0071854851659632E-2</v>
      </c>
      <c r="D192" s="31">
        <f t="shared" ca="1" si="159"/>
        <v>-2.2811240317085701E-2</v>
      </c>
      <c r="E192" s="31">
        <f t="shared" ca="1" si="159"/>
        <v>5.0377756522743677E-3</v>
      </c>
      <c r="F192" s="31">
        <f t="shared" ca="1" si="159"/>
        <v>-2.3798458183274418E-2</v>
      </c>
      <c r="G192" s="70">
        <f t="shared" ca="1" si="159"/>
        <v>-7.0594738842648663E-3</v>
      </c>
      <c r="H192" s="31">
        <f t="shared" ca="1" si="159"/>
        <v>-5.1502890531163192E-4</v>
      </c>
      <c r="I192" s="31">
        <f t="shared" ca="1" si="159"/>
        <v>-1.5083683729569253E-2</v>
      </c>
      <c r="J192" s="71">
        <f t="shared" ca="1" si="159"/>
        <v>-1.7780741755942908E-2</v>
      </c>
      <c r="K192" s="31">
        <f t="shared" ca="1" si="159"/>
        <v>-6.4793802727776351E-2</v>
      </c>
      <c r="L192" s="31">
        <f t="shared" ca="1" si="159"/>
        <v>-3.8912057227623809E-2</v>
      </c>
      <c r="M192" s="71">
        <f t="shared" ca="1" si="159"/>
        <v>-4.0552451862265859E-2</v>
      </c>
      <c r="N192" s="31">
        <f t="shared" ca="1" si="159"/>
        <v>-4.0406507343952014E-2</v>
      </c>
      <c r="O192" s="62">
        <f t="shared" ca="1" si="159"/>
        <v>-0.12187050040318603</v>
      </c>
      <c r="P192" s="70">
        <f t="shared" ca="1" si="159"/>
        <v>-4.1736957677940278E-3</v>
      </c>
      <c r="Q192" s="31">
        <f t="shared" ca="1" si="159"/>
        <v>-1.4243395254268543E-2</v>
      </c>
      <c r="R192" s="31">
        <f t="shared" ca="1" si="159"/>
        <v>-1.6640810951887297E-2</v>
      </c>
      <c r="S192" s="31">
        <f t="shared" ca="1" si="159"/>
        <v>3.5516669015978053E-3</v>
      </c>
      <c r="T192" s="31" t="e">
        <f t="shared" ca="1" si="156"/>
        <v>#DIV/0!</v>
      </c>
      <c r="U192" s="31">
        <f ca="1">SUM(U$21:U$24)/SUM(U$17:U$20)-1</f>
        <v>-1.7795749165318009E-3</v>
      </c>
      <c r="V192" s="31">
        <f ca="1">SUM(V$21:V$24)/SUM(V$17:V$20)-1</f>
        <v>-7.2908430900262555E-3</v>
      </c>
      <c r="W192" s="31" t="e">
        <f t="shared" ca="1" si="157"/>
        <v>#DIV/0!</v>
      </c>
      <c r="X192" s="31">
        <f ca="1">SUM(X$21:X$24)/SUM(X$17:X$20)-1</f>
        <v>-5.5535049887275423E-2</v>
      </c>
      <c r="Y192" s="62">
        <f ca="1">SUM(Y$21:Y$24)/SUM(Y$17:Y$20)-1</f>
        <v>-7.3371359674825665E-2</v>
      </c>
    </row>
    <row r="193" spans="1:25" x14ac:dyDescent="0.2">
      <c r="A193" s="36" t="s">
        <v>41</v>
      </c>
      <c r="B193" s="69">
        <f t="shared" ref="B193:S193" ca="1" si="160">IF(ISBLANK(B28),NA(),SUM(B$25:B$28)/SUM(B$21:B$24)-1)</f>
        <v>5.6743165881352198E-3</v>
      </c>
      <c r="C193" s="69">
        <f t="shared" ca="1" si="160"/>
        <v>-2.1723161702195126E-2</v>
      </c>
      <c r="D193" s="31">
        <f t="shared" ca="1" si="160"/>
        <v>-2.358367245891968E-2</v>
      </c>
      <c r="E193" s="31">
        <f t="shared" ca="1" si="160"/>
        <v>7.8623466275971055E-3</v>
      </c>
      <c r="F193" s="31">
        <f t="shared" ca="1" si="160"/>
        <v>-3.9133655599138617E-2</v>
      </c>
      <c r="G193" s="70">
        <f t="shared" ca="1" si="160"/>
        <v>-7.2671254712639577E-3</v>
      </c>
      <c r="H193" s="31">
        <f t="shared" ca="1" si="160"/>
        <v>1.9883724629365496E-2</v>
      </c>
      <c r="I193" s="31">
        <f t="shared" ca="1" si="160"/>
        <v>-1.7016899557124043E-2</v>
      </c>
      <c r="J193" s="71">
        <f t="shared" ca="1" si="160"/>
        <v>-1.7543659471687678E-2</v>
      </c>
      <c r="K193" s="31">
        <f t="shared" ca="1" si="160"/>
        <v>-6.6216699689060854E-2</v>
      </c>
      <c r="L193" s="31">
        <f t="shared" ca="1" si="160"/>
        <v>-1.5305828597176108E-2</v>
      </c>
      <c r="M193" s="71">
        <f t="shared" ca="1" si="160"/>
        <v>-6.1887816674801144E-2</v>
      </c>
      <c r="N193" s="31">
        <f t="shared" ca="1" si="160"/>
        <v>-2.3084374317842604E-2</v>
      </c>
      <c r="O193" s="62">
        <f t="shared" ca="1" si="160"/>
        <v>-0.1359959236747319</v>
      </c>
      <c r="P193" s="70">
        <f t="shared" ca="1" si="160"/>
        <v>-1.13698384602966E-2</v>
      </c>
      <c r="Q193" s="31">
        <f t="shared" ca="1" si="160"/>
        <v>-1.0988744471214673E-2</v>
      </c>
      <c r="R193" s="31">
        <f t="shared" ca="1" si="160"/>
        <v>-2.3075756724959207E-2</v>
      </c>
      <c r="S193" s="31">
        <f t="shared" ca="1" si="160"/>
        <v>-1.457332721351734E-2</v>
      </c>
      <c r="T193" s="31" t="e">
        <f t="shared" ca="1" si="156"/>
        <v>#DIV/0!</v>
      </c>
      <c r="U193" s="31">
        <f ca="1">IF(ISBLANK(U28),NA(),SUM(U$25:U$28)/SUM(U$21:U$24)-1)</f>
        <v>-1.5567843341756205E-2</v>
      </c>
      <c r="V193" s="31">
        <f ca="1">IF(ISBLANK(V28),NA(),SUM(V$25:V$28)/SUM(V$21:V$24)-1)</f>
        <v>-3.2649742755547995E-2</v>
      </c>
      <c r="W193" s="31" t="e">
        <f t="shared" ca="1" si="157"/>
        <v>#DIV/0!</v>
      </c>
      <c r="X193" s="31">
        <f ca="1">IF(ISBLANK(X28),NA(),SUM(X$25:X$28)/SUM(X$21:X$24)-1)</f>
        <v>-5.1971832436639387E-2</v>
      </c>
      <c r="Y193" s="62">
        <f ca="1">IF(ISBLANK(Y28),NA(),SUM(Y$25:Y$28)/SUM(Y$21:Y$24)-1)</f>
        <v>-4.934134877469909E-2</v>
      </c>
    </row>
    <row r="194" spans="1:25" x14ac:dyDescent="0.2">
      <c r="A194" s="36" t="s">
        <v>42</v>
      </c>
      <c r="B194" s="69">
        <f t="shared" ref="B194:S194" ca="1" si="161">IF(ISBLANK(B32),NA(),SUM(B$29:B$32)/SUM(B$25:B$28)-1)</f>
        <v>5.7093395111307288E-3</v>
      </c>
      <c r="C194" s="69">
        <f t="shared" ca="1" si="161"/>
        <v>-2.0146862014840061E-2</v>
      </c>
      <c r="D194" s="31">
        <f t="shared" ca="1" si="161"/>
        <v>-2.1303442340579015E-2</v>
      </c>
      <c r="E194" s="31">
        <f t="shared" ca="1" si="161"/>
        <v>1.6034276084404553E-3</v>
      </c>
      <c r="F194" s="31">
        <f t="shared" ca="1" si="161"/>
        <v>-3.2997126429345602E-2</v>
      </c>
      <c r="G194" s="70">
        <f t="shared" ca="1" si="161"/>
        <v>-1.2624283975017914E-3</v>
      </c>
      <c r="H194" s="31">
        <f t="shared" ca="1" si="161"/>
        <v>-4.0871724089440842E-2</v>
      </c>
      <c r="I194" s="31">
        <f t="shared" ca="1" si="161"/>
        <v>-3.5952876013657487E-2</v>
      </c>
      <c r="J194" s="71">
        <f t="shared" ca="1" si="161"/>
        <v>-2.8388908518230505E-2</v>
      </c>
      <c r="K194" s="31">
        <f t="shared" ca="1" si="161"/>
        <v>-4.6508657926534802E-2</v>
      </c>
      <c r="L194" s="31">
        <f t="shared" ca="1" si="161"/>
        <v>-1</v>
      </c>
      <c r="M194" s="71">
        <f t="shared" ca="1" si="161"/>
        <v>-1</v>
      </c>
      <c r="N194" s="31">
        <f t="shared" ca="1" si="161"/>
        <v>-1.1820259857428073E-2</v>
      </c>
      <c r="O194" s="62">
        <f t="shared" ca="1" si="161"/>
        <v>-0.18532302803071421</v>
      </c>
      <c r="P194" s="70">
        <f t="shared" ca="1" si="161"/>
        <v>-5.0280267617204166E-2</v>
      </c>
      <c r="Q194" s="31">
        <f t="shared" ca="1" si="161"/>
        <v>-6.0072474654994101E-3</v>
      </c>
      <c r="R194" s="31">
        <f t="shared" ca="1" si="161"/>
        <v>-1.7593652762666001E-2</v>
      </c>
      <c r="S194" s="31">
        <f t="shared" ca="1" si="161"/>
        <v>-2.6727173152728212E-2</v>
      </c>
      <c r="T194" s="31" t="e">
        <f t="shared" ca="1" si="156"/>
        <v>#DIV/0!</v>
      </c>
      <c r="U194" s="31">
        <f ca="1">IF(ISBLANK(U32),NA(),SUM(U$29:U$32)/SUM(U$25:U$28)-1)</f>
        <v>-7.1254461024331528E-3</v>
      </c>
      <c r="V194" s="31">
        <f ca="1">IF(ISBLANK(V32),NA(),SUM(V$29:V$32)/SUM(V$25:V$28)-1)</f>
        <v>-2.8582298733328959E-2</v>
      </c>
      <c r="W194" s="31" t="e">
        <f t="shared" ca="1" si="157"/>
        <v>#DIV/0!</v>
      </c>
      <c r="X194" s="31">
        <f ca="1">IF(ISBLANK(X32),NA(),SUM(X$29:X$32)/SUM(X$25:X$28)-1)</f>
        <v>-7.594660519205465E-2</v>
      </c>
      <c r="Y194" s="62">
        <f ca="1">IF(ISBLANK(Y32),NA(),SUM(Y$29:Y$32)/SUM(Y$25:Y$28)-1)</f>
        <v>-1.9079089016352802E-2</v>
      </c>
    </row>
    <row r="195" spans="1:25" x14ac:dyDescent="0.2">
      <c r="A195" s="36" t="s">
        <v>43</v>
      </c>
      <c r="B195" s="69">
        <f t="shared" ref="B195:S195" ca="1" si="162">IF(ISBLANK(B36),NA(),SUM(B$33:B$36)/SUM(B$29:B$32)-1)</f>
        <v>1.4366674085875442E-2</v>
      </c>
      <c r="C195" s="69">
        <f t="shared" ca="1" si="162"/>
        <v>-1.5082426559028361E-2</v>
      </c>
      <c r="D195" s="31">
        <f t="shared" ca="1" si="162"/>
        <v>-1.9521489393225622E-2</v>
      </c>
      <c r="E195" s="31">
        <f t="shared" ca="1" si="162"/>
        <v>2.0577728443180732E-3</v>
      </c>
      <c r="F195" s="31">
        <f t="shared" ca="1" si="162"/>
        <v>-2.5693762769495421E-2</v>
      </c>
      <c r="G195" s="70">
        <f t="shared" ca="1" si="162"/>
        <v>-1.2550628459002788E-2</v>
      </c>
      <c r="H195" s="31">
        <f t="shared" ca="1" si="162"/>
        <v>-2.6355392931342037E-2</v>
      </c>
      <c r="I195" s="31">
        <f t="shared" ca="1" si="162"/>
        <v>-2.8455796045448234E-2</v>
      </c>
      <c r="J195" s="71">
        <f t="shared" ca="1" si="162"/>
        <v>-2.6113560229275135E-2</v>
      </c>
      <c r="K195" s="31">
        <f t="shared" ca="1" si="162"/>
        <v>-2.8029706028577239E-2</v>
      </c>
      <c r="L195" s="31" t="e">
        <f t="shared" ca="1" si="162"/>
        <v>#DIV/0!</v>
      </c>
      <c r="M195" s="71" t="e">
        <f t="shared" ca="1" si="162"/>
        <v>#DIV/0!</v>
      </c>
      <c r="N195" s="31">
        <f t="shared" ca="1" si="162"/>
        <v>-2.1579769935767823E-3</v>
      </c>
      <c r="O195" s="62">
        <f t="shared" ca="1" si="162"/>
        <v>-4.3591253289592791E-2</v>
      </c>
      <c r="P195" s="70">
        <f t="shared" ca="1" si="162"/>
        <v>0.11491278156026907</v>
      </c>
      <c r="Q195" s="31">
        <f t="shared" ca="1" si="162"/>
        <v>-2.4471329165254296E-3</v>
      </c>
      <c r="R195" s="31">
        <f t="shared" ca="1" si="162"/>
        <v>-2.3612865842673747E-2</v>
      </c>
      <c r="S195" s="31">
        <f t="shared" ca="1" si="162"/>
        <v>-1</v>
      </c>
      <c r="T195" s="31" t="e">
        <f t="shared" ca="1" si="156"/>
        <v>#DIV/0!</v>
      </c>
      <c r="U195" s="31">
        <f ca="1">IF(ISBLANK(U36),NA(),SUM(U$33:U$36)/SUM(U$29:U$32)-1)</f>
        <v>-3.7310527950931149E-3</v>
      </c>
      <c r="V195" s="31">
        <f ca="1">IF(ISBLANK(V36),NA(),SUM(V$33:V$36)/SUM(V$29:V$32)-1)</f>
        <v>-1</v>
      </c>
      <c r="W195" s="31" t="e">
        <f t="shared" ca="1" si="157"/>
        <v>#DIV/0!</v>
      </c>
      <c r="X195" s="31">
        <f ca="1">IF(ISBLANK(X36),NA(),SUM(X$33:X$36)/SUM(X$29:X$32)-1)</f>
        <v>4.8530297137701739E-2</v>
      </c>
      <c r="Y195" s="62">
        <f ca="1">IF(ISBLANK(Y36),NA(),SUM(Y$33:Y$36)/SUM(Y$29:Y$32)-1)</f>
        <v>-3.9900688941910012E-2</v>
      </c>
    </row>
    <row r="196" spans="1:25" x14ac:dyDescent="0.2">
      <c r="A196" s="36" t="s">
        <v>44</v>
      </c>
      <c r="B196" s="69">
        <f t="shared" ref="B196:S196" ca="1" si="163">IF(ISBLANK(B40),NA(),SUM(B$37:B$40)/SUM(B$33:B$36)-1)</f>
        <v>3.507348608201788E-3</v>
      </c>
      <c r="C196" s="69">
        <f t="shared" ca="1" si="163"/>
        <v>-2.2983437334866519E-2</v>
      </c>
      <c r="D196" s="31">
        <f t="shared" ca="1" si="163"/>
        <v>-2.423914706740482E-2</v>
      </c>
      <c r="E196" s="31">
        <f t="shared" ca="1" si="163"/>
        <v>-1.3659720401162367E-3</v>
      </c>
      <c r="F196" s="31">
        <f t="shared" ca="1" si="163"/>
        <v>-3.5422332545947621E-2</v>
      </c>
      <c r="G196" s="70">
        <f t="shared" ca="1" si="163"/>
        <v>-1.5904889327437055E-2</v>
      </c>
      <c r="H196" s="31">
        <f t="shared" ca="1" si="163"/>
        <v>-2.1171719050575577E-2</v>
      </c>
      <c r="I196" s="31">
        <f t="shared" ca="1" si="163"/>
        <v>-3.3880627945834241E-2</v>
      </c>
      <c r="J196" s="71">
        <f t="shared" ca="1" si="163"/>
        <v>-3.7982059646518684E-2</v>
      </c>
      <c r="K196" s="31">
        <f t="shared" ca="1" si="163"/>
        <v>-3.2116470735493952E-2</v>
      </c>
      <c r="L196" s="31" t="e">
        <f t="shared" ca="1" si="163"/>
        <v>#DIV/0!</v>
      </c>
      <c r="M196" s="71" t="e">
        <f t="shared" ca="1" si="163"/>
        <v>#DIV/0!</v>
      </c>
      <c r="N196" s="31">
        <f t="shared" ca="1" si="163"/>
        <v>-2.9483063416982924E-3</v>
      </c>
      <c r="O196" s="62">
        <f t="shared" ca="1" si="163"/>
        <v>-2.5813874410685056E-3</v>
      </c>
      <c r="P196" s="70">
        <f t="shared" ca="1" si="163"/>
        <v>-3.0710778180376597E-2</v>
      </c>
      <c r="Q196" s="31">
        <f t="shared" ca="1" si="163"/>
        <v>-7.2273958025530494E-3</v>
      </c>
      <c r="R196" s="31">
        <f t="shared" ca="1" si="163"/>
        <v>-2.9333283018997069E-2</v>
      </c>
      <c r="S196" s="31" t="e">
        <f t="shared" ca="1" si="163"/>
        <v>#DIV/0!</v>
      </c>
      <c r="T196" s="31" t="e">
        <f t="shared" ca="1" si="156"/>
        <v>#DIV/0!</v>
      </c>
      <c r="U196" s="31">
        <f ca="1">IF(ISBLANK(U40),NA(),SUM(U$37:U$40)/SUM(U$33:U$36)-1)</f>
        <v>6.39649472989956E-3</v>
      </c>
      <c r="V196" s="31" t="e">
        <f ca="1">IF(ISBLANK(V40),NA(),SUM(V$37:V$40)/SUM(V$33:V$36)-1)</f>
        <v>#DIV/0!</v>
      </c>
      <c r="W196" s="31" t="e">
        <f t="shared" ca="1" si="157"/>
        <v>#DIV/0!</v>
      </c>
      <c r="X196" s="31">
        <f ca="1">IF(ISBLANK(X40),NA(),SUM(X$37:X$40)/SUM(X$33:X$36)-1)</f>
        <v>-3.1171041196640603E-2</v>
      </c>
      <c r="Y196" s="62">
        <f ca="1">IF(ISBLANK(Y40),NA(),SUM(Y$37:Y$40)/SUM(Y$33:Y$36)-1)</f>
        <v>-4.9671165285324115E-2</v>
      </c>
    </row>
    <row r="197" spans="1:25" x14ac:dyDescent="0.2">
      <c r="A197" s="36" t="s">
        <v>45</v>
      </c>
      <c r="B197" s="69">
        <f ca="1">IF(ISBLANK(B44),NA(),SUM(B$41:B$44)/SUM(B$37:B$40)-1)</f>
        <v>2.453068503409872E-3</v>
      </c>
      <c r="C197" s="69">
        <f t="shared" ref="C197:Y197" ca="1" si="164">IF(ISBLANK(C44),NA(),SUM(C$41:C$44)/SUM(C$37:C$40)-1)</f>
        <v>-2.2053054421511731E-2</v>
      </c>
      <c r="D197" s="31">
        <f t="shared" ca="1" si="164"/>
        <v>-2.2679044636522927E-2</v>
      </c>
      <c r="E197" s="31">
        <f t="shared" ca="1" si="164"/>
        <v>-4.3483189877804307E-3</v>
      </c>
      <c r="F197" s="31">
        <f t="shared" ca="1" si="164"/>
        <v>-2.9306728618665789E-2</v>
      </c>
      <c r="G197" s="70">
        <f t="shared" ca="1" si="164"/>
        <v>-1.9005939777877012E-2</v>
      </c>
      <c r="H197" s="31">
        <f t="shared" ca="1" si="164"/>
        <v>-5.2151609392267595E-2</v>
      </c>
      <c r="I197" s="31">
        <f t="shared" ca="1" si="164"/>
        <v>-2.8809566207839366E-2</v>
      </c>
      <c r="J197" s="71">
        <f t="shared" ca="1" si="164"/>
        <v>-3.2017840841716882E-2</v>
      </c>
      <c r="K197" s="31">
        <f t="shared" ca="1" si="164"/>
        <v>-3.2086422359239863E-2</v>
      </c>
      <c r="L197" s="31" t="e">
        <f t="shared" ca="1" si="164"/>
        <v>#DIV/0!</v>
      </c>
      <c r="M197" s="71" t="e">
        <f t="shared" ca="1" si="164"/>
        <v>#DIV/0!</v>
      </c>
      <c r="N197" s="31">
        <f t="shared" ca="1" si="164"/>
        <v>-6.4965519255663073E-3</v>
      </c>
      <c r="O197" s="62">
        <f t="shared" ca="1" si="164"/>
        <v>2.2335087722411107E-2</v>
      </c>
      <c r="P197" s="70">
        <f t="shared" ca="1" si="164"/>
        <v>3.9054429238907229E-2</v>
      </c>
      <c r="Q197" s="31">
        <f t="shared" ca="1" si="164"/>
        <v>-1.8106808118177886E-2</v>
      </c>
      <c r="R197" s="31">
        <f t="shared" ca="1" si="164"/>
        <v>-2.6032724187501355E-2</v>
      </c>
      <c r="S197" s="31" t="e">
        <f t="shared" ca="1" si="164"/>
        <v>#DIV/0!</v>
      </c>
      <c r="T197" s="31" t="e">
        <f t="shared" ca="1" si="164"/>
        <v>#DIV/0!</v>
      </c>
      <c r="U197" s="31">
        <f t="shared" ca="1" si="164"/>
        <v>-1.3552526971171819E-2</v>
      </c>
      <c r="V197" s="31" t="e">
        <f t="shared" ca="1" si="164"/>
        <v>#DIV/0!</v>
      </c>
      <c r="W197" s="31" t="e">
        <f t="shared" ca="1" si="164"/>
        <v>#DIV/0!</v>
      </c>
      <c r="X197" s="31">
        <f t="shared" ca="1" si="164"/>
        <v>-0.13627512869309621</v>
      </c>
      <c r="Y197" s="62">
        <f t="shared" ca="1" si="164"/>
        <v>-4.5331268658036494E-3</v>
      </c>
    </row>
    <row r="198" spans="1:25" x14ac:dyDescent="0.2">
      <c r="A198" s="36" t="s">
        <v>46</v>
      </c>
      <c r="B198" s="69">
        <f ca="1">IF(ISBLANK(B48),NA(),SUM(B$45:B$48)/SUM(B$41:B$44)-1)</f>
        <v>-6.7286448969814394E-3</v>
      </c>
      <c r="C198" s="69">
        <f t="shared" ref="C198:Y198" ca="1" si="165">IF(ISBLANK(C48),NA(),SUM(C$45:C$48)/SUM(C$41:C$44)-1)</f>
        <v>-2.0462677432894649E-2</v>
      </c>
      <c r="D198" s="31">
        <f t="shared" ca="1" si="165"/>
        <v>-1.9747134366460251E-2</v>
      </c>
      <c r="E198" s="31">
        <f t="shared" ca="1" si="165"/>
        <v>-6.5050490013360829E-3</v>
      </c>
      <c r="F198" s="31">
        <f t="shared" ca="1" si="165"/>
        <v>-3.2854914618459352E-2</v>
      </c>
      <c r="G198" s="70">
        <f t="shared" ca="1" si="165"/>
        <v>-1.529600715028856E-2</v>
      </c>
      <c r="H198" s="31">
        <f t="shared" ca="1" si="165"/>
        <v>-9.5131969436333952E-3</v>
      </c>
      <c r="I198" s="31">
        <f t="shared" ca="1" si="165"/>
        <v>-2.3278042010743905E-2</v>
      </c>
      <c r="J198" s="71">
        <f t="shared" ca="1" si="165"/>
        <v>-2.7695683663328641E-2</v>
      </c>
      <c r="K198" s="31">
        <f t="shared" ca="1" si="165"/>
        <v>-3.3656765567925739E-2</v>
      </c>
      <c r="L198" s="31" t="e">
        <f t="shared" ca="1" si="165"/>
        <v>#DIV/0!</v>
      </c>
      <c r="M198" s="71" t="e">
        <f t="shared" ca="1" si="165"/>
        <v>#DIV/0!</v>
      </c>
      <c r="N198" s="31">
        <f t="shared" ca="1" si="165"/>
        <v>-8.3679901943357615E-3</v>
      </c>
      <c r="O198" s="62">
        <f t="shared" ca="1" si="165"/>
        <v>7.9372188810289401E-4</v>
      </c>
      <c r="P198" s="70">
        <f t="shared" ca="1" si="165"/>
        <v>0.16473725453275989</v>
      </c>
      <c r="Q198" s="31">
        <f t="shared" ca="1" si="165"/>
        <v>-1.3457404027749975E-2</v>
      </c>
      <c r="R198" s="31">
        <f t="shared" ca="1" si="165"/>
        <v>-2.6055604529186427E-2</v>
      </c>
      <c r="S198" s="31" t="e">
        <f t="shared" ca="1" si="165"/>
        <v>#DIV/0!</v>
      </c>
      <c r="T198" s="31">
        <f t="shared" ca="1" si="165"/>
        <v>-1.3598214707135181E-2</v>
      </c>
      <c r="U198" s="31">
        <f t="shared" ca="1" si="165"/>
        <v>5.5856142526940822E-2</v>
      </c>
      <c r="V198" s="31" t="e">
        <f t="shared" ca="1" si="165"/>
        <v>#DIV/0!</v>
      </c>
      <c r="W198" s="31">
        <f t="shared" ca="1" si="165"/>
        <v>-3.3511929371066729E-2</v>
      </c>
      <c r="X198" s="31">
        <f t="shared" ca="1" si="165"/>
        <v>-5.6690011960586428E-2</v>
      </c>
      <c r="Y198" s="62">
        <f t="shared" ca="1" si="165"/>
        <v>-3.8243598486689234E-2</v>
      </c>
    </row>
    <row r="199" spans="1:25" x14ac:dyDescent="0.2">
      <c r="A199" s="36" t="s">
        <v>178</v>
      </c>
      <c r="B199" s="69">
        <f ca="1">IF(ISBLANK(B52),NA(),SUM(B$49:B$52)/SUM(B$45:B$48)-1)</f>
        <v>-6.9486786906973741E-3</v>
      </c>
      <c r="C199" s="69">
        <f t="shared" ref="C199:Y199" ca="1" si="166">IF(ISBLANK(C52),NA(),SUM(C$49:C$52)/SUM(C$45:C$48)-1)</f>
        <v>-2.0696803734724711E-2</v>
      </c>
      <c r="D199" s="31">
        <f t="shared" ca="1" si="166"/>
        <v>-2.1813146458728672E-2</v>
      </c>
      <c r="E199" s="31">
        <f t="shared" ca="1" si="166"/>
        <v>-8.4267117598268992E-4</v>
      </c>
      <c r="F199" s="31">
        <f t="shared" ca="1" si="166"/>
        <v>-3.4969448531603331E-2</v>
      </c>
      <c r="G199" s="70">
        <f t="shared" ca="1" si="166"/>
        <v>-1.5772103452827757E-2</v>
      </c>
      <c r="H199" s="31">
        <f t="shared" ca="1" si="166"/>
        <v>5.8383364477025967E-3</v>
      </c>
      <c r="I199" s="31">
        <f t="shared" ca="1" si="166"/>
        <v>-3.5436462006715352E-2</v>
      </c>
      <c r="J199" s="31">
        <f t="shared" ca="1" si="166"/>
        <v>-4.3064047798042404E-2</v>
      </c>
      <c r="K199" s="31">
        <f t="shared" ca="1" si="166"/>
        <v>-3.3396497140800951E-2</v>
      </c>
      <c r="L199" s="31" t="e">
        <f t="shared" ca="1" si="166"/>
        <v>#DIV/0!</v>
      </c>
      <c r="M199" s="31" t="e">
        <f t="shared" ca="1" si="166"/>
        <v>#DIV/0!</v>
      </c>
      <c r="N199" s="31">
        <f t="shared" ca="1" si="166"/>
        <v>-6.9785472365058165E-4</v>
      </c>
      <c r="O199" s="62">
        <f t="shared" ca="1" si="166"/>
        <v>-4.1392422344717406E-2</v>
      </c>
      <c r="P199" s="31">
        <f t="shared" ca="1" si="166"/>
        <v>0.31834754364236484</v>
      </c>
      <c r="Q199" s="31">
        <f ca="1">IF(ISBLANK(Q52),NA(),SUM(Q$49:Q$52)/SUM(Q$45:Q$48)-1)</f>
        <v>-1.1775190632111743E-2</v>
      </c>
      <c r="R199" s="31">
        <f t="shared" ca="1" si="166"/>
        <v>-2.8078111676540729E-2</v>
      </c>
      <c r="S199" s="31" t="e">
        <f t="shared" ca="1" si="166"/>
        <v>#DIV/0!</v>
      </c>
      <c r="T199" s="31">
        <f t="shared" ca="1" si="166"/>
        <v>-2.649475186939243E-2</v>
      </c>
      <c r="U199" s="31">
        <f t="shared" ca="1" si="166"/>
        <v>-2.6113793822246656E-4</v>
      </c>
      <c r="V199" s="31" t="e">
        <f t="shared" ca="1" si="166"/>
        <v>#DIV/0!</v>
      </c>
      <c r="W199" s="31">
        <f t="shared" ca="1" si="166"/>
        <v>-3.3575115941307687E-2</v>
      </c>
      <c r="X199" s="31">
        <f t="shared" ca="1" si="166"/>
        <v>-2.1986882731187429E-2</v>
      </c>
      <c r="Y199" s="62">
        <f t="shared" ca="1" si="166"/>
        <v>-2.1143823326477462E-2</v>
      </c>
    </row>
    <row r="200" spans="1:25" x14ac:dyDescent="0.2">
      <c r="A200" s="36" t="s">
        <v>202</v>
      </c>
      <c r="B200" s="69">
        <f ca="1">IF(ISBLANK(B56),NA(),SUM(B$53:B$56)/SUM(B$49:B$52)-1)</f>
        <v>-6.3673517807134594E-3</v>
      </c>
      <c r="C200" s="69">
        <f t="shared" ref="C200:X200" ca="1" si="167">IF(ISBLANK(C56),NA(),SUM(C$53:C$56)/SUM(C$49:C$52)-1)</f>
        <v>-1.4289971848808425E-2</v>
      </c>
      <c r="D200" s="31">
        <f t="shared" ca="1" si="167"/>
        <v>-1.6971452302582346E-2</v>
      </c>
      <c r="E200" s="31">
        <f t="shared" ca="1" si="167"/>
        <v>6.1440058106643214E-4</v>
      </c>
      <c r="F200" s="31">
        <f t="shared" ca="1" si="167"/>
        <v>-2.1070553925307656E-2</v>
      </c>
      <c r="G200" s="70">
        <f t="shared" ca="1" si="167"/>
        <v>-1.2121243551631244E-2</v>
      </c>
      <c r="H200" s="31">
        <f t="shared" ca="1" si="167"/>
        <v>-4.3578683650847827E-3</v>
      </c>
      <c r="I200" s="31">
        <f t="shared" ca="1" si="167"/>
        <v>-4.2591238633183259E-2</v>
      </c>
      <c r="J200" s="31">
        <f t="shared" ca="1" si="167"/>
        <v>-4.7819493949136871E-2</v>
      </c>
      <c r="K200" s="31">
        <f t="shared" ca="1" si="167"/>
        <v>-2.1475060861798623E-2</v>
      </c>
      <c r="L200" s="31" t="e">
        <f t="shared" ca="1" si="167"/>
        <v>#DIV/0!</v>
      </c>
      <c r="M200" s="31" t="e">
        <f t="shared" ca="1" si="167"/>
        <v>#DIV/0!</v>
      </c>
      <c r="N200" s="31">
        <f t="shared" ca="1" si="167"/>
        <v>1.3721126110191051E-3</v>
      </c>
      <c r="O200" s="31">
        <f t="shared" ca="1" si="167"/>
        <v>-0.10275400359257192</v>
      </c>
      <c r="P200" s="70">
        <f t="shared" ca="1" si="167"/>
        <v>-8.543898460145527E-2</v>
      </c>
      <c r="Q200" s="31">
        <f t="shared" ca="1" si="167"/>
        <v>-1.8118476924118831E-2</v>
      </c>
      <c r="R200" s="31">
        <f t="shared" ca="1" si="167"/>
        <v>-1.5376847054735965E-2</v>
      </c>
      <c r="S200" s="31" t="e">
        <f t="shared" ca="1" si="167"/>
        <v>#DIV/0!</v>
      </c>
      <c r="T200" s="31">
        <f t="shared" ca="1" si="167"/>
        <v>-7.8768205485784115E-3</v>
      </c>
      <c r="U200" s="31">
        <f t="shared" ca="1" si="167"/>
        <v>1.8026799746946098E-2</v>
      </c>
      <c r="V200" s="31" t="e">
        <f t="shared" ca="1" si="167"/>
        <v>#DIV/0!</v>
      </c>
      <c r="W200" s="31">
        <f t="shared" ca="1" si="167"/>
        <v>-2.1784433634194911E-2</v>
      </c>
      <c r="X200" s="31">
        <f t="shared" ca="1" si="167"/>
        <v>0.15752109933578029</v>
      </c>
      <c r="Y200" s="62">
        <f ca="1">IF(ISBLANK(Y56),NA(),SUM(Y$53:Y$56)/SUM(Y$49:Y$52)-1)</f>
        <v>-7.1215640146955472E-3</v>
      </c>
    </row>
    <row r="201" spans="1:25" x14ac:dyDescent="0.2">
      <c r="A201" s="36" t="s">
        <v>203</v>
      </c>
      <c r="B201" s="69">
        <f ca="1">IF(ISBLANK(B57),NA(),SUM(B$57:B$60)/SUM(B$53:B$56)-1)</f>
        <v>-3.6636631938323783E-3</v>
      </c>
      <c r="C201" s="69">
        <f t="shared" ref="C201:Y201" ca="1" si="168">IF(ISBLANK(C57),NA(),SUM(C$57:C$60)/SUM(C$53:C$56)-1)</f>
        <v>-8.3422466476937851E-3</v>
      </c>
      <c r="D201" s="31">
        <f t="shared" ca="1" si="168"/>
        <v>-1.0818269810960457E-2</v>
      </c>
      <c r="E201" s="31">
        <f t="shared" ca="1" si="168"/>
        <v>4.3900910714051999E-3</v>
      </c>
      <c r="F201" s="31">
        <f t="shared" ca="1" si="168"/>
        <v>-1.6971273203161941E-2</v>
      </c>
      <c r="G201" s="70">
        <f t="shared" ca="1" si="168"/>
        <v>-2.5549011507264296E-3</v>
      </c>
      <c r="H201" s="31">
        <f t="shared" ca="1" si="168"/>
        <v>-2.8204339194363937E-2</v>
      </c>
      <c r="I201" s="31">
        <f t="shared" ca="1" si="168"/>
        <v>-4.6952389713249776E-2</v>
      </c>
      <c r="J201" s="31">
        <f t="shared" ca="1" si="168"/>
        <v>-4.8053706834793819E-2</v>
      </c>
      <c r="K201" s="31">
        <f t="shared" ca="1" si="168"/>
        <v>-1.8654003084294879E-2</v>
      </c>
      <c r="L201" s="31" t="e">
        <f t="shared" ca="1" si="168"/>
        <v>#DIV/0!</v>
      </c>
      <c r="M201" s="31" t="e">
        <f t="shared" ca="1" si="168"/>
        <v>#DIV/0!</v>
      </c>
      <c r="N201" s="31">
        <f t="shared" ca="1" si="168"/>
        <v>1.1576090808687045E-3</v>
      </c>
      <c r="O201" s="31">
        <f t="shared" ca="1" si="168"/>
        <v>-3.7917743719891872E-2</v>
      </c>
      <c r="P201" s="70">
        <f t="shared" ca="1" si="168"/>
        <v>-0.14820545022143394</v>
      </c>
      <c r="Q201" s="31">
        <f t="shared" ca="1" si="168"/>
        <v>-1.2176225100751115E-2</v>
      </c>
      <c r="R201" s="31">
        <f t="shared" ca="1" si="168"/>
        <v>-3.7091498826001823E-3</v>
      </c>
      <c r="S201" s="31" t="e">
        <f t="shared" ca="1" si="168"/>
        <v>#DIV/0!</v>
      </c>
      <c r="T201" s="31">
        <f t="shared" ca="1" si="168"/>
        <v>-1.3303169827571848E-2</v>
      </c>
      <c r="U201" s="31">
        <f t="shared" ca="1" si="168"/>
        <v>2.0432549001861311E-2</v>
      </c>
      <c r="V201" s="31" t="e">
        <f t="shared" ca="1" si="168"/>
        <v>#DIV/0!</v>
      </c>
      <c r="W201" s="31">
        <f t="shared" ca="1" si="168"/>
        <v>-1.859635366581025E-2</v>
      </c>
      <c r="X201" s="31">
        <f t="shared" ca="1" si="168"/>
        <v>8.256104261271191E-2</v>
      </c>
      <c r="Y201" s="62">
        <f t="shared" ca="1" si="168"/>
        <v>-2.3537795204393475E-2</v>
      </c>
    </row>
    <row r="202" spans="1:25" ht="12" thickBot="1" x14ac:dyDescent="0.25">
      <c r="A202" s="80" t="s">
        <v>204</v>
      </c>
      <c r="B202" s="102">
        <f ca="1">IF(ISBLANK(B61),NA(),SUM(B$61:B$64)/SUM(B$57:B$60)-1)</f>
        <v>2.9332657074558011E-2</v>
      </c>
      <c r="C202" s="102">
        <f t="shared" ref="C202:X202" ca="1" si="169">IF(ISBLANK(C61),NA(),SUM(C$61:C$64)/SUM(C$57:C$60)-1)</f>
        <v>0.34728977972617225</v>
      </c>
      <c r="D202" s="103">
        <f t="shared" ca="1" si="169"/>
        <v>0.40525320924315134</v>
      </c>
      <c r="E202" s="103">
        <f t="shared" ca="1" si="169"/>
        <v>6.0988130406750773E-2</v>
      </c>
      <c r="F202" s="103">
        <f t="shared" ca="1" si="169"/>
        <v>5.0388022024661083E-2</v>
      </c>
      <c r="G202" s="104">
        <f t="shared" ca="1" si="169"/>
        <v>-0.25560968908332249</v>
      </c>
      <c r="H202" s="103">
        <f t="shared" ca="1" si="169"/>
        <v>9.1327444366121613E-2</v>
      </c>
      <c r="I202" s="103">
        <f t="shared" ca="1" si="169"/>
        <v>0.28651994319797658</v>
      </c>
      <c r="J202" s="103">
        <f t="shared" ca="1" si="169"/>
        <v>8.6061635345772158E-2</v>
      </c>
      <c r="K202" s="103">
        <f t="shared" ca="1" si="169"/>
        <v>-0.22220280728779396</v>
      </c>
      <c r="L202" s="103" t="e">
        <f t="shared" ca="1" si="169"/>
        <v>#DIV/0!</v>
      </c>
      <c r="M202" s="103" t="e">
        <f t="shared" ca="1" si="169"/>
        <v>#DIV/0!</v>
      </c>
      <c r="N202" s="103">
        <f t="shared" ca="1" si="169"/>
        <v>-0.24741664599647761</v>
      </c>
      <c r="O202" s="103">
        <f t="shared" ca="1" si="169"/>
        <v>-0.3426782549772821</v>
      </c>
      <c r="P202" s="104">
        <f t="shared" ca="1" si="169"/>
        <v>9.859738560383513E-2</v>
      </c>
      <c r="Q202" s="103">
        <f t="shared" ca="1" si="169"/>
        <v>0.39363117811115411</v>
      </c>
      <c r="R202" s="103">
        <f t="shared" ca="1" si="169"/>
        <v>6.437389821713535E-2</v>
      </c>
      <c r="S202" s="103" t="e">
        <f t="shared" ca="1" si="169"/>
        <v>#DIV/0!</v>
      </c>
      <c r="T202" s="103">
        <f ca="1">IF(ISBLANK(T61),NA(),SUM(T$61:T$64)/SUM(T$57:T$60)-1)</f>
        <v>-0.27436582155343103</v>
      </c>
      <c r="U202" s="103">
        <f t="shared" ca="1" si="169"/>
        <v>6.7870409495188522E-2</v>
      </c>
      <c r="V202" s="103" t="e">
        <f t="shared" ca="1" si="169"/>
        <v>#DIV/0!</v>
      </c>
      <c r="W202" s="103">
        <f t="shared" ca="1" si="169"/>
        <v>-0.25737622580402386</v>
      </c>
      <c r="X202" s="103">
        <f t="shared" ca="1" si="169"/>
        <v>4.4666279475441328E-2</v>
      </c>
      <c r="Y202" s="105">
        <f ca="1">IF(ISBLANK(Y61),NA(),SUM(Y$61:Y$64)/SUM(Y$57:Y$60)-1)</f>
        <v>-0.22936930550429946</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pageSetUpPr fitToPage="1"/>
  </sheetPr>
  <dimension ref="A1:Y202"/>
  <sheetViews>
    <sheetView showGridLines="0" workbookViewId="0">
      <pane xSplit="1" ySplit="3" topLeftCell="B163" activePane="bottomRight" state="frozen"/>
      <selection activeCell="H187" sqref="H187"/>
      <selection pane="topRight" activeCell="H187" sqref="H187"/>
      <selection pane="bottomLeft" activeCell="H187" sqref="H187"/>
      <selection pane="bottomRight" activeCell="H187" sqref="H18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5" t="s">
        <v>50</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43">
        <f ca="1">IF(Mass_sal_nette!B5&gt;0,Mass_sal_nette!B5/Nb_cpte!B5,"")</f>
        <v>598.20851298548371</v>
      </c>
      <c r="C5" s="143">
        <f ca="1">IF(Mass_sal_nette!C5&gt;0,Mass_sal_nette!C5/Nb_cpte!C5,"")</f>
        <v>565.31963845990163</v>
      </c>
      <c r="D5" s="144">
        <f ca="1">IF(Mass_sal_nette!D5&gt;0,Mass_sal_nette!D5/Nb_cpte!D5,"")</f>
        <v>532.20374884083731</v>
      </c>
      <c r="E5" s="144">
        <f ca="1">IF(Mass_sal_nette!E5&gt;0,Mass_sal_nette!E5/Nb_cpte!E5,"")</f>
        <v>683.27999829265912</v>
      </c>
      <c r="F5" s="144">
        <f ca="1">IF(Mass_sal_nette!F5&gt;0,Mass_sal_nette!F5/Nb_cpte!F5,"")</f>
        <v>1400.7354055247629</v>
      </c>
      <c r="G5" s="145">
        <f ca="1">IF(Mass_sal_nette!G5&gt;0,Mass_sal_nette!G5/Nb_cpte!G5,"")</f>
        <v>455.84009339797359</v>
      </c>
      <c r="H5" s="144">
        <f ca="1">IF(Mass_sal_nette!H5&gt;0,Mass_sal_nette!H5/Nb_cpte!H5,"")</f>
        <v>770.06400855274353</v>
      </c>
      <c r="I5" s="144">
        <f ca="1">IF(Mass_sal_nette!I5&gt;0,Mass_sal_nette!I5/Nb_cpte!I5,"")</f>
        <v>670.88276711389517</v>
      </c>
      <c r="J5" s="146">
        <f ca="1">IF(Mass_sal_nette!J5&gt;0,Mass_sal_nette!J5/Nb_cpte!J5,"")</f>
        <v>517.75380842438176</v>
      </c>
      <c r="K5" s="144">
        <f ca="1">IF(Mass_sal_nette!K5&gt;0,Mass_sal_nette!K5/Nb_cpte!K5,"")</f>
        <v>625.25434424605282</v>
      </c>
      <c r="L5" s="144">
        <f ca="1">IF(Mass_sal_nette!L5&gt;0,Mass_sal_nette!L5/Nb_cpte!L5,0)</f>
        <v>1405.299288422189</v>
      </c>
      <c r="M5" s="146">
        <f ca="1">IF(Mass_sal_nette!M5&gt;0,Mass_sal_nette!M5/Nb_cpte!M5,0)</f>
        <v>1079.0084400402145</v>
      </c>
      <c r="N5" s="144">
        <f ca="1">IF(Mass_sal_nette!N5&gt;0,Mass_sal_nette!N5/Nb_cpte!N5,"")</f>
        <v>167.03697421254986</v>
      </c>
      <c r="O5" s="147">
        <f ca="1">IF(Mass_sal_nette!O5&gt;0,Mass_sal_nette!O5/Nb_cpte!O5,"")</f>
        <v>692.25099391183994</v>
      </c>
      <c r="P5" s="148">
        <f ca="1">IF(Mass_sal_nette!P5&gt;0,Mass_sal_nette!P5/Nb_cpte!P5,"")</f>
        <v>450.68199071485446</v>
      </c>
      <c r="Q5" s="149">
        <f ca="1">IF(Mass_sal_nette!Q5&gt;0,Mass_sal_nette!Q5/Nb_cpte!Q5,"")</f>
        <v>413.03376491374161</v>
      </c>
      <c r="R5" s="149">
        <f ca="1">IF(Mass_sal_nette!R5&gt;0,Mass_sal_nette!R5/Nb_cpte!R5,"")</f>
        <v>1067.2831345623983</v>
      </c>
      <c r="S5" s="149">
        <f ca="1">IF(Mass_sal_nette!S5&gt;0,Mass_sal_nette!S5/Nb_cpte!S5,0)</f>
        <v>0</v>
      </c>
      <c r="T5" s="149">
        <f ca="1">IF(Mass_sal_nette!T5&gt;0,Mass_sal_nette!T5/Nb_cpte!T5,0)</f>
        <v>0</v>
      </c>
      <c r="U5" s="149">
        <f ca="1">IF(Mass_sal_nette!U5&gt;0,Mass_sal_nette!U5/Nb_cpte!U5,"")</f>
        <v>1017.1265063523056</v>
      </c>
      <c r="V5" s="149">
        <f ca="1">IF(Mass_sal_nette!V5&gt;0,Mass_sal_nette!V5/Nb_cpte!V5,0)</f>
        <v>0</v>
      </c>
      <c r="W5" s="149">
        <f ca="1">IF(Mass_sal_nette!W5&gt;0,Mass_sal_nette!W5/Nb_cpte!W5,0)</f>
        <v>0</v>
      </c>
      <c r="X5" s="149">
        <f ca="1">IF(Mass_sal_nette!X5&gt;0,Mass_sal_nette!X5/Nb_cpte!X5,"")</f>
        <v>1414.6920148145712</v>
      </c>
      <c r="Y5" s="150">
        <f ca="1">IF(Mass_sal_nette!Y5&gt;0,Mass_sal_nette!Y5/Nb_cpte!Y5,"")</f>
        <v>389.56722393112886</v>
      </c>
    </row>
    <row r="6" spans="1:25" x14ac:dyDescent="0.2">
      <c r="A6" s="20">
        <v>38168</v>
      </c>
      <c r="B6" s="151">
        <f ca="1">IF(Mass_sal_nette!B6&gt;0,Mass_sal_nette!B6/Nb_cpte!B6,"")</f>
        <v>600.64177052549826</v>
      </c>
      <c r="C6" s="151">
        <f ca="1">IF(Mass_sal_nette!C6&gt;0,Mass_sal_nette!C6/Nb_cpte!C6,"")</f>
        <v>564.9689061738917</v>
      </c>
      <c r="D6" s="152">
        <f ca="1">IF(Mass_sal_nette!D6&gt;0,Mass_sal_nette!D6/Nb_cpte!D6,"")</f>
        <v>531.71953211979951</v>
      </c>
      <c r="E6" s="152">
        <f ca="1">IF(Mass_sal_nette!E6&gt;0,Mass_sal_nette!E6/Nb_cpte!E6,"")</f>
        <v>692.6832792959342</v>
      </c>
      <c r="F6" s="152">
        <f ca="1">IF(Mass_sal_nette!F6&gt;0,Mass_sal_nette!F6/Nb_cpte!F6,"")</f>
        <v>1411.526998558563</v>
      </c>
      <c r="G6" s="153">
        <f ca="1">IF(Mass_sal_nette!G6&gt;0,Mass_sal_nette!G6/Nb_cpte!G6,"")</f>
        <v>454.63067050592826</v>
      </c>
      <c r="H6" s="154">
        <f ca="1">IF(Mass_sal_nette!H6&gt;0,Mass_sal_nette!H6/Nb_cpte!H6,"")</f>
        <v>679.62840192286853</v>
      </c>
      <c r="I6" s="154">
        <f ca="1">IF(Mass_sal_nette!I6&gt;0,Mass_sal_nette!I6/Nb_cpte!I6,"")</f>
        <v>681.58394711827896</v>
      </c>
      <c r="J6" s="155">
        <f ca="1">IF(Mass_sal_nette!J6&gt;0,Mass_sal_nette!J6/Nb_cpte!J6,"")</f>
        <v>535.54645707614918</v>
      </c>
      <c r="K6" s="154">
        <f ca="1">IF(Mass_sal_nette!K6&gt;0,Mass_sal_nette!K6/Nb_cpte!K6,"")</f>
        <v>1228.7740339556467</v>
      </c>
      <c r="L6" s="154">
        <f ca="1">IF(Mass_sal_nette!L6&gt;0,Mass_sal_nette!L6/Nb_cpte!L6,0)</f>
        <v>1431.6941121804587</v>
      </c>
      <c r="M6" s="155">
        <f ca="1">IF(Mass_sal_nette!M6&gt;0,Mass_sal_nette!M6/Nb_cpte!M6,0)</f>
        <v>1092.9309260767602</v>
      </c>
      <c r="N6" s="154">
        <f ca="1">IF(Mass_sal_nette!N6&gt;0,Mass_sal_nette!N6/Nb_cpte!N6,"")</f>
        <v>558.94169310887423</v>
      </c>
      <c r="O6" s="156">
        <f ca="1">IF(Mass_sal_nette!O6&gt;0,Mass_sal_nette!O6/Nb_cpte!O6,"")</f>
        <v>687.60806966843802</v>
      </c>
      <c r="P6" s="157">
        <f ca="1">IF(Mass_sal_nette!P6&gt;0,Mass_sal_nette!P6/Nb_cpte!P6,"")</f>
        <v>447.15855564477977</v>
      </c>
      <c r="Q6" s="158">
        <f ca="1">IF(Mass_sal_nette!Q6&gt;0,Mass_sal_nette!Q6/Nb_cpte!Q6,"")</f>
        <v>415.5319948519155</v>
      </c>
      <c r="R6" s="158">
        <f ca="1">IF(Mass_sal_nette!R6&gt;0,Mass_sal_nette!R6/Nb_cpte!R6,"")</f>
        <v>1061.6937674927883</v>
      </c>
      <c r="S6" s="158">
        <f ca="1">IF(Mass_sal_nette!S6&gt;0,Mass_sal_nette!S6/Nb_cpte!S6,0)</f>
        <v>0</v>
      </c>
      <c r="T6" s="158">
        <f ca="1">IF(Mass_sal_nette!T6&gt;0,Mass_sal_nette!T6/Nb_cpte!T6,0)</f>
        <v>0</v>
      </c>
      <c r="U6" s="158">
        <f ca="1">IF(Mass_sal_nette!U6&gt;0,Mass_sal_nette!U6/Nb_cpte!U6,"")</f>
        <v>996.90045452191987</v>
      </c>
      <c r="V6" s="158">
        <f ca="1">IF(Mass_sal_nette!V6&gt;0,Mass_sal_nette!V6/Nb_cpte!V6,0)</f>
        <v>0</v>
      </c>
      <c r="W6" s="158">
        <f ca="1">IF(Mass_sal_nette!W6&gt;0,Mass_sal_nette!W6/Nb_cpte!W6,0)</f>
        <v>0</v>
      </c>
      <c r="X6" s="158">
        <f ca="1">IF(Mass_sal_nette!X6&gt;0,Mass_sal_nette!X6/Nb_cpte!X6,"")</f>
        <v>1424.5890937163717</v>
      </c>
      <c r="Y6" s="159">
        <f ca="1">IF(Mass_sal_nette!Y6&gt;0,Mass_sal_nette!Y6/Nb_cpte!Y6,"")</f>
        <v>1070.47151566039</v>
      </c>
    </row>
    <row r="7" spans="1:25" x14ac:dyDescent="0.2">
      <c r="A7" s="20">
        <v>38260</v>
      </c>
      <c r="B7" s="151">
        <f ca="1">IF(Mass_sal_nette!B7&gt;0,Mass_sal_nette!B7/Nb_cpte!B7,"")</f>
        <v>599.16568739336219</v>
      </c>
      <c r="C7" s="151">
        <f ca="1">IF(Mass_sal_nette!C7&gt;0,Mass_sal_nette!C7/Nb_cpte!C7,"")</f>
        <v>570.69205882845017</v>
      </c>
      <c r="D7" s="152">
        <f ca="1">IF(Mass_sal_nette!D7&gt;0,Mass_sal_nette!D7/Nb_cpte!D7,"")</f>
        <v>537.30840166990777</v>
      </c>
      <c r="E7" s="152">
        <f ca="1">IF(Mass_sal_nette!E7&gt;0,Mass_sal_nette!E7/Nb_cpte!E7,"")</f>
        <v>674.16187105658059</v>
      </c>
      <c r="F7" s="152">
        <f ca="1">IF(Mass_sal_nette!F7&gt;0,Mass_sal_nette!F7/Nb_cpte!F7,"")</f>
        <v>1449.004062664025</v>
      </c>
      <c r="G7" s="153">
        <f ca="1">IF(Mass_sal_nette!G7&gt;0,Mass_sal_nette!G7/Nb_cpte!G7,"")</f>
        <v>456.5984709058888</v>
      </c>
      <c r="H7" s="154">
        <f ca="1">IF(Mass_sal_nette!H7&gt;0,Mass_sal_nette!H7/Nb_cpte!H7,"")</f>
        <v>708.12079319145437</v>
      </c>
      <c r="I7" s="154">
        <f ca="1">IF(Mass_sal_nette!I7&gt;0,Mass_sal_nette!I7/Nb_cpte!I7,"")</f>
        <v>673.47351695513885</v>
      </c>
      <c r="J7" s="155">
        <f ca="1">IF(Mass_sal_nette!J7&gt;0,Mass_sal_nette!J7/Nb_cpte!J7,"")</f>
        <v>524.14834767226876</v>
      </c>
      <c r="K7" s="154">
        <f ca="1">IF(Mass_sal_nette!K7&gt;0,Mass_sal_nette!K7/Nb_cpte!K7,"")</f>
        <v>1281.2121054988017</v>
      </c>
      <c r="L7" s="154">
        <f ca="1">IF(Mass_sal_nette!L7&gt;0,Mass_sal_nette!L7/Nb_cpte!L7,0)</f>
        <v>1463.1416191452533</v>
      </c>
      <c r="M7" s="155">
        <f ca="1">IF(Mass_sal_nette!M7&gt;0,Mass_sal_nette!M7/Nb_cpte!M7,0)</f>
        <v>1115.7258680031159</v>
      </c>
      <c r="N7" s="154">
        <f ca="1">IF(Mass_sal_nette!N7&gt;0,Mass_sal_nette!N7/Nb_cpte!N7,"")</f>
        <v>612.34499511358365</v>
      </c>
      <c r="O7" s="156">
        <f ca="1">IF(Mass_sal_nette!O7&gt;0,Mass_sal_nette!O7/Nb_cpte!O7,"")</f>
        <v>672.32391259425719</v>
      </c>
      <c r="P7" s="157">
        <f ca="1">IF(Mass_sal_nette!P7&gt;0,Mass_sal_nette!P7/Nb_cpte!P7,"")</f>
        <v>449.03031132606566</v>
      </c>
      <c r="Q7" s="158">
        <f ca="1">IF(Mass_sal_nette!Q7&gt;0,Mass_sal_nette!Q7/Nb_cpte!Q7,"")</f>
        <v>418.61169251738789</v>
      </c>
      <c r="R7" s="158">
        <f ca="1">IF(Mass_sal_nette!R7&gt;0,Mass_sal_nette!R7/Nb_cpte!R7,"")</f>
        <v>1070.4769066810231</v>
      </c>
      <c r="S7" s="158">
        <f ca="1">IF(Mass_sal_nette!S7&gt;0,Mass_sal_nette!S7/Nb_cpte!S7,0)</f>
        <v>0</v>
      </c>
      <c r="T7" s="158">
        <f ca="1">IF(Mass_sal_nette!T7&gt;0,Mass_sal_nette!T7/Nb_cpte!T7,0)</f>
        <v>0</v>
      </c>
      <c r="U7" s="158">
        <f ca="1">IF(Mass_sal_nette!U7&gt;0,Mass_sal_nette!U7/Nb_cpte!U7,"")</f>
        <v>1011.3251654652922</v>
      </c>
      <c r="V7" s="158">
        <f ca="1">IF(Mass_sal_nette!V7&gt;0,Mass_sal_nette!V7/Nb_cpte!V7,0)</f>
        <v>0</v>
      </c>
      <c r="W7" s="158">
        <f ca="1">IF(Mass_sal_nette!W7&gt;0,Mass_sal_nette!W7/Nb_cpte!W7,0)</f>
        <v>0</v>
      </c>
      <c r="X7" s="158">
        <f ca="1">IF(Mass_sal_nette!X7&gt;0,Mass_sal_nette!X7/Nb_cpte!X7,"")</f>
        <v>1435.367223479348</v>
      </c>
      <c r="Y7" s="159">
        <f ca="1">IF(Mass_sal_nette!Y7&gt;0,Mass_sal_nette!Y7/Nb_cpte!Y7,"")</f>
        <v>1398.2902187191974</v>
      </c>
    </row>
    <row r="8" spans="1:25" ht="12" thickBot="1" x14ac:dyDescent="0.25">
      <c r="A8" s="26">
        <v>38352</v>
      </c>
      <c r="B8" s="160">
        <f ca="1">IF(Mass_sal_nette!B8&gt;0,Mass_sal_nette!B8/Nb_cpte!B8,"")</f>
        <v>614.89098540779128</v>
      </c>
      <c r="C8" s="160">
        <f ca="1">IF(Mass_sal_nette!C8&gt;0,Mass_sal_nette!C8/Nb_cpte!C8,"")</f>
        <v>578.5570704856101</v>
      </c>
      <c r="D8" s="161">
        <f ca="1">IF(Mass_sal_nette!D8&gt;0,Mass_sal_nette!D8/Nb_cpte!D8,"")</f>
        <v>544.73639604887057</v>
      </c>
      <c r="E8" s="161">
        <f ca="1">IF(Mass_sal_nette!E8&gt;0,Mass_sal_nette!E8/Nb_cpte!E8,"")</f>
        <v>708.91132794107443</v>
      </c>
      <c r="F8" s="161">
        <f ca="1">IF(Mass_sal_nette!F8&gt;0,Mass_sal_nette!F8/Nb_cpte!F8,"")</f>
        <v>1462.0149761609207</v>
      </c>
      <c r="G8" s="162">
        <f ca="1">IF(Mass_sal_nette!G8&gt;0,Mass_sal_nette!G8/Nb_cpte!G8,"")</f>
        <v>464.39274148178572</v>
      </c>
      <c r="H8" s="161">
        <f ca="1">IF(Mass_sal_nette!H8&gt;0,Mass_sal_nette!H8/Nb_cpte!H8,"")</f>
        <v>672.75528826060315</v>
      </c>
      <c r="I8" s="161">
        <f ca="1">IF(Mass_sal_nette!I8&gt;0,Mass_sal_nette!I8/Nb_cpte!I8,"")</f>
        <v>691.96532199964349</v>
      </c>
      <c r="J8" s="163">
        <f ca="1">IF(Mass_sal_nette!J8&gt;0,Mass_sal_nette!J8/Nb_cpte!J8,"")</f>
        <v>549.64436539522035</v>
      </c>
      <c r="K8" s="161">
        <f ca="1">IF(Mass_sal_nette!K8&gt;0,Mass_sal_nette!K8/Nb_cpte!K8,"")</f>
        <v>1610.8864832559934</v>
      </c>
      <c r="L8" s="161">
        <f ca="1">IF(Mass_sal_nette!L8&gt;0,Mass_sal_nette!L8/Nb_cpte!L8,0)</f>
        <v>1442.1924967948037</v>
      </c>
      <c r="M8" s="163">
        <f ca="1">IF(Mass_sal_nette!M8&gt;0,Mass_sal_nette!M8/Nb_cpte!M8,0)</f>
        <v>1094.0318961323699</v>
      </c>
      <c r="N8" s="161">
        <f ca="1">IF(Mass_sal_nette!N8&gt;0,Mass_sal_nette!N8/Nb_cpte!N8,"")</f>
        <v>804.22019507954053</v>
      </c>
      <c r="O8" s="164">
        <f ca="1">IF(Mass_sal_nette!O8&gt;0,Mass_sal_nette!O8/Nb_cpte!O8,"")</f>
        <v>703.28903198672094</v>
      </c>
      <c r="P8" s="165">
        <f ca="1">IF(Mass_sal_nette!P8&gt;0,Mass_sal_nette!P8/Nb_cpte!P8,"")</f>
        <v>448.82111283228943</v>
      </c>
      <c r="Q8" s="166">
        <f ca="1">IF(Mass_sal_nette!Q8&gt;0,Mass_sal_nette!Q8/Nb_cpte!Q8,"")</f>
        <v>423.2975227550034</v>
      </c>
      <c r="R8" s="166">
        <f ca="1">IF(Mass_sal_nette!R8&gt;0,Mass_sal_nette!R8/Nb_cpte!R8,"")</f>
        <v>1082.4847516784553</v>
      </c>
      <c r="S8" s="166">
        <f ca="1">IF(Mass_sal_nette!S8&gt;0,Mass_sal_nette!S8/Nb_cpte!S8,0)</f>
        <v>0</v>
      </c>
      <c r="T8" s="166">
        <f ca="1">IF(Mass_sal_nette!T8&gt;0,Mass_sal_nette!T8/Nb_cpte!T8,0)</f>
        <v>0</v>
      </c>
      <c r="U8" s="166">
        <f ca="1">IF(Mass_sal_nette!U8&gt;0,Mass_sal_nette!U8/Nb_cpte!U8,"")</f>
        <v>1006.1697397420824</v>
      </c>
      <c r="V8" s="166">
        <f ca="1">IF(Mass_sal_nette!V8&gt;0,Mass_sal_nette!V8/Nb_cpte!V8,0)</f>
        <v>0</v>
      </c>
      <c r="W8" s="166">
        <f ca="1">IF(Mass_sal_nette!W8&gt;0,Mass_sal_nette!W8/Nb_cpte!W8,0)</f>
        <v>0</v>
      </c>
      <c r="X8" s="166">
        <f ca="1">IF(Mass_sal_nette!X8&gt;0,Mass_sal_nette!X8/Nb_cpte!X8,"")</f>
        <v>1466.0194031737574</v>
      </c>
      <c r="Y8" s="167">
        <f ca="1">IF(Mass_sal_nette!Y8&gt;0,Mass_sal_nette!Y8/Nb_cpte!Y8,"")</f>
        <v>1446.1034857142513</v>
      </c>
    </row>
    <row r="9" spans="1:25" x14ac:dyDescent="0.2">
      <c r="A9" s="14">
        <v>38442</v>
      </c>
      <c r="B9" s="143">
        <f ca="1">IF(Mass_sal_nette!B9&gt;0,Mass_sal_nette!B9/Nb_cpte!B9,"")</f>
        <v>623.39723867250086</v>
      </c>
      <c r="C9" s="143">
        <f ca="1">IF(Mass_sal_nette!C9&gt;0,Mass_sal_nette!C9/Nb_cpte!C9,"")</f>
        <v>582.7473519052761</v>
      </c>
      <c r="D9" s="144">
        <f ca="1">IF(Mass_sal_nette!D9&gt;0,Mass_sal_nette!D9/Nb_cpte!D9,"")</f>
        <v>548.4814309483711</v>
      </c>
      <c r="E9" s="144">
        <f ca="1">IF(Mass_sal_nette!E9&gt;0,Mass_sal_nette!E9/Nb_cpte!E9,"")</f>
        <v>729.60970998923847</v>
      </c>
      <c r="F9" s="144">
        <f ca="1">IF(Mass_sal_nette!F9&gt;0,Mass_sal_nette!F9/Nb_cpte!F9,"")</f>
        <v>1490.2679744863315</v>
      </c>
      <c r="G9" s="145">
        <f ca="1">IF(Mass_sal_nette!G9&gt;0,Mass_sal_nette!G9/Nb_cpte!G9,"")</f>
        <v>468.56826650710394</v>
      </c>
      <c r="H9" s="144">
        <f ca="1">IF(Mass_sal_nette!H9&gt;0,Mass_sal_nette!H9/Nb_cpte!H9,"")</f>
        <v>686.08787149975046</v>
      </c>
      <c r="I9" s="144">
        <f ca="1">IF(Mass_sal_nette!I9&gt;0,Mass_sal_nette!I9/Nb_cpte!I9,"")</f>
        <v>696.07302005849203</v>
      </c>
      <c r="J9" s="146">
        <f ca="1">IF(Mass_sal_nette!J9&gt;0,Mass_sal_nette!J9/Nb_cpte!J9,"")</f>
        <v>558.12243806105982</v>
      </c>
      <c r="K9" s="144">
        <f ca="1">IF(Mass_sal_nette!K9&gt;0,Mass_sal_nette!K9/Nb_cpte!K9,"")</f>
        <v>1636.4394747648189</v>
      </c>
      <c r="L9" s="144">
        <f ca="1">IF(Mass_sal_nette!L9&gt;0,Mass_sal_nette!L9/Nb_cpte!L9,0)</f>
        <v>1444.6308553008573</v>
      </c>
      <c r="M9" s="146">
        <f ca="1">IF(Mass_sal_nette!M9&gt;0,Mass_sal_nette!M9/Nb_cpte!M9,0)</f>
        <v>1108.5750686121039</v>
      </c>
      <c r="N9" s="144">
        <f ca="1">IF(Mass_sal_nette!N9&gt;0,Mass_sal_nette!N9/Nb_cpte!N9,"")</f>
        <v>838.22353384498217</v>
      </c>
      <c r="O9" s="147">
        <f ca="1">IF(Mass_sal_nette!O9&gt;0,Mass_sal_nette!O9/Nb_cpte!O9,"")</f>
        <v>698.15694332549572</v>
      </c>
      <c r="P9" s="148">
        <f ca="1">IF(Mass_sal_nette!P9&gt;0,Mass_sal_nette!P9/Nb_cpte!P9,"")</f>
        <v>453.81808400855164</v>
      </c>
      <c r="Q9" s="149">
        <f ca="1">IF(Mass_sal_nette!Q9&gt;0,Mass_sal_nette!Q9/Nb_cpte!Q9,"")</f>
        <v>427.84094188739022</v>
      </c>
      <c r="R9" s="149">
        <f ca="1">IF(Mass_sal_nette!R9&gt;0,Mass_sal_nette!R9/Nb_cpte!R9,"")</f>
        <v>1089.5801608712522</v>
      </c>
      <c r="S9" s="149">
        <f ca="1">IF(Mass_sal_nette!S9&gt;0,Mass_sal_nette!S9/Nb_cpte!S9,0)</f>
        <v>0</v>
      </c>
      <c r="T9" s="149">
        <f ca="1">IF(Mass_sal_nette!T9&gt;0,Mass_sal_nette!T9/Nb_cpte!T9,0)</f>
        <v>0</v>
      </c>
      <c r="U9" s="149">
        <f ca="1">IF(Mass_sal_nette!U9&gt;0,Mass_sal_nette!U9/Nb_cpte!U9,"")</f>
        <v>1017.4140831838855</v>
      </c>
      <c r="V9" s="149">
        <f ca="1">IF(Mass_sal_nette!V9&gt;0,Mass_sal_nette!V9/Nb_cpte!V9,0)</f>
        <v>0</v>
      </c>
      <c r="W9" s="149">
        <f ca="1">IF(Mass_sal_nette!W9&gt;0,Mass_sal_nette!W9/Nb_cpte!W9,0)</f>
        <v>0</v>
      </c>
      <c r="X9" s="149">
        <f ca="1">IF(Mass_sal_nette!X9&gt;0,Mass_sal_nette!X9/Nb_cpte!X9,"")</f>
        <v>1494.5396699606181</v>
      </c>
      <c r="Y9" s="150">
        <f ca="1">IF(Mass_sal_nette!Y9&gt;0,Mass_sal_nette!Y9/Nb_cpte!Y9,"")</f>
        <v>1403.3915716135982</v>
      </c>
    </row>
    <row r="10" spans="1:25" x14ac:dyDescent="0.2">
      <c r="A10" s="20">
        <v>38533</v>
      </c>
      <c r="B10" s="151">
        <f ca="1">IF(Mass_sal_nette!B10&gt;0,Mass_sal_nette!B10/Nb_cpte!B10,"")</f>
        <v>629.44250061002651</v>
      </c>
      <c r="C10" s="151">
        <f ca="1">IF(Mass_sal_nette!C10&gt;0,Mass_sal_nette!C10/Nb_cpte!C10,"")</f>
        <v>582.09997985786003</v>
      </c>
      <c r="D10" s="152">
        <f ca="1">IF(Mass_sal_nette!D10&gt;0,Mass_sal_nette!D10/Nb_cpte!D10,"")</f>
        <v>547.40565374632581</v>
      </c>
      <c r="E10" s="152">
        <f ca="1">IF(Mass_sal_nette!E10&gt;0,Mass_sal_nette!E10/Nb_cpte!E10,"")</f>
        <v>753.62649247213335</v>
      </c>
      <c r="F10" s="152">
        <f ca="1">IF(Mass_sal_nette!F10&gt;0,Mass_sal_nette!F10/Nb_cpte!F10,"")</f>
        <v>1508.6406059506598</v>
      </c>
      <c r="G10" s="153">
        <f ca="1">IF(Mass_sal_nette!G10&gt;0,Mass_sal_nette!G10/Nb_cpte!G10,"")</f>
        <v>470.33286456075382</v>
      </c>
      <c r="H10" s="154">
        <f ca="1">IF(Mass_sal_nette!H10&gt;0,Mass_sal_nette!H10/Nb_cpte!H10,"")</f>
        <v>700.46813477105798</v>
      </c>
      <c r="I10" s="154">
        <f ca="1">IF(Mass_sal_nette!I10&gt;0,Mass_sal_nette!I10/Nb_cpte!I10,"")</f>
        <v>709.61978471857594</v>
      </c>
      <c r="J10" s="155">
        <f ca="1">IF(Mass_sal_nette!J10&gt;0,Mass_sal_nette!J10/Nb_cpte!J10,"")</f>
        <v>565.20962030563987</v>
      </c>
      <c r="K10" s="154">
        <f ca="1">IF(Mass_sal_nette!K10&gt;0,Mass_sal_nette!K10/Nb_cpte!K10,"")</f>
        <v>1690.6244948287183</v>
      </c>
      <c r="L10" s="154">
        <f ca="1">IF(Mass_sal_nette!L10&gt;0,Mass_sal_nette!L10/Nb_cpte!L10,0)</f>
        <v>1455.4744576954672</v>
      </c>
      <c r="M10" s="155">
        <f ca="1">IF(Mass_sal_nette!M10&gt;0,Mass_sal_nette!M10/Nb_cpte!M10,0)</f>
        <v>1122.2725353653607</v>
      </c>
      <c r="N10" s="154">
        <f ca="1">IF(Mass_sal_nette!N10&gt;0,Mass_sal_nette!N10/Nb_cpte!N10,"")</f>
        <v>866.98510442657835</v>
      </c>
      <c r="O10" s="156">
        <f ca="1">IF(Mass_sal_nette!O10&gt;0,Mass_sal_nette!O10/Nb_cpte!O10,"")</f>
        <v>689.7822821035536</v>
      </c>
      <c r="P10" s="157">
        <f ca="1">IF(Mass_sal_nette!P10&gt;0,Mass_sal_nette!P10/Nb_cpte!P10,"")</f>
        <v>458.01430827455374</v>
      </c>
      <c r="Q10" s="158">
        <f ca="1">IF(Mass_sal_nette!Q10&gt;0,Mass_sal_nette!Q10/Nb_cpte!Q10,"")</f>
        <v>427.95886242936075</v>
      </c>
      <c r="R10" s="158">
        <f ca="1">IF(Mass_sal_nette!R10&gt;0,Mass_sal_nette!R10/Nb_cpte!R10,"")</f>
        <v>1096.1789331959467</v>
      </c>
      <c r="S10" s="158">
        <f ca="1">IF(Mass_sal_nette!S10&gt;0,Mass_sal_nette!S10/Nb_cpte!S10,0)</f>
        <v>0</v>
      </c>
      <c r="T10" s="158">
        <f ca="1">IF(Mass_sal_nette!T10&gt;0,Mass_sal_nette!T10/Nb_cpte!T10,0)</f>
        <v>0</v>
      </c>
      <c r="U10" s="158">
        <f ca="1">IF(Mass_sal_nette!U10&gt;0,Mass_sal_nette!U10/Nb_cpte!U10,"")</f>
        <v>983.44736613814223</v>
      </c>
      <c r="V10" s="158">
        <f ca="1">IF(Mass_sal_nette!V10&gt;0,Mass_sal_nette!V10/Nb_cpte!V10,0)</f>
        <v>0</v>
      </c>
      <c r="W10" s="158">
        <f ca="1">IF(Mass_sal_nette!W10&gt;0,Mass_sal_nette!W10/Nb_cpte!W10,0)</f>
        <v>0</v>
      </c>
      <c r="X10" s="158">
        <f ca="1">IF(Mass_sal_nette!X10&gt;0,Mass_sal_nette!X10/Nb_cpte!X10,"")</f>
        <v>1519.5464603178534</v>
      </c>
      <c r="Y10" s="159">
        <f ca="1">IF(Mass_sal_nette!Y10&gt;0,Mass_sal_nette!Y10/Nb_cpte!Y10,"")</f>
        <v>1506.1110236945531</v>
      </c>
    </row>
    <row r="11" spans="1:25" x14ac:dyDescent="0.2">
      <c r="A11" s="20">
        <v>38625</v>
      </c>
      <c r="B11" s="151">
        <f ca="1">IF(Mass_sal_nette!B11&gt;0,Mass_sal_nette!B11/Nb_cpte!B11,"")</f>
        <v>634.22670480833688</v>
      </c>
      <c r="C11" s="151">
        <f ca="1">IF(Mass_sal_nette!C11&gt;0,Mass_sal_nette!C11/Nb_cpte!C11,"")</f>
        <v>591.03923747899341</v>
      </c>
      <c r="D11" s="152">
        <f ca="1">IF(Mass_sal_nette!D11&gt;0,Mass_sal_nette!D11/Nb_cpte!D11,"")</f>
        <v>555.82317024896918</v>
      </c>
      <c r="E11" s="152">
        <f ca="1">IF(Mass_sal_nette!E11&gt;0,Mass_sal_nette!E11/Nb_cpte!E11,"")</f>
        <v>749.23058161122822</v>
      </c>
      <c r="F11" s="152">
        <f ca="1">IF(Mass_sal_nette!F11&gt;0,Mass_sal_nette!F11/Nb_cpte!F11,"")</f>
        <v>1540.9009239974102</v>
      </c>
      <c r="G11" s="153">
        <f ca="1">IF(Mass_sal_nette!G11&gt;0,Mass_sal_nette!G11/Nb_cpte!G11,"")</f>
        <v>473.85451009298743</v>
      </c>
      <c r="H11" s="154">
        <f ca="1">IF(Mass_sal_nette!H11&gt;0,Mass_sal_nette!H11/Nb_cpte!H11,"")</f>
        <v>804.13652571077398</v>
      </c>
      <c r="I11" s="154">
        <f ca="1">IF(Mass_sal_nette!I11&gt;0,Mass_sal_nette!I11/Nb_cpte!I11,"")</f>
        <v>704.65316119959175</v>
      </c>
      <c r="J11" s="155">
        <f ca="1">IF(Mass_sal_nette!J11&gt;0,Mass_sal_nette!J11/Nb_cpte!J11,"")</f>
        <v>562.97947072487557</v>
      </c>
      <c r="K11" s="154">
        <f ca="1">IF(Mass_sal_nette!K11&gt;0,Mass_sal_nette!K11/Nb_cpte!K11,"")</f>
        <v>1707.9954616885532</v>
      </c>
      <c r="L11" s="154">
        <f ca="1">IF(Mass_sal_nette!L11&gt;0,Mass_sal_nette!L11/Nb_cpte!L11,0)</f>
        <v>1444.2916230487413</v>
      </c>
      <c r="M11" s="155">
        <f ca="1">IF(Mass_sal_nette!M11&gt;0,Mass_sal_nette!M11/Nb_cpte!M11,0)</f>
        <v>1121.8672308914868</v>
      </c>
      <c r="N11" s="154">
        <f ca="1">IF(Mass_sal_nette!N11&gt;0,Mass_sal_nette!N11/Nb_cpte!N11,"")</f>
        <v>870.87174301453899</v>
      </c>
      <c r="O11" s="156">
        <f ca="1">IF(Mass_sal_nette!O11&gt;0,Mass_sal_nette!O11/Nb_cpte!O11,"")</f>
        <v>658.69692821887099</v>
      </c>
      <c r="P11" s="157">
        <f ca="1">IF(Mass_sal_nette!P11&gt;0,Mass_sal_nette!P11/Nb_cpte!P11,"")</f>
        <v>452.94888238020405</v>
      </c>
      <c r="Q11" s="158">
        <f ca="1">IF(Mass_sal_nette!Q11&gt;0,Mass_sal_nette!Q11/Nb_cpte!Q11,"")</f>
        <v>437.00893486931221</v>
      </c>
      <c r="R11" s="158">
        <f ca="1">IF(Mass_sal_nette!R11&gt;0,Mass_sal_nette!R11/Nb_cpte!R11,"")</f>
        <v>1110.0720260446624</v>
      </c>
      <c r="S11" s="158">
        <f ca="1">IF(Mass_sal_nette!S11&gt;0,Mass_sal_nette!S11/Nb_cpte!S11,0)</f>
        <v>0</v>
      </c>
      <c r="T11" s="158">
        <f ca="1">IF(Mass_sal_nette!T11&gt;0,Mass_sal_nette!T11/Nb_cpte!T11,0)</f>
        <v>0</v>
      </c>
      <c r="U11" s="158">
        <f ca="1">IF(Mass_sal_nette!U11&gt;0,Mass_sal_nette!U11/Nb_cpte!U11,"")</f>
        <v>999.24993708164209</v>
      </c>
      <c r="V11" s="158">
        <f ca="1">IF(Mass_sal_nette!V11&gt;0,Mass_sal_nette!V11/Nb_cpte!V11,0)</f>
        <v>0</v>
      </c>
      <c r="W11" s="158">
        <f ca="1">IF(Mass_sal_nette!W11&gt;0,Mass_sal_nette!W11/Nb_cpte!W11,0)</f>
        <v>0</v>
      </c>
      <c r="X11" s="158">
        <f ca="1">IF(Mass_sal_nette!X11&gt;0,Mass_sal_nette!X11/Nb_cpte!X11,"")</f>
        <v>1516.281782833066</v>
      </c>
      <c r="Y11" s="159">
        <f ca="1">IF(Mass_sal_nette!Y11&gt;0,Mass_sal_nette!Y11/Nb_cpte!Y11,"")</f>
        <v>1498.5988337991264</v>
      </c>
    </row>
    <row r="12" spans="1:25" ht="12" thickBot="1" x14ac:dyDescent="0.25">
      <c r="A12" s="26">
        <v>38717</v>
      </c>
      <c r="B12" s="160">
        <f ca="1">IF(Mass_sal_nette!B12&gt;0,Mass_sal_nette!B12/Nb_cpte!B12,"")</f>
        <v>642.41011137879207</v>
      </c>
      <c r="C12" s="160">
        <f ca="1">IF(Mass_sal_nette!C12&gt;0,Mass_sal_nette!C12/Nb_cpte!C12,"")</f>
        <v>593.54964829525966</v>
      </c>
      <c r="D12" s="161">
        <f ca="1">IF(Mass_sal_nette!D12&gt;0,Mass_sal_nette!D12/Nb_cpte!D12,"")</f>
        <v>557.86047045338944</v>
      </c>
      <c r="E12" s="161">
        <f ca="1">IF(Mass_sal_nette!E12&gt;0,Mass_sal_nette!E12/Nb_cpte!E12,"")</f>
        <v>772.01281275790029</v>
      </c>
      <c r="F12" s="161">
        <f ca="1">IF(Mass_sal_nette!F12&gt;0,Mass_sal_nette!F12/Nb_cpte!F12,"")</f>
        <v>1556.4478985652577</v>
      </c>
      <c r="G12" s="162">
        <f ca="1">IF(Mass_sal_nette!G12&gt;0,Mass_sal_nette!G12/Nb_cpte!G12,"")</f>
        <v>478.24773474052193</v>
      </c>
      <c r="H12" s="161">
        <f ca="1">IF(Mass_sal_nette!H12&gt;0,Mass_sal_nette!H12/Nb_cpte!H12,"")</f>
        <v>816.3430186963202</v>
      </c>
      <c r="I12" s="161">
        <f ca="1">IF(Mass_sal_nette!I12&gt;0,Mass_sal_nette!I12/Nb_cpte!I12,"")</f>
        <v>712.37363002803545</v>
      </c>
      <c r="J12" s="163">
        <f ca="1">IF(Mass_sal_nette!J12&gt;0,Mass_sal_nette!J12/Nb_cpte!J12,"")</f>
        <v>571.93125274075987</v>
      </c>
      <c r="K12" s="161">
        <f ca="1">IF(Mass_sal_nette!K12&gt;0,Mass_sal_nette!K12/Nb_cpte!K12,"")</f>
        <v>1776.0056385509683</v>
      </c>
      <c r="L12" s="161">
        <f ca="1">IF(Mass_sal_nette!L12&gt;0,Mass_sal_nette!L12/Nb_cpte!L12,0)</f>
        <v>1409.6483507762407</v>
      </c>
      <c r="M12" s="163">
        <f ca="1">IF(Mass_sal_nette!M12&gt;0,Mass_sal_nette!M12/Nb_cpte!M12,0)</f>
        <v>1094.3999678228606</v>
      </c>
      <c r="N12" s="161">
        <f ca="1">IF(Mass_sal_nette!N12&gt;0,Mass_sal_nette!N12/Nb_cpte!N12,"")</f>
        <v>914.32375038480825</v>
      </c>
      <c r="O12" s="164">
        <f ca="1">IF(Mass_sal_nette!O12&gt;0,Mass_sal_nette!O12/Nb_cpte!O12,"")</f>
        <v>650.17500700705421</v>
      </c>
      <c r="P12" s="165">
        <f ca="1">IF(Mass_sal_nette!P12&gt;0,Mass_sal_nette!P12/Nb_cpte!P12,"")</f>
        <v>441.44122812625687</v>
      </c>
      <c r="Q12" s="166">
        <f ca="1">IF(Mass_sal_nette!Q12&gt;0,Mass_sal_nette!Q12/Nb_cpte!Q12,"")</f>
        <v>443.54057570027203</v>
      </c>
      <c r="R12" s="166">
        <f ca="1">IF(Mass_sal_nette!R12&gt;0,Mass_sal_nette!R12/Nb_cpte!R12,"")</f>
        <v>1118.4101359337847</v>
      </c>
      <c r="S12" s="166">
        <f ca="1">IF(Mass_sal_nette!S12&gt;0,Mass_sal_nette!S12/Nb_cpte!S12,0)</f>
        <v>0</v>
      </c>
      <c r="T12" s="166">
        <f ca="1">IF(Mass_sal_nette!T12&gt;0,Mass_sal_nette!T12/Nb_cpte!T12,0)</f>
        <v>0</v>
      </c>
      <c r="U12" s="166">
        <f ca="1">IF(Mass_sal_nette!U12&gt;0,Mass_sal_nette!U12/Nb_cpte!U12,"")</f>
        <v>1006.923573806703</v>
      </c>
      <c r="V12" s="166">
        <f ca="1">IF(Mass_sal_nette!V12&gt;0,Mass_sal_nette!V12/Nb_cpte!V12,0)</f>
        <v>0</v>
      </c>
      <c r="W12" s="166">
        <f ca="1">IF(Mass_sal_nette!W12&gt;0,Mass_sal_nette!W12/Nb_cpte!W12,0)</f>
        <v>0</v>
      </c>
      <c r="X12" s="166">
        <f ca="1">IF(Mass_sal_nette!X12&gt;0,Mass_sal_nette!X12/Nb_cpte!X12,"")</f>
        <v>1542.2188015597148</v>
      </c>
      <c r="Y12" s="167">
        <f ca="1">IF(Mass_sal_nette!Y12&gt;0,Mass_sal_nette!Y12/Nb_cpte!Y12,"")</f>
        <v>1577.077237789706</v>
      </c>
    </row>
    <row r="13" spans="1:25" x14ac:dyDescent="0.2">
      <c r="A13" s="14">
        <v>38807</v>
      </c>
      <c r="B13" s="143">
        <f ca="1">IF(Mass_sal_nette!B13&gt;0,Mass_sal_nette!B13/Nb_cpte!B13,"")</f>
        <v>650.37902568316781</v>
      </c>
      <c r="C13" s="143">
        <f ca="1">IF(Mass_sal_nette!C13&gt;0,Mass_sal_nette!C13/Nb_cpte!C13,"")</f>
        <v>598.10225630360094</v>
      </c>
      <c r="D13" s="144">
        <f ca="1">IF(Mass_sal_nette!D13&gt;0,Mass_sal_nette!D13/Nb_cpte!D13,"")</f>
        <v>561.85572569959118</v>
      </c>
      <c r="E13" s="144">
        <f ca="1">IF(Mass_sal_nette!E13&gt;0,Mass_sal_nette!E13/Nb_cpte!E13,"")</f>
        <v>788.69579853046514</v>
      </c>
      <c r="F13" s="144">
        <f ca="1">IF(Mass_sal_nette!F13&gt;0,Mass_sal_nette!F13/Nb_cpte!F13,"")</f>
        <v>1582.2287759518279</v>
      </c>
      <c r="G13" s="145">
        <f ca="1">IF(Mass_sal_nette!G13&gt;0,Mass_sal_nette!G13/Nb_cpte!G13,"")</f>
        <v>485.37043961755506</v>
      </c>
      <c r="H13" s="144">
        <f ca="1">IF(Mass_sal_nette!H13&gt;0,Mass_sal_nette!H13/Nb_cpte!H13,"")</f>
        <v>772.04523737049408</v>
      </c>
      <c r="I13" s="144">
        <f ca="1">IF(Mass_sal_nette!I13&gt;0,Mass_sal_nette!I13/Nb_cpte!I13,"")</f>
        <v>722.73876423046261</v>
      </c>
      <c r="J13" s="146">
        <f ca="1">IF(Mass_sal_nette!J13&gt;0,Mass_sal_nette!J13/Nb_cpte!J13,"")</f>
        <v>581.76191274026155</v>
      </c>
      <c r="K13" s="144">
        <f ca="1">IF(Mass_sal_nette!K13&gt;0,Mass_sal_nette!K13/Nb_cpte!K13,"")</f>
        <v>1794.0207286778943</v>
      </c>
      <c r="L13" s="144">
        <f ca="1">IF(Mass_sal_nette!L13&gt;0,Mass_sal_nette!L13/Nb_cpte!L13,0)</f>
        <v>1417.7339728430761</v>
      </c>
      <c r="M13" s="146">
        <f ca="1">IF(Mass_sal_nette!M13&gt;0,Mass_sal_nette!M13/Nb_cpte!M13,0)</f>
        <v>1108.0676883667968</v>
      </c>
      <c r="N13" s="144">
        <f ca="1">IF(Mass_sal_nette!N13&gt;0,Mass_sal_nette!N13/Nb_cpte!N13,"")</f>
        <v>926.82220034165903</v>
      </c>
      <c r="O13" s="147">
        <f ca="1">IF(Mass_sal_nette!O13&gt;0,Mass_sal_nette!O13/Nb_cpte!O13,"")</f>
        <v>635.51512229853779</v>
      </c>
      <c r="P13" s="148">
        <f ca="1">IF(Mass_sal_nette!P13&gt;0,Mass_sal_nette!P13/Nb_cpte!P13,"")</f>
        <v>413.84485005052517</v>
      </c>
      <c r="Q13" s="149">
        <f ca="1">IF(Mass_sal_nette!Q13&gt;0,Mass_sal_nette!Q13/Nb_cpte!Q13,"")</f>
        <v>450.74889812401557</v>
      </c>
      <c r="R13" s="149">
        <f ca="1">IF(Mass_sal_nette!R13&gt;0,Mass_sal_nette!R13/Nb_cpte!R13,"")</f>
        <v>1126.4486859965407</v>
      </c>
      <c r="S13" s="149">
        <f ca="1">IF(Mass_sal_nette!S13&gt;0,Mass_sal_nette!S13/Nb_cpte!S13,0)</f>
        <v>403.90651915696424</v>
      </c>
      <c r="T13" s="149">
        <f ca="1">IF(Mass_sal_nette!T13&gt;0,Mass_sal_nette!T13/Nb_cpte!T13,0)</f>
        <v>0</v>
      </c>
      <c r="U13" s="149">
        <f ca="1">IF(Mass_sal_nette!U13&gt;0,Mass_sal_nette!U13/Nb_cpte!U13,"")</f>
        <v>1018.0197995025397</v>
      </c>
      <c r="V13" s="149">
        <f ca="1">IF(Mass_sal_nette!V13&gt;0,Mass_sal_nette!V13/Nb_cpte!V13,0)</f>
        <v>1341.276500796735</v>
      </c>
      <c r="W13" s="149">
        <f ca="1">IF(Mass_sal_nette!W13&gt;0,Mass_sal_nette!W13/Nb_cpte!W13,0)</f>
        <v>0</v>
      </c>
      <c r="X13" s="149">
        <f ca="1">IF(Mass_sal_nette!X13&gt;0,Mass_sal_nette!X13/Nb_cpte!X13,"")</f>
        <v>1689.8084489575142</v>
      </c>
      <c r="Y13" s="150">
        <f ca="1">IF(Mass_sal_nette!Y13&gt;0,Mass_sal_nette!Y13/Nb_cpte!Y13,"")</f>
        <v>1591.495762087676</v>
      </c>
    </row>
    <row r="14" spans="1:25" x14ac:dyDescent="0.2">
      <c r="A14" s="20">
        <v>38898</v>
      </c>
      <c r="B14" s="151">
        <f ca="1">IF(Mass_sal_nette!B14&gt;0,Mass_sal_nette!B14/Nb_cpte!B14,"")</f>
        <v>654.79774404769057</v>
      </c>
      <c r="C14" s="151">
        <f ca="1">IF(Mass_sal_nette!C14&gt;0,Mass_sal_nette!C14/Nb_cpte!C14,"")</f>
        <v>599.62975198216009</v>
      </c>
      <c r="D14" s="152">
        <f ca="1">IF(Mass_sal_nette!D14&gt;0,Mass_sal_nette!D14/Nb_cpte!D14,"")</f>
        <v>563.1604981088783</v>
      </c>
      <c r="E14" s="152">
        <f ca="1">IF(Mass_sal_nette!E14&gt;0,Mass_sal_nette!E14/Nb_cpte!E14,"")</f>
        <v>802.45380725320069</v>
      </c>
      <c r="F14" s="152">
        <f ca="1">IF(Mass_sal_nette!F14&gt;0,Mass_sal_nette!F14/Nb_cpte!F14,"")</f>
        <v>1600.9942153871029</v>
      </c>
      <c r="G14" s="153">
        <f ca="1">IF(Mass_sal_nette!G14&gt;0,Mass_sal_nette!G14/Nb_cpte!G14,"")</f>
        <v>488.89665487173721</v>
      </c>
      <c r="H14" s="154">
        <f ca="1">IF(Mass_sal_nette!H14&gt;0,Mass_sal_nette!H14/Nb_cpte!H14,"")</f>
        <v>803.31994831018153</v>
      </c>
      <c r="I14" s="154">
        <f ca="1">IF(Mass_sal_nette!I14&gt;0,Mass_sal_nette!I14/Nb_cpte!I14,"")</f>
        <v>718.62865802152737</v>
      </c>
      <c r="J14" s="155">
        <f ca="1">IF(Mass_sal_nette!J14&gt;0,Mass_sal_nette!J14/Nb_cpte!J14,"")</f>
        <v>580.18406493378018</v>
      </c>
      <c r="K14" s="154">
        <f ca="1">IF(Mass_sal_nette!K14&gt;0,Mass_sal_nette!K14/Nb_cpte!K14,"")</f>
        <v>1789.3853286619978</v>
      </c>
      <c r="L14" s="154">
        <f ca="1">IF(Mass_sal_nette!L14&gt;0,Mass_sal_nette!L14/Nb_cpte!L14,0)</f>
        <v>1399.2735279143089</v>
      </c>
      <c r="M14" s="155">
        <f ca="1">IF(Mass_sal_nette!M14&gt;0,Mass_sal_nette!M14/Nb_cpte!M14,0)</f>
        <v>1085.3931252492512</v>
      </c>
      <c r="N14" s="154">
        <f ca="1">IF(Mass_sal_nette!N14&gt;0,Mass_sal_nette!N14/Nb_cpte!N14,"")</f>
        <v>925.20266026080355</v>
      </c>
      <c r="O14" s="156">
        <f ca="1">IF(Mass_sal_nette!O14&gt;0,Mass_sal_nette!O14/Nb_cpte!O14,"")</f>
        <v>609.78954714183294</v>
      </c>
      <c r="P14" s="157">
        <f ca="1">IF(Mass_sal_nette!P14&gt;0,Mass_sal_nette!P14/Nb_cpte!P14,"")</f>
        <v>416.06166832526981</v>
      </c>
      <c r="Q14" s="158">
        <f ca="1">IF(Mass_sal_nette!Q14&gt;0,Mass_sal_nette!Q14/Nb_cpte!Q14,"")</f>
        <v>456.25346790626912</v>
      </c>
      <c r="R14" s="158">
        <f ca="1">IF(Mass_sal_nette!R14&gt;0,Mass_sal_nette!R14/Nb_cpte!R14,"")</f>
        <v>1134.2692777303123</v>
      </c>
      <c r="S14" s="158">
        <f ca="1">IF(Mass_sal_nette!S14&gt;0,Mass_sal_nette!S14/Nb_cpte!S14,0)</f>
        <v>404.84216479077156</v>
      </c>
      <c r="T14" s="158">
        <f ca="1">IF(Mass_sal_nette!T14&gt;0,Mass_sal_nette!T14/Nb_cpte!T14,0)</f>
        <v>0</v>
      </c>
      <c r="U14" s="158">
        <f ca="1">IF(Mass_sal_nette!U14&gt;0,Mass_sal_nette!U14/Nb_cpte!U14,"")</f>
        <v>1013.8257545288886</v>
      </c>
      <c r="V14" s="158">
        <f ca="1">IF(Mass_sal_nette!V14&gt;0,Mass_sal_nette!V14/Nb_cpte!V14,0)</f>
        <v>1385.7294942422668</v>
      </c>
      <c r="W14" s="158">
        <f ca="1">IF(Mass_sal_nette!W14&gt;0,Mass_sal_nette!W14/Nb_cpte!W14,0)</f>
        <v>0</v>
      </c>
      <c r="X14" s="158">
        <f ca="1">IF(Mass_sal_nette!X14&gt;0,Mass_sal_nette!X14/Nb_cpte!X14,"")</f>
        <v>1699.9117697051595</v>
      </c>
      <c r="Y14" s="159">
        <f ca="1">IF(Mass_sal_nette!Y14&gt;0,Mass_sal_nette!Y14/Nb_cpte!Y14,"")</f>
        <v>1630.6243755082514</v>
      </c>
    </row>
    <row r="15" spans="1:25" x14ac:dyDescent="0.2">
      <c r="A15" s="20">
        <v>38990</v>
      </c>
      <c r="B15" s="151">
        <f ca="1">IF(Mass_sal_nette!B15&gt;0,Mass_sal_nette!B15/Nb_cpte!B15,"")</f>
        <v>661.29330928901459</v>
      </c>
      <c r="C15" s="151">
        <f ca="1">IF(Mass_sal_nette!C15&gt;0,Mass_sal_nette!C15/Nb_cpte!C15,"")</f>
        <v>602.35884992639342</v>
      </c>
      <c r="D15" s="152">
        <f ca="1">IF(Mass_sal_nette!D15&gt;0,Mass_sal_nette!D15/Nb_cpte!D15,"")</f>
        <v>565.47210337040076</v>
      </c>
      <c r="E15" s="152">
        <f ca="1">IF(Mass_sal_nette!E15&gt;0,Mass_sal_nette!E15/Nb_cpte!E15,"")</f>
        <v>818.86907149648903</v>
      </c>
      <c r="F15" s="152">
        <f ca="1">IF(Mass_sal_nette!F15&gt;0,Mass_sal_nette!F15/Nb_cpte!F15,"")</f>
        <v>1609.6730795090107</v>
      </c>
      <c r="G15" s="153">
        <f ca="1">IF(Mass_sal_nette!G15&gt;0,Mass_sal_nette!G15/Nb_cpte!G15,"")</f>
        <v>491.68556879185638</v>
      </c>
      <c r="H15" s="154">
        <f ca="1">IF(Mass_sal_nette!H15&gt;0,Mass_sal_nette!H15/Nb_cpte!H15,"")</f>
        <v>800.46388305698883</v>
      </c>
      <c r="I15" s="154">
        <f ca="1">IF(Mass_sal_nette!I15&gt;0,Mass_sal_nette!I15/Nb_cpte!I15,"")</f>
        <v>720.0630544447896</v>
      </c>
      <c r="J15" s="155">
        <f ca="1">IF(Mass_sal_nette!J15&gt;0,Mass_sal_nette!J15/Nb_cpte!J15,"")</f>
        <v>578.14012011097248</v>
      </c>
      <c r="K15" s="154">
        <f ca="1">IF(Mass_sal_nette!K15&gt;0,Mass_sal_nette!K15/Nb_cpte!K15,"")</f>
        <v>1816.2285905572624</v>
      </c>
      <c r="L15" s="154">
        <f ca="1">IF(Mass_sal_nette!L15&gt;0,Mass_sal_nette!L15/Nb_cpte!L15,0)</f>
        <v>1340.2985377514999</v>
      </c>
      <c r="M15" s="155">
        <f ca="1">IF(Mass_sal_nette!M15&gt;0,Mass_sal_nette!M15/Nb_cpte!M15,0)</f>
        <v>1055.4672383292952</v>
      </c>
      <c r="N15" s="154">
        <f ca="1">IF(Mass_sal_nette!N15&gt;0,Mass_sal_nette!N15/Nb_cpte!N15,"")</f>
        <v>957.34364339541389</v>
      </c>
      <c r="O15" s="156">
        <f ca="1">IF(Mass_sal_nette!O15&gt;0,Mass_sal_nette!O15/Nb_cpte!O15,"")</f>
        <v>549.2409945853509</v>
      </c>
      <c r="P15" s="157">
        <f ca="1">IF(Mass_sal_nette!P15&gt;0,Mass_sal_nette!P15/Nb_cpte!P15,"")</f>
        <v>420.67154537366065</v>
      </c>
      <c r="Q15" s="158">
        <f ca="1">IF(Mass_sal_nette!Q15&gt;0,Mass_sal_nette!Q15/Nb_cpte!Q15,"")</f>
        <v>456.86557632959551</v>
      </c>
      <c r="R15" s="158">
        <f ca="1">IF(Mass_sal_nette!R15&gt;0,Mass_sal_nette!R15/Nb_cpte!R15,"")</f>
        <v>1137.8749667103971</v>
      </c>
      <c r="S15" s="158">
        <f ca="1">IF(Mass_sal_nette!S15&gt;0,Mass_sal_nette!S15/Nb_cpte!S15,0)</f>
        <v>414.90292828049093</v>
      </c>
      <c r="T15" s="158">
        <f ca="1">IF(Mass_sal_nette!T15&gt;0,Mass_sal_nette!T15/Nb_cpte!T15,0)</f>
        <v>0</v>
      </c>
      <c r="U15" s="158">
        <f ca="1">IF(Mass_sal_nette!U15&gt;0,Mass_sal_nette!U15/Nb_cpte!U15,"")</f>
        <v>1017.9538486725935</v>
      </c>
      <c r="V15" s="158">
        <f ca="1">IF(Mass_sal_nette!V15&gt;0,Mass_sal_nette!V15/Nb_cpte!V15,0)</f>
        <v>1403.7405424240171</v>
      </c>
      <c r="W15" s="158">
        <f ca="1">IF(Mass_sal_nette!W15&gt;0,Mass_sal_nette!W15/Nb_cpte!W15,0)</f>
        <v>0</v>
      </c>
      <c r="X15" s="158">
        <f ca="1">IF(Mass_sal_nette!X15&gt;0,Mass_sal_nette!X15/Nb_cpte!X15,"")</f>
        <v>1720.3459054473944</v>
      </c>
      <c r="Y15" s="159">
        <f ca="1">IF(Mass_sal_nette!Y15&gt;0,Mass_sal_nette!Y15/Nb_cpte!Y15,"")</f>
        <v>1612.2109736496582</v>
      </c>
    </row>
    <row r="16" spans="1:25" ht="12" thickBot="1" x14ac:dyDescent="0.25">
      <c r="A16" s="26">
        <v>39082</v>
      </c>
      <c r="B16" s="160">
        <f ca="1">IF(Mass_sal_nette!B16&gt;0,Mass_sal_nette!B16/Nb_cpte!B16,"")</f>
        <v>663.85465849496018</v>
      </c>
      <c r="C16" s="160">
        <f ca="1">IF(Mass_sal_nette!C16&gt;0,Mass_sal_nette!C16/Nb_cpte!C16,"")</f>
        <v>601.70498553835455</v>
      </c>
      <c r="D16" s="161">
        <f ca="1">IF(Mass_sal_nette!D16&gt;0,Mass_sal_nette!D16/Nb_cpte!D16,"")</f>
        <v>564.64756642386737</v>
      </c>
      <c r="E16" s="161">
        <f ca="1">IF(Mass_sal_nette!E16&gt;0,Mass_sal_nette!E16/Nb_cpte!E16,"")</f>
        <v>829.94333960881829</v>
      </c>
      <c r="F16" s="161">
        <f ca="1">IF(Mass_sal_nette!F16&gt;0,Mass_sal_nette!F16/Nb_cpte!F16,"")</f>
        <v>1619.3657191652296</v>
      </c>
      <c r="G16" s="162">
        <f ca="1">IF(Mass_sal_nette!G16&gt;0,Mass_sal_nette!G16/Nb_cpte!G16,"")</f>
        <v>496.96339520275114</v>
      </c>
      <c r="H16" s="161">
        <f ca="1">IF(Mass_sal_nette!H16&gt;0,Mass_sal_nette!H16/Nb_cpte!H16,"")</f>
        <v>813.9397476648428</v>
      </c>
      <c r="I16" s="161">
        <f ca="1">IF(Mass_sal_nette!I16&gt;0,Mass_sal_nette!I16/Nb_cpte!I16,"")</f>
        <v>718.11990463063887</v>
      </c>
      <c r="J16" s="163">
        <f ca="1">IF(Mass_sal_nette!J16&gt;0,Mass_sal_nette!J16/Nb_cpte!J16,"")</f>
        <v>573.44310853049421</v>
      </c>
      <c r="K16" s="161">
        <f ca="1">IF(Mass_sal_nette!K16&gt;0,Mass_sal_nette!K16/Nb_cpte!K16,"")</f>
        <v>1820.2727909344464</v>
      </c>
      <c r="L16" s="161">
        <f ca="1">IF(Mass_sal_nette!L16&gt;0,Mass_sal_nette!L16/Nb_cpte!L16,0)</f>
        <v>1319.3209498561855</v>
      </c>
      <c r="M16" s="163">
        <f ca="1">IF(Mass_sal_nette!M16&gt;0,Mass_sal_nette!M16/Nb_cpte!M16,0)</f>
        <v>1040.9528160706288</v>
      </c>
      <c r="N16" s="161">
        <f ca="1">IF(Mass_sal_nette!N16&gt;0,Mass_sal_nette!N16/Nb_cpte!N16,"")</f>
        <v>956.38978877402485</v>
      </c>
      <c r="O16" s="164">
        <f ca="1">IF(Mass_sal_nette!O16&gt;0,Mass_sal_nette!O16/Nb_cpte!O16,"")</f>
        <v>475.1178721704951</v>
      </c>
      <c r="P16" s="165">
        <f ca="1">IF(Mass_sal_nette!P16&gt;0,Mass_sal_nette!P16/Nb_cpte!P16,"")</f>
        <v>423.16353816585149</v>
      </c>
      <c r="Q16" s="166">
        <f ca="1">IF(Mass_sal_nette!Q16&gt;0,Mass_sal_nette!Q16/Nb_cpte!Q16,"")</f>
        <v>459.79296692510621</v>
      </c>
      <c r="R16" s="166">
        <f ca="1">IF(Mass_sal_nette!R16&gt;0,Mass_sal_nette!R16/Nb_cpte!R16,"")</f>
        <v>1139.1140794713829</v>
      </c>
      <c r="S16" s="166">
        <f ca="1">IF(Mass_sal_nette!S16&gt;0,Mass_sal_nette!S16/Nb_cpte!S16,0)</f>
        <v>418.88894094713481</v>
      </c>
      <c r="T16" s="166">
        <f ca="1">IF(Mass_sal_nette!T16&gt;0,Mass_sal_nette!T16/Nb_cpte!T16,0)</f>
        <v>0</v>
      </c>
      <c r="U16" s="166">
        <f ca="1">IF(Mass_sal_nette!U16&gt;0,Mass_sal_nette!U16/Nb_cpte!U16,"")</f>
        <v>1023.0684718589908</v>
      </c>
      <c r="V16" s="166">
        <f ca="1">IF(Mass_sal_nette!V16&gt;0,Mass_sal_nette!V16/Nb_cpte!V16,0)</f>
        <v>1482.6671747483333</v>
      </c>
      <c r="W16" s="166">
        <f ca="1">IF(Mass_sal_nette!W16&gt;0,Mass_sal_nette!W16/Nb_cpte!W16,0)</f>
        <v>0</v>
      </c>
      <c r="X16" s="166">
        <f ca="1">IF(Mass_sal_nette!X16&gt;0,Mass_sal_nette!X16/Nb_cpte!X16,"")</f>
        <v>1727.1544174422859</v>
      </c>
      <c r="Y16" s="167">
        <f ca="1">IF(Mass_sal_nette!Y16&gt;0,Mass_sal_nette!Y16/Nb_cpte!Y16,"")</f>
        <v>1583.7703787845428</v>
      </c>
    </row>
    <row r="17" spans="1:25" x14ac:dyDescent="0.2">
      <c r="A17" s="14">
        <v>39172</v>
      </c>
      <c r="B17" s="151">
        <f ca="1">IF(Mass_sal_nette!B17&gt;0,Mass_sal_nette!B17/Nb_cpte!B17,"")</f>
        <v>667.22734274816094</v>
      </c>
      <c r="C17" s="151">
        <f ca="1">IF(Mass_sal_nette!C17&gt;0,Mass_sal_nette!C17/Nb_cpte!C17,"")</f>
        <v>602.79969981660065</v>
      </c>
      <c r="D17" s="154">
        <f ca="1">IF(Mass_sal_nette!D17&gt;0,Mass_sal_nette!D17/Nb_cpte!D17,"")</f>
        <v>565.60293552678581</v>
      </c>
      <c r="E17" s="154">
        <f ca="1">IF(Mass_sal_nette!E17&gt;0,Mass_sal_nette!E17/Nb_cpte!E17,"")</f>
        <v>839.4241661090133</v>
      </c>
      <c r="F17" s="154">
        <f ca="1">IF(Mass_sal_nette!F17&gt;0,Mass_sal_nette!F17/Nb_cpte!F17,"")</f>
        <v>1621.7711364155766</v>
      </c>
      <c r="G17" s="153">
        <f ca="1">IF(Mass_sal_nette!G17&gt;0,Mass_sal_nette!G17/Nb_cpte!G17,"")</f>
        <v>499.98806970314627</v>
      </c>
      <c r="H17" s="154">
        <f ca="1">IF(Mass_sal_nette!H17&gt;0,Mass_sal_nette!H17/Nb_cpte!H17,"")</f>
        <v>799.54320654073604</v>
      </c>
      <c r="I17" s="154">
        <f ca="1">IF(Mass_sal_nette!I17&gt;0,Mass_sal_nette!I17/Nb_cpte!I17,"")</f>
        <v>717.92115211387977</v>
      </c>
      <c r="J17" s="155">
        <f ca="1">IF(Mass_sal_nette!J17&gt;0,Mass_sal_nette!J17/Nb_cpte!J17,"")</f>
        <v>574.2996595931686</v>
      </c>
      <c r="K17" s="154">
        <f ca="1">IF(Mass_sal_nette!K17&gt;0,Mass_sal_nette!K17/Nb_cpte!K17,"")</f>
        <v>1797.5264913363467</v>
      </c>
      <c r="L17" s="154">
        <f ca="1">IF(Mass_sal_nette!L17&gt;0,Mass_sal_nette!L17/Nb_cpte!L17,0)</f>
        <v>1286.6633576775919</v>
      </c>
      <c r="M17" s="155">
        <f ca="1">IF(Mass_sal_nette!M17&gt;0,Mass_sal_nette!M17/Nb_cpte!M17,0)</f>
        <v>1017.1461114153294</v>
      </c>
      <c r="N17" s="154">
        <f ca="1">IF(Mass_sal_nette!N17&gt;0,Mass_sal_nette!N17/Nb_cpte!N17,"")</f>
        <v>956.84765500753315</v>
      </c>
      <c r="O17" s="156">
        <f ca="1">IF(Mass_sal_nette!O17&gt;0,Mass_sal_nette!O17/Nb_cpte!O17,"")</f>
        <v>457.0142622467161</v>
      </c>
      <c r="P17" s="157">
        <f ca="1">IF(Mass_sal_nette!P17&gt;0,Mass_sal_nette!P17/Nb_cpte!P17,"")</f>
        <v>427.09774946142403</v>
      </c>
      <c r="Q17" s="158">
        <f ca="1">IF(Mass_sal_nette!Q17&gt;0,Mass_sal_nette!Q17/Nb_cpte!Q17,"")</f>
        <v>462.77081551633836</v>
      </c>
      <c r="R17" s="158">
        <f ca="1">IF(Mass_sal_nette!R17&gt;0,Mass_sal_nette!R17/Nb_cpte!R17,"")</f>
        <v>1142.4236273814629</v>
      </c>
      <c r="S17" s="158">
        <f ca="1">IF(Mass_sal_nette!S17&gt;0,Mass_sal_nette!S17/Nb_cpte!S17,0)</f>
        <v>426.37193986439462</v>
      </c>
      <c r="T17" s="158">
        <f ca="1">IF(Mass_sal_nette!T17&gt;0,Mass_sal_nette!T17/Nb_cpte!T17,0)</f>
        <v>0</v>
      </c>
      <c r="U17" s="158">
        <f ca="1">IF(Mass_sal_nette!U17&gt;0,Mass_sal_nette!U17/Nb_cpte!U17,"")</f>
        <v>1026.5535553735524</v>
      </c>
      <c r="V17" s="158">
        <f ca="1">IF(Mass_sal_nette!V17&gt;0,Mass_sal_nette!V17/Nb_cpte!V17,0)</f>
        <v>1488.511895623255</v>
      </c>
      <c r="W17" s="158">
        <f ca="1">IF(Mass_sal_nette!W17&gt;0,Mass_sal_nette!W17/Nb_cpte!W17,0)</f>
        <v>0</v>
      </c>
      <c r="X17" s="158">
        <f ca="1">IF(Mass_sal_nette!X17&gt;0,Mass_sal_nette!X17/Nb_cpte!X17,"")</f>
        <v>1714.4828528428511</v>
      </c>
      <c r="Y17" s="159">
        <f ca="1">IF(Mass_sal_nette!Y17&gt;0,Mass_sal_nette!Y17/Nb_cpte!Y17,"")</f>
        <v>1594.8673539856879</v>
      </c>
    </row>
    <row r="18" spans="1:25" x14ac:dyDescent="0.2">
      <c r="A18" s="20">
        <v>39263</v>
      </c>
      <c r="B18" s="151">
        <f ca="1">IF(Mass_sal_nette!B18&gt;0,Mass_sal_nette!B18/Nb_cpte!B18,"")</f>
        <v>673.78007671607088</v>
      </c>
      <c r="C18" s="151">
        <f ca="1">IF(Mass_sal_nette!C18&gt;0,Mass_sal_nette!C18/Nb_cpte!C18,"")</f>
        <v>606.331905487379</v>
      </c>
      <c r="D18" s="154">
        <f ca="1">IF(Mass_sal_nette!D18&gt;0,Mass_sal_nette!D18/Nb_cpte!D18,"")</f>
        <v>568.86267557426083</v>
      </c>
      <c r="E18" s="154">
        <f ca="1">IF(Mass_sal_nette!E18&gt;0,Mass_sal_nette!E18/Nb_cpte!E18,"")</f>
        <v>853.56919570527702</v>
      </c>
      <c r="F18" s="154">
        <f ca="1">IF(Mass_sal_nette!F18&gt;0,Mass_sal_nette!F18/Nb_cpte!F18,"")</f>
        <v>1624.1988474722309</v>
      </c>
      <c r="G18" s="153">
        <f ca="1">IF(Mass_sal_nette!G18&gt;0,Mass_sal_nette!G18/Nb_cpte!G18,"")</f>
        <v>506.83826326126962</v>
      </c>
      <c r="H18" s="154">
        <f ca="1">IF(Mass_sal_nette!H18&gt;0,Mass_sal_nette!H18/Nb_cpte!H18,"")</f>
        <v>821.03627963415784</v>
      </c>
      <c r="I18" s="154">
        <f ca="1">IF(Mass_sal_nette!I18&gt;0,Mass_sal_nette!I18/Nb_cpte!I18,"")</f>
        <v>722.90528057554639</v>
      </c>
      <c r="J18" s="155">
        <f ca="1">IF(Mass_sal_nette!J18&gt;0,Mass_sal_nette!J18/Nb_cpte!J18,"")</f>
        <v>575.95422565101001</v>
      </c>
      <c r="K18" s="154">
        <f ca="1">IF(Mass_sal_nette!K18&gt;0,Mass_sal_nette!K18/Nb_cpte!K18,"")</f>
        <v>1780.3736822283713</v>
      </c>
      <c r="L18" s="154">
        <f ca="1">IF(Mass_sal_nette!L18&gt;0,Mass_sal_nette!L18/Nb_cpte!L18,0)</f>
        <v>1277.7160583934153</v>
      </c>
      <c r="M18" s="155">
        <f ca="1">IF(Mass_sal_nette!M18&gt;0,Mass_sal_nette!M18/Nb_cpte!M18,0)</f>
        <v>1017.1839466966786</v>
      </c>
      <c r="N18" s="154">
        <f ca="1">IF(Mass_sal_nette!N18&gt;0,Mass_sal_nette!N18/Nb_cpte!N18,"")</f>
        <v>952.93179739622531</v>
      </c>
      <c r="O18" s="156">
        <f ca="1">IF(Mass_sal_nette!O18&gt;0,Mass_sal_nette!O18/Nb_cpte!O18,"")</f>
        <v>437.78002997054722</v>
      </c>
      <c r="P18" s="157">
        <f ca="1">IF(Mass_sal_nette!P18&gt;0,Mass_sal_nette!P18/Nb_cpte!P18,"")</f>
        <v>429.13065811330381</v>
      </c>
      <c r="Q18" s="158">
        <f ca="1">IF(Mass_sal_nette!Q18&gt;0,Mass_sal_nette!Q18/Nb_cpte!Q18,"")</f>
        <v>467.73549378931358</v>
      </c>
      <c r="R18" s="158">
        <f ca="1">IF(Mass_sal_nette!R18&gt;0,Mass_sal_nette!R18/Nb_cpte!R18,"")</f>
        <v>1149.6254845754438</v>
      </c>
      <c r="S18" s="158">
        <f ca="1">IF(Mass_sal_nette!S18&gt;0,Mass_sal_nette!S18/Nb_cpte!S18,0)</f>
        <v>426.78818666705064</v>
      </c>
      <c r="T18" s="158">
        <f ca="1">IF(Mass_sal_nette!T18&gt;0,Mass_sal_nette!T18/Nb_cpte!T18,0)</f>
        <v>0</v>
      </c>
      <c r="U18" s="158">
        <f ca="1">IF(Mass_sal_nette!U18&gt;0,Mass_sal_nette!U18/Nb_cpte!U18,"")</f>
        <v>1037.7916032872438</v>
      </c>
      <c r="V18" s="158">
        <f ca="1">IF(Mass_sal_nette!V18&gt;0,Mass_sal_nette!V18/Nb_cpte!V18,0)</f>
        <v>1499.7838634891164</v>
      </c>
      <c r="W18" s="158">
        <f ca="1">IF(Mass_sal_nette!W18&gt;0,Mass_sal_nette!W18/Nb_cpte!W18,0)</f>
        <v>0</v>
      </c>
      <c r="X18" s="158">
        <f ca="1">IF(Mass_sal_nette!X18&gt;0,Mass_sal_nette!X18/Nb_cpte!X18,"")</f>
        <v>1703.7124778914545</v>
      </c>
      <c r="Y18" s="159">
        <f ca="1">IF(Mass_sal_nette!Y18&gt;0,Mass_sal_nette!Y18/Nb_cpte!Y18,"")</f>
        <v>1587.9119824912732</v>
      </c>
    </row>
    <row r="19" spans="1:25" x14ac:dyDescent="0.2">
      <c r="A19" s="20">
        <v>39355</v>
      </c>
      <c r="B19" s="151">
        <f ca="1">IF(Mass_sal_nette!B19&gt;0,Mass_sal_nette!B19/Nb_cpte!B19,"")</f>
        <v>679.10151685865333</v>
      </c>
      <c r="C19" s="151">
        <f ca="1">IF(Mass_sal_nette!C19&gt;0,Mass_sal_nette!C19/Nb_cpte!C19,"")</f>
        <v>608.19737527839266</v>
      </c>
      <c r="D19" s="154">
        <f ca="1">IF(Mass_sal_nette!D19&gt;0,Mass_sal_nette!D19/Nb_cpte!D19,"")</f>
        <v>570.20944336529624</v>
      </c>
      <c r="E19" s="154">
        <f ca="1">IF(Mass_sal_nette!E19&gt;0,Mass_sal_nette!E19/Nb_cpte!E19,"")</f>
        <v>867.74781054488153</v>
      </c>
      <c r="F19" s="154">
        <f ca="1">IF(Mass_sal_nette!F19&gt;0,Mass_sal_nette!F19/Nb_cpte!F19,"")</f>
        <v>1634.0814850003978</v>
      </c>
      <c r="G19" s="153">
        <f ca="1">IF(Mass_sal_nette!G19&gt;0,Mass_sal_nette!G19/Nb_cpte!G19,"")</f>
        <v>514.38204647191401</v>
      </c>
      <c r="H19" s="154">
        <f ca="1">IF(Mass_sal_nette!H19&gt;0,Mass_sal_nette!H19/Nb_cpte!H19,"")</f>
        <v>836.99850727482738</v>
      </c>
      <c r="I19" s="154">
        <f ca="1">IF(Mass_sal_nette!I19&gt;0,Mass_sal_nette!I19/Nb_cpte!I19,"")</f>
        <v>728.02246828321336</v>
      </c>
      <c r="J19" s="155">
        <f ca="1">IF(Mass_sal_nette!J19&gt;0,Mass_sal_nette!J19/Nb_cpte!J19,"")</f>
        <v>577.1047193639107</v>
      </c>
      <c r="K19" s="154">
        <f ca="1">IF(Mass_sal_nette!K19&gt;0,Mass_sal_nette!K19/Nb_cpte!K19,"")</f>
        <v>1770.1811996334554</v>
      </c>
      <c r="L19" s="154">
        <f ca="1">IF(Mass_sal_nette!L19&gt;0,Mass_sal_nette!L19/Nb_cpte!L19,0)</f>
        <v>1279.5105969573581</v>
      </c>
      <c r="M19" s="155">
        <f ca="1">IF(Mass_sal_nette!M19&gt;0,Mass_sal_nette!M19/Nb_cpte!M19,0)</f>
        <v>1020.8372927549714</v>
      </c>
      <c r="N19" s="154">
        <f ca="1">IF(Mass_sal_nette!N19&gt;0,Mass_sal_nette!N19/Nb_cpte!N19,"")</f>
        <v>952.43346806436625</v>
      </c>
      <c r="O19" s="156">
        <f ca="1">IF(Mass_sal_nette!O19&gt;0,Mass_sal_nette!O19/Nb_cpte!O19,"")</f>
        <v>452.80528063570182</v>
      </c>
      <c r="P19" s="157">
        <f ca="1">IF(Mass_sal_nette!P19&gt;0,Mass_sal_nette!P19/Nb_cpte!P19,"")</f>
        <v>436.77238637149918</v>
      </c>
      <c r="Q19" s="158">
        <f ca="1">IF(Mass_sal_nette!Q19&gt;0,Mass_sal_nette!Q19/Nb_cpte!Q19,"")</f>
        <v>471.70055566157265</v>
      </c>
      <c r="R19" s="158">
        <f ca="1">IF(Mass_sal_nette!R19&gt;0,Mass_sal_nette!R19/Nb_cpte!R19,"")</f>
        <v>1156.4804757989523</v>
      </c>
      <c r="S19" s="158">
        <f ca="1">IF(Mass_sal_nette!S19&gt;0,Mass_sal_nette!S19/Nb_cpte!S19,0)</f>
        <v>435.42633367935309</v>
      </c>
      <c r="T19" s="158">
        <f ca="1">IF(Mass_sal_nette!T19&gt;0,Mass_sal_nette!T19/Nb_cpte!T19,0)</f>
        <v>0</v>
      </c>
      <c r="U19" s="158">
        <f ca="1">IF(Mass_sal_nette!U19&gt;0,Mass_sal_nette!U19/Nb_cpte!U19,"")</f>
        <v>1048.1431865569714</v>
      </c>
      <c r="V19" s="158">
        <f ca="1">IF(Mass_sal_nette!V19&gt;0,Mass_sal_nette!V19/Nb_cpte!V19,0)</f>
        <v>1522.0652787421225</v>
      </c>
      <c r="W19" s="158">
        <f ca="1">IF(Mass_sal_nette!W19&gt;0,Mass_sal_nette!W19/Nb_cpte!W19,0)</f>
        <v>0</v>
      </c>
      <c r="X19" s="158">
        <f ca="1">IF(Mass_sal_nette!X19&gt;0,Mass_sal_nette!X19/Nb_cpte!X19,"")</f>
        <v>1714.3682124303998</v>
      </c>
      <c r="Y19" s="159">
        <f ca="1">IF(Mass_sal_nette!Y19&gt;0,Mass_sal_nette!Y19/Nb_cpte!Y19,"")</f>
        <v>1566.7469391606214</v>
      </c>
    </row>
    <row r="20" spans="1:25" ht="12" thickBot="1" x14ac:dyDescent="0.25">
      <c r="A20" s="26">
        <v>39447</v>
      </c>
      <c r="B20" s="160">
        <f ca="1">IF(Mass_sal_nette!B20&gt;0,Mass_sal_nette!B20/Nb_cpte!B20,"")</f>
        <v>685.98623861860813</v>
      </c>
      <c r="C20" s="160">
        <f ca="1">IF(Mass_sal_nette!C20&gt;0,Mass_sal_nette!C20/Nb_cpte!C20,"")</f>
        <v>614.22924595723202</v>
      </c>
      <c r="D20" s="161">
        <f ca="1">IF(Mass_sal_nette!D20&gt;0,Mass_sal_nette!D20/Nb_cpte!D20,"")</f>
        <v>575.53476180338521</v>
      </c>
      <c r="E20" s="161">
        <f ca="1">IF(Mass_sal_nette!E20&gt;0,Mass_sal_nette!E20/Nb_cpte!E20,"")</f>
        <v>876.99583896614695</v>
      </c>
      <c r="F20" s="161">
        <f ca="1">IF(Mass_sal_nette!F20&gt;0,Mass_sal_nette!F20/Nb_cpte!F20,"")</f>
        <v>1657.1890171574498</v>
      </c>
      <c r="G20" s="162">
        <f ca="1">IF(Mass_sal_nette!G20&gt;0,Mass_sal_nette!G20/Nb_cpte!G20,"")</f>
        <v>518.60293034437166</v>
      </c>
      <c r="H20" s="161">
        <f ca="1">IF(Mass_sal_nette!H20&gt;0,Mass_sal_nette!H20/Nb_cpte!H20,"")</f>
        <v>886.33022280448824</v>
      </c>
      <c r="I20" s="161">
        <f ca="1">IF(Mass_sal_nette!I20&gt;0,Mass_sal_nette!I20/Nb_cpte!I20,"")</f>
        <v>736.06879978176755</v>
      </c>
      <c r="J20" s="163">
        <f ca="1">IF(Mass_sal_nette!J20&gt;0,Mass_sal_nette!J20/Nb_cpte!J20,"")</f>
        <v>581.91167673206053</v>
      </c>
      <c r="K20" s="161">
        <f ca="1">IF(Mass_sal_nette!K20&gt;0,Mass_sal_nette!K20/Nb_cpte!K20,"")</f>
        <v>1774.161718415849</v>
      </c>
      <c r="L20" s="161">
        <f ca="1">IF(Mass_sal_nette!L20&gt;0,Mass_sal_nette!L20/Nb_cpte!L20,0)</f>
        <v>1293.1225716182812</v>
      </c>
      <c r="M20" s="163">
        <f ca="1">IF(Mass_sal_nette!M20&gt;0,Mass_sal_nette!M20/Nb_cpte!M20,0)</f>
        <v>1046.4919020999391</v>
      </c>
      <c r="N20" s="161">
        <f ca="1">IF(Mass_sal_nette!N20&gt;0,Mass_sal_nette!N20/Nb_cpte!N20,"")</f>
        <v>945.85672504148158</v>
      </c>
      <c r="O20" s="164">
        <f ca="1">IF(Mass_sal_nette!O20&gt;0,Mass_sal_nette!O20/Nb_cpte!O20,"")</f>
        <v>422.97227402509003</v>
      </c>
      <c r="P20" s="165">
        <f ca="1">IF(Mass_sal_nette!P20&gt;0,Mass_sal_nette!P20/Nb_cpte!P20,"")</f>
        <v>443.03258196110926</v>
      </c>
      <c r="Q20" s="166">
        <f ca="1">IF(Mass_sal_nette!Q20&gt;0,Mass_sal_nette!Q20/Nb_cpte!Q20,"")</f>
        <v>476.51469056542732</v>
      </c>
      <c r="R20" s="166">
        <f ca="1">IF(Mass_sal_nette!R20&gt;0,Mass_sal_nette!R20/Nb_cpte!R20,"")</f>
        <v>1165.5589429378226</v>
      </c>
      <c r="S20" s="166">
        <f ca="1">IF(Mass_sal_nette!S20&gt;0,Mass_sal_nette!S20/Nb_cpte!S20,0)</f>
        <v>441.21311680173278</v>
      </c>
      <c r="T20" s="166">
        <f ca="1">IF(Mass_sal_nette!T20&gt;0,Mass_sal_nette!T20/Nb_cpte!T20,0)</f>
        <v>0</v>
      </c>
      <c r="U20" s="166">
        <f ca="1">IF(Mass_sal_nette!U20&gt;0,Mass_sal_nette!U20/Nb_cpte!U20,"")</f>
        <v>1063.0586893268598</v>
      </c>
      <c r="V20" s="166">
        <f ca="1">IF(Mass_sal_nette!V20&gt;0,Mass_sal_nette!V20/Nb_cpte!V20,0)</f>
        <v>1565.4714027356001</v>
      </c>
      <c r="W20" s="166">
        <f ca="1">IF(Mass_sal_nette!W20&gt;0,Mass_sal_nette!W20/Nb_cpte!W20,0)</f>
        <v>0</v>
      </c>
      <c r="X20" s="166">
        <f ca="1">IF(Mass_sal_nette!X20&gt;0,Mass_sal_nette!X20/Nb_cpte!X20,"")</f>
        <v>1718.2224101532054</v>
      </c>
      <c r="Y20" s="167">
        <f ca="1">IF(Mass_sal_nette!Y20&gt;0,Mass_sal_nette!Y20/Nb_cpte!Y20,"")</f>
        <v>1545.1145463179619</v>
      </c>
    </row>
    <row r="21" spans="1:25" x14ac:dyDescent="0.2">
      <c r="A21" s="14">
        <v>39538</v>
      </c>
      <c r="B21" s="151">
        <f ca="1">IF(Mass_sal_nette!B21&gt;0,Mass_sal_nette!B21/Nb_cpte!B21,"")</f>
        <v>688.33897709638165</v>
      </c>
      <c r="C21" s="151">
        <f ca="1">IF(Mass_sal_nette!C21&gt;0,Mass_sal_nette!C21/Nb_cpte!C21,"")</f>
        <v>612.89214943522154</v>
      </c>
      <c r="D21" s="154">
        <f ca="1">IF(Mass_sal_nette!D21&gt;0,Mass_sal_nette!D21/Nb_cpte!D21,"")</f>
        <v>573.63030092520239</v>
      </c>
      <c r="E21" s="154">
        <f ca="1">IF(Mass_sal_nette!E21&gt;0,Mass_sal_nette!E21/Nb_cpte!E21,"")</f>
        <v>888.83119621811079</v>
      </c>
      <c r="F21" s="154">
        <f ca="1">IF(Mass_sal_nette!F21&gt;0,Mass_sal_nette!F21/Nb_cpte!F21,"")</f>
        <v>1656.9092274478712</v>
      </c>
      <c r="G21" s="153">
        <f ca="1">IF(Mass_sal_nette!G21&gt;0,Mass_sal_nette!G21/Nb_cpte!G21,"")</f>
        <v>522.02797279997071</v>
      </c>
      <c r="H21" s="154">
        <f ca="1">IF(Mass_sal_nette!H21&gt;0,Mass_sal_nette!H21/Nb_cpte!H21,"")</f>
        <v>852.82649304036875</v>
      </c>
      <c r="I21" s="154">
        <f ca="1">IF(Mass_sal_nette!I21&gt;0,Mass_sal_nette!I21/Nb_cpte!I21,"")</f>
        <v>739.12896237156872</v>
      </c>
      <c r="J21" s="155">
        <f ca="1">IF(Mass_sal_nette!J21&gt;0,Mass_sal_nette!J21/Nb_cpte!J21,"")</f>
        <v>584.66056699015201</v>
      </c>
      <c r="K21" s="154">
        <f ca="1">IF(Mass_sal_nette!K21&gt;0,Mass_sal_nette!K21/Nb_cpte!K21,"")</f>
        <v>1757.4210215237456</v>
      </c>
      <c r="L21" s="154">
        <f ca="1">IF(Mass_sal_nette!L21&gt;0,Mass_sal_nette!L21/Nb_cpte!L21,0)</f>
        <v>1274.4864566753884</v>
      </c>
      <c r="M21" s="155">
        <f ca="1">IF(Mass_sal_nette!M21&gt;0,Mass_sal_nette!M21/Nb_cpte!M21,0)</f>
        <v>1026.0994071608629</v>
      </c>
      <c r="N21" s="154">
        <f ca="1">IF(Mass_sal_nette!N21&gt;0,Mass_sal_nette!N21/Nb_cpte!N21,"")</f>
        <v>954.78716311384358</v>
      </c>
      <c r="O21" s="156">
        <f ca="1">IF(Mass_sal_nette!O21&gt;0,Mass_sal_nette!O21/Nb_cpte!O21,"")</f>
        <v>410.29777011922914</v>
      </c>
      <c r="P21" s="157">
        <f ca="1">IF(Mass_sal_nette!P21&gt;0,Mass_sal_nette!P21/Nb_cpte!P21,"")</f>
        <v>444.83482999896393</v>
      </c>
      <c r="Q21" s="158">
        <f ca="1">IF(Mass_sal_nette!Q21&gt;0,Mass_sal_nette!Q21/Nb_cpte!Q21,"")</f>
        <v>481.04792048744798</v>
      </c>
      <c r="R21" s="158">
        <f ca="1">IF(Mass_sal_nette!R21&gt;0,Mass_sal_nette!R21/Nb_cpte!R21,"")</f>
        <v>1174.7588438935165</v>
      </c>
      <c r="S21" s="158">
        <f ca="1">IF(Mass_sal_nette!S21&gt;0,Mass_sal_nette!S21/Nb_cpte!S21,0)</f>
        <v>446.51541774323806</v>
      </c>
      <c r="T21" s="158">
        <f ca="1">IF(Mass_sal_nette!T21&gt;0,Mass_sal_nette!T21/Nb_cpte!T21,0)</f>
        <v>0</v>
      </c>
      <c r="U21" s="158">
        <f ca="1">IF(Mass_sal_nette!U21&gt;0,Mass_sal_nette!U21/Nb_cpte!U21,"")</f>
        <v>1070.4938083268257</v>
      </c>
      <c r="V21" s="158">
        <f ca="1">IF(Mass_sal_nette!V21&gt;0,Mass_sal_nette!V21/Nb_cpte!V21,0)</f>
        <v>1568.8670972822204</v>
      </c>
      <c r="W21" s="158">
        <f ca="1">IF(Mass_sal_nette!W21&gt;0,Mass_sal_nette!W21/Nb_cpte!W21,0)</f>
        <v>0</v>
      </c>
      <c r="X21" s="158">
        <f ca="1">IF(Mass_sal_nette!X21&gt;0,Mass_sal_nette!X21/Nb_cpte!X21,"")</f>
        <v>1701.8618973757384</v>
      </c>
      <c r="Y21" s="159">
        <f ca="1">IF(Mass_sal_nette!Y21&gt;0,Mass_sal_nette!Y21/Nb_cpte!Y21,"")</f>
        <v>1522.3976805060292</v>
      </c>
    </row>
    <row r="22" spans="1:25" x14ac:dyDescent="0.2">
      <c r="A22" s="20">
        <v>39629</v>
      </c>
      <c r="B22" s="151">
        <f ca="1">IF(Mass_sal_nette!B22&gt;0,Mass_sal_nette!B22/Nb_cpte!B22,"")</f>
        <v>696.57388940601766</v>
      </c>
      <c r="C22" s="151">
        <f ca="1">IF(Mass_sal_nette!C22&gt;0,Mass_sal_nette!C22/Nb_cpte!C22,"")</f>
        <v>617.87630998528289</v>
      </c>
      <c r="D22" s="154">
        <f ca="1">IF(Mass_sal_nette!D22&gt;0,Mass_sal_nette!D22/Nb_cpte!D22,"")</f>
        <v>577.88236240515801</v>
      </c>
      <c r="E22" s="154">
        <f ca="1">IF(Mass_sal_nette!E22&gt;0,Mass_sal_nette!E22/Nb_cpte!E22,"")</f>
        <v>904.44425940499411</v>
      </c>
      <c r="F22" s="154">
        <f ca="1">IF(Mass_sal_nette!F22&gt;0,Mass_sal_nette!F22/Nb_cpte!F22,"")</f>
        <v>1669.8391749417901</v>
      </c>
      <c r="G22" s="153">
        <f ca="1">IF(Mass_sal_nette!G22&gt;0,Mass_sal_nette!G22/Nb_cpte!G22,"")</f>
        <v>522.99343608199354</v>
      </c>
      <c r="H22" s="154">
        <f ca="1">IF(Mass_sal_nette!H22&gt;0,Mass_sal_nette!H22/Nb_cpte!H22,"")</f>
        <v>748.74624915458855</v>
      </c>
      <c r="I22" s="154">
        <f ca="1">IF(Mass_sal_nette!I22&gt;0,Mass_sal_nette!I22/Nb_cpte!I22,"")</f>
        <v>745.45058731683093</v>
      </c>
      <c r="J22" s="155">
        <f ca="1">IF(Mass_sal_nette!J22&gt;0,Mass_sal_nette!J22/Nb_cpte!J22,"")</f>
        <v>587.61306255374654</v>
      </c>
      <c r="K22" s="154">
        <f ca="1">IF(Mass_sal_nette!K22&gt;0,Mass_sal_nette!K22/Nb_cpte!K22,"")</f>
        <v>1755.1665198441081</v>
      </c>
      <c r="L22" s="154">
        <f ca="1">IF(Mass_sal_nette!L22&gt;0,Mass_sal_nette!L22/Nb_cpte!L22,0)</f>
        <v>1306.4587479841064</v>
      </c>
      <c r="M22" s="155">
        <f ca="1">IF(Mass_sal_nette!M22&gt;0,Mass_sal_nette!M22/Nb_cpte!M22,0)</f>
        <v>1050.6160917744578</v>
      </c>
      <c r="N22" s="154">
        <f ca="1">IF(Mass_sal_nette!N22&gt;0,Mass_sal_nette!N22/Nb_cpte!N22,"")</f>
        <v>959.80993681049495</v>
      </c>
      <c r="O22" s="156">
        <f ca="1">IF(Mass_sal_nette!O22&gt;0,Mass_sal_nette!O22/Nb_cpte!O22,"")</f>
        <v>404.33640758303443</v>
      </c>
      <c r="P22" s="157">
        <f ca="1">IF(Mass_sal_nette!P22&gt;0,Mass_sal_nette!P22/Nb_cpte!P22,"")</f>
        <v>449.89676158694675</v>
      </c>
      <c r="Q22" s="158">
        <f ca="1">IF(Mass_sal_nette!Q22&gt;0,Mass_sal_nette!Q22/Nb_cpte!Q22,"")</f>
        <v>480.4659038338429</v>
      </c>
      <c r="R22" s="158">
        <f ca="1">IF(Mass_sal_nette!R22&gt;0,Mass_sal_nette!R22/Nb_cpte!R22,"")</f>
        <v>1178.108497847971</v>
      </c>
      <c r="S22" s="158">
        <f ca="1">IF(Mass_sal_nette!S22&gt;0,Mass_sal_nette!S22/Nb_cpte!S22,0)</f>
        <v>450.33000025711448</v>
      </c>
      <c r="T22" s="158">
        <f ca="1">IF(Mass_sal_nette!T22&gt;0,Mass_sal_nette!T22/Nb_cpte!T22,0)</f>
        <v>0</v>
      </c>
      <c r="U22" s="158">
        <f ca="1">IF(Mass_sal_nette!U22&gt;0,Mass_sal_nette!U22/Nb_cpte!U22,"")</f>
        <v>1066.4843833094149</v>
      </c>
      <c r="V22" s="158">
        <f ca="1">IF(Mass_sal_nette!V22&gt;0,Mass_sal_nette!V22/Nb_cpte!V22,0)</f>
        <v>1582.6530123327759</v>
      </c>
      <c r="W22" s="158">
        <f ca="1">IF(Mass_sal_nette!W22&gt;0,Mass_sal_nette!W22/Nb_cpte!W22,0)</f>
        <v>0</v>
      </c>
      <c r="X22" s="158">
        <f ca="1">IF(Mass_sal_nette!X22&gt;0,Mass_sal_nette!X22/Nb_cpte!X22,"")</f>
        <v>1706.8042789852243</v>
      </c>
      <c r="Y22" s="159">
        <f ca="1">IF(Mass_sal_nette!Y22&gt;0,Mass_sal_nette!Y22/Nb_cpte!Y22,"")</f>
        <v>1519.7096353460574</v>
      </c>
    </row>
    <row r="23" spans="1:25" x14ac:dyDescent="0.2">
      <c r="A23" s="20">
        <v>39721</v>
      </c>
      <c r="B23" s="151">
        <f ca="1">IF(Mass_sal_nette!B23&gt;0,Mass_sal_nette!B23/Nb_cpte!B23,"")</f>
        <v>705.63096911969114</v>
      </c>
      <c r="C23" s="151">
        <f ca="1">IF(Mass_sal_nette!C23&gt;0,Mass_sal_nette!C23/Nb_cpte!C23,"")</f>
        <v>624.61262017661659</v>
      </c>
      <c r="D23" s="154">
        <f ca="1">IF(Mass_sal_nette!D23&gt;0,Mass_sal_nette!D23/Nb_cpte!D23,"")</f>
        <v>583.94350935235991</v>
      </c>
      <c r="E23" s="154">
        <f ca="1">IF(Mass_sal_nette!E23&gt;0,Mass_sal_nette!E23/Nb_cpte!E23,"")</f>
        <v>917.47284555339718</v>
      </c>
      <c r="F23" s="154">
        <f ca="1">IF(Mass_sal_nette!F23&gt;0,Mass_sal_nette!F23/Nb_cpte!F23,"")</f>
        <v>1680.3410449718046</v>
      </c>
      <c r="G23" s="153">
        <f ca="1">IF(Mass_sal_nette!G23&gt;0,Mass_sal_nette!G23/Nb_cpte!G23,"")</f>
        <v>532.93940135100911</v>
      </c>
      <c r="H23" s="154">
        <f ca="1">IF(Mass_sal_nette!H23&gt;0,Mass_sal_nette!H23/Nb_cpte!H23,"")</f>
        <v>922.86707088924766</v>
      </c>
      <c r="I23" s="154">
        <f ca="1">IF(Mass_sal_nette!I23&gt;0,Mass_sal_nette!I23/Nb_cpte!I23,"")</f>
        <v>747.3171329578372</v>
      </c>
      <c r="J23" s="155">
        <f ca="1">IF(Mass_sal_nette!J23&gt;0,Mass_sal_nette!J23/Nb_cpte!J23,"")</f>
        <v>588.29159784401054</v>
      </c>
      <c r="K23" s="154">
        <f ca="1">IF(Mass_sal_nette!K23&gt;0,Mass_sal_nette!K23/Nb_cpte!K23,"")</f>
        <v>1740.1816249642304</v>
      </c>
      <c r="L23" s="154">
        <f ca="1">IF(Mass_sal_nette!L23&gt;0,Mass_sal_nette!L23/Nb_cpte!L23,0)</f>
        <v>1305.9915690422099</v>
      </c>
      <c r="M23" s="155">
        <f ca="1">IF(Mass_sal_nette!M23&gt;0,Mass_sal_nette!M23/Nb_cpte!M23,0)</f>
        <v>1034.3770877640256</v>
      </c>
      <c r="N23" s="154">
        <f ca="1">IF(Mass_sal_nette!N23&gt;0,Mass_sal_nette!N23/Nb_cpte!N23,"")</f>
        <v>964.23192766087698</v>
      </c>
      <c r="O23" s="156">
        <f ca="1">IF(Mass_sal_nette!O23&gt;0,Mass_sal_nette!O23/Nb_cpte!O23,"")</f>
        <v>416.92623534968322</v>
      </c>
      <c r="P23" s="157">
        <f ca="1">IF(Mass_sal_nette!P23&gt;0,Mass_sal_nette!P23/Nb_cpte!P23,"")</f>
        <v>455.73737447475935</v>
      </c>
      <c r="Q23" s="158">
        <f ca="1">IF(Mass_sal_nette!Q23&gt;0,Mass_sal_nette!Q23/Nb_cpte!Q23,"")</f>
        <v>487.16137845423322</v>
      </c>
      <c r="R23" s="158">
        <f ca="1">IF(Mass_sal_nette!R23&gt;0,Mass_sal_nette!R23/Nb_cpte!R23,"")</f>
        <v>1182.1681307141218</v>
      </c>
      <c r="S23" s="158">
        <f ca="1">IF(Mass_sal_nette!S23&gt;0,Mass_sal_nette!S23/Nb_cpte!S23,0)</f>
        <v>455.40560079628909</v>
      </c>
      <c r="T23" s="158">
        <f ca="1">IF(Mass_sal_nette!T23&gt;0,Mass_sal_nette!T23/Nb_cpte!T23,0)</f>
        <v>0</v>
      </c>
      <c r="U23" s="158">
        <f ca="1">IF(Mass_sal_nette!U23&gt;0,Mass_sal_nette!U23/Nb_cpte!U23,"")</f>
        <v>1088.836570723744</v>
      </c>
      <c r="V23" s="158">
        <f ca="1">IF(Mass_sal_nette!V23&gt;0,Mass_sal_nette!V23/Nb_cpte!V23,0)</f>
        <v>1592.187582097695</v>
      </c>
      <c r="W23" s="158">
        <f ca="1">IF(Mass_sal_nette!W23&gt;0,Mass_sal_nette!W23/Nb_cpte!W23,0)</f>
        <v>0</v>
      </c>
      <c r="X23" s="158">
        <f ca="1">IF(Mass_sal_nette!X23&gt;0,Mass_sal_nette!X23/Nb_cpte!X23,"")</f>
        <v>1695.5166998478851</v>
      </c>
      <c r="Y23" s="159">
        <f ca="1">IF(Mass_sal_nette!Y23&gt;0,Mass_sal_nette!Y23/Nb_cpte!Y23,"")</f>
        <v>1503.6965394640401</v>
      </c>
    </row>
    <row r="24" spans="1:25" ht="12" thickBot="1" x14ac:dyDescent="0.25">
      <c r="A24" s="26">
        <v>39813</v>
      </c>
      <c r="B24" s="160">
        <f ca="1">IF(Mass_sal_nette!B24&gt;0,Mass_sal_nette!B24/Nb_cpte!B24,"")</f>
        <v>710.24589849955487</v>
      </c>
      <c r="C24" s="160">
        <f ca="1">IF(Mass_sal_nette!C24&gt;0,Mass_sal_nette!C24/Nb_cpte!C24,"")</f>
        <v>625.07445669896094</v>
      </c>
      <c r="D24" s="161">
        <f ca="1">IF(Mass_sal_nette!D24&gt;0,Mass_sal_nette!D24/Nb_cpte!D24,"")</f>
        <v>583.8339240345432</v>
      </c>
      <c r="E24" s="161">
        <f ca="1">IF(Mass_sal_nette!E24&gt;0,Mass_sal_nette!E24/Nb_cpte!E24,"")</f>
        <v>930.94285585347325</v>
      </c>
      <c r="F24" s="161">
        <f ca="1">IF(Mass_sal_nette!F24&gt;0,Mass_sal_nette!F24/Nb_cpte!F24,"")</f>
        <v>1673.1726127137786</v>
      </c>
      <c r="G24" s="162">
        <f ca="1">IF(Mass_sal_nette!G24&gt;0,Mass_sal_nette!G24/Nb_cpte!G24,"")</f>
        <v>533.45370843485045</v>
      </c>
      <c r="H24" s="161">
        <f ca="1">IF(Mass_sal_nette!H24&gt;0,Mass_sal_nette!H24/Nb_cpte!H24,"")</f>
        <v>892.3146136669568</v>
      </c>
      <c r="I24" s="161">
        <f ca="1">IF(Mass_sal_nette!I24&gt;0,Mass_sal_nette!I24/Nb_cpte!I24,"")</f>
        <v>746.37482566885478</v>
      </c>
      <c r="J24" s="163">
        <f ca="1">IF(Mass_sal_nette!J24&gt;0,Mass_sal_nette!J24/Nb_cpte!J24,"")</f>
        <v>586.58400837392389</v>
      </c>
      <c r="K24" s="161">
        <f ca="1">IF(Mass_sal_nette!K24&gt;0,Mass_sal_nette!K24/Nb_cpte!K24,"")</f>
        <v>1728.163366931316</v>
      </c>
      <c r="L24" s="161">
        <f ca="1">IF(Mass_sal_nette!L24&gt;0,Mass_sal_nette!L24/Nb_cpte!L24,0)</f>
        <v>1240.2935408900107</v>
      </c>
      <c r="M24" s="163">
        <f ca="1">IF(Mass_sal_nette!M24&gt;0,Mass_sal_nette!M24/Nb_cpte!M24,0)</f>
        <v>1000.3925779983166</v>
      </c>
      <c r="N24" s="161">
        <f ca="1">IF(Mass_sal_nette!N24&gt;0,Mass_sal_nette!N24/Nb_cpte!N24,"")</f>
        <v>965.09531542950367</v>
      </c>
      <c r="O24" s="164">
        <f ca="1">IF(Mass_sal_nette!O24&gt;0,Mass_sal_nette!O24/Nb_cpte!O24,"")</f>
        <v>404.10924366816846</v>
      </c>
      <c r="P24" s="165">
        <f ca="1">IF(Mass_sal_nette!P24&gt;0,Mass_sal_nette!P24/Nb_cpte!P24,"")</f>
        <v>455.66870271761684</v>
      </c>
      <c r="Q24" s="166">
        <f ca="1">IF(Mass_sal_nette!Q24&gt;0,Mass_sal_nette!Q24/Nb_cpte!Q24,"")</f>
        <v>488.65955117736883</v>
      </c>
      <c r="R24" s="166">
        <f ca="1">IF(Mass_sal_nette!R24&gt;0,Mass_sal_nette!R24/Nb_cpte!R24,"")</f>
        <v>1180.7225373479801</v>
      </c>
      <c r="S24" s="166">
        <f ca="1">IF(Mass_sal_nette!S24&gt;0,Mass_sal_nette!S24/Nb_cpte!S24,0)</f>
        <v>457.77057172387788</v>
      </c>
      <c r="T24" s="166">
        <f ca="1">IF(Mass_sal_nette!T24&gt;0,Mass_sal_nette!T24/Nb_cpte!T24,0)</f>
        <v>0</v>
      </c>
      <c r="U24" s="166">
        <f ca="1">IF(Mass_sal_nette!U24&gt;0,Mass_sal_nette!U24/Nb_cpte!U24,"")</f>
        <v>1087.6424033320445</v>
      </c>
      <c r="V24" s="166">
        <f ca="1">IF(Mass_sal_nette!V24&gt;0,Mass_sal_nette!V24/Nb_cpte!V24,0)</f>
        <v>1598.5371750069392</v>
      </c>
      <c r="W24" s="166">
        <f ca="1">IF(Mass_sal_nette!W24&gt;0,Mass_sal_nette!W24/Nb_cpte!W24,0)</f>
        <v>0</v>
      </c>
      <c r="X24" s="166">
        <f ca="1">IF(Mass_sal_nette!X24&gt;0,Mass_sal_nette!X24/Nb_cpte!X24,"")</f>
        <v>1694.8376512928539</v>
      </c>
      <c r="Y24" s="167">
        <f ca="1">IF(Mass_sal_nette!Y24&gt;0,Mass_sal_nette!Y24/Nb_cpte!Y24,"")</f>
        <v>1498.7091311060576</v>
      </c>
    </row>
    <row r="25" spans="1:25" x14ac:dyDescent="0.2">
      <c r="A25" s="14">
        <v>39903</v>
      </c>
      <c r="B25" s="151">
        <f ca="1">IF(Mass_sal_nette!B25&gt;0,Mass_sal_nette!B25/Nb_cpte!B25,"")</f>
        <v>711.81723125822589</v>
      </c>
      <c r="C25" s="151">
        <f ca="1">IF(Mass_sal_nette!C25&gt;0,Mass_sal_nette!C25/Nb_cpte!C25,"")</f>
        <v>623.43754659924025</v>
      </c>
      <c r="D25" s="154">
        <f ca="1">IF(Mass_sal_nette!D25&gt;0,Mass_sal_nette!D25/Nb_cpte!D25,"")</f>
        <v>581.98626553157533</v>
      </c>
      <c r="E25" s="154">
        <f ca="1">IF(Mass_sal_nette!E25&gt;0,Mass_sal_nette!E25/Nb_cpte!E25,"")</f>
        <v>939.96662797538931</v>
      </c>
      <c r="F25" s="154">
        <f ca="1">IF(Mass_sal_nette!F25&gt;0,Mass_sal_nette!F25/Nb_cpte!F25,"")</f>
        <v>1667.1825588539798</v>
      </c>
      <c r="G25" s="153">
        <f ca="1">IF(Mass_sal_nette!G25&gt;0,Mass_sal_nette!G25/Nb_cpte!G25,"")</f>
        <v>529.4580336737539</v>
      </c>
      <c r="H25" s="154">
        <f ca="1">IF(Mass_sal_nette!H25&gt;0,Mass_sal_nette!H25/Nb_cpte!H25,"")</f>
        <v>928.18845781940013</v>
      </c>
      <c r="I25" s="154">
        <f ca="1">IF(Mass_sal_nette!I25&gt;0,Mass_sal_nette!I25/Nb_cpte!I25,"")</f>
        <v>740.7142245384149</v>
      </c>
      <c r="J25" s="155">
        <f ca="1">IF(Mass_sal_nette!J25&gt;0,Mass_sal_nette!J25/Nb_cpte!J25,"")</f>
        <v>586.99581292310131</v>
      </c>
      <c r="K25" s="154">
        <f ca="1">IF(Mass_sal_nette!K25&gt;0,Mass_sal_nette!K25/Nb_cpte!K25,"")</f>
        <v>1707.521227350172</v>
      </c>
      <c r="L25" s="154">
        <f ca="1">IF(Mass_sal_nette!L25&gt;0,Mass_sal_nette!L25/Nb_cpte!L25,0)</f>
        <v>1298.893191460018</v>
      </c>
      <c r="M25" s="155">
        <f ca="1">IF(Mass_sal_nette!M25&gt;0,Mass_sal_nette!M25/Nb_cpte!M25,0)</f>
        <v>990.038736931637</v>
      </c>
      <c r="N25" s="154">
        <f ca="1">IF(Mass_sal_nette!N25&gt;0,Mass_sal_nette!N25/Nb_cpte!N25,"")</f>
        <v>971.97535261254166</v>
      </c>
      <c r="O25" s="156">
        <f ca="1">IF(Mass_sal_nette!O25&gt;0,Mass_sal_nette!O25/Nb_cpte!O25,"")</f>
        <v>389.89575733072508</v>
      </c>
      <c r="P25" s="157">
        <f ca="1">IF(Mass_sal_nette!P25&gt;0,Mass_sal_nette!P25/Nb_cpte!P25,"")</f>
        <v>456.65242111273938</v>
      </c>
      <c r="Q25" s="158">
        <f ca="1">IF(Mass_sal_nette!Q25&gt;0,Mass_sal_nette!Q25/Nb_cpte!Q25,"")</f>
        <v>485.88611166583399</v>
      </c>
      <c r="R25" s="158">
        <f ca="1">IF(Mass_sal_nette!R25&gt;0,Mass_sal_nette!R25/Nb_cpte!R25,"")</f>
        <v>1170.787045925774</v>
      </c>
      <c r="S25" s="158">
        <f ca="1">IF(Mass_sal_nette!S25&gt;0,Mass_sal_nette!S25/Nb_cpte!S25,0)</f>
        <v>457.78110955927963</v>
      </c>
      <c r="T25" s="158">
        <f ca="1">IF(Mass_sal_nette!T25&gt;0,Mass_sal_nette!T25/Nb_cpte!T25,0)</f>
        <v>0</v>
      </c>
      <c r="U25" s="158">
        <f ca="1">IF(Mass_sal_nette!U25&gt;0,Mass_sal_nette!U25/Nb_cpte!U25,"")</f>
        <v>1082.8393432245089</v>
      </c>
      <c r="V25" s="158">
        <f ca="1">IF(Mass_sal_nette!V25&gt;0,Mass_sal_nette!V25/Nb_cpte!V25,0)</f>
        <v>1596.4515524147794</v>
      </c>
      <c r="W25" s="158">
        <f ca="1">IF(Mass_sal_nette!W25&gt;0,Mass_sal_nette!W25/Nb_cpte!W25,0)</f>
        <v>0</v>
      </c>
      <c r="X25" s="158">
        <f ca="1">IF(Mass_sal_nette!X25&gt;0,Mass_sal_nette!X25/Nb_cpte!X25,"")</f>
        <v>1694.0800712018897</v>
      </c>
      <c r="Y25" s="159">
        <f ca="1">IF(Mass_sal_nette!Y25&gt;0,Mass_sal_nette!Y25/Nb_cpte!Y25,"")</f>
        <v>1477.5451262809743</v>
      </c>
    </row>
    <row r="26" spans="1:25" x14ac:dyDescent="0.2">
      <c r="A26" s="20">
        <v>39994</v>
      </c>
      <c r="B26" s="151">
        <f ca="1">IF(Mass_sal_nette!B26&gt;0,Mass_sal_nette!B26/Nb_cpte!B26,"")</f>
        <v>714.64766398471693</v>
      </c>
      <c r="C26" s="151">
        <f ca="1">IF(Mass_sal_nette!C26&gt;0,Mass_sal_nette!C26/Nb_cpte!C26,"")</f>
        <v>623.46950811026193</v>
      </c>
      <c r="D26" s="154">
        <f ca="1">IF(Mass_sal_nette!D26&gt;0,Mass_sal_nette!D26/Nb_cpte!D26,"")</f>
        <v>582.1914176257693</v>
      </c>
      <c r="E26" s="154">
        <f ca="1">IF(Mass_sal_nette!E26&gt;0,Mass_sal_nette!E26/Nb_cpte!E26,"")</f>
        <v>948.94974836622976</v>
      </c>
      <c r="F26" s="154">
        <f ca="1">IF(Mass_sal_nette!F26&gt;0,Mass_sal_nette!F26/Nb_cpte!F26,"")</f>
        <v>1655.1211109640096</v>
      </c>
      <c r="G26" s="153">
        <f ca="1">IF(Mass_sal_nette!G26&gt;0,Mass_sal_nette!G26/Nb_cpte!G26,"")</f>
        <v>538.21939784745507</v>
      </c>
      <c r="H26" s="154">
        <f ca="1">IF(Mass_sal_nette!H26&gt;0,Mass_sal_nette!H26/Nb_cpte!H26,"")</f>
        <v>896.63948293467229</v>
      </c>
      <c r="I26" s="154">
        <f ca="1">IF(Mass_sal_nette!I26&gt;0,Mass_sal_nette!I26/Nb_cpte!I26,"")</f>
        <v>744.48974596231415</v>
      </c>
      <c r="J26" s="155">
        <f ca="1">IF(Mass_sal_nette!J26&gt;0,Mass_sal_nette!J26/Nb_cpte!J26,"")</f>
        <v>582.22800034651755</v>
      </c>
      <c r="K26" s="154">
        <f ca="1">IF(Mass_sal_nette!K26&gt;0,Mass_sal_nette!K26/Nb_cpte!K26,"")</f>
        <v>1685.0374190445807</v>
      </c>
      <c r="L26" s="154">
        <f ca="1">IF(Mass_sal_nette!L26&gt;0,Mass_sal_nette!L26/Nb_cpte!L26,0)</f>
        <v>1314.5755767746875</v>
      </c>
      <c r="M26" s="155">
        <f ca="1">IF(Mass_sal_nette!M26&gt;0,Mass_sal_nette!M26/Nb_cpte!M26,0)</f>
        <v>971.03401958902157</v>
      </c>
      <c r="N26" s="154">
        <f ca="1">IF(Mass_sal_nette!N26&gt;0,Mass_sal_nette!N26/Nb_cpte!N26,"")</f>
        <v>974.77280970173535</v>
      </c>
      <c r="O26" s="156">
        <f ca="1">IF(Mass_sal_nette!O26&gt;0,Mass_sal_nette!O26/Nb_cpte!O26,"")</f>
        <v>378.32249869277626</v>
      </c>
      <c r="P26" s="157">
        <f ca="1">IF(Mass_sal_nette!P26&gt;0,Mass_sal_nette!P26/Nb_cpte!P26,"")</f>
        <v>456.3970555116228</v>
      </c>
      <c r="Q26" s="158">
        <f ca="1">IF(Mass_sal_nette!Q26&gt;0,Mass_sal_nette!Q26/Nb_cpte!Q26,"")</f>
        <v>492.60509470631285</v>
      </c>
      <c r="R26" s="158">
        <f ca="1">IF(Mass_sal_nette!R26&gt;0,Mass_sal_nette!R26/Nb_cpte!R26,"")</f>
        <v>1176.6366207183914</v>
      </c>
      <c r="S26" s="158">
        <f ca="1">IF(Mass_sal_nette!S26&gt;0,Mass_sal_nette!S26/Nb_cpte!S26,0)</f>
        <v>458.44973415708699</v>
      </c>
      <c r="T26" s="158">
        <f ca="1">IF(Mass_sal_nette!T26&gt;0,Mass_sal_nette!T26/Nb_cpte!T26,0)</f>
        <v>0</v>
      </c>
      <c r="U26" s="158">
        <f ca="1">IF(Mass_sal_nette!U26&gt;0,Mass_sal_nette!U26/Nb_cpte!U26,"")</f>
        <v>1087.8020003864456</v>
      </c>
      <c r="V26" s="158">
        <f ca="1">IF(Mass_sal_nette!V26&gt;0,Mass_sal_nette!V26/Nb_cpte!V26,0)</f>
        <v>1580.9538990147007</v>
      </c>
      <c r="W26" s="158">
        <f ca="1">IF(Mass_sal_nette!W26&gt;0,Mass_sal_nette!W26/Nb_cpte!W26,0)</f>
        <v>0</v>
      </c>
      <c r="X26" s="158">
        <f ca="1">IF(Mass_sal_nette!X26&gt;0,Mass_sal_nette!X26/Nb_cpte!X26,"")</f>
        <v>1669.236897918463</v>
      </c>
      <c r="Y26" s="159">
        <f ca="1">IF(Mass_sal_nette!Y26&gt;0,Mass_sal_nette!Y26/Nb_cpte!Y26,"")</f>
        <v>1464.5307588030735</v>
      </c>
    </row>
    <row r="27" spans="1:25" x14ac:dyDescent="0.2">
      <c r="A27" s="20">
        <v>40086</v>
      </c>
      <c r="B27" s="151">
        <f ca="1">IF(Mass_sal_nette!B27&gt;0,Mass_sal_nette!B27/Nb_cpte!B27,"")</f>
        <v>719.25198099162401</v>
      </c>
      <c r="C27" s="151">
        <f ca="1">IF(Mass_sal_nette!C27&gt;0,Mass_sal_nette!C27/Nb_cpte!C27,"")</f>
        <v>625.15562741145118</v>
      </c>
      <c r="D27" s="154">
        <f ca="1">IF(Mass_sal_nette!D27&gt;0,Mass_sal_nette!D27/Nb_cpte!D27,"")</f>
        <v>583.700485132621</v>
      </c>
      <c r="E27" s="154">
        <f ca="1">IF(Mass_sal_nette!E27&gt;0,Mass_sal_nette!E27/Nb_cpte!E27,"")</f>
        <v>960.28647982467669</v>
      </c>
      <c r="F27" s="154">
        <f ca="1">IF(Mass_sal_nette!F27&gt;0,Mass_sal_nette!F27/Nb_cpte!F27,"")</f>
        <v>1645.5594945443411</v>
      </c>
      <c r="G27" s="153">
        <f ca="1">IF(Mass_sal_nette!G27&gt;0,Mass_sal_nette!G27/Nb_cpte!G27,"")</f>
        <v>541.47299418704551</v>
      </c>
      <c r="H27" s="154">
        <f ca="1">IF(Mass_sal_nette!H27&gt;0,Mass_sal_nette!H27/Nb_cpte!H27,"")</f>
        <v>940.42630556706104</v>
      </c>
      <c r="I27" s="154">
        <f ca="1">IF(Mass_sal_nette!I27&gt;0,Mass_sal_nette!I27/Nb_cpte!I27,"")</f>
        <v>747.42390874385524</v>
      </c>
      <c r="J27" s="155">
        <f ca="1">IF(Mass_sal_nette!J27&gt;0,Mass_sal_nette!J27/Nb_cpte!J27,"")</f>
        <v>586.64727427435594</v>
      </c>
      <c r="K27" s="154">
        <f ca="1">IF(Mass_sal_nette!K27&gt;0,Mass_sal_nette!K27/Nb_cpte!K27,"")</f>
        <v>1666.289899563704</v>
      </c>
      <c r="L27" s="154">
        <f ca="1">IF(Mass_sal_nette!L27&gt;0,Mass_sal_nette!L27/Nb_cpte!L27,0)</f>
        <v>1352.0733028194688</v>
      </c>
      <c r="M27" s="155">
        <f ca="1">IF(Mass_sal_nette!M27&gt;0,Mass_sal_nette!M27/Nb_cpte!M27,0)</f>
        <v>989.48280042094939</v>
      </c>
      <c r="N27" s="154">
        <f ca="1">IF(Mass_sal_nette!N27&gt;0,Mass_sal_nette!N27/Nb_cpte!N27,"")</f>
        <v>980.75331337021794</v>
      </c>
      <c r="O27" s="156">
        <f ca="1">IF(Mass_sal_nette!O27&gt;0,Mass_sal_nette!O27/Nb_cpte!O27,"")</f>
        <v>367.93759473111311</v>
      </c>
      <c r="P27" s="157">
        <f ca="1">IF(Mass_sal_nette!P27&gt;0,Mass_sal_nette!P27/Nb_cpte!P27,"")</f>
        <v>463.41722422455911</v>
      </c>
      <c r="Q27" s="158">
        <f ca="1">IF(Mass_sal_nette!Q27&gt;0,Mass_sal_nette!Q27/Nb_cpte!Q27,"")</f>
        <v>495.62596128367011</v>
      </c>
      <c r="R27" s="158">
        <f ca="1">IF(Mass_sal_nette!R27&gt;0,Mass_sal_nette!R27/Nb_cpte!R27,"")</f>
        <v>1180.5447207425834</v>
      </c>
      <c r="S27" s="158">
        <f ca="1">IF(Mass_sal_nette!S27&gt;0,Mass_sal_nette!S27/Nb_cpte!S27,0)</f>
        <v>457.48069673132528</v>
      </c>
      <c r="T27" s="158">
        <f ca="1">IF(Mass_sal_nette!T27&gt;0,Mass_sal_nette!T27/Nb_cpte!T27,0)</f>
        <v>0</v>
      </c>
      <c r="U27" s="158">
        <f ca="1">IF(Mass_sal_nette!U27&gt;0,Mass_sal_nette!U27/Nb_cpte!U27,"")</f>
        <v>1094.0351196818003</v>
      </c>
      <c r="V27" s="158">
        <f ca="1">IF(Mass_sal_nette!V27&gt;0,Mass_sal_nette!V27/Nb_cpte!V27,0)</f>
        <v>1566.2492959892256</v>
      </c>
      <c r="W27" s="158">
        <f ca="1">IF(Mass_sal_nette!W27&gt;0,Mass_sal_nette!W27/Nb_cpte!W27,0)</f>
        <v>0</v>
      </c>
      <c r="X27" s="158">
        <f ca="1">IF(Mass_sal_nette!X27&gt;0,Mass_sal_nette!X27/Nb_cpte!X27,"")</f>
        <v>1666.9715931404564</v>
      </c>
      <c r="Y27" s="159">
        <f ca="1">IF(Mass_sal_nette!Y27&gt;0,Mass_sal_nette!Y27/Nb_cpte!Y27,"")</f>
        <v>1457.6187852893954</v>
      </c>
    </row>
    <row r="28" spans="1:25" ht="12" thickBot="1" x14ac:dyDescent="0.25">
      <c r="A28" s="26">
        <v>40178</v>
      </c>
      <c r="B28" s="160">
        <f ca="1">IF(Mass_sal_nette!B28&gt;0,Mass_sal_nette!B28/Nb_cpte!B28,"")</f>
        <v>720.18737402471947</v>
      </c>
      <c r="C28" s="160">
        <f ca="1">IF(Mass_sal_nette!C28&gt;0,Mass_sal_nette!C28/Nb_cpte!C28,"")</f>
        <v>624.15977935365652</v>
      </c>
      <c r="D28" s="161">
        <f ca="1">IF(Mass_sal_nette!D28&gt;0,Mass_sal_nette!D28/Nb_cpte!D28,"")</f>
        <v>582.96828533911093</v>
      </c>
      <c r="E28" s="161">
        <f ca="1">IF(Mass_sal_nette!E28&gt;0,Mass_sal_nette!E28/Nb_cpte!E28,"")</f>
        <v>964.03494747916625</v>
      </c>
      <c r="F28" s="161">
        <f ca="1">IF(Mass_sal_nette!F28&gt;0,Mass_sal_nette!F28/Nb_cpte!F28,"")</f>
        <v>1629.1886790713029</v>
      </c>
      <c r="G28" s="162">
        <f ca="1">IF(Mass_sal_nette!G28&gt;0,Mass_sal_nette!G28/Nb_cpte!G28,"")</f>
        <v>543.98158926723329</v>
      </c>
      <c r="H28" s="161">
        <f ca="1">IF(Mass_sal_nette!H28&gt;0,Mass_sal_nette!H28/Nb_cpte!H28,"")</f>
        <v>865.36563789072375</v>
      </c>
      <c r="I28" s="161">
        <f ca="1">IF(Mass_sal_nette!I28&gt;0,Mass_sal_nette!I28/Nb_cpte!I28,"")</f>
        <v>746.20180210826788</v>
      </c>
      <c r="J28" s="163">
        <f ca="1">IF(Mass_sal_nette!J28&gt;0,Mass_sal_nette!J28/Nb_cpte!J28,"")</f>
        <v>589.66911412427771</v>
      </c>
      <c r="K28" s="161">
        <f ca="1">IF(Mass_sal_nette!K28&gt;0,Mass_sal_nette!K28/Nb_cpte!K28,"")</f>
        <v>1649.0327723147577</v>
      </c>
      <c r="L28" s="161">
        <f ca="1">IF(Mass_sal_nette!L28&gt;0,Mass_sal_nette!L28/Nb_cpte!L28,0)</f>
        <v>1169.9195265767739</v>
      </c>
      <c r="M28" s="163">
        <f ca="1">IF(Mass_sal_nette!M28&gt;0,Mass_sal_nette!M28/Nb_cpte!M28,0)</f>
        <v>962.63391947865716</v>
      </c>
      <c r="N28" s="161">
        <f ca="1">IF(Mass_sal_nette!N28&gt;0,Mass_sal_nette!N28/Nb_cpte!N28,"")</f>
        <v>976.47352411440932</v>
      </c>
      <c r="O28" s="164">
        <f ca="1">IF(Mass_sal_nette!O28&gt;0,Mass_sal_nette!O28/Nb_cpte!O28,"")</f>
        <v>332.28073621184319</v>
      </c>
      <c r="P28" s="165">
        <f ca="1">IF(Mass_sal_nette!P28&gt;0,Mass_sal_nette!P28/Nb_cpte!P28,"")</f>
        <v>469.02634066596659</v>
      </c>
      <c r="Q28" s="166">
        <f ca="1">IF(Mass_sal_nette!Q28&gt;0,Mass_sal_nette!Q28/Nb_cpte!Q28,"")</f>
        <v>499.13387736702356</v>
      </c>
      <c r="R28" s="166">
        <f ca="1">IF(Mass_sal_nette!R28&gt;0,Mass_sal_nette!R28/Nb_cpte!R28,"")</f>
        <v>1183.4970227305921</v>
      </c>
      <c r="S28" s="166">
        <f ca="1">IF(Mass_sal_nette!S28&gt;0,Mass_sal_nette!S28/Nb_cpte!S28,0)</f>
        <v>461.77027493631965</v>
      </c>
      <c r="T28" s="166">
        <f ca="1">IF(Mass_sal_nette!T28&gt;0,Mass_sal_nette!T28/Nb_cpte!T28,0)</f>
        <v>0</v>
      </c>
      <c r="U28" s="166">
        <f ca="1">IF(Mass_sal_nette!U28&gt;0,Mass_sal_nette!U28/Nb_cpte!U28,"")</f>
        <v>1088.5665757752024</v>
      </c>
      <c r="V28" s="166">
        <f ca="1">IF(Mass_sal_nette!V28&gt;0,Mass_sal_nette!V28/Nb_cpte!V28,0)</f>
        <v>1563.2618696081647</v>
      </c>
      <c r="W28" s="166">
        <f ca="1">IF(Mass_sal_nette!W28&gt;0,Mass_sal_nette!W28/Nb_cpte!W28,0)</f>
        <v>0</v>
      </c>
      <c r="X28" s="166">
        <f ca="1">IF(Mass_sal_nette!X28&gt;0,Mass_sal_nette!X28/Nb_cpte!X28,"")</f>
        <v>1645.1237722770966</v>
      </c>
      <c r="Y28" s="167">
        <f ca="1">IF(Mass_sal_nette!Y28&gt;0,Mass_sal_nette!Y28/Nb_cpte!Y28,"")</f>
        <v>1462.8584562947126</v>
      </c>
    </row>
    <row r="29" spans="1:25" x14ac:dyDescent="0.2">
      <c r="A29" s="14">
        <v>40268</v>
      </c>
      <c r="B29" s="151">
        <f ca="1">IF(Mass_sal_nette!B29&gt;0,Mass_sal_nette!B29/Nb_cpte!B29,"")</f>
        <v>726.94026971141898</v>
      </c>
      <c r="C29" s="151">
        <f ca="1">IF(Mass_sal_nette!C29&gt;0,Mass_sal_nette!C29/Nb_cpte!C29,"")</f>
        <v>628.45984325111976</v>
      </c>
      <c r="D29" s="154">
        <f ca="1">IF(Mass_sal_nette!D29&gt;0,Mass_sal_nette!D29/Nb_cpte!D29,"")</f>
        <v>586.7579869702198</v>
      </c>
      <c r="E29" s="154">
        <f ca="1">IF(Mass_sal_nette!E29&gt;0,Mass_sal_nette!E29/Nb_cpte!E29,"")</f>
        <v>974.42668524002158</v>
      </c>
      <c r="F29" s="154">
        <f ca="1">IF(Mass_sal_nette!F29&gt;0,Mass_sal_nette!F29/Nb_cpte!F29,"")</f>
        <v>1653.5392901578875</v>
      </c>
      <c r="G29" s="153">
        <f ca="1">IF(Mass_sal_nette!G29&gt;0,Mass_sal_nette!G29/Nb_cpte!G29,"")</f>
        <v>547.34379125971043</v>
      </c>
      <c r="H29" s="154">
        <f ca="1">IF(Mass_sal_nette!H29&gt;0,Mass_sal_nette!H29/Nb_cpte!H29,"")</f>
        <v>884.20642598646384</v>
      </c>
      <c r="I29" s="154">
        <f ca="1">IF(Mass_sal_nette!I29&gt;0,Mass_sal_nette!I29/Nb_cpte!I29,"")</f>
        <v>740.22788700662761</v>
      </c>
      <c r="J29" s="155">
        <f ca="1">IF(Mass_sal_nette!J29&gt;0,Mass_sal_nette!J29/Nb_cpte!J29,"")</f>
        <v>590.40711504309479</v>
      </c>
      <c r="K29" s="154">
        <f ca="1">IF(Mass_sal_nette!K29&gt;0,Mass_sal_nette!K29/Nb_cpte!K29,"")</f>
        <v>1649.8343302059793</v>
      </c>
      <c r="L29" s="154">
        <f ca="1">IF(Mass_sal_nette!L29&gt;0,Mass_sal_nette!L29/Nb_cpte!L29,0)</f>
        <v>0</v>
      </c>
      <c r="M29" s="155">
        <f ca="1">IF(Mass_sal_nette!M29&gt;0,Mass_sal_nette!M29/Nb_cpte!M29,0)</f>
        <v>0</v>
      </c>
      <c r="N29" s="154">
        <f ca="1">IF(Mass_sal_nette!N29&gt;0,Mass_sal_nette!N29/Nb_cpte!N29,"")</f>
        <v>984.97840281118545</v>
      </c>
      <c r="O29" s="156">
        <f ca="1">IF(Mass_sal_nette!O29&gt;0,Mass_sal_nette!O29/Nb_cpte!O29,"")</f>
        <v>315.28382470696056</v>
      </c>
      <c r="P29" s="157">
        <f ca="1">IF(Mass_sal_nette!P29&gt;0,Mass_sal_nette!P29/Nb_cpte!P29,"")</f>
        <v>462.88849444029813</v>
      </c>
      <c r="Q29" s="158">
        <f ca="1">IF(Mass_sal_nette!Q29&gt;0,Mass_sal_nette!Q29/Nb_cpte!Q29,"")</f>
        <v>501.77914467132626</v>
      </c>
      <c r="R29" s="158">
        <f ca="1">IF(Mass_sal_nette!R29&gt;0,Mass_sal_nette!R29/Nb_cpte!R29,"")</f>
        <v>1190.2378645978322</v>
      </c>
      <c r="S29" s="158">
        <f ca="1">IF(Mass_sal_nette!S29&gt;0,Mass_sal_nette!S29/Nb_cpte!S29,0)</f>
        <v>465.4173954765136</v>
      </c>
      <c r="T29" s="158">
        <f ca="1">IF(Mass_sal_nette!T29&gt;0,Mass_sal_nette!T29/Nb_cpte!T29,0)</f>
        <v>0</v>
      </c>
      <c r="U29" s="158">
        <f ca="1">IF(Mass_sal_nette!U29&gt;0,Mass_sal_nette!U29/Nb_cpte!U29,"")</f>
        <v>1098.2349109618026</v>
      </c>
      <c r="V29" s="158">
        <f ca="1">IF(Mass_sal_nette!V29&gt;0,Mass_sal_nette!V29/Nb_cpte!V29,0)</f>
        <v>1591.1339597892993</v>
      </c>
      <c r="W29" s="158">
        <f ca="1">IF(Mass_sal_nette!W29&gt;0,Mass_sal_nette!W29/Nb_cpte!W29,0)</f>
        <v>0</v>
      </c>
      <c r="X29" s="158">
        <f ca="1">IF(Mass_sal_nette!X29&gt;0,Mass_sal_nette!X29/Nb_cpte!X29,"")</f>
        <v>1655.2239128769234</v>
      </c>
      <c r="Y29" s="159">
        <f ca="1">IF(Mass_sal_nette!Y29&gt;0,Mass_sal_nette!Y29/Nb_cpte!Y29,"")</f>
        <v>1463.0600142011542</v>
      </c>
    </row>
    <row r="30" spans="1:25" x14ac:dyDescent="0.2">
      <c r="A30" s="20">
        <v>40359</v>
      </c>
      <c r="B30" s="151">
        <f ca="1">IF(Mass_sal_nette!B30&gt;0,Mass_sal_nette!B30/Nb_cpte!B30,"")</f>
        <v>728.42890640221242</v>
      </c>
      <c r="C30" s="151">
        <f ca="1">IF(Mass_sal_nette!C30&gt;0,Mass_sal_nette!C30/Nb_cpte!C30,"")</f>
        <v>626.66857902323795</v>
      </c>
      <c r="D30" s="154">
        <f ca="1">IF(Mass_sal_nette!D30&gt;0,Mass_sal_nette!D30/Nb_cpte!D30,"")</f>
        <v>584.94852670051807</v>
      </c>
      <c r="E30" s="154">
        <f ca="1">IF(Mass_sal_nette!E30&gt;0,Mass_sal_nette!E30/Nb_cpte!E30,"")</f>
        <v>983.26073845838505</v>
      </c>
      <c r="F30" s="154">
        <f ca="1">IF(Mass_sal_nette!F30&gt;0,Mass_sal_nette!F30/Nb_cpte!F30,"")</f>
        <v>1638.817204441091</v>
      </c>
      <c r="G30" s="153">
        <f ca="1">IF(Mass_sal_nette!G30&gt;0,Mass_sal_nette!G30/Nb_cpte!G30,"")</f>
        <v>550.51162791171873</v>
      </c>
      <c r="H30" s="154">
        <f ca="1">IF(Mass_sal_nette!H30&gt;0,Mass_sal_nette!H30/Nb_cpte!H30,"")</f>
        <v>868.10893333828949</v>
      </c>
      <c r="I30" s="154">
        <f ca="1">IF(Mass_sal_nette!I30&gt;0,Mass_sal_nette!I30/Nb_cpte!I30,"")</f>
        <v>739.74488429939925</v>
      </c>
      <c r="J30" s="155">
        <f ca="1">IF(Mass_sal_nette!J30&gt;0,Mass_sal_nette!J30/Nb_cpte!J30,"")</f>
        <v>587.17969647466464</v>
      </c>
      <c r="K30" s="154">
        <f ca="1">IF(Mass_sal_nette!K30&gt;0,Mass_sal_nette!K30/Nb_cpte!K30,"")</f>
        <v>1645.6798401801952</v>
      </c>
      <c r="L30" s="154">
        <f ca="1">IF(Mass_sal_nette!L30&gt;0,Mass_sal_nette!L30/Nb_cpte!L30,0)</f>
        <v>0</v>
      </c>
      <c r="M30" s="155">
        <f ca="1">IF(Mass_sal_nette!M30&gt;0,Mass_sal_nette!M30/Nb_cpte!M30,0)</f>
        <v>0</v>
      </c>
      <c r="N30" s="154">
        <f ca="1">IF(Mass_sal_nette!N30&gt;0,Mass_sal_nette!N30/Nb_cpte!N30,"")</f>
        <v>992.91918933803254</v>
      </c>
      <c r="O30" s="156">
        <f ca="1">IF(Mass_sal_nette!O30&gt;0,Mass_sal_nette!O30/Nb_cpte!O30,"")</f>
        <v>309.54914123307157</v>
      </c>
      <c r="P30" s="157">
        <f ca="1">IF(Mass_sal_nette!P30&gt;0,Mass_sal_nette!P30/Nb_cpte!P30,"")</f>
        <v>458.55299380987822</v>
      </c>
      <c r="Q30" s="158">
        <f ca="1">IF(Mass_sal_nette!Q30&gt;0,Mass_sal_nette!Q30/Nb_cpte!Q30,"")</f>
        <v>503.9087973890592</v>
      </c>
      <c r="R30" s="158">
        <f ca="1">IF(Mass_sal_nette!R30&gt;0,Mass_sal_nette!R30/Nb_cpte!R30,"")</f>
        <v>1189.5522884660011</v>
      </c>
      <c r="S30" s="158">
        <f ca="1">IF(Mass_sal_nette!S30&gt;0,Mass_sal_nette!S30/Nb_cpte!S30,0)</f>
        <v>464.46082282585968</v>
      </c>
      <c r="T30" s="158">
        <f ca="1">IF(Mass_sal_nette!T30&gt;0,Mass_sal_nette!T30/Nb_cpte!T30,0)</f>
        <v>0</v>
      </c>
      <c r="U30" s="158">
        <f ca="1">IF(Mass_sal_nette!U30&gt;0,Mass_sal_nette!U30/Nb_cpte!U30,"")</f>
        <v>1102.6359350930745</v>
      </c>
      <c r="V30" s="158">
        <f ca="1">IF(Mass_sal_nette!V30&gt;0,Mass_sal_nette!V30/Nb_cpte!V30,0)</f>
        <v>1580.2665360279309</v>
      </c>
      <c r="W30" s="158">
        <f ca="1">IF(Mass_sal_nette!W30&gt;0,Mass_sal_nette!W30/Nb_cpte!W30,0)</f>
        <v>0</v>
      </c>
      <c r="X30" s="158">
        <f ca="1">IF(Mass_sal_nette!X30&gt;0,Mass_sal_nette!X30/Nb_cpte!X30,"")</f>
        <v>1639.0692209250517</v>
      </c>
      <c r="Y30" s="159">
        <f ca="1">IF(Mass_sal_nette!Y30&gt;0,Mass_sal_nette!Y30/Nb_cpte!Y30,"")</f>
        <v>1461.1769565049976</v>
      </c>
    </row>
    <row r="31" spans="1:25" x14ac:dyDescent="0.2">
      <c r="A31" s="20">
        <v>40451</v>
      </c>
      <c r="B31" s="151">
        <f ca="1">IF(Mass_sal_nette!B31&gt;0,Mass_sal_nette!B31/Nb_cpte!B31,"")</f>
        <v>732.51295758479068</v>
      </c>
      <c r="C31" s="151">
        <f ca="1">IF(Mass_sal_nette!C31&gt;0,Mass_sal_nette!C31/Nb_cpte!C31,"")</f>
        <v>628.23173409179697</v>
      </c>
      <c r="D31" s="154">
        <f ca="1">IF(Mass_sal_nette!D31&gt;0,Mass_sal_nette!D31/Nb_cpte!D31,"")</f>
        <v>585.67398446789036</v>
      </c>
      <c r="E31" s="154">
        <f ca="1">IF(Mass_sal_nette!E31&gt;0,Mass_sal_nette!E31/Nb_cpte!E31,"")</f>
        <v>990.38041066294375</v>
      </c>
      <c r="F31" s="154">
        <f ca="1">IF(Mass_sal_nette!F31&gt;0,Mass_sal_nette!F31/Nb_cpte!F31,"")</f>
        <v>1640.5227457089081</v>
      </c>
      <c r="G31" s="153">
        <f ca="1">IF(Mass_sal_nette!G31&gt;0,Mass_sal_nette!G31/Nb_cpte!G31,"")</f>
        <v>554.03066691582012</v>
      </c>
      <c r="H31" s="154">
        <f ca="1">IF(Mass_sal_nette!H31&gt;0,Mass_sal_nette!H31/Nb_cpte!H31,"")</f>
        <v>858.97899313290179</v>
      </c>
      <c r="I31" s="154">
        <f ca="1">IF(Mass_sal_nette!I31&gt;0,Mass_sal_nette!I31/Nb_cpte!I31,"")</f>
        <v>736.59174033345948</v>
      </c>
      <c r="J31" s="155">
        <f ca="1">IF(Mass_sal_nette!J31&gt;0,Mass_sal_nette!J31/Nb_cpte!J31,"")</f>
        <v>587.42496040247124</v>
      </c>
      <c r="K31" s="154">
        <f ca="1">IF(Mass_sal_nette!K31&gt;0,Mass_sal_nette!K31/Nb_cpte!K31,"")</f>
        <v>1646.1828488502629</v>
      </c>
      <c r="L31" s="154">
        <f ca="1">IF(Mass_sal_nette!L31&gt;0,Mass_sal_nette!L31/Nb_cpte!L31,0)</f>
        <v>0</v>
      </c>
      <c r="M31" s="155">
        <f ca="1">IF(Mass_sal_nette!M31&gt;0,Mass_sal_nette!M31/Nb_cpte!M31,0)</f>
        <v>0</v>
      </c>
      <c r="N31" s="154">
        <f ca="1">IF(Mass_sal_nette!N31&gt;0,Mass_sal_nette!N31/Nb_cpte!N31,"")</f>
        <v>999.35336192286479</v>
      </c>
      <c r="O31" s="156">
        <f ca="1">IF(Mass_sal_nette!O31&gt;0,Mass_sal_nette!O31/Nb_cpte!O31,"")</f>
        <v>304.26894885058681</v>
      </c>
      <c r="P31" s="157">
        <f ca="1">IF(Mass_sal_nette!P31&gt;0,Mass_sal_nette!P31/Nb_cpte!P31,"")</f>
        <v>460.69900287616275</v>
      </c>
      <c r="Q31" s="158">
        <f ca="1">IF(Mass_sal_nette!Q31&gt;0,Mass_sal_nette!Q31/Nb_cpte!Q31,"")</f>
        <v>506.33929213205482</v>
      </c>
      <c r="R31" s="158">
        <f ca="1">IF(Mass_sal_nette!R31&gt;0,Mass_sal_nette!R31/Nb_cpte!R31,"")</f>
        <v>1186.1403989430901</v>
      </c>
      <c r="S31" s="158">
        <f ca="1">IF(Mass_sal_nette!S31&gt;0,Mass_sal_nette!S31/Nb_cpte!S31,0)</f>
        <v>459.78788888801</v>
      </c>
      <c r="T31" s="158">
        <f ca="1">IF(Mass_sal_nette!T31&gt;0,Mass_sal_nette!T31/Nb_cpte!T31,0)</f>
        <v>0</v>
      </c>
      <c r="U31" s="158">
        <f ca="1">IF(Mass_sal_nette!U31&gt;0,Mass_sal_nette!U31/Nb_cpte!U31,"")</f>
        <v>1099.1024708916714</v>
      </c>
      <c r="V31" s="158">
        <f ca="1">IF(Mass_sal_nette!V31&gt;0,Mass_sal_nette!V31/Nb_cpte!V31,0)</f>
        <v>1577.9487288694256</v>
      </c>
      <c r="W31" s="158">
        <f ca="1">IF(Mass_sal_nette!W31&gt;0,Mass_sal_nette!W31/Nb_cpte!W31,0)</f>
        <v>0</v>
      </c>
      <c r="X31" s="158">
        <f ca="1">IF(Mass_sal_nette!X31&gt;0,Mass_sal_nette!X31/Nb_cpte!X31,"")</f>
        <v>1612.385369528258</v>
      </c>
      <c r="Y31" s="159">
        <f ca="1">IF(Mass_sal_nette!Y31&gt;0,Mass_sal_nette!Y31/Nb_cpte!Y31,"")</f>
        <v>1470.6538689659935</v>
      </c>
    </row>
    <row r="32" spans="1:25" ht="12" thickBot="1" x14ac:dyDescent="0.25">
      <c r="A32" s="20">
        <v>40543</v>
      </c>
      <c r="B32" s="151">
        <f ca="1">IF(Mass_sal_nette!B32&gt;0,Mass_sal_nette!B32/Nb_cpte!B32,"")</f>
        <v>736.50431391712868</v>
      </c>
      <c r="C32" s="151">
        <f ca="1">IF(Mass_sal_nette!C32&gt;0,Mass_sal_nette!C32/Nb_cpte!C32,"")</f>
        <v>629.73527766744792</v>
      </c>
      <c r="D32" s="154">
        <f ca="1">IF(Mass_sal_nette!D32&gt;0,Mass_sal_nette!D32/Nb_cpte!D32,"")</f>
        <v>586.43749290456083</v>
      </c>
      <c r="E32" s="154">
        <f ca="1">IF(Mass_sal_nette!E32&gt;0,Mass_sal_nette!E32/Nb_cpte!E32,"")</f>
        <v>996.59314458096367</v>
      </c>
      <c r="F32" s="154">
        <f ca="1">IF(Mass_sal_nette!F32&gt;0,Mass_sal_nette!F32/Nb_cpte!F32,"")</f>
        <v>1637.9869673672763</v>
      </c>
      <c r="G32" s="153">
        <f ca="1">IF(Mass_sal_nette!G32&gt;0,Mass_sal_nette!G32/Nb_cpte!G32,"")</f>
        <v>552.34160078453124</v>
      </c>
      <c r="H32" s="154">
        <f ca="1">IF(Mass_sal_nette!H32&gt;0,Mass_sal_nette!H32/Nb_cpte!H32,"")</f>
        <v>875.79219069154806</v>
      </c>
      <c r="I32" s="154">
        <f ca="1">IF(Mass_sal_nette!I32&gt;0,Mass_sal_nette!I32/Nb_cpte!I32,"")</f>
        <v>734.83260170603671</v>
      </c>
      <c r="J32" s="155">
        <f ca="1">IF(Mass_sal_nette!J32&gt;0,Mass_sal_nette!J32/Nb_cpte!J32,"")</f>
        <v>588.49559806473883</v>
      </c>
      <c r="K32" s="154">
        <f ca="1">IF(Mass_sal_nette!K32&gt;0,Mass_sal_nette!K32/Nb_cpte!K32,"")</f>
        <v>1639.4407192230808</v>
      </c>
      <c r="L32" s="154">
        <f ca="1">IF(Mass_sal_nette!L32&gt;0,Mass_sal_nette!L32/Nb_cpte!L32,0)</f>
        <v>0</v>
      </c>
      <c r="M32" s="155">
        <f ca="1">IF(Mass_sal_nette!M32&gt;0,Mass_sal_nette!M32/Nb_cpte!M32,0)</f>
        <v>0</v>
      </c>
      <c r="N32" s="154">
        <f ca="1">IF(Mass_sal_nette!N32&gt;0,Mass_sal_nette!N32/Nb_cpte!N32,"")</f>
        <v>1003.8400201663407</v>
      </c>
      <c r="O32" s="156">
        <f ca="1">IF(Mass_sal_nette!O32&gt;0,Mass_sal_nette!O32/Nb_cpte!O32,"")</f>
        <v>305.82737310160076</v>
      </c>
      <c r="P32" s="157">
        <f ca="1">IF(Mass_sal_nette!P32&gt;0,Mass_sal_nette!P32/Nb_cpte!P32,"")</f>
        <v>422.05481520641803</v>
      </c>
      <c r="Q32" s="158">
        <f ca="1">IF(Mass_sal_nette!Q32&gt;0,Mass_sal_nette!Q32/Nb_cpte!Q32,"")</f>
        <v>506.30611965756628</v>
      </c>
      <c r="R32" s="158">
        <f ca="1">IF(Mass_sal_nette!R32&gt;0,Mass_sal_nette!R32/Nb_cpte!R32,"")</f>
        <v>1184.9330760240257</v>
      </c>
      <c r="S32" s="158">
        <f ca="1">IF(Mass_sal_nette!S32&gt;0,Mass_sal_nette!S32/Nb_cpte!S32,0)</f>
        <v>441.85310295784808</v>
      </c>
      <c r="T32" s="158">
        <f ca="1">IF(Mass_sal_nette!T32&gt;0,Mass_sal_nette!T32/Nb_cpte!T32,0)</f>
        <v>0</v>
      </c>
      <c r="U32" s="158">
        <f ca="1">IF(Mass_sal_nette!U32&gt;0,Mass_sal_nette!U32/Nb_cpte!U32,"")</f>
        <v>1107.3538485572831</v>
      </c>
      <c r="V32" s="158">
        <f ca="1">IF(Mass_sal_nette!V32&gt;0,Mass_sal_nette!V32/Nb_cpte!V32,0)</f>
        <v>1560.0408131763763</v>
      </c>
      <c r="W32" s="158">
        <f ca="1">IF(Mass_sal_nette!W32&gt;0,Mass_sal_nette!W32/Nb_cpte!W32,0)</f>
        <v>0</v>
      </c>
      <c r="X32" s="158">
        <f ca="1">IF(Mass_sal_nette!X32&gt;0,Mass_sal_nette!X32/Nb_cpte!X32,"")</f>
        <v>1482.9483684345666</v>
      </c>
      <c r="Y32" s="159">
        <f ca="1">IF(Mass_sal_nette!Y32&gt;0,Mass_sal_nette!Y32/Nb_cpte!Y32,"")</f>
        <v>1445.1170361495026</v>
      </c>
    </row>
    <row r="33" spans="1:25" x14ac:dyDescent="0.2">
      <c r="A33" s="14">
        <v>40633</v>
      </c>
      <c r="B33" s="168">
        <f ca="1">IF(Mass_sal_nette!B33&gt;0,Mass_sal_nette!B33/Nb_cpte!B33,"")</f>
        <v>743.52424744267125</v>
      </c>
      <c r="C33" s="168">
        <f ca="1">IF(Mass_sal_nette!C33&gt;0,Mass_sal_nette!C33/Nb_cpte!C33,"")</f>
        <v>633.71616650276212</v>
      </c>
      <c r="D33" s="169">
        <f ca="1">IF(Mass_sal_nette!D33&gt;0,Mass_sal_nette!D33/Nb_cpte!D33,"")</f>
        <v>589.68718734935214</v>
      </c>
      <c r="E33" s="169">
        <f ca="1">IF(Mass_sal_nette!E33&gt;0,Mass_sal_nette!E33/Nb_cpte!E33,"")</f>
        <v>1007.0063877610755</v>
      </c>
      <c r="F33" s="169">
        <f ca="1">IF(Mass_sal_nette!F33&gt;0,Mass_sal_nette!F33/Nb_cpte!F33,"")</f>
        <v>1638.2550998087263</v>
      </c>
      <c r="G33" s="170">
        <f ca="1">IF(Mass_sal_nette!G33&gt;0,Mass_sal_nette!G33/Nb_cpte!G33,"")</f>
        <v>555.55001293597832</v>
      </c>
      <c r="H33" s="169">
        <f ca="1">IF(Mass_sal_nette!H33&gt;0,Mass_sal_nette!H33/Nb_cpte!H33,"")</f>
        <v>859.97029655567803</v>
      </c>
      <c r="I33" s="169">
        <f ca="1">IF(Mass_sal_nette!I33&gt;0,Mass_sal_nette!I33/Nb_cpte!I33,"")</f>
        <v>737.50658927342863</v>
      </c>
      <c r="J33" s="171">
        <f ca="1">IF(Mass_sal_nette!J33&gt;0,Mass_sal_nette!J33/Nb_cpte!J33,"")</f>
        <v>585.30526947583053</v>
      </c>
      <c r="K33" s="169">
        <f ca="1">IF(Mass_sal_nette!K33&gt;0,Mass_sal_nette!K33/Nb_cpte!K33,"")</f>
        <v>1638.9293740808732</v>
      </c>
      <c r="L33" s="169">
        <f ca="1">IF(Mass_sal_nette!L33&gt;0,Mass_sal_nette!L33/Nb_cpte!L33,0)</f>
        <v>0</v>
      </c>
      <c r="M33" s="171">
        <f ca="1">IF(Mass_sal_nette!M33&gt;0,Mass_sal_nette!M33/Nb_cpte!M33,0)</f>
        <v>0</v>
      </c>
      <c r="N33" s="169">
        <f ca="1">IF(Mass_sal_nette!N33&gt;0,Mass_sal_nette!N33/Nb_cpte!N33,"")</f>
        <v>1013.4038326566279</v>
      </c>
      <c r="O33" s="172">
        <f ca="1">IF(Mass_sal_nette!O33&gt;0,Mass_sal_nette!O33/Nb_cpte!O33,"")</f>
        <v>307.97595641820976</v>
      </c>
      <c r="P33" s="173">
        <f ca="1">IF(Mass_sal_nette!P33&gt;0,Mass_sal_nette!P33/Nb_cpte!P33,"")</f>
        <v>489.15316959391447</v>
      </c>
      <c r="Q33" s="174">
        <f ca="1">IF(Mass_sal_nette!Q33&gt;0,Mass_sal_nette!Q33/Nb_cpte!Q33,"")</f>
        <v>515.19619027981014</v>
      </c>
      <c r="R33" s="174">
        <f ca="1">IF(Mass_sal_nette!R33&gt;0,Mass_sal_nette!R33/Nb_cpte!R33,"")</f>
        <v>1180.5751497207132</v>
      </c>
      <c r="S33" s="174">
        <f ca="1">IF(Mass_sal_nette!S33&gt;0,Mass_sal_nette!S33/Nb_cpte!S33,0)</f>
        <v>0</v>
      </c>
      <c r="T33" s="174">
        <f ca="1">IF(Mass_sal_nette!T33&gt;0,Mass_sal_nette!T33/Nb_cpte!T33,0)</f>
        <v>0</v>
      </c>
      <c r="U33" s="174">
        <f ca="1">IF(Mass_sal_nette!U33&gt;0,Mass_sal_nette!U33/Nb_cpte!U33,"")</f>
        <v>1111.888592068997</v>
      </c>
      <c r="V33" s="174">
        <f ca="1">IF(Mass_sal_nette!V33&gt;0,Mass_sal_nette!V33/Nb_cpte!V33,0)</f>
        <v>0</v>
      </c>
      <c r="W33" s="174">
        <f ca="1">IF(Mass_sal_nette!W33&gt;0,Mass_sal_nette!W33/Nb_cpte!W33,0)</f>
        <v>0</v>
      </c>
      <c r="X33" s="174">
        <f ca="1">IF(Mass_sal_nette!X33&gt;0,Mass_sal_nette!X33/Nb_cpte!X33,"")</f>
        <v>1644.9812379082682</v>
      </c>
      <c r="Y33" s="175">
        <f ca="1">IF(Mass_sal_nette!Y33&gt;0,Mass_sal_nette!Y33/Nb_cpte!Y33,"")</f>
        <v>1452.7524317301597</v>
      </c>
    </row>
    <row r="34" spans="1:25" x14ac:dyDescent="0.2">
      <c r="A34" s="20">
        <v>40724</v>
      </c>
      <c r="B34" s="151">
        <f ca="1">IF(Mass_sal_nette!B34&gt;0,Mass_sal_nette!B34/Nb_cpte!B34,"")</f>
        <v>746.38894082696072</v>
      </c>
      <c r="C34" s="151">
        <f ca="1">IF(Mass_sal_nette!C34&gt;0,Mass_sal_nette!C34/Nb_cpte!C34,"")</f>
        <v>632.46847257403294</v>
      </c>
      <c r="D34" s="154">
        <f ca="1">IF(Mass_sal_nette!D34&gt;0,Mass_sal_nette!D34/Nb_cpte!D34,"")</f>
        <v>587.82781494446226</v>
      </c>
      <c r="E34" s="154">
        <f ca="1">IF(Mass_sal_nette!E34&gt;0,Mass_sal_nette!E34/Nb_cpte!E34,"")</f>
        <v>1016.0910795793052</v>
      </c>
      <c r="F34" s="154">
        <f ca="1">IF(Mass_sal_nette!F34&gt;0,Mass_sal_nette!F34/Nb_cpte!F34,"")</f>
        <v>1634.9652275484689</v>
      </c>
      <c r="G34" s="153">
        <f ca="1">IF(Mass_sal_nette!G34&gt;0,Mass_sal_nette!G34/Nb_cpte!G34,"")</f>
        <v>559.1467948846589</v>
      </c>
      <c r="H34" s="154">
        <f ca="1">IF(Mass_sal_nette!H34&gt;0,Mass_sal_nette!H34/Nb_cpte!H34,"")</f>
        <v>854.83066423028413</v>
      </c>
      <c r="I34" s="154">
        <f ca="1">IF(Mass_sal_nette!I34&gt;0,Mass_sal_nette!I34/Nb_cpte!I34,"")</f>
        <v>734.33671178837938</v>
      </c>
      <c r="J34" s="155">
        <f ca="1">IF(Mass_sal_nette!J34&gt;0,Mass_sal_nette!J34/Nb_cpte!J34,"")</f>
        <v>586.76725423974176</v>
      </c>
      <c r="K34" s="154">
        <f ca="1">IF(Mass_sal_nette!K34&gt;0,Mass_sal_nette!K34/Nb_cpte!K34,"")</f>
        <v>1634.471093362805</v>
      </c>
      <c r="L34" s="154">
        <f ca="1">IF(Mass_sal_nette!L34&gt;0,Mass_sal_nette!L34/Nb_cpte!L34,0)</f>
        <v>0</v>
      </c>
      <c r="M34" s="155">
        <f ca="1">IF(Mass_sal_nette!M34&gt;0,Mass_sal_nette!M34/Nb_cpte!M34,0)</f>
        <v>0</v>
      </c>
      <c r="N34" s="154">
        <f ca="1">IF(Mass_sal_nette!N34&gt;0,Mass_sal_nette!N34/Nb_cpte!N34,"")</f>
        <v>1022.2890571450968</v>
      </c>
      <c r="O34" s="156">
        <f ca="1">IF(Mass_sal_nette!O34&gt;0,Mass_sal_nette!O34/Nb_cpte!O34,"")</f>
        <v>300.23249086696291</v>
      </c>
      <c r="P34" s="157">
        <f ca="1">IF(Mass_sal_nette!P34&gt;0,Mass_sal_nette!P34/Nb_cpte!P34,"")</f>
        <v>484.54455728833642</v>
      </c>
      <c r="Q34" s="158">
        <f ca="1">IF(Mass_sal_nette!Q34&gt;0,Mass_sal_nette!Q34/Nb_cpte!Q34,"")</f>
        <v>517.39736377656334</v>
      </c>
      <c r="R34" s="158">
        <f ca="1">IF(Mass_sal_nette!R34&gt;0,Mass_sal_nette!R34/Nb_cpte!R34,"")</f>
        <v>1177.7621307390257</v>
      </c>
      <c r="S34" s="158">
        <f ca="1">IF(Mass_sal_nette!S34&gt;0,Mass_sal_nette!S34/Nb_cpte!S34,0)</f>
        <v>0</v>
      </c>
      <c r="T34" s="158">
        <f ca="1">IF(Mass_sal_nette!T34&gt;0,Mass_sal_nette!T34/Nb_cpte!T34,0)</f>
        <v>0</v>
      </c>
      <c r="U34" s="158">
        <f ca="1">IF(Mass_sal_nette!U34&gt;0,Mass_sal_nette!U34/Nb_cpte!U34,"")</f>
        <v>1114.7038052962998</v>
      </c>
      <c r="V34" s="158">
        <f ca="1">IF(Mass_sal_nette!V34&gt;0,Mass_sal_nette!V34/Nb_cpte!V34,0)</f>
        <v>0</v>
      </c>
      <c r="W34" s="158">
        <f ca="1">IF(Mass_sal_nette!W34&gt;0,Mass_sal_nette!W34/Nb_cpte!W34,0)</f>
        <v>0</v>
      </c>
      <c r="X34" s="158">
        <f ca="1">IF(Mass_sal_nette!X34&gt;0,Mass_sal_nette!X34/Nb_cpte!X34,"")</f>
        <v>1637.3618425370416</v>
      </c>
      <c r="Y34" s="159">
        <f ca="1">IF(Mass_sal_nette!Y34&gt;0,Mass_sal_nette!Y34/Nb_cpte!Y34,"")</f>
        <v>1433.3295108667091</v>
      </c>
    </row>
    <row r="35" spans="1:25" x14ac:dyDescent="0.2">
      <c r="A35" s="20">
        <v>40816</v>
      </c>
      <c r="B35" s="151">
        <f ca="1">IF(Mass_sal_nette!B35&gt;0,Mass_sal_nette!B35/Nb_cpte!B35,"")</f>
        <v>749.88365968684457</v>
      </c>
      <c r="C35" s="151">
        <f ca="1">IF(Mass_sal_nette!C35&gt;0,Mass_sal_nette!C35/Nb_cpte!C35,"")</f>
        <v>633.70935017954946</v>
      </c>
      <c r="D35" s="154">
        <f ca="1">IF(Mass_sal_nette!D35&gt;0,Mass_sal_nette!D35/Nb_cpte!D35,"")</f>
        <v>588.78961027656601</v>
      </c>
      <c r="E35" s="154">
        <f ca="1">IF(Mass_sal_nette!E35&gt;0,Mass_sal_nette!E35/Nb_cpte!E35,"")</f>
        <v>1023.0365260113404</v>
      </c>
      <c r="F35" s="154">
        <f ca="1">IF(Mass_sal_nette!F35&gt;0,Mass_sal_nette!F35/Nb_cpte!F35,"")</f>
        <v>1635.0488232846437</v>
      </c>
      <c r="G35" s="153">
        <f ca="1">IF(Mass_sal_nette!G35&gt;0,Mass_sal_nette!G35/Nb_cpte!G35,"")</f>
        <v>556.15198725113089</v>
      </c>
      <c r="H35" s="154">
        <f ca="1">IF(Mass_sal_nette!H35&gt;0,Mass_sal_nette!H35/Nb_cpte!H35,"")</f>
        <v>848.12733239828492</v>
      </c>
      <c r="I35" s="154">
        <f ca="1">IF(Mass_sal_nette!I35&gt;0,Mass_sal_nette!I35/Nb_cpte!I35,"")</f>
        <v>727.23139659100912</v>
      </c>
      <c r="J35" s="155">
        <f ca="1">IF(Mass_sal_nette!J35&gt;0,Mass_sal_nette!J35/Nb_cpte!J35,"")</f>
        <v>582.78365111994242</v>
      </c>
      <c r="K35" s="154">
        <f ca="1">IF(Mass_sal_nette!K35&gt;0,Mass_sal_nette!K35/Nb_cpte!K35,"")</f>
        <v>1629.1371877819527</v>
      </c>
      <c r="L35" s="154">
        <f ca="1">IF(Mass_sal_nette!L35&gt;0,Mass_sal_nette!L35/Nb_cpte!L35,0)</f>
        <v>0</v>
      </c>
      <c r="M35" s="155">
        <f ca="1">IF(Mass_sal_nette!M35&gt;0,Mass_sal_nette!M35/Nb_cpte!M35,0)</f>
        <v>0</v>
      </c>
      <c r="N35" s="154">
        <f ca="1">IF(Mass_sal_nette!N35&gt;0,Mass_sal_nette!N35/Nb_cpte!N35,"")</f>
        <v>1029.0100590403949</v>
      </c>
      <c r="O35" s="156">
        <f ca="1">IF(Mass_sal_nette!O35&gt;0,Mass_sal_nette!O35/Nb_cpte!O35,"")</f>
        <v>302.6903789045835</v>
      </c>
      <c r="P35" s="157">
        <f ca="1">IF(Mass_sal_nette!P35&gt;0,Mass_sal_nette!P35/Nb_cpte!P35,"")</f>
        <v>477.69416098946721</v>
      </c>
      <c r="Q35" s="158">
        <f ca="1">IF(Mass_sal_nette!Q35&gt;0,Mass_sal_nette!Q35/Nb_cpte!Q35,"")</f>
        <v>515.73822230407404</v>
      </c>
      <c r="R35" s="158">
        <f ca="1">IF(Mass_sal_nette!R35&gt;0,Mass_sal_nette!R35/Nb_cpte!R35,"")</f>
        <v>1178.1623372072697</v>
      </c>
      <c r="S35" s="158">
        <f ca="1">IF(Mass_sal_nette!S35&gt;0,Mass_sal_nette!S35/Nb_cpte!S35,0)</f>
        <v>0</v>
      </c>
      <c r="T35" s="158">
        <f ca="1">IF(Mass_sal_nette!T35&gt;0,Mass_sal_nette!T35/Nb_cpte!T35,0)</f>
        <v>0</v>
      </c>
      <c r="U35" s="158">
        <f ca="1">IF(Mass_sal_nette!U35&gt;0,Mass_sal_nette!U35/Nb_cpte!U35,"")</f>
        <v>1117.7890396508208</v>
      </c>
      <c r="V35" s="158">
        <f ca="1">IF(Mass_sal_nette!V35&gt;0,Mass_sal_nette!V35/Nb_cpte!V35,0)</f>
        <v>0</v>
      </c>
      <c r="W35" s="158">
        <f ca="1">IF(Mass_sal_nette!W35&gt;0,Mass_sal_nette!W35/Nb_cpte!W35,0)</f>
        <v>0</v>
      </c>
      <c r="X35" s="158">
        <f ca="1">IF(Mass_sal_nette!X35&gt;0,Mass_sal_nette!X35/Nb_cpte!X35,"")</f>
        <v>1623.704507194225</v>
      </c>
      <c r="Y35" s="159">
        <f ca="1">IF(Mass_sal_nette!Y35&gt;0,Mass_sal_nette!Y35/Nb_cpte!Y35,"")</f>
        <v>1416.1044047489181</v>
      </c>
    </row>
    <row r="36" spans="1:25" ht="12" thickBot="1" x14ac:dyDescent="0.25">
      <c r="A36" s="26">
        <v>40908</v>
      </c>
      <c r="B36" s="160">
        <f ca="1">IF(Mass_sal_nette!B36&gt;0,Mass_sal_nette!B36/Nb_cpte!B36,"")</f>
        <v>754.01382602061688</v>
      </c>
      <c r="C36" s="160">
        <f ca="1">IF(Mass_sal_nette!C36&gt;0,Mass_sal_nette!C36/Nb_cpte!C36,"")</f>
        <v>636.65681969433081</v>
      </c>
      <c r="D36" s="161">
        <f ca="1">IF(Mass_sal_nette!D36&gt;0,Mass_sal_nette!D36/Nb_cpte!D36,"")</f>
        <v>591.5495212258586</v>
      </c>
      <c r="E36" s="161">
        <f ca="1">IF(Mass_sal_nette!E36&gt;0,Mass_sal_nette!E36/Nb_cpte!E36,"")</f>
        <v>1028.0070364733424</v>
      </c>
      <c r="F36" s="161">
        <f ca="1">IF(Mass_sal_nette!F36&gt;0,Mass_sal_nette!F36/Nb_cpte!F36,"")</f>
        <v>1632.6341218349667</v>
      </c>
      <c r="G36" s="162">
        <f ca="1">IF(Mass_sal_nette!G36&gt;0,Mass_sal_nette!G36/Nb_cpte!G36,"")</f>
        <v>558.60412117757073</v>
      </c>
      <c r="H36" s="161">
        <f ca="1">IF(Mass_sal_nette!H36&gt;0,Mass_sal_nette!H36/Nb_cpte!H36,"")</f>
        <v>951.44531931121276</v>
      </c>
      <c r="I36" s="161">
        <f ca="1">IF(Mass_sal_nette!I36&gt;0,Mass_sal_nette!I36/Nb_cpte!I36,"")</f>
        <v>726.70602233514887</v>
      </c>
      <c r="J36" s="163">
        <f ca="1">IF(Mass_sal_nette!J36&gt;0,Mass_sal_nette!J36/Nb_cpte!J36,"")</f>
        <v>578.94570503757814</v>
      </c>
      <c r="K36" s="161">
        <f ca="1">IF(Mass_sal_nette!K36&gt;0,Mass_sal_nette!K36/Nb_cpte!K36,"")</f>
        <v>1629.1672288699331</v>
      </c>
      <c r="L36" s="161">
        <f ca="1">IF(Mass_sal_nette!L36&gt;0,Mass_sal_nette!L36/Nb_cpte!L36,0)</f>
        <v>0</v>
      </c>
      <c r="M36" s="163">
        <f ca="1">IF(Mass_sal_nette!M36&gt;0,Mass_sal_nette!M36/Nb_cpte!M36,0)</f>
        <v>0</v>
      </c>
      <c r="N36" s="161">
        <f ca="1">IF(Mass_sal_nette!N36&gt;0,Mass_sal_nette!N36/Nb_cpte!N36,"")</f>
        <v>1033.2534237510461</v>
      </c>
      <c r="O36" s="164">
        <f ca="1">IF(Mass_sal_nette!O36&gt;0,Mass_sal_nette!O36/Nb_cpte!O36,"")</f>
        <v>307.48563289230748</v>
      </c>
      <c r="P36" s="165">
        <f ca="1">IF(Mass_sal_nette!P36&gt;0,Mass_sal_nette!P36/Nb_cpte!P36,"")</f>
        <v>478.43554290901983</v>
      </c>
      <c r="Q36" s="166">
        <f ca="1">IF(Mass_sal_nette!Q36&gt;0,Mass_sal_nette!Q36/Nb_cpte!Q36,"")</f>
        <v>521.7498128624843</v>
      </c>
      <c r="R36" s="166">
        <f ca="1">IF(Mass_sal_nette!R36&gt;0,Mass_sal_nette!R36/Nb_cpte!R36,"")</f>
        <v>1182.5089203318239</v>
      </c>
      <c r="S36" s="166">
        <f ca="1">IF(Mass_sal_nette!S36&gt;0,Mass_sal_nette!S36/Nb_cpte!S36,0)</f>
        <v>0</v>
      </c>
      <c r="T36" s="166">
        <f ca="1">IF(Mass_sal_nette!T36&gt;0,Mass_sal_nette!T36/Nb_cpte!T36,0)</f>
        <v>0</v>
      </c>
      <c r="U36" s="166">
        <f ca="1">IF(Mass_sal_nette!U36&gt;0,Mass_sal_nette!U36/Nb_cpte!U36,"")</f>
        <v>1132.5058288816829</v>
      </c>
      <c r="V36" s="166">
        <f ca="1">IF(Mass_sal_nette!V36&gt;0,Mass_sal_nette!V36/Nb_cpte!V36,0)</f>
        <v>0</v>
      </c>
      <c r="W36" s="166">
        <f ca="1">IF(Mass_sal_nette!W36&gt;0,Mass_sal_nette!W36/Nb_cpte!W36,0)</f>
        <v>0</v>
      </c>
      <c r="X36" s="166">
        <f ca="1">IF(Mass_sal_nette!X36&gt;0,Mass_sal_nette!X36/Nb_cpte!X36,"")</f>
        <v>1634.63230829299</v>
      </c>
      <c r="Y36" s="167">
        <f ca="1">IF(Mass_sal_nette!Y36&gt;0,Mass_sal_nette!Y36/Nb_cpte!Y36,"")</f>
        <v>1431.6311265665256</v>
      </c>
    </row>
    <row r="37" spans="1:25" x14ac:dyDescent="0.2">
      <c r="A37" s="14">
        <v>40999</v>
      </c>
      <c r="B37" s="168">
        <f ca="1">IF(Mass_sal_nette!B37&gt;0,Mass_sal_nette!B37/Nb_cpte!B37,"")</f>
        <v>759.23465181163897</v>
      </c>
      <c r="C37" s="168">
        <f ca="1">IF(Mass_sal_nette!C37&gt;0,Mass_sal_nette!C37/Nb_cpte!C37,"")</f>
        <v>637.02397258459541</v>
      </c>
      <c r="D37" s="169">
        <f ca="1">IF(Mass_sal_nette!D37&gt;0,Mass_sal_nette!D37/Nb_cpte!D37,"")</f>
        <v>591.55657049356819</v>
      </c>
      <c r="E37" s="169">
        <f ca="1">IF(Mass_sal_nette!E37&gt;0,Mass_sal_nette!E37/Nb_cpte!E37,"")</f>
        <v>1041.9117351101156</v>
      </c>
      <c r="F37" s="169">
        <f ca="1">IF(Mass_sal_nette!F37&gt;0,Mass_sal_nette!F37/Nb_cpte!F37,"")</f>
        <v>1630.1593942458965</v>
      </c>
      <c r="G37" s="170">
        <f ca="1">IF(Mass_sal_nette!G37&gt;0,Mass_sal_nette!G37/Nb_cpte!G37,"")</f>
        <v>570.07295737801326</v>
      </c>
      <c r="H37" s="169">
        <f ca="1">IF(Mass_sal_nette!H37&gt;0,Mass_sal_nette!H37/Nb_cpte!H37,"")</f>
        <v>867.53903546676474</v>
      </c>
      <c r="I37" s="169">
        <f ca="1">IF(Mass_sal_nette!I37&gt;0,Mass_sal_nette!I37/Nb_cpte!I37,"")</f>
        <v>729.77509468968537</v>
      </c>
      <c r="J37" s="171">
        <f ca="1">IF(Mass_sal_nette!J37&gt;0,Mass_sal_nette!J37/Nb_cpte!J37,"")</f>
        <v>573.58106929237294</v>
      </c>
      <c r="K37" s="169">
        <f ca="1">IF(Mass_sal_nette!K37&gt;0,Mass_sal_nette!K37/Nb_cpte!K37,"")</f>
        <v>1636.3624925873146</v>
      </c>
      <c r="L37" s="169">
        <f ca="1">IF(Mass_sal_nette!L37&gt;0,Mass_sal_nette!L37/Nb_cpte!L37,0)</f>
        <v>0</v>
      </c>
      <c r="M37" s="171">
        <f ca="1">IF(Mass_sal_nette!M37&gt;0,Mass_sal_nette!M37/Nb_cpte!M37,0)</f>
        <v>0</v>
      </c>
      <c r="N37" s="169">
        <f ca="1">IF(Mass_sal_nette!N37&gt;0,Mass_sal_nette!N37/Nb_cpte!N37,"")</f>
        <v>1046.2917985731726</v>
      </c>
      <c r="O37" s="172">
        <f ca="1">IF(Mass_sal_nette!O37&gt;0,Mass_sal_nette!O37/Nb_cpte!O37,"")</f>
        <v>311.75228381175867</v>
      </c>
      <c r="P37" s="173">
        <f ca="1">IF(Mass_sal_nette!P37&gt;0,Mass_sal_nette!P37/Nb_cpte!P37,"")</f>
        <v>490.04070839572864</v>
      </c>
      <c r="Q37" s="174">
        <f ca="1">IF(Mass_sal_nette!Q37&gt;0,Mass_sal_nette!Q37/Nb_cpte!Q37,"")</f>
        <v>533.45695509641223</v>
      </c>
      <c r="R37" s="174">
        <f ca="1">IF(Mass_sal_nette!R37&gt;0,Mass_sal_nette!R37/Nb_cpte!R37,"")</f>
        <v>1190.7909139268463</v>
      </c>
      <c r="S37" s="174">
        <f ca="1">IF(Mass_sal_nette!S37&gt;0,Mass_sal_nette!S37/Nb_cpte!S37,0)</f>
        <v>0</v>
      </c>
      <c r="T37" s="174">
        <f ca="1">IF(Mass_sal_nette!T37&gt;0,Mass_sal_nette!T37/Nb_cpte!T37,0)</f>
        <v>0</v>
      </c>
      <c r="U37" s="174">
        <f ca="1">IF(Mass_sal_nette!U37&gt;0,Mass_sal_nette!U37/Nb_cpte!U37,"")</f>
        <v>1139.7234395951236</v>
      </c>
      <c r="V37" s="174">
        <f ca="1">IF(Mass_sal_nette!V37&gt;0,Mass_sal_nette!V37/Nb_cpte!V37,0)</f>
        <v>0</v>
      </c>
      <c r="W37" s="174">
        <f ca="1">IF(Mass_sal_nette!W37&gt;0,Mass_sal_nette!W37/Nb_cpte!W37,0)</f>
        <v>0</v>
      </c>
      <c r="X37" s="174">
        <f ca="1">IF(Mass_sal_nette!X37&gt;0,Mass_sal_nette!X37/Nb_cpte!X37,"")</f>
        <v>1648.3368241494468</v>
      </c>
      <c r="Y37" s="175">
        <f ca="1">IF(Mass_sal_nette!Y37&gt;0,Mass_sal_nette!Y37/Nb_cpte!Y37,"")</f>
        <v>1420.249046228837</v>
      </c>
    </row>
    <row r="38" spans="1:25" x14ac:dyDescent="0.2">
      <c r="A38" s="20">
        <v>41090</v>
      </c>
      <c r="B38" s="151">
        <f ca="1">IF(Mass_sal_nette!B38&gt;0,Mass_sal_nette!B38/Nb_cpte!B38,"")</f>
        <v>761.59257337407655</v>
      </c>
      <c r="C38" s="151">
        <f ca="1">IF(Mass_sal_nette!C38&gt;0,Mass_sal_nette!C38/Nb_cpte!C38,"")</f>
        <v>639.03846155635767</v>
      </c>
      <c r="D38" s="154">
        <f ca="1">IF(Mass_sal_nette!D38&gt;0,Mass_sal_nette!D38/Nb_cpte!D38,"")</f>
        <v>593.62812419466877</v>
      </c>
      <c r="E38" s="154">
        <f ca="1">IF(Mass_sal_nette!E38&gt;0,Mass_sal_nette!E38/Nb_cpte!E38,"")</f>
        <v>1042.7507722950168</v>
      </c>
      <c r="F38" s="154">
        <f ca="1">IF(Mass_sal_nette!F38&gt;0,Mass_sal_nette!F38/Nb_cpte!F38,"")</f>
        <v>1622.4074202235522</v>
      </c>
      <c r="G38" s="153">
        <f ca="1">IF(Mass_sal_nette!G38&gt;0,Mass_sal_nette!G38/Nb_cpte!G38,"")</f>
        <v>561.77834745986797</v>
      </c>
      <c r="H38" s="154">
        <f ca="1">IF(Mass_sal_nette!H38&gt;0,Mass_sal_nette!H38/Nb_cpte!H38,"")</f>
        <v>856.26032769522772</v>
      </c>
      <c r="I38" s="154">
        <f ca="1">IF(Mass_sal_nette!I38&gt;0,Mass_sal_nette!I38/Nb_cpte!I38,"")</f>
        <v>726.45579939879451</v>
      </c>
      <c r="J38" s="155">
        <f ca="1">IF(Mass_sal_nette!J38&gt;0,Mass_sal_nette!J38/Nb_cpte!J38,"")</f>
        <v>583.39692835814265</v>
      </c>
      <c r="K38" s="154">
        <f ca="1">IF(Mass_sal_nette!K38&gt;0,Mass_sal_nette!K38/Nb_cpte!K38,"")</f>
        <v>1618.1922208559654</v>
      </c>
      <c r="L38" s="154">
        <f ca="1">IF(Mass_sal_nette!L38&gt;0,Mass_sal_nette!L38/Nb_cpte!L38,0)</f>
        <v>0</v>
      </c>
      <c r="M38" s="155">
        <f ca="1">IF(Mass_sal_nette!M38&gt;0,Mass_sal_nette!M38/Nb_cpte!M38,0)</f>
        <v>0</v>
      </c>
      <c r="N38" s="154">
        <f ca="1">IF(Mass_sal_nette!N38&gt;0,Mass_sal_nette!N38/Nb_cpte!N38,"")</f>
        <v>1047.3972159144942</v>
      </c>
      <c r="O38" s="156">
        <f ca="1">IF(Mass_sal_nette!O38&gt;0,Mass_sal_nette!O38/Nb_cpte!O38,"")</f>
        <v>303.48536300198685</v>
      </c>
      <c r="P38" s="157">
        <f ca="1">IF(Mass_sal_nette!P38&gt;0,Mass_sal_nette!P38/Nb_cpte!P38,"")</f>
        <v>478.18144928912358</v>
      </c>
      <c r="Q38" s="158">
        <f ca="1">IF(Mass_sal_nette!Q38&gt;0,Mass_sal_nette!Q38/Nb_cpte!Q38,"")</f>
        <v>526.96874462992946</v>
      </c>
      <c r="R38" s="158">
        <f ca="1">IF(Mass_sal_nette!R38&gt;0,Mass_sal_nette!R38/Nb_cpte!R38,"")</f>
        <v>1170.2369492316304</v>
      </c>
      <c r="S38" s="158">
        <f ca="1">IF(Mass_sal_nette!S38&gt;0,Mass_sal_nette!S38/Nb_cpte!S38,0)</f>
        <v>0</v>
      </c>
      <c r="T38" s="158">
        <f ca="1">IF(Mass_sal_nette!T38&gt;0,Mass_sal_nette!T38/Nb_cpte!T38,0)</f>
        <v>0</v>
      </c>
      <c r="U38" s="158">
        <f ca="1">IF(Mass_sal_nette!U38&gt;0,Mass_sal_nette!U38/Nb_cpte!U38,"")</f>
        <v>1146.7479478518928</v>
      </c>
      <c r="V38" s="158">
        <f ca="1">IF(Mass_sal_nette!V38&gt;0,Mass_sal_nette!V38/Nb_cpte!V38,0)</f>
        <v>0</v>
      </c>
      <c r="W38" s="158">
        <f ca="1">IF(Mass_sal_nette!W38&gt;0,Mass_sal_nette!W38/Nb_cpte!W38,0)</f>
        <v>0</v>
      </c>
      <c r="X38" s="158">
        <f ca="1">IF(Mass_sal_nette!X38&gt;0,Mass_sal_nette!X38/Nb_cpte!X38,"")</f>
        <v>1618.8243214593813</v>
      </c>
      <c r="Y38" s="159">
        <f ca="1">IF(Mass_sal_nette!Y38&gt;0,Mass_sal_nette!Y38/Nb_cpte!Y38,"")</f>
        <v>1388.3696589618726</v>
      </c>
    </row>
    <row r="39" spans="1:25" x14ac:dyDescent="0.2">
      <c r="A39" s="20">
        <v>41182</v>
      </c>
      <c r="B39" s="151">
        <f ca="1">IF(Mass_sal_nette!B39&gt;0,Mass_sal_nette!B39/Nb_cpte!B39,"")</f>
        <v>760.99507631494657</v>
      </c>
      <c r="C39" s="151">
        <f ca="1">IF(Mass_sal_nette!C39&gt;0,Mass_sal_nette!C39/Nb_cpte!C39,"")</f>
        <v>633.04256968957429</v>
      </c>
      <c r="D39" s="154">
        <f ca="1">IF(Mass_sal_nette!D39&gt;0,Mass_sal_nette!D39/Nb_cpte!D39,"")</f>
        <v>587.68230852907891</v>
      </c>
      <c r="E39" s="154">
        <f ca="1">IF(Mass_sal_nette!E39&gt;0,Mass_sal_nette!E39/Nb_cpte!E39,"")</f>
        <v>1053.1330021976773</v>
      </c>
      <c r="F39" s="154">
        <f ca="1">IF(Mass_sal_nette!F39&gt;0,Mass_sal_nette!F39/Nb_cpte!F39,"")</f>
        <v>1612.7628185602653</v>
      </c>
      <c r="G39" s="153">
        <f ca="1">IF(Mass_sal_nette!G39&gt;0,Mass_sal_nette!G39/Nb_cpte!G39,"")</f>
        <v>559.46893615351792</v>
      </c>
      <c r="H39" s="154">
        <f ca="1">IF(Mass_sal_nette!H39&gt;0,Mass_sal_nette!H39/Nb_cpte!H39,"")</f>
        <v>908.48293624923269</v>
      </c>
      <c r="I39" s="154">
        <f ca="1">IF(Mass_sal_nette!I39&gt;0,Mass_sal_nette!I39/Nb_cpte!I39,"")</f>
        <v>722.93003534844831</v>
      </c>
      <c r="J39" s="155">
        <f ca="1">IF(Mass_sal_nette!J39&gt;0,Mass_sal_nette!J39/Nb_cpte!J39,"")</f>
        <v>572.71712584083741</v>
      </c>
      <c r="K39" s="154">
        <f ca="1">IF(Mass_sal_nette!K39&gt;0,Mass_sal_nette!K39/Nb_cpte!K39,"")</f>
        <v>1619.0839889917229</v>
      </c>
      <c r="L39" s="154">
        <f ca="1">IF(Mass_sal_nette!L39&gt;0,Mass_sal_nette!L39/Nb_cpte!L39,0)</f>
        <v>0</v>
      </c>
      <c r="M39" s="155">
        <f ca="1">IF(Mass_sal_nette!M39&gt;0,Mass_sal_nette!M39/Nb_cpte!M39,0)</f>
        <v>0</v>
      </c>
      <c r="N39" s="154">
        <f ca="1">IF(Mass_sal_nette!N39&gt;0,Mass_sal_nette!N39/Nb_cpte!N39,"")</f>
        <v>1057.557280086867</v>
      </c>
      <c r="O39" s="156">
        <f ca="1">IF(Mass_sal_nette!O39&gt;0,Mass_sal_nette!O39/Nb_cpte!O39,"")</f>
        <v>311.03234806818938</v>
      </c>
      <c r="P39" s="157">
        <f ca="1">IF(Mass_sal_nette!P39&gt;0,Mass_sal_nette!P39/Nb_cpte!P39,"")</f>
        <v>473.66924624336497</v>
      </c>
      <c r="Q39" s="158">
        <f ca="1">IF(Mass_sal_nette!Q39&gt;0,Mass_sal_nette!Q39/Nb_cpte!Q39,"")</f>
        <v>526.81069480672409</v>
      </c>
      <c r="R39" s="158">
        <f ca="1">IF(Mass_sal_nette!R39&gt;0,Mass_sal_nette!R39/Nb_cpte!R39,"")</f>
        <v>1172.5788252807922</v>
      </c>
      <c r="S39" s="158">
        <f ca="1">IF(Mass_sal_nette!S39&gt;0,Mass_sal_nette!S39/Nb_cpte!S39,0)</f>
        <v>0</v>
      </c>
      <c r="T39" s="158">
        <f ca="1">IF(Mass_sal_nette!T39&gt;0,Mass_sal_nette!T39/Nb_cpte!T39,0)</f>
        <v>0</v>
      </c>
      <c r="U39" s="158">
        <f ca="1">IF(Mass_sal_nette!U39&gt;0,Mass_sal_nette!U39/Nb_cpte!U39,"")</f>
        <v>1158.3299604425354</v>
      </c>
      <c r="V39" s="158">
        <f ca="1">IF(Mass_sal_nette!V39&gt;0,Mass_sal_nette!V39/Nb_cpte!V39,0)</f>
        <v>0</v>
      </c>
      <c r="W39" s="158">
        <f ca="1">IF(Mass_sal_nette!W39&gt;0,Mass_sal_nette!W39/Nb_cpte!W39,0)</f>
        <v>0</v>
      </c>
      <c r="X39" s="158">
        <f ca="1">IF(Mass_sal_nette!X39&gt;0,Mass_sal_nette!X39/Nb_cpte!X39,"")</f>
        <v>1617.3185271235782</v>
      </c>
      <c r="Y39" s="159">
        <f ca="1">IF(Mass_sal_nette!Y39&gt;0,Mass_sal_nette!Y39/Nb_cpte!Y39,"")</f>
        <v>1403.9019652024369</v>
      </c>
    </row>
    <row r="40" spans="1:25" ht="12" thickBot="1" x14ac:dyDescent="0.25">
      <c r="A40" s="20">
        <v>41274</v>
      </c>
      <c r="B40" s="151">
        <f ca="1">IF(Mass_sal_nette!B40&gt;0,Mass_sal_nette!B40/Nb_cpte!B40,"")</f>
        <v>765.11289387872375</v>
      </c>
      <c r="C40" s="151">
        <f ca="1">IF(Mass_sal_nette!C40&gt;0,Mass_sal_nette!C40/Nb_cpte!C40,"")</f>
        <v>636.25684092849224</v>
      </c>
      <c r="D40" s="154">
        <f ca="1">IF(Mass_sal_nette!D40&gt;0,Mass_sal_nette!D40/Nb_cpte!D40,"")</f>
        <v>591.28514860057214</v>
      </c>
      <c r="E40" s="154">
        <f ca="1">IF(Mass_sal_nette!E40&gt;0,Mass_sal_nette!E40/Nb_cpte!E40,"")</f>
        <v>1056.914445527605</v>
      </c>
      <c r="F40" s="154">
        <f ca="1">IF(Mass_sal_nette!F40&gt;0,Mass_sal_nette!F40/Nb_cpte!F40,"")</f>
        <v>1606.4433604013618</v>
      </c>
      <c r="G40" s="162">
        <f ca="1">IF(Mass_sal_nette!G40&gt;0,Mass_sal_nette!G40/Nb_cpte!G40,"")</f>
        <v>563.83621949242774</v>
      </c>
      <c r="H40" s="161">
        <f ca="1">IF(Mass_sal_nette!H40&gt;0,Mass_sal_nette!H40/Nb_cpte!H40,"")</f>
        <v>908.07050382927662</v>
      </c>
      <c r="I40" s="161">
        <f ca="1">IF(Mass_sal_nette!I40&gt;0,Mass_sal_nette!I40/Nb_cpte!I40,"")</f>
        <v>724.89693898994221</v>
      </c>
      <c r="J40" s="163">
        <f ca="1">IF(Mass_sal_nette!J40&gt;0,Mass_sal_nette!J40/Nb_cpte!J40,"")</f>
        <v>573.24361647981959</v>
      </c>
      <c r="K40" s="161">
        <f ca="1">IF(Mass_sal_nette!K40&gt;0,Mass_sal_nette!K40/Nb_cpte!K40,"")</f>
        <v>1611.9308784233751</v>
      </c>
      <c r="L40" s="161">
        <f ca="1">IF(Mass_sal_nette!L40&gt;0,Mass_sal_nette!L40/Nb_cpte!L40,0)</f>
        <v>0</v>
      </c>
      <c r="M40" s="163">
        <f ca="1">IF(Mass_sal_nette!M40&gt;0,Mass_sal_nette!M40/Nb_cpte!M40,0)</f>
        <v>0</v>
      </c>
      <c r="N40" s="161">
        <f ca="1">IF(Mass_sal_nette!N40&gt;0,Mass_sal_nette!N40/Nb_cpte!N40,"")</f>
        <v>1060.7659909127419</v>
      </c>
      <c r="O40" s="164">
        <f ca="1">IF(Mass_sal_nette!O40&gt;0,Mass_sal_nette!O40/Nb_cpte!O40,"")</f>
        <v>326.73306443044748</v>
      </c>
      <c r="P40" s="165">
        <f ca="1">IF(Mass_sal_nette!P40&gt;0,Mass_sal_nette!P40/Nb_cpte!P40,"")</f>
        <v>480.82152548054853</v>
      </c>
      <c r="Q40" s="166">
        <f ca="1">IF(Mass_sal_nette!Q40&gt;0,Mass_sal_nette!Q40/Nb_cpte!Q40,"")</f>
        <v>529.31226625078466</v>
      </c>
      <c r="R40" s="166">
        <f ca="1">IF(Mass_sal_nette!R40&gt;0,Mass_sal_nette!R40/Nb_cpte!R40,"")</f>
        <v>1173.2867589758118</v>
      </c>
      <c r="S40" s="166">
        <f ca="1">IF(Mass_sal_nette!S40&gt;0,Mass_sal_nette!S40/Nb_cpte!S40,0)</f>
        <v>0</v>
      </c>
      <c r="T40" s="166">
        <f ca="1">IF(Mass_sal_nette!T40&gt;0,Mass_sal_nette!T40/Nb_cpte!T40,0)</f>
        <v>0</v>
      </c>
      <c r="U40" s="166">
        <f ca="1">IF(Mass_sal_nette!U40&gt;0,Mass_sal_nette!U40/Nb_cpte!U40,"")</f>
        <v>1161.605696686089</v>
      </c>
      <c r="V40" s="166">
        <f ca="1">IF(Mass_sal_nette!V40&gt;0,Mass_sal_nette!V40/Nb_cpte!V40,0)</f>
        <v>0</v>
      </c>
      <c r="W40" s="166">
        <f ca="1">IF(Mass_sal_nette!W40&gt;0,Mass_sal_nette!W40/Nb_cpte!W40,0)</f>
        <v>0</v>
      </c>
      <c r="X40" s="166">
        <f ca="1">IF(Mass_sal_nette!X40&gt;0,Mass_sal_nette!X40/Nb_cpte!X40,"")</f>
        <v>1616.5258107889056</v>
      </c>
      <c r="Y40" s="167">
        <f ca="1">IF(Mass_sal_nette!Y40&gt;0,Mass_sal_nette!Y40/Nb_cpte!Y40,"")</f>
        <v>1428.9656364264088</v>
      </c>
    </row>
    <row r="41" spans="1:25" x14ac:dyDescent="0.2">
      <c r="A41" s="14">
        <v>41364</v>
      </c>
      <c r="B41" s="168">
        <f ca="1">IF(Mass_sal_nette!B41&gt;0,Mass_sal_nette!B41/Nb_cpte!B41,"")</f>
        <v>764.6900449533955</v>
      </c>
      <c r="C41" s="168">
        <f ca="1">IF(Mass_sal_nette!C41&gt;0,Mass_sal_nette!C41/Nb_cpte!C41,"")</f>
        <v>632.25967377076495</v>
      </c>
      <c r="D41" s="169">
        <f ca="1">IF(Mass_sal_nette!D41&gt;0,Mass_sal_nette!D41/Nb_cpte!D41,"")</f>
        <v>587.03628767545365</v>
      </c>
      <c r="E41" s="169">
        <f ca="1">IF(Mass_sal_nette!E41&gt;0,Mass_sal_nette!E41/Nb_cpte!E41,"")</f>
        <v>1058.8677101316541</v>
      </c>
      <c r="F41" s="169">
        <f ca="1">IF(Mass_sal_nette!F41&gt;0,Mass_sal_nette!F41/Nb_cpte!F41,"")</f>
        <v>1595.7231457219002</v>
      </c>
      <c r="G41" s="170">
        <f ca="1">IF(Mass_sal_nette!G41&gt;0,Mass_sal_nette!G41/Nb_cpte!G41,"")</f>
        <v>558.92774491409909</v>
      </c>
      <c r="H41" s="169">
        <f ca="1">IF(Mass_sal_nette!H41&gt;0,Mass_sal_nette!H41/Nb_cpte!H41,"")</f>
        <v>892.84394912026107</v>
      </c>
      <c r="I41" s="169">
        <f ca="1">IF(Mass_sal_nette!I41&gt;0,Mass_sal_nette!I41/Nb_cpte!I41,"")</f>
        <v>706.84260112522975</v>
      </c>
      <c r="J41" s="171">
        <f ca="1">IF(Mass_sal_nette!J41&gt;0,Mass_sal_nette!J41/Nb_cpte!J41,"")</f>
        <v>566.48834206872436</v>
      </c>
      <c r="K41" s="169">
        <f ca="1">IF(Mass_sal_nette!K41&gt;0,Mass_sal_nette!K41/Nb_cpte!K41,"")</f>
        <v>1582.6286318988159</v>
      </c>
      <c r="L41" s="169">
        <f ca="1">IF(Mass_sal_nette!L41&gt;0,Mass_sal_nette!L41/Nb_cpte!L41,0)</f>
        <v>0</v>
      </c>
      <c r="M41" s="171">
        <f ca="1">IF(Mass_sal_nette!M41&gt;0,Mass_sal_nette!M41/Nb_cpte!M41,0)</f>
        <v>0</v>
      </c>
      <c r="N41" s="169">
        <f ca="1">IF(Mass_sal_nette!N41&gt;0,Mass_sal_nette!N41/Nb_cpte!N41,"")</f>
        <v>1061.808894873179</v>
      </c>
      <c r="O41" s="172">
        <f ca="1">IF(Mass_sal_nette!O41&gt;0,Mass_sal_nette!O41/Nb_cpte!O41,"")</f>
        <v>323.97558798124606</v>
      </c>
      <c r="P41" s="173">
        <f ca="1">IF(Mass_sal_nette!P41&gt;0,Mass_sal_nette!P41/Nb_cpte!P41,"")</f>
        <v>252.82537786302291</v>
      </c>
      <c r="Q41" s="174">
        <f ca="1">IF(Mass_sal_nette!Q41&gt;0,Mass_sal_nette!Q41/Nb_cpte!Q41,"")</f>
        <v>528.24305042110325</v>
      </c>
      <c r="R41" s="174">
        <f ca="1">IF(Mass_sal_nette!R41&gt;0,Mass_sal_nette!R41/Nb_cpte!R41,"")</f>
        <v>1166.8701026542847</v>
      </c>
      <c r="S41" s="174">
        <f ca="1">IF(Mass_sal_nette!S41&gt;0,Mass_sal_nette!S41/Nb_cpte!S41,0)</f>
        <v>0</v>
      </c>
      <c r="T41" s="174">
        <f ca="1">IF(Mass_sal_nette!T41&gt;0,Mass_sal_nette!T41/Nb_cpte!T41,0)</f>
        <v>479.24736647588901</v>
      </c>
      <c r="U41" s="174">
        <f ca="1">IF(Mass_sal_nette!U41&gt;0,Mass_sal_nette!U41/Nb_cpte!U41,"")</f>
        <v>1149.6307792334976</v>
      </c>
      <c r="V41" s="174">
        <f ca="1">IF(Mass_sal_nette!V41&gt;0,Mass_sal_nette!V41/Nb_cpte!V41,0)</f>
        <v>0</v>
      </c>
      <c r="W41" s="174">
        <f ca="1">IF(Mass_sal_nette!W41&gt;0,Mass_sal_nette!W41/Nb_cpte!W41,0)</f>
        <v>1592.0206055351223</v>
      </c>
      <c r="X41" s="174">
        <f ca="1">IF(Mass_sal_nette!X41&gt;0,Mass_sal_nette!X41/Nb_cpte!X41,"")</f>
        <v>1614.6042950498734</v>
      </c>
      <c r="Y41" s="175">
        <f ca="1">IF(Mass_sal_nette!Y41&gt;0,Mass_sal_nette!Y41/Nb_cpte!Y41,"")</f>
        <v>1421.8084820050797</v>
      </c>
    </row>
    <row r="42" spans="1:25" x14ac:dyDescent="0.2">
      <c r="A42" s="20">
        <v>41455</v>
      </c>
      <c r="B42" s="151">
        <f ca="1">IF(Mass_sal_nette!B42&gt;0,Mass_sal_nette!B42/Nb_cpte!B42,"")</f>
        <v>762.62501686607811</v>
      </c>
      <c r="C42" s="151">
        <f ca="1">IF(Mass_sal_nette!C42&gt;0,Mass_sal_nette!C42/Nb_cpte!C42,"")</f>
        <v>629.70540860152141</v>
      </c>
      <c r="D42" s="154">
        <f ca="1">IF(Mass_sal_nette!D42&gt;0,Mass_sal_nette!D42/Nb_cpte!D42,"")</f>
        <v>585.02644539459391</v>
      </c>
      <c r="E42" s="154">
        <f ca="1">IF(Mass_sal_nette!E42&gt;0,Mass_sal_nette!E42/Nb_cpte!E42,"")</f>
        <v>1057.9678726837933</v>
      </c>
      <c r="F42" s="154">
        <f ca="1">IF(Mass_sal_nette!F42&gt;0,Mass_sal_nette!F42/Nb_cpte!F42,"")</f>
        <v>1580.7887038252636</v>
      </c>
      <c r="G42" s="153">
        <f ca="1">IF(Mass_sal_nette!G42&gt;0,Mass_sal_nette!G42/Nb_cpte!G42,"")</f>
        <v>555.78659754801913</v>
      </c>
      <c r="H42" s="154">
        <f ca="1">IF(Mass_sal_nette!H42&gt;0,Mass_sal_nette!H42/Nb_cpte!H42,"")</f>
        <v>837.58567038139824</v>
      </c>
      <c r="I42" s="154">
        <f ca="1">IF(Mass_sal_nette!I42&gt;0,Mass_sal_nette!I42/Nb_cpte!I42,"")</f>
        <v>707.25276431404802</v>
      </c>
      <c r="J42" s="155">
        <f ca="1">IF(Mass_sal_nette!J42&gt;0,Mass_sal_nette!J42/Nb_cpte!J42,"")</f>
        <v>560.75627747166732</v>
      </c>
      <c r="K42" s="154">
        <f ca="1">IF(Mass_sal_nette!K42&gt;0,Mass_sal_nette!K42/Nb_cpte!K42,"")</f>
        <v>1585.5007125439147</v>
      </c>
      <c r="L42" s="154">
        <f ca="1">IF(Mass_sal_nette!L42&gt;0,Mass_sal_nette!L42/Nb_cpte!L42,0)</f>
        <v>0</v>
      </c>
      <c r="M42" s="155">
        <f ca="1">IF(Mass_sal_nette!M42&gt;0,Mass_sal_nette!M42/Nb_cpte!M42,0)</f>
        <v>0</v>
      </c>
      <c r="N42" s="154">
        <f ca="1">IF(Mass_sal_nette!N42&gt;0,Mass_sal_nette!N42/Nb_cpte!N42,"")</f>
        <v>1061.3559015162152</v>
      </c>
      <c r="O42" s="156">
        <f ca="1">IF(Mass_sal_nette!O42&gt;0,Mass_sal_nette!O42/Nb_cpte!O42,"")</f>
        <v>323.29660406958402</v>
      </c>
      <c r="P42" s="157">
        <f ca="1">IF(Mass_sal_nette!P42&gt;0,Mass_sal_nette!P42/Nb_cpte!P42,"")</f>
        <v>232.78500881539622</v>
      </c>
      <c r="Q42" s="158">
        <f ca="1">IF(Mass_sal_nette!Q42&gt;0,Mass_sal_nette!Q42/Nb_cpte!Q42,"")</f>
        <v>524.55326396087025</v>
      </c>
      <c r="R42" s="158">
        <f ca="1">IF(Mass_sal_nette!R42&gt;0,Mass_sal_nette!R42/Nb_cpte!R42,"")</f>
        <v>1165.5080089914982</v>
      </c>
      <c r="S42" s="158">
        <f ca="1">IF(Mass_sal_nette!S42&gt;0,Mass_sal_nette!S42/Nb_cpte!S42,0)</f>
        <v>0</v>
      </c>
      <c r="T42" s="158">
        <f ca="1">IF(Mass_sal_nette!T42&gt;0,Mass_sal_nette!T42/Nb_cpte!T42,"")</f>
        <v>480.90935916473063</v>
      </c>
      <c r="U42" s="158">
        <f ca="1">IF(Mass_sal_nette!U42&gt;0,Mass_sal_nette!U42/Nb_cpte!U42,"")</f>
        <v>1145.7833092275287</v>
      </c>
      <c r="V42" s="158">
        <f ca="1">IF(Mass_sal_nette!V42&gt;0,Mass_sal_nette!V42/Nb_cpte!V42,0)</f>
        <v>0</v>
      </c>
      <c r="W42" s="158">
        <f ca="1">IF(Mass_sal_nette!W42&gt;0,Mass_sal_nette!W42/Nb_cpte!W42,0)</f>
        <v>1584.1136141581624</v>
      </c>
      <c r="X42" s="158">
        <f ca="1">IF(Mass_sal_nette!X42&gt;0,Mass_sal_nette!X42/Nb_cpte!X42,"")</f>
        <v>1919.5547000338129</v>
      </c>
      <c r="Y42" s="159">
        <f ca="1">IF(Mass_sal_nette!Y42&gt;0,Mass_sal_nette!Y42/Nb_cpte!Y42,"")</f>
        <v>1448.0360395456412</v>
      </c>
    </row>
    <row r="43" spans="1:25" x14ac:dyDescent="0.2">
      <c r="A43" s="20">
        <v>41547</v>
      </c>
      <c r="B43" s="151">
        <f ca="1">IF(Mass_sal_nette!B43&gt;0,Mass_sal_nette!B43/Nb_cpte!B43,"")</f>
        <v>762.3987725555827</v>
      </c>
      <c r="C43" s="151">
        <f ca="1">IF(Mass_sal_nette!C43&gt;0,Mass_sal_nette!C43/Nb_cpte!C43,"")</f>
        <v>626.77452173812492</v>
      </c>
      <c r="D43" s="154">
        <f ca="1">IF(Mass_sal_nette!D43&gt;0,Mass_sal_nette!D43/Nb_cpte!D43,"")</f>
        <v>582.50195886052029</v>
      </c>
      <c r="E43" s="154">
        <f ca="1">IF(Mass_sal_nette!E43&gt;0,Mass_sal_nette!E43/Nb_cpte!E43,"")</f>
        <v>1062.3998188324338</v>
      </c>
      <c r="F43" s="154">
        <f ca="1">IF(Mass_sal_nette!F43&gt;0,Mass_sal_nette!F43/Nb_cpte!F43,"")</f>
        <v>1565.7349175488305</v>
      </c>
      <c r="G43" s="153">
        <f ca="1">IF(Mass_sal_nette!G43&gt;0,Mass_sal_nette!G43/Nb_cpte!G43,"")</f>
        <v>559.78185614964491</v>
      </c>
      <c r="H43" s="154">
        <f ca="1">IF(Mass_sal_nette!H43&gt;0,Mass_sal_nette!H43/Nb_cpte!H43,"")</f>
        <v>883.05209054994498</v>
      </c>
      <c r="I43" s="154">
        <f ca="1">IF(Mass_sal_nette!I43&gt;0,Mass_sal_nette!I43/Nb_cpte!I43,"")</f>
        <v>705.30592406371977</v>
      </c>
      <c r="J43" s="155">
        <f ca="1">IF(Mass_sal_nette!J43&gt;0,Mass_sal_nette!J43/Nb_cpte!J43,"")</f>
        <v>548.88070930838569</v>
      </c>
      <c r="K43" s="154">
        <f ca="1">IF(Mass_sal_nette!K43&gt;0,Mass_sal_nette!K43/Nb_cpte!K43,"")</f>
        <v>1569.8225882604534</v>
      </c>
      <c r="L43" s="154">
        <f ca="1">IF(Mass_sal_nette!L43&gt;0,Mass_sal_nette!L43/Nb_cpte!L43,0)</f>
        <v>0</v>
      </c>
      <c r="M43" s="155">
        <f ca="1">IF(Mass_sal_nette!M43&gt;0,Mass_sal_nette!M43/Nb_cpte!M43,0)</f>
        <v>0</v>
      </c>
      <c r="N43" s="154">
        <f ca="1">IF(Mass_sal_nette!N43&gt;0,Mass_sal_nette!N43/Nb_cpte!N43,"")</f>
        <v>1065.4679386268494</v>
      </c>
      <c r="O43" s="156">
        <f ca="1">IF(Mass_sal_nette!O43&gt;0,Mass_sal_nette!O43/Nb_cpte!O43,"")</f>
        <v>315.55347184939126</v>
      </c>
      <c r="P43" s="157">
        <f ca="1">IF(Mass_sal_nette!P43&gt;0,Mass_sal_nette!P43/Nb_cpte!P43,"")</f>
        <v>654.20734238516104</v>
      </c>
      <c r="Q43" s="158">
        <f ca="1">IF(Mass_sal_nette!Q43&gt;0,Mass_sal_nette!Q43/Nb_cpte!Q43,"")</f>
        <v>530.0672091281167</v>
      </c>
      <c r="R43" s="158">
        <f ca="1">IF(Mass_sal_nette!R43&gt;0,Mass_sal_nette!R43/Nb_cpte!R43,"")</f>
        <v>1161.7359318177137</v>
      </c>
      <c r="S43" s="158">
        <f ca="1">IF(Mass_sal_nette!S43&gt;0,Mass_sal_nette!S43/Nb_cpte!S43,0)</f>
        <v>0</v>
      </c>
      <c r="T43" s="158">
        <f ca="1">IF(Mass_sal_nette!T43&gt;0,Mass_sal_nette!T43/Nb_cpte!T43,"")</f>
        <v>466.4659477947726</v>
      </c>
      <c r="U43" s="158">
        <f ca="1">IF(Mass_sal_nette!U43&gt;0,Mass_sal_nette!U43/Nb_cpte!U43,"")</f>
        <v>1155.0891723495081</v>
      </c>
      <c r="V43" s="158">
        <f ca="1">IF(Mass_sal_nette!V43&gt;0,Mass_sal_nette!V43/Nb_cpte!V43,0)</f>
        <v>0</v>
      </c>
      <c r="W43" s="158">
        <f ca="1">IF(Mass_sal_nette!W43&gt;0,Mass_sal_nette!W43/Nb_cpte!W43,0)</f>
        <v>1569.8319217041485</v>
      </c>
      <c r="X43" s="158">
        <f ca="1">IF(Mass_sal_nette!X43&gt;0,Mass_sal_nette!X43/Nb_cpte!X43,"")</f>
        <v>864.2976514190816</v>
      </c>
      <c r="Y43" s="159">
        <f ca="1">IF(Mass_sal_nette!Y43&gt;0,Mass_sal_nette!Y43/Nb_cpte!Y43,"")</f>
        <v>1452.7380754168917</v>
      </c>
    </row>
    <row r="44" spans="1:25" ht="12" thickBot="1" x14ac:dyDescent="0.25">
      <c r="A44" s="26">
        <v>41639</v>
      </c>
      <c r="B44" s="160">
        <f ca="1">IF(Mass_sal_nette!B44&gt;0,Mass_sal_nette!B44/Nb_cpte!B44,"")</f>
        <v>762.18827413019892</v>
      </c>
      <c r="C44" s="160">
        <f ca="1">IF(Mass_sal_nette!C44&gt;0,Mass_sal_nette!C44/Nb_cpte!C44,"")</f>
        <v>624.17302849645489</v>
      </c>
      <c r="D44" s="161">
        <f ca="1">IF(Mass_sal_nette!D44&gt;0,Mass_sal_nette!D44/Nb_cpte!D44,"")</f>
        <v>580.10629101198242</v>
      </c>
      <c r="E44" s="161">
        <f ca="1">IF(Mass_sal_nette!E44&gt;0,Mass_sal_nette!E44/Nb_cpte!E44,"")</f>
        <v>1066.3415728155665</v>
      </c>
      <c r="F44" s="161">
        <f ca="1">IF(Mass_sal_nette!F44&gt;0,Mass_sal_nette!F44/Nb_cpte!F44,"")</f>
        <v>1562.4550599925628</v>
      </c>
      <c r="G44" s="162">
        <f ca="1">IF(Mass_sal_nette!G44&gt;0,Mass_sal_nette!G44/Nb_cpte!G44,"")</f>
        <v>556.15284034560261</v>
      </c>
      <c r="H44" s="161">
        <f ca="1">IF(Mass_sal_nette!H44&gt;0,Mass_sal_nette!H44/Nb_cpte!H44,"")</f>
        <v>810.42845826072278</v>
      </c>
      <c r="I44" s="161">
        <f ca="1">IF(Mass_sal_nette!I44&gt;0,Mass_sal_nette!I44/Nb_cpte!I44,"")</f>
        <v>700.74568074453248</v>
      </c>
      <c r="J44" s="163">
        <f ca="1">IF(Mass_sal_nette!J44&gt;0,Mass_sal_nette!J44/Nb_cpte!J44,"")</f>
        <v>547.10316430823684</v>
      </c>
      <c r="K44" s="161">
        <f ca="1">IF(Mass_sal_nette!K44&gt;0,Mass_sal_nette!K44/Nb_cpte!K44,"")</f>
        <v>1563.1239163677117</v>
      </c>
      <c r="L44" s="161">
        <f ca="1">IF(Mass_sal_nette!L44&gt;0,Mass_sal_nette!L44/Nb_cpte!L44,0)</f>
        <v>0</v>
      </c>
      <c r="M44" s="163">
        <f ca="1">IF(Mass_sal_nette!M44&gt;0,Mass_sal_nette!M44/Nb_cpte!M44,0)</f>
        <v>0</v>
      </c>
      <c r="N44" s="161">
        <f ca="1">IF(Mass_sal_nette!N44&gt;0,Mass_sal_nette!N44/Nb_cpte!N44,"")</f>
        <v>1068.6574222562019</v>
      </c>
      <c r="O44" s="164">
        <f ca="1">IF(Mass_sal_nette!O44&gt;0,Mass_sal_nette!O44/Nb_cpte!O44,"")</f>
        <v>340.52949986922556</v>
      </c>
      <c r="P44" s="162">
        <f ca="1">IF(Mass_sal_nette!P44&gt;0,Mass_sal_nette!P44/Nb_cpte!P44,"")</f>
        <v>716.92836455839586</v>
      </c>
      <c r="Q44" s="161">
        <f ca="1">IF(Mass_sal_nette!Q44&gt;0,Mass_sal_nette!Q44/Nb_cpte!Q44,"")</f>
        <v>526.48827484756248</v>
      </c>
      <c r="R44" s="161">
        <f ca="1">IF(Mass_sal_nette!R44&gt;0,Mass_sal_nette!R44/Nb_cpte!R44,"")</f>
        <v>1158.5470335611417</v>
      </c>
      <c r="S44" s="161">
        <f ca="1">IF(Mass_sal_nette!S44&gt;0,Mass_sal_nette!S44/Nb_cpte!S44,0)</f>
        <v>0</v>
      </c>
      <c r="T44" s="161">
        <f ca="1">IF(Mass_sal_nette!T44&gt;0,Mass_sal_nette!T44/Nb_cpte!T44,"")</f>
        <v>463.55008181322671</v>
      </c>
      <c r="U44" s="161">
        <f ca="1">IF(Mass_sal_nette!U44&gt;0,Mass_sal_nette!U44/Nb_cpte!U44,"")</f>
        <v>1150.6295087380895</v>
      </c>
      <c r="V44" s="161">
        <f ca="1">IF(Mass_sal_nette!V44&gt;0,Mass_sal_nette!V44/Nb_cpte!V44,0)</f>
        <v>0</v>
      </c>
      <c r="W44" s="161">
        <f ca="1">IF(Mass_sal_nette!W44&gt;0,Mass_sal_nette!W44/Nb_cpte!W44,0)</f>
        <v>1566.6421620434508</v>
      </c>
      <c r="X44" s="161">
        <f ca="1">IF(Mass_sal_nette!X44&gt;0,Mass_sal_nette!X44/Nb_cpte!X44,"")</f>
        <v>1060.7409089650403</v>
      </c>
      <c r="Y44" s="164">
        <f ca="1">IF(Mass_sal_nette!Y44&gt;0,Mass_sal_nette!Y44/Nb_cpte!Y44,"")</f>
        <v>1438.972529678231</v>
      </c>
    </row>
    <row r="45" spans="1:25" x14ac:dyDescent="0.2">
      <c r="A45" s="14">
        <v>41729</v>
      </c>
      <c r="B45" s="168">
        <f ca="1">IF(Mass_sal_nette!B45&gt;0,Mass_sal_nette!B45/Nb_cpte!B45,"")</f>
        <v>763.93965629223669</v>
      </c>
      <c r="C45" s="168">
        <f ca="1">IF(Mass_sal_nette!C45&gt;0,Mass_sal_nette!C45/Nb_cpte!C45,"")</f>
        <v>625.61808105391185</v>
      </c>
      <c r="D45" s="169">
        <f ca="1">IF(Mass_sal_nette!D45&gt;0,Mass_sal_nette!D45/Nb_cpte!D45,"")</f>
        <v>581.843494439089</v>
      </c>
      <c r="E45" s="169">
        <f ca="1">IF(Mass_sal_nette!E45&gt;0,Mass_sal_nette!E45/Nb_cpte!E45,"")</f>
        <v>1067.609310627962</v>
      </c>
      <c r="F45" s="169">
        <f ca="1">IF(Mass_sal_nette!F45&gt;0,Mass_sal_nette!F45/Nb_cpte!F45,"")</f>
        <v>1554.9512206888726</v>
      </c>
      <c r="G45" s="170">
        <f ca="1">IF(Mass_sal_nette!G45&gt;0,Mass_sal_nette!G45/Nb_cpte!G45,"")</f>
        <v>554.64367646893538</v>
      </c>
      <c r="H45" s="169">
        <f ca="1">IF(Mass_sal_nette!H45&gt;0,Mass_sal_nette!H45/Nb_cpte!H45,"")</f>
        <v>743.54082976598795</v>
      </c>
      <c r="I45" s="169">
        <f ca="1">IF(Mass_sal_nette!I45&gt;0,Mass_sal_nette!I45/Nb_cpte!I45,"")</f>
        <v>694.05232613969008</v>
      </c>
      <c r="J45" s="171">
        <f ca="1">IF(Mass_sal_nette!J45&gt;0,Mass_sal_nette!J45/Nb_cpte!J45,"")</f>
        <v>542.88817926447359</v>
      </c>
      <c r="K45" s="169">
        <f ca="1">IF(Mass_sal_nette!K45&gt;0,Mass_sal_nette!K45/Nb_cpte!K45,"")</f>
        <v>1551.1008936480036</v>
      </c>
      <c r="L45" s="169">
        <f ca="1">IF(Mass_sal_nette!L45&gt;0,Mass_sal_nette!L45/Nb_cpte!L45,0)</f>
        <v>0</v>
      </c>
      <c r="M45" s="171">
        <f ca="1">IF(Mass_sal_nette!M45&gt;0,Mass_sal_nette!M45/Nb_cpte!M45,0)</f>
        <v>0</v>
      </c>
      <c r="N45" s="169">
        <f ca="1">IF(Mass_sal_nette!N45&gt;0,Mass_sal_nette!N45/Nb_cpte!N45,"")</f>
        <v>1069.051051117769</v>
      </c>
      <c r="O45" s="172">
        <f ca="1">IF(Mass_sal_nette!O45&gt;0,Mass_sal_nette!O45/Nb_cpte!O45,"")</f>
        <v>333.32766349063326</v>
      </c>
      <c r="P45" s="173">
        <f ca="1">IF(Mass_sal_nette!P45&gt;0,Mass_sal_nette!P45/Nb_cpte!P45,"")</f>
        <v>792.08679367944274</v>
      </c>
      <c r="Q45" s="174">
        <f ca="1">IF(Mass_sal_nette!Q45&gt;0,Mass_sal_nette!Q45/Nb_cpte!Q45,"")</f>
        <v>526.39091179711488</v>
      </c>
      <c r="R45" s="174">
        <f ca="1">IF(Mass_sal_nette!R45&gt;0,Mass_sal_nette!R45/Nb_cpte!R45,"")</f>
        <v>1156.3116201643165</v>
      </c>
      <c r="S45" s="174">
        <f ca="1">IF(Mass_sal_nette!S45&gt;0,Mass_sal_nette!S45/Nb_cpte!S45,0)</f>
        <v>0</v>
      </c>
      <c r="T45" s="174">
        <f ca="1">IF(Mass_sal_nette!T45&gt;0,Mass_sal_nette!T45/Nb_cpte!T45,"")</f>
        <v>464.32614169521622</v>
      </c>
      <c r="U45" s="174">
        <f ca="1">IF(Mass_sal_nette!U45&gt;0,Mass_sal_nette!U45/Nb_cpte!U45,"")</f>
        <v>1222.2094340023996</v>
      </c>
      <c r="V45" s="174">
        <f ca="1">IF(Mass_sal_nette!V45&gt;0,Mass_sal_nette!V45/Nb_cpte!V45,0)</f>
        <v>0</v>
      </c>
      <c r="W45" s="174">
        <f ca="1">IF(Mass_sal_nette!W45&gt;0,Mass_sal_nette!W45/Nb_cpte!W45,0)</f>
        <v>1556.6733425816244</v>
      </c>
      <c r="X45" s="174">
        <f ca="1">IF(Mass_sal_nette!X45&gt;0,Mass_sal_nette!X45/Nb_cpte!X45,"")</f>
        <v>886.86761288047546</v>
      </c>
      <c r="Y45" s="175">
        <f ca="1">IF(Mass_sal_nette!Y45&gt;0,Mass_sal_nette!Y45/Nb_cpte!Y45,"")</f>
        <v>1427.0965751894159</v>
      </c>
    </row>
    <row r="46" spans="1:25" x14ac:dyDescent="0.2">
      <c r="A46" s="20">
        <v>41820</v>
      </c>
      <c r="B46" s="151">
        <f ca="1">IF(Mass_sal_nette!B46&gt;0,Mass_sal_nette!B46/Nb_cpte!B46,"")</f>
        <v>763.4341669786794</v>
      </c>
      <c r="C46" s="151">
        <f ca="1">IF(Mass_sal_nette!C46&gt;0,Mass_sal_nette!C46/Nb_cpte!C46,"")</f>
        <v>622.18816239151431</v>
      </c>
      <c r="D46" s="154">
        <f ca="1">IF(Mass_sal_nette!D46&gt;0,Mass_sal_nette!D46/Nb_cpte!D46,"")</f>
        <v>578.34191697597521</v>
      </c>
      <c r="E46" s="154">
        <f ca="1">IF(Mass_sal_nette!E46&gt;0,Mass_sal_nette!E46/Nb_cpte!E46,"")</f>
        <v>1072.026394648605</v>
      </c>
      <c r="F46" s="154">
        <f ca="1">IF(Mass_sal_nette!F46&gt;0,Mass_sal_nette!F46/Nb_cpte!F46,"")</f>
        <v>1547.9092291663185</v>
      </c>
      <c r="G46" s="153">
        <f ca="1">IF(Mass_sal_nette!G46&gt;0,Mass_sal_nette!G46/Nb_cpte!G46,"")</f>
        <v>557.36463742622402</v>
      </c>
      <c r="H46" s="154">
        <f ca="1">IF(Mass_sal_nette!H46&gt;0,Mass_sal_nette!H46/Nb_cpte!H46,"")</f>
        <v>787.83244663769062</v>
      </c>
      <c r="I46" s="154">
        <f ca="1">IF(Mass_sal_nette!I46&gt;0,Mass_sal_nette!I46/Nb_cpte!I46,"")</f>
        <v>692.46643531964469</v>
      </c>
      <c r="J46" s="155">
        <f ca="1">IF(Mass_sal_nette!J46&gt;0,Mass_sal_nette!J46/Nb_cpte!J46,"")</f>
        <v>533.66643869546408</v>
      </c>
      <c r="K46" s="154">
        <f ca="1">IF(Mass_sal_nette!K46&gt;0,Mass_sal_nette!K46/Nb_cpte!K46,"")</f>
        <v>1546.6790901282382</v>
      </c>
      <c r="L46" s="154">
        <f ca="1">IF(Mass_sal_nette!L46&gt;0,Mass_sal_nette!L46/Nb_cpte!L46,0)</f>
        <v>0</v>
      </c>
      <c r="M46" s="155">
        <f ca="1">IF(Mass_sal_nette!M46&gt;0,Mass_sal_nette!M46/Nb_cpte!M46,0)</f>
        <v>0</v>
      </c>
      <c r="N46" s="154">
        <f ca="1">IF(Mass_sal_nette!N46&gt;0,Mass_sal_nette!N46/Nb_cpte!N46,"")</f>
        <v>1073.4690032710846</v>
      </c>
      <c r="O46" s="156">
        <f ca="1">IF(Mass_sal_nette!O46&gt;0,Mass_sal_nette!O46/Nb_cpte!O46,"")</f>
        <v>346.70591566115235</v>
      </c>
      <c r="P46" s="157">
        <f ca="1">IF(Mass_sal_nette!P46&gt;0,Mass_sal_nette!P46/Nb_cpte!P46,"")</f>
        <v>282.98117212781352</v>
      </c>
      <c r="Q46" s="158">
        <f ca="1">IF(Mass_sal_nette!Q46&gt;0,Mass_sal_nette!Q46/Nb_cpte!Q46,"")</f>
        <v>529.98979977930844</v>
      </c>
      <c r="R46" s="158">
        <f ca="1">IF(Mass_sal_nette!R46&gt;0,Mass_sal_nette!R46/Nb_cpte!R46,"")</f>
        <v>1149.1212766012106</v>
      </c>
      <c r="S46" s="158">
        <f ca="1">IF(Mass_sal_nette!S46&gt;0,Mass_sal_nette!S46/Nb_cpte!S46,0)</f>
        <v>0</v>
      </c>
      <c r="T46" s="158">
        <f ca="1">IF(Mass_sal_nette!T46&gt;0,Mass_sal_nette!T46/Nb_cpte!T46,"")</f>
        <v>471.48903177443032</v>
      </c>
      <c r="U46" s="158">
        <f ca="1">IF(Mass_sal_nette!U46&gt;0,Mass_sal_nette!U46/Nb_cpte!U46,"")</f>
        <v>1216.8182956560727</v>
      </c>
      <c r="V46" s="158">
        <f ca="1">IF(Mass_sal_nette!V46&gt;0,Mass_sal_nette!V46/Nb_cpte!V46,0)</f>
        <v>0</v>
      </c>
      <c r="W46" s="158">
        <f ca="1">IF(Mass_sal_nette!W46&gt;0,Mass_sal_nette!W46/Nb_cpte!W46,0)</f>
        <v>1546.1936085767984</v>
      </c>
      <c r="X46" s="158">
        <f ca="1">IF(Mass_sal_nette!X46&gt;0,Mass_sal_nette!X46/Nb_cpte!X46,"")</f>
        <v>1309.0803891158371</v>
      </c>
      <c r="Y46" s="159">
        <f ca="1">IF(Mass_sal_nette!Y46&gt;0,Mass_sal_nette!Y46/Nb_cpte!Y46,"")</f>
        <v>1423.7928557058131</v>
      </c>
    </row>
    <row r="47" spans="1:25" x14ac:dyDescent="0.2">
      <c r="A47" s="20">
        <v>41912</v>
      </c>
      <c r="B47" s="151">
        <f ca="1">IF(Mass_sal_nette!B47&gt;0,Mass_sal_nette!B47/Nb_cpte!B47,"")</f>
        <v>764.4984056003251</v>
      </c>
      <c r="C47" s="151">
        <f ca="1">IF(Mass_sal_nette!C47&gt;0,Mass_sal_nette!C47/Nb_cpte!C47,"")</f>
        <v>623.21076994559667</v>
      </c>
      <c r="D47" s="154">
        <f ca="1">IF(Mass_sal_nette!D47&gt;0,Mass_sal_nette!D47/Nb_cpte!D47,"")</f>
        <v>579.40773110394787</v>
      </c>
      <c r="E47" s="154">
        <f ca="1">IF(Mass_sal_nette!E47&gt;0,Mass_sal_nette!E47/Nb_cpte!E47,"")</f>
        <v>1072.927467713454</v>
      </c>
      <c r="F47" s="154">
        <f ca="1">IF(Mass_sal_nette!F47&gt;0,Mass_sal_nette!F47/Nb_cpte!F47,"")</f>
        <v>1538.7656012536877</v>
      </c>
      <c r="G47" s="153">
        <f ca="1">IF(Mass_sal_nette!G47&gt;0,Mass_sal_nette!G47/Nb_cpte!G47,"")</f>
        <v>558.55124758167665</v>
      </c>
      <c r="H47" s="154">
        <f ca="1">IF(Mass_sal_nette!H47&gt;0,Mass_sal_nette!H47/Nb_cpte!H47,"")</f>
        <v>787.71079066184086</v>
      </c>
      <c r="I47" s="154">
        <f ca="1">IF(Mass_sal_nette!I47&gt;0,Mass_sal_nette!I47/Nb_cpte!I47,"")</f>
        <v>696.57707608853093</v>
      </c>
      <c r="J47" s="155">
        <f ca="1">IF(Mass_sal_nette!J47&gt;0,Mass_sal_nette!J47/Nb_cpte!J47,"")</f>
        <v>540.52868185698128</v>
      </c>
      <c r="K47" s="154">
        <f ca="1">IF(Mass_sal_nette!K47&gt;0,Mass_sal_nette!K47/Nb_cpte!K47,"")</f>
        <v>1535.6009500121677</v>
      </c>
      <c r="L47" s="154">
        <f ca="1">IF(Mass_sal_nette!L47&gt;0,Mass_sal_nette!L47/Nb_cpte!L47,0)</f>
        <v>0</v>
      </c>
      <c r="M47" s="155">
        <f ca="1">IF(Mass_sal_nette!M47&gt;0,Mass_sal_nette!M47/Nb_cpte!M47,0)</f>
        <v>0</v>
      </c>
      <c r="N47" s="154">
        <f ca="1">IF(Mass_sal_nette!N47&gt;0,Mass_sal_nette!N47/Nb_cpte!N47,"")</f>
        <v>1073.9312255881864</v>
      </c>
      <c r="O47" s="156">
        <f ca="1">IF(Mass_sal_nette!O47&gt;0,Mass_sal_nette!O47/Nb_cpte!O47,"")</f>
        <v>323.88210049631152</v>
      </c>
      <c r="P47" s="157">
        <f ca="1">IF(Mass_sal_nette!P47&gt;0,Mass_sal_nette!P47/Nb_cpte!P47,"")</f>
        <v>726.7588136963243</v>
      </c>
      <c r="Q47" s="158">
        <f ca="1">IF(Mass_sal_nette!Q47&gt;0,Mass_sal_nette!Q47/Nb_cpte!Q47,"")</f>
        <v>531.82655062811079</v>
      </c>
      <c r="R47" s="158">
        <f ca="1">IF(Mass_sal_nette!R47&gt;0,Mass_sal_nette!R47/Nb_cpte!R47,"")</f>
        <v>1143.0292375637421</v>
      </c>
      <c r="S47" s="158">
        <f ca="1">IF(Mass_sal_nette!S47&gt;0,Mass_sal_nette!S47/Nb_cpte!S47,0)</f>
        <v>0</v>
      </c>
      <c r="T47" s="158">
        <f ca="1">IF(Mass_sal_nette!T47&gt;0,Mass_sal_nette!T47/Nb_cpte!T47,"")</f>
        <v>469.60295243209811</v>
      </c>
      <c r="U47" s="158">
        <f ca="1">IF(Mass_sal_nette!U47&gt;0,Mass_sal_nette!U47/Nb_cpte!U47,"")</f>
        <v>1216.0031308328735</v>
      </c>
      <c r="V47" s="158">
        <f ca="1">IF(Mass_sal_nette!V47&gt;0,Mass_sal_nette!V47/Nb_cpte!V47,0)</f>
        <v>0</v>
      </c>
      <c r="W47" s="158">
        <f ca="1">IF(Mass_sal_nette!W47&gt;0,Mass_sal_nette!W47/Nb_cpte!W47,0)</f>
        <v>1538.1004380174697</v>
      </c>
      <c r="X47" s="158">
        <f ca="1">IF(Mass_sal_nette!X47&gt;0,Mass_sal_nette!X47/Nb_cpte!X47,"")</f>
        <v>1261.5901475365069</v>
      </c>
      <c r="Y47" s="159">
        <f ca="1">IF(Mass_sal_nette!Y47&gt;0,Mass_sal_nette!Y47/Nb_cpte!Y47,"")</f>
        <v>1407.6317364751326</v>
      </c>
    </row>
    <row r="48" spans="1:25" ht="12" thickBot="1" x14ac:dyDescent="0.25">
      <c r="A48" s="20">
        <v>42004</v>
      </c>
      <c r="B48" s="151">
        <f ca="1">IF(Mass_sal_nette!B48&gt;0,Mass_sal_nette!B48/Nb_cpte!B48,"")</f>
        <v>765.42823118197134</v>
      </c>
      <c r="C48" s="151">
        <f ca="1">IF(Mass_sal_nette!C48&gt;0,Mass_sal_nette!C48/Nb_cpte!C48,"")</f>
        <v>621.15237336345444</v>
      </c>
      <c r="D48" s="154">
        <f ca="1">IF(Mass_sal_nette!D48&gt;0,Mass_sal_nette!D48/Nb_cpte!D48,"")</f>
        <v>577.36426620971918</v>
      </c>
      <c r="E48" s="154">
        <f ca="1">IF(Mass_sal_nette!E48&gt;0,Mass_sal_nette!E48/Nb_cpte!E48,"")</f>
        <v>1083.0608981612713</v>
      </c>
      <c r="F48" s="154">
        <f ca="1">IF(Mass_sal_nette!F48&gt;0,Mass_sal_nette!F48/Nb_cpte!F48,"")</f>
        <v>1533.5234572656036</v>
      </c>
      <c r="G48" s="153">
        <f ca="1">IF(Mass_sal_nette!G48&gt;0,Mass_sal_nette!G48/Nb_cpte!G48,"")</f>
        <v>558.31733229095403</v>
      </c>
      <c r="H48" s="154">
        <f ca="1">IF(Mass_sal_nette!H48&gt;0,Mass_sal_nette!H48/Nb_cpte!H48,"")</f>
        <v>790.80347557658888</v>
      </c>
      <c r="I48" s="154">
        <f ca="1">IF(Mass_sal_nette!I48&gt;0,Mass_sal_nette!I48/Nb_cpte!I48,"")</f>
        <v>681.31744962462483</v>
      </c>
      <c r="J48" s="155">
        <f ca="1">IF(Mass_sal_nette!J48&gt;0,Mass_sal_nette!J48/Nb_cpte!J48,"")</f>
        <v>524.18974006813551</v>
      </c>
      <c r="K48" s="154">
        <f ca="1">IF(Mass_sal_nette!K48&gt;0,Mass_sal_nette!K48/Nb_cpte!K48,"")</f>
        <v>1534.3355265628402</v>
      </c>
      <c r="L48" s="154">
        <f ca="1">IF(Mass_sal_nette!L48&gt;0,Mass_sal_nette!L48/Nb_cpte!L48,0)</f>
        <v>0</v>
      </c>
      <c r="M48" s="155">
        <f ca="1">IF(Mass_sal_nette!M48&gt;0,Mass_sal_nette!M48/Nb_cpte!M48,0)</f>
        <v>0</v>
      </c>
      <c r="N48" s="154">
        <f ca="1">IF(Mass_sal_nette!N48&gt;0,Mass_sal_nette!N48/Nb_cpte!N48,"")</f>
        <v>1083.3743337337826</v>
      </c>
      <c r="O48" s="156">
        <f ca="1">IF(Mass_sal_nette!O48&gt;0,Mass_sal_nette!O48/Nb_cpte!O48,"")</f>
        <v>324.52163269591836</v>
      </c>
      <c r="P48" s="157">
        <f ca="1">IF(Mass_sal_nette!P48&gt;0,Mass_sal_nette!P48/Nb_cpte!P48,"")</f>
        <v>309.76952629081319</v>
      </c>
      <c r="Q48" s="158">
        <f ca="1">IF(Mass_sal_nette!Q48&gt;0,Mass_sal_nette!Q48/Nb_cpte!Q48,"")</f>
        <v>531.49323450082818</v>
      </c>
      <c r="R48" s="158">
        <f ca="1">IF(Mass_sal_nette!R48&gt;0,Mass_sal_nette!R48/Nb_cpte!R48,"")</f>
        <v>1140.9151896277883</v>
      </c>
      <c r="S48" s="158">
        <f ca="1">IF(Mass_sal_nette!S48&gt;0,Mass_sal_nette!S48/Nb_cpte!S48,0)</f>
        <v>0</v>
      </c>
      <c r="T48" s="158">
        <f ca="1">IF(Mass_sal_nette!T48&gt;0,Mass_sal_nette!T48/Nb_cpte!T48,"")</f>
        <v>472.57472447195346</v>
      </c>
      <c r="U48" s="158">
        <f ca="1">IF(Mass_sal_nette!U48&gt;0,Mass_sal_nette!U48/Nb_cpte!U48,"")</f>
        <v>1223.0145967861038</v>
      </c>
      <c r="V48" s="158">
        <f ca="1">IF(Mass_sal_nette!V48&gt;0,Mass_sal_nette!V48/Nb_cpte!V48,0)</f>
        <v>0</v>
      </c>
      <c r="W48" s="158">
        <f ca="1">IF(Mass_sal_nette!W48&gt;0,Mass_sal_nette!W48/Nb_cpte!W48,0)</f>
        <v>1537.7363798278457</v>
      </c>
      <c r="X48" s="158">
        <f ca="1">IF(Mass_sal_nette!X48&gt;0,Mass_sal_nette!X48/Nb_cpte!X48,"")</f>
        <v>1838.9792457503154</v>
      </c>
      <c r="Y48" s="159">
        <f ca="1">IF(Mass_sal_nette!Y48&gt;0,Mass_sal_nette!Y48/Nb_cpte!Y48,"")</f>
        <v>1400.9916564981736</v>
      </c>
    </row>
    <row r="49" spans="1:25" x14ac:dyDescent="0.2">
      <c r="A49" s="14">
        <v>42094</v>
      </c>
      <c r="B49" s="168">
        <f ca="1">IF(Mass_sal_nette!B49&gt;0,Mass_sal_nette!B49/Nb_cpte!B49,"")</f>
        <v>765.31768662323498</v>
      </c>
      <c r="C49" s="168">
        <f ca="1">IF(Mass_sal_nette!C49&gt;0,Mass_sal_nette!C49/Nb_cpte!C49,"")</f>
        <v>620.11197867278543</v>
      </c>
      <c r="D49" s="169">
        <f ca="1">IF(Mass_sal_nette!D49&gt;0,Mass_sal_nette!D49/Nb_cpte!D49,"")</f>
        <v>576.30816787897027</v>
      </c>
      <c r="E49" s="169">
        <f ca="1">IF(Mass_sal_nette!E49&gt;0,Mass_sal_nette!E49/Nb_cpte!E49,"")</f>
        <v>1082.9591537597873</v>
      </c>
      <c r="F49" s="169">
        <f ca="1">IF(Mass_sal_nette!F49&gt;0,Mass_sal_nette!F49/Nb_cpte!F49,"")</f>
        <v>1519.7781239701719</v>
      </c>
      <c r="G49" s="170">
        <f ca="1">IF(Mass_sal_nette!G49&gt;0,Mass_sal_nette!G49/Nb_cpte!G49,"")</f>
        <v>555.10872598182948</v>
      </c>
      <c r="H49" s="169">
        <f ca="1">IF(Mass_sal_nette!H49&gt;0,Mass_sal_nette!H49/Nb_cpte!H49,"")</f>
        <v>794.63821223814568</v>
      </c>
      <c r="I49" s="169">
        <f ca="1">IF(Mass_sal_nette!I49&gt;0,Mass_sal_nette!I49/Nb_cpte!I49,"")</f>
        <v>675.24052782724777</v>
      </c>
      <c r="J49" s="171">
        <f ca="1">IF(Mass_sal_nette!J49&gt;0,Mass_sal_nette!J49/Nb_cpte!J49,"")</f>
        <v>522.20027575440156</v>
      </c>
      <c r="K49" s="169">
        <f ca="1">IF(Mass_sal_nette!K49&gt;0,Mass_sal_nette!K49/Nb_cpte!K49,"")</f>
        <v>1518.9390123097719</v>
      </c>
      <c r="L49" s="169">
        <f ca="1">IF(Mass_sal_nette!L49&gt;0,Mass_sal_nette!L49/Nb_cpte!L49,0)</f>
        <v>0</v>
      </c>
      <c r="M49" s="171">
        <f ca="1">IF(Mass_sal_nette!M49&gt;0,Mass_sal_nette!M49/Nb_cpte!M49,0)</f>
        <v>0</v>
      </c>
      <c r="N49" s="169">
        <f ca="1">IF(Mass_sal_nette!N49&gt;0,Mass_sal_nette!N49/Nb_cpte!N49,"")</f>
        <v>1083.1115310915727</v>
      </c>
      <c r="O49" s="172">
        <f ca="1">IF(Mass_sal_nette!O49&gt;0,Mass_sal_nette!O49/Nb_cpte!O49,"")</f>
        <v>324.05235792526088</v>
      </c>
      <c r="P49" s="173">
        <f ca="1">IF(Mass_sal_nette!P49&gt;0,Mass_sal_nette!P49/Nb_cpte!P49,"")</f>
        <v>640.16520867321537</v>
      </c>
      <c r="Q49" s="174">
        <f ca="1">IF(Mass_sal_nette!Q49&gt;0,Mass_sal_nette!Q49/Nb_cpte!Q49,"")</f>
        <v>528.90242540929455</v>
      </c>
      <c r="R49" s="174">
        <f ca="1">IF(Mass_sal_nette!R49&gt;0,Mass_sal_nette!R49/Nb_cpte!R49,"")</f>
        <v>1131.2794664253558</v>
      </c>
      <c r="S49" s="174">
        <f ca="1">IF(Mass_sal_nette!S49&gt;0,Mass_sal_nette!S49/Nb_cpte!S49,0)</f>
        <v>0</v>
      </c>
      <c r="T49" s="174">
        <f ca="1">IF(Mass_sal_nette!T49&gt;0,Mass_sal_nette!T49/Nb_cpte!T49,"")</f>
        <v>461.1247960787565</v>
      </c>
      <c r="U49" s="174">
        <f ca="1">IF(Mass_sal_nette!U49&gt;0,Mass_sal_nette!U49/Nb_cpte!U49,"")</f>
        <v>1226.1280101084208</v>
      </c>
      <c r="V49" s="174">
        <f ca="1">IF(Mass_sal_nette!V49&gt;0,Mass_sal_nette!V49/Nb_cpte!V49,0)</f>
        <v>0</v>
      </c>
      <c r="W49" s="174">
        <f ca="1">IF(Mass_sal_nette!W49&gt;0,Mass_sal_nette!W49/Nb_cpte!W49,0)</f>
        <v>1521.5532789466754</v>
      </c>
      <c r="X49" s="174">
        <f ca="1">IF(Mass_sal_nette!X49&gt;0,Mass_sal_nette!X49/Nb_cpte!X49,"")</f>
        <v>1408.8182137494725</v>
      </c>
      <c r="Y49" s="175">
        <f ca="1">IF(Mass_sal_nette!Y49&gt;0,Mass_sal_nette!Y49/Nb_cpte!Y49,"")</f>
        <v>1408.7351530850337</v>
      </c>
    </row>
    <row r="50" spans="1:25" x14ac:dyDescent="0.2">
      <c r="A50" s="20">
        <v>42185</v>
      </c>
      <c r="B50" s="151">
        <f ca="1">IF(Mass_sal_nette!B50&gt;0,Mass_sal_nette!B50/Nb_cpte!B50,"")</f>
        <v>765.84092797742858</v>
      </c>
      <c r="C50" s="151">
        <f ca="1">IF(Mass_sal_nette!C50&gt;0,Mass_sal_nette!C50/Nb_cpte!C50,"")</f>
        <v>618.65110510740567</v>
      </c>
      <c r="D50" s="154">
        <f ca="1">IF(Mass_sal_nette!D50&gt;0,Mass_sal_nette!D50/Nb_cpte!D50,"")</f>
        <v>574.88811662597618</v>
      </c>
      <c r="E50" s="154">
        <f ca="1">IF(Mass_sal_nette!E50&gt;0,Mass_sal_nette!E50/Nb_cpte!E50,"")</f>
        <v>1088.7534133005001</v>
      </c>
      <c r="F50" s="154">
        <f ca="1">IF(Mass_sal_nette!F50&gt;0,Mass_sal_nette!F50/Nb_cpte!F50,"")</f>
        <v>1512.4053898981767</v>
      </c>
      <c r="G50" s="153">
        <f ca="1">IF(Mass_sal_nette!G50&gt;0,Mass_sal_nette!G50/Nb_cpte!G50,"")</f>
        <v>556.99561366033015</v>
      </c>
      <c r="H50" s="154">
        <f ca="1">IF(Mass_sal_nette!H50&gt;0,Mass_sal_nette!H50/Nb_cpte!H50,"")</f>
        <v>776.41734531701013</v>
      </c>
      <c r="I50" s="154">
        <f ca="1">IF(Mass_sal_nette!I50&gt;0,Mass_sal_nette!I50/Nb_cpte!I50,"")</f>
        <v>674.4713960652698</v>
      </c>
      <c r="J50" s="155">
        <f ca="1">IF(Mass_sal_nette!J50&gt;0,Mass_sal_nette!J50/Nb_cpte!J50,"")</f>
        <v>513.16145697189381</v>
      </c>
      <c r="K50" s="154">
        <f ca="1">IF(Mass_sal_nette!K50&gt;0,Mass_sal_nette!K50/Nb_cpte!K50,"")</f>
        <v>1512.9875918060573</v>
      </c>
      <c r="L50" s="154">
        <f ca="1">IF(Mass_sal_nette!L50&gt;0,Mass_sal_nette!L50/Nb_cpte!L50,0)</f>
        <v>0</v>
      </c>
      <c r="M50" s="155">
        <f ca="1">IF(Mass_sal_nette!M50&gt;0,Mass_sal_nette!M50/Nb_cpte!M50,0)</f>
        <v>0</v>
      </c>
      <c r="N50" s="154">
        <f ca="1">IF(Mass_sal_nette!N50&gt;0,Mass_sal_nette!N50/Nb_cpte!N50,"")</f>
        <v>1089.2081353276928</v>
      </c>
      <c r="O50" s="156">
        <f ca="1">IF(Mass_sal_nette!O50&gt;0,Mass_sal_nette!O50/Nb_cpte!O50,"")</f>
        <v>335.42786334901814</v>
      </c>
      <c r="P50" s="157">
        <f ca="1">IF(Mass_sal_nette!P50&gt;0,Mass_sal_nette!P50/Nb_cpte!P50,"")</f>
        <v>671.71448414173551</v>
      </c>
      <c r="Q50" s="158">
        <f ca="1">IF(Mass_sal_nette!Q50&gt;0,Mass_sal_nette!Q50/Nb_cpte!Q50,"")</f>
        <v>533.4734234052894</v>
      </c>
      <c r="R50" s="158">
        <f ca="1">IF(Mass_sal_nette!R50&gt;0,Mass_sal_nette!R50/Nb_cpte!R50,"")</f>
        <v>1129.9857363772114</v>
      </c>
      <c r="S50" s="158">
        <f ca="1">IF(Mass_sal_nette!S50&gt;0,Mass_sal_nette!S50/Nb_cpte!S50,0)</f>
        <v>0</v>
      </c>
      <c r="T50" s="158">
        <f ca="1">IF(Mass_sal_nette!T50&gt;0,Mass_sal_nette!T50/Nb_cpte!T50,"")</f>
        <v>463.41731526338526</v>
      </c>
      <c r="U50" s="158">
        <f ca="1">IF(Mass_sal_nette!U50&gt;0,Mass_sal_nette!U50/Nb_cpte!U50,"")</f>
        <v>1227.7384217124309</v>
      </c>
      <c r="V50" s="158">
        <f ca="1">IF(Mass_sal_nette!V50&gt;0,Mass_sal_nette!V50/Nb_cpte!V50,0)</f>
        <v>0</v>
      </c>
      <c r="W50" s="158">
        <f ca="1">IF(Mass_sal_nette!W50&gt;0,Mass_sal_nette!W50/Nb_cpte!W50,0)</f>
        <v>1513.9141655660146</v>
      </c>
      <c r="X50" s="158">
        <f ca="1">IF(Mass_sal_nette!X50&gt;0,Mass_sal_nette!X50/Nb_cpte!X50,"")</f>
        <v>1376.8921039558113</v>
      </c>
      <c r="Y50" s="159">
        <f ca="1">IF(Mass_sal_nette!Y50&gt;0,Mass_sal_nette!Y50/Nb_cpte!Y50,"")</f>
        <v>1399.3256297863775</v>
      </c>
    </row>
    <row r="51" spans="1:25" x14ac:dyDescent="0.2">
      <c r="A51" s="20">
        <v>42277</v>
      </c>
      <c r="B51" s="151">
        <f ca="1">IF(Mass_sal_nette!B51&gt;0,Mass_sal_nette!B51/Nb_cpte!B51,"")</f>
        <v>767.12163799664779</v>
      </c>
      <c r="C51" s="151">
        <f ca="1">IF(Mass_sal_nette!C51&gt;0,Mass_sal_nette!C51/Nb_cpte!C51,"")</f>
        <v>618.49877974148148</v>
      </c>
      <c r="D51" s="154">
        <f ca="1">IF(Mass_sal_nette!D51&gt;0,Mass_sal_nette!D51/Nb_cpte!D51,"")</f>
        <v>574.63528297950415</v>
      </c>
      <c r="E51" s="154">
        <f ca="1">IF(Mass_sal_nette!E51&gt;0,Mass_sal_nette!E51/Nb_cpte!E51,"")</f>
        <v>1092.8702793865957</v>
      </c>
      <c r="F51" s="154">
        <f ca="1">IF(Mass_sal_nette!F51&gt;0,Mass_sal_nette!F51/Nb_cpte!F51,"")</f>
        <v>1504.9334910900886</v>
      </c>
      <c r="G51" s="153">
        <f ca="1">IF(Mass_sal_nette!G51&gt;0,Mass_sal_nette!G51/Nb_cpte!G51,"")</f>
        <v>558.10908381233025</v>
      </c>
      <c r="H51" s="154">
        <f ca="1">IF(Mass_sal_nette!H51&gt;0,Mass_sal_nette!H51/Nb_cpte!H51,"")</f>
        <v>781.76852590090652</v>
      </c>
      <c r="I51" s="154">
        <f ca="1">IF(Mass_sal_nette!I51&gt;0,Mass_sal_nette!I51/Nb_cpte!I51,"")</f>
        <v>678.36046697824531</v>
      </c>
      <c r="J51" s="155">
        <f ca="1">IF(Mass_sal_nette!J51&gt;0,Mass_sal_nette!J51/Nb_cpte!J51,"")</f>
        <v>517.64095078052628</v>
      </c>
      <c r="K51" s="154">
        <f ca="1">IF(Mass_sal_nette!K51&gt;0,Mass_sal_nette!K51/Nb_cpte!K51,"")</f>
        <v>1506.2513344720376</v>
      </c>
      <c r="L51" s="154">
        <f ca="1">IF(Mass_sal_nette!L51&gt;0,Mass_sal_nette!L51/Nb_cpte!L51,0)</f>
        <v>0</v>
      </c>
      <c r="M51" s="155">
        <f ca="1">IF(Mass_sal_nette!M51&gt;0,Mass_sal_nette!M51/Nb_cpte!M51,0)</f>
        <v>0</v>
      </c>
      <c r="N51" s="154">
        <f ca="1">IF(Mass_sal_nette!N51&gt;0,Mass_sal_nette!N51/Nb_cpte!N51,"")</f>
        <v>1093.2879592645809</v>
      </c>
      <c r="O51" s="156">
        <f ca="1">IF(Mass_sal_nette!O51&gt;0,Mass_sal_nette!O51/Nb_cpte!O51,"")</f>
        <v>334.14078511938061</v>
      </c>
      <c r="P51" s="157">
        <f ca="1">IF(Mass_sal_nette!P51&gt;0,Mass_sal_nette!P51/Nb_cpte!P51,"")</f>
        <v>647.29322607438803</v>
      </c>
      <c r="Q51" s="158">
        <f ca="1">IF(Mass_sal_nette!Q51&gt;0,Mass_sal_nette!Q51/Nb_cpte!Q51,"")</f>
        <v>535.04089003410309</v>
      </c>
      <c r="R51" s="158">
        <f ca="1">IF(Mass_sal_nette!R51&gt;0,Mass_sal_nette!R51/Nb_cpte!R51,"")</f>
        <v>1127.7990893230021</v>
      </c>
      <c r="S51" s="158">
        <f ca="1">IF(Mass_sal_nette!S51&gt;0,Mass_sal_nette!S51/Nb_cpte!S51,0)</f>
        <v>0</v>
      </c>
      <c r="T51" s="158">
        <f ca="1">IF(Mass_sal_nette!T51&gt;0,Mass_sal_nette!T51/Nb_cpte!T51,"")</f>
        <v>464.67215084944928</v>
      </c>
      <c r="U51" s="158">
        <f ca="1">IF(Mass_sal_nette!U51&gt;0,Mass_sal_nette!U51/Nb_cpte!U51,"")</f>
        <v>1230.1526955057298</v>
      </c>
      <c r="V51" s="158">
        <f ca="1">IF(Mass_sal_nette!V51&gt;0,Mass_sal_nette!V51/Nb_cpte!V51,0)</f>
        <v>0</v>
      </c>
      <c r="W51" s="158">
        <f ca="1">IF(Mass_sal_nette!W51&gt;0,Mass_sal_nette!W51/Nb_cpte!W51,0)</f>
        <v>1509.1743146439978</v>
      </c>
      <c r="X51" s="158">
        <f ca="1">IF(Mass_sal_nette!X51&gt;0,Mass_sal_nette!X51/Nb_cpte!X51,"")</f>
        <v>1189.8918955865213</v>
      </c>
      <c r="Y51" s="159">
        <f ca="1">IF(Mass_sal_nette!Y51&gt;0,Mass_sal_nette!Y51/Nb_cpte!Y51,"")</f>
        <v>1394.7486337513035</v>
      </c>
    </row>
    <row r="52" spans="1:25" ht="12" thickBot="1" x14ac:dyDescent="0.25">
      <c r="A52" s="20">
        <v>42369</v>
      </c>
      <c r="B52" s="151">
        <f ca="1">IF(Mass_sal_nette!B52&gt;0,Mass_sal_nette!B52/Nb_cpte!B52,"")</f>
        <v>769.34877841507011</v>
      </c>
      <c r="C52" s="151">
        <f ca="1">IF(Mass_sal_nette!C52&gt;0,Mass_sal_nette!C52/Nb_cpte!C52,"")</f>
        <v>618.73370598011672</v>
      </c>
      <c r="D52" s="154">
        <f ca="1">IF(Mass_sal_nette!D52&gt;0,Mass_sal_nette!D52/Nb_cpte!D52,"")</f>
        <v>574.94097723766458</v>
      </c>
      <c r="E52" s="154">
        <f ca="1">IF(Mass_sal_nette!E52&gt;0,Mass_sal_nette!E52/Nb_cpte!E52,"")</f>
        <v>1099.7569138684173</v>
      </c>
      <c r="F52" s="154">
        <f ca="1">IF(Mass_sal_nette!F52&gt;0,Mass_sal_nette!F52/Nb_cpte!F52,"")</f>
        <v>1494.4837950009835</v>
      </c>
      <c r="G52" s="153">
        <f ca="1">IF(Mass_sal_nette!G52&gt;0,Mass_sal_nette!G52/Nb_cpte!G52,"")</f>
        <v>560.56191732203933</v>
      </c>
      <c r="H52" s="154">
        <f ca="1">IF(Mass_sal_nette!H52&gt;0,Mass_sal_nette!H52/Nb_cpte!H52,"")</f>
        <v>786.93081814322477</v>
      </c>
      <c r="I52" s="154">
        <f ca="1">IF(Mass_sal_nette!I52&gt;0,Mass_sal_nette!I52/Nb_cpte!I52,"")</f>
        <v>666.94243317624171</v>
      </c>
      <c r="J52" s="155">
        <f ca="1">IF(Mass_sal_nette!J52&gt;0,Mass_sal_nette!J52/Nb_cpte!J52,"")</f>
        <v>506.75764818014858</v>
      </c>
      <c r="K52" s="154">
        <f ca="1">IF(Mass_sal_nette!K52&gt;0,Mass_sal_nette!K52/Nb_cpte!K52,"")</f>
        <v>1496.9576710095623</v>
      </c>
      <c r="L52" s="154">
        <f ca="1">IF(Mass_sal_nette!L52&gt;0,Mass_sal_nette!L52/Nb_cpte!L52,0)</f>
        <v>0</v>
      </c>
      <c r="M52" s="155">
        <f ca="1">IF(Mass_sal_nette!M52&gt;0,Mass_sal_nette!M52/Nb_cpte!M52,0)</f>
        <v>0</v>
      </c>
      <c r="N52" s="154">
        <f ca="1">IF(Mass_sal_nette!N52&gt;0,Mass_sal_nette!N52/Nb_cpte!N52,"")</f>
        <v>1099.7197686593624</v>
      </c>
      <c r="O52" s="156">
        <f ca="1">IF(Mass_sal_nette!O52&gt;0,Mass_sal_nette!O52/Nb_cpte!O52,"")</f>
        <v>300.04131036654229</v>
      </c>
      <c r="P52" s="157">
        <f ca="1">IF(Mass_sal_nette!P52&gt;0,Mass_sal_nette!P52/Nb_cpte!P52,"")</f>
        <v>570.5944020784583</v>
      </c>
      <c r="Q52" s="158">
        <f ca="1">IF(Mass_sal_nette!Q52&gt;0,Mass_sal_nette!Q52/Nb_cpte!Q52,"")</f>
        <v>537.01758180151455</v>
      </c>
      <c r="R52" s="158">
        <f ca="1">IF(Mass_sal_nette!R52&gt;0,Mass_sal_nette!R52/Nb_cpte!R52,"")</f>
        <v>1125.1301796069736</v>
      </c>
      <c r="S52" s="158">
        <f ca="1">IF(Mass_sal_nette!S52&gt;0,Mass_sal_nette!S52/Nb_cpte!S52,0)</f>
        <v>0</v>
      </c>
      <c r="T52" s="158">
        <f ca="1">IF(Mass_sal_nette!T52&gt;0,Mass_sal_nette!T52/Nb_cpte!T52,"")</f>
        <v>468.34016302184358</v>
      </c>
      <c r="U52" s="158">
        <f ca="1">IF(Mass_sal_nette!U52&gt;0,Mass_sal_nette!U52/Nb_cpte!U52,"")</f>
        <v>1235.1435072579898</v>
      </c>
      <c r="V52" s="158">
        <f ca="1">IF(Mass_sal_nette!V52&gt;0,Mass_sal_nette!V52/Nb_cpte!V52,0)</f>
        <v>0</v>
      </c>
      <c r="W52" s="158">
        <f ca="1">IF(Mass_sal_nette!W52&gt;0,Mass_sal_nette!W52/Nb_cpte!W52,0)</f>
        <v>1499.8667368800407</v>
      </c>
      <c r="X52" s="158">
        <f ca="1">IF(Mass_sal_nette!X52&gt;0,Mass_sal_nette!X52/Nb_cpte!X52,"")</f>
        <v>1390.5336377063138</v>
      </c>
      <c r="Y52" s="159">
        <f ca="1">IF(Mass_sal_nette!Y52&gt;0,Mass_sal_nette!Y52/Nb_cpte!Y52,"")</f>
        <v>1402.567904670286</v>
      </c>
    </row>
    <row r="53" spans="1:25" x14ac:dyDescent="0.2">
      <c r="A53" s="14">
        <v>42460</v>
      </c>
      <c r="B53" s="168">
        <f ca="1">IF(Mass_sal_nette!B53&gt;0,Mass_sal_nette!B53/Nb_cpte!B53,"")</f>
        <v>770.16284366560353</v>
      </c>
      <c r="C53" s="168">
        <f ca="1">IF(Mass_sal_nette!C53&gt;0,Mass_sal_nette!C53/Nb_cpte!C53,"")</f>
        <v>617.63022915787928</v>
      </c>
      <c r="D53" s="169">
        <f ca="1">IF(Mass_sal_nette!D53&gt;0,Mass_sal_nette!D53/Nb_cpte!D53,"")</f>
        <v>573.4175273816121</v>
      </c>
      <c r="E53" s="169">
        <f ca="1">IF(Mass_sal_nette!E53&gt;0,Mass_sal_nette!E53/Nb_cpte!E53,"")</f>
        <v>1105.3517796159542</v>
      </c>
      <c r="F53" s="169">
        <f ca="1">IF(Mass_sal_nette!F53&gt;0,Mass_sal_nette!F53/Nb_cpte!F53,"")</f>
        <v>1494.151603992743</v>
      </c>
      <c r="G53" s="170">
        <f ca="1">IF(Mass_sal_nette!G53&gt;0,Mass_sal_nette!G53/Nb_cpte!G53,"")</f>
        <v>563.17186291788676</v>
      </c>
      <c r="H53" s="169">
        <f ca="1">IF(Mass_sal_nette!H53&gt;0,Mass_sal_nette!H53/Nb_cpte!H53,"")</f>
        <v>796.89219652997247</v>
      </c>
      <c r="I53" s="169">
        <f ca="1">IF(Mass_sal_nette!I53&gt;0,Mass_sal_nette!I53/Nb_cpte!I53,"")</f>
        <v>663.79335262552786</v>
      </c>
      <c r="J53" s="171">
        <f ca="1">IF(Mass_sal_nette!J53&gt;0,Mass_sal_nette!J53/Nb_cpte!J53,"")</f>
        <v>500.99646597861266</v>
      </c>
      <c r="K53" s="169">
        <f ca="1">IF(Mass_sal_nette!K53&gt;0,Mass_sal_nette!K53/Nb_cpte!K53,"")</f>
        <v>1499.3955062580862</v>
      </c>
      <c r="L53" s="169">
        <f ca="1">IF(Mass_sal_nette!L53&gt;0,Mass_sal_nette!L53/Nb_cpte!L53,0)</f>
        <v>0</v>
      </c>
      <c r="M53" s="171">
        <f ca="1">IF(Mass_sal_nette!M53&gt;0,Mass_sal_nette!M53/Nb_cpte!M53,0)</f>
        <v>0</v>
      </c>
      <c r="N53" s="169">
        <f ca="1">IF(Mass_sal_nette!N53&gt;0,Mass_sal_nette!N53/Nb_cpte!N53,"")</f>
        <v>1105.3227721831684</v>
      </c>
      <c r="O53" s="172">
        <f ca="1">IF(Mass_sal_nette!O53&gt;0,Mass_sal_nette!O53/Nb_cpte!O53,"")</f>
        <v>295.26198474786861</v>
      </c>
      <c r="P53" s="173">
        <f ca="1">IF(Mass_sal_nette!P53&gt;0,Mass_sal_nette!P53/Nb_cpte!P53,"")</f>
        <v>524.59747713000991</v>
      </c>
      <c r="Q53" s="174">
        <f ca="1">IF(Mass_sal_nette!Q53&gt;0,Mass_sal_nette!Q53/Nb_cpte!Q53,"")</f>
        <v>536.10021405422333</v>
      </c>
      <c r="R53" s="174">
        <f ca="1">IF(Mass_sal_nette!R53&gt;0,Mass_sal_nette!R53/Nb_cpte!R53,"")</f>
        <v>1123.7426647532241</v>
      </c>
      <c r="S53" s="174">
        <f ca="1">IF(Mass_sal_nette!S53&gt;0,Mass_sal_nette!S53/Nb_cpte!S53,0)</f>
        <v>0</v>
      </c>
      <c r="T53" s="174">
        <f ca="1">IF(Mass_sal_nette!T53&gt;0,Mass_sal_nette!T53/Nb_cpte!T53,"")</f>
        <v>467.87842945610134</v>
      </c>
      <c r="U53" s="174">
        <f ca="1">IF(Mass_sal_nette!U53&gt;0,Mass_sal_nette!U53/Nb_cpte!U53,"")</f>
        <v>1256.7673119654189</v>
      </c>
      <c r="V53" s="174">
        <f ca="1">IF(Mass_sal_nette!V53&gt;0,Mass_sal_nette!V53/Nb_cpte!V53,0)</f>
        <v>0</v>
      </c>
      <c r="W53" s="174">
        <f ca="1">IF(Mass_sal_nette!W53&gt;0,Mass_sal_nette!W53/Nb_cpte!W53,0)</f>
        <v>1500.6446860339861</v>
      </c>
      <c r="X53" s="174">
        <f ca="1">IF(Mass_sal_nette!X53&gt;0,Mass_sal_nette!X53/Nb_cpte!X53,"")</f>
        <v>1457.5753403438789</v>
      </c>
      <c r="Y53" s="175">
        <f ca="1">IF(Mass_sal_nette!Y53&gt;0,Mass_sal_nette!Y53/Nb_cpte!Y53,"")</f>
        <v>1404.9177871916936</v>
      </c>
    </row>
    <row r="54" spans="1:25" x14ac:dyDescent="0.2">
      <c r="A54" s="20">
        <v>42551</v>
      </c>
      <c r="B54" s="151">
        <f ca="1">IF(Mass_sal_nette!B54&gt;0,Mass_sal_nette!B54/Nb_cpte!B54,"")</f>
        <v>771.63977287991827</v>
      </c>
      <c r="C54" s="151">
        <f ca="1">IF(Mass_sal_nette!C54&gt;0,Mass_sal_nette!C54/Nb_cpte!C54,"")</f>
        <v>618.91934494948816</v>
      </c>
      <c r="D54" s="154">
        <f ca="1">IF(Mass_sal_nette!D54&gt;0,Mass_sal_nette!D54/Nb_cpte!D54,"")</f>
        <v>574.22025367385652</v>
      </c>
      <c r="E54" s="154">
        <f ca="1">IF(Mass_sal_nette!E54&gt;0,Mass_sal_nette!E54/Nb_cpte!E54,"")</f>
        <v>1107.4825310161734</v>
      </c>
      <c r="F54" s="154">
        <f ca="1">IF(Mass_sal_nette!F54&gt;0,Mass_sal_nette!F54/Nb_cpte!F54,"")</f>
        <v>1494.8411195628155</v>
      </c>
      <c r="G54" s="153">
        <f ca="1">IF(Mass_sal_nette!G54&gt;0,Mass_sal_nette!G54/Nb_cpte!G54,"")</f>
        <v>562.59376345635781</v>
      </c>
      <c r="H54" s="154">
        <f ca="1">IF(Mass_sal_nette!H54&gt;0,Mass_sal_nette!H54/Nb_cpte!H54,"")</f>
        <v>795.47940447572728</v>
      </c>
      <c r="I54" s="154">
        <f ca="1">IF(Mass_sal_nette!I54&gt;0,Mass_sal_nette!I54/Nb_cpte!I54,"")</f>
        <v>657.91305129398313</v>
      </c>
      <c r="J54" s="155">
        <f ca="1">IF(Mass_sal_nette!J54&gt;0,Mass_sal_nette!J54/Nb_cpte!J54,"")</f>
        <v>498.76055321999144</v>
      </c>
      <c r="K54" s="154">
        <f ca="1">IF(Mass_sal_nette!K54&gt;0,Mass_sal_nette!K54/Nb_cpte!K54,"")</f>
        <v>1501.1158604532159</v>
      </c>
      <c r="L54" s="154">
        <f ca="1">IF(Mass_sal_nette!L54&gt;0,Mass_sal_nette!L54/Nb_cpte!L54,0)</f>
        <v>0</v>
      </c>
      <c r="M54" s="155">
        <f ca="1">IF(Mass_sal_nette!M54&gt;0,Mass_sal_nette!M54/Nb_cpte!M54,0)</f>
        <v>0</v>
      </c>
      <c r="N54" s="154">
        <f ca="1">IF(Mass_sal_nette!N54&gt;0,Mass_sal_nette!N54/Nb_cpte!N54,"")</f>
        <v>1107.8412041223255</v>
      </c>
      <c r="O54" s="156">
        <f ca="1">IF(Mass_sal_nette!O54&gt;0,Mass_sal_nette!O54/Nb_cpte!O54,"")</f>
        <v>287.82820491369677</v>
      </c>
      <c r="P54" s="157">
        <f ca="1">IF(Mass_sal_nette!P54&gt;0,Mass_sal_nette!P54/Nb_cpte!P54,"")</f>
        <v>589.16422320817446</v>
      </c>
      <c r="Q54" s="158">
        <f ca="1">IF(Mass_sal_nette!Q54&gt;0,Mass_sal_nette!Q54/Nb_cpte!Q54,"")</f>
        <v>534.11531267308214</v>
      </c>
      <c r="R54" s="158">
        <f ca="1">IF(Mass_sal_nette!R54&gt;0,Mass_sal_nette!R54/Nb_cpte!R54,"")</f>
        <v>1127.5967265395316</v>
      </c>
      <c r="S54" s="158">
        <f ca="1">IF(Mass_sal_nette!S54&gt;0,Mass_sal_nette!S54/Nb_cpte!S54,0)</f>
        <v>0</v>
      </c>
      <c r="T54" s="158">
        <f ca="1">IF(Mass_sal_nette!T54&gt;0,Mass_sal_nette!T54/Nb_cpte!T54,"")</f>
        <v>471.40206293127409</v>
      </c>
      <c r="U54" s="158">
        <f ca="1">IF(Mass_sal_nette!U54&gt;0,Mass_sal_nette!U54/Nb_cpte!U54,"")</f>
        <v>1274.71697493022</v>
      </c>
      <c r="V54" s="158">
        <f ca="1">IF(Mass_sal_nette!V54&gt;0,Mass_sal_nette!V54/Nb_cpte!V54,0)</f>
        <v>0</v>
      </c>
      <c r="W54" s="158">
        <f ca="1">IF(Mass_sal_nette!W54&gt;0,Mass_sal_nette!W54/Nb_cpte!W54,0)</f>
        <v>1501.1281528313136</v>
      </c>
      <c r="X54" s="158">
        <f ca="1">IF(Mass_sal_nette!X54&gt;0,Mass_sal_nette!X54/Nb_cpte!X54,"")</f>
        <v>2141.0114593609328</v>
      </c>
      <c r="Y54" s="159">
        <f ca="1">IF(Mass_sal_nette!Y54&gt;0,Mass_sal_nette!Y54/Nb_cpte!Y54,"")</f>
        <v>1422.9907898593012</v>
      </c>
    </row>
    <row r="55" spans="1:25" x14ac:dyDescent="0.2">
      <c r="A55" s="20">
        <v>42643</v>
      </c>
      <c r="B55" s="151">
        <f ca="1">IF(Mass_sal_nette!B55&gt;0,Mass_sal_nette!B55/Nb_cpte!B55,"")</f>
        <v>776.34935336795002</v>
      </c>
      <c r="C55" s="151">
        <f ca="1">IF(Mass_sal_nette!C55&gt;0,Mass_sal_nette!C55/Nb_cpte!C55,"")</f>
        <v>624.24492779543721</v>
      </c>
      <c r="D55" s="154">
        <f ca="1">IF(Mass_sal_nette!D55&gt;0,Mass_sal_nette!D55/Nb_cpte!D55,"")</f>
        <v>579.06334356843468</v>
      </c>
      <c r="E55" s="154">
        <f ca="1">IF(Mass_sal_nette!E55&gt;0,Mass_sal_nette!E55/Nb_cpte!E55,"")</f>
        <v>1113.0505529626219</v>
      </c>
      <c r="F55" s="154">
        <f ca="1">IF(Mass_sal_nette!F55&gt;0,Mass_sal_nette!F55/Nb_cpte!F55,"")</f>
        <v>1504.5972963403883</v>
      </c>
      <c r="G55" s="153">
        <f ca="1">IF(Mass_sal_nette!G55&gt;0,Mass_sal_nette!G55/Nb_cpte!G55,"")</f>
        <v>563.32733936201055</v>
      </c>
      <c r="H55" s="154">
        <f ca="1">IF(Mass_sal_nette!H55&gt;0,Mass_sal_nette!H55/Nb_cpte!H55,"")</f>
        <v>788.44148233182648</v>
      </c>
      <c r="I55" s="154">
        <f ca="1">IF(Mass_sal_nette!I55&gt;0,Mass_sal_nette!I55/Nb_cpte!I55,"")</f>
        <v>654.35585538473538</v>
      </c>
      <c r="J55" s="155">
        <f ca="1">IF(Mass_sal_nette!J55&gt;0,Mass_sal_nette!J55/Nb_cpte!J55,"")</f>
        <v>500.79566240590532</v>
      </c>
      <c r="K55" s="154">
        <f ca="1">IF(Mass_sal_nette!K55&gt;0,Mass_sal_nette!K55/Nb_cpte!K55,"")</f>
        <v>1497.1632417638903</v>
      </c>
      <c r="L55" s="154">
        <f ca="1">IF(Mass_sal_nette!L55&gt;0,Mass_sal_nette!L55/Nb_cpte!L55,0)</f>
        <v>0</v>
      </c>
      <c r="M55" s="155">
        <f ca="1">IF(Mass_sal_nette!M55&gt;0,Mass_sal_nette!M55/Nb_cpte!M55,0)</f>
        <v>0</v>
      </c>
      <c r="N55" s="154">
        <f ca="1">IF(Mass_sal_nette!N55&gt;0,Mass_sal_nette!N55/Nb_cpte!N55,"")</f>
        <v>1113.4966241256379</v>
      </c>
      <c r="O55" s="156">
        <f ca="1">IF(Mass_sal_nette!O55&gt;0,Mass_sal_nette!O55/Nb_cpte!O55,"")</f>
        <v>307.07390991342186</v>
      </c>
      <c r="P55" s="157">
        <f ca="1">IF(Mass_sal_nette!P55&gt;0,Mass_sal_nette!P55/Nb_cpte!P55,"")</f>
        <v>634.69863217844647</v>
      </c>
      <c r="Q55" s="158">
        <f ca="1">IF(Mass_sal_nette!Q55&gt;0,Mass_sal_nette!Q55/Nb_cpte!Q55,"")</f>
        <v>533.54540658477094</v>
      </c>
      <c r="R55" s="158">
        <f ca="1">IF(Mass_sal_nette!R55&gt;0,Mass_sal_nette!R55/Nb_cpte!R55,"")</f>
        <v>1132.6902753628074</v>
      </c>
      <c r="S55" s="158">
        <f ca="1">IF(Mass_sal_nette!S55&gt;0,Mass_sal_nette!S55/Nb_cpte!S55,0)</f>
        <v>0</v>
      </c>
      <c r="T55" s="158">
        <f ca="1">IF(Mass_sal_nette!T55&gt;0,Mass_sal_nette!T55/Nb_cpte!T55,"")</f>
        <v>468.37886692764175</v>
      </c>
      <c r="U55" s="158">
        <f ca="1">IF(Mass_sal_nette!U55&gt;0,Mass_sal_nette!U55/Nb_cpte!U55,"")</f>
        <v>1283.587445741819</v>
      </c>
      <c r="V55" s="158">
        <f ca="1">IF(Mass_sal_nette!V55&gt;0,Mass_sal_nette!V55/Nb_cpte!V55,0)</f>
        <v>0</v>
      </c>
      <c r="W55" s="158">
        <f ca="1">IF(Mass_sal_nette!W55&gt;0,Mass_sal_nette!W55/Nb_cpte!W55,0)</f>
        <v>1500.3250438086759</v>
      </c>
      <c r="X55" s="158">
        <f ca="1">IF(Mass_sal_nette!X55&gt;0,Mass_sal_nette!X55/Nb_cpte!X55,"")</f>
        <v>1555.9804059688845</v>
      </c>
      <c r="Y55" s="159">
        <f ca="1">IF(Mass_sal_nette!Y55&gt;0,Mass_sal_nette!Y55/Nb_cpte!Y55,"")</f>
        <v>1405.9964250851301</v>
      </c>
    </row>
    <row r="56" spans="1:25" ht="12" thickBot="1" x14ac:dyDescent="0.25">
      <c r="A56" s="20">
        <v>42735</v>
      </c>
      <c r="B56" s="151">
        <f ca="1">IF(Mass_sal_nette!B56&gt;0,Mass_sal_nette!B56/Nb_cpte!B56,"")</f>
        <v>777.60082934419393</v>
      </c>
      <c r="C56" s="151">
        <f ca="1">IF(Mass_sal_nette!C56&gt;0,Mass_sal_nette!C56/Nb_cpte!C56,"")</f>
        <v>624.29165099338434</v>
      </c>
      <c r="D56" s="154">
        <f ca="1">IF(Mass_sal_nette!D56&gt;0,Mass_sal_nette!D56/Nb_cpte!D56,"")</f>
        <v>578.73763347399949</v>
      </c>
      <c r="E56" s="154">
        <f ca="1">IF(Mass_sal_nette!E56&gt;0,Mass_sal_nette!E56/Nb_cpte!E56,"")</f>
        <v>1117.016671271502</v>
      </c>
      <c r="F56" s="154">
        <f ca="1">IF(Mass_sal_nette!F56&gt;0,Mass_sal_nette!F56/Nb_cpte!F56,"")</f>
        <v>1495.6826195444669</v>
      </c>
      <c r="G56" s="153">
        <f ca="1">IF(Mass_sal_nette!G56&gt;0,Mass_sal_nette!G56/Nb_cpte!G56,"")</f>
        <v>562.45526866301998</v>
      </c>
      <c r="H56" s="154">
        <f ca="1">IF(Mass_sal_nette!H56&gt;0,Mass_sal_nette!H56/Nb_cpte!H56,"")</f>
        <v>782.9990612107415</v>
      </c>
      <c r="I56" s="154">
        <f ca="1">IF(Mass_sal_nette!I56&gt;0,Mass_sal_nette!I56/Nb_cpte!I56,"")</f>
        <v>651.72770154829368</v>
      </c>
      <c r="J56" s="155">
        <f ca="1">IF(Mass_sal_nette!J56&gt;0,Mass_sal_nette!J56/Nb_cpte!J56,"")</f>
        <v>496.97774502549913</v>
      </c>
      <c r="K56" s="154">
        <f ca="1">IF(Mass_sal_nette!K56&gt;0,Mass_sal_nette!K56/Nb_cpte!K56,"")</f>
        <v>1487.5227261090688</v>
      </c>
      <c r="L56" s="154">
        <f ca="1">IF(Mass_sal_nette!L56&gt;0,Mass_sal_nette!L56/Nb_cpte!L56,0)</f>
        <v>0</v>
      </c>
      <c r="M56" s="155">
        <f ca="1">IF(Mass_sal_nette!M56&gt;0,Mass_sal_nette!M56/Nb_cpte!M56,0)</f>
        <v>0</v>
      </c>
      <c r="N56" s="154">
        <f ca="1">IF(Mass_sal_nette!N56&gt;0,Mass_sal_nette!N56/Nb_cpte!N56,"")</f>
        <v>1116.6612518624981</v>
      </c>
      <c r="O56" s="156">
        <f ca="1">IF(Mass_sal_nette!O56&gt;0,Mass_sal_nette!O56/Nb_cpte!O56,"")</f>
        <v>289.79075737230505</v>
      </c>
      <c r="P56" s="157">
        <f ca="1">IF(Mass_sal_nette!P56&gt;0,Mass_sal_nette!P56/Nb_cpte!P56,"")</f>
        <v>517.21694567966392</v>
      </c>
      <c r="Q56" s="158">
        <f ca="1">IF(Mass_sal_nette!Q56&gt;0,Mass_sal_nette!Q56/Nb_cpte!Q56,"")</f>
        <v>533.05229287386044</v>
      </c>
      <c r="R56" s="158">
        <f ca="1">IF(Mass_sal_nette!R56&gt;0,Mass_sal_nette!R56/Nb_cpte!R56,"")</f>
        <v>1137.947490833029</v>
      </c>
      <c r="S56" s="158">
        <f ca="1">IF(Mass_sal_nette!S56&gt;0,Mass_sal_nette!S56/Nb_cpte!S56,0)</f>
        <v>0</v>
      </c>
      <c r="T56" s="158">
        <f ca="1">IF(Mass_sal_nette!T56&gt;0,Mass_sal_nette!T56/Nb_cpte!T56,"")</f>
        <v>469.65011063859413</v>
      </c>
      <c r="U56" s="158">
        <f ca="1">IF(Mass_sal_nette!U56&gt;0,Mass_sal_nette!U56/Nb_cpte!U56,"")</f>
        <v>1297.9386653353577</v>
      </c>
      <c r="V56" s="158">
        <f ca="1">IF(Mass_sal_nette!V56&gt;0,Mass_sal_nette!V56/Nb_cpte!V56,0)</f>
        <v>0</v>
      </c>
      <c r="W56" s="158">
        <f ca="1">IF(Mass_sal_nette!W56&gt;0,Mass_sal_nette!W56/Nb_cpte!W56,0)</f>
        <v>1491.3934068378094</v>
      </c>
      <c r="X56" s="158">
        <f ca="1">IF(Mass_sal_nette!X56&gt;0,Mass_sal_nette!X56/Nb_cpte!X56,"")</f>
        <v>1326.0636157520248</v>
      </c>
      <c r="Y56" s="159">
        <f ca="1">IF(Mass_sal_nette!Y56&gt;0,Mass_sal_nette!Y56/Nb_cpte!Y56,"")</f>
        <v>1398.9964523721731</v>
      </c>
    </row>
    <row r="57" spans="1:25" x14ac:dyDescent="0.2">
      <c r="A57" s="14">
        <v>42825</v>
      </c>
      <c r="B57" s="168">
        <f ca="1">IF(Mass_sal_nette!B57&gt;0,Mass_sal_nette!B57/Nb_cpte!B57,"")</f>
        <v>782.3283822992579</v>
      </c>
      <c r="C57" s="168">
        <f ca="1">IF(Mass_sal_nette!C57&gt;0,Mass_sal_nette!C57/Nb_cpte!C57,"")</f>
        <v>629.57752763832843</v>
      </c>
      <c r="D57" s="169">
        <f ca="1">IF(Mass_sal_nette!D57&gt;0,Mass_sal_nette!D57/Nb_cpte!D57,"")</f>
        <v>584.05464873320022</v>
      </c>
      <c r="E57" s="169">
        <f ca="1">IF(Mass_sal_nette!E57&gt;0,Mass_sal_nette!E57/Nb_cpte!E57,"")</f>
        <v>1121.7906408369315</v>
      </c>
      <c r="F57" s="169">
        <f ca="1">IF(Mass_sal_nette!F57&gt;0,Mass_sal_nette!F57/Nb_cpte!F57,"")</f>
        <v>1493.7395509027833</v>
      </c>
      <c r="G57" s="170">
        <f ca="1">IF(Mass_sal_nette!G57&gt;0,Mass_sal_nette!G57/Nb_cpte!G57,"")</f>
        <v>569.9639897851996</v>
      </c>
      <c r="H57" s="169">
        <f ca="1">IF(Mass_sal_nette!H57&gt;0,Mass_sal_nette!H57/Nb_cpte!H57,"")</f>
        <v>788.77728215564116</v>
      </c>
      <c r="I57" s="169">
        <f ca="1">IF(Mass_sal_nette!I57&gt;0,Mass_sal_nette!I57/Nb_cpte!I57,"")</f>
        <v>648.71484100193686</v>
      </c>
      <c r="J57" s="171">
        <f ca="1">IF(Mass_sal_nette!J57&gt;0,Mass_sal_nette!J57/Nb_cpte!J57,"")</f>
        <v>493.04113077819369</v>
      </c>
      <c r="K57" s="169">
        <f ca="1">IF(Mass_sal_nette!K57&gt;0,Mass_sal_nette!K57/Nb_cpte!K57,"")</f>
        <v>1500.5362609193885</v>
      </c>
      <c r="L57" s="169">
        <f ca="1">IF(Mass_sal_nette!L57&gt;0,Mass_sal_nette!L57/Nb_cpte!L57,0)</f>
        <v>0</v>
      </c>
      <c r="M57" s="171">
        <f ca="1">IF(Mass_sal_nette!M57&gt;0,Mass_sal_nette!M57/Nb_cpte!M57,0)</f>
        <v>0</v>
      </c>
      <c r="N57" s="169">
        <f ca="1">IF(Mass_sal_nette!N57&gt;0,Mass_sal_nette!N57/Nb_cpte!N57,"")</f>
        <v>1121.6358345397414</v>
      </c>
      <c r="O57" s="172">
        <f ca="1">IF(Mass_sal_nette!O57&gt;0,Mass_sal_nette!O57/Nb_cpte!O57,"")</f>
        <v>289.657966082168</v>
      </c>
      <c r="P57" s="173">
        <f ca="1">IF(Mass_sal_nette!P57&gt;0,Mass_sal_nette!P57/Nb_cpte!P57,"")</f>
        <v>510.13160686222687</v>
      </c>
      <c r="Q57" s="174">
        <f ca="1">IF(Mass_sal_nette!Q57&gt;0,Mass_sal_nette!Q57/Nb_cpte!Q57,"")</f>
        <v>536.36604759208592</v>
      </c>
      <c r="R57" s="174">
        <f ca="1">IF(Mass_sal_nette!R57&gt;0,Mass_sal_nette!R57/Nb_cpte!R57,"")</f>
        <v>1143.1147746146521</v>
      </c>
      <c r="S57" s="174">
        <f ca="1">IF(Mass_sal_nette!S57&gt;0,Mass_sal_nette!S57/Nb_cpte!S57,0)</f>
        <v>0</v>
      </c>
      <c r="T57" s="174">
        <f ca="1">IF(Mass_sal_nette!T57&gt;0,Mass_sal_nette!T57/Nb_cpte!T57,"")</f>
        <v>476.09353343645807</v>
      </c>
      <c r="U57" s="174">
        <f ca="1">IF(Mass_sal_nette!U57&gt;0,Mass_sal_nette!U57/Nb_cpte!U57,"")</f>
        <v>1323.0372620939754</v>
      </c>
      <c r="V57" s="174">
        <f ca="1">IF(Mass_sal_nette!V57&gt;0,Mass_sal_nette!V57/Nb_cpte!V57,0)</f>
        <v>0</v>
      </c>
      <c r="W57" s="174">
        <f ca="1">IF(Mass_sal_nette!W57&gt;0,Mass_sal_nette!W57/Nb_cpte!W57,0)</f>
        <v>1500.4792754668667</v>
      </c>
      <c r="X57" s="174">
        <f ca="1">IF(Mass_sal_nette!X57&gt;0,Mass_sal_nette!X57/Nb_cpte!X57,"")</f>
        <v>1973.6369795015225</v>
      </c>
      <c r="Y57" s="175">
        <f ca="1">IF(Mass_sal_nette!Y57&gt;0,Mass_sal_nette!Y57/Nb_cpte!Y57,"")</f>
        <v>1418.7011192867221</v>
      </c>
    </row>
    <row r="58" spans="1:25" x14ac:dyDescent="0.2">
      <c r="A58" s="20">
        <v>42916</v>
      </c>
      <c r="B58" s="151">
        <f ca="1">IF(Mass_sal_nette!B58&gt;0,Mass_sal_nette!B58/Nb_cpte!B58,"")</f>
        <v>783.08272888802333</v>
      </c>
      <c r="C58" s="151">
        <f ca="1">IF(Mass_sal_nette!C58&gt;0,Mass_sal_nette!C58/Nb_cpte!C58,"")</f>
        <v>628.20385121957133</v>
      </c>
      <c r="D58" s="154">
        <f ca="1">IF(Mass_sal_nette!D58&gt;0,Mass_sal_nette!D58/Nb_cpte!D58,"")</f>
        <v>582.21975578548768</v>
      </c>
      <c r="E58" s="154">
        <f ca="1">IF(Mass_sal_nette!E58&gt;0,Mass_sal_nette!E58/Nb_cpte!E58,"")</f>
        <v>1126.9893606052451</v>
      </c>
      <c r="F58" s="154">
        <f ca="1">IF(Mass_sal_nette!F58&gt;0,Mass_sal_nette!F58/Nb_cpte!F58,"")</f>
        <v>1493.5744128176884</v>
      </c>
      <c r="G58" s="153">
        <f ca="1">IF(Mass_sal_nette!G58&gt;0,Mass_sal_nette!G58/Nb_cpte!G58,"")</f>
        <v>570.2625214410499</v>
      </c>
      <c r="H58" s="154">
        <f ca="1">IF(Mass_sal_nette!H58&gt;0,Mass_sal_nette!H58/Nb_cpte!H58,"")</f>
        <v>773.57591688494369</v>
      </c>
      <c r="I58" s="154">
        <f ca="1">IF(Mass_sal_nette!I58&gt;0,Mass_sal_nette!I58/Nb_cpte!I58,"")</f>
        <v>641.00754892340228</v>
      </c>
      <c r="J58" s="155">
        <f ca="1">IF(Mass_sal_nette!J58&gt;0,Mass_sal_nette!J58/Nb_cpte!J58,"")</f>
        <v>490.83052821393414</v>
      </c>
      <c r="K58" s="154">
        <f ca="1">IF(Mass_sal_nette!K58&gt;0,Mass_sal_nette!K58/Nb_cpte!K58,"")</f>
        <v>1483.6627327274045</v>
      </c>
      <c r="L58" s="154">
        <f ca="1">IF(Mass_sal_nette!L58&gt;0,Mass_sal_nette!L58/Nb_cpte!L58,0)</f>
        <v>0</v>
      </c>
      <c r="M58" s="155">
        <f ca="1">IF(Mass_sal_nette!M58&gt;0,Mass_sal_nette!M58/Nb_cpte!M58,0)</f>
        <v>0</v>
      </c>
      <c r="N58" s="154">
        <f ca="1">IF(Mass_sal_nette!N58&gt;0,Mass_sal_nette!N58/Nb_cpte!N58,"")</f>
        <v>1127.3016854920993</v>
      </c>
      <c r="O58" s="156">
        <f ca="1">IF(Mass_sal_nette!O58&gt;0,Mass_sal_nette!O58/Nb_cpte!O58,"")</f>
        <v>288.95088842182048</v>
      </c>
      <c r="P58" s="157">
        <f ca="1">IF(Mass_sal_nette!P58&gt;0,Mass_sal_nette!P58/Nb_cpte!P58,"")</f>
        <v>534.07643261341843</v>
      </c>
      <c r="Q58" s="158">
        <f ca="1">IF(Mass_sal_nette!Q58&gt;0,Mass_sal_nette!Q58/Nb_cpte!Q58,"")</f>
        <v>536.57411047172445</v>
      </c>
      <c r="R58" s="158">
        <f ca="1">IF(Mass_sal_nette!R58&gt;0,Mass_sal_nette!R58/Nb_cpte!R58,"")</f>
        <v>1140.426728128426</v>
      </c>
      <c r="S58" s="158">
        <f ca="1">IF(Mass_sal_nette!S58&gt;0,Mass_sal_nette!S58/Nb_cpte!S58,0)</f>
        <v>0</v>
      </c>
      <c r="T58" s="158">
        <f ca="1">IF(Mass_sal_nette!T58&gt;0,Mass_sal_nette!T58/Nb_cpte!T58,"")</f>
        <v>470.78414121999111</v>
      </c>
      <c r="U58" s="158">
        <f ca="1">IF(Mass_sal_nette!U58&gt;0,Mass_sal_nette!U58/Nb_cpte!U58,"")</f>
        <v>1328.7731856280177</v>
      </c>
      <c r="V58" s="158">
        <f ca="1">IF(Mass_sal_nette!V58&gt;0,Mass_sal_nette!V58/Nb_cpte!V58,0)</f>
        <v>0</v>
      </c>
      <c r="W58" s="158">
        <f ca="1">IF(Mass_sal_nette!W58&gt;0,Mass_sal_nette!W58/Nb_cpte!W58,0)</f>
        <v>1483.6544995411891</v>
      </c>
      <c r="X58" s="158">
        <f ca="1">IF(Mass_sal_nette!X58&gt;0,Mass_sal_nette!X58/Nb_cpte!X58,"")</f>
        <v>1821.6077666399228</v>
      </c>
      <c r="Y58" s="159">
        <f ca="1">IF(Mass_sal_nette!Y58&gt;0,Mass_sal_nette!Y58/Nb_cpte!Y58,"")</f>
        <v>1381.8403074970761</v>
      </c>
    </row>
    <row r="59" spans="1:25" x14ac:dyDescent="0.2">
      <c r="A59" s="20">
        <v>43008</v>
      </c>
      <c r="B59" s="151">
        <f ca="1">IF(Mass_sal_nette!B59&gt;0,Mass_sal_nette!B59/Nb_cpte!B59,"")</f>
        <v>782.65243863010505</v>
      </c>
      <c r="C59" s="151">
        <f ca="1">IF(Mass_sal_nette!C59&gt;0,Mass_sal_nette!C59/Nb_cpte!C59,"")</f>
        <v>627.16162649711111</v>
      </c>
      <c r="D59" s="154">
        <f ca="1">IF(Mass_sal_nette!D59&gt;0,Mass_sal_nette!D59/Nb_cpte!D59,"")</f>
        <v>581.02685967637058</v>
      </c>
      <c r="E59" s="154">
        <f ca="1">IF(Mass_sal_nette!E59&gt;0,Mass_sal_nette!E59/Nb_cpte!E59,"")</f>
        <v>1128.6662425720983</v>
      </c>
      <c r="F59" s="154">
        <f ca="1">IF(Mass_sal_nette!F59&gt;0,Mass_sal_nette!F59/Nb_cpte!F59,"")</f>
        <v>1486.9239260307429</v>
      </c>
      <c r="G59" s="153">
        <f ca="1">IF(Mass_sal_nette!G59&gt;0,Mass_sal_nette!G59/Nb_cpte!G59,"")</f>
        <v>568.72921530507597</v>
      </c>
      <c r="H59" s="154">
        <f ca="1">IF(Mass_sal_nette!H59&gt;0,Mass_sal_nette!H59/Nb_cpte!H59,"")</f>
        <v>773.02778709920096</v>
      </c>
      <c r="I59" s="154">
        <f ca="1">IF(Mass_sal_nette!I59&gt;0,Mass_sal_nette!I59/Nb_cpte!I59,"")</f>
        <v>630.66198066431389</v>
      </c>
      <c r="J59" s="155">
        <f ca="1">IF(Mass_sal_nette!J59&gt;0,Mass_sal_nette!J59/Nb_cpte!J59,"")</f>
        <v>479.84993738617402</v>
      </c>
      <c r="K59" s="154">
        <f ca="1">IF(Mass_sal_nette!K59&gt;0,Mass_sal_nette!K59/Nb_cpte!K59,"")</f>
        <v>1477.2723669850163</v>
      </c>
      <c r="L59" s="154">
        <f ca="1">IF(Mass_sal_nette!L59&gt;0,Mass_sal_nette!L59/Nb_cpte!L59,0)</f>
        <v>0</v>
      </c>
      <c r="M59" s="155">
        <f ca="1">IF(Mass_sal_nette!M59&gt;0,Mass_sal_nette!M59/Nb_cpte!M59,0)</f>
        <v>0</v>
      </c>
      <c r="N59" s="154">
        <f ca="1">IF(Mass_sal_nette!N59&gt;0,Mass_sal_nette!N59/Nb_cpte!N59,"")</f>
        <v>1129.3103260470089</v>
      </c>
      <c r="O59" s="156">
        <f ca="1">IF(Mass_sal_nette!O59&gt;0,Mass_sal_nette!O59/Nb_cpte!O59,"")</f>
        <v>287.58266348690114</v>
      </c>
      <c r="P59" s="157">
        <f ca="1">IF(Mass_sal_nette!P59&gt;0,Mass_sal_nette!P59/Nb_cpte!P59,"")</f>
        <v>522.99306173376658</v>
      </c>
      <c r="Q59" s="158">
        <f ca="1">IF(Mass_sal_nette!Q59&gt;0,Mass_sal_nette!Q59/Nb_cpte!Q59,"")</f>
        <v>534.53773102736454</v>
      </c>
      <c r="R59" s="158">
        <f ca="1">IF(Mass_sal_nette!R59&gt;0,Mass_sal_nette!R59/Nb_cpte!R59,"")</f>
        <v>1143.2261638354091</v>
      </c>
      <c r="S59" s="158">
        <f ca="1">IF(Mass_sal_nette!S59&gt;0,Mass_sal_nette!S59/Nb_cpte!S59,0)</f>
        <v>0</v>
      </c>
      <c r="T59" s="158">
        <f ca="1">IF(Mass_sal_nette!T59&gt;0,Mass_sal_nette!T59/Nb_cpte!T59,"")</f>
        <v>470.01886255573322</v>
      </c>
      <c r="U59" s="158">
        <f ca="1">IF(Mass_sal_nette!U59&gt;0,Mass_sal_nette!U59/Nb_cpte!U59,"")</f>
        <v>1337.200051278701</v>
      </c>
      <c r="V59" s="158">
        <f ca="1">IF(Mass_sal_nette!V59&gt;0,Mass_sal_nette!V59/Nb_cpte!V59,0)</f>
        <v>0</v>
      </c>
      <c r="W59" s="158">
        <f ca="1">IF(Mass_sal_nette!W59&gt;0,Mass_sal_nette!W59/Nb_cpte!W59,0)</f>
        <v>1479.8446584731932</v>
      </c>
      <c r="X59" s="158">
        <f ca="1">IF(Mass_sal_nette!X59&gt;0,Mass_sal_nette!X59/Nb_cpte!X59,"")</f>
        <v>1519.7334724556251</v>
      </c>
      <c r="Y59" s="159">
        <f ca="1">IF(Mass_sal_nette!Y59&gt;0,Mass_sal_nette!Y59/Nb_cpte!Y59,"")</f>
        <v>1407.6679979634091</v>
      </c>
    </row>
    <row r="60" spans="1:25" ht="12" thickBot="1" x14ac:dyDescent="0.25">
      <c r="A60" s="20">
        <v>43100</v>
      </c>
      <c r="B60" s="151">
        <f ca="1">IF(Mass_sal_nette!B60&gt;0,Mass_sal_nette!B60/Nb_cpte!B60,"")</f>
        <v>786.54459904632915</v>
      </c>
      <c r="C60" s="151">
        <f ca="1">IF(Mass_sal_nette!C60&gt;0,Mass_sal_nette!C60/Nb_cpte!C60,"")</f>
        <v>627.96679885701894</v>
      </c>
      <c r="D60" s="154">
        <f ca="1">IF(Mass_sal_nette!D60&gt;0,Mass_sal_nette!D60/Nb_cpte!D60,"")</f>
        <v>580.87865885032568</v>
      </c>
      <c r="E60" s="154">
        <f ca="1">IF(Mass_sal_nette!E60&gt;0,Mass_sal_nette!E60/Nb_cpte!E60,"")</f>
        <v>1143.720793258947</v>
      </c>
      <c r="F60" s="154">
        <f ca="1">IF(Mass_sal_nette!F60&gt;0,Mass_sal_nette!F60/Nb_cpte!F60,"")</f>
        <v>1503.1362335382339</v>
      </c>
      <c r="G60" s="153">
        <f ca="1">IF(Mass_sal_nette!G60&gt;0,Mass_sal_nette!G60/Nb_cpte!G60,"")</f>
        <v>569.45753409663769</v>
      </c>
      <c r="H60" s="154">
        <f ca="1">IF(Mass_sal_nette!H60&gt;0,Mass_sal_nette!H60/Nb_cpte!H60,"")</f>
        <v>777.30994686656288</v>
      </c>
      <c r="I60" s="154">
        <f ca="1">IF(Mass_sal_nette!I60&gt;0,Mass_sal_nette!I60/Nb_cpte!I60,"")</f>
        <v>630.19822624866902</v>
      </c>
      <c r="J60" s="155">
        <f ca="1">IF(Mass_sal_nette!J60&gt;0,Mass_sal_nette!J60/Nb_cpte!J60,"")</f>
        <v>483.56375320462672</v>
      </c>
      <c r="K60" s="154">
        <f ca="1">IF(Mass_sal_nette!K60&gt;0,Mass_sal_nette!K60/Nb_cpte!K60,"")</f>
        <v>1501.0886188475922</v>
      </c>
      <c r="L60" s="154">
        <f ca="1">IF(Mass_sal_nette!L60&gt;0,Mass_sal_nette!L60/Nb_cpte!L60,0)</f>
        <v>0</v>
      </c>
      <c r="M60" s="155">
        <f ca="1">IF(Mass_sal_nette!M60&gt;0,Mass_sal_nette!M60/Nb_cpte!M60,0)</f>
        <v>0</v>
      </c>
      <c r="N60" s="154">
        <f ca="1">IF(Mass_sal_nette!N60&gt;0,Mass_sal_nette!N60/Nb_cpte!N60,"")</f>
        <v>1143.0793468601025</v>
      </c>
      <c r="O60" s="156">
        <f ca="1">IF(Mass_sal_nette!O60&gt;0,Mass_sal_nette!O60/Nb_cpte!O60,"")</f>
        <v>287.59066636275691</v>
      </c>
      <c r="P60" s="157">
        <f ca="1">IF(Mass_sal_nette!P60&gt;0,Mass_sal_nette!P60/Nb_cpte!P60,"")</f>
        <v>454.83724691200769</v>
      </c>
      <c r="Q60" s="158">
        <f ca="1">IF(Mass_sal_nette!Q60&gt;0,Mass_sal_nette!Q60/Nb_cpte!Q60,"")</f>
        <v>539.94938582455029</v>
      </c>
      <c r="R60" s="158">
        <f ca="1">IF(Mass_sal_nette!R60&gt;0,Mass_sal_nette!R60/Nb_cpte!R60,"")</f>
        <v>1154.3496273698306</v>
      </c>
      <c r="S60" s="158">
        <f ca="1">IF(Mass_sal_nette!S60&gt;0,Mass_sal_nette!S60/Nb_cpte!S60,0)</f>
        <v>0</v>
      </c>
      <c r="T60" s="158">
        <f ca="1">IF(Mass_sal_nette!T60&gt;0,Mass_sal_nette!T60/Nb_cpte!T60,"")</f>
        <v>470.78495883425029</v>
      </c>
      <c r="U60" s="158">
        <f ca="1">IF(Mass_sal_nette!U60&gt;0,Mass_sal_nette!U60/Nb_cpte!U60,"")</f>
        <v>1348.3410609908208</v>
      </c>
      <c r="V60" s="158">
        <f ca="1">IF(Mass_sal_nette!V60&gt;0,Mass_sal_nette!V60/Nb_cpte!V60,0)</f>
        <v>0</v>
      </c>
      <c r="W60" s="158">
        <f ca="1">IF(Mass_sal_nette!W60&gt;0,Mass_sal_nette!W60/Nb_cpte!W60,0)</f>
        <v>1507.0052423444754</v>
      </c>
      <c r="X60" s="158">
        <f ca="1">IF(Mass_sal_nette!X60&gt;0,Mass_sal_nette!X60/Nb_cpte!X60,"")</f>
        <v>1858.8553294025473</v>
      </c>
      <c r="Y60" s="159">
        <f ca="1">IF(Mass_sal_nette!Y60&gt;0,Mass_sal_nette!Y60/Nb_cpte!Y60,"")</f>
        <v>1411.0483127977584</v>
      </c>
    </row>
    <row r="61" spans="1:25" x14ac:dyDescent="0.2">
      <c r="A61" s="14">
        <v>43190</v>
      </c>
      <c r="B61" s="168">
        <f ca="1">IF(Mass_sal_nette!B61&gt;0,Mass_sal_nette!B61/Nb_cpte!B61,"")</f>
        <v>790.8860974847056</v>
      </c>
      <c r="C61" s="168">
        <f ca="1">IF(Mass_sal_nette!C61&gt;0,Mass_sal_nette!C61/Nb_cpte!C61,"")</f>
        <v>631.37038253234584</v>
      </c>
      <c r="D61" s="169">
        <f ca="1">IF(Mass_sal_nette!D61&gt;0,Mass_sal_nette!D61/Nb_cpte!D61,"")</f>
        <v>584.46074138739448</v>
      </c>
      <c r="E61" s="169">
        <f ca="1">IF(Mass_sal_nette!E61&gt;0,Mass_sal_nette!E61/Nb_cpte!E61,"")</f>
        <v>1148.6636161355411</v>
      </c>
      <c r="F61" s="169">
        <f ca="1">IF(Mass_sal_nette!F61&gt;0,Mass_sal_nette!F61/Nb_cpte!F61,"")</f>
        <v>1496.9262886176084</v>
      </c>
      <c r="G61" s="170">
        <f ca="1">IF(Mass_sal_nette!G61&gt;0,Mass_sal_nette!G61/Nb_cpte!G61,"")</f>
        <v>574.37908720881785</v>
      </c>
      <c r="H61" s="169">
        <f ca="1">IF(Mass_sal_nette!H61&gt;0,Mass_sal_nette!H61/Nb_cpte!H61,"")</f>
        <v>779.61788069835382</v>
      </c>
      <c r="I61" s="169">
        <f ca="1">IF(Mass_sal_nette!I61&gt;0,Mass_sal_nette!I61/Nb_cpte!I61,"")</f>
        <v>621.3437541330851</v>
      </c>
      <c r="J61" s="171">
        <f ca="1">IF(Mass_sal_nette!J61&gt;0,Mass_sal_nette!J61/Nb_cpte!J61,"")</f>
        <v>482.88231961423884</v>
      </c>
      <c r="K61" s="169">
        <f ca="1">IF(Mass_sal_nette!K61&gt;0,Mass_sal_nette!K61/Nb_cpte!K61,"")</f>
        <v>1495.4796615889588</v>
      </c>
      <c r="L61" s="169">
        <f ca="1">IF(Mass_sal_nette!L61&gt;0,Mass_sal_nette!L61/Nb_cpte!L61,0)</f>
        <v>0</v>
      </c>
      <c r="M61" s="171">
        <f ca="1">IF(Mass_sal_nette!M61&gt;0,Mass_sal_nette!M61/Nb_cpte!M61,0)</f>
        <v>0</v>
      </c>
      <c r="N61" s="169">
        <f ca="1">IF(Mass_sal_nette!N61&gt;0,Mass_sal_nette!N61/Nb_cpte!N61,"")</f>
        <v>1148.37594606004</v>
      </c>
      <c r="O61" s="172">
        <f ca="1">IF(Mass_sal_nette!O61&gt;0,Mass_sal_nette!O61/Nb_cpte!O61,"")</f>
        <v>260.82500375644219</v>
      </c>
      <c r="P61" s="173">
        <f ca="1">IF(Mass_sal_nette!P61&gt;0,Mass_sal_nette!P61/Nb_cpte!P61,"")</f>
        <v>369.87030244179118</v>
      </c>
      <c r="Q61" s="174">
        <f ca="1">IF(Mass_sal_nette!Q61&gt;0,Mass_sal_nette!Q61/Nb_cpte!Q61,"")</f>
        <v>546.20299138616156</v>
      </c>
      <c r="R61" s="174">
        <f ca="1">IF(Mass_sal_nette!R61&gt;0,Mass_sal_nette!R61/Nb_cpte!R61,"")</f>
        <v>1161.7466685857121</v>
      </c>
      <c r="S61" s="174">
        <f ca="1">IF(Mass_sal_nette!S61&gt;0,Mass_sal_nette!S61/Nb_cpte!S61,0)</f>
        <v>0</v>
      </c>
      <c r="T61" s="174">
        <f ca="1">IF(Mass_sal_nette!T61&gt;0,Mass_sal_nette!T61/Nb_cpte!T61,"")</f>
        <v>462.52056746403815</v>
      </c>
      <c r="U61" s="174">
        <f ca="1">IF(Mass_sal_nette!U61&gt;0,Mass_sal_nette!U61/Nb_cpte!U61,"")</f>
        <v>1367.1059041447975</v>
      </c>
      <c r="V61" s="174">
        <f ca="1">IF(Mass_sal_nette!V61&gt;0,Mass_sal_nette!V61/Nb_cpte!V61,0)</f>
        <v>0</v>
      </c>
      <c r="W61" s="174">
        <f ca="1">IF(Mass_sal_nette!W61&gt;0,Mass_sal_nette!W61/Nb_cpte!W61,0)</f>
        <v>1494.6027592897346</v>
      </c>
      <c r="X61" s="174">
        <f ca="1">IF(Mass_sal_nette!X61&gt;0,Mass_sal_nette!X61/Nb_cpte!X61,"")</f>
        <v>1935.0682050293383</v>
      </c>
      <c r="Y61" s="175">
        <f ca="1">IF(Mass_sal_nette!Y61&gt;0,Mass_sal_nette!Y61/Nb_cpte!Y61,"")</f>
        <v>1398.2356471903429</v>
      </c>
    </row>
    <row r="62" spans="1:25" x14ac:dyDescent="0.2">
      <c r="A62" s="20">
        <v>43281</v>
      </c>
      <c r="B62" s="151">
        <f ca="1">IF(Mass_sal_nette!B62&gt;0,Mass_sal_nette!B62/Nb_cpte!B62,"")</f>
        <v>792.15146961407629</v>
      </c>
      <c r="C62" s="151">
        <f ca="1">IF(Mass_sal_nette!C62&gt;0,Mass_sal_nette!C62/Nb_cpte!C62,"")</f>
        <v>631.04821868598867</v>
      </c>
      <c r="D62" s="154">
        <f ca="1">IF(Mass_sal_nette!D62&gt;0,Mass_sal_nette!D62/Nb_cpte!D62,"")</f>
        <v>584.17888946893129</v>
      </c>
      <c r="E62" s="154">
        <f ca="1">IF(Mass_sal_nette!E62&gt;0,Mass_sal_nette!E62/Nb_cpte!E62,"")</f>
        <v>1156.7392259786709</v>
      </c>
      <c r="F62" s="154">
        <f ca="1">IF(Mass_sal_nette!F62&gt;0,Mass_sal_nette!F62/Nb_cpte!F62,"")</f>
        <v>1498.5715856505112</v>
      </c>
      <c r="G62" s="153">
        <f ca="1">IF(Mass_sal_nette!G62&gt;0,Mass_sal_nette!G62/Nb_cpte!G62,"")</f>
        <v>572.34561231349289</v>
      </c>
      <c r="H62" s="154">
        <f ca="1">IF(Mass_sal_nette!H62&gt;0,Mass_sal_nette!H62/Nb_cpte!H62,"")</f>
        <v>773.93965839466205</v>
      </c>
      <c r="I62" s="154">
        <f ca="1">IF(Mass_sal_nette!I62&gt;0,Mass_sal_nette!I62/Nb_cpte!I62,"")</f>
        <v>613.24036981873815</v>
      </c>
      <c r="J62" s="155">
        <f ca="1">IF(Mass_sal_nette!J62&gt;0,Mass_sal_nette!J62/Nb_cpte!J62,"")</f>
        <v>476.74329476275102</v>
      </c>
      <c r="K62" s="154">
        <f ca="1">IF(Mass_sal_nette!K62&gt;0,Mass_sal_nette!K62/Nb_cpte!K62,"")</f>
        <v>1495.6051339196349</v>
      </c>
      <c r="L62" s="154">
        <f ca="1">IF(Mass_sal_nette!L62&gt;0,Mass_sal_nette!L62/Nb_cpte!L62,0)</f>
        <v>0</v>
      </c>
      <c r="M62" s="155">
        <f ca="1">IF(Mass_sal_nette!M62&gt;0,Mass_sal_nette!M62/Nb_cpte!M62,0)</f>
        <v>0</v>
      </c>
      <c r="N62" s="154">
        <f ca="1">IF(Mass_sal_nette!N62&gt;0,Mass_sal_nette!N62/Nb_cpte!N62,"")</f>
        <v>1157.0831274104605</v>
      </c>
      <c r="O62" s="156">
        <f ca="1">IF(Mass_sal_nette!O62&gt;0,Mass_sal_nette!O62/Nb_cpte!O62,"")</f>
        <v>258.33628603942896</v>
      </c>
      <c r="P62" s="157">
        <f ca="1">IF(Mass_sal_nette!P62&gt;0,Mass_sal_nette!P62/Nb_cpte!P62,"")</f>
        <v>396.90629921192573</v>
      </c>
      <c r="Q62" s="158">
        <f ca="1">IF(Mass_sal_nette!Q62&gt;0,Mass_sal_nette!Q62/Nb_cpte!Q62,"")</f>
        <v>544.75190840412188</v>
      </c>
      <c r="R62" s="158">
        <f ca="1">IF(Mass_sal_nette!R62&gt;0,Mass_sal_nette!R62/Nb_cpte!R62,"")</f>
        <v>1176.0081942244535</v>
      </c>
      <c r="S62" s="158" t="str">
        <f ca="1">IF(Mass_sal_nette!S62&gt;0,Mass_sal_nette!S62/Nb_cpte!S62,"")</f>
        <v/>
      </c>
      <c r="T62" s="158">
        <f ca="1">IF(Mass_sal_nette!T62&gt;0,Mass_sal_nette!T62/Nb_cpte!T62,"")</f>
        <v>463.62393056932132</v>
      </c>
      <c r="U62" s="158">
        <f ca="1">IF(Mass_sal_nette!U62&gt;0,Mass_sal_nette!U62/Nb_cpte!U62,"")</f>
        <v>1376.2464809007145</v>
      </c>
      <c r="V62" s="158">
        <f ca="1">IF(Mass_sal_nette!V62&gt;0,Mass_sal_nette!V62/Nb_cpte!V62,0)</f>
        <v>0</v>
      </c>
      <c r="W62" s="158">
        <f ca="1">IF(Mass_sal_nette!W62&gt;0,Mass_sal_nette!W62/Nb_cpte!W62,0)</f>
        <v>1494.7124400136449</v>
      </c>
      <c r="X62" s="158">
        <f ca="1">IF(Mass_sal_nette!X62&gt;0,Mass_sal_nette!X62/Nb_cpte!X62,"")</f>
        <v>1959.5737535257176</v>
      </c>
      <c r="Y62" s="159">
        <f ca="1">IF(Mass_sal_nette!Y62&gt;0,Mass_sal_nette!Y62/Nb_cpte!Y62,"")</f>
        <v>1391.837615906546</v>
      </c>
    </row>
    <row r="63" spans="1:25" s="186" customFormat="1" x14ac:dyDescent="0.2">
      <c r="A63" s="20">
        <v>43373</v>
      </c>
      <c r="B63" s="151">
        <f ca="1">IF(Mass_sal_nette!B63&gt;0,Mass_sal_nette!B63/Nb_cpte!B63,"")</f>
        <v>790.63401458057604</v>
      </c>
      <c r="C63" s="151">
        <f ca="1">IF(Mass_sal_nette!C63&gt;0,Mass_sal_nette!C63/Nb_cpte!C63,"")</f>
        <v>628.27442585100368</v>
      </c>
      <c r="D63" s="154">
        <f ca="1">IF(Mass_sal_nette!D63&gt;0,Mass_sal_nette!D63/Nb_cpte!D63,"")</f>
        <v>581.20876352472828</v>
      </c>
      <c r="E63" s="154">
        <f ca="1">IF(Mass_sal_nette!E63&gt;0,Mass_sal_nette!E63/Nb_cpte!E63,"")</f>
        <v>1158.7366198912928</v>
      </c>
      <c r="F63" s="154">
        <f ca="1">IF(Mass_sal_nette!F63&gt;0,Mass_sal_nette!F63/Nb_cpte!F63,"")</f>
        <v>1499.23213158269</v>
      </c>
      <c r="G63" s="153">
        <f ca="1">IF(Mass_sal_nette!G63&gt;0,Mass_sal_nette!G63/Nb_cpte!G63,"")</f>
        <v>577.51669101415223</v>
      </c>
      <c r="H63" s="154">
        <f ca="1">IF(Mass_sal_nette!H63&gt;0,Mass_sal_nette!H63/Nb_cpte!H63,"")</f>
        <v>772.01852118466002</v>
      </c>
      <c r="I63" s="154">
        <f ca="1">IF(Mass_sal_nette!I63&gt;0,Mass_sal_nette!I63/Nb_cpte!I63,"")</f>
        <v>603.82147987920871</v>
      </c>
      <c r="J63" s="155">
        <f ca="1">IF(Mass_sal_nette!J63&gt;0,Mass_sal_nette!J63/Nb_cpte!J63,"")</f>
        <v>467.45140798993498</v>
      </c>
      <c r="K63" s="154">
        <f ca="1">IF(Mass_sal_nette!K63&gt;0,Mass_sal_nette!K63/Nb_cpte!K63,"")</f>
        <v>1499.535028352112</v>
      </c>
      <c r="L63" s="154">
        <f ca="1">IF(Mass_sal_nette!L63&gt;0,Mass_sal_nette!L63/Nb_cpte!L63,0)</f>
        <v>0</v>
      </c>
      <c r="M63" s="155">
        <f ca="1">IF(Mass_sal_nette!M63&gt;0,Mass_sal_nette!M63/Nb_cpte!M63,0)</f>
        <v>0</v>
      </c>
      <c r="N63" s="154">
        <f ca="1">IF(Mass_sal_nette!N63&gt;0,Mass_sal_nette!N63/Nb_cpte!N63,"")</f>
        <v>1159.6053793782962</v>
      </c>
      <c r="O63" s="156">
        <f ca="1">IF(Mass_sal_nette!O63&gt;0,Mass_sal_nette!O63/Nb_cpte!O63,"")</f>
        <v>253.5013719459761</v>
      </c>
      <c r="P63" s="157">
        <f ca="1">IF(Mass_sal_nette!P63&gt;0,Mass_sal_nette!P63/Nb_cpte!P63,"")</f>
        <v>402.85261908583971</v>
      </c>
      <c r="Q63" s="158">
        <f ca="1">IF(Mass_sal_nette!Q63&gt;0,Mass_sal_nette!Q63/Nb_cpte!Q63,"")</f>
        <v>550.30701409351934</v>
      </c>
      <c r="R63" s="158">
        <f ca="1">IF(Mass_sal_nette!R63&gt;0,Mass_sal_nette!R63/Nb_cpte!R63,"")</f>
        <v>1186.7235257138454</v>
      </c>
      <c r="S63" s="158" t="str">
        <f ca="1">IF(Mass_sal_nette!S63&gt;0,Mass_sal_nette!S63/Nb_cpte!S63,"")</f>
        <v/>
      </c>
      <c r="T63" s="158">
        <f ca="1">IF(Mass_sal_nette!T63&gt;0,Mass_sal_nette!T63/Nb_cpte!T63,"")</f>
        <v>460.45261839274616</v>
      </c>
      <c r="U63" s="158">
        <f ca="1">IF(Mass_sal_nette!U63&gt;0,Mass_sal_nette!U63/Nb_cpte!U63,"")</f>
        <v>1392.2000005928005</v>
      </c>
      <c r="V63" s="158">
        <f ca="1">IF(Mass_sal_nette!V63&gt;0,Mass_sal_nette!V63/Nb_cpte!V63,0)</f>
        <v>0</v>
      </c>
      <c r="W63" s="158">
        <f ca="1">IF(Mass_sal_nette!W63&gt;0,Mass_sal_nette!W63/Nb_cpte!W63,0)</f>
        <v>1520.833911365444</v>
      </c>
      <c r="X63" s="158">
        <f ca="1">IF(Mass_sal_nette!X63&gt;0,Mass_sal_nette!X63/Nb_cpte!X63,"")</f>
        <v>1752.4138964318677</v>
      </c>
      <c r="Y63" s="159">
        <f ca="1">IF(Mass_sal_nette!Y63&gt;0,Mass_sal_nette!Y63/Nb_cpte!Y63,"")</f>
        <v>1387.5893135998713</v>
      </c>
    </row>
    <row r="64" spans="1:25" s="186" customFormat="1" ht="12" thickBot="1" x14ac:dyDescent="0.25">
      <c r="A64" s="185">
        <v>43465</v>
      </c>
      <c r="B64" s="176">
        <f ca="1">IF(Mass_sal_nette!B64&gt;0,Mass_sal_nette!B64/Nb_cpte!B64,"")</f>
        <v>912.87798358267514</v>
      </c>
      <c r="C64" s="176">
        <f ca="1">IF(Mass_sal_nette!C64&gt;0,Mass_sal_nette!C64/Nb_cpte!C64,"")</f>
        <v>911.54221123704644</v>
      </c>
      <c r="D64" s="177">
        <f ca="1">IF(Mass_sal_nette!D64&gt;0,Mass_sal_nette!D64/Nb_cpte!D64,"")</f>
        <v>909.76193224656788</v>
      </c>
      <c r="E64" s="177">
        <f ca="1">IF(Mass_sal_nette!E64&gt;0,Mass_sal_nette!E64/Nb_cpte!E64,"")</f>
        <v>936.69377756691131</v>
      </c>
      <c r="F64" s="177">
        <f ca="1">IF(Mass_sal_nette!F64&gt;0,Mass_sal_nette!F64/Nb_cpte!F64,"")</f>
        <v>1233.4781189670057</v>
      </c>
      <c r="G64" s="178" t="str">
        <f ca="1">IF(Mass_sal_nette!G64&gt;0,Mass_sal_nette!G64/Nb_cpte!G64,"")</f>
        <v/>
      </c>
      <c r="H64" s="177">
        <f ca="1">IF(Mass_sal_nette!H64&gt;0,Mass_sal_nette!H64/Nb_cpte!H64,"")</f>
        <v>786.30265381412391</v>
      </c>
      <c r="I64" s="177">
        <f ca="1">IF(Mass_sal_nette!I64&gt;0,Mass_sal_nette!I64/Nb_cpte!I64,"")</f>
        <v>941.74939844481707</v>
      </c>
      <c r="J64" s="179">
        <f ca="1">IF(Mass_sal_nette!J64&gt;0,Mass_sal_nette!J64/Nb_cpte!J64,"")</f>
        <v>588.14149042432985</v>
      </c>
      <c r="K64" s="177">
        <f ca="1">IF(Mass_sal_nette!K64&gt;0,Mass_sal_nette!K64/Nb_cpte!K64,"")</f>
        <v>178.15417545903213</v>
      </c>
      <c r="L64" s="177">
        <f ca="1">IF(Mass_sal_nette!L64&gt;0,Mass_sal_nette!L64/Nb_cpte!L64,0)</f>
        <v>0</v>
      </c>
      <c r="M64" s="179">
        <f ca="1">IF(Mass_sal_nette!M64&gt;0,Mass_sal_nette!M64/Nb_cpte!M64,0)</f>
        <v>0</v>
      </c>
      <c r="N64" s="177" t="str">
        <f ca="1">IF(Mass_sal_nette!N64&gt;0,Mass_sal_nette!N64/Nb_cpte!N64,"")</f>
        <v/>
      </c>
      <c r="O64" s="180" t="str">
        <f ca="1">IF(Mass_sal_nette!O64&gt;0,Mass_sal_nette!O64/Nb_cpte!O64,"")</f>
        <v/>
      </c>
      <c r="P64" s="181">
        <f ca="1">IF(Mass_sal_nette!P64&gt;0,Mass_sal_nette!P64/Nb_cpte!P64,"")</f>
        <v>796.433913078415</v>
      </c>
      <c r="Q64" s="182">
        <f ca="1">IF(Mass_sal_nette!Q64&gt;0,Mass_sal_nette!Q64/Nb_cpte!Q64,"")</f>
        <v>783.66103592416198</v>
      </c>
      <c r="R64" s="182">
        <f ca="1">IF(Mass_sal_nette!R64&gt;0,Mass_sal_nette!R64/Nb_cpte!R64,"")</f>
        <v>927.05173261872721</v>
      </c>
      <c r="S64" s="182" t="str">
        <f ca="1">IF(Mass_sal_nette!S64&gt;0,Mass_sal_nette!S64/Nb_cpte!S64,"")</f>
        <v/>
      </c>
      <c r="T64" s="182" t="str">
        <f ca="1">IF(Mass_sal_nette!T64&gt;0,Mass_sal_nette!T64/Nb_cpte!T64,"")</f>
        <v/>
      </c>
      <c r="U64" s="182">
        <f ca="1">IF(Mass_sal_nette!U64&gt;0,Mass_sal_nette!U64/Nb_cpte!U64,"")</f>
        <v>1024.4818836448749</v>
      </c>
      <c r="V64" s="182">
        <f ca="1">IF(Mass_sal_nette!V64&gt;0,Mass_sal_nette!V64/Nb_cpte!V64,0)</f>
        <v>0</v>
      </c>
      <c r="W64" s="182">
        <f ca="1">IF(Mass_sal_nette!W64&gt;0,Mass_sal_nette!W64/Nb_cpte!W64,0)</f>
        <v>0</v>
      </c>
      <c r="X64" s="182">
        <f ca="1">IF(Mass_sal_nette!X64&gt;0,Mass_sal_nette!X64/Nb_cpte!X64,"")</f>
        <v>1209.2017198372737</v>
      </c>
      <c r="Y64" s="183">
        <f ca="1">IF(Mass_sal_nette!Y64&gt;0,Mass_sal_nette!Y64/Nb_cpte!Y64,"")</f>
        <v>178.91487949675283</v>
      </c>
    </row>
    <row r="65" spans="1:25" ht="18" customHeight="1" thickBot="1" x14ac:dyDescent="0.25">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K82" ca="1" si="0">IF(AND(B6&gt;=0, (B5)&gt;0),B6/B5-1," ")</f>
        <v>4.0675742440889895E-3</v>
      </c>
      <c r="C67" s="63">
        <f t="shared" ca="1" si="0"/>
        <v>-6.2041411999314011E-4</v>
      </c>
      <c r="D67" s="75">
        <f t="shared" ca="1" si="0"/>
        <v>-9.0983335253169706E-4</v>
      </c>
      <c r="E67" s="75">
        <f t="shared" ca="1" si="0"/>
        <v>1.376197316879102E-2</v>
      </c>
      <c r="F67" s="75">
        <f t="shared" ca="1" si="0"/>
        <v>7.7042337840795838E-3</v>
      </c>
      <c r="G67" s="53">
        <f t="shared" ca="1" si="0"/>
        <v>-2.6531735789845357E-3</v>
      </c>
      <c r="H67" s="34">
        <f t="shared" ca="1" si="0"/>
        <v>-0.11743907730454706</v>
      </c>
      <c r="I67" s="34">
        <f t="shared" ca="1" si="0"/>
        <v>1.5950894148645034E-2</v>
      </c>
      <c r="J67" s="64">
        <f t="shared" ca="1" si="0"/>
        <v>3.4365075374169995E-2</v>
      </c>
      <c r="K67" s="34">
        <f t="shared" ca="1" si="0"/>
        <v>0.96523869888074576</v>
      </c>
      <c r="L67" s="34">
        <f ca="1">IF(AND(L6&gt;=0,L6&lt;&gt;" ",L5&lt;&gt;" ",(L5)&gt;0),L6/L5-1," ")</f>
        <v>1.8782350475609055E-2</v>
      </c>
      <c r="M67" s="64">
        <f t="shared" ref="M67:Y82" ca="1" si="1">IF(AND(M6&gt;=0,M6&lt;&gt;" ",M5&lt;&gt;" ",(M5)&gt;0),M6/M5-1," ")</f>
        <v>1.2903037195915568E-2</v>
      </c>
      <c r="N67" s="34">
        <f t="shared" ca="1" si="1"/>
        <v>2.3462153858081543</v>
      </c>
      <c r="O67" s="55">
        <f t="shared" ca="1" si="1"/>
        <v>-6.7069954167421342E-3</v>
      </c>
      <c r="P67" s="53">
        <f t="shared" ca="1" si="1"/>
        <v>-7.8180072482726404E-3</v>
      </c>
      <c r="Q67" s="34">
        <f t="shared" ca="1" si="1"/>
        <v>6.0484884055318489E-3</v>
      </c>
      <c r="R67" s="34">
        <f t="shared" ca="1" si="1"/>
        <v>-5.2370049601708768E-3</v>
      </c>
      <c r="S67" s="34" t="str">
        <f ca="1">IF(AND(S6&gt;=0,S6&lt;&gt;" ",S5&lt;&gt;" ",(S5)&gt;0),S6/S5-1," ")</f>
        <v xml:space="preserve"> </v>
      </c>
      <c r="T67" s="34" t="str">
        <f t="shared" ca="1" si="1"/>
        <v xml:space="preserve"> </v>
      </c>
      <c r="U67" s="34">
        <f t="shared" ca="1" si="1"/>
        <v>-1.9885482979813296E-2</v>
      </c>
      <c r="V67" s="34" t="str">
        <f t="shared" ca="1" si="1"/>
        <v xml:space="preserve"> </v>
      </c>
      <c r="W67" s="34" t="str">
        <f t="shared" ca="1" si="1"/>
        <v xml:space="preserve"> </v>
      </c>
      <c r="X67" s="34">
        <f t="shared" ca="1" si="1"/>
        <v>6.9959247653617052E-3</v>
      </c>
      <c r="Y67" s="55">
        <f t="shared" ca="1" si="1"/>
        <v>1.747847996189837</v>
      </c>
    </row>
    <row r="68" spans="1:25" s="32" customFormat="1" x14ac:dyDescent="0.2">
      <c r="A68" s="20">
        <v>38260</v>
      </c>
      <c r="B68" s="63">
        <f t="shared" ca="1" si="0"/>
        <v>-2.457509957798365E-3</v>
      </c>
      <c r="C68" s="63">
        <f t="shared" ca="1" si="0"/>
        <v>1.0130031214137247E-2</v>
      </c>
      <c r="D68" s="75">
        <f t="shared" ca="1" si="0"/>
        <v>1.0510935206436978E-2</v>
      </c>
      <c r="E68" s="75">
        <f t="shared" ca="1" si="0"/>
        <v>-2.6738639134149977E-2</v>
      </c>
      <c r="F68" s="75">
        <f t="shared" ca="1" si="0"/>
        <v>2.6550724246672708E-2</v>
      </c>
      <c r="G68" s="53">
        <f t="shared" ca="1" si="0"/>
        <v>4.3283494221160179E-3</v>
      </c>
      <c r="H68" s="34">
        <f t="shared" ca="1" si="0"/>
        <v>4.1923485228063662E-2</v>
      </c>
      <c r="I68" s="34">
        <f t="shared" ca="1" si="0"/>
        <v>-1.1899385537806229E-2</v>
      </c>
      <c r="J68" s="64">
        <f t="shared" ca="1" si="0"/>
        <v>-2.1283138471513974E-2</v>
      </c>
      <c r="K68" s="34">
        <f t="shared" ca="1" si="0"/>
        <v>4.2675113645059159E-2</v>
      </c>
      <c r="L68" s="34">
        <f t="shared" ref="L68:Y83" ca="1" si="2">IF(AND(L7&gt;=0,L7&lt;&gt;" ",L6&lt;&gt;" ",(L6)&gt;0),L7/L6-1," ")</f>
        <v>2.1965241525579993E-2</v>
      </c>
      <c r="M68" s="64">
        <f t="shared" ca="1" si="1"/>
        <v>2.0856708674336533E-2</v>
      </c>
      <c r="N68" s="34">
        <f t="shared" ca="1" si="1"/>
        <v>9.5543600814024687E-2</v>
      </c>
      <c r="O68" s="55">
        <f t="shared" ca="1" si="1"/>
        <v>-2.2228007128466065E-2</v>
      </c>
      <c r="P68" s="53">
        <f t="shared" ca="1" si="1"/>
        <v>4.1858881098382206E-3</v>
      </c>
      <c r="Q68" s="34">
        <f t="shared" ca="1" si="1"/>
        <v>7.411457369413732E-3</v>
      </c>
      <c r="R68" s="34">
        <f t="shared" ca="1" si="1"/>
        <v>8.2727613716488957E-3</v>
      </c>
      <c r="S68" s="34" t="str">
        <f t="shared" ca="1" si="1"/>
        <v xml:space="preserve"> </v>
      </c>
      <c r="T68" s="34" t="str">
        <f t="shared" ca="1" si="1"/>
        <v xml:space="preserve"> </v>
      </c>
      <c r="U68" s="34">
        <f t="shared" ca="1" si="1"/>
        <v>1.4469560002648318E-2</v>
      </c>
      <c r="V68" s="34" t="str">
        <f t="shared" ca="1" si="1"/>
        <v xml:space="preserve"> </v>
      </c>
      <c r="W68" s="34" t="str">
        <f t="shared" ca="1" si="1"/>
        <v xml:space="preserve"> </v>
      </c>
      <c r="X68" s="34">
        <f t="shared" ca="1" si="1"/>
        <v>7.5657814667520196E-3</v>
      </c>
      <c r="Y68" s="55">
        <f t="shared" ca="1" si="1"/>
        <v>0.30623767028174598</v>
      </c>
    </row>
    <row r="69" spans="1:25" s="33" customFormat="1" ht="12" thickBot="1" x14ac:dyDescent="0.25">
      <c r="A69" s="26">
        <v>38352</v>
      </c>
      <c r="B69" s="65">
        <f t="shared" ca="1" si="0"/>
        <v>2.6245324699485373E-2</v>
      </c>
      <c r="C69" s="65">
        <f t="shared" ca="1" si="0"/>
        <v>1.378153337774779E-2</v>
      </c>
      <c r="D69" s="56">
        <f t="shared" ca="1" si="0"/>
        <v>1.3824452318030422E-2</v>
      </c>
      <c r="E69" s="56">
        <f t="shared" ca="1" si="0"/>
        <v>5.154467847615396E-2</v>
      </c>
      <c r="F69" s="56">
        <f t="shared" ca="1" si="0"/>
        <v>8.9792111921169759E-3</v>
      </c>
      <c r="G69" s="57">
        <f t="shared" ca="1" si="0"/>
        <v>1.7070294958353882E-2</v>
      </c>
      <c r="H69" s="56">
        <f t="shared" ca="1" si="0"/>
        <v>-4.9942757324581866E-2</v>
      </c>
      <c r="I69" s="56">
        <f t="shared" ca="1" si="0"/>
        <v>2.7457360354878446E-2</v>
      </c>
      <c r="J69" s="66">
        <f t="shared" ca="1" si="0"/>
        <v>4.8642751305386867E-2</v>
      </c>
      <c r="K69" s="56">
        <f t="shared" ca="1" si="0"/>
        <v>0.2573144418026263</v>
      </c>
      <c r="L69" s="56">
        <f t="shared" ca="1" si="2"/>
        <v>-1.4317904758042399E-2</v>
      </c>
      <c r="M69" s="66">
        <f t="shared" ca="1" si="1"/>
        <v>-1.9443819035560361E-2</v>
      </c>
      <c r="N69" s="56">
        <f t="shared" ca="1" si="1"/>
        <v>0.3133449305491034</v>
      </c>
      <c r="O69" s="58">
        <f t="shared" ca="1" si="1"/>
        <v>4.6056846725829548E-2</v>
      </c>
      <c r="P69" s="57">
        <f t="shared" ca="1" si="1"/>
        <v>-4.6588947004144732E-4</v>
      </c>
      <c r="Q69" s="56">
        <f t="shared" ca="1" si="1"/>
        <v>1.1193739499813171E-2</v>
      </c>
      <c r="R69" s="56">
        <f t="shared" ca="1" si="1"/>
        <v>1.1217285419693912E-2</v>
      </c>
      <c r="S69" s="56" t="str">
        <f t="shared" ca="1" si="1"/>
        <v xml:space="preserve"> </v>
      </c>
      <c r="T69" s="56" t="str">
        <f t="shared" ca="1" si="1"/>
        <v xml:space="preserve"> </v>
      </c>
      <c r="U69" s="56">
        <f t="shared" ca="1" si="1"/>
        <v>-5.0976935008216762E-3</v>
      </c>
      <c r="V69" s="56" t="str">
        <f t="shared" ca="1" si="1"/>
        <v xml:space="preserve"> </v>
      </c>
      <c r="W69" s="56" t="str">
        <f t="shared" ca="1" si="1"/>
        <v xml:space="preserve"> </v>
      </c>
      <c r="X69" s="56">
        <f t="shared" ca="1" si="1"/>
        <v>2.1354939135441731E-2</v>
      </c>
      <c r="Y69" s="58">
        <f t="shared" ca="1" si="1"/>
        <v>3.4194093869046593E-2</v>
      </c>
    </row>
    <row r="70" spans="1:25" s="33" customFormat="1" x14ac:dyDescent="0.2">
      <c r="A70" s="20">
        <v>38383</v>
      </c>
      <c r="B70" s="67">
        <f t="shared" ca="1" si="0"/>
        <v>1.3833758286549536E-2</v>
      </c>
      <c r="C70" s="67">
        <f t="shared" ca="1" si="0"/>
        <v>7.2426414496133962E-3</v>
      </c>
      <c r="D70" s="59">
        <f t="shared" ca="1" si="0"/>
        <v>6.8749489233037586E-3</v>
      </c>
      <c r="E70" s="59">
        <f t="shared" ca="1" si="0"/>
        <v>2.9197420371711802E-2</v>
      </c>
      <c r="F70" s="59">
        <f t="shared" ca="1" si="0"/>
        <v>1.9324698300697163E-2</v>
      </c>
      <c r="G70" s="60">
        <f t="shared" ca="1" si="0"/>
        <v>8.9913658253895079E-3</v>
      </c>
      <c r="H70" s="59">
        <f t="shared" ca="1" si="0"/>
        <v>1.981787950507008E-2</v>
      </c>
      <c r="I70" s="59">
        <f t="shared" ca="1" si="0"/>
        <v>5.9362773368152322E-3</v>
      </c>
      <c r="J70" s="68">
        <f t="shared" ca="1" si="0"/>
        <v>1.542465128291326E-2</v>
      </c>
      <c r="K70" s="59">
        <f t="shared" ca="1" si="0"/>
        <v>1.5862689130755392E-2</v>
      </c>
      <c r="L70" s="59">
        <f t="shared" ca="1" si="2"/>
        <v>1.6907302676119063E-3</v>
      </c>
      <c r="M70" s="68">
        <f t="shared" ca="1" si="1"/>
        <v>1.3293188737135697E-2</v>
      </c>
      <c r="N70" s="59">
        <f t="shared" ca="1" si="1"/>
        <v>4.2281130184847582E-2</v>
      </c>
      <c r="O70" s="61">
        <f t="shared" ca="1" si="1"/>
        <v>-7.2972681611820356E-3</v>
      </c>
      <c r="P70" s="60">
        <f t="shared" ca="1" si="1"/>
        <v>1.1133547494521334E-2</v>
      </c>
      <c r="Q70" s="59">
        <f t="shared" ca="1" si="1"/>
        <v>1.0733394097882432E-2</v>
      </c>
      <c r="R70" s="59">
        <f t="shared" ca="1" si="1"/>
        <v>6.5547428560033261E-3</v>
      </c>
      <c r="S70" s="59" t="str">
        <f t="shared" ca="1" si="1"/>
        <v xml:space="preserve"> </v>
      </c>
      <c r="T70" s="59" t="str">
        <f t="shared" ca="1" si="1"/>
        <v xml:space="preserve"> </v>
      </c>
      <c r="U70" s="59">
        <f t="shared" ca="1" si="1"/>
        <v>1.1175394168269737E-2</v>
      </c>
      <c r="V70" s="59" t="str">
        <f t="shared" ca="1" si="1"/>
        <v xml:space="preserve"> </v>
      </c>
      <c r="W70" s="59" t="str">
        <f t="shared" ca="1" si="1"/>
        <v xml:space="preserve"> </v>
      </c>
      <c r="X70" s="59">
        <f t="shared" ca="1" si="1"/>
        <v>1.9454221905329305E-2</v>
      </c>
      <c r="Y70" s="61">
        <f t="shared" ca="1" si="1"/>
        <v>-2.9535862766803977E-2</v>
      </c>
    </row>
    <row r="71" spans="1:25" s="33" customFormat="1" x14ac:dyDescent="0.2">
      <c r="A71" s="20">
        <v>38442</v>
      </c>
      <c r="B71" s="63">
        <f t="shared" ca="1" si="0"/>
        <v>9.6972869985738619E-3</v>
      </c>
      <c r="C71" s="63">
        <f t="shared" ca="1" si="0"/>
        <v>-1.110896592321664E-3</v>
      </c>
      <c r="D71" s="34">
        <f t="shared" ca="1" si="0"/>
        <v>-1.9613739706468847E-3</v>
      </c>
      <c r="E71" s="34">
        <f t="shared" ca="1" si="0"/>
        <v>3.2917301063947191E-2</v>
      </c>
      <c r="F71" s="34">
        <f t="shared" ca="1" si="0"/>
        <v>1.2328407896345706E-2</v>
      </c>
      <c r="G71" s="53">
        <f t="shared" ca="1" si="0"/>
        <v>3.7659358940456134E-3</v>
      </c>
      <c r="H71" s="34">
        <f t="shared" ca="1" si="0"/>
        <v>2.0959798108474148E-2</v>
      </c>
      <c r="I71" s="34">
        <f t="shared" ca="1" si="0"/>
        <v>1.9461700525248871E-2</v>
      </c>
      <c r="J71" s="64">
        <f t="shared" ca="1" si="0"/>
        <v>1.2698257158771931E-2</v>
      </c>
      <c r="K71" s="34">
        <f t="shared" ca="1" si="0"/>
        <v>3.3111533239985391E-2</v>
      </c>
      <c r="L71" s="34">
        <f t="shared" ca="1" si="2"/>
        <v>7.5061406551166776E-3</v>
      </c>
      <c r="M71" s="64">
        <f t="shared" ca="1" si="1"/>
        <v>1.2355921706236339E-2</v>
      </c>
      <c r="N71" s="34">
        <f t="shared" ca="1" si="1"/>
        <v>3.4312530512791817E-2</v>
      </c>
      <c r="O71" s="55">
        <f t="shared" ca="1" si="1"/>
        <v>-1.1995384851508528E-2</v>
      </c>
      <c r="P71" s="53">
        <f t="shared" ca="1" si="1"/>
        <v>9.2464897584887407E-3</v>
      </c>
      <c r="Q71" s="34">
        <f t="shared" ca="1" si="1"/>
        <v>2.7561771309292382E-4</v>
      </c>
      <c r="R71" s="34">
        <f t="shared" ca="1" si="1"/>
        <v>6.0562522719007639E-3</v>
      </c>
      <c r="S71" s="34" t="str">
        <f t="shared" ca="1" si="1"/>
        <v xml:space="preserve"> </v>
      </c>
      <c r="T71" s="34" t="str">
        <f t="shared" ca="1" si="1"/>
        <v xml:space="preserve"> </v>
      </c>
      <c r="U71" s="34">
        <f t="shared" ca="1" si="1"/>
        <v>-3.3385341924350165E-2</v>
      </c>
      <c r="V71" s="34" t="str">
        <f t="shared" ca="1" si="1"/>
        <v xml:space="preserve"> </v>
      </c>
      <c r="W71" s="34" t="str">
        <f t="shared" ca="1" si="1"/>
        <v xml:space="preserve"> </v>
      </c>
      <c r="X71" s="34">
        <f t="shared" ca="1" si="1"/>
        <v>1.6732102104652924E-2</v>
      </c>
      <c r="Y71" s="55">
        <f t="shared" ca="1" si="1"/>
        <v>7.3193721665899325E-2</v>
      </c>
    </row>
    <row r="72" spans="1:25" s="33" customFormat="1" x14ac:dyDescent="0.2">
      <c r="A72" s="20">
        <v>38625</v>
      </c>
      <c r="B72" s="63">
        <f t="shared" ca="1" si="0"/>
        <v>7.6007009276839455E-3</v>
      </c>
      <c r="C72" s="63">
        <f t="shared" ca="1" si="0"/>
        <v>1.5356911064171808E-2</v>
      </c>
      <c r="D72" s="34">
        <f t="shared" ca="1" si="0"/>
        <v>1.5377109178605908E-2</v>
      </c>
      <c r="E72" s="34">
        <f t="shared" ca="1" si="0"/>
        <v>-5.8330099921052314E-3</v>
      </c>
      <c r="F72" s="34">
        <f t="shared" ca="1" si="0"/>
        <v>2.1383699947822743E-2</v>
      </c>
      <c r="G72" s="53">
        <f t="shared" ca="1" si="0"/>
        <v>7.487559976321112E-3</v>
      </c>
      <c r="H72" s="34">
        <f t="shared" ca="1" si="0"/>
        <v>0.14799872512915835</v>
      </c>
      <c r="I72" s="34">
        <f t="shared" ca="1" si="0"/>
        <v>-6.9989924547465554E-3</v>
      </c>
      <c r="J72" s="64">
        <f t="shared" ca="1" si="0"/>
        <v>-3.9457035065297852E-3</v>
      </c>
      <c r="K72" s="34">
        <f t="shared" ca="1" si="0"/>
        <v>1.0274881804309022E-2</v>
      </c>
      <c r="L72" s="34">
        <f t="shared" ca="1" si="2"/>
        <v>-7.6832915806934743E-3</v>
      </c>
      <c r="M72" s="64">
        <f t="shared" ca="1" si="1"/>
        <v>-3.6114621101546174E-4</v>
      </c>
      <c r="N72" s="34">
        <f t="shared" ca="1" si="1"/>
        <v>4.4829358291353927E-3</v>
      </c>
      <c r="O72" s="55">
        <f t="shared" ca="1" si="1"/>
        <v>-4.5065457161185707E-2</v>
      </c>
      <c r="P72" s="53">
        <f t="shared" ca="1" si="1"/>
        <v>-1.1059536356914923E-2</v>
      </c>
      <c r="Q72" s="34">
        <f t="shared" ca="1" si="1"/>
        <v>2.1147061632460717E-2</v>
      </c>
      <c r="R72" s="34">
        <f t="shared" ca="1" si="1"/>
        <v>1.2674110428495311E-2</v>
      </c>
      <c r="S72" s="34" t="str">
        <f t="shared" ca="1" si="1"/>
        <v xml:space="preserve"> </v>
      </c>
      <c r="T72" s="34" t="str">
        <f t="shared" ca="1" si="1"/>
        <v xml:space="preserve"> </v>
      </c>
      <c r="U72" s="34">
        <f t="shared" ca="1" si="1"/>
        <v>1.6068547730779148E-2</v>
      </c>
      <c r="V72" s="34" t="str">
        <f t="shared" ca="1" si="1"/>
        <v xml:space="preserve"> </v>
      </c>
      <c r="W72" s="34" t="str">
        <f t="shared" ca="1" si="1"/>
        <v xml:space="preserve"> </v>
      </c>
      <c r="X72" s="34">
        <f t="shared" ca="1" si="1"/>
        <v>-2.1484551937323015E-3</v>
      </c>
      <c r="Y72" s="55">
        <f t="shared" ca="1" si="1"/>
        <v>-4.9878061957204789E-3</v>
      </c>
    </row>
    <row r="73" spans="1:25" s="33" customFormat="1" ht="12" thickBot="1" x14ac:dyDescent="0.25">
      <c r="A73" s="26">
        <v>38717</v>
      </c>
      <c r="B73" s="65">
        <f t="shared" ca="1" si="0"/>
        <v>1.2902967516841279E-2</v>
      </c>
      <c r="C73" s="65">
        <f t="shared" ca="1" si="0"/>
        <v>4.2474520422266515E-3</v>
      </c>
      <c r="D73" s="56">
        <f t="shared" ca="1" si="0"/>
        <v>3.6653747333126319E-3</v>
      </c>
      <c r="E73" s="56">
        <f t="shared" ca="1" si="0"/>
        <v>3.0407502984833634E-2</v>
      </c>
      <c r="F73" s="56">
        <f t="shared" ca="1" si="0"/>
        <v>1.0089535495582336E-2</v>
      </c>
      <c r="G73" s="57">
        <f t="shared" ca="1" si="0"/>
        <v>9.2712521543214521E-3</v>
      </c>
      <c r="H73" s="56">
        <f t="shared" ca="1" si="0"/>
        <v>1.5179627582215582E-2</v>
      </c>
      <c r="I73" s="56">
        <f t="shared" ca="1" si="0"/>
        <v>1.0956409838991599E-2</v>
      </c>
      <c r="J73" s="66">
        <f t="shared" ca="1" si="0"/>
        <v>1.5900725481798217E-2</v>
      </c>
      <c r="K73" s="56">
        <f t="shared" ca="1" si="0"/>
        <v>3.9818710522321332E-2</v>
      </c>
      <c r="L73" s="56">
        <f t="shared" ca="1" si="2"/>
        <v>-2.3986341622180385E-2</v>
      </c>
      <c r="M73" s="66">
        <f t="shared" ca="1" si="1"/>
        <v>-2.448352381841068E-2</v>
      </c>
      <c r="N73" s="56">
        <f t="shared" ca="1" si="1"/>
        <v>4.9894841253959266E-2</v>
      </c>
      <c r="O73" s="58">
        <f t="shared" ca="1" si="1"/>
        <v>-1.2937545093553493E-2</v>
      </c>
      <c r="P73" s="57">
        <f t="shared" ca="1" si="1"/>
        <v>-2.5406077157041462E-2</v>
      </c>
      <c r="Q73" s="56">
        <f t="shared" ca="1" si="1"/>
        <v>1.4946240934211374E-2</v>
      </c>
      <c r="R73" s="56">
        <f t="shared" ca="1" si="1"/>
        <v>7.5113233137060753E-3</v>
      </c>
      <c r="S73" s="56" t="str">
        <f t="shared" ca="1" si="1"/>
        <v xml:space="preserve"> </v>
      </c>
      <c r="T73" s="56" t="str">
        <f t="shared" ca="1" si="1"/>
        <v xml:space="preserve"> </v>
      </c>
      <c r="U73" s="56">
        <f t="shared" ca="1" si="1"/>
        <v>7.6793967558028697E-3</v>
      </c>
      <c r="V73" s="56" t="str">
        <f t="shared" ca="1" si="1"/>
        <v xml:space="preserve"> </v>
      </c>
      <c r="W73" s="56" t="str">
        <f t="shared" ca="1" si="1"/>
        <v xml:space="preserve"> </v>
      </c>
      <c r="X73" s="56">
        <f t="shared" ca="1" si="1"/>
        <v>1.710567192740875E-2</v>
      </c>
      <c r="Y73" s="58">
        <f t="shared" ca="1" si="1"/>
        <v>5.2367853371157125E-2</v>
      </c>
    </row>
    <row r="74" spans="1:25" s="33" customFormat="1" x14ac:dyDescent="0.2">
      <c r="A74" s="20">
        <v>38807</v>
      </c>
      <c r="B74" s="67">
        <f t="shared" ca="1" si="0"/>
        <v>1.2404714937117367E-2</v>
      </c>
      <c r="C74" s="67">
        <f t="shared" ca="1" si="0"/>
        <v>7.6701384988044907E-3</v>
      </c>
      <c r="D74" s="59">
        <f t="shared" ca="1" si="0"/>
        <v>7.1617464541888776E-3</v>
      </c>
      <c r="E74" s="59">
        <f t="shared" ca="1" si="0"/>
        <v>2.1609726544521202E-2</v>
      </c>
      <c r="F74" s="59">
        <f t="shared" ca="1" si="0"/>
        <v>1.6563919300051744E-2</v>
      </c>
      <c r="G74" s="60">
        <f t="shared" ca="1" si="0"/>
        <v>1.4893337405764484E-2</v>
      </c>
      <c r="H74" s="59">
        <f t="shared" ca="1" si="0"/>
        <v>-5.4263686111468923E-2</v>
      </c>
      <c r="I74" s="59">
        <f t="shared" ca="1" si="0"/>
        <v>1.4550137407555619E-2</v>
      </c>
      <c r="J74" s="68">
        <f t="shared" ca="1" si="0"/>
        <v>1.7188534377850617E-2</v>
      </c>
      <c r="K74" s="59">
        <f t="shared" ca="1" si="0"/>
        <v>1.0143599623717581E-2</v>
      </c>
      <c r="L74" s="59">
        <f t="shared" ca="1" si="2"/>
        <v>5.7359142529291862E-3</v>
      </c>
      <c r="M74" s="68">
        <f t="shared" ca="1" si="1"/>
        <v>1.248878010397414E-2</v>
      </c>
      <c r="N74" s="59">
        <f t="shared" ca="1" si="1"/>
        <v>1.3669610957377731E-2</v>
      </c>
      <c r="O74" s="61">
        <f t="shared" ca="1" si="1"/>
        <v>-2.2547598032105487E-2</v>
      </c>
      <c r="P74" s="60">
        <f t="shared" ca="1" si="1"/>
        <v>-6.2514274420781724E-2</v>
      </c>
      <c r="Q74" s="59">
        <f t="shared" ca="1" si="1"/>
        <v>1.6251776767802761E-2</v>
      </c>
      <c r="R74" s="59">
        <f t="shared" ca="1" si="1"/>
        <v>7.1874796235142924E-3</v>
      </c>
      <c r="S74" s="59" t="str">
        <f t="shared" ca="1" si="1"/>
        <v xml:space="preserve"> </v>
      </c>
      <c r="T74" s="59" t="str">
        <f t="shared" ca="1" si="1"/>
        <v xml:space="preserve"> </v>
      </c>
      <c r="U74" s="59">
        <f t="shared" ca="1" si="1"/>
        <v>1.1019928408158242E-2</v>
      </c>
      <c r="V74" s="59" t="str">
        <f t="shared" ca="1" si="1"/>
        <v xml:space="preserve"> </v>
      </c>
      <c r="W74" s="59" t="str">
        <f t="shared" ca="1" si="1"/>
        <v xml:space="preserve"> </v>
      </c>
      <c r="X74" s="59">
        <f t="shared" ca="1" si="1"/>
        <v>9.5699551353242152E-2</v>
      </c>
      <c r="Y74" s="61">
        <f t="shared" ca="1" si="1"/>
        <v>9.1425606511053026E-3</v>
      </c>
    </row>
    <row r="75" spans="1:25" s="33" customFormat="1" x14ac:dyDescent="0.2">
      <c r="A75" s="20">
        <v>38898</v>
      </c>
      <c r="B75" s="63">
        <f t="shared" ca="1" si="0"/>
        <v>6.7940665212584683E-3</v>
      </c>
      <c r="C75" s="63">
        <f t="shared" ca="1" si="0"/>
        <v>2.5539038892770094E-3</v>
      </c>
      <c r="D75" s="34">
        <f t="shared" ca="1" si="0"/>
        <v>2.3222552509587491E-3</v>
      </c>
      <c r="E75" s="34">
        <f t="shared" ca="1" si="0"/>
        <v>1.7443999002365818E-2</v>
      </c>
      <c r="F75" s="34">
        <f t="shared" ca="1" si="0"/>
        <v>1.1860130292464355E-2</v>
      </c>
      <c r="G75" s="53">
        <f t="shared" ca="1" si="0"/>
        <v>7.2649979610637239E-3</v>
      </c>
      <c r="H75" s="34">
        <f t="shared" ca="1" si="0"/>
        <v>4.0508909874511945E-2</v>
      </c>
      <c r="I75" s="34">
        <f t="shared" ca="1" si="0"/>
        <v>-5.686848986592663E-3</v>
      </c>
      <c r="J75" s="64">
        <f t="shared" ca="1" si="0"/>
        <v>-2.7121882198325453E-3</v>
      </c>
      <c r="K75" s="34">
        <f t="shared" ca="1" si="0"/>
        <v>-2.5838051599953449E-3</v>
      </c>
      <c r="L75" s="34">
        <f t="shared" ca="1" si="2"/>
        <v>-1.3021092308133975E-2</v>
      </c>
      <c r="M75" s="64">
        <f t="shared" ca="1" si="1"/>
        <v>-2.0463157039590341E-2</v>
      </c>
      <c r="N75" s="34">
        <f t="shared" ca="1" si="1"/>
        <v>-1.747411833961765E-3</v>
      </c>
      <c r="O75" s="55">
        <f t="shared" ca="1" si="1"/>
        <v>-4.0479878847981321E-2</v>
      </c>
      <c r="P75" s="53">
        <f t="shared" ca="1" si="1"/>
        <v>5.3566409597074482E-3</v>
      </c>
      <c r="Q75" s="34">
        <f t="shared" ca="1" si="1"/>
        <v>1.2212053773538178E-2</v>
      </c>
      <c r="R75" s="34">
        <f t="shared" ca="1" si="1"/>
        <v>6.9426968409598278E-3</v>
      </c>
      <c r="S75" s="34">
        <f t="shared" ca="1" si="1"/>
        <v>2.3164905477639497E-3</v>
      </c>
      <c r="T75" s="34" t="str">
        <f t="shared" ca="1" si="1"/>
        <v xml:space="preserve"> </v>
      </c>
      <c r="U75" s="34">
        <f t="shared" ca="1" si="1"/>
        <v>-4.1198068796899356E-3</v>
      </c>
      <c r="V75" s="34">
        <f t="shared" ca="1" si="1"/>
        <v>3.3142303931460892E-2</v>
      </c>
      <c r="W75" s="34" t="str">
        <f t="shared" ca="1" si="1"/>
        <v xml:space="preserve"> </v>
      </c>
      <c r="X75" s="34">
        <f t="shared" ca="1" si="1"/>
        <v>5.9789739800852892E-3</v>
      </c>
      <c r="Y75" s="55">
        <f t="shared" ca="1" si="1"/>
        <v>2.4586061963022487E-2</v>
      </c>
    </row>
    <row r="76" spans="1:25" s="33" customFormat="1" x14ac:dyDescent="0.2">
      <c r="A76" s="20">
        <v>38990</v>
      </c>
      <c r="B76" s="63">
        <f t="shared" ca="1" si="0"/>
        <v>9.9199566589387445E-3</v>
      </c>
      <c r="C76" s="63">
        <f t="shared" ca="1" si="0"/>
        <v>4.5513050932044496E-3</v>
      </c>
      <c r="D76" s="34">
        <f t="shared" ca="1" si="0"/>
        <v>4.1047006480123827E-3</v>
      </c>
      <c r="E76" s="34">
        <f t="shared" ca="1" si="0"/>
        <v>2.0456335423814309E-2</v>
      </c>
      <c r="F76" s="34">
        <f t="shared" ca="1" si="0"/>
        <v>5.4209215989011739E-3</v>
      </c>
      <c r="G76" s="53">
        <f t="shared" ca="1" si="0"/>
        <v>5.7045060389109281E-3</v>
      </c>
      <c r="H76" s="34">
        <f t="shared" ca="1" si="0"/>
        <v>-3.5553271883769222E-3</v>
      </c>
      <c r="I76" s="34">
        <f t="shared" ca="1" si="0"/>
        <v>1.9960189553409613E-3</v>
      </c>
      <c r="J76" s="64">
        <f t="shared" ca="1" si="0"/>
        <v>-3.5229247860176782E-3</v>
      </c>
      <c r="K76" s="34">
        <f t="shared" ca="1" si="0"/>
        <v>1.5001387049113912E-2</v>
      </c>
      <c r="L76" s="34">
        <f t="shared" ca="1" si="2"/>
        <v>-4.214686334466311E-2</v>
      </c>
      <c r="M76" s="64">
        <f t="shared" ca="1" si="1"/>
        <v>-2.7571472698506128E-2</v>
      </c>
      <c r="N76" s="34">
        <f t="shared" ca="1" si="1"/>
        <v>3.4739397664021121E-2</v>
      </c>
      <c r="O76" s="55">
        <f t="shared" ca="1" si="1"/>
        <v>-9.9294179180803299E-2</v>
      </c>
      <c r="P76" s="53">
        <f t="shared" ca="1" si="1"/>
        <v>1.1079792731078841E-2</v>
      </c>
      <c r="Q76" s="34">
        <f t="shared" ca="1" si="1"/>
        <v>1.3415973058470421E-3</v>
      </c>
      <c r="R76" s="34">
        <f t="shared" ca="1" si="1"/>
        <v>3.178865063946601E-3</v>
      </c>
      <c r="S76" s="34">
        <f t="shared" ca="1" si="1"/>
        <v>2.4851076208721734E-2</v>
      </c>
      <c r="T76" s="34" t="str">
        <f t="shared" ca="1" si="1"/>
        <v xml:space="preserve"> </v>
      </c>
      <c r="U76" s="34">
        <f t="shared" ca="1" si="1"/>
        <v>4.0717984577369748E-3</v>
      </c>
      <c r="V76" s="34">
        <f t="shared" ca="1" si="1"/>
        <v>1.2997520985579492E-2</v>
      </c>
      <c r="W76" s="34" t="str">
        <f t="shared" ca="1" si="1"/>
        <v xml:space="preserve"> </v>
      </c>
      <c r="X76" s="34">
        <f t="shared" ca="1" si="1"/>
        <v>1.2020703724981541E-2</v>
      </c>
      <c r="Y76" s="55">
        <f t="shared" ca="1" si="1"/>
        <v>-1.1292240037104828E-2</v>
      </c>
    </row>
    <row r="77" spans="1:25" s="33" customFormat="1" ht="12" thickBot="1" x14ac:dyDescent="0.25">
      <c r="A77" s="26">
        <v>39082</v>
      </c>
      <c r="B77" s="65">
        <f t="shared" ca="1" si="0"/>
        <v>3.873242281400735E-3</v>
      </c>
      <c r="C77" s="65">
        <f t="shared" ca="1" si="0"/>
        <v>-1.0855064022363692E-3</v>
      </c>
      <c r="D77" s="56">
        <f t="shared" ca="1" si="0"/>
        <v>-1.4581390339485356E-3</v>
      </c>
      <c r="E77" s="56">
        <f t="shared" ca="1" si="0"/>
        <v>1.3523856862844852E-2</v>
      </c>
      <c r="F77" s="56">
        <f t="shared" ca="1" si="0"/>
        <v>6.0214957804820557E-3</v>
      </c>
      <c r="G77" s="57">
        <f t="shared" ca="1" si="0"/>
        <v>1.0734149517267921E-2</v>
      </c>
      <c r="H77" s="56">
        <f t="shared" ca="1" si="0"/>
        <v>1.6835068880796111E-2</v>
      </c>
      <c r="I77" s="56">
        <f t="shared" ca="1" si="0"/>
        <v>-2.6985828562596792E-3</v>
      </c>
      <c r="J77" s="66">
        <f t="shared" ca="1" si="0"/>
        <v>-8.1243480898309794E-3</v>
      </c>
      <c r="K77" s="56">
        <f t="shared" ca="1" si="0"/>
        <v>2.2267022984938656E-3</v>
      </c>
      <c r="L77" s="56">
        <f t="shared" ca="1" si="2"/>
        <v>-1.5651429367748659E-2</v>
      </c>
      <c r="M77" s="66">
        <f t="shared" ca="1" si="1"/>
        <v>-1.3751655884308933E-2</v>
      </c>
      <c r="N77" s="56">
        <f t="shared" ca="1" si="1"/>
        <v>-9.9635551765508978E-4</v>
      </c>
      <c r="O77" s="58">
        <f t="shared" ca="1" si="1"/>
        <v>-0.13495555347396271</v>
      </c>
      <c r="P77" s="57">
        <f t="shared" ca="1" si="1"/>
        <v>5.9238444330180773E-3</v>
      </c>
      <c r="Q77" s="56">
        <f t="shared" ca="1" si="1"/>
        <v>6.4075534406182744E-3</v>
      </c>
      <c r="R77" s="56">
        <f t="shared" ca="1" si="1"/>
        <v>1.0889709302315254E-3</v>
      </c>
      <c r="S77" s="56">
        <f t="shared" ca="1" si="1"/>
        <v>9.607096973654583E-3</v>
      </c>
      <c r="T77" s="56" t="str">
        <f t="shared" ca="1" si="1"/>
        <v xml:space="preserve"> </v>
      </c>
      <c r="U77" s="56">
        <f t="shared" ca="1" si="1"/>
        <v>5.0244155892398279E-3</v>
      </c>
      <c r="V77" s="56">
        <f t="shared" ca="1" si="1"/>
        <v>5.6225940577325995E-2</v>
      </c>
      <c r="W77" s="56" t="str">
        <f t="shared" ca="1" si="1"/>
        <v xml:space="preserve"> </v>
      </c>
      <c r="X77" s="56">
        <f t="shared" ca="1" si="1"/>
        <v>3.9576412937261107E-3</v>
      </c>
      <c r="Y77" s="58">
        <f t="shared" ca="1" si="1"/>
        <v>-1.7640740157432777E-2</v>
      </c>
    </row>
    <row r="78" spans="1:25" s="33" customFormat="1" x14ac:dyDescent="0.2">
      <c r="A78" s="20">
        <v>39172</v>
      </c>
      <c r="B78" s="63">
        <f t="shared" ca="1" si="0"/>
        <v>5.0804558046591008E-3</v>
      </c>
      <c r="C78" s="63">
        <f t="shared" ca="1" si="0"/>
        <v>1.8193538437556445E-3</v>
      </c>
      <c r="D78" s="34">
        <f t="shared" ca="1" si="0"/>
        <v>1.6919741795207166E-3</v>
      </c>
      <c r="E78" s="34">
        <f t="shared" ca="1" si="0"/>
        <v>1.1423462359085423E-2</v>
      </c>
      <c r="F78" s="34">
        <f t="shared" ca="1" si="0"/>
        <v>1.4854070466472358E-3</v>
      </c>
      <c r="G78" s="53">
        <f t="shared" ca="1" si="0"/>
        <v>6.0863124519685563E-3</v>
      </c>
      <c r="H78" s="34">
        <f t="shared" ca="1" si="0"/>
        <v>-1.7687477685430442E-2</v>
      </c>
      <c r="I78" s="34">
        <f t="shared" ca="1" si="0"/>
        <v>-2.7676787048724893E-4</v>
      </c>
      <c r="J78" s="64">
        <f t="shared" ca="1" si="0"/>
        <v>1.4936984156446176E-3</v>
      </c>
      <c r="K78" s="34">
        <f t="shared" ca="1" si="0"/>
        <v>-1.2496093833508803E-2</v>
      </c>
      <c r="L78" s="34">
        <f t="shared" ca="1" si="2"/>
        <v>-2.4753334040631625E-2</v>
      </c>
      <c r="M78" s="64">
        <f t="shared" ca="1" si="1"/>
        <v>-2.2870109276580397E-2</v>
      </c>
      <c r="N78" s="34">
        <f t="shared" ca="1" si="1"/>
        <v>4.7874437690853533E-4</v>
      </c>
      <c r="O78" s="55">
        <f t="shared" ca="1" si="1"/>
        <v>-3.8103407563002678E-2</v>
      </c>
      <c r="P78" s="53">
        <f t="shared" ca="1" si="1"/>
        <v>9.297141508516793E-3</v>
      </c>
      <c r="Q78" s="34">
        <f t="shared" ca="1" si="1"/>
        <v>6.4764987841086086E-3</v>
      </c>
      <c r="R78" s="34">
        <f t="shared" ca="1" si="1"/>
        <v>2.9053700324868093E-3</v>
      </c>
      <c r="S78" s="34">
        <f t="shared" ca="1" si="1"/>
        <v>1.7863920924577892E-2</v>
      </c>
      <c r="T78" s="34" t="str">
        <f t="shared" ca="1" si="1"/>
        <v xml:space="preserve"> </v>
      </c>
      <c r="U78" s="34">
        <f t="shared" ca="1" si="1"/>
        <v>3.4065007479204823E-3</v>
      </c>
      <c r="V78" s="34">
        <f t="shared" ca="1" si="1"/>
        <v>3.9420316133416122E-3</v>
      </c>
      <c r="W78" s="34" t="str">
        <f t="shared" ca="1" si="1"/>
        <v xml:space="preserve"> </v>
      </c>
      <c r="X78" s="34">
        <f t="shared" ca="1" si="1"/>
        <v>-7.3366715051453868E-3</v>
      </c>
      <c r="Y78" s="55">
        <f t="shared" ca="1" si="1"/>
        <v>7.0066818711822521E-3</v>
      </c>
    </row>
    <row r="79" spans="1:25" s="33" customFormat="1" x14ac:dyDescent="0.2">
      <c r="A79" s="20">
        <v>39263</v>
      </c>
      <c r="B79" s="63">
        <f t="shared" ca="1" si="0"/>
        <v>9.8208414854832338E-3</v>
      </c>
      <c r="C79" s="63">
        <f t="shared" ca="1" si="0"/>
        <v>5.8596672689998908E-3</v>
      </c>
      <c r="D79" s="34">
        <f t="shared" ca="1" si="0"/>
        <v>5.7633011477193907E-3</v>
      </c>
      <c r="E79" s="34">
        <f t="shared" ca="1" si="0"/>
        <v>1.6850872499692526E-2</v>
      </c>
      <c r="F79" s="34">
        <f t="shared" ca="1" si="0"/>
        <v>1.4969504649220422E-3</v>
      </c>
      <c r="G79" s="53">
        <f t="shared" ca="1" si="0"/>
        <v>1.3700714023417548E-2</v>
      </c>
      <c r="H79" s="34">
        <f t="shared" ca="1" si="0"/>
        <v>2.6881690592322816E-2</v>
      </c>
      <c r="I79" s="34">
        <f t="shared" ca="1" si="0"/>
        <v>6.9424454858184603E-3</v>
      </c>
      <c r="J79" s="64">
        <f t="shared" ca="1" si="0"/>
        <v>2.8810152160172464E-3</v>
      </c>
      <c r="K79" s="34">
        <f t="shared" ca="1" si="0"/>
        <v>-9.5424513578230563E-3</v>
      </c>
      <c r="L79" s="34">
        <f t="shared" ca="1" si="2"/>
        <v>-6.9538774309437779E-3</v>
      </c>
      <c r="M79" s="64">
        <f t="shared" ca="1" si="1"/>
        <v>3.7197489057394506E-5</v>
      </c>
      <c r="N79" s="34">
        <f t="shared" ca="1" si="1"/>
        <v>-4.0924567153556302E-3</v>
      </c>
      <c r="O79" s="55">
        <f t="shared" ca="1" si="1"/>
        <v>-4.2086722155260436E-2</v>
      </c>
      <c r="P79" s="53">
        <f t="shared" ca="1" si="1"/>
        <v>4.7598205667047644E-3</v>
      </c>
      <c r="Q79" s="34">
        <f t="shared" ca="1" si="1"/>
        <v>1.0728157667928784E-2</v>
      </c>
      <c r="R79" s="34">
        <f t="shared" ca="1" si="1"/>
        <v>6.3040163222887191E-3</v>
      </c>
      <c r="S79" s="34">
        <f t="shared" ca="1" si="1"/>
        <v>9.7625280591495667E-4</v>
      </c>
      <c r="T79" s="34" t="str">
        <f t="shared" ca="1" si="1"/>
        <v xml:space="preserve"> </v>
      </c>
      <c r="U79" s="34">
        <f t="shared" ca="1" si="1"/>
        <v>1.0947356672104558E-2</v>
      </c>
      <c r="V79" s="34">
        <f t="shared" ca="1" si="1"/>
        <v>7.5726421125721366E-3</v>
      </c>
      <c r="W79" s="34" t="str">
        <f t="shared" ca="1" si="1"/>
        <v xml:space="preserve"> </v>
      </c>
      <c r="X79" s="34">
        <f t="shared" ca="1" si="1"/>
        <v>-6.2819963078299956E-3</v>
      </c>
      <c r="Y79" s="55">
        <f t="shared" ca="1" si="1"/>
        <v>-4.3610971639946872E-3</v>
      </c>
    </row>
    <row r="80" spans="1:25" s="33" customFormat="1" x14ac:dyDescent="0.2">
      <c r="A80" s="20">
        <v>39355</v>
      </c>
      <c r="B80" s="63">
        <f t="shared" ca="1" si="0"/>
        <v>7.8978888312022377E-3</v>
      </c>
      <c r="C80" s="63">
        <f t="shared" ca="1" si="0"/>
        <v>3.0766479120278856E-3</v>
      </c>
      <c r="D80" s="34">
        <f t="shared" ca="1" si="0"/>
        <v>2.3674743463804049E-3</v>
      </c>
      <c r="E80" s="34">
        <f t="shared" ca="1" si="0"/>
        <v>1.6610972972014526E-2</v>
      </c>
      <c r="F80" s="34">
        <f t="shared" ca="1" si="0"/>
        <v>6.0846229164288612E-3</v>
      </c>
      <c r="G80" s="53">
        <f t="shared" ca="1" si="0"/>
        <v>1.488400493306008E-2</v>
      </c>
      <c r="H80" s="34">
        <f t="shared" ca="1" si="0"/>
        <v>1.9441561885404246E-2</v>
      </c>
      <c r="I80" s="34">
        <f t="shared" ca="1" si="0"/>
        <v>7.0786420367450198E-3</v>
      </c>
      <c r="J80" s="64">
        <f t="shared" ca="1" si="0"/>
        <v>1.9975436617385434E-3</v>
      </c>
      <c r="K80" s="34">
        <f t="shared" ca="1" si="0"/>
        <v>-5.7249119646379798E-3</v>
      </c>
      <c r="L80" s="34">
        <f t="shared" ca="1" si="2"/>
        <v>1.4044893246463186E-3</v>
      </c>
      <c r="M80" s="64">
        <f t="shared" ca="1" si="1"/>
        <v>3.5916277190148893E-3</v>
      </c>
      <c r="N80" s="34">
        <f t="shared" ca="1" si="1"/>
        <v>-5.2294333468638765E-4</v>
      </c>
      <c r="O80" s="55">
        <f t="shared" ca="1" si="1"/>
        <v>3.4321462004937686E-2</v>
      </c>
      <c r="P80" s="53">
        <f t="shared" ca="1" si="1"/>
        <v>1.7807462864090517E-2</v>
      </c>
      <c r="Q80" s="34">
        <f t="shared" ca="1" si="1"/>
        <v>8.4771455767371773E-3</v>
      </c>
      <c r="R80" s="34">
        <f t="shared" ca="1" si="1"/>
        <v>5.9628038134871275E-3</v>
      </c>
      <c r="S80" s="34">
        <f t="shared" ca="1" si="1"/>
        <v>2.0239892485687028E-2</v>
      </c>
      <c r="T80" s="34" t="str">
        <f t="shared" ca="1" si="1"/>
        <v xml:space="preserve"> </v>
      </c>
      <c r="U80" s="34">
        <f t="shared" ca="1" si="1"/>
        <v>9.9746261551341142E-3</v>
      </c>
      <c r="V80" s="34">
        <f t="shared" ca="1" si="1"/>
        <v>1.4856417511500908E-2</v>
      </c>
      <c r="W80" s="34" t="str">
        <f t="shared" ca="1" si="1"/>
        <v xml:space="preserve"> </v>
      </c>
      <c r="X80" s="34">
        <f t="shared" ca="1" si="1"/>
        <v>6.2544206708710082E-3</v>
      </c>
      <c r="Y80" s="55">
        <f t="shared" ca="1" si="1"/>
        <v>-1.3328851702123945E-2</v>
      </c>
    </row>
    <row r="81" spans="1:25" s="33" customFormat="1" ht="12" thickBot="1" x14ac:dyDescent="0.25">
      <c r="A81" s="26">
        <v>39447</v>
      </c>
      <c r="B81" s="65">
        <f t="shared" ca="1" si="0"/>
        <v>1.013798613173722E-2</v>
      </c>
      <c r="C81" s="65">
        <f t="shared" ca="1" si="0"/>
        <v>9.9176203713118305E-3</v>
      </c>
      <c r="D81" s="56">
        <f t="shared" ca="1" si="0"/>
        <v>9.3392322769325631E-3</v>
      </c>
      <c r="E81" s="56">
        <f t="shared" ca="1" si="0"/>
        <v>1.065750706470614E-2</v>
      </c>
      <c r="F81" s="56">
        <f t="shared" ca="1" si="0"/>
        <v>1.4140991357628918E-2</v>
      </c>
      <c r="G81" s="57">
        <f t="shared" ca="1" si="0"/>
        <v>8.2057371586123917E-3</v>
      </c>
      <c r="H81" s="56">
        <f t="shared" ca="1" si="0"/>
        <v>5.8938833344254427E-2</v>
      </c>
      <c r="I81" s="56">
        <f t="shared" ca="1" si="0"/>
        <v>1.1052312049556257E-2</v>
      </c>
      <c r="J81" s="66">
        <f t="shared" ca="1" si="0"/>
        <v>8.3294369407480584E-3</v>
      </c>
      <c r="K81" s="56">
        <f t="shared" ca="1" si="0"/>
        <v>2.2486504676570984E-3</v>
      </c>
      <c r="L81" s="56">
        <f t="shared" ca="1" si="2"/>
        <v>1.063842276358784E-2</v>
      </c>
      <c r="M81" s="66">
        <f t="shared" ca="1" si="1"/>
        <v>2.5130948415621468E-2</v>
      </c>
      <c r="N81" s="56">
        <f t="shared" ca="1" si="1"/>
        <v>-6.9051994111993809E-3</v>
      </c>
      <c r="O81" s="58">
        <f t="shared" ca="1" si="1"/>
        <v>-6.5884846945090114E-2</v>
      </c>
      <c r="P81" s="57">
        <f t="shared" ca="1" si="1"/>
        <v>1.4332855704585201E-2</v>
      </c>
      <c r="Q81" s="56">
        <f t="shared" ca="1" si="1"/>
        <v>1.0205913149927692E-2</v>
      </c>
      <c r="R81" s="56">
        <f t="shared" ca="1" si="1"/>
        <v>7.8500824949927495E-3</v>
      </c>
      <c r="S81" s="56">
        <f t="shared" ca="1" si="1"/>
        <v>1.3289924551602939E-2</v>
      </c>
      <c r="T81" s="56" t="str">
        <f t="shared" ca="1" si="1"/>
        <v xml:space="preserve"> </v>
      </c>
      <c r="U81" s="56">
        <f t="shared" ca="1" si="1"/>
        <v>1.4230405693790971E-2</v>
      </c>
      <c r="V81" s="56">
        <f t="shared" ca="1" si="1"/>
        <v>2.8517912207648433E-2</v>
      </c>
      <c r="W81" s="56" t="str">
        <f t="shared" ca="1" si="1"/>
        <v xml:space="preserve"> </v>
      </c>
      <c r="X81" s="56">
        <f t="shared" ca="1" si="1"/>
        <v>2.2481738140383012E-3</v>
      </c>
      <c r="Y81" s="58">
        <f t="shared" ca="1" si="1"/>
        <v>-1.380720287492565E-2</v>
      </c>
    </row>
    <row r="82" spans="1:25" s="33" customFormat="1" x14ac:dyDescent="0.2">
      <c r="A82" s="14">
        <v>39538</v>
      </c>
      <c r="B82" s="67">
        <f t="shared" ca="1" si="0"/>
        <v>3.4297167280079588E-3</v>
      </c>
      <c r="C82" s="67">
        <f t="shared" ca="1" si="0"/>
        <v>-2.1768688658364566E-3</v>
      </c>
      <c r="D82" s="59">
        <f t="shared" ca="1" si="0"/>
        <v>-3.3090284107520906E-3</v>
      </c>
      <c r="E82" s="59">
        <f t="shared" ca="1" si="0"/>
        <v>1.3495340258302679E-2</v>
      </c>
      <c r="F82" s="59">
        <f t="shared" ca="1" si="0"/>
        <v>-1.6883391494981748E-4</v>
      </c>
      <c r="G82" s="60">
        <f t="shared" ca="1" si="0"/>
        <v>6.6043638691448692E-3</v>
      </c>
      <c r="H82" s="59">
        <f t="shared" ca="1" si="0"/>
        <v>-3.7800504712688698E-2</v>
      </c>
      <c r="I82" s="59">
        <f t="shared" ca="1" si="0"/>
        <v>4.1574409765887665E-3</v>
      </c>
      <c r="J82" s="68">
        <f t="shared" ca="1" si="0"/>
        <v>4.7238960275362007E-3</v>
      </c>
      <c r="K82" s="59">
        <f t="shared" ca="1" si="0"/>
        <v>-9.4358348048740881E-3</v>
      </c>
      <c r="L82" s="59">
        <f t="shared" ca="1" si="2"/>
        <v>-1.4411715758368193E-2</v>
      </c>
      <c r="M82" s="68">
        <f t="shared" ca="1" si="1"/>
        <v>-1.9486529134296826E-2</v>
      </c>
      <c r="N82" s="59">
        <f t="shared" ca="1" si="1"/>
        <v>9.4416393476193239E-3</v>
      </c>
      <c r="O82" s="61">
        <f t="shared" ca="1" si="1"/>
        <v>-2.9965330316447769E-2</v>
      </c>
      <c r="P82" s="60">
        <f t="shared" ca="1" si="1"/>
        <v>4.0679808014951746E-3</v>
      </c>
      <c r="Q82" s="59">
        <f t="shared" ca="1" si="1"/>
        <v>9.5133057002745325E-3</v>
      </c>
      <c r="R82" s="59">
        <f t="shared" ca="1" si="1"/>
        <v>7.893123733841545E-3</v>
      </c>
      <c r="S82" s="59">
        <f t="shared" ca="1" si="1"/>
        <v>1.2017550565904811E-2</v>
      </c>
      <c r="T82" s="59" t="str">
        <f t="shared" ca="1" si="1"/>
        <v xml:space="preserve"> </v>
      </c>
      <c r="U82" s="59">
        <f t="shared" ca="1" si="1"/>
        <v>6.9940813942022118E-3</v>
      </c>
      <c r="V82" s="59">
        <f t="shared" ca="1" si="1"/>
        <v>2.1691195001622976E-3</v>
      </c>
      <c r="W82" s="59" t="str">
        <f t="shared" ca="1" si="1"/>
        <v xml:space="preserve"> </v>
      </c>
      <c r="X82" s="59">
        <f t="shared" ca="1" si="1"/>
        <v>-9.5217666122793254E-3</v>
      </c>
      <c r="Y82" s="61">
        <f t="shared" ca="1" si="1"/>
        <v>-1.4702382982586859E-2</v>
      </c>
    </row>
    <row r="83" spans="1:25" s="33" customFormat="1" x14ac:dyDescent="0.2">
      <c r="A83" s="20">
        <v>39629</v>
      </c>
      <c r="B83" s="63">
        <f t="shared" ref="B83:K98" ca="1" si="3">IF(AND(B22&gt;=0, (B21)&gt;0),B22/B21-1," ")</f>
        <v>1.196345490178885E-2</v>
      </c>
      <c r="C83" s="63">
        <f t="shared" ca="1" si="3"/>
        <v>8.1321983886630811E-3</v>
      </c>
      <c r="D83" s="34">
        <f t="shared" ca="1" si="3"/>
        <v>7.4125468495955804E-3</v>
      </c>
      <c r="E83" s="34">
        <f t="shared" ca="1" si="3"/>
        <v>1.7565836182747985E-2</v>
      </c>
      <c r="F83" s="34">
        <f t="shared" ca="1" si="3"/>
        <v>7.8036547082513952E-3</v>
      </c>
      <c r="G83" s="53">
        <f t="shared" ca="1" si="3"/>
        <v>1.8494474095793745E-3</v>
      </c>
      <c r="H83" s="34">
        <f t="shared" ca="1" si="3"/>
        <v>-0.12204152278938818</v>
      </c>
      <c r="I83" s="34">
        <f t="shared" ca="1" si="3"/>
        <v>8.5528037285653724E-3</v>
      </c>
      <c r="J83" s="64">
        <f t="shared" ca="1" si="3"/>
        <v>5.0499310716201062E-3</v>
      </c>
      <c r="K83" s="34">
        <f t="shared" ca="1" si="3"/>
        <v>-1.2828466554262175E-3</v>
      </c>
      <c r="L83" s="34">
        <f t="shared" ca="1" si="2"/>
        <v>2.5086411190371249E-2</v>
      </c>
      <c r="M83" s="64">
        <f t="shared" ca="1" si="2"/>
        <v>2.3893089151499014E-2</v>
      </c>
      <c r="N83" s="34">
        <f t="shared" ca="1" si="2"/>
        <v>5.2606213098536081E-3</v>
      </c>
      <c r="O83" s="55">
        <f t="shared" ca="1" si="2"/>
        <v>-1.4529356409766492E-2</v>
      </c>
      <c r="P83" s="53">
        <f t="shared" ca="1" si="2"/>
        <v>1.1379350821055567E-2</v>
      </c>
      <c r="Q83" s="34">
        <f t="shared" ca="1" si="2"/>
        <v>-1.2098932950699304E-3</v>
      </c>
      <c r="R83" s="34">
        <f t="shared" ca="1" si="2"/>
        <v>2.8513545327759626E-3</v>
      </c>
      <c r="S83" s="34">
        <f t="shared" ca="1" si="2"/>
        <v>8.5430029116484452E-3</v>
      </c>
      <c r="T83" s="34" t="str">
        <f t="shared" ca="1" si="2"/>
        <v xml:space="preserve"> </v>
      </c>
      <c r="U83" s="34">
        <f t="shared" ca="1" si="2"/>
        <v>-3.7453976718254678E-3</v>
      </c>
      <c r="V83" s="34">
        <f t="shared" ca="1" si="2"/>
        <v>8.7871783877915277E-3</v>
      </c>
      <c r="W83" s="34" t="str">
        <f t="shared" ca="1" si="2"/>
        <v xml:space="preserve"> </v>
      </c>
      <c r="X83" s="34">
        <f t="shared" ca="1" si="2"/>
        <v>2.9041026284841731E-3</v>
      </c>
      <c r="Y83" s="55">
        <f t="shared" ca="1" si="2"/>
        <v>-1.7656655645181818E-3</v>
      </c>
    </row>
    <row r="84" spans="1:25" s="33" customFormat="1" x14ac:dyDescent="0.2">
      <c r="A84" s="20">
        <v>39721</v>
      </c>
      <c r="B84" s="63">
        <f t="shared" ca="1" si="3"/>
        <v>1.3002324450313019E-2</v>
      </c>
      <c r="C84" s="63">
        <f t="shared" ca="1" si="3"/>
        <v>1.0902360363183705E-2</v>
      </c>
      <c r="D84" s="34">
        <f t="shared" ca="1" si="3"/>
        <v>1.0488548087841387E-2</v>
      </c>
      <c r="E84" s="34">
        <f t="shared" ca="1" si="3"/>
        <v>1.4405073627173248E-2</v>
      </c>
      <c r="F84" s="34">
        <f t="shared" ca="1" si="3"/>
        <v>6.2891505886371046E-3</v>
      </c>
      <c r="G84" s="53">
        <f t="shared" ca="1" si="3"/>
        <v>1.9017380683638674E-2</v>
      </c>
      <c r="H84" s="34">
        <f t="shared" ca="1" si="3"/>
        <v>0.23254984172709969</v>
      </c>
      <c r="I84" s="34">
        <f t="shared" ca="1" si="3"/>
        <v>2.5039159841897529E-3</v>
      </c>
      <c r="J84" s="64">
        <f t="shared" ca="1" si="3"/>
        <v>1.1547314610658166E-3</v>
      </c>
      <c r="K84" s="34">
        <f t="shared" ca="1" si="3"/>
        <v>-8.5375915677838865E-3</v>
      </c>
      <c r="L84" s="34">
        <f t="shared" ref="L84:Y99" ca="1" si="4">IF(AND(L23&gt;=0,L23&lt;&gt;" ",L22&lt;&gt;" ",(L22)&gt;0),L23/L22-1," ")</f>
        <v>-3.5759180503580623E-4</v>
      </c>
      <c r="M84" s="64">
        <f t="shared" ca="1" si="4"/>
        <v>-1.5456648853536037E-2</v>
      </c>
      <c r="N84" s="34">
        <f t="shared" ca="1" si="4"/>
        <v>4.6071526046882472E-3</v>
      </c>
      <c r="O84" s="55">
        <f t="shared" ca="1" si="4"/>
        <v>3.1137012474107495E-2</v>
      </c>
      <c r="P84" s="53">
        <f t="shared" ca="1" si="4"/>
        <v>1.2982118091294348E-2</v>
      </c>
      <c r="Q84" s="34">
        <f t="shared" ca="1" si="4"/>
        <v>1.3935379320289432E-2</v>
      </c>
      <c r="R84" s="34">
        <f t="shared" ca="1" si="4"/>
        <v>3.4458904876473184E-3</v>
      </c>
      <c r="S84" s="34">
        <f t="shared" ca="1" si="4"/>
        <v>1.1270847015026231E-2</v>
      </c>
      <c r="T84" s="34" t="str">
        <f t="shared" ca="1" si="4"/>
        <v xml:space="preserve"> </v>
      </c>
      <c r="U84" s="34">
        <f t="shared" ca="1" si="4"/>
        <v>2.0958757356547508E-2</v>
      </c>
      <c r="V84" s="34">
        <f t="shared" ca="1" si="4"/>
        <v>6.0244220878620247E-3</v>
      </c>
      <c r="W84" s="34" t="str">
        <f t="shared" ca="1" si="4"/>
        <v xml:space="preserve"> </v>
      </c>
      <c r="X84" s="34">
        <f t="shared" ca="1" si="4"/>
        <v>-6.6132826571364545E-3</v>
      </c>
      <c r="Y84" s="55">
        <f t="shared" ca="1" si="4"/>
        <v>-1.0536944367251388E-2</v>
      </c>
    </row>
    <row r="85" spans="1:25" s="33" customFormat="1" ht="12" thickBot="1" x14ac:dyDescent="0.25">
      <c r="A85" s="26">
        <v>39813</v>
      </c>
      <c r="B85" s="65">
        <f t="shared" ca="1" si="3"/>
        <v>6.540145744483139E-3</v>
      </c>
      <c r="C85" s="65">
        <f t="shared" ca="1" si="3"/>
        <v>7.3939671954392772E-4</v>
      </c>
      <c r="D85" s="56">
        <f t="shared" ca="1" si="3"/>
        <v>-1.87664245019592E-4</v>
      </c>
      <c r="E85" s="56">
        <f t="shared" ca="1" si="3"/>
        <v>1.4681644656143744E-2</v>
      </c>
      <c r="F85" s="56">
        <f t="shared" ca="1" si="3"/>
        <v>-4.2660579407237664E-3</v>
      </c>
      <c r="G85" s="57">
        <f t="shared" ca="1" si="3"/>
        <v>9.6503858138019538E-4</v>
      </c>
      <c r="H85" s="56">
        <f t="shared" ca="1" si="3"/>
        <v>-3.3106021642804295E-2</v>
      </c>
      <c r="I85" s="56">
        <f t="shared" ca="1" si="3"/>
        <v>-1.2609202270699171E-3</v>
      </c>
      <c r="J85" s="66">
        <f t="shared" ca="1" si="3"/>
        <v>-2.9026242705907368E-3</v>
      </c>
      <c r="K85" s="56">
        <f t="shared" ca="1" si="3"/>
        <v>-6.9063239494678852E-3</v>
      </c>
      <c r="L85" s="56">
        <f t="shared" ca="1" si="4"/>
        <v>-5.0305093623522312E-2</v>
      </c>
      <c r="M85" s="66">
        <f t="shared" ca="1" si="4"/>
        <v>-3.285504886730628E-2</v>
      </c>
      <c r="N85" s="56">
        <f t="shared" ca="1" si="4"/>
        <v>8.9541503849721593E-4</v>
      </c>
      <c r="O85" s="58">
        <f t="shared" ca="1" si="4"/>
        <v>-3.0741629081616595E-2</v>
      </c>
      <c r="P85" s="57">
        <f t="shared" ca="1" si="4"/>
        <v>-1.506827418349399E-4</v>
      </c>
      <c r="Q85" s="56">
        <f t="shared" ca="1" si="4"/>
        <v>3.0753109531984624E-3</v>
      </c>
      <c r="R85" s="56">
        <f t="shared" ca="1" si="4"/>
        <v>-1.2228322931261415E-3</v>
      </c>
      <c r="S85" s="56">
        <f t="shared" ca="1" si="4"/>
        <v>5.1931090075607589E-3</v>
      </c>
      <c r="T85" s="56" t="str">
        <f t="shared" ca="1" si="4"/>
        <v xml:space="preserve"> </v>
      </c>
      <c r="U85" s="56">
        <f t="shared" ca="1" si="4"/>
        <v>-1.0967370345631444E-3</v>
      </c>
      <c r="V85" s="56">
        <f t="shared" ca="1" si="4"/>
        <v>3.9879678629817228E-3</v>
      </c>
      <c r="W85" s="56" t="str">
        <f t="shared" ca="1" si="4"/>
        <v xml:space="preserve"> </v>
      </c>
      <c r="X85" s="56">
        <f t="shared" ca="1" si="4"/>
        <v>-4.0049653010909569E-4</v>
      </c>
      <c r="Y85" s="58">
        <f t="shared" ca="1" si="4"/>
        <v>-3.3167652030110517E-3</v>
      </c>
    </row>
    <row r="86" spans="1:25" s="33" customFormat="1" x14ac:dyDescent="0.2">
      <c r="A86" s="14">
        <v>39903</v>
      </c>
      <c r="B86" s="67">
        <f t="shared" ca="1" si="3"/>
        <v>2.2123785043892674E-3</v>
      </c>
      <c r="C86" s="67">
        <f t="shared" ca="1" si="3"/>
        <v>-2.6187441866769579E-3</v>
      </c>
      <c r="D86" s="59">
        <f t="shared" ca="1" si="3"/>
        <v>-3.1646987728971565E-3</v>
      </c>
      <c r="E86" s="59">
        <f t="shared" ca="1" si="3"/>
        <v>9.6931536293312082E-3</v>
      </c>
      <c r="F86" s="59">
        <f t="shared" ca="1" si="3"/>
        <v>-3.5800573200175378E-3</v>
      </c>
      <c r="G86" s="60">
        <f t="shared" ref="G86:K101" ca="1" si="5">IF(AND(G25&gt;=0, (G24)&gt;0),G25/G24-1," ")</f>
        <v>-7.4901996141705229E-3</v>
      </c>
      <c r="H86" s="59">
        <f t="shared" ca="1" si="5"/>
        <v>4.0203134189431333E-2</v>
      </c>
      <c r="I86" s="59">
        <f t="shared" ca="1" si="5"/>
        <v>-7.5841265484365428E-3</v>
      </c>
      <c r="J86" s="68">
        <f t="shared" ca="1" si="5"/>
        <v>7.020384860456641E-4</v>
      </c>
      <c r="K86" s="59">
        <f t="shared" ca="1" si="5"/>
        <v>-1.1944553377380096E-2</v>
      </c>
      <c r="L86" s="59">
        <f t="shared" ca="1" si="4"/>
        <v>4.7246598194776723E-2</v>
      </c>
      <c r="M86" s="68">
        <f t="shared" ca="1" si="4"/>
        <v>-1.0349777971560448E-2</v>
      </c>
      <c r="N86" s="59">
        <f t="shared" ca="1" si="4"/>
        <v>7.128868074523842E-3</v>
      </c>
      <c r="O86" s="61">
        <f t="shared" ca="1" si="4"/>
        <v>-3.5172386081607887E-2</v>
      </c>
      <c r="P86" s="60">
        <f t="shared" ca="1" si="4"/>
        <v>2.1588456465313488E-3</v>
      </c>
      <c r="Q86" s="59">
        <f t="shared" ca="1" si="4"/>
        <v>-5.6756068818312189E-3</v>
      </c>
      <c r="R86" s="59">
        <f t="shared" ca="1" si="4"/>
        <v>-8.4147554636521127E-3</v>
      </c>
      <c r="S86" s="59">
        <f t="shared" ca="1" si="4"/>
        <v>2.3019905718513201E-5</v>
      </c>
      <c r="T86" s="59" t="str">
        <f t="shared" ca="1" si="4"/>
        <v xml:space="preserve"> </v>
      </c>
      <c r="U86" s="59">
        <f t="shared" ca="1" si="4"/>
        <v>-4.4160287359349404E-3</v>
      </c>
      <c r="V86" s="59">
        <f t="shared" ca="1" si="4"/>
        <v>-1.3047069688264523E-3</v>
      </c>
      <c r="W86" s="59" t="str">
        <f t="shared" ca="1" si="4"/>
        <v xml:space="preserve"> </v>
      </c>
      <c r="X86" s="59">
        <f t="shared" ca="1" si="4"/>
        <v>-4.4699271956005759E-4</v>
      </c>
      <c r="Y86" s="61">
        <f t="shared" ca="1" si="4"/>
        <v>-1.4121489210827787E-2</v>
      </c>
    </row>
    <row r="87" spans="1:25" s="33" customFormat="1" x14ac:dyDescent="0.2">
      <c r="A87" s="20">
        <v>39994</v>
      </c>
      <c r="B87" s="63">
        <f t="shared" ca="1" si="3"/>
        <v>3.9763475822127692E-3</v>
      </c>
      <c r="C87" s="63">
        <f t="shared" ca="1" si="3"/>
        <v>5.1266580262998573E-5</v>
      </c>
      <c r="D87" s="34">
        <f t="shared" ca="1" si="3"/>
        <v>3.5250332584157995E-4</v>
      </c>
      <c r="E87" s="34">
        <f t="shared" ca="1" si="3"/>
        <v>9.5568503428566931E-3</v>
      </c>
      <c r="F87" s="34">
        <f t="shared" ca="1" si="3"/>
        <v>-7.2346293607229439E-3</v>
      </c>
      <c r="G87" s="53">
        <f t="shared" ca="1" si="5"/>
        <v>1.6547797212384641E-2</v>
      </c>
      <c r="H87" s="34">
        <f t="shared" ca="1" si="5"/>
        <v>-3.3989837536706813E-2</v>
      </c>
      <c r="I87" s="34">
        <f t="shared" ca="1" si="5"/>
        <v>5.0971363838085981E-3</v>
      </c>
      <c r="J87" s="64">
        <f t="shared" ca="1" si="5"/>
        <v>-8.1223962277365835E-3</v>
      </c>
      <c r="K87" s="34">
        <f t="shared" ca="1" si="5"/>
        <v>-1.3167513203032333E-2</v>
      </c>
      <c r="L87" s="34">
        <f t="shared" ca="1" si="4"/>
        <v>1.2073652720468786E-2</v>
      </c>
      <c r="M87" s="64">
        <f t="shared" ca="1" si="4"/>
        <v>-1.9195933081886829E-2</v>
      </c>
      <c r="N87" s="34">
        <f t="shared" ca="1" si="4"/>
        <v>2.8781152543368993E-3</v>
      </c>
      <c r="O87" s="55">
        <f t="shared" ca="1" si="4"/>
        <v>-2.9682956073132982E-2</v>
      </c>
      <c r="P87" s="53">
        <f t="shared" ca="1" si="4"/>
        <v>-5.592121913956527E-4</v>
      </c>
      <c r="Q87" s="34">
        <f t="shared" ca="1" si="4"/>
        <v>1.3828308484560736E-2</v>
      </c>
      <c r="R87" s="34">
        <f t="shared" ca="1" si="4"/>
        <v>4.9962756360975025E-3</v>
      </c>
      <c r="S87" s="34">
        <f t="shared" ca="1" si="4"/>
        <v>1.4605770833380216E-3</v>
      </c>
      <c r="T87" s="34" t="str">
        <f t="shared" ca="1" si="4"/>
        <v xml:space="preserve"> </v>
      </c>
      <c r="U87" s="34">
        <f t="shared" ca="1" si="4"/>
        <v>4.5830041113565922E-3</v>
      </c>
      <c r="V87" s="34">
        <f t="shared" ca="1" si="4"/>
        <v>-9.7075626107394619E-3</v>
      </c>
      <c r="W87" s="34" t="str">
        <f t="shared" ca="1" si="4"/>
        <v xml:space="preserve"> </v>
      </c>
      <c r="X87" s="34">
        <f t="shared" ca="1" si="4"/>
        <v>-1.4664698384534658E-2</v>
      </c>
      <c r="Y87" s="55">
        <f t="shared" ca="1" si="4"/>
        <v>-8.8081015235442761E-3</v>
      </c>
    </row>
    <row r="88" spans="1:25" s="33" customFormat="1" x14ac:dyDescent="0.2">
      <c r="A88" s="20">
        <v>40086</v>
      </c>
      <c r="B88" s="63">
        <f t="shared" ca="1" si="3"/>
        <v>6.4427790629502102E-3</v>
      </c>
      <c r="C88" s="63">
        <f t="shared" ca="1" si="3"/>
        <v>2.7044134143783261E-3</v>
      </c>
      <c r="D88" s="34">
        <f t="shared" ca="1" si="3"/>
        <v>2.5920469817397596E-3</v>
      </c>
      <c r="E88" s="34">
        <f t="shared" ca="1" si="3"/>
        <v>1.1946608846216566E-2</v>
      </c>
      <c r="F88" s="34">
        <f t="shared" ca="1" si="3"/>
        <v>-5.7769889806429386E-3</v>
      </c>
      <c r="G88" s="53">
        <f t="shared" ca="1" si="5"/>
        <v>6.0451116266020399E-3</v>
      </c>
      <c r="H88" s="34">
        <f t="shared" ca="1" si="5"/>
        <v>4.8834368177805398E-2</v>
      </c>
      <c r="I88" s="34">
        <f t="shared" ca="1" si="5"/>
        <v>3.9411728602769536E-3</v>
      </c>
      <c r="J88" s="64">
        <f t="shared" ca="1" si="5"/>
        <v>7.5902806550152135E-3</v>
      </c>
      <c r="K88" s="34">
        <f t="shared" ca="1" si="5"/>
        <v>-1.11258772469911E-2</v>
      </c>
      <c r="L88" s="34">
        <f t="shared" ca="1" si="4"/>
        <v>2.8524587484564323E-2</v>
      </c>
      <c r="M88" s="64">
        <f t="shared" ca="1" si="4"/>
        <v>1.8999108640638696E-2</v>
      </c>
      <c r="N88" s="34">
        <f t="shared" ca="1" si="4"/>
        <v>6.1352795327893617E-3</v>
      </c>
      <c r="O88" s="55">
        <f t="shared" ca="1" si="4"/>
        <v>-2.7449871465604847E-2</v>
      </c>
      <c r="P88" s="53">
        <f t="shared" ca="1" si="4"/>
        <v>1.5381713418520349E-2</v>
      </c>
      <c r="Q88" s="34">
        <f t="shared" ca="1" si="4"/>
        <v>6.1324306423551356E-3</v>
      </c>
      <c r="R88" s="34">
        <f t="shared" ca="1" si="4"/>
        <v>3.321416277020095E-3</v>
      </c>
      <c r="S88" s="34">
        <f t="shared" ca="1" si="4"/>
        <v>-2.1137266608811656E-3</v>
      </c>
      <c r="T88" s="34" t="str">
        <f t="shared" ca="1" si="4"/>
        <v xml:space="preserve"> </v>
      </c>
      <c r="U88" s="34">
        <f t="shared" ca="1" si="4"/>
        <v>5.7300127165977877E-3</v>
      </c>
      <c r="V88" s="34">
        <f t="shared" ca="1" si="4"/>
        <v>-9.3010953922435524E-3</v>
      </c>
      <c r="W88" s="34" t="str">
        <f t="shared" ca="1" si="4"/>
        <v xml:space="preserve"> </v>
      </c>
      <c r="X88" s="34">
        <f t="shared" ca="1" si="4"/>
        <v>-1.3570900456558732E-3</v>
      </c>
      <c r="Y88" s="55">
        <f t="shared" ca="1" si="4"/>
        <v>-4.7195823454927455E-3</v>
      </c>
    </row>
    <row r="89" spans="1:25" s="33" customFormat="1" ht="12" thickBot="1" x14ac:dyDescent="0.25">
      <c r="A89" s="26">
        <v>40178</v>
      </c>
      <c r="B89" s="65">
        <f t="shared" ca="1" si="3"/>
        <v>1.3005081081678416E-3</v>
      </c>
      <c r="C89" s="65">
        <f t="shared" ca="1" si="3"/>
        <v>-1.5929602392257269E-3</v>
      </c>
      <c r="D89" s="56">
        <f t="shared" ca="1" si="3"/>
        <v>-1.254410116420801E-3</v>
      </c>
      <c r="E89" s="56">
        <f t="shared" ca="1" si="3"/>
        <v>3.9034889413145368E-3</v>
      </c>
      <c r="F89" s="56">
        <f t="shared" ca="1" si="3"/>
        <v>-9.9484798497494475E-3</v>
      </c>
      <c r="G89" s="57">
        <f t="shared" ca="1" si="5"/>
        <v>4.6329089485876995E-3</v>
      </c>
      <c r="H89" s="56">
        <f t="shared" ca="1" si="5"/>
        <v>-7.9815576438046376E-2</v>
      </c>
      <c r="I89" s="56">
        <f t="shared" ca="1" si="5"/>
        <v>-1.6350917080526495E-3</v>
      </c>
      <c r="J89" s="66">
        <f t="shared" ca="1" si="5"/>
        <v>5.1510336490689923E-3</v>
      </c>
      <c r="K89" s="56">
        <f t="shared" ca="1" si="5"/>
        <v>-1.03566175690466E-2</v>
      </c>
      <c r="L89" s="56">
        <f t="shared" ca="1" si="4"/>
        <v>-0.13472182008390443</v>
      </c>
      <c r="M89" s="66">
        <f t="shared" ca="1" si="4"/>
        <v>-2.7134257342189327E-2</v>
      </c>
      <c r="N89" s="56">
        <f t="shared" ca="1" si="4"/>
        <v>-4.3637775141455171E-3</v>
      </c>
      <c r="O89" s="58">
        <f t="shared" ca="1" si="4"/>
        <v>-9.6910071245445262E-2</v>
      </c>
      <c r="P89" s="57">
        <f t="shared" ca="1" si="4"/>
        <v>1.2103815197618717E-2</v>
      </c>
      <c r="Q89" s="56">
        <f t="shared" ca="1" si="4"/>
        <v>7.0777488617987938E-3</v>
      </c>
      <c r="R89" s="56">
        <f t="shared" ca="1" si="4"/>
        <v>2.5007964002852212E-3</v>
      </c>
      <c r="S89" s="56">
        <f t="shared" ca="1" si="4"/>
        <v>9.3765228470690243E-3</v>
      </c>
      <c r="T89" s="56" t="str">
        <f t="shared" ca="1" si="4"/>
        <v xml:space="preserve"> </v>
      </c>
      <c r="U89" s="56">
        <f t="shared" ca="1" si="4"/>
        <v>-4.9985085562778142E-3</v>
      </c>
      <c r="V89" s="56">
        <f t="shared" ca="1" si="4"/>
        <v>-1.9073760407816165E-3</v>
      </c>
      <c r="W89" s="56" t="str">
        <f t="shared" ca="1" si="4"/>
        <v xml:space="preserve"> </v>
      </c>
      <c r="X89" s="56">
        <f t="shared" ca="1" si="4"/>
        <v>-1.3106294644289695E-2</v>
      </c>
      <c r="Y89" s="58">
        <f t="shared" ca="1" si="4"/>
        <v>3.5946785663008018E-3</v>
      </c>
    </row>
    <row r="90" spans="1:25" s="33" customFormat="1" x14ac:dyDescent="0.2">
      <c r="A90" s="20">
        <v>40268</v>
      </c>
      <c r="B90" s="63">
        <f t="shared" ca="1" si="3"/>
        <v>9.3765816095350285E-3</v>
      </c>
      <c r="C90" s="63">
        <f t="shared" ca="1" si="3"/>
        <v>6.8893639733020873E-3</v>
      </c>
      <c r="D90" s="34">
        <f t="shared" ca="1" si="3"/>
        <v>6.5006994829992504E-3</v>
      </c>
      <c r="E90" s="34">
        <f t="shared" ca="1" si="3"/>
        <v>1.0779420173540943E-2</v>
      </c>
      <c r="F90" s="34">
        <f t="shared" ca="1" si="3"/>
        <v>1.4946464703195383E-2</v>
      </c>
      <c r="G90" s="53">
        <f t="shared" ca="1" si="5"/>
        <v>6.1807275444858423E-3</v>
      </c>
      <c r="H90" s="34">
        <f t="shared" ca="1" si="5"/>
        <v>2.1772054806409091E-2</v>
      </c>
      <c r="I90" s="34">
        <f t="shared" ca="1" si="5"/>
        <v>-8.0057634339155692E-3</v>
      </c>
      <c r="J90" s="64">
        <f t="shared" ca="1" si="5"/>
        <v>1.2515509141310943E-3</v>
      </c>
      <c r="K90" s="34">
        <f t="shared" ca="1" si="5"/>
        <v>4.8607759935315187E-4</v>
      </c>
      <c r="L90" s="34">
        <f ca="1">IF(AND(L29&gt;=0,L29&lt;&gt;" ",L28&lt;&gt;" ",(L28)&gt;0),L29/L28-1," ")</f>
        <v>-1</v>
      </c>
      <c r="M90" s="64">
        <f t="shared" ca="1" si="4"/>
        <v>-1</v>
      </c>
      <c r="N90" s="34">
        <f t="shared" ca="1" si="4"/>
        <v>8.7097893457883657E-3</v>
      </c>
      <c r="O90" s="55">
        <f t="shared" ca="1" si="4"/>
        <v>-5.1152262688037298E-2</v>
      </c>
      <c r="P90" s="53">
        <f t="shared" ca="1" si="4"/>
        <v>-1.3086357190415732E-2</v>
      </c>
      <c r="Q90" s="34">
        <f t="shared" ca="1" si="4"/>
        <v>5.2997150148508254E-3</v>
      </c>
      <c r="R90" s="34">
        <f t="shared" ca="1" si="4"/>
        <v>5.6956982043667725E-3</v>
      </c>
      <c r="S90" s="34">
        <f t="shared" ca="1" si="4"/>
        <v>7.8981275715439558E-3</v>
      </c>
      <c r="T90" s="34" t="str">
        <f t="shared" ca="1" si="4"/>
        <v xml:space="preserve"> </v>
      </c>
      <c r="U90" s="34">
        <f t="shared" ca="1" si="4"/>
        <v>8.8817123378190921E-3</v>
      </c>
      <c r="V90" s="34">
        <f t="shared" ca="1" si="4"/>
        <v>1.7829444140488704E-2</v>
      </c>
      <c r="W90" s="34" t="str">
        <f t="shared" ca="1" si="4"/>
        <v xml:space="preserve"> </v>
      </c>
      <c r="X90" s="34">
        <f t="shared" ca="1" si="4"/>
        <v>6.1394411594009046E-3</v>
      </c>
      <c r="Y90" s="55">
        <f t="shared" ca="1" si="4"/>
        <v>1.377836013964906E-4</v>
      </c>
    </row>
    <row r="91" spans="1:25" s="33" customFormat="1" x14ac:dyDescent="0.2">
      <c r="A91" s="20">
        <v>40359</v>
      </c>
      <c r="B91" s="63">
        <f t="shared" ca="1" si="3"/>
        <v>2.0478115641942018E-3</v>
      </c>
      <c r="C91" s="63">
        <f t="shared" ca="1" si="3"/>
        <v>-2.8502445257525544E-3</v>
      </c>
      <c r="D91" s="34">
        <f t="shared" ca="1" si="3"/>
        <v>-3.0838272505586684E-3</v>
      </c>
      <c r="E91" s="34">
        <f t="shared" ca="1" si="3"/>
        <v>9.0658982888871531E-3</v>
      </c>
      <c r="F91" s="34">
        <f t="shared" ca="1" si="3"/>
        <v>-8.903378229005221E-3</v>
      </c>
      <c r="G91" s="53">
        <f t="shared" ca="1" si="5"/>
        <v>5.7876543090358279E-3</v>
      </c>
      <c r="H91" s="34">
        <f t="shared" ca="1" si="5"/>
        <v>-1.8205582062147063E-2</v>
      </c>
      <c r="I91" s="34">
        <f t="shared" ca="1" si="5"/>
        <v>-6.5250541854289246E-4</v>
      </c>
      <c r="J91" s="64">
        <f t="shared" ca="1" si="5"/>
        <v>-5.4664289880629324E-3</v>
      </c>
      <c r="K91" s="34">
        <f t="shared" ca="1" si="5"/>
        <v>-2.5181255776544065E-3</v>
      </c>
      <c r="L91" s="34" t="str">
        <f t="shared" ca="1" si="4"/>
        <v xml:space="preserve"> </v>
      </c>
      <c r="M91" s="64" t="str">
        <f t="shared" ca="1" si="4"/>
        <v xml:space="preserve"> </v>
      </c>
      <c r="N91" s="34">
        <f t="shared" ca="1" si="4"/>
        <v>8.0618889756198797E-3</v>
      </c>
      <c r="O91" s="55">
        <f t="shared" ca="1" si="4"/>
        <v>-1.8188955552093655E-2</v>
      </c>
      <c r="P91" s="53">
        <f t="shared" ca="1" si="4"/>
        <v>-9.3661879318520658E-3</v>
      </c>
      <c r="Q91" s="34">
        <f t="shared" ca="1" si="4"/>
        <v>4.2442033319816108E-3</v>
      </c>
      <c r="R91" s="34">
        <f t="shared" ca="1" si="4"/>
        <v>-5.7599926218343533E-4</v>
      </c>
      <c r="S91" s="34">
        <f t="shared" ca="1" si="4"/>
        <v>-2.055300596735421E-3</v>
      </c>
      <c r="T91" s="34" t="str">
        <f t="shared" ca="1" si="4"/>
        <v xml:space="preserve"> </v>
      </c>
      <c r="U91" s="34">
        <f t="shared" ca="1" si="4"/>
        <v>4.0073613462330293E-3</v>
      </c>
      <c r="V91" s="34">
        <f t="shared" ca="1" si="4"/>
        <v>-6.8299866862293612E-3</v>
      </c>
      <c r="W91" s="34" t="str">
        <f t="shared" ca="1" si="4"/>
        <v xml:space="preserve"> </v>
      </c>
      <c r="X91" s="34">
        <f t="shared" ca="1" si="4"/>
        <v>-9.7598227201740606E-3</v>
      </c>
      <c r="Y91" s="55">
        <f t="shared" ca="1" si="4"/>
        <v>-1.2870679793575146E-3</v>
      </c>
    </row>
    <row r="92" spans="1:25" s="33" customFormat="1" x14ac:dyDescent="0.2">
      <c r="A92" s="20">
        <v>40451</v>
      </c>
      <c r="B92" s="63">
        <f t="shared" ca="1" si="3"/>
        <v>5.6066572134676473E-3</v>
      </c>
      <c r="C92" s="63">
        <f t="shared" ca="1" si="3"/>
        <v>2.4943887740398463E-3</v>
      </c>
      <c r="D92" s="34">
        <f t="shared" ca="1" si="3"/>
        <v>1.2402078717324017E-3</v>
      </c>
      <c r="E92" s="34">
        <f t="shared" ca="1" si="3"/>
        <v>7.2408791748579393E-3</v>
      </c>
      <c r="F92" s="34">
        <f t="shared" ca="1" si="3"/>
        <v>1.0407147686728457E-3</v>
      </c>
      <c r="G92" s="53">
        <f t="shared" ca="1" si="5"/>
        <v>6.392306403136816E-3</v>
      </c>
      <c r="H92" s="34">
        <f t="shared" ca="1" si="5"/>
        <v>-1.0517044410865317E-2</v>
      </c>
      <c r="I92" s="34">
        <f t="shared" ca="1" si="5"/>
        <v>-4.2624748516186806E-3</v>
      </c>
      <c r="J92" s="64">
        <f t="shared" ca="1" si="5"/>
        <v>4.1769824344939366E-4</v>
      </c>
      <c r="K92" s="34">
        <f t="shared" ca="1" si="5"/>
        <v>3.0565402685645005E-4</v>
      </c>
      <c r="L92" s="34" t="str">
        <f t="shared" ca="1" si="4"/>
        <v xml:space="preserve"> </v>
      </c>
      <c r="M92" s="64" t="str">
        <f t="shared" ca="1" si="4"/>
        <v xml:space="preserve"> </v>
      </c>
      <c r="N92" s="34">
        <f t="shared" ca="1" si="4"/>
        <v>6.4800566389715542E-3</v>
      </c>
      <c r="O92" s="55">
        <f t="shared" ca="1" si="4"/>
        <v>-1.7057687065295646E-2</v>
      </c>
      <c r="P92" s="53">
        <f t="shared" ca="1" si="4"/>
        <v>4.6799586858095044E-3</v>
      </c>
      <c r="Q92" s="34">
        <f t="shared" ca="1" si="4"/>
        <v>4.8232830138885685E-3</v>
      </c>
      <c r="R92" s="34">
        <f t="shared" ca="1" si="4"/>
        <v>-2.8682131554812473E-3</v>
      </c>
      <c r="S92" s="34">
        <f t="shared" ca="1" si="4"/>
        <v>-1.0060986219286971E-2</v>
      </c>
      <c r="T92" s="34" t="str">
        <f t="shared" ca="1" si="4"/>
        <v xml:space="preserve"> </v>
      </c>
      <c r="U92" s="34">
        <f t="shared" ca="1" si="4"/>
        <v>-3.2045610785439438E-3</v>
      </c>
      <c r="V92" s="34">
        <f t="shared" ca="1" si="4"/>
        <v>-1.4667191297559334E-3</v>
      </c>
      <c r="W92" s="34" t="str">
        <f t="shared" ca="1" si="4"/>
        <v xml:space="preserve"> </v>
      </c>
      <c r="X92" s="34">
        <f t="shared" ca="1" si="4"/>
        <v>-1.6279880712868233E-2</v>
      </c>
      <c r="Y92" s="55">
        <f t="shared" ca="1" si="4"/>
        <v>6.4858074984044389E-3</v>
      </c>
    </row>
    <row r="93" spans="1:25" s="33" customFormat="1" ht="12" thickBot="1" x14ac:dyDescent="0.25">
      <c r="A93" s="20">
        <v>40543</v>
      </c>
      <c r="B93" s="63">
        <f t="shared" ca="1" si="3"/>
        <v>5.4488542366515347E-3</v>
      </c>
      <c r="C93" s="63">
        <f t="shared" ca="1" si="3"/>
        <v>2.393294534579038E-3</v>
      </c>
      <c r="D93" s="34">
        <f t="shared" ca="1" si="3"/>
        <v>1.3036406890500896E-3</v>
      </c>
      <c r="E93" s="34">
        <f t="shared" ca="1" si="3"/>
        <v>6.2730783556808056E-3</v>
      </c>
      <c r="F93" s="34">
        <f t="shared" ca="1" si="3"/>
        <v>-1.545713613703148E-3</v>
      </c>
      <c r="G93" s="53">
        <f t="shared" ca="1" si="5"/>
        <v>-3.0486870712258529E-3</v>
      </c>
      <c r="H93" s="34">
        <f t="shared" ca="1" si="5"/>
        <v>1.9573467678557055E-2</v>
      </c>
      <c r="I93" s="34">
        <f t="shared" ca="1" si="5"/>
        <v>-2.3882138925782614E-3</v>
      </c>
      <c r="J93" s="64">
        <f t="shared" ca="1" si="5"/>
        <v>1.8225947728438552E-3</v>
      </c>
      <c r="K93" s="34">
        <f t="shared" ca="1" si="5"/>
        <v>-4.0956140637056215E-3</v>
      </c>
      <c r="L93" s="34" t="str">
        <f t="shared" ca="1" si="4"/>
        <v xml:space="preserve"> </v>
      </c>
      <c r="M93" s="64" t="str">
        <f t="shared" ca="1" si="4"/>
        <v xml:space="preserve"> </v>
      </c>
      <c r="N93" s="34">
        <f t="shared" ca="1" si="4"/>
        <v>4.4895613648039401E-3</v>
      </c>
      <c r="O93" s="55">
        <f t="shared" ca="1" si="4"/>
        <v>5.1218642483930044E-3</v>
      </c>
      <c r="P93" s="53">
        <f t="shared" ca="1" si="4"/>
        <v>-8.3881639483670445E-2</v>
      </c>
      <c r="Q93" s="34">
        <f t="shared" ca="1" si="4"/>
        <v>-6.5514320148563066E-5</v>
      </c>
      <c r="R93" s="34">
        <f t="shared" ca="1" si="4"/>
        <v>-1.0178583582012291E-3</v>
      </c>
      <c r="S93" s="34">
        <f t="shared" ca="1" si="4"/>
        <v>-3.9006651466042208E-2</v>
      </c>
      <c r="T93" s="34" t="str">
        <f t="shared" ca="1" si="4"/>
        <v xml:space="preserve"> </v>
      </c>
      <c r="U93" s="34">
        <f t="shared" ca="1" si="4"/>
        <v>7.5073779598708867E-3</v>
      </c>
      <c r="V93" s="34">
        <f t="shared" ca="1" si="4"/>
        <v>-1.1348857770480336E-2</v>
      </c>
      <c r="W93" s="34" t="str">
        <f t="shared" ca="1" si="4"/>
        <v xml:space="preserve"> </v>
      </c>
      <c r="X93" s="34">
        <f t="shared" ca="1" si="4"/>
        <v>-8.0276715194681603E-2</v>
      </c>
      <c r="Y93" s="55">
        <f t="shared" ca="1" si="4"/>
        <v>-1.7364271332210635E-2</v>
      </c>
    </row>
    <row r="94" spans="1:25" s="33" customFormat="1" x14ac:dyDescent="0.2">
      <c r="A94" s="14">
        <v>40633</v>
      </c>
      <c r="B94" s="67">
        <f t="shared" ca="1" si="3"/>
        <v>9.5314221422637679E-3</v>
      </c>
      <c r="C94" s="67">
        <f t="shared" ca="1" si="3"/>
        <v>6.3215274361942964E-3</v>
      </c>
      <c r="D94" s="59">
        <f t="shared" ca="1" si="3"/>
        <v>5.5414165774019253E-3</v>
      </c>
      <c r="E94" s="59">
        <f t="shared" ca="1" si="3"/>
        <v>1.044884087025344E-2</v>
      </c>
      <c r="F94" s="59">
        <f t="shared" ca="1" si="3"/>
        <v>1.6369632163870662E-4</v>
      </c>
      <c r="G94" s="60">
        <f t="shared" ca="1" si="5"/>
        <v>5.8087461579752198E-3</v>
      </c>
      <c r="H94" s="59">
        <f t="shared" ca="1" si="5"/>
        <v>-1.8065808651909321E-2</v>
      </c>
      <c r="I94" s="59">
        <f t="shared" ca="1" si="5"/>
        <v>3.6389070941924562E-3</v>
      </c>
      <c r="J94" s="68">
        <f t="shared" ca="1" si="5"/>
        <v>-5.4211596474122992E-3</v>
      </c>
      <c r="K94" s="59">
        <f t="shared" ca="1" si="5"/>
        <v>-3.1190218481935705E-4</v>
      </c>
      <c r="L94" s="59" t="str">
        <f t="shared" ca="1" si="4"/>
        <v xml:space="preserve"> </v>
      </c>
      <c r="M94" s="68" t="str">
        <f t="shared" ca="1" si="4"/>
        <v xml:space="preserve"> </v>
      </c>
      <c r="N94" s="59">
        <f t="shared" ca="1" si="4"/>
        <v>9.5272277436224684E-3</v>
      </c>
      <c r="O94" s="61">
        <f t="shared" ca="1" si="4"/>
        <v>7.0254774607609871E-3</v>
      </c>
      <c r="P94" s="60">
        <f t="shared" ca="1" si="4"/>
        <v>0.15898018923129698</v>
      </c>
      <c r="Q94" s="59">
        <f t="shared" ca="1" si="4"/>
        <v>1.7558686883454078E-2</v>
      </c>
      <c r="R94" s="59">
        <f t="shared" ca="1" si="4"/>
        <v>-3.6777826456961815E-3</v>
      </c>
      <c r="S94" s="59">
        <f t="shared" ca="1" si="4"/>
        <v>-1</v>
      </c>
      <c r="T94" s="59" t="str">
        <f t="shared" ca="1" si="4"/>
        <v xml:space="preserve"> </v>
      </c>
      <c r="U94" s="59">
        <f t="shared" ca="1" si="4"/>
        <v>4.095116947145705E-3</v>
      </c>
      <c r="V94" s="59">
        <f t="shared" ca="1" si="4"/>
        <v>-1</v>
      </c>
      <c r="W94" s="59" t="str">
        <f t="shared" ca="1" si="4"/>
        <v xml:space="preserve"> </v>
      </c>
      <c r="X94" s="59">
        <f t="shared" ca="1" si="4"/>
        <v>0.10926399928862462</v>
      </c>
      <c r="Y94" s="61">
        <f t="shared" ca="1" si="4"/>
        <v>5.283582844612722E-3</v>
      </c>
    </row>
    <row r="95" spans="1:25" s="33" customFormat="1" x14ac:dyDescent="0.2">
      <c r="A95" s="20">
        <v>40724</v>
      </c>
      <c r="B95" s="63">
        <f t="shared" ca="1" si="3"/>
        <v>3.8528580529046952E-3</v>
      </c>
      <c r="C95" s="63">
        <f t="shared" ca="1" si="3"/>
        <v>-1.9688529260895038E-3</v>
      </c>
      <c r="D95" s="34">
        <f t="shared" ca="1" si="3"/>
        <v>-3.1531504241218977E-3</v>
      </c>
      <c r="E95" s="34">
        <f t="shared" ca="1" si="3"/>
        <v>9.0214838045150625E-3</v>
      </c>
      <c r="F95" s="34">
        <f t="shared" ca="1" si="3"/>
        <v>-2.0081562759313165E-3</v>
      </c>
      <c r="G95" s="53">
        <f t="shared" ca="1" si="5"/>
        <v>6.4742720995942804E-3</v>
      </c>
      <c r="H95" s="34">
        <f t="shared" ca="1" si="5"/>
        <v>-5.9765230799004865E-3</v>
      </c>
      <c r="I95" s="34">
        <f t="shared" ca="1" si="5"/>
        <v>-4.2981005609348255E-3</v>
      </c>
      <c r="J95" s="64">
        <f t="shared" ca="1" si="5"/>
        <v>2.4978158239041814E-3</v>
      </c>
      <c r="K95" s="34">
        <f t="shared" ca="1" si="5"/>
        <v>-2.7202396812056051E-3</v>
      </c>
      <c r="L95" s="34" t="str">
        <f t="shared" ca="1" si="4"/>
        <v xml:space="preserve"> </v>
      </c>
      <c r="M95" s="64" t="str">
        <f t="shared" ca="1" si="4"/>
        <v xml:space="preserve"> </v>
      </c>
      <c r="N95" s="34">
        <f t="shared" ca="1" si="4"/>
        <v>8.7677036558826416E-3</v>
      </c>
      <c r="O95" s="55">
        <f t="shared" ca="1" si="4"/>
        <v>-2.5143084678765582E-2</v>
      </c>
      <c r="P95" s="53">
        <f t="shared" ca="1" si="4"/>
        <v>-9.4216139075701255E-3</v>
      </c>
      <c r="Q95" s="34">
        <f t="shared" ca="1" si="4"/>
        <v>4.2724956788942059E-3</v>
      </c>
      <c r="R95" s="34">
        <f t="shared" ca="1" si="4"/>
        <v>-2.3827530016644616E-3</v>
      </c>
      <c r="S95" s="34" t="str">
        <f t="shared" ca="1" si="4"/>
        <v xml:space="preserve"> </v>
      </c>
      <c r="T95" s="34" t="str">
        <f t="shared" ca="1" si="4"/>
        <v xml:space="preserve"> </v>
      </c>
      <c r="U95" s="34">
        <f t="shared" ca="1" si="4"/>
        <v>2.5319202367786176E-3</v>
      </c>
      <c r="V95" s="34" t="str">
        <f t="shared" ca="1" si="4"/>
        <v xml:space="preserve"> </v>
      </c>
      <c r="W95" s="34" t="str">
        <f t="shared" ca="1" si="4"/>
        <v xml:space="preserve"> </v>
      </c>
      <c r="X95" s="34">
        <f t="shared" ca="1" si="4"/>
        <v>-4.6319041188064292E-3</v>
      </c>
      <c r="Y95" s="55">
        <f t="shared" ca="1" si="4"/>
        <v>-1.3369739013493698E-2</v>
      </c>
    </row>
    <row r="96" spans="1:25" s="33" customFormat="1" x14ac:dyDescent="0.2">
      <c r="A96" s="20">
        <v>40816</v>
      </c>
      <c r="B96" s="63">
        <f t="shared" ca="1" si="3"/>
        <v>4.6821685969942184E-3</v>
      </c>
      <c r="C96" s="63">
        <f t="shared" ca="1" si="3"/>
        <v>1.9619596222186786E-3</v>
      </c>
      <c r="D96" s="34">
        <f t="shared" ca="1" si="3"/>
        <v>1.636185474133578E-3</v>
      </c>
      <c r="E96" s="34">
        <f t="shared" ca="1" si="3"/>
        <v>6.8354565566217662E-3</v>
      </c>
      <c r="F96" s="34">
        <f t="shared" ca="1" si="3"/>
        <v>5.1129978036357215E-5</v>
      </c>
      <c r="G96" s="53">
        <f t="shared" ca="1" si="5"/>
        <v>-5.3560311190655741E-3</v>
      </c>
      <c r="H96" s="34">
        <f t="shared" ca="1" si="5"/>
        <v>-7.841707267292608E-3</v>
      </c>
      <c r="I96" s="34">
        <f t="shared" ca="1" si="5"/>
        <v>-9.6758272919056365E-3</v>
      </c>
      <c r="J96" s="64">
        <f t="shared" ca="1" si="5"/>
        <v>-6.7890685634132142E-3</v>
      </c>
      <c r="K96" s="34">
        <f t="shared" ca="1" si="5"/>
        <v>-3.2633832452051426E-3</v>
      </c>
      <c r="L96" s="34" t="str">
        <f t="shared" ca="1" si="4"/>
        <v xml:space="preserve"> </v>
      </c>
      <c r="M96" s="64" t="str">
        <f t="shared" ca="1" si="4"/>
        <v xml:space="preserve"> </v>
      </c>
      <c r="N96" s="34">
        <f t="shared" ca="1" si="4"/>
        <v>6.574463306951106E-3</v>
      </c>
      <c r="O96" s="55">
        <f t="shared" ca="1" si="4"/>
        <v>8.1866157474266288E-3</v>
      </c>
      <c r="P96" s="53">
        <f t="shared" ca="1" si="4"/>
        <v>-1.4137804657648356E-2</v>
      </c>
      <c r="Q96" s="34">
        <f t="shared" ca="1" si="4"/>
        <v>-3.2067064671125189E-3</v>
      </c>
      <c r="R96" s="34">
        <f t="shared" ca="1" si="4"/>
        <v>3.3980245908638018E-4</v>
      </c>
      <c r="S96" s="34" t="str">
        <f t="shared" ca="1" si="4"/>
        <v xml:space="preserve"> </v>
      </c>
      <c r="T96" s="34" t="str">
        <f t="shared" ca="1" si="4"/>
        <v xml:space="preserve"> </v>
      </c>
      <c r="U96" s="34">
        <f t="shared" ca="1" si="4"/>
        <v>2.7677615702592639E-3</v>
      </c>
      <c r="V96" s="34" t="str">
        <f t="shared" ca="1" si="4"/>
        <v xml:space="preserve"> </v>
      </c>
      <c r="W96" s="34" t="str">
        <f t="shared" ca="1" si="4"/>
        <v xml:space="preserve"> </v>
      </c>
      <c r="X96" s="34">
        <f t="shared" ca="1" si="4"/>
        <v>-8.3410612046845856E-3</v>
      </c>
      <c r="Y96" s="55">
        <f t="shared" ca="1" si="4"/>
        <v>-1.2017547944976892E-2</v>
      </c>
    </row>
    <row r="97" spans="1:25" s="33" customFormat="1" ht="12" thickBot="1" x14ac:dyDescent="0.25">
      <c r="A97" s="26">
        <v>40908</v>
      </c>
      <c r="B97" s="65">
        <f t="shared" ca="1" si="3"/>
        <v>5.507742808393834E-3</v>
      </c>
      <c r="C97" s="65">
        <f t="shared" ca="1" si="3"/>
        <v>4.6511378030735795E-3</v>
      </c>
      <c r="D97" s="56">
        <f t="shared" ca="1" si="3"/>
        <v>4.6874314714830945E-3</v>
      </c>
      <c r="E97" s="56">
        <f t="shared" ca="1" si="3"/>
        <v>4.8585855300604663E-3</v>
      </c>
      <c r="F97" s="56">
        <f t="shared" ca="1" si="3"/>
        <v>-1.476837520255958E-3</v>
      </c>
      <c r="G97" s="57">
        <f t="shared" ca="1" si="5"/>
        <v>4.409107550905178E-3</v>
      </c>
      <c r="H97" s="56">
        <f t="shared" ca="1" si="5"/>
        <v>0.12181895685494681</v>
      </c>
      <c r="I97" s="56">
        <f t="shared" ca="1" si="5"/>
        <v>-7.2243065731625311E-4</v>
      </c>
      <c r="J97" s="66">
        <f t="shared" ca="1" si="5"/>
        <v>-6.5855417786495618E-3</v>
      </c>
      <c r="K97" s="56">
        <f t="shared" ca="1" si="5"/>
        <v>1.8439876153797385E-5</v>
      </c>
      <c r="L97" s="56" t="str">
        <f t="shared" ca="1" si="4"/>
        <v xml:space="preserve"> </v>
      </c>
      <c r="M97" s="66" t="str">
        <f t="shared" ca="1" si="4"/>
        <v xml:space="preserve"> </v>
      </c>
      <c r="N97" s="56">
        <f t="shared" ca="1" si="4"/>
        <v>4.1237349172351667E-3</v>
      </c>
      <c r="O97" s="58">
        <f t="shared" ca="1" si="4"/>
        <v>1.584210903920269E-2</v>
      </c>
      <c r="P97" s="57">
        <f t="shared" ca="1" si="4"/>
        <v>1.5520012177183684E-3</v>
      </c>
      <c r="Q97" s="56">
        <f t="shared" ca="1" si="4"/>
        <v>1.165628277763342E-2</v>
      </c>
      <c r="R97" s="56">
        <f t="shared" ca="1" si="4"/>
        <v>3.6892905054641822E-3</v>
      </c>
      <c r="S97" s="56" t="str">
        <f t="shared" ca="1" si="4"/>
        <v xml:space="preserve"> </v>
      </c>
      <c r="T97" s="56" t="str">
        <f t="shared" ca="1" si="4"/>
        <v xml:space="preserve"> </v>
      </c>
      <c r="U97" s="56">
        <f t="shared" ca="1" si="4"/>
        <v>1.3165980975676117E-2</v>
      </c>
      <c r="V97" s="56" t="str">
        <f t="shared" ca="1" si="4"/>
        <v xml:space="preserve"> </v>
      </c>
      <c r="W97" s="56" t="str">
        <f t="shared" ca="1" si="4"/>
        <v xml:space="preserve"> </v>
      </c>
      <c r="X97" s="56">
        <f t="shared" ca="1" si="4"/>
        <v>6.7301661418974756E-3</v>
      </c>
      <c r="Y97" s="58">
        <f t="shared" ca="1" si="4"/>
        <v>1.0964390595452178E-2</v>
      </c>
    </row>
    <row r="98" spans="1:25" s="33" customFormat="1" x14ac:dyDescent="0.2">
      <c r="A98" s="14">
        <v>40999</v>
      </c>
      <c r="B98" s="67">
        <f t="shared" ca="1" si="3"/>
        <v>6.9240451711283235E-3</v>
      </c>
      <c r="C98" s="67">
        <f t="shared" ca="1" si="3"/>
        <v>5.7668885168138395E-4</v>
      </c>
      <c r="D98" s="59">
        <f t="shared" ca="1" si="3"/>
        <v>1.1916614681695137E-5</v>
      </c>
      <c r="E98" s="59">
        <f t="shared" ca="1" si="3"/>
        <v>1.352587885436507E-2</v>
      </c>
      <c r="F98" s="59">
        <f t="shared" ca="1" si="3"/>
        <v>-1.515788232019033E-3</v>
      </c>
      <c r="G98" s="60">
        <f t="shared" ca="1" si="5"/>
        <v>2.0531241653329646E-2</v>
      </c>
      <c r="H98" s="59">
        <f t="shared" ca="1" si="5"/>
        <v>-8.8188235457599351E-2</v>
      </c>
      <c r="I98" s="59">
        <f t="shared" ca="1" si="5"/>
        <v>4.2232653373017737E-3</v>
      </c>
      <c r="J98" s="68">
        <f t="shared" ca="1" si="5"/>
        <v>-9.2662156373661819E-3</v>
      </c>
      <c r="K98" s="59">
        <f t="shared" ca="1" si="5"/>
        <v>4.4165286349224786E-3</v>
      </c>
      <c r="L98" s="59" t="str">
        <f t="shared" ca="1" si="4"/>
        <v xml:space="preserve"> </v>
      </c>
      <c r="M98" s="68" t="str">
        <f t="shared" ca="1" si="4"/>
        <v xml:space="preserve"> </v>
      </c>
      <c r="N98" s="59">
        <f t="shared" ca="1" si="4"/>
        <v>1.2618757917871815E-2</v>
      </c>
      <c r="O98" s="61">
        <f t="shared" ca="1" si="4"/>
        <v>1.3875935858588706E-2</v>
      </c>
      <c r="P98" s="60">
        <f t="shared" ca="1" si="4"/>
        <v>2.4256486915972486E-2</v>
      </c>
      <c r="Q98" s="59">
        <f t="shared" ca="1" si="4"/>
        <v>2.2438229866722503E-2</v>
      </c>
      <c r="R98" s="59">
        <f t="shared" ca="1" si="4"/>
        <v>7.0037472467423534E-3</v>
      </c>
      <c r="S98" s="59" t="str">
        <f t="shared" ca="1" si="4"/>
        <v xml:space="preserve"> </v>
      </c>
      <c r="T98" s="59" t="str">
        <f t="shared" ca="1" si="4"/>
        <v xml:space="preserve"> </v>
      </c>
      <c r="U98" s="59">
        <f t="shared" ca="1" si="4"/>
        <v>6.3731333909053944E-3</v>
      </c>
      <c r="V98" s="59" t="str">
        <f t="shared" ca="1" si="4"/>
        <v xml:space="preserve"> </v>
      </c>
      <c r="W98" s="59" t="str">
        <f t="shared" ca="1" si="4"/>
        <v xml:space="preserve"> </v>
      </c>
      <c r="X98" s="59">
        <f t="shared" ca="1" si="4"/>
        <v>8.3838523115746799E-3</v>
      </c>
      <c r="Y98" s="61">
        <f t="shared" ca="1" si="4"/>
        <v>-7.9504281001393506E-3</v>
      </c>
    </row>
    <row r="99" spans="1:25" s="33" customFormat="1" x14ac:dyDescent="0.2">
      <c r="A99" s="20">
        <v>41090</v>
      </c>
      <c r="B99" s="63">
        <f t="shared" ref="B99:K114" ca="1" si="6">IF(AND(B38&gt;=0, (B37)&gt;0),B38/B37-1," ")</f>
        <v>3.1056558822903924E-3</v>
      </c>
      <c r="C99" s="63">
        <f t="shared" ca="1" si="6"/>
        <v>3.1623440536920899E-3</v>
      </c>
      <c r="D99" s="34">
        <f t="shared" ca="1" si="6"/>
        <v>3.5018691439301364E-3</v>
      </c>
      <c r="E99" s="34">
        <f t="shared" ca="1" si="6"/>
        <v>8.0528624126929849E-4</v>
      </c>
      <c r="F99" s="34">
        <f t="shared" ca="1" si="6"/>
        <v>-4.7553472683143916E-3</v>
      </c>
      <c r="G99" s="53">
        <f t="shared" ca="1" si="5"/>
        <v>-1.4550084880881609E-2</v>
      </c>
      <c r="H99" s="34">
        <f t="shared" ca="1" si="5"/>
        <v>-1.3000807237992129E-2</v>
      </c>
      <c r="I99" s="34">
        <f t="shared" ca="1" si="5"/>
        <v>-4.5483811588586942E-3</v>
      </c>
      <c r="J99" s="64">
        <f t="shared" ca="1" si="5"/>
        <v>1.7113289805536169E-2</v>
      </c>
      <c r="K99" s="34">
        <f t="shared" ca="1" si="5"/>
        <v>-1.1104062708391371E-2</v>
      </c>
      <c r="L99" s="34" t="str">
        <f t="shared" ca="1" si="4"/>
        <v xml:space="preserve"> </v>
      </c>
      <c r="M99" s="64" t="str">
        <f t="shared" ca="1" si="4"/>
        <v xml:space="preserve"> </v>
      </c>
      <c r="N99" s="34">
        <f t="shared" ca="1" si="4"/>
        <v>1.0565096112087335E-3</v>
      </c>
      <c r="O99" s="55">
        <f t="shared" ca="1" si="4"/>
        <v>-2.651759502350115E-2</v>
      </c>
      <c r="P99" s="53">
        <f t="shared" ca="1" si="4"/>
        <v>-2.4200559062591664E-2</v>
      </c>
      <c r="Q99" s="34">
        <f t="shared" ca="1" si="4"/>
        <v>-1.216257545149102E-2</v>
      </c>
      <c r="R99" s="34">
        <f t="shared" ca="1" si="4"/>
        <v>-1.7260767154693379E-2</v>
      </c>
      <c r="S99" s="34" t="str">
        <f t="shared" ca="1" si="4"/>
        <v xml:space="preserve"> </v>
      </c>
      <c r="T99" s="34" t="str">
        <f t="shared" ca="1" si="4"/>
        <v xml:space="preserve"> </v>
      </c>
      <c r="U99" s="34">
        <f t="shared" ca="1" si="4"/>
        <v>6.1633445559956535E-3</v>
      </c>
      <c r="V99" s="34" t="str">
        <f t="shared" ca="1" si="4"/>
        <v xml:space="preserve"> </v>
      </c>
      <c r="W99" s="34" t="str">
        <f t="shared" ca="1" si="4"/>
        <v xml:space="preserve"> </v>
      </c>
      <c r="X99" s="34">
        <f t="shared" ca="1" si="4"/>
        <v>-1.7904412652610668E-2</v>
      </c>
      <c r="Y99" s="55">
        <f t="shared" ca="1" si="4"/>
        <v>-2.2446335980026322E-2</v>
      </c>
    </row>
    <row r="100" spans="1:25" s="33" customFormat="1" x14ac:dyDescent="0.2">
      <c r="A100" s="20">
        <v>41182</v>
      </c>
      <c r="B100" s="63">
        <f t="shared" ca="1" si="6"/>
        <v>-7.8453635187503146E-4</v>
      </c>
      <c r="C100" s="63">
        <f t="shared" ca="1" si="6"/>
        <v>-9.3826776125189859E-3</v>
      </c>
      <c r="D100" s="34">
        <f t="shared" ca="1" si="6"/>
        <v>-1.0016061273471655E-2</v>
      </c>
      <c r="E100" s="34">
        <f t="shared" ca="1" si="6"/>
        <v>9.9565784830923931E-3</v>
      </c>
      <c r="F100" s="34">
        <f t="shared" ca="1" si="6"/>
        <v>-5.9446237381963751E-3</v>
      </c>
      <c r="G100" s="53">
        <f t="shared" ca="1" si="5"/>
        <v>-4.1108941218405137E-3</v>
      </c>
      <c r="H100" s="34">
        <f t="shared" ca="1" si="5"/>
        <v>6.0989172176843853E-2</v>
      </c>
      <c r="I100" s="34">
        <f t="shared" ca="1" si="5"/>
        <v>-4.8533772505692241E-3</v>
      </c>
      <c r="J100" s="64">
        <f t="shared" ca="1" si="5"/>
        <v>-1.8306237140057413E-2</v>
      </c>
      <c r="K100" s="34">
        <f t="shared" ca="1" si="5"/>
        <v>5.5108912542278787E-4</v>
      </c>
      <c r="L100" s="34" t="str">
        <f t="shared" ref="L100:Y115" ca="1" si="7">IF(AND(L39&gt;=0,L39&lt;&gt;" ",L38&lt;&gt;" ",(L38)&gt;0),L39/L38-1," ")</f>
        <v xml:space="preserve"> </v>
      </c>
      <c r="M100" s="64" t="str">
        <f t="shared" ca="1" si="7"/>
        <v xml:space="preserve"> </v>
      </c>
      <c r="N100" s="34">
        <f t="shared" ca="1" si="7"/>
        <v>9.7002970964572555E-3</v>
      </c>
      <c r="O100" s="55">
        <f t="shared" ca="1" si="7"/>
        <v>2.4867706935023159E-2</v>
      </c>
      <c r="P100" s="53">
        <f t="shared" ca="1" si="7"/>
        <v>-9.436173344797405E-3</v>
      </c>
      <c r="Q100" s="34">
        <f t="shared" ca="1" si="7"/>
        <v>-2.9992257570488068E-4</v>
      </c>
      <c r="R100" s="34">
        <f t="shared" ca="1" si="7"/>
        <v>2.0011981767449338E-3</v>
      </c>
      <c r="S100" s="34" t="str">
        <f t="shared" ca="1" si="7"/>
        <v xml:space="preserve"> </v>
      </c>
      <c r="T100" s="34" t="str">
        <f t="shared" ca="1" si="7"/>
        <v xml:space="preserve"> </v>
      </c>
      <c r="U100" s="34">
        <f t="shared" ca="1" si="7"/>
        <v>1.0099876448297351E-2</v>
      </c>
      <c r="V100" s="34" t="str">
        <f t="shared" ca="1" si="7"/>
        <v xml:space="preserve"> </v>
      </c>
      <c r="W100" s="34" t="str">
        <f t="shared" ca="1" si="7"/>
        <v xml:space="preserve"> </v>
      </c>
      <c r="X100" s="34">
        <f t="shared" ca="1" si="7"/>
        <v>-9.3017773197623388E-4</v>
      </c>
      <c r="Y100" s="55">
        <f t="shared" ca="1" si="7"/>
        <v>1.1187442868910269E-2</v>
      </c>
    </row>
    <row r="101" spans="1:25" s="33" customFormat="1" ht="12" thickBot="1" x14ac:dyDescent="0.25">
      <c r="A101" s="26">
        <v>41274</v>
      </c>
      <c r="B101" s="65">
        <f t="shared" ca="1" si="6"/>
        <v>5.4110961975173399E-3</v>
      </c>
      <c r="C101" s="65">
        <f t="shared" ca="1" si="6"/>
        <v>5.0774961950728059E-3</v>
      </c>
      <c r="D101" s="56">
        <f t="shared" ca="1" si="6"/>
        <v>6.1305913402613932E-3</v>
      </c>
      <c r="E101" s="56">
        <f t="shared" ca="1" si="6"/>
        <v>3.5906607446889449E-3</v>
      </c>
      <c r="F101" s="56">
        <f t="shared" ca="1" si="6"/>
        <v>-3.9184051654569396E-3</v>
      </c>
      <c r="G101" s="57">
        <f t="shared" ca="1" si="5"/>
        <v>7.8061230154009564E-3</v>
      </c>
      <c r="H101" s="56">
        <f t="shared" ca="1" si="5"/>
        <v>-4.5397926972501335E-4</v>
      </c>
      <c r="I101" s="56">
        <f t="shared" ca="1" si="5"/>
        <v>2.7207385850911425E-3</v>
      </c>
      <c r="J101" s="66">
        <f t="shared" ca="1" si="5"/>
        <v>9.1928565643861759E-4</v>
      </c>
      <c r="K101" s="56">
        <f t="shared" ca="1" si="5"/>
        <v>-4.4179984589942656E-3</v>
      </c>
      <c r="L101" s="56" t="str">
        <f t="shared" ca="1" si="7"/>
        <v xml:space="preserve"> </v>
      </c>
      <c r="M101" s="66" t="str">
        <f t="shared" ca="1" si="7"/>
        <v xml:space="preserve"> </v>
      </c>
      <c r="N101" s="56">
        <f t="shared" ca="1" si="7"/>
        <v>3.0340775731896308E-3</v>
      </c>
      <c r="O101" s="58">
        <f t="shared" ca="1" si="7"/>
        <v>5.0479368013567338E-2</v>
      </c>
      <c r="P101" s="57">
        <f t="shared" ca="1" si="7"/>
        <v>1.509973318704505E-2</v>
      </c>
      <c r="Q101" s="56">
        <f t="shared" ca="1" si="7"/>
        <v>4.7485206141806291E-3</v>
      </c>
      <c r="R101" s="56">
        <f t="shared" ca="1" si="7"/>
        <v>6.0374081448211214E-4</v>
      </c>
      <c r="S101" s="56" t="str">
        <f t="shared" ca="1" si="7"/>
        <v xml:space="preserve"> </v>
      </c>
      <c r="T101" s="56" t="str">
        <f t="shared" ca="1" si="7"/>
        <v xml:space="preserve"> </v>
      </c>
      <c r="U101" s="56">
        <f t="shared" ca="1" si="7"/>
        <v>2.8279819700960385E-3</v>
      </c>
      <c r="V101" s="56" t="str">
        <f t="shared" ca="1" si="7"/>
        <v xml:space="preserve"> </v>
      </c>
      <c r="W101" s="56" t="str">
        <f t="shared" ca="1" si="7"/>
        <v xml:space="preserve"> </v>
      </c>
      <c r="X101" s="56">
        <f t="shared" ca="1" si="7"/>
        <v>-4.9014236922295673E-4</v>
      </c>
      <c r="Y101" s="58">
        <f t="shared" ca="1" si="7"/>
        <v>1.7852864263465662E-2</v>
      </c>
    </row>
    <row r="102" spans="1:25" s="33" customFormat="1" x14ac:dyDescent="0.2">
      <c r="A102" s="14">
        <v>41364</v>
      </c>
      <c r="B102" s="67">
        <f t="shared" ca="1" si="6"/>
        <v>-5.5266213484472804E-4</v>
      </c>
      <c r="C102" s="67">
        <f t="shared" ca="1" si="6"/>
        <v>-6.2823169836480064E-3</v>
      </c>
      <c r="D102" s="59">
        <f t="shared" ca="1" si="6"/>
        <v>-7.1858069413285319E-3</v>
      </c>
      <c r="E102" s="59">
        <f t="shared" ca="1" si="6"/>
        <v>1.8480820394823905E-3</v>
      </c>
      <c r="F102" s="59">
        <f t="shared" ca="1" si="6"/>
        <v>-6.673260286489735E-3</v>
      </c>
      <c r="G102" s="60">
        <f t="shared" ca="1" si="6"/>
        <v>-8.7054971082689558E-3</v>
      </c>
      <c r="H102" s="59">
        <f t="shared" ca="1" si="6"/>
        <v>-1.6768031386116045E-2</v>
      </c>
      <c r="I102" s="59">
        <f t="shared" ca="1" si="6"/>
        <v>-2.4906075462077459E-2</v>
      </c>
      <c r="J102" s="68">
        <f t="shared" ca="1" si="6"/>
        <v>-1.1784299409347221E-2</v>
      </c>
      <c r="K102" s="59">
        <f t="shared" ca="1" si="6"/>
        <v>-1.8178351762340839E-2</v>
      </c>
      <c r="L102" s="59" t="str">
        <f t="shared" ca="1" si="7"/>
        <v xml:space="preserve"> </v>
      </c>
      <c r="M102" s="68" t="str">
        <f t="shared" ca="1" si="7"/>
        <v xml:space="preserve"> </v>
      </c>
      <c r="N102" s="59">
        <f t="shared" ca="1" si="7"/>
        <v>9.8316119612751329E-4</v>
      </c>
      <c r="O102" s="61">
        <f t="shared" ca="1" si="7"/>
        <v>-8.4395390286201577E-3</v>
      </c>
      <c r="P102" s="60">
        <f t="shared" ca="1" si="7"/>
        <v>-0.47418040901904079</v>
      </c>
      <c r="Q102" s="59">
        <f t="shared" ca="1" si="7"/>
        <v>-2.0200095441862409E-3</v>
      </c>
      <c r="R102" s="59">
        <f t="shared" ca="1" si="7"/>
        <v>-5.4689582682484472E-3</v>
      </c>
      <c r="S102" s="59" t="str">
        <f t="shared" ca="1" si="7"/>
        <v xml:space="preserve"> </v>
      </c>
      <c r="T102" s="59" t="str">
        <f t="shared" ca="1" si="7"/>
        <v xml:space="preserve"> </v>
      </c>
      <c r="U102" s="59">
        <f t="shared" ca="1" si="7"/>
        <v>-1.030893485350004E-2</v>
      </c>
      <c r="V102" s="59" t="str">
        <f t="shared" ca="1" si="7"/>
        <v xml:space="preserve"> </v>
      </c>
      <c r="W102" s="59" t="str">
        <f t="shared" ca="1" si="7"/>
        <v xml:space="preserve"> </v>
      </c>
      <c r="X102" s="59">
        <f t="shared" ca="1" si="7"/>
        <v>-1.1886700021785934E-3</v>
      </c>
      <c r="Y102" s="61">
        <f t="shared" ca="1" si="7"/>
        <v>-5.0086259871355843E-3</v>
      </c>
    </row>
    <row r="103" spans="1:25" s="33" customFormat="1" x14ac:dyDescent="0.2">
      <c r="A103" s="20">
        <v>41455</v>
      </c>
      <c r="B103" s="63">
        <f t="shared" ca="1" si="6"/>
        <v>-2.7004772730410131E-3</v>
      </c>
      <c r="C103" s="63">
        <f t="shared" ca="1" si="6"/>
        <v>-4.0398989137011565E-3</v>
      </c>
      <c r="D103" s="34">
        <f t="shared" ca="1" si="6"/>
        <v>-3.4237104639959215E-3</v>
      </c>
      <c r="E103" s="34">
        <f t="shared" ca="1" si="6"/>
        <v>-8.498110191205166E-4</v>
      </c>
      <c r="F103" s="34">
        <f t="shared" ca="1" si="6"/>
        <v>-9.3590432254339051E-3</v>
      </c>
      <c r="G103" s="53">
        <f t="shared" ca="1" si="6"/>
        <v>-5.6199524798374867E-3</v>
      </c>
      <c r="H103" s="34">
        <f t="shared" ca="1" si="6"/>
        <v>-6.1890186737906472E-2</v>
      </c>
      <c r="I103" s="34">
        <f t="shared" ca="1" si="6"/>
        <v>5.8027513928182728E-4</v>
      </c>
      <c r="J103" s="64">
        <f t="shared" ca="1" si="6"/>
        <v>-1.0118592337001076E-2</v>
      </c>
      <c r="K103" s="34">
        <f t="shared" ca="1" si="6"/>
        <v>1.8147533712018493E-3</v>
      </c>
      <c r="L103" s="34" t="str">
        <f t="shared" ca="1" si="7"/>
        <v xml:space="preserve"> </v>
      </c>
      <c r="M103" s="64" t="str">
        <f t="shared" ca="1" si="7"/>
        <v xml:space="preserve"> </v>
      </c>
      <c r="N103" s="34">
        <f t="shared" ca="1" si="7"/>
        <v>-4.2662418741357122E-4</v>
      </c>
      <c r="O103" s="55">
        <f t="shared" ca="1" si="7"/>
        <v>-2.0957872656175436E-3</v>
      </c>
      <c r="P103" s="53">
        <f t="shared" ca="1" si="7"/>
        <v>-7.9265654488546833E-2</v>
      </c>
      <c r="Q103" s="34">
        <f t="shared" ca="1" si="7"/>
        <v>-6.9850165701026423E-3</v>
      </c>
      <c r="R103" s="34">
        <f t="shared" ca="1" si="7"/>
        <v>-1.1673053064673589E-3</v>
      </c>
      <c r="S103" s="34" t="str">
        <f t="shared" ca="1" si="7"/>
        <v xml:space="preserve"> </v>
      </c>
      <c r="T103" s="34">
        <f t="shared" ca="1" si="7"/>
        <v>3.4679224239935191E-3</v>
      </c>
      <c r="U103" s="34">
        <f t="shared" ca="1" si="7"/>
        <v>-3.3467005889787904E-3</v>
      </c>
      <c r="V103" s="34" t="str">
        <f t="shared" ca="1" si="7"/>
        <v xml:space="preserve"> </v>
      </c>
      <c r="W103" s="34">
        <f t="shared" ca="1" si="7"/>
        <v>-4.9666388421537588E-3</v>
      </c>
      <c r="X103" s="34">
        <f t="shared" ca="1" si="7"/>
        <v>0.18887005684232983</v>
      </c>
      <c r="Y103" s="55">
        <f t="shared" ca="1" si="7"/>
        <v>1.8446617721378678E-2</v>
      </c>
    </row>
    <row r="104" spans="1:25" s="33" customFormat="1" x14ac:dyDescent="0.2">
      <c r="A104" s="20">
        <v>41547</v>
      </c>
      <c r="B104" s="63">
        <f t="shared" ca="1" si="6"/>
        <v>-2.9666520962701171E-4</v>
      </c>
      <c r="C104" s="63">
        <f t="shared" ca="1" si="6"/>
        <v>-4.6543777826294486E-3</v>
      </c>
      <c r="D104" s="34">
        <f t="shared" ca="1" si="6"/>
        <v>-4.3151665261402794E-3</v>
      </c>
      <c r="E104" s="34">
        <f t="shared" ca="1" si="6"/>
        <v>4.1891122245496515E-3</v>
      </c>
      <c r="F104" s="34">
        <f t="shared" ca="1" si="6"/>
        <v>-9.5229591658931856E-3</v>
      </c>
      <c r="G104" s="53">
        <f t="shared" ca="1" si="6"/>
        <v>7.1884759712663726E-3</v>
      </c>
      <c r="H104" s="34">
        <f t="shared" ca="1" si="6"/>
        <v>5.4282710146943414E-2</v>
      </c>
      <c r="I104" s="34">
        <f t="shared" ca="1" si="6"/>
        <v>-2.7526795914561974E-3</v>
      </c>
      <c r="J104" s="64">
        <f t="shared" ca="1" si="6"/>
        <v>-2.1177771235707077E-2</v>
      </c>
      <c r="K104" s="34">
        <f t="shared" ca="1" si="6"/>
        <v>-9.8884372358974959E-3</v>
      </c>
      <c r="L104" s="34" t="str">
        <f t="shared" ca="1" si="7"/>
        <v xml:space="preserve"> </v>
      </c>
      <c r="M104" s="64" t="str">
        <f t="shared" ca="1" si="7"/>
        <v xml:space="preserve"> </v>
      </c>
      <c r="N104" s="34">
        <f t="shared" ca="1" si="7"/>
        <v>3.8743244417447364E-3</v>
      </c>
      <c r="O104" s="55">
        <f t="shared" ca="1" si="7"/>
        <v>-2.3950552287663962E-2</v>
      </c>
      <c r="P104" s="53">
        <f t="shared" ca="1" si="7"/>
        <v>1.8103499693314111</v>
      </c>
      <c r="Q104" s="34">
        <f t="shared" ca="1" si="7"/>
        <v>1.0511697373896789E-2</v>
      </c>
      <c r="R104" s="34">
        <f t="shared" ca="1" si="7"/>
        <v>-3.2364232117533254E-3</v>
      </c>
      <c r="S104" s="34" t="str">
        <f t="shared" ca="1" si="7"/>
        <v xml:space="preserve"> </v>
      </c>
      <c r="T104" s="34">
        <f t="shared" ca="1" si="7"/>
        <v>-3.0033541861285706E-2</v>
      </c>
      <c r="U104" s="34">
        <f t="shared" ca="1" si="7"/>
        <v>8.1218351210345929E-3</v>
      </c>
      <c r="V104" s="34" t="str">
        <f t="shared" ca="1" si="7"/>
        <v xml:space="preserve"> </v>
      </c>
      <c r="W104" s="34">
        <f t="shared" ca="1" si="7"/>
        <v>-9.0155733315905318E-3</v>
      </c>
      <c r="X104" s="34">
        <f t="shared" ca="1" si="7"/>
        <v>-0.54974054586521703</v>
      </c>
      <c r="Y104" s="55">
        <f t="shared" ca="1" si="7"/>
        <v>3.2471815223091838E-3</v>
      </c>
    </row>
    <row r="105" spans="1:25" s="33" customFormat="1" ht="12" thickBot="1" x14ac:dyDescent="0.25">
      <c r="A105" s="26">
        <v>41639</v>
      </c>
      <c r="B105" s="65">
        <f t="shared" ca="1" si="6"/>
        <v>-2.7610016301338192E-4</v>
      </c>
      <c r="C105" s="65">
        <f t="shared" ca="1" si="6"/>
        <v>-4.1506046456001311E-3</v>
      </c>
      <c r="D105" s="56">
        <f t="shared" ca="1" si="6"/>
        <v>-4.1127206734621335E-3</v>
      </c>
      <c r="E105" s="56">
        <f t="shared" ca="1" si="6"/>
        <v>3.7102359330827284E-3</v>
      </c>
      <c r="F105" s="56">
        <f t="shared" ca="1" si="6"/>
        <v>-2.0947719307443657E-3</v>
      </c>
      <c r="G105" s="57">
        <f t="shared" ref="G105:K120" ca="1" si="8">IF(AND(G44&gt;=0, (G43)&gt;0),G44/G43-1," ")</f>
        <v>-6.4829107341988212E-3</v>
      </c>
      <c r="H105" s="56">
        <f t="shared" ca="1" si="8"/>
        <v>-8.2241617529033695E-2</v>
      </c>
      <c r="I105" s="56">
        <f t="shared" ca="1" si="8"/>
        <v>-6.4656245802002799E-3</v>
      </c>
      <c r="J105" s="66">
        <f t="shared" ca="1" si="8"/>
        <v>-3.2384905681758225E-3</v>
      </c>
      <c r="K105" s="56">
        <f t="shared" ca="1" si="8"/>
        <v>-4.2671521883020924E-3</v>
      </c>
      <c r="L105" s="56" t="str">
        <f ca="1">IF(AND(L44&gt;=0,L44&lt;&gt;" ",L43&lt;&gt;" ",(L43)&gt;0),L44/L43-1," ")</f>
        <v xml:space="preserve"> </v>
      </c>
      <c r="M105" s="66" t="str">
        <f t="shared" ca="1" si="7"/>
        <v xml:space="preserve"> </v>
      </c>
      <c r="N105" s="56">
        <f t="shared" ca="1" si="7"/>
        <v>2.9935050260292417E-3</v>
      </c>
      <c r="O105" s="58">
        <f t="shared" ca="1" si="7"/>
        <v>7.9149907220019244E-2</v>
      </c>
      <c r="P105" s="57">
        <f t="shared" ca="1" si="7"/>
        <v>9.5873308215345787E-2</v>
      </c>
      <c r="Q105" s="56">
        <f t="shared" ca="1" si="7"/>
        <v>-6.7518499898173712E-3</v>
      </c>
      <c r="R105" s="56">
        <f t="shared" ca="1" si="7"/>
        <v>-2.7449424341919881E-3</v>
      </c>
      <c r="S105" s="56" t="str">
        <f t="shared" ca="1" si="7"/>
        <v xml:space="preserve"> </v>
      </c>
      <c r="T105" s="56">
        <f t="shared" ca="1" si="7"/>
        <v>-6.2509728637871742E-3</v>
      </c>
      <c r="U105" s="56">
        <f t="shared" ca="1" si="7"/>
        <v>-3.8608825345902709E-3</v>
      </c>
      <c r="V105" s="56" t="str">
        <f t="shared" ca="1" si="7"/>
        <v xml:space="preserve"> </v>
      </c>
      <c r="W105" s="56">
        <f t="shared" ca="1" si="7"/>
        <v>-2.031911580212431E-3</v>
      </c>
      <c r="X105" s="56">
        <f t="shared" ca="1" si="7"/>
        <v>0.2272865802925883</v>
      </c>
      <c r="Y105" s="58">
        <f t="shared" ca="1" si="7"/>
        <v>-9.4755868050820924E-3</v>
      </c>
    </row>
    <row r="106" spans="1:25" s="33" customFormat="1" x14ac:dyDescent="0.2">
      <c r="A106" s="14">
        <v>41729</v>
      </c>
      <c r="B106" s="67">
        <f t="shared" ca="1" si="6"/>
        <v>2.2978340411186071E-3</v>
      </c>
      <c r="C106" s="67">
        <f t="shared" ca="1" si="6"/>
        <v>2.315147389399197E-3</v>
      </c>
      <c r="D106" s="59">
        <f t="shared" ca="1" si="6"/>
        <v>2.9946295256961797E-3</v>
      </c>
      <c r="E106" s="59">
        <f t="shared" ca="1" si="6"/>
        <v>1.1888665364965245E-3</v>
      </c>
      <c r="F106" s="59">
        <f t="shared" ca="1" si="6"/>
        <v>-4.8025952847091657E-3</v>
      </c>
      <c r="G106" s="60">
        <f t="shared" ca="1" si="8"/>
        <v>-2.7135775764974834E-3</v>
      </c>
      <c r="H106" s="59">
        <f t="shared" ca="1" si="8"/>
        <v>-8.2533662056097801E-2</v>
      </c>
      <c r="I106" s="59">
        <f t="shared" ca="1" si="8"/>
        <v>-9.5517600589857254E-3</v>
      </c>
      <c r="J106" s="68">
        <f t="shared" ca="1" si="8"/>
        <v>-7.7041869225755732E-3</v>
      </c>
      <c r="K106" s="59">
        <f t="shared" ca="1" si="8"/>
        <v>-7.6916632096873938E-3</v>
      </c>
      <c r="L106" s="59" t="str">
        <f t="shared" ca="1" si="7"/>
        <v xml:space="preserve"> </v>
      </c>
      <c r="M106" s="68" t="str">
        <f t="shared" ca="1" si="7"/>
        <v xml:space="preserve"> </v>
      </c>
      <c r="N106" s="59">
        <f t="shared" ca="1" si="7"/>
        <v>3.6833961320925646E-4</v>
      </c>
      <c r="O106" s="61">
        <f t="shared" ca="1" si="7"/>
        <v>-2.1148935353201503E-2</v>
      </c>
      <c r="P106" s="60">
        <f t="shared" ca="1" si="7"/>
        <v>0.10483394553281755</v>
      </c>
      <c r="Q106" s="59">
        <f t="shared" ca="1" si="7"/>
        <v>-1.8492919044743594E-4</v>
      </c>
      <c r="R106" s="59">
        <f t="shared" ca="1" si="7"/>
        <v>-1.9294973204099231E-3</v>
      </c>
      <c r="S106" s="59" t="str">
        <f t="shared" ca="1" si="7"/>
        <v xml:space="preserve"> </v>
      </c>
      <c r="T106" s="59">
        <f t="shared" ca="1" si="7"/>
        <v>1.6741662064945206E-3</v>
      </c>
      <c r="U106" s="59">
        <f t="shared" ca="1" si="7"/>
        <v>6.2209359937946296E-2</v>
      </c>
      <c r="V106" s="59" t="str">
        <f t="shared" ca="1" si="7"/>
        <v xml:space="preserve"> </v>
      </c>
      <c r="W106" s="59">
        <f t="shared" ca="1" si="7"/>
        <v>-6.363175780245478E-3</v>
      </c>
      <c r="X106" s="59">
        <f t="shared" ca="1" si="7"/>
        <v>-0.1639168383297408</v>
      </c>
      <c r="Y106" s="61">
        <f t="shared" ca="1" si="7"/>
        <v>-8.2530793631415689E-3</v>
      </c>
    </row>
    <row r="107" spans="1:25" s="33" customFormat="1" x14ac:dyDescent="0.2">
      <c r="A107" s="20">
        <v>41820</v>
      </c>
      <c r="B107" s="63">
        <f t="shared" ca="1" si="6"/>
        <v>-6.6168748983486125E-4</v>
      </c>
      <c r="C107" s="63">
        <f t="shared" ca="1" si="6"/>
        <v>-5.4824481041525486E-3</v>
      </c>
      <c r="D107" s="34">
        <f t="shared" ca="1" si="6"/>
        <v>-6.0180744419758847E-3</v>
      </c>
      <c r="E107" s="34">
        <f t="shared" ca="1" si="6"/>
        <v>4.1373599655523119E-3</v>
      </c>
      <c r="F107" s="34">
        <f t="shared" ca="1" si="6"/>
        <v>-4.528753975596933E-3</v>
      </c>
      <c r="G107" s="53">
        <f t="shared" ca="1" si="8"/>
        <v>4.9057819871152208E-3</v>
      </c>
      <c r="H107" s="34">
        <f t="shared" ca="1" si="8"/>
        <v>5.95685066624283E-2</v>
      </c>
      <c r="I107" s="34">
        <f t="shared" ca="1" si="8"/>
        <v>-2.2849729916850636E-3</v>
      </c>
      <c r="J107" s="64">
        <f t="shared" ca="1" si="8"/>
        <v>-1.698644568298302E-2</v>
      </c>
      <c r="K107" s="34">
        <f t="shared" ca="1" si="8"/>
        <v>-2.8507517066578281E-3</v>
      </c>
      <c r="L107" s="34" t="str">
        <f t="shared" ca="1" si="7"/>
        <v xml:space="preserve"> </v>
      </c>
      <c r="M107" s="64" t="str">
        <f t="shared" ca="1" si="7"/>
        <v xml:space="preserve"> </v>
      </c>
      <c r="N107" s="34">
        <f t="shared" ca="1" si="7"/>
        <v>4.1325923104384987E-3</v>
      </c>
      <c r="O107" s="55">
        <f t="shared" ca="1" si="7"/>
        <v>4.0135439196438139E-2</v>
      </c>
      <c r="P107" s="53">
        <f t="shared" ca="1" si="7"/>
        <v>-0.64273969167785938</v>
      </c>
      <c r="Q107" s="34">
        <f t="shared" ca="1" si="7"/>
        <v>6.8369113173076812E-3</v>
      </c>
      <c r="R107" s="34">
        <f t="shared" ca="1" si="7"/>
        <v>-6.2183441191087097E-3</v>
      </c>
      <c r="S107" s="34" t="str">
        <f t="shared" ca="1" si="7"/>
        <v xml:space="preserve"> </v>
      </c>
      <c r="T107" s="34">
        <f t="shared" ca="1" si="7"/>
        <v>1.542642000095662E-2</v>
      </c>
      <c r="U107" s="34">
        <f t="shared" ca="1" si="7"/>
        <v>-4.4109775267177076E-3</v>
      </c>
      <c r="V107" s="34" t="str">
        <f t="shared" ca="1" si="7"/>
        <v xml:space="preserve"> </v>
      </c>
      <c r="W107" s="34">
        <f t="shared" ca="1" si="7"/>
        <v>-6.7321343008586165E-3</v>
      </c>
      <c r="X107" s="34">
        <f t="shared" ca="1" si="7"/>
        <v>0.47607193013176796</v>
      </c>
      <c r="Y107" s="55">
        <f t="shared" ca="1" si="7"/>
        <v>-2.3149936318531683E-3</v>
      </c>
    </row>
    <row r="108" spans="1:25" s="33" customFormat="1" x14ac:dyDescent="0.2">
      <c r="A108" s="20">
        <v>41912</v>
      </c>
      <c r="B108" s="63">
        <f t="shared" ca="1" si="6"/>
        <v>1.3940149231956855E-3</v>
      </c>
      <c r="C108" s="63">
        <f t="shared" ca="1" si="6"/>
        <v>1.6435663934069034E-3</v>
      </c>
      <c r="D108" s="34">
        <f t="shared" ca="1" si="6"/>
        <v>1.842878921081148E-3</v>
      </c>
      <c r="E108" s="34">
        <f t="shared" ca="1" si="6"/>
        <v>8.4053253664939653E-4</v>
      </c>
      <c r="F108" s="34">
        <f t="shared" ca="1" si="6"/>
        <v>-5.9070827541711779E-3</v>
      </c>
      <c r="G108" s="53">
        <f t="shared" ca="1" si="8"/>
        <v>2.128965628196422E-3</v>
      </c>
      <c r="H108" s="34">
        <f t="shared" ca="1" si="8"/>
        <v>-1.5441859036013916E-4</v>
      </c>
      <c r="I108" s="34">
        <f t="shared" ca="1" si="8"/>
        <v>5.9362310708803712E-3</v>
      </c>
      <c r="J108" s="64">
        <f t="shared" ca="1" si="8"/>
        <v>1.2858674752513677E-2</v>
      </c>
      <c r="K108" s="34">
        <f t="shared" ca="1" si="8"/>
        <v>-7.1625330598812376E-3</v>
      </c>
      <c r="L108" s="34" t="str">
        <f t="shared" ca="1" si="7"/>
        <v xml:space="preserve"> </v>
      </c>
      <c r="M108" s="64" t="str">
        <f t="shared" ca="1" si="7"/>
        <v xml:space="preserve"> </v>
      </c>
      <c r="N108" s="34">
        <f t="shared" ca="1" si="7"/>
        <v>4.3058748384283696E-4</v>
      </c>
      <c r="O108" s="55">
        <f t="shared" ca="1" si="7"/>
        <v>-6.583047514870588E-2</v>
      </c>
      <c r="P108" s="53">
        <f t="shared" ca="1" si="7"/>
        <v>1.5682232080375673</v>
      </c>
      <c r="Q108" s="34">
        <f t="shared" ca="1" si="7"/>
        <v>3.4656343378065557E-3</v>
      </c>
      <c r="R108" s="34">
        <f t="shared" ca="1" si="7"/>
        <v>-5.301476146614581E-3</v>
      </c>
      <c r="S108" s="34" t="str">
        <f t="shared" ca="1" si="7"/>
        <v xml:space="preserve"> </v>
      </c>
      <c r="T108" s="34">
        <f t="shared" ca="1" si="7"/>
        <v>-4.0002613321332703E-3</v>
      </c>
      <c r="U108" s="34">
        <f t="shared" ca="1" si="7"/>
        <v>-6.6991499561541712E-4</v>
      </c>
      <c r="V108" s="34" t="str">
        <f t="shared" ca="1" si="7"/>
        <v xml:space="preserve"> </v>
      </c>
      <c r="W108" s="34">
        <f t="shared" ca="1" si="7"/>
        <v>-5.2342543097032568E-3</v>
      </c>
      <c r="X108" s="34">
        <f t="shared" ca="1" si="7"/>
        <v>-3.6277559402906778E-2</v>
      </c>
      <c r="Y108" s="55">
        <f t="shared" ca="1" si="7"/>
        <v>-1.1350751737456144E-2</v>
      </c>
    </row>
    <row r="109" spans="1:25" s="33" customFormat="1" ht="12" thickBot="1" x14ac:dyDescent="0.25">
      <c r="A109" s="20">
        <v>42004</v>
      </c>
      <c r="B109" s="63">
        <f t="shared" ca="1" si="6"/>
        <v>1.2162557499595383E-3</v>
      </c>
      <c r="C109" s="63">
        <f t="shared" ca="1" si="6"/>
        <v>-3.3028899393409139E-3</v>
      </c>
      <c r="D109" s="34">
        <f t="shared" ca="1" si="6"/>
        <v>-3.5268167553361707E-3</v>
      </c>
      <c r="E109" s="34">
        <f t="shared" ca="1" si="6"/>
        <v>9.4446556293437123E-3</v>
      </c>
      <c r="F109" s="34">
        <f t="shared" ca="1" si="6"/>
        <v>-3.4067202852813283E-3</v>
      </c>
      <c r="G109" s="53">
        <f t="shared" ca="1" si="8"/>
        <v>-4.187893084750538E-4</v>
      </c>
      <c r="H109" s="34">
        <f t="shared" ca="1" si="8"/>
        <v>3.9261680192923532E-3</v>
      </c>
      <c r="I109" s="34">
        <f t="shared" ca="1" si="8"/>
        <v>-2.1906587207252137E-2</v>
      </c>
      <c r="J109" s="64">
        <f t="shared" ca="1" si="8"/>
        <v>-3.0227705461833176E-2</v>
      </c>
      <c r="K109" s="34">
        <f t="shared" ca="1" si="8"/>
        <v>-8.2405748011382673E-4</v>
      </c>
      <c r="L109" s="34" t="str">
        <f t="shared" ca="1" si="7"/>
        <v xml:space="preserve"> </v>
      </c>
      <c r="M109" s="64" t="str">
        <f t="shared" ca="1" si="7"/>
        <v xml:space="preserve"> </v>
      </c>
      <c r="N109" s="34">
        <f t="shared" ca="1" si="7"/>
        <v>8.7930287532371754E-3</v>
      </c>
      <c r="O109" s="55">
        <f t="shared" ca="1" si="7"/>
        <v>1.9745833395139467E-3</v>
      </c>
      <c r="P109" s="53">
        <f t="shared" ca="1" si="7"/>
        <v>-0.57376571091678541</v>
      </c>
      <c r="Q109" s="34">
        <f t="shared" ca="1" si="7"/>
        <v>-6.2673841102700578E-4</v>
      </c>
      <c r="R109" s="34">
        <f t="shared" ca="1" si="7"/>
        <v>-1.8495134389210355E-3</v>
      </c>
      <c r="S109" s="34" t="str">
        <f t="shared" ca="1" si="7"/>
        <v xml:space="preserve"> </v>
      </c>
      <c r="T109" s="34">
        <f t="shared" ca="1" si="7"/>
        <v>6.3282652386753568E-3</v>
      </c>
      <c r="U109" s="34">
        <f t="shared" ca="1" si="7"/>
        <v>5.7659933395302065E-3</v>
      </c>
      <c r="V109" s="34" t="str">
        <f t="shared" ca="1" si="7"/>
        <v xml:space="preserve"> </v>
      </c>
      <c r="W109" s="34">
        <f t="shared" ca="1" si="7"/>
        <v>-2.3669337881038199E-4</v>
      </c>
      <c r="X109" s="34">
        <f t="shared" ca="1" si="7"/>
        <v>0.45766772936620481</v>
      </c>
      <c r="Y109" s="55">
        <f t="shared" ca="1" si="7"/>
        <v>-4.7171996800714489E-3</v>
      </c>
    </row>
    <row r="110" spans="1:25" s="33" customFormat="1" x14ac:dyDescent="0.2">
      <c r="A110" s="14">
        <v>42094</v>
      </c>
      <c r="B110" s="67">
        <f t="shared" ca="1" si="6"/>
        <v>-1.4442184679508419E-4</v>
      </c>
      <c r="C110" s="67">
        <f t="shared" ca="1" si="6"/>
        <v>-1.6749427922739812E-3</v>
      </c>
      <c r="D110" s="59">
        <f t="shared" ca="1" si="6"/>
        <v>-1.829171621032244E-3</v>
      </c>
      <c r="E110" s="59">
        <f t="shared" ca="1" si="6"/>
        <v>-9.3941533349295447E-5</v>
      </c>
      <c r="F110" s="59">
        <f t="shared" ca="1" si="6"/>
        <v>-8.9632364150077359E-3</v>
      </c>
      <c r="G110" s="60">
        <f t="shared" ca="1" si="8"/>
        <v>-5.7469222672321685E-3</v>
      </c>
      <c r="H110" s="59">
        <f t="shared" ca="1" si="8"/>
        <v>4.8491651592208473E-3</v>
      </c>
      <c r="I110" s="59">
        <f t="shared" ca="1" si="8"/>
        <v>-8.9193690851822049E-3</v>
      </c>
      <c r="J110" s="68">
        <f t="shared" ca="1" si="8"/>
        <v>-3.7953133410725259E-3</v>
      </c>
      <c r="K110" s="59">
        <f t="shared" ca="1" si="8"/>
        <v>-1.0034646259908353E-2</v>
      </c>
      <c r="L110" s="59" t="str">
        <f t="shared" ca="1" si="7"/>
        <v xml:space="preserve"> </v>
      </c>
      <c r="M110" s="68" t="str">
        <f t="shared" ca="1" si="7"/>
        <v xml:space="preserve"> </v>
      </c>
      <c r="N110" s="59">
        <f t="shared" ca="1" si="7"/>
        <v>-2.4257787361836591E-4</v>
      </c>
      <c r="O110" s="61">
        <f t="shared" ca="1" si="7"/>
        <v>-1.4460508125730964E-3</v>
      </c>
      <c r="P110" s="60">
        <f t="shared" ca="1" si="7"/>
        <v>1.0665854912798136</v>
      </c>
      <c r="Q110" s="59">
        <f t="shared" ca="1" si="7"/>
        <v>-4.8745852691179925E-3</v>
      </c>
      <c r="R110" s="59">
        <f t="shared" ca="1" si="7"/>
        <v>-8.4456086570080524E-3</v>
      </c>
      <c r="S110" s="59" t="str">
        <f t="shared" ca="1" si="7"/>
        <v xml:space="preserve"> </v>
      </c>
      <c r="T110" s="59">
        <f t="shared" ca="1" si="7"/>
        <v>-2.4228820967924003E-2</v>
      </c>
      <c r="U110" s="59">
        <f t="shared" ca="1" si="7"/>
        <v>2.5456877869638461E-3</v>
      </c>
      <c r="V110" s="59" t="str">
        <f t="shared" ca="1" si="7"/>
        <v xml:space="preserve"> </v>
      </c>
      <c r="W110" s="59">
        <f t="shared" ca="1" si="7"/>
        <v>-1.0523976081636355E-2</v>
      </c>
      <c r="X110" s="59">
        <f t="shared" ca="1" si="7"/>
        <v>-0.23391293457764628</v>
      </c>
      <c r="Y110" s="61">
        <f t="shared" ca="1" si="7"/>
        <v>5.5271539633685585E-3</v>
      </c>
    </row>
    <row r="111" spans="1:25" s="33" customFormat="1" x14ac:dyDescent="0.2">
      <c r="A111" s="20">
        <v>42185</v>
      </c>
      <c r="B111" s="63">
        <f t="shared" ca="1" si="6"/>
        <v>6.8369170520843348E-4</v>
      </c>
      <c r="C111" s="63">
        <f t="shared" ca="1" si="6"/>
        <v>-2.3558221992525663E-3</v>
      </c>
      <c r="D111" s="34">
        <f t="shared" ca="1" si="6"/>
        <v>-2.4640484590395806E-3</v>
      </c>
      <c r="E111" s="34">
        <f t="shared" ca="1" si="6"/>
        <v>5.3503952763098717E-3</v>
      </c>
      <c r="F111" s="34">
        <f t="shared" ca="1" si="6"/>
        <v>-4.8511910756651178E-3</v>
      </c>
      <c r="G111" s="53">
        <f t="shared" ca="1" si="8"/>
        <v>3.3991317199406623E-3</v>
      </c>
      <c r="H111" s="34">
        <f t="shared" ca="1" si="8"/>
        <v>-2.2929764313517453E-2</v>
      </c>
      <c r="I111" s="34">
        <f t="shared" ca="1" si="8"/>
        <v>-1.1390485764426472E-3</v>
      </c>
      <c r="J111" s="64">
        <f t="shared" ca="1" si="8"/>
        <v>-1.7309103809739934E-2</v>
      </c>
      <c r="K111" s="34">
        <f t="shared" ca="1" si="8"/>
        <v>-3.9181431614325746E-3</v>
      </c>
      <c r="L111" s="34" t="str">
        <f t="shared" ca="1" si="7"/>
        <v xml:space="preserve"> </v>
      </c>
      <c r="M111" s="64" t="str">
        <f t="shared" ca="1" si="7"/>
        <v xml:space="preserve"> </v>
      </c>
      <c r="N111" s="34">
        <f t="shared" ca="1" si="7"/>
        <v>5.6287871203586359E-3</v>
      </c>
      <c r="O111" s="55">
        <f t="shared" ca="1" si="7"/>
        <v>3.5103911900498774E-2</v>
      </c>
      <c r="P111" s="53">
        <f t="shared" ca="1" si="7"/>
        <v>4.9283021071869992E-2</v>
      </c>
      <c r="Q111" s="34">
        <f t="shared" ca="1" si="7"/>
        <v>8.6424220733296586E-3</v>
      </c>
      <c r="R111" s="34">
        <f t="shared" ca="1" si="7"/>
        <v>-1.1435989837528249E-3</v>
      </c>
      <c r="S111" s="34" t="str">
        <f t="shared" ca="1" si="7"/>
        <v xml:space="preserve"> </v>
      </c>
      <c r="T111" s="34">
        <f t="shared" ca="1" si="7"/>
        <v>4.9715808044232812E-3</v>
      </c>
      <c r="U111" s="34">
        <f t="shared" ca="1" si="7"/>
        <v>1.3134122952362937E-3</v>
      </c>
      <c r="V111" s="34" t="str">
        <f t="shared" ca="1" si="7"/>
        <v xml:space="preserve"> </v>
      </c>
      <c r="W111" s="34">
        <f t="shared" ca="1" si="7"/>
        <v>-5.0206019640332E-3</v>
      </c>
      <c r="X111" s="34">
        <f t="shared" ca="1" si="7"/>
        <v>-2.2661624815803694E-2</v>
      </c>
      <c r="Y111" s="55">
        <f t="shared" ca="1" si="7"/>
        <v>-6.6794125766295176E-3</v>
      </c>
    </row>
    <row r="112" spans="1:25" s="33" customFormat="1" x14ac:dyDescent="0.2">
      <c r="A112" s="20">
        <v>42277</v>
      </c>
      <c r="B112" s="63">
        <f t="shared" ca="1" si="6"/>
        <v>1.6722924728005406E-3</v>
      </c>
      <c r="C112" s="63">
        <f t="shared" ca="1" si="6"/>
        <v>-2.4622176323074729E-4</v>
      </c>
      <c r="D112" s="34">
        <f t="shared" ca="1" si="6"/>
        <v>-4.397962649774767E-4</v>
      </c>
      <c r="E112" s="34">
        <f t="shared" ca="1" si="6"/>
        <v>3.7812658365088403E-3</v>
      </c>
      <c r="F112" s="34">
        <f t="shared" ca="1" si="6"/>
        <v>-4.9404074185368518E-3</v>
      </c>
      <c r="G112" s="53">
        <f t="shared" ca="1" si="8"/>
        <v>1.9990644893643772E-3</v>
      </c>
      <c r="H112" s="34">
        <f t="shared" ca="1" si="8"/>
        <v>6.8921445613912002E-3</v>
      </c>
      <c r="I112" s="34">
        <f t="shared" ca="1" si="8"/>
        <v>5.7661020699522059E-3</v>
      </c>
      <c r="J112" s="64">
        <f t="shared" ca="1" si="8"/>
        <v>8.7292093897024525E-3</v>
      </c>
      <c r="K112" s="34">
        <f t="shared" ca="1" si="8"/>
        <v>-4.4522885518040178E-3</v>
      </c>
      <c r="L112" s="34" t="str">
        <f t="shared" ca="1" si="7"/>
        <v xml:space="preserve"> </v>
      </c>
      <c r="M112" s="64" t="str">
        <f t="shared" ca="1" si="7"/>
        <v xml:space="preserve"> </v>
      </c>
      <c r="N112" s="34">
        <f t="shared" ca="1" si="7"/>
        <v>3.745678906135419E-3</v>
      </c>
      <c r="O112" s="55">
        <f t="shared" ca="1" si="7"/>
        <v>-3.8371237761435362E-3</v>
      </c>
      <c r="P112" s="53">
        <f t="shared" ca="1" si="7"/>
        <v>-3.6356604843129192E-2</v>
      </c>
      <c r="Q112" s="34">
        <f t="shared" ca="1" si="7"/>
        <v>2.9382281479144456E-3</v>
      </c>
      <c r="R112" s="34">
        <f t="shared" ca="1" si="7"/>
        <v>-1.9351103149494175E-3</v>
      </c>
      <c r="S112" s="34" t="str">
        <f t="shared" ca="1" si="7"/>
        <v xml:space="preserve"> </v>
      </c>
      <c r="T112" s="34">
        <f t="shared" ca="1" si="7"/>
        <v>2.7077874406804536E-3</v>
      </c>
      <c r="U112" s="34">
        <f t="shared" ca="1" si="7"/>
        <v>1.9664398788885595E-3</v>
      </c>
      <c r="V112" s="34" t="str">
        <f t="shared" ca="1" si="7"/>
        <v xml:space="preserve"> </v>
      </c>
      <c r="W112" s="34">
        <f t="shared" ca="1" si="7"/>
        <v>-3.1308584263393113E-3</v>
      </c>
      <c r="X112" s="34">
        <f t="shared" ca="1" si="7"/>
        <v>-0.13581326222442436</v>
      </c>
      <c r="Y112" s="55">
        <f t="shared" ca="1" si="7"/>
        <v>-3.2708584318381639E-3</v>
      </c>
    </row>
    <row r="113" spans="1:25" s="33" customFormat="1" ht="12" thickBot="1" x14ac:dyDescent="0.25">
      <c r="A113" s="20">
        <v>42369</v>
      </c>
      <c r="B113" s="63">
        <f t="shared" ca="1" si="6"/>
        <v>2.9032428602047133E-3</v>
      </c>
      <c r="C113" s="63">
        <f t="shared" ca="1" si="6"/>
        <v>3.7983298646682151E-4</v>
      </c>
      <c r="D113" s="34">
        <f t="shared" ca="1" si="6"/>
        <v>5.3197961770701241E-4</v>
      </c>
      <c r="E113" s="34">
        <f t="shared" ca="1" si="6"/>
        <v>6.3014198589854686E-3</v>
      </c>
      <c r="F113" s="34">
        <f t="shared" ca="1" si="6"/>
        <v>-6.9436265130466968E-3</v>
      </c>
      <c r="G113" s="53">
        <f t="shared" ca="1" si="8"/>
        <v>4.3948998159182295E-3</v>
      </c>
      <c r="H113" s="34">
        <f t="shared" ca="1" si="8"/>
        <v>6.6033513390286736E-3</v>
      </c>
      <c r="I113" s="34">
        <f t="shared" ca="1" si="8"/>
        <v>-1.6831808983305274E-2</v>
      </c>
      <c r="J113" s="64">
        <f t="shared" ca="1" si="8"/>
        <v>-2.102480992658573E-2</v>
      </c>
      <c r="K113" s="34">
        <f t="shared" ca="1" si="8"/>
        <v>-6.1700615626227862E-3</v>
      </c>
      <c r="L113" s="34" t="str">
        <f t="shared" ca="1" si="7"/>
        <v xml:space="preserve"> </v>
      </c>
      <c r="M113" s="64" t="str">
        <f t="shared" ca="1" si="7"/>
        <v xml:space="preserve"> </v>
      </c>
      <c r="N113" s="34">
        <f t="shared" ca="1" si="7"/>
        <v>5.8829966435449688E-3</v>
      </c>
      <c r="O113" s="55">
        <f t="shared" ca="1" si="7"/>
        <v>-0.10205121993909061</v>
      </c>
      <c r="P113" s="53">
        <f t="shared" ca="1" si="7"/>
        <v>-0.11849162158096704</v>
      </c>
      <c r="Q113" s="34">
        <f t="shared" ca="1" si="7"/>
        <v>3.6944685989990234E-3</v>
      </c>
      <c r="R113" s="34">
        <f t="shared" ca="1" si="7"/>
        <v>-2.3664762113175808E-3</v>
      </c>
      <c r="S113" s="34" t="str">
        <f t="shared" ca="1" si="7"/>
        <v xml:space="preserve"> </v>
      </c>
      <c r="T113" s="34">
        <f t="shared" ca="1" si="7"/>
        <v>7.8937637336107258E-3</v>
      </c>
      <c r="U113" s="34">
        <f t="shared" ca="1" si="7"/>
        <v>4.057066875107207E-3</v>
      </c>
      <c r="V113" s="34" t="str">
        <f t="shared" ca="1" si="7"/>
        <v xml:space="preserve"> </v>
      </c>
      <c r="W113" s="34">
        <f t="shared" ca="1" si="7"/>
        <v>-6.1673311516389218E-3</v>
      </c>
      <c r="X113" s="34">
        <f t="shared" ca="1" si="7"/>
        <v>0.16862182427160088</v>
      </c>
      <c r="Y113" s="55">
        <f t="shared" ca="1" si="7"/>
        <v>5.6062223183197535E-3</v>
      </c>
    </row>
    <row r="114" spans="1:25" s="33" customFormat="1" x14ac:dyDescent="0.2">
      <c r="A114" s="14">
        <v>42460</v>
      </c>
      <c r="B114" s="67">
        <f t="shared" ca="1" si="6"/>
        <v>1.0581224970689362E-3</v>
      </c>
      <c r="C114" s="67">
        <f t="shared" ca="1" si="6"/>
        <v>-1.783443849223354E-3</v>
      </c>
      <c r="D114" s="59">
        <f t="shared" ca="1" si="6"/>
        <v>-2.6497500028124232E-3</v>
      </c>
      <c r="E114" s="59">
        <f t="shared" ca="1" si="6"/>
        <v>5.0873658323791204E-3</v>
      </c>
      <c r="F114" s="59">
        <f t="shared" ca="1" si="6"/>
        <v>-2.2227809317942882E-4</v>
      </c>
      <c r="G114" s="60">
        <f t="shared" ca="1" si="8"/>
        <v>4.655945249216753E-3</v>
      </c>
      <c r="H114" s="59">
        <f t="shared" ca="1" si="8"/>
        <v>1.2658518585219047E-2</v>
      </c>
      <c r="I114" s="59">
        <f t="shared" ca="1" si="8"/>
        <v>-4.7216677093353532E-3</v>
      </c>
      <c r="J114" s="68">
        <f t="shared" ca="1" si="8"/>
        <v>-1.1368712879273324E-2</v>
      </c>
      <c r="K114" s="59">
        <f t="shared" ca="1" si="8"/>
        <v>1.6285265079538647E-3</v>
      </c>
      <c r="L114" s="59" t="str">
        <f t="shared" ca="1" si="7"/>
        <v xml:space="preserve"> </v>
      </c>
      <c r="M114" s="68" t="str">
        <f t="shared" ca="1" si="7"/>
        <v xml:space="preserve"> </v>
      </c>
      <c r="N114" s="59">
        <f t="shared" ca="1" si="7"/>
        <v>5.0949375318007917E-3</v>
      </c>
      <c r="O114" s="61">
        <f t="shared" ca="1" si="7"/>
        <v>-1.5928891967692982E-2</v>
      </c>
      <c r="P114" s="60">
        <f t="shared" ca="1" si="7"/>
        <v>-8.0612296196561184E-2</v>
      </c>
      <c r="Q114" s="59">
        <f t="shared" ca="1" si="7"/>
        <v>-1.7082638974570408E-3</v>
      </c>
      <c r="R114" s="59">
        <f t="shared" ca="1" si="7"/>
        <v>-1.2332038362300457E-3</v>
      </c>
      <c r="S114" s="59" t="str">
        <f t="shared" ca="1" si="7"/>
        <v xml:space="preserve"> </v>
      </c>
      <c r="T114" s="59">
        <f t="shared" ca="1" si="7"/>
        <v>-9.8589359230483176E-4</v>
      </c>
      <c r="U114" s="59">
        <f t="shared" ca="1" si="7"/>
        <v>1.7507119278336924E-2</v>
      </c>
      <c r="V114" s="59" t="str">
        <f t="shared" ca="1" si="7"/>
        <v xml:space="preserve"> </v>
      </c>
      <c r="W114" s="59">
        <f t="shared" ca="1" si="7"/>
        <v>5.1867884980483225E-4</v>
      </c>
      <c r="X114" s="59">
        <f t="shared" ca="1" si="7"/>
        <v>4.8212931222685329E-2</v>
      </c>
      <c r="Y114" s="61">
        <f t="shared" ca="1" si="7"/>
        <v>1.6754144406005977E-3</v>
      </c>
    </row>
    <row r="115" spans="1:25" s="33" customFormat="1" x14ac:dyDescent="0.2">
      <c r="A115" s="20">
        <v>42551</v>
      </c>
      <c r="B115" s="63">
        <f t="shared" ref="B115:K121" ca="1" si="9">IF(AND(B54&gt;=0, (B53)&gt;0),B54/B53-1," ")</f>
        <v>1.9176843267136867E-3</v>
      </c>
      <c r="C115" s="63">
        <f t="shared" ca="1" si="9"/>
        <v>2.087196725080176E-3</v>
      </c>
      <c r="D115" s="34">
        <f t="shared" ca="1" si="9"/>
        <v>1.3998984228993372E-3</v>
      </c>
      <c r="E115" s="34">
        <f t="shared" ca="1" si="9"/>
        <v>1.9276681320037348E-3</v>
      </c>
      <c r="F115" s="34">
        <f t="shared" ca="1" si="9"/>
        <v>4.614763108574671E-4</v>
      </c>
      <c r="G115" s="53">
        <f t="shared" ca="1" si="8"/>
        <v>-1.0265062933608737E-3</v>
      </c>
      <c r="H115" s="34">
        <f t="shared" ca="1" si="8"/>
        <v>-1.7728772604338472E-3</v>
      </c>
      <c r="I115" s="34">
        <f t="shared" ca="1" si="8"/>
        <v>-8.8586324468091782E-3</v>
      </c>
      <c r="J115" s="64">
        <f t="shared" ca="1" si="8"/>
        <v>-4.4629311990329601E-3</v>
      </c>
      <c r="K115" s="34">
        <f t="shared" ca="1" si="8"/>
        <v>1.147365180133697E-3</v>
      </c>
      <c r="L115" s="34" t="str">
        <f t="shared" ca="1" si="7"/>
        <v xml:space="preserve"> </v>
      </c>
      <c r="M115" s="64" t="str">
        <f t="shared" ca="1" si="7"/>
        <v xml:space="preserve"> </v>
      </c>
      <c r="N115" s="34">
        <f t="shared" ca="1" si="7"/>
        <v>2.278458385674087E-3</v>
      </c>
      <c r="O115" s="55">
        <f t="shared" ca="1" si="7"/>
        <v>-2.5176894480743006E-2</v>
      </c>
      <c r="P115" s="53">
        <f t="shared" ca="1" si="7"/>
        <v>0.123078643899317</v>
      </c>
      <c r="Q115" s="34">
        <f t="shared" ca="1" si="7"/>
        <v>-3.7024819783795238E-3</v>
      </c>
      <c r="R115" s="34">
        <f t="shared" ca="1" si="7"/>
        <v>3.429665800892101E-3</v>
      </c>
      <c r="S115" s="34" t="str">
        <f t="shared" ca="1" si="7"/>
        <v xml:space="preserve"> </v>
      </c>
      <c r="T115" s="34">
        <f t="shared" ca="1" si="7"/>
        <v>7.53108767862809E-3</v>
      </c>
      <c r="U115" s="34">
        <f t="shared" ca="1" si="7"/>
        <v>1.4282407565749056E-2</v>
      </c>
      <c r="V115" s="34" t="str">
        <f t="shared" ca="1" si="7"/>
        <v xml:space="preserve"> </v>
      </c>
      <c r="W115" s="34">
        <f t="shared" ca="1" si="7"/>
        <v>3.2217273137802316E-4</v>
      </c>
      <c r="X115" s="34">
        <f t="shared" ca="1" si="7"/>
        <v>0.46888562127828948</v>
      </c>
      <c r="Y115" s="55">
        <f t="shared" ca="1" si="7"/>
        <v>1.2864099830164344E-2</v>
      </c>
    </row>
    <row r="116" spans="1:25" s="33" customFormat="1" x14ac:dyDescent="0.2">
      <c r="A116" s="20">
        <v>42643</v>
      </c>
      <c r="B116" s="63">
        <f t="shared" ca="1" si="9"/>
        <v>6.1033407731883038E-3</v>
      </c>
      <c r="C116" s="63">
        <f t="shared" ca="1" si="9"/>
        <v>8.604647583577707E-3</v>
      </c>
      <c r="D116" s="34">
        <f t="shared" ca="1" si="9"/>
        <v>8.4342024921484349E-3</v>
      </c>
      <c r="E116" s="34">
        <f t="shared" ca="1" si="9"/>
        <v>5.0276386222900538E-3</v>
      </c>
      <c r="F116" s="34">
        <f t="shared" ca="1" si="9"/>
        <v>6.5265643618541702E-3</v>
      </c>
      <c r="G116" s="53">
        <f t="shared" ca="1" si="8"/>
        <v>1.3039175925910751E-3</v>
      </c>
      <c r="H116" s="34">
        <f t="shared" ca="1" si="8"/>
        <v>-8.8473970593107021E-3</v>
      </c>
      <c r="I116" s="34">
        <f t="shared" ca="1" si="8"/>
        <v>-5.4067872680918505E-3</v>
      </c>
      <c r="J116" s="64">
        <f t="shared" ca="1" si="8"/>
        <v>4.0803330832304141E-3</v>
      </c>
      <c r="K116" s="34">
        <f t="shared" ca="1" si="8"/>
        <v>-2.6331203296541261E-3</v>
      </c>
      <c r="L116" s="34" t="str">
        <f t="shared" ref="L116:Y121" ca="1" si="10">IF(AND(L55&gt;=0,L55&lt;&gt;" ",L54&lt;&gt;" ",(L54)&gt;0),L55/L54-1," ")</f>
        <v xml:space="preserve"> </v>
      </c>
      <c r="M116" s="64" t="str">
        <f t="shared" ca="1" si="10"/>
        <v xml:space="preserve"> </v>
      </c>
      <c r="N116" s="34">
        <f t="shared" ca="1" si="10"/>
        <v>5.1049013001758237E-3</v>
      </c>
      <c r="O116" s="55">
        <f t="shared" ca="1" si="10"/>
        <v>6.6865250420804934E-2</v>
      </c>
      <c r="P116" s="53">
        <f t="shared" ca="1" si="10"/>
        <v>7.7286446081745508E-2</v>
      </c>
      <c r="Q116" s="34">
        <f t="shared" ca="1" si="10"/>
        <v>-1.0670094543049347E-3</v>
      </c>
      <c r="R116" s="34">
        <f t="shared" ca="1" si="10"/>
        <v>4.5171724104833277E-3</v>
      </c>
      <c r="S116" s="34" t="str">
        <f t="shared" ca="1" si="10"/>
        <v xml:space="preserve"> </v>
      </c>
      <c r="T116" s="34">
        <f t="shared" ca="1" si="10"/>
        <v>-6.4132006229109528E-3</v>
      </c>
      <c r="U116" s="34">
        <f t="shared" ca="1" si="10"/>
        <v>6.9587767214636109E-3</v>
      </c>
      <c r="V116" s="34" t="str">
        <f t="shared" ca="1" si="10"/>
        <v xml:space="preserve"> </v>
      </c>
      <c r="W116" s="34">
        <f t="shared" ca="1" si="10"/>
        <v>-5.350036378459766E-4</v>
      </c>
      <c r="X116" s="34">
        <f t="shared" ca="1" si="10"/>
        <v>-0.2732498468582103</v>
      </c>
      <c r="Y116" s="55">
        <f t="shared" ca="1" si="10"/>
        <v>-1.1942708902459853E-2</v>
      </c>
    </row>
    <row r="117" spans="1:25" s="33" customFormat="1" ht="12" thickBot="1" x14ac:dyDescent="0.25">
      <c r="A117" s="20">
        <v>42735</v>
      </c>
      <c r="B117" s="63">
        <f t="shared" ca="1" si="9"/>
        <v>1.6120010544411478E-3</v>
      </c>
      <c r="C117" s="63">
        <f t="shared" ca="1" si="9"/>
        <v>7.4847541192024636E-5</v>
      </c>
      <c r="D117" s="34">
        <f t="shared" ca="1" si="9"/>
        <v>-5.62477487226265E-4</v>
      </c>
      <c r="E117" s="34">
        <f t="shared" ca="1" si="9"/>
        <v>3.5632867692518833E-3</v>
      </c>
      <c r="F117" s="34">
        <f t="shared" ca="1" si="9"/>
        <v>-5.9249586700736989E-3</v>
      </c>
      <c r="G117" s="53">
        <f t="shared" ca="1" si="8"/>
        <v>-1.5480709670122605E-3</v>
      </c>
      <c r="H117" s="34">
        <f t="shared" ca="1" si="8"/>
        <v>-6.902758471039494E-3</v>
      </c>
      <c r="I117" s="34">
        <f t="shared" ca="1" si="8"/>
        <v>-4.0163984394950836E-3</v>
      </c>
      <c r="J117" s="64">
        <f t="shared" ca="1" si="8"/>
        <v>-7.6237029731134331E-3</v>
      </c>
      <c r="K117" s="34">
        <f t="shared" ca="1" si="8"/>
        <v>-6.4391880497035592E-3</v>
      </c>
      <c r="L117" s="34" t="str">
        <f t="shared" ca="1" si="10"/>
        <v xml:space="preserve"> </v>
      </c>
      <c r="M117" s="64" t="str">
        <f t="shared" ca="1" si="10"/>
        <v xml:space="preserve"> </v>
      </c>
      <c r="N117" s="34">
        <f t="shared" ca="1" si="10"/>
        <v>2.8420631623784498E-3</v>
      </c>
      <c r="O117" s="55">
        <f t="shared" ca="1" si="10"/>
        <v>-5.6283363656618457E-2</v>
      </c>
      <c r="P117" s="53">
        <f t="shared" ca="1" si="10"/>
        <v>-0.18509837668241957</v>
      </c>
      <c r="Q117" s="34">
        <f t="shared" ca="1" si="10"/>
        <v>-9.2422070328923578E-4</v>
      </c>
      <c r="R117" s="34">
        <f t="shared" ca="1" si="10"/>
        <v>4.641353055262698E-3</v>
      </c>
      <c r="S117" s="34" t="str">
        <f t="shared" ca="1" si="10"/>
        <v xml:space="preserve"> </v>
      </c>
      <c r="T117" s="34">
        <f t="shared" ca="1" si="10"/>
        <v>2.7141355016531143E-3</v>
      </c>
      <c r="U117" s="34">
        <f t="shared" ca="1" si="10"/>
        <v>1.118055465651957E-2</v>
      </c>
      <c r="V117" s="34" t="str">
        <f t="shared" ca="1" si="10"/>
        <v xml:space="preserve"> </v>
      </c>
      <c r="W117" s="34">
        <f t="shared" ca="1" si="10"/>
        <v>-5.9531346275424335E-3</v>
      </c>
      <c r="X117" s="34">
        <f t="shared" ca="1" si="10"/>
        <v>-0.14776329402020594</v>
      </c>
      <c r="Y117" s="55">
        <f t="shared" ca="1" si="10"/>
        <v>-4.9786561246293326E-3</v>
      </c>
    </row>
    <row r="118" spans="1:25" s="33" customFormat="1" x14ac:dyDescent="0.2">
      <c r="A118" s="14">
        <v>42825</v>
      </c>
      <c r="B118" s="67">
        <f t="shared" ca="1" si="9"/>
        <v>6.0796655258856802E-3</v>
      </c>
      <c r="C118" s="67">
        <f t="shared" ca="1" si="9"/>
        <v>8.4669987761860632E-3</v>
      </c>
      <c r="D118" s="59">
        <f t="shared" ca="1" si="9"/>
        <v>9.1872637127192736E-3</v>
      </c>
      <c r="E118" s="59">
        <f t="shared" ca="1" si="9"/>
        <v>4.27385704100125E-3</v>
      </c>
      <c r="F118" s="59">
        <f t="shared" ca="1" si="9"/>
        <v>-1.299118286388401E-3</v>
      </c>
      <c r="G118" s="60">
        <f t="shared" ca="1" si="8"/>
        <v>1.3349899166253953E-2</v>
      </c>
      <c r="H118" s="59">
        <f t="shared" ca="1" si="8"/>
        <v>7.3796013701024066E-3</v>
      </c>
      <c r="I118" s="59">
        <f t="shared" ca="1" si="8"/>
        <v>-4.6228824387842815E-3</v>
      </c>
      <c r="J118" s="68">
        <f t="shared" ca="1" si="8"/>
        <v>-7.9211077089648141E-3</v>
      </c>
      <c r="K118" s="59">
        <f t="shared" ca="1" si="8"/>
        <v>8.7484611709827131E-3</v>
      </c>
      <c r="L118" s="59" t="str">
        <f t="shared" ca="1" si="10"/>
        <v xml:space="preserve"> </v>
      </c>
      <c r="M118" s="68" t="str">
        <f t="shared" ca="1" si="10"/>
        <v xml:space="preserve"> </v>
      </c>
      <c r="N118" s="59">
        <f t="shared" ca="1" si="10"/>
        <v>4.4548717607475474E-3</v>
      </c>
      <c r="O118" s="61">
        <f t="shared" ca="1" si="10"/>
        <v>-4.5823162664382355E-4</v>
      </c>
      <c r="P118" s="60">
        <f t="shared" ca="1" si="10"/>
        <v>-1.3698968830432201E-2</v>
      </c>
      <c r="Q118" s="59">
        <f t="shared" ca="1" si="10"/>
        <v>6.2165659214408198E-3</v>
      </c>
      <c r="R118" s="59">
        <f t="shared" ca="1" si="10"/>
        <v>4.5408806849607242E-3</v>
      </c>
      <c r="S118" s="59" t="str">
        <f t="shared" ca="1" si="10"/>
        <v xml:space="preserve"> </v>
      </c>
      <c r="T118" s="59">
        <f t="shared" ca="1" si="10"/>
        <v>1.3719623719672169E-2</v>
      </c>
      <c r="U118" s="59">
        <f t="shared" ca="1" si="10"/>
        <v>1.9337274887432976E-2</v>
      </c>
      <c r="V118" s="59" t="str">
        <f t="shared" ca="1" si="10"/>
        <v xml:space="preserve"> </v>
      </c>
      <c r="W118" s="59">
        <f t="shared" ca="1" si="10"/>
        <v>6.0922011505482043E-3</v>
      </c>
      <c r="X118" s="59">
        <f t="shared" ca="1" si="10"/>
        <v>0.48834260744138724</v>
      </c>
      <c r="Y118" s="61">
        <f t="shared" ca="1" si="10"/>
        <v>1.4084858386264942E-2</v>
      </c>
    </row>
    <row r="119" spans="1:25" s="33" customFormat="1" x14ac:dyDescent="0.2">
      <c r="A119" s="20">
        <v>42916</v>
      </c>
      <c r="B119" s="63">
        <f t="shared" ca="1" si="9"/>
        <v>9.6423267496503762E-4</v>
      </c>
      <c r="C119" s="63">
        <f t="shared" ca="1" si="9"/>
        <v>-2.181901923834606E-3</v>
      </c>
      <c r="D119" s="34">
        <f t="shared" ca="1" si="9"/>
        <v>-3.1416459944156871E-3</v>
      </c>
      <c r="E119" s="34">
        <f t="shared" ca="1" si="9"/>
        <v>4.6343048150543353E-3</v>
      </c>
      <c r="F119" s="34">
        <f t="shared" ca="1" si="9"/>
        <v>-1.1055346629540441E-4</v>
      </c>
      <c r="G119" s="53">
        <f t="shared" ca="1" si="8"/>
        <v>5.2377283688187504E-4</v>
      </c>
      <c r="H119" s="34">
        <f t="shared" ca="1" si="8"/>
        <v>-1.9272062741403806E-2</v>
      </c>
      <c r="I119" s="34">
        <f t="shared" ca="1" si="8"/>
        <v>-1.1880862886735732E-2</v>
      </c>
      <c r="J119" s="64">
        <f t="shared" ca="1" si="8"/>
        <v>-4.4836067951783409E-3</v>
      </c>
      <c r="K119" s="34">
        <f t="shared" ca="1" si="8"/>
        <v>-1.1244998625788205E-2</v>
      </c>
      <c r="L119" s="34" t="str">
        <f t="shared" ca="1" si="10"/>
        <v xml:space="preserve"> </v>
      </c>
      <c r="M119" s="64" t="str">
        <f t="shared" ca="1" si="10"/>
        <v xml:space="preserve"> </v>
      </c>
      <c r="N119" s="34">
        <f t="shared" ca="1" si="10"/>
        <v>5.0514175616391821E-3</v>
      </c>
      <c r="O119" s="55">
        <f t="shared" ca="1" si="10"/>
        <v>-2.4410779027114193E-3</v>
      </c>
      <c r="P119" s="53">
        <f t="shared" ca="1" si="10"/>
        <v>4.6938526115787971E-2</v>
      </c>
      <c r="Q119" s="34">
        <f t="shared" ca="1" si="10"/>
        <v>3.8791209953092931E-4</v>
      </c>
      <c r="R119" s="34">
        <f t="shared" ca="1" si="10"/>
        <v>-2.3515105796197977E-3</v>
      </c>
      <c r="S119" s="34" t="str">
        <f t="shared" ca="1" si="10"/>
        <v xml:space="preserve"> </v>
      </c>
      <c r="T119" s="34">
        <f t="shared" ca="1" si="10"/>
        <v>-1.1151993975098917E-2</v>
      </c>
      <c r="U119" s="34">
        <f t="shared" ca="1" si="10"/>
        <v>4.3354210031576468E-3</v>
      </c>
      <c r="V119" s="34" t="str">
        <f t="shared" ca="1" si="10"/>
        <v xml:space="preserve"> </v>
      </c>
      <c r="W119" s="34">
        <f t="shared" ca="1" si="10"/>
        <v>-1.1212934560820731E-2</v>
      </c>
      <c r="X119" s="34">
        <f t="shared" ca="1" si="10"/>
        <v>-7.7029977873639854E-2</v>
      </c>
      <c r="Y119" s="55">
        <f t="shared" ca="1" si="10"/>
        <v>-2.5982084096880409E-2</v>
      </c>
    </row>
    <row r="120" spans="1:25" s="33" customFormat="1" x14ac:dyDescent="0.2">
      <c r="A120" s="20">
        <v>43008</v>
      </c>
      <c r="B120" s="63">
        <f t="shared" ca="1" si="9"/>
        <v>-5.494825029908057E-4</v>
      </c>
      <c r="C120" s="63">
        <f t="shared" ca="1" si="9"/>
        <v>-1.659054971466456E-3</v>
      </c>
      <c r="D120" s="34">
        <f t="shared" ca="1" si="9"/>
        <v>-2.0488760425309005E-3</v>
      </c>
      <c r="E120" s="34">
        <f t="shared" ca="1" si="9"/>
        <v>1.4879306100570311E-3</v>
      </c>
      <c r="F120" s="34">
        <f t="shared" ca="1" si="9"/>
        <v>-4.452732136994153E-3</v>
      </c>
      <c r="G120" s="53">
        <f t="shared" ca="1" si="8"/>
        <v>-2.6887724132724777E-3</v>
      </c>
      <c r="H120" s="34">
        <f t="shared" ca="1" si="8"/>
        <v>-7.0856624899851006E-4</v>
      </c>
      <c r="I120" s="34">
        <f t="shared" ca="1" si="8"/>
        <v>-1.6139542001438523E-2</v>
      </c>
      <c r="J120" s="64">
        <f t="shared" ca="1" si="8"/>
        <v>-2.237145042244415E-2</v>
      </c>
      <c r="K120" s="34">
        <f t="shared" ca="1" si="8"/>
        <v>-4.3071552593633156E-3</v>
      </c>
      <c r="L120" s="34" t="str">
        <f t="shared" ca="1" si="10"/>
        <v xml:space="preserve"> </v>
      </c>
      <c r="M120" s="64" t="str">
        <f t="shared" ca="1" si="10"/>
        <v xml:space="preserve"> </v>
      </c>
      <c r="N120" s="34">
        <f t="shared" ca="1" si="10"/>
        <v>1.7818127842439413E-3</v>
      </c>
      <c r="O120" s="55">
        <f t="shared" ca="1" si="10"/>
        <v>-4.7351470085185143E-3</v>
      </c>
      <c r="P120" s="53">
        <f t="shared" ca="1" si="10"/>
        <v>-2.0752405840896437E-2</v>
      </c>
      <c r="Q120" s="34">
        <f t="shared" ca="1" si="10"/>
        <v>-3.795150389514057E-3</v>
      </c>
      <c r="R120" s="34">
        <f t="shared" ca="1" si="10"/>
        <v>2.4547264966134907E-3</v>
      </c>
      <c r="S120" s="34" t="str">
        <f t="shared" ca="1" si="10"/>
        <v xml:space="preserve"> </v>
      </c>
      <c r="T120" s="34">
        <f t="shared" ca="1" si="10"/>
        <v>-1.6255404489088354E-3</v>
      </c>
      <c r="U120" s="34">
        <f t="shared" ca="1" si="10"/>
        <v>6.3418390300378213E-3</v>
      </c>
      <c r="V120" s="34" t="str">
        <f t="shared" ca="1" si="10"/>
        <v xml:space="preserve"> </v>
      </c>
      <c r="W120" s="34">
        <f t="shared" ca="1" si="10"/>
        <v>-2.5678761929910365E-3</v>
      </c>
      <c r="X120" s="34">
        <f t="shared" ca="1" si="10"/>
        <v>-0.16571860293565011</v>
      </c>
      <c r="Y120" s="55">
        <f t="shared" ca="1" si="10"/>
        <v>1.8690792507793264E-2</v>
      </c>
    </row>
    <row r="121" spans="1:25" s="33" customFormat="1" ht="12" thickBot="1" x14ac:dyDescent="0.25">
      <c r="A121" s="20">
        <v>43100</v>
      </c>
      <c r="B121" s="63">
        <f t="shared" ca="1" si="9"/>
        <v>4.9730381253736411E-3</v>
      </c>
      <c r="C121" s="63">
        <f t="shared" ca="1" si="9"/>
        <v>1.283835499319208E-3</v>
      </c>
      <c r="D121" s="34">
        <f t="shared" ca="1" si="9"/>
        <v>-2.5506708266020972E-4</v>
      </c>
      <c r="E121" s="34">
        <f t="shared" ca="1" si="9"/>
        <v>1.3338354704878208E-2</v>
      </c>
      <c r="F121" s="34">
        <f t="shared" ca="1" si="9"/>
        <v>1.0903252832018762E-2</v>
      </c>
      <c r="G121" s="53">
        <f t="shared" ca="1" si="9"/>
        <v>1.2806073118136752E-3</v>
      </c>
      <c r="H121" s="34">
        <f t="shared" ca="1" si="9"/>
        <v>5.5394642195603083E-3</v>
      </c>
      <c r="I121" s="34">
        <f t="shared" ca="1" si="9"/>
        <v>-7.3534544631403964E-4</v>
      </c>
      <c r="J121" s="64">
        <f t="shared" ca="1" si="9"/>
        <v>7.7395359030001387E-3</v>
      </c>
      <c r="K121" s="34">
        <f t="shared" ca="1" si="9"/>
        <v>1.612177442348206E-2</v>
      </c>
      <c r="L121" s="34" t="str">
        <f t="shared" ca="1" si="10"/>
        <v xml:space="preserve"> </v>
      </c>
      <c r="M121" s="64" t="str">
        <f t="shared" ca="1" si="10"/>
        <v xml:space="preserve"> </v>
      </c>
      <c r="N121" s="34">
        <f t="shared" ca="1" si="10"/>
        <v>1.2192415579241445E-2</v>
      </c>
      <c r="O121" s="55">
        <f t="shared" ca="1" si="10"/>
        <v>2.7828088657200212E-5</v>
      </c>
      <c r="P121" s="53">
        <f t="shared" ca="1" si="10"/>
        <v>-0.13031877439409345</v>
      </c>
      <c r="Q121" s="34">
        <f t="shared" ca="1" si="10"/>
        <v>1.0123990287429718E-2</v>
      </c>
      <c r="R121" s="34">
        <f t="shared" ca="1" si="10"/>
        <v>9.729888876146342E-3</v>
      </c>
      <c r="S121" s="34" t="str">
        <f t="shared" ca="1" si="10"/>
        <v xml:space="preserve"> </v>
      </c>
      <c r="T121" s="34">
        <f t="shared" ca="1" si="10"/>
        <v>1.6299266679455915E-3</v>
      </c>
      <c r="U121" s="34">
        <f t="shared" ca="1" si="10"/>
        <v>8.33159533718697E-3</v>
      </c>
      <c r="V121" s="34" t="str">
        <f t="shared" ca="1" si="10"/>
        <v xml:space="preserve"> </v>
      </c>
      <c r="W121" s="34">
        <f t="shared" ca="1" si="10"/>
        <v>1.8353672269429078E-2</v>
      </c>
      <c r="X121" s="34">
        <f t="shared" ca="1" si="10"/>
        <v>0.22314561276258549</v>
      </c>
      <c r="Y121" s="55">
        <f t="shared" ca="1" si="10"/>
        <v>2.4013580185384686E-3</v>
      </c>
    </row>
    <row r="122" spans="1:25" s="33" customFormat="1" x14ac:dyDescent="0.2">
      <c r="A122" s="14">
        <v>43190</v>
      </c>
      <c r="B122" s="67">
        <f t="shared" ref="B122:K122" ca="1" si="11">IF(AND(B61&gt;=0, (B60)&gt;0),B61/B60-1," ")</f>
        <v>5.5197104444433265E-3</v>
      </c>
      <c r="C122" s="67">
        <f t="shared" ca="1" si="11"/>
        <v>5.4200057734292706E-3</v>
      </c>
      <c r="D122" s="59">
        <f t="shared" ca="1" si="11"/>
        <v>6.1666623183549429E-3</v>
      </c>
      <c r="E122" s="59">
        <f t="shared" ca="1" si="11"/>
        <v>4.3217041306995441E-3</v>
      </c>
      <c r="F122" s="59">
        <f t="shared" ca="1" si="11"/>
        <v>-4.1313254128721999E-3</v>
      </c>
      <c r="G122" s="60">
        <f t="shared" ca="1" si="11"/>
        <v>8.6425287532414519E-3</v>
      </c>
      <c r="H122" s="59">
        <f t="shared" ca="1" si="11"/>
        <v>2.969129420116845E-3</v>
      </c>
      <c r="I122" s="59">
        <f t="shared" ca="1" si="11"/>
        <v>-1.4050296790410255E-2</v>
      </c>
      <c r="J122" s="68">
        <f t="shared" ca="1" si="11"/>
        <v>-1.4091907961917283E-3</v>
      </c>
      <c r="K122" s="59">
        <f t="shared" ca="1" si="11"/>
        <v>-3.7365930220292221E-3</v>
      </c>
      <c r="L122" s="59" t="str">
        <f t="shared" ref="L122:Y122" ca="1" si="12">IF(AND(L61&gt;=0,L61&lt;&gt;" ",L60&lt;&gt;" ",(L60)&gt;0),L61/L60-1," ")</f>
        <v xml:space="preserve"> </v>
      </c>
      <c r="M122" s="68" t="str">
        <f t="shared" ca="1" si="12"/>
        <v xml:space="preserve"> </v>
      </c>
      <c r="N122" s="59">
        <f t="shared" ca="1" si="12"/>
        <v>4.6336233914876512E-3</v>
      </c>
      <c r="O122" s="61">
        <f t="shared" ca="1" si="12"/>
        <v>-9.3068606658303188E-2</v>
      </c>
      <c r="P122" s="60">
        <f t="shared" ca="1" si="12"/>
        <v>-0.18680735812002247</v>
      </c>
      <c r="Q122" s="59">
        <f t="shared" ca="1" si="12"/>
        <v>1.1581836605039308E-2</v>
      </c>
      <c r="R122" s="59">
        <f t="shared" ca="1" si="12"/>
        <v>6.4079729749950687E-3</v>
      </c>
      <c r="S122" s="59" t="str">
        <f t="shared" ca="1" si="12"/>
        <v xml:space="preserve"> </v>
      </c>
      <c r="T122" s="59">
        <f t="shared" ca="1" si="12"/>
        <v>-1.7554493224839374E-2</v>
      </c>
      <c r="U122" s="59">
        <f t="shared" ca="1" si="12"/>
        <v>1.3916985618006361E-2</v>
      </c>
      <c r="V122" s="59" t="str">
        <f t="shared" ca="1" si="12"/>
        <v xml:space="preserve"> </v>
      </c>
      <c r="W122" s="59">
        <f t="shared" ca="1" si="12"/>
        <v>-8.2298871339332447E-3</v>
      </c>
      <c r="X122" s="59">
        <f t="shared" ca="1" si="12"/>
        <v>4.0999896237910338E-2</v>
      </c>
      <c r="Y122" s="61">
        <f t="shared" ca="1" si="12"/>
        <v>-9.080245864871328E-3</v>
      </c>
    </row>
    <row r="123" spans="1:25" s="33" customFormat="1" x14ac:dyDescent="0.2">
      <c r="A123" s="20">
        <v>43281</v>
      </c>
      <c r="B123" s="63">
        <f t="shared" ref="B123:K124" ca="1" si="13">IF(AND(B62&gt;=0, (B61)&gt;0),B62/B61-1," ")</f>
        <v>1.5999423095121035E-3</v>
      </c>
      <c r="C123" s="63">
        <f t="shared" ca="1" si="13"/>
        <v>-5.1026125911235454E-4</v>
      </c>
      <c r="D123" s="34">
        <f t="shared" ca="1" si="13"/>
        <v>-4.8224268715491014E-4</v>
      </c>
      <c r="E123" s="34">
        <f t="shared" ca="1" si="13"/>
        <v>7.0304393119882125E-3</v>
      </c>
      <c r="F123" s="34">
        <f t="shared" ca="1" si="13"/>
        <v>1.0991169340890394E-3</v>
      </c>
      <c r="G123" s="53">
        <f t="shared" ca="1" si="13"/>
        <v>-3.5403010670297386E-3</v>
      </c>
      <c r="H123" s="34">
        <f t="shared" ca="1" si="13"/>
        <v>-7.2833402674210568E-3</v>
      </c>
      <c r="I123" s="34">
        <f t="shared" ca="1" si="13"/>
        <v>-1.3041708813268715E-2</v>
      </c>
      <c r="J123" s="64">
        <f t="shared" ca="1" si="13"/>
        <v>-1.271329390645759E-2</v>
      </c>
      <c r="K123" s="34">
        <f t="shared" ca="1" si="13"/>
        <v>8.390106124389618E-5</v>
      </c>
      <c r="L123" s="34" t="str">
        <f t="shared" ref="L123:Y124" ca="1" si="14">IF(AND(L62&gt;=0,L62&lt;&gt;" ",L61&lt;&gt;" ",(L61)&gt;0),L62/L61-1," ")</f>
        <v xml:space="preserve"> </v>
      </c>
      <c r="M123" s="64" t="str">
        <f t="shared" ca="1" si="14"/>
        <v xml:space="preserve"> </v>
      </c>
      <c r="N123" s="34">
        <f t="shared" ca="1" si="14"/>
        <v>7.5821697417941536E-3</v>
      </c>
      <c r="O123" s="55">
        <f t="shared" ca="1" si="14"/>
        <v>-9.5417144873778392E-3</v>
      </c>
      <c r="P123" s="53">
        <f t="shared" ca="1" si="14"/>
        <v>7.3095884129246613E-2</v>
      </c>
      <c r="Q123" s="34">
        <f t="shared" ca="1" si="14"/>
        <v>-2.6566734436168638E-3</v>
      </c>
      <c r="R123" s="34">
        <f t="shared" ca="1" si="14"/>
        <v>1.227593418116113E-2</v>
      </c>
      <c r="S123" s="34" t="str">
        <f t="shared" ca="1" si="14"/>
        <v xml:space="preserve"> </v>
      </c>
      <c r="T123" s="34">
        <f t="shared" ca="1" si="14"/>
        <v>2.3855438717736988E-3</v>
      </c>
      <c r="U123" s="34">
        <f t="shared" ca="1" si="14"/>
        <v>6.6860780340458614E-3</v>
      </c>
      <c r="V123" s="34" t="str">
        <f t="shared" ca="1" si="14"/>
        <v xml:space="preserve"> </v>
      </c>
      <c r="W123" s="34">
        <f t="shared" ca="1" si="14"/>
        <v>7.3384531928954999E-5</v>
      </c>
      <c r="X123" s="34">
        <f t="shared" ca="1" si="14"/>
        <v>1.2663919769178245E-2</v>
      </c>
      <c r="Y123" s="55">
        <f t="shared" ca="1" si="14"/>
        <v>-4.5757889928305095E-3</v>
      </c>
    </row>
    <row r="124" spans="1:25" s="187" customFormat="1" x14ac:dyDescent="0.2">
      <c r="A124" s="20">
        <v>43373</v>
      </c>
      <c r="B124" s="63">
        <f t="shared" ca="1" si="13"/>
        <v>-1.9156122177486079E-3</v>
      </c>
      <c r="C124" s="63">
        <f t="shared" ca="1" si="13"/>
        <v>-4.395532310923489E-3</v>
      </c>
      <c r="D124" s="34">
        <f t="shared" ca="1" si="13"/>
        <v>-5.0842746934985916E-3</v>
      </c>
      <c r="E124" s="34">
        <f t="shared" ca="1" si="13"/>
        <v>1.7267452056290988E-3</v>
      </c>
      <c r="F124" s="34">
        <f t="shared" ca="1" si="13"/>
        <v>4.4078370262967681E-4</v>
      </c>
      <c r="G124" s="53">
        <f t="shared" ca="1" si="13"/>
        <v>9.0348883426523141E-3</v>
      </c>
      <c r="H124" s="34">
        <f t="shared" ca="1" si="13"/>
        <v>-2.482282939198277E-3</v>
      </c>
      <c r="I124" s="34">
        <f t="shared" ca="1" si="13"/>
        <v>-1.5359213781560799E-2</v>
      </c>
      <c r="J124" s="64">
        <f t="shared" ca="1" si="13"/>
        <v>-1.9490335522055147E-2</v>
      </c>
      <c r="K124" s="34">
        <f t="shared" ca="1" si="13"/>
        <v>2.6276283380879395E-3</v>
      </c>
      <c r="L124" s="34" t="str">
        <f t="shared" ca="1" si="14"/>
        <v xml:space="preserve"> </v>
      </c>
      <c r="M124" s="64" t="str">
        <f t="shared" ca="1" si="14"/>
        <v xml:space="preserve"> </v>
      </c>
      <c r="N124" s="34">
        <f t="shared" ca="1" si="14"/>
        <v>2.1798364422447314E-3</v>
      </c>
      <c r="O124" s="55">
        <f t="shared" ca="1" si="14"/>
        <v>-1.871558257485717E-2</v>
      </c>
      <c r="P124" s="53">
        <f t="shared" ca="1" si="14"/>
        <v>1.4981671708714783E-2</v>
      </c>
      <c r="Q124" s="34">
        <f t="shared" ca="1" si="14"/>
        <v>1.0197496518500326E-2</v>
      </c>
      <c r="R124" s="34">
        <f t="shared" ca="1" si="14"/>
        <v>9.1116129479509311E-3</v>
      </c>
      <c r="S124" s="34" t="e">
        <f t="shared" ca="1" si="14"/>
        <v>#VALUE!</v>
      </c>
      <c r="T124" s="34">
        <f t="shared" ca="1" si="14"/>
        <v>-6.8402685182381573E-3</v>
      </c>
      <c r="U124" s="34">
        <f t="shared" ca="1" si="14"/>
        <v>1.1592051215742138E-2</v>
      </c>
      <c r="V124" s="34" t="str">
        <f t="shared" ca="1" si="14"/>
        <v xml:space="preserve"> </v>
      </c>
      <c r="W124" s="34">
        <f t="shared" ca="1" si="14"/>
        <v>1.7475917542748576E-2</v>
      </c>
      <c r="X124" s="34">
        <f t="shared" ca="1" si="14"/>
        <v>-0.10571679515564159</v>
      </c>
      <c r="Y124" s="55">
        <f t="shared" ca="1" si="14"/>
        <v>-3.0522973787482366E-3</v>
      </c>
    </row>
    <row r="125" spans="1:25" s="187" customFormat="1" ht="12" thickBot="1" x14ac:dyDescent="0.25">
      <c r="A125" s="185">
        <v>43465</v>
      </c>
      <c r="B125" s="135">
        <f t="shared" ref="B125:K125" ca="1" si="15">IF(AND(B64&gt;=0, (B63)&gt;0),B64/B63-1," ")</f>
        <v>0.15461511489225321</v>
      </c>
      <c r="C125" s="135">
        <f t="shared" ca="1" si="15"/>
        <v>0.45086633122517106</v>
      </c>
      <c r="D125" s="136">
        <f t="shared" ca="1" si="15"/>
        <v>0.56529286779733989</v>
      </c>
      <c r="E125" s="136">
        <f t="shared" ca="1" si="15"/>
        <v>-0.19162494609449077</v>
      </c>
      <c r="F125" s="136">
        <f t="shared" ca="1" si="15"/>
        <v>-0.17726008335689591</v>
      </c>
      <c r="G125" s="137" t="e">
        <f t="shared" ca="1" si="15"/>
        <v>#VALUE!</v>
      </c>
      <c r="H125" s="136">
        <f t="shared" ca="1" si="15"/>
        <v>1.8502318581094412E-2</v>
      </c>
      <c r="I125" s="136">
        <f t="shared" ca="1" si="15"/>
        <v>0.5596487204019458</v>
      </c>
      <c r="J125" s="138">
        <f t="shared" ca="1" si="15"/>
        <v>0.25818744017344697</v>
      </c>
      <c r="K125" s="136">
        <f t="shared" ca="1" si="15"/>
        <v>-0.88119372199340251</v>
      </c>
      <c r="L125" s="136" t="str">
        <f t="shared" ref="L125:Y125" ca="1" si="16">IF(AND(L64&gt;=0,L64&lt;&gt;" ",L63&lt;&gt;" ",(L63)&gt;0),L64/L63-1," ")</f>
        <v xml:space="preserve"> </v>
      </c>
      <c r="M125" s="138" t="str">
        <f t="shared" ca="1" si="16"/>
        <v xml:space="preserve"> </v>
      </c>
      <c r="N125" s="136" t="e">
        <f t="shared" ca="1" si="16"/>
        <v>#VALUE!</v>
      </c>
      <c r="O125" s="139" t="e">
        <f t="shared" ca="1" si="16"/>
        <v>#VALUE!</v>
      </c>
      <c r="P125" s="137">
        <f t="shared" ca="1" si="16"/>
        <v>0.97698581403218121</v>
      </c>
      <c r="Q125" s="136">
        <f t="shared" ca="1" si="16"/>
        <v>0.42404333554612195</v>
      </c>
      <c r="R125" s="136">
        <f t="shared" ca="1" si="16"/>
        <v>-0.21881406028326511</v>
      </c>
      <c r="S125" s="136" t="e">
        <f t="shared" ca="1" si="16"/>
        <v>#VALUE!</v>
      </c>
      <c r="T125" s="136" t="e">
        <f t="shared" ca="1" si="16"/>
        <v>#VALUE!</v>
      </c>
      <c r="U125" s="136">
        <f t="shared" ca="1" si="16"/>
        <v>-0.26412736445291685</v>
      </c>
      <c r="V125" s="136" t="str">
        <f t="shared" ca="1" si="16"/>
        <v xml:space="preserve"> </v>
      </c>
      <c r="W125" s="136">
        <f t="shared" ca="1" si="16"/>
        <v>-1</v>
      </c>
      <c r="X125" s="136">
        <f t="shared" ca="1" si="16"/>
        <v>-0.30997938198312702</v>
      </c>
      <c r="Y125" s="139">
        <f t="shared" ca="1" si="16"/>
        <v>-0.87106063894900743</v>
      </c>
    </row>
    <row r="126" spans="1:25" s="35" customFormat="1" ht="15.75" thickBot="1" x14ac:dyDescent="0.25">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x14ac:dyDescent="0.2">
      <c r="A131" s="20">
        <v>38383</v>
      </c>
      <c r="B131" s="67">
        <f t="shared" ref="B131:J146" ca="1" si="17">IF(IF(OR(B9="",B5=0),NA(),B9/B5-1)&gt;1.5,NA(),B9/B5-1)</f>
        <v>4.2106932850733969E-2</v>
      </c>
      <c r="C131" s="67">
        <f t="shared" ca="1" si="17"/>
        <v>3.0828070103583682E-2</v>
      </c>
      <c r="D131" s="59">
        <f t="shared" ca="1" si="17"/>
        <v>3.0585433009420404E-2</v>
      </c>
      <c r="E131" s="59">
        <f t="shared" ca="1" si="17"/>
        <v>6.780487034941074E-2</v>
      </c>
      <c r="F131" s="59">
        <f t="shared" ca="1" si="17"/>
        <v>6.3918259371780861E-2</v>
      </c>
      <c r="G131" s="60">
        <f t="shared" ca="1" si="17"/>
        <v>2.7922451959525141E-2</v>
      </c>
      <c r="H131" s="59">
        <f t="shared" ca="1" si="17"/>
        <v>-0.10905085307235385</v>
      </c>
      <c r="I131" s="59">
        <f t="shared" ca="1" si="17"/>
        <v>3.7547920708955074E-2</v>
      </c>
      <c r="J131" s="68">
        <f t="shared" ca="1" si="17"/>
        <v>7.7968773922739709E-2</v>
      </c>
      <c r="K131" s="59" t="str">
        <f ca="1">IF(IF(OR(K9=" ",K5=0,K5 = " ")," ",K9/K5-1)&gt;1.5," ",K9/K5-1)</f>
        <v xml:space="preserve"> </v>
      </c>
      <c r="L131" s="59">
        <f t="shared" ref="L131:Y133" ca="1" si="18">IF(IF(OR(L9=" ",L5=0,L5 = " ")," ",L9/L5-1)&gt;1.5," ",L9/L5-1)</f>
        <v>2.7988035860196048E-2</v>
      </c>
      <c r="M131" s="68">
        <f t="shared" ca="1" si="18"/>
        <v>2.7401665709665401E-2</v>
      </c>
      <c r="N131" s="59" t="str">
        <f t="shared" ca="1" si="18"/>
        <v xml:space="preserve"> </v>
      </c>
      <c r="O131" s="61">
        <f t="shared" ca="1" si="18"/>
        <v>8.5315145309967644E-3</v>
      </c>
      <c r="P131" s="60">
        <f t="shared" ca="1" si="18"/>
        <v>6.9585502822573364E-3</v>
      </c>
      <c r="Q131" s="59">
        <f t="shared" ca="1" si="18"/>
        <v>3.5849797840960873E-2</v>
      </c>
      <c r="R131" s="59">
        <f t="shared" ca="1" si="18"/>
        <v>2.0891388223796881E-2</v>
      </c>
      <c r="S131" s="59" t="str">
        <f t="shared" ca="1" si="18"/>
        <v xml:space="preserve"> </v>
      </c>
      <c r="T131" s="59" t="str">
        <f t="shared" ca="1" si="18"/>
        <v xml:space="preserve"> </v>
      </c>
      <c r="U131" s="59">
        <f t="shared" ca="1" si="18"/>
        <v>2.827345760669786E-4</v>
      </c>
      <c r="V131" s="59" t="str">
        <f t="shared" ca="1" si="18"/>
        <v xml:space="preserve"> </v>
      </c>
      <c r="W131" s="59" t="str">
        <f t="shared" ca="1" si="18"/>
        <v xml:space="preserve"> </v>
      </c>
      <c r="X131" s="59">
        <f t="shared" ca="1" si="18"/>
        <v>5.6441723223066953E-2</v>
      </c>
      <c r="Y131" s="61" t="str">
        <f t="shared" ca="1" si="18"/>
        <v xml:space="preserve"> </v>
      </c>
    </row>
    <row r="132" spans="1:25" s="33" customFormat="1" x14ac:dyDescent="0.2">
      <c r="A132" s="20">
        <v>38442</v>
      </c>
      <c r="B132" s="63">
        <f t="shared" ca="1" si="17"/>
        <v>4.7949928722623936E-2</v>
      </c>
      <c r="C132" s="63">
        <f t="shared" ca="1" si="17"/>
        <v>3.0322153125176721E-2</v>
      </c>
      <c r="D132" s="34">
        <f t="shared" ca="1" si="17"/>
        <v>2.9500743679643726E-2</v>
      </c>
      <c r="E132" s="34">
        <f t="shared" ca="1" si="17"/>
        <v>8.7981354534995893E-2</v>
      </c>
      <c r="F132" s="34">
        <f t="shared" ca="1" si="17"/>
        <v>6.8800389571909149E-2</v>
      </c>
      <c r="G132" s="53">
        <f t="shared" ca="1" si="17"/>
        <v>3.4538351839200843E-2</v>
      </c>
      <c r="H132" s="34">
        <f t="shared" ca="1" si="17"/>
        <v>3.0663422525055939E-2</v>
      </c>
      <c r="I132" s="34">
        <f t="shared" ca="1" si="17"/>
        <v>4.1133359608646725E-2</v>
      </c>
      <c r="J132" s="64">
        <f t="shared" ca="1" si="17"/>
        <v>5.538859017280906E-2</v>
      </c>
      <c r="K132" s="34">
        <f ca="1">IF(IF(OR(K10=" ",K6=0,K6 = " ")," ",K10/K6-1)&gt;1.5," ",K10/K6-1)</f>
        <v>0.37586280968705954</v>
      </c>
      <c r="L132" s="34">
        <f t="shared" ca="1" si="18"/>
        <v>1.6609934561224948E-2</v>
      </c>
      <c r="M132" s="64">
        <f t="shared" ca="1" si="18"/>
        <v>2.6846718844279138E-2</v>
      </c>
      <c r="N132" s="34">
        <f t="shared" ca="1" si="18"/>
        <v>0.55111904357025931</v>
      </c>
      <c r="O132" s="55">
        <f t="shared" ca="1" si="18"/>
        <v>3.1619937738136539E-3</v>
      </c>
      <c r="P132" s="53">
        <f t="shared" ca="1" si="18"/>
        <v>2.427718869008455E-2</v>
      </c>
      <c r="Q132" s="34">
        <f t="shared" ca="1" si="18"/>
        <v>2.9905922363147708E-2</v>
      </c>
      <c r="R132" s="34">
        <f t="shared" ca="1" si="18"/>
        <v>3.2481273564029411E-2</v>
      </c>
      <c r="S132" s="34" t="str">
        <f t="shared" ca="1" si="18"/>
        <v xml:space="preserve"> </v>
      </c>
      <c r="T132" s="34" t="str">
        <f t="shared" ca="1" si="18"/>
        <v xml:space="preserve"> </v>
      </c>
      <c r="U132" s="34">
        <f t="shared" ca="1" si="18"/>
        <v>-1.3494916491164854E-2</v>
      </c>
      <c r="V132" s="34" t="str">
        <f t="shared" ca="1" si="18"/>
        <v xml:space="preserve"> </v>
      </c>
      <c r="W132" s="34" t="str">
        <f t="shared" ca="1" si="18"/>
        <v xml:space="preserve"> </v>
      </c>
      <c r="X132" s="34">
        <f t="shared" ca="1" si="18"/>
        <v>6.6655969093349698E-2</v>
      </c>
      <c r="Y132" s="55">
        <f t="shared" ca="1" si="18"/>
        <v>0.40696039237009551</v>
      </c>
    </row>
    <row r="133" spans="1:25" s="33" customFormat="1" x14ac:dyDescent="0.2">
      <c r="A133" s="20">
        <v>38625</v>
      </c>
      <c r="B133" s="63">
        <f t="shared" ca="1" si="17"/>
        <v>5.8516397304901879E-2</v>
      </c>
      <c r="C133" s="63">
        <f t="shared" ca="1" si="17"/>
        <v>3.5653516350504511E-2</v>
      </c>
      <c r="D133" s="34">
        <f t="shared" ca="1" si="17"/>
        <v>3.4458364175060652E-2</v>
      </c>
      <c r="E133" s="34">
        <f t="shared" ca="1" si="17"/>
        <v>0.11135116620730301</v>
      </c>
      <c r="F133" s="34">
        <f t="shared" ca="1" si="17"/>
        <v>6.3420706470919574E-2</v>
      </c>
      <c r="G133" s="53">
        <f t="shared" ca="1" si="17"/>
        <v>3.7792590835581841E-2</v>
      </c>
      <c r="H133" s="34">
        <f t="shared" ca="1" si="17"/>
        <v>0.13559230775667941</v>
      </c>
      <c r="I133" s="34">
        <f t="shared" ca="1" si="17"/>
        <v>4.6296763658087325E-2</v>
      </c>
      <c r="J133" s="64">
        <f t="shared" ca="1" si="17"/>
        <v>7.4084222959120316E-2</v>
      </c>
      <c r="K133" s="34">
        <f ca="1">IF(IF(OR(K11=" ",K7=0,K7 = " ")," ",K11/K7-1)&gt;1.5," ",K11/K7-1)</f>
        <v>0.33310905692980164</v>
      </c>
      <c r="L133" s="34">
        <f t="shared" ca="1" si="18"/>
        <v>-1.2883234165346202E-2</v>
      </c>
      <c r="M133" s="64">
        <f t="shared" ca="1" si="18"/>
        <v>5.5043654220927607E-3</v>
      </c>
      <c r="N133" s="34">
        <f t="shared" ca="1" si="18"/>
        <v>0.42219132999201103</v>
      </c>
      <c r="O133" s="55">
        <f t="shared" ca="1" si="18"/>
        <v>-2.02684808916056E-2</v>
      </c>
      <c r="P133" s="53">
        <f t="shared" ca="1" si="18"/>
        <v>8.7267406126017022E-3</v>
      </c>
      <c r="Q133" s="34">
        <f t="shared" ca="1" si="18"/>
        <v>4.3948228586950355E-2</v>
      </c>
      <c r="R133" s="34">
        <f t="shared" ca="1" si="18"/>
        <v>3.6988298501835493E-2</v>
      </c>
      <c r="S133" s="34" t="str">
        <f t="shared" ca="1" si="18"/>
        <v xml:space="preserve"> </v>
      </c>
      <c r="T133" s="34" t="str">
        <f t="shared" ca="1" si="18"/>
        <v xml:space="preserve"> </v>
      </c>
      <c r="U133" s="34">
        <f t="shared" ca="1" si="18"/>
        <v>-1.1940005841834855E-2</v>
      </c>
      <c r="V133" s="34" t="str">
        <f t="shared" ca="1" si="18"/>
        <v xml:space="preserve"> </v>
      </c>
      <c r="W133" s="34" t="str">
        <f t="shared" ca="1" si="18"/>
        <v xml:space="preserve"> </v>
      </c>
      <c r="X133" s="34">
        <f t="shared" ca="1" si="18"/>
        <v>5.6372026635511441E-2</v>
      </c>
      <c r="Y133" s="55">
        <f t="shared" ca="1" si="18"/>
        <v>7.1736620722277156E-2</v>
      </c>
    </row>
    <row r="134" spans="1:25" s="33" customFormat="1" ht="12" thickBot="1" x14ac:dyDescent="0.25">
      <c r="A134" s="26">
        <v>38717</v>
      </c>
      <c r="B134" s="65">
        <f t="shared" ca="1" si="17"/>
        <v>4.4754479450939355E-2</v>
      </c>
      <c r="C134" s="65">
        <f t="shared" ca="1" si="17"/>
        <v>2.591374053568396E-2</v>
      </c>
      <c r="D134" s="56">
        <f t="shared" ca="1" si="17"/>
        <v>2.4092523465866211E-2</v>
      </c>
      <c r="E134" s="56">
        <f t="shared" ca="1" si="17"/>
        <v>8.9011816188767412E-2</v>
      </c>
      <c r="F134" s="56">
        <f t="shared" ca="1" si="17"/>
        <v>6.4590940547207376E-2</v>
      </c>
      <c r="G134" s="57">
        <f t="shared" ca="1" si="17"/>
        <v>2.9834646455772829E-2</v>
      </c>
      <c r="H134" s="56">
        <f t="shared" ca="1" si="17"/>
        <v>0.21343233258999805</v>
      </c>
      <c r="I134" s="56">
        <f t="shared" ca="1" si="17"/>
        <v>2.9493252594531727E-2</v>
      </c>
      <c r="J134" s="66">
        <f t="shared" ca="1" si="17"/>
        <v>4.0547831923127609E-2</v>
      </c>
      <c r="K134" s="56">
        <f t="shared" ref="K134:Y149" ca="1" si="19">IF(IF(OR(K12=" ",K8=0,K8 = " ")," ",K12/K8-1)&gt;1.5," ",K12/K8-1)</f>
        <v>0.10250204282627595</v>
      </c>
      <c r="L134" s="56">
        <f t="shared" ca="1" si="19"/>
        <v>-2.2565743540401528E-2</v>
      </c>
      <c r="M134" s="66">
        <f t="shared" ca="1" si="19"/>
        <v>3.364359775908099E-4</v>
      </c>
      <c r="N134" s="56">
        <f t="shared" ca="1" si="19"/>
        <v>0.13690722513425335</v>
      </c>
      <c r="O134" s="58">
        <f t="shared" ca="1" si="19"/>
        <v>-7.552232803862291E-2</v>
      </c>
      <c r="P134" s="57">
        <f t="shared" ca="1" si="19"/>
        <v>-1.6442819856360424E-2</v>
      </c>
      <c r="Q134" s="56">
        <f t="shared" ca="1" si="19"/>
        <v>4.7822280682197515E-2</v>
      </c>
      <c r="R134" s="56">
        <f t="shared" ca="1" si="19"/>
        <v>3.3187889436433249E-2</v>
      </c>
      <c r="S134" s="56" t="str">
        <f t="shared" ca="1" si="19"/>
        <v xml:space="preserve"> </v>
      </c>
      <c r="T134" s="56" t="str">
        <f t="shared" ca="1" si="19"/>
        <v xml:space="preserve"> </v>
      </c>
      <c r="U134" s="56">
        <f t="shared" ca="1" si="19"/>
        <v>7.4921162388941198E-4</v>
      </c>
      <c r="V134" s="56" t="str">
        <f t="shared" ca="1" si="19"/>
        <v xml:space="preserve"> </v>
      </c>
      <c r="W134" s="56" t="str">
        <f t="shared" ca="1" si="19"/>
        <v xml:space="preserve"> </v>
      </c>
      <c r="X134" s="56">
        <f t="shared" ca="1" si="19"/>
        <v>5.197707357828607E-2</v>
      </c>
      <c r="Y134" s="58">
        <f t="shared" ca="1" si="19"/>
        <v>9.0570110209481358E-2</v>
      </c>
    </row>
    <row r="135" spans="1:25" s="33" customFormat="1" x14ac:dyDescent="0.2">
      <c r="A135" s="20">
        <v>38807</v>
      </c>
      <c r="B135" s="67">
        <f t="shared" ca="1" si="17"/>
        <v>4.3281851982731823E-2</v>
      </c>
      <c r="C135" s="67">
        <f t="shared" ca="1" si="17"/>
        <v>2.6349162030719464E-2</v>
      </c>
      <c r="D135" s="59">
        <f t="shared" ca="1" si="17"/>
        <v>2.4384225238208712E-2</v>
      </c>
      <c r="E135" s="59">
        <f t="shared" ca="1" si="17"/>
        <v>8.0983144456915346E-2</v>
      </c>
      <c r="F135" s="59">
        <f t="shared" ca="1" si="17"/>
        <v>6.1707560680282159E-2</v>
      </c>
      <c r="G135" s="60">
        <f t="shared" ca="1" si="17"/>
        <v>3.5858538256765105E-2</v>
      </c>
      <c r="H135" s="59">
        <f t="shared" ca="1" si="17"/>
        <v>0.12528623437526387</v>
      </c>
      <c r="I135" s="59">
        <f t="shared" ca="1" si="17"/>
        <v>3.8308831693735002E-2</v>
      </c>
      <c r="J135" s="68">
        <f t="shared" ca="1" si="17"/>
        <v>4.2355356221345009E-2</v>
      </c>
      <c r="K135" s="59">
        <f t="shared" ca="1" si="19"/>
        <v>9.6295192302008115E-2</v>
      </c>
      <c r="L135" s="59">
        <f t="shared" ca="1" si="19"/>
        <v>-1.861851583682228E-2</v>
      </c>
      <c r="M135" s="68">
        <f t="shared" ca="1" si="19"/>
        <v>-4.5768686277813941E-4</v>
      </c>
      <c r="N135" s="59">
        <f t="shared" ca="1" si="19"/>
        <v>0.10569813769158865</v>
      </c>
      <c r="O135" s="61">
        <f t="shared" ca="1" si="19"/>
        <v>-8.9724554952614666E-2</v>
      </c>
      <c r="P135" s="60">
        <f t="shared" ca="1" si="19"/>
        <v>-8.8082064965205764E-2</v>
      </c>
      <c r="Q135" s="59">
        <f t="shared" ca="1" si="19"/>
        <v>5.3543160538980894E-2</v>
      </c>
      <c r="R135" s="59">
        <f t="shared" ca="1" si="19"/>
        <v>3.3837368235309695E-2</v>
      </c>
      <c r="S135" s="59" t="str">
        <f t="shared" ca="1" si="19"/>
        <v xml:space="preserve"> </v>
      </c>
      <c r="T135" s="59" t="str">
        <f t="shared" ca="1" si="19"/>
        <v xml:space="preserve"> </v>
      </c>
      <c r="U135" s="59">
        <f t="shared" ca="1" si="19"/>
        <v>5.9534886401291232E-4</v>
      </c>
      <c r="V135" s="59" t="str">
        <f t="shared" ca="1" si="19"/>
        <v xml:space="preserve"> </v>
      </c>
      <c r="W135" s="59" t="str">
        <f t="shared" ca="1" si="19"/>
        <v xml:space="preserve"> </v>
      </c>
      <c r="X135" s="59">
        <f t="shared" ca="1" si="19"/>
        <v>0.13065479821090431</v>
      </c>
      <c r="Y135" s="61">
        <f t="shared" ca="1" si="19"/>
        <v>0.13403542837142624</v>
      </c>
    </row>
    <row r="136" spans="1:25" s="33" customFormat="1" x14ac:dyDescent="0.2">
      <c r="A136" s="20">
        <v>38898</v>
      </c>
      <c r="B136" s="63">
        <f t="shared" ca="1" si="17"/>
        <v>4.0282064546151464E-2</v>
      </c>
      <c r="C136" s="63">
        <f t="shared" ca="1" si="17"/>
        <v>3.0114710068501527E-2</v>
      </c>
      <c r="D136" s="34">
        <f t="shared" ca="1" si="17"/>
        <v>2.8780931023875578E-2</v>
      </c>
      <c r="E136" s="34">
        <f t="shared" ca="1" si="17"/>
        <v>6.4789806713002163E-2</v>
      </c>
      <c r="F136" s="34">
        <f t="shared" ca="1" si="17"/>
        <v>6.1216441525015819E-2</v>
      </c>
      <c r="G136" s="53">
        <f t="shared" ca="1" si="17"/>
        <v>3.9469473025917967E-2</v>
      </c>
      <c r="H136" s="34">
        <f t="shared" ca="1" si="17"/>
        <v>0.14683296560340997</v>
      </c>
      <c r="I136" s="34">
        <f t="shared" ca="1" si="17"/>
        <v>1.2695352492918754E-2</v>
      </c>
      <c r="J136" s="64">
        <f t="shared" ca="1" si="17"/>
        <v>2.6493612440713132E-2</v>
      </c>
      <c r="K136" s="34">
        <f t="shared" ca="1" si="19"/>
        <v>5.841677683919122E-2</v>
      </c>
      <c r="L136" s="34">
        <f t="shared" ca="1" si="19"/>
        <v>-3.861347719570718E-2</v>
      </c>
      <c r="M136" s="64">
        <f t="shared" ca="1" si="19"/>
        <v>-3.2861367407608588E-2</v>
      </c>
      <c r="N136" s="34">
        <f t="shared" ca="1" si="19"/>
        <v>6.7149430292380963E-2</v>
      </c>
      <c r="O136" s="55">
        <f t="shared" ca="1" si="19"/>
        <v>-0.11596809172566103</v>
      </c>
      <c r="P136" s="53">
        <f t="shared" ca="1" si="19"/>
        <v>-9.1596788989691813E-2</v>
      </c>
      <c r="Q136" s="34">
        <f t="shared" ca="1" si="19"/>
        <v>6.6115246022224072E-2</v>
      </c>
      <c r="R136" s="34">
        <f t="shared" ca="1" si="19"/>
        <v>3.4748290977743901E-2</v>
      </c>
      <c r="S136" s="34" t="str">
        <f t="shared" ca="1" si="19"/>
        <v xml:space="preserve"> </v>
      </c>
      <c r="T136" s="34" t="str">
        <f t="shared" ca="1" si="19"/>
        <v xml:space="preserve"> </v>
      </c>
      <c r="U136" s="34">
        <f t="shared" ca="1" si="19"/>
        <v>3.0889694188757755E-2</v>
      </c>
      <c r="V136" s="34" t="str">
        <f t="shared" ca="1" si="19"/>
        <v xml:space="preserve"> </v>
      </c>
      <c r="W136" s="34" t="str">
        <f t="shared" ca="1" si="19"/>
        <v xml:space="preserve"> </v>
      </c>
      <c r="X136" s="34">
        <f t="shared" ca="1" si="19"/>
        <v>0.11869680466997878</v>
      </c>
      <c r="Y136" s="55">
        <f t="shared" ca="1" si="19"/>
        <v>8.2672093793100254E-2</v>
      </c>
    </row>
    <row r="137" spans="1:25" s="33" customFormat="1" x14ac:dyDescent="0.2">
      <c r="A137" s="20">
        <v>38990</v>
      </c>
      <c r="B137" s="63">
        <f t="shared" ca="1" si="17"/>
        <v>4.2676544956991691E-2</v>
      </c>
      <c r="C137" s="63">
        <f t="shared" ca="1" si="17"/>
        <v>1.9152049017392647E-2</v>
      </c>
      <c r="D137" s="34">
        <f t="shared" ca="1" si="17"/>
        <v>1.7359717330800661E-2</v>
      </c>
      <c r="E137" s="34">
        <f t="shared" ca="1" si="17"/>
        <v>9.2946673019542958E-2</v>
      </c>
      <c r="F137" s="34">
        <f t="shared" ca="1" si="17"/>
        <v>4.4631133929877498E-2</v>
      </c>
      <c r="G137" s="53">
        <f t="shared" ca="1" si="17"/>
        <v>3.7629817420899547E-2</v>
      </c>
      <c r="H137" s="34">
        <f t="shared" ca="1" si="17"/>
        <v>-4.567187954233165E-3</v>
      </c>
      <c r="I137" s="34">
        <f t="shared" ca="1" si="17"/>
        <v>2.1868763377097755E-2</v>
      </c>
      <c r="J137" s="64">
        <f t="shared" ca="1" si="17"/>
        <v>2.6929311235055264E-2</v>
      </c>
      <c r="K137" s="34">
        <f t="shared" ca="1" si="19"/>
        <v>6.3368510804887146E-2</v>
      </c>
      <c r="L137" s="34">
        <f t="shared" ca="1" si="19"/>
        <v>-7.2002830756383807E-2</v>
      </c>
      <c r="M137" s="64">
        <f t="shared" ca="1" si="19"/>
        <v>-5.9187032773412085E-2</v>
      </c>
      <c r="N137" s="34">
        <f t="shared" ca="1" si="19"/>
        <v>9.9293496515974633E-2</v>
      </c>
      <c r="O137" s="55">
        <f t="shared" ca="1" si="19"/>
        <v>-0.16617040241783276</v>
      </c>
      <c r="P137" s="53">
        <f t="shared" ca="1" si="19"/>
        <v>-7.1260440774086997E-2</v>
      </c>
      <c r="Q137" s="34">
        <f t="shared" ca="1" si="19"/>
        <v>4.5437609796745715E-2</v>
      </c>
      <c r="R137" s="34">
        <f t="shared" ca="1" si="19"/>
        <v>2.5046069095894907E-2</v>
      </c>
      <c r="S137" s="34" t="str">
        <f t="shared" ca="1" si="19"/>
        <v xml:space="preserve"> </v>
      </c>
      <c r="T137" s="34" t="str">
        <f t="shared" ca="1" si="19"/>
        <v xml:space="preserve"> </v>
      </c>
      <c r="U137" s="34">
        <f t="shared" ca="1" si="19"/>
        <v>1.8717951232078311E-2</v>
      </c>
      <c r="V137" s="34" t="str">
        <f t="shared" ca="1" si="19"/>
        <v xml:space="preserve"> </v>
      </c>
      <c r="W137" s="34" t="str">
        <f t="shared" ca="1" si="19"/>
        <v xml:space="preserve"> </v>
      </c>
      <c r="X137" s="34">
        <f t="shared" ca="1" si="19"/>
        <v>0.13458192594851925</v>
      </c>
      <c r="Y137" s="55">
        <f t="shared" ca="1" si="19"/>
        <v>7.581224360258676E-2</v>
      </c>
    </row>
    <row r="138" spans="1:25" s="33" customFormat="1" ht="12" thickBot="1" x14ac:dyDescent="0.25">
      <c r="A138" s="26">
        <v>39082</v>
      </c>
      <c r="B138" s="65">
        <f t="shared" ca="1" si="17"/>
        <v>3.3381397235703769E-2</v>
      </c>
      <c r="C138" s="65">
        <f t="shared" ca="1" si="17"/>
        <v>1.3739941159965241E-2</v>
      </c>
      <c r="D138" s="56">
        <f t="shared" ca="1" si="17"/>
        <v>1.2166296645757857E-2</v>
      </c>
      <c r="E138" s="56">
        <f t="shared" ca="1" si="17"/>
        <v>7.5038297154641498E-2</v>
      </c>
      <c r="F138" s="56">
        <f t="shared" ca="1" si="17"/>
        <v>4.0423981206161752E-2</v>
      </c>
      <c r="G138" s="57">
        <f t="shared" ca="1" si="17"/>
        <v>3.9133819363271094E-2</v>
      </c>
      <c r="H138" s="56">
        <f t="shared" ca="1" si="17"/>
        <v>-2.9439475519927871E-3</v>
      </c>
      <c r="I138" s="56">
        <f t="shared" ca="1" si="17"/>
        <v>8.066377474384101E-3</v>
      </c>
      <c r="J138" s="66">
        <f t="shared" ca="1" si="17"/>
        <v>2.6434222338600488E-3</v>
      </c>
      <c r="K138" s="56">
        <f t="shared" ca="1" si="19"/>
        <v>2.4925119280361896E-2</v>
      </c>
      <c r="L138" s="56">
        <f t="shared" ca="1" si="19"/>
        <v>-6.4077967296109928E-2</v>
      </c>
      <c r="M138" s="66">
        <f t="shared" ca="1" si="19"/>
        <v>-4.8836945653933594E-2</v>
      </c>
      <c r="N138" s="56">
        <f t="shared" ca="1" si="19"/>
        <v>4.600781547183086E-2</v>
      </c>
      <c r="O138" s="58">
        <f t="shared" ca="1" si="19"/>
        <v>-0.26924617672155426</v>
      </c>
      <c r="P138" s="57">
        <f t="shared" ca="1" si="19"/>
        <v>-4.1404582979226778E-2</v>
      </c>
      <c r="Q138" s="56">
        <f t="shared" ca="1" si="19"/>
        <v>3.6642400076192683E-2</v>
      </c>
      <c r="R138" s="56">
        <f t="shared" ca="1" si="19"/>
        <v>1.8511941972264134E-2</v>
      </c>
      <c r="S138" s="56" t="str">
        <f t="shared" ca="1" si="19"/>
        <v xml:space="preserve"> </v>
      </c>
      <c r="T138" s="56" t="str">
        <f t="shared" ca="1" si="19"/>
        <v xml:space="preserve"> </v>
      </c>
      <c r="U138" s="56">
        <f t="shared" ca="1" si="19"/>
        <v>1.6033886257376562E-2</v>
      </c>
      <c r="V138" s="56" t="str">
        <f t="shared" ca="1" si="19"/>
        <v xml:space="preserve"> </v>
      </c>
      <c r="W138" s="56" t="str">
        <f t="shared" ca="1" si="19"/>
        <v xml:space="preserve"> </v>
      </c>
      <c r="X138" s="56">
        <f t="shared" ca="1" si="19"/>
        <v>0.11991529068089268</v>
      </c>
      <c r="Y138" s="58">
        <f t="shared" ca="1" si="19"/>
        <v>4.2440159774401742E-3</v>
      </c>
    </row>
    <row r="139" spans="1:25" s="33" customFormat="1" x14ac:dyDescent="0.2">
      <c r="A139" s="20">
        <v>39172</v>
      </c>
      <c r="B139" s="63">
        <f t="shared" ca="1" si="17"/>
        <v>2.5905381938317262E-2</v>
      </c>
      <c r="C139" s="63">
        <f t="shared" ca="1" si="17"/>
        <v>7.853913713736782E-3</v>
      </c>
      <c r="D139" s="34">
        <f t="shared" ca="1" si="17"/>
        <v>6.6693452710280265E-3</v>
      </c>
      <c r="E139" s="34">
        <f t="shared" ca="1" si="17"/>
        <v>6.4319307485937616E-2</v>
      </c>
      <c r="F139" s="34">
        <f t="shared" ca="1" si="17"/>
        <v>2.4991556887821842E-2</v>
      </c>
      <c r="G139" s="53">
        <f t="shared" ca="1" si="17"/>
        <v>3.0116440748037876E-2</v>
      </c>
      <c r="H139" s="34">
        <f t="shared" ca="1" si="17"/>
        <v>3.5617043975165519E-2</v>
      </c>
      <c r="I139" s="34">
        <f t="shared" ca="1" si="17"/>
        <v>-6.6657724132348495E-3</v>
      </c>
      <c r="J139" s="64">
        <f t="shared" ca="1" si="17"/>
        <v>-1.2826988126368843E-2</v>
      </c>
      <c r="K139" s="34">
        <f t="shared" ca="1" si="19"/>
        <v>1.9541372083453634E-3</v>
      </c>
      <c r="L139" s="34">
        <f t="shared" ca="1" si="19"/>
        <v>-9.2450782499511996E-2</v>
      </c>
      <c r="M139" s="64">
        <f t="shared" ca="1" si="19"/>
        <v>-8.2054172236967315E-2</v>
      </c>
      <c r="N139" s="34">
        <f t="shared" ca="1" si="19"/>
        <v>3.2396132348583961E-2</v>
      </c>
      <c r="O139" s="55">
        <f t="shared" ca="1" si="19"/>
        <v>-0.28087586555960764</v>
      </c>
      <c r="P139" s="53">
        <f t="shared" ca="1" si="19"/>
        <v>3.2023835525030409E-2</v>
      </c>
      <c r="Q139" s="34">
        <f t="shared" ca="1" si="19"/>
        <v>2.6670985647124557E-2</v>
      </c>
      <c r="R139" s="34">
        <f t="shared" ca="1" si="19"/>
        <v>1.4181685844650405E-2</v>
      </c>
      <c r="S139" s="34">
        <f t="shared" ca="1" si="19"/>
        <v>5.5620346891950057E-2</v>
      </c>
      <c r="T139" s="34" t="str">
        <f t="shared" ca="1" si="19"/>
        <v xml:space="preserve"> </v>
      </c>
      <c r="U139" s="34">
        <f t="shared" ca="1" si="19"/>
        <v>8.3827012747519358E-3</v>
      </c>
      <c r="V139" s="34">
        <f t="shared" ca="1" si="19"/>
        <v>0.1097725895734849</v>
      </c>
      <c r="W139" s="34" t="str">
        <f t="shared" ca="1" si="19"/>
        <v xml:space="preserve"> </v>
      </c>
      <c r="X139" s="34">
        <f t="shared" ca="1" si="19"/>
        <v>1.460189401973877E-2</v>
      </c>
      <c r="Y139" s="55">
        <f t="shared" ca="1" si="19"/>
        <v>2.1185051059069426E-3</v>
      </c>
    </row>
    <row r="140" spans="1:25" s="33" customFormat="1" x14ac:dyDescent="0.2">
      <c r="A140" s="20">
        <v>39263</v>
      </c>
      <c r="B140" s="63">
        <f t="shared" ca="1" si="17"/>
        <v>2.8989612198477177E-2</v>
      </c>
      <c r="C140" s="63">
        <f t="shared" ca="1" si="17"/>
        <v>1.1177153039961807E-2</v>
      </c>
      <c r="D140" s="34">
        <f t="shared" ca="1" si="17"/>
        <v>1.0125315047008421E-2</v>
      </c>
      <c r="E140" s="34">
        <f t="shared" ca="1" si="17"/>
        <v>6.369885467556613E-2</v>
      </c>
      <c r="F140" s="34">
        <f t="shared" ca="1" si="17"/>
        <v>1.4493888773681407E-2</v>
      </c>
      <c r="G140" s="53">
        <f t="shared" ca="1" si="17"/>
        <v>3.6698161484126857E-2</v>
      </c>
      <c r="H140" s="34">
        <f t="shared" ca="1" si="17"/>
        <v>2.2053891928419445E-2</v>
      </c>
      <c r="I140" s="34">
        <f t="shared" ca="1" si="17"/>
        <v>5.9510882376903051E-3</v>
      </c>
      <c r="J140" s="64">
        <f t="shared" ca="1" si="17"/>
        <v>-7.2905126810970389E-3</v>
      </c>
      <c r="K140" s="34">
        <f t="shared" ca="1" si="19"/>
        <v>-5.036168727484136E-3</v>
      </c>
      <c r="L140" s="34">
        <f t="shared" ca="1" si="19"/>
        <v>-8.6871842492497797E-2</v>
      </c>
      <c r="M140" s="64">
        <f t="shared" ca="1" si="19"/>
        <v>-6.284283267125812E-2</v>
      </c>
      <c r="N140" s="34">
        <f t="shared" ca="1" si="19"/>
        <v>2.9970879166738795E-2</v>
      </c>
      <c r="O140" s="55">
        <f t="shared" ca="1" si="19"/>
        <v>-0.28208013400281762</v>
      </c>
      <c r="P140" s="53">
        <f t="shared" ca="1" si="19"/>
        <v>3.1411184406002324E-2</v>
      </c>
      <c r="Q140" s="34">
        <f t="shared" ca="1" si="19"/>
        <v>2.516589284402615E-2</v>
      </c>
      <c r="R140" s="34">
        <f t="shared" ca="1" si="19"/>
        <v>1.353841380228471E-2</v>
      </c>
      <c r="S140" s="34">
        <f t="shared" ca="1" si="19"/>
        <v>5.4208834417287299E-2</v>
      </c>
      <c r="T140" s="34" t="str">
        <f t="shared" ca="1" si="19"/>
        <v xml:space="preserve"> </v>
      </c>
      <c r="U140" s="34">
        <f t="shared" ca="1" si="19"/>
        <v>2.3639021450477804E-2</v>
      </c>
      <c r="V140" s="34">
        <f t="shared" ca="1" si="19"/>
        <v>8.2306373444996028E-2</v>
      </c>
      <c r="W140" s="34" t="str">
        <f t="shared" ca="1" si="19"/>
        <v xml:space="preserve"> </v>
      </c>
      <c r="X140" s="34">
        <f t="shared" ca="1" si="19"/>
        <v>2.2358267376161312E-3</v>
      </c>
      <c r="Y140" s="55">
        <f t="shared" ca="1" si="19"/>
        <v>-2.6193888462917814E-2</v>
      </c>
    </row>
    <row r="141" spans="1:25" s="33" customFormat="1" x14ac:dyDescent="0.2">
      <c r="A141" s="20">
        <v>39355</v>
      </c>
      <c r="B141" s="63">
        <f t="shared" ca="1" si="17"/>
        <v>2.6929362991416239E-2</v>
      </c>
      <c r="C141" s="63">
        <f t="shared" ca="1" si="17"/>
        <v>9.6927692731876292E-3</v>
      </c>
      <c r="D141" s="34">
        <f t="shared" ca="1" si="17"/>
        <v>8.3776723319495261E-3</v>
      </c>
      <c r="E141" s="34">
        <f t="shared" ca="1" si="17"/>
        <v>5.9690542419762238E-2</v>
      </c>
      <c r="F141" s="34">
        <f t="shared" ca="1" si="17"/>
        <v>1.5163579364098068E-2</v>
      </c>
      <c r="G141" s="53">
        <f t="shared" ca="1" si="17"/>
        <v>4.6160552842391178E-2</v>
      </c>
      <c r="H141" s="34">
        <f t="shared" ca="1" si="17"/>
        <v>4.5641814691641081E-2</v>
      </c>
      <c r="I141" s="34">
        <f t="shared" ca="1" si="17"/>
        <v>1.1053773401221045E-2</v>
      </c>
      <c r="J141" s="64">
        <f t="shared" ca="1" si="17"/>
        <v>-1.7909166152714207E-3</v>
      </c>
      <c r="K141" s="34">
        <f t="shared" ca="1" si="19"/>
        <v>-2.5353301430894537E-2</v>
      </c>
      <c r="L141" s="34">
        <f t="shared" ca="1" si="19"/>
        <v>-4.5354030525259215E-2</v>
      </c>
      <c r="M141" s="64">
        <f t="shared" ca="1" si="19"/>
        <v>-3.2810062043365562E-2</v>
      </c>
      <c r="N141" s="34">
        <f t="shared" ca="1" si="19"/>
        <v>-5.1289579921716122E-3</v>
      </c>
      <c r="O141" s="55">
        <f t="shared" ca="1" si="19"/>
        <v>-0.17557996380523844</v>
      </c>
      <c r="P141" s="53">
        <f t="shared" ca="1" si="19"/>
        <v>3.8274138517110812E-2</v>
      </c>
      <c r="Q141" s="34">
        <f t="shared" ca="1" si="19"/>
        <v>3.2471212760566415E-2</v>
      </c>
      <c r="R141" s="34">
        <f t="shared" ca="1" si="19"/>
        <v>1.6351101511920874E-2</v>
      </c>
      <c r="S141" s="34">
        <f t="shared" ca="1" si="19"/>
        <v>4.9465559290985617E-2</v>
      </c>
      <c r="T141" s="34" t="str">
        <f t="shared" ca="1" si="19"/>
        <v xml:space="preserve"> </v>
      </c>
      <c r="U141" s="34">
        <f t="shared" ca="1" si="19"/>
        <v>2.9656882700276332E-2</v>
      </c>
      <c r="V141" s="34">
        <f t="shared" ca="1" si="19"/>
        <v>8.4292454867606059E-2</v>
      </c>
      <c r="W141" s="34" t="str">
        <f t="shared" ca="1" si="19"/>
        <v xml:space="preserve"> </v>
      </c>
      <c r="X141" s="34">
        <f t="shared" ca="1" si="19"/>
        <v>-3.4747041266913747E-3</v>
      </c>
      <c r="Y141" s="55">
        <f t="shared" ca="1" si="19"/>
        <v>-2.8199804636062642E-2</v>
      </c>
    </row>
    <row r="142" spans="1:25" s="33" customFormat="1" ht="12" thickBot="1" x14ac:dyDescent="0.25">
      <c r="A142" s="26">
        <v>39447</v>
      </c>
      <c r="B142" s="65">
        <f t="shared" ca="1" si="17"/>
        <v>3.3337990236933734E-2</v>
      </c>
      <c r="C142" s="65">
        <f t="shared" ca="1" si="17"/>
        <v>2.0814619655630473E-2</v>
      </c>
      <c r="D142" s="56">
        <f t="shared" ca="1" si="17"/>
        <v>1.9281399632111507E-2</v>
      </c>
      <c r="E142" s="56">
        <f t="shared" ca="1" si="17"/>
        <v>5.6693628482525238E-2</v>
      </c>
      <c r="F142" s="56">
        <f t="shared" ca="1" si="17"/>
        <v>2.33568597535323E-2</v>
      </c>
      <c r="G142" s="57">
        <f t="shared" ca="1" si="17"/>
        <v>4.3543519201835856E-2</v>
      </c>
      <c r="H142" s="56">
        <f t="shared" ca="1" si="17"/>
        <v>8.8938370865079941E-2</v>
      </c>
      <c r="I142" s="56">
        <f t="shared" ca="1" si="17"/>
        <v>2.4994287214975097E-2</v>
      </c>
      <c r="J142" s="66">
        <f t="shared" ca="1" si="17"/>
        <v>1.4767930899488579E-2</v>
      </c>
      <c r="K142" s="56">
        <f t="shared" ca="1" si="19"/>
        <v>-2.5331957247422321E-2</v>
      </c>
      <c r="L142" s="56">
        <f t="shared" ca="1" si="19"/>
        <v>-1.9857471558198281E-2</v>
      </c>
      <c r="M142" s="66">
        <f t="shared" ca="1" si="19"/>
        <v>5.3211691671282146E-3</v>
      </c>
      <c r="N142" s="56">
        <f t="shared" ca="1" si="19"/>
        <v>-1.1013358628645942E-2</v>
      </c>
      <c r="O142" s="58">
        <f t="shared" ca="1" si="19"/>
        <v>-0.10975297120941119</v>
      </c>
      <c r="P142" s="57">
        <f t="shared" ca="1" si="19"/>
        <v>4.6953581779227926E-2</v>
      </c>
      <c r="Q142" s="56">
        <f t="shared" ca="1" si="19"/>
        <v>3.6367941319652264E-2</v>
      </c>
      <c r="R142" s="56">
        <f t="shared" ca="1" si="19"/>
        <v>2.3215289796709282E-2</v>
      </c>
      <c r="S142" s="56">
        <f t="shared" ca="1" si="19"/>
        <v>5.3293781889112601E-2</v>
      </c>
      <c r="T142" s="56" t="str">
        <f t="shared" ca="1" si="19"/>
        <v xml:space="preserve"> </v>
      </c>
      <c r="U142" s="56">
        <f t="shared" ca="1" si="19"/>
        <v>3.9088505381466687E-2</v>
      </c>
      <c r="V142" s="56">
        <f t="shared" ca="1" si="19"/>
        <v>5.5848156213023303E-2</v>
      </c>
      <c r="W142" s="56" t="str">
        <f t="shared" ca="1" si="19"/>
        <v xml:space="preserve"> </v>
      </c>
      <c r="X142" s="56">
        <f t="shared" ca="1" si="19"/>
        <v>-5.1715163385956942E-3</v>
      </c>
      <c r="Y142" s="58">
        <f t="shared" ca="1" si="19"/>
        <v>-2.4407472815754505E-2</v>
      </c>
    </row>
    <row r="143" spans="1:25" s="33" customFormat="1" x14ac:dyDescent="0.2">
      <c r="A143" s="14">
        <v>39538</v>
      </c>
      <c r="B143" s="67">
        <f t="shared" ca="1" si="17"/>
        <v>3.1640841128102837E-2</v>
      </c>
      <c r="C143" s="67">
        <f t="shared" ca="1" si="17"/>
        <v>1.6742625488518792E-2</v>
      </c>
      <c r="D143" s="59">
        <f t="shared" ca="1" si="17"/>
        <v>1.4192580862297133E-2</v>
      </c>
      <c r="E143" s="59">
        <f t="shared" ca="1" si="17"/>
        <v>5.8858241284753809E-2</v>
      </c>
      <c r="F143" s="59">
        <f t="shared" ca="1" si="17"/>
        <v>2.1666491802262877E-2</v>
      </c>
      <c r="G143" s="60">
        <f t="shared" ca="1" si="17"/>
        <v>4.4080857989091671E-2</v>
      </c>
      <c r="H143" s="59">
        <f t="shared" ca="1" si="17"/>
        <v>6.664216025318459E-2</v>
      </c>
      <c r="I143" s="59">
        <f t="shared" ca="1" si="17"/>
        <v>2.9540584220486776E-2</v>
      </c>
      <c r="J143" s="68">
        <f t="shared" ca="1" si="17"/>
        <v>1.8040942953584604E-2</v>
      </c>
      <c r="K143" s="59">
        <f t="shared" ca="1" si="19"/>
        <v>-2.2311476357038451E-2</v>
      </c>
      <c r="L143" s="59">
        <f t="shared" ca="1" si="19"/>
        <v>-9.4639370349230978E-3</v>
      </c>
      <c r="M143" s="68">
        <f t="shared" ca="1" si="19"/>
        <v>8.8023693401091396E-3</v>
      </c>
      <c r="N143" s="59">
        <f t="shared" ca="1" si="19"/>
        <v>-2.153416881889525E-3</v>
      </c>
      <c r="O143" s="61">
        <f t="shared" ca="1" si="19"/>
        <v>-0.10222108145558784</v>
      </c>
      <c r="P143" s="60">
        <f t="shared" ca="1" si="19"/>
        <v>4.1529323345549374E-2</v>
      </c>
      <c r="Q143" s="59">
        <f t="shared" ca="1" si="19"/>
        <v>3.9494938657090639E-2</v>
      </c>
      <c r="R143" s="59">
        <f t="shared" ca="1" si="19"/>
        <v>2.8304050911629686E-2</v>
      </c>
      <c r="S143" s="59">
        <f t="shared" ca="1" si="19"/>
        <v>4.7243910763100416E-2</v>
      </c>
      <c r="T143" s="59" t="str">
        <f t="shared" ca="1" si="19"/>
        <v xml:space="preserve"> </v>
      </c>
      <c r="U143" s="59">
        <f t="shared" ca="1" si="19"/>
        <v>4.2803663504223044E-2</v>
      </c>
      <c r="V143" s="59">
        <f t="shared" ca="1" si="19"/>
        <v>5.3983580443822898E-2</v>
      </c>
      <c r="W143" s="59" t="str">
        <f t="shared" ca="1" si="19"/>
        <v xml:space="preserve"> </v>
      </c>
      <c r="X143" s="59">
        <f t="shared" ca="1" si="19"/>
        <v>-7.3613774825367351E-3</v>
      </c>
      <c r="Y143" s="61">
        <f t="shared" ca="1" si="19"/>
        <v>-4.543931086090125E-2</v>
      </c>
    </row>
    <row r="144" spans="1:25" s="33" customFormat="1" x14ac:dyDescent="0.2">
      <c r="A144" s="20">
        <v>39629</v>
      </c>
      <c r="B144" s="63">
        <f t="shared" ca="1" si="17"/>
        <v>3.3829751691444088E-2</v>
      </c>
      <c r="C144" s="63">
        <f t="shared" ca="1" si="17"/>
        <v>1.9039744393170688E-2</v>
      </c>
      <c r="D144" s="34">
        <f t="shared" ca="1" si="17"/>
        <v>1.5855648855485072E-2</v>
      </c>
      <c r="E144" s="34">
        <f t="shared" ca="1" si="17"/>
        <v>5.9602741002948934E-2</v>
      </c>
      <c r="F144" s="34">
        <f t="shared" ca="1" si="17"/>
        <v>2.8100209245062624E-2</v>
      </c>
      <c r="G144" s="53">
        <f t="shared" ca="1" si="17"/>
        <v>3.1874414367954129E-2</v>
      </c>
      <c r="H144" s="34">
        <f t="shared" ca="1" si="17"/>
        <v>-8.8047303478210104E-2</v>
      </c>
      <c r="I144" s="34">
        <f t="shared" ca="1" si="17"/>
        <v>3.1187082660863785E-2</v>
      </c>
      <c r="J144" s="64">
        <f t="shared" ca="1" si="17"/>
        <v>2.0242644959429512E-2</v>
      </c>
      <c r="K144" s="34">
        <f t="shared" ca="1" si="19"/>
        <v>-1.4158354864419964E-2</v>
      </c>
      <c r="L144" s="34">
        <f t="shared" ca="1" si="19"/>
        <v>2.2495365384099353E-2</v>
      </c>
      <c r="M144" s="64">
        <f t="shared" ca="1" si="19"/>
        <v>3.2867354214889621E-2</v>
      </c>
      <c r="N144" s="34">
        <f t="shared" ca="1" si="19"/>
        <v>7.2178716599271553E-3</v>
      </c>
      <c r="O144" s="55">
        <f t="shared" ca="1" si="19"/>
        <v>-7.6393668276195204E-2</v>
      </c>
      <c r="P144" s="53">
        <f t="shared" ca="1" si="19"/>
        <v>4.8391097398965188E-2</v>
      </c>
      <c r="Q144" s="34">
        <f t="shared" ca="1" si="19"/>
        <v>2.7217113547221228E-2</v>
      </c>
      <c r="R144" s="34">
        <f t="shared" ca="1" si="19"/>
        <v>2.4775906288338589E-2</v>
      </c>
      <c r="S144" s="34">
        <f t="shared" ca="1" si="19"/>
        <v>5.5160415225900872E-2</v>
      </c>
      <c r="T144" s="34" t="str">
        <f t="shared" ca="1" si="19"/>
        <v xml:space="preserve"> </v>
      </c>
      <c r="U144" s="34">
        <f t="shared" ca="1" si="19"/>
        <v>2.7647920768760992E-2</v>
      </c>
      <c r="V144" s="34">
        <f t="shared" ca="1" si="19"/>
        <v>5.5254060842388153E-2</v>
      </c>
      <c r="W144" s="34" t="str">
        <f t="shared" ca="1" si="19"/>
        <v xml:space="preserve"> </v>
      </c>
      <c r="X144" s="34">
        <f t="shared" ca="1" si="19"/>
        <v>1.8147434698583265E-3</v>
      </c>
      <c r="Y144" s="55">
        <f t="shared" ca="1" si="19"/>
        <v>-4.2950961953327593E-2</v>
      </c>
    </row>
    <row r="145" spans="1:25" s="33" customFormat="1" x14ac:dyDescent="0.2">
      <c r="A145" s="20">
        <v>39721</v>
      </c>
      <c r="B145" s="63">
        <f t="shared" ca="1" si="17"/>
        <v>3.9065517602958844E-2</v>
      </c>
      <c r="C145" s="63">
        <f t="shared" ca="1" si="17"/>
        <v>2.6989996283213413E-2</v>
      </c>
      <c r="D145" s="34">
        <f t="shared" ca="1" si="17"/>
        <v>2.4086002339784418E-2</v>
      </c>
      <c r="E145" s="34">
        <f t="shared" ca="1" si="17"/>
        <v>5.7303555715446874E-2</v>
      </c>
      <c r="F145" s="34">
        <f t="shared" ca="1" si="17"/>
        <v>2.8309212481772539E-2</v>
      </c>
      <c r="G145" s="53">
        <f t="shared" ca="1" si="17"/>
        <v>3.6076987924399395E-2</v>
      </c>
      <c r="H145" s="34">
        <f t="shared" ca="1" si="17"/>
        <v>0.10259105944405889</v>
      </c>
      <c r="I145" s="34">
        <f t="shared" ca="1" si="17"/>
        <v>2.6502842309418684E-2</v>
      </c>
      <c r="J145" s="64">
        <f t="shared" ca="1" si="17"/>
        <v>1.9384486220161312E-2</v>
      </c>
      <c r="K145" s="34">
        <f t="shared" ca="1" si="19"/>
        <v>-1.6947177314637019E-2</v>
      </c>
      <c r="L145" s="34">
        <f t="shared" ca="1" si="19"/>
        <v>2.0696172542707281E-2</v>
      </c>
      <c r="M145" s="64">
        <f t="shared" ca="1" si="19"/>
        <v>1.3263421218198124E-2</v>
      </c>
      <c r="N145" s="34">
        <f t="shared" ca="1" si="19"/>
        <v>1.2387699500405747E-2</v>
      </c>
      <c r="O145" s="55">
        <f t="shared" ca="1" si="19"/>
        <v>-7.9237250139060467E-2</v>
      </c>
      <c r="P145" s="53">
        <f t="shared" ca="1" si="19"/>
        <v>4.3420758031001983E-2</v>
      </c>
      <c r="Q145" s="34">
        <f t="shared" ca="1" si="19"/>
        <v>3.2776774602218506E-2</v>
      </c>
      <c r="R145" s="34">
        <f t="shared" ca="1" si="19"/>
        <v>2.2211922685009711E-2</v>
      </c>
      <c r="S145" s="34">
        <f t="shared" ca="1" si="19"/>
        <v>4.5884379449701918E-2</v>
      </c>
      <c r="T145" s="34" t="str">
        <f t="shared" ca="1" si="19"/>
        <v xml:space="preserve"> </v>
      </c>
      <c r="U145" s="34">
        <f t="shared" ca="1" si="19"/>
        <v>3.8824260548261158E-2</v>
      </c>
      <c r="V145" s="34">
        <f t="shared" ca="1" si="19"/>
        <v>4.6070496669842864E-2</v>
      </c>
      <c r="W145" s="34" t="str">
        <f t="shared" ca="1" si="19"/>
        <v xml:space="preserve"> </v>
      </c>
      <c r="X145" s="34">
        <f t="shared" ca="1" si="19"/>
        <v>-1.0996186493559379E-2</v>
      </c>
      <c r="Y145" s="55">
        <f t="shared" ca="1" si="19"/>
        <v>-4.0242874021735986E-2</v>
      </c>
    </row>
    <row r="146" spans="1:25" s="33" customFormat="1" ht="12" thickBot="1" x14ac:dyDescent="0.25">
      <c r="A146" s="26">
        <v>39813</v>
      </c>
      <c r="B146" s="65">
        <f t="shared" ca="1" si="17"/>
        <v>3.5364645112705428E-2</v>
      </c>
      <c r="C146" s="65">
        <f t="shared" ca="1" si="17"/>
        <v>1.7656617318550838E-2</v>
      </c>
      <c r="D146" s="56">
        <f t="shared" ca="1" si="17"/>
        <v>1.441991480263205E-2</v>
      </c>
      <c r="E146" s="56">
        <f t="shared" ca="1" si="17"/>
        <v>6.1513423998592831E-2</v>
      </c>
      <c r="F146" s="56">
        <f t="shared" ca="1" si="17"/>
        <v>9.645004517194522E-3</v>
      </c>
      <c r="G146" s="57">
        <f t="shared" ca="1" si="17"/>
        <v>2.863612452135067E-2</v>
      </c>
      <c r="H146" s="56">
        <f t="shared" ca="1" si="17"/>
        <v>6.7518749880073337E-3</v>
      </c>
      <c r="I146" s="56">
        <f t="shared" ca="1" si="17"/>
        <v>1.400144373751866E-2</v>
      </c>
      <c r="J146" s="66">
        <f t="shared" ca="1" si="17"/>
        <v>8.0292797492955703E-3</v>
      </c>
      <c r="K146" s="56">
        <f t="shared" ca="1" si="19"/>
        <v>-2.5926808704679449E-2</v>
      </c>
      <c r="L146" s="56">
        <f t="shared" ca="1" si="19"/>
        <v>-4.0853846253845472E-2</v>
      </c>
      <c r="M146" s="66">
        <f t="shared" ca="1" si="19"/>
        <v>-4.405129558013543E-2</v>
      </c>
      <c r="N146" s="56">
        <f t="shared" ca="1" si="19"/>
        <v>2.0339856850072557E-2</v>
      </c>
      <c r="O146" s="58">
        <f t="shared" ca="1" si="19"/>
        <v>-4.4596375496240293E-2</v>
      </c>
      <c r="P146" s="57">
        <f t="shared" ca="1" si="19"/>
        <v>2.8521876879964658E-2</v>
      </c>
      <c r="Q146" s="56">
        <f t="shared" ca="1" si="19"/>
        <v>2.5486854555377025E-2</v>
      </c>
      <c r="R146" s="56">
        <f t="shared" ca="1" si="19"/>
        <v>1.3009719072582637E-2</v>
      </c>
      <c r="S146" s="56">
        <f t="shared" ca="1" si="19"/>
        <v>3.7527113976499216E-2</v>
      </c>
      <c r="T146" s="56" t="str">
        <f t="shared" ca="1" si="19"/>
        <v xml:space="preserve"> </v>
      </c>
      <c r="U146" s="56">
        <f t="shared" ca="1" si="19"/>
        <v>2.3125453234149607E-2</v>
      </c>
      <c r="V146" s="56">
        <f t="shared" ca="1" si="19"/>
        <v>2.112192673309643E-2</v>
      </c>
      <c r="W146" s="56" t="str">
        <f t="shared" ca="1" si="19"/>
        <v xml:space="preserve"> </v>
      </c>
      <c r="X146" s="56">
        <f t="shared" ca="1" si="19"/>
        <v>-1.3609855582238817E-2</v>
      </c>
      <c r="Y146" s="58">
        <f t="shared" ca="1" si="19"/>
        <v>-3.003364075659587E-2</v>
      </c>
    </row>
    <row r="147" spans="1:25" s="33" customFormat="1" x14ac:dyDescent="0.2">
      <c r="A147" s="14">
        <v>39903</v>
      </c>
      <c r="B147" s="67">
        <f t="shared" ref="B147:J162" ca="1" si="20">IF(IF(OR(B25="",B21=0),NA(),B25/B21-1)&gt;1.5,NA(),B25/B21-1)</f>
        <v>3.4108564156692722E-2</v>
      </c>
      <c r="C147" s="67">
        <f t="shared" ca="1" si="20"/>
        <v>1.7205958950096356E-2</v>
      </c>
      <c r="D147" s="59">
        <f t="shared" ca="1" si="20"/>
        <v>1.456681174773311E-2</v>
      </c>
      <c r="E147" s="59">
        <f t="shared" ca="1" si="20"/>
        <v>5.7531094739760258E-2</v>
      </c>
      <c r="F147" s="59">
        <f t="shared" ca="1" si="20"/>
        <v>6.2002982637332504E-3</v>
      </c>
      <c r="G147" s="60">
        <f t="shared" ca="1" si="20"/>
        <v>1.4233070373472545E-2</v>
      </c>
      <c r="H147" s="59">
        <f t="shared" ca="1" si="20"/>
        <v>8.8367288532937405E-2</v>
      </c>
      <c r="I147" s="59">
        <f t="shared" ca="1" si="20"/>
        <v>2.1447707335939814E-3</v>
      </c>
      <c r="J147" s="68">
        <f t="shared" ca="1" si="20"/>
        <v>3.994190928543695E-3</v>
      </c>
      <c r="K147" s="59">
        <f t="shared" ca="1" si="19"/>
        <v>-2.8393761974184639E-2</v>
      </c>
      <c r="L147" s="59">
        <f t="shared" ca="1" si="19"/>
        <v>1.9150250406188452E-2</v>
      </c>
      <c r="M147" s="68">
        <f t="shared" ca="1" si="19"/>
        <v>-3.5143447094471036E-2</v>
      </c>
      <c r="N147" s="59">
        <f t="shared" ca="1" si="19"/>
        <v>1.8002116244045796E-2</v>
      </c>
      <c r="O147" s="61">
        <f t="shared" ca="1" si="19"/>
        <v>-4.9724893173500373E-2</v>
      </c>
      <c r="P147" s="60">
        <f t="shared" ca="1" si="19"/>
        <v>2.656624507978167E-2</v>
      </c>
      <c r="Q147" s="59">
        <f t="shared" ca="1" si="19"/>
        <v>1.0057607511292144E-2</v>
      </c>
      <c r="R147" s="59">
        <f t="shared" ca="1" si="19"/>
        <v>-3.380947492660491E-3</v>
      </c>
      <c r="S147" s="59">
        <f t="shared" ca="1" si="19"/>
        <v>2.5230241484113236E-2</v>
      </c>
      <c r="T147" s="59" t="str">
        <f t="shared" ca="1" si="19"/>
        <v xml:space="preserve"> </v>
      </c>
      <c r="U147" s="59">
        <f t="shared" ca="1" si="19"/>
        <v>1.1532560769295097E-2</v>
      </c>
      <c r="V147" s="59">
        <f t="shared" ca="1" si="19"/>
        <v>1.7582404003719798E-2</v>
      </c>
      <c r="W147" s="59" t="str">
        <f t="shared" ca="1" si="19"/>
        <v xml:space="preserve"> </v>
      </c>
      <c r="X147" s="59">
        <f t="shared" ca="1" si="19"/>
        <v>-4.5725368115052678E-3</v>
      </c>
      <c r="Y147" s="61">
        <f t="shared" ca="1" si="19"/>
        <v>-2.9461785707757038E-2</v>
      </c>
    </row>
    <row r="148" spans="1:25" s="33" customFormat="1" x14ac:dyDescent="0.2">
      <c r="A148" s="20">
        <v>39994</v>
      </c>
      <c r="B148" s="63">
        <f t="shared" ca="1" si="20"/>
        <v>2.5946672497459078E-2</v>
      </c>
      <c r="C148" s="63">
        <f t="shared" ca="1" si="20"/>
        <v>9.052294180225573E-3</v>
      </c>
      <c r="D148" s="34">
        <f t="shared" ca="1" si="20"/>
        <v>7.456630451008861E-3</v>
      </c>
      <c r="E148" s="34">
        <f t="shared" ca="1" si="20"/>
        <v>4.9207553144861027E-2</v>
      </c>
      <c r="F148" s="34">
        <f t="shared" ca="1" si="20"/>
        <v>-8.8140607782145608E-3</v>
      </c>
      <c r="G148" s="53">
        <f t="shared" ca="1" si="20"/>
        <v>2.9113102985626194E-2</v>
      </c>
      <c r="H148" s="34">
        <f t="shared" ca="1" si="20"/>
        <v>0.19752116814884935</v>
      </c>
      <c r="I148" s="34">
        <f t="shared" ca="1" si="20"/>
        <v>-1.2889403682344591E-3</v>
      </c>
      <c r="J148" s="64">
        <f t="shared" ca="1" si="20"/>
        <v>-9.1642996903875673E-3</v>
      </c>
      <c r="K148" s="34">
        <f t="shared" ca="1" si="19"/>
        <v>-3.9955810463930264E-2</v>
      </c>
      <c r="L148" s="34">
        <f t="shared" ca="1" si="19"/>
        <v>6.2128473655258531E-3</v>
      </c>
      <c r="M148" s="64">
        <f t="shared" ca="1" si="19"/>
        <v>-7.5748004250557943E-2</v>
      </c>
      <c r="N148" s="34">
        <f t="shared" ca="1" si="19"/>
        <v>1.5589412359037436E-2</v>
      </c>
      <c r="O148" s="55">
        <f t="shared" ca="1" si="19"/>
        <v>-6.4337290440302342E-2</v>
      </c>
      <c r="P148" s="53">
        <f t="shared" ca="1" si="19"/>
        <v>1.4448412346306228E-2</v>
      </c>
      <c r="Q148" s="34">
        <f t="shared" ca="1" si="19"/>
        <v>2.5265457497829047E-2</v>
      </c>
      <c r="R148" s="34">
        <f t="shared" ca="1" si="19"/>
        <v>-1.2493561775236417E-3</v>
      </c>
      <c r="S148" s="34">
        <f t="shared" ca="1" si="19"/>
        <v>1.803063063827981E-2</v>
      </c>
      <c r="T148" s="34" t="str">
        <f t="shared" ca="1" si="19"/>
        <v xml:space="preserve"> </v>
      </c>
      <c r="U148" s="34">
        <f t="shared" ca="1" si="19"/>
        <v>1.9988681888505333E-2</v>
      </c>
      <c r="V148" s="34">
        <f t="shared" ca="1" si="19"/>
        <v>-1.0735854952632629E-3</v>
      </c>
      <c r="W148" s="34" t="str">
        <f t="shared" ca="1" si="19"/>
        <v xml:space="preserve"> </v>
      </c>
      <c r="X148" s="34">
        <f t="shared" ca="1" si="19"/>
        <v>-2.2010362599452216E-2</v>
      </c>
      <c r="Y148" s="55">
        <f t="shared" ca="1" si="19"/>
        <v>-3.6308828515401959E-2</v>
      </c>
    </row>
    <row r="149" spans="1:25" s="33" customFormat="1" x14ac:dyDescent="0.2">
      <c r="A149" s="20">
        <v>40086</v>
      </c>
      <c r="B149" s="63">
        <f t="shared" ca="1" si="20"/>
        <v>1.9303307915929047E-2</v>
      </c>
      <c r="C149" s="63">
        <f t="shared" ca="1" si="20"/>
        <v>8.6935040582591938E-4</v>
      </c>
      <c r="D149" s="34">
        <f t="shared" ca="1" si="20"/>
        <v>-4.161776196612843E-4</v>
      </c>
      <c r="E149" s="34">
        <f t="shared" ca="1" si="20"/>
        <v>4.6664742699229933E-2</v>
      </c>
      <c r="F149" s="34">
        <f t="shared" ca="1" si="20"/>
        <v>-2.0699101846939127E-2</v>
      </c>
      <c r="G149" s="53">
        <f t="shared" ca="1" si="20"/>
        <v>1.6012313622155938E-2</v>
      </c>
      <c r="H149" s="34">
        <f t="shared" ca="1" si="20"/>
        <v>1.9026829791308764E-2</v>
      </c>
      <c r="I149" s="34">
        <f t="shared" ca="1" si="20"/>
        <v>1.4287881450725237E-4</v>
      </c>
      <c r="J149" s="64">
        <f t="shared" ca="1" si="20"/>
        <v>-2.7950825333572515E-3</v>
      </c>
      <c r="K149" s="34">
        <f t="shared" ca="1" si="19"/>
        <v>-4.2462076567464813E-2</v>
      </c>
      <c r="L149" s="34">
        <f t="shared" ca="1" si="19"/>
        <v>3.5284863141233247E-2</v>
      </c>
      <c r="M149" s="64">
        <f t="shared" ca="1" si="19"/>
        <v>-4.340224457225994E-2</v>
      </c>
      <c r="N149" s="34">
        <f t="shared" ca="1" si="19"/>
        <v>1.7134244610028659E-2</v>
      </c>
      <c r="O149" s="55">
        <f t="shared" ca="1" si="19"/>
        <v>-0.11749953940289337</v>
      </c>
      <c r="P149" s="53">
        <f t="shared" ca="1" si="19"/>
        <v>1.6851481094020127E-2</v>
      </c>
      <c r="Q149" s="34">
        <f t="shared" ca="1" si="19"/>
        <v>1.737531586821417E-2</v>
      </c>
      <c r="R149" s="34">
        <f t="shared" ca="1" si="19"/>
        <v>-1.3732479580190748E-3</v>
      </c>
      <c r="S149" s="34">
        <f t="shared" ca="1" si="19"/>
        <v>4.5565885254985616E-3</v>
      </c>
      <c r="T149" s="34" t="str">
        <f t="shared" ca="1" si="19"/>
        <v xml:space="preserve"> </v>
      </c>
      <c r="U149" s="34">
        <f t="shared" ca="1" si="19"/>
        <v>4.7744070118813653E-3</v>
      </c>
      <c r="V149" s="34">
        <f t="shared" ca="1" si="19"/>
        <v>-1.6290973752160487E-2</v>
      </c>
      <c r="W149" s="34" t="str">
        <f t="shared" ca="1" si="19"/>
        <v xml:space="preserve"> </v>
      </c>
      <c r="X149" s="34">
        <f t="shared" ca="1" si="19"/>
        <v>-1.6835638781965145E-2</v>
      </c>
      <c r="Y149" s="55">
        <f t="shared" ca="1" si="19"/>
        <v>-3.0642987441514058E-2</v>
      </c>
    </row>
    <row r="150" spans="1:25" s="33" customFormat="1" ht="12" thickBot="1" x14ac:dyDescent="0.25">
      <c r="A150" s="26">
        <v>40178</v>
      </c>
      <c r="B150" s="65">
        <f t="shared" ca="1" si="20"/>
        <v>1.3997230460840004E-2</v>
      </c>
      <c r="C150" s="65">
        <f t="shared" ca="1" si="20"/>
        <v>-1.4633094273838188E-3</v>
      </c>
      <c r="D150" s="56">
        <f t="shared" ca="1" si="20"/>
        <v>-1.4826796796088004E-3</v>
      </c>
      <c r="E150" s="56">
        <f t="shared" ca="1" si="20"/>
        <v>3.5546855983286552E-2</v>
      </c>
      <c r="F150" s="56">
        <f t="shared" ca="1" si="20"/>
        <v>-2.6287744198213114E-2</v>
      </c>
      <c r="G150" s="57">
        <f t="shared" ca="1" si="20"/>
        <v>1.9735322233060515E-2</v>
      </c>
      <c r="H150" s="56">
        <f t="shared" ca="1" si="20"/>
        <v>-3.0201204108365465E-2</v>
      </c>
      <c r="I150" s="56">
        <f t="shared" ca="1" si="20"/>
        <v>-2.3181859119092429E-4</v>
      </c>
      <c r="J150" s="66">
        <f t="shared" ca="1" si="20"/>
        <v>5.2594440119602126E-3</v>
      </c>
      <c r="K150" s="56">
        <f t="shared" ref="K150:Y165" ca="1" si="21">IF(IF(OR(K28=" ",K24=0,K24 = " ")," ",K28/K24-1)&gt;1.5," ",K28/K24-1)</f>
        <v>-4.5788839256018843E-2</v>
      </c>
      <c r="L150" s="56">
        <f t="shared" ca="1" si="21"/>
        <v>-5.6739805532436849E-2</v>
      </c>
      <c r="M150" s="66">
        <f t="shared" ca="1" si="21"/>
        <v>-3.7743841118064503E-2</v>
      </c>
      <c r="N150" s="56">
        <f t="shared" ca="1" si="21"/>
        <v>1.1789725328675837E-2</v>
      </c>
      <c r="O150" s="58">
        <f t="shared" ca="1" si="21"/>
        <v>-0.17774527205645108</v>
      </c>
      <c r="P150" s="57">
        <f t="shared" ca="1" si="21"/>
        <v>2.9314363415096301E-2</v>
      </c>
      <c r="Q150" s="56">
        <f t="shared" ca="1" si="21"/>
        <v>2.1434813183162094E-2</v>
      </c>
      <c r="R150" s="56">
        <f t="shared" ca="1" si="21"/>
        <v>2.3498199575693324E-3</v>
      </c>
      <c r="S150" s="56">
        <f t="shared" ca="1" si="21"/>
        <v>8.7373532933312514E-3</v>
      </c>
      <c r="T150" s="56" t="str">
        <f t="shared" ca="1" si="21"/>
        <v xml:space="preserve"> </v>
      </c>
      <c r="U150" s="56">
        <f t="shared" ca="1" si="21"/>
        <v>8.4970247604054805E-4</v>
      </c>
      <c r="V150" s="56">
        <f t="shared" ca="1" si="21"/>
        <v>-2.2067241194200782E-2</v>
      </c>
      <c r="W150" s="56" t="str">
        <f t="shared" ca="1" si="21"/>
        <v xml:space="preserve"> </v>
      </c>
      <c r="X150" s="56">
        <f t="shared" ca="1" si="21"/>
        <v>-2.9332531630882008E-2</v>
      </c>
      <c r="Y150" s="58">
        <f t="shared" ca="1" si="21"/>
        <v>-2.3921035821598657E-2</v>
      </c>
    </row>
    <row r="151" spans="1:25" s="33" customFormat="1" x14ac:dyDescent="0.2">
      <c r="A151" s="20">
        <v>40268</v>
      </c>
      <c r="B151" s="63">
        <f t="shared" ca="1" si="20"/>
        <v>2.1245676262235502E-2</v>
      </c>
      <c r="C151" s="63">
        <f t="shared" ca="1" si="20"/>
        <v>8.0558135763162397E-3</v>
      </c>
      <c r="D151" s="34">
        <f t="shared" ca="1" si="20"/>
        <v>8.1990275737624518E-3</v>
      </c>
      <c r="E151" s="34">
        <f t="shared" ca="1" si="20"/>
        <v>3.6660936930129617E-2</v>
      </c>
      <c r="F151" s="34">
        <f t="shared" ca="1" si="20"/>
        <v>-8.1834281576641521E-3</v>
      </c>
      <c r="G151" s="53">
        <f t="shared" ca="1" si="20"/>
        <v>3.3781256395058357E-2</v>
      </c>
      <c r="H151" s="34">
        <f t="shared" ca="1" si="20"/>
        <v>-4.7384807969131137E-2</v>
      </c>
      <c r="I151" s="34">
        <f t="shared" ca="1" si="20"/>
        <v>-6.565791713941671E-4</v>
      </c>
      <c r="J151" s="64">
        <f t="shared" ca="1" si="20"/>
        <v>5.8114590341045158E-3</v>
      </c>
      <c r="K151" s="34">
        <f t="shared" ca="1" si="21"/>
        <v>-3.3783999999645431E-2</v>
      </c>
      <c r="L151" s="34">
        <f t="shared" ca="1" si="21"/>
        <v>-1</v>
      </c>
      <c r="M151" s="64">
        <f t="shared" ca="1" si="21"/>
        <v>-1</v>
      </c>
      <c r="N151" s="34">
        <f t="shared" ca="1" si="21"/>
        <v>1.3377962891438777E-2</v>
      </c>
      <c r="O151" s="55">
        <f t="shared" ca="1" si="21"/>
        <v>-0.19136379717124163</v>
      </c>
      <c r="P151" s="53">
        <f t="shared" ca="1" si="21"/>
        <v>1.3656061019808208E-2</v>
      </c>
      <c r="Q151" s="34">
        <f t="shared" ca="1" si="21"/>
        <v>3.2709379057993315E-2</v>
      </c>
      <c r="R151" s="34">
        <f t="shared" ca="1" si="21"/>
        <v>1.6613455657666476E-2</v>
      </c>
      <c r="S151" s="34">
        <f t="shared" ca="1" si="21"/>
        <v>1.668108569308524E-2</v>
      </c>
      <c r="T151" s="34" t="str">
        <f t="shared" ca="1" si="21"/>
        <v xml:space="preserve"> </v>
      </c>
      <c r="U151" s="34">
        <f t="shared" ca="1" si="21"/>
        <v>1.4217776472221999E-2</v>
      </c>
      <c r="V151" s="34">
        <f t="shared" ca="1" si="21"/>
        <v>-3.330882554773873E-3</v>
      </c>
      <c r="W151" s="34" t="str">
        <f t="shared" ca="1" si="21"/>
        <v xml:space="preserve"> </v>
      </c>
      <c r="X151" s="34">
        <f t="shared" ca="1" si="21"/>
        <v>-2.2936435523616794E-2</v>
      </c>
      <c r="Y151" s="55">
        <f t="shared" ca="1" si="21"/>
        <v>-9.8034989403534833E-3</v>
      </c>
    </row>
    <row r="152" spans="1:25" s="33" customFormat="1" x14ac:dyDescent="0.2">
      <c r="A152" s="20">
        <v>40359</v>
      </c>
      <c r="B152" s="63">
        <f t="shared" ca="1" si="20"/>
        <v>1.9283967627703902E-2</v>
      </c>
      <c r="C152" s="63">
        <f t="shared" ca="1" si="20"/>
        <v>5.1310783789129122E-3</v>
      </c>
      <c r="D152" s="34">
        <f t="shared" ca="1" si="20"/>
        <v>4.7357432474572914E-3</v>
      </c>
      <c r="E152" s="34">
        <f t="shared" ca="1" si="20"/>
        <v>3.6156804036491019E-2</v>
      </c>
      <c r="F152" s="34">
        <f t="shared" ca="1" si="20"/>
        <v>-9.8505821809151684E-3</v>
      </c>
      <c r="G152" s="53">
        <f t="shared" ca="1" si="20"/>
        <v>2.2838697589542489E-2</v>
      </c>
      <c r="H152" s="34">
        <f t="shared" ca="1" si="20"/>
        <v>-3.1819421450194452E-2</v>
      </c>
      <c r="I152" s="34">
        <f t="shared" ca="1" si="20"/>
        <v>-6.3733069376016305E-3</v>
      </c>
      <c r="J152" s="64">
        <f t="shared" ca="1" si="20"/>
        <v>8.5047371909288128E-3</v>
      </c>
      <c r="K152" s="34">
        <f t="shared" ca="1" si="21"/>
        <v>-2.3357094874902673E-2</v>
      </c>
      <c r="L152" s="34">
        <f t="shared" ca="1" si="21"/>
        <v>-1</v>
      </c>
      <c r="M152" s="64">
        <f t="shared" ca="1" si="21"/>
        <v>-1</v>
      </c>
      <c r="N152" s="34">
        <f t="shared" ca="1" si="21"/>
        <v>1.8616009244092124E-2</v>
      </c>
      <c r="O152" s="55">
        <f t="shared" ca="1" si="21"/>
        <v>-0.18178500537858144</v>
      </c>
      <c r="P152" s="53">
        <f t="shared" ca="1" si="21"/>
        <v>4.7238216640959063E-3</v>
      </c>
      <c r="Q152" s="34">
        <f t="shared" ca="1" si="21"/>
        <v>2.2946783953758265E-2</v>
      </c>
      <c r="R152" s="34">
        <f t="shared" ca="1" si="21"/>
        <v>1.0976768460362996E-2</v>
      </c>
      <c r="S152" s="34">
        <f t="shared" ca="1" si="21"/>
        <v>1.3111772613032091E-2</v>
      </c>
      <c r="T152" s="34" t="str">
        <f t="shared" ca="1" si="21"/>
        <v xml:space="preserve"> </v>
      </c>
      <c r="U152" s="34">
        <f t="shared" ca="1" si="21"/>
        <v>1.3636612822332639E-2</v>
      </c>
      <c r="V152" s="34">
        <f t="shared" ca="1" si="21"/>
        <v>-4.3477737535435601E-4</v>
      </c>
      <c r="W152" s="34" t="str">
        <f t="shared" ca="1" si="21"/>
        <v xml:space="preserve"> </v>
      </c>
      <c r="X152" s="34">
        <f t="shared" ca="1" si="21"/>
        <v>-1.8072735530247575E-2</v>
      </c>
      <c r="Y152" s="55">
        <f t="shared" ca="1" si="21"/>
        <v>-2.290018340630029E-3</v>
      </c>
    </row>
    <row r="153" spans="1:25" s="33" customFormat="1" x14ac:dyDescent="0.2">
      <c r="A153" s="20">
        <v>40451</v>
      </c>
      <c r="B153" s="63">
        <f t="shared" ca="1" si="20"/>
        <v>1.8437177711883246E-2</v>
      </c>
      <c r="C153" s="63">
        <f t="shared" ca="1" si="20"/>
        <v>4.9205454537502025E-3</v>
      </c>
      <c r="D153" s="34">
        <f t="shared" ca="1" si="20"/>
        <v>3.3810136971548221E-3</v>
      </c>
      <c r="E153" s="34">
        <f t="shared" ca="1" si="20"/>
        <v>3.1338492700388132E-2</v>
      </c>
      <c r="F153" s="34">
        <f t="shared" ca="1" si="20"/>
        <v>-3.0608123572144486E-3</v>
      </c>
      <c r="G153" s="53">
        <f t="shared" ca="1" si="20"/>
        <v>2.3191687976292119E-2</v>
      </c>
      <c r="H153" s="34">
        <f t="shared" ca="1" si="20"/>
        <v>-8.6606799439800763E-2</v>
      </c>
      <c r="I153" s="34">
        <f t="shared" ca="1" si="20"/>
        <v>-1.4492670469426927E-2</v>
      </c>
      <c r="J153" s="64">
        <f t="shared" ca="1" si="20"/>
        <v>1.3256451742271746E-3</v>
      </c>
      <c r="K153" s="34">
        <f t="shared" ca="1" si="21"/>
        <v>-1.2066958287814122E-2</v>
      </c>
      <c r="L153" s="34">
        <f t="shared" ca="1" si="21"/>
        <v>-1</v>
      </c>
      <c r="M153" s="64">
        <f t="shared" ca="1" si="21"/>
        <v>-1</v>
      </c>
      <c r="N153" s="34">
        <f t="shared" ca="1" si="21"/>
        <v>1.8965063180597763E-2</v>
      </c>
      <c r="O153" s="55">
        <f t="shared" ca="1" si="21"/>
        <v>-0.17304196905199376</v>
      </c>
      <c r="P153" s="53">
        <f t="shared" ca="1" si="21"/>
        <v>-5.8656027577411729E-3</v>
      </c>
      <c r="Q153" s="34">
        <f t="shared" ca="1" si="21"/>
        <v>2.1615758021708897E-2</v>
      </c>
      <c r="R153" s="34">
        <f t="shared" ca="1" si="21"/>
        <v>4.7399120949749296E-3</v>
      </c>
      <c r="S153" s="34">
        <f t="shared" ca="1" si="21"/>
        <v>5.0432557552033686E-3</v>
      </c>
      <c r="T153" s="34" t="str">
        <f t="shared" ca="1" si="21"/>
        <v xml:space="preserve"> </v>
      </c>
      <c r="U153" s="34">
        <f t="shared" ca="1" si="21"/>
        <v>4.6317993990401263E-3</v>
      </c>
      <c r="V153" s="34">
        <f t="shared" ca="1" si="21"/>
        <v>7.4697130974994419E-3</v>
      </c>
      <c r="W153" s="34" t="str">
        <f t="shared" ca="1" si="21"/>
        <v xml:space="preserve"> </v>
      </c>
      <c r="X153" s="34">
        <f t="shared" ca="1" si="21"/>
        <v>-3.2745743140926487E-2</v>
      </c>
      <c r="Y153" s="55">
        <f t="shared" ca="1" si="21"/>
        <v>8.942724811281888E-3</v>
      </c>
    </row>
    <row r="154" spans="1:25" s="33" customFormat="1" ht="12" thickBot="1" x14ac:dyDescent="0.25">
      <c r="A154" s="20">
        <v>40543</v>
      </c>
      <c r="B154" s="63">
        <f t="shared" ca="1" si="20"/>
        <v>2.2656520345841535E-2</v>
      </c>
      <c r="C154" s="63">
        <f t="shared" ca="1" si="20"/>
        <v>8.9328061471136699E-3</v>
      </c>
      <c r="D154" s="34">
        <f t="shared" ca="1" si="20"/>
        <v>5.9509370452834887E-3</v>
      </c>
      <c r="E154" s="34">
        <f t="shared" ca="1" si="20"/>
        <v>3.377283903133721E-2</v>
      </c>
      <c r="F154" s="34">
        <f t="shared" ca="1" si="20"/>
        <v>5.4004108971521525E-3</v>
      </c>
      <c r="G154" s="53">
        <f t="shared" ca="1" si="20"/>
        <v>1.5368188339901723E-2</v>
      </c>
      <c r="H154" s="34">
        <f t="shared" ca="1" si="20"/>
        <v>1.2048725237390201E-2</v>
      </c>
      <c r="I154" s="34">
        <f t="shared" ca="1" si="20"/>
        <v>-1.5236093467088097E-2</v>
      </c>
      <c r="J154" s="64">
        <f t="shared" ca="1" si="20"/>
        <v>-1.9901263800830016E-3</v>
      </c>
      <c r="K154" s="34">
        <f t="shared" ca="1" si="21"/>
        <v>-5.8167752956252983E-3</v>
      </c>
      <c r="L154" s="34">
        <f t="shared" ca="1" si="21"/>
        <v>-1</v>
      </c>
      <c r="M154" s="64">
        <f t="shared" ca="1" si="21"/>
        <v>-1</v>
      </c>
      <c r="N154" s="34">
        <f t="shared" ca="1" si="21"/>
        <v>2.8025845428580221E-2</v>
      </c>
      <c r="O154" s="55">
        <f t="shared" ca="1" si="21"/>
        <v>-7.9611485793077308E-2</v>
      </c>
      <c r="P154" s="53">
        <f t="shared" ca="1" si="21"/>
        <v>-0.10014688171426378</v>
      </c>
      <c r="Q154" s="34">
        <f t="shared" ca="1" si="21"/>
        <v>1.4369375864401235E-2</v>
      </c>
      <c r="R154" s="34">
        <f t="shared" ca="1" si="21"/>
        <v>1.2133983152067263E-3</v>
      </c>
      <c r="S154" s="34">
        <f t="shared" ca="1" si="21"/>
        <v>-4.3132208934882676E-2</v>
      </c>
      <c r="T154" s="34" t="str">
        <f t="shared" ca="1" si="21"/>
        <v xml:space="preserve"> </v>
      </c>
      <c r="U154" s="34">
        <f t="shared" ca="1" si="21"/>
        <v>1.7258726475871899E-2</v>
      </c>
      <c r="V154" s="34">
        <f t="shared" ca="1" si="21"/>
        <v>-2.0604714375818123E-3</v>
      </c>
      <c r="W154" s="34" t="str">
        <f t="shared" ca="1" si="21"/>
        <v xml:space="preserve"> </v>
      </c>
      <c r="X154" s="34">
        <f t="shared" ca="1" si="21"/>
        <v>-9.8579454370205211E-2</v>
      </c>
      <c r="Y154" s="55">
        <f t="shared" ca="1" si="21"/>
        <v>-1.2127913038249338E-2</v>
      </c>
    </row>
    <row r="155" spans="1:25" s="33" customFormat="1" x14ac:dyDescent="0.2">
      <c r="A155" s="14">
        <v>40633</v>
      </c>
      <c r="B155" s="67">
        <f t="shared" ca="1" si="20"/>
        <v>2.2813398049657874E-2</v>
      </c>
      <c r="C155" s="67">
        <f t="shared" ca="1" si="20"/>
        <v>8.3638172081936801E-3</v>
      </c>
      <c r="D155" s="59">
        <f t="shared" ca="1" si="20"/>
        <v>4.9921781112134411E-3</v>
      </c>
      <c r="E155" s="59">
        <f t="shared" ca="1" si="20"/>
        <v>3.3434739641832412E-2</v>
      </c>
      <c r="F155" s="59">
        <f t="shared" ca="1" si="20"/>
        <v>-9.2433185229616743E-3</v>
      </c>
      <c r="G155" s="60">
        <f t="shared" ca="1" si="20"/>
        <v>1.4992810382266741E-2</v>
      </c>
      <c r="H155" s="59">
        <f t="shared" ca="1" si="20"/>
        <v>-2.7410035392749887E-2</v>
      </c>
      <c r="I155" s="59">
        <f t="shared" ca="1" si="20"/>
        <v>-3.6762972335498967E-3</v>
      </c>
      <c r="J155" s="68">
        <f t="shared" ca="1" si="20"/>
        <v>-8.6412332054837115E-3</v>
      </c>
      <c r="K155" s="59">
        <f t="shared" ca="1" si="21"/>
        <v>-6.6097279741685888E-3</v>
      </c>
      <c r="L155" s="59" t="str">
        <f t="shared" ca="1" si="21"/>
        <v xml:space="preserve"> </v>
      </c>
      <c r="M155" s="68" t="str">
        <f t="shared" ca="1" si="21"/>
        <v xml:space="preserve"> </v>
      </c>
      <c r="N155" s="59">
        <f t="shared" ca="1" si="21"/>
        <v>2.8858937174982335E-2</v>
      </c>
      <c r="O155" s="61">
        <f t="shared" ca="1" si="21"/>
        <v>-2.3178697148650285E-2</v>
      </c>
      <c r="P155" s="60">
        <f t="shared" ca="1" si="21"/>
        <v>5.674082520753565E-2</v>
      </c>
      <c r="Q155" s="59">
        <f t="shared" ca="1" si="21"/>
        <v>2.6738946309281753E-2</v>
      </c>
      <c r="R155" s="59">
        <f t="shared" ca="1" si="21"/>
        <v>-8.1183057307490092E-3</v>
      </c>
      <c r="S155" s="59">
        <f t="shared" ca="1" si="21"/>
        <v>-1</v>
      </c>
      <c r="T155" s="59" t="str">
        <f t="shared" ca="1" si="21"/>
        <v xml:space="preserve"> </v>
      </c>
      <c r="U155" s="59">
        <f t="shared" ca="1" si="21"/>
        <v>1.2432386706080045E-2</v>
      </c>
      <c r="V155" s="59">
        <f t="shared" ca="1" si="21"/>
        <v>-1</v>
      </c>
      <c r="W155" s="59" t="str">
        <f t="shared" ca="1" si="21"/>
        <v xml:space="preserve"> </v>
      </c>
      <c r="X155" s="59">
        <f t="shared" ca="1" si="21"/>
        <v>-6.188090257137735E-3</v>
      </c>
      <c r="Y155" s="61">
        <f t="shared" ca="1" si="21"/>
        <v>-7.0452219122553172E-3</v>
      </c>
    </row>
    <row r="156" spans="1:25" s="33" customFormat="1" x14ac:dyDescent="0.2">
      <c r="A156" s="20">
        <v>40724</v>
      </c>
      <c r="B156" s="63">
        <f t="shared" ca="1" si="20"/>
        <v>2.4655850786392985E-2</v>
      </c>
      <c r="C156" s="63">
        <f t="shared" ca="1" si="20"/>
        <v>9.2551210399522965E-3</v>
      </c>
      <c r="D156" s="34">
        <f t="shared" ca="1" si="20"/>
        <v>4.9222933514940781E-3</v>
      </c>
      <c r="E156" s="34">
        <f t="shared" ca="1" si="20"/>
        <v>3.338925255206826E-2</v>
      </c>
      <c r="F156" s="34">
        <f t="shared" ca="1" si="20"/>
        <v>-2.3504615903369164E-3</v>
      </c>
      <c r="G156" s="53">
        <f t="shared" ca="1" si="20"/>
        <v>1.5685712226817694E-2</v>
      </c>
      <c r="H156" s="34">
        <f t="shared" ca="1" si="20"/>
        <v>-1.5295625465970186E-2</v>
      </c>
      <c r="I156" s="34">
        <f t="shared" ca="1" si="20"/>
        <v>-7.3108616575859875E-3</v>
      </c>
      <c r="J156" s="64">
        <f t="shared" ca="1" si="20"/>
        <v>-7.0241228945600032E-4</v>
      </c>
      <c r="K156" s="34">
        <f t="shared" ca="1" si="21"/>
        <v>-6.8110130194964924E-3</v>
      </c>
      <c r="L156" s="34" t="str">
        <f t="shared" ca="1" si="21"/>
        <v xml:space="preserve"> </v>
      </c>
      <c r="M156" s="64" t="str">
        <f t="shared" ca="1" si="21"/>
        <v xml:space="preserve"> </v>
      </c>
      <c r="N156" s="34">
        <f t="shared" ca="1" si="21"/>
        <v>2.9579313324224143E-2</v>
      </c>
      <c r="O156" s="55">
        <f t="shared" ca="1" si="21"/>
        <v>-3.0097484131263674E-2</v>
      </c>
      <c r="P156" s="53">
        <f t="shared" ca="1" si="21"/>
        <v>5.6681700543502744E-2</v>
      </c>
      <c r="Q156" s="34">
        <f t="shared" ca="1" si="21"/>
        <v>2.6767872395547565E-2</v>
      </c>
      <c r="R156" s="34">
        <f t="shared" ca="1" si="21"/>
        <v>-9.9114245260958356E-3</v>
      </c>
      <c r="S156" s="34">
        <f t="shared" ca="1" si="21"/>
        <v>-1</v>
      </c>
      <c r="T156" s="34" t="str">
        <f t="shared" ca="1" si="21"/>
        <v xml:space="preserve"> </v>
      </c>
      <c r="U156" s="34">
        <f t="shared" ca="1" si="21"/>
        <v>1.0944564583056815E-2</v>
      </c>
      <c r="V156" s="34">
        <f t="shared" ca="1" si="21"/>
        <v>-1</v>
      </c>
      <c r="W156" s="34" t="str">
        <f t="shared" ca="1" si="21"/>
        <v xml:space="preserve"> </v>
      </c>
      <c r="X156" s="34">
        <f t="shared" ca="1" si="21"/>
        <v>-1.0416755840527703E-3</v>
      </c>
      <c r="Y156" s="55">
        <f t="shared" ca="1" si="21"/>
        <v>-1.9058229404942839E-2</v>
      </c>
    </row>
    <row r="157" spans="1:25" s="33" customFormat="1" x14ac:dyDescent="0.2">
      <c r="A157" s="20">
        <v>40816</v>
      </c>
      <c r="B157" s="63">
        <f t="shared" ca="1" si="20"/>
        <v>2.3713849594316772E-2</v>
      </c>
      <c r="C157" s="63">
        <f t="shared" ca="1" si="20"/>
        <v>8.7191012336733653E-3</v>
      </c>
      <c r="D157" s="34">
        <f t="shared" ca="1" si="20"/>
        <v>5.3197271712628336E-3</v>
      </c>
      <c r="E157" s="34">
        <f t="shared" ca="1" si="20"/>
        <v>3.2973305001597453E-2</v>
      </c>
      <c r="F157" s="34">
        <f t="shared" ca="1" si="20"/>
        <v>-3.3366940132847356E-3</v>
      </c>
      <c r="G157" s="53">
        <f t="shared" ca="1" si="20"/>
        <v>3.8288861284876408E-3</v>
      </c>
      <c r="H157" s="34">
        <f t="shared" ca="1" si="20"/>
        <v>-1.2633208520080652E-2</v>
      </c>
      <c r="I157" s="34">
        <f t="shared" ca="1" si="20"/>
        <v>-1.2707641465288355E-2</v>
      </c>
      <c r="J157" s="64">
        <f t="shared" ca="1" si="20"/>
        <v>-7.90111009131933E-3</v>
      </c>
      <c r="K157" s="34">
        <f t="shared" ca="1" si="21"/>
        <v>-1.0354658402749961E-2</v>
      </c>
      <c r="L157" s="34" t="str">
        <f t="shared" ca="1" si="21"/>
        <v xml:space="preserve"> </v>
      </c>
      <c r="M157" s="64" t="str">
        <f t="shared" ca="1" si="21"/>
        <v xml:space="preserve"> </v>
      </c>
      <c r="N157" s="34">
        <f t="shared" ca="1" si="21"/>
        <v>2.9675886675827545E-2</v>
      </c>
      <c r="O157" s="55">
        <f t="shared" ca="1" si="21"/>
        <v>-5.1880744057734018E-3</v>
      </c>
      <c r="P157" s="53">
        <f t="shared" ca="1" si="21"/>
        <v>3.688993899965709E-2</v>
      </c>
      <c r="Q157" s="34">
        <f t="shared" ca="1" si="21"/>
        <v>1.8562513946810189E-2</v>
      </c>
      <c r="R157" s="34">
        <f t="shared" ca="1" si="21"/>
        <v>-6.7260686365030464E-3</v>
      </c>
      <c r="S157" s="34">
        <f t="shared" ca="1" si="21"/>
        <v>-1</v>
      </c>
      <c r="T157" s="34" t="str">
        <f t="shared" ca="1" si="21"/>
        <v xml:space="preserve"> </v>
      </c>
      <c r="U157" s="34">
        <f t="shared" ca="1" si="21"/>
        <v>1.7001662041565169E-2</v>
      </c>
      <c r="V157" s="34">
        <f t="shared" ca="1" si="21"/>
        <v>-1</v>
      </c>
      <c r="W157" s="34" t="str">
        <f t="shared" ca="1" si="21"/>
        <v xml:space="preserve"> </v>
      </c>
      <c r="X157" s="34">
        <f t="shared" ca="1" si="21"/>
        <v>7.0201193088712532E-3</v>
      </c>
      <c r="Y157" s="55">
        <f t="shared" ca="1" si="21"/>
        <v>-3.7091980219267184E-2</v>
      </c>
    </row>
    <row r="158" spans="1:25" s="33" customFormat="1" ht="12" thickBot="1" x14ac:dyDescent="0.25">
      <c r="A158" s="26">
        <v>40908</v>
      </c>
      <c r="B158" s="65">
        <f t="shared" ca="1" si="20"/>
        <v>2.3773807936525282E-2</v>
      </c>
      <c r="C158" s="65">
        <f t="shared" ca="1" si="20"/>
        <v>1.0991193081195005E-2</v>
      </c>
      <c r="D158" s="56">
        <f t="shared" ca="1" si="20"/>
        <v>8.7170898572299649E-3</v>
      </c>
      <c r="E158" s="56">
        <f t="shared" ca="1" si="20"/>
        <v>3.1521280337110102E-2</v>
      </c>
      <c r="F158" s="56">
        <f t="shared" ca="1" si="20"/>
        <v>-3.2679414665387485E-3</v>
      </c>
      <c r="G158" s="57">
        <f t="shared" ca="1" si="20"/>
        <v>1.1338129129046859E-2</v>
      </c>
      <c r="H158" s="56">
        <f t="shared" ca="1" si="20"/>
        <v>8.6382511083967328E-2</v>
      </c>
      <c r="I158" s="56">
        <f t="shared" ca="1" si="20"/>
        <v>-1.1059089310981318E-2</v>
      </c>
      <c r="J158" s="66">
        <f t="shared" ca="1" si="20"/>
        <v>-1.6227637145571516E-2</v>
      </c>
      <c r="K158" s="56">
        <f t="shared" ca="1" si="21"/>
        <v>-6.2664604048728867E-3</v>
      </c>
      <c r="L158" s="56" t="str">
        <f t="shared" ca="1" si="21"/>
        <v xml:space="preserve"> </v>
      </c>
      <c r="M158" s="66" t="str">
        <f t="shared" ca="1" si="21"/>
        <v xml:space="preserve"> </v>
      </c>
      <c r="N158" s="56">
        <f t="shared" ca="1" si="21"/>
        <v>2.9300887585485436E-2</v>
      </c>
      <c r="O158" s="58">
        <f t="shared" ca="1" si="21"/>
        <v>5.4222085285866584E-3</v>
      </c>
      <c r="P158" s="57">
        <f t="shared" ca="1" si="21"/>
        <v>0.13358626811312924</v>
      </c>
      <c r="Q158" s="56">
        <f t="shared" ca="1" si="21"/>
        <v>3.0502679318518133E-2</v>
      </c>
      <c r="R158" s="56">
        <f t="shared" ca="1" si="21"/>
        <v>-2.0458165454676491E-3</v>
      </c>
      <c r="S158" s="56">
        <f t="shared" ca="1" si="21"/>
        <v>-1</v>
      </c>
      <c r="T158" s="56" t="str">
        <f t="shared" ca="1" si="21"/>
        <v xml:space="preserve"> </v>
      </c>
      <c r="U158" s="56">
        <f t="shared" ca="1" si="21"/>
        <v>2.2713589118030342E-2</v>
      </c>
      <c r="V158" s="56">
        <f t="shared" ca="1" si="21"/>
        <v>-1</v>
      </c>
      <c r="W158" s="56" t="str">
        <f t="shared" ca="1" si="21"/>
        <v xml:space="preserve"> </v>
      </c>
      <c r="X158" s="56">
        <f t="shared" ca="1" si="21"/>
        <v>0.10228538166743073</v>
      </c>
      <c r="Y158" s="58">
        <f t="shared" ca="1" si="21"/>
        <v>-9.3320535608036881E-3</v>
      </c>
    </row>
    <row r="159" spans="1:25" s="33" customFormat="1" x14ac:dyDescent="0.2">
      <c r="A159" s="14">
        <v>40999</v>
      </c>
      <c r="B159" s="67">
        <f t="shared" ca="1" si="20"/>
        <v>2.1129646306765615E-2</v>
      </c>
      <c r="C159" s="67">
        <f t="shared" ca="1" si="20"/>
        <v>5.2196965403104034E-3</v>
      </c>
      <c r="D159" s="59">
        <f t="shared" ca="1" si="20"/>
        <v>3.1701267796218069E-3</v>
      </c>
      <c r="E159" s="59">
        <f t="shared" ca="1" si="20"/>
        <v>3.4662488513748979E-2</v>
      </c>
      <c r="F159" s="59">
        <f t="shared" ca="1" si="20"/>
        <v>-4.9416635808275933E-3</v>
      </c>
      <c r="G159" s="60">
        <f t="shared" ca="1" si="20"/>
        <v>2.6141560802571018E-2</v>
      </c>
      <c r="H159" s="59">
        <f t="shared" ca="1" si="20"/>
        <v>8.8011631813340596E-3</v>
      </c>
      <c r="I159" s="59">
        <f t="shared" ca="1" si="20"/>
        <v>-1.0483288822354941E-2</v>
      </c>
      <c r="J159" s="68">
        <f t="shared" ca="1" si="20"/>
        <v>-2.0030915139303551E-2</v>
      </c>
      <c r="K159" s="59">
        <f t="shared" ca="1" si="21"/>
        <v>-1.5661940863059831E-3</v>
      </c>
      <c r="L159" s="59" t="str">
        <f t="shared" ca="1" si="21"/>
        <v xml:space="preserve"> </v>
      </c>
      <c r="M159" s="68" t="str">
        <f t="shared" ca="1" si="21"/>
        <v xml:space="preserve"> </v>
      </c>
      <c r="N159" s="59">
        <f t="shared" ca="1" si="21"/>
        <v>3.24529717144737E-2</v>
      </c>
      <c r="O159" s="61">
        <f t="shared" ca="1" si="21"/>
        <v>1.2261760422690005E-2</v>
      </c>
      <c r="P159" s="60">
        <f t="shared" ca="1" si="21"/>
        <v>1.8144394373462713E-3</v>
      </c>
      <c r="Q159" s="59">
        <f t="shared" ca="1" si="21"/>
        <v>3.5444293186027709E-2</v>
      </c>
      <c r="R159" s="59">
        <f t="shared" ca="1" si="21"/>
        <v>8.6532095890294869E-3</v>
      </c>
      <c r="S159" s="59" t="str">
        <f t="shared" ca="1" si="21"/>
        <v xml:space="preserve"> </v>
      </c>
      <c r="T159" s="59" t="str">
        <f t="shared" ca="1" si="21"/>
        <v xml:space="preserve"> </v>
      </c>
      <c r="U159" s="59">
        <f t="shared" ca="1" si="21"/>
        <v>2.5033845768964724E-2</v>
      </c>
      <c r="V159" s="59" t="str">
        <f t="shared" ca="1" si="21"/>
        <v xml:space="preserve"> </v>
      </c>
      <c r="W159" s="59" t="str">
        <f t="shared" ca="1" si="21"/>
        <v xml:space="preserve"> </v>
      </c>
      <c r="X159" s="59">
        <f t="shared" ca="1" si="21"/>
        <v>2.0398933214857973E-3</v>
      </c>
      <c r="Y159" s="61">
        <f t="shared" ca="1" si="21"/>
        <v>-2.2373657611168274E-2</v>
      </c>
    </row>
    <row r="160" spans="1:25" s="33" customFormat="1" x14ac:dyDescent="0.2">
      <c r="A160" s="20">
        <v>41090</v>
      </c>
      <c r="B160" s="63">
        <f t="shared" ca="1" si="20"/>
        <v>2.0369584429092757E-2</v>
      </c>
      <c r="C160" s="63">
        <f t="shared" ca="1" si="20"/>
        <v>1.038785214950888E-2</v>
      </c>
      <c r="D160" s="34">
        <f t="shared" ca="1" si="20"/>
        <v>9.8673609903174864E-3</v>
      </c>
      <c r="E160" s="34">
        <f t="shared" ca="1" si="20"/>
        <v>2.6237502967499271E-2</v>
      </c>
      <c r="F160" s="34">
        <f t="shared" ca="1" si="20"/>
        <v>-7.6807794522617545E-3</v>
      </c>
      <c r="G160" s="53">
        <f t="shared" ca="1" si="20"/>
        <v>4.7063715633957059E-3</v>
      </c>
      <c r="H160" s="34">
        <f t="shared" ca="1" si="20"/>
        <v>1.6724522467042036E-3</v>
      </c>
      <c r="I160" s="34">
        <f t="shared" ca="1" si="20"/>
        <v>-1.0732014705341353E-2</v>
      </c>
      <c r="J160" s="64">
        <f t="shared" ca="1" si="20"/>
        <v>-5.7438888370925367E-3</v>
      </c>
      <c r="K160" s="34">
        <f t="shared" ca="1" si="21"/>
        <v>-9.9597188184876728E-3</v>
      </c>
      <c r="L160" s="34" t="str">
        <f t="shared" ca="1" si="21"/>
        <v xml:space="preserve"> </v>
      </c>
      <c r="M160" s="64" t="str">
        <f t="shared" ca="1" si="21"/>
        <v xml:space="preserve"> </v>
      </c>
      <c r="N160" s="34">
        <f t="shared" ca="1" si="21"/>
        <v>2.4560723401966023E-2</v>
      </c>
      <c r="O160" s="55">
        <f t="shared" ca="1" si="21"/>
        <v>1.0834510700793443E-2</v>
      </c>
      <c r="P160" s="53">
        <f t="shared" ca="1" si="21"/>
        <v>-1.3132142139461456E-2</v>
      </c>
      <c r="Q160" s="34">
        <f t="shared" ca="1" si="21"/>
        <v>1.8499090879596114E-2</v>
      </c>
      <c r="R160" s="34">
        <f t="shared" ca="1" si="21"/>
        <v>-6.3893899379099395E-3</v>
      </c>
      <c r="S160" s="34" t="str">
        <f t="shared" ca="1" si="21"/>
        <v xml:space="preserve"> </v>
      </c>
      <c r="T160" s="34" t="str">
        <f t="shared" ca="1" si="21"/>
        <v xml:space="preserve"> </v>
      </c>
      <c r="U160" s="34">
        <f t="shared" ca="1" si="21"/>
        <v>2.8746777756872621E-2</v>
      </c>
      <c r="V160" s="34" t="str">
        <f t="shared" ca="1" si="21"/>
        <v xml:space="preserve"> </v>
      </c>
      <c r="W160" s="34" t="str">
        <f t="shared" ca="1" si="21"/>
        <v xml:space="preserve"> </v>
      </c>
      <c r="X160" s="34">
        <f t="shared" ca="1" si="21"/>
        <v>-1.1321578771456564E-2</v>
      </c>
      <c r="Y160" s="55">
        <f t="shared" ca="1" si="21"/>
        <v>-3.136742219006583E-2</v>
      </c>
    </row>
    <row r="161" spans="1:25" s="33" customFormat="1" x14ac:dyDescent="0.2">
      <c r="A161" s="20">
        <v>41182</v>
      </c>
      <c r="B161" s="63">
        <f t="shared" ca="1" si="20"/>
        <v>1.4817520670796114E-2</v>
      </c>
      <c r="C161" s="63">
        <f t="shared" ca="1" si="20"/>
        <v>-1.0521866053991857E-3</v>
      </c>
      <c r="D161" s="34">
        <f t="shared" ca="1" si="20"/>
        <v>-1.8806407724603069E-3</v>
      </c>
      <c r="E161" s="34">
        <f t="shared" ca="1" si="20"/>
        <v>2.9418769927676447E-2</v>
      </c>
      <c r="F161" s="34">
        <f t="shared" ca="1" si="20"/>
        <v>-1.363017691398849E-2</v>
      </c>
      <c r="G161" s="53">
        <f t="shared" ca="1" si="20"/>
        <v>5.9641050979275523E-3</v>
      </c>
      <c r="H161" s="34">
        <f t="shared" ca="1" si="20"/>
        <v>7.1163375527914852E-2</v>
      </c>
      <c r="I161" s="34">
        <f t="shared" ca="1" si="20"/>
        <v>-5.9147078395184183E-3</v>
      </c>
      <c r="J161" s="64">
        <f t="shared" ca="1" si="20"/>
        <v>-1.7273177206944657E-2</v>
      </c>
      <c r="K161" s="34">
        <f t="shared" ca="1" si="21"/>
        <v>-6.1708730643593723E-3</v>
      </c>
      <c r="L161" s="34" t="str">
        <f t="shared" ca="1" si="21"/>
        <v xml:space="preserve"> </v>
      </c>
      <c r="M161" s="64" t="str">
        <f t="shared" ca="1" si="21"/>
        <v xml:space="preserve"> </v>
      </c>
      <c r="N161" s="34">
        <f t="shared" ca="1" si="21"/>
        <v>2.7742412035401953E-2</v>
      </c>
      <c r="O161" s="55">
        <f t="shared" ca="1" si="21"/>
        <v>2.7559413000819211E-2</v>
      </c>
      <c r="P161" s="53">
        <f t="shared" ca="1" si="21"/>
        <v>-8.4257147664632548E-3</v>
      </c>
      <c r="Q161" s="34">
        <f t="shared" ca="1" si="21"/>
        <v>2.1469171808099707E-2</v>
      </c>
      <c r="R161" s="34">
        <f t="shared" ca="1" si="21"/>
        <v>-4.7391702740325892E-3</v>
      </c>
      <c r="S161" s="34" t="str">
        <f t="shared" ca="1" si="21"/>
        <v xml:space="preserve"> </v>
      </c>
      <c r="T161" s="34" t="str">
        <f t="shared" ca="1" si="21"/>
        <v xml:space="preserve"> </v>
      </c>
      <c r="U161" s="34">
        <f t="shared" ca="1" si="21"/>
        <v>3.6268848014808786E-2</v>
      </c>
      <c r="V161" s="34" t="str">
        <f t="shared" ca="1" si="21"/>
        <v xml:space="preserve"> </v>
      </c>
      <c r="W161" s="34" t="str">
        <f t="shared" ca="1" si="21"/>
        <v xml:space="preserve"> </v>
      </c>
      <c r="X161" s="34">
        <f t="shared" ca="1" si="21"/>
        <v>-3.9329693564020829E-3</v>
      </c>
      <c r="Y161" s="55">
        <f t="shared" ca="1" si="21"/>
        <v>-8.6169067093924134E-3</v>
      </c>
    </row>
    <row r="162" spans="1:25" s="33" customFormat="1" ht="12" thickBot="1" x14ac:dyDescent="0.25">
      <c r="A162" s="26">
        <v>41274</v>
      </c>
      <c r="B162" s="65">
        <f t="shared" ca="1" si="20"/>
        <v>1.4719979229934399E-2</v>
      </c>
      <c r="C162" s="65">
        <f t="shared" ca="1" si="20"/>
        <v>-6.2824861599786175E-4</v>
      </c>
      <c r="D162" s="56">
        <f t="shared" ca="1" si="20"/>
        <v>-4.4691545813202449E-4</v>
      </c>
      <c r="E162" s="56">
        <f t="shared" ca="1" si="20"/>
        <v>2.8119855242850988E-2</v>
      </c>
      <c r="F162" s="56">
        <f t="shared" ca="1" si="20"/>
        <v>-1.6042027471634746E-2</v>
      </c>
      <c r="G162" s="57">
        <f t="shared" ca="1" si="20"/>
        <v>9.3663797249248226E-3</v>
      </c>
      <c r="H162" s="56">
        <f t="shared" ca="1" si="20"/>
        <v>-4.5588342915320434E-2</v>
      </c>
      <c r="I162" s="56">
        <f t="shared" ca="1" si="20"/>
        <v>-2.4894294110753279E-3</v>
      </c>
      <c r="J162" s="66">
        <f t="shared" ca="1" si="20"/>
        <v>-9.8490903518982931E-3</v>
      </c>
      <c r="K162" s="56">
        <f t="shared" ca="1" si="21"/>
        <v>-1.0579853400632055E-2</v>
      </c>
      <c r="L162" s="56" t="str">
        <f t="shared" ca="1" si="21"/>
        <v xml:space="preserve"> </v>
      </c>
      <c r="M162" s="66" t="str">
        <f t="shared" ca="1" si="21"/>
        <v xml:space="preserve"> </v>
      </c>
      <c r="N162" s="56">
        <f t="shared" ca="1" si="21"/>
        <v>2.6627124120059742E-2</v>
      </c>
      <c r="O162" s="58">
        <f t="shared" ca="1" si="21"/>
        <v>6.2596197933193043E-2</v>
      </c>
      <c r="P162" s="57">
        <f t="shared" ca="1" si="21"/>
        <v>4.9870512483694007E-3</v>
      </c>
      <c r="Q162" s="56">
        <f t="shared" ca="1" si="21"/>
        <v>1.4494405559650092E-2</v>
      </c>
      <c r="R162" s="56">
        <f t="shared" ca="1" si="21"/>
        <v>-7.7988091230840606E-3</v>
      </c>
      <c r="S162" s="56" t="str">
        <f t="shared" ca="1" si="21"/>
        <v xml:space="preserve"> </v>
      </c>
      <c r="T162" s="56" t="str">
        <f t="shared" ca="1" si="21"/>
        <v xml:space="preserve"> </v>
      </c>
      <c r="U162" s="56">
        <f t="shared" ca="1" si="21"/>
        <v>2.5695115258825174E-2</v>
      </c>
      <c r="V162" s="56" t="str">
        <f t="shared" ca="1" si="21"/>
        <v xml:space="preserve"> </v>
      </c>
      <c r="W162" s="56" t="str">
        <f t="shared" ca="1" si="21"/>
        <v xml:space="preserve"> </v>
      </c>
      <c r="X162" s="56">
        <f t="shared" ca="1" si="21"/>
        <v>-1.1076801438601569E-2</v>
      </c>
      <c r="Y162" s="58">
        <f t="shared" ca="1" si="21"/>
        <v>-1.8618553974231178E-3</v>
      </c>
    </row>
    <row r="163" spans="1:25" s="33" customFormat="1" x14ac:dyDescent="0.2">
      <c r="A163" s="14">
        <v>41364</v>
      </c>
      <c r="B163" s="67">
        <f t="shared" ref="B163:J178" ca="1" si="22">IF(IF(OR(B41="",B37=0),NA(),B41/B37-1)&gt;1.5,NA(),B41/B37-1)</f>
        <v>7.1853848197513948E-3</v>
      </c>
      <c r="C163" s="67">
        <f t="shared" ca="1" si="22"/>
        <v>-7.4789945416030568E-3</v>
      </c>
      <c r="D163" s="59">
        <f t="shared" ca="1" si="22"/>
        <v>-7.6413365070783223E-3</v>
      </c>
      <c r="E163" s="59">
        <f t="shared" ca="1" si="22"/>
        <v>1.6273907328384629E-2</v>
      </c>
      <c r="F163" s="59">
        <f t="shared" ca="1" si="22"/>
        <v>-2.1124467119932322E-2</v>
      </c>
      <c r="G163" s="60">
        <f t="shared" ca="1" si="22"/>
        <v>-1.955050194833885E-2</v>
      </c>
      <c r="H163" s="59">
        <f t="shared" ca="1" si="22"/>
        <v>2.9168616764179811E-2</v>
      </c>
      <c r="I163" s="59">
        <f t="shared" ca="1" si="22"/>
        <v>-3.1424056166519332E-2</v>
      </c>
      <c r="J163" s="68">
        <f t="shared" ca="1" si="22"/>
        <v>-1.236569266903953E-2</v>
      </c>
      <c r="K163" s="59">
        <f t="shared" ca="1" si="21"/>
        <v>-3.283738226212829E-2</v>
      </c>
      <c r="L163" s="59" t="str">
        <f t="shared" ca="1" si="21"/>
        <v xml:space="preserve"> </v>
      </c>
      <c r="M163" s="68" t="str">
        <f t="shared" ca="1" si="21"/>
        <v xml:space="preserve"> </v>
      </c>
      <c r="N163" s="59">
        <f t="shared" ca="1" si="21"/>
        <v>1.4830562870861819E-2</v>
      </c>
      <c r="O163" s="61">
        <f t="shared" ca="1" si="21"/>
        <v>3.9208386928347272E-2</v>
      </c>
      <c r="P163" s="60">
        <f t="shared" ca="1" si="21"/>
        <v>-0.48407270348883813</v>
      </c>
      <c r="Q163" s="59">
        <f t="shared" ca="1" si="21"/>
        <v>-9.7738057878853368E-3</v>
      </c>
      <c r="R163" s="59">
        <f t="shared" ca="1" si="21"/>
        <v>-2.0088170805467875E-2</v>
      </c>
      <c r="S163" s="59" t="str">
        <f t="shared" ca="1" si="21"/>
        <v xml:space="preserve"> </v>
      </c>
      <c r="T163" s="59" t="str">
        <f t="shared" ca="1" si="21"/>
        <v xml:space="preserve"> </v>
      </c>
      <c r="U163" s="59">
        <f t="shared" ca="1" si="21"/>
        <v>8.6927576411812701E-3</v>
      </c>
      <c r="V163" s="59" t="str">
        <f t="shared" ca="1" si="21"/>
        <v xml:space="preserve"> </v>
      </c>
      <c r="W163" s="59" t="str">
        <f t="shared" ca="1" si="21"/>
        <v xml:space="preserve"> </v>
      </c>
      <c r="X163" s="59">
        <f t="shared" ca="1" si="21"/>
        <v>-2.0464585032236693E-2</v>
      </c>
      <c r="Y163" s="61">
        <f t="shared" ca="1" si="21"/>
        <v>1.0980016359689593E-3</v>
      </c>
    </row>
    <row r="164" spans="1:25" s="33" customFormat="1" x14ac:dyDescent="0.2">
      <c r="A164" s="20">
        <v>41455</v>
      </c>
      <c r="B164" s="63">
        <f t="shared" ca="1" si="22"/>
        <v>1.3556375522774111E-3</v>
      </c>
      <c r="C164" s="63">
        <f t="shared" ca="1" si="22"/>
        <v>-1.4604837605714516E-2</v>
      </c>
      <c r="D164" s="34">
        <f t="shared" ca="1" si="22"/>
        <v>-1.4490012264402274E-2</v>
      </c>
      <c r="E164" s="34">
        <f t="shared" ca="1" si="22"/>
        <v>1.4593228596019081E-2</v>
      </c>
      <c r="F164" s="34">
        <f t="shared" ca="1" si="22"/>
        <v>-2.5652444558318166E-2</v>
      </c>
      <c r="G164" s="53">
        <f t="shared" ca="1" si="22"/>
        <v>-1.0665683252017555E-2</v>
      </c>
      <c r="H164" s="34">
        <f t="shared" ca="1" si="22"/>
        <v>-2.1809555703807382E-2</v>
      </c>
      <c r="I164" s="34">
        <f t="shared" ca="1" si="22"/>
        <v>-2.6433865763944131E-2</v>
      </c>
      <c r="J164" s="64">
        <f t="shared" ca="1" si="22"/>
        <v>-3.8808313492827318E-2</v>
      </c>
      <c r="K164" s="34">
        <f t="shared" ca="1" si="21"/>
        <v>-2.0202487622118293E-2</v>
      </c>
      <c r="L164" s="34" t="str">
        <f t="shared" ca="1" si="21"/>
        <v xml:space="preserve"> </v>
      </c>
      <c r="M164" s="64" t="str">
        <f t="shared" ca="1" si="21"/>
        <v xml:space="preserve"> </v>
      </c>
      <c r="N164" s="34">
        <f t="shared" ca="1" si="21"/>
        <v>1.3327021868712485E-2</v>
      </c>
      <c r="O164" s="55">
        <f t="shared" ca="1" si="21"/>
        <v>6.5279066086187054E-2</v>
      </c>
      <c r="P164" s="53">
        <f t="shared" ca="1" si="21"/>
        <v>-0.51318686837086591</v>
      </c>
      <c r="Q164" s="34">
        <f t="shared" ca="1" si="21"/>
        <v>-4.5837266321279158E-3</v>
      </c>
      <c r="R164" s="34">
        <f t="shared" ca="1" si="21"/>
        <v>-4.0410108766751884E-3</v>
      </c>
      <c r="S164" s="34" t="str">
        <f t="shared" ca="1" si="21"/>
        <v xml:space="preserve"> </v>
      </c>
      <c r="T164" s="34" t="str">
        <f t="shared" ca="1" si="21"/>
        <v xml:space="preserve"> </v>
      </c>
      <c r="U164" s="34">
        <f t="shared" ca="1" si="21"/>
        <v>-8.4119498637091894E-4</v>
      </c>
      <c r="V164" s="34" t="str">
        <f t="shared" ca="1" si="21"/>
        <v xml:space="preserve"> </v>
      </c>
      <c r="W164" s="34" t="str">
        <f t="shared" ca="1" si="21"/>
        <v xml:space="preserve"> </v>
      </c>
      <c r="X164" s="34">
        <f t="shared" ca="1" si="21"/>
        <v>0.18577085517427916</v>
      </c>
      <c r="Y164" s="55">
        <f t="shared" ca="1" si="21"/>
        <v>4.2975860354354856E-2</v>
      </c>
    </row>
    <row r="165" spans="1:25" s="33" customFormat="1" x14ac:dyDescent="0.2">
      <c r="A165" s="20">
        <v>41547</v>
      </c>
      <c r="B165" s="63">
        <f t="shared" ca="1" si="22"/>
        <v>1.8445536434130716E-3</v>
      </c>
      <c r="C165" s="63">
        <f t="shared" ca="1" si="22"/>
        <v>-9.9014635848628796E-3</v>
      </c>
      <c r="D165" s="34">
        <f t="shared" ca="1" si="22"/>
        <v>-8.8148810903030395E-3</v>
      </c>
      <c r="E165" s="34">
        <f t="shared" ca="1" si="22"/>
        <v>8.799284245597061E-3</v>
      </c>
      <c r="F165" s="34">
        <f t="shared" ca="1" si="22"/>
        <v>-2.9159837063590821E-2</v>
      </c>
      <c r="G165" s="53">
        <f t="shared" ca="1" si="22"/>
        <v>5.5931612267579034E-4</v>
      </c>
      <c r="H165" s="34">
        <f t="shared" ca="1" si="22"/>
        <v>-2.7992650917893602E-2</v>
      </c>
      <c r="I165" s="34">
        <f t="shared" ca="1" si="22"/>
        <v>-2.437872328299906E-2</v>
      </c>
      <c r="J165" s="64">
        <f t="shared" ca="1" si="22"/>
        <v>-4.16198773477503E-2</v>
      </c>
      <c r="K165" s="34">
        <f t="shared" ca="1" si="21"/>
        <v>-3.0425475803727009E-2</v>
      </c>
      <c r="L165" s="34" t="str">
        <f t="shared" ca="1" si="21"/>
        <v xml:space="preserve"> </v>
      </c>
      <c r="M165" s="64" t="str">
        <f t="shared" ca="1" si="21"/>
        <v xml:space="preserve"> </v>
      </c>
      <c r="N165" s="34">
        <f t="shared" ca="1" si="21"/>
        <v>7.4801230050940415E-3</v>
      </c>
      <c r="O165" s="55">
        <f t="shared" ca="1" si="21"/>
        <v>1.4535863582300745E-2</v>
      </c>
      <c r="P165" s="53">
        <f t="shared" ca="1" si="21"/>
        <v>0.3811480216915708</v>
      </c>
      <c r="Q165" s="34">
        <f t="shared" ca="1" si="21"/>
        <v>6.1815645610372449E-3</v>
      </c>
      <c r="R165" s="34">
        <f t="shared" ca="1" si="21"/>
        <v>-9.2470486668408958E-3</v>
      </c>
      <c r="S165" s="34" t="str">
        <f t="shared" ca="1" si="21"/>
        <v xml:space="preserve"> </v>
      </c>
      <c r="T165" s="34" t="str">
        <f t="shared" ca="1" si="21"/>
        <v xml:space="preserve"> </v>
      </c>
      <c r="U165" s="34">
        <f t="shared" ca="1" si="21"/>
        <v>-2.7978108170396698E-3</v>
      </c>
      <c r="V165" s="34" t="str">
        <f t="shared" ca="1" si="21"/>
        <v xml:space="preserve"> </v>
      </c>
      <c r="W165" s="34" t="str">
        <f t="shared" ca="1" si="21"/>
        <v xml:space="preserve"> </v>
      </c>
      <c r="X165" s="34">
        <f t="shared" ca="1" si="21"/>
        <v>-0.46559837352741762</v>
      </c>
      <c r="Y165" s="55">
        <f t="shared" ca="1" si="21"/>
        <v>3.4785983227406225E-2</v>
      </c>
    </row>
    <row r="166" spans="1:25" s="33" customFormat="1" ht="12" thickBot="1" x14ac:dyDescent="0.25">
      <c r="A166" s="26">
        <v>41639</v>
      </c>
      <c r="B166" s="65">
        <f t="shared" ca="1" si="22"/>
        <v>-3.8224682552381317E-3</v>
      </c>
      <c r="C166" s="65">
        <f t="shared" ca="1" si="22"/>
        <v>-1.8992035377416783E-2</v>
      </c>
      <c r="D166" s="56">
        <f t="shared" ca="1" si="22"/>
        <v>-1.8906034787187442E-2</v>
      </c>
      <c r="E166" s="56">
        <f t="shared" ca="1" si="22"/>
        <v>8.9194800277854203E-3</v>
      </c>
      <c r="F166" s="56">
        <f t="shared" ca="1" si="22"/>
        <v>-2.7382416021071943E-2</v>
      </c>
      <c r="G166" s="57">
        <f t="shared" ca="1" si="22"/>
        <v>-1.3626969820672019E-2</v>
      </c>
      <c r="H166" s="56">
        <f t="shared" ca="1" si="22"/>
        <v>-0.10752694328997958</v>
      </c>
      <c r="I166" s="56">
        <f t="shared" ca="1" si="22"/>
        <v>-3.3316816427810592E-2</v>
      </c>
      <c r="J166" s="66">
        <f t="shared" ca="1" si="22"/>
        <v>-4.5600947694989236E-2</v>
      </c>
      <c r="K166" s="56">
        <f t="shared" ref="K166:Y181" ca="1" si="23">IF(IF(OR(K44=" ",K40=0,K40 = " ")," ",K44/K40-1)&gt;1.5," ",K44/K40-1)</f>
        <v>-3.0278570073303257E-2</v>
      </c>
      <c r="L166" s="56" t="str">
        <f t="shared" ca="1" si="23"/>
        <v xml:space="preserve"> </v>
      </c>
      <c r="M166" s="66" t="str">
        <f t="shared" ca="1" si="23"/>
        <v xml:space="preserve"> </v>
      </c>
      <c r="N166" s="56">
        <f t="shared" ca="1" si="23"/>
        <v>7.439370616199481E-3</v>
      </c>
      <c r="O166" s="58">
        <f t="shared" ca="1" si="23"/>
        <v>4.2225403366591197E-2</v>
      </c>
      <c r="P166" s="57">
        <f t="shared" ca="1" si="23"/>
        <v>0.49104881242967346</v>
      </c>
      <c r="Q166" s="56">
        <f t="shared" ca="1" si="23"/>
        <v>-5.33520869112869E-3</v>
      </c>
      <c r="R166" s="56">
        <f t="shared" ca="1" si="23"/>
        <v>-1.2562764645479119E-2</v>
      </c>
      <c r="S166" s="56" t="str">
        <f t="shared" ca="1" si="23"/>
        <v xml:space="preserve"> </v>
      </c>
      <c r="T166" s="56" t="str">
        <f t="shared" ca="1" si="23"/>
        <v xml:space="preserve"> </v>
      </c>
      <c r="U166" s="56">
        <f t="shared" ca="1" si="23"/>
        <v>-9.449151273373757E-3</v>
      </c>
      <c r="V166" s="56" t="str">
        <f t="shared" ca="1" si="23"/>
        <v xml:space="preserve"> </v>
      </c>
      <c r="W166" s="56" t="str">
        <f t="shared" ca="1" si="23"/>
        <v xml:space="preserve"> </v>
      </c>
      <c r="X166" s="56">
        <f t="shared" ca="1" si="23"/>
        <v>-0.34381443099422471</v>
      </c>
      <c r="Y166" s="58">
        <f t="shared" ca="1" si="23"/>
        <v>7.00289285951472E-3</v>
      </c>
    </row>
    <row r="167" spans="1:25" s="33" customFormat="1" x14ac:dyDescent="0.2">
      <c r="A167" s="14">
        <v>41729</v>
      </c>
      <c r="B167" s="67">
        <f t="shared" ca="1" si="22"/>
        <v>-9.8129780309164083E-4</v>
      </c>
      <c r="C167" s="67">
        <f t="shared" ca="1" si="22"/>
        <v>-1.0504533172648767E-2</v>
      </c>
      <c r="D167" s="59">
        <f t="shared" ca="1" si="22"/>
        <v>-8.8457789499301054E-3</v>
      </c>
      <c r="E167" s="59">
        <f t="shared" ca="1" si="22"/>
        <v>8.2556115486995818E-3</v>
      </c>
      <c r="F167" s="59">
        <f t="shared" ca="1" si="22"/>
        <v>-2.5550751170299368E-2</v>
      </c>
      <c r="G167" s="60">
        <f t="shared" ca="1" si="22"/>
        <v>-7.6647983288468113E-3</v>
      </c>
      <c r="H167" s="59">
        <f t="shared" ca="1" si="22"/>
        <v>-0.16722196471330153</v>
      </c>
      <c r="I167" s="59">
        <f t="shared" ca="1" si="22"/>
        <v>-1.8094940748023203E-2</v>
      </c>
      <c r="J167" s="68">
        <f t="shared" ca="1" si="22"/>
        <v>-4.1660456273586832E-2</v>
      </c>
      <c r="K167" s="59">
        <f t="shared" ca="1" si="23"/>
        <v>-1.9921122122620538E-2</v>
      </c>
      <c r="L167" s="59" t="str">
        <f t="shared" ca="1" si="23"/>
        <v xml:space="preserve"> </v>
      </c>
      <c r="M167" s="68" t="str">
        <f t="shared" ca="1" si="23"/>
        <v xml:space="preserve"> </v>
      </c>
      <c r="N167" s="59">
        <f t="shared" ca="1" si="23"/>
        <v>6.8205835151295968E-3</v>
      </c>
      <c r="O167" s="61">
        <f t="shared" ca="1" si="23"/>
        <v>2.8866605560196046E-2</v>
      </c>
      <c r="P167" s="60" t="str">
        <f t="shared" ca="1" si="23"/>
        <v xml:space="preserve"> </v>
      </c>
      <c r="Q167" s="59">
        <f t="shared" ca="1" si="23"/>
        <v>-3.5062243081321887E-3</v>
      </c>
      <c r="R167" s="59">
        <f t="shared" ca="1" si="23"/>
        <v>-9.048550019364332E-3</v>
      </c>
      <c r="S167" s="59" t="str">
        <f t="shared" ca="1" si="23"/>
        <v xml:space="preserve"> </v>
      </c>
      <c r="T167" s="59">
        <f t="shared" ca="1" si="23"/>
        <v>-3.1134703755171245E-2</v>
      </c>
      <c r="U167" s="59">
        <f t="shared" ca="1" si="23"/>
        <v>6.3132143014901665E-2</v>
      </c>
      <c r="V167" s="59" t="str">
        <f t="shared" ca="1" si="23"/>
        <v xml:space="preserve"> </v>
      </c>
      <c r="W167" s="59">
        <f t="shared" ca="1" si="23"/>
        <v>-2.2202767244722144E-2</v>
      </c>
      <c r="X167" s="59">
        <f t="shared" ca="1" si="23"/>
        <v>-0.45072138380934934</v>
      </c>
      <c r="Y167" s="61">
        <f t="shared" ca="1" si="23"/>
        <v>3.7192724978534208E-3</v>
      </c>
    </row>
    <row r="168" spans="1:25" s="33" customFormat="1" x14ac:dyDescent="0.2">
      <c r="A168" s="20">
        <v>41820</v>
      </c>
      <c r="B168" s="63">
        <f t="shared" ca="1" si="22"/>
        <v>1.0610065165792548E-3</v>
      </c>
      <c r="C168" s="63">
        <f t="shared" ca="1" si="22"/>
        <v>-1.1937718983074608E-2</v>
      </c>
      <c r="D168" s="34">
        <f t="shared" ca="1" si="22"/>
        <v>-1.1426027782573289E-2</v>
      </c>
      <c r="E168" s="34">
        <f t="shared" ca="1" si="22"/>
        <v>1.3288231455600652E-2</v>
      </c>
      <c r="F168" s="34">
        <f t="shared" ca="1" si="22"/>
        <v>-2.079941144530062E-2</v>
      </c>
      <c r="G168" s="53">
        <f t="shared" ca="1" si="22"/>
        <v>2.8392909889636275E-3</v>
      </c>
      <c r="H168" s="34">
        <f t="shared" ca="1" si="22"/>
        <v>-5.9400758039535595E-2</v>
      </c>
      <c r="I168" s="34">
        <f t="shared" ca="1" si="22"/>
        <v>-2.090671078358286E-2</v>
      </c>
      <c r="J168" s="64">
        <f t="shared" ca="1" si="22"/>
        <v>-4.8309470378727903E-2</v>
      </c>
      <c r="K168" s="34">
        <f t="shared" ca="1" si="23"/>
        <v>-2.4485402061653949E-2</v>
      </c>
      <c r="L168" s="34" t="str">
        <f t="shared" ca="1" si="23"/>
        <v xml:space="preserve"> </v>
      </c>
      <c r="M168" s="64" t="str">
        <f t="shared" ca="1" si="23"/>
        <v xml:space="preserve"> </v>
      </c>
      <c r="N168" s="34">
        <f t="shared" ca="1" si="23"/>
        <v>1.1412855704260094E-2</v>
      </c>
      <c r="O168" s="55">
        <f t="shared" ca="1" si="23"/>
        <v>7.2408158010004664E-2</v>
      </c>
      <c r="P168" s="53">
        <f t="shared" ca="1" si="23"/>
        <v>0.21563314393764932</v>
      </c>
      <c r="Q168" s="34">
        <f t="shared" ca="1" si="23"/>
        <v>1.0364125422435144E-2</v>
      </c>
      <c r="R168" s="34">
        <f t="shared" ca="1" si="23"/>
        <v>-1.4059733836120802E-2</v>
      </c>
      <c r="S168" s="34" t="str">
        <f t="shared" ca="1" si="23"/>
        <v xml:space="preserve"> </v>
      </c>
      <c r="T168" s="34">
        <f t="shared" ca="1" si="23"/>
        <v>-1.9588571548414091E-2</v>
      </c>
      <c r="U168" s="34">
        <f t="shared" ca="1" si="23"/>
        <v>6.1996876596531081E-2</v>
      </c>
      <c r="V168" s="34" t="str">
        <f t="shared" ca="1" si="23"/>
        <v xml:space="preserve"> </v>
      </c>
      <c r="W168" s="34">
        <f t="shared" ca="1" si="23"/>
        <v>-2.3937680506278314E-2</v>
      </c>
      <c r="X168" s="34">
        <f t="shared" ca="1" si="23"/>
        <v>-0.31802912983267539</v>
      </c>
      <c r="Y168" s="55">
        <f t="shared" ca="1" si="23"/>
        <v>-1.6742113578495643E-2</v>
      </c>
    </row>
    <row r="169" spans="1:25" s="33" customFormat="1" x14ac:dyDescent="0.2">
      <c r="A169" s="20">
        <v>41912</v>
      </c>
      <c r="B169" s="63">
        <f t="shared" ca="1" si="22"/>
        <v>2.7539827191804811E-3</v>
      </c>
      <c r="C169" s="63">
        <f t="shared" ca="1" si="22"/>
        <v>-5.6858593783383204E-3</v>
      </c>
      <c r="D169" s="34">
        <f t="shared" ca="1" si="22"/>
        <v>-5.3119611179082149E-3</v>
      </c>
      <c r="E169" s="34">
        <f t="shared" ca="1" si="22"/>
        <v>9.9093097479912018E-3</v>
      </c>
      <c r="F169" s="34">
        <f t="shared" ca="1" si="22"/>
        <v>-1.7224701316212232E-2</v>
      </c>
      <c r="G169" s="53">
        <f t="shared" ca="1" si="22"/>
        <v>-2.1983716593331204E-3</v>
      </c>
      <c r="H169" s="34">
        <f t="shared" ca="1" si="22"/>
        <v>-0.10796792274024025</v>
      </c>
      <c r="I169" s="34">
        <f t="shared" ca="1" si="22"/>
        <v>-1.2375974279212554E-2</v>
      </c>
      <c r="J169" s="64">
        <f t="shared" ca="1" si="22"/>
        <v>-1.5216471101577533E-2</v>
      </c>
      <c r="K169" s="34">
        <f t="shared" ca="1" si="23"/>
        <v>-2.179968520277642E-2</v>
      </c>
      <c r="L169" s="34" t="str">
        <f t="shared" ca="1" si="23"/>
        <v xml:space="preserve"> </v>
      </c>
      <c r="M169" s="64" t="str">
        <f t="shared" ca="1" si="23"/>
        <v xml:space="preserve"> </v>
      </c>
      <c r="N169" s="34">
        <f t="shared" ca="1" si="23"/>
        <v>7.9432582197116464E-3</v>
      </c>
      <c r="O169" s="55">
        <f t="shared" ca="1" si="23"/>
        <v>2.6393715772188964E-2</v>
      </c>
      <c r="P169" s="53">
        <f t="shared" ca="1" si="23"/>
        <v>0.11089981204834753</v>
      </c>
      <c r="Q169" s="34">
        <f t="shared" ca="1" si="23"/>
        <v>3.3190913712393133E-3</v>
      </c>
      <c r="R169" s="34">
        <f t="shared" ca="1" si="23"/>
        <v>-1.6102363490386407E-2</v>
      </c>
      <c r="S169" s="34" t="str">
        <f t="shared" ca="1" si="23"/>
        <v xml:space="preserve"> </v>
      </c>
      <c r="T169" s="34">
        <f t="shared" ca="1" si="23"/>
        <v>6.7250453160745405E-3</v>
      </c>
      <c r="U169" s="34">
        <f t="shared" ca="1" si="23"/>
        <v>5.27352865402273E-2</v>
      </c>
      <c r="V169" s="34" t="str">
        <f t="shared" ca="1" si="23"/>
        <v xml:space="preserve"> </v>
      </c>
      <c r="W169" s="34">
        <f t="shared" ca="1" si="23"/>
        <v>-2.0213300066055706E-2</v>
      </c>
      <c r="X169" s="34">
        <f t="shared" ca="1" si="23"/>
        <v>0.45967091946288963</v>
      </c>
      <c r="Y169" s="55">
        <f t="shared" ca="1" si="23"/>
        <v>-3.1049188910956982E-2</v>
      </c>
    </row>
    <row r="170" spans="1:25" s="33" customFormat="1" ht="12" thickBot="1" x14ac:dyDescent="0.25">
      <c r="A170" s="20">
        <v>42004</v>
      </c>
      <c r="B170" s="63">
        <f t="shared" ca="1" si="22"/>
        <v>4.2508618431185141E-3</v>
      </c>
      <c r="C170" s="63">
        <f t="shared" ca="1" si="22"/>
        <v>-4.8394515544459837E-3</v>
      </c>
      <c r="D170" s="34">
        <f t="shared" ca="1" si="22"/>
        <v>-4.7267627411519131E-3</v>
      </c>
      <c r="E170" s="34">
        <f t="shared" ca="1" si="22"/>
        <v>1.56791461309711E-2</v>
      </c>
      <c r="F170" s="34">
        <f t="shared" ca="1" si="22"/>
        <v>-1.8516758316937998E-2</v>
      </c>
      <c r="G170" s="53">
        <f t="shared" ca="1" si="22"/>
        <v>3.8919012694538235E-3</v>
      </c>
      <c r="H170" s="34">
        <f t="shared" ca="1" si="22"/>
        <v>-2.4215564599312622E-2</v>
      </c>
      <c r="I170" s="34">
        <f t="shared" ca="1" si="22"/>
        <v>-2.7725081514973327E-2</v>
      </c>
      <c r="J170" s="64">
        <f t="shared" ca="1" si="22"/>
        <v>-4.1881359375929295E-2</v>
      </c>
      <c r="K170" s="34">
        <f t="shared" ca="1" si="23"/>
        <v>-1.8417215361766104E-2</v>
      </c>
      <c r="L170" s="34" t="str">
        <f t="shared" ca="1" si="23"/>
        <v xml:space="preserve"> </v>
      </c>
      <c r="M170" s="64" t="str">
        <f t="shared" ca="1" si="23"/>
        <v xml:space="preserve"> </v>
      </c>
      <c r="N170" s="34">
        <f t="shared" ca="1" si="23"/>
        <v>1.3771402482293693E-2</v>
      </c>
      <c r="O170" s="55">
        <f t="shared" ca="1" si="23"/>
        <v>-4.7008753072655174E-2</v>
      </c>
      <c r="P170" s="53">
        <f t="shared" ca="1" si="23"/>
        <v>-0.56792122950579449</v>
      </c>
      <c r="Q170" s="34">
        <f t="shared" ca="1" si="23"/>
        <v>9.5063079129631411E-3</v>
      </c>
      <c r="R170" s="34">
        <f t="shared" ca="1" si="23"/>
        <v>-1.5218928038818302E-2</v>
      </c>
      <c r="S170" s="34" t="str">
        <f t="shared" ca="1" si="23"/>
        <v xml:space="preserve"> </v>
      </c>
      <c r="T170" s="34">
        <f t="shared" ca="1" si="23"/>
        <v>1.9468538595497353E-2</v>
      </c>
      <c r="U170" s="34">
        <f t="shared" ca="1" si="23"/>
        <v>6.2909118441956124E-2</v>
      </c>
      <c r="V170" s="34" t="str">
        <f t="shared" ca="1" si="23"/>
        <v xml:space="preserve"> </v>
      </c>
      <c r="W170" s="34">
        <f t="shared" ca="1" si="23"/>
        <v>-1.8450787879921382E-2</v>
      </c>
      <c r="X170" s="34">
        <f t="shared" ca="1" si="23"/>
        <v>0.73367429332446354</v>
      </c>
      <c r="Y170" s="55">
        <f t="shared" ca="1" si="23"/>
        <v>-2.6394439363307654E-2</v>
      </c>
    </row>
    <row r="171" spans="1:25" s="33" customFormat="1" x14ac:dyDescent="0.2">
      <c r="A171" s="14">
        <v>42094</v>
      </c>
      <c r="B171" s="67">
        <f t="shared" ca="1" si="22"/>
        <v>1.8038470966235121E-3</v>
      </c>
      <c r="C171" s="67">
        <f t="shared" ca="1" si="22"/>
        <v>-8.8010601801196131E-3</v>
      </c>
      <c r="D171" s="59">
        <f t="shared" ca="1" si="22"/>
        <v>-9.5134286333388163E-3</v>
      </c>
      <c r="E171" s="59">
        <f t="shared" ca="1" si="22"/>
        <v>1.4377771886231239E-2</v>
      </c>
      <c r="F171" s="59">
        <f t="shared" ca="1" si="22"/>
        <v>-2.2620064379330396E-2</v>
      </c>
      <c r="G171" s="60">
        <f t="shared" ca="1" si="22"/>
        <v>8.3846536546627881E-4</v>
      </c>
      <c r="H171" s="59">
        <f t="shared" ca="1" si="22"/>
        <v>6.8721690089620813E-2</v>
      </c>
      <c r="I171" s="59">
        <f t="shared" ca="1" si="22"/>
        <v>-2.7104294019261177E-2</v>
      </c>
      <c r="J171" s="68">
        <f t="shared" ca="1" si="22"/>
        <v>-3.8107117266949597E-2</v>
      </c>
      <c r="K171" s="59">
        <f t="shared" ca="1" si="23"/>
        <v>-2.0734873836988688E-2</v>
      </c>
      <c r="L171" s="59" t="str">
        <f t="shared" ca="1" si="23"/>
        <v xml:space="preserve"> </v>
      </c>
      <c r="M171" s="68" t="str">
        <f t="shared" ca="1" si="23"/>
        <v xml:space="preserve"> </v>
      </c>
      <c r="N171" s="59">
        <f t="shared" ca="1" si="23"/>
        <v>1.3152299844897408E-2</v>
      </c>
      <c r="O171" s="61">
        <f t="shared" ca="1" si="23"/>
        <v>-2.7826390009879964E-2</v>
      </c>
      <c r="P171" s="60">
        <f t="shared" ca="1" si="23"/>
        <v>-0.19179916420587362</v>
      </c>
      <c r="Q171" s="59">
        <f t="shared" ca="1" si="23"/>
        <v>4.7711948589790332E-3</v>
      </c>
      <c r="R171" s="59">
        <f t="shared" ca="1" si="23"/>
        <v>-2.164827655662882E-2</v>
      </c>
      <c r="S171" s="59" t="str">
        <f t="shared" ca="1" si="23"/>
        <v xml:space="preserve"> </v>
      </c>
      <c r="T171" s="59">
        <f t="shared" ca="1" si="23"/>
        <v>-6.8946055993570621E-3</v>
      </c>
      <c r="U171" s="59">
        <f t="shared" ca="1" si="23"/>
        <v>3.2061412692494518E-3</v>
      </c>
      <c r="V171" s="59" t="str">
        <f t="shared" ca="1" si="23"/>
        <v xml:space="preserve"> </v>
      </c>
      <c r="W171" s="59">
        <f t="shared" ca="1" si="23"/>
        <v>-2.2560971961339771E-2</v>
      </c>
      <c r="X171" s="59">
        <f t="shared" ca="1" si="23"/>
        <v>0.58853271140857544</v>
      </c>
      <c r="Y171" s="61">
        <f t="shared" ca="1" si="23"/>
        <v>-1.286627858520728E-2</v>
      </c>
    </row>
    <row r="172" spans="1:25" s="33" customFormat="1" x14ac:dyDescent="0.2">
      <c r="A172" s="20">
        <v>42185</v>
      </c>
      <c r="B172" s="63">
        <f t="shared" ca="1" si="22"/>
        <v>3.1525455669270119E-3</v>
      </c>
      <c r="C172" s="63">
        <f t="shared" ca="1" si="22"/>
        <v>-5.6848675335017251E-3</v>
      </c>
      <c r="D172" s="34">
        <f t="shared" ca="1" si="22"/>
        <v>-5.9719004426623812E-3</v>
      </c>
      <c r="E172" s="34">
        <f t="shared" ca="1" si="22"/>
        <v>1.5603177995797468E-2</v>
      </c>
      <c r="F172" s="34">
        <f t="shared" ca="1" si="22"/>
        <v>-2.293664163192799E-2</v>
      </c>
      <c r="G172" s="53">
        <f t="shared" ca="1" si="22"/>
        <v>-6.6208679402035564E-4</v>
      </c>
      <c r="H172" s="34">
        <f t="shared" ca="1" si="22"/>
        <v>-1.4489250054878888E-2</v>
      </c>
      <c r="I172" s="34">
        <f t="shared" ca="1" si="22"/>
        <v>-2.5986875805855236E-2</v>
      </c>
      <c r="J172" s="64">
        <f t="shared" ca="1" si="22"/>
        <v>-3.8422842878585772E-2</v>
      </c>
      <c r="K172" s="34">
        <f t="shared" ca="1" si="23"/>
        <v>-2.1783121358023627E-2</v>
      </c>
      <c r="L172" s="34" t="str">
        <f t="shared" ca="1" si="23"/>
        <v xml:space="preserve"> </v>
      </c>
      <c r="M172" s="64" t="str">
        <f t="shared" ca="1" si="23"/>
        <v xml:space="preserve"> </v>
      </c>
      <c r="N172" s="34">
        <f t="shared" ca="1" si="23"/>
        <v>1.466193435362162E-2</v>
      </c>
      <c r="O172" s="55">
        <f t="shared" ca="1" si="23"/>
        <v>-3.2529160313366612E-2</v>
      </c>
      <c r="P172" s="53">
        <f t="shared" ca="1" si="23"/>
        <v>1.3737073356892577</v>
      </c>
      <c r="Q172" s="34">
        <f t="shared" ca="1" si="23"/>
        <v>6.573001268008527E-3</v>
      </c>
      <c r="R172" s="34">
        <f t="shared" ca="1" si="23"/>
        <v>-1.665232435744024E-2</v>
      </c>
      <c r="S172" s="34" t="str">
        <f t="shared" ca="1" si="23"/>
        <v xml:space="preserve"> </v>
      </c>
      <c r="T172" s="34">
        <f t="shared" ca="1" si="23"/>
        <v>-1.7119627323391784E-2</v>
      </c>
      <c r="U172" s="34">
        <f t="shared" ca="1" si="23"/>
        <v>8.9743276340781275E-3</v>
      </c>
      <c r="V172" s="34" t="str">
        <f t="shared" ca="1" si="23"/>
        <v xml:space="preserve"> </v>
      </c>
      <c r="W172" s="34">
        <f t="shared" ca="1" si="23"/>
        <v>-2.0876714812251507E-2</v>
      </c>
      <c r="X172" s="34">
        <f t="shared" ca="1" si="23"/>
        <v>5.1801031780618789E-2</v>
      </c>
      <c r="Y172" s="55">
        <f t="shared" ca="1" si="23"/>
        <v>-1.718454044869222E-2</v>
      </c>
    </row>
    <row r="173" spans="1:25" s="33" customFormat="1" x14ac:dyDescent="0.2">
      <c r="A173" s="20">
        <v>42277</v>
      </c>
      <c r="B173" s="63">
        <f t="shared" ca="1" si="22"/>
        <v>3.4313117949051897E-3</v>
      </c>
      <c r="C173" s="63">
        <f t="shared" ca="1" si="22"/>
        <v>-7.5608292272075772E-3</v>
      </c>
      <c r="D173" s="34">
        <f t="shared" ca="1" si="22"/>
        <v>-8.2367698396960121E-3</v>
      </c>
      <c r="E173" s="34">
        <f t="shared" ca="1" si="22"/>
        <v>1.8587287839356259E-2</v>
      </c>
      <c r="F173" s="34">
        <f t="shared" ca="1" si="22"/>
        <v>-2.1986526171390075E-2</v>
      </c>
      <c r="G173" s="53">
        <f t="shared" ca="1" si="22"/>
        <v>-7.9162614220418259E-4</v>
      </c>
      <c r="H173" s="34">
        <f t="shared" ca="1" si="22"/>
        <v>-7.5437137987428571E-3</v>
      </c>
      <c r="I173" s="34">
        <f t="shared" ca="1" si="22"/>
        <v>-2.6151605810195266E-2</v>
      </c>
      <c r="J173" s="64">
        <f t="shared" ca="1" si="22"/>
        <v>-4.2343231441159479E-2</v>
      </c>
      <c r="K173" s="34">
        <f t="shared" ca="1" si="23"/>
        <v>-1.9112788084624133E-2</v>
      </c>
      <c r="L173" s="34" t="str">
        <f t="shared" ca="1" si="23"/>
        <v xml:space="preserve"> </v>
      </c>
      <c r="M173" s="64" t="str">
        <f t="shared" ca="1" si="23"/>
        <v xml:space="preserve"> </v>
      </c>
      <c r="N173" s="34">
        <f t="shared" ca="1" si="23"/>
        <v>1.8024183686243811E-2</v>
      </c>
      <c r="O173" s="55">
        <f t="shared" ca="1" si="23"/>
        <v>3.1674132677751654E-2</v>
      </c>
      <c r="P173" s="53">
        <f t="shared" ca="1" si="23"/>
        <v>-0.10934244776168744</v>
      </c>
      <c r="Q173" s="34">
        <f t="shared" ca="1" si="23"/>
        <v>6.0439618935834716E-3</v>
      </c>
      <c r="R173" s="34">
        <f t="shared" ca="1" si="23"/>
        <v>-1.3324373288299718E-2</v>
      </c>
      <c r="S173" s="34" t="str">
        <f t="shared" ca="1" si="23"/>
        <v xml:space="preserve"> </v>
      </c>
      <c r="T173" s="34">
        <f t="shared" ca="1" si="23"/>
        <v>-1.0499937355827882E-2</v>
      </c>
      <c r="U173" s="34">
        <f t="shared" ca="1" si="23"/>
        <v>1.1636125199089742E-2</v>
      </c>
      <c r="V173" s="34" t="str">
        <f t="shared" ca="1" si="23"/>
        <v xml:space="preserve"> </v>
      </c>
      <c r="W173" s="34">
        <f t="shared" ca="1" si="23"/>
        <v>-1.8806394341032817E-2</v>
      </c>
      <c r="X173" s="34">
        <f t="shared" ca="1" si="23"/>
        <v>-5.6831651776918179E-2</v>
      </c>
      <c r="Y173" s="55">
        <f t="shared" ca="1" si="23"/>
        <v>-9.1523247096501059E-3</v>
      </c>
    </row>
    <row r="174" spans="1:25" s="33" customFormat="1" ht="12" thickBot="1" x14ac:dyDescent="0.25">
      <c r="A174" s="20">
        <v>42369</v>
      </c>
      <c r="B174" s="63">
        <f t="shared" ca="1" si="22"/>
        <v>5.1220311367985438E-3</v>
      </c>
      <c r="C174" s="63">
        <f t="shared" ca="1" si="22"/>
        <v>-3.8938390756537711E-3</v>
      </c>
      <c r="D174" s="34">
        <f t="shared" ca="1" si="22"/>
        <v>-4.1971578670134679E-3</v>
      </c>
      <c r="E174" s="34">
        <f t="shared" ca="1" si="22"/>
        <v>1.541558349626615E-2</v>
      </c>
      <c r="F174" s="34">
        <f t="shared" ca="1" si="22"/>
        <v>-2.5457492729997755E-2</v>
      </c>
      <c r="G174" s="53">
        <f t="shared" ca="1" si="22"/>
        <v>4.0202675096527862E-3</v>
      </c>
      <c r="H174" s="34">
        <f t="shared" ca="1" si="22"/>
        <v>-4.8971173660313783E-3</v>
      </c>
      <c r="I174" s="34">
        <f t="shared" ca="1" si="22"/>
        <v>-2.10988526072583E-2</v>
      </c>
      <c r="J174" s="64">
        <f t="shared" ca="1" si="22"/>
        <v>-3.3255309204871186E-2</v>
      </c>
      <c r="K174" s="34">
        <f t="shared" ca="1" si="23"/>
        <v>-2.4360939902767109E-2</v>
      </c>
      <c r="L174" s="34" t="str">
        <f t="shared" ca="1" si="23"/>
        <v xml:space="preserve"> </v>
      </c>
      <c r="M174" s="64" t="str">
        <f t="shared" ca="1" si="23"/>
        <v xml:space="preserve"> </v>
      </c>
      <c r="N174" s="34">
        <f t="shared" ca="1" si="23"/>
        <v>1.50875227671734E-2</v>
      </c>
      <c r="O174" s="55">
        <f t="shared" ca="1" si="23"/>
        <v>-7.5435101586323161E-2</v>
      </c>
      <c r="P174" s="53">
        <f t="shared" ca="1" si="23"/>
        <v>0.84199656083271868</v>
      </c>
      <c r="Q174" s="34">
        <f t="shared" ca="1" si="23"/>
        <v>1.0394012457890955E-2</v>
      </c>
      <c r="R174" s="34">
        <f t="shared" ca="1" si="23"/>
        <v>-1.3835392993553186E-2</v>
      </c>
      <c r="S174" s="34" t="str">
        <f t="shared" ca="1" si="23"/>
        <v xml:space="preserve"> </v>
      </c>
      <c r="T174" s="34">
        <f t="shared" ca="1" si="23"/>
        <v>-8.9606177199627046E-3</v>
      </c>
      <c r="U174" s="34">
        <f t="shared" ca="1" si="23"/>
        <v>9.9172246216512328E-3</v>
      </c>
      <c r="V174" s="34" t="str">
        <f t="shared" ca="1" si="23"/>
        <v xml:space="preserve"> </v>
      </c>
      <c r="W174" s="34">
        <f t="shared" ca="1" si="23"/>
        <v>-2.4626875870651266E-2</v>
      </c>
      <c r="X174" s="34">
        <f t="shared" ca="1" si="23"/>
        <v>-0.24385572000353539</v>
      </c>
      <c r="Y174" s="55">
        <f t="shared" ca="1" si="23"/>
        <v>1.1250946176597498E-3</v>
      </c>
    </row>
    <row r="175" spans="1:25" s="33" customFormat="1" x14ac:dyDescent="0.2">
      <c r="A175" s="14">
        <v>42460</v>
      </c>
      <c r="B175" s="67">
        <f t="shared" ca="1" si="22"/>
        <v>6.3309095386865355E-3</v>
      </c>
      <c r="C175" s="67">
        <f t="shared" ca="1" si="22"/>
        <v>-4.0020989760878312E-3</v>
      </c>
      <c r="D175" s="59">
        <f t="shared" ca="1" si="22"/>
        <v>-5.0157895696616439E-3</v>
      </c>
      <c r="E175" s="59">
        <f t="shared" ca="1" si="22"/>
        <v>2.0677258028084289E-2</v>
      </c>
      <c r="F175" s="59">
        <f t="shared" ca="1" si="22"/>
        <v>-1.6862013982991031E-2</v>
      </c>
      <c r="G175" s="60">
        <f t="shared" ca="1" si="22"/>
        <v>1.4525329108808105E-2</v>
      </c>
      <c r="H175" s="59">
        <f t="shared" ca="1" si="22"/>
        <v>2.8364911945000237E-3</v>
      </c>
      <c r="I175" s="59">
        <f t="shared" ca="1" si="22"/>
        <v>-1.6952737180266686E-2</v>
      </c>
      <c r="J175" s="68">
        <f t="shared" ca="1" si="22"/>
        <v>-4.06047464167969E-2</v>
      </c>
      <c r="K175" s="59">
        <f t="shared" ca="1" si="23"/>
        <v>-1.2866550857737802E-2</v>
      </c>
      <c r="L175" s="59" t="str">
        <f t="shared" ca="1" si="23"/>
        <v xml:space="preserve"> </v>
      </c>
      <c r="M175" s="68" t="str">
        <f t="shared" ca="1" si="23"/>
        <v xml:space="preserve"> </v>
      </c>
      <c r="N175" s="59">
        <f t="shared" ca="1" si="23"/>
        <v>2.0506882674594884E-2</v>
      </c>
      <c r="O175" s="61">
        <f t="shared" ca="1" si="23"/>
        <v>-8.8844819280816556E-2</v>
      </c>
      <c r="P175" s="60">
        <f t="shared" ca="1" si="23"/>
        <v>-0.18052797930510345</v>
      </c>
      <c r="Q175" s="59">
        <f t="shared" ca="1" si="23"/>
        <v>1.3608915934463228E-2</v>
      </c>
      <c r="R175" s="59">
        <f t="shared" ca="1" si="23"/>
        <v>-6.6621925844254637E-3</v>
      </c>
      <c r="S175" s="59" t="str">
        <f t="shared" ca="1" si="23"/>
        <v xml:space="preserve"> </v>
      </c>
      <c r="T175" s="59">
        <f t="shared" ca="1" si="23"/>
        <v>1.464599916286291E-2</v>
      </c>
      <c r="U175" s="59">
        <f t="shared" ca="1" si="23"/>
        <v>2.4988664808569983E-2</v>
      </c>
      <c r="V175" s="59" t="str">
        <f t="shared" ca="1" si="23"/>
        <v xml:space="preserve"> </v>
      </c>
      <c r="W175" s="59">
        <f t="shared" ca="1" si="23"/>
        <v>-1.3741610761841772E-2</v>
      </c>
      <c r="X175" s="59">
        <f t="shared" ca="1" si="23"/>
        <v>3.4608529417462952E-2</v>
      </c>
      <c r="Y175" s="61">
        <f t="shared" ca="1" si="23"/>
        <v>-2.7097825201425341E-3</v>
      </c>
    </row>
    <row r="176" spans="1:25" s="33" customFormat="1" x14ac:dyDescent="0.2">
      <c r="A176" s="20">
        <v>42551</v>
      </c>
      <c r="B176" s="63">
        <f t="shared" ca="1" si="22"/>
        <v>7.5718660241943514E-3</v>
      </c>
      <c r="C176" s="63">
        <f t="shared" ca="1" si="22"/>
        <v>4.3358823716310724E-4</v>
      </c>
      <c r="D176" s="34">
        <f t="shared" ca="1" si="22"/>
        <v>-1.1617268348480536E-3</v>
      </c>
      <c r="E176" s="34">
        <f t="shared" ca="1" si="22"/>
        <v>1.7202350400810085E-2</v>
      </c>
      <c r="F176" s="34">
        <f t="shared" ca="1" si="22"/>
        <v>-1.1613467164741986E-2</v>
      </c>
      <c r="G176" s="53">
        <f t="shared" ca="1" si="22"/>
        <v>1.0050617381417215E-2</v>
      </c>
      <c r="H176" s="34">
        <f t="shared" ca="1" si="22"/>
        <v>2.4551305137231472E-2</v>
      </c>
      <c r="I176" s="34">
        <f t="shared" ca="1" si="22"/>
        <v>-2.4550106747127765E-2</v>
      </c>
      <c r="J176" s="64">
        <f t="shared" ca="1" si="22"/>
        <v>-2.8063104810872708E-2</v>
      </c>
      <c r="K176" s="34">
        <f t="shared" ca="1" si="23"/>
        <v>-7.846549051119478E-3</v>
      </c>
      <c r="L176" s="34" t="str">
        <f t="shared" ca="1" si="23"/>
        <v xml:space="preserve"> </v>
      </c>
      <c r="M176" s="64" t="str">
        <f t="shared" ca="1" si="23"/>
        <v xml:space="preserve"> </v>
      </c>
      <c r="N176" s="34">
        <f t="shared" ca="1" si="23"/>
        <v>1.7106986433797378E-2</v>
      </c>
      <c r="O176" s="55">
        <f t="shared" ca="1" si="23"/>
        <v>-0.14190728808296149</v>
      </c>
      <c r="P176" s="53">
        <f t="shared" ca="1" si="23"/>
        <v>-0.12289486512865266</v>
      </c>
      <c r="Q176" s="34">
        <f t="shared" ca="1" si="23"/>
        <v>1.2032263269938781E-3</v>
      </c>
      <c r="R176" s="34">
        <f t="shared" ca="1" si="23"/>
        <v>-2.114194684739279E-3</v>
      </c>
      <c r="S176" s="34" t="str">
        <f t="shared" ca="1" si="23"/>
        <v xml:space="preserve"> </v>
      </c>
      <c r="T176" s="34">
        <f t="shared" ca="1" si="23"/>
        <v>1.7230145281366127E-2</v>
      </c>
      <c r="U176" s="34">
        <f t="shared" ca="1" si="23"/>
        <v>3.8264301570251513E-2</v>
      </c>
      <c r="V176" s="34" t="str">
        <f t="shared" ca="1" si="23"/>
        <v xml:space="preserve"> </v>
      </c>
      <c r="W176" s="34">
        <f t="shared" ca="1" si="23"/>
        <v>-8.4456655638205369E-3</v>
      </c>
      <c r="X176" s="34">
        <f t="shared" ca="1" si="23"/>
        <v>0.55495950133623873</v>
      </c>
      <c r="Y176" s="55">
        <f t="shared" ca="1" si="23"/>
        <v>1.6911832077667555E-2</v>
      </c>
    </row>
    <row r="177" spans="1:25" s="33" customFormat="1" x14ac:dyDescent="0.2">
      <c r="A177" s="20">
        <v>42643</v>
      </c>
      <c r="B177" s="63">
        <f t="shared" ca="1" si="22"/>
        <v>1.20290119770321E-2</v>
      </c>
      <c r="C177" s="63">
        <f t="shared" ca="1" si="22"/>
        <v>9.2904759753245081E-3</v>
      </c>
      <c r="D177" s="34">
        <f t="shared" ca="1" si="22"/>
        <v>7.7058626925428086E-3</v>
      </c>
      <c r="E177" s="34">
        <f t="shared" ca="1" si="22"/>
        <v>1.8465387847634407E-2</v>
      </c>
      <c r="F177" s="34">
        <f t="shared" ca="1" si="22"/>
        <v>-2.2339508801605401E-4</v>
      </c>
      <c r="G177" s="53">
        <f t="shared" ca="1" si="22"/>
        <v>9.3498846391022461E-3</v>
      </c>
      <c r="H177" s="34">
        <f t="shared" ca="1" si="22"/>
        <v>8.5357189626302787E-3</v>
      </c>
      <c r="I177" s="34">
        <f t="shared" ca="1" si="22"/>
        <v>-3.5386218333798847E-2</v>
      </c>
      <c r="J177" s="64">
        <f t="shared" ca="1" si="22"/>
        <v>-3.2542418348511126E-2</v>
      </c>
      <c r="K177" s="34">
        <f t="shared" ca="1" si="23"/>
        <v>-6.0335831744393609E-3</v>
      </c>
      <c r="L177" s="34" t="str">
        <f t="shared" ca="1" si="23"/>
        <v xml:space="preserve"> </v>
      </c>
      <c r="M177" s="64" t="str">
        <f t="shared" ca="1" si="23"/>
        <v xml:space="preserve"> </v>
      </c>
      <c r="N177" s="34">
        <f t="shared" ca="1" si="23"/>
        <v>1.8484302044861733E-2</v>
      </c>
      <c r="O177" s="55">
        <f t="shared" ca="1" si="23"/>
        <v>-8.1004404165413102E-2</v>
      </c>
      <c r="P177" s="53">
        <f t="shared" ca="1" si="23"/>
        <v>-1.9457323804118021E-2</v>
      </c>
      <c r="Q177" s="34">
        <f t="shared" ca="1" si="23"/>
        <v>-2.7950825389005951E-3</v>
      </c>
      <c r="R177" s="34">
        <f t="shared" ca="1" si="23"/>
        <v>4.3369302973470525E-3</v>
      </c>
      <c r="S177" s="34" t="str">
        <f t="shared" ca="1" si="23"/>
        <v xml:space="preserve"> </v>
      </c>
      <c r="T177" s="34">
        <f t="shared" ca="1" si="23"/>
        <v>7.9770566654713271E-3</v>
      </c>
      <c r="U177" s="34">
        <f t="shared" ca="1" si="23"/>
        <v>4.3437493923566661E-2</v>
      </c>
      <c r="V177" s="34" t="str">
        <f t="shared" ca="1" si="23"/>
        <v xml:space="preserve"> </v>
      </c>
      <c r="W177" s="34">
        <f t="shared" ca="1" si="23"/>
        <v>-5.8636505733331568E-3</v>
      </c>
      <c r="X177" s="34">
        <f t="shared" ca="1" si="23"/>
        <v>0.30766535324783506</v>
      </c>
      <c r="Y177" s="55">
        <f t="shared" ca="1" si="23"/>
        <v>8.0643859844298227E-3</v>
      </c>
    </row>
    <row r="178" spans="1:25" s="33" customFormat="1" ht="12" thickBot="1" x14ac:dyDescent="0.25">
      <c r="A178" s="26">
        <v>42735</v>
      </c>
      <c r="B178" s="63">
        <f t="shared" ca="1" si="22"/>
        <v>1.0726020708220041E-2</v>
      </c>
      <c r="C178" s="63">
        <f t="shared" ca="1" si="22"/>
        <v>8.9827739454786393E-3</v>
      </c>
      <c r="D178" s="34">
        <f t="shared" ca="1" si="22"/>
        <v>6.6035582549293093E-3</v>
      </c>
      <c r="E178" s="34">
        <f t="shared" ca="1" si="22"/>
        <v>1.5694156759036071E-2</v>
      </c>
      <c r="F178" s="34">
        <f t="shared" ca="1" si="22"/>
        <v>8.021663048427552E-4</v>
      </c>
      <c r="G178" s="53">
        <f t="shared" ca="1" si="22"/>
        <v>3.3775953779124901E-3</v>
      </c>
      <c r="H178" s="34">
        <f t="shared" ca="1" si="22"/>
        <v>-4.9963184079641065E-3</v>
      </c>
      <c r="I178" s="34">
        <f t="shared" ca="1" si="22"/>
        <v>-2.2812660990079059E-2</v>
      </c>
      <c r="J178" s="64">
        <f t="shared" ca="1" si="22"/>
        <v>-1.9298974943487757E-2</v>
      </c>
      <c r="K178" s="34">
        <f t="shared" ca="1" si="23"/>
        <v>-6.302746619502253E-3</v>
      </c>
      <c r="L178" s="34" t="str">
        <f t="shared" ca="1" si="23"/>
        <v xml:space="preserve"> </v>
      </c>
      <c r="M178" s="64" t="str">
        <f t="shared" ca="1" si="23"/>
        <v xml:space="preserve"> </v>
      </c>
      <c r="N178" s="34">
        <f t="shared" ca="1" si="23"/>
        <v>1.5405272948570081E-2</v>
      </c>
      <c r="O178" s="55">
        <f t="shared" ca="1" si="23"/>
        <v>-3.4163805583020457E-2</v>
      </c>
      <c r="P178" s="53">
        <f t="shared" ca="1" si="23"/>
        <v>-9.3547108426512149E-2</v>
      </c>
      <c r="Q178" s="34">
        <f t="shared" ca="1" si="23"/>
        <v>-7.383908948291551E-3</v>
      </c>
      <c r="R178" s="34">
        <f t="shared" ca="1" si="23"/>
        <v>1.1391847324309312E-2</v>
      </c>
      <c r="S178" s="34" t="str">
        <f t="shared" ca="1" si="23"/>
        <v xml:space="preserve"> </v>
      </c>
      <c r="T178" s="34">
        <f t="shared" ca="1" si="23"/>
        <v>2.7970003859982828E-3</v>
      </c>
      <c r="U178" s="34">
        <f t="shared" ca="1" si="23"/>
        <v>5.084037418192211E-2</v>
      </c>
      <c r="V178" s="34" t="str">
        <f t="shared" ca="1" si="23"/>
        <v xml:space="preserve"> </v>
      </c>
      <c r="W178" s="34">
        <f t="shared" ca="1" si="23"/>
        <v>-5.6493885982544789E-3</v>
      </c>
      <c r="X178" s="34">
        <f t="shared" ca="1" si="23"/>
        <v>-4.6363511249272849E-2</v>
      </c>
      <c r="Y178" s="55">
        <f t="shared" ca="1" si="23"/>
        <v>-2.5463667650034161E-3</v>
      </c>
    </row>
    <row r="179" spans="1:25" s="33" customFormat="1" x14ac:dyDescent="0.2">
      <c r="A179" s="14">
        <v>42825</v>
      </c>
      <c r="B179" s="67">
        <f t="shared" ref="B179:J185" ca="1" si="24">IF(IF(OR(B57="",B53=0),NA(),B57/B53-1)&gt;1.5,NA(),B57/B53-1)</f>
        <v>1.579606018871571E-2</v>
      </c>
      <c r="C179" s="67">
        <f t="shared" ca="1" si="24"/>
        <v>1.9343772238510581E-2</v>
      </c>
      <c r="D179" s="59">
        <f t="shared" ca="1" si="24"/>
        <v>1.8550394509495138E-2</v>
      </c>
      <c r="E179" s="59">
        <f t="shared" ca="1" si="24"/>
        <v>1.4872062925242568E-2</v>
      </c>
      <c r="F179" s="59">
        <f t="shared" ca="1" si="24"/>
        <v>-2.7577729653316396E-4</v>
      </c>
      <c r="G179" s="60">
        <f t="shared" ca="1" si="24"/>
        <v>1.2060486886048771E-2</v>
      </c>
      <c r="H179" s="59">
        <f t="shared" ca="1" si="24"/>
        <v>-1.01832022068572E-2</v>
      </c>
      <c r="I179" s="59">
        <f t="shared" ca="1" si="24"/>
        <v>-2.2715671321429154E-2</v>
      </c>
      <c r="J179" s="68">
        <f t="shared" ca="1" si="24"/>
        <v>-1.5879024585292334E-2</v>
      </c>
      <c r="K179" s="59">
        <f t="shared" ca="1" si="23"/>
        <v>7.6080971067415959E-4</v>
      </c>
      <c r="L179" s="59" t="str">
        <f t="shared" ca="1" si="23"/>
        <v xml:space="preserve"> </v>
      </c>
      <c r="M179" s="68" t="str">
        <f t="shared" ca="1" si="23"/>
        <v xml:space="preserve"> </v>
      </c>
      <c r="N179" s="59">
        <f t="shared" ca="1" si="23"/>
        <v>1.4758641337274225E-2</v>
      </c>
      <c r="O179" s="61">
        <f t="shared" ca="1" si="23"/>
        <v>-1.8979817772633356E-2</v>
      </c>
      <c r="P179" s="60">
        <f t="shared" ca="1" si="23"/>
        <v>-2.7575180778457997E-2</v>
      </c>
      <c r="Q179" s="59">
        <f t="shared" ca="1" si="23"/>
        <v>4.9586538280266268E-4</v>
      </c>
      <c r="R179" s="59">
        <f t="shared" ca="1" si="23"/>
        <v>1.7238919967216937E-2</v>
      </c>
      <c r="S179" s="59" t="str">
        <f t="shared" ca="1" si="23"/>
        <v xml:space="preserve"> </v>
      </c>
      <c r="T179" s="59">
        <f t="shared" ca="1" si="23"/>
        <v>1.7558202009668733E-2</v>
      </c>
      <c r="U179" s="59">
        <f t="shared" ca="1" si="23"/>
        <v>5.2730485188160259E-2</v>
      </c>
      <c r="V179" s="59" t="str">
        <f t="shared" ca="1" si="23"/>
        <v xml:space="preserve"> </v>
      </c>
      <c r="W179" s="59">
        <f t="shared" ca="1" si="23"/>
        <v>-1.1022633715951358E-4</v>
      </c>
      <c r="X179" s="59">
        <f t="shared" ca="1" si="23"/>
        <v>0.35405486418005094</v>
      </c>
      <c r="Y179" s="61">
        <f t="shared" ca="1" si="23"/>
        <v>9.8107748515166016E-3</v>
      </c>
    </row>
    <row r="180" spans="1:25" s="33" customFormat="1" x14ac:dyDescent="0.2">
      <c r="A180" s="20">
        <v>42916</v>
      </c>
      <c r="B180" s="63">
        <f t="shared" ca="1" si="24"/>
        <v>1.4829401503498874E-2</v>
      </c>
      <c r="C180" s="63">
        <f t="shared" ca="1" si="24"/>
        <v>1.5001157009950861E-2</v>
      </c>
      <c r="D180" s="34">
        <f t="shared" ca="1" si="24"/>
        <v>1.3931069237719251E-2</v>
      </c>
      <c r="E180" s="34">
        <f t="shared" ca="1" si="24"/>
        <v>1.7613667974675007E-2</v>
      </c>
      <c r="F180" s="34">
        <f t="shared" ca="1" si="24"/>
        <v>-8.4738553719843068E-4</v>
      </c>
      <c r="G180" s="53">
        <f t="shared" ca="1" si="24"/>
        <v>1.3631075356360656E-2</v>
      </c>
      <c r="H180" s="34">
        <f t="shared" ca="1" si="24"/>
        <v>-2.7534952467084151E-2</v>
      </c>
      <c r="I180" s="34">
        <f t="shared" ca="1" si="24"/>
        <v>-2.5695648288677542E-2</v>
      </c>
      <c r="J180" s="64">
        <f t="shared" ca="1" si="24"/>
        <v>-1.5899463088773103E-2</v>
      </c>
      <c r="K180" s="34">
        <f t="shared" ca="1" si="23"/>
        <v>-1.1626769249205027E-2</v>
      </c>
      <c r="L180" s="34" t="str">
        <f t="shared" ca="1" si="23"/>
        <v xml:space="preserve"> </v>
      </c>
      <c r="M180" s="64" t="str">
        <f t="shared" ca="1" si="23"/>
        <v xml:space="preserve"> </v>
      </c>
      <c r="N180" s="34">
        <f t="shared" ca="1" si="23"/>
        <v>1.7566128879626941E-2</v>
      </c>
      <c r="O180" s="55">
        <f t="shared" ca="1" si="23"/>
        <v>3.900533335363443E-3</v>
      </c>
      <c r="P180" s="53">
        <f t="shared" ca="1" si="23"/>
        <v>-9.3501588224055077E-2</v>
      </c>
      <c r="Q180" s="34">
        <f t="shared" ca="1" si="23"/>
        <v>4.6034961745184955E-3</v>
      </c>
      <c r="R180" s="34">
        <f t="shared" ca="1" si="23"/>
        <v>1.1378182719870233E-2</v>
      </c>
      <c r="S180" s="34" t="str">
        <f t="shared" ca="1" si="23"/>
        <v xml:space="preserve"> </v>
      </c>
      <c r="T180" s="34">
        <f t="shared" ca="1" si="23"/>
        <v>-1.3108167313494734E-3</v>
      </c>
      <c r="U180" s="34">
        <f t="shared" ca="1" si="23"/>
        <v>4.2406441399085448E-2</v>
      </c>
      <c r="V180" s="34" t="str">
        <f t="shared" ca="1" si="23"/>
        <v xml:space="preserve"> </v>
      </c>
      <c r="W180" s="34">
        <f t="shared" ca="1" si="23"/>
        <v>-1.1640347466115419E-2</v>
      </c>
      <c r="X180" s="34">
        <f t="shared" ca="1" si="23"/>
        <v>-0.149183551225059</v>
      </c>
      <c r="Y180" s="55">
        <f t="shared" ca="1" si="23"/>
        <v>-2.891830548410923E-2</v>
      </c>
    </row>
    <row r="181" spans="1:25" s="33" customFormat="1" x14ac:dyDescent="0.2">
      <c r="A181" s="20">
        <v>43008</v>
      </c>
      <c r="B181" s="63">
        <f t="shared" ca="1" si="24"/>
        <v>8.118877454861062E-3</v>
      </c>
      <c r="C181" s="63">
        <f t="shared" ca="1" si="24"/>
        <v>4.6723626765770021E-3</v>
      </c>
      <c r="D181" s="34">
        <f t="shared" ca="1" si="24"/>
        <v>3.390848565609117E-3</v>
      </c>
      <c r="E181" s="34">
        <f t="shared" ca="1" si="24"/>
        <v>1.4029631958685007E-2</v>
      </c>
      <c r="F181" s="34">
        <f t="shared" ca="1" si="24"/>
        <v>-1.1746246223246604E-2</v>
      </c>
      <c r="G181" s="53">
        <f t="shared" ca="1" si="24"/>
        <v>9.5892309242140428E-3</v>
      </c>
      <c r="H181" s="34">
        <f t="shared" ca="1" si="24"/>
        <v>-1.9549574163753136E-2</v>
      </c>
      <c r="I181" s="34">
        <f t="shared" ca="1" si="24"/>
        <v>-3.6209463895589988E-2</v>
      </c>
      <c r="J181" s="64">
        <f t="shared" ca="1" si="24"/>
        <v>-4.1824893049401735E-2</v>
      </c>
      <c r="K181" s="34">
        <f t="shared" ca="1" si="23"/>
        <v>-1.32857087483923E-2</v>
      </c>
      <c r="L181" s="34" t="str">
        <f t="shared" ca="1" si="23"/>
        <v xml:space="preserve"> </v>
      </c>
      <c r="M181" s="64" t="str">
        <f t="shared" ca="1" si="23"/>
        <v xml:space="preserve"> </v>
      </c>
      <c r="N181" s="34">
        <f t="shared" ca="1" si="23"/>
        <v>1.4201840920522235E-2</v>
      </c>
      <c r="O181" s="55">
        <f t="shared" ca="1" si="23"/>
        <v>-6.3474120715811377E-2</v>
      </c>
      <c r="P181" s="53">
        <f t="shared" ca="1" si="23"/>
        <v>-0.17599781184540775</v>
      </c>
      <c r="Q181" s="34">
        <f t="shared" ca="1" si="23"/>
        <v>1.8598687765778443E-3</v>
      </c>
      <c r="R181" s="34">
        <f t="shared" ca="1" si="23"/>
        <v>9.3016499759628335E-3</v>
      </c>
      <c r="S181" s="34" t="str">
        <f t="shared" ca="1" si="23"/>
        <v xml:space="preserve"> </v>
      </c>
      <c r="T181" s="34">
        <f t="shared" ca="1" si="23"/>
        <v>3.5014295987543242E-3</v>
      </c>
      <c r="U181" s="34">
        <f t="shared" ca="1" si="23"/>
        <v>4.176778583705909E-2</v>
      </c>
      <c r="V181" s="34" t="str">
        <f t="shared" ca="1" si="23"/>
        <v xml:space="preserve"> </v>
      </c>
      <c r="W181" s="34">
        <f t="shared" ca="1" si="23"/>
        <v>-1.3650632188003664E-2</v>
      </c>
      <c r="X181" s="34">
        <f t="shared" ca="1" si="23"/>
        <v>-2.3295237764057175E-2</v>
      </c>
      <c r="Y181" s="55">
        <f t="shared" ca="1" si="23"/>
        <v>1.1888884270654376E-3</v>
      </c>
    </row>
    <row r="182" spans="1:25" s="33" customFormat="1" ht="12" thickBot="1" x14ac:dyDescent="0.25">
      <c r="A182" s="26">
        <v>43100</v>
      </c>
      <c r="B182" s="63">
        <f t="shared" ca="1" si="24"/>
        <v>1.1501749181103804E-2</v>
      </c>
      <c r="C182" s="63">
        <f t="shared" ca="1" si="24"/>
        <v>5.8869085591433112E-3</v>
      </c>
      <c r="D182" s="34">
        <f t="shared" ca="1" si="24"/>
        <v>3.6994749476964017E-3</v>
      </c>
      <c r="E182" s="34">
        <f t="shared" ca="1" si="24"/>
        <v>2.3906645866840659E-2</v>
      </c>
      <c r="F182" s="34">
        <f t="shared" ca="1" si="24"/>
        <v>4.9834195412641336E-3</v>
      </c>
      <c r="G182" s="53">
        <f t="shared" ca="1" si="24"/>
        <v>1.2449461892787284E-2</v>
      </c>
      <c r="H182" s="34">
        <f t="shared" ca="1" si="24"/>
        <v>-7.2657997001702723E-3</v>
      </c>
      <c r="I182" s="34">
        <f t="shared" ca="1" si="24"/>
        <v>-3.303446400771004E-2</v>
      </c>
      <c r="J182" s="64">
        <f t="shared" ca="1" si="24"/>
        <v>-2.6991131806483937E-2</v>
      </c>
      <c r="K182" s="34">
        <f t="shared" ref="K182:Y185" ca="1" si="25">IF(IF(OR(K60=" ",K56=0,K56 = " ")," ",K60/K56-1)&gt;1.5," ",K60/K56-1)</f>
        <v>9.1197885587992467E-3</v>
      </c>
      <c r="L182" s="34" t="str">
        <f t="shared" ca="1" si="25"/>
        <v xml:space="preserve"> </v>
      </c>
      <c r="M182" s="64" t="str">
        <f t="shared" ca="1" si="25"/>
        <v xml:space="preserve"> </v>
      </c>
      <c r="N182" s="34">
        <f t="shared" ca="1" si="25"/>
        <v>2.3658110240273089E-2</v>
      </c>
      <c r="O182" s="55">
        <f t="shared" ca="1" si="25"/>
        <v>-7.5919985492208797E-3</v>
      </c>
      <c r="P182" s="53">
        <f t="shared" ca="1" si="25"/>
        <v>-0.12060644820073396</v>
      </c>
      <c r="Q182" s="34">
        <f t="shared" ca="1" si="25"/>
        <v>1.2938867429882706E-2</v>
      </c>
      <c r="R182" s="34">
        <f t="shared" ca="1" si="25"/>
        <v>1.4413790327701737E-2</v>
      </c>
      <c r="S182" s="34" t="str">
        <f t="shared" ca="1" si="25"/>
        <v xml:space="preserve"> </v>
      </c>
      <c r="T182" s="34">
        <f t="shared" ca="1" si="25"/>
        <v>2.416369484323333E-3</v>
      </c>
      <c r="U182" s="34">
        <f t="shared" ca="1" si="25"/>
        <v>3.8832648261110547E-2</v>
      </c>
      <c r="V182" s="34" t="str">
        <f t="shared" ca="1" si="25"/>
        <v xml:space="preserve"> </v>
      </c>
      <c r="W182" s="34">
        <f t="shared" ca="1" si="25"/>
        <v>1.0467952610684783E-2</v>
      </c>
      <c r="X182" s="34">
        <f t="shared" ca="1" si="25"/>
        <v>0.40178442973746065</v>
      </c>
      <c r="Y182" s="55">
        <f t="shared" ca="1" si="25"/>
        <v>8.6146468814485289E-3</v>
      </c>
    </row>
    <row r="183" spans="1:25" s="33" customFormat="1" x14ac:dyDescent="0.2">
      <c r="A183" s="14">
        <v>43190</v>
      </c>
      <c r="B183" s="67">
        <f ca="1">IF(IF(OR(B61="",B57=0),NA(),B61/B57-1)&gt;1.5,NA(),B61/B57-1)</f>
        <v>1.0938776323436761E-2</v>
      </c>
      <c r="C183" s="67">
        <f t="shared" ca="1" si="24"/>
        <v>2.8477110686315754E-3</v>
      </c>
      <c r="D183" s="59">
        <f t="shared" ca="1" si="24"/>
        <v>6.9529907017273906E-4</v>
      </c>
      <c r="E183" s="59">
        <f t="shared" ca="1" si="24"/>
        <v>2.3955428330691531E-2</v>
      </c>
      <c r="F183" s="59">
        <f t="shared" ca="1" si="24"/>
        <v>2.1333958205089765E-3</v>
      </c>
      <c r="G183" s="60">
        <f t="shared" ca="1" si="24"/>
        <v>7.7462743309137938E-3</v>
      </c>
      <c r="H183" s="59">
        <f t="shared" ca="1" si="24"/>
        <v>-1.1612151699216922E-2</v>
      </c>
      <c r="I183" s="59">
        <f t="shared" ca="1" si="24"/>
        <v>-4.2192786628061807E-2</v>
      </c>
      <c r="J183" s="68">
        <f t="shared" ca="1" si="24"/>
        <v>-2.06043888223294E-2</v>
      </c>
      <c r="K183" s="59">
        <f t="shared" ca="1" si="25"/>
        <v>-3.3698614702796226E-3</v>
      </c>
      <c r="L183" s="59" t="str">
        <f t="shared" ca="1" si="25"/>
        <v xml:space="preserve"> </v>
      </c>
      <c r="M183" s="68" t="str">
        <f t="shared" ca="1" si="25"/>
        <v xml:space="preserve"> </v>
      </c>
      <c r="N183" s="59">
        <f t="shared" ca="1" si="25"/>
        <v>2.38402792571899E-2</v>
      </c>
      <c r="O183" s="61">
        <f t="shared" ca="1" si="25"/>
        <v>-9.9541409876318432E-2</v>
      </c>
      <c r="P183" s="60">
        <f t="shared" ca="1" si="25"/>
        <v>-0.27495121363518371</v>
      </c>
      <c r="Q183" s="59">
        <f t="shared" ca="1" si="25"/>
        <v>1.8339982253233078E-2</v>
      </c>
      <c r="R183" s="59">
        <f t="shared" ca="1" si="25"/>
        <v>1.6299232924656071E-2</v>
      </c>
      <c r="S183" s="59" t="str">
        <f t="shared" ca="1" si="25"/>
        <v xml:space="preserve"> </v>
      </c>
      <c r="T183" s="59">
        <f ca="1">IF(IF(OR(T61=" ",T57=0,T57 = " ")," ",T61/T57-1)&gt;1.5," ",T61/T57-1)</f>
        <v>-2.8509032404724799E-2</v>
      </c>
      <c r="U183" s="59">
        <f t="shared" ca="1" si="25"/>
        <v>3.3308693045481119E-2</v>
      </c>
      <c r="V183" s="59" t="str">
        <f t="shared" ca="1" si="25"/>
        <v xml:space="preserve"> </v>
      </c>
      <c r="W183" s="59">
        <f t="shared" ca="1" si="25"/>
        <v>-3.9164260867938783E-3</v>
      </c>
      <c r="X183" s="59">
        <f ca="1">IF(IF(OR(X61=" ",X57=0,X57 = " ")," ",X61/X57-1)&gt;1.5," ",X61/X57-1)</f>
        <v>-1.9541980046363649E-2</v>
      </c>
      <c r="Y183" s="61">
        <f t="shared" ca="1" si="25"/>
        <v>-1.4425499365693484E-2</v>
      </c>
    </row>
    <row r="184" spans="1:25" s="33" customFormat="1" x14ac:dyDescent="0.2">
      <c r="A184" s="20">
        <v>43281</v>
      </c>
      <c r="B184" s="63">
        <f ca="1">IF(IF(OR(B62="",B58=0),NA(),B62/B58-1)&gt;1.5,NA(),B62/B58-1)</f>
        <v>1.1580820763255284E-2</v>
      </c>
      <c r="C184" s="63">
        <f t="shared" ca="1" si="24"/>
        <v>4.5277778238630439E-3</v>
      </c>
      <c r="D184" s="34">
        <f t="shared" ca="1" si="24"/>
        <v>3.3649385201648396E-3</v>
      </c>
      <c r="E184" s="34">
        <f t="shared" ca="1" si="24"/>
        <v>2.639764527807853E-2</v>
      </c>
      <c r="F184" s="34">
        <f t="shared" ca="1" si="24"/>
        <v>3.3457809600496713E-3</v>
      </c>
      <c r="G184" s="53">
        <f t="shared" ca="1" si="24"/>
        <v>3.6528630132997009E-3</v>
      </c>
      <c r="H184" s="34">
        <f t="shared" ca="1" si="24"/>
        <v>4.7020790303697879E-4</v>
      </c>
      <c r="I184" s="34">
        <f t="shared" ca="1" si="24"/>
        <v>-4.3318021997245104E-2</v>
      </c>
      <c r="J184" s="64">
        <f t="shared" ca="1" si="24"/>
        <v>-2.8700809426921103E-2</v>
      </c>
      <c r="K184" s="34">
        <f t="shared" ca="1" si="25"/>
        <v>8.0492695063363318E-3</v>
      </c>
      <c r="L184" s="34" t="str">
        <f t="shared" ca="1" si="25"/>
        <v xml:space="preserve"> </v>
      </c>
      <c r="M184" s="64" t="str">
        <f t="shared" ca="1" si="25"/>
        <v xml:space="preserve"> </v>
      </c>
      <c r="N184" s="34">
        <f t="shared" ca="1" si="25"/>
        <v>2.6418342402602546E-2</v>
      </c>
      <c r="O184" s="55">
        <f t="shared" ca="1" si="25"/>
        <v>-0.10595088511269524</v>
      </c>
      <c r="P184" s="53">
        <f t="shared" ca="1" si="25"/>
        <v>-0.25683614745977912</v>
      </c>
      <c r="Q184" s="34">
        <f t="shared" ca="1" si="25"/>
        <v>1.5240761290566063E-2</v>
      </c>
      <c r="R184" s="34">
        <f t="shared" ca="1" si="25"/>
        <v>3.120013343989303E-2</v>
      </c>
      <c r="S184" s="34" t="str">
        <f t="shared" ca="1" si="25"/>
        <v xml:space="preserve"> </v>
      </c>
      <c r="T184" s="34">
        <f ca="1">IF(IF(OR(T62=" ",T58=0,T58 = " ")," ",T62/T58-1)&gt;1.5," ",T62/T58-1)</f>
        <v>-1.52091160762442E-2</v>
      </c>
      <c r="U184" s="34">
        <f t="shared" ca="1" si="25"/>
        <v>3.5727162307432891E-2</v>
      </c>
      <c r="V184" s="34" t="str">
        <f t="shared" ca="1" si="25"/>
        <v xml:space="preserve"> </v>
      </c>
      <c r="W184" s="34">
        <f t="shared" ca="1" si="25"/>
        <v>7.4531775934865152E-3</v>
      </c>
      <c r="X184" s="34">
        <f ca="1">IF(IF(OR(X62=" ",X58=0,X58 = " ")," ",X62/X58-1)&gt;1.5," ",X62/X58-1)</f>
        <v>7.5738580726564475E-2</v>
      </c>
      <c r="Y184" s="55">
        <f t="shared" ca="1" si="25"/>
        <v>7.2347784003912174E-3</v>
      </c>
    </row>
    <row r="185" spans="1:25" s="187" customFormat="1" x14ac:dyDescent="0.2">
      <c r="A185" s="20">
        <v>43373</v>
      </c>
      <c r="B185" s="63">
        <f ca="1">IF(IF(OR(B63="",B59=0),NA(),B63/B59-1)&gt;1.5,NA(),B63/B59-1)</f>
        <v>1.0198110369963542E-2</v>
      </c>
      <c r="C185" s="63">
        <f t="shared" ca="1" si="24"/>
        <v>1.7743422219689275E-3</v>
      </c>
      <c r="D185" s="34">
        <f t="shared" ca="1" si="24"/>
        <v>3.1307304529604174E-4</v>
      </c>
      <c r="E185" s="34">
        <f t="shared" ca="1" si="24"/>
        <v>2.6642399838828767E-2</v>
      </c>
      <c r="F185" s="34">
        <f t="shared" ca="1" si="24"/>
        <v>8.2776296328779253E-3</v>
      </c>
      <c r="G185" s="53">
        <f t="shared" ca="1" si="24"/>
        <v>1.5451071393198124E-2</v>
      </c>
      <c r="H185" s="34">
        <f t="shared" ca="1" si="24"/>
        <v>-1.305601081079133E-3</v>
      </c>
      <c r="I185" s="34">
        <f t="shared" ca="1" si="24"/>
        <v>-4.2559249816886857E-2</v>
      </c>
      <c r="J185" s="64">
        <f t="shared" ca="1" si="24"/>
        <v>-2.5838347429565145E-2</v>
      </c>
      <c r="K185" s="34">
        <f t="shared" ca="1" si="25"/>
        <v>1.5070112908516453E-2</v>
      </c>
      <c r="L185" s="34" t="str">
        <f t="shared" ca="1" si="25"/>
        <v xml:space="preserve"> </v>
      </c>
      <c r="M185" s="64" t="str">
        <f t="shared" ca="1" si="25"/>
        <v xml:space="preserve"> </v>
      </c>
      <c r="N185" s="34">
        <f t="shared" ca="1" si="25"/>
        <v>2.68261545410029E-2</v>
      </c>
      <c r="O185" s="55">
        <f t="shared" ca="1" si="25"/>
        <v>-0.11850954827281301</v>
      </c>
      <c r="P185" s="53">
        <f t="shared" ca="1" si="25"/>
        <v>-0.22971708697176796</v>
      </c>
      <c r="Q185" s="34">
        <f t="shared" ca="1" si="25"/>
        <v>2.9500785727224033E-2</v>
      </c>
      <c r="R185" s="34">
        <f t="shared" ca="1" si="25"/>
        <v>3.8047906227501871E-2</v>
      </c>
      <c r="S185" s="34" t="str">
        <f t="shared" ca="1" si="25"/>
        <v xml:space="preserve"> </v>
      </c>
      <c r="T185" s="34">
        <f ca="1">IF(IF(OR(T63=" ",T59=0,T59 = " ")," ",T63/T59-1)&gt;1.5," ",T63/T59-1)</f>
        <v>-2.0352894160397095E-2</v>
      </c>
      <c r="U185" s="34">
        <f t="shared" ca="1" si="25"/>
        <v>4.1130681427588689E-2</v>
      </c>
      <c r="V185" s="34" t="str">
        <f t="shared" ca="1" si="25"/>
        <v xml:space="preserve"> </v>
      </c>
      <c r="W185" s="34">
        <f t="shared" ca="1" si="25"/>
        <v>2.7698348375660542E-2</v>
      </c>
      <c r="X185" s="34">
        <f ca="1">IF(IF(OR(X63=" ",X59=0,X59 = " ")," ",X63/X59-1)&gt;1.5," ",X63/X59-1)</f>
        <v>0.15310607300125545</v>
      </c>
      <c r="Y185" s="55">
        <f t="shared" ca="1" si="25"/>
        <v>-1.4263792593557145E-2</v>
      </c>
    </row>
    <row r="186" spans="1:25" s="187" customFormat="1" ht="12" thickBot="1" x14ac:dyDescent="0.25">
      <c r="A186" s="185">
        <v>43465</v>
      </c>
      <c r="B186" s="135">
        <f t="shared" ref="B186:S186" ca="1" si="26">IF(IF(OR(B64="",B60=0),NA(),B64/B60-1)&gt;1.5,NA(),B64/B60-1)</f>
        <v>0.16061820866804366</v>
      </c>
      <c r="C186" s="135">
        <f t="shared" ca="1" si="26"/>
        <v>0.45157707843180805</v>
      </c>
      <c r="D186" s="136">
        <f t="shared" ca="1" si="26"/>
        <v>0.56618240037801959</v>
      </c>
      <c r="E186" s="136">
        <f t="shared" ca="1" si="26"/>
        <v>-0.1810118491438174</v>
      </c>
      <c r="F186" s="136">
        <f t="shared" ca="1" si="26"/>
        <v>-0.17939698914480939</v>
      </c>
      <c r="G186" s="137" t="e">
        <f t="shared" ca="1" si="26"/>
        <v>#N/A</v>
      </c>
      <c r="H186" s="136">
        <f t="shared" ca="1" si="26"/>
        <v>1.1569010513517552E-2</v>
      </c>
      <c r="I186" s="136">
        <f t="shared" ca="1" si="26"/>
        <v>0.49437011914599327</v>
      </c>
      <c r="J186" s="138">
        <f t="shared" ca="1" si="26"/>
        <v>0.21626463217446656</v>
      </c>
      <c r="K186" s="136">
        <f t="shared" ca="1" si="26"/>
        <v>-0.88131668362404636</v>
      </c>
      <c r="L186" s="136" t="e">
        <f t="shared" ca="1" si="26"/>
        <v>#N/A</v>
      </c>
      <c r="M186" s="138" t="e">
        <f t="shared" ca="1" si="26"/>
        <v>#N/A</v>
      </c>
      <c r="N186" s="136" t="e">
        <f t="shared" ca="1" si="26"/>
        <v>#N/A</v>
      </c>
      <c r="O186" s="139" t="e">
        <f t="shared" ca="1" si="26"/>
        <v>#N/A</v>
      </c>
      <c r="P186" s="137">
        <f t="shared" ca="1" si="26"/>
        <v>0.7510305466088889</v>
      </c>
      <c r="Q186" s="136">
        <f t="shared" ca="1" si="26"/>
        <v>0.45136017652366167</v>
      </c>
      <c r="R186" s="136">
        <f t="shared" ca="1" si="26"/>
        <v>-0.19690559026644161</v>
      </c>
      <c r="S186" s="136" t="e">
        <f t="shared" ca="1" si="26"/>
        <v>#N/A</v>
      </c>
      <c r="T186" s="136" t="e">
        <f t="shared" ref="T186" ca="1" si="27">IF(IF(OR(T64="",T60=0),NA(),T64/T60-1)&gt;1.5,NA(),9/T60-1)</f>
        <v>#N/A</v>
      </c>
      <c r="U186" s="136">
        <f t="shared" ref="U186:Y186" ca="1" si="28">IF(IF(OR(U64="",U60=0),NA(),U64/U60-1)&gt;1.5,NA(),U64/U60-1)</f>
        <v>-0.2401908439308077</v>
      </c>
      <c r="V186" s="136" t="e">
        <f t="shared" ca="1" si="28"/>
        <v>#N/A</v>
      </c>
      <c r="W186" s="136">
        <f t="shared" ca="1" si="28"/>
        <v>-1</v>
      </c>
      <c r="X186" s="136">
        <f t="shared" ca="1" si="28"/>
        <v>-0.34949121606686739</v>
      </c>
      <c r="Y186" s="139">
        <f t="shared" ca="1" si="28"/>
        <v>-0.87320428515873494</v>
      </c>
    </row>
    <row r="187" spans="1:25" ht="15.75" thickBot="1" x14ac:dyDescent="0.25">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x14ac:dyDescent="0.2">
      <c r="A189" s="36" t="s">
        <v>37</v>
      </c>
      <c r="B189" s="69">
        <f t="shared" ref="B189:Y189" ca="1" si="29">SUM(B$9:B$12)/SUM(B$5:B$8)-1</f>
        <v>4.8310855440395484E-2</v>
      </c>
      <c r="C189" s="69">
        <f t="shared" ca="1" si="29"/>
        <v>3.0663473733461455E-2</v>
      </c>
      <c r="D189" s="31">
        <f t="shared" ca="1" si="29"/>
        <v>2.9638207273232409E-2</v>
      </c>
      <c r="E189" s="31">
        <f t="shared" ca="1" si="29"/>
        <v>8.8959722833363175E-2</v>
      </c>
      <c r="F189" s="31">
        <f t="shared" ca="1" si="29"/>
        <v>6.516820181078864E-2</v>
      </c>
      <c r="G189" s="70">
        <f t="shared" ca="1" si="29"/>
        <v>3.2510311642042877E-2</v>
      </c>
      <c r="H189" s="31">
        <f t="shared" ca="1" si="29"/>
        <v>6.2343327587192521E-2</v>
      </c>
      <c r="I189" s="31">
        <f t="shared" ca="1" si="29"/>
        <v>3.8564269716744093E-2</v>
      </c>
      <c r="J189" s="71">
        <f t="shared" ca="1" si="29"/>
        <v>6.1656826751694815E-2</v>
      </c>
      <c r="K189" s="31">
        <f t="shared" ca="1" si="29"/>
        <v>0.43507856347988261</v>
      </c>
      <c r="L189" s="31">
        <f t="shared" ca="1" si="29"/>
        <v>2.0405959508309479E-3</v>
      </c>
      <c r="M189" s="71">
        <f t="shared" ca="1" si="29"/>
        <v>1.4929756780241554E-2</v>
      </c>
      <c r="N189" s="31">
        <f t="shared" ca="1" si="29"/>
        <v>0.62909343462398959</v>
      </c>
      <c r="O189" s="62">
        <f t="shared" ca="1" si="29"/>
        <v>-2.128885625857857E-2</v>
      </c>
      <c r="P189" s="70">
        <f t="shared" ca="1" si="29"/>
        <v>5.8643311015862398E-3</v>
      </c>
      <c r="Q189" s="31">
        <f t="shared" ca="1" si="29"/>
        <v>3.9434496674687569E-2</v>
      </c>
      <c r="R189" s="31">
        <f t="shared" ca="1" si="29"/>
        <v>3.0897850065875199E-2</v>
      </c>
      <c r="S189" s="31" t="e">
        <f t="shared" ca="1" si="29"/>
        <v>#DIV/0!</v>
      </c>
      <c r="T189" s="31" t="e">
        <f t="shared" ca="1" si="29"/>
        <v>#DIV/0!</v>
      </c>
      <c r="U189" s="31">
        <f t="shared" ca="1" si="29"/>
        <v>-6.0738616047808502E-3</v>
      </c>
      <c r="V189" s="31" t="e">
        <f t="shared" ca="1" si="29"/>
        <v>#DIV/0!</v>
      </c>
      <c r="W189" s="31" t="e">
        <f t="shared" ca="1" si="29"/>
        <v>#DIV/0!</v>
      </c>
      <c r="X189" s="31">
        <f t="shared" ca="1" si="29"/>
        <v>5.7818880102205261E-2</v>
      </c>
      <c r="Y189" s="62">
        <f t="shared" ca="1" si="29"/>
        <v>0.39046871910025649</v>
      </c>
    </row>
    <row r="190" spans="1:25" x14ac:dyDescent="0.2">
      <c r="A190" s="36" t="s">
        <v>38</v>
      </c>
      <c r="B190" s="69">
        <f t="shared" ref="B190:S190" ca="1" si="30">SUM(B$13:B$16)/SUM(B$9:B$12)-1</f>
        <v>3.9869190258793319E-2</v>
      </c>
      <c r="C190" s="69">
        <f t="shared" ca="1" si="30"/>
        <v>2.2286038591846191E-2</v>
      </c>
      <c r="D190" s="31">
        <f t="shared" ca="1" si="30"/>
        <v>2.0621728773806858E-2</v>
      </c>
      <c r="E190" s="31">
        <f t="shared" ca="1" si="30"/>
        <v>7.837710740551862E-2</v>
      </c>
      <c r="F190" s="31">
        <f t="shared" ca="1" si="30"/>
        <v>5.1835801234052736E-2</v>
      </c>
      <c r="G190" s="70">
        <f t="shared" ca="1" si="30"/>
        <v>3.8028849392325759E-2</v>
      </c>
      <c r="H190" s="31">
        <f t="shared" ca="1" si="30"/>
        <v>6.0768575111594503E-2</v>
      </c>
      <c r="I190" s="31">
        <f t="shared" ca="1" si="30"/>
        <v>2.0133344241192841E-2</v>
      </c>
      <c r="J190" s="71">
        <f t="shared" ca="1" si="30"/>
        <v>2.4482055219197552E-2</v>
      </c>
      <c r="K190" s="31">
        <f t="shared" ca="1" si="30"/>
        <v>6.0026202188164124E-2</v>
      </c>
      <c r="L190" s="31">
        <f t="shared" ca="1" si="30"/>
        <v>-4.8212741580539453E-2</v>
      </c>
      <c r="M190" s="71">
        <f t="shared" ca="1" si="30"/>
        <v>-3.5356392099585077E-2</v>
      </c>
      <c r="N190" s="31">
        <f t="shared" ca="1" si="30"/>
        <v>7.8888905328328818E-2</v>
      </c>
      <c r="O190" s="62">
        <f t="shared" ca="1" si="30"/>
        <v>-0.15838989050869123</v>
      </c>
      <c r="P190" s="70">
        <f t="shared" ca="1" si="30"/>
        <v>-7.3346944061240094E-2</v>
      </c>
      <c r="Q190" s="31">
        <f t="shared" ca="1" si="30"/>
        <v>5.0284579059120427E-2</v>
      </c>
      <c r="R190" s="31">
        <f t="shared" ca="1" si="30"/>
        <v>2.7969869950784876E-2</v>
      </c>
      <c r="S190" s="31" t="e">
        <f t="shared" ca="1" si="30"/>
        <v>#DIV/0!</v>
      </c>
      <c r="T190" s="31" t="e">
        <f t="shared" ref="T190:T196" ca="1" si="31">SUM(T$9:T$12)/SUM(T$5:T$8)-1</f>
        <v>#DIV/0!</v>
      </c>
      <c r="U190" s="31">
        <f ca="1">SUM(U$13:U$16)/SUM(U$9:U$12)-1</f>
        <v>1.6429333661013068E-2</v>
      </c>
      <c r="V190" s="31" t="e">
        <f ca="1">SUM(V$13:V$16)/SUM(V$9:V$12)-1</f>
        <v>#DIV/0!</v>
      </c>
      <c r="W190" s="31" t="e">
        <f t="shared" ref="W190:W196" ca="1" si="32">SUM(W$9:W$12)/SUM(W$5:W$8)-1</f>
        <v>#DIV/0!</v>
      </c>
      <c r="X190" s="31">
        <f ca="1">SUM(X$13:X$16)/SUM(X$9:X$12)-1</f>
        <v>0.12591567034090434</v>
      </c>
      <c r="Y190" s="62">
        <f ca="1">SUM(Y$13:Y$16)/SUM(Y$9:Y$12)-1</f>
        <v>7.2332481155085171E-2</v>
      </c>
    </row>
    <row r="191" spans="1:25" x14ac:dyDescent="0.2">
      <c r="A191" s="36" t="s">
        <v>39</v>
      </c>
      <c r="B191" s="69">
        <f t="shared" ref="B191:S191" ca="1" si="33">SUM(B$17:B$20)/SUM(B$13:B$16)-1</f>
        <v>2.8806495390470088E-2</v>
      </c>
      <c r="C191" s="69">
        <f t="shared" ca="1" si="33"/>
        <v>1.2391720498033942E-2</v>
      </c>
      <c r="D191" s="31">
        <f t="shared" ca="1" si="33"/>
        <v>1.1118586129607255E-2</v>
      </c>
      <c r="E191" s="31">
        <f t="shared" ca="1" si="33"/>
        <v>6.1042380560451859E-2</v>
      </c>
      <c r="F191" s="31">
        <f t="shared" ca="1" si="33"/>
        <v>1.9490579163054855E-2</v>
      </c>
      <c r="G191" s="70">
        <f t="shared" ca="1" si="33"/>
        <v>3.9173988599488618E-2</v>
      </c>
      <c r="H191" s="31">
        <f t="shared" ca="1" si="33"/>
        <v>4.8323063119522391E-2</v>
      </c>
      <c r="I191" s="31">
        <f t="shared" ca="1" si="33"/>
        <v>8.809472336891444E-3</v>
      </c>
      <c r="J191" s="71">
        <f t="shared" ca="1" si="33"/>
        <v>-1.8408779814547138E-3</v>
      </c>
      <c r="K191" s="31">
        <f t="shared" ca="1" si="33"/>
        <v>-1.3527091315922002E-2</v>
      </c>
      <c r="L191" s="31">
        <f t="shared" ca="1" si="33"/>
        <v>-6.2011600286074553E-2</v>
      </c>
      <c r="M191" s="71">
        <f t="shared" ca="1" si="33"/>
        <v>-4.3875720757743264E-2</v>
      </c>
      <c r="N191" s="31">
        <f t="shared" ca="1" si="33"/>
        <v>1.1235812138797874E-2</v>
      </c>
      <c r="O191" s="62">
        <f t="shared" ca="1" si="33"/>
        <v>-0.21989677384278783</v>
      </c>
      <c r="P191" s="70">
        <f t="shared" ca="1" si="33"/>
        <v>3.7217079339336046E-2</v>
      </c>
      <c r="Q191" s="31">
        <f t="shared" ca="1" si="33"/>
        <v>3.0192370723816975E-2</v>
      </c>
      <c r="R191" s="31">
        <f t="shared" ca="1" si="33"/>
        <v>1.6832625072148E-2</v>
      </c>
      <c r="S191" s="31">
        <f t="shared" ca="1" si="33"/>
        <v>5.3124425858759095E-2</v>
      </c>
      <c r="T191" s="31" t="e">
        <f ca="1">SUM(T$9:T$12)/SUM(T$5:T$8)-1</f>
        <v>#DIV/0!</v>
      </c>
      <c r="U191" s="31">
        <f ca="1">SUM(U$17:U$20)/SUM(U$13:U$16)-1</f>
        <v>2.5210530550940247E-2</v>
      </c>
      <c r="V191" s="31">
        <f ca="1">SUM(V$17:V$20)/SUM(V$13:V$16)-1</f>
        <v>8.2377453736004025E-2</v>
      </c>
      <c r="W191" s="31" t="e">
        <f t="shared" ca="1" si="32"/>
        <v>#DIV/0!</v>
      </c>
      <c r="X191" s="31">
        <f ca="1">SUM(X$17:X$20)/SUM(X$13:X$16)-1</f>
        <v>1.984053561401744E-3</v>
      </c>
      <c r="Y191" s="62">
        <f ca="1">SUM(Y$17:Y$20)/SUM(Y$13:Y$16)-1</f>
        <v>-1.9236322184428944E-2</v>
      </c>
    </row>
    <row r="192" spans="1:25" x14ac:dyDescent="0.2">
      <c r="A192" s="36" t="s">
        <v>40</v>
      </c>
      <c r="B192" s="69">
        <f t="shared" ref="B192:S192" ca="1" si="34">SUM(B$21:B$24)/SUM(B$17:B$20)-1</f>
        <v>3.4993063088477161E-2</v>
      </c>
      <c r="C192" s="69">
        <f t="shared" ca="1" si="34"/>
        <v>2.0109454596966225E-2</v>
      </c>
      <c r="D192" s="31">
        <f t="shared" ca="1" si="34"/>
        <v>1.7138896679020243E-2</v>
      </c>
      <c r="E192" s="31">
        <f t="shared" ca="1" si="34"/>
        <v>5.9328024520999501E-2</v>
      </c>
      <c r="F192" s="31">
        <f t="shared" ca="1" si="34"/>
        <v>2.1877973486654323E-2</v>
      </c>
      <c r="G192" s="70">
        <f t="shared" ca="1" si="34"/>
        <v>3.5102859045732293E-2</v>
      </c>
      <c r="H192" s="31">
        <f t="shared" ca="1" si="34"/>
        <v>2.1784751789196477E-2</v>
      </c>
      <c r="I192" s="31">
        <f t="shared" ca="1" si="34"/>
        <v>2.5251595782432856E-2</v>
      </c>
      <c r="J192" s="71">
        <f t="shared" ca="1" si="34"/>
        <v>1.6402997400417396E-2</v>
      </c>
      <c r="K192" s="31">
        <f t="shared" ca="1" si="34"/>
        <v>-1.9840737887338644E-2</v>
      </c>
      <c r="L192" s="31">
        <f t="shared" ca="1" si="34"/>
        <v>-1.9042721608601987E-3</v>
      </c>
      <c r="M192" s="71">
        <f t="shared" ca="1" si="34"/>
        <v>2.3955943496860588E-3</v>
      </c>
      <c r="N192" s="31">
        <f t="shared" ca="1" si="34"/>
        <v>9.4154521431590865E-3</v>
      </c>
      <c r="O192" s="62">
        <f t="shared" ca="1" si="34"/>
        <v>-7.6191310957420377E-2</v>
      </c>
      <c r="P192" s="70">
        <f t="shared" ca="1" si="34"/>
        <v>4.0381880811658055E-2</v>
      </c>
      <c r="Q192" s="31">
        <f t="shared" ca="1" si="34"/>
        <v>3.1198448885429997E-2</v>
      </c>
      <c r="R192" s="31">
        <f t="shared" ca="1" si="34"/>
        <v>2.2034574853426525E-2</v>
      </c>
      <c r="S192" s="31">
        <f t="shared" ca="1" si="34"/>
        <v>4.6376478855739256E-2</v>
      </c>
      <c r="T192" s="31" t="e">
        <f t="shared" ca="1" si="31"/>
        <v>#DIV/0!</v>
      </c>
      <c r="U192" s="31">
        <f ca="1">SUM(U$21:U$24)/SUM(U$17:U$20)-1</f>
        <v>3.3028039202159576E-2</v>
      </c>
      <c r="V192" s="31">
        <f ca="1">SUM(V$21:V$24)/SUM(V$17:V$20)-1</f>
        <v>4.384788894929792E-2</v>
      </c>
      <c r="W192" s="31" t="e">
        <f t="shared" ca="1" si="32"/>
        <v>#DIV/0!</v>
      </c>
      <c r="X192" s="31">
        <f ca="1">SUM(X$21:X$24)/SUM(X$17:X$20)-1</f>
        <v>-7.5561294965198478E-3</v>
      </c>
      <c r="Y192" s="62">
        <f ca="1">SUM(Y$21:Y$24)/SUM(Y$17:Y$20)-1</f>
        <v>-3.9736633528146825E-2</v>
      </c>
    </row>
    <row r="193" spans="1:25" x14ac:dyDescent="0.2">
      <c r="A193" s="36" t="s">
        <v>41</v>
      </c>
      <c r="B193" s="69">
        <f t="shared" ref="B193:S193" ca="1" si="35">IF(ISBLANK(B28),NA(),SUM(B$25:B$28)/SUM(B$21:B$24)-1)</f>
        <v>2.3248627108404474E-2</v>
      </c>
      <c r="C193" s="69">
        <f t="shared" ca="1" si="35"/>
        <v>6.3564635397865832E-3</v>
      </c>
      <c r="D193" s="31">
        <f t="shared" ca="1" si="35"/>
        <v>4.9827129983310847E-3</v>
      </c>
      <c r="E193" s="31">
        <f t="shared" ca="1" si="35"/>
        <v>4.7106313857596227E-2</v>
      </c>
      <c r="F193" s="31">
        <f t="shared" ca="1" si="35"/>
        <v>-1.2456130596869786E-2</v>
      </c>
      <c r="G193" s="70">
        <f t="shared" ca="1" si="35"/>
        <v>1.9758079684885965E-2</v>
      </c>
      <c r="H193" s="31">
        <f t="shared" ca="1" si="35"/>
        <v>6.2593160276973814E-2</v>
      </c>
      <c r="I193" s="31">
        <f t="shared" ca="1" si="35"/>
        <v>1.874150950316178E-4</v>
      </c>
      <c r="J193" s="71">
        <f t="shared" ca="1" si="35"/>
        <v>-6.85526965676031E-4</v>
      </c>
      <c r="K193" s="31">
        <f t="shared" ca="1" si="35"/>
        <v>-3.911385960100966E-2</v>
      </c>
      <c r="L193" s="31">
        <f t="shared" ca="1" si="35"/>
        <v>1.6054053619958264E-3</v>
      </c>
      <c r="M193" s="71">
        <f t="shared" ca="1" si="35"/>
        <v>-4.8229698110069497E-2</v>
      </c>
      <c r="N193" s="31">
        <f t="shared" ca="1" si="35"/>
        <v>1.5622226512681303E-2</v>
      </c>
      <c r="O193" s="62">
        <f t="shared" ca="1" si="35"/>
        <v>-0.10224134749127611</v>
      </c>
      <c r="P193" s="70">
        <f t="shared" ca="1" si="35"/>
        <v>2.1789796767387015E-2</v>
      </c>
      <c r="Q193" s="31">
        <f t="shared" ca="1" si="35"/>
        <v>1.853902171354993E-2</v>
      </c>
      <c r="R193" s="31">
        <f t="shared" ca="1" si="35"/>
        <v>-9.1026716751030357E-4</v>
      </c>
      <c r="S193" s="31">
        <f t="shared" ca="1" si="35"/>
        <v>1.4066254787695742E-2</v>
      </c>
      <c r="T193" s="31" t="e">
        <f t="shared" ca="1" si="31"/>
        <v>#DIV/0!</v>
      </c>
      <c r="U193" s="31">
        <f ca="1">IF(ISBLANK(U28),NA(),SUM(U$25:U$28)/SUM(U$21:U$24)-1)</f>
        <v>9.2236625629142921E-3</v>
      </c>
      <c r="V193" s="31">
        <f ca="1">IF(ISBLANK(V28),NA(),SUM(V$25:V$28)/SUM(V$21:V$24)-1)</f>
        <v>-5.5703067975412246E-3</v>
      </c>
      <c r="W193" s="31" t="e">
        <f t="shared" ca="1" si="32"/>
        <v>#DIV/0!</v>
      </c>
      <c r="X193" s="31">
        <f ca="1">IF(ISBLANK(X28),NA(),SUM(X$25:X$28)/SUM(X$21:X$24)-1)</f>
        <v>-1.8180294126750596E-2</v>
      </c>
      <c r="Y193" s="62">
        <f ca="1">IF(ISBLANK(Y28),NA(),SUM(Y$25:Y$28)/SUM(Y$21:Y$24)-1)</f>
        <v>-3.0103311906644281E-2</v>
      </c>
    </row>
    <row r="194" spans="1:25" x14ac:dyDescent="0.2">
      <c r="A194" s="36" t="s">
        <v>42</v>
      </c>
      <c r="B194" s="69">
        <f t="shared" ref="B194:S194" ca="1" si="36">IF(ISBLANK(B32),NA(),SUM(B$29:B$32)/SUM(B$25:B$28)-1)</f>
        <v>2.0406193734830103E-2</v>
      </c>
      <c r="C194" s="69">
        <f t="shared" ca="1" si="36"/>
        <v>6.7594025850665762E-3</v>
      </c>
      <c r="D194" s="31">
        <f t="shared" ca="1" si="36"/>
        <v>5.5651617007701493E-3</v>
      </c>
      <c r="E194" s="31">
        <f t="shared" ca="1" si="36"/>
        <v>3.4464982795253674E-2</v>
      </c>
      <c r="F194" s="31">
        <f t="shared" ca="1" si="36"/>
        <v>-3.9692936147734947E-3</v>
      </c>
      <c r="G194" s="70">
        <f t="shared" ca="1" si="36"/>
        <v>2.3730858833044932E-2</v>
      </c>
      <c r="H194" s="31">
        <f t="shared" ca="1" si="36"/>
        <v>-3.95341141844191E-2</v>
      </c>
      <c r="I194" s="31">
        <f t="shared" ca="1" si="36"/>
        <v>-9.209176402079744E-3</v>
      </c>
      <c r="J194" s="71">
        <f t="shared" ca="1" si="36"/>
        <v>3.3967306597646463E-3</v>
      </c>
      <c r="K194" s="31">
        <f t="shared" ca="1" si="36"/>
        <v>-1.8894726039417109E-2</v>
      </c>
      <c r="L194" s="31">
        <f t="shared" ca="1" si="36"/>
        <v>-1</v>
      </c>
      <c r="M194" s="71">
        <f t="shared" ca="1" si="36"/>
        <v>-1</v>
      </c>
      <c r="N194" s="31">
        <f t="shared" ca="1" si="36"/>
        <v>1.9753193717554796E-2</v>
      </c>
      <c r="O194" s="62">
        <f t="shared" ca="1" si="36"/>
        <v>-0.15901762537572328</v>
      </c>
      <c r="P194" s="70">
        <f t="shared" ca="1" si="36"/>
        <v>-2.2377616308014492E-2</v>
      </c>
      <c r="Q194" s="31">
        <f t="shared" ca="1" si="36"/>
        <v>2.2846717320068155E-2</v>
      </c>
      <c r="R194" s="31">
        <f t="shared" ca="1" si="36"/>
        <v>8.3622003950203361E-3</v>
      </c>
      <c r="S194" s="31">
        <f t="shared" ca="1" si="36"/>
        <v>-2.1588910348050439E-3</v>
      </c>
      <c r="T194" s="31" t="e">
        <f t="shared" ca="1" si="31"/>
        <v>#DIV/0!</v>
      </c>
      <c r="U194" s="31">
        <f ca="1">IF(ISBLANK(U32),NA(),SUM(U$29:U$32)/SUM(U$25:U$28)-1)</f>
        <v>1.2423870192980191E-2</v>
      </c>
      <c r="V194" s="31">
        <f ca="1">IF(ISBLANK(V32),NA(),SUM(V$29:V$32)/SUM(V$25:V$28)-1)</f>
        <v>3.9217592150864178E-4</v>
      </c>
      <c r="W194" s="31" t="e">
        <f t="shared" ca="1" si="32"/>
        <v>#DIV/0!</v>
      </c>
      <c r="X194" s="31">
        <f ca="1">IF(ISBLANK(X32),NA(),SUM(X$29:X$32)/SUM(X$25:X$28)-1)</f>
        <v>-4.2811656936078801E-2</v>
      </c>
      <c r="Y194" s="62">
        <f ca="1">IF(ISBLANK(Y32),NA(),SUM(Y$29:Y$32)/SUM(Y$25:Y$28)-1)</f>
        <v>-3.845636936568031E-3</v>
      </c>
    </row>
    <row r="195" spans="1:25" x14ac:dyDescent="0.2">
      <c r="A195" s="36" t="s">
        <v>43</v>
      </c>
      <c r="B195" s="69">
        <f t="shared" ref="B195:S195" ca="1" si="37">IF(ISBLANK(B36),NA(),SUM(B$33:B$36)/SUM(B$29:B$32)-1)</f>
        <v>2.3739757930471006E-2</v>
      </c>
      <c r="C195" s="69">
        <f t="shared" ca="1" si="37"/>
        <v>9.333260726762882E-3</v>
      </c>
      <c r="D195" s="31">
        <f t="shared" ca="1" si="37"/>
        <v>5.988580515504216E-3</v>
      </c>
      <c r="E195" s="31">
        <f t="shared" ca="1" si="37"/>
        <v>3.2824126477268845E-2</v>
      </c>
      <c r="F195" s="31">
        <f t="shared" ca="1" si="37"/>
        <v>-4.5599673241494276E-3</v>
      </c>
      <c r="G195" s="70">
        <f t="shared" ca="1" si="37"/>
        <v>1.1444021653387981E-2</v>
      </c>
      <c r="H195" s="31">
        <f t="shared" ca="1" si="37"/>
        <v>7.8251769804409399E-3</v>
      </c>
      <c r="I195" s="31">
        <f t="shared" ca="1" si="37"/>
        <v>-8.6794126218140422E-3</v>
      </c>
      <c r="J195" s="71">
        <f t="shared" ca="1" si="37"/>
        <v>-8.3728185274399847E-3</v>
      </c>
      <c r="K195" s="31">
        <f t="shared" ca="1" si="37"/>
        <v>-7.5112930816009227E-3</v>
      </c>
      <c r="L195" s="31" t="e">
        <f t="shared" ca="1" si="37"/>
        <v>#DIV/0!</v>
      </c>
      <c r="M195" s="71" t="e">
        <f t="shared" ca="1" si="37"/>
        <v>#DIV/0!</v>
      </c>
      <c r="N195" s="31">
        <f t="shared" ca="1" si="37"/>
        <v>2.9355118762916188E-2</v>
      </c>
      <c r="O195" s="62">
        <f t="shared" ca="1" si="37"/>
        <v>-1.3397389609566157E-2</v>
      </c>
      <c r="P195" s="70">
        <f t="shared" ca="1" si="37"/>
        <v>6.9633328502191505E-2</v>
      </c>
      <c r="Q195" s="31">
        <f t="shared" ca="1" si="37"/>
        <v>2.5639092409692754E-2</v>
      </c>
      <c r="R195" s="31">
        <f t="shared" ca="1" si="37"/>
        <v>-6.7051156434309034E-3</v>
      </c>
      <c r="S195" s="31">
        <f t="shared" ca="1" si="37"/>
        <v>-1</v>
      </c>
      <c r="T195" s="31" t="e">
        <f t="shared" ca="1" si="31"/>
        <v>#DIV/0!</v>
      </c>
      <c r="U195" s="31">
        <f ca="1">IF(ISBLANK(U36),NA(),SUM(U$33:U$36)/SUM(U$29:U$32)-1)</f>
        <v>1.578283113139789E-2</v>
      </c>
      <c r="V195" s="31">
        <f ca="1">IF(ISBLANK(V36),NA(),SUM(V$33:V$36)/SUM(V$29:V$32)-1)</f>
        <v>-1</v>
      </c>
      <c r="W195" s="31" t="e">
        <f t="shared" ca="1" si="32"/>
        <v>#DIV/0!</v>
      </c>
      <c r="X195" s="31">
        <f ca="1">IF(ISBLANK(X36),NA(),SUM(X$33:X$36)/SUM(X$29:X$32)-1)</f>
        <v>2.3640351338074961E-2</v>
      </c>
      <c r="Y195" s="62">
        <f ca="1">IF(ISBLANK(Y36),NA(),SUM(Y$33:Y$36)/SUM(Y$29:Y$32)-1)</f>
        <v>-1.8183263476232114E-2</v>
      </c>
    </row>
    <row r="196" spans="1:25" x14ac:dyDescent="0.2">
      <c r="A196" s="36" t="s">
        <v>44</v>
      </c>
      <c r="B196" s="69">
        <f t="shared" ref="B196:S196" ca="1" si="38">IF(ISBLANK(B40),NA(),SUM(B$37:B$40)/SUM(B$33:B$36)-1)</f>
        <v>1.7744783216942839E-2</v>
      </c>
      <c r="C196" s="69">
        <f t="shared" ca="1" si="38"/>
        <v>3.4736287470580329E-3</v>
      </c>
      <c r="D196" s="31">
        <f t="shared" ca="1" si="38"/>
        <v>2.6710804249407971E-3</v>
      </c>
      <c r="E196" s="31">
        <f t="shared" ca="1" si="38"/>
        <v>2.9593704396268405E-2</v>
      </c>
      <c r="F196" s="31">
        <f t="shared" ca="1" si="38"/>
        <v>-1.0568919332077487E-2</v>
      </c>
      <c r="G196" s="70">
        <f t="shared" ca="1" si="38"/>
        <v>1.1529081438386823E-2</v>
      </c>
      <c r="H196" s="31">
        <f t="shared" ca="1" si="38"/>
        <v>7.3922677579505436E-3</v>
      </c>
      <c r="I196" s="31">
        <f t="shared" ca="1" si="38"/>
        <v>-7.4246341883014155E-3</v>
      </c>
      <c r="J196" s="71">
        <f t="shared" ca="1" si="38"/>
        <v>-1.3224404422708891E-2</v>
      </c>
      <c r="K196" s="31">
        <f t="shared" ca="1" si="38"/>
        <v>-7.063286547058123E-3</v>
      </c>
      <c r="L196" s="31" t="e">
        <f t="shared" ca="1" si="38"/>
        <v>#DIV/0!</v>
      </c>
      <c r="M196" s="71" t="e">
        <f t="shared" ca="1" si="38"/>
        <v>#DIV/0!</v>
      </c>
      <c r="N196" s="31">
        <f t="shared" ca="1" si="38"/>
        <v>2.7832388274532827E-2</v>
      </c>
      <c r="O196" s="62">
        <f t="shared" ca="1" si="38"/>
        <v>2.8413527415148243E-2</v>
      </c>
      <c r="P196" s="70">
        <f t="shared" ca="1" si="38"/>
        <v>-3.6865997749311319E-3</v>
      </c>
      <c r="Q196" s="31">
        <f t="shared" ca="1" si="38"/>
        <v>2.2446975908017697E-2</v>
      </c>
      <c r="R196" s="31">
        <f t="shared" ca="1" si="38"/>
        <v>-2.567295754223986E-3</v>
      </c>
      <c r="S196" s="31" t="e">
        <f t="shared" ca="1" si="38"/>
        <v>#DIV/0!</v>
      </c>
      <c r="T196" s="31" t="e">
        <f t="shared" ca="1" si="31"/>
        <v>#DIV/0!</v>
      </c>
      <c r="U196" s="31">
        <f ca="1">IF(ISBLANK(U40),NA(),SUM(U$37:U$40)/SUM(U$33:U$36)-1)</f>
        <v>2.8930766174177114E-2</v>
      </c>
      <c r="V196" s="31" t="e">
        <f ca="1">IF(ISBLANK(V40),NA(),SUM(V$37:V$40)/SUM(V$33:V$36)-1)</f>
        <v>#DIV/0!</v>
      </c>
      <c r="W196" s="31" t="e">
        <f t="shared" ca="1" si="32"/>
        <v>#DIV/0!</v>
      </c>
      <c r="X196" s="31">
        <f ca="1">IF(ISBLANK(X40),NA(),SUM(X$37:X$40)/SUM(X$33:X$36)-1)</f>
        <v>-6.0657933185027657E-3</v>
      </c>
      <c r="Y196" s="62">
        <f ca="1">IF(ISBLANK(Y40),NA(),SUM(Y$37:Y$40)/SUM(Y$33:Y$36)-1)</f>
        <v>-1.6102913549802533E-2</v>
      </c>
    </row>
    <row r="197" spans="1:25" x14ac:dyDescent="0.2">
      <c r="A197" s="36" t="s">
        <v>45</v>
      </c>
      <c r="B197" s="69">
        <f ca="1">IF(ISBLANK(B44),NA(),SUM(B$41:B$44)/SUM(B$37:B$40)-1)</f>
        <v>1.6301341536246738E-3</v>
      </c>
      <c r="C197" s="69">
        <f t="shared" ref="C197:Y197" ca="1" si="39">IF(ISBLANK(C44),NA(),SUM(C$41:C$44)/SUM(C$37:C$40)-1)</f>
        <v>-1.2748369045826435E-2</v>
      </c>
      <c r="D197" s="31">
        <f t="shared" ca="1" si="39"/>
        <v>-1.2470081019391399E-2</v>
      </c>
      <c r="E197" s="31">
        <f t="shared" ca="1" si="39"/>
        <v>1.2126468785003564E-2</v>
      </c>
      <c r="F197" s="31">
        <f t="shared" ca="1" si="39"/>
        <v>-2.581536257716377E-2</v>
      </c>
      <c r="G197" s="70">
        <f t="shared" ca="1" si="39"/>
        <v>-1.0867282140239354E-2</v>
      </c>
      <c r="H197" s="31">
        <f t="shared" ca="1" si="39"/>
        <v>-3.2890121804130423E-2</v>
      </c>
      <c r="I197" s="31">
        <f t="shared" ca="1" si="39"/>
        <v>-2.8894361607468499E-2</v>
      </c>
      <c r="J197" s="71">
        <f t="shared" ca="1" si="39"/>
        <v>-3.4612404329589785E-2</v>
      </c>
      <c r="K197" s="31">
        <f t="shared" ca="1" si="39"/>
        <v>-2.8446804785195678E-2</v>
      </c>
      <c r="L197" s="31" t="e">
        <f t="shared" ca="1" si="39"/>
        <v>#DIV/0!</v>
      </c>
      <c r="M197" s="71" t="e">
        <f t="shared" ca="1" si="39"/>
        <v>#DIV/0!</v>
      </c>
      <c r="N197" s="31">
        <f t="shared" ca="1" si="39"/>
        <v>1.0749700788190486E-2</v>
      </c>
      <c r="O197" s="62">
        <f t="shared" ca="1" si="39"/>
        <v>4.0185140876428882E-2</v>
      </c>
      <c r="P197" s="70">
        <f t="shared" ca="1" si="39"/>
        <v>-3.4309248550731253E-2</v>
      </c>
      <c r="Q197" s="31">
        <f t="shared" ca="1" si="39"/>
        <v>-3.4002820532991196E-3</v>
      </c>
      <c r="R197" s="31">
        <f t="shared" ca="1" si="39"/>
        <v>-1.1521903139792844E-2</v>
      </c>
      <c r="S197" s="31" t="e">
        <f t="shared" ca="1" si="39"/>
        <v>#DIV/0!</v>
      </c>
      <c r="T197" s="31" t="e">
        <f t="shared" ca="1" si="39"/>
        <v>#DIV/0!</v>
      </c>
      <c r="U197" s="31">
        <f t="shared" ca="1" si="39"/>
        <v>-1.1449867491036825E-3</v>
      </c>
      <c r="V197" s="31" t="e">
        <f t="shared" ca="1" si="39"/>
        <v>#DIV/0!</v>
      </c>
      <c r="W197" s="31" t="e">
        <f t="shared" ca="1" si="39"/>
        <v>#DIV/0!</v>
      </c>
      <c r="X197" s="31">
        <f t="shared" ca="1" si="39"/>
        <v>-0.16025335322270839</v>
      </c>
      <c r="Y197" s="62">
        <f t="shared" ca="1" si="39"/>
        <v>2.1283189091702015E-2</v>
      </c>
    </row>
    <row r="198" spans="1:25" x14ac:dyDescent="0.2">
      <c r="A198" s="36" t="s">
        <v>46</v>
      </c>
      <c r="B198" s="69">
        <f ca="1">IF(ISBLANK(B48),NA(),SUM(B$45:B$48)/SUM(B$41:B$44)-1)</f>
        <v>1.7688481989355243E-3</v>
      </c>
      <c r="C198" s="69">
        <f t="shared" ref="C198:Y198" ca="1" si="40">IF(ISBLANK(C48),NA(),SUM(C$45:C$48)/SUM(C$41:C$44)-1)</f>
        <v>-8.254662570926774E-3</v>
      </c>
      <c r="D198" s="31">
        <f t="shared" ca="1" si="40"/>
        <v>-7.5871822381985421E-3</v>
      </c>
      <c r="E198" s="31">
        <f t="shared" ca="1" si="40"/>
        <v>1.1788055425416166E-2</v>
      </c>
      <c r="F198" s="31">
        <f t="shared" ca="1" si="40"/>
        <v>-2.054852430252041E-2</v>
      </c>
      <c r="G198" s="70">
        <f t="shared" ca="1" si="40"/>
        <v>-7.9445271695599562E-4</v>
      </c>
      <c r="H198" s="31">
        <f t="shared" ca="1" si="40"/>
        <v>-9.1714621655802131E-2</v>
      </c>
      <c r="I198" s="31">
        <f t="shared" ca="1" si="40"/>
        <v>-1.9762687428360404E-2</v>
      </c>
      <c r="J198" s="71">
        <f t="shared" ca="1" si="40"/>
        <v>-3.6863261479517129E-2</v>
      </c>
      <c r="K198" s="31">
        <f t="shared" ca="1" si="40"/>
        <v>-2.1164542677154063E-2</v>
      </c>
      <c r="L198" s="31" t="e">
        <f t="shared" ca="1" si="40"/>
        <v>#DIV/0!</v>
      </c>
      <c r="M198" s="71" t="e">
        <f t="shared" ca="1" si="40"/>
        <v>#DIV/0!</v>
      </c>
      <c r="N198" s="31">
        <f t="shared" ca="1" si="40"/>
        <v>9.9912044674044242E-3</v>
      </c>
      <c r="O198" s="62">
        <f t="shared" ca="1" si="40"/>
        <v>1.9244292938563445E-2</v>
      </c>
      <c r="P198" s="70">
        <f t="shared" ca="1" si="40"/>
        <v>0.13725636103279926</v>
      </c>
      <c r="Q198" s="31">
        <f t="shared" ca="1" si="40"/>
        <v>4.9061035507531603E-3</v>
      </c>
      <c r="R198" s="31">
        <f t="shared" ca="1" si="40"/>
        <v>-1.3601625396718386E-2</v>
      </c>
      <c r="S198" s="31" t="e">
        <f t="shared" ca="1" si="40"/>
        <v>#DIV/0!</v>
      </c>
      <c r="T198" s="31">
        <f t="shared" ca="1" si="40"/>
        <v>-6.4438051183945966E-3</v>
      </c>
      <c r="U198" s="31">
        <f t="shared" ca="1" si="40"/>
        <v>6.0183589911053881E-2</v>
      </c>
      <c r="V198" s="31" t="e">
        <f t="shared" ca="1" si="40"/>
        <v>#DIV/0!</v>
      </c>
      <c r="W198" s="31">
        <f t="shared" ca="1" si="40"/>
        <v>-2.1212235576878125E-2</v>
      </c>
      <c r="X198" s="31">
        <f t="shared" ca="1" si="40"/>
        <v>-2.9799280669324024E-2</v>
      </c>
      <c r="Y198" s="62">
        <f t="shared" ca="1" si="40"/>
        <v>-1.7710895849175512E-2</v>
      </c>
    </row>
    <row r="199" spans="1:25" x14ac:dyDescent="0.2">
      <c r="A199" s="36" t="s">
        <v>178</v>
      </c>
      <c r="B199" s="69">
        <f ca="1">IF(ISBLANK(B52),NA(),SUM(B$49:B$52)/SUM(B$45:B$48)-1)</f>
        <v>3.3783303584722368E-3</v>
      </c>
      <c r="C199" s="69">
        <f t="shared" ref="C199:Y199" ca="1" si="41">IF(ISBLANK(C52),NA(),SUM(C$49:C$52)/SUM(C$45:C$48)-1)</f>
        <v>-6.4898547180016752E-3</v>
      </c>
      <c r="D199" s="31">
        <f t="shared" ca="1" si="41"/>
        <v>-6.9853955647358745E-3</v>
      </c>
      <c r="E199" s="31">
        <f t="shared" ca="1" si="41"/>
        <v>1.5996671967989817E-2</v>
      </c>
      <c r="F199" s="31">
        <f t="shared" ca="1" si="41"/>
        <v>-2.3246191565141405E-2</v>
      </c>
      <c r="G199" s="70">
        <f t="shared" ca="1" si="41"/>
        <v>8.5175050001518038E-4</v>
      </c>
      <c r="H199" s="31">
        <f t="shared" ca="1" si="41"/>
        <v>9.6039996776873249E-3</v>
      </c>
      <c r="I199" s="31">
        <f t="shared" ca="1" si="41"/>
        <v>-2.5104228607028767E-2</v>
      </c>
      <c r="J199" s="31">
        <f t="shared" ca="1" si="41"/>
        <v>-3.8067405080885797E-2</v>
      </c>
      <c r="K199" s="31">
        <f t="shared" ca="1" si="41"/>
        <v>-2.1495938019542304E-2</v>
      </c>
      <c r="L199" s="31" t="e">
        <f t="shared" ca="1" si="41"/>
        <v>#DIV/0!</v>
      </c>
      <c r="M199" s="31" t="e">
        <f t="shared" ca="1" si="41"/>
        <v>#DIV/0!</v>
      </c>
      <c r="N199" s="31">
        <f t="shared" ca="1" si="41"/>
        <v>1.5233590037586842E-2</v>
      </c>
      <c r="O199" s="62">
        <f t="shared" ca="1" si="41"/>
        <v>-2.6177370404067757E-2</v>
      </c>
      <c r="P199" s="31">
        <f t="shared" ca="1" si="41"/>
        <v>0.19803549287612787</v>
      </c>
      <c r="Q199" s="31">
        <f ca="1">IF(ISBLANK(Q52),NA(),SUM(Q$49:Q$52)/SUM(Q$45:Q$48)-1)</f>
        <v>6.9508989443272107E-3</v>
      </c>
      <c r="R199" s="31">
        <f t="shared" ca="1" si="41"/>
        <v>-1.6381928727466244E-2</v>
      </c>
      <c r="S199" s="31" t="e">
        <f t="shared" ca="1" si="41"/>
        <v>#DIV/0!</v>
      </c>
      <c r="T199" s="31">
        <f t="shared" ca="1" si="41"/>
        <v>-1.0883121922533712E-2</v>
      </c>
      <c r="U199" s="31">
        <f t="shared" ca="1" si="41"/>
        <v>8.4290270903029096E-3</v>
      </c>
      <c r="V199" s="31" t="e">
        <f t="shared" ca="1" si="41"/>
        <v>#DIV/0!</v>
      </c>
      <c r="W199" s="31">
        <f t="shared" ca="1" si="41"/>
        <v>-2.1719000940005895E-2</v>
      </c>
      <c r="X199" s="31">
        <f t="shared" ca="1" si="41"/>
        <v>1.3144194669686859E-2</v>
      </c>
      <c r="Y199" s="62">
        <f t="shared" ca="1" si="41"/>
        <v>-9.5653997544139502E-3</v>
      </c>
    </row>
    <row r="200" spans="1:25" x14ac:dyDescent="0.2">
      <c r="A200" s="36" t="s">
        <v>202</v>
      </c>
      <c r="B200" s="69">
        <f ca="1">IF(ISBLANK(B56),NA(),SUM(B$53:B$56)/SUM(B$49:B$52)-1)</f>
        <v>9.1679169681095907E-3</v>
      </c>
      <c r="C200" s="69">
        <f t="shared" ref="C200:X200" ca="1" si="42">IF(ISBLANK(C56),NA(),SUM(C$53:C$56)/SUM(C$49:C$52)-1)</f>
        <v>3.6714861312245883E-3</v>
      </c>
      <c r="D200" s="31">
        <f t="shared" ca="1" si="42"/>
        <v>2.0281072053347504E-3</v>
      </c>
      <c r="E200" s="31">
        <f t="shared" ca="1" si="42"/>
        <v>1.8000838354820248E-2</v>
      </c>
      <c r="F200" s="31">
        <f t="shared" ca="1" si="42"/>
        <v>-7.0177324267366448E-3</v>
      </c>
      <c r="G200" s="70">
        <f t="shared" ca="1" si="42"/>
        <v>9.3119612912320182E-3</v>
      </c>
      <c r="H200" s="31">
        <f t="shared" ca="1" si="42"/>
        <v>7.6621404227210643E-3</v>
      </c>
      <c r="I200" s="31">
        <f t="shared" ca="1" si="42"/>
        <v>-2.4944153403028357E-2</v>
      </c>
      <c r="J200" s="31">
        <f t="shared" ca="1" si="42"/>
        <v>-3.0212206779414386E-2</v>
      </c>
      <c r="K200" s="31">
        <f t="shared" ca="1" si="42"/>
        <v>-8.2745903727089454E-3</v>
      </c>
      <c r="L200" s="31" t="e">
        <f t="shared" ca="1" si="42"/>
        <v>#DIV/0!</v>
      </c>
      <c r="M200" s="31" t="e">
        <f t="shared" ca="1" si="42"/>
        <v>#DIV/0!</v>
      </c>
      <c r="N200" s="31">
        <f t="shared" ca="1" si="42"/>
        <v>1.7866806061668905E-2</v>
      </c>
      <c r="O200" s="31">
        <f t="shared" ca="1" si="42"/>
        <v>-8.7895781101264725E-2</v>
      </c>
      <c r="P200" s="70">
        <f t="shared" ca="1" si="42"/>
        <v>-0.10439301693187797</v>
      </c>
      <c r="Q200" s="31">
        <f t="shared" ca="1" si="42"/>
        <v>1.114536771040342E-3</v>
      </c>
      <c r="R200" s="31">
        <f t="shared" ca="1" si="42"/>
        <v>1.7240475138551314E-3</v>
      </c>
      <c r="S200" s="31" t="e">
        <f t="shared" ca="1" si="42"/>
        <v>#DIV/0!</v>
      </c>
      <c r="T200" s="31">
        <f t="shared" ca="1" si="42"/>
        <v>1.0634974928342533E-2</v>
      </c>
      <c r="U200" s="31">
        <f t="shared" ca="1" si="42"/>
        <v>3.9406658772650038E-2</v>
      </c>
      <c r="V200" s="31" t="e">
        <f t="shared" ca="1" si="42"/>
        <v>#DIV/0!</v>
      </c>
      <c r="W200" s="31">
        <f t="shared" ca="1" si="42"/>
        <v>-8.4402572282584742E-3</v>
      </c>
      <c r="X200" s="31">
        <f t="shared" ca="1" si="42"/>
        <v>0.20769041287322287</v>
      </c>
      <c r="Y200" s="62">
        <f ca="1">IF(ISBLANK(Y56),NA(),SUM(Y$53:Y$56)/SUM(Y$49:Y$52)-1)</f>
        <v>4.9103087334978479E-3</v>
      </c>
    </row>
    <row r="201" spans="1:25" x14ac:dyDescent="0.2">
      <c r="A201" s="36" t="s">
        <v>203</v>
      </c>
      <c r="B201" s="69">
        <f ca="1">IF(ISBLANK(B57),NA(),SUM(B$57:B$60)/SUM(B$53:B$56)-1)</f>
        <v>1.2551179672797952E-2</v>
      </c>
      <c r="C201" s="69">
        <f t="shared" ref="C201:Y201" ca="1" si="43">IF(ISBLANK(C57),NA(),SUM(C$57:C$60)/SUM(C$53:C$56)-1)</f>
        <v>1.1196252203737433E-2</v>
      </c>
      <c r="D201" s="31">
        <f t="shared" ca="1" si="43"/>
        <v>9.8641375172523471E-3</v>
      </c>
      <c r="E201" s="31">
        <f t="shared" ca="1" si="43"/>
        <v>1.7615853467102704E-2</v>
      </c>
      <c r="F201" s="31">
        <f t="shared" ca="1" si="43"/>
        <v>-1.9866379220428998E-3</v>
      </c>
      <c r="G201" s="70">
        <f t="shared" ca="1" si="43"/>
        <v>1.19318013348515E-2</v>
      </c>
      <c r="H201" s="31">
        <f t="shared" ca="1" si="43"/>
        <v>-1.6158105856571958E-2</v>
      </c>
      <c r="I201" s="31">
        <f t="shared" ca="1" si="43"/>
        <v>-2.938110167266561E-2</v>
      </c>
      <c r="J201" s="31">
        <f t="shared" ca="1" si="43"/>
        <v>-2.515359785124649E-2</v>
      </c>
      <c r="K201" s="31">
        <f t="shared" ca="1" si="43"/>
        <v>-3.7822236827603772E-3</v>
      </c>
      <c r="L201" s="31" t="e">
        <f t="shared" ca="1" si="43"/>
        <v>#DIV/0!</v>
      </c>
      <c r="M201" s="31" t="e">
        <f t="shared" ca="1" si="43"/>
        <v>#DIV/0!</v>
      </c>
      <c r="N201" s="31">
        <f t="shared" ca="1" si="43"/>
        <v>1.7555635904488165E-2</v>
      </c>
      <c r="O201" s="31">
        <f t="shared" ca="1" si="43"/>
        <v>-2.2181079589229324E-2</v>
      </c>
      <c r="P201" s="70">
        <f t="shared" ca="1" si="43"/>
        <v>-0.10753470161859757</v>
      </c>
      <c r="Q201" s="31">
        <f t="shared" ca="1" si="43"/>
        <v>4.9672327930756488E-3</v>
      </c>
      <c r="R201" s="31">
        <f t="shared" ca="1" si="43"/>
        <v>1.3078380186372085E-2</v>
      </c>
      <c r="S201" s="31" t="e">
        <f t="shared" ca="1" si="43"/>
        <v>#DIV/0!</v>
      </c>
      <c r="T201" s="31">
        <f t="shared" ca="1" si="43"/>
        <v>5.5249420827125917E-3</v>
      </c>
      <c r="U201" s="31">
        <f t="shared" ca="1" si="43"/>
        <v>4.3876531545416819E-2</v>
      </c>
      <c r="V201" s="31" t="e">
        <f t="shared" ca="1" si="43"/>
        <v>#DIV/0!</v>
      </c>
      <c r="W201" s="31">
        <f t="shared" ca="1" si="43"/>
        <v>-3.755342687399521E-3</v>
      </c>
      <c r="X201" s="31">
        <f t="shared" ca="1" si="43"/>
        <v>0.10696531644451768</v>
      </c>
      <c r="Y201" s="62">
        <f t="shared" ca="1" si="43"/>
        <v>-2.422147284755316E-3</v>
      </c>
    </row>
    <row r="202" spans="1:25" ht="12" thickBot="1" x14ac:dyDescent="0.25">
      <c r="A202" s="80" t="s">
        <v>204</v>
      </c>
      <c r="B202" s="102">
        <f ca="1">IF(ISBLANK(B61),NA(),SUM(B$61:B$64)/SUM(B$57:B$60)-1)</f>
        <v>4.8472220189115456E-2</v>
      </c>
      <c r="C202" s="102">
        <f t="shared" ref="C202:X202" ca="1" si="44">IF(ISBLANK(C61),NA(),SUM(C$61:C$64)/SUM(C$57:C$60)-1)</f>
        <v>0.11513562230104735</v>
      </c>
      <c r="D202" s="103">
        <f t="shared" ca="1" si="44"/>
        <v>0.14235600964581341</v>
      </c>
      <c r="E202" s="103">
        <f t="shared" ca="1" si="44"/>
        <v>-2.6615649611871017E-2</v>
      </c>
      <c r="F202" s="103">
        <f t="shared" ca="1" si="44"/>
        <v>-4.1684859159277887E-2</v>
      </c>
      <c r="G202" s="104">
        <f t="shared" ca="1" si="44"/>
        <v>-0.24322710882518406</v>
      </c>
      <c r="H202" s="103">
        <f t="shared" ca="1" si="44"/>
        <v>-2.6093786117220574E-4</v>
      </c>
      <c r="I202" s="103">
        <f t="shared" ca="1" si="44"/>
        <v>9.0007830258899579E-2</v>
      </c>
      <c r="J202" s="103">
        <f t="shared" ca="1" si="44"/>
        <v>3.4886085505073217E-2</v>
      </c>
      <c r="K202" s="103">
        <f t="shared" ca="1" si="44"/>
        <v>-0.21698498373388697</v>
      </c>
      <c r="L202" s="103" t="e">
        <f t="shared" ca="1" si="44"/>
        <v>#DIV/0!</v>
      </c>
      <c r="M202" s="103" t="e">
        <f t="shared" ca="1" si="44"/>
        <v>#DIV/0!</v>
      </c>
      <c r="N202" s="103">
        <f t="shared" ca="1" si="44"/>
        <v>-0.23361785047092853</v>
      </c>
      <c r="O202" s="103">
        <f t="shared" ca="1" si="44"/>
        <v>-0.33032189938459144</v>
      </c>
      <c r="P202" s="104">
        <f t="shared" ca="1" si="44"/>
        <v>-2.7682568115215078E-2</v>
      </c>
      <c r="Q202" s="103">
        <f t="shared" ca="1" si="44"/>
        <v>0.1292223853788621</v>
      </c>
      <c r="R202" s="103">
        <f t="shared" ca="1" si="44"/>
        <v>-2.8287241843112265E-2</v>
      </c>
      <c r="S202" s="103" t="e">
        <f t="shared" ca="1" si="44"/>
        <v>#DIV/0!</v>
      </c>
      <c r="T202" s="103">
        <f t="shared" ca="1" si="44"/>
        <v>-0.26544964321036157</v>
      </c>
      <c r="U202" s="103">
        <f t="shared" ca="1" si="44"/>
        <v>-3.3221962000308802E-2</v>
      </c>
      <c r="V202" s="103" t="e">
        <f t="shared" ca="1" si="44"/>
        <v>#DIV/0!</v>
      </c>
      <c r="W202" s="103">
        <f t="shared" ca="1" si="44"/>
        <v>-0.24465559520306046</v>
      </c>
      <c r="X202" s="103">
        <f t="shared" ca="1" si="44"/>
        <v>-4.4268656507088111E-2</v>
      </c>
      <c r="Y202" s="105">
        <f ca="1">IF(ISBLANK(Y61),NA(),SUM(Y$61:Y$64)/SUM(Y$57:Y$60)-1)</f>
        <v>-0.22470588471407493</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Y202"/>
  <sheetViews>
    <sheetView showGridLines="0" workbookViewId="0">
      <pane xSplit="1" ySplit="4" topLeftCell="B155" activePane="bottomRight" state="frozen"/>
      <selection activeCell="E123" sqref="E123"/>
      <selection pane="topRight" activeCell="E123" sqref="E123"/>
      <selection pane="bottomLeft" activeCell="E123" sqref="E123"/>
      <selection pane="bottomRight" activeCell="H187" sqref="H18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5" t="s">
        <v>51</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43">
        <f ca="1">IF(Vol_hor!B5&gt;0,Mass_sal_nette!B5/Vol_hor!B5," ")</f>
        <v>4.2449184537832565</v>
      </c>
      <c r="C5" s="143">
        <f ca="1">IF(Vol_hor!C5&gt;0,Mass_sal_nette!C5/Vol_hor!C5," ")</f>
        <v>7.0082554049008978</v>
      </c>
      <c r="D5" s="144">
        <f ca="1">IF(Vol_hor!D5&gt;0,Mass_sal_nette!D5/Vol_hor!D5," ")</f>
        <v>7.0968696018829407</v>
      </c>
      <c r="E5" s="144">
        <f ca="1">IF(Vol_hor!E5&gt;0,Mass_sal_nette!E5/Vol_hor!E5," ")</f>
        <v>2.3022303835728013</v>
      </c>
      <c r="F5" s="144">
        <f ca="1">IF(Vol_hor!F5&gt;0,Mass_sal_nette!F5/Vol_hor!F5," ")</f>
        <v>6.259154661416761</v>
      </c>
      <c r="G5" s="145">
        <f ca="1">IF(Vol_hor!G5&gt;0,Mass_sal_nette!G5/Vol_hor!G5," ")</f>
        <v>7.3451765612351823</v>
      </c>
      <c r="H5" s="144">
        <f ca="1">IF(Vol_hor!H5&gt;0,Mass_sal_nette!H5/Vol_hor!H5," ")</f>
        <v>6.3504662041216413</v>
      </c>
      <c r="I5" s="144">
        <f ca="1">IF(Vol_hor!I5&gt;0,Mass_sal_nette!I5/Vol_hor!I5," ")</f>
        <v>6.8878623429860282</v>
      </c>
      <c r="J5" s="146">
        <f ca="1">IF(Vol_hor!J5&gt;0,Mass_sal_nette!J5/Vol_hor!J5," ")</f>
        <v>6.7703844406002531</v>
      </c>
      <c r="K5" s="144">
        <f ca="1">IF(Vol_hor!K5&gt;0,Mass_sal_nette!K5/Vol_hor!K5," ")</f>
        <v>6.6988327981272846</v>
      </c>
      <c r="L5" s="144">
        <f ca="1">IF(Vol_hor!L5&gt;0,Mass_sal_nette!L5/Vol_hor!L5," ")</f>
        <v>6.2459211720230954</v>
      </c>
      <c r="M5" s="146">
        <f ca="1">IF(Vol_hor!M5&gt;0,Mass_sal_nette!M5/Vol_hor!M5," ")</f>
        <v>6.0685826952768007</v>
      </c>
      <c r="N5" s="144">
        <f ca="1">IF(Vol_hor!N5&gt;0,Mass_sal_nette!N5/Vol_hor!N5," ")</f>
        <v>2.3342193063106014</v>
      </c>
      <c r="O5" s="147">
        <f ca="1">IF(Vol_hor!O5&gt;0,Mass_sal_nette!O5/Vol_hor!O5," ")</f>
        <v>2.3092936419439773</v>
      </c>
      <c r="P5" s="148">
        <f ca="1">IF(Vol_hor!P5&gt;0,Mass_sal_nette!P5/Vol_hor!P5," ")</f>
        <v>7.4904653121786682</v>
      </c>
      <c r="Q5" s="149">
        <f ca="1">IF(Vol_hor!Q5&gt;0,Mass_sal_nette!Q5/Vol_hor!Q5," ")</f>
        <v>7.2383469765249115</v>
      </c>
      <c r="R5" s="149">
        <f ca="1">IF(Vol_hor!R5&gt;0,Mass_sal_nette!R5/Vol_hor!R5," ")</f>
        <v>6.4661730831938886</v>
      </c>
      <c r="S5" s="149" t="str">
        <f ca="1">IF(Vol_hor!S5&gt;0,Mass_sal_nette!S5/Vol_hor!S5," ")</f>
        <v xml:space="preserve"> </v>
      </c>
      <c r="T5" s="149" t="str">
        <f ca="1">IF(Vol_hor!T5&gt;0,Mass_sal_nette!T5/Vol_hor!T5," ")</f>
        <v xml:space="preserve"> </v>
      </c>
      <c r="U5" s="149">
        <f ca="1">IF(Vol_hor!U5&gt;0,Mass_sal_nette!U5/Vol_hor!U5," ")</f>
        <v>6.8111049204242544</v>
      </c>
      <c r="V5" s="149" t="str">
        <f ca="1">IF(Vol_hor!V5&gt;0,Mass_sal_nette!V5/Vol_hor!V5," ")</f>
        <v xml:space="preserve"> </v>
      </c>
      <c r="W5" s="149" t="str">
        <f ca="1">IF(Vol_hor!W5&gt;0,Mass_sal_nette!W5/Vol_hor!W5," ")</f>
        <v xml:space="preserve"> </v>
      </c>
      <c r="X5" s="149">
        <f ca="1">IF(Vol_hor!X5&gt;0,Mass_sal_nette!X5/Vol_hor!X5," ")</f>
        <v>6.2651180432346711</v>
      </c>
      <c r="Y5" s="150">
        <f ca="1">IF(Vol_hor!Y5&gt;0,Mass_sal_nette!Y5/Vol_hor!Y5," ")</f>
        <v>6.764512670746071</v>
      </c>
    </row>
    <row r="6" spans="1:25" x14ac:dyDescent="0.2">
      <c r="A6" s="20">
        <v>38168</v>
      </c>
      <c r="B6" s="151">
        <f ca="1">IF(Vol_hor!B6&gt;0,Mass_sal_nette!B6/Vol_hor!B6," ")</f>
        <v>4.2954082353498375</v>
      </c>
      <c r="C6" s="151">
        <f ca="1">IF(Vol_hor!C6&gt;0,Mass_sal_nette!C6/Vol_hor!C6," ")</f>
        <v>7.083517062615388</v>
      </c>
      <c r="D6" s="152">
        <f ca="1">IF(Vol_hor!D6&gt;0,Mass_sal_nette!D6/Vol_hor!D6," ")</f>
        <v>7.1750294801590568</v>
      </c>
      <c r="E6" s="152">
        <f ca="1">IF(Vol_hor!E6&gt;0,Mass_sal_nette!E6/Vol_hor!E6," ")</f>
        <v>2.3493787842583904</v>
      </c>
      <c r="F6" s="152">
        <f ca="1">IF(Vol_hor!F6&gt;0,Mass_sal_nette!F6/Vol_hor!F6," ")</f>
        <v>6.3114544734678875</v>
      </c>
      <c r="G6" s="153">
        <f ca="1">IF(Vol_hor!G6&gt;0,Mass_sal_nette!G6/Vol_hor!G6," ")</f>
        <v>7.4118644096033943</v>
      </c>
      <c r="H6" s="154">
        <f ca="1">IF(Vol_hor!H6&gt;0,Mass_sal_nette!H6/Vol_hor!H6," ")</f>
        <v>6.4355824847148657</v>
      </c>
      <c r="I6" s="154">
        <f ca="1">IF(Vol_hor!I6&gt;0,Mass_sal_nette!I6/Vol_hor!I6," ")</f>
        <v>6.9772938122660015</v>
      </c>
      <c r="J6" s="155">
        <f ca="1">IF(Vol_hor!J6&gt;0,Mass_sal_nette!J6/Vol_hor!J6," ")</f>
        <v>6.9990554309372266</v>
      </c>
      <c r="K6" s="154">
        <f ca="1">IF(Vol_hor!K6&gt;0,Mass_sal_nette!K6/Vol_hor!K6," ")</f>
        <v>6.0381152313294191</v>
      </c>
      <c r="L6" s="154">
        <f ca="1">IF(Vol_hor!L6&gt;0,Mass_sal_nette!L6/Vol_hor!L6," ")</f>
        <v>6.3113582743914733</v>
      </c>
      <c r="M6" s="155">
        <f ca="1">IF(Vol_hor!M6&gt;0,Mass_sal_nette!M6/Vol_hor!M6," ")</f>
        <v>6.1344095490597796</v>
      </c>
      <c r="N6" s="154">
        <f ca="1">IF(Vol_hor!N6&gt;0,Mass_sal_nette!N6/Vol_hor!N6," ")</f>
        <v>2.2936112381191389</v>
      </c>
      <c r="O6" s="156">
        <f ca="1">IF(Vol_hor!O6&gt;0,Mass_sal_nette!O6/Vol_hor!O6," ")</f>
        <v>2.3261574744986788</v>
      </c>
      <c r="P6" s="157">
        <f ca="1">IF(Vol_hor!P6&gt;0,Mass_sal_nette!P6/Vol_hor!P6," ")</f>
        <v>7.5991963544071863</v>
      </c>
      <c r="Q6" s="158">
        <f ca="1">IF(Vol_hor!Q6&gt;0,Mass_sal_nette!Q6/Vol_hor!Q6," ")</f>
        <v>7.3125875919974694</v>
      </c>
      <c r="R6" s="158">
        <f ca="1">IF(Vol_hor!R6&gt;0,Mass_sal_nette!R6/Vol_hor!R6," ")</f>
        <v>6.5241637199238083</v>
      </c>
      <c r="S6" s="158" t="str">
        <f ca="1">IF(Vol_hor!S6&gt;0,Mass_sal_nette!S6/Vol_hor!S6," ")</f>
        <v xml:space="preserve"> </v>
      </c>
      <c r="T6" s="158" t="str">
        <f ca="1">IF(Vol_hor!T6&gt;0,Mass_sal_nette!T6/Vol_hor!T6," ")</f>
        <v xml:space="preserve"> </v>
      </c>
      <c r="U6" s="158">
        <f ca="1">IF(Vol_hor!U6&gt;0,Mass_sal_nette!U6/Vol_hor!U6," ")</f>
        <v>6.8010603872217485</v>
      </c>
      <c r="V6" s="158" t="str">
        <f ca="1">IF(Vol_hor!V6&gt;0,Mass_sal_nette!V6/Vol_hor!V6," ")</f>
        <v xml:space="preserve"> </v>
      </c>
      <c r="W6" s="158" t="str">
        <f ca="1">IF(Vol_hor!W6&gt;0,Mass_sal_nette!W6/Vol_hor!W6," ")</f>
        <v xml:space="preserve"> </v>
      </c>
      <c r="X6" s="158">
        <f ca="1">IF(Vol_hor!X6&gt;0,Mass_sal_nette!X6/Vol_hor!X6," ")</f>
        <v>6.3399566602383786</v>
      </c>
      <c r="Y6" s="159">
        <f ca="1">IF(Vol_hor!Y6&gt;0,Mass_sal_nette!Y6/Vol_hor!Y6," ")</f>
        <v>6.4023093985610906</v>
      </c>
    </row>
    <row r="7" spans="1:25" x14ac:dyDescent="0.2">
      <c r="A7" s="20">
        <v>38260</v>
      </c>
      <c r="B7" s="151">
        <f ca="1">IF(Vol_hor!B7&gt;0,Mass_sal_nette!B7/Vol_hor!B7," ")</f>
        <v>4.4149762863449062</v>
      </c>
      <c r="C7" s="151">
        <f ca="1">IF(Vol_hor!C7&gt;0,Mass_sal_nette!C7/Vol_hor!C7," ")</f>
        <v>7.1745668192064436</v>
      </c>
      <c r="D7" s="152">
        <f ca="1">IF(Vol_hor!D7&gt;0,Mass_sal_nette!D7/Vol_hor!D7," ")</f>
        <v>7.267658172591311</v>
      </c>
      <c r="E7" s="152">
        <f ca="1">IF(Vol_hor!E7&gt;0,Mass_sal_nette!E7/Vol_hor!E7," ")</f>
        <v>2.37671448278557</v>
      </c>
      <c r="F7" s="152">
        <f ca="1">IF(Vol_hor!F7&gt;0,Mass_sal_nette!F7/Vol_hor!F7," ")</f>
        <v>6.3775986569252643</v>
      </c>
      <c r="G7" s="153">
        <f ca="1">IF(Vol_hor!G7&gt;0,Mass_sal_nette!G7/Vol_hor!G7," ")</f>
        <v>7.5062504178669718</v>
      </c>
      <c r="H7" s="154">
        <f ca="1">IF(Vol_hor!H7&gt;0,Mass_sal_nette!H7/Vol_hor!H7," ")</f>
        <v>6.6387122929945894</v>
      </c>
      <c r="I7" s="154">
        <f ca="1">IF(Vol_hor!I7&gt;0,Mass_sal_nette!I7/Vol_hor!I7," ")</f>
        <v>7.0642964995251027</v>
      </c>
      <c r="J7" s="155">
        <f ca="1">IF(Vol_hor!J7&gt;0,Mass_sal_nette!J7/Vol_hor!J7," ")</f>
        <v>7.0456126485694046</v>
      </c>
      <c r="K7" s="154">
        <f ca="1">IF(Vol_hor!K7&gt;0,Mass_sal_nette!K7/Vol_hor!K7," ")</f>
        <v>6.0737807028845445</v>
      </c>
      <c r="L7" s="154">
        <f ca="1">IF(Vol_hor!L7&gt;0,Mass_sal_nette!L7/Vol_hor!L7," ")</f>
        <v>6.4193837517723926</v>
      </c>
      <c r="M7" s="155">
        <f ca="1">IF(Vol_hor!M7&gt;0,Mass_sal_nette!M7/Vol_hor!M7," ")</f>
        <v>6.2293815780103889</v>
      </c>
      <c r="N7" s="154">
        <f ca="1">IF(Vol_hor!N7&gt;0,Mass_sal_nette!N7/Vol_hor!N7," ")</f>
        <v>2.3758332594811771</v>
      </c>
      <c r="O7" s="156">
        <f ca="1">IF(Vol_hor!O7&gt;0,Mass_sal_nette!O7/Vol_hor!O7," ")</f>
        <v>2.368435105037618</v>
      </c>
      <c r="P7" s="157">
        <f ca="1">IF(Vol_hor!P7&gt;0,Mass_sal_nette!P7/Vol_hor!P7," ")</f>
        <v>7.6887160426338523</v>
      </c>
      <c r="Q7" s="158">
        <f ca="1">IF(Vol_hor!Q7&gt;0,Mass_sal_nette!Q7/Vol_hor!Q7," ")</f>
        <v>7.3970919725700819</v>
      </c>
      <c r="R7" s="158">
        <f ca="1">IF(Vol_hor!R7&gt;0,Mass_sal_nette!R7/Vol_hor!R7," ")</f>
        <v>6.6216915891143779</v>
      </c>
      <c r="S7" s="158" t="str">
        <f ca="1">IF(Vol_hor!S7&gt;0,Mass_sal_nette!S7/Vol_hor!S7," ")</f>
        <v xml:space="preserve"> </v>
      </c>
      <c r="T7" s="158" t="str">
        <f ca="1">IF(Vol_hor!T7&gt;0,Mass_sal_nette!T7/Vol_hor!T7," ")</f>
        <v xml:space="preserve"> </v>
      </c>
      <c r="U7" s="158">
        <f ca="1">IF(Vol_hor!U7&gt;0,Mass_sal_nette!U7/Vol_hor!U7," ")</f>
        <v>6.952763867646703</v>
      </c>
      <c r="V7" s="158" t="str">
        <f ca="1">IF(Vol_hor!V7&gt;0,Mass_sal_nette!V7/Vol_hor!V7," ")</f>
        <v xml:space="preserve"> </v>
      </c>
      <c r="W7" s="158" t="str">
        <f ca="1">IF(Vol_hor!W7&gt;0,Mass_sal_nette!W7/Vol_hor!W7," ")</f>
        <v xml:space="preserve"> </v>
      </c>
      <c r="X7" s="158">
        <f ca="1">IF(Vol_hor!X7&gt;0,Mass_sal_nette!X7/Vol_hor!X7," ")</f>
        <v>6.3348338355018559</v>
      </c>
      <c r="Y7" s="159">
        <f ca="1">IF(Vol_hor!Y7&gt;0,Mass_sal_nette!Y7/Vol_hor!Y7," ")</f>
        <v>6.4099577896530304</v>
      </c>
    </row>
    <row r="8" spans="1:25" ht="12" thickBot="1" x14ac:dyDescent="0.25">
      <c r="A8" s="26">
        <v>38352</v>
      </c>
      <c r="B8" s="160">
        <f ca="1">IF(Vol_hor!B8&gt;0,Mass_sal_nette!B8/Vol_hor!B8," ")</f>
        <v>4.3576332487088703</v>
      </c>
      <c r="C8" s="160">
        <f ca="1">IF(Vol_hor!C8&gt;0,Mass_sal_nette!C8/Vol_hor!C8," ")</f>
        <v>7.2607268668951681</v>
      </c>
      <c r="D8" s="161">
        <f ca="1">IF(Vol_hor!D8&gt;0,Mass_sal_nette!D8/Vol_hor!D8," ")</f>
        <v>7.3526667943977486</v>
      </c>
      <c r="E8" s="161">
        <f ca="1">IF(Vol_hor!E8&gt;0,Mass_sal_nette!E8/Vol_hor!E8," ")</f>
        <v>2.3626375424850661</v>
      </c>
      <c r="F8" s="161">
        <f ca="1">IF(Vol_hor!F8&gt;0,Mass_sal_nette!F8/Vol_hor!F8," ")</f>
        <v>6.4729557085016953</v>
      </c>
      <c r="G8" s="162">
        <f ca="1">IF(Vol_hor!G8&gt;0,Mass_sal_nette!G8/Vol_hor!G8," ")</f>
        <v>7.5611369639529862</v>
      </c>
      <c r="H8" s="161">
        <f ca="1">IF(Vol_hor!H8&gt;0,Mass_sal_nette!H8/Vol_hor!H8," ")</f>
        <v>6.587032579965741</v>
      </c>
      <c r="I8" s="161">
        <f ca="1">IF(Vol_hor!I8&gt;0,Mass_sal_nette!I8/Vol_hor!I8," ")</f>
        <v>7.1421874883580818</v>
      </c>
      <c r="J8" s="163">
        <f ca="1">IF(Vol_hor!J8&gt;0,Mass_sal_nette!J8/Vol_hor!J8," ")</f>
        <v>7.1714384574941921</v>
      </c>
      <c r="K8" s="161">
        <f ca="1">IF(Vol_hor!K8&gt;0,Mass_sal_nette!K8/Vol_hor!K8," ")</f>
        <v>6.5583972143007099</v>
      </c>
      <c r="L8" s="161">
        <f ca="1">IF(Vol_hor!L8&gt;0,Mass_sal_nette!L8/Vol_hor!L8," ")</f>
        <v>6.4694451959547621</v>
      </c>
      <c r="M8" s="163">
        <f ca="1">IF(Vol_hor!M8&gt;0,Mass_sal_nette!M8/Vol_hor!M8," ")</f>
        <v>6.3406820823248049</v>
      </c>
      <c r="N8" s="161">
        <f ca="1">IF(Vol_hor!N8&gt;0,Mass_sal_nette!N8/Vol_hor!N8," ")</f>
        <v>2.3688877958788721</v>
      </c>
      <c r="O8" s="164">
        <f ca="1">IF(Vol_hor!O8&gt;0,Mass_sal_nette!O8/Vol_hor!O8," ")</f>
        <v>2.3656848567624387</v>
      </c>
      <c r="P8" s="165">
        <f ca="1">IF(Vol_hor!P8&gt;0,Mass_sal_nette!P8/Vol_hor!P8," ")</f>
        <v>7.7991503553729995</v>
      </c>
      <c r="Q8" s="166">
        <f ca="1">IF(Vol_hor!Q8&gt;0,Mass_sal_nette!Q8/Vol_hor!Q8," ")</f>
        <v>7.458403183616289</v>
      </c>
      <c r="R8" s="166">
        <f ca="1">IF(Vol_hor!R8&gt;0,Mass_sal_nette!R8/Vol_hor!R8," ")</f>
        <v>6.7052605514809285</v>
      </c>
      <c r="S8" s="166" t="str">
        <f ca="1">IF(Vol_hor!S8&gt;0,Mass_sal_nette!S8/Vol_hor!S8," ")</f>
        <v xml:space="preserve"> </v>
      </c>
      <c r="T8" s="166" t="str">
        <f ca="1">IF(Vol_hor!T8&gt;0,Mass_sal_nette!T8/Vol_hor!T8," ")</f>
        <v xml:space="preserve"> </v>
      </c>
      <c r="U8" s="166">
        <f ca="1">IF(Vol_hor!U8&gt;0,Mass_sal_nette!U8/Vol_hor!U8," ")</f>
        <v>7.0434219166991614</v>
      </c>
      <c r="V8" s="166" t="str">
        <f ca="1">IF(Vol_hor!V8&gt;0,Mass_sal_nette!V8/Vol_hor!V8," ")</f>
        <v xml:space="preserve"> </v>
      </c>
      <c r="W8" s="166" t="str">
        <f ca="1">IF(Vol_hor!W8&gt;0,Mass_sal_nette!W8/Vol_hor!W8," ")</f>
        <v xml:space="preserve"> </v>
      </c>
      <c r="X8" s="166">
        <f ca="1">IF(Vol_hor!X8&gt;0,Mass_sal_nette!X8/Vol_hor!X8," ")</f>
        <v>6.47869635958412</v>
      </c>
      <c r="Y8" s="167">
        <f ca="1">IF(Vol_hor!Y8&gt;0,Mass_sal_nette!Y8/Vol_hor!Y8," ")</f>
        <v>6.3769363850749636</v>
      </c>
    </row>
    <row r="9" spans="1:25" x14ac:dyDescent="0.2">
      <c r="A9" s="14">
        <v>38442</v>
      </c>
      <c r="B9" s="143">
        <f ca="1">IF(Vol_hor!B9&gt;0,Mass_sal_nette!B9/Vol_hor!B9," ")</f>
        <v>4.3892865871183844</v>
      </c>
      <c r="C9" s="143">
        <f ca="1">IF(Vol_hor!C9&gt;0,Mass_sal_nette!C9/Vol_hor!C9," ")</f>
        <v>7.3537627195549273</v>
      </c>
      <c r="D9" s="144">
        <f ca="1">IF(Vol_hor!D9&gt;0,Mass_sal_nette!D9/Vol_hor!D9," ")</f>
        <v>7.4461045347919805</v>
      </c>
      <c r="E9" s="144">
        <f ca="1">IF(Vol_hor!E9&gt;0,Mass_sal_nette!E9/Vol_hor!E9," ")</f>
        <v>2.3838143537899987</v>
      </c>
      <c r="F9" s="144">
        <f ca="1">IF(Vol_hor!F9&gt;0,Mass_sal_nette!F9/Vol_hor!F9," ")</f>
        <v>6.560694171970793</v>
      </c>
      <c r="G9" s="145">
        <f ca="1">IF(Vol_hor!G9&gt;0,Mass_sal_nette!G9/Vol_hor!G9," ")</f>
        <v>7.5911467168148778</v>
      </c>
      <c r="H9" s="144">
        <f ca="1">IF(Vol_hor!H9&gt;0,Mass_sal_nette!H9/Vol_hor!H9," ")</f>
        <v>6.8559631346662053</v>
      </c>
      <c r="I9" s="144">
        <f ca="1">IF(Vol_hor!I9&gt;0,Mass_sal_nette!I9/Vol_hor!I9," ")</f>
        <v>7.2408817950758442</v>
      </c>
      <c r="J9" s="146">
        <f ca="1">IF(Vol_hor!J9&gt;0,Mass_sal_nette!J9/Vol_hor!J9," ")</f>
        <v>7.288000571659194</v>
      </c>
      <c r="K9" s="144">
        <f ca="1">IF(Vol_hor!K9&gt;0,Mass_sal_nette!K9/Vol_hor!K9," ")</f>
        <v>6.793797251061128</v>
      </c>
      <c r="L9" s="144">
        <f ca="1">IF(Vol_hor!L9&gt;0,Mass_sal_nette!L9/Vol_hor!L9," ")</f>
        <v>6.5562268251352682</v>
      </c>
      <c r="M9" s="146">
        <f ca="1">IF(Vol_hor!M9&gt;0,Mass_sal_nette!M9/Vol_hor!M9," ")</f>
        <v>6.4201122596303346</v>
      </c>
      <c r="N9" s="144">
        <f ca="1">IF(Vol_hor!N9&gt;0,Mass_sal_nette!N9/Vol_hor!N9," ")</f>
        <v>2.4246825305715034</v>
      </c>
      <c r="O9" s="147">
        <f ca="1">IF(Vol_hor!O9&gt;0,Mass_sal_nette!O9/Vol_hor!O9," ")</f>
        <v>2.3996773635843307</v>
      </c>
      <c r="P9" s="148">
        <f ca="1">IF(Vol_hor!P9&gt;0,Mass_sal_nette!P9/Vol_hor!P9," ")</f>
        <v>7.8099333539462785</v>
      </c>
      <c r="Q9" s="149">
        <f ca="1">IF(Vol_hor!Q9&gt;0,Mass_sal_nette!Q9/Vol_hor!Q9," ")</f>
        <v>7.5491879284466687</v>
      </c>
      <c r="R9" s="149">
        <f ca="1">IF(Vol_hor!R9&gt;0,Mass_sal_nette!R9/Vol_hor!R9," ")</f>
        <v>6.7857966741208191</v>
      </c>
      <c r="S9" s="149" t="str">
        <f ca="1">IF(Vol_hor!S9&gt;0,Mass_sal_nette!S9/Vol_hor!S9," ")</f>
        <v xml:space="preserve"> </v>
      </c>
      <c r="T9" s="149" t="str">
        <f ca="1">IF(Vol_hor!T9&gt;0,Mass_sal_nette!T9/Vol_hor!T9," ")</f>
        <v xml:space="preserve"> </v>
      </c>
      <c r="U9" s="149">
        <f ca="1">IF(Vol_hor!U9&gt;0,Mass_sal_nette!U9/Vol_hor!U9," ")</f>
        <v>7.1896478586388852</v>
      </c>
      <c r="V9" s="149" t="str">
        <f ca="1">IF(Vol_hor!V9&gt;0,Mass_sal_nette!V9/Vol_hor!V9," ")</f>
        <v xml:space="preserve"> </v>
      </c>
      <c r="W9" s="149" t="str">
        <f ca="1">IF(Vol_hor!W9&gt;0,Mass_sal_nette!W9/Vol_hor!W9," ")</f>
        <v xml:space="preserve"> </v>
      </c>
      <c r="X9" s="149">
        <f ca="1">IF(Vol_hor!X9&gt;0,Mass_sal_nette!X9/Vol_hor!X9," ")</f>
        <v>6.5676386983882615</v>
      </c>
      <c r="Y9" s="150">
        <f ca="1">IF(Vol_hor!Y9&gt;0,Mass_sal_nette!Y9/Vol_hor!Y9," ")</f>
        <v>6.5882259699674135</v>
      </c>
    </row>
    <row r="10" spans="1:25" x14ac:dyDescent="0.2">
      <c r="A10" s="20">
        <v>38533</v>
      </c>
      <c r="B10" s="151">
        <f ca="1">IF(Vol_hor!B10&gt;0,Mass_sal_nette!B10/Vol_hor!B10," ")</f>
        <v>4.433880278338064</v>
      </c>
      <c r="C10" s="151">
        <f ca="1">IF(Vol_hor!C10&gt;0,Mass_sal_nette!C10/Vol_hor!C10," ")</f>
        <v>7.42486058791589</v>
      </c>
      <c r="D10" s="152">
        <f ca="1">IF(Vol_hor!D10&gt;0,Mass_sal_nette!D10/Vol_hor!D10," ")</f>
        <v>7.5179480778752978</v>
      </c>
      <c r="E10" s="152">
        <f ca="1">IF(Vol_hor!E10&gt;0,Mass_sal_nette!E10/Vol_hor!E10," ")</f>
        <v>2.4413347628880122</v>
      </c>
      <c r="F10" s="152">
        <f ca="1">IF(Vol_hor!F10&gt;0,Mass_sal_nette!F10/Vol_hor!F10," ")</f>
        <v>6.6294375293980696</v>
      </c>
      <c r="G10" s="153">
        <f ca="1">IF(Vol_hor!G10&gt;0,Mass_sal_nette!G10/Vol_hor!G10," ")</f>
        <v>7.7343330530760666</v>
      </c>
      <c r="H10" s="154">
        <f ca="1">IF(Vol_hor!H10&gt;0,Mass_sal_nette!H10/Vol_hor!H10," ")</f>
        <v>6.5104010847740845</v>
      </c>
      <c r="I10" s="154">
        <f ca="1">IF(Vol_hor!I10&gt;0,Mass_sal_nette!I10/Vol_hor!I10," ")</f>
        <v>7.3136135155031061</v>
      </c>
      <c r="J10" s="155">
        <f ca="1">IF(Vol_hor!J10&gt;0,Mass_sal_nette!J10/Vol_hor!J10," ")</f>
        <v>7.3266451794120639</v>
      </c>
      <c r="K10" s="154">
        <f ca="1">IF(Vol_hor!K10&gt;0,Mass_sal_nette!K10/Vol_hor!K10," ")</f>
        <v>6.4133266569616953</v>
      </c>
      <c r="L10" s="154">
        <f ca="1">IF(Vol_hor!L10&gt;0,Mass_sal_nette!L10/Vol_hor!L10," ")</f>
        <v>6.6286369544896777</v>
      </c>
      <c r="M10" s="155">
        <f ca="1">IF(Vol_hor!M10&gt;0,Mass_sal_nette!M10/Vol_hor!M10," ")</f>
        <v>6.4718953788812836</v>
      </c>
      <c r="N10" s="154">
        <f ca="1">IF(Vol_hor!N10&gt;0,Mass_sal_nette!N10/Vol_hor!N10," ")</f>
        <v>2.3811336213771948</v>
      </c>
      <c r="O10" s="156">
        <f ca="1">IF(Vol_hor!O10&gt;0,Mass_sal_nette!O10/Vol_hor!O10," ")</f>
        <v>2.4143846527811905</v>
      </c>
      <c r="P10" s="157">
        <f ca="1">IF(Vol_hor!P10&gt;0,Mass_sal_nette!P10/Vol_hor!P10," ")</f>
        <v>7.9203319738752809</v>
      </c>
      <c r="Q10" s="158">
        <f ca="1">IF(Vol_hor!Q10&gt;0,Mass_sal_nette!Q10/Vol_hor!Q10," ")</f>
        <v>7.6721725344331988</v>
      </c>
      <c r="R10" s="158">
        <f ca="1">IF(Vol_hor!R10&gt;0,Mass_sal_nette!R10/Vol_hor!R10," ")</f>
        <v>6.8557909501098218</v>
      </c>
      <c r="S10" s="158" t="str">
        <f ca="1">IF(Vol_hor!S10&gt;0,Mass_sal_nette!S10/Vol_hor!S10," ")</f>
        <v xml:space="preserve"> </v>
      </c>
      <c r="T10" s="158" t="str">
        <f ca="1">IF(Vol_hor!T10&gt;0,Mass_sal_nette!T10/Vol_hor!T10," ")</f>
        <v xml:space="preserve"> </v>
      </c>
      <c r="U10" s="158">
        <f ca="1">IF(Vol_hor!U10&gt;0,Mass_sal_nette!U10/Vol_hor!U10," ")</f>
        <v>7.1396579173731096</v>
      </c>
      <c r="V10" s="158" t="str">
        <f ca="1">IF(Vol_hor!V10&gt;0,Mass_sal_nette!V10/Vol_hor!V10," ")</f>
        <v xml:space="preserve"> </v>
      </c>
      <c r="W10" s="158" t="str">
        <f ca="1">IF(Vol_hor!W10&gt;0,Mass_sal_nette!W10/Vol_hor!W10," ")</f>
        <v xml:space="preserve"> </v>
      </c>
      <c r="X10" s="158">
        <f ca="1">IF(Vol_hor!X10&gt;0,Mass_sal_nette!X10/Vol_hor!X10," ")</f>
        <v>6.6497345230072389</v>
      </c>
      <c r="Y10" s="159">
        <f ca="1">IF(Vol_hor!Y10&gt;0,Mass_sal_nette!Y10/Vol_hor!Y10," ")</f>
        <v>6.6420657105832301</v>
      </c>
    </row>
    <row r="11" spans="1:25" x14ac:dyDescent="0.2">
      <c r="A11" s="20">
        <v>38625</v>
      </c>
      <c r="B11" s="151">
        <f ca="1">IF(Vol_hor!B11&gt;0,Mass_sal_nette!B11/Vol_hor!B11," ")</f>
        <v>4.5145065480395568</v>
      </c>
      <c r="C11" s="151">
        <f ca="1">IF(Vol_hor!C11&gt;0,Mass_sal_nette!C11/Vol_hor!C11," ")</f>
        <v>7.5355294345921351</v>
      </c>
      <c r="D11" s="152">
        <f ca="1">IF(Vol_hor!D11&gt;0,Mass_sal_nette!D11/Vol_hor!D11," ")</f>
        <v>7.6302257706682877</v>
      </c>
      <c r="E11" s="152">
        <f ca="1">IF(Vol_hor!E11&gt;0,Mass_sal_nette!E11/Vol_hor!E11," ")</f>
        <v>2.4506562183352489</v>
      </c>
      <c r="F11" s="152">
        <f ca="1">IF(Vol_hor!F11&gt;0,Mass_sal_nette!F11/Vol_hor!F11," ")</f>
        <v>6.7236653581778079</v>
      </c>
      <c r="G11" s="153">
        <f ca="1">IF(Vol_hor!G11&gt;0,Mass_sal_nette!G11/Vol_hor!G11," ")</f>
        <v>7.8116112104066735</v>
      </c>
      <c r="H11" s="154">
        <f ca="1">IF(Vol_hor!H11&gt;0,Mass_sal_nette!H11/Vol_hor!H11," ")</f>
        <v>7.65938639552233</v>
      </c>
      <c r="I11" s="154">
        <f ca="1">IF(Vol_hor!I11&gt;0,Mass_sal_nette!I11/Vol_hor!I11," ")</f>
        <v>7.3928048185557662</v>
      </c>
      <c r="J11" s="155">
        <f ca="1">IF(Vol_hor!J11&gt;0,Mass_sal_nette!J11/Vol_hor!J11," ")</f>
        <v>7.3879140235470633</v>
      </c>
      <c r="K11" s="154">
        <f ca="1">IF(Vol_hor!K11&gt;0,Mass_sal_nette!K11/Vol_hor!K11," ")</f>
        <v>6.5469198376396633</v>
      </c>
      <c r="L11" s="154">
        <f ca="1">IF(Vol_hor!L11&gt;0,Mass_sal_nette!L11/Vol_hor!L11," ")</f>
        <v>6.748150707499331</v>
      </c>
      <c r="M11" s="155">
        <f ca="1">IF(Vol_hor!M11&gt;0,Mass_sal_nette!M11/Vol_hor!M11," ")</f>
        <v>6.5951048784699955</v>
      </c>
      <c r="N11" s="154">
        <f ca="1">IF(Vol_hor!N11&gt;0,Mass_sal_nette!N11/Vol_hor!N11," ")</f>
        <v>2.4581383408602315</v>
      </c>
      <c r="O11" s="156">
        <f ca="1">IF(Vol_hor!O11&gt;0,Mass_sal_nette!O11/Vol_hor!O11," ")</f>
        <v>2.4511554676133667</v>
      </c>
      <c r="P11" s="157">
        <f ca="1">IF(Vol_hor!P11&gt;0,Mass_sal_nette!P11/Vol_hor!P11," ")</f>
        <v>8.0343469209637881</v>
      </c>
      <c r="Q11" s="158">
        <f ca="1">IF(Vol_hor!Q11&gt;0,Mass_sal_nette!Q11/Vol_hor!Q11," ")</f>
        <v>7.7584811775203892</v>
      </c>
      <c r="R11" s="158">
        <f ca="1">IF(Vol_hor!R11&gt;0,Mass_sal_nette!R11/Vol_hor!R11," ")</f>
        <v>6.970334299751646</v>
      </c>
      <c r="S11" s="158" t="str">
        <f ca="1">IF(Vol_hor!S11&gt;0,Mass_sal_nette!S11/Vol_hor!S11," ")</f>
        <v xml:space="preserve"> </v>
      </c>
      <c r="T11" s="158" t="str">
        <f ca="1">IF(Vol_hor!T11&gt;0,Mass_sal_nette!T11/Vol_hor!T11," ")</f>
        <v xml:space="preserve"> </v>
      </c>
      <c r="U11" s="158">
        <f ca="1">IF(Vol_hor!U11&gt;0,Mass_sal_nette!U11/Vol_hor!U11," ")</f>
        <v>7.362254396210516</v>
      </c>
      <c r="V11" s="158" t="str">
        <f ca="1">IF(Vol_hor!V11&gt;0,Mass_sal_nette!V11/Vol_hor!V11," ")</f>
        <v xml:space="preserve"> </v>
      </c>
      <c r="W11" s="158" t="str">
        <f ca="1">IF(Vol_hor!W11&gt;0,Mass_sal_nette!W11/Vol_hor!W11," ")</f>
        <v xml:space="preserve"> </v>
      </c>
      <c r="X11" s="158">
        <f ca="1">IF(Vol_hor!X11&gt;0,Mass_sal_nette!X11/Vol_hor!X11," ")</f>
        <v>6.6791600037954408</v>
      </c>
      <c r="Y11" s="159">
        <f ca="1">IF(Vol_hor!Y11&gt;0,Mass_sal_nette!Y11/Vol_hor!Y11," ")</f>
        <v>6.736941713163632</v>
      </c>
    </row>
    <row r="12" spans="1:25" ht="12" thickBot="1" x14ac:dyDescent="0.25">
      <c r="A12" s="26">
        <v>38717</v>
      </c>
      <c r="B12" s="160">
        <f ca="1">IF(Vol_hor!B12&gt;0,Mass_sal_nette!B12/Vol_hor!B12," ")</f>
        <v>4.516330022157045</v>
      </c>
      <c r="C12" s="160">
        <f ca="1">IF(Vol_hor!C12&gt;0,Mass_sal_nette!C12/Vol_hor!C12," ")</f>
        <v>7.639963803234858</v>
      </c>
      <c r="D12" s="161">
        <f ca="1">IF(Vol_hor!D12&gt;0,Mass_sal_nette!D12/Vol_hor!D12," ")</f>
        <v>7.7351094878895816</v>
      </c>
      <c r="E12" s="161">
        <f ca="1">IF(Vol_hor!E12&gt;0,Mass_sal_nette!E12/Vol_hor!E12," ")</f>
        <v>2.4628363117288128</v>
      </c>
      <c r="F12" s="161">
        <f ca="1">IF(Vol_hor!F12&gt;0,Mass_sal_nette!F12/Vol_hor!F12," ")</f>
        <v>6.8278089461325608</v>
      </c>
      <c r="G12" s="162">
        <f ca="1">IF(Vol_hor!G12&gt;0,Mass_sal_nette!G12/Vol_hor!G12," ")</f>
        <v>7.8796103017795653</v>
      </c>
      <c r="H12" s="161">
        <f ca="1">IF(Vol_hor!H12&gt;0,Mass_sal_nette!H12/Vol_hor!H12," ")</f>
        <v>7.6493324105822404</v>
      </c>
      <c r="I12" s="161">
        <f ca="1">IF(Vol_hor!I12&gt;0,Mass_sal_nette!I12/Vol_hor!I12," ")</f>
        <v>7.5414790982219442</v>
      </c>
      <c r="J12" s="163">
        <f ca="1">IF(Vol_hor!J12&gt;0,Mass_sal_nette!J12/Vol_hor!J12," ")</f>
        <v>7.5846470568394162</v>
      </c>
      <c r="K12" s="161">
        <f ca="1">IF(Vol_hor!K12&gt;0,Mass_sal_nette!K12/Vol_hor!K12," ")</f>
        <v>6.9308501034325536</v>
      </c>
      <c r="L12" s="161">
        <f ca="1">IF(Vol_hor!L12&gt;0,Mass_sal_nette!L12/Vol_hor!L12," ")</f>
        <v>6.834142434859114</v>
      </c>
      <c r="M12" s="163">
        <f ca="1">IF(Vol_hor!M12&gt;0,Mass_sal_nette!M12/Vol_hor!M12," ")</f>
        <v>6.6999916921954821</v>
      </c>
      <c r="N12" s="161">
        <f ca="1">IF(Vol_hor!N12&gt;0,Mass_sal_nette!N12/Vol_hor!N12," ")</f>
        <v>2.4731855097764313</v>
      </c>
      <c r="O12" s="164">
        <f ca="1">IF(Vol_hor!O12&gt;0,Mass_sal_nette!O12/Vol_hor!O12," ")</f>
        <v>2.4708260716228407</v>
      </c>
      <c r="P12" s="165">
        <f ca="1">IF(Vol_hor!P12&gt;0,Mass_sal_nette!P12/Vol_hor!P12," ")</f>
        <v>8.1658773114412888</v>
      </c>
      <c r="Q12" s="166">
        <f ca="1">IF(Vol_hor!Q12&gt;0,Mass_sal_nette!Q12/Vol_hor!Q12," ")</f>
        <v>7.8592145238690527</v>
      </c>
      <c r="R12" s="166">
        <f ca="1">IF(Vol_hor!R12&gt;0,Mass_sal_nette!R12/Vol_hor!R12," ")</f>
        <v>7.0620853472016076</v>
      </c>
      <c r="S12" s="166" t="str">
        <f ca="1">IF(Vol_hor!S12&gt;0,Mass_sal_nette!S12/Vol_hor!S12," ")</f>
        <v xml:space="preserve"> </v>
      </c>
      <c r="T12" s="166" t="str">
        <f ca="1">IF(Vol_hor!T12&gt;0,Mass_sal_nette!T12/Vol_hor!T12," ")</f>
        <v xml:space="preserve"> </v>
      </c>
      <c r="U12" s="166">
        <f ca="1">IF(Vol_hor!U12&gt;0,Mass_sal_nette!U12/Vol_hor!U12," ")</f>
        <v>7.4616539391244991</v>
      </c>
      <c r="V12" s="166" t="str">
        <f ca="1">IF(Vol_hor!V12&gt;0,Mass_sal_nette!V12/Vol_hor!V12," ")</f>
        <v xml:space="preserve"> </v>
      </c>
      <c r="W12" s="166" t="str">
        <f ca="1">IF(Vol_hor!W12&gt;0,Mass_sal_nette!W12/Vol_hor!W12," ")</f>
        <v xml:space="preserve"> </v>
      </c>
      <c r="X12" s="166">
        <f ca="1">IF(Vol_hor!X12&gt;0,Mass_sal_nette!X12/Vol_hor!X12," ")</f>
        <v>6.8307611145883147</v>
      </c>
      <c r="Y12" s="167">
        <f ca="1">IF(Vol_hor!Y12&gt;0,Mass_sal_nette!Y12/Vol_hor!Y12," ")</f>
        <v>6.841436363325597</v>
      </c>
    </row>
    <row r="13" spans="1:25" x14ac:dyDescent="0.2">
      <c r="A13" s="14">
        <v>38807</v>
      </c>
      <c r="B13" s="143">
        <f ca="1">IF(Vol_hor!B13&gt;0,Mass_sal_nette!B13/Vol_hor!B13," ")</f>
        <v>4.5349819664047466</v>
      </c>
      <c r="C13" s="143">
        <f ca="1">IF(Vol_hor!C13&gt;0,Mass_sal_nette!C13/Vol_hor!C13," ")</f>
        <v>7.7051986479213257</v>
      </c>
      <c r="D13" s="144">
        <f ca="1">IF(Vol_hor!D13&gt;0,Mass_sal_nette!D13/Vol_hor!D13," ")</f>
        <v>7.7968611476336784</v>
      </c>
      <c r="E13" s="144">
        <f ca="1">IF(Vol_hor!E13&gt;0,Mass_sal_nette!E13/Vol_hor!E13," ")</f>
        <v>2.4841891493368502</v>
      </c>
      <c r="F13" s="144">
        <f ca="1">IF(Vol_hor!F13&gt;0,Mass_sal_nette!F13/Vol_hor!F13," ")</f>
        <v>6.9207490869092192</v>
      </c>
      <c r="G13" s="145">
        <f ca="1">IF(Vol_hor!G13&gt;0,Mass_sal_nette!G13/Vol_hor!G13," ")</f>
        <v>7.9557365240520355</v>
      </c>
      <c r="H13" s="144">
        <f ca="1">IF(Vol_hor!H13&gt;0,Mass_sal_nette!H13/Vol_hor!H13," ")</f>
        <v>7.6992747191422879</v>
      </c>
      <c r="I13" s="144">
        <f ca="1">IF(Vol_hor!I13&gt;0,Mass_sal_nette!I13/Vol_hor!I13," ")</f>
        <v>7.5644474967151352</v>
      </c>
      <c r="J13" s="146">
        <f ca="1">IF(Vol_hor!J13&gt;0,Mass_sal_nette!J13/Vol_hor!J13," ")</f>
        <v>7.5302595637750436</v>
      </c>
      <c r="K13" s="144">
        <f ca="1">IF(Vol_hor!K13&gt;0,Mass_sal_nette!K13/Vol_hor!K13," ")</f>
        <v>7.0238551463660759</v>
      </c>
      <c r="L13" s="144">
        <f ca="1">IF(Vol_hor!L13&gt;0,Mass_sal_nette!L13/Vol_hor!L13," ")</f>
        <v>6.9317574738210794</v>
      </c>
      <c r="M13" s="146">
        <f ca="1">IF(Vol_hor!M13&gt;0,Mass_sal_nette!M13/Vol_hor!M13," ")</f>
        <v>6.7907037207369916</v>
      </c>
      <c r="N13" s="144">
        <f ca="1">IF(Vol_hor!N13&gt;0,Mass_sal_nette!N13/Vol_hor!N13," ")</f>
        <v>2.4996479250054202</v>
      </c>
      <c r="O13" s="147">
        <f ca="1">IF(Vol_hor!O13&gt;0,Mass_sal_nette!O13/Vol_hor!O13," ")</f>
        <v>2.4910751664206647</v>
      </c>
      <c r="P13" s="148">
        <f ca="1">IF(Vol_hor!P13&gt;0,Mass_sal_nette!P13/Vol_hor!P13," ")</f>
        <v>8.5220324778039256</v>
      </c>
      <c r="Q13" s="149">
        <f ca="1">IF(Vol_hor!Q13&gt;0,Mass_sal_nette!Q13/Vol_hor!Q13," ")</f>
        <v>7.9615068684867545</v>
      </c>
      <c r="R13" s="149">
        <f ca="1">IF(Vol_hor!R13&gt;0,Mass_sal_nette!R13/Vol_hor!R13," ")</f>
        <v>7.1527138255705083</v>
      </c>
      <c r="S13" s="149">
        <f ca="1">IF(Vol_hor!S13&gt;0,Mass_sal_nette!S13/Vol_hor!S13," ")</f>
        <v>7.7551135659441757</v>
      </c>
      <c r="T13" s="149" t="str">
        <f ca="1">IF(Vol_hor!T13&gt;0,Mass_sal_nette!T13/Vol_hor!T13," ")</f>
        <v xml:space="preserve"> </v>
      </c>
      <c r="U13" s="149">
        <f ca="1">IF(Vol_hor!U13&gt;0,Mass_sal_nette!U13/Vol_hor!U13," ")</f>
        <v>7.5868056454561943</v>
      </c>
      <c r="V13" s="149">
        <f ca="1">IF(Vol_hor!V13&gt;0,Mass_sal_nette!V13/Vol_hor!V13," ")</f>
        <v>6.7944382873836089</v>
      </c>
      <c r="W13" s="149" t="str">
        <f ca="1">IF(Vol_hor!W13&gt;0,Mass_sal_nette!W13/Vol_hor!W13," ")</f>
        <v xml:space="preserve"> </v>
      </c>
      <c r="X13" s="149">
        <f ca="1">IF(Vol_hor!X13&gt;0,Mass_sal_nette!X13/Vol_hor!X13," ")</f>
        <v>7.0184777110379573</v>
      </c>
      <c r="Y13" s="150">
        <f ca="1">IF(Vol_hor!Y13&gt;0,Mass_sal_nette!Y13/Vol_hor!Y13," ")</f>
        <v>6.9735233093572839</v>
      </c>
    </row>
    <row r="14" spans="1:25" x14ac:dyDescent="0.2">
      <c r="A14" s="20">
        <v>38898</v>
      </c>
      <c r="B14" s="151">
        <f ca="1">IF(Vol_hor!B14&gt;0,Mass_sal_nette!B14/Vol_hor!B14," ")</f>
        <v>4.5798423569290732</v>
      </c>
      <c r="C14" s="151">
        <f ca="1">IF(Vol_hor!C14&gt;0,Mass_sal_nette!C14/Vol_hor!C14," ")</f>
        <v>7.7819548977067292</v>
      </c>
      <c r="D14" s="152">
        <f ca="1">IF(Vol_hor!D14&gt;0,Mass_sal_nette!D14/Vol_hor!D14," ")</f>
        <v>7.8738114126182221</v>
      </c>
      <c r="E14" s="152">
        <f ca="1">IF(Vol_hor!E14&gt;0,Mass_sal_nette!E14/Vol_hor!E14," ")</f>
        <v>2.5123203594292653</v>
      </c>
      <c r="F14" s="152">
        <f ca="1">IF(Vol_hor!F14&gt;0,Mass_sal_nette!F14/Vol_hor!F14," ")</f>
        <v>6.9939071433493627</v>
      </c>
      <c r="G14" s="153">
        <f ca="1">IF(Vol_hor!G14&gt;0,Mass_sal_nette!G14/Vol_hor!G14," ")</f>
        <v>8.0240731023760734</v>
      </c>
      <c r="H14" s="154">
        <f ca="1">IF(Vol_hor!H14&gt;0,Mass_sal_nette!H14/Vol_hor!H14," ")</f>
        <v>7.7321943789217347</v>
      </c>
      <c r="I14" s="154">
        <f ca="1">IF(Vol_hor!I14&gt;0,Mass_sal_nette!I14/Vol_hor!I14," ")</f>
        <v>7.6018819640634048</v>
      </c>
      <c r="J14" s="155">
        <f ca="1">IF(Vol_hor!J14&gt;0,Mass_sal_nette!J14/Vol_hor!J14," ")</f>
        <v>7.6308175426982912</v>
      </c>
      <c r="K14" s="154">
        <f ca="1">IF(Vol_hor!K14&gt;0,Mass_sal_nette!K14/Vol_hor!K14," ")</f>
        <v>6.875350381989767</v>
      </c>
      <c r="L14" s="154">
        <f ca="1">IF(Vol_hor!L14&gt;0,Mass_sal_nette!L14/Vol_hor!L14," ")</f>
        <v>6.9998293533084723</v>
      </c>
      <c r="M14" s="155">
        <f ca="1">IF(Vol_hor!M14&gt;0,Mass_sal_nette!M14/Vol_hor!M14," ")</f>
        <v>6.8719217933340238</v>
      </c>
      <c r="N14" s="154">
        <f ca="1">IF(Vol_hor!N14&gt;0,Mass_sal_nette!N14/Vol_hor!N14," ")</f>
        <v>2.4951034743671507</v>
      </c>
      <c r="O14" s="156">
        <f ca="1">IF(Vol_hor!O14&gt;0,Mass_sal_nette!O14/Vol_hor!O14," ")</f>
        <v>2.5095461120559115</v>
      </c>
      <c r="P14" s="157">
        <f ca="1">IF(Vol_hor!P14&gt;0,Mass_sal_nette!P14/Vol_hor!P14," ")</f>
        <v>8.5880895502136738</v>
      </c>
      <c r="Q14" s="158">
        <f ca="1">IF(Vol_hor!Q14&gt;0,Mass_sal_nette!Q14/Vol_hor!Q14," ")</f>
        <v>8.0482382388941431</v>
      </c>
      <c r="R14" s="158">
        <f ca="1">IF(Vol_hor!R14&gt;0,Mass_sal_nette!R14/Vol_hor!R14," ")</f>
        <v>7.2171727162156118</v>
      </c>
      <c r="S14" s="158">
        <f ca="1">IF(Vol_hor!S14&gt;0,Mass_sal_nette!S14/Vol_hor!S14," ")</f>
        <v>7.8148439889355439</v>
      </c>
      <c r="T14" s="158" t="str">
        <f ca="1">IF(Vol_hor!T14&gt;0,Mass_sal_nette!T14/Vol_hor!T14," ")</f>
        <v xml:space="preserve"> </v>
      </c>
      <c r="U14" s="158">
        <f ca="1">IF(Vol_hor!U14&gt;0,Mass_sal_nette!U14/Vol_hor!U14," ")</f>
        <v>7.6043615747301141</v>
      </c>
      <c r="V14" s="158">
        <f ca="1">IF(Vol_hor!V14&gt;0,Mass_sal_nette!V14/Vol_hor!V14," ")</f>
        <v>6.8468956154333211</v>
      </c>
      <c r="W14" s="158" t="str">
        <f ca="1">IF(Vol_hor!W14&gt;0,Mass_sal_nette!W14/Vol_hor!W14," ")</f>
        <v xml:space="preserve"> </v>
      </c>
      <c r="X14" s="158">
        <f ca="1">IF(Vol_hor!X14&gt;0,Mass_sal_nette!X14/Vol_hor!X14," ")</f>
        <v>7.1294527008228563</v>
      </c>
      <c r="Y14" s="159">
        <f ca="1">IF(Vol_hor!Y14&gt;0,Mass_sal_nette!Y14/Vol_hor!Y14," ")</f>
        <v>7.0030382295650799</v>
      </c>
    </row>
    <row r="15" spans="1:25" x14ac:dyDescent="0.2">
      <c r="A15" s="20">
        <v>38990</v>
      </c>
      <c r="B15" s="151">
        <f ca="1">IF(Vol_hor!B15&gt;0,Mass_sal_nette!B15/Vol_hor!B15," ")</f>
        <v>4.6308522573843085</v>
      </c>
      <c r="C15" s="151">
        <f ca="1">IF(Vol_hor!C15&gt;0,Mass_sal_nette!C15/Vol_hor!C15," ")</f>
        <v>7.8496742093720568</v>
      </c>
      <c r="D15" s="152">
        <f ca="1">IF(Vol_hor!D15&gt;0,Mass_sal_nette!D15/Vol_hor!D15," ")</f>
        <v>7.9443716544697294</v>
      </c>
      <c r="E15" s="152">
        <f ca="1">IF(Vol_hor!E15&gt;0,Mass_sal_nette!E15/Vol_hor!E15," ")</f>
        <v>2.563433854710166</v>
      </c>
      <c r="F15" s="152">
        <f ca="1">IF(Vol_hor!F15&gt;0,Mass_sal_nette!F15/Vol_hor!F15," ")</f>
        <v>7.0441552798944089</v>
      </c>
      <c r="G15" s="153">
        <f ca="1">IF(Vol_hor!G15&gt;0,Mass_sal_nette!G15/Vol_hor!G15," ")</f>
        <v>8.1017748182451079</v>
      </c>
      <c r="H15" s="154">
        <f ca="1">IF(Vol_hor!H15&gt;0,Mass_sal_nette!H15/Vol_hor!H15," ")</f>
        <v>7.857260175591537</v>
      </c>
      <c r="I15" s="154">
        <f ca="1">IF(Vol_hor!I15&gt;0,Mass_sal_nette!I15/Vol_hor!I15," ")</f>
        <v>7.6664434062899804</v>
      </c>
      <c r="J15" s="155">
        <f ca="1">IF(Vol_hor!J15&gt;0,Mass_sal_nette!J15/Vol_hor!J15," ")</f>
        <v>7.5922073260762835</v>
      </c>
      <c r="K15" s="154">
        <f ca="1">IF(Vol_hor!K15&gt;0,Mass_sal_nette!K15/Vol_hor!K15," ")</f>
        <v>6.9330250060872656</v>
      </c>
      <c r="L15" s="154">
        <f ca="1">IF(Vol_hor!L15&gt;0,Mass_sal_nette!L15/Vol_hor!L15," ")</f>
        <v>7.0561647942469055</v>
      </c>
      <c r="M15" s="155">
        <f ca="1">IF(Vol_hor!M15&gt;0,Mass_sal_nette!M15/Vol_hor!M15," ")</f>
        <v>6.8790838534578516</v>
      </c>
      <c r="N15" s="154">
        <f ca="1">IF(Vol_hor!N15&gt;0,Mass_sal_nette!N15/Vol_hor!N15," ")</f>
        <v>2.5776726546649487</v>
      </c>
      <c r="O15" s="156">
        <f ca="1">IF(Vol_hor!O15&gt;0,Mass_sal_nette!O15/Vol_hor!O15," ")</f>
        <v>2.5707622575474294</v>
      </c>
      <c r="P15" s="157">
        <f ca="1">IF(Vol_hor!P15&gt;0,Mass_sal_nette!P15/Vol_hor!P15," ")</f>
        <v>8.6792247218033793</v>
      </c>
      <c r="Q15" s="158">
        <f ca="1">IF(Vol_hor!Q15&gt;0,Mass_sal_nette!Q15/Vol_hor!Q15," ")</f>
        <v>8.0888573245822837</v>
      </c>
      <c r="R15" s="158">
        <f ca="1">IF(Vol_hor!R15&gt;0,Mass_sal_nette!R15/Vol_hor!R15," ")</f>
        <v>7.2784927166620239</v>
      </c>
      <c r="S15" s="158">
        <f ca="1">IF(Vol_hor!S15&gt;0,Mass_sal_nette!S15/Vol_hor!S15," ")</f>
        <v>7.9190024977068996</v>
      </c>
      <c r="T15" s="158" t="str">
        <f ca="1">IF(Vol_hor!T15&gt;0,Mass_sal_nette!T15/Vol_hor!T15," ")</f>
        <v xml:space="preserve"> </v>
      </c>
      <c r="U15" s="158">
        <f ca="1">IF(Vol_hor!U15&gt;0,Mass_sal_nette!U15/Vol_hor!U15," ")</f>
        <v>7.6824255941747248</v>
      </c>
      <c r="V15" s="158">
        <f ca="1">IF(Vol_hor!V15&gt;0,Mass_sal_nette!V15/Vol_hor!V15," ")</f>
        <v>6.8700611132753533</v>
      </c>
      <c r="W15" s="158" t="str">
        <f ca="1">IF(Vol_hor!W15&gt;0,Mass_sal_nette!W15/Vol_hor!W15," ")</f>
        <v xml:space="preserve"> </v>
      </c>
      <c r="X15" s="158">
        <f ca="1">IF(Vol_hor!X15&gt;0,Mass_sal_nette!X15/Vol_hor!X15," ")</f>
        <v>7.1465788954542528</v>
      </c>
      <c r="Y15" s="159">
        <f ca="1">IF(Vol_hor!Y15&gt;0,Mass_sal_nette!Y15/Vol_hor!Y15," ")</f>
        <v>7.0942169923907601</v>
      </c>
    </row>
    <row r="16" spans="1:25" ht="12" thickBot="1" x14ac:dyDescent="0.25">
      <c r="A16" s="26">
        <v>39082</v>
      </c>
      <c r="B16" s="160">
        <f ca="1">IF(Vol_hor!B16&gt;0,Mass_sal_nette!B16/Vol_hor!B16," ")</f>
        <v>4.6101055963882924</v>
      </c>
      <c r="C16" s="160">
        <f ca="1">IF(Vol_hor!C16&gt;0,Mass_sal_nette!C16/Vol_hor!C16," ")</f>
        <v>7.9082698922548351</v>
      </c>
      <c r="D16" s="161">
        <f ca="1">IF(Vol_hor!D16&gt;0,Mass_sal_nette!D16/Vol_hor!D16," ")</f>
        <v>8.0075419564901278</v>
      </c>
      <c r="E16" s="161">
        <f ca="1">IF(Vol_hor!E16&gt;0,Mass_sal_nette!E16/Vol_hor!E16," ")</f>
        <v>2.549795715743703</v>
      </c>
      <c r="F16" s="161">
        <f ca="1">IF(Vol_hor!F16&gt;0,Mass_sal_nette!F16/Vol_hor!F16," ")</f>
        <v>7.0690958049660972</v>
      </c>
      <c r="G16" s="162">
        <f ca="1">IF(Vol_hor!G16&gt;0,Mass_sal_nette!G16/Vol_hor!G16," ")</f>
        <v>8.1940861230389892</v>
      </c>
      <c r="H16" s="161">
        <f ca="1">IF(Vol_hor!H16&gt;0,Mass_sal_nette!H16/Vol_hor!H16," ")</f>
        <v>7.9104934933531759</v>
      </c>
      <c r="I16" s="161">
        <f ca="1">IF(Vol_hor!I16&gt;0,Mass_sal_nette!I16/Vol_hor!I16," ")</f>
        <v>7.7075801809950777</v>
      </c>
      <c r="J16" s="163">
        <f ca="1">IF(Vol_hor!J16&gt;0,Mass_sal_nette!J16/Vol_hor!J16," ")</f>
        <v>7.6562812996982696</v>
      </c>
      <c r="K16" s="161">
        <f ca="1">IF(Vol_hor!K16&gt;0,Mass_sal_nette!K16/Vol_hor!K16," ")</f>
        <v>7.1286216742837345</v>
      </c>
      <c r="L16" s="161">
        <f ca="1">IF(Vol_hor!L16&gt;0,Mass_sal_nette!L16/Vol_hor!L16," ")</f>
        <v>7.1092858518852191</v>
      </c>
      <c r="M16" s="163">
        <f ca="1">IF(Vol_hor!M16&gt;0,Mass_sal_nette!M16/Vol_hor!M16," ")</f>
        <v>6.9018042230574803</v>
      </c>
      <c r="N16" s="161">
        <f ca="1">IF(Vol_hor!N16&gt;0,Mass_sal_nette!N16/Vol_hor!N16," ")</f>
        <v>2.5584057468169004</v>
      </c>
      <c r="O16" s="164">
        <f ca="1">IF(Vol_hor!O16&gt;0,Mass_sal_nette!O16/Vol_hor!O16," ")</f>
        <v>2.5588269521830957</v>
      </c>
      <c r="P16" s="165">
        <f ca="1">IF(Vol_hor!P16&gt;0,Mass_sal_nette!P16/Vol_hor!P16," ")</f>
        <v>8.7823885265451924</v>
      </c>
      <c r="Q16" s="166">
        <f ca="1">IF(Vol_hor!Q16&gt;0,Mass_sal_nette!Q16/Vol_hor!Q16," ")</f>
        <v>8.202516103846099</v>
      </c>
      <c r="R16" s="166">
        <f ca="1">IF(Vol_hor!R16&gt;0,Mass_sal_nette!R16/Vol_hor!R16," ")</f>
        <v>7.3306351060503392</v>
      </c>
      <c r="S16" s="166">
        <f ca="1">IF(Vol_hor!S16&gt;0,Mass_sal_nette!S16/Vol_hor!S16," ")</f>
        <v>7.9938308860812652</v>
      </c>
      <c r="T16" s="166" t="str">
        <f ca="1">IF(Vol_hor!T16&gt;0,Mass_sal_nette!T16/Vol_hor!T16," ")</f>
        <v xml:space="preserve"> </v>
      </c>
      <c r="U16" s="166">
        <f ca="1">IF(Vol_hor!U16&gt;0,Mass_sal_nette!U16/Vol_hor!U16," ")</f>
        <v>7.7524416836291206</v>
      </c>
      <c r="V16" s="166">
        <f ca="1">IF(Vol_hor!V16&gt;0,Mass_sal_nette!V16/Vol_hor!V16," ")</f>
        <v>6.9358723272108209</v>
      </c>
      <c r="W16" s="166" t="str">
        <f ca="1">IF(Vol_hor!W16&gt;0,Mass_sal_nette!W16/Vol_hor!W16," ")</f>
        <v xml:space="preserve"> </v>
      </c>
      <c r="X16" s="166">
        <f ca="1">IF(Vol_hor!X16&gt;0,Mass_sal_nette!X16/Vol_hor!X16," ")</f>
        <v>7.2591074862034342</v>
      </c>
      <c r="Y16" s="167">
        <f ca="1">IF(Vol_hor!Y16&gt;0,Mass_sal_nette!Y16/Vol_hor!Y16," ")</f>
        <v>7.1437615124665843</v>
      </c>
    </row>
    <row r="17" spans="1:25" x14ac:dyDescent="0.2">
      <c r="A17" s="14">
        <v>39172</v>
      </c>
      <c r="B17" s="151">
        <f ca="1">IF(Vol_hor!B17&gt;0,Mass_sal_nette!B17/Vol_hor!B17," ")</f>
        <v>4.648039158951101</v>
      </c>
      <c r="C17" s="151">
        <f ca="1">IF(Vol_hor!C17&gt;0,Mass_sal_nette!C17/Vol_hor!C17," ")</f>
        <v>7.9799213829514066</v>
      </c>
      <c r="D17" s="154">
        <f ca="1">IF(Vol_hor!D17&gt;0,Mass_sal_nette!D17/Vol_hor!D17," ")</f>
        <v>8.0819747047828656</v>
      </c>
      <c r="E17" s="154">
        <f ca="1">IF(Vol_hor!E17&gt;0,Mass_sal_nette!E17/Vol_hor!E17," ")</f>
        <v>2.5802737530436781</v>
      </c>
      <c r="F17" s="154">
        <f ca="1">IF(Vol_hor!F17&gt;0,Mass_sal_nette!F17/Vol_hor!F17," ")</f>
        <v>7.1208655691416203</v>
      </c>
      <c r="G17" s="153">
        <f ca="1">IF(Vol_hor!G17&gt;0,Mass_sal_nette!G17/Vol_hor!G17," ")</f>
        <v>8.2446377768498493</v>
      </c>
      <c r="H17" s="154">
        <f ca="1">IF(Vol_hor!H17&gt;0,Mass_sal_nette!H17/Vol_hor!H17," ")</f>
        <v>7.8413938241481809</v>
      </c>
      <c r="I17" s="154">
        <f ca="1">IF(Vol_hor!I17&gt;0,Mass_sal_nette!I17/Vol_hor!I17," ")</f>
        <v>7.703642798706106</v>
      </c>
      <c r="J17" s="155">
        <f ca="1">IF(Vol_hor!J17&gt;0,Mass_sal_nette!J17/Vol_hor!J17," ")</f>
        <v>7.6451173251545494</v>
      </c>
      <c r="K17" s="154">
        <f ca="1">IF(Vol_hor!K17&gt;0,Mass_sal_nette!K17/Vol_hor!K17," ")</f>
        <v>7.1497731164761298</v>
      </c>
      <c r="L17" s="154">
        <f ca="1">IF(Vol_hor!L17&gt;0,Mass_sal_nette!L17/Vol_hor!L17," ")</f>
        <v>7.1430901873308912</v>
      </c>
      <c r="M17" s="155">
        <f ca="1">IF(Vol_hor!M17&gt;0,Mass_sal_nette!M17/Vol_hor!M17," ")</f>
        <v>6.9332164891187924</v>
      </c>
      <c r="N17" s="154">
        <f ca="1">IF(Vol_hor!N17&gt;0,Mass_sal_nette!N17/Vol_hor!N17," ")</f>
        <v>2.5927009464048152</v>
      </c>
      <c r="O17" s="156">
        <f ca="1">IF(Vol_hor!O17&gt;0,Mass_sal_nette!O17/Vol_hor!O17," ")</f>
        <v>2.5929375713417997</v>
      </c>
      <c r="P17" s="157">
        <f ca="1">IF(Vol_hor!P17&gt;0,Mass_sal_nette!P17/Vol_hor!P17," ")</f>
        <v>8.8821300736365263</v>
      </c>
      <c r="Q17" s="158">
        <f ca="1">IF(Vol_hor!Q17&gt;0,Mass_sal_nette!Q17/Vol_hor!Q17," ")</f>
        <v>8.2582587029383827</v>
      </c>
      <c r="R17" s="158">
        <f ca="1">IF(Vol_hor!R17&gt;0,Mass_sal_nette!R17/Vol_hor!R17," ")</f>
        <v>7.3642237832500133</v>
      </c>
      <c r="S17" s="158">
        <f ca="1">IF(Vol_hor!S17&gt;0,Mass_sal_nette!S17/Vol_hor!S17," ")</f>
        <v>8.0669685788381429</v>
      </c>
      <c r="T17" s="158" t="str">
        <f ca="1">IF(Vol_hor!T17&gt;0,Mass_sal_nette!T17/Vol_hor!T17," ")</f>
        <v xml:space="preserve"> </v>
      </c>
      <c r="U17" s="158">
        <f ca="1">IF(Vol_hor!U17&gt;0,Mass_sal_nette!U17/Vol_hor!U17," ")</f>
        <v>7.7906775398296411</v>
      </c>
      <c r="V17" s="158">
        <f ca="1">IF(Vol_hor!V17&gt;0,Mass_sal_nette!V17/Vol_hor!V17," ")</f>
        <v>6.9840036090503377</v>
      </c>
      <c r="W17" s="158" t="str">
        <f ca="1">IF(Vol_hor!W17&gt;0,Mass_sal_nette!W17/Vol_hor!W17," ")</f>
        <v xml:space="preserve"> </v>
      </c>
      <c r="X17" s="158">
        <f ca="1">IF(Vol_hor!X17&gt;0,Mass_sal_nette!X17/Vol_hor!X17," ")</f>
        <v>7.3090545359570012</v>
      </c>
      <c r="Y17" s="159">
        <f ca="1">IF(Vol_hor!Y17&gt;0,Mass_sal_nette!Y17/Vol_hor!Y17," ")</f>
        <v>7.1942486224568638</v>
      </c>
    </row>
    <row r="18" spans="1:25" x14ac:dyDescent="0.2">
      <c r="A18" s="20">
        <v>39263</v>
      </c>
      <c r="B18" s="151">
        <f ca="1">IF(Vol_hor!B18&gt;0,Mass_sal_nette!B18/Vol_hor!B18," ")</f>
        <v>4.6785107411387497</v>
      </c>
      <c r="C18" s="151">
        <f ca="1">IF(Vol_hor!C18&gt;0,Mass_sal_nette!C18/Vol_hor!C18," ")</f>
        <v>8.0468932878374808</v>
      </c>
      <c r="D18" s="154">
        <f ca="1">IF(Vol_hor!D18&gt;0,Mass_sal_nette!D18/Vol_hor!D18," ")</f>
        <v>8.1510563978318835</v>
      </c>
      <c r="E18" s="154">
        <f ca="1">IF(Vol_hor!E18&gt;0,Mass_sal_nette!E18/Vol_hor!E18," ")</f>
        <v>2.6098915720088223</v>
      </c>
      <c r="F18" s="154">
        <f ca="1">IF(Vol_hor!F18&gt;0,Mass_sal_nette!F18/Vol_hor!F18," ")</f>
        <v>7.1745647445947585</v>
      </c>
      <c r="G18" s="153">
        <f ca="1">IF(Vol_hor!G18&gt;0,Mass_sal_nette!G18/Vol_hor!G18," ")</f>
        <v>8.3159490296750462</v>
      </c>
      <c r="H18" s="154">
        <f ca="1">IF(Vol_hor!H18&gt;0,Mass_sal_nette!H18/Vol_hor!H18," ")</f>
        <v>7.9369823245443882</v>
      </c>
      <c r="I18" s="154">
        <f ca="1">IF(Vol_hor!I18&gt;0,Mass_sal_nette!I18/Vol_hor!I18," ")</f>
        <v>7.7706997574869003</v>
      </c>
      <c r="J18" s="155">
        <f ca="1">IF(Vol_hor!J18&gt;0,Mass_sal_nette!J18/Vol_hor!J18," ")</f>
        <v>7.7327922702698277</v>
      </c>
      <c r="K18" s="154">
        <f ca="1">IF(Vol_hor!K18&gt;0,Mass_sal_nette!K18/Vol_hor!K18," ")</f>
        <v>7.1260298522378553</v>
      </c>
      <c r="L18" s="154">
        <f ca="1">IF(Vol_hor!L18&gt;0,Mass_sal_nette!L18/Vol_hor!L18," ")</f>
        <v>7.2005274748983243</v>
      </c>
      <c r="M18" s="155">
        <f ca="1">IF(Vol_hor!M18&gt;0,Mass_sal_nette!M18/Vol_hor!M18," ")</f>
        <v>6.9789903632773891</v>
      </c>
      <c r="N18" s="154">
        <f ca="1">IF(Vol_hor!N18&gt;0,Mass_sal_nette!N18/Vol_hor!N18," ")</f>
        <v>2.6124340407966384</v>
      </c>
      <c r="O18" s="156">
        <f ca="1">IF(Vol_hor!O18&gt;0,Mass_sal_nette!O18/Vol_hor!O18," ")</f>
        <v>2.6151838473253917</v>
      </c>
      <c r="P18" s="157">
        <f ca="1">IF(Vol_hor!P18&gt;0,Mass_sal_nette!P18/Vol_hor!P18," ")</f>
        <v>8.9744266074313295</v>
      </c>
      <c r="Q18" s="158">
        <f ca="1">IF(Vol_hor!Q18&gt;0,Mass_sal_nette!Q18/Vol_hor!Q18," ")</f>
        <v>8.3310000123227663</v>
      </c>
      <c r="R18" s="158">
        <f ca="1">IF(Vol_hor!R18&gt;0,Mass_sal_nette!R18/Vol_hor!R18," ")</f>
        <v>7.4298239765374277</v>
      </c>
      <c r="S18" s="158">
        <f ca="1">IF(Vol_hor!S18&gt;0,Mass_sal_nette!S18/Vol_hor!S18," ")</f>
        <v>8.1251204296792174</v>
      </c>
      <c r="T18" s="158" t="str">
        <f ca="1">IF(Vol_hor!T18&gt;0,Mass_sal_nette!T18/Vol_hor!T18," ")</f>
        <v xml:space="preserve"> </v>
      </c>
      <c r="U18" s="158">
        <f ca="1">IF(Vol_hor!U18&gt;0,Mass_sal_nette!U18/Vol_hor!U18," ")</f>
        <v>7.81571580656842</v>
      </c>
      <c r="V18" s="158">
        <f ca="1">IF(Vol_hor!V18&gt;0,Mass_sal_nette!V18/Vol_hor!V18," ")</f>
        <v>7.032620374942165</v>
      </c>
      <c r="W18" s="158" t="str">
        <f ca="1">IF(Vol_hor!W18&gt;0,Mass_sal_nette!W18/Vol_hor!W18," ")</f>
        <v xml:space="preserve"> </v>
      </c>
      <c r="X18" s="158">
        <f ca="1">IF(Vol_hor!X18&gt;0,Mass_sal_nette!X18/Vol_hor!X18," ")</f>
        <v>7.3966396309210145</v>
      </c>
      <c r="Y18" s="159">
        <f ca="1">IF(Vol_hor!Y18&gt;0,Mass_sal_nette!Y18/Vol_hor!Y18," ")</f>
        <v>7.2351536405613981</v>
      </c>
    </row>
    <row r="19" spans="1:25" x14ac:dyDescent="0.2">
      <c r="A19" s="20">
        <v>39355</v>
      </c>
      <c r="B19" s="151">
        <f ca="1">IF(Vol_hor!B19&gt;0,Mass_sal_nette!B19/Vol_hor!B19," ")</f>
        <v>4.7147051385830858</v>
      </c>
      <c r="C19" s="151">
        <f ca="1">IF(Vol_hor!C19&gt;0,Mass_sal_nette!C19/Vol_hor!C19," ")</f>
        <v>8.117674363012398</v>
      </c>
      <c r="D19" s="154">
        <f ca="1">IF(Vol_hor!D19&gt;0,Mass_sal_nette!D19/Vol_hor!D19," ")</f>
        <v>8.222147864863933</v>
      </c>
      <c r="E19" s="154">
        <f ca="1">IF(Vol_hor!E19&gt;0,Mass_sal_nette!E19/Vol_hor!E19," ")</f>
        <v>2.6461461463592486</v>
      </c>
      <c r="F19" s="154">
        <f ca="1">IF(Vol_hor!F19&gt;0,Mass_sal_nette!F19/Vol_hor!F19," ")</f>
        <v>7.2496154726929349</v>
      </c>
      <c r="G19" s="153">
        <f ca="1">IF(Vol_hor!G19&gt;0,Mass_sal_nette!G19/Vol_hor!G19," ")</f>
        <v>8.431972422602934</v>
      </c>
      <c r="H19" s="154">
        <f ca="1">IF(Vol_hor!H19&gt;0,Mass_sal_nette!H19/Vol_hor!H19," ")</f>
        <v>7.9980316482386371</v>
      </c>
      <c r="I19" s="154">
        <f ca="1">IF(Vol_hor!I19&gt;0,Mass_sal_nette!I19/Vol_hor!I19," ")</f>
        <v>7.8460678005009523</v>
      </c>
      <c r="J19" s="155">
        <f ca="1">IF(Vol_hor!J19&gt;0,Mass_sal_nette!J19/Vol_hor!J19," ")</f>
        <v>7.7578604989223425</v>
      </c>
      <c r="K19" s="154">
        <f ca="1">IF(Vol_hor!K19&gt;0,Mass_sal_nette!K19/Vol_hor!K19," ")</f>
        <v>7.2006059729453531</v>
      </c>
      <c r="L19" s="154">
        <f ca="1">IF(Vol_hor!L19&gt;0,Mass_sal_nette!L19/Vol_hor!L19," ")</f>
        <v>7.2631748415933544</v>
      </c>
      <c r="M19" s="155">
        <f ca="1">IF(Vol_hor!M19&gt;0,Mass_sal_nette!M19/Vol_hor!M19," ")</f>
        <v>7.0392995582748119</v>
      </c>
      <c r="N19" s="154">
        <f ca="1">IF(Vol_hor!N19&gt;0,Mass_sal_nette!N19/Vol_hor!N19," ")</f>
        <v>2.6516007459634543</v>
      </c>
      <c r="O19" s="156">
        <f ca="1">IF(Vol_hor!O19&gt;0,Mass_sal_nette!O19/Vol_hor!O19," ")</f>
        <v>2.645310970099108</v>
      </c>
      <c r="P19" s="157">
        <f ca="1">IF(Vol_hor!P19&gt;0,Mass_sal_nette!P19/Vol_hor!P19," ")</f>
        <v>9.1047197282553149</v>
      </c>
      <c r="Q19" s="158">
        <f ca="1">IF(Vol_hor!Q19&gt;0,Mass_sal_nette!Q19/Vol_hor!Q19," ")</f>
        <v>8.4283141231643999</v>
      </c>
      <c r="R19" s="158">
        <f ca="1">IF(Vol_hor!R19&gt;0,Mass_sal_nette!R19/Vol_hor!R19," ")</f>
        <v>7.4875138027781674</v>
      </c>
      <c r="S19" s="158">
        <f ca="1">IF(Vol_hor!S19&gt;0,Mass_sal_nette!S19/Vol_hor!S19," ")</f>
        <v>8.218376310885203</v>
      </c>
      <c r="T19" s="158" t="str">
        <f ca="1">IF(Vol_hor!T19&gt;0,Mass_sal_nette!T19/Vol_hor!T19," ")</f>
        <v xml:space="preserve"> </v>
      </c>
      <c r="U19" s="158">
        <f ca="1">IF(Vol_hor!U19&gt;0,Mass_sal_nette!U19/Vol_hor!U19," ")</f>
        <v>7.8746364012633761</v>
      </c>
      <c r="V19" s="158">
        <f ca="1">IF(Vol_hor!V19&gt;0,Mass_sal_nette!V19/Vol_hor!V19," ")</f>
        <v>7.1039771810278136</v>
      </c>
      <c r="W19" s="158" t="str">
        <f ca="1">IF(Vol_hor!W19&gt;0,Mass_sal_nette!W19/Vol_hor!W19," ")</f>
        <v xml:space="preserve"> </v>
      </c>
      <c r="X19" s="158">
        <f ca="1">IF(Vol_hor!X19&gt;0,Mass_sal_nette!X19/Vol_hor!X19," ")</f>
        <v>7.4460680617985586</v>
      </c>
      <c r="Y19" s="159">
        <f ca="1">IF(Vol_hor!Y19&gt;0,Mass_sal_nette!Y19/Vol_hor!Y19," ")</f>
        <v>7.3024409687681846</v>
      </c>
    </row>
    <row r="20" spans="1:25" ht="12" thickBot="1" x14ac:dyDescent="0.25">
      <c r="A20" s="26">
        <v>39447</v>
      </c>
      <c r="B20" s="160">
        <f ca="1">IF(Vol_hor!B20&gt;0,Mass_sal_nette!B20/Vol_hor!B20," ")</f>
        <v>4.7547487702141522</v>
      </c>
      <c r="C20" s="160">
        <f ca="1">IF(Vol_hor!C20&gt;0,Mass_sal_nette!C20/Vol_hor!C20," ")</f>
        <v>8.1905784759357552</v>
      </c>
      <c r="D20" s="161">
        <f ca="1">IF(Vol_hor!D20&gt;0,Mass_sal_nette!D20/Vol_hor!D20," ")</f>
        <v>8.292656444617716</v>
      </c>
      <c r="E20" s="161">
        <f ca="1">IF(Vol_hor!E20&gt;0,Mass_sal_nette!E20/Vol_hor!E20," ")</f>
        <v>2.6681169081603735</v>
      </c>
      <c r="F20" s="161">
        <f ca="1">IF(Vol_hor!F20&gt;0,Mass_sal_nette!F20/Vol_hor!F20," ")</f>
        <v>7.3443114126106499</v>
      </c>
      <c r="G20" s="162">
        <f ca="1">IF(Vol_hor!G20&gt;0,Mass_sal_nette!G20/Vol_hor!G20," ")</f>
        <v>8.5145771242966983</v>
      </c>
      <c r="H20" s="161">
        <f ca="1">IF(Vol_hor!H20&gt;0,Mass_sal_nette!H20/Vol_hor!H20," ")</f>
        <v>8.0329396203523142</v>
      </c>
      <c r="I20" s="161">
        <f ca="1">IF(Vol_hor!I20&gt;0,Mass_sal_nette!I20/Vol_hor!I20," ")</f>
        <v>7.9039922346742184</v>
      </c>
      <c r="J20" s="163">
        <f ca="1">IF(Vol_hor!J20&gt;0,Mass_sal_nette!J20/Vol_hor!J20," ")</f>
        <v>7.7692854840498011</v>
      </c>
      <c r="K20" s="161">
        <f ca="1">IF(Vol_hor!K20&gt;0,Mass_sal_nette!K20/Vol_hor!K20," ")</f>
        <v>7.3855903517139287</v>
      </c>
      <c r="L20" s="161">
        <f ca="1">IF(Vol_hor!L20&gt;0,Mass_sal_nette!L20/Vol_hor!L20," ")</f>
        <v>7.3355240181490045</v>
      </c>
      <c r="M20" s="163">
        <f ca="1">IF(Vol_hor!M20&gt;0,Mass_sal_nette!M20/Vol_hor!M20," ")</f>
        <v>7.1393169222826138</v>
      </c>
      <c r="N20" s="161">
        <f ca="1">IF(Vol_hor!N20&gt;0,Mass_sal_nette!N20/Vol_hor!N20," ")</f>
        <v>2.6609984473249026</v>
      </c>
      <c r="O20" s="164">
        <f ca="1">IF(Vol_hor!O20&gt;0,Mass_sal_nette!O20/Vol_hor!O20," ")</f>
        <v>2.6641245283232844</v>
      </c>
      <c r="P20" s="165">
        <f ca="1">IF(Vol_hor!P20&gt;0,Mass_sal_nette!P20/Vol_hor!P20," ")</f>
        <v>9.1679550476099827</v>
      </c>
      <c r="Q20" s="166">
        <f ca="1">IF(Vol_hor!Q20&gt;0,Mass_sal_nette!Q20/Vol_hor!Q20," ")</f>
        <v>8.5200674253140765</v>
      </c>
      <c r="R20" s="166">
        <f ca="1">IF(Vol_hor!R20&gt;0,Mass_sal_nette!R20/Vol_hor!R20," ")</f>
        <v>7.564177560025426</v>
      </c>
      <c r="S20" s="166">
        <f ca="1">IF(Vol_hor!S20&gt;0,Mass_sal_nette!S20/Vol_hor!S20," ")</f>
        <v>8.3040001741069585</v>
      </c>
      <c r="T20" s="166" t="str">
        <f ca="1">IF(Vol_hor!T20&gt;0,Mass_sal_nette!T20/Vol_hor!T20," ")</f>
        <v xml:space="preserve"> </v>
      </c>
      <c r="U20" s="166">
        <f ca="1">IF(Vol_hor!U20&gt;0,Mass_sal_nette!U20/Vol_hor!U20," ")</f>
        <v>7.9588348262519046</v>
      </c>
      <c r="V20" s="166">
        <f ca="1">IF(Vol_hor!V20&gt;0,Mass_sal_nette!V20/Vol_hor!V20," ")</f>
        <v>7.2332641298391644</v>
      </c>
      <c r="W20" s="166" t="str">
        <f ca="1">IF(Vol_hor!W20&gt;0,Mass_sal_nette!W20/Vol_hor!W20," ")</f>
        <v xml:space="preserve"> </v>
      </c>
      <c r="X20" s="166">
        <f ca="1">IF(Vol_hor!X20&gt;0,Mass_sal_nette!X20/Vol_hor!X20," ")</f>
        <v>7.5712505025645944</v>
      </c>
      <c r="Y20" s="167">
        <f ca="1">IF(Vol_hor!Y20&gt;0,Mass_sal_nette!Y20/Vol_hor!Y20," ")</f>
        <v>7.3679442068066789</v>
      </c>
    </row>
    <row r="21" spans="1:25" x14ac:dyDescent="0.2">
      <c r="A21" s="14">
        <v>39538</v>
      </c>
      <c r="B21" s="151">
        <f ca="1">IF(Vol_hor!B21&gt;0,Mass_sal_nette!B21/Vol_hor!B21," ")</f>
        <v>4.8063184412502959</v>
      </c>
      <c r="C21" s="151">
        <f ca="1">IF(Vol_hor!C21&gt;0,Mass_sal_nette!C21/Vol_hor!C21," ")</f>
        <v>8.2898145604067803</v>
      </c>
      <c r="D21" s="154">
        <f ca="1">IF(Vol_hor!D21&gt;0,Mass_sal_nette!D21/Vol_hor!D21," ")</f>
        <v>8.394912585017714</v>
      </c>
      <c r="E21" s="154">
        <f ca="1">IF(Vol_hor!E21&gt;0,Mass_sal_nette!E21/Vol_hor!E21," ")</f>
        <v>2.7154311587438693</v>
      </c>
      <c r="F21" s="154">
        <f ca="1">IF(Vol_hor!F21&gt;0,Mass_sal_nette!F21/Vol_hor!F21," ")</f>
        <v>7.433131077489989</v>
      </c>
      <c r="G21" s="153">
        <f ca="1">IF(Vol_hor!G21&gt;0,Mass_sal_nette!G21/Vol_hor!G21," ")</f>
        <v>8.6381561464964562</v>
      </c>
      <c r="H21" s="154">
        <f ca="1">IF(Vol_hor!H21&gt;0,Mass_sal_nette!H21/Vol_hor!H21," ")</f>
        <v>7.841086091914562</v>
      </c>
      <c r="I21" s="154">
        <f ca="1">IF(Vol_hor!I21&gt;0,Mass_sal_nette!I21/Vol_hor!I21," ")</f>
        <v>8.0312831239169498</v>
      </c>
      <c r="J21" s="155">
        <f ca="1">IF(Vol_hor!J21&gt;0,Mass_sal_nette!J21/Vol_hor!J21," ")</f>
        <v>7.9060944839712546</v>
      </c>
      <c r="K21" s="154">
        <f ca="1">IF(Vol_hor!K21&gt;0,Mass_sal_nette!K21/Vol_hor!K21," ")</f>
        <v>7.4069523652930469</v>
      </c>
      <c r="L21" s="154">
        <f ca="1">IF(Vol_hor!L21&gt;0,Mass_sal_nette!L21/Vol_hor!L21," ")</f>
        <v>7.4359963826063469</v>
      </c>
      <c r="M21" s="155">
        <f ca="1">IF(Vol_hor!M21&gt;0,Mass_sal_nette!M21/Vol_hor!M21," ")</f>
        <v>7.25649871579457</v>
      </c>
      <c r="N21" s="154">
        <f ca="1">IF(Vol_hor!N21&gt;0,Mass_sal_nette!N21/Vol_hor!N21," ")</f>
        <v>2.7246264061015415</v>
      </c>
      <c r="O21" s="156">
        <f ca="1">IF(Vol_hor!O21&gt;0,Mass_sal_nette!O21/Vol_hor!O21," ")</f>
        <v>2.7211593365025815</v>
      </c>
      <c r="P21" s="157">
        <f ca="1">IF(Vol_hor!P21&gt;0,Mass_sal_nette!P21/Vol_hor!P21," ")</f>
        <v>9.3093415431367781</v>
      </c>
      <c r="Q21" s="158">
        <f ca="1">IF(Vol_hor!Q21&gt;0,Mass_sal_nette!Q21/Vol_hor!Q21," ")</f>
        <v>8.6620939569067357</v>
      </c>
      <c r="R21" s="158">
        <f ca="1">IF(Vol_hor!R21&gt;0,Mass_sal_nette!R21/Vol_hor!R21," ")</f>
        <v>7.6627725069071104</v>
      </c>
      <c r="S21" s="158">
        <f ca="1">IF(Vol_hor!S21&gt;0,Mass_sal_nette!S21/Vol_hor!S21," ")</f>
        <v>8.3969432882117836</v>
      </c>
      <c r="T21" s="158" t="str">
        <f ca="1">IF(Vol_hor!T21&gt;0,Mass_sal_nette!T21/Vol_hor!T21," ")</f>
        <v xml:space="preserve"> </v>
      </c>
      <c r="U21" s="158">
        <f ca="1">IF(Vol_hor!U21&gt;0,Mass_sal_nette!U21/Vol_hor!U21," ")</f>
        <v>8.0076230727145301</v>
      </c>
      <c r="V21" s="158">
        <f ca="1">IF(Vol_hor!V21&gt;0,Mass_sal_nette!V21/Vol_hor!V21," ")</f>
        <v>7.3256346517863218</v>
      </c>
      <c r="W21" s="158" t="str">
        <f ca="1">IF(Vol_hor!W21&gt;0,Mass_sal_nette!W21/Vol_hor!W21," ")</f>
        <v xml:space="preserve"> </v>
      </c>
      <c r="X21" s="158">
        <f ca="1">IF(Vol_hor!X21&gt;0,Mass_sal_nette!X21/Vol_hor!X21," ")</f>
        <v>7.6609267042219749</v>
      </c>
      <c r="Y21" s="159">
        <f ca="1">IF(Vol_hor!Y21&gt;0,Mass_sal_nette!Y21/Vol_hor!Y21," ")</f>
        <v>7.3780510922631928</v>
      </c>
    </row>
    <row r="22" spans="1:25" x14ac:dyDescent="0.2">
      <c r="A22" s="20">
        <v>39629</v>
      </c>
      <c r="B22" s="151">
        <f ca="1">IF(Vol_hor!B22&gt;0,Mass_sal_nette!B22/Vol_hor!B22," ")</f>
        <v>4.8483169406293989</v>
      </c>
      <c r="C22" s="151">
        <f ca="1">IF(Vol_hor!C22&gt;0,Mass_sal_nette!C22/Vol_hor!C22," ")</f>
        <v>8.3819277159211225</v>
      </c>
      <c r="D22" s="154">
        <f ca="1">IF(Vol_hor!D22&gt;0,Mass_sal_nette!D22/Vol_hor!D22," ")</f>
        <v>8.4880590314344957</v>
      </c>
      <c r="E22" s="154">
        <f ca="1">IF(Vol_hor!E22&gt;0,Mass_sal_nette!E22/Vol_hor!E22," ")</f>
        <v>2.7535965497802652</v>
      </c>
      <c r="F22" s="154">
        <f ca="1">IF(Vol_hor!F22&gt;0,Mass_sal_nette!F22/Vol_hor!F22," ")</f>
        <v>7.5254101730387584</v>
      </c>
      <c r="G22" s="153">
        <f ca="1">IF(Vol_hor!G22&gt;0,Mass_sal_nette!G22/Vol_hor!G22," ")</f>
        <v>8.6675932174613912</v>
      </c>
      <c r="H22" s="154">
        <f ca="1">IF(Vol_hor!H22&gt;0,Mass_sal_nette!H22/Vol_hor!H22," ")</f>
        <v>8.0135597626906936</v>
      </c>
      <c r="I22" s="154">
        <f ca="1">IF(Vol_hor!I22&gt;0,Mass_sal_nette!I22/Vol_hor!I22," ")</f>
        <v>8.1074794207085361</v>
      </c>
      <c r="J22" s="155">
        <f ca="1">IF(Vol_hor!J22&gt;0,Mass_sal_nette!J22/Vol_hor!J22," ")</f>
        <v>7.9877352337188441</v>
      </c>
      <c r="K22" s="154">
        <f ca="1">IF(Vol_hor!K22&gt;0,Mass_sal_nette!K22/Vol_hor!K22," ")</f>
        <v>7.5619625642236326</v>
      </c>
      <c r="L22" s="154">
        <f ca="1">IF(Vol_hor!L22&gt;0,Mass_sal_nette!L22/Vol_hor!L22," ")</f>
        <v>7.5071431122572481</v>
      </c>
      <c r="M22" s="155">
        <f ca="1">IF(Vol_hor!M22&gt;0,Mass_sal_nette!M22/Vol_hor!M22," ")</f>
        <v>7.3309478389445966</v>
      </c>
      <c r="N22" s="154">
        <f ca="1">IF(Vol_hor!N22&gt;0,Mass_sal_nette!N22/Vol_hor!N22," ")</f>
        <v>2.7405057548538436</v>
      </c>
      <c r="O22" s="156">
        <f ca="1">IF(Vol_hor!O22&gt;0,Mass_sal_nette!O22/Vol_hor!O22," ")</f>
        <v>2.7452259370690828</v>
      </c>
      <c r="P22" s="157">
        <f ca="1">IF(Vol_hor!P22&gt;0,Mass_sal_nette!P22/Vol_hor!P22," ")</f>
        <v>9.3987068713067057</v>
      </c>
      <c r="Q22" s="158">
        <f ca="1">IF(Vol_hor!Q22&gt;0,Mass_sal_nette!Q22/Vol_hor!Q22," ")</f>
        <v>8.702583062079464</v>
      </c>
      <c r="R22" s="158">
        <f ca="1">IF(Vol_hor!R22&gt;0,Mass_sal_nette!R22/Vol_hor!R22," ")</f>
        <v>7.7264581773913914</v>
      </c>
      <c r="S22" s="158">
        <f ca="1">IF(Vol_hor!S22&gt;0,Mass_sal_nette!S22/Vol_hor!S22," ")</f>
        <v>8.4885739930278472</v>
      </c>
      <c r="T22" s="158" t="str">
        <f ca="1">IF(Vol_hor!T22&gt;0,Mass_sal_nette!T22/Vol_hor!T22," ")</f>
        <v xml:space="preserve"> </v>
      </c>
      <c r="U22" s="158">
        <f ca="1">IF(Vol_hor!U22&gt;0,Mass_sal_nette!U22/Vol_hor!U22," ")</f>
        <v>8.1275642076824095</v>
      </c>
      <c r="V22" s="158">
        <f ca="1">IF(Vol_hor!V22&gt;0,Mass_sal_nette!V22/Vol_hor!V22," ")</f>
        <v>7.4284268284154651</v>
      </c>
      <c r="W22" s="158" t="str">
        <f ca="1">IF(Vol_hor!W22&gt;0,Mass_sal_nette!W22/Vol_hor!W22," ")</f>
        <v xml:space="preserve"> </v>
      </c>
      <c r="X22" s="158">
        <f ca="1">IF(Vol_hor!X22&gt;0,Mass_sal_nette!X22/Vol_hor!X22," ")</f>
        <v>7.7770257186309895</v>
      </c>
      <c r="Y22" s="159">
        <f ca="1">IF(Vol_hor!Y22&gt;0,Mass_sal_nette!Y22/Vol_hor!Y22," ")</f>
        <v>7.4973284454676552</v>
      </c>
    </row>
    <row r="23" spans="1:25" x14ac:dyDescent="0.2">
      <c r="A23" s="20">
        <v>39721</v>
      </c>
      <c r="B23" s="151">
        <f ca="1">IF(Vol_hor!B23&gt;0,Mass_sal_nette!B23/Vol_hor!B23," ")</f>
        <v>4.8841443778991138</v>
      </c>
      <c r="C23" s="151">
        <f ca="1">IF(Vol_hor!C23&gt;0,Mass_sal_nette!C23/Vol_hor!C23," ")</f>
        <v>8.476823163150403</v>
      </c>
      <c r="D23" s="154">
        <f ca="1">IF(Vol_hor!D23&gt;0,Mass_sal_nette!D23/Vol_hor!D23," ")</f>
        <v>8.58267476393846</v>
      </c>
      <c r="E23" s="154">
        <f ca="1">IF(Vol_hor!E23&gt;0,Mass_sal_nette!E23/Vol_hor!E23," ")</f>
        <v>2.7838585761345418</v>
      </c>
      <c r="F23" s="154">
        <f ca="1">IF(Vol_hor!F23&gt;0,Mass_sal_nette!F23/Vol_hor!F23," ")</f>
        <v>7.6281245588320026</v>
      </c>
      <c r="G23" s="153">
        <f ca="1">IF(Vol_hor!G23&gt;0,Mass_sal_nette!G23/Vol_hor!G23," ")</f>
        <v>8.8030820292228587</v>
      </c>
      <c r="H23" s="154">
        <f ca="1">IF(Vol_hor!H23&gt;0,Mass_sal_nette!H23/Vol_hor!H23," ")</f>
        <v>8.3588728174134399</v>
      </c>
      <c r="I23" s="154">
        <f ca="1">IF(Vol_hor!I23&gt;0,Mass_sal_nette!I23/Vol_hor!I23," ")</f>
        <v>8.1753855782386804</v>
      </c>
      <c r="J23" s="155">
        <f ca="1">IF(Vol_hor!J23&gt;0,Mass_sal_nette!J23/Vol_hor!J23," ")</f>
        <v>8.0535897250875035</v>
      </c>
      <c r="K23" s="154">
        <f ca="1">IF(Vol_hor!K23&gt;0,Mass_sal_nette!K23/Vol_hor!K23," ")</f>
        <v>7.627932138374411</v>
      </c>
      <c r="L23" s="154">
        <f ca="1">IF(Vol_hor!L23&gt;0,Mass_sal_nette!L23/Vol_hor!L23," ")</f>
        <v>7.5567586042974462</v>
      </c>
      <c r="M23" s="155">
        <f ca="1">IF(Vol_hor!M23&gt;0,Mass_sal_nette!M23/Vol_hor!M23," ")</f>
        <v>7.3668141122137056</v>
      </c>
      <c r="N23" s="154">
        <f ca="1">IF(Vol_hor!N23&gt;0,Mass_sal_nette!N23/Vol_hor!N23," ")</f>
        <v>2.784345744187394</v>
      </c>
      <c r="O23" s="156">
        <f ca="1">IF(Vol_hor!O23&gt;0,Mass_sal_nette!O23/Vol_hor!O23," ")</f>
        <v>2.7779921371912679</v>
      </c>
      <c r="P23" s="157">
        <f ca="1">IF(Vol_hor!P23&gt;0,Mass_sal_nette!P23/Vol_hor!P23," ")</f>
        <v>9.4993423521890179</v>
      </c>
      <c r="Q23" s="158">
        <f ca="1">IF(Vol_hor!Q23&gt;0,Mass_sal_nette!Q23/Vol_hor!Q23," ")</f>
        <v>8.8335110428147754</v>
      </c>
      <c r="R23" s="158">
        <f ca="1">IF(Vol_hor!R23&gt;0,Mass_sal_nette!R23/Vol_hor!R23," ")</f>
        <v>7.7893304266897401</v>
      </c>
      <c r="S23" s="158">
        <f ca="1">IF(Vol_hor!S23&gt;0,Mass_sal_nette!S23/Vol_hor!S23," ")</f>
        <v>8.5853151257395712</v>
      </c>
      <c r="T23" s="158" t="str">
        <f ca="1">IF(Vol_hor!T23&gt;0,Mass_sal_nette!T23/Vol_hor!T23," ")</f>
        <v xml:space="preserve"> </v>
      </c>
      <c r="U23" s="158">
        <f ca="1">IF(Vol_hor!U23&gt;0,Mass_sal_nette!U23/Vol_hor!U23," ")</f>
        <v>8.1774018727930962</v>
      </c>
      <c r="V23" s="158">
        <f ca="1">IF(Vol_hor!V23&gt;0,Mass_sal_nette!V23/Vol_hor!V23," ")</f>
        <v>7.5113361783678245</v>
      </c>
      <c r="W23" s="158" t="str">
        <f ca="1">IF(Vol_hor!W23&gt;0,Mass_sal_nette!W23/Vol_hor!W23," ")</f>
        <v xml:space="preserve"> </v>
      </c>
      <c r="X23" s="158">
        <f ca="1">IF(Vol_hor!X23&gt;0,Mass_sal_nette!X23/Vol_hor!X23," ")</f>
        <v>7.8668485501720307</v>
      </c>
      <c r="Y23" s="159">
        <f ca="1">IF(Vol_hor!Y23&gt;0,Mass_sal_nette!Y23/Vol_hor!Y23," ")</f>
        <v>7.6423366201214726</v>
      </c>
    </row>
    <row r="24" spans="1:25" ht="12" thickBot="1" x14ac:dyDescent="0.25">
      <c r="A24" s="26">
        <v>39813</v>
      </c>
      <c r="B24" s="160">
        <f ca="1">IF(Vol_hor!B24&gt;0,Mass_sal_nette!B24/Vol_hor!B24," ")</f>
        <v>4.9001774758334271</v>
      </c>
      <c r="C24" s="160">
        <f ca="1">IF(Vol_hor!C24&gt;0,Mass_sal_nette!C24/Vol_hor!C24," ")</f>
        <v>8.5121454859134573</v>
      </c>
      <c r="D24" s="161">
        <f ca="1">IF(Vol_hor!D24&gt;0,Mass_sal_nette!D24/Vol_hor!D24," ")</f>
        <v>8.6208900747587549</v>
      </c>
      <c r="E24" s="161">
        <f ca="1">IF(Vol_hor!E24&gt;0,Mass_sal_nette!E24/Vol_hor!E24," ")</f>
        <v>2.8189947850808839</v>
      </c>
      <c r="F24" s="161">
        <f ca="1">IF(Vol_hor!F24&gt;0,Mass_sal_nette!F24/Vol_hor!F24," ")</f>
        <v>7.6557585275789544</v>
      </c>
      <c r="G24" s="162">
        <f ca="1">IF(Vol_hor!G24&gt;0,Mass_sal_nette!G24/Vol_hor!G24," ")</f>
        <v>8.8214495475107118</v>
      </c>
      <c r="H24" s="161">
        <f ca="1">IF(Vol_hor!H24&gt;0,Mass_sal_nette!H24/Vol_hor!H24," ")</f>
        <v>8.2947823007608701</v>
      </c>
      <c r="I24" s="161">
        <f ca="1">IF(Vol_hor!I24&gt;0,Mass_sal_nette!I24/Vol_hor!I24," ")</f>
        <v>8.1897396125076369</v>
      </c>
      <c r="J24" s="163">
        <f ca="1">IF(Vol_hor!J24&gt;0,Mass_sal_nette!J24/Vol_hor!J24," ")</f>
        <v>8.0338716871927733</v>
      </c>
      <c r="K24" s="161">
        <f ca="1">IF(Vol_hor!K24&gt;0,Mass_sal_nette!K24/Vol_hor!K24," ")</f>
        <v>7.6523944845359226</v>
      </c>
      <c r="L24" s="161">
        <f ca="1">IF(Vol_hor!L24&gt;0,Mass_sal_nette!L24/Vol_hor!L24," ")</f>
        <v>7.5560720314868064</v>
      </c>
      <c r="M24" s="163">
        <f ca="1">IF(Vol_hor!M24&gt;0,Mass_sal_nette!M24/Vol_hor!M24," ")</f>
        <v>7.3968934778761106</v>
      </c>
      <c r="N24" s="161">
        <f ca="1">IF(Vol_hor!N24&gt;0,Mass_sal_nette!N24/Vol_hor!N24," ")</f>
        <v>2.8139009797001848</v>
      </c>
      <c r="O24" s="164">
        <f ca="1">IF(Vol_hor!O24&gt;0,Mass_sal_nette!O24/Vol_hor!O24," ")</f>
        <v>2.8190165685233404</v>
      </c>
      <c r="P24" s="165">
        <f ca="1">IF(Vol_hor!P24&gt;0,Mass_sal_nette!P24/Vol_hor!P24," ")</f>
        <v>9.5390575853167618</v>
      </c>
      <c r="Q24" s="166">
        <f ca="1">IF(Vol_hor!Q24&gt;0,Mass_sal_nette!Q24/Vol_hor!Q24," ")</f>
        <v>8.886211168223511</v>
      </c>
      <c r="R24" s="166">
        <f ca="1">IF(Vol_hor!R24&gt;0,Mass_sal_nette!R24/Vol_hor!R24," ")</f>
        <v>7.8420106830006997</v>
      </c>
      <c r="S24" s="166">
        <f ca="1">IF(Vol_hor!S24&gt;0,Mass_sal_nette!S24/Vol_hor!S24," ")</f>
        <v>8.6412779636371635</v>
      </c>
      <c r="T24" s="166" t="str">
        <f ca="1">IF(Vol_hor!T24&gt;0,Mass_sal_nette!T24/Vol_hor!T24," ")</f>
        <v xml:space="preserve"> </v>
      </c>
      <c r="U24" s="166">
        <f ca="1">IF(Vol_hor!U24&gt;0,Mass_sal_nette!U24/Vol_hor!U24," ")</f>
        <v>8.2258108344826866</v>
      </c>
      <c r="V24" s="166">
        <f ca="1">IF(Vol_hor!V24&gt;0,Mass_sal_nette!V24/Vol_hor!V24," ")</f>
        <v>7.5531039431876739</v>
      </c>
      <c r="W24" s="166" t="str">
        <f ca="1">IF(Vol_hor!W24&gt;0,Mass_sal_nette!W24/Vol_hor!W24," ")</f>
        <v xml:space="preserve"> </v>
      </c>
      <c r="X24" s="166">
        <f ca="1">IF(Vol_hor!X24&gt;0,Mass_sal_nette!X24/Vol_hor!X24," ")</f>
        <v>7.9296744781556256</v>
      </c>
      <c r="Y24" s="167">
        <f ca="1">IF(Vol_hor!Y24&gt;0,Mass_sal_nette!Y24/Vol_hor!Y24," ")</f>
        <v>7.6418017738202062</v>
      </c>
    </row>
    <row r="25" spans="1:25" x14ac:dyDescent="0.2">
      <c r="A25" s="14">
        <v>39903</v>
      </c>
      <c r="B25" s="151">
        <f ca="1">IF(Vol_hor!B25&gt;0,Mass_sal_nette!B25/Vol_hor!B25," ")</f>
        <v>4.9135159199247855</v>
      </c>
      <c r="C25" s="151">
        <f ca="1">IF(Vol_hor!C25&gt;0,Mass_sal_nette!C25/Vol_hor!C25," ")</f>
        <v>8.567462045787785</v>
      </c>
      <c r="D25" s="154">
        <f ca="1">IF(Vol_hor!D25&gt;0,Mass_sal_nette!D25/Vol_hor!D25," ")</f>
        <v>8.6809207462614246</v>
      </c>
      <c r="E25" s="154">
        <f ca="1">IF(Vol_hor!E25&gt;0,Mass_sal_nette!E25/Vol_hor!E25," ")</f>
        <v>2.839811480275535</v>
      </c>
      <c r="F25" s="154">
        <f ca="1">IF(Vol_hor!F25&gt;0,Mass_sal_nette!F25/Vol_hor!F25," ")</f>
        <v>7.6846246761449919</v>
      </c>
      <c r="G25" s="153">
        <f ca="1">IF(Vol_hor!G25&gt;0,Mass_sal_nette!G25/Vol_hor!G25," ")</f>
        <v>8.826593139350873</v>
      </c>
      <c r="H25" s="154">
        <f ca="1">IF(Vol_hor!H25&gt;0,Mass_sal_nette!H25/Vol_hor!H25," ")</f>
        <v>8.4136796488110051</v>
      </c>
      <c r="I25" s="154">
        <f ca="1">IF(Vol_hor!I25&gt;0,Mass_sal_nette!I25/Vol_hor!I25," ")</f>
        <v>8.1992883426612426</v>
      </c>
      <c r="J25" s="155">
        <f ca="1">IF(Vol_hor!J25&gt;0,Mass_sal_nette!J25/Vol_hor!J25," ")</f>
        <v>8.1336373119471279</v>
      </c>
      <c r="K25" s="154">
        <f ca="1">IF(Vol_hor!K25&gt;0,Mass_sal_nette!K25/Vol_hor!K25," ")</f>
        <v>7.7078111002598861</v>
      </c>
      <c r="L25" s="154">
        <f ca="1">IF(Vol_hor!L25&gt;0,Mass_sal_nette!L25/Vol_hor!L25," ")</f>
        <v>7.6299275093500869</v>
      </c>
      <c r="M25" s="155">
        <f ca="1">IF(Vol_hor!M25&gt;0,Mass_sal_nette!M25/Vol_hor!M25," ")</f>
        <v>7.3668996646749871</v>
      </c>
      <c r="N25" s="154">
        <f ca="1">IF(Vol_hor!N25&gt;0,Mass_sal_nette!N25/Vol_hor!N25," ")</f>
        <v>2.8411376076105759</v>
      </c>
      <c r="O25" s="156">
        <f ca="1">IF(Vol_hor!O25&gt;0,Mass_sal_nette!O25/Vol_hor!O25," ")</f>
        <v>2.8461564407530204</v>
      </c>
      <c r="P25" s="157">
        <f ca="1">IF(Vol_hor!P25&gt;0,Mass_sal_nette!P25/Vol_hor!P25," ")</f>
        <v>9.6573835185627743</v>
      </c>
      <c r="Q25" s="158">
        <f ca="1">IF(Vol_hor!Q25&gt;0,Mass_sal_nette!Q25/Vol_hor!Q25," ")</f>
        <v>8.8714533583669386</v>
      </c>
      <c r="R25" s="158">
        <f ca="1">IF(Vol_hor!R25&gt;0,Mass_sal_nette!R25/Vol_hor!R25," ")</f>
        <v>7.8427345059500224</v>
      </c>
      <c r="S25" s="158">
        <f ca="1">IF(Vol_hor!S25&gt;0,Mass_sal_nette!S25/Vol_hor!S25," ")</f>
        <v>8.6822983597972048</v>
      </c>
      <c r="T25" s="158" t="str">
        <f ca="1">IF(Vol_hor!T25&gt;0,Mass_sal_nette!T25/Vol_hor!T25," ")</f>
        <v xml:space="preserve"> </v>
      </c>
      <c r="U25" s="158">
        <f ca="1">IF(Vol_hor!U25&gt;0,Mass_sal_nette!U25/Vol_hor!U25," ")</f>
        <v>8.2810199186754865</v>
      </c>
      <c r="V25" s="158">
        <f ca="1">IF(Vol_hor!V25&gt;0,Mass_sal_nette!V25/Vol_hor!V25," ")</f>
        <v>7.580304267956091</v>
      </c>
      <c r="W25" s="158" t="str">
        <f ca="1">IF(Vol_hor!W25&gt;0,Mass_sal_nette!W25/Vol_hor!W25," ")</f>
        <v xml:space="preserve"> </v>
      </c>
      <c r="X25" s="158">
        <f ca="1">IF(Vol_hor!X25&gt;0,Mass_sal_nette!X25/Vol_hor!X25," ")</f>
        <v>7.9877103080280891</v>
      </c>
      <c r="Y25" s="159">
        <f ca="1">IF(Vol_hor!Y25&gt;0,Mass_sal_nette!Y25/Vol_hor!Y25," ")</f>
        <v>7.6277771000464663</v>
      </c>
    </row>
    <row r="26" spans="1:25" x14ac:dyDescent="0.2">
      <c r="A26" s="20">
        <v>39994</v>
      </c>
      <c r="B26" s="151">
        <f ca="1">IF(Vol_hor!B26&gt;0,Mass_sal_nette!B26/Vol_hor!B26," ")</f>
        <v>4.9332420798753871</v>
      </c>
      <c r="C26" s="151">
        <f ca="1">IF(Vol_hor!C26&gt;0,Mass_sal_nette!C26/Vol_hor!C26," ")</f>
        <v>8.6179949580223916</v>
      </c>
      <c r="D26" s="154">
        <f ca="1">IF(Vol_hor!D26&gt;0,Mass_sal_nette!D26/Vol_hor!D26," ")</f>
        <v>8.7332117892465249</v>
      </c>
      <c r="E26" s="154">
        <f ca="1">IF(Vol_hor!E26&gt;0,Mass_sal_nette!E26/Vol_hor!E26," ")</f>
        <v>2.8650477392818234</v>
      </c>
      <c r="F26" s="154">
        <f ca="1">IF(Vol_hor!F26&gt;0,Mass_sal_nette!F26/Vol_hor!F26," ")</f>
        <v>7.7223407421902808</v>
      </c>
      <c r="G26" s="153">
        <f ca="1">IF(Vol_hor!G26&gt;0,Mass_sal_nette!G26/Vol_hor!G26," ")</f>
        <v>8.9508072156809124</v>
      </c>
      <c r="H26" s="154">
        <f ca="1">IF(Vol_hor!H26&gt;0,Mass_sal_nette!H26/Vol_hor!H26," ")</f>
        <v>8.4194764987301873</v>
      </c>
      <c r="I26" s="154">
        <f ca="1">IF(Vol_hor!I26&gt;0,Mass_sal_nette!I26/Vol_hor!I26," ")</f>
        <v>8.2394985100042017</v>
      </c>
      <c r="J26" s="155">
        <f ca="1">IF(Vol_hor!J26&gt;0,Mass_sal_nette!J26/Vol_hor!J26," ")</f>
        <v>8.0738707661135134</v>
      </c>
      <c r="K26" s="154">
        <f ca="1">IF(Vol_hor!K26&gt;0,Mass_sal_nette!K26/Vol_hor!K26," ")</f>
        <v>7.740297170212048</v>
      </c>
      <c r="L26" s="154">
        <f ca="1">IF(Vol_hor!L26&gt;0,Mass_sal_nette!L26/Vol_hor!L26," ")</f>
        <v>7.6632974218532448</v>
      </c>
      <c r="M26" s="155">
        <f ca="1">IF(Vol_hor!M26&gt;0,Mass_sal_nette!M26/Vol_hor!M26," ")</f>
        <v>7.379076812772821</v>
      </c>
      <c r="N26" s="154">
        <f ca="1">IF(Vol_hor!N26&gt;0,Mass_sal_nette!N26/Vol_hor!N26," ")</f>
        <v>2.8679827912755798</v>
      </c>
      <c r="O26" s="156">
        <f ca="1">IF(Vol_hor!O26&gt;0,Mass_sal_nette!O26/Vol_hor!O26," ")</f>
        <v>2.8630086313899232</v>
      </c>
      <c r="P26" s="157">
        <f ca="1">IF(Vol_hor!P26&gt;0,Mass_sal_nette!P26/Vol_hor!P26," ")</f>
        <v>9.7141159017928178</v>
      </c>
      <c r="Q26" s="158">
        <f ca="1">IF(Vol_hor!Q26&gt;0,Mass_sal_nette!Q26/Vol_hor!Q26," ")</f>
        <v>9.012066960142791</v>
      </c>
      <c r="R26" s="158">
        <f ca="1">IF(Vol_hor!R26&gt;0,Mass_sal_nette!R26/Vol_hor!R26," ")</f>
        <v>7.9000167108839561</v>
      </c>
      <c r="S26" s="158">
        <f ca="1">IF(Vol_hor!S26&gt;0,Mass_sal_nette!S26/Vol_hor!S26," ")</f>
        <v>8.7433369277793407</v>
      </c>
      <c r="T26" s="158" t="str">
        <f ca="1">IF(Vol_hor!T26&gt;0,Mass_sal_nette!T26/Vol_hor!T26," ")</f>
        <v xml:space="preserve"> </v>
      </c>
      <c r="U26" s="158">
        <f ca="1">IF(Vol_hor!U26&gt;0,Mass_sal_nette!U26/Vol_hor!U26," ")</f>
        <v>8.3218981450148277</v>
      </c>
      <c r="V26" s="158">
        <f ca="1">IF(Vol_hor!V26&gt;0,Mass_sal_nette!V26/Vol_hor!V26," ")</f>
        <v>7.6244629214776705</v>
      </c>
      <c r="W26" s="158" t="str">
        <f ca="1">IF(Vol_hor!W26&gt;0,Mass_sal_nette!W26/Vol_hor!W26," ")</f>
        <v xml:space="preserve"> </v>
      </c>
      <c r="X26" s="158">
        <f ca="1">IF(Vol_hor!X26&gt;0,Mass_sal_nette!X26/Vol_hor!X26," ")</f>
        <v>8.0500345788975611</v>
      </c>
      <c r="Y26" s="159">
        <f ca="1">IF(Vol_hor!Y26&gt;0,Mass_sal_nette!Y26/Vol_hor!Y26," ")</f>
        <v>7.6605666615752259</v>
      </c>
    </row>
    <row r="27" spans="1:25" x14ac:dyDescent="0.2">
      <c r="A27" s="20">
        <v>40086</v>
      </c>
      <c r="B27" s="151">
        <f ca="1">IF(Vol_hor!B27&gt;0,Mass_sal_nette!B27/Vol_hor!B27," ")</f>
        <v>4.9486178948300141</v>
      </c>
      <c r="C27" s="151">
        <f ca="1">IF(Vol_hor!C27&gt;0,Mass_sal_nette!C27/Vol_hor!C27," ")</f>
        <v>8.6954560897164743</v>
      </c>
      <c r="D27" s="154">
        <f ca="1">IF(Vol_hor!D27&gt;0,Mass_sal_nette!D27/Vol_hor!D27," ")</f>
        <v>8.8079464368620961</v>
      </c>
      <c r="E27" s="154">
        <f ca="1">IF(Vol_hor!E27&gt;0,Mass_sal_nette!E27/Vol_hor!E27," ")</f>
        <v>2.8795050956764552</v>
      </c>
      <c r="F27" s="154">
        <f ca="1">IF(Vol_hor!F27&gt;0,Mass_sal_nette!F27/Vol_hor!F27," ")</f>
        <v>7.8231075392689009</v>
      </c>
      <c r="G27" s="153">
        <f ca="1">IF(Vol_hor!G27&gt;0,Mass_sal_nette!G27/Vol_hor!G27," ")</f>
        <v>9.0195326035657466</v>
      </c>
      <c r="H27" s="154">
        <f ca="1">IF(Vol_hor!H27&gt;0,Mass_sal_nette!H27/Vol_hor!H27," ")</f>
        <v>8.5354942912112435</v>
      </c>
      <c r="I27" s="154">
        <f ca="1">IF(Vol_hor!I27&gt;0,Mass_sal_nette!I27/Vol_hor!I27," ")</f>
        <v>8.2883688193381229</v>
      </c>
      <c r="J27" s="155">
        <f ca="1">IF(Vol_hor!J27&gt;0,Mass_sal_nette!J27/Vol_hor!J27," ")</f>
        <v>8.1159461447144636</v>
      </c>
      <c r="K27" s="154">
        <f ca="1">IF(Vol_hor!K27&gt;0,Mass_sal_nette!K27/Vol_hor!K27," ")</f>
        <v>7.8140836112722205</v>
      </c>
      <c r="L27" s="154">
        <f ca="1">IF(Vol_hor!L27&gt;0,Mass_sal_nette!L27/Vol_hor!L27," ")</f>
        <v>7.6749586569036614</v>
      </c>
      <c r="M27" s="155">
        <f ca="1">IF(Vol_hor!M27&gt;0,Mass_sal_nette!M27/Vol_hor!M27," ")</f>
        <v>7.456023907595358</v>
      </c>
      <c r="N27" s="154">
        <f ca="1">IF(Vol_hor!N27&gt;0,Mass_sal_nette!N27/Vol_hor!N27," ")</f>
        <v>2.8825208646992988</v>
      </c>
      <c r="O27" s="156">
        <f ca="1">IF(Vol_hor!O27&gt;0,Mass_sal_nette!O27/Vol_hor!O27," ")</f>
        <v>2.876785311557533</v>
      </c>
      <c r="P27" s="157">
        <f ca="1">IF(Vol_hor!P27&gt;0,Mass_sal_nette!P27/Vol_hor!P27," ")</f>
        <v>9.7646502751112028</v>
      </c>
      <c r="Q27" s="158">
        <f ca="1">IF(Vol_hor!Q27&gt;0,Mass_sal_nette!Q27/Vol_hor!Q27," ")</f>
        <v>9.0893489729779908</v>
      </c>
      <c r="R27" s="158">
        <f ca="1">IF(Vol_hor!R27&gt;0,Mass_sal_nette!R27/Vol_hor!R27," ")</f>
        <v>7.9694504664679471</v>
      </c>
      <c r="S27" s="158">
        <f ca="1">IF(Vol_hor!S27&gt;0,Mass_sal_nette!S27/Vol_hor!S27," ")</f>
        <v>8.8035399407952148</v>
      </c>
      <c r="T27" s="158" t="str">
        <f ca="1">IF(Vol_hor!T27&gt;0,Mass_sal_nette!T27/Vol_hor!T27," ")</f>
        <v xml:space="preserve"> </v>
      </c>
      <c r="U27" s="158">
        <f ca="1">IF(Vol_hor!U27&gt;0,Mass_sal_nette!U27/Vol_hor!U27," ")</f>
        <v>8.3438330622366035</v>
      </c>
      <c r="V27" s="158">
        <f ca="1">IF(Vol_hor!V27&gt;0,Mass_sal_nette!V27/Vol_hor!V27," ")</f>
        <v>7.6967803101002286</v>
      </c>
      <c r="W27" s="158" t="str">
        <f ca="1">IF(Vol_hor!W27&gt;0,Mass_sal_nette!W27/Vol_hor!W27," ")</f>
        <v xml:space="preserve"> </v>
      </c>
      <c r="X27" s="158">
        <f ca="1">IF(Vol_hor!X27&gt;0,Mass_sal_nette!X27/Vol_hor!X27," ")</f>
        <v>8.1241582261229812</v>
      </c>
      <c r="Y27" s="159">
        <f ca="1">IF(Vol_hor!Y27&gt;0,Mass_sal_nette!Y27/Vol_hor!Y27," ")</f>
        <v>7.7328517702916448</v>
      </c>
    </row>
    <row r="28" spans="1:25" ht="12" thickBot="1" x14ac:dyDescent="0.25">
      <c r="A28" s="26">
        <v>40178</v>
      </c>
      <c r="B28" s="160">
        <f ca="1">IF(Vol_hor!B28&gt;0,Mass_sal_nette!B28/Vol_hor!B28," ")</f>
        <v>4.984040753854174</v>
      </c>
      <c r="C28" s="160">
        <f ca="1">IF(Vol_hor!C28&gt;0,Mass_sal_nette!C28/Vol_hor!C28," ")</f>
        <v>8.7471800699758315</v>
      </c>
      <c r="D28" s="161">
        <f ca="1">IF(Vol_hor!D28&gt;0,Mass_sal_nette!D28/Vol_hor!D28," ")</f>
        <v>8.8625992344607027</v>
      </c>
      <c r="E28" s="161">
        <f ca="1">IF(Vol_hor!E28&gt;0,Mass_sal_nette!E28/Vol_hor!E28," ")</f>
        <v>2.91924203304779</v>
      </c>
      <c r="F28" s="161">
        <f ca="1">IF(Vol_hor!F28&gt;0,Mass_sal_nette!F28/Vol_hor!F28," ")</f>
        <v>7.8541602008554747</v>
      </c>
      <c r="G28" s="162">
        <f ca="1">IF(Vol_hor!G28&gt;0,Mass_sal_nette!G28/Vol_hor!G28," ")</f>
        <v>9.084757902506059</v>
      </c>
      <c r="H28" s="161">
        <f ca="1">IF(Vol_hor!H28&gt;0,Mass_sal_nette!H28/Vol_hor!H28," ")</f>
        <v>8.5222918070152414</v>
      </c>
      <c r="I28" s="161">
        <f ca="1">IF(Vol_hor!I28&gt;0,Mass_sal_nette!I28/Vol_hor!I28," ")</f>
        <v>8.3454985287967052</v>
      </c>
      <c r="J28" s="163">
        <f ca="1">IF(Vol_hor!J28&gt;0,Mass_sal_nette!J28/Vol_hor!J28," ")</f>
        <v>8.2057138605152513</v>
      </c>
      <c r="K28" s="161">
        <f ca="1">IF(Vol_hor!K28&gt;0,Mass_sal_nette!K28/Vol_hor!K28," ")</f>
        <v>7.8627711724523257</v>
      </c>
      <c r="L28" s="161">
        <f ca="1">IF(Vol_hor!L28&gt;0,Mass_sal_nette!L28/Vol_hor!L28," ")</f>
        <v>7.5967481476118737</v>
      </c>
      <c r="M28" s="163">
        <f ca="1">IF(Vol_hor!M28&gt;0,Mass_sal_nette!M28/Vol_hor!M28," ")</f>
        <v>7.5798202324590562</v>
      </c>
      <c r="N28" s="161">
        <f ca="1">IF(Vol_hor!N28&gt;0,Mass_sal_nette!N28/Vol_hor!N28," ")</f>
        <v>2.9094421593961144</v>
      </c>
      <c r="O28" s="164">
        <f ca="1">IF(Vol_hor!O28&gt;0,Mass_sal_nette!O28/Vol_hor!O28," ")</f>
        <v>2.9140220792503859</v>
      </c>
      <c r="P28" s="165">
        <f ca="1">IF(Vol_hor!P28&gt;0,Mass_sal_nette!P28/Vol_hor!P28," ")</f>
        <v>9.875679802016311</v>
      </c>
      <c r="Q28" s="166">
        <f ca="1">IF(Vol_hor!Q28&gt;0,Mass_sal_nette!Q28/Vol_hor!Q28," ")</f>
        <v>9.1586349918563759</v>
      </c>
      <c r="R28" s="166">
        <f ca="1">IF(Vol_hor!R28&gt;0,Mass_sal_nette!R28/Vol_hor!R28," ")</f>
        <v>8.0114723978334919</v>
      </c>
      <c r="S28" s="166">
        <f ca="1">IF(Vol_hor!S28&gt;0,Mass_sal_nette!S28/Vol_hor!S28," ")</f>
        <v>8.8753872612243736</v>
      </c>
      <c r="T28" s="166" t="str">
        <f ca="1">IF(Vol_hor!T28&gt;0,Mass_sal_nette!T28/Vol_hor!T28," ")</f>
        <v xml:space="preserve"> </v>
      </c>
      <c r="U28" s="166">
        <f ca="1">IF(Vol_hor!U28&gt;0,Mass_sal_nette!U28/Vol_hor!U28," ")</f>
        <v>8.4107206690241032</v>
      </c>
      <c r="V28" s="166">
        <f ca="1">IF(Vol_hor!V28&gt;0,Mass_sal_nette!V28/Vol_hor!V28," ")</f>
        <v>7.7544853902605784</v>
      </c>
      <c r="W28" s="166" t="str">
        <f ca="1">IF(Vol_hor!W28&gt;0,Mass_sal_nette!W28/Vol_hor!W28," ")</f>
        <v xml:space="preserve"> </v>
      </c>
      <c r="X28" s="166">
        <f ca="1">IF(Vol_hor!X28&gt;0,Mass_sal_nette!X28/Vol_hor!X28," ")</f>
        <v>8.185322727463916</v>
      </c>
      <c r="Y28" s="167">
        <f ca="1">IF(Vol_hor!Y28&gt;0,Mass_sal_nette!Y28/Vol_hor!Y28," ")</f>
        <v>7.7411498132810497</v>
      </c>
    </row>
    <row r="29" spans="1:25" x14ac:dyDescent="0.2">
      <c r="A29" s="14">
        <v>40268</v>
      </c>
      <c r="B29" s="151">
        <f ca="1">IF(Vol_hor!B29&gt;0,Mass_sal_nette!B29/Vol_hor!B29," ")</f>
        <v>5.0031752946223635</v>
      </c>
      <c r="C29" s="151">
        <f ca="1">IF(Vol_hor!C29&gt;0,Mass_sal_nette!C29/Vol_hor!C29," ")</f>
        <v>8.8176785090483616</v>
      </c>
      <c r="D29" s="154">
        <f ca="1">IF(Vol_hor!D29&gt;0,Mass_sal_nette!D29/Vol_hor!D29," ")</f>
        <v>8.9330940708687088</v>
      </c>
      <c r="E29" s="154">
        <f ca="1">IF(Vol_hor!E29&gt;0,Mass_sal_nette!E29/Vol_hor!E29," ")</f>
        <v>2.9410475100953652</v>
      </c>
      <c r="F29" s="154">
        <f ca="1">IF(Vol_hor!F29&gt;0,Mass_sal_nette!F29/Vol_hor!F29," ")</f>
        <v>7.9246059067686412</v>
      </c>
      <c r="G29" s="153">
        <f ca="1">IF(Vol_hor!G29&gt;0,Mass_sal_nette!G29/Vol_hor!G29," ")</f>
        <v>9.0938215660424984</v>
      </c>
      <c r="H29" s="154">
        <f ca="1">IF(Vol_hor!H29&gt;0,Mass_sal_nette!H29/Vol_hor!H29," ")</f>
        <v>8.5819923394551854</v>
      </c>
      <c r="I29" s="154">
        <f ca="1">IF(Vol_hor!I29&gt;0,Mass_sal_nette!I29/Vol_hor!I29," ")</f>
        <v>8.4421784807614006</v>
      </c>
      <c r="J29" s="155">
        <f ca="1">IF(Vol_hor!J29&gt;0,Mass_sal_nette!J29/Vol_hor!J29," ")</f>
        <v>8.3493667874459074</v>
      </c>
      <c r="K29" s="154">
        <f ca="1">IF(Vol_hor!K29&gt;0,Mass_sal_nette!K29/Vol_hor!K29," ")</f>
        <v>7.9373681171229595</v>
      </c>
      <c r="L29" s="154" t="str">
        <f ca="1">IF(Vol_hor!L29&gt;0,Mass_sal_nette!L29/Vol_hor!L29," ")</f>
        <v xml:space="preserve"> </v>
      </c>
      <c r="M29" s="155" t="str">
        <f ca="1">IF(Vol_hor!M29&gt;0,Mass_sal_nette!M29/Vol_hor!M29," ")</f>
        <v xml:space="preserve"> </v>
      </c>
      <c r="N29" s="154">
        <f ca="1">IF(Vol_hor!N29&gt;0,Mass_sal_nette!N29/Vol_hor!N29," ")</f>
        <v>2.9388240646022439</v>
      </c>
      <c r="O29" s="156">
        <f ca="1">IF(Vol_hor!O29&gt;0,Mass_sal_nette!O29/Vol_hor!O29," ")</f>
        <v>2.9427357024387635</v>
      </c>
      <c r="P29" s="157">
        <f ca="1">IF(Vol_hor!P29&gt;0,Mass_sal_nette!P29/Vol_hor!P29," ")</f>
        <v>9.9595141956730888</v>
      </c>
      <c r="Q29" s="158">
        <f ca="1">IF(Vol_hor!Q29&gt;0,Mass_sal_nette!Q29/Vol_hor!Q29," ")</f>
        <v>9.1806041549392639</v>
      </c>
      <c r="R29" s="158">
        <f ca="1">IF(Vol_hor!R29&gt;0,Mass_sal_nette!R29/Vol_hor!R29," ")</f>
        <v>8.0771998185228853</v>
      </c>
      <c r="S29" s="158">
        <f ca="1">IF(Vol_hor!S29&gt;0,Mass_sal_nette!S29/Vol_hor!S29," ")</f>
        <v>8.9211968448571355</v>
      </c>
      <c r="T29" s="158" t="str">
        <f ca="1">IF(Vol_hor!T29&gt;0,Mass_sal_nette!T29/Vol_hor!T29," ")</f>
        <v xml:space="preserve"> </v>
      </c>
      <c r="U29" s="158">
        <f ca="1">IF(Vol_hor!U29&gt;0,Mass_sal_nette!U29/Vol_hor!U29," ")</f>
        <v>8.4921750478316813</v>
      </c>
      <c r="V29" s="158">
        <f ca="1">IF(Vol_hor!V29&gt;0,Mass_sal_nette!V29/Vol_hor!V29," ")</f>
        <v>7.8279131899696095</v>
      </c>
      <c r="W29" s="158" t="str">
        <f ca="1">IF(Vol_hor!W29&gt;0,Mass_sal_nette!W29/Vol_hor!W29," ")</f>
        <v xml:space="preserve"> </v>
      </c>
      <c r="X29" s="158">
        <f ca="1">IF(Vol_hor!X29&gt;0,Mass_sal_nette!X29/Vol_hor!X29," ")</f>
        <v>8.2929204600900839</v>
      </c>
      <c r="Y29" s="159">
        <f ca="1">IF(Vol_hor!Y29&gt;0,Mass_sal_nette!Y29/Vol_hor!Y29," ")</f>
        <v>7.8045427073174958</v>
      </c>
    </row>
    <row r="30" spans="1:25" x14ac:dyDescent="0.2">
      <c r="A30" s="20">
        <v>40359</v>
      </c>
      <c r="B30" s="151">
        <f ca="1">IF(Vol_hor!B30&gt;0,Mass_sal_nette!B30/Vol_hor!B30," ")</f>
        <v>5.0185583571775627</v>
      </c>
      <c r="C30" s="151">
        <f ca="1">IF(Vol_hor!C30&gt;0,Mass_sal_nette!C30/Vol_hor!C30," ")</f>
        <v>8.8737740554382096</v>
      </c>
      <c r="D30" s="154">
        <f ca="1">IF(Vol_hor!D30&gt;0,Mass_sal_nette!D30/Vol_hor!D30," ")</f>
        <v>8.9906370449464266</v>
      </c>
      <c r="E30" s="154">
        <f ca="1">IF(Vol_hor!E30&gt;0,Mass_sal_nette!E30/Vol_hor!E30," ")</f>
        <v>2.9635964275362583</v>
      </c>
      <c r="F30" s="154">
        <f ca="1">IF(Vol_hor!F30&gt;0,Mass_sal_nette!F30/Vol_hor!F30," ")</f>
        <v>7.9760163446980696</v>
      </c>
      <c r="G30" s="153">
        <f ca="1">IF(Vol_hor!G30&gt;0,Mass_sal_nette!G30/Vol_hor!G30," ")</f>
        <v>9.1865402751745222</v>
      </c>
      <c r="H30" s="154">
        <f ca="1">IF(Vol_hor!H30&gt;0,Mass_sal_nette!H30/Vol_hor!H30," ")</f>
        <v>8.2342708786383962</v>
      </c>
      <c r="I30" s="154">
        <f ca="1">IF(Vol_hor!I30&gt;0,Mass_sal_nette!I30/Vol_hor!I30," ")</f>
        <v>8.5062320832097633</v>
      </c>
      <c r="J30" s="155">
        <f ca="1">IF(Vol_hor!J30&gt;0,Mass_sal_nette!J30/Vol_hor!J30," ")</f>
        <v>8.3831794236889916</v>
      </c>
      <c r="K30" s="154">
        <f ca="1">IF(Vol_hor!K30&gt;0,Mass_sal_nette!K30/Vol_hor!K30," ")</f>
        <v>7.9859243111181906</v>
      </c>
      <c r="L30" s="154" t="str">
        <f ca="1">IF(Vol_hor!L30&gt;0,Mass_sal_nette!L30/Vol_hor!L30," ")</f>
        <v xml:space="preserve"> </v>
      </c>
      <c r="M30" s="155" t="str">
        <f ca="1">IF(Vol_hor!M30&gt;0,Mass_sal_nette!M30/Vol_hor!M30," ")</f>
        <v xml:space="preserve"> </v>
      </c>
      <c r="N30" s="154">
        <f ca="1">IF(Vol_hor!N30&gt;0,Mass_sal_nette!N30/Vol_hor!N30," ")</f>
        <v>2.9579756511746194</v>
      </c>
      <c r="O30" s="156">
        <f ca="1">IF(Vol_hor!O30&gt;0,Mass_sal_nette!O30/Vol_hor!O30," ")</f>
        <v>2.9533546711194769</v>
      </c>
      <c r="P30" s="157">
        <f ca="1">IF(Vol_hor!P30&gt;0,Mass_sal_nette!P30/Vol_hor!P30," ")</f>
        <v>10.085890643477134</v>
      </c>
      <c r="Q30" s="158">
        <f ca="1">IF(Vol_hor!Q30&gt;0,Mass_sal_nette!Q30/Vol_hor!Q30," ")</f>
        <v>9.3201000934673619</v>
      </c>
      <c r="R30" s="158">
        <f ca="1">IF(Vol_hor!R30&gt;0,Mass_sal_nette!R30/Vol_hor!R30," ")</f>
        <v>8.1389046781610102</v>
      </c>
      <c r="S30" s="158">
        <f ca="1">IF(Vol_hor!S30&gt;0,Mass_sal_nette!S30/Vol_hor!S30," ")</f>
        <v>8.9830225635342771</v>
      </c>
      <c r="T30" s="158" t="str">
        <f ca="1">IF(Vol_hor!T30&gt;0,Mass_sal_nette!T30/Vol_hor!T30," ")</f>
        <v xml:space="preserve"> </v>
      </c>
      <c r="U30" s="158">
        <f ca="1">IF(Vol_hor!U30&gt;0,Mass_sal_nette!U30/Vol_hor!U30," ")</f>
        <v>8.477140992636766</v>
      </c>
      <c r="V30" s="158">
        <f ca="1">IF(Vol_hor!V30&gt;0,Mass_sal_nette!V30/Vol_hor!V30," ")</f>
        <v>7.8789439596811341</v>
      </c>
      <c r="W30" s="158" t="str">
        <f ca="1">IF(Vol_hor!W30&gt;0,Mass_sal_nette!W30/Vol_hor!W30," ")</f>
        <v xml:space="preserve"> </v>
      </c>
      <c r="X30" s="158">
        <f ca="1">IF(Vol_hor!X30&gt;0,Mass_sal_nette!X30/Vol_hor!X30," ")</f>
        <v>8.3446357988726412</v>
      </c>
      <c r="Y30" s="159">
        <f ca="1">IF(Vol_hor!Y30&gt;0,Mass_sal_nette!Y30/Vol_hor!Y30," ")</f>
        <v>7.8139356382069289</v>
      </c>
    </row>
    <row r="31" spans="1:25" x14ac:dyDescent="0.2">
      <c r="A31" s="20">
        <v>40451</v>
      </c>
      <c r="B31" s="151">
        <f ca="1">IF(Vol_hor!B31&gt;0,Mass_sal_nette!B31/Vol_hor!B31," ")</f>
        <v>5.0155743605822325</v>
      </c>
      <c r="C31" s="151">
        <f ca="1">IF(Vol_hor!C31&gt;0,Mass_sal_nette!C31/Vol_hor!C31," ")</f>
        <v>8.9200918019247002</v>
      </c>
      <c r="D31" s="154">
        <f ca="1">IF(Vol_hor!D31&gt;0,Mass_sal_nette!D31/Vol_hor!D31," ")</f>
        <v>9.0354972312719113</v>
      </c>
      <c r="E31" s="154">
        <f ca="1">IF(Vol_hor!E31&gt;0,Mass_sal_nette!E31/Vol_hor!E31," ")</f>
        <v>2.9737712999622827</v>
      </c>
      <c r="F31" s="154">
        <f ca="1">IF(Vol_hor!F31&gt;0,Mass_sal_nette!F31/Vol_hor!F31," ")</f>
        <v>8.0472743996208109</v>
      </c>
      <c r="G31" s="153">
        <f ca="1">IF(Vol_hor!G31&gt;0,Mass_sal_nette!G31/Vol_hor!G31," ")</f>
        <v>9.238407211694506</v>
      </c>
      <c r="H31" s="154">
        <f ca="1">IF(Vol_hor!H31&gt;0,Mass_sal_nette!H31/Vol_hor!H31," ")</f>
        <v>8.4439459101690009</v>
      </c>
      <c r="I31" s="154">
        <f ca="1">IF(Vol_hor!I31&gt;0,Mass_sal_nette!I31/Vol_hor!I31," ")</f>
        <v>8.4945825412028722</v>
      </c>
      <c r="J31" s="155">
        <f ca="1">IF(Vol_hor!J31&gt;0,Mass_sal_nette!J31/Vol_hor!J31," ")</f>
        <v>8.3906856559755063</v>
      </c>
      <c r="K31" s="154">
        <f ca="1">IF(Vol_hor!K31&gt;0,Mass_sal_nette!K31/Vol_hor!K31," ")</f>
        <v>8.0285318554632585</v>
      </c>
      <c r="L31" s="154" t="str">
        <f ca="1">IF(Vol_hor!L31&gt;0,Mass_sal_nette!L31/Vol_hor!L31," ")</f>
        <v xml:space="preserve"> </v>
      </c>
      <c r="M31" s="155" t="str">
        <f ca="1">IF(Vol_hor!M31&gt;0,Mass_sal_nette!M31/Vol_hor!M31," ")</f>
        <v xml:space="preserve"> </v>
      </c>
      <c r="N31" s="154">
        <f ca="1">IF(Vol_hor!N31&gt;0,Mass_sal_nette!N31/Vol_hor!N31," ")</f>
        <v>2.9705694017680386</v>
      </c>
      <c r="O31" s="156">
        <f ca="1">IF(Vol_hor!O31&gt;0,Mass_sal_nette!O31/Vol_hor!O31," ")</f>
        <v>2.9665951349818944</v>
      </c>
      <c r="P31" s="157">
        <f ca="1">IF(Vol_hor!P31&gt;0,Mass_sal_nette!P31/Vol_hor!P31," ")</f>
        <v>10.051057562201152</v>
      </c>
      <c r="Q31" s="158">
        <f ca="1">IF(Vol_hor!Q31&gt;0,Mass_sal_nette!Q31/Vol_hor!Q31," ")</f>
        <v>9.315331058498904</v>
      </c>
      <c r="R31" s="158">
        <f ca="1">IF(Vol_hor!R31&gt;0,Mass_sal_nette!R31/Vol_hor!R31," ")</f>
        <v>8.1527116977637544</v>
      </c>
      <c r="S31" s="158">
        <f ca="1">IF(Vol_hor!S31&gt;0,Mass_sal_nette!S31/Vol_hor!S31," ")</f>
        <v>9.0133758186265212</v>
      </c>
      <c r="T31" s="158" t="str">
        <f ca="1">IF(Vol_hor!T31&gt;0,Mass_sal_nette!T31/Vol_hor!T31," ")</f>
        <v xml:space="preserve"> </v>
      </c>
      <c r="U31" s="158">
        <f ca="1">IF(Vol_hor!U31&gt;0,Mass_sal_nette!U31/Vol_hor!U31," ")</f>
        <v>8.4825147672673804</v>
      </c>
      <c r="V31" s="158">
        <f ca="1">IF(Vol_hor!V31&gt;0,Mass_sal_nette!V31/Vol_hor!V31," ")</f>
        <v>7.904768279140896</v>
      </c>
      <c r="W31" s="158" t="str">
        <f ca="1">IF(Vol_hor!W31&gt;0,Mass_sal_nette!W31/Vol_hor!W31," ")</f>
        <v xml:space="preserve"> </v>
      </c>
      <c r="X31" s="158">
        <f ca="1">IF(Vol_hor!X31&gt;0,Mass_sal_nette!X31/Vol_hor!X31," ")</f>
        <v>8.4324534619662757</v>
      </c>
      <c r="Y31" s="159">
        <f ca="1">IF(Vol_hor!Y31&gt;0,Mass_sal_nette!Y31/Vol_hor!Y31," ")</f>
        <v>7.788044782206482</v>
      </c>
    </row>
    <row r="32" spans="1:25" ht="12" thickBot="1" x14ac:dyDescent="0.25">
      <c r="A32" s="20">
        <v>40543</v>
      </c>
      <c r="B32" s="151">
        <f ca="1">IF(Vol_hor!B32&gt;0,Mass_sal_nette!B32/Vol_hor!B32," ")</f>
        <v>5.0309693382068783</v>
      </c>
      <c r="C32" s="151">
        <f ca="1">IF(Vol_hor!C32&gt;0,Mass_sal_nette!C32/Vol_hor!C32," ")</f>
        <v>8.9665354311522965</v>
      </c>
      <c r="D32" s="154">
        <f ca="1">IF(Vol_hor!D32&gt;0,Mass_sal_nette!D32/Vol_hor!D32," ")</f>
        <v>9.0881091792664996</v>
      </c>
      <c r="E32" s="154">
        <f ca="1">IF(Vol_hor!E32&gt;0,Mass_sal_nette!E32/Vol_hor!E32," ")</f>
        <v>3.0024620419209516</v>
      </c>
      <c r="F32" s="154">
        <f ca="1">IF(Vol_hor!F32&gt;0,Mass_sal_nette!F32/Vol_hor!F32," ")</f>
        <v>8.0668609368092348</v>
      </c>
      <c r="G32" s="153">
        <f ca="1">IF(Vol_hor!G32&gt;0,Mass_sal_nette!G32/Vol_hor!G32," ")</f>
        <v>9.2613705284125789</v>
      </c>
      <c r="H32" s="154">
        <f ca="1">IF(Vol_hor!H32&gt;0,Mass_sal_nette!H32/Vol_hor!H32," ")</f>
        <v>8.685342377024261</v>
      </c>
      <c r="I32" s="154">
        <f ca="1">IF(Vol_hor!I32&gt;0,Mass_sal_nette!I32/Vol_hor!I32," ")</f>
        <v>8.5472896938451886</v>
      </c>
      <c r="J32" s="155">
        <f ca="1">IF(Vol_hor!J32&gt;0,Mass_sal_nette!J32/Vol_hor!J32," ")</f>
        <v>8.4708582314385321</v>
      </c>
      <c r="K32" s="154">
        <f ca="1">IF(Vol_hor!K32&gt;0,Mass_sal_nette!K32/Vol_hor!K32," ")</f>
        <v>8.0710443098166493</v>
      </c>
      <c r="L32" s="154" t="str">
        <f ca="1">IF(Vol_hor!L32&gt;0,Mass_sal_nette!L32/Vol_hor!L32," ")</f>
        <v xml:space="preserve"> </v>
      </c>
      <c r="M32" s="155" t="str">
        <f ca="1">IF(Vol_hor!M32&gt;0,Mass_sal_nette!M32/Vol_hor!M32," ")</f>
        <v xml:space="preserve"> </v>
      </c>
      <c r="N32" s="154">
        <f ca="1">IF(Vol_hor!N32&gt;0,Mass_sal_nette!N32/Vol_hor!N32," ")</f>
        <v>3.0005830713267407</v>
      </c>
      <c r="O32" s="156">
        <f ca="1">IF(Vol_hor!O32&gt;0,Mass_sal_nette!O32/Vol_hor!O32," ")</f>
        <v>3.0032985632903797</v>
      </c>
      <c r="P32" s="157">
        <f ca="1">IF(Vol_hor!P32&gt;0,Mass_sal_nette!P32/Vol_hor!P32," ")</f>
        <v>10.066132600353548</v>
      </c>
      <c r="Q32" s="158">
        <f ca="1">IF(Vol_hor!Q32&gt;0,Mass_sal_nette!Q32/Vol_hor!Q32," ")</f>
        <v>9.3645886185924851</v>
      </c>
      <c r="R32" s="158">
        <f ca="1">IF(Vol_hor!R32&gt;0,Mass_sal_nette!R32/Vol_hor!R32," ")</f>
        <v>8.1930471179697122</v>
      </c>
      <c r="S32" s="158">
        <f ca="1">IF(Vol_hor!S32&gt;0,Mass_sal_nette!S32/Vol_hor!S32," ")</f>
        <v>9.0771048717243268</v>
      </c>
      <c r="T32" s="158" t="str">
        <f ca="1">IF(Vol_hor!T32&gt;0,Mass_sal_nette!T32/Vol_hor!T32," ")</f>
        <v xml:space="preserve"> </v>
      </c>
      <c r="U32" s="158">
        <f ca="1">IF(Vol_hor!U32&gt;0,Mass_sal_nette!U32/Vol_hor!U32," ")</f>
        <v>8.5618976805722316</v>
      </c>
      <c r="V32" s="158">
        <f ca="1">IF(Vol_hor!V32&gt;0,Mass_sal_nette!V32/Vol_hor!V32," ")</f>
        <v>7.9565591920925902</v>
      </c>
      <c r="W32" s="158" t="str">
        <f ca="1">IF(Vol_hor!W32&gt;0,Mass_sal_nette!W32/Vol_hor!W32," ")</f>
        <v xml:space="preserve"> </v>
      </c>
      <c r="X32" s="158">
        <f ca="1">IF(Vol_hor!X32&gt;0,Mass_sal_nette!X32/Vol_hor!X32," ")</f>
        <v>8.4410049710214583</v>
      </c>
      <c r="Y32" s="159">
        <f ca="1">IF(Vol_hor!Y32&gt;0,Mass_sal_nette!Y32/Vol_hor!Y32," ")</f>
        <v>7.8320318466304171</v>
      </c>
    </row>
    <row r="33" spans="1:25" x14ac:dyDescent="0.2">
      <c r="A33" s="14">
        <v>40633</v>
      </c>
      <c r="B33" s="168">
        <f ca="1">IF(Vol_hor!B33&gt;0,Mass_sal_nette!B33/Vol_hor!B33," ")</f>
        <v>5.0497036803710547</v>
      </c>
      <c r="C33" s="168">
        <f ca="1">IF(Vol_hor!C33&gt;0,Mass_sal_nette!C33/Vol_hor!C33," ")</f>
        <v>9.0329996054468573</v>
      </c>
      <c r="D33" s="169">
        <f ca="1">IF(Vol_hor!D33&gt;0,Mass_sal_nette!D33/Vol_hor!D33," ")</f>
        <v>9.1642167032462183</v>
      </c>
      <c r="E33" s="169">
        <f ca="1">IF(Vol_hor!E33&gt;0,Mass_sal_nette!E33/Vol_hor!E33," ")</f>
        <v>3.0312695544795658</v>
      </c>
      <c r="F33" s="169">
        <f ca="1">IF(Vol_hor!F33&gt;0,Mass_sal_nette!F33/Vol_hor!F33," ")</f>
        <v>8.0825838701034627</v>
      </c>
      <c r="G33" s="170">
        <f ca="1">IF(Vol_hor!G33&gt;0,Mass_sal_nette!G33/Vol_hor!G33," ")</f>
        <v>9.3419745534584173</v>
      </c>
      <c r="H33" s="169">
        <f ca="1">IF(Vol_hor!H33&gt;0,Mass_sal_nette!H33/Vol_hor!H33," ")</f>
        <v>8.6118496029792357</v>
      </c>
      <c r="I33" s="169">
        <f ca="1">IF(Vol_hor!I33&gt;0,Mass_sal_nette!I33/Vol_hor!I33," ")</f>
        <v>8.6306117926196322</v>
      </c>
      <c r="J33" s="171">
        <f ca="1">IF(Vol_hor!J33&gt;0,Mass_sal_nette!J33/Vol_hor!J33," ")</f>
        <v>8.4969977587694725</v>
      </c>
      <c r="K33" s="169">
        <f ca="1">IF(Vol_hor!K33&gt;0,Mass_sal_nette!K33/Vol_hor!K33," ")</f>
        <v>8.0884461497667832</v>
      </c>
      <c r="L33" s="169" t="str">
        <f ca="1">IF(Vol_hor!L33&gt;0,Mass_sal_nette!L33/Vol_hor!L33," ")</f>
        <v xml:space="preserve"> </v>
      </c>
      <c r="M33" s="171" t="str">
        <f ca="1">IF(Vol_hor!M33&gt;0,Mass_sal_nette!M33/Vol_hor!M33," ")</f>
        <v xml:space="preserve"> </v>
      </c>
      <c r="N33" s="169">
        <f ca="1">IF(Vol_hor!N33&gt;0,Mass_sal_nette!N33/Vol_hor!N33," ")</f>
        <v>3.0236663294893451</v>
      </c>
      <c r="O33" s="172">
        <f ca="1">IF(Vol_hor!O33&gt;0,Mass_sal_nette!O33/Vol_hor!O33," ")</f>
        <v>3.0265716579045496</v>
      </c>
      <c r="P33" s="173">
        <f ca="1">IF(Vol_hor!P33&gt;0,Mass_sal_nette!P33/Vol_hor!P33," ")</f>
        <v>9.4924570375349155</v>
      </c>
      <c r="Q33" s="174">
        <f ca="1">IF(Vol_hor!Q33&gt;0,Mass_sal_nette!Q33/Vol_hor!Q33," ")</f>
        <v>9.5046372920976037</v>
      </c>
      <c r="R33" s="174">
        <f ca="1">IF(Vol_hor!R33&gt;0,Mass_sal_nette!R33/Vol_hor!R33," ")</f>
        <v>8.2318466193615141</v>
      </c>
      <c r="S33" s="174" t="str">
        <f ca="1">IF(Vol_hor!S33&gt;0,Mass_sal_nette!S33/Vol_hor!S33," ")</f>
        <v xml:space="preserve"> </v>
      </c>
      <c r="T33" s="174" t="str">
        <f ca="1">IF(Vol_hor!T33&gt;0,Mass_sal_nette!T33/Vol_hor!T33," ")</f>
        <v xml:space="preserve"> </v>
      </c>
      <c r="U33" s="174">
        <f ca="1">IF(Vol_hor!U33&gt;0,Mass_sal_nette!U33/Vol_hor!U33," ")</f>
        <v>8.6267345059353637</v>
      </c>
      <c r="V33" s="174" t="str">
        <f ca="1">IF(Vol_hor!V33&gt;0,Mass_sal_nette!V33/Vol_hor!V33," ")</f>
        <v xml:space="preserve"> </v>
      </c>
      <c r="W33" s="174" t="str">
        <f ca="1">IF(Vol_hor!W33&gt;0,Mass_sal_nette!W33/Vol_hor!W33," ")</f>
        <v xml:space="preserve"> </v>
      </c>
      <c r="X33" s="174">
        <f ca="1">IF(Vol_hor!X33&gt;0,Mass_sal_nette!X33/Vol_hor!X33," ")</f>
        <v>8.1062762055457735</v>
      </c>
      <c r="Y33" s="175">
        <f ca="1">IF(Vol_hor!Y33&gt;0,Mass_sal_nette!Y33/Vol_hor!Y33," ")</f>
        <v>7.9207996060096564</v>
      </c>
    </row>
    <row r="34" spans="1:25" x14ac:dyDescent="0.2">
      <c r="A34" s="20">
        <v>40724</v>
      </c>
      <c r="B34" s="151">
        <f ca="1">IF(Vol_hor!B34&gt;0,Mass_sal_nette!B34/Vol_hor!B34," ")</f>
        <v>5.0568725688627598</v>
      </c>
      <c r="C34" s="151">
        <f ca="1">IF(Vol_hor!C34&gt;0,Mass_sal_nette!C34/Vol_hor!C34," ")</f>
        <v>9.0879226252160663</v>
      </c>
      <c r="D34" s="154">
        <f ca="1">IF(Vol_hor!D34&gt;0,Mass_sal_nette!D34/Vol_hor!D34," ")</f>
        <v>9.2199716184665768</v>
      </c>
      <c r="E34" s="154">
        <f ca="1">IF(Vol_hor!E34&gt;0,Mass_sal_nette!E34/Vol_hor!E34," ")</f>
        <v>3.0580144303703523</v>
      </c>
      <c r="F34" s="154">
        <f ca="1">IF(Vol_hor!F34&gt;0,Mass_sal_nette!F34/Vol_hor!F34," ")</f>
        <v>8.1459442222535898</v>
      </c>
      <c r="G34" s="153">
        <f ca="1">IF(Vol_hor!G34&gt;0,Mass_sal_nette!G34/Vol_hor!G34," ")</f>
        <v>9.4332494066699404</v>
      </c>
      <c r="H34" s="154">
        <f ca="1">IF(Vol_hor!H34&gt;0,Mass_sal_nette!H34/Vol_hor!H34," ")</f>
        <v>8.791769235000146</v>
      </c>
      <c r="I34" s="154">
        <f ca="1">IF(Vol_hor!I34&gt;0,Mass_sal_nette!I34/Vol_hor!I34," ")</f>
        <v>8.6533062613403011</v>
      </c>
      <c r="J34" s="155">
        <f ca="1">IF(Vol_hor!J34&gt;0,Mass_sal_nette!J34/Vol_hor!J34," ")</f>
        <v>8.5362877903595837</v>
      </c>
      <c r="K34" s="154">
        <f ca="1">IF(Vol_hor!K34&gt;0,Mass_sal_nette!K34/Vol_hor!K34," ")</f>
        <v>8.1478425893426838</v>
      </c>
      <c r="L34" s="154" t="str">
        <f ca="1">IF(Vol_hor!L34&gt;0,Mass_sal_nette!L34/Vol_hor!L34," ")</f>
        <v xml:space="preserve"> </v>
      </c>
      <c r="M34" s="155" t="str">
        <f ca="1">IF(Vol_hor!M34&gt;0,Mass_sal_nette!M34/Vol_hor!M34," ")</f>
        <v xml:space="preserve"> </v>
      </c>
      <c r="N34" s="154">
        <f ca="1">IF(Vol_hor!N34&gt;0,Mass_sal_nette!N34/Vol_hor!N34," ")</f>
        <v>3.0484223806659263</v>
      </c>
      <c r="O34" s="156">
        <f ca="1">IF(Vol_hor!O34&gt;0,Mass_sal_nette!O34/Vol_hor!O34," ")</f>
        <v>3.0444967399480887</v>
      </c>
      <c r="P34" s="157">
        <f ca="1">IF(Vol_hor!P34&gt;0,Mass_sal_nette!P34/Vol_hor!P34," ")</f>
        <v>9.6059475838683834</v>
      </c>
      <c r="Q34" s="158">
        <f ca="1">IF(Vol_hor!Q34&gt;0,Mass_sal_nette!Q34/Vol_hor!Q34," ")</f>
        <v>9.5540611757982514</v>
      </c>
      <c r="R34" s="158">
        <f ca="1">IF(Vol_hor!R34&gt;0,Mass_sal_nette!R34/Vol_hor!R34," ")</f>
        <v>8.2638419648790826</v>
      </c>
      <c r="S34" s="158" t="str">
        <f ca="1">IF(Vol_hor!S34&gt;0,Mass_sal_nette!S34/Vol_hor!S34," ")</f>
        <v xml:space="preserve"> </v>
      </c>
      <c r="T34" s="158" t="str">
        <f ca="1">IF(Vol_hor!T34&gt;0,Mass_sal_nette!T34/Vol_hor!T34," ")</f>
        <v xml:space="preserve"> </v>
      </c>
      <c r="U34" s="158">
        <f ca="1">IF(Vol_hor!U34&gt;0,Mass_sal_nette!U34/Vol_hor!U34," ")</f>
        <v>8.6555109145530125</v>
      </c>
      <c r="V34" s="158" t="str">
        <f ca="1">IF(Vol_hor!V34&gt;0,Mass_sal_nette!V34/Vol_hor!V34," ")</f>
        <v xml:space="preserve"> </v>
      </c>
      <c r="W34" s="158" t="str">
        <f ca="1">IF(Vol_hor!W34&gt;0,Mass_sal_nette!W34/Vol_hor!W34," ")</f>
        <v xml:space="preserve"> </v>
      </c>
      <c r="X34" s="158">
        <f ca="1">IF(Vol_hor!X34&gt;0,Mass_sal_nette!X34/Vol_hor!X34," ")</f>
        <v>8.1505978413230888</v>
      </c>
      <c r="Y34" s="159">
        <f ca="1">IF(Vol_hor!Y34&gt;0,Mass_sal_nette!Y34/Vol_hor!Y34," ")</f>
        <v>7.9786446911623194</v>
      </c>
    </row>
    <row r="35" spans="1:25" x14ac:dyDescent="0.2">
      <c r="A35" s="20">
        <v>40816</v>
      </c>
      <c r="B35" s="151">
        <f ca="1">IF(Vol_hor!B35&gt;0,Mass_sal_nette!B35/Vol_hor!B35," ")</f>
        <v>5.0557222514049611</v>
      </c>
      <c r="C35" s="151">
        <f ca="1">IF(Vol_hor!C35&gt;0,Mass_sal_nette!C35/Vol_hor!C35," ")</f>
        <v>9.1316593083602076</v>
      </c>
      <c r="D35" s="154">
        <f ca="1">IF(Vol_hor!D35&gt;0,Mass_sal_nette!D35/Vol_hor!D35," ")</f>
        <v>9.2598425099388404</v>
      </c>
      <c r="E35" s="154">
        <f ca="1">IF(Vol_hor!E35&gt;0,Mass_sal_nette!E35/Vol_hor!E35," ")</f>
        <v>3.063909969809389</v>
      </c>
      <c r="F35" s="154">
        <f ca="1">IF(Vol_hor!F35&gt;0,Mass_sal_nette!F35/Vol_hor!F35," ")</f>
        <v>8.2184109805412255</v>
      </c>
      <c r="G35" s="153">
        <f ca="1">IF(Vol_hor!G35&gt;0,Mass_sal_nette!G35/Vol_hor!G35," ")</f>
        <v>9.4103044324035867</v>
      </c>
      <c r="H35" s="154">
        <f ca="1">IF(Vol_hor!H35&gt;0,Mass_sal_nette!H35/Vol_hor!H35," ")</f>
        <v>8.7845923338522063</v>
      </c>
      <c r="I35" s="154">
        <f ca="1">IF(Vol_hor!I35&gt;0,Mass_sal_nette!I35/Vol_hor!I35," ")</f>
        <v>8.6468280773711932</v>
      </c>
      <c r="J35" s="155">
        <f ca="1">IF(Vol_hor!J35&gt;0,Mass_sal_nette!J35/Vol_hor!J35," ")</f>
        <v>8.5545828432441553</v>
      </c>
      <c r="K35" s="154">
        <f ca="1">IF(Vol_hor!K35&gt;0,Mass_sal_nette!K35/Vol_hor!K35," ")</f>
        <v>8.194161542234875</v>
      </c>
      <c r="L35" s="154" t="str">
        <f ca="1">IF(Vol_hor!L35&gt;0,Mass_sal_nette!L35/Vol_hor!L35," ")</f>
        <v xml:space="preserve"> </v>
      </c>
      <c r="M35" s="155" t="str">
        <f ca="1">IF(Vol_hor!M35&gt;0,Mass_sal_nette!M35/Vol_hor!M35," ")</f>
        <v xml:space="preserve"> </v>
      </c>
      <c r="N35" s="154">
        <f ca="1">IF(Vol_hor!N35&gt;0,Mass_sal_nette!N35/Vol_hor!N35," ")</f>
        <v>3.0715918391438914</v>
      </c>
      <c r="O35" s="156">
        <f ca="1">IF(Vol_hor!O35&gt;0,Mass_sal_nette!O35/Vol_hor!O35," ")</f>
        <v>3.069217753298719</v>
      </c>
      <c r="P35" s="157">
        <f ca="1">IF(Vol_hor!P35&gt;0,Mass_sal_nette!P35/Vol_hor!P35," ")</f>
        <v>9.6797853950610744</v>
      </c>
      <c r="Q35" s="158">
        <f ca="1">IF(Vol_hor!Q35&gt;0,Mass_sal_nette!Q35/Vol_hor!Q35," ")</f>
        <v>9.5199632237414864</v>
      </c>
      <c r="R35" s="158">
        <f ca="1">IF(Vol_hor!R35&gt;0,Mass_sal_nette!R35/Vol_hor!R35," ")</f>
        <v>8.287313249476183</v>
      </c>
      <c r="S35" s="158" t="str">
        <f ca="1">IF(Vol_hor!S35&gt;0,Mass_sal_nette!S35/Vol_hor!S35," ")</f>
        <v xml:space="preserve"> </v>
      </c>
      <c r="T35" s="158" t="str">
        <f ca="1">IF(Vol_hor!T35&gt;0,Mass_sal_nette!T35/Vol_hor!T35," ")</f>
        <v xml:space="preserve"> </v>
      </c>
      <c r="U35" s="158">
        <f ca="1">IF(Vol_hor!U35&gt;0,Mass_sal_nette!U35/Vol_hor!U35," ")</f>
        <v>8.6605507834573885</v>
      </c>
      <c r="V35" s="158" t="str">
        <f ca="1">IF(Vol_hor!V35&gt;0,Mass_sal_nette!V35/Vol_hor!V35," ")</f>
        <v xml:space="preserve"> </v>
      </c>
      <c r="W35" s="158" t="str">
        <f ca="1">IF(Vol_hor!W35&gt;0,Mass_sal_nette!W35/Vol_hor!W35," ")</f>
        <v xml:space="preserve"> </v>
      </c>
      <c r="X35" s="158">
        <f ca="1">IF(Vol_hor!X35&gt;0,Mass_sal_nette!X35/Vol_hor!X35," ")</f>
        <v>8.1989022892722101</v>
      </c>
      <c r="Y35" s="159">
        <f ca="1">IF(Vol_hor!Y35&gt;0,Mass_sal_nette!Y35/Vol_hor!Y35," ")</f>
        <v>7.9798904231548962</v>
      </c>
    </row>
    <row r="36" spans="1:25" ht="12" thickBot="1" x14ac:dyDescent="0.25">
      <c r="A36" s="26">
        <v>40908</v>
      </c>
      <c r="B36" s="160">
        <f ca="1">IF(Vol_hor!B36&gt;0,Mass_sal_nette!B36/Vol_hor!B36," ")</f>
        <v>5.0914234403004919</v>
      </c>
      <c r="C36" s="160">
        <f ca="1">IF(Vol_hor!C36&gt;0,Mass_sal_nette!C36/Vol_hor!C36," ")</f>
        <v>9.2075661509303686</v>
      </c>
      <c r="D36" s="161">
        <f ca="1">IF(Vol_hor!D36&gt;0,Mass_sal_nette!D36/Vol_hor!D36," ")</f>
        <v>9.3411139214831493</v>
      </c>
      <c r="E36" s="161">
        <f ca="1">IF(Vol_hor!E36&gt;0,Mass_sal_nette!E36/Vol_hor!E36," ")</f>
        <v>3.092502207386516</v>
      </c>
      <c r="F36" s="161">
        <f ca="1">IF(Vol_hor!F36&gt;0,Mass_sal_nette!F36/Vol_hor!F36," ")</f>
        <v>8.2625154272533745</v>
      </c>
      <c r="G36" s="162">
        <f ca="1">IF(Vol_hor!G36&gt;0,Mass_sal_nette!G36/Vol_hor!G36," ")</f>
        <v>9.4883089450358593</v>
      </c>
      <c r="H36" s="161">
        <f ca="1">IF(Vol_hor!H36&gt;0,Mass_sal_nette!H36/Vol_hor!H36," ")</f>
        <v>8.9295542691116871</v>
      </c>
      <c r="I36" s="161">
        <f ca="1">IF(Vol_hor!I36&gt;0,Mass_sal_nette!I36/Vol_hor!I36," ")</f>
        <v>8.7522266556032573</v>
      </c>
      <c r="J36" s="163">
        <f ca="1">IF(Vol_hor!J36&gt;0,Mass_sal_nette!J36/Vol_hor!J36," ")</f>
        <v>8.6187957900170229</v>
      </c>
      <c r="K36" s="161">
        <f ca="1">IF(Vol_hor!K36&gt;0,Mass_sal_nette!K36/Vol_hor!K36," ")</f>
        <v>8.2694938905563724</v>
      </c>
      <c r="L36" s="161" t="str">
        <f ca="1">IF(Vol_hor!L36&gt;0,Mass_sal_nette!L36/Vol_hor!L36," ")</f>
        <v xml:space="preserve"> </v>
      </c>
      <c r="M36" s="163" t="str">
        <f ca="1">IF(Vol_hor!M36&gt;0,Mass_sal_nette!M36/Vol_hor!M36," ")</f>
        <v xml:space="preserve"> </v>
      </c>
      <c r="N36" s="161">
        <f ca="1">IF(Vol_hor!N36&gt;0,Mass_sal_nette!N36/Vol_hor!N36," ")</f>
        <v>3.0992278143639198</v>
      </c>
      <c r="O36" s="164">
        <f ca="1">IF(Vol_hor!O36&gt;0,Mass_sal_nette!O36/Vol_hor!O36," ")</f>
        <v>3.0994879358254588</v>
      </c>
      <c r="P36" s="165">
        <f ca="1">IF(Vol_hor!P36&gt;0,Mass_sal_nette!P36/Vol_hor!P36," ")</f>
        <v>9.7572474974436645</v>
      </c>
      <c r="Q36" s="166">
        <f ca="1">IF(Vol_hor!Q36&gt;0,Mass_sal_nette!Q36/Vol_hor!Q36," ")</f>
        <v>9.6478051454855667</v>
      </c>
      <c r="R36" s="166">
        <f ca="1">IF(Vol_hor!R36&gt;0,Mass_sal_nette!R36/Vol_hor!R36," ")</f>
        <v>8.3422314372335293</v>
      </c>
      <c r="S36" s="166" t="str">
        <f ca="1">IF(Vol_hor!S36&gt;0,Mass_sal_nette!S36/Vol_hor!S36," ")</f>
        <v xml:space="preserve"> </v>
      </c>
      <c r="T36" s="166" t="str">
        <f ca="1">IF(Vol_hor!T36&gt;0,Mass_sal_nette!T36/Vol_hor!T36," ")</f>
        <v xml:space="preserve"> </v>
      </c>
      <c r="U36" s="166">
        <f ca="1">IF(Vol_hor!U36&gt;0,Mass_sal_nette!U36/Vol_hor!U36," ")</f>
        <v>8.7365866817526694</v>
      </c>
      <c r="V36" s="166" t="str">
        <f ca="1">IF(Vol_hor!V36&gt;0,Mass_sal_nette!V36/Vol_hor!V36," ")</f>
        <v xml:space="preserve"> </v>
      </c>
      <c r="W36" s="166" t="str">
        <f ca="1">IF(Vol_hor!W36&gt;0,Mass_sal_nette!W36/Vol_hor!W36," ")</f>
        <v xml:space="preserve"> </v>
      </c>
      <c r="X36" s="166">
        <f ca="1">IF(Vol_hor!X36&gt;0,Mass_sal_nette!X36/Vol_hor!X36," ")</f>
        <v>8.2522945904213572</v>
      </c>
      <c r="Y36" s="167">
        <f ca="1">IF(Vol_hor!Y36&gt;0,Mass_sal_nette!Y36/Vol_hor!Y36," ")</f>
        <v>8.0675877489251686</v>
      </c>
    </row>
    <row r="37" spans="1:25" x14ac:dyDescent="0.2">
      <c r="A37" s="14">
        <v>40999</v>
      </c>
      <c r="B37" s="168">
        <f ca="1">IF(Vol_hor!B37&gt;0,Mass_sal_nette!B37/Vol_hor!B37," ")</f>
        <v>5.1210457484697001</v>
      </c>
      <c r="C37" s="168">
        <f ca="1">IF(Vol_hor!C37&gt;0,Mass_sal_nette!C37/Vol_hor!C37," ")</f>
        <v>9.2704008417358814</v>
      </c>
      <c r="D37" s="169">
        <f ca="1">IF(Vol_hor!D37&gt;0,Mass_sal_nette!D37/Vol_hor!D37," ")</f>
        <v>9.4077170804287338</v>
      </c>
      <c r="E37" s="169">
        <f ca="1">IF(Vol_hor!E37&gt;0,Mass_sal_nette!E37/Vol_hor!E37," ")</f>
        <v>3.1360170359867428</v>
      </c>
      <c r="F37" s="169">
        <f ca="1">IF(Vol_hor!F37&gt;0,Mass_sal_nette!F37/Vol_hor!F37," ")</f>
        <v>8.3090863963609181</v>
      </c>
      <c r="G37" s="170">
        <f ca="1">IF(Vol_hor!G37&gt;0,Mass_sal_nette!G37/Vol_hor!G37," ")</f>
        <v>9.705217436295337</v>
      </c>
      <c r="H37" s="169">
        <f ca="1">IF(Vol_hor!H37&gt;0,Mass_sal_nette!H37/Vol_hor!H37," ")</f>
        <v>8.7741025387345566</v>
      </c>
      <c r="I37" s="169">
        <f ca="1">IF(Vol_hor!I37&gt;0,Mass_sal_nette!I37/Vol_hor!I37," ")</f>
        <v>8.8227062779814371</v>
      </c>
      <c r="J37" s="171">
        <f ca="1">IF(Vol_hor!J37&gt;0,Mass_sal_nette!J37/Vol_hor!J37," ")</f>
        <v>8.5879175738032387</v>
      </c>
      <c r="K37" s="169">
        <f ca="1">IF(Vol_hor!K37&gt;0,Mass_sal_nette!K37/Vol_hor!K37," ")</f>
        <v>8.3030269329021369</v>
      </c>
      <c r="L37" s="169" t="str">
        <f ca="1">IF(Vol_hor!L37&gt;0,Mass_sal_nette!L37/Vol_hor!L37," ")</f>
        <v xml:space="preserve"> </v>
      </c>
      <c r="M37" s="171" t="str">
        <f ca="1">IF(Vol_hor!M37&gt;0,Mass_sal_nette!M37/Vol_hor!M37," ")</f>
        <v xml:space="preserve"> </v>
      </c>
      <c r="N37" s="169">
        <f ca="1">IF(Vol_hor!N37&gt;0,Mass_sal_nette!N37/Vol_hor!N37," ")</f>
        <v>3.1114887779524341</v>
      </c>
      <c r="O37" s="172">
        <f ca="1">IF(Vol_hor!O37&gt;0,Mass_sal_nette!O37/Vol_hor!O37," ")</f>
        <v>3.1159017135392473</v>
      </c>
      <c r="P37" s="173">
        <f ca="1">IF(Vol_hor!P37&gt;0,Mass_sal_nette!P37/Vol_hor!P37," ")</f>
        <v>9.7718082388933531</v>
      </c>
      <c r="Q37" s="174">
        <f ca="1">IF(Vol_hor!Q37&gt;0,Mass_sal_nette!Q37/Vol_hor!Q37," ")</f>
        <v>9.8443886507930713</v>
      </c>
      <c r="R37" s="174">
        <f ca="1">IF(Vol_hor!R37&gt;0,Mass_sal_nette!R37/Vol_hor!R37," ")</f>
        <v>8.4265569746251323</v>
      </c>
      <c r="S37" s="174" t="str">
        <f ca="1">IF(Vol_hor!S37&gt;0,Mass_sal_nette!S37/Vol_hor!S37," ")</f>
        <v xml:space="preserve"> </v>
      </c>
      <c r="T37" s="174" t="str">
        <f ca="1">IF(Vol_hor!T37&gt;0,Mass_sal_nette!T37/Vol_hor!T37," ")</f>
        <v xml:space="preserve"> </v>
      </c>
      <c r="U37" s="174">
        <f ca="1">IF(Vol_hor!U37&gt;0,Mass_sal_nette!U37/Vol_hor!U37," ")</f>
        <v>8.8144603734211238</v>
      </c>
      <c r="V37" s="174" t="str">
        <f ca="1">IF(Vol_hor!V37&gt;0,Mass_sal_nette!V37/Vol_hor!V37," ")</f>
        <v xml:space="preserve"> </v>
      </c>
      <c r="W37" s="174" t="str">
        <f ca="1">IF(Vol_hor!W37&gt;0,Mass_sal_nette!W37/Vol_hor!W37," ")</f>
        <v xml:space="preserve"> </v>
      </c>
      <c r="X37" s="174">
        <f ca="1">IF(Vol_hor!X37&gt;0,Mass_sal_nette!X37/Vol_hor!X37," ")</f>
        <v>8.3276939868974829</v>
      </c>
      <c r="Y37" s="175">
        <f ca="1">IF(Vol_hor!Y37&gt;0,Mass_sal_nette!Y37/Vol_hor!Y37," ")</f>
        <v>8.1225724672047122</v>
      </c>
    </row>
    <row r="38" spans="1:25" x14ac:dyDescent="0.2">
      <c r="A38" s="20">
        <v>41090</v>
      </c>
      <c r="B38" s="151">
        <f ca="1">IF(Vol_hor!B38&gt;0,Mass_sal_nette!B38/Vol_hor!B38," ")</f>
        <v>5.1207165020914935</v>
      </c>
      <c r="C38" s="151">
        <f ca="1">IF(Vol_hor!C38&gt;0,Mass_sal_nette!C38/Vol_hor!C38," ")</f>
        <v>9.3401112449523254</v>
      </c>
      <c r="D38" s="154">
        <f ca="1">IF(Vol_hor!D38&gt;0,Mass_sal_nette!D38/Vol_hor!D38," ")</f>
        <v>9.4802490633815282</v>
      </c>
      <c r="E38" s="154">
        <f ca="1">IF(Vol_hor!E38&gt;0,Mass_sal_nette!E38/Vol_hor!E38," ")</f>
        <v>3.1316741816205402</v>
      </c>
      <c r="F38" s="154">
        <f ca="1">IF(Vol_hor!F38&gt;0,Mass_sal_nette!F38/Vol_hor!F38," ")</f>
        <v>8.3608423685653754</v>
      </c>
      <c r="G38" s="153">
        <f ca="1">IF(Vol_hor!G38&gt;0,Mass_sal_nette!G38/Vol_hor!G38," ")</f>
        <v>9.5965832061595524</v>
      </c>
      <c r="H38" s="154">
        <f ca="1">IF(Vol_hor!H38&gt;0,Mass_sal_nette!H38/Vol_hor!H38," ")</f>
        <v>9.0053630442150308</v>
      </c>
      <c r="I38" s="154">
        <f ca="1">IF(Vol_hor!I38&gt;0,Mass_sal_nette!I38/Vol_hor!I38," ")</f>
        <v>8.8866272294174369</v>
      </c>
      <c r="J38" s="155">
        <f ca="1">IF(Vol_hor!J38&gt;0,Mass_sal_nette!J38/Vol_hor!J38," ")</f>
        <v>8.8667717922540259</v>
      </c>
      <c r="K38" s="154">
        <f ca="1">IF(Vol_hor!K38&gt;0,Mass_sal_nette!K38/Vol_hor!K38," ")</f>
        <v>8.3612010445172817</v>
      </c>
      <c r="L38" s="154" t="str">
        <f ca="1">IF(Vol_hor!L38&gt;0,Mass_sal_nette!L38/Vol_hor!L38," ")</f>
        <v xml:space="preserve"> </v>
      </c>
      <c r="M38" s="155" t="str">
        <f ca="1">IF(Vol_hor!M38&gt;0,Mass_sal_nette!M38/Vol_hor!M38," ")</f>
        <v xml:space="preserve"> </v>
      </c>
      <c r="N38" s="154">
        <f ca="1">IF(Vol_hor!N38&gt;0,Mass_sal_nette!N38/Vol_hor!N38," ")</f>
        <v>3.1492507022323104</v>
      </c>
      <c r="O38" s="156">
        <f ca="1">IF(Vol_hor!O38&gt;0,Mass_sal_nette!O38/Vol_hor!O38," ")</f>
        <v>3.1441066871922412</v>
      </c>
      <c r="P38" s="157">
        <f ca="1">IF(Vol_hor!P38&gt;0,Mass_sal_nette!P38/Vol_hor!P38," ")</f>
        <v>9.8931943834917888</v>
      </c>
      <c r="Q38" s="158">
        <f ca="1">IF(Vol_hor!Q38&gt;0,Mass_sal_nette!Q38/Vol_hor!Q38," ")</f>
        <v>9.7483086842437157</v>
      </c>
      <c r="R38" s="158">
        <f ca="1">IF(Vol_hor!R38&gt;0,Mass_sal_nette!R38/Vol_hor!R38," ")</f>
        <v>8.4633303192239229</v>
      </c>
      <c r="S38" s="158" t="str">
        <f ca="1">IF(Vol_hor!S38&gt;0,Mass_sal_nette!S38/Vol_hor!S38," ")</f>
        <v xml:space="preserve"> </v>
      </c>
      <c r="T38" s="158" t="str">
        <f ca="1">IF(Vol_hor!T38&gt;0,Mass_sal_nette!T38/Vol_hor!T38," ")</f>
        <v xml:space="preserve"> </v>
      </c>
      <c r="U38" s="158">
        <f ca="1">IF(Vol_hor!U38&gt;0,Mass_sal_nette!U38/Vol_hor!U38," ")</f>
        <v>8.8318436446006121</v>
      </c>
      <c r="V38" s="158" t="str">
        <f ca="1">IF(Vol_hor!V38&gt;0,Mass_sal_nette!V38/Vol_hor!V38," ")</f>
        <v xml:space="preserve"> </v>
      </c>
      <c r="W38" s="158" t="str">
        <f ca="1">IF(Vol_hor!W38&gt;0,Mass_sal_nette!W38/Vol_hor!W38," ")</f>
        <v xml:space="preserve"> </v>
      </c>
      <c r="X38" s="158">
        <f ca="1">IF(Vol_hor!X38&gt;0,Mass_sal_nette!X38/Vol_hor!X38," ")</f>
        <v>8.3589990984118199</v>
      </c>
      <c r="Y38" s="159">
        <f ca="1">IF(Vol_hor!Y38&gt;0,Mass_sal_nette!Y38/Vol_hor!Y38," ")</f>
        <v>8.1854694336535392</v>
      </c>
    </row>
    <row r="39" spans="1:25" x14ac:dyDescent="0.2">
      <c r="A39" s="20">
        <v>41182</v>
      </c>
      <c r="B39" s="151">
        <f ca="1">IF(Vol_hor!B39&gt;0,Mass_sal_nette!B39/Vol_hor!B39," ")</f>
        <v>5.1400422937192403</v>
      </c>
      <c r="C39" s="151">
        <f ca="1">IF(Vol_hor!C39&gt;0,Mass_sal_nette!C39/Vol_hor!C39," ")</f>
        <v>9.3919567056060131</v>
      </c>
      <c r="D39" s="154">
        <f ca="1">IF(Vol_hor!D39&gt;0,Mass_sal_nette!D39/Vol_hor!D39," ")</f>
        <v>9.5251551689122671</v>
      </c>
      <c r="E39" s="154">
        <f ca="1">IF(Vol_hor!E39&gt;0,Mass_sal_nette!E39/Vol_hor!E39," ")</f>
        <v>3.1702770079041946</v>
      </c>
      <c r="F39" s="154">
        <f ca="1">IF(Vol_hor!F39&gt;0,Mass_sal_nette!F39/Vol_hor!F39," ")</f>
        <v>8.4607720671290778</v>
      </c>
      <c r="G39" s="153">
        <f ca="1">IF(Vol_hor!G39&gt;0,Mass_sal_nette!G39/Vol_hor!G39," ")</f>
        <v>9.6670888393563761</v>
      </c>
      <c r="H39" s="154">
        <f ca="1">IF(Vol_hor!H39&gt;0,Mass_sal_nette!H39/Vol_hor!H39," ")</f>
        <v>9.1338233051691216</v>
      </c>
      <c r="I39" s="154">
        <f ca="1">IF(Vol_hor!I39&gt;0,Mass_sal_nette!I39/Vol_hor!I39," ")</f>
        <v>8.9153503210438068</v>
      </c>
      <c r="J39" s="155">
        <f ca="1">IF(Vol_hor!J39&gt;0,Mass_sal_nette!J39/Vol_hor!J39," ")</f>
        <v>8.7579649119599239</v>
      </c>
      <c r="K39" s="154">
        <f ca="1">IF(Vol_hor!K39&gt;0,Mass_sal_nette!K39/Vol_hor!K39," ")</f>
        <v>8.4505624929453393</v>
      </c>
      <c r="L39" s="154" t="str">
        <f ca="1">IF(Vol_hor!L39&gt;0,Mass_sal_nette!L39/Vol_hor!L39," ")</f>
        <v xml:space="preserve"> </v>
      </c>
      <c r="M39" s="155" t="str">
        <f ca="1">IF(Vol_hor!M39&gt;0,Mass_sal_nette!M39/Vol_hor!M39," ")</f>
        <v xml:space="preserve"> </v>
      </c>
      <c r="N39" s="154">
        <f ca="1">IF(Vol_hor!N39&gt;0,Mass_sal_nette!N39/Vol_hor!N39," ")</f>
        <v>3.1757351233625521</v>
      </c>
      <c r="O39" s="156">
        <f ca="1">IF(Vol_hor!O39&gt;0,Mass_sal_nette!O39/Vol_hor!O39," ")</f>
        <v>3.1752611340798884</v>
      </c>
      <c r="P39" s="157">
        <f ca="1">IF(Vol_hor!P39&gt;0,Mass_sal_nette!P39/Vol_hor!P39," ")</f>
        <v>9.9264996729423789</v>
      </c>
      <c r="Q39" s="158">
        <f ca="1">IF(Vol_hor!Q39&gt;0,Mass_sal_nette!Q39/Vol_hor!Q39," ")</f>
        <v>9.849548456004106</v>
      </c>
      <c r="R39" s="158">
        <f ca="1">IF(Vol_hor!R39&gt;0,Mass_sal_nette!R39/Vol_hor!R39," ")</f>
        <v>8.55271212930597</v>
      </c>
      <c r="S39" s="158" t="str">
        <f ca="1">IF(Vol_hor!S39&gt;0,Mass_sal_nette!S39/Vol_hor!S39," ")</f>
        <v xml:space="preserve"> </v>
      </c>
      <c r="T39" s="158" t="str">
        <f ca="1">IF(Vol_hor!T39&gt;0,Mass_sal_nette!T39/Vol_hor!T39," ")</f>
        <v xml:space="preserve"> </v>
      </c>
      <c r="U39" s="158">
        <f ca="1">IF(Vol_hor!U39&gt;0,Mass_sal_nette!U39/Vol_hor!U39," ")</f>
        <v>8.8849668280801186</v>
      </c>
      <c r="V39" s="158" t="str">
        <f ca="1">IF(Vol_hor!V39&gt;0,Mass_sal_nette!V39/Vol_hor!V39," ")</f>
        <v xml:space="preserve"> </v>
      </c>
      <c r="W39" s="158" t="str">
        <f ca="1">IF(Vol_hor!W39&gt;0,Mass_sal_nette!W39/Vol_hor!W39," ")</f>
        <v xml:space="preserve"> </v>
      </c>
      <c r="X39" s="158">
        <f ca="1">IF(Vol_hor!X39&gt;0,Mass_sal_nette!X39/Vol_hor!X39," ")</f>
        <v>8.4516970253120078</v>
      </c>
      <c r="Y39" s="159">
        <f ca="1">IF(Vol_hor!Y39&gt;0,Mass_sal_nette!Y39/Vol_hor!Y39," ")</f>
        <v>8.3460593627825759</v>
      </c>
    </row>
    <row r="40" spans="1:25" ht="12" thickBot="1" x14ac:dyDescent="0.25">
      <c r="A40" s="20">
        <v>41274</v>
      </c>
      <c r="B40" s="151">
        <f ca="1">IF(Vol_hor!B40&gt;0,Mass_sal_nette!B40/Vol_hor!B40," ")</f>
        <v>5.1594079844920362</v>
      </c>
      <c r="C40" s="151">
        <f ca="1">IF(Vol_hor!C40&gt;0,Mass_sal_nette!C40/Vol_hor!C40," ")</f>
        <v>9.4458108609240092</v>
      </c>
      <c r="D40" s="154">
        <f ca="1">IF(Vol_hor!D40&gt;0,Mass_sal_nette!D40/Vol_hor!D40," ")</f>
        <v>9.5927339942994667</v>
      </c>
      <c r="E40" s="154">
        <f ca="1">IF(Vol_hor!E40&gt;0,Mass_sal_nette!E40/Vol_hor!E40," ")</f>
        <v>3.1875204933086856</v>
      </c>
      <c r="F40" s="154">
        <f ca="1">IF(Vol_hor!F40&gt;0,Mass_sal_nette!F40/Vol_hor!F40," ")</f>
        <v>8.4215987987970475</v>
      </c>
      <c r="G40" s="162">
        <f ca="1">IF(Vol_hor!G40&gt;0,Mass_sal_nette!G40/Vol_hor!G40," ")</f>
        <v>9.7551760698030954</v>
      </c>
      <c r="H40" s="161">
        <f ca="1">IF(Vol_hor!H40&gt;0,Mass_sal_nette!H40/Vol_hor!H40," ")</f>
        <v>9.2384557782139662</v>
      </c>
      <c r="I40" s="161">
        <f ca="1">IF(Vol_hor!I40&gt;0,Mass_sal_nette!I40/Vol_hor!I40," ")</f>
        <v>9.0088087164915063</v>
      </c>
      <c r="J40" s="163">
        <f ca="1">IF(Vol_hor!J40&gt;0,Mass_sal_nette!J40/Vol_hor!J40," ")</f>
        <v>8.8772502790536389</v>
      </c>
      <c r="K40" s="161">
        <f ca="1">IF(Vol_hor!K40&gt;0,Mass_sal_nette!K40/Vol_hor!K40," ")</f>
        <v>8.4314776161819687</v>
      </c>
      <c r="L40" s="161" t="str">
        <f ca="1">IF(Vol_hor!L40&gt;0,Mass_sal_nette!L40/Vol_hor!L40," ")</f>
        <v xml:space="preserve"> </v>
      </c>
      <c r="M40" s="163" t="str">
        <f ca="1">IF(Vol_hor!M40&gt;0,Mass_sal_nette!M40/Vol_hor!M40," ")</f>
        <v xml:space="preserve"> </v>
      </c>
      <c r="N40" s="161">
        <f ca="1">IF(Vol_hor!N40&gt;0,Mass_sal_nette!N40/Vol_hor!N40," ")</f>
        <v>3.1845836726842123</v>
      </c>
      <c r="O40" s="164">
        <f ca="1">IF(Vol_hor!O40&gt;0,Mass_sal_nette!O40/Vol_hor!O40," ")</f>
        <v>3.1833271497736626</v>
      </c>
      <c r="P40" s="165">
        <f ca="1">IF(Vol_hor!P40&gt;0,Mass_sal_nette!P40/Vol_hor!P40," ")</f>
        <v>10.016522525870499</v>
      </c>
      <c r="Q40" s="166">
        <f ca="1">IF(Vol_hor!Q40&gt;0,Mass_sal_nette!Q40/Vol_hor!Q40," ")</f>
        <v>9.9278796990102354</v>
      </c>
      <c r="R40" s="166">
        <f ca="1">IF(Vol_hor!R40&gt;0,Mass_sal_nette!R40/Vol_hor!R40," ")</f>
        <v>8.5987515578270557</v>
      </c>
      <c r="S40" s="166" t="str">
        <f ca="1">IF(Vol_hor!S40&gt;0,Mass_sal_nette!S40/Vol_hor!S40," ")</f>
        <v xml:space="preserve"> </v>
      </c>
      <c r="T40" s="166" t="str">
        <f ca="1">IF(Vol_hor!T40&gt;0,Mass_sal_nette!T40/Vol_hor!T40," ")</f>
        <v xml:space="preserve"> </v>
      </c>
      <c r="U40" s="166">
        <f ca="1">IF(Vol_hor!U40&gt;0,Mass_sal_nette!U40/Vol_hor!U40," ")</f>
        <v>8.9245704846042333</v>
      </c>
      <c r="V40" s="166" t="str">
        <f ca="1">IF(Vol_hor!V40&gt;0,Mass_sal_nette!V40/Vol_hor!V40," ")</f>
        <v xml:space="preserve"> </v>
      </c>
      <c r="W40" s="166" t="str">
        <f ca="1">IF(Vol_hor!W40&gt;0,Mass_sal_nette!W40/Vol_hor!W40," ")</f>
        <v xml:space="preserve"> </v>
      </c>
      <c r="X40" s="166">
        <f ca="1">IF(Vol_hor!X40&gt;0,Mass_sal_nette!X40/Vol_hor!X40," ")</f>
        <v>8.4174351704856569</v>
      </c>
      <c r="Y40" s="167">
        <f ca="1">IF(Vol_hor!Y40&gt;0,Mass_sal_nette!Y40/Vol_hor!Y40," ")</f>
        <v>8.4240361646203485</v>
      </c>
    </row>
    <row r="41" spans="1:25" x14ac:dyDescent="0.2">
      <c r="A41" s="14">
        <v>41364</v>
      </c>
      <c r="B41" s="168">
        <f ca="1">IF(Vol_hor!B41&gt;0,Mass_sal_nette!B41/Vol_hor!B41," ")</f>
        <v>5.1227927687841941</v>
      </c>
      <c r="C41" s="168">
        <f ca="1">IF(Vol_hor!C41&gt;0,Mass_sal_nette!C41/Vol_hor!C41," ")</f>
        <v>9.4240960297451029</v>
      </c>
      <c r="D41" s="169">
        <f ca="1">IF(Vol_hor!D41&gt;0,Mass_sal_nette!D41/Vol_hor!D41," ")</f>
        <v>9.5722622308391312</v>
      </c>
      <c r="E41" s="169">
        <f ca="1">IF(Vol_hor!E41&gt;0,Mass_sal_nette!E41/Vol_hor!E41," ")</f>
        <v>3.1909930533674014</v>
      </c>
      <c r="F41" s="169">
        <f ca="1">IF(Vol_hor!F41&gt;0,Mass_sal_nette!F41/Vol_hor!F41," ")</f>
        <v>8.4045044290344091</v>
      </c>
      <c r="G41" s="170">
        <f ca="1">IF(Vol_hor!G41&gt;0,Mass_sal_nette!G41/Vol_hor!G41," ")</f>
        <v>9.7034482380647908</v>
      </c>
      <c r="H41" s="169">
        <f ca="1">IF(Vol_hor!H41&gt;0,Mass_sal_nette!H41/Vol_hor!H41," ")</f>
        <v>9.3318194124527292</v>
      </c>
      <c r="I41" s="169">
        <f ca="1">IF(Vol_hor!I41&gt;0,Mass_sal_nette!I41/Vol_hor!I41," ")</f>
        <v>8.9174344194570896</v>
      </c>
      <c r="J41" s="171">
        <f ca="1">IF(Vol_hor!J41&gt;0,Mass_sal_nette!J41/Vol_hor!J41," ")</f>
        <v>8.9063361121820463</v>
      </c>
      <c r="K41" s="169">
        <f ca="1">IF(Vol_hor!K41&gt;0,Mass_sal_nette!K41/Vol_hor!K41," ")</f>
        <v>8.391057672317185</v>
      </c>
      <c r="L41" s="169" t="str">
        <f ca="1">IF(Vol_hor!L41&gt;0,Mass_sal_nette!L41/Vol_hor!L41," ")</f>
        <v xml:space="preserve"> </v>
      </c>
      <c r="M41" s="171" t="str">
        <f ca="1">IF(Vol_hor!M41&gt;0,Mass_sal_nette!M41/Vol_hor!M41," ")</f>
        <v xml:space="preserve"> </v>
      </c>
      <c r="N41" s="169">
        <f ca="1">IF(Vol_hor!N41&gt;0,Mass_sal_nette!N41/Vol_hor!N41," ")</f>
        <v>3.2014771265406807</v>
      </c>
      <c r="O41" s="172">
        <f ca="1">IF(Vol_hor!O41&gt;0,Mass_sal_nette!O41/Vol_hor!O41," ")</f>
        <v>3.1974314704281301</v>
      </c>
      <c r="P41" s="173">
        <f ca="1">IF(Vol_hor!P41&gt;0,Mass_sal_nette!P41/Vol_hor!P41," ")</f>
        <v>11.732214541321518</v>
      </c>
      <c r="Q41" s="174">
        <f ca="1">IF(Vol_hor!Q41&gt;0,Mass_sal_nette!Q41/Vol_hor!Q41," ")</f>
        <v>9.9033450728161778</v>
      </c>
      <c r="R41" s="174">
        <f ca="1">IF(Vol_hor!R41&gt;0,Mass_sal_nette!R41/Vol_hor!R41," ")</f>
        <v>8.6049094360197653</v>
      </c>
      <c r="S41" s="174" t="str">
        <f ca="1">IF(Vol_hor!S41&gt;0,Mass_sal_nette!S41/Vol_hor!S41," ")</f>
        <v xml:space="preserve"> </v>
      </c>
      <c r="T41" s="174">
        <f ca="1">IF(Vol_hor!T41&gt;0,Mass_sal_nette!T41/Vol_hor!T41," ")</f>
        <v>9.7901381661921025</v>
      </c>
      <c r="U41" s="174">
        <f ca="1">IF(Vol_hor!U41&gt;0,Mass_sal_nette!U41/Vol_hor!U41," ")</f>
        <v>8.9527911853417717</v>
      </c>
      <c r="V41" s="174" t="str">
        <f ca="1">IF(Vol_hor!V41&gt;0,Mass_sal_nette!V41/Vol_hor!V41," ")</f>
        <v xml:space="preserve"> </v>
      </c>
      <c r="W41" s="174">
        <f ca="1">IF(Vol_hor!W41&gt;0,Mass_sal_nette!W41/Vol_hor!W41," ")</f>
        <v>8.4095585550594691</v>
      </c>
      <c r="X41" s="174">
        <f ca="1">IF(Vol_hor!X41&gt;0,Mass_sal_nette!X41/Vol_hor!X41," ")</f>
        <v>7.9847467259402807</v>
      </c>
      <c r="Y41" s="175">
        <f ca="1">IF(Vol_hor!Y41&gt;0,Mass_sal_nette!Y41/Vol_hor!Y41," ")</f>
        <v>8.4191246474852921</v>
      </c>
    </row>
    <row r="42" spans="1:25" x14ac:dyDescent="0.2">
      <c r="A42" s="20">
        <v>41455</v>
      </c>
      <c r="B42" s="151">
        <f ca="1">IF(Vol_hor!B42&gt;0,Mass_sal_nette!B42/Vol_hor!B42," ")</f>
        <v>5.1245762371641073</v>
      </c>
      <c r="C42" s="151">
        <f ca="1">IF(Vol_hor!C42&gt;0,Mass_sal_nette!C42/Vol_hor!C42," ")</f>
        <v>9.4412551512971543</v>
      </c>
      <c r="D42" s="154">
        <f ca="1">IF(Vol_hor!D42&gt;0,Mass_sal_nette!D42/Vol_hor!D42," ")</f>
        <v>9.5911612405423803</v>
      </c>
      <c r="E42" s="154">
        <f ca="1">IF(Vol_hor!E42&gt;0,Mass_sal_nette!E42/Vol_hor!E42," ")</f>
        <v>3.1935280604928269</v>
      </c>
      <c r="F42" s="154">
        <f ca="1">IF(Vol_hor!F42&gt;0,Mass_sal_nette!F42/Vol_hor!F42," ")</f>
        <v>8.4061969201864493</v>
      </c>
      <c r="G42" s="153">
        <f ca="1">IF(Vol_hor!G42&gt;0,Mass_sal_nette!G42/Vol_hor!G42," ")</f>
        <v>9.7076258433502307</v>
      </c>
      <c r="H42" s="154">
        <f ca="1">IF(Vol_hor!H42&gt;0,Mass_sal_nette!H42/Vol_hor!H42," ")</f>
        <v>8.9342772239337318</v>
      </c>
      <c r="I42" s="154">
        <f ca="1">IF(Vol_hor!I42&gt;0,Mass_sal_nette!I42/Vol_hor!I42," ")</f>
        <v>8.9346872047160417</v>
      </c>
      <c r="J42" s="155">
        <f ca="1">IF(Vol_hor!J42&gt;0,Mass_sal_nette!J42/Vol_hor!J42," ")</f>
        <v>8.8291452228337448</v>
      </c>
      <c r="K42" s="154">
        <f ca="1">IF(Vol_hor!K42&gt;0,Mass_sal_nette!K42/Vol_hor!K42," ")</f>
        <v>8.417553551291622</v>
      </c>
      <c r="L42" s="154" t="str">
        <f ca="1">IF(Vol_hor!L42&gt;0,Mass_sal_nette!L42/Vol_hor!L42," ")</f>
        <v xml:space="preserve"> </v>
      </c>
      <c r="M42" s="155" t="str">
        <f ca="1">IF(Vol_hor!M42&gt;0,Mass_sal_nette!M42/Vol_hor!M42," ")</f>
        <v xml:space="preserve"> </v>
      </c>
      <c r="N42" s="154">
        <f ca="1">IF(Vol_hor!N42&gt;0,Mass_sal_nette!N42/Vol_hor!N42," ")</f>
        <v>3.1974412224858466</v>
      </c>
      <c r="O42" s="156">
        <f ca="1">IF(Vol_hor!O42&gt;0,Mass_sal_nette!O42/Vol_hor!O42," ")</f>
        <v>3.202054985986964</v>
      </c>
      <c r="P42" s="157">
        <f ca="1">IF(Vol_hor!P42&gt;0,Mass_sal_nette!P42/Vol_hor!P42," ")</f>
        <v>11.465166903438902</v>
      </c>
      <c r="Q42" s="158">
        <f ca="1">IF(Vol_hor!Q42&gt;0,Mass_sal_nette!Q42/Vol_hor!Q42," ")</f>
        <v>9.9477215533295666</v>
      </c>
      <c r="R42" s="158">
        <f ca="1">IF(Vol_hor!R42&gt;0,Mass_sal_nette!R42/Vol_hor!R42," ")</f>
        <v>8.6197593577675224</v>
      </c>
      <c r="S42" s="158" t="str">
        <f ca="1">IF(Vol_hor!S42&gt;0,Mass_sal_nette!S42/Vol_hor!S42," ")</f>
        <v xml:space="preserve"> </v>
      </c>
      <c r="T42" s="158">
        <f ca="1">IF(Vol_hor!T42&gt;0,Mass_sal_nette!T42/Vol_hor!T42," ")</f>
        <v>9.8694809014313698</v>
      </c>
      <c r="U42" s="158">
        <f ca="1">IF(Vol_hor!U42&gt;0,Mass_sal_nette!U42/Vol_hor!U42," ")</f>
        <v>8.9806373028637285</v>
      </c>
      <c r="V42" s="158" t="str">
        <f ca="1">IF(Vol_hor!V42&gt;0,Mass_sal_nette!V42/Vol_hor!V42," ")</f>
        <v xml:space="preserve"> </v>
      </c>
      <c r="W42" s="158">
        <f ca="1">IF(Vol_hor!W42&gt;0,Mass_sal_nette!W42/Vol_hor!W42," ")</f>
        <v>8.4107592265939548</v>
      </c>
      <c r="X42" s="158">
        <f ca="1">IF(Vol_hor!X42&gt;0,Mass_sal_nette!X42/Vol_hor!X42," ")</f>
        <v>8.2308584711313788</v>
      </c>
      <c r="Y42" s="159">
        <f ca="1">IF(Vol_hor!Y42&gt;0,Mass_sal_nette!Y42/Vol_hor!Y42," ")</f>
        <v>8.4422237996622993</v>
      </c>
    </row>
    <row r="43" spans="1:25" x14ac:dyDescent="0.2">
      <c r="A43" s="20">
        <v>41547</v>
      </c>
      <c r="B43" s="151">
        <f ca="1">IF(Vol_hor!B43&gt;0,Mass_sal_nette!B43/Vol_hor!B43," ")</f>
        <v>5.1356007774847487</v>
      </c>
      <c r="C43" s="151">
        <f ca="1">IF(Vol_hor!C43&gt;0,Mass_sal_nette!C43/Vol_hor!C43," ")</f>
        <v>9.4564630130353926</v>
      </c>
      <c r="D43" s="154">
        <f ca="1">IF(Vol_hor!D43&gt;0,Mass_sal_nette!D43/Vol_hor!D43," ")</f>
        <v>9.6077541311833485</v>
      </c>
      <c r="E43" s="154">
        <f ca="1">IF(Vol_hor!E43&gt;0,Mass_sal_nette!E43/Vol_hor!E43," ")</f>
        <v>3.2172299602271721</v>
      </c>
      <c r="F43" s="154">
        <f ca="1">IF(Vol_hor!F43&gt;0,Mass_sal_nette!F43/Vol_hor!F43," ")</f>
        <v>8.4113804681980522</v>
      </c>
      <c r="G43" s="153">
        <f ca="1">IF(Vol_hor!G43&gt;0,Mass_sal_nette!G43/Vol_hor!G43," ")</f>
        <v>9.8032958359450646</v>
      </c>
      <c r="H43" s="154">
        <f ca="1">IF(Vol_hor!H43&gt;0,Mass_sal_nette!H43/Vol_hor!H43," ")</f>
        <v>9.295620439862418</v>
      </c>
      <c r="I43" s="154">
        <f ca="1">IF(Vol_hor!I43&gt;0,Mass_sal_nette!I43/Vol_hor!I43," ")</f>
        <v>8.9006703763137409</v>
      </c>
      <c r="J43" s="155">
        <f ca="1">IF(Vol_hor!J43&gt;0,Mass_sal_nette!J43/Vol_hor!J43," ")</f>
        <v>8.5977998500648081</v>
      </c>
      <c r="K43" s="154">
        <f ca="1">IF(Vol_hor!K43&gt;0,Mass_sal_nette!K43/Vol_hor!K43," ")</f>
        <v>8.3956226101070062</v>
      </c>
      <c r="L43" s="154" t="str">
        <f ca="1">IF(Vol_hor!L43&gt;0,Mass_sal_nette!L43/Vol_hor!L43," ")</f>
        <v xml:space="preserve"> </v>
      </c>
      <c r="M43" s="155" t="str">
        <f ca="1">IF(Vol_hor!M43&gt;0,Mass_sal_nette!M43/Vol_hor!M43," ")</f>
        <v xml:space="preserve"> </v>
      </c>
      <c r="N43" s="154">
        <f ca="1">IF(Vol_hor!N43&gt;0,Mass_sal_nette!N43/Vol_hor!N43," ")</f>
        <v>3.2077716534580927</v>
      </c>
      <c r="O43" s="156">
        <f ca="1">IF(Vol_hor!O43&gt;0,Mass_sal_nette!O43/Vol_hor!O43," ")</f>
        <v>3.2071446700834447</v>
      </c>
      <c r="P43" s="157">
        <f ca="1">IF(Vol_hor!P43&gt;0,Mass_sal_nette!P43/Vol_hor!P43," ")</f>
        <v>8.6870484915566752</v>
      </c>
      <c r="Q43" s="158">
        <f ca="1">IF(Vol_hor!Q43&gt;0,Mass_sal_nette!Q43/Vol_hor!Q43," ")</f>
        <v>10.017879408024122</v>
      </c>
      <c r="R43" s="158">
        <f ca="1">IF(Vol_hor!R43&gt;0,Mass_sal_nette!R43/Vol_hor!R43," ")</f>
        <v>8.649996700968023</v>
      </c>
      <c r="S43" s="158" t="str">
        <f ca="1">IF(Vol_hor!S43&gt;0,Mass_sal_nette!S43/Vol_hor!S43," ")</f>
        <v xml:space="preserve"> </v>
      </c>
      <c r="T43" s="158">
        <f ca="1">IF(Vol_hor!T43&gt;0,Mass_sal_nette!T43/Vol_hor!T43," ")</f>
        <v>9.9297707056029054</v>
      </c>
      <c r="U43" s="158">
        <f ca="1">IF(Vol_hor!U43&gt;0,Mass_sal_nette!U43/Vol_hor!U43," ")</f>
        <v>8.9704279024418998</v>
      </c>
      <c r="V43" s="158" t="str">
        <f ca="1">IF(Vol_hor!V43&gt;0,Mass_sal_nette!V43/Vol_hor!V43," ")</f>
        <v xml:space="preserve"> </v>
      </c>
      <c r="W43" s="158">
        <f ca="1">IF(Vol_hor!W43&gt;0,Mass_sal_nette!W43/Vol_hor!W43," ")</f>
        <v>8.3940089947078036</v>
      </c>
      <c r="X43" s="158">
        <f ca="1">IF(Vol_hor!X43&gt;0,Mass_sal_nette!X43/Vol_hor!X43," ")</f>
        <v>8.2496070944157172</v>
      </c>
      <c r="Y43" s="159">
        <f ca="1">IF(Vol_hor!Y43&gt;0,Mass_sal_nette!Y43/Vol_hor!Y43," ")</f>
        <v>8.4957491205336098</v>
      </c>
    </row>
    <row r="44" spans="1:25" ht="12" thickBot="1" x14ac:dyDescent="0.25">
      <c r="A44" s="26">
        <v>41639</v>
      </c>
      <c r="B44" s="160">
        <f ca="1">IF(Vol_hor!B44&gt;0,Mass_sal_nette!B44/Vol_hor!B44," ")</f>
        <v>5.1414094102584418</v>
      </c>
      <c r="C44" s="160">
        <f ca="1">IF(Vol_hor!C44&gt;0,Mass_sal_nette!C44/Vol_hor!C44," ")</f>
        <v>9.4811824066175276</v>
      </c>
      <c r="D44" s="161">
        <f ca="1">IF(Vol_hor!D44&gt;0,Mass_sal_nette!D44/Vol_hor!D44," ")</f>
        <v>9.6300454073267012</v>
      </c>
      <c r="E44" s="161">
        <f ca="1">IF(Vol_hor!E44&gt;0,Mass_sal_nette!E44/Vol_hor!E44," ")</f>
        <v>3.2326883245351374</v>
      </c>
      <c r="F44" s="161">
        <f ca="1">IF(Vol_hor!F44&gt;0,Mass_sal_nette!F44/Vol_hor!F44," ")</f>
        <v>8.4487249875571564</v>
      </c>
      <c r="G44" s="162">
        <f ca="1">IF(Vol_hor!G44&gt;0,Mass_sal_nette!G44/Vol_hor!G44," ")</f>
        <v>9.831560670835378</v>
      </c>
      <c r="H44" s="161">
        <f ca="1">IF(Vol_hor!H44&gt;0,Mass_sal_nette!H44/Vol_hor!H44," ")</f>
        <v>9.3300447921397396</v>
      </c>
      <c r="I44" s="161">
        <f ca="1">IF(Vol_hor!I44&gt;0,Mass_sal_nette!I44/Vol_hor!I44," ")</f>
        <v>8.8748473569094362</v>
      </c>
      <c r="J44" s="163">
        <f ca="1">IF(Vol_hor!J44&gt;0,Mass_sal_nette!J44/Vol_hor!J44," ")</f>
        <v>8.6580142438492942</v>
      </c>
      <c r="K44" s="161">
        <f ca="1">IF(Vol_hor!K44&gt;0,Mass_sal_nette!K44/Vol_hor!K44," ")</f>
        <v>8.4662892419909959</v>
      </c>
      <c r="L44" s="161" t="str">
        <f ca="1">IF(Vol_hor!L44&gt;0,Mass_sal_nette!L44/Vol_hor!L44," ")</f>
        <v xml:space="preserve"> </v>
      </c>
      <c r="M44" s="163" t="str">
        <f ca="1">IF(Vol_hor!M44&gt;0,Mass_sal_nette!M44/Vol_hor!M44," ")</f>
        <v xml:space="preserve"> </v>
      </c>
      <c r="N44" s="161">
        <f ca="1">IF(Vol_hor!N44&gt;0,Mass_sal_nette!N44/Vol_hor!N44," ")</f>
        <v>3.2331308779978163</v>
      </c>
      <c r="O44" s="164">
        <f ca="1">IF(Vol_hor!O44&gt;0,Mass_sal_nette!O44/Vol_hor!O44," ")</f>
        <v>3.2319973640615469</v>
      </c>
      <c r="P44" s="162">
        <f ca="1">IF(Vol_hor!P44&gt;0,Mass_sal_nette!P44/Vol_hor!P44," ")</f>
        <v>8.471718263610013</v>
      </c>
      <c r="Q44" s="161">
        <f ca="1">IF(Vol_hor!Q44&gt;0,Mass_sal_nette!Q44/Vol_hor!Q44," ")</f>
        <v>10.091569799620903</v>
      </c>
      <c r="R44" s="161">
        <f ca="1">IF(Vol_hor!R44&gt;0,Mass_sal_nette!R44/Vol_hor!R44," ")</f>
        <v>8.6710334337698249</v>
      </c>
      <c r="S44" s="161" t="str">
        <f ca="1">IF(Vol_hor!S44&gt;0,Mass_sal_nette!S44/Vol_hor!S44," ")</f>
        <v xml:space="preserve"> </v>
      </c>
      <c r="T44" s="161">
        <f ca="1">IF(Vol_hor!T44&gt;0,Mass_sal_nette!T44/Vol_hor!T44," ")</f>
        <v>9.9509058397257526</v>
      </c>
      <c r="U44" s="161">
        <f ca="1">IF(Vol_hor!U44&gt;0,Mass_sal_nette!U44/Vol_hor!U44," ")</f>
        <v>8.9985366329683121</v>
      </c>
      <c r="V44" s="161" t="str">
        <f ca="1">IF(Vol_hor!V44&gt;0,Mass_sal_nette!V44/Vol_hor!V44," ")</f>
        <v xml:space="preserve"> </v>
      </c>
      <c r="W44" s="161">
        <f ca="1">IF(Vol_hor!W44&gt;0,Mass_sal_nette!W44/Vol_hor!W44," ")</f>
        <v>8.4531845467544837</v>
      </c>
      <c r="X44" s="161">
        <f ca="1">IF(Vol_hor!X44&gt;0,Mass_sal_nette!X44/Vol_hor!X44," ")</f>
        <v>8.210408550764102</v>
      </c>
      <c r="Y44" s="164">
        <f ca="1">IF(Vol_hor!Y44&gt;0,Mass_sal_nette!Y44/Vol_hor!Y44," ")</f>
        <v>8.5746712120455157</v>
      </c>
    </row>
    <row r="45" spans="1:25" x14ac:dyDescent="0.2">
      <c r="A45" s="14">
        <v>41729</v>
      </c>
      <c r="B45" s="168">
        <f ca="1">IF(Vol_hor!B45&gt;0,Mass_sal_nette!B45/Vol_hor!B45," ")</f>
        <v>5.1584004930984229</v>
      </c>
      <c r="C45" s="168">
        <f ca="1">IF(Vol_hor!C45&gt;0,Mass_sal_nette!C45/Vol_hor!C45," ")</f>
        <v>9.5248367989183382</v>
      </c>
      <c r="D45" s="169">
        <f ca="1">IF(Vol_hor!D45&gt;0,Mass_sal_nette!D45/Vol_hor!D45," ")</f>
        <v>9.6722198240676924</v>
      </c>
      <c r="E45" s="169">
        <f ca="1">IF(Vol_hor!E45&gt;0,Mass_sal_nette!E45/Vol_hor!E45," ")</f>
        <v>3.2447593851386518</v>
      </c>
      <c r="F45" s="169">
        <f ca="1">IF(Vol_hor!F45&gt;0,Mass_sal_nette!F45/Vol_hor!F45," ")</f>
        <v>8.4963631713967711</v>
      </c>
      <c r="G45" s="170">
        <f ca="1">IF(Vol_hor!G45&gt;0,Mass_sal_nette!G45/Vol_hor!G45," ")</f>
        <v>9.8076549673130113</v>
      </c>
      <c r="H45" s="169">
        <f ca="1">IF(Vol_hor!H45&gt;0,Mass_sal_nette!H45/Vol_hor!H45," ")</f>
        <v>8.2717316649026209</v>
      </c>
      <c r="I45" s="169">
        <f ca="1">IF(Vol_hor!I45&gt;0,Mass_sal_nette!I45/Vol_hor!I45," ")</f>
        <v>8.8946245537373905</v>
      </c>
      <c r="J45" s="171">
        <f ca="1">IF(Vol_hor!J45&gt;0,Mass_sal_nette!J45/Vol_hor!J45," ")</f>
        <v>8.7221171249166787</v>
      </c>
      <c r="K45" s="169">
        <f ca="1">IF(Vol_hor!K45&gt;0,Mass_sal_nette!K45/Vol_hor!K45," ")</f>
        <v>8.4923456651288785</v>
      </c>
      <c r="L45" s="169" t="str">
        <f ca="1">IF(Vol_hor!L45&gt;0,Mass_sal_nette!L45/Vol_hor!L45," ")</f>
        <v xml:space="preserve"> </v>
      </c>
      <c r="M45" s="171" t="str">
        <f ca="1">IF(Vol_hor!M45&gt;0,Mass_sal_nette!M45/Vol_hor!M45," ")</f>
        <v xml:space="preserve"> </v>
      </c>
      <c r="N45" s="169">
        <f ca="1">IF(Vol_hor!N45&gt;0,Mass_sal_nette!N45/Vol_hor!N45," ")</f>
        <v>3.250047897252295</v>
      </c>
      <c r="O45" s="172">
        <f ca="1">IF(Vol_hor!O45&gt;0,Mass_sal_nette!O45/Vol_hor!O45," ")</f>
        <v>3.2565151124165164</v>
      </c>
      <c r="P45" s="173">
        <f ca="1">IF(Vol_hor!P45&gt;0,Mass_sal_nette!P45/Vol_hor!P45," ")</f>
        <v>8.8792656811354007</v>
      </c>
      <c r="Q45" s="174">
        <f ca="1">IF(Vol_hor!Q45&gt;0,Mass_sal_nette!Q45/Vol_hor!Q45," ")</f>
        <v>10.06238100061514</v>
      </c>
      <c r="R45" s="174">
        <f ca="1">IF(Vol_hor!R45&gt;0,Mass_sal_nette!R45/Vol_hor!R45," ")</f>
        <v>8.7073472642940573</v>
      </c>
      <c r="S45" s="174" t="str">
        <f ca="1">IF(Vol_hor!S45&gt;0,Mass_sal_nette!S45/Vol_hor!S45," ")</f>
        <v xml:space="preserve"> </v>
      </c>
      <c r="T45" s="174">
        <f ca="1">IF(Vol_hor!T45&gt;0,Mass_sal_nette!T45/Vol_hor!T45," ")</f>
        <v>9.8696890737857697</v>
      </c>
      <c r="U45" s="174">
        <f ca="1">IF(Vol_hor!U45&gt;0,Mass_sal_nette!U45/Vol_hor!U45," ")</f>
        <v>9.0110420294356928</v>
      </c>
      <c r="V45" s="174" t="str">
        <f ca="1">IF(Vol_hor!V45&gt;0,Mass_sal_nette!V45/Vol_hor!V45," ")</f>
        <v xml:space="preserve"> </v>
      </c>
      <c r="W45" s="174">
        <f ca="1">IF(Vol_hor!W45&gt;0,Mass_sal_nette!W45/Vol_hor!W45," ")</f>
        <v>8.5049333705583017</v>
      </c>
      <c r="X45" s="174">
        <f ca="1">IF(Vol_hor!X45&gt;0,Mass_sal_nette!X45/Vol_hor!X45," ")</f>
        <v>8.3410211272686254</v>
      </c>
      <c r="Y45" s="175">
        <f ca="1">IF(Vol_hor!Y45&gt;0,Mass_sal_nette!Y45/Vol_hor!Y45," ")</f>
        <v>8.6058050194005862</v>
      </c>
    </row>
    <row r="46" spans="1:25" x14ac:dyDescent="0.2">
      <c r="A46" s="20">
        <v>41820</v>
      </c>
      <c r="B46" s="151">
        <f ca="1">IF(Vol_hor!B46&gt;0,Mass_sal_nette!B46/Vol_hor!B46," ")</f>
        <v>5.1661984504679657</v>
      </c>
      <c r="C46" s="151">
        <f ca="1">IF(Vol_hor!C46&gt;0,Mass_sal_nette!C46/Vol_hor!C46," ")</f>
        <v>9.5426698370716299</v>
      </c>
      <c r="D46" s="154">
        <f ca="1">IF(Vol_hor!D46&gt;0,Mass_sal_nette!D46/Vol_hor!D46," ")</f>
        <v>9.6916747675842387</v>
      </c>
      <c r="E46" s="154">
        <f ca="1">IF(Vol_hor!E46&gt;0,Mass_sal_nette!E46/Vol_hor!E46," ")</f>
        <v>3.2665628739073718</v>
      </c>
      <c r="F46" s="154">
        <f ca="1">IF(Vol_hor!F46&gt;0,Mass_sal_nette!F46/Vol_hor!F46," ")</f>
        <v>8.5105156057360958</v>
      </c>
      <c r="G46" s="153">
        <f ca="1">IF(Vol_hor!G46&gt;0,Mass_sal_nette!G46/Vol_hor!G46," ")</f>
        <v>9.886665549970834</v>
      </c>
      <c r="H46" s="154">
        <f ca="1">IF(Vol_hor!H46&gt;0,Mass_sal_nette!H46/Vol_hor!H46," ")</f>
        <v>8.4961425050261923</v>
      </c>
      <c r="I46" s="154">
        <f ca="1">IF(Vol_hor!I46&gt;0,Mass_sal_nette!I46/Vol_hor!I46," ")</f>
        <v>8.9218124793706295</v>
      </c>
      <c r="J46" s="155">
        <f ca="1">IF(Vol_hor!J46&gt;0,Mass_sal_nette!J46/Vol_hor!J46," ")</f>
        <v>8.6262974955784468</v>
      </c>
      <c r="K46" s="154">
        <f ca="1">IF(Vol_hor!K46&gt;0,Mass_sal_nette!K46/Vol_hor!K46," ")</f>
        <v>8.5174571985559417</v>
      </c>
      <c r="L46" s="154" t="str">
        <f ca="1">IF(Vol_hor!L46&gt;0,Mass_sal_nette!L46/Vol_hor!L46," ")</f>
        <v xml:space="preserve"> </v>
      </c>
      <c r="M46" s="155" t="str">
        <f ca="1">IF(Vol_hor!M46&gt;0,Mass_sal_nette!M46/Vol_hor!M46," ")</f>
        <v xml:space="preserve"> </v>
      </c>
      <c r="N46" s="154">
        <f ca="1">IF(Vol_hor!N46&gt;0,Mass_sal_nette!N46/Vol_hor!N46," ")</f>
        <v>3.2677018988881219</v>
      </c>
      <c r="O46" s="156">
        <f ca="1">IF(Vol_hor!O46&gt;0,Mass_sal_nette!O46/Vol_hor!O46," ")</f>
        <v>3.262857339946942</v>
      </c>
      <c r="P46" s="157">
        <f ca="1">IF(Vol_hor!P46&gt;0,Mass_sal_nette!P46/Vol_hor!P46," ")</f>
        <v>9.265814708989117</v>
      </c>
      <c r="Q46" s="158">
        <f ca="1">IF(Vol_hor!Q46&gt;0,Mass_sal_nette!Q46/Vol_hor!Q46," ")</f>
        <v>10.136869472354157</v>
      </c>
      <c r="R46" s="158">
        <f ca="1">IF(Vol_hor!R46&gt;0,Mass_sal_nette!R46/Vol_hor!R46," ")</f>
        <v>8.7251858570249645</v>
      </c>
      <c r="S46" s="158" t="str">
        <f ca="1">IF(Vol_hor!S46&gt;0,Mass_sal_nette!S46/Vol_hor!S46," ")</f>
        <v xml:space="preserve"> </v>
      </c>
      <c r="T46" s="158">
        <f ca="1">IF(Vol_hor!T46&gt;0,Mass_sal_nette!T46/Vol_hor!T46," ")</f>
        <v>9.9419801360319138</v>
      </c>
      <c r="U46" s="158">
        <f ca="1">IF(Vol_hor!U46&gt;0,Mass_sal_nette!U46/Vol_hor!U46," ")</f>
        <v>9.0031872521638139</v>
      </c>
      <c r="V46" s="158" t="str">
        <f ca="1">IF(Vol_hor!V46&gt;0,Mass_sal_nette!V46/Vol_hor!V46," ")</f>
        <v xml:space="preserve"> </v>
      </c>
      <c r="W46" s="158">
        <f ca="1">IF(Vol_hor!W46&gt;0,Mass_sal_nette!W46/Vol_hor!W46," ")</f>
        <v>8.5125202443133663</v>
      </c>
      <c r="X46" s="158">
        <f ca="1">IF(Vol_hor!X46&gt;0,Mass_sal_nette!X46/Vol_hor!X46," ")</f>
        <v>7.9226629101682837</v>
      </c>
      <c r="Y46" s="159">
        <f ca="1">IF(Vol_hor!Y46&gt;0,Mass_sal_nette!Y46/Vol_hor!Y46," ")</f>
        <v>8.6452106912954143</v>
      </c>
    </row>
    <row r="47" spans="1:25" x14ac:dyDescent="0.2">
      <c r="A47" s="20">
        <v>41912</v>
      </c>
      <c r="B47" s="151">
        <f ca="1">IF(Vol_hor!B47&gt;0,Mass_sal_nette!B47/Vol_hor!B47," ")</f>
        <v>5.1765054766784102</v>
      </c>
      <c r="C47" s="151">
        <f ca="1">IF(Vol_hor!C47&gt;0,Mass_sal_nette!C47/Vol_hor!C47," ")</f>
        <v>9.5882545839495847</v>
      </c>
      <c r="D47" s="154">
        <f ca="1">IF(Vol_hor!D47&gt;0,Mass_sal_nette!D47/Vol_hor!D47," ")</f>
        <v>9.7430071084423169</v>
      </c>
      <c r="E47" s="154">
        <f ca="1">IF(Vol_hor!E47&gt;0,Mass_sal_nette!E47/Vol_hor!E47," ")</f>
        <v>3.2691772397404879</v>
      </c>
      <c r="F47" s="154">
        <f ca="1">IF(Vol_hor!F47&gt;0,Mass_sal_nette!F47/Vol_hor!F47," ")</f>
        <v>8.5228348632399769</v>
      </c>
      <c r="G47" s="153">
        <f ca="1">IF(Vol_hor!G47&gt;0,Mass_sal_nette!G47/Vol_hor!G47," ")</f>
        <v>9.9489021218569</v>
      </c>
      <c r="H47" s="154">
        <f ca="1">IF(Vol_hor!H47&gt;0,Mass_sal_nette!H47/Vol_hor!H47," ")</f>
        <v>8.4939052009346199</v>
      </c>
      <c r="I47" s="154">
        <f ca="1">IF(Vol_hor!I47&gt;0,Mass_sal_nette!I47/Vol_hor!I47," ")</f>
        <v>8.9722027684277954</v>
      </c>
      <c r="J47" s="155">
        <f ca="1">IF(Vol_hor!J47&gt;0,Mass_sal_nette!J47/Vol_hor!J47," ")</f>
        <v>8.642350211541963</v>
      </c>
      <c r="K47" s="154">
        <f ca="1">IF(Vol_hor!K47&gt;0,Mass_sal_nette!K47/Vol_hor!K47," ")</f>
        <v>8.5142324074350793</v>
      </c>
      <c r="L47" s="154" t="str">
        <f ca="1">IF(Vol_hor!L47&gt;0,Mass_sal_nette!L47/Vol_hor!L47," ")</f>
        <v xml:space="preserve"> </v>
      </c>
      <c r="M47" s="155" t="str">
        <f ca="1">IF(Vol_hor!M47&gt;0,Mass_sal_nette!M47/Vol_hor!M47," ")</f>
        <v xml:space="preserve"> </v>
      </c>
      <c r="N47" s="154">
        <f ca="1">IF(Vol_hor!N47&gt;0,Mass_sal_nette!N47/Vol_hor!N47," ")</f>
        <v>3.2678252923205009</v>
      </c>
      <c r="O47" s="156">
        <f ca="1">IF(Vol_hor!O47&gt;0,Mass_sal_nette!O47/Vol_hor!O47," ")</f>
        <v>3.2675133865327335</v>
      </c>
      <c r="P47" s="157">
        <f ca="1">IF(Vol_hor!P47&gt;0,Mass_sal_nette!P47/Vol_hor!P47," ")</f>
        <v>8.9161772675854412</v>
      </c>
      <c r="Q47" s="158">
        <f ca="1">IF(Vol_hor!Q47&gt;0,Mass_sal_nette!Q47/Vol_hor!Q47," ")</f>
        <v>10.22628507119976</v>
      </c>
      <c r="R47" s="158">
        <f ca="1">IF(Vol_hor!R47&gt;0,Mass_sal_nette!R47/Vol_hor!R47," ")</f>
        <v>8.7526329516317922</v>
      </c>
      <c r="S47" s="158" t="str">
        <f ca="1">IF(Vol_hor!S47&gt;0,Mass_sal_nette!S47/Vol_hor!S47," ")</f>
        <v xml:space="preserve"> </v>
      </c>
      <c r="T47" s="158">
        <f ca="1">IF(Vol_hor!T47&gt;0,Mass_sal_nette!T47/Vol_hor!T47," ")</f>
        <v>9.9872368915794851</v>
      </c>
      <c r="U47" s="158">
        <f ca="1">IF(Vol_hor!U47&gt;0,Mass_sal_nette!U47/Vol_hor!U47," ")</f>
        <v>9.0041976254698479</v>
      </c>
      <c r="V47" s="158" t="str">
        <f ca="1">IF(Vol_hor!V47&gt;0,Mass_sal_nette!V47/Vol_hor!V47," ")</f>
        <v xml:space="preserve"> </v>
      </c>
      <c r="W47" s="158">
        <f ca="1">IF(Vol_hor!W47&gt;0,Mass_sal_nette!W47/Vol_hor!W47," ")</f>
        <v>8.5096367047027588</v>
      </c>
      <c r="X47" s="158">
        <f ca="1">IF(Vol_hor!X47&gt;0,Mass_sal_nette!X47/Vol_hor!X47," ")</f>
        <v>8.6610797723822426</v>
      </c>
      <c r="Y47" s="159">
        <f ca="1">IF(Vol_hor!Y47&gt;0,Mass_sal_nette!Y47/Vol_hor!Y47," ")</f>
        <v>8.6793247422648179</v>
      </c>
    </row>
    <row r="48" spans="1:25" ht="12" thickBot="1" x14ac:dyDescent="0.25">
      <c r="A48" s="20">
        <v>42004</v>
      </c>
      <c r="B48" s="151">
        <f ca="1">IF(Vol_hor!B48&gt;0,Mass_sal_nette!B48/Vol_hor!B48," ")</f>
        <v>5.1989107034260096</v>
      </c>
      <c r="C48" s="151">
        <f ca="1">IF(Vol_hor!C48&gt;0,Mass_sal_nette!C48/Vol_hor!C48," ")</f>
        <v>9.618643413171716</v>
      </c>
      <c r="D48" s="154">
        <f ca="1">IF(Vol_hor!D48&gt;0,Mass_sal_nette!D48/Vol_hor!D48," ")</f>
        <v>9.7710798492237831</v>
      </c>
      <c r="E48" s="154">
        <f ca="1">IF(Vol_hor!E48&gt;0,Mass_sal_nette!E48/Vol_hor!E48," ")</f>
        <v>3.2900855762994983</v>
      </c>
      <c r="F48" s="154">
        <f ca="1">IF(Vol_hor!F48&gt;0,Mass_sal_nette!F48/Vol_hor!F48," ")</f>
        <v>8.569840722906342</v>
      </c>
      <c r="G48" s="153">
        <f ca="1">IF(Vol_hor!G48&gt;0,Mass_sal_nette!G48/Vol_hor!G48," ")</f>
        <v>9.9774307960300117</v>
      </c>
      <c r="H48" s="154">
        <f ca="1">IF(Vol_hor!H48&gt;0,Mass_sal_nette!H48/Vol_hor!H48," ")</f>
        <v>8.5586873190632158</v>
      </c>
      <c r="I48" s="154">
        <f ca="1">IF(Vol_hor!I48&gt;0,Mass_sal_nette!I48/Vol_hor!I48," ")</f>
        <v>8.9681630779950865</v>
      </c>
      <c r="J48" s="155">
        <f ca="1">IF(Vol_hor!J48&gt;0,Mass_sal_nette!J48/Vol_hor!J48," ")</f>
        <v>8.6705460966361301</v>
      </c>
      <c r="K48" s="154">
        <f ca="1">IF(Vol_hor!K48&gt;0,Mass_sal_nette!K48/Vol_hor!K48," ")</f>
        <v>8.5818774670107132</v>
      </c>
      <c r="L48" s="154" t="str">
        <f ca="1">IF(Vol_hor!L48&gt;0,Mass_sal_nette!L48/Vol_hor!L48," ")</f>
        <v xml:space="preserve"> </v>
      </c>
      <c r="M48" s="155" t="str">
        <f ca="1">IF(Vol_hor!M48&gt;0,Mass_sal_nette!M48/Vol_hor!M48," ")</f>
        <v xml:space="preserve"> </v>
      </c>
      <c r="N48" s="154">
        <f ca="1">IF(Vol_hor!N48&gt;0,Mass_sal_nette!N48/Vol_hor!N48," ")</f>
        <v>3.2918540823434248</v>
      </c>
      <c r="O48" s="156">
        <f ca="1">IF(Vol_hor!O48&gt;0,Mass_sal_nette!O48/Vol_hor!O48," ")</f>
        <v>3.2904060403091888</v>
      </c>
      <c r="P48" s="157">
        <f ca="1">IF(Vol_hor!P48&gt;0,Mass_sal_nette!P48/Vol_hor!P48," ")</f>
        <v>9.1721231447323746</v>
      </c>
      <c r="Q48" s="158">
        <f ca="1">IF(Vol_hor!Q48&gt;0,Mass_sal_nette!Q48/Vol_hor!Q48," ")</f>
        <v>10.278244577224452</v>
      </c>
      <c r="R48" s="158">
        <f ca="1">IF(Vol_hor!R48&gt;0,Mass_sal_nette!R48/Vol_hor!R48," ")</f>
        <v>8.8029436232805942</v>
      </c>
      <c r="S48" s="158" t="str">
        <f ca="1">IF(Vol_hor!S48&gt;0,Mass_sal_nette!S48/Vol_hor!S48," ")</f>
        <v xml:space="preserve"> </v>
      </c>
      <c r="T48" s="158">
        <f ca="1">IF(Vol_hor!T48&gt;0,Mass_sal_nette!T48/Vol_hor!T48," ")</f>
        <v>10.023083630151733</v>
      </c>
      <c r="U48" s="158">
        <f ca="1">IF(Vol_hor!U48&gt;0,Mass_sal_nette!U48/Vol_hor!U48," ")</f>
        <v>9.0309293819588738</v>
      </c>
      <c r="V48" s="158" t="str">
        <f ca="1">IF(Vol_hor!V48&gt;0,Mass_sal_nette!V48/Vol_hor!V48," ")</f>
        <v xml:space="preserve"> </v>
      </c>
      <c r="W48" s="158">
        <f ca="1">IF(Vol_hor!W48&gt;0,Mass_sal_nette!W48/Vol_hor!W48," ")</f>
        <v>8.5690332312781372</v>
      </c>
      <c r="X48" s="158">
        <f ca="1">IF(Vol_hor!X48&gt;0,Mass_sal_nette!X48/Vol_hor!X48," ")</f>
        <v>8.5845177734229292</v>
      </c>
      <c r="Y48" s="159">
        <f ca="1">IF(Vol_hor!Y48&gt;0,Mass_sal_nette!Y48/Vol_hor!Y48," ")</f>
        <v>8.7270062067232299</v>
      </c>
    </row>
    <row r="49" spans="1:25" x14ac:dyDescent="0.2">
      <c r="A49" s="14">
        <v>42094</v>
      </c>
      <c r="B49" s="168">
        <f ca="1">IF(Vol_hor!B49&gt;0,Mass_sal_nette!B49/Vol_hor!B49," ")</f>
        <v>5.2083537807796656</v>
      </c>
      <c r="C49" s="168">
        <f ca="1">IF(Vol_hor!C49&gt;0,Mass_sal_nette!C49/Vol_hor!C49," ")</f>
        <v>9.6479206201427452</v>
      </c>
      <c r="D49" s="169">
        <f ca="1">IF(Vol_hor!D49&gt;0,Mass_sal_nette!D49/Vol_hor!D49," ")</f>
        <v>9.8020252791729483</v>
      </c>
      <c r="E49" s="169">
        <f ca="1">IF(Vol_hor!E49&gt;0,Mass_sal_nette!E49/Vol_hor!E49," ")</f>
        <v>3.303969868210511</v>
      </c>
      <c r="F49" s="169">
        <f ca="1">IF(Vol_hor!F49&gt;0,Mass_sal_nette!F49/Vol_hor!F49," ")</f>
        <v>8.5954442625525918</v>
      </c>
      <c r="G49" s="170">
        <f ca="1">IF(Vol_hor!G49&gt;0,Mass_sal_nette!G49/Vol_hor!G49," ")</f>
        <v>9.9700396151250601</v>
      </c>
      <c r="H49" s="169">
        <f ca="1">IF(Vol_hor!H49&gt;0,Mass_sal_nette!H49/Vol_hor!H49," ")</f>
        <v>8.2206444947298642</v>
      </c>
      <c r="I49" s="169">
        <f ca="1">IF(Vol_hor!I49&gt;0,Mass_sal_nette!I49/Vol_hor!I49," ")</f>
        <v>8.9710954564059975</v>
      </c>
      <c r="J49" s="171">
        <f ca="1">IF(Vol_hor!J49&gt;0,Mass_sal_nette!J49/Vol_hor!J49," ")</f>
        <v>8.7462788084379852</v>
      </c>
      <c r="K49" s="169">
        <f ca="1">IF(Vol_hor!K49&gt;0,Mass_sal_nette!K49/Vol_hor!K49," ")</f>
        <v>8.5992703198561049</v>
      </c>
      <c r="L49" s="169" t="str">
        <f ca="1">IF(Vol_hor!L49&gt;0,Mass_sal_nette!L49/Vol_hor!L49," ")</f>
        <v xml:space="preserve"> </v>
      </c>
      <c r="M49" s="171" t="str">
        <f ca="1">IF(Vol_hor!M49&gt;0,Mass_sal_nette!M49/Vol_hor!M49," ")</f>
        <v xml:space="preserve"> </v>
      </c>
      <c r="N49" s="169">
        <f ca="1">IF(Vol_hor!N49&gt;0,Mass_sal_nette!N49/Vol_hor!N49," ")</f>
        <v>3.3015457123949501</v>
      </c>
      <c r="O49" s="172">
        <f ca="1">IF(Vol_hor!O49&gt;0,Mass_sal_nette!O49/Vol_hor!O49," ")</f>
        <v>3.3076306909578386</v>
      </c>
      <c r="P49" s="173">
        <f ca="1">IF(Vol_hor!P49&gt;0,Mass_sal_nette!P49/Vol_hor!P49," ")</f>
        <v>8.0871043933291524</v>
      </c>
      <c r="Q49" s="174">
        <f ca="1">IF(Vol_hor!Q49&gt;0,Mass_sal_nette!Q49/Vol_hor!Q49," ")</f>
        <v>10.233762465186699</v>
      </c>
      <c r="R49" s="174">
        <f ca="1">IF(Vol_hor!R49&gt;0,Mass_sal_nette!R49/Vol_hor!R49," ")</f>
        <v>8.808346123646098</v>
      </c>
      <c r="S49" s="174" t="str">
        <f ca="1">IF(Vol_hor!S49&gt;0,Mass_sal_nette!S49/Vol_hor!S49," ")</f>
        <v xml:space="preserve"> </v>
      </c>
      <c r="T49" s="174">
        <f ca="1">IF(Vol_hor!T49&gt;0,Mass_sal_nette!T49/Vol_hor!T49," ")</f>
        <v>10.02663708256042</v>
      </c>
      <c r="U49" s="174">
        <f ca="1">IF(Vol_hor!U49&gt;0,Mass_sal_nette!U49/Vol_hor!U49," ")</f>
        <v>9.0717270958633076</v>
      </c>
      <c r="V49" s="174" t="str">
        <f ca="1">IF(Vol_hor!V49&gt;0,Mass_sal_nette!V49/Vol_hor!V49," ")</f>
        <v xml:space="preserve"> </v>
      </c>
      <c r="W49" s="174">
        <f ca="1">IF(Vol_hor!W49&gt;0,Mass_sal_nette!W49/Vol_hor!W49," ")</f>
        <v>8.6072357313679326</v>
      </c>
      <c r="X49" s="174">
        <f ca="1">IF(Vol_hor!X49&gt;0,Mass_sal_nette!X49/Vol_hor!X49," ")</f>
        <v>8.6345656204434142</v>
      </c>
      <c r="Y49" s="175">
        <f ca="1">IF(Vol_hor!Y49&gt;0,Mass_sal_nette!Y49/Vol_hor!Y49," ")</f>
        <v>8.7577752948444356</v>
      </c>
    </row>
    <row r="50" spans="1:25" x14ac:dyDescent="0.2">
      <c r="A50" s="20">
        <v>42185</v>
      </c>
      <c r="B50" s="151">
        <f ca="1">IF(Vol_hor!B50&gt;0,Mass_sal_nette!B50/Vol_hor!B50," ")</f>
        <v>5.222212421879397</v>
      </c>
      <c r="C50" s="151">
        <f ca="1">IF(Vol_hor!C50&gt;0,Mass_sal_nette!C50/Vol_hor!C50," ")</f>
        <v>9.6855750373131819</v>
      </c>
      <c r="D50" s="154">
        <f ca="1">IF(Vol_hor!D50&gt;0,Mass_sal_nette!D50/Vol_hor!D50," ")</f>
        <v>9.8439740090615775</v>
      </c>
      <c r="E50" s="154">
        <f ca="1">IF(Vol_hor!E50&gt;0,Mass_sal_nette!E50/Vol_hor!E50," ")</f>
        <v>3.3168268288497385</v>
      </c>
      <c r="F50" s="154">
        <f ca="1">IF(Vol_hor!F50&gt;0,Mass_sal_nette!F50/Vol_hor!F50," ")</f>
        <v>8.6100646862523362</v>
      </c>
      <c r="G50" s="153">
        <f ca="1">IF(Vol_hor!G50&gt;0,Mass_sal_nette!G50/Vol_hor!G50," ")</f>
        <v>10.05360457792063</v>
      </c>
      <c r="H50" s="154">
        <f ca="1">IF(Vol_hor!H50&gt;0,Mass_sal_nette!H50/Vol_hor!H50," ")</f>
        <v>8.5672978957301993</v>
      </c>
      <c r="I50" s="154">
        <f ca="1">IF(Vol_hor!I50&gt;0,Mass_sal_nette!I50/Vol_hor!I50," ")</f>
        <v>9.0229353532103431</v>
      </c>
      <c r="J50" s="155">
        <f ca="1">IF(Vol_hor!J50&gt;0,Mass_sal_nette!J50/Vol_hor!J50," ")</f>
        <v>8.6383265353408891</v>
      </c>
      <c r="K50" s="154">
        <f ca="1">IF(Vol_hor!K50&gt;0,Mass_sal_nette!K50/Vol_hor!K50," ")</f>
        <v>8.6156500838986965</v>
      </c>
      <c r="L50" s="154" t="str">
        <f ca="1">IF(Vol_hor!L50&gt;0,Mass_sal_nette!L50/Vol_hor!L50," ")</f>
        <v xml:space="preserve"> </v>
      </c>
      <c r="M50" s="155" t="str">
        <f ca="1">IF(Vol_hor!M50&gt;0,Mass_sal_nette!M50/Vol_hor!M50," ")</f>
        <v xml:space="preserve"> </v>
      </c>
      <c r="N50" s="154">
        <f ca="1">IF(Vol_hor!N50&gt;0,Mass_sal_nette!N50/Vol_hor!N50," ")</f>
        <v>3.3191691920771076</v>
      </c>
      <c r="O50" s="156">
        <f ca="1">IF(Vol_hor!O50&gt;0,Mass_sal_nette!O50/Vol_hor!O50," ")</f>
        <v>3.3169026189220072</v>
      </c>
      <c r="P50" s="157">
        <f ca="1">IF(Vol_hor!P50&gt;0,Mass_sal_nette!P50/Vol_hor!P50," ")</f>
        <v>8.4121886965793298</v>
      </c>
      <c r="Q50" s="158">
        <f ca="1">IF(Vol_hor!Q50&gt;0,Mass_sal_nette!Q50/Vol_hor!Q50," ")</f>
        <v>10.361945674324055</v>
      </c>
      <c r="R50" s="158">
        <f ca="1">IF(Vol_hor!R50&gt;0,Mass_sal_nette!R50/Vol_hor!R50," ")</f>
        <v>8.831331854351804</v>
      </c>
      <c r="S50" s="158" t="str">
        <f ca="1">IF(Vol_hor!S50&gt;0,Mass_sal_nette!S50/Vol_hor!S50," ")</f>
        <v xml:space="preserve"> </v>
      </c>
      <c r="T50" s="158">
        <f ca="1">IF(Vol_hor!T50&gt;0,Mass_sal_nette!T50/Vol_hor!T50," ")</f>
        <v>10.10057837445723</v>
      </c>
      <c r="U50" s="158">
        <f ca="1">IF(Vol_hor!U50&gt;0,Mass_sal_nette!U50/Vol_hor!U50," ")</f>
        <v>9.0866132831246436</v>
      </c>
      <c r="V50" s="158" t="str">
        <f ca="1">IF(Vol_hor!V50&gt;0,Mass_sal_nette!V50/Vol_hor!V50," ")</f>
        <v xml:space="preserve"> </v>
      </c>
      <c r="W50" s="158">
        <f ca="1">IF(Vol_hor!W50&gt;0,Mass_sal_nette!W50/Vol_hor!W50," ")</f>
        <v>8.6162138152600569</v>
      </c>
      <c r="X50" s="158">
        <f ca="1">IF(Vol_hor!X50&gt;0,Mass_sal_nette!X50/Vol_hor!X50," ")</f>
        <v>8.6508268544736406</v>
      </c>
      <c r="Y50" s="159">
        <f ca="1">IF(Vol_hor!Y50&gt;0,Mass_sal_nette!Y50/Vol_hor!Y50," ")</f>
        <v>8.7566062219570391</v>
      </c>
    </row>
    <row r="51" spans="1:25" x14ac:dyDescent="0.2">
      <c r="A51" s="20">
        <v>42277</v>
      </c>
      <c r="B51" s="151">
        <f ca="1">IF(Vol_hor!B51&gt;0,Mass_sal_nette!B51/Vol_hor!B51," ")</f>
        <v>5.2279186465047314</v>
      </c>
      <c r="C51" s="151">
        <f ca="1">IF(Vol_hor!C51&gt;0,Mass_sal_nette!C51/Vol_hor!C51," ")</f>
        <v>9.7249245065233314</v>
      </c>
      <c r="D51" s="154">
        <f ca="1">IF(Vol_hor!D51&gt;0,Mass_sal_nette!D51/Vol_hor!D51," ")</f>
        <v>9.8855618341991498</v>
      </c>
      <c r="E51" s="154">
        <f ca="1">IF(Vol_hor!E51&gt;0,Mass_sal_nette!E51/Vol_hor!E51," ")</f>
        <v>3.3222796364986329</v>
      </c>
      <c r="F51" s="154">
        <f ca="1">IF(Vol_hor!F51&gt;0,Mass_sal_nette!F51/Vol_hor!F51," ")</f>
        <v>8.6413801165129129</v>
      </c>
      <c r="G51" s="153">
        <f ca="1">IF(Vol_hor!G51&gt;0,Mass_sal_nette!G51/Vol_hor!G51," ")</f>
        <v>10.08814255754797</v>
      </c>
      <c r="H51" s="154">
        <f ca="1">IF(Vol_hor!H51&gt;0,Mass_sal_nette!H51/Vol_hor!H51," ")</f>
        <v>8.5684750348743037</v>
      </c>
      <c r="I51" s="154">
        <f ca="1">IF(Vol_hor!I51&gt;0,Mass_sal_nette!I51/Vol_hor!I51," ")</f>
        <v>9.0564507428055769</v>
      </c>
      <c r="J51" s="155">
        <f ca="1">IF(Vol_hor!J51&gt;0,Mass_sal_nette!J51/Vol_hor!J51," ")</f>
        <v>8.6719062187499478</v>
      </c>
      <c r="K51" s="154">
        <f ca="1">IF(Vol_hor!K51&gt;0,Mass_sal_nette!K51/Vol_hor!K51," ")</f>
        <v>8.6327603276875493</v>
      </c>
      <c r="L51" s="154" t="str">
        <f ca="1">IF(Vol_hor!L51&gt;0,Mass_sal_nette!L51/Vol_hor!L51," ")</f>
        <v xml:space="preserve"> </v>
      </c>
      <c r="M51" s="155" t="str">
        <f ca="1">IF(Vol_hor!M51&gt;0,Mass_sal_nette!M51/Vol_hor!M51," ")</f>
        <v xml:space="preserve"> </v>
      </c>
      <c r="N51" s="154">
        <f ca="1">IF(Vol_hor!N51&gt;0,Mass_sal_nette!N51/Vol_hor!N51," ")</f>
        <v>3.3211867526637651</v>
      </c>
      <c r="O51" s="156">
        <f ca="1">IF(Vol_hor!O51&gt;0,Mass_sal_nette!O51/Vol_hor!O51," ")</f>
        <v>3.3190754820943127</v>
      </c>
      <c r="P51" s="157">
        <f ca="1">IF(Vol_hor!P51&gt;0,Mass_sal_nette!P51/Vol_hor!P51," ")</f>
        <v>8.1297958662000678</v>
      </c>
      <c r="Q51" s="158">
        <f ca="1">IF(Vol_hor!Q51&gt;0,Mass_sal_nette!Q51/Vol_hor!Q51," ")</f>
        <v>10.400826457241063</v>
      </c>
      <c r="R51" s="158">
        <f ca="1">IF(Vol_hor!R51&gt;0,Mass_sal_nette!R51/Vol_hor!R51," ")</f>
        <v>8.872438442134845</v>
      </c>
      <c r="S51" s="158" t="str">
        <f ca="1">IF(Vol_hor!S51&gt;0,Mass_sal_nette!S51/Vol_hor!S51," ")</f>
        <v xml:space="preserve"> </v>
      </c>
      <c r="T51" s="158">
        <f ca="1">IF(Vol_hor!T51&gt;0,Mass_sal_nette!T51/Vol_hor!T51," ")</f>
        <v>10.127177817133798</v>
      </c>
      <c r="U51" s="158">
        <f ca="1">IF(Vol_hor!U51&gt;0,Mass_sal_nette!U51/Vol_hor!U51," ")</f>
        <v>9.0848493812137345</v>
      </c>
      <c r="V51" s="158" t="str">
        <f ca="1">IF(Vol_hor!V51&gt;0,Mass_sal_nette!V51/Vol_hor!V51," ")</f>
        <v xml:space="preserve"> </v>
      </c>
      <c r="W51" s="158">
        <f ca="1">IF(Vol_hor!W51&gt;0,Mass_sal_nette!W51/Vol_hor!W51," ")</f>
        <v>8.6246030035980326</v>
      </c>
      <c r="X51" s="158">
        <f ca="1">IF(Vol_hor!X51&gt;0,Mass_sal_nette!X51/Vol_hor!X51," ")</f>
        <v>8.7511621494212832</v>
      </c>
      <c r="Y51" s="159">
        <f ca="1">IF(Vol_hor!Y51&gt;0,Mass_sal_nette!Y51/Vol_hor!Y51," ")</f>
        <v>8.7768027022232076</v>
      </c>
    </row>
    <row r="52" spans="1:25" ht="12" thickBot="1" x14ac:dyDescent="0.25">
      <c r="A52" s="20">
        <v>42369</v>
      </c>
      <c r="B52" s="151">
        <f ca="1">IF(Vol_hor!B52&gt;0,Mass_sal_nette!B52/Vol_hor!B52," ")</f>
        <v>5.2567660440206865</v>
      </c>
      <c r="C52" s="151">
        <f ca="1">IF(Vol_hor!C52&gt;0,Mass_sal_nette!C52/Vol_hor!C52," ")</f>
        <v>9.771365298740049</v>
      </c>
      <c r="D52" s="154">
        <f ca="1">IF(Vol_hor!D52&gt;0,Mass_sal_nette!D52/Vol_hor!D52," ")</f>
        <v>9.9359242232364213</v>
      </c>
      <c r="E52" s="154">
        <f ca="1">IF(Vol_hor!E52&gt;0,Mass_sal_nette!E52/Vol_hor!E52," ")</f>
        <v>3.3477590481605004</v>
      </c>
      <c r="F52" s="154">
        <f ca="1">IF(Vol_hor!F52&gt;0,Mass_sal_nette!F52/Vol_hor!F52," ")</f>
        <v>8.6670463496935906</v>
      </c>
      <c r="G52" s="153">
        <f ca="1">IF(Vol_hor!G52&gt;0,Mass_sal_nette!G52/Vol_hor!G52," ")</f>
        <v>10.178185220829612</v>
      </c>
      <c r="H52" s="154">
        <f ca="1">IF(Vol_hor!H52&gt;0,Mass_sal_nette!H52/Vol_hor!H52," ")</f>
        <v>8.6122330547119681</v>
      </c>
      <c r="I52" s="154">
        <f ca="1">IF(Vol_hor!I52&gt;0,Mass_sal_nette!I52/Vol_hor!I52," ")</f>
        <v>9.0899006722533073</v>
      </c>
      <c r="J52" s="155">
        <f ca="1">IF(Vol_hor!J52&gt;0,Mass_sal_nette!J52/Vol_hor!J52," ")</f>
        <v>8.7880348361919847</v>
      </c>
      <c r="K52" s="154">
        <f ca="1">IF(Vol_hor!K52&gt;0,Mass_sal_nette!K52/Vol_hor!K52," ")</f>
        <v>8.678177536492452</v>
      </c>
      <c r="L52" s="154" t="str">
        <f ca="1">IF(Vol_hor!L52&gt;0,Mass_sal_nette!L52/Vol_hor!L52," ")</f>
        <v xml:space="preserve"> </v>
      </c>
      <c r="M52" s="155" t="str">
        <f ca="1">IF(Vol_hor!M52&gt;0,Mass_sal_nette!M52/Vol_hor!M52," ")</f>
        <v xml:space="preserve"> </v>
      </c>
      <c r="N52" s="154">
        <f ca="1">IF(Vol_hor!N52&gt;0,Mass_sal_nette!N52/Vol_hor!N52," ")</f>
        <v>3.3439775675071153</v>
      </c>
      <c r="O52" s="156">
        <f ca="1">IF(Vol_hor!O52&gt;0,Mass_sal_nette!O52/Vol_hor!O52," ")</f>
        <v>3.3422283401399504</v>
      </c>
      <c r="P52" s="157">
        <f ca="1">IF(Vol_hor!P52&gt;0,Mass_sal_nette!P52/Vol_hor!P52," ")</f>
        <v>8.0114765390436862</v>
      </c>
      <c r="Q52" s="158">
        <f ca="1">IF(Vol_hor!Q52&gt;0,Mass_sal_nette!Q52/Vol_hor!Q52," ")</f>
        <v>10.478105193919765</v>
      </c>
      <c r="R52" s="158">
        <f ca="1">IF(Vol_hor!R52&gt;0,Mass_sal_nette!R52/Vol_hor!R52," ")</f>
        <v>8.8965710033349374</v>
      </c>
      <c r="S52" s="158" t="str">
        <f ca="1">IF(Vol_hor!S52&gt;0,Mass_sal_nette!S52/Vol_hor!S52," ")</f>
        <v xml:space="preserve"> </v>
      </c>
      <c r="T52" s="158">
        <f ca="1">IF(Vol_hor!T52&gt;0,Mass_sal_nette!T52/Vol_hor!T52," ")</f>
        <v>10.206422477098744</v>
      </c>
      <c r="U52" s="158">
        <f ca="1">IF(Vol_hor!U52&gt;0,Mass_sal_nette!U52/Vol_hor!U52," ")</f>
        <v>9.1195121074336818</v>
      </c>
      <c r="V52" s="158" t="str">
        <f ca="1">IF(Vol_hor!V52&gt;0,Mass_sal_nette!V52/Vol_hor!V52," ")</f>
        <v xml:space="preserve"> </v>
      </c>
      <c r="W52" s="158">
        <f ca="1">IF(Vol_hor!W52&gt;0,Mass_sal_nette!W52/Vol_hor!W52," ")</f>
        <v>8.6664201113842552</v>
      </c>
      <c r="X52" s="158">
        <f ca="1">IF(Vol_hor!X52&gt;0,Mass_sal_nette!X52/Vol_hor!X52," ")</f>
        <v>8.7309712257360683</v>
      </c>
      <c r="Y52" s="159">
        <f ca="1">IF(Vol_hor!Y52&gt;0,Mass_sal_nette!Y52/Vol_hor!Y52," ")</f>
        <v>8.7739601264399187</v>
      </c>
    </row>
    <row r="53" spans="1:25" x14ac:dyDescent="0.2">
      <c r="A53" s="14">
        <v>42460</v>
      </c>
      <c r="B53" s="168">
        <f ca="1">IF(Vol_hor!B53&gt;0,Mass_sal_nette!B53/Vol_hor!B53," ")</f>
        <v>5.2710710593047416</v>
      </c>
      <c r="C53" s="168">
        <f ca="1">IF(Vol_hor!C53&gt;0,Mass_sal_nette!C53/Vol_hor!C53," ")</f>
        <v>9.786587897496668</v>
      </c>
      <c r="D53" s="169">
        <f ca="1">IF(Vol_hor!D53&gt;0,Mass_sal_nette!D53/Vol_hor!D53," ")</f>
        <v>9.9512353203616168</v>
      </c>
      <c r="E53" s="169">
        <f ca="1">IF(Vol_hor!E53&gt;0,Mass_sal_nette!E53/Vol_hor!E53," ")</f>
        <v>3.3647838737852886</v>
      </c>
      <c r="F53" s="169">
        <f ca="1">IF(Vol_hor!F53&gt;0,Mass_sal_nette!F53/Vol_hor!F53," ")</f>
        <v>8.6923608561584444</v>
      </c>
      <c r="G53" s="170">
        <f ca="1">IF(Vol_hor!G53&gt;0,Mass_sal_nette!G53/Vol_hor!G53," ")</f>
        <v>10.262945285696265</v>
      </c>
      <c r="H53" s="169">
        <f ca="1">IF(Vol_hor!H53&gt;0,Mass_sal_nette!H53/Vol_hor!H53," ")</f>
        <v>8.6162305549158749</v>
      </c>
      <c r="I53" s="169">
        <f ca="1">IF(Vol_hor!I53&gt;0,Mass_sal_nette!I53/Vol_hor!I53," ")</f>
        <v>9.0896905721052956</v>
      </c>
      <c r="J53" s="171">
        <f ca="1">IF(Vol_hor!J53&gt;0,Mass_sal_nette!J53/Vol_hor!J53," ")</f>
        <v>8.6505738479214518</v>
      </c>
      <c r="K53" s="169">
        <f ca="1">IF(Vol_hor!K53&gt;0,Mass_sal_nette!K53/Vol_hor!K53," ")</f>
        <v>8.6992965020528619</v>
      </c>
      <c r="L53" s="169" t="str">
        <f ca="1">IF(Vol_hor!L53&gt;0,Mass_sal_nette!L53/Vol_hor!L53," ")</f>
        <v xml:space="preserve"> </v>
      </c>
      <c r="M53" s="171" t="str">
        <f ca="1">IF(Vol_hor!M53&gt;0,Mass_sal_nette!M53/Vol_hor!M53," ")</f>
        <v xml:space="preserve"> </v>
      </c>
      <c r="N53" s="169">
        <f ca="1">IF(Vol_hor!N53&gt;0,Mass_sal_nette!N53/Vol_hor!N53," ")</f>
        <v>3.3604777894579283</v>
      </c>
      <c r="O53" s="172">
        <f ca="1">IF(Vol_hor!O53&gt;0,Mass_sal_nette!O53/Vol_hor!O53," ")</f>
        <v>3.3568509478907291</v>
      </c>
      <c r="P53" s="173">
        <f ca="1">IF(Vol_hor!P53&gt;0,Mass_sal_nette!P53/Vol_hor!P53," ")</f>
        <v>7.8352686508543492</v>
      </c>
      <c r="Q53" s="174">
        <f ca="1">IF(Vol_hor!Q53&gt;0,Mass_sal_nette!Q53/Vol_hor!Q53," ")</f>
        <v>10.555553249653327</v>
      </c>
      <c r="R53" s="174">
        <f ca="1">IF(Vol_hor!R53&gt;0,Mass_sal_nette!R53/Vol_hor!R53," ")</f>
        <v>8.9212931354677547</v>
      </c>
      <c r="S53" s="174" t="str">
        <f ca="1">IF(Vol_hor!S53&gt;0,Mass_sal_nette!S53/Vol_hor!S53," ")</f>
        <v xml:space="preserve"> </v>
      </c>
      <c r="T53" s="174">
        <f ca="1">IF(Vol_hor!T53&gt;0,Mass_sal_nette!T53/Vol_hor!T53," ")</f>
        <v>10.18706691051816</v>
      </c>
      <c r="U53" s="174">
        <f ca="1">IF(Vol_hor!U53&gt;0,Mass_sal_nette!U53/Vol_hor!U53," ")</f>
        <v>9.159167433679686</v>
      </c>
      <c r="V53" s="174" t="str">
        <f ca="1">IF(Vol_hor!V53&gt;0,Mass_sal_nette!V53/Vol_hor!V53," ")</f>
        <v xml:space="preserve"> </v>
      </c>
      <c r="W53" s="174">
        <f ca="1">IF(Vol_hor!W53&gt;0,Mass_sal_nette!W53/Vol_hor!W53," ")</f>
        <v>8.7057456142659326</v>
      </c>
      <c r="X53" s="174">
        <f ca="1">IF(Vol_hor!X53&gt;0,Mass_sal_nette!X53/Vol_hor!X53," ")</f>
        <v>8.7040787912672943</v>
      </c>
      <c r="Y53" s="175">
        <f ca="1">IF(Vol_hor!Y53&gt;0,Mass_sal_nette!Y53/Vol_hor!Y53," ")</f>
        <v>8.8704536524231052</v>
      </c>
    </row>
    <row r="54" spans="1:25" x14ac:dyDescent="0.2">
      <c r="A54" s="20">
        <v>42551</v>
      </c>
      <c r="B54" s="151">
        <f ca="1">IF(Vol_hor!B54&gt;0,Mass_sal_nette!B54/Vol_hor!B54," ")</f>
        <v>5.3006566571056455</v>
      </c>
      <c r="C54" s="151">
        <f ca="1">IF(Vol_hor!C54&gt;0,Mass_sal_nette!C54/Vol_hor!C54," ")</f>
        <v>9.8552753203536838</v>
      </c>
      <c r="D54" s="154">
        <f ca="1">IF(Vol_hor!D54&gt;0,Mass_sal_nette!D54/Vol_hor!D54," ")</f>
        <v>10.026675098852145</v>
      </c>
      <c r="E54" s="154">
        <f ca="1">IF(Vol_hor!E54&gt;0,Mass_sal_nette!E54/Vol_hor!E54," ")</f>
        <v>3.3806027312132123</v>
      </c>
      <c r="F54" s="154">
        <f ca="1">IF(Vol_hor!F54&gt;0,Mass_sal_nette!F54/Vol_hor!F54," ")</f>
        <v>8.7316999354740297</v>
      </c>
      <c r="G54" s="153">
        <f ca="1">IF(Vol_hor!G54&gt;0,Mass_sal_nette!G54/Vol_hor!G54," ")</f>
        <v>10.30113867203703</v>
      </c>
      <c r="H54" s="154">
        <f ca="1">IF(Vol_hor!H54&gt;0,Mass_sal_nette!H54/Vol_hor!H54," ")</f>
        <v>8.393291144956434</v>
      </c>
      <c r="I54" s="154">
        <f ca="1">IF(Vol_hor!I54&gt;0,Mass_sal_nette!I54/Vol_hor!I54," ")</f>
        <v>9.1645468135139705</v>
      </c>
      <c r="J54" s="155">
        <f ca="1">IF(Vol_hor!J54&gt;0,Mass_sal_nette!J54/Vol_hor!J54," ")</f>
        <v>8.8003116321074941</v>
      </c>
      <c r="K54" s="154">
        <f ca="1">IF(Vol_hor!K54&gt;0,Mass_sal_nette!K54/Vol_hor!K54," ")</f>
        <v>8.7242595974376052</v>
      </c>
      <c r="L54" s="154" t="str">
        <f ca="1">IF(Vol_hor!L54&gt;0,Mass_sal_nette!L54/Vol_hor!L54," ")</f>
        <v xml:space="preserve"> </v>
      </c>
      <c r="M54" s="155" t="str">
        <f ca="1">IF(Vol_hor!M54&gt;0,Mass_sal_nette!M54/Vol_hor!M54," ")</f>
        <v xml:space="preserve"> </v>
      </c>
      <c r="N54" s="154">
        <f ca="1">IF(Vol_hor!N54&gt;0,Mass_sal_nette!N54/Vol_hor!N54," ")</f>
        <v>3.3562221763658906</v>
      </c>
      <c r="O54" s="156">
        <f ca="1">IF(Vol_hor!O54&gt;0,Mass_sal_nette!O54/Vol_hor!O54," ")</f>
        <v>3.3661551819948863</v>
      </c>
      <c r="P54" s="157">
        <f ca="1">IF(Vol_hor!P54&gt;0,Mass_sal_nette!P54/Vol_hor!P54," ")</f>
        <v>7.9349117572996368</v>
      </c>
      <c r="Q54" s="158">
        <f ca="1">IF(Vol_hor!Q54&gt;0,Mass_sal_nette!Q54/Vol_hor!Q54," ")</f>
        <v>10.574077189242331</v>
      </c>
      <c r="R54" s="158">
        <f ca="1">IF(Vol_hor!R54&gt;0,Mass_sal_nette!R54/Vol_hor!R54," ")</f>
        <v>8.9911744960242874</v>
      </c>
      <c r="S54" s="158" t="str">
        <f ca="1">IF(Vol_hor!S54&gt;0,Mass_sal_nette!S54/Vol_hor!S54," ")</f>
        <v xml:space="preserve"> </v>
      </c>
      <c r="T54" s="158">
        <f ca="1">IF(Vol_hor!T54&gt;0,Mass_sal_nette!T54/Vol_hor!T54," ")</f>
        <v>10.279638766830843</v>
      </c>
      <c r="U54" s="158">
        <f ca="1">IF(Vol_hor!U54&gt;0,Mass_sal_nette!U54/Vol_hor!U54," ")</f>
        <v>9.2612960342565227</v>
      </c>
      <c r="V54" s="158" t="str">
        <f ca="1">IF(Vol_hor!V54&gt;0,Mass_sal_nette!V54/Vol_hor!V54," ")</f>
        <v xml:space="preserve"> </v>
      </c>
      <c r="W54" s="158">
        <f ca="1">IF(Vol_hor!W54&gt;0,Mass_sal_nette!W54/Vol_hor!W54," ")</f>
        <v>8.7237965487058347</v>
      </c>
      <c r="X54" s="158">
        <f ca="1">IF(Vol_hor!X54&gt;0,Mass_sal_nette!X54/Vol_hor!X54," ")</f>
        <v>9.1951515139762439</v>
      </c>
      <c r="Y54" s="159">
        <f ca="1">IF(Vol_hor!Y54&gt;0,Mass_sal_nette!Y54/Vol_hor!Y54," ")</f>
        <v>8.8364897499250326</v>
      </c>
    </row>
    <row r="55" spans="1:25" x14ac:dyDescent="0.2">
      <c r="A55" s="20">
        <v>42643</v>
      </c>
      <c r="B55" s="151">
        <f ca="1">IF(Vol_hor!B55&gt;0,Mass_sal_nette!B55/Vol_hor!B55," ")</f>
        <v>5.3225311472144226</v>
      </c>
      <c r="C55" s="151">
        <f ca="1">IF(Vol_hor!C55&gt;0,Mass_sal_nette!C55/Vol_hor!C55," ")</f>
        <v>9.9245905782692709</v>
      </c>
      <c r="D55" s="154">
        <f ca="1">IF(Vol_hor!D55&gt;0,Mass_sal_nette!D55/Vol_hor!D55," ")</f>
        <v>10.102455773953166</v>
      </c>
      <c r="E55" s="154">
        <f ca="1">IF(Vol_hor!E55&gt;0,Mass_sal_nette!E55/Vol_hor!E55," ")</f>
        <v>3.3779223929522555</v>
      </c>
      <c r="F55" s="154">
        <f ca="1">IF(Vol_hor!F55&gt;0,Mass_sal_nette!F55/Vol_hor!F55," ")</f>
        <v>8.7670920160762904</v>
      </c>
      <c r="G55" s="153">
        <f ca="1">IF(Vol_hor!G55&gt;0,Mass_sal_nette!G55/Vol_hor!G55," ")</f>
        <v>10.270104430707031</v>
      </c>
      <c r="H55" s="154">
        <f ca="1">IF(Vol_hor!H55&gt;0,Mass_sal_nette!H55/Vol_hor!H55," ")</f>
        <v>8.6629429764605579</v>
      </c>
      <c r="I55" s="154">
        <f ca="1">IF(Vol_hor!I55&gt;0,Mass_sal_nette!I55/Vol_hor!I55," ")</f>
        <v>9.2623060003750748</v>
      </c>
      <c r="J55" s="155">
        <f ca="1">IF(Vol_hor!J55&gt;0,Mass_sal_nette!J55/Vol_hor!J55," ")</f>
        <v>9.0129861959391349</v>
      </c>
      <c r="K55" s="154">
        <f ca="1">IF(Vol_hor!K55&gt;0,Mass_sal_nette!K55/Vol_hor!K55," ")</f>
        <v>8.7514771814921133</v>
      </c>
      <c r="L55" s="154" t="str">
        <f ca="1">IF(Vol_hor!L55&gt;0,Mass_sal_nette!L55/Vol_hor!L55," ")</f>
        <v xml:space="preserve"> </v>
      </c>
      <c r="M55" s="155" t="str">
        <f ca="1">IF(Vol_hor!M55&gt;0,Mass_sal_nette!M55/Vol_hor!M55," ")</f>
        <v xml:space="preserve"> </v>
      </c>
      <c r="N55" s="154">
        <f ca="1">IF(Vol_hor!N55&gt;0,Mass_sal_nette!N55/Vol_hor!N55," ")</f>
        <v>3.3798694513063148</v>
      </c>
      <c r="O55" s="156">
        <f ca="1">IF(Vol_hor!O55&gt;0,Mass_sal_nette!O55/Vol_hor!O55," ")</f>
        <v>3.376761459479416</v>
      </c>
      <c r="P55" s="157">
        <f ca="1">IF(Vol_hor!P55&gt;0,Mass_sal_nette!P55/Vol_hor!P55," ")</f>
        <v>8.3310291136852435</v>
      </c>
      <c r="Q55" s="158">
        <f ca="1">IF(Vol_hor!Q55&gt;0,Mass_sal_nette!Q55/Vol_hor!Q55," ")</f>
        <v>10.546787499383212</v>
      </c>
      <c r="R55" s="158">
        <f ca="1">IF(Vol_hor!R55&gt;0,Mass_sal_nette!R55/Vol_hor!R55," ")</f>
        <v>9.0317555317794422</v>
      </c>
      <c r="S55" s="158" t="str">
        <f ca="1">IF(Vol_hor!S55&gt;0,Mass_sal_nette!S55/Vol_hor!S55," ")</f>
        <v xml:space="preserve"> </v>
      </c>
      <c r="T55" s="158">
        <f ca="1">IF(Vol_hor!T55&gt;0,Mass_sal_nette!T55/Vol_hor!T55," ")</f>
        <v>10.330998255789208</v>
      </c>
      <c r="U55" s="158">
        <f ca="1">IF(Vol_hor!U55&gt;0,Mass_sal_nette!U55/Vol_hor!U55," ")</f>
        <v>9.3376071950146908</v>
      </c>
      <c r="V55" s="158" t="str">
        <f ca="1">IF(Vol_hor!V55&gt;0,Mass_sal_nette!V55/Vol_hor!V55," ")</f>
        <v xml:space="preserve"> </v>
      </c>
      <c r="W55" s="158">
        <f ca="1">IF(Vol_hor!W55&gt;0,Mass_sal_nette!W55/Vol_hor!W55," ")</f>
        <v>8.748933277278077</v>
      </c>
      <c r="X55" s="158">
        <f ca="1">IF(Vol_hor!X55&gt;0,Mass_sal_nette!X55/Vol_hor!X55," ")</f>
        <v>9.1569768697381217</v>
      </c>
      <c r="Y55" s="159">
        <f ca="1">IF(Vol_hor!Y55&gt;0,Mass_sal_nette!Y55/Vol_hor!Y55," ")</f>
        <v>8.8634837533514972</v>
      </c>
    </row>
    <row r="56" spans="1:25" ht="12" thickBot="1" x14ac:dyDescent="0.25">
      <c r="A56" s="20">
        <v>42735</v>
      </c>
      <c r="B56" s="151">
        <f ca="1">IF(Vol_hor!B56&gt;0,Mass_sal_nette!B56/Vol_hor!B56," ")</f>
        <v>5.3480665347717906</v>
      </c>
      <c r="C56" s="151">
        <f ca="1">IF(Vol_hor!C56&gt;0,Mass_sal_nette!C56/Vol_hor!C56," ")</f>
        <v>9.9705351919374099</v>
      </c>
      <c r="D56" s="154">
        <f ca="1">IF(Vol_hor!D56&gt;0,Mass_sal_nette!D56/Vol_hor!D56," ")</f>
        <v>10.149765703379449</v>
      </c>
      <c r="E56" s="154">
        <f ca="1">IF(Vol_hor!E56&gt;0,Mass_sal_nette!E56/Vol_hor!E56," ")</f>
        <v>3.3985098646074086</v>
      </c>
      <c r="F56" s="154">
        <f ca="1">IF(Vol_hor!F56&gt;0,Mass_sal_nette!F56/Vol_hor!F56," ")</f>
        <v>8.8179988892319638</v>
      </c>
      <c r="G56" s="153">
        <f ca="1">IF(Vol_hor!G56&gt;0,Mass_sal_nette!G56/Vol_hor!G56," ")</f>
        <v>10.32907478203067</v>
      </c>
      <c r="H56" s="154">
        <f ca="1">IF(Vol_hor!H56&gt;0,Mass_sal_nette!H56/Vol_hor!H56," ")</f>
        <v>8.698757177757134</v>
      </c>
      <c r="I56" s="154">
        <f ca="1">IF(Vol_hor!I56&gt;0,Mass_sal_nette!I56/Vol_hor!I56," ")</f>
        <v>9.2935755127465445</v>
      </c>
      <c r="J56" s="155">
        <f ca="1">IF(Vol_hor!J56&gt;0,Mass_sal_nette!J56/Vol_hor!J56," ")</f>
        <v>9.0351103413113893</v>
      </c>
      <c r="K56" s="154">
        <f ca="1">IF(Vol_hor!K56&gt;0,Mass_sal_nette!K56/Vol_hor!K56," ")</f>
        <v>8.8169977788039038</v>
      </c>
      <c r="L56" s="154" t="str">
        <f ca="1">IF(Vol_hor!L56&gt;0,Mass_sal_nette!L56/Vol_hor!L56," ")</f>
        <v xml:space="preserve"> </v>
      </c>
      <c r="M56" s="155" t="str">
        <f ca="1">IF(Vol_hor!M56&gt;0,Mass_sal_nette!M56/Vol_hor!M56," ")</f>
        <v xml:space="preserve"> </v>
      </c>
      <c r="N56" s="154">
        <f ca="1">IF(Vol_hor!N56&gt;0,Mass_sal_nette!N56/Vol_hor!N56," ")</f>
        <v>3.4084024165124926</v>
      </c>
      <c r="O56" s="156">
        <f ca="1">IF(Vol_hor!O56&gt;0,Mass_sal_nette!O56/Vol_hor!O56," ")</f>
        <v>3.4047148430274712</v>
      </c>
      <c r="P56" s="157">
        <f ca="1">IF(Vol_hor!P56&gt;0,Mass_sal_nette!P56/Vol_hor!P56," ")</f>
        <v>7.8378461032551678</v>
      </c>
      <c r="Q56" s="158">
        <f ca="1">IF(Vol_hor!Q56&gt;0,Mass_sal_nette!Q56/Vol_hor!Q56," ")</f>
        <v>10.609893831527934</v>
      </c>
      <c r="R56" s="158">
        <f ca="1">IF(Vol_hor!R56&gt;0,Mass_sal_nette!R56/Vol_hor!R56," ")</f>
        <v>9.079024496352547</v>
      </c>
      <c r="S56" s="158" t="str">
        <f ca="1">IF(Vol_hor!S56&gt;0,Mass_sal_nette!S56/Vol_hor!S56," ")</f>
        <v xml:space="preserve"> </v>
      </c>
      <c r="T56" s="158">
        <f ca="1">IF(Vol_hor!T56&gt;0,Mass_sal_nette!T56/Vol_hor!T56," ")</f>
        <v>10.42034698405139</v>
      </c>
      <c r="U56" s="158">
        <f ca="1">IF(Vol_hor!U56&gt;0,Mass_sal_nette!U56/Vol_hor!U56," ")</f>
        <v>9.3674655287736535</v>
      </c>
      <c r="V56" s="158" t="str">
        <f ca="1">IF(Vol_hor!V56&gt;0,Mass_sal_nette!V56/Vol_hor!V56," ")</f>
        <v xml:space="preserve"> </v>
      </c>
      <c r="W56" s="158">
        <f ca="1">IF(Vol_hor!W56&gt;0,Mass_sal_nette!W56/Vol_hor!W56," ")</f>
        <v>8.807177938854359</v>
      </c>
      <c r="X56" s="158">
        <f ca="1">IF(Vol_hor!X56&gt;0,Mass_sal_nette!X56/Vol_hor!X56," ")</f>
        <v>9.1697668524897029</v>
      </c>
      <c r="Y56" s="159">
        <f ca="1">IF(Vol_hor!Y56&gt;0,Mass_sal_nette!Y56/Vol_hor!Y56," ")</f>
        <v>8.9206189413328634</v>
      </c>
    </row>
    <row r="57" spans="1:25" x14ac:dyDescent="0.2">
      <c r="A57" s="14">
        <v>42825</v>
      </c>
      <c r="B57" s="168">
        <f ca="1">IF(Vol_hor!B57&gt;0,Mass_sal_nette!B57/Vol_hor!B57," ")</f>
        <v>5.374411528555143</v>
      </c>
      <c r="C57" s="168">
        <f ca="1">IF(Vol_hor!C57&gt;0,Mass_sal_nette!C57/Vol_hor!C57," ")</f>
        <v>10.010955187082963</v>
      </c>
      <c r="D57" s="169">
        <f ca="1">IF(Vol_hor!D57&gt;0,Mass_sal_nette!D57/Vol_hor!D57," ")</f>
        <v>10.193610995581173</v>
      </c>
      <c r="E57" s="169">
        <f ca="1">IF(Vol_hor!E57&gt;0,Mass_sal_nette!E57/Vol_hor!E57," ")</f>
        <v>3.4065950294644698</v>
      </c>
      <c r="F57" s="169">
        <f ca="1">IF(Vol_hor!F57&gt;0,Mass_sal_nette!F57/Vol_hor!F57," ")</f>
        <v>8.835799645605924</v>
      </c>
      <c r="G57" s="170">
        <f ca="1">IF(Vol_hor!G57&gt;0,Mass_sal_nette!G57/Vol_hor!G57," ")</f>
        <v>10.380311455899056</v>
      </c>
      <c r="H57" s="169">
        <f ca="1">IF(Vol_hor!H57&gt;0,Mass_sal_nette!H57/Vol_hor!H57," ")</f>
        <v>8.4069389935858965</v>
      </c>
      <c r="I57" s="169">
        <f ca="1">IF(Vol_hor!I57&gt;0,Mass_sal_nette!I57/Vol_hor!I57," ")</f>
        <v>9.3025836928320977</v>
      </c>
      <c r="J57" s="171">
        <f ca="1">IF(Vol_hor!J57&gt;0,Mass_sal_nette!J57/Vol_hor!J57," ")</f>
        <v>9.0201053034607384</v>
      </c>
      <c r="K57" s="169">
        <f ca="1">IF(Vol_hor!K57&gt;0,Mass_sal_nette!K57/Vol_hor!K57," ")</f>
        <v>8.8413208594651778</v>
      </c>
      <c r="L57" s="169" t="str">
        <f ca="1">IF(Vol_hor!L57&gt;0,Mass_sal_nette!L57/Vol_hor!L57," ")</f>
        <v xml:space="preserve"> </v>
      </c>
      <c r="M57" s="171" t="str">
        <f ca="1">IF(Vol_hor!M57&gt;0,Mass_sal_nette!M57/Vol_hor!M57," ")</f>
        <v xml:space="preserve"> </v>
      </c>
      <c r="N57" s="169">
        <f ca="1">IF(Vol_hor!N57&gt;0,Mass_sal_nette!N57/Vol_hor!N57," ")</f>
        <v>3.3976154719923946</v>
      </c>
      <c r="O57" s="172">
        <f ca="1">IF(Vol_hor!O57&gt;0,Mass_sal_nette!O57/Vol_hor!O57," ")</f>
        <v>3.4047444786303371</v>
      </c>
      <c r="P57" s="173">
        <f ca="1">IF(Vol_hor!P57&gt;0,Mass_sal_nette!P57/Vol_hor!P57," ")</f>
        <v>8.1677375556990519</v>
      </c>
      <c r="Q57" s="174">
        <f ca="1">IF(Vol_hor!Q57&gt;0,Mass_sal_nette!Q57/Vol_hor!Q57," ")</f>
        <v>10.68861171413365</v>
      </c>
      <c r="R57" s="174">
        <f ca="1">IF(Vol_hor!R57&gt;0,Mass_sal_nette!R57/Vol_hor!R57," ")</f>
        <v>9.1169165407454145</v>
      </c>
      <c r="S57" s="174" t="str">
        <f ca="1">IF(Vol_hor!S57&gt;0,Mass_sal_nette!S57/Vol_hor!S57," ")</f>
        <v xml:space="preserve"> </v>
      </c>
      <c r="T57" s="174">
        <f ca="1">IF(Vol_hor!T57&gt;0,Mass_sal_nette!T57/Vol_hor!T57," ")</f>
        <v>10.401510374216166</v>
      </c>
      <c r="U57" s="174">
        <f ca="1">IF(Vol_hor!U57&gt;0,Mass_sal_nette!U57/Vol_hor!U57," ")</f>
        <v>9.4399382875266227</v>
      </c>
      <c r="V57" s="174" t="str">
        <f ca="1">IF(Vol_hor!V57&gt;0,Mass_sal_nette!V57/Vol_hor!V57," ")</f>
        <v xml:space="preserve"> </v>
      </c>
      <c r="W57" s="174">
        <f ca="1">IF(Vol_hor!W57&gt;0,Mass_sal_nette!W57/Vol_hor!W57," ")</f>
        <v>8.8423644081580477</v>
      </c>
      <c r="X57" s="174">
        <f ca="1">IF(Vol_hor!X57&gt;0,Mass_sal_nette!X57/Vol_hor!X57," ")</f>
        <v>9.2834649058105647</v>
      </c>
      <c r="Y57" s="175">
        <f ca="1">IF(Vol_hor!Y57&gt;0,Mass_sal_nette!Y57/Vol_hor!Y57," ")</f>
        <v>9.0143878389812926</v>
      </c>
    </row>
    <row r="58" spans="1:25" x14ac:dyDescent="0.2">
      <c r="A58" s="20">
        <v>42916</v>
      </c>
      <c r="B58" s="151">
        <f ca="1">IF(Vol_hor!B58&gt;0,Mass_sal_nette!B58/Vol_hor!B58," ")</f>
        <v>5.383669310893656</v>
      </c>
      <c r="C58" s="151">
        <f ca="1">IF(Vol_hor!C58&gt;0,Mass_sal_nette!C58/Vol_hor!C58," ")</f>
        <v>10.060935934753171</v>
      </c>
      <c r="D58" s="154">
        <f ca="1">IF(Vol_hor!D58&gt;0,Mass_sal_nette!D58/Vol_hor!D58," ")</f>
        <v>10.249039520103981</v>
      </c>
      <c r="E58" s="154">
        <f ca="1">IF(Vol_hor!E58&gt;0,Mass_sal_nette!E58/Vol_hor!E58," ")</f>
        <v>3.4172974166006176</v>
      </c>
      <c r="F58" s="154">
        <f ca="1">IF(Vol_hor!F58&gt;0,Mass_sal_nette!F58/Vol_hor!F58," ")</f>
        <v>8.8670868998017713</v>
      </c>
      <c r="G58" s="153">
        <f ca="1">IF(Vol_hor!G58&gt;0,Mass_sal_nette!G58/Vol_hor!G58," ")</f>
        <v>10.429595601560735</v>
      </c>
      <c r="H58" s="154">
        <f ca="1">IF(Vol_hor!H58&gt;0,Mass_sal_nette!H58/Vol_hor!H58," ")</f>
        <v>8.866134811372266</v>
      </c>
      <c r="I58" s="154">
        <f ca="1">IF(Vol_hor!I58&gt;0,Mass_sal_nette!I58/Vol_hor!I58," ")</f>
        <v>9.358272749051002</v>
      </c>
      <c r="J58" s="155">
        <f ca="1">IF(Vol_hor!J58&gt;0,Mass_sal_nette!J58/Vol_hor!J58," ")</f>
        <v>9.1148649436158653</v>
      </c>
      <c r="K58" s="154">
        <f ca="1">IF(Vol_hor!K58&gt;0,Mass_sal_nette!K58/Vol_hor!K58," ")</f>
        <v>8.8616768086028799</v>
      </c>
      <c r="L58" s="154" t="str">
        <f ca="1">IF(Vol_hor!L58&gt;0,Mass_sal_nette!L58/Vol_hor!L58," ")</f>
        <v xml:space="preserve"> </v>
      </c>
      <c r="M58" s="155" t="str">
        <f ca="1">IF(Vol_hor!M58&gt;0,Mass_sal_nette!M58/Vol_hor!M58," ")</f>
        <v xml:space="preserve"> </v>
      </c>
      <c r="N58" s="154">
        <f ca="1">IF(Vol_hor!N58&gt;0,Mass_sal_nette!N58/Vol_hor!N58," ")</f>
        <v>3.4291801735330449</v>
      </c>
      <c r="O58" s="156">
        <f ca="1">IF(Vol_hor!O58&gt;0,Mass_sal_nette!O58/Vol_hor!O58," ")</f>
        <v>3.4327498722573089</v>
      </c>
      <c r="P58" s="157">
        <f ca="1">IF(Vol_hor!P58&gt;0,Mass_sal_nette!P58/Vol_hor!P58," ")</f>
        <v>8.3753967641879559</v>
      </c>
      <c r="Q58" s="158">
        <f ca="1">IF(Vol_hor!Q58&gt;0,Mass_sal_nette!Q58/Vol_hor!Q58," ")</f>
        <v>10.71680594949701</v>
      </c>
      <c r="R58" s="158">
        <f ca="1">IF(Vol_hor!R58&gt;0,Mass_sal_nette!R58/Vol_hor!R58," ")</f>
        <v>9.1275452438611424</v>
      </c>
      <c r="S58" s="158" t="str">
        <f ca="1">IF(Vol_hor!S58&gt;0,Mass_sal_nette!S58/Vol_hor!S58," ")</f>
        <v xml:space="preserve"> </v>
      </c>
      <c r="T58" s="158">
        <f ca="1">IF(Vol_hor!T58&gt;0,Mass_sal_nette!T58/Vol_hor!T58," ")</f>
        <v>10.503146111556374</v>
      </c>
      <c r="U58" s="158">
        <f ca="1">IF(Vol_hor!U58&gt;0,Mass_sal_nette!U58/Vol_hor!U58," ")</f>
        <v>9.4765093113017045</v>
      </c>
      <c r="V58" s="158" t="str">
        <f ca="1">IF(Vol_hor!V58&gt;0,Mass_sal_nette!V58/Vol_hor!V58," ")</f>
        <v xml:space="preserve"> </v>
      </c>
      <c r="W58" s="158">
        <f ca="1">IF(Vol_hor!W58&gt;0,Mass_sal_nette!W58/Vol_hor!W58," ")</f>
        <v>8.8563029181496091</v>
      </c>
      <c r="X58" s="158">
        <f ca="1">IF(Vol_hor!X58&gt;0,Mass_sal_nette!X58/Vol_hor!X58," ")</f>
        <v>9.2836083038030264</v>
      </c>
      <c r="Y58" s="159">
        <f ca="1">IF(Vol_hor!Y58&gt;0,Mass_sal_nette!Y58/Vol_hor!Y58," ")</f>
        <v>8.9885085604352319</v>
      </c>
    </row>
    <row r="59" spans="1:25" x14ac:dyDescent="0.2">
      <c r="A59" s="20">
        <v>43008</v>
      </c>
      <c r="B59" s="151">
        <f ca="1">IF(Vol_hor!B59&gt;0,Mass_sal_nette!B59/Vol_hor!B59," ")</f>
        <v>5.4019992926940406</v>
      </c>
      <c r="C59" s="151">
        <f ca="1">IF(Vol_hor!C59&gt;0,Mass_sal_nette!C59/Vol_hor!C59," ")</f>
        <v>10.105295123616473</v>
      </c>
      <c r="D59" s="154">
        <f ca="1">IF(Vol_hor!D59&gt;0,Mass_sal_nette!D59/Vol_hor!D59," ")</f>
        <v>10.296348981738332</v>
      </c>
      <c r="E59" s="154">
        <f ca="1">IF(Vol_hor!E59&gt;0,Mass_sal_nette!E59/Vol_hor!E59," ")</f>
        <v>3.4287217540454802</v>
      </c>
      <c r="F59" s="154">
        <f ca="1">IF(Vol_hor!F59&gt;0,Mass_sal_nette!F59/Vol_hor!F59," ")</f>
        <v>8.9023770019945996</v>
      </c>
      <c r="G59" s="153">
        <f ca="1">IF(Vol_hor!G59&gt;0,Mass_sal_nette!G59/Vol_hor!G59," ")</f>
        <v>10.442133933877759</v>
      </c>
      <c r="H59" s="154">
        <f ca="1">IF(Vol_hor!H59&gt;0,Mass_sal_nette!H59/Vol_hor!H59," ")</f>
        <v>8.7826559739322576</v>
      </c>
      <c r="I59" s="154">
        <f ca="1">IF(Vol_hor!I59&gt;0,Mass_sal_nette!I59/Vol_hor!I59," ")</f>
        <v>9.3992768509906472</v>
      </c>
      <c r="J59" s="155">
        <f ca="1">IF(Vol_hor!J59&gt;0,Mass_sal_nette!J59/Vol_hor!J59," ")</f>
        <v>9.0578595089619007</v>
      </c>
      <c r="K59" s="154">
        <f ca="1">IF(Vol_hor!K59&gt;0,Mass_sal_nette!K59/Vol_hor!K59," ")</f>
        <v>8.8798212988087464</v>
      </c>
      <c r="L59" s="154" t="str">
        <f ca="1">IF(Vol_hor!L59&gt;0,Mass_sal_nette!L59/Vol_hor!L59," ")</f>
        <v xml:space="preserve"> </v>
      </c>
      <c r="M59" s="155" t="str">
        <f ca="1">IF(Vol_hor!M59&gt;0,Mass_sal_nette!M59/Vol_hor!M59," ")</f>
        <v xml:space="preserve"> </v>
      </c>
      <c r="N59" s="154">
        <f ca="1">IF(Vol_hor!N59&gt;0,Mass_sal_nette!N59/Vol_hor!N59," ")</f>
        <v>3.4397172247382271</v>
      </c>
      <c r="O59" s="156">
        <f ca="1">IF(Vol_hor!O59&gt;0,Mass_sal_nette!O59/Vol_hor!O59," ")</f>
        <v>3.43304873519627</v>
      </c>
      <c r="P59" s="157">
        <f ca="1">IF(Vol_hor!P59&gt;0,Mass_sal_nette!P59/Vol_hor!P59," ")</f>
        <v>8.5028810182185897</v>
      </c>
      <c r="Q59" s="158">
        <f ca="1">IF(Vol_hor!Q59&gt;0,Mass_sal_nette!Q59/Vol_hor!Q59," ")</f>
        <v>10.752004900549544</v>
      </c>
      <c r="R59" s="158">
        <f ca="1">IF(Vol_hor!R59&gt;0,Mass_sal_nette!R59/Vol_hor!R59," ")</f>
        <v>9.1642061739950691</v>
      </c>
      <c r="S59" s="158" t="str">
        <f ca="1">IF(Vol_hor!S59&gt;0,Mass_sal_nette!S59/Vol_hor!S59," ")</f>
        <v xml:space="preserve"> </v>
      </c>
      <c r="T59" s="158">
        <f ca="1">IF(Vol_hor!T59&gt;0,Mass_sal_nette!T59/Vol_hor!T59," ")</f>
        <v>10.541429189968882</v>
      </c>
      <c r="U59" s="158">
        <f ca="1">IF(Vol_hor!U59&gt;0,Mass_sal_nette!U59/Vol_hor!U59," ")</f>
        <v>9.4981465116547099</v>
      </c>
      <c r="V59" s="158" t="str">
        <f ca="1">IF(Vol_hor!V59&gt;0,Mass_sal_nette!V59/Vol_hor!V59," ")</f>
        <v xml:space="preserve"> </v>
      </c>
      <c r="W59" s="158">
        <f ca="1">IF(Vol_hor!W59&gt;0,Mass_sal_nette!W59/Vol_hor!W59," ")</f>
        <v>8.8859886929322798</v>
      </c>
      <c r="X59" s="158">
        <f ca="1">IF(Vol_hor!X59&gt;0,Mass_sal_nette!X59/Vol_hor!X59," ")</f>
        <v>9.2528268495432489</v>
      </c>
      <c r="Y59" s="159">
        <f ca="1">IF(Vol_hor!Y59&gt;0,Mass_sal_nette!Y59/Vol_hor!Y59," ")</f>
        <v>9.0962854572528435</v>
      </c>
    </row>
    <row r="60" spans="1:25" ht="12" thickBot="1" x14ac:dyDescent="0.25">
      <c r="A60" s="20">
        <v>43100</v>
      </c>
      <c r="B60" s="151">
        <f ca="1">IF(Vol_hor!B60&gt;0,Mass_sal_nette!B60/Vol_hor!B60," ")</f>
        <v>5.4279364755513546</v>
      </c>
      <c r="C60" s="151">
        <f ca="1">IF(Vol_hor!C60&gt;0,Mass_sal_nette!C60/Vol_hor!C60," ")</f>
        <v>10.13924439626166</v>
      </c>
      <c r="D60" s="154">
        <f ca="1">IF(Vol_hor!D60&gt;0,Mass_sal_nette!D60/Vol_hor!D60," ")</f>
        <v>10.332753360405052</v>
      </c>
      <c r="E60" s="154">
        <f ca="1">IF(Vol_hor!E60&gt;0,Mass_sal_nette!E60/Vol_hor!E60," ")</f>
        <v>3.4471059709555911</v>
      </c>
      <c r="F60" s="154">
        <f ca="1">IF(Vol_hor!F60&gt;0,Mass_sal_nette!F60/Vol_hor!F60," ")</f>
        <v>8.937117837672842</v>
      </c>
      <c r="G60" s="153">
        <f ca="1">IF(Vol_hor!G60&gt;0,Mass_sal_nette!G60/Vol_hor!G60," ")</f>
        <v>10.509616418064105</v>
      </c>
      <c r="H60" s="154">
        <f ca="1">IF(Vol_hor!H60&gt;0,Mass_sal_nette!H60/Vol_hor!H60," ")</f>
        <v>8.7526273114905582</v>
      </c>
      <c r="I60" s="154">
        <f ca="1">IF(Vol_hor!I60&gt;0,Mass_sal_nette!I60/Vol_hor!I60," ")</f>
        <v>9.4266799230319709</v>
      </c>
      <c r="J60" s="155">
        <f ca="1">IF(Vol_hor!J60&gt;0,Mass_sal_nette!J60/Vol_hor!J60," ")</f>
        <v>9.1491175635667492</v>
      </c>
      <c r="K60" s="154">
        <f ca="1">IF(Vol_hor!K60&gt;0,Mass_sal_nette!K60/Vol_hor!K60," ")</f>
        <v>8.9383718622858712</v>
      </c>
      <c r="L60" s="154" t="str">
        <f ca="1">IF(Vol_hor!L60&gt;0,Mass_sal_nette!L60/Vol_hor!L60," ")</f>
        <v xml:space="preserve"> </v>
      </c>
      <c r="M60" s="155" t="str">
        <f ca="1">IF(Vol_hor!M60&gt;0,Mass_sal_nette!M60/Vol_hor!M60," ")</f>
        <v xml:space="preserve"> </v>
      </c>
      <c r="N60" s="154">
        <f ca="1">IF(Vol_hor!N60&gt;0,Mass_sal_nette!N60/Vol_hor!N60," ")</f>
        <v>3.4594728709070761</v>
      </c>
      <c r="O60" s="156">
        <f ca="1">IF(Vol_hor!O60&gt;0,Mass_sal_nette!O60/Vol_hor!O60," ")</f>
        <v>3.4547430645808053</v>
      </c>
      <c r="P60" s="157">
        <f ca="1">IF(Vol_hor!P60&gt;0,Mass_sal_nette!P60/Vol_hor!P60," ")</f>
        <v>8.4782554731929842</v>
      </c>
      <c r="Q60" s="158">
        <f ca="1">IF(Vol_hor!Q60&gt;0,Mass_sal_nette!Q60/Vol_hor!Q60," ")</f>
        <v>10.863339929867795</v>
      </c>
      <c r="R60" s="158">
        <f ca="1">IF(Vol_hor!R60&gt;0,Mass_sal_nette!R60/Vol_hor!R60," ")</f>
        <v>9.2211826781513277</v>
      </c>
      <c r="S60" s="158" t="str">
        <f ca="1">IF(Vol_hor!S60&gt;0,Mass_sal_nette!S60/Vol_hor!S60," ")</f>
        <v xml:space="preserve"> </v>
      </c>
      <c r="T60" s="158">
        <f ca="1">IF(Vol_hor!T60&gt;0,Mass_sal_nette!T60/Vol_hor!T60," ")</f>
        <v>10.558565650516826</v>
      </c>
      <c r="U60" s="158">
        <f ca="1">IF(Vol_hor!U60&gt;0,Mass_sal_nette!U60/Vol_hor!U60," ")</f>
        <v>9.5643707736824481</v>
      </c>
      <c r="V60" s="158" t="str">
        <f ca="1">IF(Vol_hor!V60&gt;0,Mass_sal_nette!V60/Vol_hor!V60," ")</f>
        <v xml:space="preserve"> </v>
      </c>
      <c r="W60" s="158">
        <f ca="1">IF(Vol_hor!W60&gt;0,Mass_sal_nette!W60/Vol_hor!W60," ")</f>
        <v>8.9291254586660571</v>
      </c>
      <c r="X60" s="158">
        <f ca="1">IF(Vol_hor!X60&gt;0,Mass_sal_nette!X60/Vol_hor!X60," ")</f>
        <v>9.2575542953653223</v>
      </c>
      <c r="Y60" s="159">
        <f ca="1">IF(Vol_hor!Y60&gt;0,Mass_sal_nette!Y60/Vol_hor!Y60," ")</f>
        <v>9.1590050063223689</v>
      </c>
    </row>
    <row r="61" spans="1:25" x14ac:dyDescent="0.2">
      <c r="A61" s="14">
        <v>43190</v>
      </c>
      <c r="B61" s="168">
        <f ca="1">IF(Vol_hor!B61&gt;0,Mass_sal_nette!B61/Vol_hor!B61," ")</f>
        <v>5.4663664324047883</v>
      </c>
      <c r="C61" s="168">
        <f ca="1">IF(Vol_hor!C61&gt;0,Mass_sal_nette!C61/Vol_hor!C61," ")</f>
        <v>10.2163064654564</v>
      </c>
      <c r="D61" s="169">
        <f ca="1">IF(Vol_hor!D61&gt;0,Mass_sal_nette!D61/Vol_hor!D61," ")</f>
        <v>10.411028043994293</v>
      </c>
      <c r="E61" s="169">
        <f ca="1">IF(Vol_hor!E61&gt;0,Mass_sal_nette!E61/Vol_hor!E61," ")</f>
        <v>3.4747121318002816</v>
      </c>
      <c r="F61" s="169">
        <f ca="1">IF(Vol_hor!F61&gt;0,Mass_sal_nette!F61/Vol_hor!F61," ")</f>
        <v>9.0031842743333446</v>
      </c>
      <c r="G61" s="170">
        <f ca="1">IF(Vol_hor!G61&gt;0,Mass_sal_nette!G61/Vol_hor!G61," ")</f>
        <v>10.568427293676702</v>
      </c>
      <c r="H61" s="169">
        <f ca="1">IF(Vol_hor!H61&gt;0,Mass_sal_nette!H61/Vol_hor!H61," ")</f>
        <v>8.7918676371670994</v>
      </c>
      <c r="I61" s="169">
        <f ca="1">IF(Vol_hor!I61&gt;0,Mass_sal_nette!I61/Vol_hor!I61," ")</f>
        <v>9.5050518044887742</v>
      </c>
      <c r="J61" s="171">
        <f ca="1">IF(Vol_hor!J61&gt;0,Mass_sal_nette!J61/Vol_hor!J61," ")</f>
        <v>9.266950845839677</v>
      </c>
      <c r="K61" s="169">
        <f ca="1">IF(Vol_hor!K61&gt;0,Mass_sal_nette!K61/Vol_hor!K61," ")</f>
        <v>9.0125451113394934</v>
      </c>
      <c r="L61" s="169" t="str">
        <f ca="1">IF(Vol_hor!L61&gt;0,Mass_sal_nette!L61/Vol_hor!L61," ")</f>
        <v xml:space="preserve"> </v>
      </c>
      <c r="M61" s="171" t="str">
        <f ca="1">IF(Vol_hor!M61&gt;0,Mass_sal_nette!M61/Vol_hor!M61," ")</f>
        <v xml:space="preserve"> </v>
      </c>
      <c r="N61" s="169">
        <f ca="1">IF(Vol_hor!N61&gt;0,Mass_sal_nette!N61/Vol_hor!N61," ")</f>
        <v>3.4805898302200808</v>
      </c>
      <c r="O61" s="172">
        <f ca="1">IF(Vol_hor!O61&gt;0,Mass_sal_nette!O61/Vol_hor!O61," ")</f>
        <v>3.4791693362191189</v>
      </c>
      <c r="P61" s="173">
        <f ca="1">IF(Vol_hor!P61&gt;0,Mass_sal_nette!P61/Vol_hor!P61," ")</f>
        <v>8.1853755021733328</v>
      </c>
      <c r="Q61" s="174">
        <f ca="1">IF(Vol_hor!Q61&gt;0,Mass_sal_nette!Q61/Vol_hor!Q61," ")</f>
        <v>10.930296945093792</v>
      </c>
      <c r="R61" s="174">
        <f ca="1">IF(Vol_hor!R61&gt;0,Mass_sal_nette!R61/Vol_hor!R61," ")</f>
        <v>9.2999525271131063</v>
      </c>
      <c r="S61" s="174" t="str">
        <f ca="1">IF(Vol_hor!S61&gt;0,Mass_sal_nette!S61/Vol_hor!S61," ")</f>
        <v xml:space="preserve"> </v>
      </c>
      <c r="T61" s="174">
        <f ca="1">IF(Vol_hor!T61&gt;0,Mass_sal_nette!T61/Vol_hor!T61," ")</f>
        <v>10.536933603731187</v>
      </c>
      <c r="U61" s="174">
        <f ca="1">IF(Vol_hor!U61&gt;0,Mass_sal_nette!U61/Vol_hor!U61," ")</f>
        <v>9.6686054229301952</v>
      </c>
      <c r="V61" s="174" t="str">
        <f ca="1">IF(Vol_hor!V61&gt;0,Mass_sal_nette!V61/Vol_hor!V61," ")</f>
        <v xml:space="preserve"> </v>
      </c>
      <c r="W61" s="174">
        <f ca="1">IF(Vol_hor!W61&gt;0,Mass_sal_nette!W61/Vol_hor!W61," ")</f>
        <v>9.0041136355443161</v>
      </c>
      <c r="X61" s="174">
        <f ca="1">IF(Vol_hor!X61&gt;0,Mass_sal_nette!X61/Vol_hor!X61," ")</f>
        <v>9.4031827231641643</v>
      </c>
      <c r="Y61" s="175">
        <f ca="1">IF(Vol_hor!Y61&gt;0,Mass_sal_nette!Y61/Vol_hor!Y61," ")</f>
        <v>9.2395191986302017</v>
      </c>
    </row>
    <row r="62" spans="1:25" x14ac:dyDescent="0.2">
      <c r="A62" s="20">
        <v>43281</v>
      </c>
      <c r="B62" s="151">
        <f ca="1">IF(Vol_hor!B62&gt;0,Mass_sal_nette!B62/Vol_hor!B62," ")</f>
        <v>5.4815317434829591</v>
      </c>
      <c r="C62" s="151">
        <f ca="1">IF(Vol_hor!C62&gt;0,Mass_sal_nette!C62/Vol_hor!C62," ")</f>
        <v>10.264650739214304</v>
      </c>
      <c r="D62" s="154">
        <f ca="1">IF(Vol_hor!D62&gt;0,Mass_sal_nette!D62/Vol_hor!D62," ")</f>
        <v>10.462272176248566</v>
      </c>
      <c r="E62" s="154">
        <f ca="1">IF(Vol_hor!E62&gt;0,Mass_sal_nette!E62/Vol_hor!E62," ")</f>
        <v>3.4796821568151266</v>
      </c>
      <c r="F62" s="154">
        <f ca="1">IF(Vol_hor!F62&gt;0,Mass_sal_nette!F62/Vol_hor!F62," ")</f>
        <v>9.0334659049573549</v>
      </c>
      <c r="G62" s="153">
        <f ca="1">IF(Vol_hor!G62&gt;0,Mass_sal_nette!G62/Vol_hor!G62," ")</f>
        <v>10.580140831833301</v>
      </c>
      <c r="H62" s="154">
        <f ca="1">IF(Vol_hor!H62&gt;0,Mass_sal_nette!H62/Vol_hor!H62," ")</f>
        <v>8.6375893610607548</v>
      </c>
      <c r="I62" s="154">
        <f ca="1">IF(Vol_hor!I62&gt;0,Mass_sal_nette!I62/Vol_hor!I62," ")</f>
        <v>9.5325570088710858</v>
      </c>
      <c r="J62" s="155">
        <f ca="1">IF(Vol_hor!J62&gt;0,Mass_sal_nette!J62/Vol_hor!J62," ")</f>
        <v>9.2209919822999069</v>
      </c>
      <c r="K62" s="154">
        <f ca="1">IF(Vol_hor!K62&gt;0,Mass_sal_nette!K62/Vol_hor!K62," ")</f>
        <v>9.0334209614918954</v>
      </c>
      <c r="L62" s="154" t="str">
        <f ca="1">IF(Vol_hor!L62&gt;0,Mass_sal_nette!L62/Vol_hor!L62," ")</f>
        <v xml:space="preserve"> </v>
      </c>
      <c r="M62" s="155" t="str">
        <f ca="1">IF(Vol_hor!M62&gt;0,Mass_sal_nette!M62/Vol_hor!M62," ")</f>
        <v xml:space="preserve"> </v>
      </c>
      <c r="N62" s="154">
        <f ca="1">IF(Vol_hor!N62&gt;0,Mass_sal_nette!N62/Vol_hor!N62," ")</f>
        <v>3.4931733744658451</v>
      </c>
      <c r="O62" s="156">
        <f ca="1">IF(Vol_hor!O62&gt;0,Mass_sal_nette!O62/Vol_hor!O62," ")</f>
        <v>3.5082390457685175</v>
      </c>
      <c r="P62" s="157">
        <f ca="1">IF(Vol_hor!P62&gt;0,Mass_sal_nette!P62/Vol_hor!P62," ")</f>
        <v>8.2547849040271579</v>
      </c>
      <c r="Q62" s="158">
        <f ca="1">IF(Vol_hor!Q62&gt;0,Mass_sal_nette!Q62/Vol_hor!Q62," ")</f>
        <v>10.958145585993499</v>
      </c>
      <c r="R62" s="158">
        <f ca="1">IF(Vol_hor!R62&gt;0,Mass_sal_nette!R62/Vol_hor!R62," ")</f>
        <v>9.3449731927327786</v>
      </c>
      <c r="S62" s="158" t="str">
        <f ca="1">IF(Vol_hor!S62&gt;0,Mass_sal_nette!S62/Vol_hor!S62," ")</f>
        <v xml:space="preserve"> </v>
      </c>
      <c r="T62" s="158">
        <f ca="1">IF(Vol_hor!T62&gt;0,Mass_sal_nette!T62/Vol_hor!T62," ")</f>
        <v>10.668451288295145</v>
      </c>
      <c r="U62" s="158">
        <f ca="1">IF(Vol_hor!U62&gt;0,Mass_sal_nette!U62/Vol_hor!U62," ")</f>
        <v>9.6918270303390415</v>
      </c>
      <c r="V62" s="158" t="str">
        <f ca="1">IF(Vol_hor!V62&gt;0,Mass_sal_nette!V62/Vol_hor!V62," ")</f>
        <v xml:space="preserve"> </v>
      </c>
      <c r="W62" s="158">
        <f ca="1">IF(Vol_hor!W62&gt;0,Mass_sal_nette!W62/Vol_hor!W62," ")</f>
        <v>9.0212237445448178</v>
      </c>
      <c r="X62" s="158">
        <f ca="1">IF(Vol_hor!X62&gt;0,Mass_sal_nette!X62/Vol_hor!X62," ")</f>
        <v>9.402270525026875</v>
      </c>
      <c r="Y62" s="159">
        <f ca="1">IF(Vol_hor!Y62&gt;0,Mass_sal_nette!Y62/Vol_hor!Y62," ")</f>
        <v>9.2471461264352826</v>
      </c>
    </row>
    <row r="63" spans="1:25" x14ac:dyDescent="0.2">
      <c r="A63" s="20">
        <v>43373</v>
      </c>
      <c r="B63" s="151">
        <f ca="1">IF(Vol_hor!B63&gt;0,Mass_sal_nette!B63/Vol_hor!B63," ")</f>
        <v>5.5140916178988864</v>
      </c>
      <c r="C63" s="151">
        <f ca="1">IF(Vol_hor!C63&gt;0,Mass_sal_nette!C63/Vol_hor!C63," ")</f>
        <v>10.309310765428284</v>
      </c>
      <c r="D63" s="154">
        <f ca="1">IF(Vol_hor!D63&gt;0,Mass_sal_nette!D63/Vol_hor!D63," ")</f>
        <v>10.511975487537846</v>
      </c>
      <c r="E63" s="154">
        <f ca="1">IF(Vol_hor!E63&gt;0,Mass_sal_nette!E63/Vol_hor!E63," ")</f>
        <v>3.5081667721914913</v>
      </c>
      <c r="F63" s="154">
        <f ca="1">IF(Vol_hor!F63&gt;0,Mass_sal_nette!F63/Vol_hor!F63," ")</f>
        <v>9.0566903104209278</v>
      </c>
      <c r="G63" s="153">
        <f ca="1">IF(Vol_hor!G63&gt;0,Mass_sal_nette!G63/Vol_hor!G63," ")</f>
        <v>10.693356246981857</v>
      </c>
      <c r="H63" s="154">
        <f ca="1">IF(Vol_hor!H63&gt;0,Mass_sal_nette!H63/Vol_hor!H63," ")</f>
        <v>8.8315375650352657</v>
      </c>
      <c r="I63" s="154">
        <f ca="1">IF(Vol_hor!I63&gt;0,Mass_sal_nette!I63/Vol_hor!I63," ")</f>
        <v>9.6221668313506665</v>
      </c>
      <c r="J63" s="155">
        <f ca="1">IF(Vol_hor!J63&gt;0,Mass_sal_nette!J63/Vol_hor!J63," ")</f>
        <v>9.247841206510552</v>
      </c>
      <c r="K63" s="154">
        <f ca="1">IF(Vol_hor!K63&gt;0,Mass_sal_nette!K63/Vol_hor!K63," ")</f>
        <v>9.0295623365454691</v>
      </c>
      <c r="L63" s="154" t="str">
        <f ca="1">IF(Vol_hor!L63&gt;0,Mass_sal_nette!L63/Vol_hor!L63," ")</f>
        <v xml:space="preserve"> </v>
      </c>
      <c r="M63" s="155" t="str">
        <f ca="1">IF(Vol_hor!M63&gt;0,Mass_sal_nette!M63/Vol_hor!M63," ")</f>
        <v xml:space="preserve"> </v>
      </c>
      <c r="N63" s="154">
        <f ca="1">IF(Vol_hor!N63&gt;0,Mass_sal_nette!N63/Vol_hor!N63," ")</f>
        <v>3.5094528795883764</v>
      </c>
      <c r="O63" s="156">
        <f ca="1">IF(Vol_hor!O63&gt;0,Mass_sal_nette!O63/Vol_hor!O63," ")</f>
        <v>3.5000102221720262</v>
      </c>
      <c r="P63" s="157">
        <f ca="1">IF(Vol_hor!P63&gt;0,Mass_sal_nette!P63/Vol_hor!P63," ")</f>
        <v>8.7457719427798466</v>
      </c>
      <c r="Q63" s="158">
        <f ca="1">IF(Vol_hor!Q63&gt;0,Mass_sal_nette!Q63/Vol_hor!Q63," ")</f>
        <v>11.077891943270959</v>
      </c>
      <c r="R63" s="158">
        <f ca="1">IF(Vol_hor!R63&gt;0,Mass_sal_nette!R63/Vol_hor!R63," ")</f>
        <v>9.4034144632718473</v>
      </c>
      <c r="S63" s="158" t="str">
        <f ca="1">IF(Vol_hor!S63&gt;0,Mass_sal_nette!S63/Vol_hor!S63," ")</f>
        <v xml:space="preserve"> </v>
      </c>
      <c r="T63" s="158">
        <f ca="1">IF(Vol_hor!T63&gt;0,Mass_sal_nette!T63/Vol_hor!T63," ")</f>
        <v>10.684607800499986</v>
      </c>
      <c r="U63" s="158">
        <f ca="1">IF(Vol_hor!U63&gt;0,Mass_sal_nette!U63/Vol_hor!U63," ")</f>
        <v>9.7373125092986434</v>
      </c>
      <c r="V63" s="158" t="str">
        <f ca="1">IF(Vol_hor!V63&gt;0,Mass_sal_nette!V63/Vol_hor!V63," ")</f>
        <v xml:space="preserve"> </v>
      </c>
      <c r="W63" s="158">
        <f ca="1">IF(Vol_hor!W63&gt;0,Mass_sal_nette!W63/Vol_hor!W63," ")</f>
        <v>9.0657504222667313</v>
      </c>
      <c r="X63" s="158">
        <f ca="1">IF(Vol_hor!X63&gt;0,Mass_sal_nette!X63/Vol_hor!X63," ")</f>
        <v>9.3758703880634329</v>
      </c>
      <c r="Y63" s="159">
        <f ca="1">IF(Vol_hor!Y63&gt;0,Mass_sal_nette!Y63/Vol_hor!Y63," ")</f>
        <v>9.2472701459863984</v>
      </c>
    </row>
    <row r="64" spans="1:25" ht="12" thickBot="1" x14ac:dyDescent="0.25">
      <c r="A64" s="20">
        <v>43465</v>
      </c>
      <c r="B64" s="176">
        <f ca="1">IF(Vol_hor!B64&gt;0,Mass_sal_nette!B64/Vol_hor!B64," ")</f>
        <v>5.5236645415498771</v>
      </c>
      <c r="C64" s="176">
        <f ca="1">IF(Vol_hor!C64&gt;0,Mass_sal_nette!C64/Vol_hor!C64," ")</f>
        <v>6.0091057076082244</v>
      </c>
      <c r="D64" s="177">
        <f ca="1">IF(Vol_hor!D64&gt;0,Mass_sal_nette!D64/Vol_hor!D64," ")</f>
        <v>6.0099055821570673</v>
      </c>
      <c r="E64" s="177">
        <f ca="1">IF(Vol_hor!E64&gt;0,Mass_sal_nette!E64/Vol_hor!E64," ")</f>
        <v>2.2999489460074853</v>
      </c>
      <c r="F64" s="177">
        <f ca="1">IF(Vol_hor!F64&gt;0,Mass_sal_nette!F64/Vol_hor!F64," ")</f>
        <v>5.9042963545707394</v>
      </c>
      <c r="G64" s="178" t="str">
        <f ca="1">IF(Vol_hor!G64&gt;0,Mass_sal_nette!G64/Vol_hor!G64," ")</f>
        <v xml:space="preserve"> </v>
      </c>
      <c r="H64" s="177">
        <f ca="1">IF(Vol_hor!H64&gt;0,Mass_sal_nette!H64/Vol_hor!H64," ")</f>
        <v>6.2956902704417725</v>
      </c>
      <c r="I64" s="177">
        <f ca="1">IF(Vol_hor!I64&gt;0,Mass_sal_nette!I64/Vol_hor!I64," ")</f>
        <v>5.9713317521474432</v>
      </c>
      <c r="J64" s="179">
        <f ca="1">IF(Vol_hor!J64&gt;0,Mass_sal_nette!J64/Vol_hor!J64," ")</f>
        <v>7.4990563230381042</v>
      </c>
      <c r="K64" s="177">
        <f ca="1">IF(Vol_hor!K64&gt;0,Mass_sal_nette!K64/Vol_hor!K64," ")</f>
        <v>7.2183348696981264</v>
      </c>
      <c r="L64" s="177" t="str">
        <f ca="1">IF(Vol_hor!L64&gt;0,Mass_sal_nette!L64/Vol_hor!L64," ")</f>
        <v xml:space="preserve"> </v>
      </c>
      <c r="M64" s="179" t="str">
        <f ca="1">IF(Vol_hor!M64&gt;0,Mass_sal_nette!M64/Vol_hor!M64," ")</f>
        <v xml:space="preserve"> </v>
      </c>
      <c r="N64" s="177" t="str">
        <f ca="1">IF(Vol_hor!N64&gt;0,Mass_sal_nette!N64/Vol_hor!N64," ")</f>
        <v xml:space="preserve"> </v>
      </c>
      <c r="O64" s="180" t="str">
        <f ca="1">IF(Vol_hor!O64&gt;0,Mass_sal_nette!O64/Vol_hor!O64," ")</f>
        <v xml:space="preserve"> </v>
      </c>
      <c r="P64" s="181">
        <f ca="1">IF(Vol_hor!P64&gt;0,Mass_sal_nette!P64/Vol_hor!P64," ")</f>
        <v>6.3285590546364094</v>
      </c>
      <c r="Q64" s="182">
        <f ca="1">IF(Vol_hor!Q64&gt;0,Mass_sal_nette!Q64/Vol_hor!Q64," ")</f>
        <v>6.0793869151042959</v>
      </c>
      <c r="R64" s="182">
        <f ca="1">IF(Vol_hor!R64&gt;0,Mass_sal_nette!R64/Vol_hor!R64," ")</f>
        <v>5.9617550752449864</v>
      </c>
      <c r="S64" s="182" t="str">
        <f ca="1">IF(Vol_hor!S64&gt;0,Mass_sal_nette!S64/Vol_hor!S64," ")</f>
        <v xml:space="preserve"> </v>
      </c>
      <c r="T64" s="182" t="str">
        <f ca="1">IF(Vol_hor!T64&gt;0,Mass_sal_nette!T64/Vol_hor!T64," ")</f>
        <v xml:space="preserve"> </v>
      </c>
      <c r="U64" s="182">
        <f ca="1">IF(Vol_hor!U64&gt;0,Mass_sal_nette!U64/Vol_hor!U64," ")</f>
        <v>5.8908500065758957</v>
      </c>
      <c r="V64" s="182" t="str">
        <f ca="1">IF(Vol_hor!V64&gt;0,Mass_sal_nette!V64/Vol_hor!V64," ")</f>
        <v xml:space="preserve"> </v>
      </c>
      <c r="W64" s="182" t="str">
        <f ca="1">IF(Vol_hor!W64&gt;0,Mass_sal_nette!W64/Vol_hor!W64," ")</f>
        <v xml:space="preserve"> </v>
      </c>
      <c r="X64" s="182">
        <f ca="1">IF(Vol_hor!X64&gt;0,Mass_sal_nette!X64/Vol_hor!X64," ")</f>
        <v>5.8328727732663124</v>
      </c>
      <c r="Y64" s="183">
        <f ca="1">IF(Vol_hor!Y64&gt;0,Mass_sal_nette!Y64/Vol_hor!Y64," ")</f>
        <v>6.9252616134899831</v>
      </c>
    </row>
    <row r="65" spans="1:25" ht="18" customHeight="1" thickBot="1" x14ac:dyDescent="0.25">
      <c r="A65" s="132" t="s">
        <v>33</v>
      </c>
      <c r="B65" s="133"/>
      <c r="C65" s="133"/>
      <c r="D65" s="81"/>
      <c r="E65" s="81"/>
      <c r="F65" s="81"/>
      <c r="G65" s="81"/>
      <c r="H65" s="81"/>
      <c r="I65" s="81"/>
      <c r="J65" s="86"/>
      <c r="K65" s="81"/>
      <c r="L65" s="81"/>
      <c r="M65" s="86"/>
      <c r="N65" s="81"/>
      <c r="O65" s="81"/>
      <c r="P65" s="81"/>
      <c r="Q65" s="81"/>
      <c r="R65" s="81"/>
      <c r="S65" s="81"/>
      <c r="T65" s="81"/>
      <c r="U65" s="81"/>
      <c r="V65" s="81"/>
      <c r="W65" s="81"/>
      <c r="X65" s="81"/>
      <c r="Y65" s="134"/>
    </row>
    <row r="66" spans="1:25" s="32" customFormat="1" x14ac:dyDescent="0.2">
      <c r="A66" s="20">
        <v>38077</v>
      </c>
      <c r="B66" s="69"/>
      <c r="C66" s="69"/>
      <c r="D66" s="31"/>
      <c r="E66" s="31"/>
      <c r="F66" s="31"/>
      <c r="G66" s="70"/>
      <c r="H66" s="31"/>
      <c r="I66" s="31"/>
      <c r="J66" s="71"/>
      <c r="K66" s="31"/>
      <c r="L66" s="31"/>
      <c r="M66" s="71"/>
      <c r="N66" s="31"/>
      <c r="O66" s="62"/>
      <c r="P66" s="70"/>
      <c r="Q66" s="31"/>
      <c r="R66" s="31"/>
      <c r="S66" s="31"/>
      <c r="T66" s="31"/>
      <c r="U66" s="31"/>
      <c r="V66" s="31"/>
      <c r="W66" s="31"/>
      <c r="X66" s="31"/>
      <c r="Y66" s="62"/>
    </row>
    <row r="67" spans="1:25" s="32" customFormat="1" x14ac:dyDescent="0.2">
      <c r="A67" s="20">
        <v>38168</v>
      </c>
      <c r="B67" s="63">
        <f t="shared" ref="B67:Y79" ca="1" si="0">B6/B5-1</f>
        <v>1.1894169962577861E-2</v>
      </c>
      <c r="C67" s="63">
        <f t="shared" ca="1" si="0"/>
        <v>1.073900041683129E-2</v>
      </c>
      <c r="D67" s="75">
        <f t="shared" ca="1" si="0"/>
        <v>1.1013289331873732E-2</v>
      </c>
      <c r="E67" s="75">
        <f t="shared" ca="1" si="0"/>
        <v>2.0479445072921099E-2</v>
      </c>
      <c r="F67" s="75">
        <f t="shared" ca="1" si="0"/>
        <v>8.3557309062065599E-3</v>
      </c>
      <c r="G67" s="53">
        <f t="shared" ca="1" si="0"/>
        <v>9.0791348325325316E-3</v>
      </c>
      <c r="H67" s="34">
        <f t="shared" ca="1" si="0"/>
        <v>1.3403154643667259E-2</v>
      </c>
      <c r="I67" s="34">
        <f t="shared" ca="1" si="0"/>
        <v>1.29839222717687E-2</v>
      </c>
      <c r="J67" s="64">
        <f t="shared" ca="1" si="0"/>
        <v>3.377518549252434E-2</v>
      </c>
      <c r="K67" s="34">
        <f t="shared" ca="1" si="0"/>
        <v>-9.8631744769413388E-2</v>
      </c>
      <c r="L67" s="34">
        <f t="shared" ca="1" si="0"/>
        <v>1.0476773652137172E-2</v>
      </c>
      <c r="M67" s="64">
        <f t="shared" ca="1" si="0"/>
        <v>1.0847154449129093E-2</v>
      </c>
      <c r="N67" s="34">
        <f t="shared" ca="1" si="0"/>
        <v>-1.7396852164523691E-2</v>
      </c>
      <c r="O67" s="55">
        <f t="shared" ca="1" si="0"/>
        <v>7.3025934200838805E-3</v>
      </c>
      <c r="P67" s="53">
        <f t="shared" ca="1" si="0"/>
        <v>1.4515926273863666E-2</v>
      </c>
      <c r="Q67" s="34">
        <f t="shared" ca="1" si="0"/>
        <v>1.0256570417711552E-2</v>
      </c>
      <c r="R67" s="34">
        <f t="shared" ca="1" si="0"/>
        <v>8.9683087637479897E-3</v>
      </c>
      <c r="S67" s="34"/>
      <c r="T67" s="34"/>
      <c r="U67" s="34">
        <f t="shared" ca="1" si="0"/>
        <v>-1.4747288905190281E-3</v>
      </c>
      <c r="V67" s="34"/>
      <c r="W67" s="34"/>
      <c r="X67" s="34">
        <f t="shared" ca="1" si="0"/>
        <v>1.1945284428362957E-2</v>
      </c>
      <c r="Y67" s="55">
        <f t="shared" ca="1" si="0"/>
        <v>-5.3544621736222209E-2</v>
      </c>
    </row>
    <row r="68" spans="1:25" s="32" customFormat="1" x14ac:dyDescent="0.2">
      <c r="A68" s="20">
        <v>38260</v>
      </c>
      <c r="B68" s="63">
        <f t="shared" ca="1" si="0"/>
        <v>2.7836248487643545E-2</v>
      </c>
      <c r="C68" s="63">
        <f t="shared" ca="1" si="0"/>
        <v>1.2853749879645049E-2</v>
      </c>
      <c r="D68" s="75">
        <f t="shared" ca="1" si="0"/>
        <v>1.2909869247004213E-2</v>
      </c>
      <c r="E68" s="75">
        <f t="shared" ca="1" si="0"/>
        <v>1.1635287894118163E-2</v>
      </c>
      <c r="F68" s="75">
        <f t="shared" ca="1" si="0"/>
        <v>1.0480022273064549E-2</v>
      </c>
      <c r="G68" s="53">
        <f t="shared" ca="1" si="0"/>
        <v>1.2734448857602443E-2</v>
      </c>
      <c r="H68" s="34">
        <f t="shared" ca="1" si="0"/>
        <v>3.1563546697160216E-2</v>
      </c>
      <c r="I68" s="34">
        <f t="shared" ca="1" si="0"/>
        <v>1.2469402837264942E-2</v>
      </c>
      <c r="J68" s="64">
        <f t="shared" ca="1" si="0"/>
        <v>6.6519286911752573E-3</v>
      </c>
      <c r="K68" s="34">
        <f t="shared" ca="1" si="0"/>
        <v>5.9067225762885478E-3</v>
      </c>
      <c r="L68" s="34">
        <f t="shared" ca="1" si="0"/>
        <v>1.7116042646356577E-2</v>
      </c>
      <c r="M68" s="64">
        <f t="shared" ca="1" si="0"/>
        <v>1.5481853337484752E-2</v>
      </c>
      <c r="N68" s="34">
        <f t="shared" ca="1" si="0"/>
        <v>3.5848281520221237E-2</v>
      </c>
      <c r="O68" s="55">
        <f t="shared" ca="1" si="0"/>
        <v>1.8174878959151597E-2</v>
      </c>
      <c r="P68" s="53">
        <f t="shared" ca="1" si="0"/>
        <v>1.1780152012357048E-2</v>
      </c>
      <c r="Q68" s="34">
        <f t="shared" ca="1" si="0"/>
        <v>1.1556016185719331E-2</v>
      </c>
      <c r="R68" s="34">
        <f t="shared" ca="1" si="0"/>
        <v>1.4948715786014644E-2</v>
      </c>
      <c r="S68" s="34"/>
      <c r="T68" s="34"/>
      <c r="U68" s="34">
        <f t="shared" ca="1" si="0"/>
        <v>2.2305856996944762E-2</v>
      </c>
      <c r="V68" s="34"/>
      <c r="W68" s="34"/>
      <c r="X68" s="34">
        <f t="shared" ca="1" si="0"/>
        <v>-8.0802204353402907E-4</v>
      </c>
      <c r="Y68" s="55">
        <f t="shared" ref="Y68:Y93" ca="1" si="1">Y7/Y6-1</f>
        <v>1.1946300336029836E-3</v>
      </c>
    </row>
    <row r="69" spans="1:25" s="33" customFormat="1" ht="12" thickBot="1" x14ac:dyDescent="0.25">
      <c r="A69" s="26">
        <v>38352</v>
      </c>
      <c r="B69" s="65">
        <f t="shared" ca="1" si="0"/>
        <v>-1.2988300257329222E-2</v>
      </c>
      <c r="C69" s="65">
        <f t="shared" ca="1" si="0"/>
        <v>1.2009094048448077E-2</v>
      </c>
      <c r="D69" s="56">
        <f t="shared" ca="1" si="0"/>
        <v>1.1696838209456883E-2</v>
      </c>
      <c r="E69" s="56">
        <f t="shared" ca="1" si="0"/>
        <v>-5.9228571216536352E-3</v>
      </c>
      <c r="F69" s="56">
        <f t="shared" ca="1" si="0"/>
        <v>1.4951874005568744E-2</v>
      </c>
      <c r="G69" s="57">
        <f t="shared" ca="1" si="0"/>
        <v>7.3121123104777919E-3</v>
      </c>
      <c r="H69" s="56">
        <f t="shared" ca="1" si="0"/>
        <v>-7.7845989926966785E-3</v>
      </c>
      <c r="I69" s="56">
        <f t="shared" ca="1" si="0"/>
        <v>1.1026007874699983E-2</v>
      </c>
      <c r="J69" s="66">
        <f t="shared" ca="1" si="0"/>
        <v>1.7858746315032814E-2</v>
      </c>
      <c r="K69" s="56">
        <f t="shared" ca="1" si="0"/>
        <v>7.9788279347328572E-2</v>
      </c>
      <c r="L69" s="56">
        <f t="shared" ca="1" si="0"/>
        <v>7.7984813057090374E-3</v>
      </c>
      <c r="M69" s="66">
        <f t="shared" ca="1" si="0"/>
        <v>1.7867023061695964E-2</v>
      </c>
      <c r="N69" s="56">
        <f t="shared" ca="1" si="0"/>
        <v>-2.9233800707973989E-3</v>
      </c>
      <c r="O69" s="58">
        <f t="shared" ca="1" si="0"/>
        <v>-1.1612090486792237E-3</v>
      </c>
      <c r="P69" s="57">
        <f t="shared" ca="1" si="0"/>
        <v>1.436316702643059E-2</v>
      </c>
      <c r="Q69" s="56">
        <f t="shared" ca="1" si="0"/>
        <v>8.2885559992442737E-3</v>
      </c>
      <c r="R69" s="56">
        <f t="shared" ca="1" si="0"/>
        <v>1.2620485451773744E-2</v>
      </c>
      <c r="S69" s="56"/>
      <c r="T69" s="56"/>
      <c r="U69" s="56">
        <f t="shared" ca="1" si="0"/>
        <v>1.3039138215856561E-2</v>
      </c>
      <c r="V69" s="56"/>
      <c r="W69" s="56"/>
      <c r="X69" s="56">
        <f t="shared" ca="1" si="0"/>
        <v>2.2709754954585604E-2</v>
      </c>
      <c r="Y69" s="58">
        <f t="shared" ca="1" si="1"/>
        <v>-5.1515790995332322E-3</v>
      </c>
    </row>
    <row r="70" spans="1:25" s="33" customFormat="1" x14ac:dyDescent="0.2">
      <c r="A70" s="20">
        <v>38383</v>
      </c>
      <c r="B70" s="67">
        <f t="shared" ca="1" si="0"/>
        <v>7.2638830766431628E-3</v>
      </c>
      <c r="C70" s="67">
        <f t="shared" ca="1" si="0"/>
        <v>1.2813572850942867E-2</v>
      </c>
      <c r="D70" s="59">
        <f t="shared" ca="1" si="0"/>
        <v>1.2708006905117086E-2</v>
      </c>
      <c r="E70" s="59">
        <f t="shared" ca="1" si="0"/>
        <v>8.963207823515118E-3</v>
      </c>
      <c r="F70" s="59">
        <f t="shared" ca="1" si="0"/>
        <v>1.3554621322970029E-2</v>
      </c>
      <c r="G70" s="60">
        <f t="shared" ca="1" si="0"/>
        <v>3.9689471312265301E-3</v>
      </c>
      <c r="H70" s="59">
        <f t="shared" ca="1" si="0"/>
        <v>4.0827269553578516E-2</v>
      </c>
      <c r="I70" s="59">
        <f t="shared" ca="1" si="0"/>
        <v>1.3818498447238481E-2</v>
      </c>
      <c r="J70" s="68">
        <f t="shared" ca="1" si="0"/>
        <v>1.6253658851829611E-2</v>
      </c>
      <c r="K70" s="59">
        <f t="shared" ca="1" si="0"/>
        <v>3.5892921558200896E-2</v>
      </c>
      <c r="L70" s="59">
        <f t="shared" ca="1" si="0"/>
        <v>1.3414075944992776E-2</v>
      </c>
      <c r="M70" s="68">
        <f t="shared" ca="1" si="0"/>
        <v>1.2527071421377212E-2</v>
      </c>
      <c r="N70" s="59">
        <f t="shared" ca="1" si="0"/>
        <v>2.3553135268667758E-2</v>
      </c>
      <c r="O70" s="61">
        <f t="shared" ca="1" si="0"/>
        <v>1.436899201714148E-2</v>
      </c>
      <c r="P70" s="60">
        <f t="shared" ca="1" si="0"/>
        <v>1.382586317989265E-3</v>
      </c>
      <c r="Q70" s="59">
        <f t="shared" ca="1" si="0"/>
        <v>1.2172142293112476E-2</v>
      </c>
      <c r="R70" s="59">
        <f t="shared" ca="1" si="0"/>
        <v>1.2010886381156771E-2</v>
      </c>
      <c r="S70" s="59"/>
      <c r="T70" s="59"/>
      <c r="U70" s="59">
        <f t="shared" ca="1" si="0"/>
        <v>2.0760639312695339E-2</v>
      </c>
      <c r="V70" s="59"/>
      <c r="W70" s="59"/>
      <c r="X70" s="59">
        <f t="shared" ca="1" si="0"/>
        <v>1.3728431441699884E-2</v>
      </c>
      <c r="Y70" s="61">
        <f t="shared" ca="1" si="1"/>
        <v>3.3133400136618363E-2</v>
      </c>
    </row>
    <row r="71" spans="1:25" s="33" customFormat="1" x14ac:dyDescent="0.2">
      <c r="A71" s="20">
        <v>38442</v>
      </c>
      <c r="B71" s="63">
        <f t="shared" ca="1" si="0"/>
        <v>1.015966725675943E-2</v>
      </c>
      <c r="C71" s="63">
        <f t="shared" ca="1" si="0"/>
        <v>9.6682298671264544E-3</v>
      </c>
      <c r="D71" s="34">
        <f t="shared" ca="1" si="0"/>
        <v>9.6484736075928001E-3</v>
      </c>
      <c r="E71" s="34">
        <f t="shared" ca="1" si="0"/>
        <v>2.4129567391253604E-2</v>
      </c>
      <c r="F71" s="34">
        <f t="shared" ca="1" si="0"/>
        <v>1.0478061562596341E-2</v>
      </c>
      <c r="G71" s="53">
        <f t="shared" ca="1" si="0"/>
        <v>1.8862280180150126E-2</v>
      </c>
      <c r="H71" s="34">
        <f t="shared" ca="1" si="0"/>
        <v>-5.0403137109188201E-2</v>
      </c>
      <c r="I71" s="34">
        <f t="shared" ca="1" si="0"/>
        <v>1.0044594358206815E-2</v>
      </c>
      <c r="J71" s="64">
        <f t="shared" ca="1" si="0"/>
        <v>5.302497903628911E-3</v>
      </c>
      <c r="K71" s="34">
        <f t="shared" ca="1" si="0"/>
        <v>-5.6002641827441413E-2</v>
      </c>
      <c r="L71" s="34">
        <f t="shared" ca="1" si="0"/>
        <v>1.1044482029938907E-2</v>
      </c>
      <c r="M71" s="64">
        <f t="shared" ca="1" si="0"/>
        <v>8.0657653880231717E-3</v>
      </c>
      <c r="N71" s="34">
        <f t="shared" ca="1" si="0"/>
        <v>-1.7960664394296666E-2</v>
      </c>
      <c r="O71" s="55">
        <f t="shared" ca="1" si="0"/>
        <v>6.1288610794294485E-3</v>
      </c>
      <c r="P71" s="53">
        <f t="shared" ca="1" si="0"/>
        <v>1.4135667351529824E-2</v>
      </c>
      <c r="Q71" s="34">
        <f t="shared" ca="1" si="0"/>
        <v>1.6291104043535842E-2</v>
      </c>
      <c r="R71" s="34">
        <f t="shared" ca="1" si="0"/>
        <v>1.0314820698348104E-2</v>
      </c>
      <c r="S71" s="34"/>
      <c r="T71" s="34"/>
      <c r="U71" s="34">
        <f t="shared" ca="1" si="0"/>
        <v>-6.9530444673600034E-3</v>
      </c>
      <c r="V71" s="34"/>
      <c r="W71" s="34"/>
      <c r="X71" s="34">
        <f t="shared" ca="1" si="0"/>
        <v>1.2500051904366094E-2</v>
      </c>
      <c r="Y71" s="55">
        <f t="shared" ca="1" si="1"/>
        <v>8.1721150521014696E-3</v>
      </c>
    </row>
    <row r="72" spans="1:25" s="33" customFormat="1" x14ac:dyDescent="0.2">
      <c r="A72" s="20">
        <v>38625</v>
      </c>
      <c r="B72" s="63">
        <f t="shared" ca="1" si="0"/>
        <v>1.8184133228719812E-2</v>
      </c>
      <c r="C72" s="63">
        <f t="shared" ca="1" si="0"/>
        <v>1.4905175035388574E-2</v>
      </c>
      <c r="D72" s="34">
        <f t="shared" ca="1" si="0"/>
        <v>1.4934619344261435E-2</v>
      </c>
      <c r="E72" s="34">
        <f t="shared" ca="1" si="0"/>
        <v>3.8181799517775783E-3</v>
      </c>
      <c r="F72" s="34">
        <f t="shared" ca="1" si="0"/>
        <v>1.421354803659991E-2</v>
      </c>
      <c r="G72" s="53">
        <f t="shared" ca="1" si="0"/>
        <v>9.9915735203401912E-3</v>
      </c>
      <c r="H72" s="34">
        <f t="shared" ca="1" si="0"/>
        <v>0.17648456612533203</v>
      </c>
      <c r="I72" s="34">
        <f t="shared" ca="1" si="0"/>
        <v>1.0827931074672392E-2</v>
      </c>
      <c r="J72" s="64">
        <f t="shared" ca="1" si="0"/>
        <v>8.3624691294135189E-3</v>
      </c>
      <c r="K72" s="34">
        <f t="shared" ca="1" si="0"/>
        <v>2.0830559212659416E-2</v>
      </c>
      <c r="L72" s="34">
        <f t="shared" ca="1" si="0"/>
        <v>1.8029913816399956E-2</v>
      </c>
      <c r="M72" s="64">
        <f t="shared" ca="1" si="0"/>
        <v>1.9037622269167498E-2</v>
      </c>
      <c r="N72" s="34">
        <f t="shared" ca="1" si="0"/>
        <v>3.2339520466935889E-2</v>
      </c>
      <c r="O72" s="55">
        <f t="shared" ca="1" si="0"/>
        <v>1.5229890891585551E-2</v>
      </c>
      <c r="P72" s="53">
        <f t="shared" ca="1" si="0"/>
        <v>1.4395223263946377E-2</v>
      </c>
      <c r="Q72" s="34">
        <f t="shared" ca="1" si="0"/>
        <v>1.1249570144549192E-2</v>
      </c>
      <c r="R72" s="34">
        <f t="shared" ca="1" si="0"/>
        <v>1.6707532431395E-2</v>
      </c>
      <c r="S72" s="34"/>
      <c r="T72" s="34"/>
      <c r="U72" s="34">
        <f t="shared" ca="1" si="0"/>
        <v>3.1177471163675419E-2</v>
      </c>
      <c r="V72" s="34"/>
      <c r="W72" s="34"/>
      <c r="X72" s="34">
        <f t="shared" ca="1" si="0"/>
        <v>4.4250609834712851E-3</v>
      </c>
      <c r="Y72" s="55">
        <f t="shared" ca="1" si="1"/>
        <v>1.4284110804448913E-2</v>
      </c>
    </row>
    <row r="73" spans="1:25" s="33" customFormat="1" ht="12" thickBot="1" x14ac:dyDescent="0.25">
      <c r="A73" s="26">
        <v>38717</v>
      </c>
      <c r="B73" s="65">
        <f t="shared" ca="1" si="0"/>
        <v>4.0391438091513798E-4</v>
      </c>
      <c r="C73" s="65">
        <f t="shared" ca="1" si="0"/>
        <v>1.3858929163399258E-2</v>
      </c>
      <c r="D73" s="56">
        <f t="shared" ca="1" si="0"/>
        <v>1.3745820946017506E-2</v>
      </c>
      <c r="E73" s="56">
        <f t="shared" ca="1" si="0"/>
        <v>4.9701354692002209E-3</v>
      </c>
      <c r="F73" s="56">
        <f t="shared" ca="1" si="0"/>
        <v>1.5489109348383323E-2</v>
      </c>
      <c r="G73" s="57">
        <f t="shared" ca="1" si="0"/>
        <v>8.7048740063129237E-3</v>
      </c>
      <c r="H73" s="56">
        <f t="shared" ca="1" si="0"/>
        <v>-1.3126358197527166E-3</v>
      </c>
      <c r="I73" s="56">
        <f t="shared" ca="1" si="0"/>
        <v>2.0110672919838146E-2</v>
      </c>
      <c r="J73" s="66">
        <f t="shared" ca="1" si="0"/>
        <v>2.6629036648953663E-2</v>
      </c>
      <c r="K73" s="56">
        <f t="shared" ca="1" si="0"/>
        <v>5.8642884793791428E-2</v>
      </c>
      <c r="L73" s="56">
        <f t="shared" ca="1" si="0"/>
        <v>1.2743006356425779E-2</v>
      </c>
      <c r="M73" s="66">
        <f t="shared" ca="1" si="0"/>
        <v>1.5903737038040822E-2</v>
      </c>
      <c r="N73" s="56">
        <f t="shared" ca="1" si="0"/>
        <v>6.1213678115992209E-3</v>
      </c>
      <c r="O73" s="58">
        <f t="shared" ca="1" si="0"/>
        <v>8.0250332014342174E-3</v>
      </c>
      <c r="P73" s="57">
        <f t="shared" ca="1" si="0"/>
        <v>1.63710120774474E-2</v>
      </c>
      <c r="Q73" s="56">
        <f t="shared" ca="1" si="0"/>
        <v>1.298364255113893E-2</v>
      </c>
      <c r="R73" s="56">
        <f t="shared" ca="1" si="0"/>
        <v>1.3163077049723526E-2</v>
      </c>
      <c r="S73" s="56"/>
      <c r="T73" s="56"/>
      <c r="U73" s="56">
        <f t="shared" ca="1" si="0"/>
        <v>1.3501237197827143E-2</v>
      </c>
      <c r="V73" s="56"/>
      <c r="W73" s="56"/>
      <c r="X73" s="56">
        <f t="shared" ca="1" si="0"/>
        <v>2.2697631245055749E-2</v>
      </c>
      <c r="Y73" s="58">
        <f t="shared" ca="1" si="1"/>
        <v>1.5510695299291166E-2</v>
      </c>
    </row>
    <row r="74" spans="1:25" s="33" customFormat="1" x14ac:dyDescent="0.2">
      <c r="A74" s="20">
        <v>38807</v>
      </c>
      <c r="B74" s="67">
        <f t="shared" ca="1" si="0"/>
        <v>4.129889568786016E-3</v>
      </c>
      <c r="C74" s="67">
        <f t="shared" ca="1" si="0"/>
        <v>8.5386326907526122E-3</v>
      </c>
      <c r="D74" s="59">
        <f t="shared" ca="1" si="0"/>
        <v>7.9832948506777246E-3</v>
      </c>
      <c r="E74" s="59">
        <f t="shared" ca="1" si="0"/>
        <v>8.6700189965318586E-3</v>
      </c>
      <c r="F74" s="59">
        <f t="shared" ca="1" si="0"/>
        <v>1.361200079116176E-2</v>
      </c>
      <c r="G74" s="60">
        <f t="shared" ca="1" si="0"/>
        <v>9.6611658898000385E-3</v>
      </c>
      <c r="H74" s="59">
        <f t="shared" ca="1" si="0"/>
        <v>6.5289761092035548E-3</v>
      </c>
      <c r="I74" s="59">
        <f t="shared" ca="1" si="0"/>
        <v>3.0456092490671605E-3</v>
      </c>
      <c r="J74" s="68">
        <f t="shared" ca="1" si="0"/>
        <v>-7.170734861726924E-3</v>
      </c>
      <c r="K74" s="59">
        <f t="shared" ca="1" si="0"/>
        <v>1.3418995007187018E-2</v>
      </c>
      <c r="L74" s="59">
        <f t="shared" ca="1" si="0"/>
        <v>1.4283436421233642E-2</v>
      </c>
      <c r="M74" s="68">
        <f t="shared" ca="1" si="0"/>
        <v>1.353912552565939E-2</v>
      </c>
      <c r="N74" s="59">
        <f t="shared" ca="1" si="0"/>
        <v>1.0699729205263298E-2</v>
      </c>
      <c r="O74" s="61">
        <f t="shared" ca="1" si="0"/>
        <v>8.1952732450019106E-3</v>
      </c>
      <c r="P74" s="60">
        <f t="shared" ca="1" si="0"/>
        <v>4.3615052342707239E-2</v>
      </c>
      <c r="Q74" s="59">
        <f t="shared" ca="1" si="0"/>
        <v>1.3015593900259637E-2</v>
      </c>
      <c r="R74" s="59">
        <f t="shared" ca="1" si="0"/>
        <v>1.2833104375439497E-2</v>
      </c>
      <c r="S74" s="59"/>
      <c r="T74" s="59"/>
      <c r="U74" s="59">
        <f t="shared" ca="1" si="0"/>
        <v>1.6772649516144655E-2</v>
      </c>
      <c r="V74" s="59"/>
      <c r="W74" s="59"/>
      <c r="X74" s="59">
        <f t="shared" ca="1" si="0"/>
        <v>2.7481065916467262E-2</v>
      </c>
      <c r="Y74" s="61">
        <f t="shared" ca="1" si="1"/>
        <v>1.9306902676133442E-2</v>
      </c>
    </row>
    <row r="75" spans="1:25" s="33" customFormat="1" x14ac:dyDescent="0.2">
      <c r="A75" s="20">
        <v>38898</v>
      </c>
      <c r="B75" s="63">
        <f t="shared" ca="1" si="0"/>
        <v>9.8920769380459461E-3</v>
      </c>
      <c r="C75" s="63">
        <f t="shared" ca="1" si="0"/>
        <v>9.9616185503679233E-3</v>
      </c>
      <c r="D75" s="34">
        <f t="shared" ca="1" si="0"/>
        <v>9.8693901978614829E-3</v>
      </c>
      <c r="E75" s="34">
        <f t="shared" ca="1" si="0"/>
        <v>1.1324101508101592E-2</v>
      </c>
      <c r="F75" s="34">
        <f t="shared" ca="1" si="0"/>
        <v>1.0570829186471231E-2</v>
      </c>
      <c r="G75" s="53">
        <f t="shared" ca="1" si="0"/>
        <v>8.5895979734171846E-3</v>
      </c>
      <c r="H75" s="34">
        <f t="shared" ca="1" si="0"/>
        <v>4.2756832273564971E-3</v>
      </c>
      <c r="I75" s="34">
        <f t="shared" ca="1" si="0"/>
        <v>4.9487378112580416E-3</v>
      </c>
      <c r="J75" s="64">
        <f t="shared" ca="1" si="0"/>
        <v>1.3353852954417489E-2</v>
      </c>
      <c r="K75" s="34">
        <f t="shared" ca="1" si="0"/>
        <v>-2.1142913867342572E-2</v>
      </c>
      <c r="L75" s="34">
        <f t="shared" ca="1" si="0"/>
        <v>9.820291570280304E-3</v>
      </c>
      <c r="M75" s="64">
        <f t="shared" ca="1" si="0"/>
        <v>1.19601849730262E-2</v>
      </c>
      <c r="N75" s="34">
        <f t="shared" ca="1" si="0"/>
        <v>-1.8180362893545077E-3</v>
      </c>
      <c r="O75" s="55">
        <f t="shared" ca="1" si="0"/>
        <v>7.4148487706162669E-3</v>
      </c>
      <c r="P75" s="53">
        <f t="shared" ca="1" si="0"/>
        <v>7.751328404555835E-3</v>
      </c>
      <c r="Q75" s="34">
        <f t="shared" ca="1" si="0"/>
        <v>1.0893838545902534E-2</v>
      </c>
      <c r="R75" s="34">
        <f t="shared" ca="1" si="0"/>
        <v>9.0118089744717356E-3</v>
      </c>
      <c r="S75" s="34">
        <f t="shared" ca="1" si="0"/>
        <v>7.7020694130991441E-3</v>
      </c>
      <c r="T75" s="34"/>
      <c r="U75" s="34">
        <f t="shared" ca="1" si="0"/>
        <v>2.3140080416366171E-3</v>
      </c>
      <c r="V75" s="34">
        <f t="shared" ca="1" si="0"/>
        <v>7.7206276414518715E-3</v>
      </c>
      <c r="W75" s="34"/>
      <c r="X75" s="34">
        <f t="shared" ca="1" si="0"/>
        <v>1.5811831903429496E-2</v>
      </c>
      <c r="Y75" s="55">
        <f t="shared" ca="1" si="1"/>
        <v>4.2324258338954923E-3</v>
      </c>
    </row>
    <row r="76" spans="1:25" s="33" customFormat="1" x14ac:dyDescent="0.2">
      <c r="A76" s="20">
        <v>38990</v>
      </c>
      <c r="B76" s="63">
        <f t="shared" ca="1" si="0"/>
        <v>1.1137916216277688E-2</v>
      </c>
      <c r="C76" s="63">
        <f t="shared" ca="1" si="0"/>
        <v>8.7020951104823663E-3</v>
      </c>
      <c r="D76" s="34">
        <f t="shared" ca="1" si="0"/>
        <v>8.9613832683914652E-3</v>
      </c>
      <c r="E76" s="34">
        <f t="shared" ca="1" si="0"/>
        <v>2.0345134365154172E-2</v>
      </c>
      <c r="F76" s="34">
        <f t="shared" ca="1" si="0"/>
        <v>7.1845587187739923E-3</v>
      </c>
      <c r="G76" s="53">
        <f t="shared" ca="1" si="0"/>
        <v>9.6835752712702838E-3</v>
      </c>
      <c r="H76" s="34">
        <f t="shared" ca="1" si="0"/>
        <v>1.6174683478048069E-2</v>
      </c>
      <c r="I76" s="34">
        <f t="shared" ca="1" si="0"/>
        <v>8.4928235576109401E-3</v>
      </c>
      <c r="J76" s="64">
        <f t="shared" ca="1" si="0"/>
        <v>-5.0597745793243831E-3</v>
      </c>
      <c r="K76" s="34">
        <f t="shared" ca="1" si="0"/>
        <v>8.3886087098308248E-3</v>
      </c>
      <c r="L76" s="34">
        <f t="shared" ca="1" si="0"/>
        <v>8.0481163318368854E-3</v>
      </c>
      <c r="M76" s="64">
        <f t="shared" ca="1" si="0"/>
        <v>1.0422208429052837E-3</v>
      </c>
      <c r="N76" s="34">
        <f t="shared" ca="1" si="0"/>
        <v>3.3092487404251081E-2</v>
      </c>
      <c r="O76" s="55">
        <f t="shared" ca="1" si="0"/>
        <v>2.4393313674307082E-2</v>
      </c>
      <c r="P76" s="53">
        <f t="shared" ca="1" si="0"/>
        <v>1.0611809652990578E-2</v>
      </c>
      <c r="Q76" s="34">
        <f t="shared" ca="1" si="0"/>
        <v>5.0469536912864932E-3</v>
      </c>
      <c r="R76" s="34">
        <f t="shared" ca="1" si="0"/>
        <v>8.4964019648079425E-3</v>
      </c>
      <c r="S76" s="34">
        <f t="shared" ca="1" si="0"/>
        <v>1.3328290228036055E-2</v>
      </c>
      <c r="T76" s="34"/>
      <c r="U76" s="34">
        <f t="shared" ca="1" si="0"/>
        <v>1.0265690114476422E-2</v>
      </c>
      <c r="V76" s="34">
        <f t="shared" ca="1" si="0"/>
        <v>3.3833578227504546E-3</v>
      </c>
      <c r="W76" s="34"/>
      <c r="X76" s="34">
        <f t="shared" ca="1" si="0"/>
        <v>2.4021752229901328E-3</v>
      </c>
      <c r="Y76" s="55">
        <f t="shared" ca="1" si="1"/>
        <v>1.3019886488802257E-2</v>
      </c>
    </row>
    <row r="77" spans="1:25" s="33" customFormat="1" ht="12" thickBot="1" x14ac:dyDescent="0.25">
      <c r="A77" s="26">
        <v>39082</v>
      </c>
      <c r="B77" s="65">
        <f t="shared" ca="1" si="0"/>
        <v>-4.4800956374571044E-3</v>
      </c>
      <c r="C77" s="65">
        <f t="shared" ca="1" si="0"/>
        <v>7.4647280027009266E-3</v>
      </c>
      <c r="D77" s="56">
        <f t="shared" ca="1" si="0"/>
        <v>7.9515794033699905E-3</v>
      </c>
      <c r="E77" s="56">
        <f t="shared" ca="1" si="0"/>
        <v>-5.3202617034192601E-3</v>
      </c>
      <c r="F77" s="56">
        <f t="shared" ca="1" si="0"/>
        <v>3.540598422478558E-3</v>
      </c>
      <c r="G77" s="57">
        <f t="shared" ca="1" si="0"/>
        <v>1.1393960812882353E-2</v>
      </c>
      <c r="H77" s="56">
        <f t="shared" ca="1" si="0"/>
        <v>6.7750483720785404E-3</v>
      </c>
      <c r="I77" s="56">
        <f t="shared" ca="1" si="0"/>
        <v>5.365822523563768E-3</v>
      </c>
      <c r="J77" s="66">
        <f t="shared" ca="1" si="0"/>
        <v>8.4394393975408821E-3</v>
      </c>
      <c r="K77" s="56">
        <f t="shared" ca="1" si="0"/>
        <v>2.8212312522273297E-2</v>
      </c>
      <c r="L77" s="56">
        <f t="shared" ca="1" si="0"/>
        <v>7.5283187379104888E-3</v>
      </c>
      <c r="M77" s="66">
        <f t="shared" ca="1" si="0"/>
        <v>3.3028191084207847E-3</v>
      </c>
      <c r="N77" s="56">
        <f t="shared" ca="1" si="0"/>
        <v>-7.4745363082391325E-3</v>
      </c>
      <c r="O77" s="58">
        <f t="shared" ca="1" si="0"/>
        <v>-4.6427106704609589E-3</v>
      </c>
      <c r="P77" s="57">
        <f t="shared" ca="1" si="0"/>
        <v>1.1886292618124239E-2</v>
      </c>
      <c r="Q77" s="56">
        <f t="shared" ca="1" si="0"/>
        <v>1.4051277541810903E-2</v>
      </c>
      <c r="R77" s="56">
        <f t="shared" ca="1" si="0"/>
        <v>7.1638993701195197E-3</v>
      </c>
      <c r="S77" s="56">
        <f t="shared" ca="1" si="0"/>
        <v>9.4492189383743597E-3</v>
      </c>
      <c r="T77" s="56"/>
      <c r="U77" s="56">
        <f t="shared" ca="1" si="0"/>
        <v>9.1137998794919017E-3</v>
      </c>
      <c r="V77" s="56">
        <f t="shared" ca="1" si="0"/>
        <v>9.5794219076592579E-3</v>
      </c>
      <c r="W77" s="56"/>
      <c r="X77" s="56">
        <f t="shared" ca="1" si="0"/>
        <v>1.574579842961743E-2</v>
      </c>
      <c r="Y77" s="58">
        <f t="shared" ca="1" si="1"/>
        <v>6.9837897725661957E-3</v>
      </c>
    </row>
    <row r="78" spans="1:25" s="33" customFormat="1" x14ac:dyDescent="0.2">
      <c r="A78" s="20">
        <v>39172</v>
      </c>
      <c r="B78" s="63">
        <f t="shared" ca="1" si="0"/>
        <v>8.2283500387771991E-3</v>
      </c>
      <c r="C78" s="63">
        <f t="shared" ca="1" si="0"/>
        <v>9.0603244037921193E-3</v>
      </c>
      <c r="D78" s="34">
        <f t="shared" ca="1" si="0"/>
        <v>9.2953304143987836E-3</v>
      </c>
      <c r="E78" s="34">
        <f t="shared" ca="1" si="0"/>
        <v>1.1953129072963975E-2</v>
      </c>
      <c r="F78" s="34">
        <f t="shared" ca="1" si="0"/>
        <v>7.3233926380167347E-3</v>
      </c>
      <c r="G78" s="53">
        <f t="shared" ca="1" si="0"/>
        <v>6.1692851468482246E-3</v>
      </c>
      <c r="H78" s="34">
        <f t="shared" ca="1" si="0"/>
        <v>-8.7351907011941066E-3</v>
      </c>
      <c r="I78" s="34">
        <f t="shared" ca="1" si="0"/>
        <v>-5.1084545298407669E-4</v>
      </c>
      <c r="J78" s="64">
        <f t="shared" ca="1" si="0"/>
        <v>-1.4581458160582983E-3</v>
      </c>
      <c r="K78" s="34">
        <f t="shared" ca="1" si="0"/>
        <v>2.9671152655916799E-3</v>
      </c>
      <c r="L78" s="34">
        <f t="shared" ca="1" si="0"/>
        <v>4.7549551600472029E-3</v>
      </c>
      <c r="M78" s="64">
        <f t="shared" ca="1" si="0"/>
        <v>4.5513122433074038E-3</v>
      </c>
      <c r="N78" s="34">
        <f t="shared" ca="1" si="0"/>
        <v>1.3404910315959029E-2</v>
      </c>
      <c r="O78" s="55">
        <f t="shared" ca="1" si="0"/>
        <v>1.3330568966221756E-2</v>
      </c>
      <c r="P78" s="53">
        <f t="shared" ca="1" si="0"/>
        <v>1.1356995513220669E-2</v>
      </c>
      <c r="Q78" s="34">
        <f t="shared" ca="1" si="0"/>
        <v>6.7957927039175026E-3</v>
      </c>
      <c r="R78" s="34">
        <f t="shared" ca="1" si="0"/>
        <v>4.5819600503580471E-3</v>
      </c>
      <c r="S78" s="34">
        <f t="shared" ca="1" si="0"/>
        <v>9.1492669533732585E-3</v>
      </c>
      <c r="T78" s="34"/>
      <c r="U78" s="34">
        <f t="shared" ca="1" si="0"/>
        <v>4.9321049755541857E-3</v>
      </c>
      <c r="V78" s="34">
        <f t="shared" ca="1" si="0"/>
        <v>6.939470562439265E-3</v>
      </c>
      <c r="W78" s="34"/>
      <c r="X78" s="34">
        <f t="shared" ca="1" si="0"/>
        <v>6.8806047917731039E-3</v>
      </c>
      <c r="Y78" s="55">
        <f t="shared" ca="1" si="1"/>
        <v>7.0673005953760804E-3</v>
      </c>
    </row>
    <row r="79" spans="1:25" s="33" customFormat="1" x14ac:dyDescent="0.2">
      <c r="A79" s="20">
        <v>39263</v>
      </c>
      <c r="B79" s="63">
        <f t="shared" ca="1" si="0"/>
        <v>6.555792915162284E-3</v>
      </c>
      <c r="C79" s="63">
        <f t="shared" ca="1" si="0"/>
        <v>8.3925519653809122E-3</v>
      </c>
      <c r="D79" s="34">
        <f t="shared" ca="1" si="0"/>
        <v>8.5476254965430876E-3</v>
      </c>
      <c r="E79" s="34">
        <f t="shared" ref="B79:X90" ca="1" si="2">E18/E17-1</f>
        <v>1.1478556850879507E-2</v>
      </c>
      <c r="F79" s="34">
        <f t="shared" ca="1" si="2"/>
        <v>7.5411022623210755E-3</v>
      </c>
      <c r="G79" s="53">
        <f t="shared" ca="1" si="2"/>
        <v>8.6494100475138502E-3</v>
      </c>
      <c r="H79" s="34">
        <f t="shared" ca="1" si="2"/>
        <v>1.2190243538315215E-2</v>
      </c>
      <c r="I79" s="34">
        <f t="shared" ca="1" si="2"/>
        <v>8.7045778903529492E-3</v>
      </c>
      <c r="J79" s="64">
        <f t="shared" ca="1" si="2"/>
        <v>1.1468096745461676E-2</v>
      </c>
      <c r="K79" s="34">
        <f t="shared" ca="1" si="2"/>
        <v>-3.3208416339197688E-3</v>
      </c>
      <c r="L79" s="34">
        <f t="shared" ca="1" si="2"/>
        <v>8.0409579133278175E-3</v>
      </c>
      <c r="M79" s="64">
        <f t="shared" ca="1" si="2"/>
        <v>6.6021123428694484E-3</v>
      </c>
      <c r="N79" s="34">
        <f t="shared" ca="1" si="2"/>
        <v>7.6110183163184963E-3</v>
      </c>
      <c r="O79" s="55">
        <f t="shared" ca="1" si="2"/>
        <v>8.5795648261905999E-3</v>
      </c>
      <c r="P79" s="53">
        <f t="shared" ca="1" si="2"/>
        <v>1.0391261221083914E-2</v>
      </c>
      <c r="Q79" s="34">
        <f t="shared" ca="1" si="2"/>
        <v>8.8083108075194261E-3</v>
      </c>
      <c r="R79" s="34">
        <f t="shared" ca="1" si="2"/>
        <v>8.9079576094119872E-3</v>
      </c>
      <c r="S79" s="34">
        <f t="shared" ca="1" si="2"/>
        <v>7.2086373304618423E-3</v>
      </c>
      <c r="T79" s="34"/>
      <c r="U79" s="34">
        <f t="shared" ca="1" si="2"/>
        <v>3.2138753800001751E-3</v>
      </c>
      <c r="V79" s="34">
        <f t="shared" ca="1" si="2"/>
        <v>6.9611599038732486E-3</v>
      </c>
      <c r="W79" s="34"/>
      <c r="X79" s="34">
        <f t="shared" ca="1" si="2"/>
        <v>1.1983095013607725E-2</v>
      </c>
      <c r="Y79" s="55">
        <f t="shared" ca="1" si="1"/>
        <v>5.6857943408918921E-3</v>
      </c>
    </row>
    <row r="80" spans="1:25" s="33" customFormat="1" x14ac:dyDescent="0.2">
      <c r="A80" s="20">
        <v>39355</v>
      </c>
      <c r="B80" s="63">
        <f t="shared" ca="1" si="2"/>
        <v>7.7363074377652108E-3</v>
      </c>
      <c r="C80" s="63">
        <f t="shared" ca="1" si="2"/>
        <v>8.7960747885025281E-3</v>
      </c>
      <c r="D80" s="34">
        <f t="shared" ca="1" si="2"/>
        <v>8.7217488828759127E-3</v>
      </c>
      <c r="E80" s="34">
        <f t="shared" ca="1" si="2"/>
        <v>1.3891218600518895E-2</v>
      </c>
      <c r="F80" s="34">
        <f t="shared" ca="1" si="2"/>
        <v>1.0460666363728777E-2</v>
      </c>
      <c r="G80" s="53">
        <f t="shared" ca="1" si="2"/>
        <v>1.3951912465295813E-2</v>
      </c>
      <c r="H80" s="34">
        <f t="shared" ca="1" si="2"/>
        <v>7.6917550270283463E-3</v>
      </c>
      <c r="I80" s="34">
        <f t="shared" ca="1" si="2"/>
        <v>9.6990033544195331E-3</v>
      </c>
      <c r="J80" s="64">
        <f t="shared" ca="1" si="2"/>
        <v>3.2418081045437752E-3</v>
      </c>
      <c r="K80" s="34">
        <f t="shared" ca="1" si="2"/>
        <v>1.0465311295893232E-2</v>
      </c>
      <c r="L80" s="34">
        <f t="shared" ca="1" si="2"/>
        <v>8.700385758324547E-3</v>
      </c>
      <c r="M80" s="64">
        <f t="shared" ca="1" si="2"/>
        <v>8.6415357892972722E-3</v>
      </c>
      <c r="N80" s="34">
        <f t="shared" ca="1" si="2"/>
        <v>1.4992418776962557E-2</v>
      </c>
      <c r="O80" s="55">
        <f t="shared" ca="1" si="2"/>
        <v>1.1520078331979544E-2</v>
      </c>
      <c r="P80" s="53">
        <f t="shared" ca="1" si="2"/>
        <v>1.4518266907001642E-2</v>
      </c>
      <c r="Q80" s="34">
        <f t="shared" ca="1" si="2"/>
        <v>1.1680963953629941E-2</v>
      </c>
      <c r="R80" s="34">
        <f t="shared" ca="1" si="2"/>
        <v>7.7646289364212695E-3</v>
      </c>
      <c r="S80" s="34">
        <f t="shared" ca="1" si="2"/>
        <v>1.1477476797186137E-2</v>
      </c>
      <c r="T80" s="34"/>
      <c r="U80" s="34">
        <f t="shared" ca="1" si="2"/>
        <v>7.5387330032443689E-3</v>
      </c>
      <c r="V80" s="34">
        <f t="shared" ca="1" si="2"/>
        <v>1.0146545992998357E-2</v>
      </c>
      <c r="W80" s="34"/>
      <c r="X80" s="34">
        <f t="shared" ca="1" si="2"/>
        <v>6.6825522593954023E-3</v>
      </c>
      <c r="Y80" s="55">
        <f t="shared" ca="1" si="1"/>
        <v>9.3000551957269639E-3</v>
      </c>
    </row>
    <row r="81" spans="1:25" s="33" customFormat="1" ht="12" thickBot="1" x14ac:dyDescent="0.25">
      <c r="A81" s="26">
        <v>39447</v>
      </c>
      <c r="B81" s="65">
        <f t="shared" ca="1" si="2"/>
        <v>8.4933480364162151E-3</v>
      </c>
      <c r="C81" s="65">
        <f t="shared" ca="1" si="2"/>
        <v>8.9809112392509327E-3</v>
      </c>
      <c r="D81" s="56">
        <f t="shared" ca="1" si="2"/>
        <v>8.575445359610967E-3</v>
      </c>
      <c r="E81" s="56">
        <f t="shared" ca="1" si="2"/>
        <v>8.3029283289413058E-3</v>
      </c>
      <c r="F81" s="56">
        <f t="shared" ca="1" si="2"/>
        <v>1.3062201750479785E-2</v>
      </c>
      <c r="G81" s="57">
        <f t="shared" ca="1" si="2"/>
        <v>9.7966048219433333E-3</v>
      </c>
      <c r="H81" s="56">
        <f t="shared" ca="1" si="2"/>
        <v>4.364570390436695E-3</v>
      </c>
      <c r="I81" s="56">
        <f t="shared" ca="1" si="2"/>
        <v>7.3826068861611027E-3</v>
      </c>
      <c r="J81" s="66">
        <f t="shared" ca="1" si="2"/>
        <v>1.4726979337982282E-3</v>
      </c>
      <c r="K81" s="56">
        <f t="shared" ca="1" si="2"/>
        <v>2.5690112674351617E-2</v>
      </c>
      <c r="L81" s="56">
        <f t="shared" ca="1" si="2"/>
        <v>9.9610952694315635E-3</v>
      </c>
      <c r="M81" s="66">
        <f t="shared" ca="1" si="2"/>
        <v>1.4208425594025131E-2</v>
      </c>
      <c r="N81" s="56">
        <f t="shared" ca="1" si="2"/>
        <v>3.5441615317670649E-3</v>
      </c>
      <c r="O81" s="58">
        <f t="shared" ca="1" si="2"/>
        <v>7.1120402995461518E-3</v>
      </c>
      <c r="P81" s="57">
        <f t="shared" ca="1" si="2"/>
        <v>6.9453339852323381E-3</v>
      </c>
      <c r="Q81" s="56">
        <f t="shared" ca="1" si="2"/>
        <v>1.0886317335693674E-2</v>
      </c>
      <c r="R81" s="56">
        <f t="shared" ca="1" si="2"/>
        <v>1.0238880256729921E-2</v>
      </c>
      <c r="S81" s="56">
        <f t="shared" ca="1" si="2"/>
        <v>1.0418586346350178E-2</v>
      </c>
      <c r="T81" s="56"/>
      <c r="U81" s="56">
        <f t="shared" ca="1" si="2"/>
        <v>1.0692357170296818E-2</v>
      </c>
      <c r="V81" s="56">
        <f t="shared" ca="1" si="2"/>
        <v>1.8199234811258957E-2</v>
      </c>
      <c r="W81" s="56"/>
      <c r="X81" s="56">
        <f t="shared" ca="1" si="2"/>
        <v>1.6811885108635183E-2</v>
      </c>
      <c r="Y81" s="58">
        <f t="shared" ca="1" si="1"/>
        <v>8.9700469087863333E-3</v>
      </c>
    </row>
    <row r="82" spans="1:25" s="33" customFormat="1" x14ac:dyDescent="0.2">
      <c r="A82" s="14">
        <v>39538</v>
      </c>
      <c r="B82" s="67">
        <f t="shared" ca="1" si="2"/>
        <v>1.0845929728022341E-2</v>
      </c>
      <c r="C82" s="67">
        <f t="shared" ca="1" si="2"/>
        <v>1.2115882261867661E-2</v>
      </c>
      <c r="D82" s="59">
        <f t="shared" ca="1" si="2"/>
        <v>1.2330926896937378E-2</v>
      </c>
      <c r="E82" s="59">
        <f t="shared" ca="1" si="2"/>
        <v>1.7733199935424881E-2</v>
      </c>
      <c r="F82" s="59">
        <f t="shared" ca="1" si="2"/>
        <v>1.2093668131614166E-2</v>
      </c>
      <c r="G82" s="60">
        <f t="shared" ca="1" si="2"/>
        <v>1.4513817937842122E-2</v>
      </c>
      <c r="H82" s="59">
        <f t="shared" ca="1" si="2"/>
        <v>-2.3883352484272424E-2</v>
      </c>
      <c r="I82" s="59">
        <f t="shared" ca="1" si="2"/>
        <v>1.6104632376068961E-2</v>
      </c>
      <c r="J82" s="68">
        <f t="shared" ca="1" si="2"/>
        <v>1.7608955186718234E-2</v>
      </c>
      <c r="K82" s="59">
        <f t="shared" ca="1" si="2"/>
        <v>2.8923907990863196E-3</v>
      </c>
      <c r="L82" s="59">
        <f t="shared" ca="1" si="2"/>
        <v>1.3696685364094074E-2</v>
      </c>
      <c r="M82" s="68">
        <f t="shared" ca="1" si="2"/>
        <v>1.6413586171839301E-2</v>
      </c>
      <c r="N82" s="59">
        <f t="shared" ca="1" si="2"/>
        <v>2.3911309997419972E-2</v>
      </c>
      <c r="O82" s="61">
        <f t="shared" ca="1" si="2"/>
        <v>2.1408461794086175E-2</v>
      </c>
      <c r="P82" s="60">
        <f t="shared" ca="1" si="2"/>
        <v>1.5421813784269656E-2</v>
      </c>
      <c r="Q82" s="59">
        <f t="shared" ca="1" si="2"/>
        <v>1.666964878360977E-2</v>
      </c>
      <c r="R82" s="59">
        <f t="shared" ca="1" si="2"/>
        <v>1.3034456964988728E-2</v>
      </c>
      <c r="S82" s="59">
        <f t="shared" ca="1" si="2"/>
        <v>1.1192571309744714E-2</v>
      </c>
      <c r="T82" s="59"/>
      <c r="U82" s="59">
        <f t="shared" ca="1" si="2"/>
        <v>6.1300740030059142E-3</v>
      </c>
      <c r="V82" s="59">
        <f t="shared" ca="1" si="2"/>
        <v>1.2770240418306322E-2</v>
      </c>
      <c r="W82" s="59"/>
      <c r="X82" s="59">
        <f t="shared" ca="1" si="2"/>
        <v>1.184430519463131E-2</v>
      </c>
      <c r="Y82" s="61">
        <f t="shared" ca="1" si="1"/>
        <v>1.3717375122326292E-3</v>
      </c>
    </row>
    <row r="83" spans="1:25" s="33" customFormat="1" x14ac:dyDescent="0.2">
      <c r="A83" s="20">
        <v>39629</v>
      </c>
      <c r="B83" s="63">
        <f t="shared" ca="1" si="2"/>
        <v>8.7381849314540627E-3</v>
      </c>
      <c r="C83" s="63">
        <f t="shared" ca="1" si="2"/>
        <v>1.1111606278177311E-2</v>
      </c>
      <c r="D83" s="34">
        <f t="shared" ca="1" si="2"/>
        <v>1.1095582648831703E-2</v>
      </c>
      <c r="E83" s="34">
        <f t="shared" ca="1" si="2"/>
        <v>1.4055002246512904E-2</v>
      </c>
      <c r="F83" s="34">
        <f t="shared" ca="1" si="2"/>
        <v>1.2414565892457041E-2</v>
      </c>
      <c r="G83" s="53">
        <f t="shared" ca="1" si="2"/>
        <v>3.4077956528806297E-3</v>
      </c>
      <c r="H83" s="34">
        <f t="shared" ca="1" si="2"/>
        <v>2.1996145528102362E-2</v>
      </c>
      <c r="I83" s="34">
        <f t="shared" ca="1" si="2"/>
        <v>9.4874375135245437E-3</v>
      </c>
      <c r="J83" s="64">
        <f t="shared" ca="1" si="2"/>
        <v>1.0326305853428197E-2</v>
      </c>
      <c r="K83" s="34">
        <f t="shared" ca="1" si="2"/>
        <v>2.0927662456278417E-2</v>
      </c>
      <c r="L83" s="34">
        <f t="shared" ca="1" si="2"/>
        <v>9.5678811540740316E-3</v>
      </c>
      <c r="M83" s="64">
        <f t="shared" ca="1" si="2"/>
        <v>1.0259648084548045E-2</v>
      </c>
      <c r="N83" s="34">
        <f t="shared" ca="1" si="2"/>
        <v>5.8280829682710866E-3</v>
      </c>
      <c r="O83" s="55">
        <f t="shared" ca="1" si="2"/>
        <v>8.8442452610781874E-3</v>
      </c>
      <c r="P83" s="53">
        <f t="shared" ca="1" si="2"/>
        <v>9.5995326582265506E-3</v>
      </c>
      <c r="Q83" s="34">
        <f t="shared" ca="1" si="2"/>
        <v>4.6742860761102012E-3</v>
      </c>
      <c r="R83" s="34">
        <f t="shared" ca="1" si="2"/>
        <v>8.3110480478019166E-3</v>
      </c>
      <c r="S83" s="34">
        <f t="shared" ca="1" si="2"/>
        <v>1.091238819544027E-2</v>
      </c>
      <c r="T83" s="34"/>
      <c r="U83" s="34">
        <f t="shared" ca="1" si="2"/>
        <v>1.497836922127016E-2</v>
      </c>
      <c r="V83" s="34">
        <f t="shared" ca="1" si="2"/>
        <v>1.4031845910316809E-2</v>
      </c>
      <c r="W83" s="34"/>
      <c r="X83" s="34">
        <f t="shared" ca="1" si="2"/>
        <v>1.5154695886208103E-2</v>
      </c>
      <c r="Y83" s="55">
        <f t="shared" ca="1" si="1"/>
        <v>1.6166512228349861E-2</v>
      </c>
    </row>
    <row r="84" spans="1:25" s="33" customFormat="1" x14ac:dyDescent="0.2">
      <c r="A84" s="20">
        <v>39721</v>
      </c>
      <c r="B84" s="63">
        <f t="shared" ca="1" si="2"/>
        <v>7.3896648483264826E-3</v>
      </c>
      <c r="C84" s="63">
        <f t="shared" ca="1" si="2"/>
        <v>1.1321434692049381E-2</v>
      </c>
      <c r="D84" s="34">
        <f t="shared" ca="1" si="2"/>
        <v>1.1146922064698916E-2</v>
      </c>
      <c r="E84" s="34">
        <f t="shared" ca="1" si="2"/>
        <v>1.0990000098849428E-2</v>
      </c>
      <c r="F84" s="34">
        <f t="shared" ca="1" si="2"/>
        <v>1.3649008284124964E-2</v>
      </c>
      <c r="G84" s="53">
        <f t="shared" ca="1" si="2"/>
        <v>1.563165325854432E-2</v>
      </c>
      <c r="H84" s="34">
        <f t="shared" ca="1" si="2"/>
        <v>4.3091093714736406E-2</v>
      </c>
      <c r="I84" s="34">
        <f t="shared" ca="1" si="2"/>
        <v>8.3757422012931126E-3</v>
      </c>
      <c r="J84" s="64">
        <f t="shared" ca="1" si="2"/>
        <v>8.2444509540908761E-3</v>
      </c>
      <c r="K84" s="34">
        <f t="shared" ca="1" si="2"/>
        <v>8.7238694440101572E-3</v>
      </c>
      <c r="L84" s="34">
        <f t="shared" ca="1" si="2"/>
        <v>6.6091043288076801E-3</v>
      </c>
      <c r="M84" s="64">
        <f t="shared" ca="1" si="2"/>
        <v>4.8924469327928932E-3</v>
      </c>
      <c r="N84" s="34">
        <f t="shared" ca="1" si="2"/>
        <v>1.5997043339866401E-2</v>
      </c>
      <c r="O84" s="55">
        <f t="shared" ca="1" si="2"/>
        <v>1.1935702515315505E-2</v>
      </c>
      <c r="P84" s="53">
        <f t="shared" ca="1" si="2"/>
        <v>1.0707375201746361E-2</v>
      </c>
      <c r="Q84" s="34">
        <f t="shared" ca="1" si="2"/>
        <v>1.504472635323828E-2</v>
      </c>
      <c r="R84" s="34">
        <f t="shared" ca="1" si="2"/>
        <v>8.1372665010108758E-3</v>
      </c>
      <c r="S84" s="34">
        <f t="shared" ca="1" si="2"/>
        <v>1.1396629491736032E-2</v>
      </c>
      <c r="T84" s="34"/>
      <c r="U84" s="34">
        <f t="shared" ca="1" si="2"/>
        <v>6.1319312695897743E-3</v>
      </c>
      <c r="V84" s="34">
        <f t="shared" ca="1" si="2"/>
        <v>1.1161091287217317E-2</v>
      </c>
      <c r="W84" s="34"/>
      <c r="X84" s="34">
        <f t="shared" ca="1" si="2"/>
        <v>1.154976655482276E-2</v>
      </c>
      <c r="Y84" s="55">
        <f t="shared" ca="1" si="1"/>
        <v>1.9341312803426547E-2</v>
      </c>
    </row>
    <row r="85" spans="1:25" s="33" customFormat="1" ht="12" thickBot="1" x14ac:dyDescent="0.25">
      <c r="A85" s="26">
        <v>39813</v>
      </c>
      <c r="B85" s="65">
        <f t="shared" ca="1" si="2"/>
        <v>3.2826830441097243E-3</v>
      </c>
      <c r="C85" s="65">
        <f t="shared" ca="1" si="2"/>
        <v>4.1669292945267777E-3</v>
      </c>
      <c r="D85" s="56">
        <f t="shared" ca="1" si="2"/>
        <v>4.4526108551687926E-3</v>
      </c>
      <c r="E85" s="56">
        <f t="shared" ca="1" si="2"/>
        <v>1.2621405860038237E-2</v>
      </c>
      <c r="F85" s="56">
        <f t="shared" ca="1" si="2"/>
        <v>3.6226425688024033E-3</v>
      </c>
      <c r="G85" s="57">
        <f t="shared" ca="1" si="2"/>
        <v>2.0864872355932373E-3</v>
      </c>
      <c r="H85" s="56">
        <f t="shared" ca="1" si="2"/>
        <v>-7.6673635372289661E-3</v>
      </c>
      <c r="I85" s="56">
        <f t="shared" ca="1" si="2"/>
        <v>1.7557623590456206E-3</v>
      </c>
      <c r="J85" s="66">
        <f t="shared" ca="1" si="2"/>
        <v>-2.4483539102205798E-3</v>
      </c>
      <c r="K85" s="56">
        <f t="shared" ca="1" si="2"/>
        <v>3.2069433390009561E-3</v>
      </c>
      <c r="L85" s="56">
        <f t="shared" ca="1" si="2"/>
        <v>-9.0855464173422718E-5</v>
      </c>
      <c r="M85" s="66">
        <f t="shared" ca="1" si="2"/>
        <v>4.083090085378327E-3</v>
      </c>
      <c r="N85" s="56">
        <f t="shared" ca="1" si="2"/>
        <v>1.0614786462669112E-2</v>
      </c>
      <c r="O85" s="58">
        <f t="shared" ca="1" si="2"/>
        <v>1.4767655668583402E-2</v>
      </c>
      <c r="P85" s="57">
        <f t="shared" ca="1" si="2"/>
        <v>4.1808402787579801E-3</v>
      </c>
      <c r="Q85" s="56">
        <f t="shared" ca="1" si="2"/>
        <v>5.9659319101210695E-3</v>
      </c>
      <c r="R85" s="56">
        <f t="shared" ca="1" si="2"/>
        <v>6.7631302596244947E-3</v>
      </c>
      <c r="S85" s="56">
        <f t="shared" ca="1" si="2"/>
        <v>6.518437247551967E-3</v>
      </c>
      <c r="T85" s="56"/>
      <c r="U85" s="56">
        <f t="shared" ca="1" si="2"/>
        <v>5.9198462351044423E-3</v>
      </c>
      <c r="V85" s="56">
        <f t="shared" ca="1" si="2"/>
        <v>5.5606304694679753E-3</v>
      </c>
      <c r="W85" s="56"/>
      <c r="X85" s="56">
        <f t="shared" ca="1" si="2"/>
        <v>7.98616213124137E-3</v>
      </c>
      <c r="Y85" s="58">
        <f t="shared" ca="1" si="1"/>
        <v>-6.9984656244859167E-5</v>
      </c>
    </row>
    <row r="86" spans="1:25" s="33" customFormat="1" x14ac:dyDescent="0.2">
      <c r="A86" s="14">
        <v>39903</v>
      </c>
      <c r="B86" s="67">
        <f t="shared" ca="1" si="2"/>
        <v>2.7220328563895002E-3</v>
      </c>
      <c r="C86" s="67">
        <f t="shared" ca="1" si="2"/>
        <v>6.4985449280525742E-3</v>
      </c>
      <c r="D86" s="59">
        <f t="shared" ca="1" si="2"/>
        <v>6.9633960045998311E-3</v>
      </c>
      <c r="E86" s="59">
        <f t="shared" ca="1" si="2"/>
        <v>7.3844390577877395E-3</v>
      </c>
      <c r="F86" s="59">
        <f t="shared" ca="1" si="2"/>
        <v>3.7705145038275933E-3</v>
      </c>
      <c r="G86" s="60">
        <f ca="1">G25/G24-1</f>
        <v>5.8307785046651794E-4</v>
      </c>
      <c r="H86" s="59">
        <f t="shared" ca="1" si="2"/>
        <v>1.4333992591852418E-2</v>
      </c>
      <c r="I86" s="59">
        <f t="shared" ca="1" si="2"/>
        <v>1.1659381867308305E-3</v>
      </c>
      <c r="J86" s="68">
        <f t="shared" ca="1" si="2"/>
        <v>1.2418125237598332E-2</v>
      </c>
      <c r="K86" s="59">
        <f t="shared" ca="1" si="2"/>
        <v>7.2417353595597422E-3</v>
      </c>
      <c r="L86" s="59">
        <f t="shared" ca="1" si="2"/>
        <v>9.774321572838085E-3</v>
      </c>
      <c r="M86" s="68">
        <f t="shared" ca="1" si="2"/>
        <v>-4.0549202568394005E-3</v>
      </c>
      <c r="N86" s="59">
        <f t="shared" ca="1" si="2"/>
        <v>9.6793128496273084E-3</v>
      </c>
      <c r="O86" s="61">
        <f t="shared" ca="1" si="2"/>
        <v>9.6274255826374056E-3</v>
      </c>
      <c r="P86" s="60">
        <f t="shared" ca="1" si="2"/>
        <v>1.2404363029336229E-2</v>
      </c>
      <c r="Q86" s="59">
        <f t="shared" ca="1" si="2"/>
        <v>-1.6607539003062888E-3</v>
      </c>
      <c r="R86" s="59">
        <f t="shared" ca="1" si="2"/>
        <v>9.2300683916635151E-5</v>
      </c>
      <c r="S86" s="59">
        <f t="shared" ca="1" si="2"/>
        <v>4.7470288923301407E-3</v>
      </c>
      <c r="T86" s="59"/>
      <c r="U86" s="59">
        <f t="shared" ca="1" si="2"/>
        <v>6.7116890120257899E-3</v>
      </c>
      <c r="V86" s="59">
        <f t="shared" ca="1" si="2"/>
        <v>3.6012114983470234E-3</v>
      </c>
      <c r="W86" s="59"/>
      <c r="X86" s="59">
        <f t="shared" ca="1" si="2"/>
        <v>7.3188161799502272E-3</v>
      </c>
      <c r="Y86" s="61">
        <f t="shared" ca="1" si="1"/>
        <v>-1.8352574679163514E-3</v>
      </c>
    </row>
    <row r="87" spans="1:25" s="33" customFormat="1" x14ac:dyDescent="0.2">
      <c r="A87" s="20">
        <v>39994</v>
      </c>
      <c r="B87" s="63">
        <f t="shared" ca="1" si="2"/>
        <v>4.014673051248252E-3</v>
      </c>
      <c r="C87" s="63">
        <f t="shared" ca="1" si="2"/>
        <v>5.898235902830784E-3</v>
      </c>
      <c r="D87" s="34">
        <f t="shared" ca="1" si="2"/>
        <v>6.0236747360722376E-3</v>
      </c>
      <c r="E87" s="34">
        <f t="shared" ca="1" si="2"/>
        <v>8.8865965862776619E-3</v>
      </c>
      <c r="F87" s="34">
        <f t="shared" ca="1" si="2"/>
        <v>4.9079906481794833E-3</v>
      </c>
      <c r="G87" s="53">
        <f t="shared" ca="1" si="2"/>
        <v>1.4072708956784918E-2</v>
      </c>
      <c r="H87" s="34">
        <f t="shared" ca="1" si="2"/>
        <v>6.8897915788856956E-4</v>
      </c>
      <c r="I87" s="34">
        <f t="shared" ca="1" si="2"/>
        <v>4.9041045591413646E-3</v>
      </c>
      <c r="J87" s="64">
        <f t="shared" ca="1" si="2"/>
        <v>-7.3480711693187928E-3</v>
      </c>
      <c r="K87" s="34">
        <f t="shared" ca="1" si="2"/>
        <v>4.214694616875958E-3</v>
      </c>
      <c r="L87" s="34">
        <f t="shared" ca="1" si="2"/>
        <v>4.3735556415529508E-3</v>
      </c>
      <c r="M87" s="64">
        <f t="shared" ca="1" si="2"/>
        <v>1.6529542483421089E-3</v>
      </c>
      <c r="N87" s="34">
        <f t="shared" ca="1" si="2"/>
        <v>9.4487446131061859E-3</v>
      </c>
      <c r="O87" s="55">
        <f t="shared" ca="1" si="2"/>
        <v>5.9210345557969557E-3</v>
      </c>
      <c r="P87" s="53">
        <f t="shared" ca="1" si="2"/>
        <v>5.8745086721467832E-3</v>
      </c>
      <c r="Q87" s="34">
        <f t="shared" ca="1" si="2"/>
        <v>1.5850120165850301E-2</v>
      </c>
      <c r="R87" s="34">
        <f t="shared" ca="1" si="2"/>
        <v>7.303856185680635E-3</v>
      </c>
      <c r="S87" s="34">
        <f t="shared" ca="1" si="2"/>
        <v>7.030231564578715E-3</v>
      </c>
      <c r="T87" s="34"/>
      <c r="U87" s="34">
        <f t="shared" ca="1" si="2"/>
        <v>4.9363758016269799E-3</v>
      </c>
      <c r="V87" s="34">
        <f t="shared" ca="1" si="2"/>
        <v>5.8254460455169355E-3</v>
      </c>
      <c r="W87" s="34"/>
      <c r="X87" s="34">
        <f t="shared" ca="1" si="2"/>
        <v>7.8025201798859189E-3</v>
      </c>
      <c r="Y87" s="55">
        <f t="shared" ca="1" si="1"/>
        <v>4.2987047338549633E-3</v>
      </c>
    </row>
    <row r="88" spans="1:25" s="33" customFormat="1" x14ac:dyDescent="0.2">
      <c r="A88" s="20">
        <v>40086</v>
      </c>
      <c r="B88" s="63">
        <f t="shared" ca="1" si="2"/>
        <v>3.1167768995872258E-3</v>
      </c>
      <c r="C88" s="63">
        <f t="shared" ca="1" si="2"/>
        <v>8.9883008833713252E-3</v>
      </c>
      <c r="D88" s="34">
        <f t="shared" ca="1" si="2"/>
        <v>8.5575214959969781E-3</v>
      </c>
      <c r="E88" s="34">
        <f t="shared" ca="1" si="2"/>
        <v>5.0461136114456906E-3</v>
      </c>
      <c r="F88" s="34">
        <f t="shared" ca="1" si="2"/>
        <v>1.3048737480345851E-2</v>
      </c>
      <c r="G88" s="53">
        <f ca="1">G27/G26-1</f>
        <v>7.6781217859809292E-3</v>
      </c>
      <c r="H88" s="34">
        <f t="shared" ca="1" si="2"/>
        <v>1.3779691943858197E-2</v>
      </c>
      <c r="I88" s="34">
        <f t="shared" ca="1" si="2"/>
        <v>5.9312237601092388E-3</v>
      </c>
      <c r="J88" s="64">
        <f t="shared" ca="1" si="2"/>
        <v>5.2113019665291915E-3</v>
      </c>
      <c r="K88" s="34">
        <f t="shared" ca="1" si="2"/>
        <v>9.5327659181012603E-3</v>
      </c>
      <c r="L88" s="34">
        <f t="shared" ca="1" si="2"/>
        <v>1.5216993949840329E-3</v>
      </c>
      <c r="M88" s="64">
        <f t="shared" ca="1" si="2"/>
        <v>1.0427740051349721E-2</v>
      </c>
      <c r="N88" s="34">
        <f t="shared" ca="1" si="2"/>
        <v>5.0690936737640691E-3</v>
      </c>
      <c r="O88" s="55">
        <f t="shared" ca="1" si="2"/>
        <v>4.8119590058384176E-3</v>
      </c>
      <c r="P88" s="53">
        <f t="shared" ca="1" si="2"/>
        <v>5.2021587789639057E-3</v>
      </c>
      <c r="Q88" s="34">
        <f t="shared" ca="1" si="2"/>
        <v>8.5753926570886208E-3</v>
      </c>
      <c r="R88" s="34">
        <f t="shared" ca="1" si="2"/>
        <v>8.7890643937917901E-3</v>
      </c>
      <c r="S88" s="34">
        <f t="shared" ca="1" si="2"/>
        <v>6.8855876781548364E-3</v>
      </c>
      <c r="T88" s="34"/>
      <c r="U88" s="34">
        <f t="shared" ca="1" si="2"/>
        <v>2.6358069805163531E-3</v>
      </c>
      <c r="V88" s="34">
        <f t="shared" ca="1" si="2"/>
        <v>9.4849157727352473E-3</v>
      </c>
      <c r="W88" s="34"/>
      <c r="X88" s="34">
        <f t="shared" ca="1" si="2"/>
        <v>9.2078669350972309E-3</v>
      </c>
      <c r="Y88" s="55">
        <f t="shared" ca="1" si="1"/>
        <v>9.4360002216278271E-3</v>
      </c>
    </row>
    <row r="89" spans="1:25" s="33" customFormat="1" ht="12" thickBot="1" x14ac:dyDescent="0.25">
      <c r="A89" s="26">
        <v>40178</v>
      </c>
      <c r="B89" s="65">
        <f t="shared" ca="1" si="2"/>
        <v>7.1581317808286915E-3</v>
      </c>
      <c r="C89" s="65">
        <f t="shared" ca="1" si="2"/>
        <v>5.9483918641747291E-3</v>
      </c>
      <c r="D89" s="56">
        <f t="shared" ca="1" si="2"/>
        <v>6.2049420929581878E-3</v>
      </c>
      <c r="E89" s="56">
        <f t="shared" ca="1" si="2"/>
        <v>1.3799919101028513E-2</v>
      </c>
      <c r="F89" s="56">
        <f t="shared" ca="1" si="2"/>
        <v>3.9693512367946493E-3</v>
      </c>
      <c r="G89" s="57">
        <f ca="1">G28/G27-1</f>
        <v>7.2315608587663061E-3</v>
      </c>
      <c r="H89" s="56">
        <f t="shared" ca="1" si="2"/>
        <v>-1.5467744158175201E-3</v>
      </c>
      <c r="I89" s="56">
        <f t="shared" ca="1" si="2"/>
        <v>6.8927566694774178E-3</v>
      </c>
      <c r="J89" s="66">
        <f t="shared" ca="1" si="2"/>
        <v>1.1060659373552939E-2</v>
      </c>
      <c r="K89" s="56">
        <f t="shared" ca="1" si="2"/>
        <v>6.230744845098668E-3</v>
      </c>
      <c r="L89" s="56">
        <f t="shared" ca="1" si="2"/>
        <v>-1.0190349262850673E-2</v>
      </c>
      <c r="M89" s="66">
        <f t="shared" ca="1" si="2"/>
        <v>1.6603531104237623E-2</v>
      </c>
      <c r="N89" s="56">
        <f t="shared" ca="1" si="2"/>
        <v>9.3394969058182564E-3</v>
      </c>
      <c r="O89" s="58">
        <f t="shared" ca="1" si="2"/>
        <v>1.2943881332838192E-2</v>
      </c>
      <c r="P89" s="57">
        <f t="shared" ca="1" si="2"/>
        <v>1.1370558471316405E-2</v>
      </c>
      <c r="Q89" s="56">
        <f t="shared" ca="1" si="2"/>
        <v>7.6227702428817157E-3</v>
      </c>
      <c r="R89" s="56">
        <f t="shared" ca="1" si="2"/>
        <v>5.2728769119469998E-3</v>
      </c>
      <c r="S89" s="56">
        <f t="shared" ca="1" si="2"/>
        <v>8.161185263239501E-3</v>
      </c>
      <c r="T89" s="56"/>
      <c r="U89" s="56">
        <f t="shared" ca="1" si="2"/>
        <v>8.0164123956683042E-3</v>
      </c>
      <c r="V89" s="56">
        <f t="shared" ca="1" si="2"/>
        <v>7.4973011876959816E-3</v>
      </c>
      <c r="W89" s="56"/>
      <c r="X89" s="56">
        <f t="shared" ca="1" si="2"/>
        <v>7.5287186239507697E-3</v>
      </c>
      <c r="Y89" s="58">
        <f t="shared" ca="1" si="1"/>
        <v>1.0730896228070552E-3</v>
      </c>
    </row>
    <row r="90" spans="1:25" s="33" customFormat="1" x14ac:dyDescent="0.2">
      <c r="A90" s="20">
        <v>40268</v>
      </c>
      <c r="B90" s="63">
        <f ca="1">B29/B28-1</f>
        <v>3.8391621804843012E-3</v>
      </c>
      <c r="C90" s="63">
        <f ca="1">C29/C28-1</f>
        <v>8.0595618826360127E-3</v>
      </c>
      <c r="D90" s="34">
        <f ca="1">D29/D28-1</f>
        <v>7.9541943106147261E-3</v>
      </c>
      <c r="E90" s="34">
        <f ca="1">E29/E28-1</f>
        <v>7.4695680593532821E-3</v>
      </c>
      <c r="F90" s="34">
        <f ca="1">F29/F28-1</f>
        <v>8.9692219297352604E-3</v>
      </c>
      <c r="G90" s="53">
        <f ca="1">G29/G28-1</f>
        <v>9.9767804862893605E-4</v>
      </c>
      <c r="H90" s="34">
        <f t="shared" ca="1" si="2"/>
        <v>7.0052204021928688E-3</v>
      </c>
      <c r="I90" s="34">
        <f t="shared" ca="1" si="2"/>
        <v>1.158468264431356E-2</v>
      </c>
      <c r="J90" s="64">
        <f t="shared" ca="1" si="2"/>
        <v>1.7506450916098037E-2</v>
      </c>
      <c r="K90" s="34">
        <f t="shared" ca="1" si="2"/>
        <v>9.487360503633635E-3</v>
      </c>
      <c r="L90" s="34"/>
      <c r="M90" s="64"/>
      <c r="N90" s="34">
        <f t="shared" ca="1" si="2"/>
        <v>1.0098810561069316E-2</v>
      </c>
      <c r="O90" s="55">
        <f t="shared" ca="1" si="2"/>
        <v>9.8536052258615392E-3</v>
      </c>
      <c r="P90" s="53">
        <f t="shared" ca="1" si="2"/>
        <v>8.4889744642855369E-3</v>
      </c>
      <c r="Q90" s="34">
        <f t="shared" ca="1" si="2"/>
        <v>2.3987377051735148E-3</v>
      </c>
      <c r="R90" s="34">
        <f t="shared" ca="1" si="2"/>
        <v>8.2041624092930032E-3</v>
      </c>
      <c r="S90" s="34">
        <f t="shared" ca="1" si="2"/>
        <v>5.1614180074033289E-3</v>
      </c>
      <c r="T90" s="34"/>
      <c r="U90" s="34">
        <f t="shared" ca="1" si="2"/>
        <v>9.6845897055608532E-3</v>
      </c>
      <c r="V90" s="34">
        <f t="shared" ca="1" si="2"/>
        <v>9.4690744793013426E-3</v>
      </c>
      <c r="W90" s="34"/>
      <c r="X90" s="34">
        <f t="shared" ca="1" si="2"/>
        <v>1.3145203458520882E-2</v>
      </c>
      <c r="Y90" s="55">
        <f t="shared" ca="1" si="1"/>
        <v>8.1890798609383086E-3</v>
      </c>
    </row>
    <row r="91" spans="1:25" s="33" customFormat="1" x14ac:dyDescent="0.2">
      <c r="A91" s="20">
        <v>40359</v>
      </c>
      <c r="B91" s="63">
        <f t="shared" ref="B91:X93" ca="1" si="3">B30/B29-1</f>
        <v>3.0746599208173464E-3</v>
      </c>
      <c r="C91" s="63">
        <f t="shared" ca="1" si="3"/>
        <v>6.3617137245688404E-3</v>
      </c>
      <c r="D91" s="34">
        <f t="shared" ca="1" si="3"/>
        <v>6.4415502200261265E-3</v>
      </c>
      <c r="E91" s="34">
        <f t="shared" ca="1" si="3"/>
        <v>7.6669681001384493E-3</v>
      </c>
      <c r="F91" s="34">
        <f t="shared" ca="1" si="3"/>
        <v>6.4874441119548987E-3</v>
      </c>
      <c r="G91" s="53">
        <f t="shared" ca="1" si="3"/>
        <v>1.0195791555691835E-2</v>
      </c>
      <c r="H91" s="34">
        <f t="shared" ca="1" si="3"/>
        <v>-4.0517568306156715E-2</v>
      </c>
      <c r="I91" s="34">
        <f t="shared" ca="1" si="3"/>
        <v>7.5873309945213574E-3</v>
      </c>
      <c r="J91" s="64">
        <f t="shared" ca="1" si="3"/>
        <v>4.04972462030595E-3</v>
      </c>
      <c r="K91" s="34">
        <f t="shared" ca="1" si="3"/>
        <v>6.1174174208302734E-3</v>
      </c>
      <c r="L91" s="34"/>
      <c r="M91" s="64"/>
      <c r="N91" s="34">
        <f t="shared" ca="1" si="3"/>
        <v>6.5167516501085654E-3</v>
      </c>
      <c r="O91" s="55">
        <f t="shared" ca="1" si="3"/>
        <v>3.6085363262194914E-3</v>
      </c>
      <c r="P91" s="53">
        <f t="shared" ca="1" si="3"/>
        <v>1.2689017287504711E-2</v>
      </c>
      <c r="Q91" s="34">
        <f t="shared" ca="1" si="3"/>
        <v>1.5194636014564278E-2</v>
      </c>
      <c r="R91" s="34">
        <f t="shared" ca="1" si="3"/>
        <v>7.6393875383176102E-3</v>
      </c>
      <c r="S91" s="34">
        <f t="shared" ca="1" si="3"/>
        <v>6.9302045176575788E-3</v>
      </c>
      <c r="T91" s="34"/>
      <c r="U91" s="34">
        <f t="shared" ca="1" si="3"/>
        <v>-1.7703421220401916E-3</v>
      </c>
      <c r="V91" s="34">
        <f t="shared" ca="1" si="3"/>
        <v>6.5190771120089419E-3</v>
      </c>
      <c r="W91" s="34"/>
      <c r="X91" s="34">
        <f t="shared" ca="1" si="3"/>
        <v>6.2360828168361859E-3</v>
      </c>
      <c r="Y91" s="55">
        <f t="shared" ca="1" si="1"/>
        <v>1.2035209802396807E-3</v>
      </c>
    </row>
    <row r="92" spans="1:25" s="33" customFormat="1" x14ac:dyDescent="0.2">
      <c r="A92" s="20">
        <v>40451</v>
      </c>
      <c r="B92" s="63">
        <f t="shared" ca="1" si="3"/>
        <v>-5.9459238748560406E-4</v>
      </c>
      <c r="C92" s="63">
        <f t="shared" ca="1" si="3"/>
        <v>5.2196220229547841E-3</v>
      </c>
      <c r="D92" s="34">
        <f t="shared" ca="1" si="3"/>
        <v>4.9896560278450686E-3</v>
      </c>
      <c r="E92" s="34">
        <f t="shared" ca="1" si="3"/>
        <v>3.4332854269509827E-3</v>
      </c>
      <c r="F92" s="34">
        <f t="shared" ca="1" si="3"/>
        <v>8.9340407345215311E-3</v>
      </c>
      <c r="G92" s="53">
        <f t="shared" ca="1" si="3"/>
        <v>5.6459706229283757E-3</v>
      </c>
      <c r="H92" s="34">
        <f t="shared" ca="1" si="3"/>
        <v>2.546370341963744E-2</v>
      </c>
      <c r="I92" s="34">
        <f t="shared" ca="1" si="3"/>
        <v>-1.3695302330024584E-3</v>
      </c>
      <c r="J92" s="64">
        <f t="shared" ca="1" si="3"/>
        <v>8.9539205916366882E-4</v>
      </c>
      <c r="K92" s="34">
        <f t="shared" ca="1" si="3"/>
        <v>5.3353303493934856E-3</v>
      </c>
      <c r="L92" s="34"/>
      <c r="M92" s="64"/>
      <c r="N92" s="34">
        <f t="shared" ca="1" si="3"/>
        <v>4.2575572210739043E-3</v>
      </c>
      <c r="O92" s="55">
        <f t="shared" ca="1" si="3"/>
        <v>4.4831946504408915E-3</v>
      </c>
      <c r="P92" s="53">
        <f t="shared" ca="1" si="3"/>
        <v>-3.4536445523043469E-3</v>
      </c>
      <c r="Q92" s="34">
        <f t="shared" ca="1" si="3"/>
        <v>-5.1169353554481045E-4</v>
      </c>
      <c r="R92" s="34">
        <f t="shared" ca="1" si="3"/>
        <v>1.696422325696112E-3</v>
      </c>
      <c r="S92" s="34">
        <f t="shared" ca="1" si="3"/>
        <v>3.3789579039309459E-3</v>
      </c>
      <c r="T92" s="34"/>
      <c r="U92" s="34">
        <f t="shared" ca="1" si="3"/>
        <v>6.3391356063102755E-4</v>
      </c>
      <c r="V92" s="34">
        <f t="shared" ca="1" si="3"/>
        <v>3.2776371544096516E-3</v>
      </c>
      <c r="W92" s="34"/>
      <c r="X92" s="34">
        <f t="shared" ca="1" si="3"/>
        <v>1.052384612225965E-2</v>
      </c>
      <c r="Y92" s="55">
        <f t="shared" ca="1" si="1"/>
        <v>-3.31342068827023E-3</v>
      </c>
    </row>
    <row r="93" spans="1:25" s="33" customFormat="1" ht="12" thickBot="1" x14ac:dyDescent="0.25">
      <c r="A93" s="20">
        <v>40543</v>
      </c>
      <c r="B93" s="63">
        <f t="shared" ca="1" si="3"/>
        <v>3.0694346285913277E-3</v>
      </c>
      <c r="C93" s="63">
        <f t="shared" ca="1" si="3"/>
        <v>5.206631305921583E-3</v>
      </c>
      <c r="D93" s="34">
        <f t="shared" ca="1" si="3"/>
        <v>5.8228060557086181E-3</v>
      </c>
      <c r="E93" s="34">
        <f t="shared" ca="1" si="3"/>
        <v>9.6479315537925103E-3</v>
      </c>
      <c r="F93" s="34">
        <f t="shared" ca="1" si="3"/>
        <v>2.4339343007051539E-3</v>
      </c>
      <c r="G93" s="53">
        <f t="shared" ca="1" si="3"/>
        <v>2.4856359101603775E-3</v>
      </c>
      <c r="H93" s="34">
        <f t="shared" ca="1" si="3"/>
        <v>2.8588111461555821E-2</v>
      </c>
      <c r="I93" s="34">
        <f t="shared" ca="1" si="3"/>
        <v>6.2047961022995146E-3</v>
      </c>
      <c r="J93" s="64">
        <f t="shared" ca="1" si="3"/>
        <v>9.5549492318223184E-3</v>
      </c>
      <c r="K93" s="34">
        <f t="shared" ca="1" si="3"/>
        <v>5.2951716601163934E-3</v>
      </c>
      <c r="L93" s="34"/>
      <c r="M93" s="64"/>
      <c r="N93" s="34">
        <f t="shared" ca="1" si="3"/>
        <v>1.0103675591904615E-2</v>
      </c>
      <c r="O93" s="55">
        <f t="shared" ca="1" si="3"/>
        <v>1.2372240443490501E-2</v>
      </c>
      <c r="P93" s="53">
        <f t="shared" ca="1" si="3"/>
        <v>1.4998459673625231E-3</v>
      </c>
      <c r="Q93" s="34">
        <f t="shared" ca="1" si="3"/>
        <v>5.2877949032890115E-3</v>
      </c>
      <c r="R93" s="34">
        <f t="shared" ca="1" si="3"/>
        <v>4.9474851682811405E-3</v>
      </c>
      <c r="S93" s="34">
        <f t="shared" ca="1" si="3"/>
        <v>7.0704977114242062E-3</v>
      </c>
      <c r="T93" s="34"/>
      <c r="U93" s="34">
        <f t="shared" ca="1" si="3"/>
        <v>9.3584173423637562E-3</v>
      </c>
      <c r="V93" s="34">
        <f t="shared" ca="1" si="3"/>
        <v>6.5518571984406471E-3</v>
      </c>
      <c r="W93" s="34"/>
      <c r="X93" s="34">
        <f t="shared" ca="1" si="3"/>
        <v>1.0141187370618088E-3</v>
      </c>
      <c r="Y93" s="55">
        <f t="shared" ca="1" si="1"/>
        <v>5.6480240745961918E-3</v>
      </c>
    </row>
    <row r="94" spans="1:25" s="33" customFormat="1" x14ac:dyDescent="0.2">
      <c r="A94" s="14">
        <v>40633</v>
      </c>
      <c r="B94" s="67">
        <f t="shared" ref="B94:G94" ca="1" si="4">B33/B32-1</f>
        <v>3.723803685683702E-3</v>
      </c>
      <c r="C94" s="67">
        <f t="shared" ca="1" si="4"/>
        <v>7.4124699338884437E-3</v>
      </c>
      <c r="D94" s="59">
        <f t="shared" ca="1" si="4"/>
        <v>8.3744068736926192E-3</v>
      </c>
      <c r="E94" s="59">
        <f t="shared" ca="1" si="4"/>
        <v>9.5946300590643574E-3</v>
      </c>
      <c r="F94" s="59">
        <f t="shared" ca="1" si="4"/>
        <v>1.949077022325163E-3</v>
      </c>
      <c r="G94" s="60">
        <f t="shared" ca="1" si="4"/>
        <v>8.7032502153494562E-3</v>
      </c>
      <c r="H94" s="59">
        <f t="shared" ref="H94:Y94" ca="1" si="5">H33/H32-1</f>
        <v>-8.4617014338362884E-3</v>
      </c>
      <c r="I94" s="59">
        <f t="shared" ca="1" si="5"/>
        <v>9.7483648921414812E-3</v>
      </c>
      <c r="J94" s="68">
        <f t="shared" ca="1" si="5"/>
        <v>3.0858180619677267E-3</v>
      </c>
      <c r="K94" s="59">
        <f t="shared" ca="1" si="5"/>
        <v>2.1560828168132318E-3</v>
      </c>
      <c r="L94" s="59"/>
      <c r="M94" s="68"/>
      <c r="N94" s="59">
        <f t="shared" ca="1" si="5"/>
        <v>7.6929242130256981E-3</v>
      </c>
      <c r="O94" s="61">
        <f t="shared" ca="1" si="5"/>
        <v>7.7491778202272155E-3</v>
      </c>
      <c r="P94" s="60">
        <f t="shared" ca="1" si="5"/>
        <v>-5.699066221306115E-2</v>
      </c>
      <c r="Q94" s="59">
        <f t="shared" ca="1" si="5"/>
        <v>1.4955133557822853E-2</v>
      </c>
      <c r="R94" s="59">
        <f t="shared" ca="1" si="5"/>
        <v>4.7356619378768894E-3</v>
      </c>
      <c r="S94" s="59"/>
      <c r="T94" s="59"/>
      <c r="U94" s="59">
        <f t="shared" ca="1" si="5"/>
        <v>7.5727166782491029E-3</v>
      </c>
      <c r="V94" s="59"/>
      <c r="W94" s="59"/>
      <c r="X94" s="59">
        <f t="shared" ca="1" si="5"/>
        <v>-3.9655084510059058E-2</v>
      </c>
      <c r="Y94" s="61">
        <f t="shared" ca="1" si="5"/>
        <v>1.1333937491256441E-2</v>
      </c>
    </row>
    <row r="95" spans="1:25" s="33" customFormat="1" x14ac:dyDescent="0.2">
      <c r="A95" s="20">
        <v>40724</v>
      </c>
      <c r="B95" s="63">
        <f t="shared" ref="B95:Y95" ca="1" si="6">B34/B33-1</f>
        <v>1.4196651814584182E-3</v>
      </c>
      <c r="C95" s="63">
        <f t="shared" ca="1" si="6"/>
        <v>6.0802637183876573E-3</v>
      </c>
      <c r="D95" s="34">
        <f t="shared" ca="1" si="6"/>
        <v>6.0839804454437818E-3</v>
      </c>
      <c r="E95" s="34">
        <f t="shared" ca="1" si="6"/>
        <v>8.8229949234515104E-3</v>
      </c>
      <c r="F95" s="34">
        <f t="shared" ca="1" si="6"/>
        <v>7.8391209009893714E-3</v>
      </c>
      <c r="G95" s="53">
        <f t="shared" ca="1" si="6"/>
        <v>9.7704026797775789E-3</v>
      </c>
      <c r="H95" s="34">
        <f t="shared" ca="1" si="6"/>
        <v>2.0892101037002231E-2</v>
      </c>
      <c r="I95" s="34">
        <f t="shared" ca="1" si="6"/>
        <v>2.6295318647138188E-3</v>
      </c>
      <c r="J95" s="64">
        <f t="shared" ca="1" si="6"/>
        <v>4.623989873312695E-3</v>
      </c>
      <c r="K95" s="34">
        <f t="shared" ca="1" si="6"/>
        <v>7.3433683647152748E-3</v>
      </c>
      <c r="L95" s="34"/>
      <c r="M95" s="64"/>
      <c r="N95" s="34">
        <f t="shared" ca="1" si="6"/>
        <v>8.1874282671798859E-3</v>
      </c>
      <c r="O95" s="55">
        <f t="shared" ca="1" si="6"/>
        <v>5.9225698478750921E-3</v>
      </c>
      <c r="P95" s="53">
        <f t="shared" ca="1" si="6"/>
        <v>1.1955866208791299E-2</v>
      </c>
      <c r="Q95" s="34">
        <f t="shared" ca="1" si="6"/>
        <v>5.1999757783225409E-3</v>
      </c>
      <c r="R95" s="34">
        <f t="shared" ca="1" si="6"/>
        <v>3.8867761994392236E-3</v>
      </c>
      <c r="S95" s="34"/>
      <c r="T95" s="34"/>
      <c r="U95" s="34">
        <f t="shared" ca="1" si="6"/>
        <v>3.3357243807434767E-3</v>
      </c>
      <c r="V95" s="34"/>
      <c r="W95" s="34"/>
      <c r="X95" s="34">
        <f t="shared" ca="1" si="6"/>
        <v>5.4675703928017683E-3</v>
      </c>
      <c r="Y95" s="55">
        <f t="shared" ca="1" si="6"/>
        <v>7.3029350608460053E-3</v>
      </c>
    </row>
    <row r="96" spans="1:25" s="33" customFormat="1" x14ac:dyDescent="0.2">
      <c r="A96" s="20">
        <v>40816</v>
      </c>
      <c r="B96" s="63">
        <f t="shared" ref="B96:Y96" ca="1" si="7">B35/B34-1</f>
        <v>-2.2747606196005243E-4</v>
      </c>
      <c r="C96" s="63">
        <f t="shared" ca="1" si="7"/>
        <v>4.812616144286519E-3</v>
      </c>
      <c r="D96" s="34">
        <f t="shared" ca="1" si="7"/>
        <v>4.3244050114434884E-3</v>
      </c>
      <c r="E96" s="34">
        <f t="shared" ca="1" si="7"/>
        <v>1.9278978478602937E-3</v>
      </c>
      <c r="F96" s="34">
        <f t="shared" ca="1" si="7"/>
        <v>8.8960538288080926E-3</v>
      </c>
      <c r="G96" s="53">
        <f t="shared" ca="1" si="7"/>
        <v>-2.4323510677168869E-3</v>
      </c>
      <c r="H96" s="34">
        <f t="shared" ca="1" si="7"/>
        <v>-8.1632046475565989E-4</v>
      </c>
      <c r="I96" s="34">
        <f t="shared" ca="1" si="7"/>
        <v>-7.4863685318182771E-4</v>
      </c>
      <c r="J96" s="64">
        <f t="shared" ca="1" si="7"/>
        <v>2.1432094762823262E-3</v>
      </c>
      <c r="K96" s="34">
        <f t="shared" ca="1" si="7"/>
        <v>5.6848119467569624E-3</v>
      </c>
      <c r="L96" s="34"/>
      <c r="M96" s="64"/>
      <c r="N96" s="34">
        <f t="shared" ca="1" si="7"/>
        <v>7.6004751260565495E-3</v>
      </c>
      <c r="O96" s="55">
        <f t="shared" ca="1" si="7"/>
        <v>8.11990140316321E-3</v>
      </c>
      <c r="P96" s="53">
        <f t="shared" ca="1" si="7"/>
        <v>7.6866764624752282E-3</v>
      </c>
      <c r="Q96" s="34">
        <f t="shared" ca="1" si="7"/>
        <v>-3.568948474303224E-3</v>
      </c>
      <c r="R96" s="34">
        <f t="shared" ca="1" si="7"/>
        <v>2.8402388013772928E-3</v>
      </c>
      <c r="S96" s="34"/>
      <c r="T96" s="34"/>
      <c r="U96" s="34">
        <f t="shared" ca="1" si="7"/>
        <v>5.8227283797918084E-4</v>
      </c>
      <c r="V96" s="34"/>
      <c r="W96" s="34"/>
      <c r="X96" s="34">
        <f t="shared" ca="1" si="7"/>
        <v>5.9264913923515739E-3</v>
      </c>
      <c r="Y96" s="55">
        <f t="shared" ca="1" si="7"/>
        <v>1.5613328338281995E-4</v>
      </c>
    </row>
    <row r="97" spans="1:25" s="33" customFormat="1" ht="12" thickBot="1" x14ac:dyDescent="0.25">
      <c r="A97" s="26">
        <v>40908</v>
      </c>
      <c r="B97" s="65">
        <f t="shared" ref="B97:Y97" ca="1" si="8">B36/B35-1</f>
        <v>7.0615407888772186E-3</v>
      </c>
      <c r="C97" s="65">
        <f t="shared" ca="1" si="8"/>
        <v>8.312491739663086E-3</v>
      </c>
      <c r="D97" s="56">
        <f t="shared" ca="1" si="8"/>
        <v>8.7767595892778161E-3</v>
      </c>
      <c r="E97" s="56">
        <f t="shared" ca="1" si="8"/>
        <v>9.3319444301118715E-3</v>
      </c>
      <c r="F97" s="56">
        <f t="shared" ca="1" si="8"/>
        <v>5.3665418797594899E-3</v>
      </c>
      <c r="G97" s="57">
        <f t="shared" ca="1" si="8"/>
        <v>8.2892655803643578E-3</v>
      </c>
      <c r="H97" s="56">
        <f t="shared" ca="1" si="8"/>
        <v>1.650183978382902E-2</v>
      </c>
      <c r="I97" s="56">
        <f t="shared" ca="1" si="8"/>
        <v>1.2189276494104506E-2</v>
      </c>
      <c r="J97" s="66">
        <f t="shared" ca="1" si="8"/>
        <v>7.5062627774513668E-3</v>
      </c>
      <c r="K97" s="56">
        <f t="shared" ca="1" si="8"/>
        <v>9.1934175245649286E-3</v>
      </c>
      <c r="L97" s="56"/>
      <c r="M97" s="66"/>
      <c r="N97" s="56">
        <f t="shared" ca="1" si="8"/>
        <v>8.9972811061156399E-3</v>
      </c>
      <c r="O97" s="58">
        <f t="shared" ca="1" si="8"/>
        <v>9.8625073096250127E-3</v>
      </c>
      <c r="P97" s="57">
        <f t="shared" ca="1" si="8"/>
        <v>8.0024607179942642E-3</v>
      </c>
      <c r="Q97" s="56">
        <f t="shared" ca="1" si="8"/>
        <v>1.3428825168700254E-2</v>
      </c>
      <c r="R97" s="56">
        <f t="shared" ca="1" si="8"/>
        <v>6.6267783181499507E-3</v>
      </c>
      <c r="S97" s="56"/>
      <c r="T97" s="56"/>
      <c r="U97" s="56">
        <f t="shared" ca="1" si="8"/>
        <v>8.7795684358225046E-3</v>
      </c>
      <c r="V97" s="56"/>
      <c r="W97" s="56"/>
      <c r="X97" s="56">
        <f t="shared" ca="1" si="8"/>
        <v>6.5121279977939928E-3</v>
      </c>
      <c r="Y97" s="58">
        <f t="shared" ca="1" si="8"/>
        <v>1.0989790726424697E-2</v>
      </c>
    </row>
    <row r="98" spans="1:25" s="33" customFormat="1" x14ac:dyDescent="0.2">
      <c r="A98" s="14">
        <v>40999</v>
      </c>
      <c r="B98" s="67">
        <f t="shared" ref="B98:Y98" ca="1" si="9">B37/B36-1</f>
        <v>5.8180798585198978E-3</v>
      </c>
      <c r="C98" s="67">
        <f t="shared" ca="1" si="9"/>
        <v>6.8242453842337625E-3</v>
      </c>
      <c r="D98" s="59">
        <f t="shared" ca="1" si="9"/>
        <v>7.1301088398469936E-3</v>
      </c>
      <c r="E98" s="59">
        <f t="shared" ca="1" si="9"/>
        <v>1.4071074386394988E-2</v>
      </c>
      <c r="F98" s="59">
        <f t="shared" ca="1" si="9"/>
        <v>5.6364153891843571E-3</v>
      </c>
      <c r="G98" s="60">
        <f t="shared" ca="1" si="9"/>
        <v>2.2860605879929885E-2</v>
      </c>
      <c r="H98" s="59">
        <f t="shared" ca="1" si="9"/>
        <v>-1.7408677487392055E-2</v>
      </c>
      <c r="I98" s="59">
        <f t="shared" ca="1" si="9"/>
        <v>8.0527647593606755E-3</v>
      </c>
      <c r="J98" s="68">
        <f t="shared" ca="1" si="9"/>
        <v>-3.5826601495245747E-3</v>
      </c>
      <c r="K98" s="59">
        <f t="shared" ca="1" si="9"/>
        <v>4.0550295809589354E-3</v>
      </c>
      <c r="L98" s="59"/>
      <c r="M98" s="68"/>
      <c r="N98" s="59">
        <f t="shared" ca="1" si="9"/>
        <v>3.9561349868146856E-3</v>
      </c>
      <c r="O98" s="61">
        <f t="shared" ca="1" si="9"/>
        <v>5.2956417490999108E-3</v>
      </c>
      <c r="P98" s="60">
        <f t="shared" ca="1" si="9"/>
        <v>1.4923001034363725E-3</v>
      </c>
      <c r="Q98" s="59">
        <f t="shared" ca="1" si="9"/>
        <v>2.0375982137190052E-2</v>
      </c>
      <c r="R98" s="59">
        <f t="shared" ca="1" si="9"/>
        <v>1.0108271153355552E-2</v>
      </c>
      <c r="S98" s="59"/>
      <c r="T98" s="59"/>
      <c r="U98" s="59">
        <f t="shared" ca="1" si="9"/>
        <v>8.9135144542320521E-3</v>
      </c>
      <c r="V98" s="59"/>
      <c r="W98" s="59"/>
      <c r="X98" s="59">
        <f t="shared" ca="1" si="9"/>
        <v>9.1367795526402507E-3</v>
      </c>
      <c r="Y98" s="61">
        <f t="shared" ca="1" si="9"/>
        <v>6.8155091696238124E-3</v>
      </c>
    </row>
    <row r="99" spans="1:25" s="33" customFormat="1" x14ac:dyDescent="0.2">
      <c r="A99" s="20">
        <v>41090</v>
      </c>
      <c r="B99" s="63">
        <f t="shared" ref="B99:Y99" ca="1" si="10">B38/B37-1</f>
        <v>-6.4292801583487602E-5</v>
      </c>
      <c r="C99" s="63">
        <f t="shared" ca="1" si="10"/>
        <v>7.5196751905919346E-3</v>
      </c>
      <c r="D99" s="34">
        <f t="shared" ca="1" si="10"/>
        <v>7.7098388836209786E-3</v>
      </c>
      <c r="E99" s="34">
        <f t="shared" ca="1" si="10"/>
        <v>-1.3848312417843456E-3</v>
      </c>
      <c r="F99" s="34">
        <f t="shared" ca="1" si="10"/>
        <v>6.2288403003156745E-3</v>
      </c>
      <c r="G99" s="53">
        <f t="shared" ca="1" si="10"/>
        <v>-1.1193384470657652E-2</v>
      </c>
      <c r="H99" s="34">
        <f t="shared" ca="1" si="10"/>
        <v>2.6357169232926303E-2</v>
      </c>
      <c r="I99" s="34">
        <f t="shared" ca="1" si="10"/>
        <v>7.2450503759289298E-3</v>
      </c>
      <c r="J99" s="64">
        <f t="shared" ca="1" si="10"/>
        <v>3.247052804761541E-2</v>
      </c>
      <c r="K99" s="34">
        <f t="shared" ca="1" si="10"/>
        <v>7.0063739507599809E-3</v>
      </c>
      <c r="L99" s="34"/>
      <c r="M99" s="64"/>
      <c r="N99" s="34">
        <f t="shared" ca="1" si="10"/>
        <v>1.2136288116303628E-2</v>
      </c>
      <c r="O99" s="55">
        <f t="shared" ca="1" si="10"/>
        <v>9.0519458718603119E-3</v>
      </c>
      <c r="P99" s="53">
        <f t="shared" ca="1" si="10"/>
        <v>1.2422075999741766E-2</v>
      </c>
      <c r="Q99" s="34">
        <f t="shared" ca="1" si="10"/>
        <v>-9.7598713295025119E-3</v>
      </c>
      <c r="R99" s="34">
        <f t="shared" ca="1" si="10"/>
        <v>4.3639821945695711E-3</v>
      </c>
      <c r="S99" s="34"/>
      <c r="T99" s="34"/>
      <c r="U99" s="34">
        <f t="shared" ca="1" si="10"/>
        <v>1.9721310713365359E-3</v>
      </c>
      <c r="V99" s="34"/>
      <c r="W99" s="34"/>
      <c r="X99" s="34">
        <f t="shared" ca="1" si="10"/>
        <v>3.7591572845485643E-3</v>
      </c>
      <c r="Y99" s="55">
        <f t="shared" ca="1" si="10"/>
        <v>7.743478645807933E-3</v>
      </c>
    </row>
    <row r="100" spans="1:25" s="33" customFormat="1" x14ac:dyDescent="0.2">
      <c r="A100" s="20">
        <v>41182</v>
      </c>
      <c r="B100" s="63">
        <f t="shared" ref="B100:Y100" ca="1" si="11">B39/B38-1</f>
        <v>3.7740405312134406E-3</v>
      </c>
      <c r="C100" s="63">
        <f t="shared" ca="1" si="11"/>
        <v>5.5508397377714846E-3</v>
      </c>
      <c r="D100" s="34">
        <f t="shared" ca="1" si="11"/>
        <v>4.7368065153681194E-3</v>
      </c>
      <c r="E100" s="34">
        <f t="shared" ca="1" si="11"/>
        <v>1.2326578068117877E-2</v>
      </c>
      <c r="F100" s="34">
        <f t="shared" ca="1" si="11"/>
        <v>1.1952108909433878E-2</v>
      </c>
      <c r="G100" s="53">
        <f t="shared" ca="1" si="11"/>
        <v>7.3469516891773168E-3</v>
      </c>
      <c r="H100" s="34">
        <f t="shared" ca="1" si="11"/>
        <v>1.4264861985393562E-2</v>
      </c>
      <c r="I100" s="34">
        <f t="shared" ca="1" si="11"/>
        <v>3.2321701906532496E-3</v>
      </c>
      <c r="J100" s="64">
        <f t="shared" ca="1" si="11"/>
        <v>-1.2271307172826429E-2</v>
      </c>
      <c r="K100" s="34">
        <f t="shared" ca="1" si="11"/>
        <v>1.0687633026914778E-2</v>
      </c>
      <c r="L100" s="34"/>
      <c r="M100" s="64"/>
      <c r="N100" s="34">
        <f t="shared" ca="1" si="11"/>
        <v>8.4097531871529796E-3</v>
      </c>
      <c r="O100" s="55">
        <f t="shared" ca="1" si="11"/>
        <v>9.9088389762844731E-3</v>
      </c>
      <c r="P100" s="53">
        <f t="shared" ca="1" si="11"/>
        <v>3.3664848945214043E-3</v>
      </c>
      <c r="Q100" s="34">
        <f t="shared" ca="1" si="11"/>
        <v>1.0385367866327933E-2</v>
      </c>
      <c r="R100" s="34">
        <f t="shared" ca="1" si="11"/>
        <v>1.0561068363244885E-2</v>
      </c>
      <c r="S100" s="34"/>
      <c r="T100" s="34"/>
      <c r="U100" s="34">
        <f t="shared" ca="1" si="11"/>
        <v>6.0149596864731425E-3</v>
      </c>
      <c r="V100" s="34"/>
      <c r="W100" s="34"/>
      <c r="X100" s="34">
        <f t="shared" ca="1" si="11"/>
        <v>1.108959647068275E-2</v>
      </c>
      <c r="Y100" s="55">
        <f t="shared" ca="1" si="11"/>
        <v>1.9618902792403192E-2</v>
      </c>
    </row>
    <row r="101" spans="1:25" s="33" customFormat="1" ht="12" thickBot="1" x14ac:dyDescent="0.25">
      <c r="A101" s="26">
        <v>41274</v>
      </c>
      <c r="B101" s="65">
        <f t="shared" ref="B101:X115" ca="1" si="12">B40/B39-1</f>
        <v>3.7676131179813499E-3</v>
      </c>
      <c r="C101" s="65">
        <f t="shared" ca="1" si="12"/>
        <v>5.7340719304903587E-3</v>
      </c>
      <c r="D101" s="56">
        <f t="shared" ca="1" si="12"/>
        <v>7.0947742255957902E-3</v>
      </c>
      <c r="E101" s="56">
        <f t="shared" ca="1" si="12"/>
        <v>5.4391100088413413E-3</v>
      </c>
      <c r="F101" s="56">
        <f t="shared" ca="1" si="12"/>
        <v>-4.6299874315516298E-3</v>
      </c>
      <c r="G101" s="57">
        <f t="shared" ca="1" si="12"/>
        <v>9.112074163226902E-3</v>
      </c>
      <c r="H101" s="56">
        <f t="shared" ca="1" si="12"/>
        <v>1.1455495639556501E-2</v>
      </c>
      <c r="I101" s="56">
        <f t="shared" ca="1" si="12"/>
        <v>1.0482862936647575E-2</v>
      </c>
      <c r="J101" s="66">
        <f t="shared" ca="1" si="12"/>
        <v>1.3620215231830768E-2</v>
      </c>
      <c r="K101" s="56">
        <f t="shared" ca="1" si="12"/>
        <v>-2.2584149610517246E-3</v>
      </c>
      <c r="L101" s="56"/>
      <c r="M101" s="66"/>
      <c r="N101" s="56">
        <f t="shared" ca="1" si="12"/>
        <v>2.7862995426051196E-3</v>
      </c>
      <c r="O101" s="58">
        <f t="shared" ca="1" si="12"/>
        <v>2.5402684545223764E-3</v>
      </c>
      <c r="P101" s="57">
        <f t="shared" ca="1" si="12"/>
        <v>9.0689423154370896E-3</v>
      </c>
      <c r="Q101" s="56">
        <f t="shared" ca="1" si="12"/>
        <v>7.9527750288268528E-3</v>
      </c>
      <c r="R101" s="56">
        <f t="shared" ca="1" si="12"/>
        <v>5.3830209441203536E-3</v>
      </c>
      <c r="S101" s="56"/>
      <c r="T101" s="56"/>
      <c r="U101" s="56">
        <f t="shared" ca="1" si="12"/>
        <v>4.4573780961061349E-3</v>
      </c>
      <c r="V101" s="56"/>
      <c r="W101" s="56"/>
      <c r="X101" s="56">
        <f t="shared" ca="1" si="12"/>
        <v>-4.0538432368955046E-3</v>
      </c>
      <c r="Y101" s="58">
        <f t="shared" ref="Y101:Y125" ca="1" si="13">Y40/Y39-1</f>
        <v>9.3429483841791505E-3</v>
      </c>
    </row>
    <row r="102" spans="1:25" s="33" customFormat="1" x14ac:dyDescent="0.2">
      <c r="A102" s="14">
        <v>41364</v>
      </c>
      <c r="B102" s="67">
        <f t="shared" ca="1" si="12"/>
        <v>-7.0967862626678535E-3</v>
      </c>
      <c r="C102" s="67">
        <f t="shared" ca="1" si="12"/>
        <v>-2.2988848176854759E-3</v>
      </c>
      <c r="D102" s="59">
        <f t="shared" ca="1" si="12"/>
        <v>-2.134090601542904E-3</v>
      </c>
      <c r="E102" s="59">
        <f t="shared" ca="1" si="12"/>
        <v>1.0894236024538984E-3</v>
      </c>
      <c r="F102" s="59">
        <f t="shared" ca="1" si="12"/>
        <v>-2.0298247602439368E-3</v>
      </c>
      <c r="G102" s="60">
        <f t="shared" ca="1" si="12"/>
        <v>-5.3026035991730058E-3</v>
      </c>
      <c r="H102" s="59">
        <f t="shared" ca="1" si="12"/>
        <v>1.0105978366961699E-2</v>
      </c>
      <c r="I102" s="59">
        <f t="shared" ca="1" si="12"/>
        <v>-1.0142772469699302E-2</v>
      </c>
      <c r="J102" s="68">
        <f t="shared" ca="1" si="12"/>
        <v>3.2764462208569878E-3</v>
      </c>
      <c r="K102" s="59">
        <f t="shared" ca="1" si="12"/>
        <v>-4.7939336027185142E-3</v>
      </c>
      <c r="L102" s="59"/>
      <c r="M102" s="68"/>
      <c r="N102" s="59">
        <f t="shared" ca="1" si="12"/>
        <v>5.3047605567322353E-3</v>
      </c>
      <c r="O102" s="61">
        <f t="shared" ca="1" si="12"/>
        <v>4.4306852518976036E-3</v>
      </c>
      <c r="P102" s="60">
        <f t="shared" ca="1" si="12"/>
        <v>0.17128619348878416</v>
      </c>
      <c r="Q102" s="59">
        <f t="shared" ca="1" si="12"/>
        <v>-2.4712856055763011E-3</v>
      </c>
      <c r="R102" s="59">
        <f t="shared" ca="1" si="12"/>
        <v>7.1613630784628235E-4</v>
      </c>
      <c r="S102" s="59"/>
      <c r="T102" s="59"/>
      <c r="U102" s="59">
        <f t="shared" ca="1" si="12"/>
        <v>3.1621354536022217E-3</v>
      </c>
      <c r="V102" s="59"/>
      <c r="W102" s="59"/>
      <c r="X102" s="59">
        <f t="shared" ca="1" si="12"/>
        <v>-5.1403834515117652E-2</v>
      </c>
      <c r="Y102" s="61">
        <f t="shared" ca="1" si="13"/>
        <v>-5.8303609327847727E-4</v>
      </c>
    </row>
    <row r="103" spans="1:25" s="33" customFormat="1" x14ac:dyDescent="0.2">
      <c r="A103" s="20">
        <v>41455</v>
      </c>
      <c r="B103" s="63">
        <f t="shared" ca="1" si="12"/>
        <v>3.481437685282085E-4</v>
      </c>
      <c r="C103" s="63">
        <f t="shared" ca="1" si="12"/>
        <v>1.8207710848756609E-3</v>
      </c>
      <c r="D103" s="34">
        <f t="shared" ca="1" si="12"/>
        <v>1.9743514383008254E-3</v>
      </c>
      <c r="E103" s="34">
        <f t="shared" ca="1" si="12"/>
        <v>7.9442577374155832E-4</v>
      </c>
      <c r="F103" s="34">
        <f t="shared" ca="1" si="12"/>
        <v>2.013790540931204E-4</v>
      </c>
      <c r="G103" s="53">
        <f t="shared" ca="1" si="12"/>
        <v>4.305279095582204E-4</v>
      </c>
      <c r="H103" s="34">
        <f t="shared" ca="1" si="12"/>
        <v>-4.2600715996336413E-2</v>
      </c>
      <c r="I103" s="34">
        <f t="shared" ca="1" si="12"/>
        <v>1.9347252188710584E-3</v>
      </c>
      <c r="J103" s="64">
        <f t="shared" ca="1" si="12"/>
        <v>-8.6669634264892048E-3</v>
      </c>
      <c r="K103" s="34">
        <f t="shared" ca="1" si="12"/>
        <v>3.1576328049620628E-3</v>
      </c>
      <c r="L103" s="34"/>
      <c r="M103" s="64"/>
      <c r="N103" s="34">
        <f t="shared" ca="1" si="12"/>
        <v>-1.2606381040101144E-3</v>
      </c>
      <c r="O103" s="55">
        <f t="shared" ca="1" si="12"/>
        <v>1.4460092738797226E-3</v>
      </c>
      <c r="P103" s="53">
        <f t="shared" ca="1" si="12"/>
        <v>-2.2761912249563698E-2</v>
      </c>
      <c r="Q103" s="34">
        <f t="shared" ca="1" si="12"/>
        <v>4.480958725269435E-3</v>
      </c>
      <c r="R103" s="34">
        <f t="shared" ca="1" si="12"/>
        <v>1.7257499173199964E-3</v>
      </c>
      <c r="S103" s="34"/>
      <c r="T103" s="34">
        <f t="shared" ref="T103:U120" ca="1" si="14">T42/T41-1</f>
        <v>8.1043529613564758E-3</v>
      </c>
      <c r="U103" s="34">
        <f t="shared" ca="1" si="12"/>
        <v>3.1103280469166883E-3</v>
      </c>
      <c r="V103" s="34"/>
      <c r="W103" s="34">
        <f t="shared" ref="W103:X118" ca="1" si="15">W42/W41-1</f>
        <v>1.4277462088219117E-4</v>
      </c>
      <c r="X103" s="34">
        <f t="shared" ca="1" si="12"/>
        <v>3.0822736604975587E-2</v>
      </c>
      <c r="Y103" s="55">
        <f t="shared" ca="1" si="13"/>
        <v>2.7436524750712454E-3</v>
      </c>
    </row>
    <row r="104" spans="1:25" s="33" customFormat="1" x14ac:dyDescent="0.2">
      <c r="A104" s="20">
        <v>41547</v>
      </c>
      <c r="B104" s="63">
        <f t="shared" ca="1" si="12"/>
        <v>2.1513077004671199E-3</v>
      </c>
      <c r="C104" s="63">
        <f t="shared" ca="1" si="12"/>
        <v>1.6107881308713434E-3</v>
      </c>
      <c r="D104" s="34">
        <f t="shared" ca="1" si="12"/>
        <v>1.7300189439866109E-3</v>
      </c>
      <c r="E104" s="34">
        <f t="shared" ca="1" si="12"/>
        <v>7.421854226853819E-3</v>
      </c>
      <c r="F104" s="34">
        <f t="shared" ca="1" si="12"/>
        <v>6.1663414036328135E-4</v>
      </c>
      <c r="G104" s="53">
        <f t="shared" ca="1" si="12"/>
        <v>9.8551380263969257E-3</v>
      </c>
      <c r="H104" s="34">
        <f t="shared" ca="1" si="12"/>
        <v>4.0444594103336673E-2</v>
      </c>
      <c r="I104" s="34">
        <f t="shared" ca="1" si="12"/>
        <v>-3.8072769222794456E-3</v>
      </c>
      <c r="J104" s="64">
        <f t="shared" ca="1" si="12"/>
        <v>-2.6202465462980107E-2</v>
      </c>
      <c r="K104" s="34">
        <f t="shared" ca="1" si="12"/>
        <v>-2.6053818429525588E-3</v>
      </c>
      <c r="L104" s="34"/>
      <c r="M104" s="64"/>
      <c r="N104" s="34">
        <f t="shared" ca="1" si="12"/>
        <v>3.230843119053306E-3</v>
      </c>
      <c r="O104" s="55">
        <f t="shared" ca="1" si="12"/>
        <v>1.5895055265304769E-3</v>
      </c>
      <c r="P104" s="53">
        <f t="shared" ca="1" si="12"/>
        <v>-0.24230946093326811</v>
      </c>
      <c r="Q104" s="34">
        <f t="shared" ca="1" si="12"/>
        <v>7.0526556577241717E-3</v>
      </c>
      <c r="R104" s="34">
        <f t="shared" ca="1" si="12"/>
        <v>3.5079103656476818E-3</v>
      </c>
      <c r="S104" s="34"/>
      <c r="T104" s="34">
        <f t="shared" ca="1" si="14"/>
        <v>6.1087107593258416E-3</v>
      </c>
      <c r="U104" s="34">
        <f t="shared" ca="1" si="12"/>
        <v>-1.1368235992086362E-3</v>
      </c>
      <c r="V104" s="34"/>
      <c r="W104" s="34">
        <f t="shared" ca="1" si="15"/>
        <v>-1.9915243600350241E-3</v>
      </c>
      <c r="X104" s="34">
        <f t="shared" ca="1" si="12"/>
        <v>2.2778454216041411E-3</v>
      </c>
      <c r="Y104" s="55">
        <f t="shared" ca="1" si="13"/>
        <v>6.3401921272747686E-3</v>
      </c>
    </row>
    <row r="105" spans="1:25" s="33" customFormat="1" ht="12" thickBot="1" x14ac:dyDescent="0.25">
      <c r="A105" s="26">
        <v>41639</v>
      </c>
      <c r="B105" s="65">
        <f t="shared" ca="1" si="12"/>
        <v>1.1310522420588942E-3</v>
      </c>
      <c r="C105" s="65">
        <f t="shared" ca="1" si="12"/>
        <v>2.6140210719440837E-3</v>
      </c>
      <c r="D105" s="56">
        <f t="shared" ca="1" si="12"/>
        <v>2.3201339084024664E-3</v>
      </c>
      <c r="E105" s="56">
        <f t="shared" ca="1" si="12"/>
        <v>4.8048676964558279E-3</v>
      </c>
      <c r="F105" s="56">
        <f t="shared" ca="1" si="12"/>
        <v>4.4397610475828131E-3</v>
      </c>
      <c r="G105" s="57">
        <f t="shared" ca="1" si="12"/>
        <v>2.8831971781038135E-3</v>
      </c>
      <c r="H105" s="56">
        <f t="shared" ca="1" si="12"/>
        <v>3.7032872092861435E-3</v>
      </c>
      <c r="I105" s="56">
        <f t="shared" ca="1" si="12"/>
        <v>-2.9012443234640584E-3</v>
      </c>
      <c r="J105" s="66">
        <f t="shared" ca="1" si="12"/>
        <v>7.0034654021438048E-3</v>
      </c>
      <c r="K105" s="56">
        <f t="shared" ca="1" si="12"/>
        <v>8.417080562782564E-3</v>
      </c>
      <c r="L105" s="56"/>
      <c r="M105" s="66"/>
      <c r="N105" s="56">
        <f t="shared" ca="1" si="12"/>
        <v>7.9055579010387511E-3</v>
      </c>
      <c r="O105" s="58">
        <f t="shared" ca="1" si="12"/>
        <v>7.7491652340881956E-3</v>
      </c>
      <c r="P105" s="57">
        <f t="shared" ca="1" si="12"/>
        <v>-2.4787501549686453E-2</v>
      </c>
      <c r="Q105" s="56">
        <f t="shared" ca="1" si="12"/>
        <v>7.3558872686925181E-3</v>
      </c>
      <c r="R105" s="56">
        <f t="shared" ca="1" si="12"/>
        <v>2.4319931589624755E-3</v>
      </c>
      <c r="S105" s="56"/>
      <c r="T105" s="56">
        <f t="shared" ca="1" si="14"/>
        <v>2.1284614468410901E-3</v>
      </c>
      <c r="U105" s="56">
        <f t="shared" ca="1" si="12"/>
        <v>3.1334882607729764E-3</v>
      </c>
      <c r="V105" s="56"/>
      <c r="W105" s="56">
        <f t="shared" ca="1" si="15"/>
        <v>7.0497365542483426E-3</v>
      </c>
      <c r="X105" s="56">
        <f t="shared" ca="1" si="12"/>
        <v>-4.7515649173339725E-3</v>
      </c>
      <c r="Y105" s="58">
        <f t="shared" ca="1" si="13"/>
        <v>9.2895977025919674E-3</v>
      </c>
    </row>
    <row r="106" spans="1:25" s="33" customFormat="1" x14ac:dyDescent="0.2">
      <c r="A106" s="14">
        <v>41729</v>
      </c>
      <c r="B106" s="67">
        <f t="shared" ca="1" si="12"/>
        <v>3.30475196277491E-3</v>
      </c>
      <c r="C106" s="67">
        <f t="shared" ca="1" si="12"/>
        <v>4.6043194222633588E-3</v>
      </c>
      <c r="D106" s="59">
        <f t="shared" ca="1" si="12"/>
        <v>4.3794618776049621E-3</v>
      </c>
      <c r="E106" s="59">
        <f t="shared" ca="1" si="12"/>
        <v>3.7340626103354868E-3</v>
      </c>
      <c r="F106" s="59">
        <f t="shared" ca="1" si="12"/>
        <v>5.6385056810079881E-3</v>
      </c>
      <c r="G106" s="60">
        <f t="shared" ca="1" si="12"/>
        <v>-2.4315268269951007E-3</v>
      </c>
      <c r="H106" s="59">
        <f t="shared" ca="1" si="12"/>
        <v>-0.11343065878190783</v>
      </c>
      <c r="I106" s="59">
        <f t="shared" ca="1" si="12"/>
        <v>2.2284548716837715E-3</v>
      </c>
      <c r="J106" s="68">
        <f t="shared" ca="1" si="12"/>
        <v>7.4038779865630566E-3</v>
      </c>
      <c r="K106" s="59">
        <f t="shared" ca="1" si="12"/>
        <v>3.0776674872678988E-3</v>
      </c>
      <c r="L106" s="59"/>
      <c r="M106" s="68"/>
      <c r="N106" s="59">
        <f t="shared" ca="1" si="12"/>
        <v>5.2323954373771908E-3</v>
      </c>
      <c r="O106" s="61">
        <f t="shared" ca="1" si="12"/>
        <v>7.5859431779234932E-3</v>
      </c>
      <c r="P106" s="60">
        <f t="shared" ca="1" si="12"/>
        <v>4.8106819047086802E-2</v>
      </c>
      <c r="Q106" s="59">
        <f t="shared" ca="1" si="12"/>
        <v>-2.8923943038929867E-3</v>
      </c>
      <c r="R106" s="59">
        <f t="shared" ca="1" si="12"/>
        <v>4.1879472385386585E-3</v>
      </c>
      <c r="S106" s="59"/>
      <c r="T106" s="59">
        <f t="shared" ca="1" si="14"/>
        <v>-8.1617460006255804E-3</v>
      </c>
      <c r="U106" s="59">
        <f t="shared" ca="1" si="12"/>
        <v>1.3897144588559396E-3</v>
      </c>
      <c r="V106" s="59"/>
      <c r="W106" s="59">
        <f t="shared" ca="1" si="15"/>
        <v>6.1218140355976391E-3</v>
      </c>
      <c r="X106" s="59">
        <f t="shared" ca="1" si="12"/>
        <v>1.5908170183853709E-2</v>
      </c>
      <c r="Y106" s="61">
        <f t="shared" ca="1" si="13"/>
        <v>3.6309039244950547E-3</v>
      </c>
    </row>
    <row r="107" spans="1:25" s="33" customFormat="1" x14ac:dyDescent="0.2">
      <c r="A107" s="20">
        <v>41820</v>
      </c>
      <c r="B107" s="63">
        <f t="shared" ca="1" si="12"/>
        <v>1.5117006482874285E-3</v>
      </c>
      <c r="C107" s="63">
        <f t="shared" ca="1" si="12"/>
        <v>1.8722670560944454E-3</v>
      </c>
      <c r="D107" s="34">
        <f t="shared" ca="1" si="12"/>
        <v>2.0114248714795391E-3</v>
      </c>
      <c r="E107" s="34">
        <f t="shared" ca="1" si="12"/>
        <v>6.7196011108194842E-3</v>
      </c>
      <c r="F107" s="34">
        <f t="shared" ca="1" si="12"/>
        <v>1.6657049673876045E-3</v>
      </c>
      <c r="G107" s="53">
        <f t="shared" ca="1" si="12"/>
        <v>8.0560116481616095E-3</v>
      </c>
      <c r="H107" s="34">
        <f t="shared" ca="1" si="12"/>
        <v>2.7129850098469577E-2</v>
      </c>
      <c r="I107" s="34">
        <f t="shared" ca="1" si="12"/>
        <v>3.0566692803031259E-3</v>
      </c>
      <c r="J107" s="64">
        <f t="shared" ca="1" si="12"/>
        <v>-1.0985822360089825E-2</v>
      </c>
      <c r="K107" s="34">
        <f t="shared" ca="1" si="12"/>
        <v>2.9569608229886857E-3</v>
      </c>
      <c r="L107" s="34"/>
      <c r="M107" s="64"/>
      <c r="N107" s="34">
        <f t="shared" ca="1" si="12"/>
        <v>5.4319204497730311E-3</v>
      </c>
      <c r="O107" s="55">
        <f t="shared" ca="1" si="12"/>
        <v>1.9475504677513023E-3</v>
      </c>
      <c r="P107" s="53">
        <f t="shared" ca="1" si="12"/>
        <v>4.3533895902559294E-2</v>
      </c>
      <c r="Q107" s="34">
        <f t="shared" ca="1" si="12"/>
        <v>7.4026685865367092E-3</v>
      </c>
      <c r="R107" s="34">
        <f t="shared" ca="1" si="12"/>
        <v>2.0486828180217298E-3</v>
      </c>
      <c r="S107" s="34"/>
      <c r="T107" s="34">
        <f t="shared" ca="1" si="14"/>
        <v>7.3245531551902054E-3</v>
      </c>
      <c r="U107" s="34">
        <f t="shared" ca="1" si="12"/>
        <v>-8.7168356847300288E-4</v>
      </c>
      <c r="V107" s="34"/>
      <c r="W107" s="34">
        <f t="shared" ca="1" si="15"/>
        <v>8.9205563694694234E-4</v>
      </c>
      <c r="X107" s="34">
        <f t="shared" ca="1" si="12"/>
        <v>-5.0156714713578299E-2</v>
      </c>
      <c r="Y107" s="55">
        <f t="shared" ca="1" si="13"/>
        <v>4.5789640604212423E-3</v>
      </c>
    </row>
    <row r="108" spans="1:25" s="33" customFormat="1" x14ac:dyDescent="0.2">
      <c r="A108" s="20">
        <v>41912</v>
      </c>
      <c r="B108" s="63">
        <f t="shared" ca="1" si="12"/>
        <v>1.9950890987376901E-3</v>
      </c>
      <c r="C108" s="63">
        <f t="shared" ca="1" si="12"/>
        <v>4.7769384937605963E-3</v>
      </c>
      <c r="D108" s="34">
        <f t="shared" ca="1" si="12"/>
        <v>5.2965397714097584E-3</v>
      </c>
      <c r="E108" s="34">
        <f t="shared" ca="1" si="12"/>
        <v>8.0034150084751232E-4</v>
      </c>
      <c r="F108" s="34">
        <f t="shared" ca="1" si="12"/>
        <v>1.4475336248227499E-3</v>
      </c>
      <c r="G108" s="53">
        <f t="shared" ca="1" si="12"/>
        <v>6.2950012389413335E-3</v>
      </c>
      <c r="H108" s="34">
        <f t="shared" ca="1" si="12"/>
        <v>-2.6333175205672799E-4</v>
      </c>
      <c r="I108" s="34">
        <f t="shared" ca="1" si="12"/>
        <v>5.6479879143034317E-3</v>
      </c>
      <c r="J108" s="64">
        <f t="shared" ca="1" si="12"/>
        <v>1.8609045157258475E-3</v>
      </c>
      <c r="K108" s="34">
        <f t="shared" ca="1" si="12"/>
        <v>-3.7860960679780842E-4</v>
      </c>
      <c r="L108" s="34"/>
      <c r="M108" s="64"/>
      <c r="N108" s="34">
        <f t="shared" ca="1" si="12"/>
        <v>3.7761532782676355E-5</v>
      </c>
      <c r="O108" s="55">
        <f t="shared" ca="1" si="12"/>
        <v>1.4269844190819558E-3</v>
      </c>
      <c r="P108" s="53">
        <f t="shared" ca="1" si="12"/>
        <v>-3.7734128340002226E-2</v>
      </c>
      <c r="Q108" s="34">
        <f t="shared" ca="1" si="12"/>
        <v>8.820829654506479E-3</v>
      </c>
      <c r="R108" s="34">
        <f t="shared" ca="1" si="12"/>
        <v>3.1457317994811884E-3</v>
      </c>
      <c r="S108" s="34"/>
      <c r="T108" s="34">
        <f t="shared" ca="1" si="14"/>
        <v>4.5520866998669529E-3</v>
      </c>
      <c r="U108" s="34">
        <f t="shared" ca="1" si="12"/>
        <v>1.1222395777576999E-4</v>
      </c>
      <c r="V108" s="34"/>
      <c r="W108" s="34">
        <f t="shared" ca="1" si="15"/>
        <v>-3.3874099888731024E-4</v>
      </c>
      <c r="X108" s="34">
        <f t="shared" ca="1" si="12"/>
        <v>9.3203114986281088E-2</v>
      </c>
      <c r="Y108" s="55">
        <f t="shared" ca="1" si="13"/>
        <v>3.946005735146807E-3</v>
      </c>
    </row>
    <row r="109" spans="1:25" s="33" customFormat="1" ht="12" thickBot="1" x14ac:dyDescent="0.25">
      <c r="A109" s="20">
        <v>42004</v>
      </c>
      <c r="B109" s="63">
        <f t="shared" ca="1" si="12"/>
        <v>4.3282532682600294E-3</v>
      </c>
      <c r="C109" s="63">
        <f t="shared" ca="1" si="12"/>
        <v>3.1693807205537272E-3</v>
      </c>
      <c r="D109" s="34">
        <f t="shared" ca="1" si="12"/>
        <v>2.8813220055172728E-3</v>
      </c>
      <c r="E109" s="34">
        <f t="shared" ca="1" si="12"/>
        <v>6.3955959024937226E-3</v>
      </c>
      <c r="F109" s="34">
        <f t="shared" ca="1" si="12"/>
        <v>5.5152845761574643E-3</v>
      </c>
      <c r="G109" s="53">
        <f t="shared" ca="1" si="12"/>
        <v>2.8675198352223763E-3</v>
      </c>
      <c r="H109" s="34">
        <f t="shared" ca="1" si="12"/>
        <v>7.6268944138284667E-3</v>
      </c>
      <c r="I109" s="34">
        <f t="shared" ca="1" si="12"/>
        <v>-4.5024511114755139E-4</v>
      </c>
      <c r="J109" s="64">
        <f t="shared" ca="1" si="12"/>
        <v>3.2625251701221547E-3</v>
      </c>
      <c r="K109" s="34">
        <f t="shared" ca="1" si="12"/>
        <v>7.9449392897195104E-3</v>
      </c>
      <c r="L109" s="34"/>
      <c r="M109" s="64"/>
      <c r="N109" s="34">
        <f t="shared" ca="1" si="12"/>
        <v>7.3531440249858804E-3</v>
      </c>
      <c r="O109" s="55">
        <f t="shared" ca="1" si="12"/>
        <v>7.0061392466849171E-3</v>
      </c>
      <c r="P109" s="53">
        <f t="shared" ca="1" si="12"/>
        <v>2.8705786063430772E-2</v>
      </c>
      <c r="Q109" s="34">
        <f t="shared" ca="1" si="12"/>
        <v>5.0809757074956607E-3</v>
      </c>
      <c r="R109" s="34">
        <f t="shared" ca="1" si="12"/>
        <v>5.7480614035598787E-3</v>
      </c>
      <c r="S109" s="34"/>
      <c r="T109" s="34">
        <f t="shared" ca="1" si="14"/>
        <v>3.5892548621201392E-3</v>
      </c>
      <c r="U109" s="34">
        <f t="shared" ca="1" si="12"/>
        <v>2.96881050382658E-3</v>
      </c>
      <c r="V109" s="34"/>
      <c r="W109" s="34">
        <f t="shared" ca="1" si="15"/>
        <v>6.9799133190437956E-3</v>
      </c>
      <c r="X109" s="34">
        <f t="shared" ca="1" si="12"/>
        <v>-8.8397752903105475E-3</v>
      </c>
      <c r="Y109" s="55">
        <f t="shared" ca="1" si="13"/>
        <v>5.4936836533172606E-3</v>
      </c>
    </row>
    <row r="110" spans="1:25" s="33" customFormat="1" x14ac:dyDescent="0.2">
      <c r="A110" s="14">
        <v>42094</v>
      </c>
      <c r="B110" s="67">
        <f t="shared" ca="1" si="12"/>
        <v>1.8163569048095241E-3</v>
      </c>
      <c r="C110" s="67">
        <f t="shared" ca="1" si="12"/>
        <v>3.0437979363011625E-3</v>
      </c>
      <c r="D110" s="59">
        <f t="shared" ca="1" si="12"/>
        <v>3.1670429908137177E-3</v>
      </c>
      <c r="E110" s="59">
        <f t="shared" ca="1" si="12"/>
        <v>4.2200397494307484E-3</v>
      </c>
      <c r="F110" s="59">
        <f t="shared" ca="1" si="12"/>
        <v>2.9876330814193608E-3</v>
      </c>
      <c r="G110" s="60">
        <f t="shared" ca="1" si="12"/>
        <v>-7.4078999454374461E-4</v>
      </c>
      <c r="H110" s="59">
        <f t="shared" ca="1" si="12"/>
        <v>-3.9497041045115755E-2</v>
      </c>
      <c r="I110" s="59">
        <f t="shared" ca="1" si="12"/>
        <v>3.2697648173973803E-4</v>
      </c>
      <c r="J110" s="68">
        <f t="shared" ca="1" si="12"/>
        <v>8.7344800382569421E-3</v>
      </c>
      <c r="K110" s="59">
        <f t="shared" ca="1" si="12"/>
        <v>2.0266955467787007E-3</v>
      </c>
      <c r="L110" s="59"/>
      <c r="M110" s="68"/>
      <c r="N110" s="59">
        <f t="shared" ca="1" si="12"/>
        <v>2.9441250459758539E-3</v>
      </c>
      <c r="O110" s="61">
        <f t="shared" ca="1" si="12"/>
        <v>5.2348100622350291E-3</v>
      </c>
      <c r="P110" s="60">
        <f t="shared" ca="1" si="12"/>
        <v>-0.1182952664592557</v>
      </c>
      <c r="Q110" s="59">
        <f t="shared" ca="1" si="12"/>
        <v>-4.327792718254786E-3</v>
      </c>
      <c r="R110" s="59">
        <f t="shared" ca="1" si="12"/>
        <v>6.137152067198226E-4</v>
      </c>
      <c r="S110" s="59"/>
      <c r="T110" s="59">
        <f t="shared" ca="1" si="14"/>
        <v>3.5452686416759249E-4</v>
      </c>
      <c r="U110" s="59">
        <f t="shared" ca="1" si="12"/>
        <v>4.5175543046471756E-3</v>
      </c>
      <c r="V110" s="59"/>
      <c r="W110" s="59">
        <f t="shared" ca="1" si="15"/>
        <v>4.4582042172915948E-3</v>
      </c>
      <c r="X110" s="59">
        <f t="shared" ca="1" si="12"/>
        <v>5.8300126275501185E-3</v>
      </c>
      <c r="Y110" s="61">
        <f t="shared" ca="1" si="13"/>
        <v>3.5257323522357442E-3</v>
      </c>
    </row>
    <row r="111" spans="1:25" s="33" customFormat="1" x14ac:dyDescent="0.2">
      <c r="A111" s="20">
        <v>42185</v>
      </c>
      <c r="B111" s="63">
        <f t="shared" ca="1" si="12"/>
        <v>2.6608486448969071E-3</v>
      </c>
      <c r="C111" s="63">
        <f t="shared" ca="1" si="12"/>
        <v>3.9028531279394763E-3</v>
      </c>
      <c r="D111" s="34">
        <f t="shared" ca="1" si="12"/>
        <v>4.2795982150505285E-3</v>
      </c>
      <c r="E111" s="34">
        <f t="shared" ca="1" si="12"/>
        <v>3.8913674010565558E-3</v>
      </c>
      <c r="F111" s="34">
        <f t="shared" ca="1" si="12"/>
        <v>1.700950323584971E-3</v>
      </c>
      <c r="G111" s="53">
        <f t="shared" ca="1" si="12"/>
        <v>8.3816078994107812E-3</v>
      </c>
      <c r="H111" s="34">
        <f t="shared" ca="1" si="12"/>
        <v>4.216864033258827E-2</v>
      </c>
      <c r="I111" s="34">
        <f t="shared" ca="1" si="12"/>
        <v>5.7785470075817358E-3</v>
      </c>
      <c r="J111" s="64">
        <f t="shared" ca="1" si="12"/>
        <v>-1.234265171068516E-2</v>
      </c>
      <c r="K111" s="34">
        <f t="shared" ca="1" si="12"/>
        <v>1.9047853403060255E-3</v>
      </c>
      <c r="L111" s="34"/>
      <c r="M111" s="64"/>
      <c r="N111" s="34">
        <f t="shared" ca="1" si="12"/>
        <v>5.3379481059414591E-3</v>
      </c>
      <c r="O111" s="55">
        <f t="shared" ca="1" si="12"/>
        <v>2.8031932311898267E-3</v>
      </c>
      <c r="P111" s="53">
        <f t="shared" ca="1" si="12"/>
        <v>4.0197861612659702E-2</v>
      </c>
      <c r="Q111" s="34">
        <f t="shared" ca="1" si="12"/>
        <v>1.2525521241421256E-2</v>
      </c>
      <c r="R111" s="34">
        <f t="shared" ca="1" si="12"/>
        <v>2.6095399048864376E-3</v>
      </c>
      <c r="S111" s="34"/>
      <c r="T111" s="34">
        <f t="shared" ca="1" si="14"/>
        <v>7.3744857112079121E-3</v>
      </c>
      <c r="U111" s="34">
        <f t="shared" ca="1" si="12"/>
        <v>1.6409430204447073E-3</v>
      </c>
      <c r="V111" s="34"/>
      <c r="W111" s="34">
        <f t="shared" ca="1" si="15"/>
        <v>1.0430856284562307E-3</v>
      </c>
      <c r="X111" s="34">
        <f t="shared" ca="1" si="12"/>
        <v>1.8832718106542856E-3</v>
      </c>
      <c r="Y111" s="55">
        <f t="shared" ca="1" si="13"/>
        <v>-1.3348971034743418E-4</v>
      </c>
    </row>
    <row r="112" spans="1:25" s="33" customFormat="1" x14ac:dyDescent="0.2">
      <c r="A112" s="20">
        <v>42277</v>
      </c>
      <c r="B112" s="63">
        <f t="shared" ca="1" si="12"/>
        <v>1.0926833618309928E-3</v>
      </c>
      <c r="C112" s="63">
        <f t="shared" ca="1" si="12"/>
        <v>4.0626879724288134E-3</v>
      </c>
      <c r="D112" s="34">
        <f t="shared" ca="1" si="12"/>
        <v>4.2246987953533655E-3</v>
      </c>
      <c r="E112" s="34">
        <f t="shared" ca="1" si="12"/>
        <v>1.6439832195838111E-3</v>
      </c>
      <c r="F112" s="34">
        <f t="shared" ca="1" si="12"/>
        <v>3.6370725890804145E-3</v>
      </c>
      <c r="G112" s="53">
        <f t="shared" ca="1" si="12"/>
        <v>3.4353827385642521E-3</v>
      </c>
      <c r="H112" s="34">
        <f t="shared" ca="1" si="12"/>
        <v>1.3739911445020958E-4</v>
      </c>
      <c r="I112" s="34">
        <f t="shared" ca="1" si="12"/>
        <v>3.7144663330996863E-3</v>
      </c>
      <c r="J112" s="64">
        <f t="shared" ca="1" si="12"/>
        <v>3.8872903532505276E-3</v>
      </c>
      <c r="K112" s="34">
        <f t="shared" ca="1" si="12"/>
        <v>1.9859492461085093E-3</v>
      </c>
      <c r="L112" s="34"/>
      <c r="M112" s="64"/>
      <c r="N112" s="34">
        <f t="shared" ca="1" si="12"/>
        <v>6.0785108257621623E-4</v>
      </c>
      <c r="O112" s="55">
        <f t="shared" ca="1" si="12"/>
        <v>6.5508802094749186E-4</v>
      </c>
      <c r="P112" s="53">
        <f t="shared" ca="1" si="12"/>
        <v>-3.3569483586844862E-2</v>
      </c>
      <c r="Q112" s="34">
        <f t="shared" ca="1" si="12"/>
        <v>3.7522666243416936E-3</v>
      </c>
      <c r="R112" s="34">
        <f t="shared" ca="1" si="12"/>
        <v>4.6546306334060983E-3</v>
      </c>
      <c r="S112" s="34"/>
      <c r="T112" s="34">
        <f t="shared" ca="1" si="14"/>
        <v>2.6334573813944218E-3</v>
      </c>
      <c r="U112" s="34">
        <f t="shared" ca="1" si="12"/>
        <v>-1.9412093988691037E-4</v>
      </c>
      <c r="V112" s="34"/>
      <c r="W112" s="34">
        <f t="shared" ca="1" si="15"/>
        <v>9.7365136449112377E-4</v>
      </c>
      <c r="X112" s="34">
        <f t="shared" ca="1" si="12"/>
        <v>1.15983473759802E-2</v>
      </c>
      <c r="Y112" s="55">
        <f t="shared" ca="1" si="13"/>
        <v>2.3064278276583305E-3</v>
      </c>
    </row>
    <row r="113" spans="1:25" s="33" customFormat="1" ht="12" thickBot="1" x14ac:dyDescent="0.25">
      <c r="A113" s="20">
        <v>42369</v>
      </c>
      <c r="B113" s="63">
        <f t="shared" ca="1" si="12"/>
        <v>5.5179507307829834E-3</v>
      </c>
      <c r="C113" s="63">
        <f t="shared" ca="1" si="12"/>
        <v>4.775439869539877E-3</v>
      </c>
      <c r="D113" s="34">
        <f t="shared" ca="1" si="12"/>
        <v>5.0945398837163314E-3</v>
      </c>
      <c r="E113" s="34">
        <f t="shared" ca="1" si="12"/>
        <v>7.6692555864203982E-3</v>
      </c>
      <c r="F113" s="34">
        <f t="shared" ca="1" si="12"/>
        <v>2.9701544006415226E-3</v>
      </c>
      <c r="G113" s="53">
        <f t="shared" ca="1" si="12"/>
        <v>8.9255938611088048E-3</v>
      </c>
      <c r="H113" s="34">
        <f t="shared" ca="1" si="12"/>
        <v>5.1068620331582437E-3</v>
      </c>
      <c r="I113" s="34">
        <f t="shared" ca="1" si="12"/>
        <v>3.6934921193385595E-3</v>
      </c>
      <c r="J113" s="64">
        <f t="shared" ca="1" si="12"/>
        <v>1.3391359928564439E-2</v>
      </c>
      <c r="K113" s="34">
        <f t="shared" ca="1" si="12"/>
        <v>5.2610297379898086E-3</v>
      </c>
      <c r="L113" s="34"/>
      <c r="M113" s="64"/>
      <c r="N113" s="34">
        <f t="shared" ca="1" si="12"/>
        <v>6.8622503161168691E-3</v>
      </c>
      <c r="O113" s="55">
        <f t="shared" ca="1" si="12"/>
        <v>6.9756949399140122E-3</v>
      </c>
      <c r="P113" s="53">
        <f t="shared" ca="1" si="12"/>
        <v>-1.4553788201287943E-2</v>
      </c>
      <c r="Q113" s="34">
        <f t="shared" ca="1" si="12"/>
        <v>7.4300573128878167E-3</v>
      </c>
      <c r="R113" s="34">
        <f t="shared" ca="1" si="12"/>
        <v>2.719946873396939E-3</v>
      </c>
      <c r="S113" s="34"/>
      <c r="T113" s="34">
        <f t="shared" ca="1" si="14"/>
        <v>7.8249499905960196E-3</v>
      </c>
      <c r="U113" s="34">
        <f t="shared" ca="1" si="12"/>
        <v>3.8154431367487529E-3</v>
      </c>
      <c r="V113" s="34"/>
      <c r="W113" s="34">
        <f t="shared" ca="1" si="15"/>
        <v>4.848583496397163E-3</v>
      </c>
      <c r="X113" s="34">
        <f t="shared" ca="1" si="12"/>
        <v>-2.3072276962151639E-3</v>
      </c>
      <c r="Y113" s="55">
        <f t="shared" ca="1" si="13"/>
        <v>-3.2387372483244636E-4</v>
      </c>
    </row>
    <row r="114" spans="1:25" s="33" customFormat="1" x14ac:dyDescent="0.2">
      <c r="A114" s="14">
        <v>42460</v>
      </c>
      <c r="B114" s="67">
        <f t="shared" ca="1" si="12"/>
        <v>2.7212577398847415E-3</v>
      </c>
      <c r="C114" s="67">
        <f t="shared" ca="1" si="12"/>
        <v>1.5578783814971242E-3</v>
      </c>
      <c r="D114" s="59">
        <f t="shared" ca="1" si="12"/>
        <v>1.5409836851802972E-3</v>
      </c>
      <c r="E114" s="59">
        <f t="shared" ca="1" si="12"/>
        <v>5.0854393580515023E-3</v>
      </c>
      <c r="F114" s="59">
        <f t="shared" ca="1" si="12"/>
        <v>2.9207766341008412E-3</v>
      </c>
      <c r="G114" s="60">
        <f t="shared" ca="1" si="12"/>
        <v>8.3276205951914317E-3</v>
      </c>
      <c r="H114" s="59">
        <f t="shared" ca="1" si="12"/>
        <v>4.6416535392279634E-4</v>
      </c>
      <c r="I114" s="59">
        <f t="shared" ca="1" si="12"/>
        <v>-2.3113580179479065E-5</v>
      </c>
      <c r="J114" s="68">
        <f t="shared" ca="1" si="12"/>
        <v>-1.5641834702842083E-2</v>
      </c>
      <c r="K114" s="59">
        <f t="shared" ca="1" si="12"/>
        <v>2.4335715041092776E-3</v>
      </c>
      <c r="L114" s="59"/>
      <c r="M114" s="68"/>
      <c r="N114" s="59">
        <f t="shared" ca="1" si="12"/>
        <v>4.9343099999064055E-3</v>
      </c>
      <c r="O114" s="61">
        <f t="shared" ca="1" si="12"/>
        <v>4.3751073423565767E-3</v>
      </c>
      <c r="P114" s="60">
        <f t="shared" ca="1" si="12"/>
        <v>-2.1994433526777879E-2</v>
      </c>
      <c r="Q114" s="59">
        <f t="shared" ca="1" si="12"/>
        <v>7.3914180379199834E-3</v>
      </c>
      <c r="R114" s="59">
        <f t="shared" ca="1" si="12"/>
        <v>2.7788382876448026E-3</v>
      </c>
      <c r="S114" s="59"/>
      <c r="T114" s="59">
        <f t="shared" ca="1" si="14"/>
        <v>-1.8964104831065143E-3</v>
      </c>
      <c r="U114" s="59">
        <f t="shared" ca="1" si="12"/>
        <v>4.348404364053593E-3</v>
      </c>
      <c r="V114" s="59"/>
      <c r="W114" s="59">
        <f t="shared" ca="1" si="15"/>
        <v>4.5376871160467402E-3</v>
      </c>
      <c r="X114" s="59">
        <f t="shared" ca="1" si="12"/>
        <v>-3.0801194705010193E-3</v>
      </c>
      <c r="Y114" s="61">
        <f t="shared" ca="1" si="13"/>
        <v>1.0997716492055609E-2</v>
      </c>
    </row>
    <row r="115" spans="1:25" s="33" customFormat="1" x14ac:dyDescent="0.2">
      <c r="A115" s="20">
        <v>42551</v>
      </c>
      <c r="B115" s="63">
        <f t="shared" ca="1" si="12"/>
        <v>5.6128246931290704E-3</v>
      </c>
      <c r="C115" s="63">
        <f t="shared" ca="1" si="12"/>
        <v>7.0185261274346988E-3</v>
      </c>
      <c r="D115" s="34">
        <f t="shared" ca="1" si="12"/>
        <v>7.5809460897953151E-3</v>
      </c>
      <c r="E115" s="34">
        <f t="shared" ca="1" si="12"/>
        <v>4.701299703427253E-3</v>
      </c>
      <c r="F115" s="34">
        <f t="shared" ca="1" si="12"/>
        <v>4.5257071084103817E-3</v>
      </c>
      <c r="G115" s="53">
        <f t="shared" ca="1" si="12"/>
        <v>3.721483967569883E-3</v>
      </c>
      <c r="H115" s="34">
        <f t="shared" ca="1" si="12"/>
        <v>-2.5874355211194522E-2</v>
      </c>
      <c r="I115" s="34">
        <f t="shared" ca="1" si="12"/>
        <v>8.2352903891356188E-3</v>
      </c>
      <c r="J115" s="64">
        <f t="shared" ca="1" si="12"/>
        <v>1.7309578164230288E-2</v>
      </c>
      <c r="K115" s="34">
        <f t="shared" ca="1" si="12"/>
        <v>2.869553345934639E-3</v>
      </c>
      <c r="L115" s="34"/>
      <c r="M115" s="64"/>
      <c r="N115" s="34">
        <f t="shared" ca="1" si="12"/>
        <v>-1.2663714384270053E-3</v>
      </c>
      <c r="O115" s="55">
        <f t="shared" ca="1" si="12"/>
        <v>2.7717149937811492E-3</v>
      </c>
      <c r="P115" s="53">
        <f t="shared" ca="1" si="12"/>
        <v>1.2717254619523777E-2</v>
      </c>
      <c r="Q115" s="34">
        <f t="shared" ca="1" si="12"/>
        <v>1.7548999233756302E-3</v>
      </c>
      <c r="R115" s="34">
        <f t="shared" ca="1" si="12"/>
        <v>7.8330976793834495E-3</v>
      </c>
      <c r="S115" s="34"/>
      <c r="T115" s="34">
        <f t="shared" ca="1" si="14"/>
        <v>9.0871942950627727E-3</v>
      </c>
      <c r="U115" s="34">
        <f t="shared" ca="1" si="12"/>
        <v>1.1150424022307259E-2</v>
      </c>
      <c r="V115" s="34"/>
      <c r="W115" s="34">
        <f t="shared" ca="1" si="15"/>
        <v>2.0734507117141643E-3</v>
      </c>
      <c r="X115" s="34">
        <f t="shared" ca="1" si="12"/>
        <v>5.6418689959658597E-2</v>
      </c>
      <c r="Y115" s="55">
        <f t="shared" ca="1" si="13"/>
        <v>-3.8288799906862625E-3</v>
      </c>
    </row>
    <row r="116" spans="1:25" s="33" customFormat="1" x14ac:dyDescent="0.2">
      <c r="A116" s="20">
        <v>42643</v>
      </c>
      <c r="B116" s="63">
        <f t="shared" ref="B116:U119" ca="1" si="16">B55/B54-1</f>
        <v>4.1267509902671584E-3</v>
      </c>
      <c r="C116" s="63">
        <f t="shared" ca="1" si="16"/>
        <v>7.0333152207766592E-3</v>
      </c>
      <c r="D116" s="34">
        <f t="shared" ca="1" si="16"/>
        <v>7.5579067192170779E-3</v>
      </c>
      <c r="E116" s="34">
        <f t="shared" ca="1" si="16"/>
        <v>-7.9285810077867058E-4</v>
      </c>
      <c r="F116" s="34">
        <f t="shared" ca="1" si="16"/>
        <v>4.0532864005637936E-3</v>
      </c>
      <c r="G116" s="53">
        <f t="shared" ca="1" si="16"/>
        <v>-3.0127000827824268E-3</v>
      </c>
      <c r="H116" s="34">
        <f t="shared" ca="1" si="16"/>
        <v>3.2127067540860699E-2</v>
      </c>
      <c r="I116" s="34">
        <f t="shared" ca="1" si="16"/>
        <v>1.0667105406341415E-2</v>
      </c>
      <c r="J116" s="64">
        <f t="shared" ca="1" si="16"/>
        <v>2.4166708262433279E-2</v>
      </c>
      <c r="K116" s="34">
        <f t="shared" ca="1" si="16"/>
        <v>3.1197586168232316E-3</v>
      </c>
      <c r="L116" s="34"/>
      <c r="M116" s="64"/>
      <c r="N116" s="34">
        <f t="shared" ca="1" si="16"/>
        <v>7.0458014093779386E-3</v>
      </c>
      <c r="O116" s="55">
        <f t="shared" ca="1" si="16"/>
        <v>3.1508581485670817E-3</v>
      </c>
      <c r="P116" s="53">
        <f t="shared" ca="1" si="16"/>
        <v>4.9920826910419436E-2</v>
      </c>
      <c r="Q116" s="34">
        <f t="shared" ca="1" si="16"/>
        <v>-2.5808105398438252E-3</v>
      </c>
      <c r="R116" s="34">
        <f t="shared" ca="1" si="16"/>
        <v>4.5134298942923756E-3</v>
      </c>
      <c r="S116" s="34"/>
      <c r="T116" s="34">
        <f t="shared" ca="1" si="14"/>
        <v>4.9962348019549907E-3</v>
      </c>
      <c r="U116" s="34">
        <f t="shared" ca="1" si="14"/>
        <v>8.2397928406456877E-3</v>
      </c>
      <c r="V116" s="34"/>
      <c r="W116" s="34">
        <f t="shared" ca="1" si="15"/>
        <v>2.88139784460828E-3</v>
      </c>
      <c r="X116" s="34"/>
      <c r="Y116" s="55">
        <f t="shared" ca="1" si="13"/>
        <v>3.0548333320585819E-3</v>
      </c>
    </row>
    <row r="117" spans="1:25" s="33" customFormat="1" ht="12" thickBot="1" x14ac:dyDescent="0.25">
      <c r="A117" s="20">
        <v>42735</v>
      </c>
      <c r="B117" s="63">
        <f t="shared" ca="1" si="16"/>
        <v>4.7976022781439642E-3</v>
      </c>
      <c r="C117" s="63">
        <f t="shared" ca="1" si="16"/>
        <v>4.6293711872344989E-3</v>
      </c>
      <c r="D117" s="34">
        <f t="shared" ca="1" si="16"/>
        <v>4.6830127728212378E-3</v>
      </c>
      <c r="E117" s="34">
        <f t="shared" ca="1" si="16"/>
        <v>6.0947142237806062E-3</v>
      </c>
      <c r="F117" s="34">
        <f t="shared" ca="1" si="16"/>
        <v>5.80658593092509E-3</v>
      </c>
      <c r="G117" s="53">
        <f t="shared" ca="1" si="16"/>
        <v>5.7419427155307456E-3</v>
      </c>
      <c r="H117" s="34">
        <f t="shared" ca="1" si="16"/>
        <v>4.1341841212498842E-3</v>
      </c>
      <c r="I117" s="34">
        <f t="shared" ca="1" si="16"/>
        <v>3.3759964710950996E-3</v>
      </c>
      <c r="J117" s="64">
        <f t="shared" ca="1" si="16"/>
        <v>2.4546964669958093E-3</v>
      </c>
      <c r="K117" s="34">
        <f t="shared" ca="1" si="16"/>
        <v>7.4868043363416348E-3</v>
      </c>
      <c r="L117" s="34"/>
      <c r="M117" s="64"/>
      <c r="N117" s="34">
        <f t="shared" ca="1" si="16"/>
        <v>8.4420317462705619E-3</v>
      </c>
      <c r="O117" s="55">
        <f t="shared" ca="1" si="16"/>
        <v>8.2781635254640662E-3</v>
      </c>
      <c r="P117" s="53">
        <f t="shared" ca="1" si="16"/>
        <v>-5.9198329966214103E-2</v>
      </c>
      <c r="Q117" s="34">
        <f t="shared" ca="1" si="16"/>
        <v>5.9834648368910504E-3</v>
      </c>
      <c r="R117" s="34">
        <f t="shared" ca="1" si="16"/>
        <v>5.2336408361344233E-3</v>
      </c>
      <c r="S117" s="34"/>
      <c r="T117" s="34">
        <f t="shared" ca="1" si="14"/>
        <v>8.6486054929022504E-3</v>
      </c>
      <c r="U117" s="34">
        <f t="shared" ca="1" si="16"/>
        <v>3.1976429437836629E-3</v>
      </c>
      <c r="V117" s="34"/>
      <c r="W117" s="34">
        <f t="shared" ca="1" si="15"/>
        <v>6.657344356202799E-3</v>
      </c>
      <c r="X117" s="34"/>
      <c r="Y117" s="55">
        <f t="shared" ca="1" si="13"/>
        <v>6.4461321948903194E-3</v>
      </c>
    </row>
    <row r="118" spans="1:25" s="33" customFormat="1" x14ac:dyDescent="0.2">
      <c r="A118" s="14">
        <v>42825</v>
      </c>
      <c r="B118" s="67">
        <f t="shared" ca="1" si="16"/>
        <v>4.9260781652704644E-3</v>
      </c>
      <c r="C118" s="67">
        <f t="shared" ca="1" si="16"/>
        <v>4.0539443838720768E-3</v>
      </c>
      <c r="D118" s="59">
        <f t="shared" ca="1" si="16"/>
        <v>4.3198329383233869E-3</v>
      </c>
      <c r="E118" s="59">
        <f t="shared" ca="1" si="16"/>
        <v>2.379032334512754E-3</v>
      </c>
      <c r="F118" s="59">
        <f t="shared" ca="1" si="16"/>
        <v>2.0186843520355602E-3</v>
      </c>
      <c r="G118" s="60">
        <f t="shared" ca="1" si="16"/>
        <v>4.9604320764065069E-3</v>
      </c>
      <c r="H118" s="59">
        <f t="shared" ca="1" si="16"/>
        <v>-3.3547112329726958E-2</v>
      </c>
      <c r="I118" s="59">
        <f t="shared" ca="1" si="16"/>
        <v>9.6929110579657696E-4</v>
      </c>
      <c r="J118" s="68">
        <f t="shared" ca="1" si="16"/>
        <v>-1.6607476039383062E-3</v>
      </c>
      <c r="K118" s="59">
        <f t="shared" ca="1" si="16"/>
        <v>2.7586579095830732E-3</v>
      </c>
      <c r="L118" s="59"/>
      <c r="M118" s="68"/>
      <c r="N118" s="59">
        <f t="shared" ca="1" si="16"/>
        <v>-3.16480955060916E-3</v>
      </c>
      <c r="O118" s="61">
        <f t="shared" ca="1" si="16"/>
        <v>8.704283392946266E-6</v>
      </c>
      <c r="P118" s="60">
        <f t="shared" ca="1" si="16"/>
        <v>4.2089554719232813E-2</v>
      </c>
      <c r="Q118" s="59">
        <f t="shared" ca="1" si="16"/>
        <v>7.4192903204932659E-3</v>
      </c>
      <c r="R118" s="59">
        <f t="shared" ca="1" si="16"/>
        <v>4.1735810282359509E-3</v>
      </c>
      <c r="S118" s="59"/>
      <c r="T118" s="59">
        <f t="shared" ca="1" si="14"/>
        <v>-1.8076758733710507E-3</v>
      </c>
      <c r="U118" s="59">
        <f t="shared" ca="1" si="16"/>
        <v>7.7366453637173205E-3</v>
      </c>
      <c r="V118" s="59"/>
      <c r="W118" s="59">
        <f t="shared" ca="1" si="15"/>
        <v>3.9952036336698971E-3</v>
      </c>
      <c r="X118" s="59">
        <f t="shared" ca="1" si="15"/>
        <v>1.2399230552954776E-2</v>
      </c>
      <c r="Y118" s="61">
        <f t="shared" ca="1" si="13"/>
        <v>1.051147888561399E-2</v>
      </c>
    </row>
    <row r="119" spans="1:25" s="33" customFormat="1" x14ac:dyDescent="0.2">
      <c r="A119" s="20">
        <v>42916</v>
      </c>
      <c r="B119" s="63">
        <f t="shared" ca="1" si="16"/>
        <v>1.7225667013633927E-3</v>
      </c>
      <c r="C119" s="63">
        <f t="shared" ca="1" si="16"/>
        <v>4.9926052745394855E-3</v>
      </c>
      <c r="D119" s="34">
        <f t="shared" ca="1" si="16"/>
        <v>5.4375750209456619E-3</v>
      </c>
      <c r="E119" s="34">
        <f t="shared" ca="1" si="16"/>
        <v>3.1416669852390999E-3</v>
      </c>
      <c r="F119" s="34">
        <f t="shared" ca="1" si="16"/>
        <v>3.5409646495783154E-3</v>
      </c>
      <c r="G119" s="53">
        <f t="shared" ca="1" si="16"/>
        <v>4.7478484505076857E-3</v>
      </c>
      <c r="H119" s="34">
        <f t="shared" ca="1" si="16"/>
        <v>5.4621047938698597E-2</v>
      </c>
      <c r="I119" s="34">
        <f t="shared" ca="1" si="16"/>
        <v>5.9864074388080724E-3</v>
      </c>
      <c r="J119" s="64">
        <f t="shared" ca="1" si="16"/>
        <v>1.0505380698689892E-2</v>
      </c>
      <c r="K119" s="34">
        <f t="shared" ca="1" si="16"/>
        <v>2.3023651625435626E-3</v>
      </c>
      <c r="L119" s="34"/>
      <c r="M119" s="64"/>
      <c r="N119" s="34">
        <f t="shared" ca="1" si="16"/>
        <v>9.2902512956065664E-3</v>
      </c>
      <c r="O119" s="55">
        <f t="shared" ca="1" si="16"/>
        <v>8.2254024649268676E-3</v>
      </c>
      <c r="P119" s="53">
        <f t="shared" ca="1" si="16"/>
        <v>2.542432430924646E-2</v>
      </c>
      <c r="Q119" s="34">
        <f t="shared" ca="1" si="16"/>
        <v>2.6377827277679344E-3</v>
      </c>
      <c r="R119" s="34">
        <f t="shared" ca="1" si="16"/>
        <v>1.1658221360506538E-3</v>
      </c>
      <c r="S119" s="34"/>
      <c r="T119" s="34">
        <f t="shared" ca="1" si="14"/>
        <v>9.7712479903062643E-3</v>
      </c>
      <c r="U119" s="34">
        <f t="shared" ca="1" si="16"/>
        <v>3.8740744548515504E-3</v>
      </c>
      <c r="V119" s="34"/>
      <c r="W119" s="34">
        <f t="shared" ref="W119:X121" ca="1" si="17">W58/W57-1</f>
        <v>1.5763329069204968E-3</v>
      </c>
      <c r="X119" s="34">
        <f t="shared" ca="1" si="17"/>
        <v>1.544660252572605E-5</v>
      </c>
      <c r="Y119" s="55">
        <f t="shared" ca="1" si="13"/>
        <v>-2.8708858558481598E-3</v>
      </c>
    </row>
    <row r="120" spans="1:25" s="33" customFormat="1" x14ac:dyDescent="0.2">
      <c r="A120" s="20">
        <v>43008</v>
      </c>
      <c r="B120" s="63">
        <f t="shared" ref="B120:K120" ca="1" si="18">B59/B58-1</f>
        <v>3.4047376876018554E-3</v>
      </c>
      <c r="C120" s="63">
        <f t="shared" ca="1" si="18"/>
        <v>4.4090519163404451E-3</v>
      </c>
      <c r="D120" s="34">
        <f t="shared" ca="1" si="18"/>
        <v>4.6159897755835289E-3</v>
      </c>
      <c r="E120" s="34">
        <f t="shared" ca="1" si="18"/>
        <v>3.3430913532328521E-3</v>
      </c>
      <c r="F120" s="34">
        <f t="shared" ca="1" si="18"/>
        <v>3.9798980873433365E-3</v>
      </c>
      <c r="G120" s="53">
        <f t="shared" ca="1" si="18"/>
        <v>1.2021877737184994E-3</v>
      </c>
      <c r="H120" s="34">
        <f t="shared" ca="1" si="18"/>
        <v>-9.4154712528093931E-3</v>
      </c>
      <c r="I120" s="34">
        <f t="shared" ca="1" si="18"/>
        <v>4.3815886797917702E-3</v>
      </c>
      <c r="J120" s="64">
        <f t="shared" ca="1" si="18"/>
        <v>-6.2541173134871286E-3</v>
      </c>
      <c r="K120" s="34">
        <f t="shared" ca="1" si="18"/>
        <v>2.0475233522680991E-3</v>
      </c>
      <c r="L120" s="34"/>
      <c r="M120" s="64"/>
      <c r="N120" s="34">
        <f t="shared" ref="N120:R120" ca="1" si="19">N59/N58-1</f>
        <v>3.0727610309042586E-3</v>
      </c>
      <c r="O120" s="55">
        <f t="shared" ca="1" si="19"/>
        <v>8.7062253319558636E-5</v>
      </c>
      <c r="P120" s="53">
        <f t="shared" ca="1" si="19"/>
        <v>1.5221279375771113E-2</v>
      </c>
      <c r="Q120" s="34">
        <f t="shared" ca="1" si="19"/>
        <v>3.2844628538026832E-3</v>
      </c>
      <c r="R120" s="34">
        <f t="shared" ca="1" si="19"/>
        <v>4.0165158489444686E-3</v>
      </c>
      <c r="S120" s="34"/>
      <c r="T120" s="34">
        <f t="shared" ca="1" si="14"/>
        <v>3.6449153430690995E-3</v>
      </c>
      <c r="U120" s="34">
        <f t="shared" ca="1" si="14"/>
        <v>2.2832458284192114E-3</v>
      </c>
      <c r="V120" s="34"/>
      <c r="W120" s="34">
        <f t="shared" ca="1" si="17"/>
        <v>3.3519376038768645E-3</v>
      </c>
      <c r="X120" s="34"/>
      <c r="Y120" s="55">
        <f t="shared" ca="1" si="13"/>
        <v>1.1990520573347707E-2</v>
      </c>
    </row>
    <row r="121" spans="1:25" s="33" customFormat="1" ht="12" thickBot="1" x14ac:dyDescent="0.25">
      <c r="A121" s="20">
        <v>43100</v>
      </c>
      <c r="B121" s="63">
        <f t="shared" ref="B121:K121" ca="1" si="20">B60/B59-1</f>
        <v>4.8014043416098051E-3</v>
      </c>
      <c r="C121" s="63">
        <f t="shared" ca="1" si="20"/>
        <v>3.3595528116585616E-3</v>
      </c>
      <c r="D121" s="34">
        <f t="shared" ca="1" si="20"/>
        <v>3.5356589730288768E-3</v>
      </c>
      <c r="E121" s="34">
        <f t="shared" ca="1" si="20"/>
        <v>5.3618281764682418E-3</v>
      </c>
      <c r="F121" s="34">
        <f t="shared" ca="1" si="20"/>
        <v>3.9024224283534803E-3</v>
      </c>
      <c r="G121" s="53">
        <f t="shared" ca="1" si="20"/>
        <v>6.4625185439741717E-3</v>
      </c>
      <c r="H121" s="34">
        <f t="shared" ca="1" si="20"/>
        <v>-3.4190867239736189E-3</v>
      </c>
      <c r="I121" s="34">
        <f t="shared" ca="1" si="20"/>
        <v>2.9154447172641262E-3</v>
      </c>
      <c r="J121" s="64">
        <f t="shared" ca="1" si="20"/>
        <v>1.0075013253910248E-2</v>
      </c>
      <c r="K121" s="34">
        <f t="shared" ca="1" si="20"/>
        <v>6.5936646140591915E-3</v>
      </c>
      <c r="L121" s="34"/>
      <c r="M121" s="64"/>
      <c r="N121" s="34">
        <f t="shared" ref="N121:R121" ca="1" si="21">N60/N59-1</f>
        <v>5.7433925169103617E-3</v>
      </c>
      <c r="O121" s="55">
        <f t="shared" ca="1" si="21"/>
        <v>6.3192605342652364E-3</v>
      </c>
      <c r="P121" s="53">
        <f t="shared" ca="1" si="21"/>
        <v>-2.8961413164363403E-3</v>
      </c>
      <c r="Q121" s="34">
        <f t="shared" ca="1" si="21"/>
        <v>1.0354815715584387E-2</v>
      </c>
      <c r="R121" s="34">
        <f t="shared" ca="1" si="21"/>
        <v>6.2172874632544506E-3</v>
      </c>
      <c r="S121" s="34"/>
      <c r="T121" s="34">
        <f t="shared" ref="T121:U121" ca="1" si="22">T60/T59-1</f>
        <v>1.6256297167229761E-3</v>
      </c>
      <c r="U121" s="34">
        <f t="shared" ca="1" si="22"/>
        <v>6.9723352810442396E-3</v>
      </c>
      <c r="V121" s="34"/>
      <c r="W121" s="34">
        <f t="shared" ca="1" si="17"/>
        <v>4.8544700229122828E-3</v>
      </c>
      <c r="X121" s="34"/>
      <c r="Y121" s="55">
        <f t="shared" ca="1" si="13"/>
        <v>6.8950726496292969E-3</v>
      </c>
    </row>
    <row r="122" spans="1:25" s="33" customFormat="1" x14ac:dyDescent="0.2">
      <c r="A122" s="14">
        <v>43190</v>
      </c>
      <c r="B122" s="67">
        <f t="shared" ref="B122:K122" ca="1" si="23">B61/B60-1</f>
        <v>7.0800306942666591E-3</v>
      </c>
      <c r="C122" s="67">
        <f t="shared" ca="1" si="23"/>
        <v>7.6003759435123719E-3</v>
      </c>
      <c r="D122" s="59">
        <f t="shared" ca="1" si="23"/>
        <v>7.5753945593231009E-3</v>
      </c>
      <c r="E122" s="59">
        <f t="shared" ca="1" si="23"/>
        <v>8.0085036773724916E-3</v>
      </c>
      <c r="F122" s="59">
        <f t="shared" ca="1" si="23"/>
        <v>7.3923649503659927E-3</v>
      </c>
      <c r="G122" s="60">
        <f t="shared" ca="1" si="23"/>
        <v>5.5959107614538262E-3</v>
      </c>
      <c r="H122" s="59">
        <f t="shared" ca="1" si="23"/>
        <v>4.4832624856567804E-3</v>
      </c>
      <c r="I122" s="59">
        <f t="shared" ca="1" si="23"/>
        <v>8.313837119399814E-3</v>
      </c>
      <c r="J122" s="68">
        <f t="shared" ca="1" si="23"/>
        <v>1.2879196431157425E-2</v>
      </c>
      <c r="K122" s="59">
        <f t="shared" ca="1" si="23"/>
        <v>8.2982952820060962E-3</v>
      </c>
      <c r="L122" s="59"/>
      <c r="M122" s="68"/>
      <c r="N122" s="59">
        <f t="shared" ref="N122:R122" ca="1" si="24">N61/N60-1</f>
        <v>6.1040973873767168E-3</v>
      </c>
      <c r="O122" s="61">
        <f t="shared" ca="1" si="24"/>
        <v>7.0703583976301498E-3</v>
      </c>
      <c r="P122" s="60">
        <f t="shared" ca="1" si="24"/>
        <v>-3.4544839082249368E-2</v>
      </c>
      <c r="Q122" s="59">
        <f t="shared" ca="1" si="24"/>
        <v>6.1635754434881118E-3</v>
      </c>
      <c r="R122" s="59">
        <f t="shared" ca="1" si="24"/>
        <v>8.5422718225087735E-3</v>
      </c>
      <c r="S122" s="59"/>
      <c r="T122" s="59">
        <f t="shared" ref="T122:U122" ca="1" si="25">T61/T60-1</f>
        <v>-2.0487675600691091E-3</v>
      </c>
      <c r="U122" s="59">
        <f t="shared" ca="1" si="25"/>
        <v>1.0898223387006523E-2</v>
      </c>
      <c r="V122" s="59"/>
      <c r="W122" s="59">
        <f t="shared" ref="W122:X122" ca="1" si="26">W61/W60-1</f>
        <v>8.3981546933558082E-3</v>
      </c>
      <c r="X122" s="59">
        <f t="shared" ca="1" si="26"/>
        <v>1.5730766804332941E-2</v>
      </c>
      <c r="Y122" s="61">
        <f t="shared" ca="1" si="13"/>
        <v>8.7907138659990558E-3</v>
      </c>
    </row>
    <row r="123" spans="1:25" s="33" customFormat="1" x14ac:dyDescent="0.2">
      <c r="A123" s="20">
        <v>43281</v>
      </c>
      <c r="B123" s="63">
        <f t="shared" ref="B123:K124" ca="1" si="27">B62/B61-1</f>
        <v>2.7742946371598354E-3</v>
      </c>
      <c r="C123" s="63">
        <f t="shared" ca="1" si="27"/>
        <v>4.7320696497668013E-3</v>
      </c>
      <c r="D123" s="34">
        <f t="shared" ca="1" si="27"/>
        <v>4.9221010679953991E-3</v>
      </c>
      <c r="E123" s="34">
        <f t="shared" ca="1" si="27"/>
        <v>1.430341515016309E-3</v>
      </c>
      <c r="F123" s="34">
        <f t="shared" ca="1" si="27"/>
        <v>3.3634356135905374E-3</v>
      </c>
      <c r="G123" s="53">
        <f t="shared" ca="1" si="27"/>
        <v>1.1083520594976637E-3</v>
      </c>
      <c r="H123" s="34">
        <f t="shared" ca="1" si="27"/>
        <v>-1.7547838806642457E-2</v>
      </c>
      <c r="I123" s="34">
        <f t="shared" ca="1" si="27"/>
        <v>2.8937458677840144E-3</v>
      </c>
      <c r="J123" s="64">
        <f t="shared" ca="1" si="27"/>
        <v>-4.9594375004592406E-3</v>
      </c>
      <c r="K123" s="34">
        <f t="shared" ca="1" si="27"/>
        <v>2.3163101981189538E-3</v>
      </c>
      <c r="L123" s="34"/>
      <c r="M123" s="64"/>
      <c r="N123" s="34">
        <f t="shared" ref="N123:R124" ca="1" si="28">N62/N61-1</f>
        <v>3.615348219577097E-3</v>
      </c>
      <c r="O123" s="55">
        <f t="shared" ca="1" si="28"/>
        <v>8.3553592079508299E-3</v>
      </c>
      <c r="P123" s="53">
        <f t="shared" ca="1" si="28"/>
        <v>8.4796845099404106E-3</v>
      </c>
      <c r="Q123" s="34">
        <f t="shared" ca="1" si="28"/>
        <v>2.547839371574101E-3</v>
      </c>
      <c r="R123" s="34">
        <f t="shared" ca="1" si="28"/>
        <v>4.8409564982636599E-3</v>
      </c>
      <c r="S123" s="34"/>
      <c r="T123" s="34">
        <f t="shared" ref="T123:U124" ca="1" si="29">T62/T61-1</f>
        <v>1.2481589949222771E-2</v>
      </c>
      <c r="U123" s="34">
        <f t="shared" ca="1" si="29"/>
        <v>2.4017535511142718E-3</v>
      </c>
      <c r="V123" s="34"/>
      <c r="W123" s="34">
        <f t="shared" ref="W123:X124" ca="1" si="30">W62/W61-1</f>
        <v>1.9002546717046265E-3</v>
      </c>
      <c r="X123" s="34">
        <f t="shared" ca="1" si="30"/>
        <v>-9.7009508816858769E-5</v>
      </c>
      <c r="Y123" s="55">
        <f t="shared" ca="1" si="13"/>
        <v>8.2546804017802344E-4</v>
      </c>
    </row>
    <row r="124" spans="1:25" s="187" customFormat="1" x14ac:dyDescent="0.2">
      <c r="A124" s="20">
        <v>43373</v>
      </c>
      <c r="B124" s="63">
        <f t="shared" ca="1" si="27"/>
        <v>5.9399226237515368E-3</v>
      </c>
      <c r="C124" s="63">
        <f t="shared" ca="1" si="27"/>
        <v>4.3508568726420283E-3</v>
      </c>
      <c r="D124" s="34">
        <f t="shared" ca="1" si="27"/>
        <v>4.750718625167849E-3</v>
      </c>
      <c r="E124" s="34">
        <f t="shared" ca="1" si="27"/>
        <v>8.1859819640641707E-3</v>
      </c>
      <c r="F124" s="34">
        <f t="shared" ca="1" si="27"/>
        <v>2.5709296639762069E-3</v>
      </c>
      <c r="G124" s="53">
        <f t="shared" ca="1" si="27"/>
        <v>1.0700747461500404E-2</v>
      </c>
      <c r="H124" s="34">
        <f t="shared" ca="1" si="27"/>
        <v>2.2453973657146964E-2</v>
      </c>
      <c r="I124" s="34">
        <f t="shared" ca="1" si="27"/>
        <v>9.4003972277520997E-3</v>
      </c>
      <c r="J124" s="64">
        <f t="shared" ca="1" si="27"/>
        <v>2.9117500874291657E-3</v>
      </c>
      <c r="K124" s="34">
        <f t="shared" ca="1" si="27"/>
        <v>-4.2714990952763543E-4</v>
      </c>
      <c r="L124" s="34"/>
      <c r="M124" s="64"/>
      <c r="N124" s="34">
        <f t="shared" ca="1" si="28"/>
        <v>4.6603770776252329E-3</v>
      </c>
      <c r="O124" s="55">
        <f t="shared" ca="1" si="28"/>
        <v>-2.3455709514482725E-3</v>
      </c>
      <c r="P124" s="53">
        <f t="shared" ca="1" si="28"/>
        <v>5.9479083278494382E-2</v>
      </c>
      <c r="Q124" s="34">
        <f t="shared" ca="1" si="28"/>
        <v>1.0927611459234265E-2</v>
      </c>
      <c r="R124" s="34">
        <f t="shared" ca="1" si="28"/>
        <v>6.2537654559047251E-3</v>
      </c>
      <c r="S124" s="34"/>
      <c r="T124" s="34">
        <f t="shared" ca="1" si="29"/>
        <v>1.5144196442615776E-3</v>
      </c>
      <c r="U124" s="34">
        <f t="shared" ca="1" si="29"/>
        <v>4.6931789865023443E-3</v>
      </c>
      <c r="V124" s="34"/>
      <c r="W124" s="34">
        <f t="shared" ca="1" si="30"/>
        <v>4.9357691354057209E-3</v>
      </c>
      <c r="X124" s="34">
        <f t="shared" ca="1" si="30"/>
        <v>-2.8078469868709766E-3</v>
      </c>
      <c r="Y124" s="55">
        <f t="shared" ca="1" si="13"/>
        <v>1.3411656896167301E-5</v>
      </c>
    </row>
    <row r="125" spans="1:25" s="187" customFormat="1" ht="12" thickBot="1" x14ac:dyDescent="0.25">
      <c r="A125" s="20">
        <v>43465</v>
      </c>
      <c r="B125" s="135">
        <f t="shared" ref="B125:K125" ca="1" si="31">B64/B63-1</f>
        <v>1.736083531858057E-3</v>
      </c>
      <c r="C125" s="135">
        <f t="shared" ca="1" si="31"/>
        <v>-0.41711857908489525</v>
      </c>
      <c r="D125" s="136">
        <f t="shared" ca="1" si="31"/>
        <v>-0.42828009927516208</v>
      </c>
      <c r="E125" s="136">
        <f t="shared" ca="1" si="31"/>
        <v>-0.34440147935990317</v>
      </c>
      <c r="F125" s="136">
        <f t="shared" ca="1" si="31"/>
        <v>-0.34807350674483584</v>
      </c>
      <c r="G125" s="137" t="e">
        <f t="shared" ca="1" si="31"/>
        <v>#VALUE!</v>
      </c>
      <c r="H125" s="136">
        <f t="shared" ca="1" si="31"/>
        <v>-0.28713542527782554</v>
      </c>
      <c r="I125" s="136">
        <f t="shared" ca="1" si="31"/>
        <v>-0.37941922471227352</v>
      </c>
      <c r="J125" s="138">
        <f t="shared" ca="1" si="31"/>
        <v>-0.18910195843774757</v>
      </c>
      <c r="K125" s="136">
        <f t="shared" ca="1" si="31"/>
        <v>-0.20058862205499561</v>
      </c>
      <c r="L125" s="136"/>
      <c r="M125" s="138"/>
      <c r="N125" s="136" t="e">
        <f t="shared" ref="N125:R125" ca="1" si="32">N64/N63-1</f>
        <v>#VALUE!</v>
      </c>
      <c r="O125" s="139" t="e">
        <f t="shared" ca="1" si="32"/>
        <v>#VALUE!</v>
      </c>
      <c r="P125" s="137">
        <f t="shared" ca="1" si="32"/>
        <v>-0.27638645324372879</v>
      </c>
      <c r="Q125" s="136">
        <f t="shared" ca="1" si="32"/>
        <v>-0.45121445973328023</v>
      </c>
      <c r="R125" s="136">
        <f t="shared" ca="1" si="32"/>
        <v>-0.36600103095204439</v>
      </c>
      <c r="S125" s="136"/>
      <c r="T125" s="136" t="e">
        <f t="shared" ref="T125:U125" ca="1" si="33">T64/T63-1</f>
        <v>#VALUE!</v>
      </c>
      <c r="U125" s="136">
        <f t="shared" ca="1" si="33"/>
        <v>-0.39502301061505107</v>
      </c>
      <c r="V125" s="136"/>
      <c r="W125" s="136" t="e">
        <f t="shared" ref="W125" ca="1" si="34">W64/W63-1</f>
        <v>#VALUE!</v>
      </c>
      <c r="X125" s="136"/>
      <c r="Y125" s="139">
        <f t="shared" ca="1" si="13"/>
        <v>-0.25110205453489853</v>
      </c>
    </row>
    <row r="126" spans="1:25" s="35" customFormat="1" ht="15.75" thickBot="1" x14ac:dyDescent="0.25">
      <c r="A126" s="132" t="s">
        <v>34</v>
      </c>
      <c r="B126" s="87"/>
      <c r="C126" s="87"/>
      <c r="D126" s="87"/>
      <c r="E126" s="87"/>
      <c r="F126" s="87"/>
      <c r="G126" s="88"/>
      <c r="H126" s="88"/>
      <c r="I126" s="87"/>
      <c r="J126" s="89"/>
      <c r="K126" s="87"/>
      <c r="L126" s="87"/>
      <c r="M126" s="89"/>
      <c r="N126" s="87"/>
      <c r="O126" s="87"/>
      <c r="P126" s="87"/>
      <c r="Q126" s="87"/>
      <c r="R126" s="87"/>
      <c r="S126" s="87"/>
      <c r="T126" s="87"/>
      <c r="U126" s="87"/>
      <c r="V126" s="87"/>
      <c r="W126" s="87"/>
      <c r="X126" s="87"/>
      <c r="Y126" s="90"/>
    </row>
    <row r="127" spans="1:25" s="32" customFormat="1" x14ac:dyDescent="0.2">
      <c r="A127" s="20">
        <v>38077</v>
      </c>
      <c r="B127" s="69"/>
      <c r="C127" s="69"/>
      <c r="D127" s="31"/>
      <c r="E127" s="31"/>
      <c r="F127" s="31"/>
      <c r="G127" s="70"/>
      <c r="H127" s="31"/>
      <c r="I127" s="31"/>
      <c r="J127" s="71"/>
      <c r="K127" s="31"/>
      <c r="L127" s="31"/>
      <c r="M127" s="71"/>
      <c r="N127" s="31"/>
      <c r="O127" s="62"/>
      <c r="P127" s="70"/>
      <c r="Q127" s="31"/>
      <c r="R127" s="31"/>
      <c r="S127" s="31"/>
      <c r="T127" s="31"/>
      <c r="U127" s="31"/>
      <c r="V127" s="31"/>
      <c r="W127" s="31"/>
      <c r="X127" s="31"/>
      <c r="Y127" s="85"/>
    </row>
    <row r="128" spans="1:25" s="32" customFormat="1" x14ac:dyDescent="0.2">
      <c r="A128" s="20">
        <v>38168</v>
      </c>
      <c r="B128" s="63"/>
      <c r="C128" s="63"/>
      <c r="D128" s="75"/>
      <c r="E128" s="75"/>
      <c r="F128" s="75"/>
      <c r="G128" s="53"/>
      <c r="H128" s="34"/>
      <c r="I128" s="34"/>
      <c r="J128" s="64"/>
      <c r="K128" s="34"/>
      <c r="L128" s="34"/>
      <c r="M128" s="64"/>
      <c r="N128" s="34"/>
      <c r="O128" s="55"/>
      <c r="P128" s="53"/>
      <c r="Q128" s="34"/>
      <c r="R128" s="34"/>
      <c r="S128" s="34"/>
      <c r="T128" s="34"/>
      <c r="U128" s="34"/>
      <c r="V128" s="34"/>
      <c r="W128" s="34"/>
      <c r="X128" s="34"/>
      <c r="Y128" s="85"/>
    </row>
    <row r="129" spans="1:25" s="32" customFormat="1" x14ac:dyDescent="0.2">
      <c r="A129" s="20">
        <v>38260</v>
      </c>
      <c r="B129" s="63"/>
      <c r="C129" s="63"/>
      <c r="D129" s="75"/>
      <c r="E129" s="75"/>
      <c r="F129" s="75"/>
      <c r="G129" s="53"/>
      <c r="H129" s="34"/>
      <c r="I129" s="34"/>
      <c r="J129" s="64"/>
      <c r="K129" s="34"/>
      <c r="L129" s="34"/>
      <c r="M129" s="64"/>
      <c r="N129" s="34"/>
      <c r="O129" s="55"/>
      <c r="P129" s="53"/>
      <c r="Q129" s="34"/>
      <c r="R129" s="34"/>
      <c r="S129" s="34"/>
      <c r="T129" s="34"/>
      <c r="U129" s="34"/>
      <c r="V129" s="34"/>
      <c r="W129" s="34"/>
      <c r="X129" s="34"/>
      <c r="Y129" s="85"/>
    </row>
    <row r="130" spans="1:25" s="33" customFormat="1" ht="12" thickBot="1" x14ac:dyDescent="0.25">
      <c r="A130" s="26">
        <v>38352</v>
      </c>
      <c r="B130" s="65"/>
      <c r="C130" s="65"/>
      <c r="D130" s="56"/>
      <c r="E130" s="56"/>
      <c r="F130" s="56"/>
      <c r="G130" s="57"/>
      <c r="H130" s="56"/>
      <c r="I130" s="56"/>
      <c r="J130" s="66"/>
      <c r="K130" s="56"/>
      <c r="L130" s="56"/>
      <c r="M130" s="66"/>
      <c r="N130" s="56"/>
      <c r="O130" s="58"/>
      <c r="P130" s="57"/>
      <c r="Q130" s="56"/>
      <c r="R130" s="56"/>
      <c r="S130" s="56"/>
      <c r="T130" s="56"/>
      <c r="U130" s="56"/>
      <c r="V130" s="56"/>
      <c r="W130" s="56"/>
      <c r="X130" s="56"/>
      <c r="Y130" s="140"/>
    </row>
    <row r="131" spans="1:25" s="33" customFormat="1" x14ac:dyDescent="0.2">
      <c r="A131" s="20">
        <v>38383</v>
      </c>
      <c r="B131" s="67">
        <f t="shared" ref="B131:Y143" ca="1" si="35">IF(IF(OR(B9="",B5=0),NA(),B9/B5-1)&gt;1.5,NA(),B9/B5-1)</f>
        <v>3.4009636441062918E-2</v>
      </c>
      <c r="C131" s="67">
        <f t="shared" ca="1" si="35"/>
        <v>4.9300046115958507E-2</v>
      </c>
      <c r="D131" s="59">
        <f t="shared" ca="1" si="35"/>
        <v>4.9209715339335158E-2</v>
      </c>
      <c r="E131" s="59">
        <f t="shared" ca="1" si="35"/>
        <v>3.5436927077032276E-2</v>
      </c>
      <c r="F131" s="59">
        <f t="shared" ca="1" si="35"/>
        <v>4.8175756450437035E-2</v>
      </c>
      <c r="G131" s="60">
        <f t="shared" ca="1" si="35"/>
        <v>3.3487303338332941E-2</v>
      </c>
      <c r="H131" s="59">
        <f t="shared" ca="1" si="35"/>
        <v>7.9599971765298427E-2</v>
      </c>
      <c r="I131" s="59">
        <f t="shared" ca="1" si="35"/>
        <v>5.1252396536248801E-2</v>
      </c>
      <c r="J131" s="68">
        <f t="shared" ca="1" si="35"/>
        <v>7.6452989575441332E-2</v>
      </c>
      <c r="K131" s="59">
        <f t="shared" ca="1" si="35"/>
        <v>1.4176268582250851E-2</v>
      </c>
      <c r="L131" s="59">
        <f t="shared" ca="1" si="35"/>
        <v>4.9681327151886334E-2</v>
      </c>
      <c r="M131" s="68">
        <f t="shared" ca="1" si="35"/>
        <v>5.7926138936382987E-2</v>
      </c>
      <c r="N131" s="59">
        <f t="shared" ca="1" si="35"/>
        <v>3.8755237786069596E-2</v>
      </c>
      <c r="O131" s="61">
        <f t="shared" ca="1" si="35"/>
        <v>3.9139120291461937E-2</v>
      </c>
      <c r="P131" s="60">
        <f t="shared" ca="1" si="35"/>
        <v>4.2649959442197849E-2</v>
      </c>
      <c r="Q131" s="59">
        <f t="shared" ca="1" si="35"/>
        <v>4.2943637950745295E-2</v>
      </c>
      <c r="R131" s="59">
        <f t="shared" ca="1" si="35"/>
        <v>4.9430101362065049E-2</v>
      </c>
      <c r="S131" s="59"/>
      <c r="T131" s="59"/>
      <c r="U131" s="59">
        <f t="shared" ca="1" si="35"/>
        <v>5.5577317136828341E-2</v>
      </c>
      <c r="V131" s="59"/>
      <c r="W131" s="59"/>
      <c r="X131" s="59">
        <f t="shared" ca="1" si="35"/>
        <v>4.8286505228782417E-2</v>
      </c>
      <c r="Y131" s="61">
        <f t="shared" ca="1" si="35"/>
        <v>-2.6060517491678259E-2</v>
      </c>
    </row>
    <row r="132" spans="1:25" s="33" customFormat="1" x14ac:dyDescent="0.2">
      <c r="A132" s="20">
        <v>38442</v>
      </c>
      <c r="B132" s="63">
        <f t="shared" ca="1" si="35"/>
        <v>3.223722528830808E-2</v>
      </c>
      <c r="C132" s="63">
        <f t="shared" ca="1" si="35"/>
        <v>4.8188424236599525E-2</v>
      </c>
      <c r="D132" s="34">
        <f t="shared" ca="1" si="35"/>
        <v>4.7793336412694343E-2</v>
      </c>
      <c r="E132" s="34">
        <f t="shared" ca="1" si="35"/>
        <v>3.9140550364103577E-2</v>
      </c>
      <c r="F132" s="34">
        <f t="shared" ca="1" si="35"/>
        <v>5.0381898065956277E-2</v>
      </c>
      <c r="G132" s="53">
        <f t="shared" ca="1" si="35"/>
        <v>4.3507088858082188E-2</v>
      </c>
      <c r="H132" s="34">
        <f t="shared" ca="1" si="35"/>
        <v>1.1625769732098057E-2</v>
      </c>
      <c r="I132" s="34">
        <f t="shared" ca="1" si="35"/>
        <v>4.8202026786640095E-2</v>
      </c>
      <c r="J132" s="64">
        <f t="shared" ca="1" si="35"/>
        <v>4.6804851269904857E-2</v>
      </c>
      <c r="K132" s="34">
        <f t="shared" ca="1" si="35"/>
        <v>6.214048776105674E-2</v>
      </c>
      <c r="L132" s="34">
        <f t="shared" ca="1" si="35"/>
        <v>5.027106152182359E-2</v>
      </c>
      <c r="M132" s="64">
        <f t="shared" ca="1" si="35"/>
        <v>5.5015210041401641E-2</v>
      </c>
      <c r="N132" s="34">
        <f t="shared" ca="1" si="35"/>
        <v>3.8159205798899087E-2</v>
      </c>
      <c r="O132" s="55">
        <f t="shared" ca="1" si="35"/>
        <v>3.7928291291425165E-2</v>
      </c>
      <c r="P132" s="53">
        <f t="shared" ca="1" si="35"/>
        <v>4.2259155375272028E-2</v>
      </c>
      <c r="Q132" s="34">
        <f t="shared" ca="1" si="35"/>
        <v>4.9173420203436846E-2</v>
      </c>
      <c r="R132" s="34">
        <f t="shared" ca="1" si="35"/>
        <v>5.0830611312415952E-2</v>
      </c>
      <c r="S132" s="34"/>
      <c r="T132" s="34"/>
      <c r="U132" s="34">
        <f t="shared" ca="1" si="35"/>
        <v>4.9785990841595629E-2</v>
      </c>
      <c r="V132" s="34"/>
      <c r="W132" s="34"/>
      <c r="X132" s="34">
        <f t="shared" ca="1" si="35"/>
        <v>4.8861195646913602E-2</v>
      </c>
      <c r="Y132" s="55">
        <f t="shared" ref="Y132:Y142" ca="1" si="36">IF(IF(OR(Y10="",Y6=0),NA(),Y10/Y6-1)&gt;1.5,NA(),Y10/Y6-1)</f>
        <v>3.744841073691707E-2</v>
      </c>
    </row>
    <row r="133" spans="1:25" s="33" customFormat="1" x14ac:dyDescent="0.2">
      <c r="A133" s="20">
        <v>38625</v>
      </c>
      <c r="B133" s="63">
        <f t="shared" ca="1" si="35"/>
        <v>2.2543781719165379E-2</v>
      </c>
      <c r="C133" s="63">
        <f t="shared" ca="1" si="35"/>
        <v>5.0311415933765868E-2</v>
      </c>
      <c r="D133" s="34">
        <f t="shared" ca="1" si="35"/>
        <v>4.9887816607051771E-2</v>
      </c>
      <c r="E133" s="34">
        <f t="shared" ca="1" si="35"/>
        <v>3.1110903764518305E-2</v>
      </c>
      <c r="F133" s="34">
        <f t="shared" ca="1" si="35"/>
        <v>5.4262853445122161E-2</v>
      </c>
      <c r="G133" s="53">
        <f t="shared" ca="1" si="35"/>
        <v>4.0680869347611726E-2</v>
      </c>
      <c r="H133" s="34">
        <f t="shared" ca="1" si="35"/>
        <v>0.15374579549181444</v>
      </c>
      <c r="I133" s="34">
        <f t="shared" ca="1" si="35"/>
        <v>4.6502623304776058E-2</v>
      </c>
      <c r="J133" s="64">
        <f t="shared" ca="1" si="35"/>
        <v>4.8583621049215875E-2</v>
      </c>
      <c r="K133" s="34">
        <f t="shared" ca="1" si="35"/>
        <v>7.7898619969999361E-2</v>
      </c>
      <c r="L133" s="34">
        <f t="shared" ca="1" si="35"/>
        <v>5.1214722228775544E-2</v>
      </c>
      <c r="M133" s="64">
        <f t="shared" ca="1" si="35"/>
        <v>5.8709407327141916E-2</v>
      </c>
      <c r="N133" s="34">
        <f t="shared" ca="1" si="35"/>
        <v>3.4642616880036448E-2</v>
      </c>
      <c r="O133" s="55">
        <f t="shared" ca="1" si="35"/>
        <v>3.4926168084489229E-2</v>
      </c>
      <c r="P133" s="53">
        <f t="shared" ca="1" si="35"/>
        <v>4.4953003390086899E-2</v>
      </c>
      <c r="Q133" s="34">
        <f t="shared" ca="1" si="35"/>
        <v>4.8855578150226009E-2</v>
      </c>
      <c r="R133" s="34">
        <f t="shared" ca="1" si="35"/>
        <v>5.2651608119353321E-2</v>
      </c>
      <c r="S133" s="34"/>
      <c r="T133" s="34"/>
      <c r="U133" s="34">
        <f t="shared" ca="1" si="35"/>
        <v>5.8896078790953155E-2</v>
      </c>
      <c r="V133" s="34"/>
      <c r="W133" s="34"/>
      <c r="X133" s="34">
        <f t="shared" ca="1" si="35"/>
        <v>5.4354412007447284E-2</v>
      </c>
      <c r="Y133" s="55">
        <f t="shared" ca="1" si="36"/>
        <v>5.1011868446063646E-2</v>
      </c>
    </row>
    <row r="134" spans="1:25" s="33" customFormat="1" ht="12" thickBot="1" x14ac:dyDescent="0.25">
      <c r="A134" s="26">
        <v>38717</v>
      </c>
      <c r="B134" s="65">
        <f t="shared" ca="1" si="35"/>
        <v>3.6418111481776316E-2</v>
      </c>
      <c r="C134" s="65">
        <f t="shared" ca="1" si="35"/>
        <v>5.2231263245667181E-2</v>
      </c>
      <c r="D134" s="56">
        <f t="shared" ca="1" si="35"/>
        <v>5.2014147272827493E-2</v>
      </c>
      <c r="E134" s="56">
        <f t="shared" ca="1" si="35"/>
        <v>4.2409708405105606E-2</v>
      </c>
      <c r="F134" s="56">
        <f t="shared" ca="1" si="35"/>
        <v>5.4820896914958839E-2</v>
      </c>
      <c r="G134" s="57">
        <f t="shared" ca="1" si="35"/>
        <v>4.2119768408490854E-2</v>
      </c>
      <c r="H134" s="56">
        <f t="shared" ca="1" si="35"/>
        <v>0.16127137944443337</v>
      </c>
      <c r="I134" s="56">
        <f t="shared" ca="1" si="35"/>
        <v>5.5906066665810217E-2</v>
      </c>
      <c r="J134" s="66">
        <f t="shared" ca="1" si="35"/>
        <v>5.7618649563034197E-2</v>
      </c>
      <c r="K134" s="56">
        <f t="shared" ca="1" si="35"/>
        <v>5.679023044223408E-2</v>
      </c>
      <c r="L134" s="56">
        <f t="shared" ca="1" si="35"/>
        <v>5.6372258803953024E-2</v>
      </c>
      <c r="M134" s="66">
        <f t="shared" ca="1" si="35"/>
        <v>5.666734354530778E-2</v>
      </c>
      <c r="N134" s="56">
        <f t="shared" ca="1" si="35"/>
        <v>4.4028135937465906E-2</v>
      </c>
      <c r="O134" s="58">
        <f t="shared" ca="1" si="35"/>
        <v>4.4444303120024786E-2</v>
      </c>
      <c r="P134" s="57">
        <f t="shared" ca="1" si="35"/>
        <v>4.7021398403435555E-2</v>
      </c>
      <c r="Q134" s="56">
        <f t="shared" ca="1" si="35"/>
        <v>5.3739564674274654E-2</v>
      </c>
      <c r="R134" s="56">
        <f t="shared" ca="1" si="35"/>
        <v>5.3215649560682809E-2</v>
      </c>
      <c r="S134" s="56"/>
      <c r="T134" s="56"/>
      <c r="U134" s="56">
        <f t="shared" ca="1" si="35"/>
        <v>5.9379095469739962E-2</v>
      </c>
      <c r="V134" s="56"/>
      <c r="W134" s="56"/>
      <c r="X134" s="56">
        <f t="shared" ca="1" si="35"/>
        <v>5.4341913166431333E-2</v>
      </c>
      <c r="Y134" s="58">
        <f t="shared" ca="1" si="36"/>
        <v>7.2840616591029805E-2</v>
      </c>
    </row>
    <row r="135" spans="1:25" s="33" customFormat="1" x14ac:dyDescent="0.2">
      <c r="A135" s="20">
        <v>38807</v>
      </c>
      <c r="B135" s="67">
        <f t="shared" ca="1" si="35"/>
        <v>3.3193407720048862E-2</v>
      </c>
      <c r="C135" s="67">
        <f t="shared" ca="1" si="35"/>
        <v>4.7789946693802099E-2</v>
      </c>
      <c r="D135" s="59">
        <f t="shared" ca="1" si="35"/>
        <v>4.7106055414987136E-2</v>
      </c>
      <c r="E135" s="59">
        <f t="shared" ca="1" si="35"/>
        <v>4.2106800551505508E-2</v>
      </c>
      <c r="F135" s="59">
        <f t="shared" ca="1" si="35"/>
        <v>5.4880612554184527E-2</v>
      </c>
      <c r="G135" s="60">
        <f t="shared" ca="1" si="35"/>
        <v>4.8028291487183017E-2</v>
      </c>
      <c r="H135" s="59">
        <f t="shared" ca="1" si="35"/>
        <v>0.12300410138030027</v>
      </c>
      <c r="I135" s="59">
        <f t="shared" ca="1" si="35"/>
        <v>4.4685952732902212E-2</v>
      </c>
      <c r="J135" s="68">
        <f t="shared" ca="1" si="35"/>
        <v>3.3240803116552975E-2</v>
      </c>
      <c r="K135" s="59">
        <f t="shared" ca="1" si="35"/>
        <v>3.3862932142847635E-2</v>
      </c>
      <c r="L135" s="59">
        <f t="shared" ca="1" si="35"/>
        <v>5.7278471093480388E-2</v>
      </c>
      <c r="M135" s="68">
        <f t="shared" ca="1" si="35"/>
        <v>5.772351730310632E-2</v>
      </c>
      <c r="N135" s="59">
        <f t="shared" ca="1" si="35"/>
        <v>3.0917612301288422E-2</v>
      </c>
      <c r="O135" s="61">
        <f t="shared" ca="1" si="35"/>
        <v>3.8087538026285284E-2</v>
      </c>
      <c r="P135" s="60">
        <f t="shared" ca="1" si="35"/>
        <v>9.1178642836667878E-2</v>
      </c>
      <c r="Q135" s="59">
        <f t="shared" ca="1" si="35"/>
        <v>5.4617654766070389E-2</v>
      </c>
      <c r="R135" s="59">
        <f t="shared" ca="1" si="35"/>
        <v>5.4071344761774442E-2</v>
      </c>
      <c r="S135" s="59"/>
      <c r="T135" s="59"/>
      <c r="U135" s="59">
        <f t="shared" ca="1" si="35"/>
        <v>5.5240227981415702E-2</v>
      </c>
      <c r="V135" s="59"/>
      <c r="W135" s="59"/>
      <c r="X135" s="59">
        <f t="shared" ca="1" si="35"/>
        <v>6.8645525942274244E-2</v>
      </c>
      <c r="Y135" s="61">
        <f t="shared" ca="1" si="36"/>
        <v>5.848271464067234E-2</v>
      </c>
    </row>
    <row r="136" spans="1:25" s="33" customFormat="1" x14ac:dyDescent="0.2">
      <c r="A136" s="20">
        <v>38898</v>
      </c>
      <c r="B136" s="63">
        <f t="shared" ca="1" si="35"/>
        <v>3.2919715785767689E-2</v>
      </c>
      <c r="C136" s="63">
        <f t="shared" ca="1" si="35"/>
        <v>4.809441275867421E-2</v>
      </c>
      <c r="D136" s="34">
        <f t="shared" ca="1" si="35"/>
        <v>4.7335167928360677E-2</v>
      </c>
      <c r="E136" s="34">
        <f t="shared" ca="1" si="35"/>
        <v>2.9076551737329037E-2</v>
      </c>
      <c r="F136" s="34">
        <f t="shared" ca="1" si="35"/>
        <v>5.4977456584372586E-2</v>
      </c>
      <c r="G136" s="53">
        <f t="shared" ca="1" si="35"/>
        <v>3.7461542877930798E-2</v>
      </c>
      <c r="H136" s="34">
        <f t="shared" ca="1" si="35"/>
        <v>0.18766789914143156</v>
      </c>
      <c r="I136" s="34">
        <f t="shared" ca="1" si="35"/>
        <v>3.9415324305726473E-2</v>
      </c>
      <c r="J136" s="64">
        <f t="shared" ca="1" si="35"/>
        <v>4.151591292300516E-2</v>
      </c>
      <c r="K136" s="34">
        <f t="shared" ca="1" si="35"/>
        <v>7.2041196362038207E-2</v>
      </c>
      <c r="L136" s="34">
        <f t="shared" ca="1" si="35"/>
        <v>5.599829970585124E-2</v>
      </c>
      <c r="M136" s="64">
        <f t="shared" ca="1" si="35"/>
        <v>6.1809777667000576E-2</v>
      </c>
      <c r="N136" s="34">
        <f t="shared" ca="1" si="35"/>
        <v>4.7863694824500591E-2</v>
      </c>
      <c r="O136" s="55">
        <f t="shared" ca="1" si="35"/>
        <v>3.941437383024371E-2</v>
      </c>
      <c r="P136" s="53">
        <f t="shared" ca="1" si="35"/>
        <v>8.4309291395985531E-2</v>
      </c>
      <c r="Q136" s="34">
        <f t="shared" ca="1" si="35"/>
        <v>4.90168466328329E-2</v>
      </c>
      <c r="R136" s="34">
        <f t="shared" ca="1" si="35"/>
        <v>5.2711899872034618E-2</v>
      </c>
      <c r="S136" s="34"/>
      <c r="T136" s="34"/>
      <c r="U136" s="34">
        <f t="shared" ca="1" si="35"/>
        <v>6.5087664245961907E-2</v>
      </c>
      <c r="V136" s="34"/>
      <c r="W136" s="34"/>
      <c r="X136" s="34">
        <f t="shared" ca="1" si="35"/>
        <v>7.2140951816324961E-2</v>
      </c>
      <c r="Y136" s="55">
        <f t="shared" ca="1" si="36"/>
        <v>5.4346423945593969E-2</v>
      </c>
    </row>
    <row r="137" spans="1:25" s="33" customFormat="1" x14ac:dyDescent="0.2">
      <c r="A137" s="20">
        <v>38990</v>
      </c>
      <c r="B137" s="63">
        <f t="shared" ca="1" si="35"/>
        <v>2.5771523001838492E-2</v>
      </c>
      <c r="C137" s="63">
        <f t="shared" ca="1" si="35"/>
        <v>4.1688480883350865E-2</v>
      </c>
      <c r="D137" s="34">
        <f t="shared" ca="1" si="35"/>
        <v>4.1171243583520756E-2</v>
      </c>
      <c r="E137" s="34">
        <f t="shared" ca="1" si="35"/>
        <v>4.601936229616399E-2</v>
      </c>
      <c r="F137" s="34">
        <f t="shared" ca="1" si="35"/>
        <v>4.7665953708835085E-2</v>
      </c>
      <c r="G137" s="53">
        <f t="shared" ca="1" si="35"/>
        <v>3.7145167625838527E-2</v>
      </c>
      <c r="H137" s="34">
        <f t="shared" ca="1" si="35"/>
        <v>2.5834155616549559E-2</v>
      </c>
      <c r="I137" s="34">
        <f t="shared" ca="1" si="35"/>
        <v>3.7014177223695599E-2</v>
      </c>
      <c r="J137" s="64">
        <f t="shared" ca="1" si="35"/>
        <v>2.7652365996421846E-2</v>
      </c>
      <c r="K137" s="34">
        <f t="shared" ca="1" si="35"/>
        <v>5.8975087220069389E-2</v>
      </c>
      <c r="L137" s="34">
        <f t="shared" ca="1" si="35"/>
        <v>4.5644221668800888E-2</v>
      </c>
      <c r="M137" s="64">
        <f t="shared" ca="1" si="35"/>
        <v>4.3059053680088999E-2</v>
      </c>
      <c r="N137" s="34">
        <f t="shared" ca="1" si="35"/>
        <v>4.8627984771144162E-2</v>
      </c>
      <c r="O137" s="55">
        <f t="shared" ca="1" si="35"/>
        <v>4.8796084750397872E-2</v>
      </c>
      <c r="P137" s="53">
        <f t="shared" ca="1" si="35"/>
        <v>8.0265117648446349E-2</v>
      </c>
      <c r="Q137" s="34">
        <f t="shared" ca="1" si="35"/>
        <v>4.2582580211592669E-2</v>
      </c>
      <c r="R137" s="34">
        <f t="shared" ca="1" si="35"/>
        <v>4.4209991036062268E-2</v>
      </c>
      <c r="S137" s="34"/>
      <c r="T137" s="34"/>
      <c r="U137" s="34">
        <f t="shared" ca="1" si="35"/>
        <v>4.3488200859916892E-2</v>
      </c>
      <c r="V137" s="34"/>
      <c r="W137" s="34"/>
      <c r="X137" s="34">
        <f t="shared" ca="1" si="35"/>
        <v>6.9981688025620103E-2</v>
      </c>
      <c r="Y137" s="55">
        <f t="shared" ca="1" si="36"/>
        <v>5.3032265149189461E-2</v>
      </c>
    </row>
    <row r="138" spans="1:25" s="33" customFormat="1" ht="12" thickBot="1" x14ac:dyDescent="0.25">
      <c r="A138" s="26">
        <v>39082</v>
      </c>
      <c r="B138" s="65">
        <f t="shared" ca="1" si="35"/>
        <v>2.07636673518512E-2</v>
      </c>
      <c r="C138" s="65">
        <f t="shared" ca="1" si="35"/>
        <v>3.5118764424822757E-2</v>
      </c>
      <c r="D138" s="56">
        <f t="shared" ca="1" si="35"/>
        <v>3.5220247241112501E-2</v>
      </c>
      <c r="E138" s="56">
        <f t="shared" ca="1" si="35"/>
        <v>3.5308641342001401E-2</v>
      </c>
      <c r="F138" s="56">
        <f t="shared" ca="1" si="35"/>
        <v>3.5338841601624926E-2</v>
      </c>
      <c r="G138" s="57">
        <f t="shared" ca="1" si="35"/>
        <v>3.9910072860887658E-2</v>
      </c>
      <c r="H138" s="56">
        <f t="shared" ca="1" si="35"/>
        <v>3.414168305846399E-2</v>
      </c>
      <c r="I138" s="56">
        <f t="shared" ca="1" si="35"/>
        <v>2.202500074717384E-2</v>
      </c>
      <c r="J138" s="66">
        <f t="shared" ca="1" si="35"/>
        <v>9.4446376109562635E-3</v>
      </c>
      <c r="K138" s="56">
        <f t="shared" ca="1" si="35"/>
        <v>2.853496582666426E-2</v>
      </c>
      <c r="L138" s="56">
        <f t="shared" ca="1" si="35"/>
        <v>4.0260123292525041E-2</v>
      </c>
      <c r="M138" s="66">
        <f t="shared" ca="1" si="35"/>
        <v>3.0121310612531094E-2</v>
      </c>
      <c r="N138" s="56">
        <f t="shared" ca="1" si="35"/>
        <v>3.4457680874967034E-2</v>
      </c>
      <c r="O138" s="58">
        <f t="shared" ca="1" si="35"/>
        <v>3.5615975390147936E-2</v>
      </c>
      <c r="P138" s="57">
        <f t="shared" ca="1" si="35"/>
        <v>7.5498466556692456E-2</v>
      </c>
      <c r="Q138" s="56">
        <f t="shared" ca="1" si="35"/>
        <v>4.3681411028342998E-2</v>
      </c>
      <c r="R138" s="56">
        <f t="shared" ca="1" si="35"/>
        <v>3.8026977251860217E-2</v>
      </c>
      <c r="S138" s="56"/>
      <c r="T138" s="56"/>
      <c r="U138" s="56">
        <f t="shared" ca="1" si="35"/>
        <v>3.8970950258079284E-2</v>
      </c>
      <c r="V138" s="56"/>
      <c r="W138" s="56"/>
      <c r="X138" s="56">
        <f t="shared" ca="1" si="35"/>
        <v>6.2708439722816367E-2</v>
      </c>
      <c r="Y138" s="58">
        <f t="shared" ca="1" si="36"/>
        <v>4.4190303480953208E-2</v>
      </c>
    </row>
    <row r="139" spans="1:25" s="33" customFormat="1" x14ac:dyDescent="0.2">
      <c r="A139" s="20">
        <v>39172</v>
      </c>
      <c r="B139" s="63">
        <f t="shared" ca="1" si="35"/>
        <v>2.4930020314057444E-2</v>
      </c>
      <c r="C139" s="63">
        <f t="shared" ca="1" si="35"/>
        <v>3.5654205372653847E-2</v>
      </c>
      <c r="D139" s="34">
        <f t="shared" ca="1" si="35"/>
        <v>3.6567735624702946E-2</v>
      </c>
      <c r="E139" s="34">
        <f t="shared" ca="1" si="35"/>
        <v>3.867845720704377E-2</v>
      </c>
      <c r="F139" s="34">
        <f t="shared" ca="1" si="35"/>
        <v>2.8915436713480513E-2</v>
      </c>
      <c r="G139" s="53">
        <f t="shared" ca="1" si="35"/>
        <v>3.6313577243841433E-2</v>
      </c>
      <c r="H139" s="34">
        <f t="shared" ca="1" si="35"/>
        <v>1.8458765298054569E-2</v>
      </c>
      <c r="I139" s="34">
        <f t="shared" ca="1" si="35"/>
        <v>1.8401251651414929E-2</v>
      </c>
      <c r="J139" s="64">
        <f t="shared" ca="1" si="35"/>
        <v>1.5252828990389489E-2</v>
      </c>
      <c r="K139" s="34">
        <f t="shared" ca="1" si="35"/>
        <v>1.7927187774537279E-2</v>
      </c>
      <c r="L139" s="34">
        <f t="shared" ca="1" si="35"/>
        <v>3.0487609283496253E-2</v>
      </c>
      <c r="M139" s="64">
        <f t="shared" ca="1" si="35"/>
        <v>2.0986450630529729E-2</v>
      </c>
      <c r="N139" s="34">
        <f t="shared" ca="1" si="35"/>
        <v>3.7226451160794261E-2</v>
      </c>
      <c r="O139" s="55">
        <f t="shared" ca="1" si="35"/>
        <v>4.0890939901864654E-2</v>
      </c>
      <c r="P139" s="53">
        <f t="shared" ca="1" si="35"/>
        <v>4.2254895973524276E-2</v>
      </c>
      <c r="Q139" s="34">
        <f t="shared" ca="1" si="35"/>
        <v>3.7273325182476613E-2</v>
      </c>
      <c r="R139" s="34">
        <f t="shared" ca="1" si="35"/>
        <v>2.9570588567848111E-2</v>
      </c>
      <c r="S139" s="34">
        <f t="shared" ca="1" si="35"/>
        <v>4.0212823479909732E-2</v>
      </c>
      <c r="T139" s="34"/>
      <c r="U139" s="34">
        <f t="shared" ca="1" si="35"/>
        <v>2.6871901548650712E-2</v>
      </c>
      <c r="V139" s="34">
        <f t="shared" ca="1" si="35"/>
        <v>2.7900072625389294E-2</v>
      </c>
      <c r="W139" s="34"/>
      <c r="X139" s="34">
        <f t="shared" ca="1" si="35"/>
        <v>4.1401688070057396E-2</v>
      </c>
      <c r="Y139" s="55">
        <f t="shared" ca="1" si="36"/>
        <v>3.1651907265213275E-2</v>
      </c>
    </row>
    <row r="140" spans="1:25" s="33" customFormat="1" x14ac:dyDescent="0.2">
      <c r="A140" s="20">
        <v>39263</v>
      </c>
      <c r="B140" s="63">
        <f t="shared" ca="1" si="35"/>
        <v>2.1544056873572526E-2</v>
      </c>
      <c r="C140" s="63">
        <f t="shared" ca="1" si="35"/>
        <v>3.4045223033716931E-2</v>
      </c>
      <c r="D140" s="34">
        <f t="shared" ca="1" si="35"/>
        <v>3.5211026869320428E-2</v>
      </c>
      <c r="E140" s="34">
        <f t="shared" ca="1" si="35"/>
        <v>3.8837090267310748E-2</v>
      </c>
      <c r="F140" s="34">
        <f t="shared" ca="1" si="35"/>
        <v>2.5830712010122436E-2</v>
      </c>
      <c r="G140" s="53">
        <f t="shared" ca="1" si="35"/>
        <v>3.6375033424426606E-2</v>
      </c>
      <c r="H140" s="34">
        <f t="shared" ca="1" si="35"/>
        <v>2.6485100553202967E-2</v>
      </c>
      <c r="I140" s="34">
        <f t="shared" ca="1" si="35"/>
        <v>2.2207368415025686E-2</v>
      </c>
      <c r="J140" s="64">
        <f t="shared" ca="1" si="35"/>
        <v>1.336353896563991E-2</v>
      </c>
      <c r="K140" s="34">
        <f t="shared" ca="1" si="35"/>
        <v>3.6460610197373011E-2</v>
      </c>
      <c r="L140" s="34">
        <f t="shared" ca="1" si="35"/>
        <v>2.8671859192537674E-2</v>
      </c>
      <c r="M140" s="64">
        <f t="shared" ca="1" si="35"/>
        <v>1.5580586212029512E-2</v>
      </c>
      <c r="N140" s="34">
        <f t="shared" ca="1" si="35"/>
        <v>4.7024328904534451E-2</v>
      </c>
      <c r="O140" s="55">
        <f t="shared" ca="1" si="35"/>
        <v>4.2094359120159019E-2</v>
      </c>
      <c r="P140" s="53">
        <f t="shared" ca="1" si="35"/>
        <v>4.4985215275036738E-2</v>
      </c>
      <c r="Q140" s="34">
        <f t="shared" ca="1" si="35"/>
        <v>3.5133375160558922E-2</v>
      </c>
      <c r="R140" s="34">
        <f t="shared" ca="1" si="35"/>
        <v>2.9464621214347453E-2</v>
      </c>
      <c r="S140" s="34">
        <f t="shared" ca="1" si="35"/>
        <v>3.9703472159261288E-2</v>
      </c>
      <c r="T140" s="34"/>
      <c r="U140" s="34">
        <f t="shared" ca="1" si="35"/>
        <v>2.7793816714430264E-2</v>
      </c>
      <c r="V140" s="34">
        <f t="shared" ca="1" si="35"/>
        <v>2.7125396667390334E-2</v>
      </c>
      <c r="W140" s="34"/>
      <c r="X140" s="34">
        <f t="shared" ca="1" si="35"/>
        <v>3.7476499432743227E-2</v>
      </c>
      <c r="Y140" s="55">
        <f t="shared" ca="1" si="36"/>
        <v>3.3144958429097926E-2</v>
      </c>
    </row>
    <row r="141" spans="1:25" s="33" customFormat="1" x14ac:dyDescent="0.2">
      <c r="A141" s="20">
        <v>39355</v>
      </c>
      <c r="B141" s="63">
        <f t="shared" ca="1" si="35"/>
        <v>1.8107440388551943E-2</v>
      </c>
      <c r="C141" s="63">
        <f t="shared" ca="1" si="35"/>
        <v>3.4141563903424821E-2</v>
      </c>
      <c r="D141" s="34">
        <f t="shared" ca="1" si="35"/>
        <v>3.496515803586786E-2</v>
      </c>
      <c r="E141" s="34">
        <f t="shared" ca="1" si="35"/>
        <v>3.2266208662690143E-2</v>
      </c>
      <c r="F141" s="34">
        <f t="shared" ca="1" si="35"/>
        <v>2.9167470709363208E-2</v>
      </c>
      <c r="G141" s="53">
        <f t="shared" ca="1" si="35"/>
        <v>4.0756206111064008E-2</v>
      </c>
      <c r="H141" s="34">
        <f t="shared" ca="1" si="35"/>
        <v>1.791610173281577E-2</v>
      </c>
      <c r="I141" s="34">
        <f t="shared" ca="1" si="35"/>
        <v>2.3429951111828107E-2</v>
      </c>
      <c r="J141" s="64">
        <f t="shared" ca="1" si="35"/>
        <v>2.1818842101045455E-2</v>
      </c>
      <c r="K141" s="34">
        <f t="shared" ca="1" si="35"/>
        <v>3.8595125017311993E-2</v>
      </c>
      <c r="L141" s="34">
        <f t="shared" ca="1" si="35"/>
        <v>2.9337473455159468E-2</v>
      </c>
      <c r="M141" s="64">
        <f t="shared" ca="1" si="35"/>
        <v>2.3290267749305871E-2</v>
      </c>
      <c r="N141" s="34">
        <f t="shared" ca="1" si="35"/>
        <v>2.8680170526972804E-2</v>
      </c>
      <c r="O141" s="55">
        <f t="shared" ca="1" si="35"/>
        <v>2.8998680190209347E-2</v>
      </c>
      <c r="P141" s="53">
        <f t="shared" ca="1" si="35"/>
        <v>4.9024540796027027E-2</v>
      </c>
      <c r="Q141" s="34">
        <f t="shared" ca="1" si="35"/>
        <v>4.1965976770352631E-2</v>
      </c>
      <c r="R141" s="34">
        <f t="shared" ca="1" si="35"/>
        <v>2.8717633478927418E-2</v>
      </c>
      <c r="S141" s="34">
        <f t="shared" ca="1" si="35"/>
        <v>3.7804485257454168E-2</v>
      </c>
      <c r="T141" s="34"/>
      <c r="U141" s="34">
        <f t="shared" ca="1" si="35"/>
        <v>2.5019546851764662E-2</v>
      </c>
      <c r="V141" s="34">
        <f t="shared" ca="1" si="35"/>
        <v>3.4048615273662319E-2</v>
      </c>
      <c r="W141" s="34"/>
      <c r="X141" s="34">
        <f t="shared" ca="1" si="35"/>
        <v>4.1906648023546378E-2</v>
      </c>
      <c r="Y141" s="55">
        <f t="shared" ca="1" si="36"/>
        <v>2.9351227429435189E-2</v>
      </c>
    </row>
    <row r="142" spans="1:25" s="33" customFormat="1" ht="12" thickBot="1" x14ac:dyDescent="0.25">
      <c r="A142" s="26">
        <v>39447</v>
      </c>
      <c r="B142" s="65">
        <f t="shared" ca="1" si="35"/>
        <v>3.1375240935734405E-2</v>
      </c>
      <c r="C142" s="65">
        <f t="shared" ca="1" si="35"/>
        <v>3.5697894422825227E-2</v>
      </c>
      <c r="D142" s="56">
        <f t="shared" ca="1" si="35"/>
        <v>3.5605743894542075E-2</v>
      </c>
      <c r="E142" s="56">
        <f t="shared" ca="1" si="35"/>
        <v>4.6404185122006725E-2</v>
      </c>
      <c r="F142" s="56">
        <f t="shared" ca="1" si="35"/>
        <v>3.8932222060310995E-2</v>
      </c>
      <c r="G142" s="57">
        <f t="shared" ca="1" si="35"/>
        <v>3.9112476540440255E-2</v>
      </c>
      <c r="H142" s="56">
        <f t="shared" ca="1" si="35"/>
        <v>1.5478949208671322E-2</v>
      </c>
      <c r="I142" s="56">
        <f t="shared" ca="1" si="35"/>
        <v>2.5482972485118216E-2</v>
      </c>
      <c r="J142" s="66">
        <f t="shared" ca="1" si="35"/>
        <v>1.4759669861657887E-2</v>
      </c>
      <c r="K142" s="56">
        <f t="shared" ca="1" si="35"/>
        <v>3.6047456180372084E-2</v>
      </c>
      <c r="L142" s="56">
        <f t="shared" ca="1" si="35"/>
        <v>3.1822910342505395E-2</v>
      </c>
      <c r="M142" s="66">
        <f t="shared" ca="1" si="35"/>
        <v>3.4413131921600115E-2</v>
      </c>
      <c r="N142" s="56">
        <f t="shared" ca="1" si="35"/>
        <v>4.0100246270805773E-2</v>
      </c>
      <c r="O142" s="58">
        <f t="shared" ca="1" si="35"/>
        <v>4.1150721837736048E-2</v>
      </c>
      <c r="P142" s="57">
        <f t="shared" ca="1" si="35"/>
        <v>4.3902239111762942E-2</v>
      </c>
      <c r="Q142" s="56">
        <f t="shared" ca="1" si="35"/>
        <v>3.8713891865336247E-2</v>
      </c>
      <c r="R142" s="56">
        <f t="shared" ca="1" si="35"/>
        <v>3.1858420259157638E-2</v>
      </c>
      <c r="S142" s="56">
        <f t="shared" ca="1" si="35"/>
        <v>3.8801082040121004E-2</v>
      </c>
      <c r="T142" s="56"/>
      <c r="U142" s="56">
        <f t="shared" ca="1" si="35"/>
        <v>2.662298551160025E-2</v>
      </c>
      <c r="V142" s="56">
        <f t="shared" ca="1" si="35"/>
        <v>4.2877346727046239E-2</v>
      </c>
      <c r="W142" s="56"/>
      <c r="X142" s="56">
        <f t="shared" ca="1" si="35"/>
        <v>4.3000192097226275E-2</v>
      </c>
      <c r="Y142" s="58">
        <f t="shared" ca="1" si="36"/>
        <v>3.1381603927968849E-2</v>
      </c>
    </row>
    <row r="143" spans="1:25" s="33" customFormat="1" x14ac:dyDescent="0.2">
      <c r="A143" s="14">
        <v>39538</v>
      </c>
      <c r="B143" s="67">
        <f t="shared" ca="1" si="35"/>
        <v>3.4052914979079807E-2</v>
      </c>
      <c r="C143" s="67">
        <f t="shared" ca="1" si="35"/>
        <v>3.8834114095088745E-2</v>
      </c>
      <c r="D143" s="59">
        <f t="shared" ca="1" si="35"/>
        <v>3.8720472615393575E-2</v>
      </c>
      <c r="E143" s="59">
        <f t="shared" ref="E143:Y143" ca="1" si="37">IF(IF(OR(E21="",E17=0),NA(),E21/E17-1)&gt;1.5,NA(),E21/E17-1)</f>
        <v>5.2381033423589241E-2</v>
      </c>
      <c r="F143" s="59">
        <f t="shared" ca="1" si="37"/>
        <v>4.3852184164461239E-2</v>
      </c>
      <c r="G143" s="60">
        <f t="shared" ca="1" si="37"/>
        <v>4.7730219361676429E-2</v>
      </c>
      <c r="H143" s="59">
        <f t="shared" ca="1" si="37"/>
        <v>-3.9244583363684526E-5</v>
      </c>
      <c r="I143" s="59">
        <f t="shared" ca="1" si="37"/>
        <v>4.2530570766582398E-2</v>
      </c>
      <c r="J143" s="68">
        <f t="shared" ca="1" si="37"/>
        <v>3.4136449150102388E-2</v>
      </c>
      <c r="K143" s="59">
        <f t="shared" ca="1" si="37"/>
        <v>3.5970267115786658E-2</v>
      </c>
      <c r="L143" s="59">
        <f t="shared" ca="1" si="37"/>
        <v>4.1005529482878389E-2</v>
      </c>
      <c r="M143" s="68">
        <f t="shared" ca="1" si="37"/>
        <v>4.6628030032402235E-2</v>
      </c>
      <c r="N143" s="59">
        <f t="shared" ca="1" si="37"/>
        <v>5.0883407852981177E-2</v>
      </c>
      <c r="O143" s="61">
        <f t="shared" ca="1" si="37"/>
        <v>4.9450386533768098E-2</v>
      </c>
      <c r="P143" s="60">
        <f t="shared" ca="1" si="37"/>
        <v>4.809786233240132E-2</v>
      </c>
      <c r="Q143" s="59">
        <f t="shared" ca="1" si="37"/>
        <v>4.8900775392839657E-2</v>
      </c>
      <c r="R143" s="59">
        <f t="shared" ca="1" si="37"/>
        <v>4.0540419797691296E-2</v>
      </c>
      <c r="S143" s="59">
        <f t="shared" ca="1" si="37"/>
        <v>4.0904424772306047E-2</v>
      </c>
      <c r="T143" s="59"/>
      <c r="U143" s="59">
        <f t="shared" ca="1" si="37"/>
        <v>2.7846812010349664E-2</v>
      </c>
      <c r="V143" s="59">
        <f t="shared" ca="1" si="37"/>
        <v>4.8916217954594998E-2</v>
      </c>
      <c r="W143" s="59"/>
      <c r="X143" s="59">
        <f t="shared" ca="1" si="37"/>
        <v>4.8141954138381848E-2</v>
      </c>
      <c r="Y143" s="61">
        <f t="shared" ca="1" si="37"/>
        <v>2.554852903367677E-2</v>
      </c>
    </row>
    <row r="144" spans="1:25" s="33" customFormat="1" x14ac:dyDescent="0.2">
      <c r="A144" s="20">
        <v>39629</v>
      </c>
      <c r="B144" s="63">
        <f t="shared" ref="B144:X154" ca="1" si="38">IF(IF(OR(B22="",B18=0),NA(),B22/B18-1)&gt;1.5,NA(),B22/B18-1)</f>
        <v>3.6294925647497367E-2</v>
      </c>
      <c r="C144" s="63">
        <f t="shared" ca="1" si="38"/>
        <v>4.1635251779718718E-2</v>
      </c>
      <c r="D144" s="34">
        <f t="shared" ca="1" si="38"/>
        <v>4.1344657324693834E-2</v>
      </c>
      <c r="E144" s="34">
        <f t="shared" ca="1" si="38"/>
        <v>5.5061665899336143E-2</v>
      </c>
      <c r="F144" s="34">
        <f t="shared" ca="1" si="38"/>
        <v>4.8901284040725024E-2</v>
      </c>
      <c r="G144" s="53">
        <f t="shared" ca="1" si="38"/>
        <v>4.2285515042422839E-2</v>
      </c>
      <c r="H144" s="34">
        <f t="shared" ca="1" si="38"/>
        <v>9.648180506777404E-3</v>
      </c>
      <c r="I144" s="34">
        <f t="shared" ca="1" si="38"/>
        <v>4.3339682876970764E-2</v>
      </c>
      <c r="J144" s="64">
        <f t="shared" ca="1" si="38"/>
        <v>3.296906919757725E-2</v>
      </c>
      <c r="K144" s="34">
        <f t="shared" ca="1" si="38"/>
        <v>6.1174696293038622E-2</v>
      </c>
      <c r="L144" s="34">
        <f t="shared" ca="1" si="38"/>
        <v>4.2582385586030114E-2</v>
      </c>
      <c r="M144" s="64">
        <f t="shared" ca="1" si="38"/>
        <v>5.0431001813552534E-2</v>
      </c>
      <c r="N144" s="34">
        <f t="shared" ca="1" si="38"/>
        <v>4.9023903400887692E-2</v>
      </c>
      <c r="O144" s="55">
        <f t="shared" ca="1" si="38"/>
        <v>4.9725792653808387E-2</v>
      </c>
      <c r="P144" s="53">
        <f t="shared" ca="1" si="38"/>
        <v>4.7276587400475023E-2</v>
      </c>
      <c r="Q144" s="34">
        <f t="shared" ca="1" si="38"/>
        <v>4.4602454592134411E-2</v>
      </c>
      <c r="R144" s="34">
        <f t="shared" ca="1" si="38"/>
        <v>3.992479522942971E-2</v>
      </c>
      <c r="S144" s="34">
        <f t="shared" ca="1" si="38"/>
        <v>4.4732083234239495E-2</v>
      </c>
      <c r="T144" s="34"/>
      <c r="U144" s="34">
        <f t="shared" ca="1" si="38"/>
        <v>3.9900171504689164E-2</v>
      </c>
      <c r="V144" s="34">
        <f t="shared" ca="1" si="38"/>
        <v>5.62815042432252E-2</v>
      </c>
      <c r="W144" s="34"/>
      <c r="X144" s="34">
        <f t="shared" ca="1" si="38"/>
        <v>5.1426878513832541E-2</v>
      </c>
      <c r="Y144" s="55">
        <f t="shared" ref="Y144:Y154" ca="1" si="39">IF(IF(OR(Y22="",Y18=0),NA(),Y22/Y18-1)&gt;1.5,NA(),Y22/Y18-1)</f>
        <v>3.6236245687508939E-2</v>
      </c>
    </row>
    <row r="145" spans="1:25" s="33" customFormat="1" x14ac:dyDescent="0.2">
      <c r="A145" s="20">
        <v>39721</v>
      </c>
      <c r="B145" s="63">
        <f t="shared" ca="1" si="38"/>
        <v>3.5938459423350055E-2</v>
      </c>
      <c r="C145" s="63">
        <f t="shared" ca="1" si="38"/>
        <v>4.4242819319587401E-2</v>
      </c>
      <c r="D145" s="34">
        <f t="shared" ca="1" si="38"/>
        <v>4.384826264377728E-2</v>
      </c>
      <c r="E145" s="34">
        <f t="shared" ca="1" si="38"/>
        <v>5.2042639430466719E-2</v>
      </c>
      <c r="F145" s="34">
        <f t="shared" ca="1" si="38"/>
        <v>5.2210918988019994E-2</v>
      </c>
      <c r="G145" s="53">
        <f t="shared" ca="1" si="38"/>
        <v>4.4012194065663701E-2</v>
      </c>
      <c r="H145" s="34">
        <f t="shared" ca="1" si="38"/>
        <v>4.5116246727314291E-2</v>
      </c>
      <c r="I145" s="34">
        <f t="shared" ca="1" si="38"/>
        <v>4.1972333927155381E-2</v>
      </c>
      <c r="J145" s="64">
        <f t="shared" ca="1" si="38"/>
        <v>3.8119946370038571E-2</v>
      </c>
      <c r="K145" s="34">
        <f t="shared" ca="1" si="38"/>
        <v>5.934586158923838E-2</v>
      </c>
      <c r="L145" s="34">
        <f t="shared" ca="1" si="38"/>
        <v>4.0420858523583014E-2</v>
      </c>
      <c r="M145" s="64">
        <f t="shared" ca="1" si="38"/>
        <v>4.6526582826539098E-2</v>
      </c>
      <c r="N145" s="34">
        <f t="shared" ca="1" si="38"/>
        <v>5.0062211826579883E-2</v>
      </c>
      <c r="O145" s="55">
        <f t="shared" ca="1" si="38"/>
        <v>5.0157115209479075E-2</v>
      </c>
      <c r="P145" s="53">
        <f t="shared" ca="1" si="38"/>
        <v>4.3342643783865542E-2</v>
      </c>
      <c r="Q145" s="34">
        <f t="shared" ca="1" si="38"/>
        <v>4.8075678448757708E-2</v>
      </c>
      <c r="R145" s="34">
        <f t="shared" ca="1" si="38"/>
        <v>4.0309324545029446E-2</v>
      </c>
      <c r="S145" s="34">
        <f t="shared" ca="1" si="38"/>
        <v>4.4648577891031715E-2</v>
      </c>
      <c r="T145" s="34"/>
      <c r="U145" s="34">
        <f t="shared" ca="1" si="38"/>
        <v>3.8448184284565201E-2</v>
      </c>
      <c r="V145" s="34">
        <f t="shared" ca="1" si="38"/>
        <v>5.7342385393343021E-2</v>
      </c>
      <c r="W145" s="34"/>
      <c r="X145" s="34">
        <f t="shared" ca="1" si="38"/>
        <v>5.6510427366659677E-2</v>
      </c>
      <c r="Y145" s="55">
        <f t="shared" ca="1" si="39"/>
        <v>4.6545484284910676E-2</v>
      </c>
    </row>
    <row r="146" spans="1:25" s="33" customFormat="1" ht="12" thickBot="1" x14ac:dyDescent="0.25">
      <c r="A146" s="26">
        <v>39813</v>
      </c>
      <c r="B146" s="65">
        <f t="shared" ca="1" si="38"/>
        <v>3.0585991531309586E-2</v>
      </c>
      <c r="C146" s="65">
        <f t="shared" ca="1" si="38"/>
        <v>3.9260598127773161E-2</v>
      </c>
      <c r="D146" s="56">
        <f t="shared" ca="1" si="38"/>
        <v>3.9581240623332015E-2</v>
      </c>
      <c r="E146" s="56">
        <f t="shared" ca="1" si="38"/>
        <v>5.6548450504194214E-2</v>
      </c>
      <c r="F146" s="56">
        <f t="shared" ca="1" si="38"/>
        <v>4.2406578026298103E-2</v>
      </c>
      <c r="G146" s="57">
        <f t="shared" ca="1" si="38"/>
        <v>3.6040829595440638E-2</v>
      </c>
      <c r="H146" s="56">
        <f t="shared" ca="1" si="38"/>
        <v>3.2596122065345678E-2</v>
      </c>
      <c r="I146" s="56">
        <f t="shared" ca="1" si="38"/>
        <v>3.6152284737814622E-2</v>
      </c>
      <c r="J146" s="66">
        <f t="shared" ca="1" si="38"/>
        <v>3.4055410074216308E-2</v>
      </c>
      <c r="K146" s="56">
        <f t="shared" ca="1" si="38"/>
        <v>3.6124956857386259E-2</v>
      </c>
      <c r="L146" s="56">
        <f t="shared" ca="1" si="38"/>
        <v>3.006574755833924E-2</v>
      </c>
      <c r="M146" s="66">
        <f t="shared" ca="1" si="38"/>
        <v>3.6078599451100368E-2</v>
      </c>
      <c r="N146" s="56">
        <f t="shared" ca="1" si="38"/>
        <v>5.7460586844383377E-2</v>
      </c>
      <c r="O146" s="58">
        <f t="shared" ca="1" si="38"/>
        <v>5.8139939989044098E-2</v>
      </c>
      <c r="P146" s="57">
        <f t="shared" ca="1" si="38"/>
        <v>4.0478223963753335E-2</v>
      </c>
      <c r="Q146" s="56">
        <f t="shared" ca="1" si="38"/>
        <v>4.2974277623857748E-2</v>
      </c>
      <c r="R146" s="56">
        <f t="shared" ca="1" si="38"/>
        <v>3.6730116495882426E-2</v>
      </c>
      <c r="S146" s="56">
        <f t="shared" ca="1" si="38"/>
        <v>4.0616303282589694E-2</v>
      </c>
      <c r="T146" s="56"/>
      <c r="U146" s="56">
        <f t="shared" ca="1" si="38"/>
        <v>3.3544609739879494E-2</v>
      </c>
      <c r="V146" s="56">
        <f t="shared" ca="1" si="38"/>
        <v>4.4217908762530067E-2</v>
      </c>
      <c r="W146" s="56"/>
      <c r="X146" s="56">
        <f t="shared" ca="1" si="38"/>
        <v>4.7340129014305177E-2</v>
      </c>
      <c r="Y146" s="58">
        <f t="shared" ca="1" si="39"/>
        <v>3.7168789465117147E-2</v>
      </c>
    </row>
    <row r="147" spans="1:25" s="33" customFormat="1" x14ac:dyDescent="0.2">
      <c r="A147" s="14">
        <v>39903</v>
      </c>
      <c r="B147" s="67">
        <f t="shared" ca="1" si="38"/>
        <v>2.2303449092025529E-2</v>
      </c>
      <c r="C147" s="67">
        <f t="shared" ca="1" si="38"/>
        <v>3.3492605094821437E-2</v>
      </c>
      <c r="D147" s="59">
        <f t="shared" ca="1" si="38"/>
        <v>3.4069224467464521E-2</v>
      </c>
      <c r="E147" s="59">
        <f t="shared" ca="1" si="38"/>
        <v>4.580499900767232E-2</v>
      </c>
      <c r="F147" s="59">
        <f t="shared" ca="1" si="38"/>
        <v>3.3834140153482517E-2</v>
      </c>
      <c r="G147" s="60">
        <f t="shared" ca="1" si="38"/>
        <v>2.1814492544319775E-2</v>
      </c>
      <c r="H147" s="59">
        <f t="shared" ca="1" si="38"/>
        <v>7.3024776183350459E-2</v>
      </c>
      <c r="I147" s="59">
        <f t="shared" ca="1" si="38"/>
        <v>2.0918851465213217E-2</v>
      </c>
      <c r="J147" s="68">
        <f t="shared" ca="1" si="38"/>
        <v>2.878068665093636E-2</v>
      </c>
      <c r="K147" s="59">
        <f t="shared" ca="1" si="38"/>
        <v>4.061842443817798E-2</v>
      </c>
      <c r="L147" s="59">
        <f t="shared" ca="1" si="38"/>
        <v>2.6080045869490753E-2</v>
      </c>
      <c r="M147" s="68">
        <f t="shared" ca="1" si="38"/>
        <v>1.5214079572579253E-2</v>
      </c>
      <c r="N147" s="59">
        <f t="shared" ca="1" si="38"/>
        <v>4.2762266873769716E-2</v>
      </c>
      <c r="O147" s="61">
        <f t="shared" ca="1" si="38"/>
        <v>4.5935238915885579E-2</v>
      </c>
      <c r="P147" s="60">
        <f t="shared" ca="1" si="38"/>
        <v>3.7386315005553339E-2</v>
      </c>
      <c r="Q147" s="59">
        <f t="shared" ca="1" si="38"/>
        <v>2.4169606390989307E-2</v>
      </c>
      <c r="R147" s="59">
        <f t="shared" ca="1" si="38"/>
        <v>2.3485233168634156E-2</v>
      </c>
      <c r="S147" s="59">
        <f t="shared" ca="1" si="38"/>
        <v>3.3983208149806376E-2</v>
      </c>
      <c r="T147" s="59"/>
      <c r="U147" s="59">
        <f t="shared" ca="1" si="38"/>
        <v>3.4142072307641325E-2</v>
      </c>
      <c r="V147" s="59">
        <f t="shared" ca="1" si="38"/>
        <v>3.4764171061638871E-2</v>
      </c>
      <c r="W147" s="59"/>
      <c r="X147" s="59">
        <f t="shared" ca="1" si="38"/>
        <v>4.265588438876744E-2</v>
      </c>
      <c r="Y147" s="61">
        <f t="shared" ca="1" si="39"/>
        <v>3.3847150780121682E-2</v>
      </c>
    </row>
    <row r="148" spans="1:25" s="33" customFormat="1" x14ac:dyDescent="0.2">
      <c r="A148" s="20">
        <v>39994</v>
      </c>
      <c r="B148" s="63">
        <f t="shared" ca="1" si="38"/>
        <v>1.7516416580423355E-2</v>
      </c>
      <c r="C148" s="63">
        <f t="shared" ca="1" si="38"/>
        <v>2.8163836542382636E-2</v>
      </c>
      <c r="D148" s="34">
        <f t="shared" ca="1" si="38"/>
        <v>2.8882075030832732E-2</v>
      </c>
      <c r="E148" s="34">
        <f t="shared" ca="1" si="38"/>
        <v>4.0474770899336043E-2</v>
      </c>
      <c r="F148" s="34">
        <f t="shared" ca="1" si="38"/>
        <v>2.6168748895185168E-2</v>
      </c>
      <c r="G148" s="53">
        <f t="shared" ca="1" si="38"/>
        <v>3.2675044976611112E-2</v>
      </c>
      <c r="H148" s="34">
        <f t="shared" ca="1" si="38"/>
        <v>5.0653735425965074E-2</v>
      </c>
      <c r="I148" s="34">
        <f t="shared" ca="1" si="38"/>
        <v>1.6283616947390112E-2</v>
      </c>
      <c r="J148" s="64">
        <f t="shared" ca="1" si="38"/>
        <v>1.0783473647331565E-2</v>
      </c>
      <c r="K148" s="34">
        <f t="shared" ca="1" si="38"/>
        <v>2.3583111457352812E-2</v>
      </c>
      <c r="L148" s="34">
        <f t="shared" ca="1" si="38"/>
        <v>2.0800763654157173E-2</v>
      </c>
      <c r="M148" s="64">
        <f t="shared" ca="1" si="38"/>
        <v>6.5651775030435289E-3</v>
      </c>
      <c r="N148" s="34">
        <f t="shared" ca="1" si="38"/>
        <v>4.6515879850263175E-2</v>
      </c>
      <c r="O148" s="55">
        <f t="shared" ca="1" si="38"/>
        <v>4.2904553949606905E-2</v>
      </c>
      <c r="P148" s="53">
        <f t="shared" ca="1" si="38"/>
        <v>3.3558768754563761E-2</v>
      </c>
      <c r="Q148" s="34">
        <f t="shared" ca="1" si="38"/>
        <v>3.5562303267390627E-2</v>
      </c>
      <c r="R148" s="34">
        <f t="shared" ca="1" si="38"/>
        <v>2.2462883964145419E-2</v>
      </c>
      <c r="S148" s="34">
        <f t="shared" ca="1" si="38"/>
        <v>3.0012453795036143E-2</v>
      </c>
      <c r="T148" s="34"/>
      <c r="U148" s="34">
        <f t="shared" ca="1" si="38"/>
        <v>2.3910477034279065E-2</v>
      </c>
      <c r="V148" s="34">
        <f t="shared" ca="1" si="38"/>
        <v>2.6389987757881928E-2</v>
      </c>
      <c r="W148" s="34"/>
      <c r="X148" s="34">
        <f t="shared" ca="1" si="38"/>
        <v>3.5104533550987194E-2</v>
      </c>
      <c r="Y148" s="55">
        <f t="shared" ca="1" si="39"/>
        <v>2.1772851128891491E-2</v>
      </c>
    </row>
    <row r="149" spans="1:25" s="33" customFormat="1" x14ac:dyDescent="0.2">
      <c r="A149" s="20">
        <v>40086</v>
      </c>
      <c r="B149" s="63">
        <f t="shared" ca="1" si="38"/>
        <v>1.3200575565015082E-2</v>
      </c>
      <c r="C149" s="63">
        <f t="shared" ca="1" si="38"/>
        <v>2.5791847058517225E-2</v>
      </c>
      <c r="D149" s="34">
        <f t="shared" ca="1" si="38"/>
        <v>2.6247257308427141E-2</v>
      </c>
      <c r="E149" s="34">
        <f t="shared" ca="1" si="38"/>
        <v>3.4357535386988269E-2</v>
      </c>
      <c r="F149" s="34">
        <f t="shared" ca="1" si="38"/>
        <v>2.5561064050945825E-2</v>
      </c>
      <c r="G149" s="53">
        <f t="shared" ca="1" si="38"/>
        <v>2.4588044689843214E-2</v>
      </c>
      <c r="H149" s="34">
        <f t="shared" ca="1" si="38"/>
        <v>2.1129819493109325E-2</v>
      </c>
      <c r="I149" s="34">
        <f t="shared" ca="1" si="38"/>
        <v>1.3819928126715286E-2</v>
      </c>
      <c r="J149" s="64">
        <f t="shared" ca="1" si="38"/>
        <v>7.7426863989253913E-3</v>
      </c>
      <c r="K149" s="34">
        <f t="shared" ca="1" si="38"/>
        <v>2.4403923569445984E-2</v>
      </c>
      <c r="L149" s="34">
        <f t="shared" ca="1" si="38"/>
        <v>1.564163403856722E-2</v>
      </c>
      <c r="M149" s="64">
        <f t="shared" ca="1" si="38"/>
        <v>1.2109684596730563E-2</v>
      </c>
      <c r="N149" s="34">
        <f t="shared" ca="1" si="38"/>
        <v>3.5259673019004678E-2</v>
      </c>
      <c r="O149" s="55">
        <f t="shared" ca="1" si="38"/>
        <v>3.5562798412436036E-2</v>
      </c>
      <c r="P149" s="53">
        <f t="shared" ca="1" si="38"/>
        <v>2.7929083202380633E-2</v>
      </c>
      <c r="Q149" s="34">
        <f t="shared" ca="1" si="38"/>
        <v>2.8962201883623084E-2</v>
      </c>
      <c r="R149" s="34">
        <f t="shared" ca="1" si="38"/>
        <v>2.3123943896517174E-2</v>
      </c>
      <c r="S149" s="34">
        <f t="shared" ca="1" si="38"/>
        <v>2.5418381487405828E-2</v>
      </c>
      <c r="T149" s="34"/>
      <c r="U149" s="34">
        <f t="shared" ca="1" si="38"/>
        <v>2.0352575553029606E-2</v>
      </c>
      <c r="V149" s="34">
        <f t="shared" ca="1" si="38"/>
        <v>2.4688567696713015E-2</v>
      </c>
      <c r="W149" s="34"/>
      <c r="X149" s="34">
        <f t="shared" ca="1" si="38"/>
        <v>3.2708100875454615E-2</v>
      </c>
      <c r="Y149" s="55">
        <f t="shared" ca="1" si="39"/>
        <v>1.1843910399321533E-2</v>
      </c>
    </row>
    <row r="150" spans="1:25" s="33" customFormat="1" ht="12" thickBot="1" x14ac:dyDescent="0.25">
      <c r="A150" s="26">
        <v>40178</v>
      </c>
      <c r="B150" s="65">
        <f t="shared" ca="1" si="38"/>
        <v>1.7114334824471555E-2</v>
      </c>
      <c r="C150" s="65">
        <f t="shared" ca="1" si="38"/>
        <v>2.7611673749153853E-2</v>
      </c>
      <c r="D150" s="56">
        <f t="shared" ca="1" si="38"/>
        <v>2.8037610688210979E-2</v>
      </c>
      <c r="E150" s="56">
        <f t="shared" ca="1" si="38"/>
        <v>3.5561345660321875E-2</v>
      </c>
      <c r="F150" s="56">
        <f t="shared" ca="1" si="38"/>
        <v>2.5915351504596451E-2</v>
      </c>
      <c r="G150" s="57">
        <f t="shared" ca="1" si="38"/>
        <v>2.9848649428556584E-2</v>
      </c>
      <c r="H150" s="56">
        <f t="shared" ca="1" si="38"/>
        <v>2.742802619828888E-2</v>
      </c>
      <c r="I150" s="56">
        <f t="shared" ca="1" si="38"/>
        <v>1.9018787367938828E-2</v>
      </c>
      <c r="J150" s="66">
        <f t="shared" ca="1" si="38"/>
        <v>2.1389708475979319E-2</v>
      </c>
      <c r="K150" s="56">
        <f t="shared" ca="1" si="38"/>
        <v>2.7491615642859957E-2</v>
      </c>
      <c r="L150" s="56">
        <f t="shared" ca="1" si="38"/>
        <v>5.3832356223666444E-3</v>
      </c>
      <c r="M150" s="66">
        <f t="shared" ca="1" si="38"/>
        <v>2.4730213451102712E-2</v>
      </c>
      <c r="N150" s="56">
        <f t="shared" ca="1" si="38"/>
        <v>3.395328420764443E-2</v>
      </c>
      <c r="O150" s="58">
        <f t="shared" ca="1" si="38"/>
        <v>3.3701650351353418E-2</v>
      </c>
      <c r="P150" s="57">
        <f t="shared" ca="1" si="38"/>
        <v>3.5288833691255128E-2</v>
      </c>
      <c r="Q150" s="56">
        <f t="shared" ca="1" si="38"/>
        <v>3.0656915357473613E-2</v>
      </c>
      <c r="R150" s="56">
        <f t="shared" ca="1" si="38"/>
        <v>2.1609472580818911E-2</v>
      </c>
      <c r="S150" s="56">
        <f t="shared" ca="1" si="38"/>
        <v>2.7091976276234941E-2</v>
      </c>
      <c r="T150" s="56"/>
      <c r="U150" s="56">
        <f t="shared" ca="1" si="38"/>
        <v>2.2479222810020349E-2</v>
      </c>
      <c r="V150" s="56">
        <f t="shared" ca="1" si="38"/>
        <v>2.6662078079110252E-2</v>
      </c>
      <c r="W150" s="56"/>
      <c r="X150" s="56">
        <f t="shared" ca="1" si="38"/>
        <v>3.2239438076876903E-2</v>
      </c>
      <c r="Y150" s="58">
        <f t="shared" ca="1" si="39"/>
        <v>1.3000604098525104E-2</v>
      </c>
    </row>
    <row r="151" spans="1:25" s="33" customFormat="1" x14ac:dyDescent="0.2">
      <c r="A151" s="20">
        <v>40268</v>
      </c>
      <c r="B151" s="63">
        <f t="shared" ca="1" si="38"/>
        <v>1.8247498564927911E-2</v>
      </c>
      <c r="C151" s="63">
        <f t="shared" ca="1" si="38"/>
        <v>2.9205435859922524E-2</v>
      </c>
      <c r="D151" s="34">
        <f t="shared" ca="1" si="38"/>
        <v>2.9049144898124712E-2</v>
      </c>
      <c r="E151" s="34">
        <f t="shared" ca="1" si="38"/>
        <v>3.5648855750807673E-2</v>
      </c>
      <c r="F151" s="34">
        <f t="shared" ca="1" si="38"/>
        <v>3.1228751010912825E-2</v>
      </c>
      <c r="G151" s="53">
        <f t="shared" ca="1" si="38"/>
        <v>3.0275376067835591E-2</v>
      </c>
      <c r="H151" s="34">
        <f t="shared" ca="1" si="38"/>
        <v>2.0004646916639501E-2</v>
      </c>
      <c r="I151" s="34">
        <f t="shared" ca="1" si="38"/>
        <v>2.9623319482056765E-2</v>
      </c>
      <c r="J151" s="64">
        <f t="shared" ca="1" si="38"/>
        <v>2.6523124553624378E-2</v>
      </c>
      <c r="K151" s="34">
        <f t="shared" ca="1" si="38"/>
        <v>2.9782387486809725E-2</v>
      </c>
      <c r="L151" s="34"/>
      <c r="M151" s="64"/>
      <c r="N151" s="34">
        <f t="shared" ca="1" si="38"/>
        <v>3.4382867176160126E-2</v>
      </c>
      <c r="O151" s="55">
        <f t="shared" ca="1" si="38"/>
        <v>3.3933223171734861E-2</v>
      </c>
      <c r="P151" s="53">
        <f t="shared" ca="1" si="38"/>
        <v>3.1284941364250418E-2</v>
      </c>
      <c r="Q151" s="34">
        <f t="shared" ca="1" si="38"/>
        <v>3.4847818512257156E-2</v>
      </c>
      <c r="R151" s="34">
        <f t="shared" ca="1" si="38"/>
        <v>2.9895862520270322E-2</v>
      </c>
      <c r="S151" s="34">
        <f t="shared" ca="1" si="38"/>
        <v>2.7515581146823287E-2</v>
      </c>
      <c r="T151" s="34"/>
      <c r="U151" s="34">
        <f t="shared" ca="1" si="38"/>
        <v>2.5498686300704954E-2</v>
      </c>
      <c r="V151" s="34">
        <f t="shared" ca="1" si="38"/>
        <v>3.266477350523056E-2</v>
      </c>
      <c r="W151" s="34"/>
      <c r="X151" s="34">
        <f t="shared" ca="1" si="38"/>
        <v>3.8209967599255767E-2</v>
      </c>
      <c r="Y151" s="55">
        <f t="shared" ca="1" si="39"/>
        <v>2.3173934549025166E-2</v>
      </c>
    </row>
    <row r="152" spans="1:25" s="33" customFormat="1" x14ac:dyDescent="0.2">
      <c r="A152" s="20">
        <v>40359</v>
      </c>
      <c r="B152" s="63">
        <f t="shared" ca="1" si="38"/>
        <v>1.7294159889338134E-2</v>
      </c>
      <c r="C152" s="63">
        <f t="shared" ca="1" si="38"/>
        <v>2.9679652710601356E-2</v>
      </c>
      <c r="D152" s="34">
        <f t="shared" ca="1" si="38"/>
        <v>2.9476584550128138E-2</v>
      </c>
      <c r="E152" s="34">
        <f t="shared" ca="1" si="38"/>
        <v>3.4396874754742512E-2</v>
      </c>
      <c r="F152" s="34">
        <f t="shared" ca="1" si="38"/>
        <v>3.2849573850303626E-2</v>
      </c>
      <c r="G152" s="53">
        <f t="shared" ca="1" si="38"/>
        <v>2.6336513994026145E-2</v>
      </c>
      <c r="H152" s="34">
        <f t="shared" ca="1" si="38"/>
        <v>-2.1997284524723493E-2</v>
      </c>
      <c r="I152" s="34">
        <f t="shared" ca="1" si="38"/>
        <v>3.2372549480007784E-2</v>
      </c>
      <c r="J152" s="64">
        <f t="shared" ca="1" si="38"/>
        <v>3.8309835088476296E-2</v>
      </c>
      <c r="K152" s="34">
        <f t="shared" ca="1" si="38"/>
        <v>3.1733554346132786E-2</v>
      </c>
      <c r="L152" s="34"/>
      <c r="M152" s="64"/>
      <c r="N152" s="34">
        <f t="shared" ca="1" si="38"/>
        <v>3.1378451841760802E-2</v>
      </c>
      <c r="O152" s="55">
        <f t="shared" ca="1" si="38"/>
        <v>3.1556328101495446E-2</v>
      </c>
      <c r="P152" s="53">
        <f t="shared" ca="1" si="38"/>
        <v>3.8271598305276822E-2</v>
      </c>
      <c r="Q152" s="34">
        <f t="shared" ca="1" si="38"/>
        <v>3.4180075967798818E-2</v>
      </c>
      <c r="R152" s="34">
        <f t="shared" ca="1" si="38"/>
        <v>3.0238919235187733E-2</v>
      </c>
      <c r="S152" s="34">
        <f t="shared" ca="1" si="38"/>
        <v>2.7413519315881096E-2</v>
      </c>
      <c r="T152" s="34"/>
      <c r="U152" s="34">
        <f t="shared" ca="1" si="38"/>
        <v>1.8654740170658712E-2</v>
      </c>
      <c r="V152" s="34">
        <f t="shared" ca="1" si="38"/>
        <v>3.3376913341214509E-2</v>
      </c>
      <c r="W152" s="34"/>
      <c r="X152" s="34">
        <f t="shared" ca="1" si="38"/>
        <v>3.6596267641799907E-2</v>
      </c>
      <c r="Y152" s="55">
        <f t="shared" ca="1" si="39"/>
        <v>2.0020578556021018E-2</v>
      </c>
    </row>
    <row r="153" spans="1:25" s="33" customFormat="1" x14ac:dyDescent="0.2">
      <c r="A153" s="20">
        <v>40451</v>
      </c>
      <c r="B153" s="63">
        <f t="shared" ca="1" si="38"/>
        <v>1.3530336585932501E-2</v>
      </c>
      <c r="C153" s="63">
        <f t="shared" ca="1" si="38"/>
        <v>2.5833689445443397E-2</v>
      </c>
      <c r="D153" s="34">
        <f t="shared" ca="1" si="38"/>
        <v>2.5834715962564703E-2</v>
      </c>
      <c r="E153" s="34">
        <f t="shared" ca="1" si="38"/>
        <v>3.273694650770631E-2</v>
      </c>
      <c r="F153" s="34">
        <f t="shared" ca="1" si="38"/>
        <v>2.865445211211548E-2</v>
      </c>
      <c r="G153" s="53">
        <f t="shared" ca="1" si="38"/>
        <v>2.4266735068093181E-2</v>
      </c>
      <c r="H153" s="34">
        <f t="shared" ca="1" si="38"/>
        <v>-1.0725609779448586E-2</v>
      </c>
      <c r="I153" s="34">
        <f t="shared" ca="1" si="38"/>
        <v>2.4879892094523903E-2</v>
      </c>
      <c r="J153" s="64">
        <f t="shared" ca="1" si="38"/>
        <v>3.3851815470703706E-2</v>
      </c>
      <c r="K153" s="34">
        <f t="shared" ca="1" si="38"/>
        <v>2.7443812334140505E-2</v>
      </c>
      <c r="L153" s="34"/>
      <c r="M153" s="64"/>
      <c r="N153" s="34">
        <f t="shared" ca="1" si="38"/>
        <v>3.0545672070243501E-2</v>
      </c>
      <c r="O153" s="55">
        <f t="shared" ca="1" si="38"/>
        <v>3.1218813257822609E-2</v>
      </c>
      <c r="P153" s="53">
        <f t="shared" ca="1" si="38"/>
        <v>2.9331033782127758E-2</v>
      </c>
      <c r="Q153" s="34">
        <f t="shared" ca="1" si="38"/>
        <v>2.4862296099835257E-2</v>
      </c>
      <c r="R153" s="34">
        <f t="shared" ca="1" si="38"/>
        <v>2.2995466508875628E-2</v>
      </c>
      <c r="S153" s="34">
        <f t="shared" ca="1" si="38"/>
        <v>2.3835397947016279E-2</v>
      </c>
      <c r="T153" s="34"/>
      <c r="U153" s="34">
        <f t="shared" ca="1" si="38"/>
        <v>1.6620862857196661E-2</v>
      </c>
      <c r="V153" s="34">
        <f t="shared" ca="1" si="38"/>
        <v>2.7022723874258414E-2</v>
      </c>
      <c r="W153" s="34"/>
      <c r="X153" s="34">
        <f t="shared" ca="1" si="38"/>
        <v>3.7947960547097814E-2</v>
      </c>
      <c r="Y153" s="55">
        <f t="shared" ca="1" si="39"/>
        <v>7.1374718608832044E-3</v>
      </c>
    </row>
    <row r="154" spans="1:25" s="33" customFormat="1" ht="12" thickBot="1" x14ac:dyDescent="0.25">
      <c r="A154" s="20">
        <v>40543</v>
      </c>
      <c r="B154" s="63">
        <f t="shared" ca="1" si="38"/>
        <v>9.4157705906425804E-3</v>
      </c>
      <c r="C154" s="63">
        <f t="shared" ca="1" si="38"/>
        <v>2.5077265978482588E-2</v>
      </c>
      <c r="D154" s="34">
        <f t="shared" ca="1" si="38"/>
        <v>2.5445124939074359E-2</v>
      </c>
      <c r="E154" s="34">
        <f t="shared" ca="1" si="38"/>
        <v>2.8507402925504355E-2</v>
      </c>
      <c r="F154" s="34">
        <f t="shared" ca="1" si="38"/>
        <v>2.7081283105301557E-2</v>
      </c>
      <c r="G154" s="53">
        <f t="shared" ca="1" si="38"/>
        <v>1.9440542918353509E-2</v>
      </c>
      <c r="H154" s="34">
        <f t="shared" ca="1" si="38"/>
        <v>1.9132244436268042E-2</v>
      </c>
      <c r="I154" s="34">
        <f t="shared" ca="1" si="38"/>
        <v>2.4179641797573703E-2</v>
      </c>
      <c r="J154" s="64">
        <f t="shared" ca="1" si="38"/>
        <v>3.2312163869022914E-2</v>
      </c>
      <c r="K154" s="34">
        <f t="shared" ca="1" si="38"/>
        <v>2.6488515664047307E-2</v>
      </c>
      <c r="L154" s="34"/>
      <c r="M154" s="64"/>
      <c r="N154" s="34">
        <f t="shared" ca="1" si="38"/>
        <v>3.1325906114436641E-2</v>
      </c>
      <c r="O154" s="55">
        <f t="shared" ca="1" si="38"/>
        <v>3.0636859163043706E-2</v>
      </c>
      <c r="P154" s="53">
        <f t="shared" ca="1" si="38"/>
        <v>1.9285031730003288E-2</v>
      </c>
      <c r="Q154" s="34">
        <f t="shared" ca="1" si="38"/>
        <v>2.2487371417164059E-2</v>
      </c>
      <c r="R154" s="34">
        <f t="shared" ca="1" si="38"/>
        <v>2.2664338228928216E-2</v>
      </c>
      <c r="S154" s="34">
        <f t="shared" ca="1" si="38"/>
        <v>2.2727753118022997E-2</v>
      </c>
      <c r="T154" s="34"/>
      <c r="U154" s="34">
        <f t="shared" ca="1" si="38"/>
        <v>1.7974323187892605E-2</v>
      </c>
      <c r="V154" s="34">
        <f t="shared" ca="1" si="38"/>
        <v>2.6058957063199939E-2</v>
      </c>
      <c r="W154" s="34"/>
      <c r="X154" s="34">
        <f t="shared" ca="1" si="38"/>
        <v>3.1236672281675704E-2</v>
      </c>
      <c r="Y154" s="55">
        <f t="shared" ca="1" si="39"/>
        <v>1.1740120723854996E-2</v>
      </c>
    </row>
    <row r="155" spans="1:25" s="33" customFormat="1" x14ac:dyDescent="0.2">
      <c r="A155" s="14">
        <v>40633</v>
      </c>
      <c r="B155" s="67">
        <f t="shared" ref="B155:Y155" ca="1" si="40">IF(IF(OR(B33="",B29=0),NA(),B33/B29-1)&gt;1.5,NA(),B33/B29-1)</f>
        <v>9.2997712470122007E-3</v>
      </c>
      <c r="C155" s="67">
        <f t="shared" ca="1" si="40"/>
        <v>2.4419250052895691E-2</v>
      </c>
      <c r="D155" s="59">
        <f t="shared" ca="1" si="40"/>
        <v>2.5872629409692705E-2</v>
      </c>
      <c r="E155" s="59">
        <f t="shared" ca="1" si="40"/>
        <v>3.0676840164773456E-2</v>
      </c>
      <c r="F155" s="59">
        <f t="shared" ca="1" si="40"/>
        <v>1.9935119196260231E-2</v>
      </c>
      <c r="G155" s="60">
        <f t="shared" ca="1" si="40"/>
        <v>2.7288086269754208E-2</v>
      </c>
      <c r="H155" s="59">
        <f t="shared" ca="1" si="40"/>
        <v>3.4790596802076745E-3</v>
      </c>
      <c r="I155" s="59">
        <f t="shared" ca="1" si="40"/>
        <v>2.2320460564491329E-2</v>
      </c>
      <c r="J155" s="68">
        <f t="shared" ca="1" si="40"/>
        <v>1.7681696718072404E-2</v>
      </c>
      <c r="K155" s="59">
        <f t="shared" ca="1" si="40"/>
        <v>1.9033769180732518E-2</v>
      </c>
      <c r="L155" s="59"/>
      <c r="M155" s="68"/>
      <c r="N155" s="59">
        <f t="shared" ca="1" si="40"/>
        <v>2.8869460376691247E-2</v>
      </c>
      <c r="O155" s="61">
        <f t="shared" ca="1" si="40"/>
        <v>2.8489121668761497E-2</v>
      </c>
      <c r="P155" s="60">
        <f t="shared" ca="1" si="40"/>
        <v>-4.6895576326512645E-2</v>
      </c>
      <c r="Q155" s="59">
        <f t="shared" ca="1" si="40"/>
        <v>3.529540449513946E-2</v>
      </c>
      <c r="R155" s="59">
        <f t="shared" ca="1" si="40"/>
        <v>1.9146090763284995E-2</v>
      </c>
      <c r="S155" s="59"/>
      <c r="T155" s="59"/>
      <c r="U155" s="59">
        <f t="shared" ca="1" si="40"/>
        <v>1.5845111216594487E-2</v>
      </c>
      <c r="V155" s="59"/>
      <c r="W155" s="59"/>
      <c r="X155" s="59">
        <f t="shared" ca="1" si="40"/>
        <v>-2.2506456614716286E-2</v>
      </c>
      <c r="Y155" s="61">
        <f t="shared" ca="1" si="40"/>
        <v>1.4896055163252431E-2</v>
      </c>
    </row>
    <row r="156" spans="1:25" s="33" customFormat="1" x14ac:dyDescent="0.2">
      <c r="A156" s="20">
        <v>40724</v>
      </c>
      <c r="B156" s="63">
        <f t="shared" ref="B156:Y156" ca="1" si="41">IF(IF(OR(B34="",B30=0),NA(),B34/B30-1)&gt;1.5,NA(),B34/B30-1)</f>
        <v>7.6345055608251222E-3</v>
      </c>
      <c r="C156" s="63">
        <f t="shared" ca="1" si="41"/>
        <v>2.4132749880713789E-2</v>
      </c>
      <c r="D156" s="34">
        <f t="shared" ca="1" si="41"/>
        <v>2.5508156137729721E-2</v>
      </c>
      <c r="E156" s="34">
        <f t="shared" ca="1" si="41"/>
        <v>3.1859264627534634E-2</v>
      </c>
      <c r="F156" s="34">
        <f t="shared" ca="1" si="41"/>
        <v>2.1304855733962569E-2</v>
      </c>
      <c r="G156" s="53">
        <f t="shared" ca="1" si="41"/>
        <v>2.6855499905891644E-2</v>
      </c>
      <c r="H156" s="34">
        <f t="shared" ca="1" si="41"/>
        <v>6.7704641319006109E-2</v>
      </c>
      <c r="I156" s="34">
        <f t="shared" ca="1" si="41"/>
        <v>1.7290167572648674E-2</v>
      </c>
      <c r="J156" s="64">
        <f t="shared" ca="1" si="41"/>
        <v>1.8263758764120119E-2</v>
      </c>
      <c r="K156" s="34">
        <f t="shared" ca="1" si="41"/>
        <v>2.0275458659064327E-2</v>
      </c>
      <c r="L156" s="34"/>
      <c r="M156" s="64"/>
      <c r="N156" s="34">
        <f t="shared" ca="1" si="41"/>
        <v>3.057723935468859E-2</v>
      </c>
      <c r="O156" s="55">
        <f t="shared" ca="1" si="41"/>
        <v>3.0860522686245506E-2</v>
      </c>
      <c r="P156" s="53">
        <f t="shared" ca="1" si="41"/>
        <v>-4.7585590264072941E-2</v>
      </c>
      <c r="Q156" s="34">
        <f t="shared" ca="1" si="41"/>
        <v>2.5102850826127732E-2</v>
      </c>
      <c r="R156" s="34">
        <f t="shared" ca="1" si="41"/>
        <v>1.5350626608678031E-2</v>
      </c>
      <c r="S156" s="34"/>
      <c r="T156" s="34"/>
      <c r="U156" s="34">
        <f t="shared" ca="1" si="41"/>
        <v>2.1041282912620973E-2</v>
      </c>
      <c r="V156" s="34"/>
      <c r="W156" s="34"/>
      <c r="X156" s="34">
        <f t="shared" ca="1" si="41"/>
        <v>-2.3253016935234849E-2</v>
      </c>
      <c r="Y156" s="55">
        <f t="shared" ca="1" si="41"/>
        <v>2.1078885286696103E-2</v>
      </c>
    </row>
    <row r="157" spans="1:25" s="33" customFormat="1" x14ac:dyDescent="0.2">
      <c r="A157" s="20">
        <v>40816</v>
      </c>
      <c r="B157" s="63">
        <f t="shared" ref="B157:Y157" ca="1" si="42">IF(IF(OR(B35="",B31=0),NA(),B35/B31-1)&gt;1.5,NA(),B35/B31-1)</f>
        <v>8.0046447199055848E-3</v>
      </c>
      <c r="C157" s="63">
        <f t="shared" ca="1" si="42"/>
        <v>2.3718086218558643E-2</v>
      </c>
      <c r="D157" s="34">
        <f t="shared" ca="1" si="42"/>
        <v>2.4829322938694443E-2</v>
      </c>
      <c r="E157" s="34">
        <f t="shared" ca="1" si="42"/>
        <v>3.0311231347296186E-2</v>
      </c>
      <c r="F157" s="34">
        <f t="shared" ca="1" si="42"/>
        <v>2.1266403060454575E-2</v>
      </c>
      <c r="G157" s="53">
        <f t="shared" ca="1" si="42"/>
        <v>1.8606802749664864E-2</v>
      </c>
      <c r="H157" s="34">
        <f t="shared" ca="1" si="42"/>
        <v>4.0342089741831177E-2</v>
      </c>
      <c r="I157" s="34">
        <f t="shared" ca="1" si="42"/>
        <v>1.7922662524009425E-2</v>
      </c>
      <c r="J157" s="64">
        <f t="shared" ca="1" si="42"/>
        <v>1.9533229343650538E-2</v>
      </c>
      <c r="K157" s="34">
        <f t="shared" ca="1" si="42"/>
        <v>2.0630133846814003E-2</v>
      </c>
      <c r="L157" s="34"/>
      <c r="M157" s="64"/>
      <c r="N157" s="34">
        <f t="shared" ca="1" si="42"/>
        <v>3.4007768785245585E-2</v>
      </c>
      <c r="O157" s="55">
        <f t="shared" ca="1" si="42"/>
        <v>3.4592727907730048E-2</v>
      </c>
      <c r="P157" s="53">
        <f t="shared" ca="1" si="42"/>
        <v>-3.6938617139783858E-2</v>
      </c>
      <c r="Q157" s="34">
        <f t="shared" ca="1" si="42"/>
        <v>2.1967245603781826E-2</v>
      </c>
      <c r="R157" s="34">
        <f t="shared" ca="1" si="42"/>
        <v>1.6510034538489649E-2</v>
      </c>
      <c r="S157" s="34"/>
      <c r="T157" s="34"/>
      <c r="U157" s="34">
        <f t="shared" ca="1" si="42"/>
        <v>2.0988589006295522E-2</v>
      </c>
      <c r="V157" s="34"/>
      <c r="W157" s="34"/>
      <c r="X157" s="34">
        <f t="shared" ca="1" si="42"/>
        <v>-2.7696704612420908E-2</v>
      </c>
      <c r="Y157" s="55">
        <f t="shared" ca="1" si="42"/>
        <v>2.4633351028839456E-2</v>
      </c>
    </row>
    <row r="158" spans="1:25" s="33" customFormat="1" ht="12" thickBot="1" x14ac:dyDescent="0.25">
      <c r="A158" s="26">
        <v>40908</v>
      </c>
      <c r="B158" s="65">
        <f t="shared" ref="B158:Y158" ca="1" si="43">IF(IF(OR(B36="",B32=0),NA(),B36/B32-1)&gt;1.5,NA(),B36/B32-1)</f>
        <v>1.2016392474210713E-2</v>
      </c>
      <c r="C158" s="65">
        <f t="shared" ca="1" si="43"/>
        <v>2.6881142848180106E-2</v>
      </c>
      <c r="D158" s="56">
        <f t="shared" ca="1" si="43"/>
        <v>2.7839095814765402E-2</v>
      </c>
      <c r="E158" s="56">
        <f t="shared" ca="1" si="43"/>
        <v>2.9988777279581269E-2</v>
      </c>
      <c r="F158" s="56">
        <f t="shared" ca="1" si="43"/>
        <v>2.4254104784596553E-2</v>
      </c>
      <c r="G158" s="57">
        <f t="shared" ca="1" si="43"/>
        <v>2.4503761719398387E-2</v>
      </c>
      <c r="H158" s="56">
        <f t="shared" ca="1" si="43"/>
        <v>2.8117704689851974E-2</v>
      </c>
      <c r="I158" s="56">
        <f t="shared" ca="1" si="43"/>
        <v>2.3976835827343113E-2</v>
      </c>
      <c r="J158" s="66">
        <f t="shared" ca="1" si="43"/>
        <v>1.7464293999094327E-2</v>
      </c>
      <c r="K158" s="56">
        <f t="shared" ca="1" si="43"/>
        <v>2.4587844289041039E-2</v>
      </c>
      <c r="L158" s="56"/>
      <c r="M158" s="66"/>
      <c r="N158" s="56">
        <f t="shared" ca="1" si="43"/>
        <v>3.2875191485221E-2</v>
      </c>
      <c r="O158" s="58">
        <f t="shared" ca="1" si="43"/>
        <v>3.2027908816929296E-2</v>
      </c>
      <c r="P158" s="57">
        <f t="shared" ca="1" si="43"/>
        <v>-3.0685578580500139E-2</v>
      </c>
      <c r="Q158" s="56">
        <f t="shared" ca="1" si="43"/>
        <v>3.0243349540286513E-2</v>
      </c>
      <c r="R158" s="56">
        <f t="shared" ca="1" si="43"/>
        <v>1.8208649006376865E-2</v>
      </c>
      <c r="S158" s="56"/>
      <c r="T158" s="56"/>
      <c r="U158" s="56">
        <f t="shared" ca="1" si="43"/>
        <v>2.0403070405387247E-2</v>
      </c>
      <c r="V158" s="56"/>
      <c r="W158" s="56"/>
      <c r="X158" s="56">
        <f t="shared" ca="1" si="43"/>
        <v>-2.2356387805475331E-2</v>
      </c>
      <c r="Y158" s="58">
        <f t="shared" ca="1" si="43"/>
        <v>3.0075963288644481E-2</v>
      </c>
    </row>
    <row r="159" spans="1:25" s="33" customFormat="1" x14ac:dyDescent="0.2">
      <c r="A159" s="14">
        <v>40999</v>
      </c>
      <c r="B159" s="67">
        <f t="shared" ref="B159:Y159" ca="1" si="44">IF(IF(OR(B37="",B33=0),NA(),B37/B33-1)&gt;1.5,NA(),B37/B33-1)</f>
        <v>1.4127971186896016E-2</v>
      </c>
      <c r="C159" s="67">
        <f t="shared" ca="1" si="44"/>
        <v>2.6281550609818627E-2</v>
      </c>
      <c r="D159" s="59">
        <f t="shared" ca="1" si="44"/>
        <v>2.6570779049371662E-2</v>
      </c>
      <c r="E159" s="59">
        <f t="shared" ca="1" si="44"/>
        <v>3.4555647270755774E-2</v>
      </c>
      <c r="F159" s="59">
        <f t="shared" ca="1" si="44"/>
        <v>2.8023529343786047E-2</v>
      </c>
      <c r="G159" s="60">
        <f t="shared" ca="1" si="44"/>
        <v>3.8882880782676432E-2</v>
      </c>
      <c r="H159" s="59">
        <f t="shared" ca="1" si="44"/>
        <v>1.8840660628721473E-2</v>
      </c>
      <c r="I159" s="59">
        <f t="shared" ca="1" si="44"/>
        <v>2.2257342813874814E-2</v>
      </c>
      <c r="J159" s="68">
        <f t="shared" ca="1" si="44"/>
        <v>1.0700228200005268E-2</v>
      </c>
      <c r="K159" s="59">
        <f t="shared" ca="1" si="44"/>
        <v>2.6529296129583546E-2</v>
      </c>
      <c r="L159" s="59"/>
      <c r="M159" s="68"/>
      <c r="N159" s="59">
        <f t="shared" ca="1" si="44"/>
        <v>2.9045019818016993E-2</v>
      </c>
      <c r="O159" s="61">
        <f t="shared" ca="1" si="44"/>
        <v>2.9515262062734582E-2</v>
      </c>
      <c r="P159" s="60">
        <f t="shared" ca="1" si="44"/>
        <v>2.9428755932613848E-2</v>
      </c>
      <c r="Q159" s="59">
        <f t="shared" ca="1" si="44"/>
        <v>3.5745852077695428E-2</v>
      </c>
      <c r="R159" s="59">
        <f t="shared" ca="1" si="44"/>
        <v>2.3653302140695276E-2</v>
      </c>
      <c r="S159" s="59"/>
      <c r="T159" s="59"/>
      <c r="U159" s="59">
        <f t="shared" ca="1" si="44"/>
        <v>2.1760941797455358E-2</v>
      </c>
      <c r="V159" s="59"/>
      <c r="W159" s="59"/>
      <c r="X159" s="59">
        <f t="shared" ca="1" si="44"/>
        <v>2.7314364294696691E-2</v>
      </c>
      <c r="Y159" s="61">
        <f t="shared" ca="1" si="44"/>
        <v>2.5473799519175611E-2</v>
      </c>
    </row>
    <row r="160" spans="1:25" s="33" customFormat="1" x14ac:dyDescent="0.2">
      <c r="A160" s="20">
        <v>41090</v>
      </c>
      <c r="B160" s="63">
        <f t="shared" ref="B160:Y160" ca="1" si="45">IF(IF(OR(B38="",B34=0),NA(),B38/B34-1)&gt;1.5,NA(),B38/B34-1)</f>
        <v>1.2625181346638481E-2</v>
      </c>
      <c r="C160" s="63">
        <f t="shared" ca="1" si="45"/>
        <v>2.7749864312941686E-2</v>
      </c>
      <c r="D160" s="34">
        <f t="shared" ca="1" si="45"/>
        <v>2.8229744698307302E-2</v>
      </c>
      <c r="E160" s="34">
        <f t="shared" ca="1" si="45"/>
        <v>2.4087443969735389E-2</v>
      </c>
      <c r="F160" s="34">
        <f t="shared" ca="1" si="45"/>
        <v>2.6380998991462956E-2</v>
      </c>
      <c r="G160" s="53">
        <f t="shared" ca="1" si="45"/>
        <v>1.7314691094049151E-2</v>
      </c>
      <c r="H160" s="34">
        <f t="shared" ca="1" si="45"/>
        <v>2.4294746996379901E-2</v>
      </c>
      <c r="I160" s="34">
        <f t="shared" ca="1" si="45"/>
        <v>2.6963216258683254E-2</v>
      </c>
      <c r="J160" s="64">
        <f t="shared" ca="1" si="45"/>
        <v>3.8715189788665727E-2</v>
      </c>
      <c r="K160" s="34">
        <f t="shared" ca="1" si="45"/>
        <v>2.6185883297950463E-2</v>
      </c>
      <c r="L160" s="34"/>
      <c r="M160" s="64"/>
      <c r="N160" s="34">
        <f t="shared" ca="1" si="45"/>
        <v>3.3075574502362093E-2</v>
      </c>
      <c r="O160" s="55">
        <f t="shared" ca="1" si="45"/>
        <v>3.2718033800834601E-2</v>
      </c>
      <c r="P160" s="53">
        <f t="shared" ca="1" si="45"/>
        <v>2.9903015513616626E-2</v>
      </c>
      <c r="Q160" s="34">
        <f t="shared" ca="1" si="45"/>
        <v>2.0331407227904386E-2</v>
      </c>
      <c r="R160" s="34">
        <f t="shared" ca="1" si="45"/>
        <v>2.4139904319643968E-2</v>
      </c>
      <c r="S160" s="34"/>
      <c r="T160" s="34"/>
      <c r="U160" s="34">
        <f t="shared" ca="1" si="45"/>
        <v>2.0372307514640253E-2</v>
      </c>
      <c r="V160" s="34"/>
      <c r="W160" s="34"/>
      <c r="X160" s="34">
        <f t="shared" ca="1" si="45"/>
        <v>2.556883079571759E-2</v>
      </c>
      <c r="Y160" s="55">
        <f t="shared" ca="1" si="45"/>
        <v>2.5922290125328207E-2</v>
      </c>
    </row>
    <row r="161" spans="1:25" s="33" customFormat="1" x14ac:dyDescent="0.2">
      <c r="A161" s="20">
        <v>41182</v>
      </c>
      <c r="B161" s="63">
        <f t="shared" ref="B161:Y161" ca="1" si="46">IF(IF(OR(B39="",B35=0),NA(),B39/B35-1)&gt;1.5,NA(),B39/B35-1)</f>
        <v>1.6678139763482314E-2</v>
      </c>
      <c r="C161" s="63">
        <f t="shared" ca="1" si="46"/>
        <v>2.8504939623349435E-2</v>
      </c>
      <c r="D161" s="34">
        <f t="shared" ca="1" si="46"/>
        <v>2.8651962351266658E-2</v>
      </c>
      <c r="E161" s="34">
        <f t="shared" ca="1" si="46"/>
        <v>3.4716110833185709E-2</v>
      </c>
      <c r="F161" s="34">
        <f t="shared" ca="1" si="46"/>
        <v>2.9490017858889273E-2</v>
      </c>
      <c r="G161" s="53">
        <f t="shared" ca="1" si="46"/>
        <v>2.7287577017016895E-2</v>
      </c>
      <c r="H161" s="34">
        <f t="shared" ca="1" si="46"/>
        <v>3.9754943433302214E-2</v>
      </c>
      <c r="I161" s="34">
        <f t="shared" ca="1" si="46"/>
        <v>3.1054421490735784E-2</v>
      </c>
      <c r="J161" s="64">
        <f t="shared" ca="1" si="46"/>
        <v>2.3774633134377332E-2</v>
      </c>
      <c r="K161" s="34">
        <f t="shared" ca="1" si="46"/>
        <v>3.1290687813378515E-2</v>
      </c>
      <c r="L161" s="34"/>
      <c r="M161" s="64"/>
      <c r="N161" s="34">
        <f t="shared" ca="1" si="46"/>
        <v>3.3905313489726918E-2</v>
      </c>
      <c r="O161" s="55">
        <f t="shared" ca="1" si="46"/>
        <v>3.4550621462813069E-2</v>
      </c>
      <c r="P161" s="53">
        <f t="shared" ca="1" si="46"/>
        <v>2.5487577235667302E-2</v>
      </c>
      <c r="Q161" s="34">
        <f t="shared" ca="1" si="46"/>
        <v>3.4620431247116557E-2</v>
      </c>
      <c r="R161" s="34">
        <f t="shared" ca="1" si="46"/>
        <v>3.2024719211206643E-2</v>
      </c>
      <c r="S161" s="34"/>
      <c r="T161" s="34"/>
      <c r="U161" s="34">
        <f t="shared" ca="1" si="46"/>
        <v>2.591244485874844E-2</v>
      </c>
      <c r="V161" s="34"/>
      <c r="W161" s="34"/>
      <c r="X161" s="34">
        <f t="shared" ca="1" si="46"/>
        <v>3.0832753839567628E-2</v>
      </c>
      <c r="Y161" s="55">
        <f t="shared" ca="1" si="46"/>
        <v>4.5886462120480198E-2</v>
      </c>
    </row>
    <row r="162" spans="1:25" s="33" customFormat="1" ht="12" thickBot="1" x14ac:dyDescent="0.25">
      <c r="A162" s="26">
        <v>41274</v>
      </c>
      <c r="B162" s="65">
        <f t="shared" ref="B162:X176" ca="1" si="47">IF(IF(OR(B40="",B36=0),NA(),B40/B36-1)&gt;1.5,NA(),B40/B36-1)</f>
        <v>1.3352757826705419E-2</v>
      </c>
      <c r="C162" s="65">
        <f t="shared" ca="1" si="47"/>
        <v>2.5874884425301392E-2</v>
      </c>
      <c r="D162" s="56">
        <f t="shared" ca="1" si="47"/>
        <v>2.6936838040014566E-2</v>
      </c>
      <c r="E162" s="56">
        <f t="shared" ca="1" si="47"/>
        <v>3.0725373678057943E-2</v>
      </c>
      <c r="F162" s="56">
        <f t="shared" ca="1" si="47"/>
        <v>1.9253624751966791E-2</v>
      </c>
      <c r="G162" s="57">
        <f t="shared" ca="1" si="47"/>
        <v>2.8125889061280773E-2</v>
      </c>
      <c r="H162" s="56">
        <f t="shared" ca="1" si="47"/>
        <v>3.4593161068610545E-2</v>
      </c>
      <c r="I162" s="56">
        <f t="shared" ca="1" si="47"/>
        <v>2.9316203862703061E-2</v>
      </c>
      <c r="J162" s="66">
        <f t="shared" ca="1" si="47"/>
        <v>2.9987308590833317E-2</v>
      </c>
      <c r="K162" s="56">
        <f t="shared" ca="1" si="47"/>
        <v>1.9588106330252986E-2</v>
      </c>
      <c r="L162" s="56"/>
      <c r="M162" s="66"/>
      <c r="N162" s="56">
        <f t="shared" ca="1" si="47"/>
        <v>2.7541008093918018E-2</v>
      </c>
      <c r="O162" s="58">
        <f t="shared" ca="1" si="47"/>
        <v>2.7049375794997443E-2</v>
      </c>
      <c r="P162" s="57">
        <f t="shared" ca="1" si="47"/>
        <v>2.6572558346476649E-2</v>
      </c>
      <c r="Q162" s="56">
        <f t="shared" ca="1" si="47"/>
        <v>2.9029872525537348E-2</v>
      </c>
      <c r="R162" s="56">
        <f t="shared" ca="1" si="47"/>
        <v>3.0749580915318431E-2</v>
      </c>
      <c r="S162" s="56"/>
      <c r="T162" s="56"/>
      <c r="U162" s="56">
        <f t="shared" ca="1" si="47"/>
        <v>2.1516847448465048E-2</v>
      </c>
      <c r="V162" s="56"/>
      <c r="W162" s="56"/>
      <c r="X162" s="56">
        <f t="shared" ca="1" si="47"/>
        <v>2.0011474173011523E-2</v>
      </c>
      <c r="Y162" s="58">
        <f t="shared" ref="Y162:Y186" ca="1" si="48">IF(IF(OR(Y40="",Y36=0),NA(),Y40/Y36-1)&gt;1.5,NA(),Y40/Y36-1)</f>
        <v>4.4182775172500577E-2</v>
      </c>
    </row>
    <row r="163" spans="1:25" s="33" customFormat="1" x14ac:dyDescent="0.2">
      <c r="A163" s="14">
        <v>41364</v>
      </c>
      <c r="B163" s="67">
        <f t="shared" ca="1" si="47"/>
        <v>3.4114522703032613E-4</v>
      </c>
      <c r="C163" s="67">
        <f t="shared" ca="1" si="47"/>
        <v>1.6579130787665264E-2</v>
      </c>
      <c r="D163" s="59">
        <f t="shared" ca="1" si="47"/>
        <v>1.7490444175102482E-2</v>
      </c>
      <c r="E163" s="59">
        <f t="shared" ca="1" si="47"/>
        <v>1.7530522554499051E-2</v>
      </c>
      <c r="F163" s="59">
        <f t="shared" ca="1" si="47"/>
        <v>1.1483576908681625E-2</v>
      </c>
      <c r="G163" s="60">
        <f t="shared" ca="1" si="47"/>
        <v>-1.8229351811627215E-4</v>
      </c>
      <c r="H163" s="59">
        <f t="shared" ca="1" si="47"/>
        <v>6.3563979478932442E-2</v>
      </c>
      <c r="I163" s="59">
        <f t="shared" ca="1" si="47"/>
        <v>1.0736857659203958E-2</v>
      </c>
      <c r="J163" s="68">
        <f t="shared" ca="1" si="47"/>
        <v>3.7077502857050915E-2</v>
      </c>
      <c r="K163" s="59">
        <f t="shared" ca="1" si="47"/>
        <v>1.0602246641668867E-2</v>
      </c>
      <c r="L163" s="59"/>
      <c r="M163" s="68"/>
      <c r="N163" s="59">
        <f t="shared" ca="1" si="47"/>
        <v>2.8921315489193189E-2</v>
      </c>
      <c r="O163" s="61">
        <f t="shared" ca="1" si="47"/>
        <v>2.6165702382273226E-2</v>
      </c>
      <c r="P163" s="60">
        <f t="shared" ca="1" si="47"/>
        <v>0.20061858097311358</v>
      </c>
      <c r="Q163" s="59">
        <f t="shared" ca="1" si="47"/>
        <v>5.9888352760593122E-3</v>
      </c>
      <c r="R163" s="59">
        <f t="shared" ca="1" si="47"/>
        <v>2.1165520144432071E-2</v>
      </c>
      <c r="S163" s="59"/>
      <c r="T163" s="59"/>
      <c r="U163" s="59">
        <f t="shared" ca="1" si="47"/>
        <v>1.5693622304749022E-2</v>
      </c>
      <c r="V163" s="59"/>
      <c r="W163" s="59"/>
      <c r="X163" s="59">
        <f t="shared" ca="1" si="47"/>
        <v>-4.118153975119454E-2</v>
      </c>
      <c r="Y163" s="61">
        <f t="shared" ca="1" si="48"/>
        <v>3.6509637984508458E-2</v>
      </c>
    </row>
    <row r="164" spans="1:25" s="33" customFormat="1" x14ac:dyDescent="0.2">
      <c r="A164" s="20">
        <v>41455</v>
      </c>
      <c r="B164" s="63">
        <f t="shared" ca="1" si="47"/>
        <v>7.537490253632928E-4</v>
      </c>
      <c r="C164" s="63">
        <f t="shared" ca="1" si="47"/>
        <v>1.0828983048728702E-2</v>
      </c>
      <c r="D164" s="34">
        <f t="shared" ca="1" si="47"/>
        <v>1.1699289377244515E-2</v>
      </c>
      <c r="E164" s="34">
        <f t="shared" ca="1" si="47"/>
        <v>1.9751058151355805E-2</v>
      </c>
      <c r="F164" s="34">
        <f t="shared" ca="1" si="47"/>
        <v>5.4246390042700376E-3</v>
      </c>
      <c r="G164" s="53">
        <f t="shared" ca="1" si="47"/>
        <v>1.1571059699602815E-2</v>
      </c>
      <c r="H164" s="34">
        <f t="shared" ca="1" si="47"/>
        <v>-7.8937206564885232E-3</v>
      </c>
      <c r="I164" s="34">
        <f t="shared" ca="1" si="47"/>
        <v>5.4081232460738704E-3</v>
      </c>
      <c r="J164" s="64">
        <f t="shared" ca="1" si="47"/>
        <v>-4.2435477422743118E-3</v>
      </c>
      <c r="K164" s="34">
        <f t="shared" ca="1" si="47"/>
        <v>6.7397622033371629E-3</v>
      </c>
      <c r="L164" s="34"/>
      <c r="M164" s="64"/>
      <c r="N164" s="34">
        <f t="shared" ca="1" si="47"/>
        <v>1.5302217832126486E-2</v>
      </c>
      <c r="O164" s="55">
        <f t="shared" ca="1" si="47"/>
        <v>1.8430767324397523E-2</v>
      </c>
      <c r="P164" s="53">
        <f t="shared" ca="1" si="47"/>
        <v>0.15889433271119935</v>
      </c>
      <c r="Q164" s="34">
        <f t="shared" ca="1" si="47"/>
        <v>2.0456150450812505E-2</v>
      </c>
      <c r="R164" s="34">
        <f t="shared" ca="1" si="47"/>
        <v>1.8483154106401889E-2</v>
      </c>
      <c r="S164" s="34"/>
      <c r="T164" s="34"/>
      <c r="U164" s="34">
        <f t="shared" ca="1" si="47"/>
        <v>1.684740630050463E-2</v>
      </c>
      <c r="V164" s="34"/>
      <c r="W164" s="34"/>
      <c r="X164" s="34">
        <f t="shared" ca="1" si="47"/>
        <v>-1.5329661574528419E-2</v>
      </c>
      <c r="Y164" s="55">
        <f t="shared" ca="1" si="48"/>
        <v>3.1367091171722761E-2</v>
      </c>
    </row>
    <row r="165" spans="1:25" s="33" customFormat="1" x14ac:dyDescent="0.2">
      <c r="A165" s="20">
        <v>41547</v>
      </c>
      <c r="B165" s="63">
        <f t="shared" ca="1" si="47"/>
        <v>-8.6410110670076534E-4</v>
      </c>
      <c r="C165" s="63">
        <f t="shared" ca="1" si="47"/>
        <v>6.8682500836994009E-3</v>
      </c>
      <c r="D165" s="34">
        <f t="shared" ca="1" si="47"/>
        <v>8.6716657950796083E-3</v>
      </c>
      <c r="E165" s="34">
        <f t="shared" ca="1" si="47"/>
        <v>1.4810362692570189E-2</v>
      </c>
      <c r="F165" s="34">
        <f t="shared" ca="1" si="47"/>
        <v>-5.8377177093467125E-3</v>
      </c>
      <c r="G165" s="53">
        <f t="shared" ca="1" si="47"/>
        <v>1.4089763614684836E-2</v>
      </c>
      <c r="H165" s="34">
        <f t="shared" ca="1" si="47"/>
        <v>1.7714064448972833E-2</v>
      </c>
      <c r="I165" s="34">
        <f t="shared" ca="1" si="47"/>
        <v>-1.646592024030169E-3</v>
      </c>
      <c r="J165" s="64">
        <f t="shared" ca="1" si="47"/>
        <v>-1.8287931443570105E-2</v>
      </c>
      <c r="K165" s="34">
        <f t="shared" ca="1" si="47"/>
        <v>-6.5013285073268756E-3</v>
      </c>
      <c r="L165" s="34"/>
      <c r="M165" s="64"/>
      <c r="N165" s="34">
        <f t="shared" ca="1" si="47"/>
        <v>1.0087909995975863E-2</v>
      </c>
      <c r="O165" s="55">
        <f t="shared" ca="1" si="47"/>
        <v>1.0041232722988402E-2</v>
      </c>
      <c r="P165" s="53">
        <f t="shared" ca="1" si="47"/>
        <v>-0.12486286427472471</v>
      </c>
      <c r="Q165" s="34">
        <f t="shared" ca="1" si="47"/>
        <v>1.709022020368911E-2</v>
      </c>
      <c r="R165" s="34">
        <f t="shared" ca="1" si="47"/>
        <v>1.1374704326678531E-2</v>
      </c>
      <c r="S165" s="34"/>
      <c r="T165" s="34"/>
      <c r="U165" s="34">
        <f t="shared" ca="1" si="47"/>
        <v>9.618614904862488E-3</v>
      </c>
      <c r="V165" s="34"/>
      <c r="W165" s="34"/>
      <c r="X165" s="34">
        <f t="shared" ca="1" si="47"/>
        <v>-2.3911166040506582E-2</v>
      </c>
      <c r="Y165" s="55">
        <f t="shared" ca="1" si="48"/>
        <v>1.7935381387118143E-2</v>
      </c>
    </row>
    <row r="166" spans="1:25" s="33" customFormat="1" ht="12" thickBot="1" x14ac:dyDescent="0.25">
      <c r="A166" s="26">
        <v>41639</v>
      </c>
      <c r="B166" s="65">
        <f t="shared" ca="1" si="47"/>
        <v>-3.4884960227401507E-3</v>
      </c>
      <c r="C166" s="65">
        <f t="shared" ca="1" si="47"/>
        <v>3.7446807070682375E-3</v>
      </c>
      <c r="D166" s="56">
        <f t="shared" ca="1" si="47"/>
        <v>3.8895494287036758E-3</v>
      </c>
      <c r="E166" s="56">
        <f t="shared" ca="1" si="47"/>
        <v>1.417020888846654E-2</v>
      </c>
      <c r="F166" s="56">
        <f t="shared" ca="1" si="47"/>
        <v>3.22102600802876E-3</v>
      </c>
      <c r="G166" s="57">
        <f t="shared" ca="1" si="47"/>
        <v>7.8301611868112353E-3</v>
      </c>
      <c r="H166" s="56">
        <f t="shared" ca="1" si="47"/>
        <v>9.9138877886668642E-3</v>
      </c>
      <c r="I166" s="56">
        <f t="shared" ca="1" si="47"/>
        <v>-1.4870041511353294E-2</v>
      </c>
      <c r="J166" s="66">
        <f t="shared" ca="1" si="47"/>
        <v>-2.4696390020865433E-2</v>
      </c>
      <c r="K166" s="56">
        <f t="shared" ca="1" si="47"/>
        <v>4.1287692850202617E-3</v>
      </c>
      <c r="L166" s="56"/>
      <c r="M166" s="66"/>
      <c r="N166" s="56">
        <f t="shared" ca="1" si="47"/>
        <v>1.5244443325517887E-2</v>
      </c>
      <c r="O166" s="58">
        <f t="shared" ca="1" si="47"/>
        <v>1.5289102249935294E-2</v>
      </c>
      <c r="P166" s="57">
        <f t="shared" ca="1" si="47"/>
        <v>-0.15422560656860629</v>
      </c>
      <c r="Q166" s="56">
        <f t="shared" ca="1" si="47"/>
        <v>1.6487921446810772E-2</v>
      </c>
      <c r="R166" s="56">
        <f t="shared" ca="1" si="47"/>
        <v>8.4060895883164566E-3</v>
      </c>
      <c r="S166" s="56"/>
      <c r="T166" s="56"/>
      <c r="U166" s="56">
        <f t="shared" ca="1" si="47"/>
        <v>8.2879224822838271E-3</v>
      </c>
      <c r="V166" s="56"/>
      <c r="W166" s="56"/>
      <c r="X166" s="56">
        <f t="shared" ca="1" si="47"/>
        <v>-2.4594976442166128E-2</v>
      </c>
      <c r="Y166" s="58">
        <f t="shared" ca="1" si="48"/>
        <v>1.7881576536650012E-2</v>
      </c>
    </row>
    <row r="167" spans="1:25" s="33" customFormat="1" x14ac:dyDescent="0.2">
      <c r="A167" s="14">
        <v>41729</v>
      </c>
      <c r="B167" s="67">
        <f t="shared" ca="1" si="47"/>
        <v>6.950842230278198E-3</v>
      </c>
      <c r="C167" s="67">
        <f t="shared" ca="1" si="47"/>
        <v>1.0689701044563682E-2</v>
      </c>
      <c r="D167" s="59">
        <f t="shared" ca="1" si="47"/>
        <v>1.0442421114052358E-2</v>
      </c>
      <c r="E167" s="59">
        <f t="shared" ca="1" si="47"/>
        <v>1.6849404204910989E-2</v>
      </c>
      <c r="F167" s="59">
        <f t="shared" ca="1" si="47"/>
        <v>1.0929703605726537E-2</v>
      </c>
      <c r="G167" s="60">
        <f t="shared" ca="1" si="47"/>
        <v>1.0739144136353129E-2</v>
      </c>
      <c r="H167" s="59">
        <f t="shared" ca="1" si="47"/>
        <v>-0.11359925655392422</v>
      </c>
      <c r="I167" s="59">
        <f t="shared" ca="1" si="47"/>
        <v>-2.557895538870425E-3</v>
      </c>
      <c r="J167" s="68">
        <f t="shared" ca="1" si="47"/>
        <v>-2.0684037178138159E-2</v>
      </c>
      <c r="K167" s="59">
        <f t="shared" ca="1" si="47"/>
        <v>1.2070944661225713E-2</v>
      </c>
      <c r="L167" s="59"/>
      <c r="M167" s="68"/>
      <c r="N167" s="59">
        <f t="shared" ca="1" si="47"/>
        <v>1.5171362715340475E-2</v>
      </c>
      <c r="O167" s="61">
        <f t="shared" ca="1" si="47"/>
        <v>1.8478470151691795E-2</v>
      </c>
      <c r="P167" s="60">
        <f t="shared" ca="1" si="47"/>
        <v>-0.24317223744399419</v>
      </c>
      <c r="Q167" s="59">
        <f t="shared" ca="1" si="47"/>
        <v>1.6058809082145631E-2</v>
      </c>
      <c r="R167" s="59">
        <f t="shared" ca="1" si="47"/>
        <v>1.190457947709378E-2</v>
      </c>
      <c r="S167" s="59"/>
      <c r="T167" s="59">
        <f t="shared" ref="T167:U175" ca="1" si="49">IF(IF(OR(T45="",T41=0),NA(),T45/T41-1)&gt;1.5,NA(),T45/T41-1)</f>
        <v>8.1256164359739813E-3</v>
      </c>
      <c r="U167" s="59">
        <f t="shared" ca="1" si="47"/>
        <v>6.5064450726042278E-3</v>
      </c>
      <c r="V167" s="59"/>
      <c r="W167" s="59">
        <f t="shared" ca="1" si="47"/>
        <v>1.1341239242748546E-2</v>
      </c>
      <c r="X167" s="59">
        <f t="shared" ca="1" si="47"/>
        <v>4.4619374108749943E-2</v>
      </c>
      <c r="Y167" s="61">
        <f t="shared" ca="1" si="48"/>
        <v>2.2173370716283891E-2</v>
      </c>
    </row>
    <row r="168" spans="1:25" s="33" customFormat="1" x14ac:dyDescent="0.2">
      <c r="A168" s="20">
        <v>41820</v>
      </c>
      <c r="B168" s="63">
        <f t="shared" ca="1" si="47"/>
        <v>8.122079051533726E-3</v>
      </c>
      <c r="C168" s="63">
        <f t="shared" ca="1" si="47"/>
        <v>1.0741652899884047E-2</v>
      </c>
      <c r="D168" s="34">
        <f t="shared" ca="1" si="47"/>
        <v>1.0479807869039126E-2</v>
      </c>
      <c r="E168" s="34">
        <f t="shared" ca="1" si="47"/>
        <v>2.2869632591634215E-2</v>
      </c>
      <c r="F168" s="34">
        <f t="shared" ca="1" si="47"/>
        <v>1.2409736119687764E-2</v>
      </c>
      <c r="G168" s="53">
        <f t="shared" ca="1" si="47"/>
        <v>1.8443202231907874E-2</v>
      </c>
      <c r="H168" s="34">
        <f t="shared" ca="1" si="47"/>
        <v>-4.9039749710680036E-2</v>
      </c>
      <c r="I168" s="34">
        <f t="shared" ca="1" si="47"/>
        <v>-1.4409822135257322E-3</v>
      </c>
      <c r="J168" s="64">
        <f t="shared" ca="1" si="47"/>
        <v>-2.2974786588705998E-2</v>
      </c>
      <c r="K168" s="34">
        <f t="shared" ca="1" si="47"/>
        <v>1.1868489657424375E-2</v>
      </c>
      <c r="L168" s="34"/>
      <c r="M168" s="64"/>
      <c r="N168" s="34">
        <f t="shared" ca="1" si="47"/>
        <v>2.1974032206806715E-2</v>
      </c>
      <c r="O168" s="55">
        <f t="shared" ca="1" si="47"/>
        <v>1.8988541491656186E-2</v>
      </c>
      <c r="P168" s="53">
        <f t="shared" ca="1" si="47"/>
        <v>-0.19182906040295877</v>
      </c>
      <c r="Q168" s="34">
        <f t="shared" ca="1" si="47"/>
        <v>1.9014195161230818E-2</v>
      </c>
      <c r="R168" s="34">
        <f t="shared" ca="1" si="47"/>
        <v>1.2230793793847505E-2</v>
      </c>
      <c r="S168" s="34"/>
      <c r="T168" s="34">
        <f t="shared" ca="1" si="49"/>
        <v>7.3458001818544894E-3</v>
      </c>
      <c r="U168" s="34">
        <f t="shared" ca="1" si="47"/>
        <v>2.5109520114896533E-3</v>
      </c>
      <c r="V168" s="34"/>
      <c r="W168" s="34">
        <f t="shared" ca="1" si="47"/>
        <v>1.2098909857941598E-2</v>
      </c>
      <c r="X168" s="34">
        <f t="shared" ca="1" si="47"/>
        <v>-3.7443914513176191E-2</v>
      </c>
      <c r="Y168" s="55">
        <f t="shared" ca="1" si="48"/>
        <v>2.4044244318805585E-2</v>
      </c>
    </row>
    <row r="169" spans="1:25" s="33" customFormat="1" x14ac:dyDescent="0.2">
      <c r="A169" s="20">
        <v>41912</v>
      </c>
      <c r="B169" s="63">
        <f t="shared" ca="1" si="47"/>
        <v>7.9649297065678137E-3</v>
      </c>
      <c r="C169" s="63">
        <f t="shared" ca="1" si="47"/>
        <v>1.3936666461077607E-2</v>
      </c>
      <c r="D169" s="34">
        <f t="shared" ca="1" si="47"/>
        <v>1.4077481106639311E-2</v>
      </c>
      <c r="E169" s="34">
        <f t="shared" ca="1" si="47"/>
        <v>1.6146585775810518E-2</v>
      </c>
      <c r="F169" s="34">
        <f t="shared" ca="1" si="47"/>
        <v>1.3250428447900253E-2</v>
      </c>
      <c r="G169" s="53">
        <f t="shared" ca="1" si="47"/>
        <v>1.4852789138317224E-2</v>
      </c>
      <c r="H169" s="34">
        <f t="shared" ca="1" si="47"/>
        <v>-8.6246554935677233E-2</v>
      </c>
      <c r="I169" s="34">
        <f t="shared" ca="1" si="47"/>
        <v>8.0367420755649288E-3</v>
      </c>
      <c r="J169" s="64">
        <f t="shared" ca="1" si="47"/>
        <v>5.1816002063387323E-3</v>
      </c>
      <c r="K169" s="34">
        <f t="shared" ca="1" si="47"/>
        <v>1.4127576099631334E-2</v>
      </c>
      <c r="L169" s="34"/>
      <c r="M169" s="64"/>
      <c r="N169" s="34">
        <f t="shared" ca="1" si="47"/>
        <v>1.8721294827101609E-2</v>
      </c>
      <c r="O169" s="55">
        <f t="shared" ca="1" si="47"/>
        <v>1.882319716114278E-2</v>
      </c>
      <c r="P169" s="53">
        <f t="shared" ca="1" si="47"/>
        <v>2.6375906183955022E-2</v>
      </c>
      <c r="Q169" s="34">
        <f t="shared" ca="1" si="47"/>
        <v>2.0803371121507874E-2</v>
      </c>
      <c r="R169" s="34">
        <f t="shared" ca="1" si="47"/>
        <v>1.186546702986413E-2</v>
      </c>
      <c r="S169" s="34"/>
      <c r="T169" s="34">
        <f t="shared" ca="1" si="49"/>
        <v>5.7872621312549111E-3</v>
      </c>
      <c r="U169" s="34">
        <f t="shared" ca="1" si="47"/>
        <v>3.7645609992311702E-3</v>
      </c>
      <c r="V169" s="34"/>
      <c r="W169" s="34">
        <f t="shared" ca="1" si="47"/>
        <v>1.3775028126352451E-2</v>
      </c>
      <c r="X169" s="34">
        <f t="shared" ca="1" si="47"/>
        <v>4.9877851545809593E-2</v>
      </c>
      <c r="Y169" s="55">
        <f t="shared" ca="1" si="48"/>
        <v>2.1607938173164642E-2</v>
      </c>
    </row>
    <row r="170" spans="1:25" s="33" customFormat="1" ht="12" thickBot="1" x14ac:dyDescent="0.25">
      <c r="A170" s="20">
        <v>42004</v>
      </c>
      <c r="B170" s="63">
        <f t="shared" ca="1" si="47"/>
        <v>1.1183955328054163E-2</v>
      </c>
      <c r="C170" s="63">
        <f t="shared" ca="1" si="47"/>
        <v>1.4498297855576103E-2</v>
      </c>
      <c r="D170" s="34">
        <f t="shared" ca="1" si="47"/>
        <v>1.4645252014053867E-2</v>
      </c>
      <c r="E170" s="34">
        <f t="shared" ca="1" si="47"/>
        <v>1.7755269299775334E-2</v>
      </c>
      <c r="F170" s="34">
        <f t="shared" ca="1" si="47"/>
        <v>1.4335386170997166E-2</v>
      </c>
      <c r="G170" s="53">
        <f t="shared" ca="1" si="47"/>
        <v>1.4836924683519159E-2</v>
      </c>
      <c r="H170" s="34">
        <f t="shared" ca="1" si="47"/>
        <v>-8.2674573408947349E-2</v>
      </c>
      <c r="I170" s="34">
        <f t="shared" ca="1" si="47"/>
        <v>1.0514628289691075E-2</v>
      </c>
      <c r="J170" s="64">
        <f t="shared" ca="1" si="47"/>
        <v>1.4474280630503156E-3</v>
      </c>
      <c r="K170" s="34">
        <f t="shared" ca="1" si="47"/>
        <v>1.3652761170315886E-2</v>
      </c>
      <c r="L170" s="34"/>
      <c r="M170" s="64"/>
      <c r="N170" s="34">
        <f t="shared" ca="1" si="47"/>
        <v>1.8162953051246156E-2</v>
      </c>
      <c r="O170" s="55">
        <f t="shared" ca="1" si="47"/>
        <v>1.8072006152332287E-2</v>
      </c>
      <c r="P170" s="53">
        <f t="shared" ca="1" si="47"/>
        <v>8.2675657915930456E-2</v>
      </c>
      <c r="Q170" s="34">
        <f t="shared" ca="1" si="47"/>
        <v>1.8498091110717096E-2</v>
      </c>
      <c r="R170" s="34">
        <f t="shared" ca="1" si="47"/>
        <v>1.5212741424457832E-2</v>
      </c>
      <c r="S170" s="34"/>
      <c r="T170" s="34">
        <f t="shared" ca="1" si="49"/>
        <v>7.2533889465453694E-3</v>
      </c>
      <c r="U170" s="34">
        <f t="shared" ca="1" si="47"/>
        <v>3.5997796432680751E-3</v>
      </c>
      <c r="V170" s="34"/>
      <c r="W170" s="34">
        <f t="shared" ca="1" si="47"/>
        <v>1.3704738596785004E-2</v>
      </c>
      <c r="X170" s="34">
        <f t="shared" ca="1" si="47"/>
        <v>4.5565238361251925E-2</v>
      </c>
      <c r="Y170" s="55">
        <f t="shared" ca="1" si="48"/>
        <v>1.7765695139857707E-2</v>
      </c>
    </row>
    <row r="171" spans="1:25" s="33" customFormat="1" x14ac:dyDescent="0.2">
      <c r="A171" s="14">
        <v>42094</v>
      </c>
      <c r="B171" s="67">
        <f t="shared" ca="1" si="47"/>
        <v>9.6838715311222678E-3</v>
      </c>
      <c r="C171" s="67">
        <f t="shared" ca="1" si="47"/>
        <v>1.2922407367482069E-2</v>
      </c>
      <c r="D171" s="59">
        <f t="shared" ca="1" si="47"/>
        <v>1.3420440960435709E-2</v>
      </c>
      <c r="E171" s="59">
        <f t="shared" ca="1" si="47"/>
        <v>1.8248035075589808E-2</v>
      </c>
      <c r="F171" s="59">
        <f t="shared" ca="1" si="47"/>
        <v>1.1661588512291932E-2</v>
      </c>
      <c r="G171" s="60">
        <f t="shared" ca="1" si="47"/>
        <v>1.6556929087865102E-2</v>
      </c>
      <c r="H171" s="59">
        <f t="shared" ca="1" si="47"/>
        <v>-6.1761155030599646E-3</v>
      </c>
      <c r="I171" s="59">
        <f t="shared" ca="1" si="47"/>
        <v>8.5974289534767045E-3</v>
      </c>
      <c r="J171" s="68">
        <f t="shared" ca="1" si="47"/>
        <v>2.7701626996365913E-3</v>
      </c>
      <c r="K171" s="59">
        <f t="shared" ca="1" si="47"/>
        <v>1.2590709203733841E-2</v>
      </c>
      <c r="L171" s="59"/>
      <c r="M171" s="68"/>
      <c r="N171" s="59">
        <f t="shared" ca="1" si="47"/>
        <v>1.5845248061172601E-2</v>
      </c>
      <c r="O171" s="61">
        <f t="shared" ca="1" si="47"/>
        <v>1.5696404523481977E-2</v>
      </c>
      <c r="P171" s="60">
        <f t="shared" ca="1" si="47"/>
        <v>-8.921472971455835E-2</v>
      </c>
      <c r="Q171" s="59">
        <f t="shared" ca="1" si="47"/>
        <v>1.7031899762201652E-2</v>
      </c>
      <c r="R171" s="59">
        <f t="shared" ca="1" si="47"/>
        <v>1.1599268558657672E-2</v>
      </c>
      <c r="S171" s="59"/>
      <c r="T171" s="59">
        <f t="shared" ca="1" si="49"/>
        <v>1.5902021593720672E-2</v>
      </c>
      <c r="U171" s="59">
        <f t="shared" ca="1" si="47"/>
        <v>6.7345226256163571E-3</v>
      </c>
      <c r="V171" s="59"/>
      <c r="W171" s="59">
        <f t="shared" ca="1" si="47"/>
        <v>1.2028590507689785E-2</v>
      </c>
      <c r="X171" s="59">
        <f t="shared" ca="1" si="47"/>
        <v>3.5192872514748563E-2</v>
      </c>
      <c r="Y171" s="61">
        <f t="shared" ca="1" si="48"/>
        <v>1.7659042367478062E-2</v>
      </c>
    </row>
    <row r="172" spans="1:25" s="33" customFormat="1" x14ac:dyDescent="0.2">
      <c r="A172" s="20">
        <v>42185</v>
      </c>
      <c r="B172" s="63">
        <f t="shared" ca="1" si="47"/>
        <v>1.0842396386526287E-2</v>
      </c>
      <c r="C172" s="63">
        <f t="shared" ca="1" si="47"/>
        <v>1.4975389768426162E-2</v>
      </c>
      <c r="D172" s="34">
        <f t="shared" ca="1" si="47"/>
        <v>1.5714439983761652E-2</v>
      </c>
      <c r="E172" s="34">
        <f t="shared" ca="1" si="47"/>
        <v>1.5387413891177371E-2</v>
      </c>
      <c r="F172" s="34">
        <f t="shared" ca="1" si="47"/>
        <v>1.1697185591099224E-2</v>
      </c>
      <c r="G172" s="53">
        <f t="shared" ca="1" si="47"/>
        <v>1.688527108619442E-2</v>
      </c>
      <c r="H172" s="34">
        <f t="shared" ca="1" si="47"/>
        <v>8.3750232134067737E-3</v>
      </c>
      <c r="I172" s="34">
        <f t="shared" ca="1" si="47"/>
        <v>1.1334341993124664E-2</v>
      </c>
      <c r="J172" s="64">
        <f t="shared" ca="1" si="47"/>
        <v>1.3944615020069495E-3</v>
      </c>
      <c r="K172" s="34">
        <f t="shared" ca="1" si="47"/>
        <v>1.1528427211750847E-2</v>
      </c>
      <c r="L172" s="34"/>
      <c r="M172" s="64"/>
      <c r="N172" s="34">
        <f t="shared" ca="1" si="47"/>
        <v>1.5750302439307085E-2</v>
      </c>
      <c r="O172" s="55">
        <f t="shared" ca="1" si="47"/>
        <v>1.6563788527739876E-2</v>
      </c>
      <c r="P172" s="53">
        <f t="shared" ca="1" si="47"/>
        <v>-9.2126384912667447E-2</v>
      </c>
      <c r="Q172" s="34">
        <f t="shared" ca="1" si="47"/>
        <v>2.2203719065707395E-2</v>
      </c>
      <c r="R172" s="34">
        <f t="shared" ca="1" si="47"/>
        <v>1.2165471207857159E-2</v>
      </c>
      <c r="S172" s="34"/>
      <c r="T172" s="34">
        <f t="shared" ca="1" si="49"/>
        <v>1.5952379330403277E-2</v>
      </c>
      <c r="U172" s="34">
        <f t="shared" ca="1" si="47"/>
        <v>9.2662774442215934E-3</v>
      </c>
      <c r="V172" s="34"/>
      <c r="W172" s="34">
        <f t="shared" ca="1" si="47"/>
        <v>1.2181300950909524E-2</v>
      </c>
      <c r="X172" s="34">
        <f t="shared" ca="1" si="47"/>
        <v>9.1908989762873761E-2</v>
      </c>
      <c r="Y172" s="55">
        <f t="shared" ca="1" si="48"/>
        <v>1.2885230289851224E-2</v>
      </c>
    </row>
    <row r="173" spans="1:25" s="33" customFormat="1" x14ac:dyDescent="0.2">
      <c r="A173" s="20">
        <v>42277</v>
      </c>
      <c r="B173" s="63">
        <f t="shared" ca="1" si="47"/>
        <v>9.932022685565034E-3</v>
      </c>
      <c r="C173" s="63">
        <f t="shared" ca="1" si="47"/>
        <v>1.4253889628934813E-2</v>
      </c>
      <c r="D173" s="34">
        <f t="shared" ca="1" si="47"/>
        <v>1.4631491506694072E-2</v>
      </c>
      <c r="E173" s="34">
        <f t="shared" ca="1" si="47"/>
        <v>1.6243352031399816E-2</v>
      </c>
      <c r="F173" s="34">
        <f t="shared" ca="1" si="47"/>
        <v>1.3909134129095557E-2</v>
      </c>
      <c r="G173" s="53">
        <f t="shared" ca="1" si="47"/>
        <v>1.3995557900320588E-2</v>
      </c>
      <c r="H173" s="34">
        <f t="shared" ca="1" si="47"/>
        <v>8.7792166471882815E-3</v>
      </c>
      <c r="I173" s="34">
        <f t="shared" ca="1" si="47"/>
        <v>9.3898874726996429E-3</v>
      </c>
      <c r="J173" s="64">
        <f t="shared" ca="1" si="47"/>
        <v>3.4199039016622468E-3</v>
      </c>
      <c r="K173" s="34">
        <f t="shared" ca="1" si="47"/>
        <v>1.3921151617727112E-2</v>
      </c>
      <c r="L173" s="34"/>
      <c r="M173" s="64"/>
      <c r="N173" s="34">
        <f t="shared" ca="1" si="47"/>
        <v>1.6329349206233745E-2</v>
      </c>
      <c r="O173" s="55">
        <f t="shared" ca="1" si="47"/>
        <v>1.5780224734226245E-2</v>
      </c>
      <c r="P173" s="53">
        <f t="shared" ca="1" si="47"/>
        <v>-8.8197147475325033E-2</v>
      </c>
      <c r="Q173" s="34">
        <f t="shared" ca="1" si="47"/>
        <v>1.7067917120056064E-2</v>
      </c>
      <c r="R173" s="34">
        <f t="shared" ca="1" si="47"/>
        <v>1.3687937237299108E-2</v>
      </c>
      <c r="S173" s="34"/>
      <c r="T173" s="34">
        <f t="shared" ca="1" si="49"/>
        <v>1.4011976192564557E-2</v>
      </c>
      <c r="U173" s="34">
        <f t="shared" ca="1" si="47"/>
        <v>8.9571285636544928E-3</v>
      </c>
      <c r="V173" s="34"/>
      <c r="W173" s="34">
        <f t="shared" ca="1" si="47"/>
        <v>1.3510130089541716E-2</v>
      </c>
      <c r="X173" s="34">
        <f t="shared" ca="1" si="47"/>
        <v>1.040082523270236E-2</v>
      </c>
      <c r="Y173" s="55">
        <f t="shared" ca="1" si="48"/>
        <v>1.1231053434803684E-2</v>
      </c>
    </row>
    <row r="174" spans="1:25" s="33" customFormat="1" ht="12" thickBot="1" x14ac:dyDescent="0.25">
      <c r="A174" s="20">
        <v>42369</v>
      </c>
      <c r="B174" s="63">
        <f t="shared" ca="1" si="47"/>
        <v>1.1128358207143529E-2</v>
      </c>
      <c r="C174" s="63">
        <f t="shared" ca="1" si="47"/>
        <v>1.5877694910614526E-2</v>
      </c>
      <c r="D174" s="34">
        <f t="shared" ca="1" si="47"/>
        <v>1.6870640354631261E-2</v>
      </c>
      <c r="E174" s="34">
        <f t="shared" ca="1" si="47"/>
        <v>1.7529474697089764E-2</v>
      </c>
      <c r="F174" s="34">
        <f t="shared" ca="1" si="47"/>
        <v>1.1342757692966998E-2</v>
      </c>
      <c r="G174" s="53">
        <f t="shared" ca="1" si="47"/>
        <v>2.0120853644956416E-2</v>
      </c>
      <c r="H174" s="34">
        <f t="shared" ca="1" si="47"/>
        <v>6.2563023571953202E-3</v>
      </c>
      <c r="I174" s="34">
        <f t="shared" ca="1" si="47"/>
        <v>1.3574417993906129E-2</v>
      </c>
      <c r="J174" s="64">
        <f t="shared" ca="1" si="47"/>
        <v>1.3550327539511686E-2</v>
      </c>
      <c r="K174" s="34">
        <f t="shared" ca="1" si="47"/>
        <v>1.1221328881928505E-2</v>
      </c>
      <c r="L174" s="34"/>
      <c r="M174" s="64"/>
      <c r="N174" s="34">
        <f t="shared" ca="1" si="47"/>
        <v>1.5834081298823799E-2</v>
      </c>
      <c r="O174" s="55">
        <f t="shared" ca="1" si="47"/>
        <v>1.5749515164970918E-2</v>
      </c>
      <c r="P174" s="53">
        <f t="shared" ca="1" si="47"/>
        <v>-0.12654066974179878</v>
      </c>
      <c r="Q174" s="34">
        <f t="shared" ca="1" si="47"/>
        <v>1.9445014680637529E-2</v>
      </c>
      <c r="R174" s="34">
        <f t="shared" ca="1" si="47"/>
        <v>1.0635917263713157E-2</v>
      </c>
      <c r="S174" s="34"/>
      <c r="T174" s="34">
        <f t="shared" ca="1" si="49"/>
        <v>1.8291660901190721E-2</v>
      </c>
      <c r="U174" s="34">
        <f t="shared" ca="1" si="47"/>
        <v>9.8088160950267067E-3</v>
      </c>
      <c r="V174" s="34"/>
      <c r="W174" s="34">
        <f t="shared" ca="1" si="47"/>
        <v>1.1364978694520911E-2</v>
      </c>
      <c r="X174" s="34">
        <f t="shared" ca="1" si="47"/>
        <v>1.7060183947262386E-2</v>
      </c>
      <c r="Y174" s="55">
        <f t="shared" ca="1" si="48"/>
        <v>5.3803009422079828E-3</v>
      </c>
    </row>
    <row r="175" spans="1:25" s="33" customFormat="1" x14ac:dyDescent="0.2">
      <c r="A175" s="14">
        <v>42460</v>
      </c>
      <c r="B175" s="67">
        <f t="shared" ca="1" si="47"/>
        <v>1.2041670202304733E-2</v>
      </c>
      <c r="C175" s="67">
        <f t="shared" ca="1" si="47"/>
        <v>1.4372763086837104E-2</v>
      </c>
      <c r="D175" s="59">
        <f t="shared" ca="1" si="47"/>
        <v>1.5222368534970609E-2</v>
      </c>
      <c r="E175" s="59">
        <f t="shared" ca="1" si="47"/>
        <v>1.8406343883431209E-2</v>
      </c>
      <c r="F175" s="59">
        <f t="shared" ca="1" si="47"/>
        <v>1.1275344315602842E-2</v>
      </c>
      <c r="G175" s="60">
        <f t="shared" ca="1" si="47"/>
        <v>2.9378586432781351E-2</v>
      </c>
      <c r="H175" s="59">
        <f t="shared" ca="1" si="47"/>
        <v>4.8121051876116816E-2</v>
      </c>
      <c r="I175" s="59">
        <f t="shared" ca="1" si="47"/>
        <v>1.3219691650322662E-2</v>
      </c>
      <c r="J175" s="68">
        <f t="shared" ca="1" si="47"/>
        <v>-1.094236333104337E-2</v>
      </c>
      <c r="K175" s="59">
        <f t="shared" ca="1" si="47"/>
        <v>1.1631938347814508E-2</v>
      </c>
      <c r="L175" s="59"/>
      <c r="M175" s="68"/>
      <c r="N175" s="59">
        <f t="shared" ca="1" si="47"/>
        <v>1.7849844344644428E-2</v>
      </c>
      <c r="O175" s="61">
        <f t="shared" ca="1" si="47"/>
        <v>1.4880819998267958E-2</v>
      </c>
      <c r="P175" s="60">
        <f t="shared" ca="1" si="47"/>
        <v>-3.1140409499664234E-2</v>
      </c>
      <c r="Q175" s="59">
        <f t="shared" ca="1" si="47"/>
        <v>3.1444034934492437E-2</v>
      </c>
      <c r="R175" s="59">
        <f t="shared" ca="1" si="47"/>
        <v>1.2822726336610302E-2</v>
      </c>
      <c r="S175" s="59"/>
      <c r="T175" s="59">
        <f t="shared" ca="1" si="49"/>
        <v>1.6000362498088228E-2</v>
      </c>
      <c r="U175" s="59">
        <f t="shared" ca="1" si="49"/>
        <v>9.6387751629181118E-3</v>
      </c>
      <c r="V175" s="59"/>
      <c r="W175" s="59">
        <f t="shared" ca="1" si="47"/>
        <v>1.1445008127173084E-2</v>
      </c>
      <c r="X175" s="59">
        <f t="shared" ca="1" si="47"/>
        <v>8.0505695224897256E-3</v>
      </c>
      <c r="Y175" s="61">
        <f t="shared" ca="1" si="48"/>
        <v>1.2866093703614689E-2</v>
      </c>
    </row>
    <row r="176" spans="1:25" s="33" customFormat="1" x14ac:dyDescent="0.2">
      <c r="A176" s="20">
        <v>42551</v>
      </c>
      <c r="B176" s="63">
        <f t="shared" ca="1" si="47"/>
        <v>1.5021264722513417E-2</v>
      </c>
      <c r="C176" s="63">
        <f t="shared" ca="1" si="47"/>
        <v>1.7520930082802533E-2</v>
      </c>
      <c r="D176" s="34">
        <f t="shared" ca="1" si="47"/>
        <v>1.8559688355778592E-2</v>
      </c>
      <c r="E176" s="34">
        <f t="shared" ca="1" si="47"/>
        <v>1.9227986763961091E-2</v>
      </c>
      <c r="F176" s="34">
        <f t="shared" ca="1" si="47"/>
        <v>1.4127100510163082E-2</v>
      </c>
      <c r="G176" s="53">
        <f t="shared" ca="1" si="47"/>
        <v>2.4621427289872377E-2</v>
      </c>
      <c r="H176" s="34">
        <f t="shared" ca="1" si="47"/>
        <v>-2.0310575503682093E-2</v>
      </c>
      <c r="I176" s="34">
        <f t="shared" ca="1" si="47"/>
        <v>1.569461098413405E-2</v>
      </c>
      <c r="J176" s="64">
        <f t="shared" ref="J176:X179" ca="1" si="50">IF(IF(OR(J54="",J50=0),NA(),J54/J50-1)&gt;1.5,NA(),J54/J50-1)</f>
        <v>1.8751907108847554E-2</v>
      </c>
      <c r="K176" s="34">
        <f t="shared" ca="1" si="50"/>
        <v>1.2606072958079251E-2</v>
      </c>
      <c r="L176" s="34"/>
      <c r="M176" s="64"/>
      <c r="N176" s="34">
        <f t="shared" ca="1" si="50"/>
        <v>1.1163330985726416E-2</v>
      </c>
      <c r="O176" s="55">
        <f t="shared" ca="1" si="50"/>
        <v>1.4848962641202279E-2</v>
      </c>
      <c r="P176" s="53">
        <f t="shared" ca="1" si="50"/>
        <v>-5.6736356790685116E-2</v>
      </c>
      <c r="Q176" s="34">
        <f t="shared" ca="1" si="50"/>
        <v>2.0472170148886137E-2</v>
      </c>
      <c r="R176" s="34">
        <f t="shared" ca="1" si="50"/>
        <v>1.8099494426055074E-2</v>
      </c>
      <c r="S176" s="34"/>
      <c r="T176" s="34">
        <f t="shared" ref="T176" ca="1" si="51">IF(IF(OR(T54="",T50=0),NA(),T54/T50-1)&gt;1.5,NA(),T54/T50-1)</f>
        <v>1.7727736544911998E-2</v>
      </c>
      <c r="U176" s="34">
        <f t="shared" ca="1" si="50"/>
        <v>1.9224186799750242E-2</v>
      </c>
      <c r="V176" s="34"/>
      <c r="W176" s="34">
        <f t="shared" ca="1" si="50"/>
        <v>1.2486079820261509E-2</v>
      </c>
      <c r="X176" s="34">
        <f t="shared" ca="1" si="50"/>
        <v>6.2921691609295616E-2</v>
      </c>
      <c r="Y176" s="55">
        <f t="shared" ca="1" si="48"/>
        <v>9.1226584755732532E-3</v>
      </c>
    </row>
    <row r="177" spans="1:25" s="33" customFormat="1" x14ac:dyDescent="0.2">
      <c r="A177" s="20">
        <v>42643</v>
      </c>
      <c r="B177" s="63">
        <f t="shared" ref="B177:Q180" ca="1" si="52">IF(IF(OR(B55="",B51=0),NA(),B55/B51-1)&gt;1.5,NA(),B55/B51-1)</f>
        <v>1.809754648208739E-2</v>
      </c>
      <c r="C177" s="63">
        <f t="shared" ca="1" si="52"/>
        <v>2.05313749851741E-2</v>
      </c>
      <c r="D177" s="34">
        <f t="shared" ca="1" si="52"/>
        <v>2.1940476767205119E-2</v>
      </c>
      <c r="E177" s="34">
        <f t="shared" ca="1" si="52"/>
        <v>1.6748366345304078E-2</v>
      </c>
      <c r="F177" s="34">
        <f t="shared" ca="1" si="52"/>
        <v>1.4547664593894449E-2</v>
      </c>
      <c r="G177" s="53">
        <f t="shared" ca="1" si="52"/>
        <v>1.8037202797349217E-2</v>
      </c>
      <c r="H177" s="34">
        <f t="shared" ca="1" si="52"/>
        <v>1.1025058858403991E-2</v>
      </c>
      <c r="I177" s="34">
        <f t="shared" ca="1" si="52"/>
        <v>2.273023543279673E-2</v>
      </c>
      <c r="J177" s="64">
        <f t="shared" ca="1" si="50"/>
        <v>3.9331603523539149E-2</v>
      </c>
      <c r="K177" s="34">
        <f t="shared" ca="1" si="50"/>
        <v>1.3751899658769329E-2</v>
      </c>
      <c r="L177" s="34"/>
      <c r="M177" s="64"/>
      <c r="N177" s="34">
        <f t="shared" ca="1" si="50"/>
        <v>1.7669195685994898E-2</v>
      </c>
      <c r="O177" s="55">
        <f t="shared" ca="1" si="50"/>
        <v>1.738013422602358E-2</v>
      </c>
      <c r="P177" s="53">
        <f t="shared" ca="1" si="50"/>
        <v>2.4752558464820718E-2</v>
      </c>
      <c r="Q177" s="34">
        <f t="shared" ca="1" si="50"/>
        <v>1.4033600381874622E-2</v>
      </c>
      <c r="R177" s="34">
        <f t="shared" ca="1" si="50"/>
        <v>1.7956404057762443E-2</v>
      </c>
      <c r="S177" s="34"/>
      <c r="T177" s="34">
        <f t="shared" ref="T177" ca="1" si="53">IF(IF(OR(T55="",T51=0),NA(),T55/T51-1)&gt;1.5,NA(),T55/T51-1)</f>
        <v>2.0126084713410819E-2</v>
      </c>
      <c r="U177" s="34">
        <f t="shared" ca="1" si="50"/>
        <v>2.7821904711334611E-2</v>
      </c>
      <c r="V177" s="34"/>
      <c r="W177" s="34">
        <f t="shared" ca="1" si="50"/>
        <v>1.4415767731938089E-2</v>
      </c>
      <c r="X177" s="34"/>
      <c r="Y177" s="55">
        <f t="shared" ca="1" si="48"/>
        <v>9.876153545793187E-3</v>
      </c>
    </row>
    <row r="178" spans="1:25" s="33" customFormat="1" ht="12" thickBot="1" x14ac:dyDescent="0.25">
      <c r="A178" s="26">
        <v>42735</v>
      </c>
      <c r="B178" s="63">
        <f t="shared" ca="1" si="52"/>
        <v>1.7368186064691704E-2</v>
      </c>
      <c r="C178" s="63">
        <f t="shared" ca="1" si="52"/>
        <v>2.0383015792382997E-2</v>
      </c>
      <c r="D178" s="34">
        <f t="shared" ca="1" si="52"/>
        <v>2.1522052235757982E-2</v>
      </c>
      <c r="E178" s="34">
        <f t="shared" ca="1" si="52"/>
        <v>1.5159638348164473E-2</v>
      </c>
      <c r="F178" s="34">
        <f t="shared" ca="1" si="52"/>
        <v>1.7416837691621501E-2</v>
      </c>
      <c r="G178" s="53">
        <f t="shared" ca="1" si="52"/>
        <v>1.4824800092285928E-2</v>
      </c>
      <c r="H178" s="34">
        <f t="shared" ca="1" si="52"/>
        <v>1.0046653695446217E-2</v>
      </c>
      <c r="I178" s="34">
        <f t="shared" ca="1" si="52"/>
        <v>2.2406717943018739E-2</v>
      </c>
      <c r="J178" s="64">
        <f t="shared" ca="1" si="50"/>
        <v>2.8114989269485857E-2</v>
      </c>
      <c r="K178" s="34">
        <f t="shared" ca="1" si="50"/>
        <v>1.599647411310734E-2</v>
      </c>
      <c r="L178" s="34"/>
      <c r="M178" s="64"/>
      <c r="N178" s="34">
        <f t="shared" ca="1" si="50"/>
        <v>1.9265933369704058E-2</v>
      </c>
      <c r="O178" s="55">
        <f t="shared" ca="1" si="50"/>
        <v>1.8696060390925862E-2</v>
      </c>
      <c r="P178" s="53">
        <f t="shared" ca="1" si="50"/>
        <v>-2.1672713505723418E-2</v>
      </c>
      <c r="Q178" s="34">
        <f t="shared" ca="1" si="50"/>
        <v>1.2577525723319161E-2</v>
      </c>
      <c r="R178" s="34">
        <f t="shared" ca="1" si="50"/>
        <v>2.0508293920119991E-2</v>
      </c>
      <c r="S178" s="34"/>
      <c r="T178" s="34">
        <f t="shared" ref="T178" ca="1" si="54">IF(IF(OR(T56="",T52=0),NA(),T56/T52-1)&gt;1.5,NA(),T56/T52-1)</f>
        <v>2.0959793446984065E-2</v>
      </c>
      <c r="U178" s="34">
        <f t="shared" ca="1" si="50"/>
        <v>2.7189329694277786E-2</v>
      </c>
      <c r="V178" s="34"/>
      <c r="W178" s="34">
        <f t="shared" ca="1" si="50"/>
        <v>1.6241749841460429E-2</v>
      </c>
      <c r="X178" s="34"/>
      <c r="Y178" s="55">
        <f t="shared" ca="1" si="48"/>
        <v>1.6715236082620821E-2</v>
      </c>
    </row>
    <row r="179" spans="1:25" s="33" customFormat="1" x14ac:dyDescent="0.2">
      <c r="A179" s="14">
        <v>42825</v>
      </c>
      <c r="B179" s="67">
        <f t="shared" ca="1" si="52"/>
        <v>1.960521269543114E-2</v>
      </c>
      <c r="C179" s="67">
        <f t="shared" ca="1" si="52"/>
        <v>2.2925997491289873E-2</v>
      </c>
      <c r="D179" s="59">
        <f t="shared" ca="1" si="52"/>
        <v>2.4356340435807144E-2</v>
      </c>
      <c r="E179" s="59">
        <f t="shared" ca="1" si="52"/>
        <v>1.2426104394082538E-2</v>
      </c>
      <c r="F179" s="59">
        <f t="shared" ca="1" si="52"/>
        <v>1.6501706707890973E-2</v>
      </c>
      <c r="G179" s="60">
        <f t="shared" ca="1" si="52"/>
        <v>1.1435915025910459E-2</v>
      </c>
      <c r="H179" s="59">
        <f t="shared" ca="1" si="52"/>
        <v>-2.4290385452901964E-2</v>
      </c>
      <c r="I179" s="59">
        <f t="shared" ca="1" si="52"/>
        <v>2.3421382613411978E-2</v>
      </c>
      <c r="J179" s="68">
        <f t="shared" ca="1" si="52"/>
        <v>4.2717565566829707E-2</v>
      </c>
      <c r="K179" s="59">
        <f t="shared" ca="1" si="52"/>
        <v>1.6325958929989559E-2</v>
      </c>
      <c r="L179" s="59"/>
      <c r="M179" s="68"/>
      <c r="N179" s="59">
        <f t="shared" ca="1" si="52"/>
        <v>1.10513102187344E-2</v>
      </c>
      <c r="O179" s="61">
        <f t="shared" ca="1" si="52"/>
        <v>1.426739866710558E-2</v>
      </c>
      <c r="P179" s="60">
        <f t="shared" ca="1" si="52"/>
        <v>4.2432355501741625E-2</v>
      </c>
      <c r="Q179" s="59">
        <f t="shared" ca="1" si="52"/>
        <v>1.2605541493970751E-2</v>
      </c>
      <c r="R179" s="59">
        <f t="shared" ca="1" si="50"/>
        <v>2.1927696165473298E-2</v>
      </c>
      <c r="S179" s="59"/>
      <c r="T179" s="59">
        <f t="shared" ref="T179" ca="1" si="55">IF(IF(OR(T57="",T53=0),NA(),T57/T53-1)&gt;1.5,NA(),T57/T53-1)</f>
        <v>2.1050560046542266E-2</v>
      </c>
      <c r="U179" s="59">
        <f t="shared" ca="1" si="50"/>
        <v>3.0654626185181222E-2</v>
      </c>
      <c r="V179" s="59"/>
      <c r="W179" s="59">
        <f t="shared" ca="1" si="50"/>
        <v>1.5692945779192113E-2</v>
      </c>
      <c r="X179" s="59">
        <f t="shared" ca="1" si="50"/>
        <v>6.6564897726404171E-2</v>
      </c>
      <c r="Y179" s="61">
        <f t="shared" ca="1" si="48"/>
        <v>1.6226248645002439E-2</v>
      </c>
    </row>
    <row r="180" spans="1:25" s="33" customFormat="1" x14ac:dyDescent="0.2">
      <c r="A180" s="20">
        <v>42916</v>
      </c>
      <c r="B180" s="63">
        <f t="shared" ca="1" si="52"/>
        <v>1.5660824527604644E-2</v>
      </c>
      <c r="C180" s="63">
        <f t="shared" ca="1" si="52"/>
        <v>2.0868073971991974E-2</v>
      </c>
      <c r="D180" s="34">
        <f t="shared" ca="1" si="52"/>
        <v>2.2177284000884034E-2</v>
      </c>
      <c r="E180" s="34">
        <f t="shared" ca="1" si="52"/>
        <v>1.0854480193310589E-2</v>
      </c>
      <c r="F180" s="34">
        <f t="shared" ca="1" si="52"/>
        <v>1.5505224106214355E-2</v>
      </c>
      <c r="G180" s="53">
        <f t="shared" ca="1" si="52"/>
        <v>1.247016797011069E-2</v>
      </c>
      <c r="H180" s="34">
        <f t="shared" ca="1" si="52"/>
        <v>5.6335906648486311E-2</v>
      </c>
      <c r="I180" s="34">
        <f t="shared" ca="1" si="52"/>
        <v>2.1138626871474386E-2</v>
      </c>
      <c r="J180" s="64">
        <f t="shared" ca="1" si="52"/>
        <v>3.5743428716858094E-2</v>
      </c>
      <c r="K180" s="34">
        <f t="shared" ca="1" si="52"/>
        <v>1.5751160271025855E-2</v>
      </c>
      <c r="L180" s="34"/>
      <c r="M180" s="64"/>
      <c r="N180" s="34">
        <f t="shared" ref="N180:R180" ca="1" si="56">IF(IF(OR(N58="",N54=0),NA(),N58/N54-1)&gt;1.5,NA(),N58/N54-1)</f>
        <v>2.1738130950005541E-2</v>
      </c>
      <c r="O180" s="55">
        <f t="shared" ca="1" si="56"/>
        <v>1.9783606715052526E-2</v>
      </c>
      <c r="P180" s="53">
        <f t="shared" ca="1" si="56"/>
        <v>5.5512275417946455E-2</v>
      </c>
      <c r="Q180" s="34">
        <f t="shared" ca="1" si="56"/>
        <v>1.3497987361004382E-2</v>
      </c>
      <c r="R180" s="34">
        <f t="shared" ca="1" si="56"/>
        <v>1.5167178425594452E-2</v>
      </c>
      <c r="S180" s="34"/>
      <c r="T180" s="34">
        <f t="shared" ref="T180" ca="1" si="57">IF(IF(OR(T58="",T54=0),NA(),T58/T54-1)&gt;1.5,NA(),T58/T54-1)</f>
        <v>2.1742723630203686E-2</v>
      </c>
      <c r="U180" s="34">
        <f t="shared" ref="U180" ca="1" si="58">IF(IF(OR(U58="",U54=0),NA(),U58/U54-1)&gt;1.5,NA(),U58/U54-1)</f>
        <v>2.3237922235627817E-2</v>
      </c>
      <c r="V180" s="34"/>
      <c r="W180" s="34">
        <f t="shared" ref="W180:X180" ca="1" si="59">IF(IF(OR(W58="",W54=0),NA(),W58/W54-1)&gt;1.5,NA(),W58/W54-1)</f>
        <v>1.5189071490145256E-2</v>
      </c>
      <c r="X180" s="34">
        <f t="shared" ca="1" si="59"/>
        <v>9.6199382568444847E-3</v>
      </c>
      <c r="Y180" s="55">
        <f t="shared" ca="1" si="48"/>
        <v>1.720352932129976E-2</v>
      </c>
    </row>
    <row r="181" spans="1:25" s="33" customFormat="1" x14ac:dyDescent="0.2">
      <c r="A181" s="20">
        <v>43008</v>
      </c>
      <c r="B181" s="63">
        <f t="shared" ref="B181:K181" ca="1" si="60">IF(IF(OR(B59="",B55=0),NA(),B59/B55-1)&gt;1.5,NA(),B59/B55-1)</f>
        <v>1.4930517695741052E-2</v>
      </c>
      <c r="C181" s="63">
        <f t="shared" ca="1" si="60"/>
        <v>1.820775818630449E-2</v>
      </c>
      <c r="D181" s="34">
        <f t="shared" ca="1" si="60"/>
        <v>1.9192680683153718E-2</v>
      </c>
      <c r="E181" s="34">
        <f t="shared" ca="1" si="60"/>
        <v>1.503864067428351E-2</v>
      </c>
      <c r="F181" s="34">
        <f t="shared" ca="1" si="60"/>
        <v>1.5430998747387958E-2</v>
      </c>
      <c r="G181" s="53">
        <f t="shared" ca="1" si="60"/>
        <v>1.6750511577698246E-2</v>
      </c>
      <c r="H181" s="34">
        <f t="shared" ca="1" si="60"/>
        <v>1.3818975583354431E-2</v>
      </c>
      <c r="I181" s="34">
        <f t="shared" ca="1" si="60"/>
        <v>1.4787985908695456E-2</v>
      </c>
      <c r="J181" s="64">
        <f t="shared" ca="1" si="60"/>
        <v>4.9787397924767607E-3</v>
      </c>
      <c r="K181" s="34">
        <f t="shared" ca="1" si="60"/>
        <v>1.466542329425935E-2</v>
      </c>
      <c r="L181" s="34"/>
      <c r="M181" s="64"/>
      <c r="N181" s="34">
        <f t="shared" ref="N181:R181" ca="1" si="61">IF(IF(OR(N59="",N55=0),NA(),N59/N55-1)&gt;1.5,NA(),N59/N55-1)</f>
        <v>1.7707125761553089E-2</v>
      </c>
      <c r="O181" s="55">
        <f t="shared" ca="1" si="61"/>
        <v>1.6669011534362843E-2</v>
      </c>
      <c r="P181" s="53">
        <f t="shared" ca="1" si="61"/>
        <v>2.0627932298429741E-2</v>
      </c>
      <c r="Q181" s="34">
        <f t="shared" ca="1" si="61"/>
        <v>1.9457811317269202E-2</v>
      </c>
      <c r="R181" s="34">
        <f t="shared" ca="1" si="61"/>
        <v>1.4664994169691692E-2</v>
      </c>
      <c r="S181" s="34"/>
      <c r="T181" s="34">
        <f t="shared" ref="T181" ca="1" si="62">IF(IF(OR(T59="",T55=0),NA(),T59/T55-1)&gt;1.5,NA(),T59/T55-1)</f>
        <v>2.0368886817085263E-2</v>
      </c>
      <c r="U181" s="34">
        <f t="shared" ref="U181" ca="1" si="63">IF(IF(OR(U59="",U55=0),NA(),U59/U55-1)&gt;1.5,NA(),U59/U55-1)</f>
        <v>1.7192768263557978E-2</v>
      </c>
      <c r="V181" s="34"/>
      <c r="W181" s="34">
        <f t="shared" ref="W181" ca="1" si="64">IF(IF(OR(W59="",W55=0),NA(),W59/W55-1)&gt;1.5,NA(),W59/W55-1)</f>
        <v>1.5665385860256897E-2</v>
      </c>
      <c r="X181" s="34"/>
      <c r="Y181" s="55">
        <f t="shared" ca="1" si="48"/>
        <v>2.6265259843604838E-2</v>
      </c>
    </row>
    <row r="182" spans="1:25" s="33" customFormat="1" ht="12" thickBot="1" x14ac:dyDescent="0.25">
      <c r="A182" s="26">
        <v>43100</v>
      </c>
      <c r="B182" s="63">
        <f ca="1">IF(IF(OR(B60="",B56=0),NA(),B60/B56-1)&gt;1.5,NA(),B60/B56-1)</f>
        <v>1.493435810124466E-2</v>
      </c>
      <c r="C182" s="63">
        <f t="shared" ref="C182:K182" ca="1" si="65">IF(IF(OR(C60="",C56=0),NA(),C60/C56-1)&gt;1.5,NA(),C60/C56-1)</f>
        <v>1.6920777177605872E-2</v>
      </c>
      <c r="D182" s="34">
        <f t="shared" ca="1" si="65"/>
        <v>1.8028756758855513E-2</v>
      </c>
      <c r="E182" s="34">
        <f t="shared" ca="1" si="65"/>
        <v>1.429923945617162E-2</v>
      </c>
      <c r="F182" s="34">
        <f t="shared" ca="1" si="65"/>
        <v>1.3508614589001544E-2</v>
      </c>
      <c r="G182" s="53">
        <f t="shared" ca="1" si="65"/>
        <v>1.7478974626800259E-2</v>
      </c>
      <c r="H182" s="34">
        <f t="shared" ca="1" si="65"/>
        <v>6.1928540632414375E-3</v>
      </c>
      <c r="I182" s="34">
        <f t="shared" ca="1" si="65"/>
        <v>1.4322196027015455E-2</v>
      </c>
      <c r="J182" s="64">
        <f t="shared" ca="1" si="65"/>
        <v>1.261824349107088E-2</v>
      </c>
      <c r="K182" s="34">
        <f t="shared" ca="1" si="65"/>
        <v>1.376591970724439E-2</v>
      </c>
      <c r="L182" s="34"/>
      <c r="M182" s="64"/>
      <c r="N182" s="34">
        <f t="shared" ref="N182:R182" ca="1" si="66">IF(IF(OR(N60="",N56=0),NA(),N60/N56-1)&gt;1.5,NA(),N60/N56-1)</f>
        <v>1.4983692696368678E-2</v>
      </c>
      <c r="O182" s="55">
        <f t="shared" ca="1" si="66"/>
        <v>1.4693806635756035E-2</v>
      </c>
      <c r="P182" s="53">
        <f t="shared" ca="1" si="66"/>
        <v>8.1707316206661051E-2</v>
      </c>
      <c r="Q182" s="34">
        <f t="shared" ca="1" si="66"/>
        <v>2.3887712955876106E-2</v>
      </c>
      <c r="R182" s="34">
        <f t="shared" ca="1" si="66"/>
        <v>1.5657869615385733E-2</v>
      </c>
      <c r="S182" s="34"/>
      <c r="T182" s="34">
        <f t="shared" ref="T182:U186" ca="1" si="67">IF(IF(OR(T60="",T56=0),NA(),T60/T56-1)&gt;1.5,NA(),T60/T56-1)</f>
        <v>1.3264305562663337E-2</v>
      </c>
      <c r="U182" s="34">
        <f t="shared" ref="U182" ca="1" si="68">IF(IF(OR(U60="",U56=0),NA(),U60/U56-1)&gt;1.5,NA(),U60/U56-1)</f>
        <v>2.1020119508736723E-2</v>
      </c>
      <c r="V182" s="34"/>
      <c r="W182" s="34">
        <f t="shared" ref="W182" ca="1" si="69">IF(IF(OR(W60="",W56=0),NA(),W60/W56-1)&gt;1.5,NA(),W60/W56-1)</f>
        <v>1.3846378562843098E-2</v>
      </c>
      <c r="X182" s="34"/>
      <c r="Y182" s="55">
        <f t="shared" ca="1" si="48"/>
        <v>2.6723040918715357E-2</v>
      </c>
    </row>
    <row r="183" spans="1:25" s="33" customFormat="1" x14ac:dyDescent="0.2">
      <c r="A183" s="14">
        <v>43190</v>
      </c>
      <c r="B183" s="67">
        <f t="shared" ref="B183:K183" ca="1" si="70">IF(IF(OR(B61="",B57=0),NA(),B61/B57-1)&gt;1.5,NA(),B61/B57-1)</f>
        <v>1.7109762317432109E-2</v>
      </c>
      <c r="C183" s="67">
        <f t="shared" ca="1" si="70"/>
        <v>2.0512655839115101E-2</v>
      </c>
      <c r="D183" s="59">
        <f t="shared" ca="1" si="70"/>
        <v>2.132875666016365E-2</v>
      </c>
      <c r="E183" s="59">
        <f t="shared" ca="1" si="70"/>
        <v>1.999565599862918E-2</v>
      </c>
      <c r="F183" s="59">
        <f t="shared" ca="1" si="70"/>
        <v>1.8943914013562102E-2</v>
      </c>
      <c r="G183" s="60">
        <f t="shared" ca="1" si="70"/>
        <v>1.8122369312024933E-2</v>
      </c>
      <c r="H183" s="59">
        <f t="shared" ca="1" si="70"/>
        <v>4.5787015211468329E-2</v>
      </c>
      <c r="I183" s="59">
        <f t="shared" ca="1" si="70"/>
        <v>2.176471809790681E-2</v>
      </c>
      <c r="J183" s="68">
        <f t="shared" ca="1" si="70"/>
        <v>2.7366148628467979E-2</v>
      </c>
      <c r="K183" s="59">
        <f t="shared" ca="1" si="70"/>
        <v>1.9366365568670663E-2</v>
      </c>
      <c r="L183" s="59"/>
      <c r="M183" s="68"/>
      <c r="N183" s="59">
        <f t="shared" ref="N183:R183" ca="1" si="71">IF(IF(OR(N61="",N57=0),NA(),N61/N57-1)&gt;1.5,NA(),N61/N57-1)</f>
        <v>2.4421350477024095E-2</v>
      </c>
      <c r="O183" s="61">
        <f t="shared" ca="1" si="71"/>
        <v>2.1859160960801871E-2</v>
      </c>
      <c r="P183" s="60">
        <f t="shared" ca="1" si="71"/>
        <v>2.1594653787539997E-3</v>
      </c>
      <c r="Q183" s="59">
        <f t="shared" ca="1" si="71"/>
        <v>2.2611470733898908E-2</v>
      </c>
      <c r="R183" s="59">
        <f t="shared" ca="1" si="71"/>
        <v>2.0076523191768336E-2</v>
      </c>
      <c r="S183" s="59"/>
      <c r="T183" s="59">
        <f t="shared" ca="1" si="67"/>
        <v>1.3019573566038556E-2</v>
      </c>
      <c r="U183" s="59">
        <f t="shared" ca="1" si="67"/>
        <v>2.4223371852517328E-2</v>
      </c>
      <c r="V183" s="59"/>
      <c r="W183" s="59">
        <f t="shared" ref="W183:X183" ca="1" si="72">IF(IF(OR(W61="",W57=0),NA(),W61/W57-1)&gt;1.5,NA(),W61/W57-1)</f>
        <v>1.8292531264266554E-2</v>
      </c>
      <c r="X183" s="59">
        <f t="shared" ca="1" si="72"/>
        <v>1.2895811915943911E-2</v>
      </c>
      <c r="Y183" s="61">
        <f t="shared" ca="1" si="48"/>
        <v>2.4974669791260062E-2</v>
      </c>
    </row>
    <row r="184" spans="1:25" s="33" customFormat="1" x14ac:dyDescent="0.2">
      <c r="A184" s="20">
        <v>43281</v>
      </c>
      <c r="B184" s="63">
        <f t="shared" ref="B184:K185" ca="1" si="73">IF(IF(OR(B62="",B58=0),NA(),B62/B58-1)&gt;1.5,NA(),B62/B58-1)</f>
        <v>1.8177645568103973E-2</v>
      </c>
      <c r="C184" s="63">
        <f t="shared" ca="1" si="73"/>
        <v>2.0248096775713043E-2</v>
      </c>
      <c r="D184" s="34">
        <f t="shared" ca="1" si="73"/>
        <v>2.0805135517949713E-2</v>
      </c>
      <c r="E184" s="34">
        <f t="shared" ca="1" si="73"/>
        <v>1.8255578197980515E-2</v>
      </c>
      <c r="F184" s="34">
        <f t="shared" ca="1" si="73"/>
        <v>1.8763660155321382E-2</v>
      </c>
      <c r="G184" s="53">
        <f t="shared" ca="1" si="73"/>
        <v>1.4434426417265778E-2</v>
      </c>
      <c r="H184" s="34">
        <f t="shared" ca="1" si="73"/>
        <v>-2.5777348886954043E-2</v>
      </c>
      <c r="I184" s="34">
        <f t="shared" ca="1" si="73"/>
        <v>1.8623549932091699E-2</v>
      </c>
      <c r="J184" s="64">
        <f t="shared" ca="1" si="73"/>
        <v>1.164329250521412E-2</v>
      </c>
      <c r="K184" s="34">
        <f t="shared" ca="1" si="73"/>
        <v>1.9380548015730747E-2</v>
      </c>
      <c r="L184" s="34"/>
      <c r="M184" s="64"/>
      <c r="N184" s="34">
        <f t="shared" ref="N184:R185" ca="1" si="74">IF(IF(OR(N62="",N58=0),NA(),N62/N58-1)&gt;1.5,NA(),N62/N58-1)</f>
        <v>1.8661370267654576E-2</v>
      </c>
      <c r="O184" s="55">
        <f t="shared" ca="1" si="74"/>
        <v>2.1990875047813718E-2</v>
      </c>
      <c r="P184" s="53">
        <f t="shared" ca="1" si="74"/>
        <v>-1.4400733906304919E-2</v>
      </c>
      <c r="Q184" s="34">
        <f t="shared" ca="1" si="74"/>
        <v>2.2519735603481417E-2</v>
      </c>
      <c r="R184" s="34">
        <f t="shared" ca="1" si="74"/>
        <v>2.3821075991693474E-2</v>
      </c>
      <c r="S184" s="34"/>
      <c r="T184" s="34">
        <f t="shared" ca="1" si="67"/>
        <v>1.5738634403732688E-2</v>
      </c>
      <c r="U184" s="34">
        <f t="shared" ca="1" si="67"/>
        <v>2.2721205874883577E-2</v>
      </c>
      <c r="V184" s="34"/>
      <c r="W184" s="34">
        <f t="shared" ref="W184:X186" ca="1" si="75">IF(IF(OR(W62="",W58=0),NA(),W62/W58-1)&gt;1.5,NA(),W62/W58-1)</f>
        <v>1.8621859247522909E-2</v>
      </c>
      <c r="X184" s="34">
        <f t="shared" ca="1" si="75"/>
        <v>1.2781907351179234E-2</v>
      </c>
      <c r="Y184" s="55">
        <f t="shared" ca="1" si="48"/>
        <v>2.8774247057904212E-2</v>
      </c>
    </row>
    <row r="185" spans="1:25" s="187" customFormat="1" x14ac:dyDescent="0.2">
      <c r="A185" s="20">
        <v>43373</v>
      </c>
      <c r="B185" s="63">
        <f t="shared" ca="1" si="73"/>
        <v>2.0750155476037424E-2</v>
      </c>
      <c r="C185" s="63">
        <f t="shared" ca="1" si="73"/>
        <v>2.0188984024327894E-2</v>
      </c>
      <c r="D185" s="34">
        <f t="shared" ca="1" si="73"/>
        <v>2.0942035490633781E-2</v>
      </c>
      <c r="E185" s="34">
        <f t="shared" ca="1" si="73"/>
        <v>2.3170447719263132E-2</v>
      </c>
      <c r="F185" s="34">
        <f t="shared" ca="1" si="73"/>
        <v>1.7333944450089511E-2</v>
      </c>
      <c r="G185" s="53">
        <f t="shared" ca="1" si="73"/>
        <v>2.405852239541284E-2</v>
      </c>
      <c r="H185" s="34">
        <f t="shared" ca="1" si="73"/>
        <v>5.5656957585601408E-3</v>
      </c>
      <c r="I185" s="34">
        <f t="shared" ca="1" si="73"/>
        <v>2.3713524337409808E-2</v>
      </c>
      <c r="J185" s="64">
        <f t="shared" ca="1" si="73"/>
        <v>2.097423760665329E-2</v>
      </c>
      <c r="K185" s="34">
        <f t="shared" ca="1" si="73"/>
        <v>1.6863068827388528E-2</v>
      </c>
      <c r="L185" s="34"/>
      <c r="M185" s="64"/>
      <c r="N185" s="34">
        <f t="shared" ca="1" si="74"/>
        <v>2.0273659226582641E-2</v>
      </c>
      <c r="O185" s="55">
        <f t="shared" ca="1" si="74"/>
        <v>1.9504962539347082E-2</v>
      </c>
      <c r="P185" s="53">
        <f t="shared" ca="1" si="74"/>
        <v>2.8565720729342159E-2</v>
      </c>
      <c r="Q185" s="34">
        <f t="shared" ca="1" si="74"/>
        <v>3.0309420962481015E-2</v>
      </c>
      <c r="R185" s="34">
        <f t="shared" ca="1" si="74"/>
        <v>2.6102456092222281E-2</v>
      </c>
      <c r="S185" s="34"/>
      <c r="T185" s="34">
        <f t="shared" ca="1" si="67"/>
        <v>1.3582466660910786E-2</v>
      </c>
      <c r="U185" s="34">
        <f t="shared" ca="1" si="67"/>
        <v>2.5180280947494804E-2</v>
      </c>
      <c r="V185" s="34"/>
      <c r="W185" s="34">
        <f t="shared" ca="1" si="75"/>
        <v>2.0229794966701853E-2</v>
      </c>
      <c r="X185" s="34">
        <f t="shared" ca="1" si="75"/>
        <v>1.3297940242581907E-2</v>
      </c>
      <c r="Y185" s="55">
        <f t="shared" ca="1" si="48"/>
        <v>1.6598499403200684E-2</v>
      </c>
    </row>
    <row r="186" spans="1:25" s="187" customFormat="1" ht="12" thickBot="1" x14ac:dyDescent="0.25">
      <c r="A186" s="20">
        <v>43465</v>
      </c>
      <c r="B186" s="135">
        <f ca="1">IF(IF(OR(B64="",B60=0),NA(),B64/B60-1)&gt;1.5,NA(),B64/B60-1)</f>
        <v>1.7636180237131205E-2</v>
      </c>
      <c r="C186" s="135">
        <f t="shared" ref="C186:K186" ca="1" si="76">IF(IF(OR(C64="",C60=0),NA(),C64/C60-1)&gt;1.5,NA(),C64/C60-1)</f>
        <v>-0.40734186170482467</v>
      </c>
      <c r="D186" s="136">
        <f t="shared" ca="1" si="76"/>
        <v>-0.41836358881971081</v>
      </c>
      <c r="E186" s="136">
        <f t="shared" ca="1" si="76"/>
        <v>-0.33278844184476752</v>
      </c>
      <c r="F186" s="136">
        <f t="shared" ca="1" si="76"/>
        <v>-0.33935117989804042</v>
      </c>
      <c r="G186" s="137" t="e">
        <f t="shared" ca="1" si="76"/>
        <v>#VALUE!</v>
      </c>
      <c r="H186" s="136">
        <f t="shared" ca="1" si="76"/>
        <v>-0.28070851798102814</v>
      </c>
      <c r="I186" s="136">
        <f t="shared" ca="1" si="76"/>
        <v>-0.36654985626934911</v>
      </c>
      <c r="J186" s="138">
        <f t="shared" ca="1" si="76"/>
        <v>-0.18035195515461</v>
      </c>
      <c r="K186" s="136">
        <f t="shared" ca="1" si="76"/>
        <v>-0.19243291944981444</v>
      </c>
      <c r="L186" s="136"/>
      <c r="M186" s="138"/>
      <c r="N186" s="136" t="e">
        <f t="shared" ref="N186:R186" ca="1" si="77">IF(IF(OR(N64="",N60=0),NA(),N64/N60-1)&gt;1.5,NA(),N64/N60-1)</f>
        <v>#VALUE!</v>
      </c>
      <c r="O186" s="139" t="e">
        <f t="shared" ca="1" si="77"/>
        <v>#VALUE!</v>
      </c>
      <c r="P186" s="137">
        <f t="shared" ca="1" si="77"/>
        <v>-0.25355409793366146</v>
      </c>
      <c r="Q186" s="136">
        <f t="shared" ca="1" si="77"/>
        <v>-0.44037589228064589</v>
      </c>
      <c r="R186" s="136">
        <f t="shared" ca="1" si="77"/>
        <v>-0.35347175266674091</v>
      </c>
      <c r="S186" s="136"/>
      <c r="T186" s="136" t="e">
        <f t="shared" ref="T186" ca="1" si="78">IF(IF(OR(T64="",T60=0),NA(),T64/T60-1)&gt;1.5,NA(),T64/T60-1)</f>
        <v>#VALUE!</v>
      </c>
      <c r="U186" s="136">
        <f t="shared" ca="1" si="67"/>
        <v>-0.38408389365400808</v>
      </c>
      <c r="V186" s="136"/>
      <c r="W186" s="136" t="e">
        <f t="shared" ca="1" si="75"/>
        <v>#VALUE!</v>
      </c>
      <c r="X186" s="136"/>
      <c r="Y186" s="139">
        <f t="shared" ca="1" si="48"/>
        <v>-0.24388494069939426</v>
      </c>
    </row>
    <row r="187" spans="1:25" ht="15.75" thickBot="1" x14ac:dyDescent="0.25">
      <c r="A187" s="132" t="s">
        <v>35</v>
      </c>
      <c r="B187" s="141"/>
      <c r="C187" s="141"/>
      <c r="D187" s="91"/>
      <c r="E187" s="91"/>
      <c r="F187" s="91"/>
      <c r="G187" s="91"/>
      <c r="H187" s="91"/>
      <c r="I187" s="91"/>
      <c r="J187" s="92"/>
      <c r="K187" s="91"/>
      <c r="L187" s="91"/>
      <c r="M187" s="92"/>
      <c r="N187" s="91"/>
      <c r="O187" s="91"/>
      <c r="P187" s="91"/>
      <c r="Q187" s="91"/>
      <c r="R187" s="91"/>
      <c r="S187" s="91"/>
      <c r="T187" s="91"/>
      <c r="U187" s="91"/>
      <c r="V187" s="91"/>
      <c r="W187" s="91"/>
      <c r="X187" s="91"/>
      <c r="Y187" s="134"/>
    </row>
    <row r="188" spans="1:25" x14ac:dyDescent="0.2">
      <c r="A188" s="78" t="s">
        <v>36</v>
      </c>
      <c r="B188" s="79"/>
      <c r="C188" s="79"/>
      <c r="D188" s="73"/>
      <c r="E188" s="73"/>
      <c r="F188" s="73"/>
      <c r="G188" s="72"/>
      <c r="H188" s="73"/>
      <c r="I188" s="73"/>
      <c r="J188" s="74"/>
      <c r="K188" s="73"/>
      <c r="L188" s="73"/>
      <c r="M188" s="74"/>
      <c r="N188" s="73"/>
      <c r="O188" s="54"/>
      <c r="P188" s="72"/>
      <c r="Q188" s="73"/>
      <c r="R188" s="73"/>
      <c r="S188" s="73"/>
      <c r="T188" s="73"/>
      <c r="U188" s="73"/>
      <c r="V188" s="73"/>
      <c r="W188" s="73"/>
      <c r="X188" s="73"/>
      <c r="Y188" s="142"/>
    </row>
    <row r="189" spans="1:25" x14ac:dyDescent="0.2">
      <c r="A189" s="36" t="s">
        <v>37</v>
      </c>
      <c r="B189" s="69">
        <f ca="1">SUM(B$9:B$12)/SUM(B$5:B$8)-1</f>
        <v>3.1252192260160294E-2</v>
      </c>
      <c r="C189" s="69">
        <f t="shared" ref="C189:Y189" ca="1" si="79">SUM(C$9:C$12)/SUM(C$5:C$8)-1</f>
        <v>5.002443588118255E-2</v>
      </c>
      <c r="D189" s="31">
        <f t="shared" ca="1" si="79"/>
        <v>4.9742235826330639E-2</v>
      </c>
      <c r="E189" s="31">
        <f t="shared" ca="1" si="79"/>
        <v>3.7022882587954387E-2</v>
      </c>
      <c r="F189" s="31">
        <f t="shared" ca="1" si="79"/>
        <v>5.1942646344705468E-2</v>
      </c>
      <c r="G189" s="70">
        <f t="shared" ca="1" si="79"/>
        <v>3.9976388325725143E-2</v>
      </c>
      <c r="H189" s="31">
        <f t="shared" ca="1" si="79"/>
        <v>0.10238776720339504</v>
      </c>
      <c r="I189" s="31">
        <f t="shared" ca="1" si="79"/>
        <v>5.0482945670276447E-2</v>
      </c>
      <c r="J189" s="71">
        <f t="shared" ca="1" si="79"/>
        <v>5.7196018433957718E-2</v>
      </c>
      <c r="K189" s="31">
        <f t="shared" ca="1" si="79"/>
        <v>5.1864928465430449E-2</v>
      </c>
      <c r="L189" s="31">
        <f t="shared" ca="1" si="79"/>
        <v>5.1915542737599907E-2</v>
      </c>
      <c r="M189" s="71">
        <f t="shared" ca="1" si="79"/>
        <v>5.7080091771748442E-2</v>
      </c>
      <c r="N189" s="31">
        <f t="shared" ca="1" si="79"/>
        <v>3.8899588752730807E-2</v>
      </c>
      <c r="O189" s="62">
        <f t="shared" ca="1" si="79"/>
        <v>3.9113047363503073E-2</v>
      </c>
      <c r="P189" s="70">
        <f t="shared" ca="1" si="79"/>
        <v>4.4246921882498125E-2</v>
      </c>
      <c r="Q189" s="31">
        <f t="shared" ca="1" si="79"/>
        <v>4.8718135896544945E-2</v>
      </c>
      <c r="R189" s="31">
        <f t="shared" ca="1" si="79"/>
        <v>5.1552358997639214E-2</v>
      </c>
      <c r="S189" s="31" t="e">
        <f t="shared" ca="1" si="79"/>
        <v>#DIV/0!</v>
      </c>
      <c r="T189" s="31" t="e">
        <f ca="1">SUM(T$9:T$12)/SUM(T$5:T$8)-1</f>
        <v>#DIV/0!</v>
      </c>
      <c r="U189" s="31">
        <f t="shared" ca="1" si="79"/>
        <v>5.5956366760463894E-2</v>
      </c>
      <c r="V189" s="31" t="e">
        <f t="shared" ca="1" si="79"/>
        <v>#DIV/0!</v>
      </c>
      <c r="W189" s="31" t="e">
        <f ca="1">SUM(W$9:W$12)/SUM(W$5:W$8)-1</f>
        <v>#DIV/0!</v>
      </c>
      <c r="X189" s="31">
        <f t="shared" ca="1" si="79"/>
        <v>5.1485494441688262E-2</v>
      </c>
      <c r="Y189" s="62">
        <f t="shared" ca="1" si="79"/>
        <v>3.2941467995019957E-2</v>
      </c>
    </row>
    <row r="190" spans="1:25" x14ac:dyDescent="0.2">
      <c r="A190" s="36" t="s">
        <v>38</v>
      </c>
      <c r="B190" s="69">
        <f ca="1">SUM(B$13:B$16)/SUM(B$9:B$12)-1</f>
        <v>2.8104550515060112E-2</v>
      </c>
      <c r="C190" s="69">
        <f t="shared" ref="C190:Y190" ca="1" si="80">SUM(C$13:C$16)/SUM(C$9:C$12)-1</f>
        <v>4.3098620518647879E-2</v>
      </c>
      <c r="D190" s="31">
        <f t="shared" ca="1" si="80"/>
        <v>4.2638456980317985E-2</v>
      </c>
      <c r="E190" s="31">
        <f t="shared" ca="1" si="80"/>
        <v>3.810566667704185E-2</v>
      </c>
      <c r="F190" s="31">
        <f t="shared" ca="1" si="80"/>
        <v>4.8101124112242211E-2</v>
      </c>
      <c r="G190" s="70">
        <f t="shared" ca="1" si="80"/>
        <v>4.0590044511358725E-2</v>
      </c>
      <c r="H190" s="31">
        <f t="shared" ca="1" si="80"/>
        <v>8.8025542566529946E-2</v>
      </c>
      <c r="I190" s="31">
        <f t="shared" ca="1" si="80"/>
        <v>3.5660134066566984E-2</v>
      </c>
      <c r="J190" s="71">
        <f t="shared" ca="1" si="80"/>
        <v>2.7794408085720645E-2</v>
      </c>
      <c r="K190" s="31">
        <f t="shared" ca="1" si="80"/>
        <v>4.7815755492506051E-2</v>
      </c>
      <c r="L190" s="31">
        <f t="shared" ca="1" si="80"/>
        <v>4.968329491078971E-2</v>
      </c>
      <c r="M190" s="71">
        <f t="shared" ca="1" si="80"/>
        <v>4.7978171674627257E-2</v>
      </c>
      <c r="N190" s="31">
        <f t="shared" ca="1" si="80"/>
        <v>4.0431769304388077E-2</v>
      </c>
      <c r="O190" s="62">
        <f t="shared" ca="1" si="80"/>
        <v>4.0485329626384514E-2</v>
      </c>
      <c r="P190" s="70">
        <f t="shared" ca="1" si="80"/>
        <v>8.2718610097025635E-2</v>
      </c>
      <c r="Q190" s="31">
        <f t="shared" ca="1" si="80"/>
        <v>4.7409439632395189E-2</v>
      </c>
      <c r="R190" s="31">
        <f t="shared" ca="1" si="80"/>
        <v>4.7156419398409755E-2</v>
      </c>
      <c r="S190" s="31" t="e">
        <f t="shared" ca="1" si="80"/>
        <v>#DIV/0!</v>
      </c>
      <c r="T190" s="31" t="e">
        <f t="shared" ref="T190:T196" ca="1" si="81">SUM(T$9:T$12)/SUM(T$5:T$8)-1</f>
        <v>#DIV/0!</v>
      </c>
      <c r="U190" s="31">
        <f t="shared" ca="1" si="80"/>
        <v>5.0520000334024706E-2</v>
      </c>
      <c r="V190" s="31" t="e">
        <f t="shared" ca="1" si="80"/>
        <v>#DIV/0!</v>
      </c>
      <c r="W190" s="31" t="e">
        <f t="shared" ref="W190:W196" ca="1" si="82">SUM(W$9:W$12)/SUM(W$5:W$8)-1</f>
        <v>#DIV/0!</v>
      </c>
      <c r="X190" s="31">
        <f t="shared" ca="1" si="80"/>
        <v>6.8331737231668077E-2</v>
      </c>
      <c r="Y190" s="62">
        <f t="shared" ca="1" si="80"/>
        <v>5.2440881978885079E-2</v>
      </c>
    </row>
    <row r="191" spans="1:25" x14ac:dyDescent="0.2">
      <c r="A191" s="36" t="s">
        <v>39</v>
      </c>
      <c r="B191" s="69">
        <f ca="1">SUM(B$17:B$20)/SUM(B$13:B$16)-1</f>
        <v>2.3982722584805938E-2</v>
      </c>
      <c r="C191" s="69">
        <f t="shared" ref="C191:Y191" ca="1" si="83">SUM(C$17:C$20)/SUM(C$13:C$16)-1</f>
        <v>3.4884508116679092E-2</v>
      </c>
      <c r="D191" s="31">
        <f t="shared" ca="1" si="83"/>
        <v>3.5583719648743628E-2</v>
      </c>
      <c r="E191" s="31">
        <f t="shared" ca="1" si="83"/>
        <v>3.9040503148434436E-2</v>
      </c>
      <c r="F191" s="31">
        <f t="shared" ca="1" si="83"/>
        <v>3.0735433588942485E-2</v>
      </c>
      <c r="G191" s="70">
        <f t="shared" ca="1" si="83"/>
        <v>3.8154615041344542E-2</v>
      </c>
      <c r="H191" s="31">
        <f t="shared" ca="1" si="83"/>
        <v>1.955576441218132E-2</v>
      </c>
      <c r="I191" s="31">
        <f t="shared" ca="1" si="83"/>
        <v>2.2398219897066696E-2</v>
      </c>
      <c r="J191" s="71">
        <f t="shared" ca="1" si="83"/>
        <v>1.6293881027810375E-2</v>
      </c>
      <c r="K191" s="31">
        <f t="shared" ca="1" si="83"/>
        <v>3.2228884796478674E-2</v>
      </c>
      <c r="L191" s="31">
        <f t="shared" ca="1" si="83"/>
        <v>3.0084276661349163E-2</v>
      </c>
      <c r="M191" s="71">
        <f t="shared" ca="1" si="83"/>
        <v>2.3586984962060242E-2</v>
      </c>
      <c r="N191" s="31">
        <f t="shared" ca="1" si="83"/>
        <v>3.8190788636362161E-2</v>
      </c>
      <c r="O191" s="62">
        <f t="shared" ca="1" si="83"/>
        <v>3.8236760167363215E-2</v>
      </c>
      <c r="P191" s="70">
        <f t="shared" ca="1" si="83"/>
        <v>4.5051142736006078E-2</v>
      </c>
      <c r="Q191" s="31">
        <f t="shared" ca="1" si="83"/>
        <v>3.8281080779277943E-2</v>
      </c>
      <c r="R191" s="31">
        <f t="shared" ca="1" si="83"/>
        <v>2.9908703836192485E-2</v>
      </c>
      <c r="S191" s="31">
        <f t="shared" ca="1" si="83"/>
        <v>3.9122152710065583E-2</v>
      </c>
      <c r="T191" s="31" t="e">
        <f t="shared" ca="1" si="81"/>
        <v>#DIV/0!</v>
      </c>
      <c r="U191" s="31">
        <f t="shared" ca="1" si="83"/>
        <v>2.6573145667180498E-2</v>
      </c>
      <c r="V191" s="31">
        <f t="shared" ca="1" si="83"/>
        <v>3.3030535980755227E-2</v>
      </c>
      <c r="W191" s="31" t="e">
        <f t="shared" ca="1" si="82"/>
        <v>#DIV/0!</v>
      </c>
      <c r="X191" s="31">
        <f t="shared" ca="1" si="83"/>
        <v>4.0954389287318316E-2</v>
      </c>
      <c r="Y191" s="62">
        <f t="shared" ca="1" si="83"/>
        <v>3.1375574205349643E-2</v>
      </c>
    </row>
    <row r="192" spans="1:25" x14ac:dyDescent="0.2">
      <c r="A192" s="36" t="s">
        <v>40</v>
      </c>
      <c r="B192" s="69">
        <f ca="1">SUM(B$21:B$24)/SUM(B$17:B$20)-1</f>
        <v>3.4206921495788745E-2</v>
      </c>
      <c r="C192" s="69">
        <f t="shared" ref="C192:Y192" ca="1" si="84">SUM(C$21:C$24)/SUM(C$17:C$20)-1</f>
        <v>4.0997082045848066E-2</v>
      </c>
      <c r="D192" s="31">
        <f t="shared" ca="1" si="84"/>
        <v>4.0879069599774054E-2</v>
      </c>
      <c r="E192" s="31">
        <f t="shared" ca="1" si="84"/>
        <v>5.4020330251473458E-2</v>
      </c>
      <c r="F192" s="31">
        <f t="shared" ca="1" si="84"/>
        <v>4.6836180139885775E-2</v>
      </c>
      <c r="G192" s="70">
        <f t="shared" ca="1" si="84"/>
        <v>4.2472880172627514E-2</v>
      </c>
      <c r="H192" s="31">
        <f t="shared" ca="1" si="84"/>
        <v>2.1973212663780384E-2</v>
      </c>
      <c r="I192" s="31">
        <f t="shared" ca="1" si="84"/>
        <v>4.0977089641975661E-2</v>
      </c>
      <c r="J192" s="71">
        <f t="shared" ca="1" si="84"/>
        <v>3.482393192414035E-2</v>
      </c>
      <c r="K192" s="31">
        <f t="shared" ca="1" si="84"/>
        <v>4.8064662636598809E-2</v>
      </c>
      <c r="L192" s="31">
        <f t="shared" ca="1" si="84"/>
        <v>3.847838537149717E-2</v>
      </c>
      <c r="M192" s="71">
        <f t="shared" ca="1" si="84"/>
        <v>4.4866282377592936E-2</v>
      </c>
      <c r="N192" s="31">
        <f t="shared" ca="1" si="84"/>
        <v>5.1878541042167825E-2</v>
      </c>
      <c r="O192" s="62">
        <f t="shared" ca="1" si="84"/>
        <v>5.1897704619005003E-2</v>
      </c>
      <c r="P192" s="70">
        <f t="shared" ca="1" si="84"/>
        <v>4.4762006547077071E-2</v>
      </c>
      <c r="Q192" s="31">
        <f t="shared" ca="1" si="84"/>
        <v>4.6120089371856965E-2</v>
      </c>
      <c r="R192" s="31">
        <f t="shared" ca="1" si="84"/>
        <v>3.9363497300981543E-2</v>
      </c>
      <c r="S192" s="31">
        <f t="shared" ca="1" si="84"/>
        <v>4.2722534390303046E-2</v>
      </c>
      <c r="T192" s="31" t="e">
        <f t="shared" ca="1" si="81"/>
        <v>#DIV/0!</v>
      </c>
      <c r="U192" s="31">
        <f t="shared" ca="1" si="84"/>
        <v>3.4940844327646214E-2</v>
      </c>
      <c r="V192" s="31">
        <f t="shared" ca="1" si="84"/>
        <v>5.1655613499840491E-2</v>
      </c>
      <c r="W192" s="31" t="e">
        <f t="shared" ca="1" si="82"/>
        <v>#DIV/0!</v>
      </c>
      <c r="X192" s="31">
        <f t="shared" ca="1" si="84"/>
        <v>5.0851598847205359E-2</v>
      </c>
      <c r="Y192" s="62">
        <f t="shared" ca="1" si="84"/>
        <v>3.6417121441717049E-2</v>
      </c>
    </row>
    <row r="193" spans="1:25" x14ac:dyDescent="0.2">
      <c r="A193" s="36" t="s">
        <v>41</v>
      </c>
      <c r="B193" s="69">
        <f ca="1">IF(ISBLANK(B28),NA(),SUM(B$25:B$28)/SUM(B$21:B$24)-1)</f>
        <v>1.7514283752237514E-2</v>
      </c>
      <c r="C193" s="69">
        <f t="shared" ref="C193:Y193" ca="1" si="85">IF(ISBLANK(C28),NA(),SUM(C$25:C$28)/SUM(C$21:C$24)-1)</f>
        <v>2.8739209942858723E-2</v>
      </c>
      <c r="D193" s="31">
        <f t="shared" ca="1" si="85"/>
        <v>2.9282580616386777E-2</v>
      </c>
      <c r="E193" s="31">
        <f t="shared" ca="1" si="85"/>
        <v>3.8992947614113094E-2</v>
      </c>
      <c r="F193" s="31">
        <f t="shared" ca="1" si="85"/>
        <v>2.7835361746832987E-2</v>
      </c>
      <c r="G193" s="70">
        <f t="shared" ca="1" si="85"/>
        <v>2.7237396745465325E-2</v>
      </c>
      <c r="H193" s="31">
        <f t="shared" ca="1" si="85"/>
        <v>4.2531945122135095E-2</v>
      </c>
      <c r="I193" s="31">
        <f t="shared" ca="1" si="85"/>
        <v>1.7498413422389447E-2</v>
      </c>
      <c r="J193" s="71">
        <f t="shared" ca="1" si="85"/>
        <v>1.7131170567612264E-2</v>
      </c>
      <c r="K193" s="31">
        <f t="shared" ca="1" si="85"/>
        <v>2.8950196990946031E-2</v>
      </c>
      <c r="L193" s="31">
        <f t="shared" ca="1" si="85"/>
        <v>1.693379394704797E-2</v>
      </c>
      <c r="M193" s="71">
        <f t="shared" ca="1" si="85"/>
        <v>1.467289737732913E-2</v>
      </c>
      <c r="N193" s="31">
        <f t="shared" ca="1" si="85"/>
        <v>3.9563368722576264E-2</v>
      </c>
      <c r="O193" s="62">
        <f t="shared" ca="1" si="85"/>
        <v>3.9461532734166971E-2</v>
      </c>
      <c r="P193" s="70">
        <f t="shared" ca="1" si="85"/>
        <v>3.3523184320161326E-2</v>
      </c>
      <c r="Q193" s="31">
        <f t="shared" ca="1" si="85"/>
        <v>2.9845318041630264E-2</v>
      </c>
      <c r="R193" s="31">
        <f t="shared" ca="1" si="85"/>
        <v>2.2665677854549537E-2</v>
      </c>
      <c r="S193" s="31">
        <f t="shared" ca="1" si="85"/>
        <v>2.9093835244935473E-2</v>
      </c>
      <c r="T193" s="31" t="e">
        <f t="shared" ca="1" si="81"/>
        <v>#DIV/0!</v>
      </c>
      <c r="U193" s="31">
        <f t="shared" ca="1" si="85"/>
        <v>2.5172467226065143E-2</v>
      </c>
      <c r="V193" s="31">
        <f t="shared" ca="1" si="85"/>
        <v>2.8087638313386121E-2</v>
      </c>
      <c r="W193" s="31" t="e">
        <f t="shared" ca="1" si="82"/>
        <v>#DIV/0!</v>
      </c>
      <c r="X193" s="31">
        <f t="shared" ca="1" si="85"/>
        <v>3.5625710797389631E-2</v>
      </c>
      <c r="Y193" s="62">
        <f t="shared" ca="1" si="85"/>
        <v>1.9987965818538456E-2</v>
      </c>
    </row>
    <row r="194" spans="1:25" x14ac:dyDescent="0.2">
      <c r="A194" s="36" t="s">
        <v>42</v>
      </c>
      <c r="B194" s="69">
        <f ca="1">IF(ISBLANK(B32),NA(),SUM(B$29:B$32)/SUM(B$25:B$28)-1)</f>
        <v>1.4604106240251991E-2</v>
      </c>
      <c r="C194" s="69">
        <f t="shared" ref="C194:Y194" ca="1" si="86">IF(ISBLANK(C32),NA(),SUM(C$29:C$32)/SUM(C$25:C$28)-1)</f>
        <v>2.7433986317859205E-2</v>
      </c>
      <c r="D194" s="31">
        <f t="shared" ca="1" si="86"/>
        <v>2.7438168702809351E-2</v>
      </c>
      <c r="E194" s="31">
        <f t="shared" ca="1" si="86"/>
        <v>3.2795883291817374E-2</v>
      </c>
      <c r="F194" s="31">
        <f t="shared" ca="1" si="86"/>
        <v>2.9935576171158162E-2</v>
      </c>
      <c r="G194" s="70">
        <f t="shared" ca="1" si="86"/>
        <v>2.5039196834351296E-2</v>
      </c>
      <c r="H194" s="31">
        <f t="shared" ca="1" si="86"/>
        <v>1.6113231412440143E-3</v>
      </c>
      <c r="I194" s="31">
        <f t="shared" ca="1" si="86"/>
        <v>2.7745840797886334E-2</v>
      </c>
      <c r="J194" s="71">
        <f t="shared" ca="1" si="86"/>
        <v>3.2737450048887506E-2</v>
      </c>
      <c r="K194" s="31">
        <f t="shared" ca="1" si="86"/>
        <v>2.8848404984805898E-2</v>
      </c>
      <c r="L194" s="31">
        <f ca="1">IF(ISBLANK(L32),NA(),SUM(L$29:L$32)/SUM(L$25:L$28)-1)</f>
        <v>-1</v>
      </c>
      <c r="M194" s="71">
        <f t="shared" ca="1" si="86"/>
        <v>-1</v>
      </c>
      <c r="N194" s="31">
        <f t="shared" ca="1" si="86"/>
        <v>3.1898626624774495E-2</v>
      </c>
      <c r="O194" s="62">
        <f t="shared" ca="1" si="86"/>
        <v>3.1827172635310319E-2</v>
      </c>
      <c r="P194" s="70">
        <f t="shared" ca="1" si="86"/>
        <v>2.9497860496290107E-2</v>
      </c>
      <c r="Q194" s="31">
        <f t="shared" ca="1" si="86"/>
        <v>2.903614623755213E-2</v>
      </c>
      <c r="R194" s="31">
        <f t="shared" ca="1" si="86"/>
        <v>2.6421568609557022E-2</v>
      </c>
      <c r="S194" s="31">
        <f t="shared" ca="1" si="86"/>
        <v>2.5356749835863335E-2</v>
      </c>
      <c r="T194" s="31" t="e">
        <f t="shared" ca="1" si="81"/>
        <v>#DIV/0!</v>
      </c>
      <c r="U194" s="31">
        <f t="shared" ca="1" si="86"/>
        <v>1.9673454193143369E-2</v>
      </c>
      <c r="V194" s="31">
        <f t="shared" ca="1" si="86"/>
        <v>2.9754395631318653E-2</v>
      </c>
      <c r="W194" s="31" t="e">
        <f t="shared" ca="1" si="82"/>
        <v>#DIV/0!</v>
      </c>
      <c r="X194" s="31">
        <f t="shared" ca="1" si="86"/>
        <v>3.5978011133812382E-2</v>
      </c>
      <c r="Y194" s="62">
        <f t="shared" ca="1" si="86"/>
        <v>1.5480277066759029E-2</v>
      </c>
    </row>
    <row r="195" spans="1:25" x14ac:dyDescent="0.2">
      <c r="A195" s="36" t="s">
        <v>43</v>
      </c>
      <c r="B195" s="69">
        <f ca="1">IF(ISBLANK(B36),NA(),SUM(B$33:B$36)/SUM(B$29:B$32)-1)</f>
        <v>9.2406830496982728E-3</v>
      </c>
      <c r="C195" s="69">
        <f t="shared" ref="C195:Y195" ca="1" si="87">IF(ISBLANK(C36),NA(),SUM(C$33:C$36)/SUM(C$29:C$32)-1)</f>
        <v>2.4792453595270825E-2</v>
      </c>
      <c r="D195" s="31">
        <f t="shared" ca="1" si="87"/>
        <v>2.6015991502718494E-2</v>
      </c>
      <c r="E195" s="31">
        <f t="shared" ca="1" si="87"/>
        <v>3.0706392629775925E-2</v>
      </c>
      <c r="F195" s="31">
        <f t="shared" ca="1" si="87"/>
        <v>2.1699271354705729E-2</v>
      </c>
      <c r="G195" s="70">
        <f t="shared" ca="1" si="87"/>
        <v>2.4298378592817915E-2</v>
      </c>
      <c r="H195" s="31">
        <f t="shared" ca="1" si="87"/>
        <v>3.4532181204181223E-2</v>
      </c>
      <c r="I195" s="31">
        <f t="shared" ca="1" si="87"/>
        <v>2.0379059274409528E-2</v>
      </c>
      <c r="J195" s="71">
        <f t="shared" ca="1" si="87"/>
        <v>1.8234578821581415E-2</v>
      </c>
      <c r="K195" s="31">
        <f t="shared" ca="1" si="87"/>
        <v>2.1143501757260985E-2</v>
      </c>
      <c r="L195" s="31" t="e">
        <f t="shared" ca="1" si="87"/>
        <v>#DIV/0!</v>
      </c>
      <c r="M195" s="71" t="e">
        <f t="shared" ca="1" si="87"/>
        <v>#DIV/0!</v>
      </c>
      <c r="N195" s="31">
        <f t="shared" ca="1" si="87"/>
        <v>3.1594007864560458E-2</v>
      </c>
      <c r="O195" s="62">
        <f t="shared" ca="1" si="87"/>
        <v>3.1500970579732002E-2</v>
      </c>
      <c r="P195" s="70">
        <f t="shared" ca="1" si="87"/>
        <v>-4.0514251823812963E-2</v>
      </c>
      <c r="Q195" s="31">
        <f t="shared" ca="1" si="87"/>
        <v>2.8128707945314302E-2</v>
      </c>
      <c r="R195" s="31">
        <f t="shared" ca="1" si="87"/>
        <v>1.7301527038783071E-2</v>
      </c>
      <c r="S195" s="31">
        <f t="shared" ca="1" si="87"/>
        <v>-1</v>
      </c>
      <c r="T195" s="31" t="e">
        <f t="shared" ca="1" si="81"/>
        <v>#DIV/0!</v>
      </c>
      <c r="U195" s="31">
        <f t="shared" ca="1" si="87"/>
        <v>1.9570168487091477E-2</v>
      </c>
      <c r="V195" s="31">
        <f t="shared" ca="1" si="87"/>
        <v>-1</v>
      </c>
      <c r="W195" s="31" t="e">
        <f t="shared" ca="1" si="82"/>
        <v>#DIV/0!</v>
      </c>
      <c r="X195" s="31">
        <f t="shared" ca="1" si="87"/>
        <v>-2.3960592443084128E-2</v>
      </c>
      <c r="Y195" s="62">
        <f t="shared" ca="1" si="87"/>
        <v>2.2676064737056301E-2</v>
      </c>
    </row>
    <row r="196" spans="1:25" x14ac:dyDescent="0.2">
      <c r="A196" s="36" t="s">
        <v>44</v>
      </c>
      <c r="B196" s="69">
        <f ca="1">IF(ISBLANK(B40),NA(),SUM(B$37:B$40)/SUM(B$33:B$36)-1)</f>
        <v>1.4194457130967564E-2</v>
      </c>
      <c r="C196" s="69">
        <f t="shared" ref="C196:Y196" ca="1" si="88">IF(ISBLANK(C40),NA(),SUM(C$37:C$40)/SUM(C$33:C$36)-1)</f>
        <v>2.7101699413494273E-2</v>
      </c>
      <c r="D196" s="31">
        <f t="shared" ca="1" si="88"/>
        <v>2.7597852075479601E-2</v>
      </c>
      <c r="E196" s="31">
        <f t="shared" ca="1" si="88"/>
        <v>3.1014370416233561E-2</v>
      </c>
      <c r="F196" s="31">
        <f t="shared" ca="1" si="88"/>
        <v>2.5767630294686095E-2</v>
      </c>
      <c r="G196" s="70">
        <f t="shared" ca="1" si="88"/>
        <v>2.787685800722195E-2</v>
      </c>
      <c r="H196" s="31">
        <f t="shared" ca="1" si="88"/>
        <v>2.9443195271869449E-2</v>
      </c>
      <c r="I196" s="31">
        <f t="shared" ca="1" si="88"/>
        <v>2.740594826859466E-2</v>
      </c>
      <c r="J196" s="71">
        <f t="shared" ca="1" si="88"/>
        <v>2.5820710548422721E-2</v>
      </c>
      <c r="K196" s="31">
        <f t="shared" ca="1" si="88"/>
        <v>2.5881509466712638E-2</v>
      </c>
      <c r="L196" s="31" t="e">
        <f t="shared" ca="1" si="88"/>
        <v>#DIV/0!</v>
      </c>
      <c r="M196" s="71" t="e">
        <f t="shared" ca="1" si="88"/>
        <v>#DIV/0!</v>
      </c>
      <c r="N196" s="31">
        <f t="shared" ca="1" si="88"/>
        <v>3.0887261534258803E-2</v>
      </c>
      <c r="O196" s="62">
        <f t="shared" ca="1" si="88"/>
        <v>3.0950129873009047E-2</v>
      </c>
      <c r="P196" s="70">
        <f t="shared" ca="1" si="88"/>
        <v>2.7833790829619343E-2</v>
      </c>
      <c r="Q196" s="31">
        <f t="shared" ca="1" si="88"/>
        <v>2.9917979545459161E-2</v>
      </c>
      <c r="R196" s="31">
        <f t="shared" ca="1" si="88"/>
        <v>2.7656188940265558E-2</v>
      </c>
      <c r="S196" s="31" t="e">
        <f t="shared" ca="1" si="88"/>
        <v>#DIV/0!</v>
      </c>
      <c r="T196" s="31" t="e">
        <f t="shared" ca="1" si="81"/>
        <v>#DIV/0!</v>
      </c>
      <c r="U196" s="31">
        <f t="shared" ca="1" si="88"/>
        <v>2.2389626930987339E-2</v>
      </c>
      <c r="V196" s="31" t="e">
        <f t="shared" ca="1" si="88"/>
        <v>#DIV/0!</v>
      </c>
      <c r="W196" s="31" t="e">
        <f t="shared" ca="1" si="82"/>
        <v>#DIV/0!</v>
      </c>
      <c r="X196" s="31">
        <f t="shared" ca="1" si="88"/>
        <v>2.591881240712568E-2</v>
      </c>
      <c r="Y196" s="62">
        <f t="shared" ca="1" si="88"/>
        <v>3.5409199746795572E-2</v>
      </c>
    </row>
    <row r="197" spans="1:25" x14ac:dyDescent="0.2">
      <c r="A197" s="36" t="s">
        <v>45</v>
      </c>
      <c r="B197" s="69">
        <f ca="1">IF(ISBLANK(B44),NA(),SUM(B$41:B$44)/SUM(B$37:B$40)-1)</f>
        <v>-8.1949081912269239E-4</v>
      </c>
      <c r="C197" s="69">
        <f t="shared" ref="C197:Y197" ca="1" si="89">IF(ISBLANK(C44),NA(),SUM(C$41:C$44)/SUM(C$37:C$40)-1)</f>
        <v>9.4721827213888332E-3</v>
      </c>
      <c r="D197" s="31">
        <f t="shared" ca="1" si="89"/>
        <v>1.0402810295299991E-2</v>
      </c>
      <c r="E197" s="31">
        <f t="shared" ca="1" si="89"/>
        <v>1.6549908241643152E-2</v>
      </c>
      <c r="F197" s="31">
        <f t="shared" ca="1" si="89"/>
        <v>3.5320134663638925E-3</v>
      </c>
      <c r="G197" s="70">
        <f t="shared" ca="1" si="89"/>
        <v>8.3117573528559419E-3</v>
      </c>
      <c r="H197" s="31">
        <f t="shared" ca="1" si="89"/>
        <v>2.0469750737786896E-2</v>
      </c>
      <c r="I197" s="31">
        <f t="shared" ca="1" si="89"/>
        <v>-1.6426084337650693E-4</v>
      </c>
      <c r="J197" s="71">
        <f t="shared" ca="1" si="89"/>
        <v>-2.8101851340335271E-3</v>
      </c>
      <c r="K197" s="31">
        <f ca="1">IF(ISBLANK(K44),NA(),SUM(K$41:K$44)/SUM(K$37:K$40)-1)</f>
        <v>3.703988438878314E-3</v>
      </c>
      <c r="L197" s="31" t="e">
        <f t="shared" ca="1" si="89"/>
        <v>#DIV/0!</v>
      </c>
      <c r="M197" s="71" t="e">
        <f t="shared" ca="1" si="89"/>
        <v>#DIV/0!</v>
      </c>
      <c r="N197" s="31">
        <f t="shared" ca="1" si="89"/>
        <v>1.7333142709824001E-2</v>
      </c>
      <c r="O197" s="62">
        <f t="shared" ca="1" si="89"/>
        <v>1.7437105842667888E-2</v>
      </c>
      <c r="P197" s="70">
        <f t="shared" ca="1" si="89"/>
        <v>1.8888176880981433E-2</v>
      </c>
      <c r="Q197" s="31">
        <f t="shared" ca="1" si="89"/>
        <v>1.4995896924149488E-2</v>
      </c>
      <c r="R197" s="31">
        <f t="shared" ca="1" si="89"/>
        <v>1.4815744176099876E-2</v>
      </c>
      <c r="S197" s="31" t="e">
        <f t="shared" ca="1" si="89"/>
        <v>#DIV/0!</v>
      </c>
      <c r="T197" s="31" t="e">
        <f t="shared" ca="1" si="89"/>
        <v>#DIV/0!</v>
      </c>
      <c r="U197" s="31">
        <f t="shared" ca="1" si="89"/>
        <v>1.2594587412114056E-2</v>
      </c>
      <c r="V197" s="31" t="e">
        <f t="shared" ca="1" si="89"/>
        <v>#DIV/0!</v>
      </c>
      <c r="W197" s="31" t="e">
        <f t="shared" ca="1" si="89"/>
        <v>#DIV/0!</v>
      </c>
      <c r="X197" s="31">
        <f t="shared" ca="1" si="89"/>
        <v>-2.6231047261742413E-2</v>
      </c>
      <c r="Y197" s="62">
        <f t="shared" ca="1" si="89"/>
        <v>2.5806512029792339E-2</v>
      </c>
    </row>
    <row r="198" spans="1:25" x14ac:dyDescent="0.2">
      <c r="A198" s="36" t="s">
        <v>46</v>
      </c>
      <c r="B198" s="69">
        <f ca="1">IF(ISBLANK(B48),NA(),SUM(B$45:B$48)/SUM(B$41:B$44)-1)</f>
        <v>8.5574295973493975E-3</v>
      </c>
      <c r="C198" s="69">
        <f t="shared" ref="C198:Y198" ca="1" si="90">IF(ISBLANK(C48),NA(),SUM(C$45:C$48)/SUM(C$41:C$44)-1)</f>
        <v>1.2470123397768429E-2</v>
      </c>
      <c r="D198" s="31">
        <f t="shared" ca="1" si="90"/>
        <v>1.241519155011428E-2</v>
      </c>
      <c r="E198" s="31">
        <f t="shared" ca="1" si="90"/>
        <v>1.8399376017063762E-2</v>
      </c>
      <c r="F198" s="31">
        <f t="shared" ca="1" si="90"/>
        <v>1.2733510093371425E-2</v>
      </c>
      <c r="G198" s="70">
        <f t="shared" ca="1" si="90"/>
        <v>1.4719148405929916E-2</v>
      </c>
      <c r="H198" s="31">
        <f t="shared" ca="1" si="90"/>
        <v>-8.3251518033180982E-2</v>
      </c>
      <c r="I198" s="31">
        <f t="shared" ca="1" si="90"/>
        <v>3.6253741326754962E-3</v>
      </c>
      <c r="J198" s="71">
        <f t="shared" ca="1" si="90"/>
        <v>-9.4304739567845353E-3</v>
      </c>
      <c r="K198" s="31">
        <f t="shared" ca="1" si="90"/>
        <v>1.2930885019066807E-2</v>
      </c>
      <c r="L198" s="31" t="e">
        <f t="shared" ca="1" si="90"/>
        <v>#DIV/0!</v>
      </c>
      <c r="M198" s="71" t="e">
        <f t="shared" ca="1" si="90"/>
        <v>#DIV/0!</v>
      </c>
      <c r="N198" s="31">
        <f t="shared" ca="1" si="90"/>
        <v>1.8505576715878602E-2</v>
      </c>
      <c r="O198" s="62">
        <f t="shared" ca="1" si="90"/>
        <v>1.8589476969504748E-2</v>
      </c>
      <c r="P198" s="70">
        <f t="shared" ca="1" si="90"/>
        <v>-0.10215958611957487</v>
      </c>
      <c r="Q198" s="31">
        <f t="shared" ca="1" si="90"/>
        <v>1.8599967295072739E-2</v>
      </c>
      <c r="R198" s="31">
        <f t="shared" ca="1" si="90"/>
        <v>1.2806536889631515E-2</v>
      </c>
      <c r="S198" s="31" t="e">
        <f t="shared" ca="1" si="90"/>
        <v>#DIV/0!</v>
      </c>
      <c r="T198" s="31">
        <f t="shared" ca="1" si="90"/>
        <v>7.1242289474562348E-3</v>
      </c>
      <c r="U198" s="31">
        <f t="shared" ca="1" si="90"/>
        <v>4.0934114145496636E-3</v>
      </c>
      <c r="V198" s="31" t="e">
        <f t="shared" ca="1" si="90"/>
        <v>#DIV/0!</v>
      </c>
      <c r="W198" s="31">
        <f t="shared" ca="1" si="90"/>
        <v>1.2730736870431469E-2</v>
      </c>
      <c r="X198" s="31">
        <f t="shared" ca="1" si="90"/>
        <v>2.5513233398541502E-2</v>
      </c>
      <c r="Y198" s="62">
        <f t="shared" ca="1" si="90"/>
        <v>2.1383438177583258E-2</v>
      </c>
    </row>
    <row r="199" spans="1:25" x14ac:dyDescent="0.2">
      <c r="A199" s="36" t="s">
        <v>178</v>
      </c>
      <c r="B199" s="69">
        <f ca="1">IF(ISBLANK(B52),NA(),SUM(B$49:B$52)/SUM(B$45:B$48)-1)</f>
        <v>1.0397855664730615E-2</v>
      </c>
      <c r="C199" s="69">
        <f t="shared" ref="C199:Y199" ca="1" si="91">IF(ISBLANK(C52),NA(),SUM(C$49:C$52)/SUM(C$45:C$48)-1)</f>
        <v>1.4510502120980817E-2</v>
      </c>
      <c r="D199" s="31">
        <f t="shared" ca="1" si="91"/>
        <v>1.5162921861163525E-2</v>
      </c>
      <c r="E199" s="31">
        <f ca="1">IF(ISBLANK(E52),NA(),SUM(E$49:E$52)/SUM(E$45:E$48)-1)</f>
        <v>1.6850837615004277E-2</v>
      </c>
      <c r="F199" s="31">
        <f t="shared" ca="1" si="91"/>
        <v>1.2152095810920027E-2</v>
      </c>
      <c r="G199" s="70">
        <f t="shared" ca="1" si="91"/>
        <v>1.6893172581004645E-2</v>
      </c>
      <c r="H199" s="31">
        <f t="shared" ca="1" si="91"/>
        <v>4.3814827121775313E-3</v>
      </c>
      <c r="I199" s="31">
        <f t="shared" ca="1" si="91"/>
        <v>1.0727450841638397E-2</v>
      </c>
      <c r="J199" s="31">
        <f t="shared" ca="1" si="91"/>
        <v>5.2864552764506634E-3</v>
      </c>
      <c r="K199" s="31">
        <f t="shared" ca="1" si="91"/>
        <v>1.2312983177684922E-2</v>
      </c>
      <c r="L199" s="31" t="e">
        <f t="shared" ca="1" si="91"/>
        <v>#DIV/0!</v>
      </c>
      <c r="M199" s="31" t="e">
        <f t="shared" ca="1" si="91"/>
        <v>#DIV/0!</v>
      </c>
      <c r="N199" s="31">
        <f t="shared" ca="1" si="91"/>
        <v>1.5939681348377199E-2</v>
      </c>
      <c r="O199" s="62">
        <f t="shared" ca="1" si="91"/>
        <v>1.5947128414281586E-2</v>
      </c>
      <c r="P199" s="31">
        <f t="shared" ca="1" si="91"/>
        <v>-9.9157606265875109E-2</v>
      </c>
      <c r="Q199" s="31">
        <f t="shared" ca="1" si="91"/>
        <v>1.8938282070586343E-2</v>
      </c>
      <c r="R199" s="31">
        <f t="shared" ca="1" si="91"/>
        <v>1.2020590162994171E-2</v>
      </c>
      <c r="S199" s="31" t="e">
        <f t="shared" ca="1" si="91"/>
        <v>#DIV/0!</v>
      </c>
      <c r="T199" s="31">
        <f t="shared" ca="1" si="91"/>
        <v>1.6042041696253673E-2</v>
      </c>
      <c r="U199" s="31">
        <f t="shared" ca="1" si="91"/>
        <v>8.6921268744681868E-3</v>
      </c>
      <c r="V199" s="31" t="e">
        <f t="shared" ca="1" si="91"/>
        <v>#DIV/0!</v>
      </c>
      <c r="W199" s="31">
        <f t="shared" ca="1" si="91"/>
        <v>1.2269697173456162E-2</v>
      </c>
      <c r="X199" s="31">
        <f t="shared" ca="1" si="91"/>
        <v>3.7549126910007002E-2</v>
      </c>
      <c r="Y199" s="62">
        <f t="shared" ca="1" si="91"/>
        <v>1.1766558178411657E-2</v>
      </c>
    </row>
    <row r="200" spans="1:25" x14ac:dyDescent="0.2">
      <c r="A200" s="36" t="s">
        <v>202</v>
      </c>
      <c r="B200" s="69">
        <f ca="1">IF(ISBLANK(B56),NA(),SUM(B$53:B$56)/SUM(B$49:B$52)-1)</f>
        <v>1.5638086623130487E-2</v>
      </c>
      <c r="C200" s="69">
        <f t="shared" ref="C200:X200" ca="1" si="92">IF(ISBLANK(C56),NA(),SUM(C$53:C$56)/SUM(C$49:C$52)-1)</f>
        <v>1.8212913538157904E-2</v>
      </c>
      <c r="D200" s="31">
        <f t="shared" ca="1" si="92"/>
        <v>1.9323413797376787E-2</v>
      </c>
      <c r="E200" s="31">
        <f t="shared" ca="1" si="92"/>
        <v>1.7379154447769718E-2</v>
      </c>
      <c r="F200" s="31">
        <f t="shared" ca="1" si="92"/>
        <v>1.4348299490469119E-2</v>
      </c>
      <c r="G200" s="70">
        <f t="shared" ca="1" si="92"/>
        <v>2.1675150324431458E-2</v>
      </c>
      <c r="H200" s="31">
        <f t="shared" ca="1" si="92"/>
        <v>1.1851261923994771E-2</v>
      </c>
      <c r="I200" s="31">
        <f t="shared" ca="1" si="92"/>
        <v>1.8531532674504803E-2</v>
      </c>
      <c r="J200" s="31">
        <f t="shared" ca="1" si="92"/>
        <v>1.8781579506590651E-2</v>
      </c>
      <c r="K200" s="31">
        <f t="shared" ca="1" si="92"/>
        <v>1.3502134783557995E-2</v>
      </c>
      <c r="L200" s="31" t="e">
        <f t="shared" ca="1" si="92"/>
        <v>#DIV/0!</v>
      </c>
      <c r="M200" s="31" t="e">
        <f t="shared" ca="1" si="92"/>
        <v>#DIV/0!</v>
      </c>
      <c r="N200" s="31">
        <f t="shared" ca="1" si="92"/>
        <v>1.6490636810344572E-2</v>
      </c>
      <c r="O200" s="31">
        <f t="shared" ca="1" si="92"/>
        <v>1.6457020969336655E-2</v>
      </c>
      <c r="P200" s="70">
        <f t="shared" ca="1" si="92"/>
        <v>-2.1491964352211568E-2</v>
      </c>
      <c r="Q200" s="31">
        <f t="shared" ca="1" si="92"/>
        <v>1.9570320157856758E-2</v>
      </c>
      <c r="R200" s="31">
        <f t="shared" ca="1" si="92"/>
        <v>1.7356199307999143E-2</v>
      </c>
      <c r="S200" s="31" t="e">
        <f t="shared" ca="1" si="92"/>
        <v>#DIV/0!</v>
      </c>
      <c r="T200" s="31">
        <f t="shared" ca="1" si="92"/>
        <v>1.8715271847083548E-2</v>
      </c>
      <c r="U200" s="31">
        <f t="shared" ca="1" si="92"/>
        <v>2.0978483030936301E-2</v>
      </c>
      <c r="V200" s="31" t="e">
        <f t="shared" ca="1" si="92"/>
        <v>#DIV/0!</v>
      </c>
      <c r="W200" s="31">
        <f t="shared" ca="1" si="92"/>
        <v>1.3651685254284951E-2</v>
      </c>
      <c r="X200" s="31">
        <f t="shared" ca="1" si="92"/>
        <v>4.1948575336827831E-2</v>
      </c>
      <c r="Y200" s="62">
        <f ca="1">IF(ISBLANK(Y56),NA(),SUM(Y$53:Y$56)/SUM(Y$49:Y$52)-1)</f>
        <v>1.2146014497241842E-2</v>
      </c>
    </row>
    <row r="201" spans="1:25" x14ac:dyDescent="0.2">
      <c r="A201" s="36" t="s">
        <v>203</v>
      </c>
      <c r="B201" s="69">
        <f ca="1">IF(ISBLANK(B57),NA(),SUM(B$57:B$60)/SUM(B$53:B$56)-1)</f>
        <v>1.6273698986067009E-2</v>
      </c>
      <c r="C201" s="69">
        <f t="shared" ref="C201:X201" ca="1" si="93">IF(ISBLANK(C57),NA(),SUM(C$57:C$60)/SUM(C$53:C$56)-1)</f>
        <v>1.9714239086155105E-2</v>
      </c>
      <c r="D201" s="31">
        <f t="shared" ca="1" si="93"/>
        <v>2.0920164106009498E-2</v>
      </c>
      <c r="E201" s="31">
        <f t="shared" ca="1" si="93"/>
        <v>1.3156610831446702E-2</v>
      </c>
      <c r="F201" s="31">
        <f t="shared" ca="1" si="93"/>
        <v>1.5231151350091343E-2</v>
      </c>
      <c r="G201" s="70">
        <f t="shared" ca="1" si="93"/>
        <v>1.4537094312773391E-2</v>
      </c>
      <c r="H201" s="31">
        <f t="shared" ca="1" si="93"/>
        <v>1.2718059257441405E-2</v>
      </c>
      <c r="I201" s="31">
        <f t="shared" ca="1" si="93"/>
        <v>1.8383377652930522E-2</v>
      </c>
      <c r="J201" s="31">
        <f t="shared" ca="1" si="93"/>
        <v>2.3746182409271954E-2</v>
      </c>
      <c r="K201" s="31">
        <f t="shared" ca="1" si="93"/>
        <v>1.5122293658007102E-2</v>
      </c>
      <c r="L201" s="31" t="e">
        <f t="shared" ca="1" si="93"/>
        <v>#DIV/0!</v>
      </c>
      <c r="M201" s="31" t="e">
        <f t="shared" ca="1" si="93"/>
        <v>#DIV/0!</v>
      </c>
      <c r="N201" s="31">
        <f t="shared" ca="1" si="93"/>
        <v>1.636537345287481E-2</v>
      </c>
      <c r="O201" s="31">
        <f t="shared" ca="1" si="93"/>
        <v>1.6350402125933083E-2</v>
      </c>
      <c r="P201" s="70">
        <f t="shared" ca="1" si="93"/>
        <v>4.9632500247085654E-2</v>
      </c>
      <c r="Q201" s="31">
        <f t="shared" ca="1" si="93"/>
        <v>1.7368521715473983E-2</v>
      </c>
      <c r="R201" s="31">
        <f t="shared" ca="1" si="93"/>
        <v>1.6839208470612821E-2</v>
      </c>
      <c r="S201" s="31" t="e">
        <f t="shared" ca="1" si="93"/>
        <v>#DIV/0!</v>
      </c>
      <c r="T201" s="31">
        <f t="shared" ca="1" si="93"/>
        <v>1.908388173543174E-2</v>
      </c>
      <c r="U201" s="31">
        <f t="shared" ca="1" si="93"/>
        <v>2.298764623987215E-2</v>
      </c>
      <c r="V201" s="31" t="e">
        <f t="shared" ca="1" si="93"/>
        <v>#DIV/0!</v>
      </c>
      <c r="W201" s="31">
        <f t="shared" ca="1" si="93"/>
        <v>1.509556197447548E-2</v>
      </c>
      <c r="X201" s="31">
        <f t="shared" ca="1" si="93"/>
        <v>2.3504691037571357E-2</v>
      </c>
      <c r="Y201" s="62">
        <f ca="1">IF(ISBLANK(Y57),NA(),SUM(Y$57:Y$60)/SUM(Y$53:Y$56)-1)</f>
        <v>2.161505084583526E-2</v>
      </c>
    </row>
    <row r="202" spans="1:25" ht="12" thickBot="1" x14ac:dyDescent="0.25">
      <c r="A202" s="80" t="s">
        <v>204</v>
      </c>
      <c r="B202" s="102">
        <f ca="1">IF(ISBLANK(B61),NA(),SUM(B$61:B$64)/SUM(B$57:B$60)-1)</f>
        <v>1.8419372880257967E-2</v>
      </c>
      <c r="C202" s="102">
        <f t="shared" ref="C202:X202" ca="1" si="94">IF(ISBLANK(C61),NA(),SUM(C$61:C$64)/SUM(C$57:C$60)-1)</f>
        <v>-8.7236317998053647E-2</v>
      </c>
      <c r="D202" s="103">
        <f t="shared" ca="1" si="94"/>
        <v>-8.9515818343993137E-2</v>
      </c>
      <c r="E202" s="103">
        <f t="shared" ca="1" si="94"/>
        <v>-6.8410898365001915E-2</v>
      </c>
      <c r="F202" s="103">
        <f ca="1">IF(ISBLANK(F61),NA(),SUM(F$61:F$64)/SUM(F$57:F$60)-1)</f>
        <v>-7.1597468757716776E-2</v>
      </c>
      <c r="G202" s="104">
        <f t="shared" ca="1" si="94"/>
        <v>-0.23753207253399378</v>
      </c>
      <c r="H202" s="103">
        <f t="shared" ca="1" si="94"/>
        <v>-6.4687691258439761E-2</v>
      </c>
      <c r="I202" s="103">
        <f t="shared" ca="1" si="94"/>
        <v>-7.6178943315353909E-2</v>
      </c>
      <c r="J202" s="103">
        <f t="shared" ca="1" si="94"/>
        <v>-3.0463611434485949E-2</v>
      </c>
      <c r="K202" s="103">
        <f t="shared" ca="1" si="94"/>
        <v>-3.4551982110916923E-2</v>
      </c>
      <c r="L202" s="103" t="e">
        <f t="shared" ca="1" si="94"/>
        <v>#DIV/0!</v>
      </c>
      <c r="M202" s="103" t="e">
        <f t="shared" ca="1" si="94"/>
        <v>#DIV/0!</v>
      </c>
      <c r="N202" s="103">
        <f t="shared" ca="1" si="94"/>
        <v>-0.2362504025608767</v>
      </c>
      <c r="O202" s="103">
        <f t="shared" ca="1" si="94"/>
        <v>-0.23590528539532463</v>
      </c>
      <c r="P202" s="104">
        <f t="shared" ca="1" si="94"/>
        <v>-5.9949981283544673E-2</v>
      </c>
      <c r="Q202" s="103">
        <f t="shared" ca="1" si="94"/>
        <v>-9.2398202034085553E-2</v>
      </c>
      <c r="R202" s="103">
        <f t="shared" ca="1" si="94"/>
        <v>-7.1519684979596376E-2</v>
      </c>
      <c r="S202" s="103" t="e">
        <f t="shared" ca="1" si="94"/>
        <v>#DIV/0!</v>
      </c>
      <c r="T202" s="103">
        <f t="shared" ca="1" si="94"/>
        <v>-0.24079853812306218</v>
      </c>
      <c r="U202" s="103">
        <f t="shared" ca="1" si="94"/>
        <v>-7.8737530739508954E-2</v>
      </c>
      <c r="V202" s="103" t="e">
        <f t="shared" ca="1" si="94"/>
        <v>#DIV/0!</v>
      </c>
      <c r="W202" s="103">
        <f t="shared" ca="1" si="94"/>
        <v>-0.23716690605842961</v>
      </c>
      <c r="X202" s="103">
        <f t="shared" ca="1" si="94"/>
        <v>-8.2617806382054515E-2</v>
      </c>
      <c r="Y202" s="105">
        <f ca="1">IF(ISBLANK(Y61),NA(),SUM(Y$61:Y$64)/SUM(Y$57:Y$60)-1)</f>
        <v>-4.4100103088219766E-2</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CV2715"/>
  <sheetViews>
    <sheetView workbookViewId="0">
      <pane xSplit="2" ySplit="1" topLeftCell="C2" activePane="bottomRight" state="frozen"/>
      <selection activeCell="Z5" sqref="Z5"/>
      <selection pane="topRight" activeCell="Z5" sqref="Z5"/>
      <selection pane="bottomLeft" activeCell="Z5" sqref="Z5"/>
      <selection pane="bottomRight" activeCell="I39" sqref="I39"/>
    </sheetView>
  </sheetViews>
  <sheetFormatPr baseColWidth="10" defaultRowHeight="11.25" x14ac:dyDescent="0.2"/>
  <cols>
    <col min="1" max="1" width="11.42578125" style="98"/>
    <col min="2" max="2" width="11.42578125" style="100"/>
    <col min="3" max="90" width="11.42578125" style="99"/>
    <col min="91" max="91" width="12.5703125" style="188" bestFit="1" customWidth="1"/>
    <col min="92" max="92" width="10.140625" style="188" bestFit="1" customWidth="1"/>
    <col min="93" max="93" width="11.140625" style="188" bestFit="1" customWidth="1"/>
    <col min="94" max="97" width="11.42578125" style="99"/>
    <col min="98" max="98" width="15" style="99" bestFit="1" customWidth="1"/>
    <col min="99" max="16384" width="11.42578125" style="98"/>
  </cols>
  <sheetData>
    <row r="1" spans="1:100" x14ac:dyDescent="0.2">
      <c r="A1" s="98" t="s">
        <v>81</v>
      </c>
      <c r="B1" s="100" t="s">
        <v>82</v>
      </c>
      <c r="C1" s="99" t="s">
        <v>83</v>
      </c>
      <c r="D1" s="99" t="s">
        <v>84</v>
      </c>
      <c r="E1" s="99" t="s">
        <v>85</v>
      </c>
      <c r="F1" s="99" t="s">
        <v>86</v>
      </c>
      <c r="G1" s="99" t="s">
        <v>87</v>
      </c>
      <c r="H1" s="99" t="s">
        <v>88</v>
      </c>
      <c r="I1" s="99" t="s">
        <v>89</v>
      </c>
      <c r="J1" s="99" t="s">
        <v>90</v>
      </c>
      <c r="K1" s="99" t="s">
        <v>91</v>
      </c>
      <c r="L1" s="99" t="s">
        <v>92</v>
      </c>
      <c r="M1" s="99" t="s">
        <v>93</v>
      </c>
      <c r="N1" s="99" t="s">
        <v>94</v>
      </c>
      <c r="O1" s="99" t="s">
        <v>95</v>
      </c>
      <c r="P1" s="99" t="s">
        <v>96</v>
      </c>
      <c r="Q1" s="99" t="s">
        <v>97</v>
      </c>
      <c r="R1" s="99" t="s">
        <v>98</v>
      </c>
      <c r="S1" s="99" t="s">
        <v>99</v>
      </c>
      <c r="T1" s="99" t="s">
        <v>100</v>
      </c>
      <c r="U1" s="99" t="s">
        <v>101</v>
      </c>
      <c r="V1" s="99" t="s">
        <v>102</v>
      </c>
      <c r="W1" s="99" t="s">
        <v>103</v>
      </c>
      <c r="X1" s="99" t="s">
        <v>104</v>
      </c>
      <c r="Y1" s="99" t="s">
        <v>105</v>
      </c>
      <c r="Z1" s="99" t="s">
        <v>106</v>
      </c>
      <c r="AA1" s="99" t="s">
        <v>107</v>
      </c>
      <c r="AB1" s="99" t="s">
        <v>108</v>
      </c>
      <c r="AC1" s="99" t="s">
        <v>109</v>
      </c>
      <c r="AD1" s="99" t="s">
        <v>110</v>
      </c>
      <c r="AE1" s="99" t="s">
        <v>111</v>
      </c>
      <c r="AF1" s="99" t="s">
        <v>112</v>
      </c>
      <c r="AG1" s="99" t="s">
        <v>113</v>
      </c>
      <c r="AH1" s="99" t="s">
        <v>114</v>
      </c>
      <c r="AI1" s="99" t="s">
        <v>115</v>
      </c>
      <c r="AJ1" s="99" t="s">
        <v>116</v>
      </c>
      <c r="AK1" s="99" t="s">
        <v>117</v>
      </c>
      <c r="AL1" s="99" t="s">
        <v>118</v>
      </c>
      <c r="AM1" s="99" t="s">
        <v>119</v>
      </c>
      <c r="AN1" s="99" t="s">
        <v>120</v>
      </c>
      <c r="AO1" s="99" t="s">
        <v>121</v>
      </c>
      <c r="AP1" s="99" t="s">
        <v>122</v>
      </c>
      <c r="AQ1" s="99" t="s">
        <v>123</v>
      </c>
      <c r="AR1" s="99" t="s">
        <v>124</v>
      </c>
      <c r="AS1" s="99" t="s">
        <v>125</v>
      </c>
      <c r="AT1" s="99" t="s">
        <v>126</v>
      </c>
      <c r="AU1" s="99" t="s">
        <v>127</v>
      </c>
      <c r="AV1" s="99" t="s">
        <v>128</v>
      </c>
      <c r="AW1" s="99" t="s">
        <v>129</v>
      </c>
      <c r="AX1" s="99" t="s">
        <v>130</v>
      </c>
      <c r="AY1" s="99" t="s">
        <v>131</v>
      </c>
      <c r="AZ1" s="99" t="s">
        <v>132</v>
      </c>
      <c r="BA1" s="99" t="s">
        <v>133</v>
      </c>
      <c r="BB1" s="99" t="s">
        <v>134</v>
      </c>
      <c r="BC1" s="99" t="s">
        <v>135</v>
      </c>
      <c r="BD1" s="99" t="s">
        <v>136</v>
      </c>
      <c r="BE1" s="99" t="s">
        <v>137</v>
      </c>
      <c r="BF1" s="99" t="s">
        <v>138</v>
      </c>
      <c r="BG1" s="99" t="s">
        <v>139</v>
      </c>
      <c r="BH1" s="99" t="s">
        <v>140</v>
      </c>
      <c r="BI1" s="99" t="s">
        <v>141</v>
      </c>
      <c r="BJ1" s="99" t="s">
        <v>142</v>
      </c>
      <c r="BK1" s="99" t="s">
        <v>143</v>
      </c>
      <c r="BL1" s="99" t="s">
        <v>144</v>
      </c>
      <c r="BM1" s="99" t="s">
        <v>145</v>
      </c>
      <c r="BN1" s="99" t="s">
        <v>146</v>
      </c>
      <c r="BO1" s="99" t="s">
        <v>147</v>
      </c>
      <c r="BP1" s="99" t="s">
        <v>148</v>
      </c>
      <c r="BQ1" s="99" t="s">
        <v>149</v>
      </c>
      <c r="BR1" s="99" t="s">
        <v>150</v>
      </c>
      <c r="BS1" s="99" t="s">
        <v>151</v>
      </c>
      <c r="BT1" s="99" t="s">
        <v>152</v>
      </c>
      <c r="BU1" s="99" t="s">
        <v>153</v>
      </c>
      <c r="BV1" s="99" t="s">
        <v>154</v>
      </c>
      <c r="BW1" s="99" t="s">
        <v>155</v>
      </c>
      <c r="BX1" s="99" t="s">
        <v>156</v>
      </c>
      <c r="BY1" s="99" t="s">
        <v>196</v>
      </c>
      <c r="BZ1" s="99" t="s">
        <v>157</v>
      </c>
      <c r="CA1" s="99" t="s">
        <v>158</v>
      </c>
      <c r="CB1" s="99" t="s">
        <v>159</v>
      </c>
      <c r="CC1" s="99" t="s">
        <v>160</v>
      </c>
      <c r="CD1" s="99" t="s">
        <v>161</v>
      </c>
      <c r="CE1" s="99" t="s">
        <v>162</v>
      </c>
      <c r="CF1" s="99" t="s">
        <v>163</v>
      </c>
      <c r="CG1" s="99" t="s">
        <v>164</v>
      </c>
      <c r="CH1" s="99" t="s">
        <v>165</v>
      </c>
      <c r="CI1" s="99" t="s">
        <v>166</v>
      </c>
      <c r="CJ1" s="99" t="s">
        <v>167</v>
      </c>
      <c r="CK1" s="99" t="s">
        <v>168</v>
      </c>
      <c r="CL1" s="99" t="s">
        <v>169</v>
      </c>
      <c r="CM1" s="188" t="s">
        <v>170</v>
      </c>
      <c r="CN1" s="188" t="s">
        <v>171</v>
      </c>
      <c r="CO1" s="188" t="s">
        <v>172</v>
      </c>
      <c r="CP1" s="99" t="s">
        <v>173</v>
      </c>
      <c r="CQ1" s="99" t="s">
        <v>174</v>
      </c>
      <c r="CR1" s="99" t="s">
        <v>175</v>
      </c>
      <c r="CS1" s="99" t="s">
        <v>176</v>
      </c>
      <c r="CT1" s="99" t="s">
        <v>177</v>
      </c>
    </row>
    <row r="2" spans="1:100" x14ac:dyDescent="0.2">
      <c r="A2" s="98" t="s">
        <v>79</v>
      </c>
      <c r="B2" s="100">
        <v>38047</v>
      </c>
      <c r="C2" s="99">
        <v>1024156.6798172001</v>
      </c>
      <c r="D2" s="99">
        <v>8413.8567423820496</v>
      </c>
      <c r="E2" s="99">
        <v>603421.12152862502</v>
      </c>
      <c r="F2" s="99">
        <v>287133.74357986503</v>
      </c>
      <c r="G2" s="99">
        <v>196.61721081845499</v>
      </c>
      <c r="H2" s="99">
        <v>65172.848554611199</v>
      </c>
      <c r="I2" s="99">
        <v>5606.0750109553301</v>
      </c>
      <c r="J2" s="99">
        <v>1761.3528794497299</v>
      </c>
      <c r="K2" s="99">
        <v>658732.81837463402</v>
      </c>
      <c r="L2" s="99">
        <v>796500.81712341297</v>
      </c>
      <c r="M2" s="99">
        <v>559362.57519531297</v>
      </c>
      <c r="N2" s="99">
        <v>168447.22892379799</v>
      </c>
      <c r="O2" s="99">
        <v>0</v>
      </c>
      <c r="P2" s="99">
        <v>0</v>
      </c>
      <c r="Q2" s="99">
        <v>102955.395623207</v>
      </c>
      <c r="R2" s="99">
        <v>0</v>
      </c>
      <c r="S2" s="99">
        <v>0</v>
      </c>
      <c r="T2" s="99">
        <v>64635.136201381698</v>
      </c>
      <c r="U2" s="99">
        <v>658219.21510314895</v>
      </c>
      <c r="V2" s="99">
        <v>63558945.478027299</v>
      </c>
      <c r="W2" s="99">
        <v>1020272.84960938</v>
      </c>
      <c r="X2" s="99">
        <v>58773653.070800804</v>
      </c>
      <c r="Y2" s="99">
        <v>21958072.037109401</v>
      </c>
      <c r="Z2" s="99">
        <v>18351.818730592699</v>
      </c>
      <c r="AA2" s="99">
        <v>14663546.845336899</v>
      </c>
      <c r="AB2" s="99">
        <v>996773.473487854</v>
      </c>
      <c r="AC2" s="99">
        <v>126042.593645096</v>
      </c>
      <c r="AD2" s="99">
        <v>197466636.53320301</v>
      </c>
      <c r="AE2" s="99">
        <v>47923401.138183601</v>
      </c>
      <c r="AF2" s="99">
        <v>31918286.1962891</v>
      </c>
      <c r="AG2" s="99">
        <v>27803290.165771499</v>
      </c>
      <c r="AH2" s="99">
        <v>0</v>
      </c>
      <c r="AI2" s="99">
        <v>0</v>
      </c>
      <c r="AJ2" s="99">
        <v>15374695.1608887</v>
      </c>
      <c r="AK2" s="99">
        <v>0</v>
      </c>
      <c r="AL2" s="99">
        <v>0</v>
      </c>
      <c r="AM2" s="99">
        <v>14594906.341674799</v>
      </c>
      <c r="AN2" s="99">
        <v>195353178.97851601</v>
      </c>
      <c r="AO2" s="99">
        <v>466851676.58203101</v>
      </c>
      <c r="AP2" s="99">
        <v>6479208.2504272498</v>
      </c>
      <c r="AQ2" s="99">
        <v>404824831.74609399</v>
      </c>
      <c r="AR2" s="99">
        <v>148664589.265625</v>
      </c>
      <c r="AS2" s="99">
        <v>122935.76521778099</v>
      </c>
      <c r="AT2" s="99">
        <v>91587357.698242202</v>
      </c>
      <c r="AU2" s="99">
        <v>6049002.2523193397</v>
      </c>
      <c r="AV2" s="99">
        <v>294211.05550384498</v>
      </c>
      <c r="AW2" s="99">
        <v>456008448.24218798</v>
      </c>
      <c r="AX2" s="99">
        <v>358968573.86718798</v>
      </c>
      <c r="AY2" s="99">
        <v>231035630.38476601</v>
      </c>
      <c r="AZ2" s="99">
        <v>179780886.49414101</v>
      </c>
      <c r="BA2" s="99">
        <v>0</v>
      </c>
      <c r="BB2" s="99">
        <v>0</v>
      </c>
      <c r="BC2" s="99">
        <v>104718661.86035199</v>
      </c>
      <c r="BD2" s="99">
        <v>0</v>
      </c>
      <c r="BE2" s="99">
        <v>0</v>
      </c>
      <c r="BF2" s="99">
        <v>91438811.060546905</v>
      </c>
      <c r="BG2" s="99">
        <v>449748024.171875</v>
      </c>
      <c r="BH2" s="99">
        <v>78108102.243164107</v>
      </c>
      <c r="BI2" s="99">
        <v>243479.81750488299</v>
      </c>
      <c r="BJ2" s="99">
        <v>101376687.06347699</v>
      </c>
      <c r="BK2" s="99">
        <v>51090945.711425804</v>
      </c>
      <c r="BL2" s="99">
        <v>142.656863251701</v>
      </c>
      <c r="BM2" s="99">
        <v>0</v>
      </c>
      <c r="BN2" s="99">
        <v>0</v>
      </c>
      <c r="BO2" s="99">
        <v>0</v>
      </c>
      <c r="BP2" s="99">
        <v>0</v>
      </c>
      <c r="BQ2" s="99">
        <v>0</v>
      </c>
      <c r="BR2" s="99">
        <v>70698904.088867202</v>
      </c>
      <c r="BS2" s="99">
        <v>67250769.884765595</v>
      </c>
      <c r="BT2" s="99">
        <v>0</v>
      </c>
      <c r="BU2" s="99">
        <v>0</v>
      </c>
      <c r="BV2" s="99">
        <v>41791908.7333984</v>
      </c>
      <c r="BW2" s="99">
        <v>0</v>
      </c>
      <c r="BX2" s="99">
        <v>0</v>
      </c>
      <c r="BY2" s="99">
        <v>0</v>
      </c>
      <c r="BZ2" s="99">
        <v>0</v>
      </c>
      <c r="CA2" s="99">
        <v>1637655.6011352499</v>
      </c>
      <c r="CB2" s="99">
        <v>122809985.12402301</v>
      </c>
      <c r="CC2" s="99">
        <v>871566450.234375</v>
      </c>
      <c r="CD2" s="99">
        <v>179104060.14843801</v>
      </c>
      <c r="CE2" s="99">
        <v>64916.684912204699</v>
      </c>
      <c r="CF2" s="99">
        <v>14527696.4517822</v>
      </c>
      <c r="CG2" s="99">
        <v>90931098.965820298</v>
      </c>
      <c r="CH2" s="99">
        <v>144.451956851408</v>
      </c>
      <c r="CI2" s="99">
        <v>1701841.2505340599</v>
      </c>
      <c r="CJ2" s="99">
        <v>137086453.19726601</v>
      </c>
      <c r="CK2" s="99">
        <v>964117113.34375</v>
      </c>
      <c r="CL2" s="99">
        <v>179024746.80078101</v>
      </c>
      <c r="CM2" s="188">
        <v>2358757.9455566402</v>
      </c>
      <c r="CN2" s="188">
        <v>331974767.78906298</v>
      </c>
      <c r="CO2" s="188">
        <v>1416308644.375</v>
      </c>
      <c r="CP2" s="99">
        <v>179024746.80078101</v>
      </c>
      <c r="CQ2" s="99">
        <v>4.0521658789948596</v>
      </c>
      <c r="CR2" s="99">
        <v>233.363597530872</v>
      </c>
      <c r="CS2" s="99">
        <v>1578.5910123884701</v>
      </c>
      <c r="CT2" s="99">
        <v>150.08835158310799</v>
      </c>
      <c r="CU2" s="98">
        <v>1321979.2595186201</v>
      </c>
      <c r="CV2" s="98">
        <v>1953.2812141710001</v>
      </c>
    </row>
    <row r="3" spans="1:100" x14ac:dyDescent="0.2">
      <c r="A3" s="98" t="s">
        <v>79</v>
      </c>
      <c r="B3" s="100">
        <v>38139</v>
      </c>
      <c r="C3" s="99">
        <v>1036397.92855072</v>
      </c>
      <c r="D3" s="99">
        <v>8700.1281427145004</v>
      </c>
      <c r="E3" s="99">
        <v>593296.02035522496</v>
      </c>
      <c r="F3" s="99">
        <v>291601.67137146002</v>
      </c>
      <c r="G3" s="99">
        <v>2297.0266564786398</v>
      </c>
      <c r="H3" s="99">
        <v>61636.812303543098</v>
      </c>
      <c r="I3" s="99">
        <v>5427.9896343946502</v>
      </c>
      <c r="J3" s="99">
        <v>32844.170768260999</v>
      </c>
      <c r="K3" s="99">
        <v>614928.37813568104</v>
      </c>
      <c r="L3" s="99">
        <v>808124.63461303699</v>
      </c>
      <c r="M3" s="99">
        <v>557565.06706237805</v>
      </c>
      <c r="N3" s="99">
        <v>172255.75988769499</v>
      </c>
      <c r="O3" s="99">
        <v>0</v>
      </c>
      <c r="P3" s="99">
        <v>0</v>
      </c>
      <c r="Q3" s="99">
        <v>102330.07749557499</v>
      </c>
      <c r="R3" s="99">
        <v>0</v>
      </c>
      <c r="S3" s="99">
        <v>0</v>
      </c>
      <c r="T3" s="99">
        <v>64434.745035648302</v>
      </c>
      <c r="U3" s="99">
        <v>661805.69277954102</v>
      </c>
      <c r="V3" s="99">
        <v>63570818.2353516</v>
      </c>
      <c r="W3" s="99">
        <v>918775.29348754894</v>
      </c>
      <c r="X3" s="99">
        <v>57956717.065917999</v>
      </c>
      <c r="Y3" s="99">
        <v>22312473.950439502</v>
      </c>
      <c r="Z3" s="99">
        <v>467451.614063263</v>
      </c>
      <c r="AA3" s="99">
        <v>13981944.5247803</v>
      </c>
      <c r="AB3" s="99">
        <v>967072.33033752395</v>
      </c>
      <c r="AC3" s="99">
        <v>8003961.66223145</v>
      </c>
      <c r="AD3" s="99">
        <v>181771750.06835899</v>
      </c>
      <c r="AE3" s="99">
        <v>47552376.270019501</v>
      </c>
      <c r="AF3" s="99">
        <v>31683193.0778809</v>
      </c>
      <c r="AG3" s="99">
        <v>28031618.233154301</v>
      </c>
      <c r="AH3" s="99">
        <v>0</v>
      </c>
      <c r="AI3" s="99">
        <v>0</v>
      </c>
      <c r="AJ3" s="99">
        <v>14999558.151001001</v>
      </c>
      <c r="AK3" s="99">
        <v>0</v>
      </c>
      <c r="AL3" s="99">
        <v>0</v>
      </c>
      <c r="AM3" s="99">
        <v>14478495.666992201</v>
      </c>
      <c r="AN3" s="99">
        <v>195124660.44335899</v>
      </c>
      <c r="AO3" s="99">
        <v>471178285.16796899</v>
      </c>
      <c r="AP3" s="99">
        <v>5912854.1861572303</v>
      </c>
      <c r="AQ3" s="99">
        <v>404381043.36328101</v>
      </c>
      <c r="AR3" s="99">
        <v>156166241.98046899</v>
      </c>
      <c r="AS3" s="99">
        <v>2822526.7107849098</v>
      </c>
      <c r="AT3" s="99">
        <v>88245061.268554702</v>
      </c>
      <c r="AU3" s="99">
        <v>5932417.7378540002</v>
      </c>
      <c r="AV3" s="99">
        <v>18357976.417968798</v>
      </c>
      <c r="AW3" s="99">
        <v>422829715.07421899</v>
      </c>
      <c r="AX3" s="99">
        <v>361359844.39453101</v>
      </c>
      <c r="AY3" s="99">
        <v>231686124.57617199</v>
      </c>
      <c r="AZ3" s="99">
        <v>182882866.6875</v>
      </c>
      <c r="BA3" s="99">
        <v>0</v>
      </c>
      <c r="BB3" s="99">
        <v>0</v>
      </c>
      <c r="BC3" s="99">
        <v>102012900.76660199</v>
      </c>
      <c r="BD3" s="99">
        <v>0</v>
      </c>
      <c r="BE3" s="99">
        <v>0</v>
      </c>
      <c r="BF3" s="99">
        <v>91793035.034179702</v>
      </c>
      <c r="BG3" s="99">
        <v>458421737.53125</v>
      </c>
      <c r="BH3" s="99">
        <v>78442452.852539107</v>
      </c>
      <c r="BI3" s="99">
        <v>235690.24542427101</v>
      </c>
      <c r="BJ3" s="99">
        <v>101727836.349609</v>
      </c>
      <c r="BK3" s="99">
        <v>52789693.521972701</v>
      </c>
      <c r="BL3" s="99">
        <v>7481.57409381866</v>
      </c>
      <c r="BM3" s="99">
        <v>0</v>
      </c>
      <c r="BN3" s="99">
        <v>0</v>
      </c>
      <c r="BO3" s="99">
        <v>0</v>
      </c>
      <c r="BP3" s="99">
        <v>0</v>
      </c>
      <c r="BQ3" s="99">
        <v>0</v>
      </c>
      <c r="BR3" s="99">
        <v>70500930.658203095</v>
      </c>
      <c r="BS3" s="99">
        <v>68850772.479492202</v>
      </c>
      <c r="BT3" s="99">
        <v>0</v>
      </c>
      <c r="BU3" s="99">
        <v>0</v>
      </c>
      <c r="BV3" s="99">
        <v>40942177.299316399</v>
      </c>
      <c r="BW3" s="99">
        <v>0</v>
      </c>
      <c r="BX3" s="99">
        <v>0</v>
      </c>
      <c r="BY3" s="99">
        <v>0</v>
      </c>
      <c r="BZ3" s="99">
        <v>0</v>
      </c>
      <c r="CA3" s="99">
        <v>1643029.52461243</v>
      </c>
      <c r="CB3" s="99">
        <v>121759902.52050801</v>
      </c>
      <c r="CC3" s="99">
        <v>873630890.08593798</v>
      </c>
      <c r="CD3" s="99">
        <v>179573551.52148399</v>
      </c>
      <c r="CE3" s="99">
        <v>64531.546904087103</v>
      </c>
      <c r="CF3" s="99">
        <v>14432175.831543</v>
      </c>
      <c r="CG3" s="99">
        <v>91088020.713867202</v>
      </c>
      <c r="CH3" s="99">
        <v>7403.8644951582</v>
      </c>
      <c r="CI3" s="99">
        <v>1708507.32156372</v>
      </c>
      <c r="CJ3" s="99">
        <v>136308195.46875</v>
      </c>
      <c r="CK3" s="99">
        <v>970204877.46875</v>
      </c>
      <c r="CL3" s="99">
        <v>179466305.60742199</v>
      </c>
      <c r="CM3" s="188">
        <v>2367915.20562744</v>
      </c>
      <c r="CN3" s="188">
        <v>332135622.14843798</v>
      </c>
      <c r="CO3" s="188">
        <v>1424375810.39063</v>
      </c>
      <c r="CP3" s="99">
        <v>179466305.60742199</v>
      </c>
      <c r="CQ3" s="99">
        <v>43.521420233882999</v>
      </c>
      <c r="CR3" s="99">
        <v>7276.8180637955702</v>
      </c>
      <c r="CS3" s="99">
        <v>46588.440681457498</v>
      </c>
      <c r="CT3" s="99">
        <v>7247.5976650714902</v>
      </c>
      <c r="CU3" s="98">
        <v>1267848.4548166101</v>
      </c>
      <c r="CV3" s="98">
        <v>34945.258823696997</v>
      </c>
    </row>
    <row r="4" spans="1:100" x14ac:dyDescent="0.2">
      <c r="A4" s="98" t="s">
        <v>79</v>
      </c>
      <c r="B4" s="100">
        <v>38231</v>
      </c>
      <c r="C4" s="99">
        <v>1057426.1993408201</v>
      </c>
      <c r="D4" s="99">
        <v>9083.3833422660791</v>
      </c>
      <c r="E4" s="99">
        <v>607424.40810394299</v>
      </c>
      <c r="F4" s="99">
        <v>312501.48979187</v>
      </c>
      <c r="G4" s="99">
        <v>5744.8222531676302</v>
      </c>
      <c r="H4" s="99">
        <v>58200.392260551504</v>
      </c>
      <c r="I4" s="99">
        <v>5248.3068211674699</v>
      </c>
      <c r="J4" s="99">
        <v>77705.279133796706</v>
      </c>
      <c r="K4" s="99">
        <v>582300.50221252395</v>
      </c>
      <c r="L4" s="99">
        <v>852448.43630218494</v>
      </c>
      <c r="M4" s="99">
        <v>561936.15141296398</v>
      </c>
      <c r="N4" s="99">
        <v>175880.86548805199</v>
      </c>
      <c r="O4" s="99">
        <v>0</v>
      </c>
      <c r="P4" s="99">
        <v>0</v>
      </c>
      <c r="Q4" s="99">
        <v>102365.297353745</v>
      </c>
      <c r="R4" s="99">
        <v>0</v>
      </c>
      <c r="S4" s="99">
        <v>0</v>
      </c>
      <c r="T4" s="99">
        <v>63660.360947608897</v>
      </c>
      <c r="U4" s="99">
        <v>657518.24931335403</v>
      </c>
      <c r="V4" s="99">
        <v>64322285.939941399</v>
      </c>
      <c r="W4" s="99">
        <v>968882.56838226295</v>
      </c>
      <c r="X4" s="99">
        <v>57908703.639160201</v>
      </c>
      <c r="Y4" s="99">
        <v>23248104.556640599</v>
      </c>
      <c r="Z4" s="99">
        <v>1211821.1332855199</v>
      </c>
      <c r="AA4" s="99">
        <v>13265356.8410645</v>
      </c>
      <c r="AB4" s="99">
        <v>940008.50811004604</v>
      </c>
      <c r="AC4" s="99">
        <v>20027684.426757801</v>
      </c>
      <c r="AD4" s="99">
        <v>165296718.96875</v>
      </c>
      <c r="AE4" s="99">
        <v>49784019.154785201</v>
      </c>
      <c r="AF4" s="99">
        <v>31800746.063720699</v>
      </c>
      <c r="AG4" s="99">
        <v>28433279.064453099</v>
      </c>
      <c r="AH4" s="99">
        <v>0</v>
      </c>
      <c r="AI4" s="99">
        <v>0</v>
      </c>
      <c r="AJ4" s="99">
        <v>14889704.764160199</v>
      </c>
      <c r="AK4" s="99">
        <v>0</v>
      </c>
      <c r="AL4" s="99">
        <v>0</v>
      </c>
      <c r="AM4" s="99">
        <v>14424371.3271484</v>
      </c>
      <c r="AN4" s="99">
        <v>186506934.85546899</v>
      </c>
      <c r="AO4" s="99">
        <v>482819185.71484399</v>
      </c>
      <c r="AP4" s="99">
        <v>6432132.6171875</v>
      </c>
      <c r="AQ4" s="99">
        <v>409084252.41015601</v>
      </c>
      <c r="AR4" s="99">
        <v>163797139.51953101</v>
      </c>
      <c r="AS4" s="99">
        <v>7360335.8146972703</v>
      </c>
      <c r="AT4" s="99">
        <v>85155416.166992202</v>
      </c>
      <c r="AU4" s="99">
        <v>5855671.68359375</v>
      </c>
      <c r="AV4" s="99">
        <v>47582438.771484397</v>
      </c>
      <c r="AW4" s="99">
        <v>391494551.953125</v>
      </c>
      <c r="AX4" s="99">
        <v>382775186.74218798</v>
      </c>
      <c r="AY4" s="99">
        <v>235233043.42968801</v>
      </c>
      <c r="AZ4" s="99">
        <v>188276404.83203101</v>
      </c>
      <c r="BA4" s="99">
        <v>0</v>
      </c>
      <c r="BB4" s="99">
        <v>0</v>
      </c>
      <c r="BC4" s="99">
        <v>103524601.28418</v>
      </c>
      <c r="BD4" s="99">
        <v>0</v>
      </c>
      <c r="BE4" s="99">
        <v>0</v>
      </c>
      <c r="BF4" s="99">
        <v>91375995.5390625</v>
      </c>
      <c r="BG4" s="99">
        <v>443273733.21093798</v>
      </c>
      <c r="BH4" s="99">
        <v>82978308.391601607</v>
      </c>
      <c r="BI4" s="99">
        <v>255264.77166748</v>
      </c>
      <c r="BJ4" s="99">
        <v>102857753.19238301</v>
      </c>
      <c r="BK4" s="99">
        <v>55205051.3271484</v>
      </c>
      <c r="BL4" s="99">
        <v>21994.494038820299</v>
      </c>
      <c r="BM4" s="99">
        <v>0</v>
      </c>
      <c r="BN4" s="99">
        <v>0</v>
      </c>
      <c r="BO4" s="99">
        <v>0</v>
      </c>
      <c r="BP4" s="99">
        <v>0</v>
      </c>
      <c r="BQ4" s="99">
        <v>0</v>
      </c>
      <c r="BR4" s="99">
        <v>72407246.015625</v>
      </c>
      <c r="BS4" s="99">
        <v>71233344.209960893</v>
      </c>
      <c r="BT4" s="99">
        <v>0</v>
      </c>
      <c r="BU4" s="99">
        <v>0</v>
      </c>
      <c r="BV4" s="99">
        <v>41734961.776367202</v>
      </c>
      <c r="BW4" s="99">
        <v>0</v>
      </c>
      <c r="BX4" s="99">
        <v>0</v>
      </c>
      <c r="BY4" s="99">
        <v>0</v>
      </c>
      <c r="BZ4" s="99">
        <v>0</v>
      </c>
      <c r="CA4" s="99">
        <v>1668411.1748657201</v>
      </c>
      <c r="CB4" s="99">
        <v>123348033.21875</v>
      </c>
      <c r="CC4" s="99">
        <v>896451341.69531298</v>
      </c>
      <c r="CD4" s="99">
        <v>188022103.47851601</v>
      </c>
      <c r="CE4" s="99">
        <v>63414.443179607399</v>
      </c>
      <c r="CF4" s="99">
        <v>14407897.1948242</v>
      </c>
      <c r="CG4" s="99">
        <v>91887785.798828095</v>
      </c>
      <c r="CH4" s="99">
        <v>22110.593608140902</v>
      </c>
      <c r="CI4" s="99">
        <v>1731153.8829803499</v>
      </c>
      <c r="CJ4" s="99">
        <v>137956528.98046899</v>
      </c>
      <c r="CK4" s="99">
        <v>988007835.40625</v>
      </c>
      <c r="CL4" s="99">
        <v>188299184.11718801</v>
      </c>
      <c r="CM4" s="188">
        <v>2391324.0526123</v>
      </c>
      <c r="CN4" s="188">
        <v>324623741.03125</v>
      </c>
      <c r="CO4" s="188">
        <v>1430556016.92188</v>
      </c>
      <c r="CP4" s="99">
        <v>188299184.11718801</v>
      </c>
      <c r="CQ4" s="99">
        <v>86.261627608910203</v>
      </c>
      <c r="CR4" s="99">
        <v>18817.407866716399</v>
      </c>
      <c r="CS4" s="99">
        <v>120618.790136337</v>
      </c>
      <c r="CT4" s="99">
        <v>21291.2113206387</v>
      </c>
      <c r="CU4" s="98">
        <v>1267927.76811257</v>
      </c>
      <c r="CV4" s="98">
        <v>83034.121067362998</v>
      </c>
    </row>
    <row r="5" spans="1:100" x14ac:dyDescent="0.2">
      <c r="A5" s="98" t="s">
        <v>79</v>
      </c>
      <c r="B5" s="100">
        <v>38322</v>
      </c>
      <c r="C5" s="99">
        <v>1080554.33329773</v>
      </c>
      <c r="D5" s="99">
        <v>8834.0296945571899</v>
      </c>
      <c r="E5" s="99">
        <v>587692.94551086402</v>
      </c>
      <c r="F5" s="99">
        <v>307779.681743622</v>
      </c>
      <c r="G5" s="99">
        <v>9367.0382806062698</v>
      </c>
      <c r="H5" s="99">
        <v>54512.618087291703</v>
      </c>
      <c r="I5" s="99">
        <v>5065.4396379589998</v>
      </c>
      <c r="J5" s="99">
        <v>121983.833592415</v>
      </c>
      <c r="K5" s="99">
        <v>557981.82970428502</v>
      </c>
      <c r="L5" s="99">
        <v>839026.719429016</v>
      </c>
      <c r="M5" s="99">
        <v>567998.79547119106</v>
      </c>
      <c r="N5" s="99">
        <v>178311.70882034299</v>
      </c>
      <c r="O5" s="99">
        <v>0</v>
      </c>
      <c r="P5" s="99">
        <v>0</v>
      </c>
      <c r="Q5" s="99">
        <v>101880.68188381199</v>
      </c>
      <c r="R5" s="99">
        <v>0</v>
      </c>
      <c r="S5" s="99">
        <v>0</v>
      </c>
      <c r="T5" s="99">
        <v>64012.593029499098</v>
      </c>
      <c r="U5" s="99">
        <v>672454.94594573998</v>
      </c>
      <c r="V5" s="99">
        <v>66365890.679199196</v>
      </c>
      <c r="W5" s="99">
        <v>902248.48921203602</v>
      </c>
      <c r="X5" s="99">
        <v>56938177.405761696</v>
      </c>
      <c r="Y5" s="99">
        <v>23589321.564453099</v>
      </c>
      <c r="Z5" s="99">
        <v>2300750.4518737802</v>
      </c>
      <c r="AA5" s="99">
        <v>12152153.1452637</v>
      </c>
      <c r="AB5" s="99">
        <v>873999.430961609</v>
      </c>
      <c r="AC5" s="99">
        <v>41412625.207031302</v>
      </c>
      <c r="AD5" s="99">
        <v>165881139.98242199</v>
      </c>
      <c r="AE5" s="99">
        <v>48283837.181152299</v>
      </c>
      <c r="AF5" s="99">
        <v>32236455.596679699</v>
      </c>
      <c r="AG5" s="99">
        <v>28786309.549316399</v>
      </c>
      <c r="AH5" s="99">
        <v>0</v>
      </c>
      <c r="AI5" s="99">
        <v>0</v>
      </c>
      <c r="AJ5" s="99">
        <v>14553900.1337891</v>
      </c>
      <c r="AK5" s="99">
        <v>0</v>
      </c>
      <c r="AL5" s="99">
        <v>0</v>
      </c>
      <c r="AM5" s="99">
        <v>14484967.0705566</v>
      </c>
      <c r="AN5" s="99">
        <v>201770656.79296899</v>
      </c>
      <c r="AO5" s="99">
        <v>501801589.16015601</v>
      </c>
      <c r="AP5" s="99">
        <v>5943140.1936645498</v>
      </c>
      <c r="AQ5" s="99">
        <v>406663138.27734399</v>
      </c>
      <c r="AR5" s="99">
        <v>169169367.85351601</v>
      </c>
      <c r="AS5" s="99">
        <v>15089235.3543701</v>
      </c>
      <c r="AT5" s="99">
        <v>78617688.786132798</v>
      </c>
      <c r="AU5" s="99">
        <v>5541752.5318603497</v>
      </c>
      <c r="AV5" s="99">
        <v>98101862.448242202</v>
      </c>
      <c r="AW5" s="99">
        <v>392422500.87890601</v>
      </c>
      <c r="AX5" s="99">
        <v>376572905.91015601</v>
      </c>
      <c r="AY5" s="99">
        <v>240432483.05078101</v>
      </c>
      <c r="AZ5" s="99">
        <v>193019705.84375</v>
      </c>
      <c r="BA5" s="99">
        <v>0</v>
      </c>
      <c r="BB5" s="99">
        <v>0</v>
      </c>
      <c r="BC5" s="99">
        <v>102509259.175781</v>
      </c>
      <c r="BD5" s="99">
        <v>0</v>
      </c>
      <c r="BE5" s="99">
        <v>0</v>
      </c>
      <c r="BF5" s="99">
        <v>93843703.428710893</v>
      </c>
      <c r="BG5" s="99">
        <v>476710928.71093798</v>
      </c>
      <c r="BH5" s="99">
        <v>85020974.331054702</v>
      </c>
      <c r="BI5" s="99">
        <v>229935.941549301</v>
      </c>
      <c r="BJ5" s="99">
        <v>102897489.87793</v>
      </c>
      <c r="BK5" s="99">
        <v>57084314.250488304</v>
      </c>
      <c r="BL5" s="99">
        <v>29452.9425575733</v>
      </c>
      <c r="BM5" s="99">
        <v>0</v>
      </c>
      <c r="BN5" s="99">
        <v>0</v>
      </c>
      <c r="BO5" s="99">
        <v>0</v>
      </c>
      <c r="BP5" s="99">
        <v>0</v>
      </c>
      <c r="BQ5" s="99">
        <v>0</v>
      </c>
      <c r="BR5" s="99">
        <v>73922305.109375</v>
      </c>
      <c r="BS5" s="99">
        <v>73088690.330078095</v>
      </c>
      <c r="BT5" s="99">
        <v>0</v>
      </c>
      <c r="BU5" s="99">
        <v>0</v>
      </c>
      <c r="BV5" s="99">
        <v>41794415.401367202</v>
      </c>
      <c r="BW5" s="99">
        <v>0</v>
      </c>
      <c r="BX5" s="99">
        <v>0</v>
      </c>
      <c r="BY5" s="99">
        <v>0</v>
      </c>
      <c r="BZ5" s="99">
        <v>0</v>
      </c>
      <c r="CA5" s="99">
        <v>1675936.0217132601</v>
      </c>
      <c r="CB5" s="99">
        <v>124164928.72656301</v>
      </c>
      <c r="CC5" s="99">
        <v>912943348.47656298</v>
      </c>
      <c r="CD5" s="99">
        <v>187717244.765625</v>
      </c>
      <c r="CE5" s="99">
        <v>64158.446263313301</v>
      </c>
      <c r="CF5" s="99">
        <v>14491155.7421875</v>
      </c>
      <c r="CG5" s="99">
        <v>93800609.284179702</v>
      </c>
      <c r="CH5" s="99">
        <v>29297.286051034898</v>
      </c>
      <c r="CI5" s="99">
        <v>1740219.9741821301</v>
      </c>
      <c r="CJ5" s="99">
        <v>138353660.77148399</v>
      </c>
      <c r="CK5" s="99">
        <v>1005403923.64063</v>
      </c>
      <c r="CL5" s="99">
        <v>187713665.46093801</v>
      </c>
      <c r="CM5" s="188">
        <v>2411739.6896972698</v>
      </c>
      <c r="CN5" s="188">
        <v>340885655.25781298</v>
      </c>
      <c r="CO5" s="188">
        <v>1482638633.59375</v>
      </c>
      <c r="CP5" s="99">
        <v>187713665.46093801</v>
      </c>
      <c r="CQ5" s="99">
        <v>122.743547109887</v>
      </c>
      <c r="CR5" s="99">
        <v>27834.6623842716</v>
      </c>
      <c r="CS5" s="99">
        <v>177499.87132453901</v>
      </c>
      <c r="CT5" s="99">
        <v>29831.906960725799</v>
      </c>
      <c r="CU5" s="98">
        <v>1187847.19424826</v>
      </c>
      <c r="CV5" s="98">
        <v>130613.023518078</v>
      </c>
    </row>
    <row r="6" spans="1:100" x14ac:dyDescent="0.2">
      <c r="A6" s="98" t="s">
        <v>79</v>
      </c>
      <c r="B6" s="100">
        <v>38412</v>
      </c>
      <c r="C6" s="99">
        <v>1110230.6655731199</v>
      </c>
      <c r="D6" s="99">
        <v>9332.9731529951096</v>
      </c>
      <c r="E6" s="99">
        <v>586003.90679931606</v>
      </c>
      <c r="F6" s="99">
        <v>312876.41395568801</v>
      </c>
      <c r="G6" s="99">
        <v>13563.8061679602</v>
      </c>
      <c r="H6" s="99">
        <v>51074.173074245497</v>
      </c>
      <c r="I6" s="99">
        <v>4893.69291800261</v>
      </c>
      <c r="J6" s="99">
        <v>174776.661222458</v>
      </c>
      <c r="K6" s="99">
        <v>503564.00237655599</v>
      </c>
      <c r="L6" s="99">
        <v>835904.39356231701</v>
      </c>
      <c r="M6" s="99">
        <v>575762.32254028297</v>
      </c>
      <c r="N6" s="99">
        <v>181516.80203247099</v>
      </c>
      <c r="O6" s="99">
        <v>0</v>
      </c>
      <c r="P6" s="99">
        <v>0</v>
      </c>
      <c r="Q6" s="99">
        <v>103154.76272964499</v>
      </c>
      <c r="R6" s="99">
        <v>0</v>
      </c>
      <c r="S6" s="99">
        <v>0</v>
      </c>
      <c r="T6" s="99">
        <v>64011.760731220202</v>
      </c>
      <c r="U6" s="99">
        <v>677898.62761688197</v>
      </c>
      <c r="V6" s="99">
        <v>68529680.402343795</v>
      </c>
      <c r="W6" s="99">
        <v>933966.46970367397</v>
      </c>
      <c r="X6" s="99">
        <v>56333126.3671875</v>
      </c>
      <c r="Y6" s="99">
        <v>23960391.502685498</v>
      </c>
      <c r="Z6" s="99">
        <v>3267148.9920959501</v>
      </c>
      <c r="AA6" s="99">
        <v>11253931.3083496</v>
      </c>
      <c r="AB6" s="99">
        <v>845004.84461212205</v>
      </c>
      <c r="AC6" s="99">
        <v>60421069.049804702</v>
      </c>
      <c r="AD6" s="99">
        <v>146505821.99218801</v>
      </c>
      <c r="AE6" s="99">
        <v>48572569.458496101</v>
      </c>
      <c r="AF6" s="99">
        <v>32630621.560058601</v>
      </c>
      <c r="AG6" s="99">
        <v>29145746.012939502</v>
      </c>
      <c r="AH6" s="99">
        <v>0</v>
      </c>
      <c r="AI6" s="99">
        <v>0</v>
      </c>
      <c r="AJ6" s="99">
        <v>14597531.118652301</v>
      </c>
      <c r="AK6" s="99">
        <v>0</v>
      </c>
      <c r="AL6" s="99">
        <v>0</v>
      </c>
      <c r="AM6" s="99">
        <v>14566592.3706055</v>
      </c>
      <c r="AN6" s="99">
        <v>207483196.12695301</v>
      </c>
      <c r="AO6" s="99">
        <v>520218858.390625</v>
      </c>
      <c r="AP6" s="99">
        <v>6403239.6853027297</v>
      </c>
      <c r="AQ6" s="99">
        <v>407901509.171875</v>
      </c>
      <c r="AR6" s="99">
        <v>174623346.96875</v>
      </c>
      <c r="AS6" s="99">
        <v>22196347.841308601</v>
      </c>
      <c r="AT6" s="99">
        <v>73783326.332031295</v>
      </c>
      <c r="AU6" s="99">
        <v>5425025.9623413105</v>
      </c>
      <c r="AV6" s="99">
        <v>146501910.60351601</v>
      </c>
      <c r="AW6" s="99">
        <v>351566704.66796899</v>
      </c>
      <c r="AX6" s="99">
        <v>379348530.30078101</v>
      </c>
      <c r="AY6" s="99">
        <v>246334694.37890601</v>
      </c>
      <c r="AZ6" s="99">
        <v>197777106.359375</v>
      </c>
      <c r="BA6" s="99">
        <v>0</v>
      </c>
      <c r="BB6" s="99">
        <v>0</v>
      </c>
      <c r="BC6" s="99">
        <v>104951108.34863301</v>
      </c>
      <c r="BD6" s="99">
        <v>0</v>
      </c>
      <c r="BE6" s="99">
        <v>0</v>
      </c>
      <c r="BF6" s="99">
        <v>95668115.756835893</v>
      </c>
      <c r="BG6" s="99">
        <v>494601421.09765601</v>
      </c>
      <c r="BH6" s="99">
        <v>88097130.4296875</v>
      </c>
      <c r="BI6" s="99">
        <v>255283.17754936201</v>
      </c>
      <c r="BJ6" s="99">
        <v>103982700.06054699</v>
      </c>
      <c r="BK6" s="99">
        <v>59213728.0791016</v>
      </c>
      <c r="BL6" s="99">
        <v>43067.850831985503</v>
      </c>
      <c r="BM6" s="99">
        <v>0</v>
      </c>
      <c r="BN6" s="99">
        <v>0</v>
      </c>
      <c r="BO6" s="99">
        <v>0</v>
      </c>
      <c r="BP6" s="99">
        <v>0</v>
      </c>
      <c r="BQ6" s="99">
        <v>0</v>
      </c>
      <c r="BR6" s="99">
        <v>75716678.514648393</v>
      </c>
      <c r="BS6" s="99">
        <v>74435881.002929702</v>
      </c>
      <c r="BT6" s="99">
        <v>0</v>
      </c>
      <c r="BU6" s="99">
        <v>0</v>
      </c>
      <c r="BV6" s="99">
        <v>42775321.479003899</v>
      </c>
      <c r="BW6" s="99">
        <v>0</v>
      </c>
      <c r="BX6" s="99">
        <v>0</v>
      </c>
      <c r="BY6" s="99">
        <v>0</v>
      </c>
      <c r="BZ6" s="99">
        <v>0</v>
      </c>
      <c r="CA6" s="99">
        <v>1706809.1029052699</v>
      </c>
      <c r="CB6" s="99">
        <v>125723872.76367199</v>
      </c>
      <c r="CC6" s="99">
        <v>936153099.11718798</v>
      </c>
      <c r="CD6" s="99">
        <v>191780599.47070301</v>
      </c>
      <c r="CE6" s="99">
        <v>64445.241632461497</v>
      </c>
      <c r="CF6" s="99">
        <v>14638798.455688501</v>
      </c>
      <c r="CG6" s="99">
        <v>96040679.712890595</v>
      </c>
      <c r="CH6" s="99">
        <v>43476.407488822901</v>
      </c>
      <c r="CI6" s="99">
        <v>1771057.3849029499</v>
      </c>
      <c r="CJ6" s="99">
        <v>140547827.99414101</v>
      </c>
      <c r="CK6" s="99">
        <v>1032533855.71094</v>
      </c>
      <c r="CL6" s="99">
        <v>191730095.828125</v>
      </c>
      <c r="CM6" s="188">
        <v>2446573.4173583998</v>
      </c>
      <c r="CN6" s="188">
        <v>348037324.96484399</v>
      </c>
      <c r="CO6" s="188">
        <v>1529178595.84375</v>
      </c>
      <c r="CP6" s="99">
        <v>191730095.828125</v>
      </c>
      <c r="CQ6" s="99">
        <v>200.323364201933</v>
      </c>
      <c r="CR6" s="99">
        <v>42671.900174617796</v>
      </c>
      <c r="CS6" s="99">
        <v>281132.12091827398</v>
      </c>
      <c r="CT6" s="99">
        <v>45286.3784980774</v>
      </c>
      <c r="CU6" s="98">
        <v>1136332.09590074</v>
      </c>
      <c r="CV6" s="98">
        <v>186956.11201441899</v>
      </c>
    </row>
    <row r="7" spans="1:100" x14ac:dyDescent="0.2">
      <c r="A7" s="98" t="s">
        <v>79</v>
      </c>
      <c r="B7" s="100">
        <v>38504</v>
      </c>
      <c r="C7" s="99">
        <v>1135813.07539368</v>
      </c>
      <c r="D7" s="99">
        <v>8830.9677044153195</v>
      </c>
      <c r="E7" s="99">
        <v>578317.65033721901</v>
      </c>
      <c r="F7" s="99">
        <v>318176.94837951701</v>
      </c>
      <c r="G7" s="99">
        <v>17302.716799974402</v>
      </c>
      <c r="H7" s="99">
        <v>47023.108538627603</v>
      </c>
      <c r="I7" s="99">
        <v>4649.6674931645402</v>
      </c>
      <c r="J7" s="99">
        <v>222506.28732490499</v>
      </c>
      <c r="K7" s="99">
        <v>453647.00278091402</v>
      </c>
      <c r="L7" s="99">
        <v>847700.29788207996</v>
      </c>
      <c r="M7" s="99">
        <v>585962.66085052502</v>
      </c>
      <c r="N7" s="99">
        <v>182792.29681396499</v>
      </c>
      <c r="O7" s="99">
        <v>0</v>
      </c>
      <c r="P7" s="99">
        <v>0</v>
      </c>
      <c r="Q7" s="99">
        <v>111159.30135631601</v>
      </c>
      <c r="R7" s="99">
        <v>0</v>
      </c>
      <c r="S7" s="99">
        <v>0</v>
      </c>
      <c r="T7" s="99">
        <v>64336.610960006699</v>
      </c>
      <c r="U7" s="99">
        <v>683185.17446136498</v>
      </c>
      <c r="V7" s="99">
        <v>69069978.457031295</v>
      </c>
      <c r="W7" s="99">
        <v>950142.91678619396</v>
      </c>
      <c r="X7" s="99">
        <v>56112569.479003899</v>
      </c>
      <c r="Y7" s="99">
        <v>24545568.644287098</v>
      </c>
      <c r="Z7" s="99">
        <v>4561189.2881469699</v>
      </c>
      <c r="AA7" s="99">
        <v>10325038.747680699</v>
      </c>
      <c r="AB7" s="99">
        <v>806285.302940369</v>
      </c>
      <c r="AC7" s="99">
        <v>81015880.427734405</v>
      </c>
      <c r="AD7" s="99">
        <v>129605555.803711</v>
      </c>
      <c r="AE7" s="99">
        <v>49020529.2958984</v>
      </c>
      <c r="AF7" s="99">
        <v>32685385.089843798</v>
      </c>
      <c r="AG7" s="99">
        <v>29226834.128417999</v>
      </c>
      <c r="AH7" s="99">
        <v>0</v>
      </c>
      <c r="AI7" s="99">
        <v>0</v>
      </c>
      <c r="AJ7" s="99">
        <v>15311563.0196533</v>
      </c>
      <c r="AK7" s="99">
        <v>0</v>
      </c>
      <c r="AL7" s="99">
        <v>0</v>
      </c>
      <c r="AM7" s="99">
        <v>14701710.138183599</v>
      </c>
      <c r="AN7" s="99">
        <v>210895471.83984399</v>
      </c>
      <c r="AO7" s="99">
        <v>534210217.35546899</v>
      </c>
      <c r="AP7" s="99">
        <v>6185811.4761352502</v>
      </c>
      <c r="AQ7" s="99">
        <v>410385646.53125</v>
      </c>
      <c r="AR7" s="99">
        <v>179836672.18359399</v>
      </c>
      <c r="AS7" s="99">
        <v>29252396.849121101</v>
      </c>
      <c r="AT7" s="99">
        <v>68440933.399414107</v>
      </c>
      <c r="AU7" s="99">
        <v>5218194.1261596698</v>
      </c>
      <c r="AV7" s="99">
        <v>192909636.75195301</v>
      </c>
      <c r="AW7" s="99">
        <v>312917664.84765601</v>
      </c>
      <c r="AX7" s="99">
        <v>388258865.55859399</v>
      </c>
      <c r="AY7" s="99">
        <v>250767913.76367199</v>
      </c>
      <c r="AZ7" s="99">
        <v>200373064.91796899</v>
      </c>
      <c r="BA7" s="99">
        <v>0</v>
      </c>
      <c r="BB7" s="99">
        <v>0</v>
      </c>
      <c r="BC7" s="99">
        <v>109319322.140625</v>
      </c>
      <c r="BD7" s="99">
        <v>0</v>
      </c>
      <c r="BE7" s="99">
        <v>0</v>
      </c>
      <c r="BF7" s="99">
        <v>97762469.453125</v>
      </c>
      <c r="BG7" s="99">
        <v>514866446.73828101</v>
      </c>
      <c r="BH7" s="99">
        <v>91003631.253906295</v>
      </c>
      <c r="BI7" s="99">
        <v>857205.86598205601</v>
      </c>
      <c r="BJ7" s="99">
        <v>105261239.27050801</v>
      </c>
      <c r="BK7" s="99">
        <v>61790987.703613304</v>
      </c>
      <c r="BL7" s="99">
        <v>61455.525839805603</v>
      </c>
      <c r="BM7" s="99">
        <v>0</v>
      </c>
      <c r="BN7" s="99">
        <v>0</v>
      </c>
      <c r="BO7" s="99">
        <v>0</v>
      </c>
      <c r="BP7" s="99">
        <v>0</v>
      </c>
      <c r="BQ7" s="99">
        <v>0</v>
      </c>
      <c r="BR7" s="99">
        <v>76699881.815429702</v>
      </c>
      <c r="BS7" s="99">
        <v>75782236.946289107</v>
      </c>
      <c r="BT7" s="99">
        <v>0</v>
      </c>
      <c r="BU7" s="99">
        <v>0</v>
      </c>
      <c r="BV7" s="99">
        <v>43981436.996093802</v>
      </c>
      <c r="BW7" s="99">
        <v>0</v>
      </c>
      <c r="BX7" s="99">
        <v>0</v>
      </c>
      <c r="BY7" s="99">
        <v>0</v>
      </c>
      <c r="BZ7" s="99">
        <v>0</v>
      </c>
      <c r="CA7" s="99">
        <v>1727378.79354858</v>
      </c>
      <c r="CB7" s="99">
        <v>125775930.87304699</v>
      </c>
      <c r="CC7" s="99">
        <v>945576917.75</v>
      </c>
      <c r="CD7" s="99">
        <v>196343336.15625</v>
      </c>
      <c r="CE7" s="99">
        <v>64681.721981525399</v>
      </c>
      <c r="CF7" s="99">
        <v>14719419.530151401</v>
      </c>
      <c r="CG7" s="99">
        <v>97581472.244140595</v>
      </c>
      <c r="CH7" s="99">
        <v>60955.382370948799</v>
      </c>
      <c r="CI7" s="99">
        <v>1792330.2355346701</v>
      </c>
      <c r="CJ7" s="99">
        <v>140335396.875</v>
      </c>
      <c r="CK7" s="99">
        <v>1044237550.09375</v>
      </c>
      <c r="CL7" s="99">
        <v>196283132.06445301</v>
      </c>
      <c r="CM7" s="188">
        <v>2472101.9075317401</v>
      </c>
      <c r="CN7" s="188">
        <v>351385796.61328101</v>
      </c>
      <c r="CO7" s="188">
        <v>1554806429.375</v>
      </c>
      <c r="CP7" s="99">
        <v>196283132.06445301</v>
      </c>
      <c r="CQ7" s="99">
        <v>248.40223738364901</v>
      </c>
      <c r="CR7" s="99">
        <v>56326.053420066797</v>
      </c>
      <c r="CS7" s="99">
        <v>374121.34803390497</v>
      </c>
      <c r="CT7" s="99">
        <v>59511.980756282799</v>
      </c>
      <c r="CU7" s="98">
        <v>1077981.21173373</v>
      </c>
      <c r="CV7" s="98">
        <v>238034.23522537001</v>
      </c>
    </row>
    <row r="8" spans="1:100" x14ac:dyDescent="0.2">
      <c r="A8" s="98" t="s">
        <v>79</v>
      </c>
      <c r="B8" s="100">
        <v>38596</v>
      </c>
      <c r="C8" s="99">
        <v>1158239.1835479699</v>
      </c>
      <c r="D8" s="99">
        <v>9930.3673738241196</v>
      </c>
      <c r="E8" s="99">
        <v>579558.01319122303</v>
      </c>
      <c r="F8" s="99">
        <v>328529.53440094</v>
      </c>
      <c r="G8" s="99">
        <v>21313.801261901899</v>
      </c>
      <c r="H8" s="99">
        <v>43659.620869636499</v>
      </c>
      <c r="I8" s="99">
        <v>4441.3823182582901</v>
      </c>
      <c r="J8" s="99">
        <v>273848.51837539702</v>
      </c>
      <c r="K8" s="99">
        <v>408147.76964569098</v>
      </c>
      <c r="L8" s="99">
        <v>874439.66768646205</v>
      </c>
      <c r="M8" s="99">
        <v>597073.24440002395</v>
      </c>
      <c r="N8" s="99">
        <v>183758.87151527399</v>
      </c>
      <c r="O8" s="99">
        <v>0</v>
      </c>
      <c r="P8" s="99">
        <v>0</v>
      </c>
      <c r="Q8" s="99">
        <v>113111.917589188</v>
      </c>
      <c r="R8" s="99">
        <v>0</v>
      </c>
      <c r="S8" s="99">
        <v>0</v>
      </c>
      <c r="T8" s="99">
        <v>64659.083157062501</v>
      </c>
      <c r="U8" s="99">
        <v>678803.14459991502</v>
      </c>
      <c r="V8" s="99">
        <v>70259111.2265625</v>
      </c>
      <c r="W8" s="99">
        <v>1042560.16169739</v>
      </c>
      <c r="X8" s="99">
        <v>55241196.828125</v>
      </c>
      <c r="Y8" s="99">
        <v>25034858.6630859</v>
      </c>
      <c r="Z8" s="99">
        <v>5560458.4643554697</v>
      </c>
      <c r="AA8" s="99">
        <v>9344371.13525391</v>
      </c>
      <c r="AB8" s="99">
        <v>755505.99642181396</v>
      </c>
      <c r="AC8" s="99">
        <v>97019330.667968795</v>
      </c>
      <c r="AD8" s="99">
        <v>109681203.69238301</v>
      </c>
      <c r="AE8" s="99">
        <v>49297904.8681641</v>
      </c>
      <c r="AF8" s="99">
        <v>33631111.1162109</v>
      </c>
      <c r="AG8" s="99">
        <v>29264820.600341801</v>
      </c>
      <c r="AH8" s="99">
        <v>0</v>
      </c>
      <c r="AI8" s="99">
        <v>0</v>
      </c>
      <c r="AJ8" s="99">
        <v>15352237.2973633</v>
      </c>
      <c r="AK8" s="99">
        <v>0</v>
      </c>
      <c r="AL8" s="99">
        <v>0</v>
      </c>
      <c r="AM8" s="99">
        <v>14678700.5895996</v>
      </c>
      <c r="AN8" s="99">
        <v>207528118.80468801</v>
      </c>
      <c r="AO8" s="99">
        <v>548836860.890625</v>
      </c>
      <c r="AP8" s="99">
        <v>7985371.11901855</v>
      </c>
      <c r="AQ8" s="99">
        <v>408387386.09375</v>
      </c>
      <c r="AR8" s="99">
        <v>184955383.39453101</v>
      </c>
      <c r="AS8" s="99">
        <v>36403875.826660201</v>
      </c>
      <c r="AT8" s="99">
        <v>63057224.6875</v>
      </c>
      <c r="AU8" s="99">
        <v>4982641.28271484</v>
      </c>
      <c r="AV8" s="99">
        <v>238486936.51953101</v>
      </c>
      <c r="AW8" s="99">
        <v>268845682.125</v>
      </c>
      <c r="AX8" s="99">
        <v>396076470.1875</v>
      </c>
      <c r="AY8" s="99">
        <v>260926342.57421899</v>
      </c>
      <c r="AZ8" s="99">
        <v>203985582.80664101</v>
      </c>
      <c r="BA8" s="99">
        <v>0</v>
      </c>
      <c r="BB8" s="99">
        <v>0</v>
      </c>
      <c r="BC8" s="99">
        <v>113027076.53418</v>
      </c>
      <c r="BD8" s="99">
        <v>0</v>
      </c>
      <c r="BE8" s="99">
        <v>0</v>
      </c>
      <c r="BF8" s="99">
        <v>98041389.885742202</v>
      </c>
      <c r="BG8" s="99">
        <v>508580074.828125</v>
      </c>
      <c r="BH8" s="99">
        <v>97150991.004882798</v>
      </c>
      <c r="BI8" s="99">
        <v>1003398.9589996299</v>
      </c>
      <c r="BJ8" s="99">
        <v>106694036.75097699</v>
      </c>
      <c r="BK8" s="99">
        <v>63978511.540527299</v>
      </c>
      <c r="BL8" s="99">
        <v>85027.324253082304</v>
      </c>
      <c r="BM8" s="99">
        <v>0</v>
      </c>
      <c r="BN8" s="99">
        <v>0</v>
      </c>
      <c r="BO8" s="99">
        <v>0</v>
      </c>
      <c r="BP8" s="99">
        <v>0</v>
      </c>
      <c r="BQ8" s="99">
        <v>0</v>
      </c>
      <c r="BR8" s="99">
        <v>80320355.693359405</v>
      </c>
      <c r="BS8" s="99">
        <v>77620212.401367202</v>
      </c>
      <c r="BT8" s="99">
        <v>0</v>
      </c>
      <c r="BU8" s="99">
        <v>0</v>
      </c>
      <c r="BV8" s="99">
        <v>45492235.583496101</v>
      </c>
      <c r="BW8" s="99">
        <v>0</v>
      </c>
      <c r="BX8" s="99">
        <v>0</v>
      </c>
      <c r="BY8" s="99">
        <v>0</v>
      </c>
      <c r="BZ8" s="99">
        <v>0</v>
      </c>
      <c r="CA8" s="99">
        <v>1742964.12852478</v>
      </c>
      <c r="CB8" s="99">
        <v>126966078.94238301</v>
      </c>
      <c r="CC8" s="99">
        <v>968779847.546875</v>
      </c>
      <c r="CD8" s="99">
        <v>206610500.71875</v>
      </c>
      <c r="CE8" s="99">
        <v>64620.294513225599</v>
      </c>
      <c r="CF8" s="99">
        <v>14809403.2376709</v>
      </c>
      <c r="CG8" s="99">
        <v>99573471.524414107</v>
      </c>
      <c r="CH8" s="99">
        <v>85746.522778511004</v>
      </c>
      <c r="CI8" s="99">
        <v>1807791.9385070801</v>
      </c>
      <c r="CJ8" s="99">
        <v>141688179.83593801</v>
      </c>
      <c r="CK8" s="99">
        <v>1065847440.53906</v>
      </c>
      <c r="CL8" s="99">
        <v>206989079.96875</v>
      </c>
      <c r="CM8" s="188">
        <v>2486682.9333496098</v>
      </c>
      <c r="CN8" s="188">
        <v>348830919.82031298</v>
      </c>
      <c r="CO8" s="188">
        <v>1571132225.23438</v>
      </c>
      <c r="CP8" s="99">
        <v>206989079.96875</v>
      </c>
      <c r="CQ8" s="99">
        <v>328.87927651777898</v>
      </c>
      <c r="CR8" s="99">
        <v>73157.542581558198</v>
      </c>
      <c r="CS8" s="99">
        <v>492858.10025024402</v>
      </c>
      <c r="CT8" s="99">
        <v>82096.045164108305</v>
      </c>
      <c r="CU8" s="98">
        <v>1042692.4498104299</v>
      </c>
      <c r="CV8" s="98">
        <v>293328.60167359997</v>
      </c>
    </row>
    <row r="9" spans="1:100" x14ac:dyDescent="0.2">
      <c r="A9" s="98" t="s">
        <v>79</v>
      </c>
      <c r="B9" s="100">
        <v>38687</v>
      </c>
      <c r="C9" s="99">
        <v>1182224.9754791299</v>
      </c>
      <c r="D9" s="99">
        <v>10807.997607469601</v>
      </c>
      <c r="E9" s="99">
        <v>573348.67396545399</v>
      </c>
      <c r="F9" s="99">
        <v>335581.22637558001</v>
      </c>
      <c r="G9" s="99">
        <v>25266.559825182001</v>
      </c>
      <c r="H9" s="99">
        <v>40071.669361591303</v>
      </c>
      <c r="I9" s="99">
        <v>4217.3223246932002</v>
      </c>
      <c r="J9" s="99">
        <v>328224.95841217</v>
      </c>
      <c r="K9" s="99">
        <v>363100.109142303</v>
      </c>
      <c r="L9" s="99">
        <v>859666.01370239304</v>
      </c>
      <c r="M9" s="99">
        <v>607425.69548797596</v>
      </c>
      <c r="N9" s="99">
        <v>185442.19589042701</v>
      </c>
      <c r="O9" s="99">
        <v>0</v>
      </c>
      <c r="P9" s="99">
        <v>0</v>
      </c>
      <c r="Q9" s="99">
        <v>114348.257360458</v>
      </c>
      <c r="R9" s="99">
        <v>0</v>
      </c>
      <c r="S9" s="99">
        <v>0</v>
      </c>
      <c r="T9" s="99">
        <v>64865.738775730097</v>
      </c>
      <c r="U9" s="99">
        <v>690259.738754272</v>
      </c>
      <c r="V9" s="99">
        <v>71754362.8203125</v>
      </c>
      <c r="W9" s="99">
        <v>1153438.3550567599</v>
      </c>
      <c r="X9" s="99">
        <v>54158934.981445298</v>
      </c>
      <c r="Y9" s="99">
        <v>25304986.4758301</v>
      </c>
      <c r="Z9" s="99">
        <v>6474465.9091796903</v>
      </c>
      <c r="AA9" s="99">
        <v>8265406.10864258</v>
      </c>
      <c r="AB9" s="99">
        <v>688872.11036682106</v>
      </c>
      <c r="AC9" s="99">
        <v>121343050.79785199</v>
      </c>
      <c r="AD9" s="99">
        <v>95546432.311523393</v>
      </c>
      <c r="AE9" s="99">
        <v>46472902.591308601</v>
      </c>
      <c r="AF9" s="99">
        <v>34280517.7099609</v>
      </c>
      <c r="AG9" s="99">
        <v>29368157.041015599</v>
      </c>
      <c r="AH9" s="99">
        <v>0</v>
      </c>
      <c r="AI9" s="99">
        <v>0</v>
      </c>
      <c r="AJ9" s="99">
        <v>15430889.3040771</v>
      </c>
      <c r="AK9" s="99">
        <v>0</v>
      </c>
      <c r="AL9" s="99">
        <v>0</v>
      </c>
      <c r="AM9" s="99">
        <v>14645097.411377</v>
      </c>
      <c r="AN9" s="99">
        <v>216372220.88671899</v>
      </c>
      <c r="AO9" s="99">
        <v>565396416.47656298</v>
      </c>
      <c r="AP9" s="99">
        <v>8823033.3929443397</v>
      </c>
      <c r="AQ9" s="99">
        <v>408438476.14453101</v>
      </c>
      <c r="AR9" s="99">
        <v>191929391.19726601</v>
      </c>
      <c r="AS9" s="99">
        <v>44873552.716308601</v>
      </c>
      <c r="AT9" s="99">
        <v>56486962.628417999</v>
      </c>
      <c r="AU9" s="99">
        <v>4615437.4164428702</v>
      </c>
      <c r="AV9" s="99">
        <v>300103874.94531298</v>
      </c>
      <c r="AW9" s="99">
        <v>236078616.00585899</v>
      </c>
      <c r="AX9" s="99">
        <v>379492020.86718798</v>
      </c>
      <c r="AY9" s="99">
        <v>269417942.671875</v>
      </c>
      <c r="AZ9" s="99">
        <v>207400431.51367199</v>
      </c>
      <c r="BA9" s="99">
        <v>0</v>
      </c>
      <c r="BB9" s="99">
        <v>0</v>
      </c>
      <c r="BC9" s="99">
        <v>115139955.959961</v>
      </c>
      <c r="BD9" s="99">
        <v>0</v>
      </c>
      <c r="BE9" s="99">
        <v>0</v>
      </c>
      <c r="BF9" s="99">
        <v>100037161.91699199</v>
      </c>
      <c r="BG9" s="99">
        <v>532889362.44921899</v>
      </c>
      <c r="BH9" s="99">
        <v>101176416.231445</v>
      </c>
      <c r="BI9" s="99">
        <v>1112557.19883728</v>
      </c>
      <c r="BJ9" s="99">
        <v>106838634.95117199</v>
      </c>
      <c r="BK9" s="99">
        <v>65670352.292968802</v>
      </c>
      <c r="BL9" s="99">
        <v>219069.686368942</v>
      </c>
      <c r="BM9" s="99">
        <v>0</v>
      </c>
      <c r="BN9" s="99">
        <v>0</v>
      </c>
      <c r="BO9" s="99">
        <v>0</v>
      </c>
      <c r="BP9" s="99">
        <v>0</v>
      </c>
      <c r="BQ9" s="99">
        <v>0</v>
      </c>
      <c r="BR9" s="99">
        <v>82490009.829101607</v>
      </c>
      <c r="BS9" s="99">
        <v>79046908.2421875</v>
      </c>
      <c r="BT9" s="99">
        <v>0</v>
      </c>
      <c r="BU9" s="99">
        <v>0</v>
      </c>
      <c r="BV9" s="99">
        <v>46585645.220703103</v>
      </c>
      <c r="BW9" s="99">
        <v>0</v>
      </c>
      <c r="BX9" s="99">
        <v>0</v>
      </c>
      <c r="BY9" s="99">
        <v>0</v>
      </c>
      <c r="BZ9" s="99">
        <v>0</v>
      </c>
      <c r="CA9" s="99">
        <v>1765482.11048889</v>
      </c>
      <c r="CB9" s="99">
        <v>127327568.18457</v>
      </c>
      <c r="CC9" s="99">
        <v>984892680.734375</v>
      </c>
      <c r="CD9" s="99">
        <v>208812726.95898399</v>
      </c>
      <c r="CE9" s="99">
        <v>65436.410337448098</v>
      </c>
      <c r="CF9" s="99">
        <v>14916697.8986816</v>
      </c>
      <c r="CG9" s="99">
        <v>101848363.359375</v>
      </c>
      <c r="CH9" s="99">
        <v>217283.10379600499</v>
      </c>
      <c r="CI9" s="99">
        <v>1830371.65505981</v>
      </c>
      <c r="CJ9" s="99">
        <v>142172046.29296899</v>
      </c>
      <c r="CK9" s="99">
        <v>1083585161.95313</v>
      </c>
      <c r="CL9" s="99">
        <v>208979229.078125</v>
      </c>
      <c r="CM9" s="188">
        <v>2518377.2930602999</v>
      </c>
      <c r="CN9" s="188">
        <v>358503806.94921899</v>
      </c>
      <c r="CO9" s="188">
        <v>1618883976.15625</v>
      </c>
      <c r="CP9" s="99">
        <v>208979229.078125</v>
      </c>
      <c r="CQ9" s="99">
        <v>385.65962803736301</v>
      </c>
      <c r="CR9" s="99">
        <v>88901.655823707595</v>
      </c>
      <c r="CS9" s="99">
        <v>608215.02091216994</v>
      </c>
      <c r="CT9" s="99">
        <v>99124.726430892901</v>
      </c>
      <c r="CU9" s="98">
        <v>971376.319779924</v>
      </c>
      <c r="CV9" s="98">
        <v>351153.59280553297</v>
      </c>
    </row>
    <row r="10" spans="1:100" x14ac:dyDescent="0.2">
      <c r="A10" s="98" t="s">
        <v>79</v>
      </c>
      <c r="B10" s="100">
        <v>38777</v>
      </c>
      <c r="C10" s="99">
        <v>1209048.82693481</v>
      </c>
      <c r="D10" s="99">
        <v>11018.523017168</v>
      </c>
      <c r="E10" s="99">
        <v>562519.11685943604</v>
      </c>
      <c r="F10" s="99">
        <v>332009.87717056298</v>
      </c>
      <c r="G10" s="99">
        <v>29220.088855505001</v>
      </c>
      <c r="H10" s="99">
        <v>36448.305124282801</v>
      </c>
      <c r="I10" s="99">
        <v>3952.4983127117198</v>
      </c>
      <c r="J10" s="99">
        <v>378468.27920150798</v>
      </c>
      <c r="K10" s="99">
        <v>319558.88161087001</v>
      </c>
      <c r="L10" s="99">
        <v>501160.12695693999</v>
      </c>
      <c r="M10" s="99">
        <v>619239.927528381</v>
      </c>
      <c r="N10" s="99">
        <v>187026.82798767099</v>
      </c>
      <c r="O10" s="99">
        <v>473515.62157440197</v>
      </c>
      <c r="P10" s="99">
        <v>0</v>
      </c>
      <c r="Q10" s="99">
        <v>114966.02075195299</v>
      </c>
      <c r="R10" s="99">
        <v>30901.398581981699</v>
      </c>
      <c r="S10" s="99">
        <v>0</v>
      </c>
      <c r="T10" s="99">
        <v>36713.870782375299</v>
      </c>
      <c r="U10" s="99">
        <v>698864.95188140904</v>
      </c>
      <c r="V10" s="99">
        <v>73762694.236328095</v>
      </c>
      <c r="W10" s="99">
        <v>1104883.06088257</v>
      </c>
      <c r="X10" s="99">
        <v>53745415.1875</v>
      </c>
      <c r="Y10" s="99">
        <v>25649939.362060498</v>
      </c>
      <c r="Z10" s="99">
        <v>7463343.70629883</v>
      </c>
      <c r="AA10" s="99">
        <v>7454675.1848144503</v>
      </c>
      <c r="AB10" s="99">
        <v>644945.77421569801</v>
      </c>
      <c r="AC10" s="99">
        <v>140328883.83203101</v>
      </c>
      <c r="AD10" s="99">
        <v>81524838.939453095</v>
      </c>
      <c r="AE10" s="99">
        <v>24337215.110595699</v>
      </c>
      <c r="AF10" s="99">
        <v>35058905.257324196</v>
      </c>
      <c r="AG10" s="99">
        <v>29454012.808349598</v>
      </c>
      <c r="AH10" s="99">
        <v>24661927.236816399</v>
      </c>
      <c r="AI10" s="99">
        <v>0</v>
      </c>
      <c r="AJ10" s="99">
        <v>15426477.3430176</v>
      </c>
      <c r="AK10" s="99">
        <v>6100183.4157104502</v>
      </c>
      <c r="AL10" s="99">
        <v>0</v>
      </c>
      <c r="AM10" s="99">
        <v>8839439.4904785194</v>
      </c>
      <c r="AN10" s="99">
        <v>221879985.03906301</v>
      </c>
      <c r="AO10" s="99">
        <v>586836560.64843798</v>
      </c>
      <c r="AP10" s="99">
        <v>8506798.2182617206</v>
      </c>
      <c r="AQ10" s="99">
        <v>406554371.375</v>
      </c>
      <c r="AR10" s="99">
        <v>193150701.19140601</v>
      </c>
      <c r="AS10" s="99">
        <v>52421445.1005859</v>
      </c>
      <c r="AT10" s="99">
        <v>51674000.427246101</v>
      </c>
      <c r="AU10" s="99">
        <v>4379635.6686401404</v>
      </c>
      <c r="AV10" s="99">
        <v>350772803.28906298</v>
      </c>
      <c r="AW10" s="99">
        <v>203084501.72851601</v>
      </c>
      <c r="AX10" s="99">
        <v>207402537.59179699</v>
      </c>
      <c r="AY10" s="99">
        <v>279121715.00781298</v>
      </c>
      <c r="AZ10" s="99">
        <v>210676124.63281301</v>
      </c>
      <c r="BA10" s="99">
        <v>191256046.47656301</v>
      </c>
      <c r="BB10" s="99">
        <v>0</v>
      </c>
      <c r="BC10" s="99">
        <v>117037685.39550801</v>
      </c>
      <c r="BD10" s="99">
        <v>41447319.759765603</v>
      </c>
      <c r="BE10" s="99">
        <v>0</v>
      </c>
      <c r="BF10" s="99">
        <v>62039409.041992202</v>
      </c>
      <c r="BG10" s="99">
        <v>551191851.28906298</v>
      </c>
      <c r="BH10" s="99">
        <v>133884816.20410199</v>
      </c>
      <c r="BI10" s="99">
        <v>1203097.6868743901</v>
      </c>
      <c r="BJ10" s="99">
        <v>122312462.75</v>
      </c>
      <c r="BK10" s="99">
        <v>70821780.776367202</v>
      </c>
      <c r="BL10" s="99">
        <v>2260937.76776123</v>
      </c>
      <c r="BM10" s="99">
        <v>2761246.9381103502</v>
      </c>
      <c r="BN10" s="99">
        <v>378246.05667495698</v>
      </c>
      <c r="BO10" s="99">
        <v>0</v>
      </c>
      <c r="BP10" s="99">
        <v>0</v>
      </c>
      <c r="BQ10" s="99">
        <v>0</v>
      </c>
      <c r="BR10" s="99">
        <v>89390314.224609405</v>
      </c>
      <c r="BS10" s="99">
        <v>81773022.078125</v>
      </c>
      <c r="BT10" s="99">
        <v>37232694.187011696</v>
      </c>
      <c r="BU10" s="99">
        <v>0</v>
      </c>
      <c r="BV10" s="99">
        <v>48637480.230468802</v>
      </c>
      <c r="BW10" s="99">
        <v>4876531.3936157199</v>
      </c>
      <c r="BX10" s="99">
        <v>0</v>
      </c>
      <c r="BY10" s="99">
        <v>0</v>
      </c>
      <c r="BZ10" s="99">
        <v>0</v>
      </c>
      <c r="CA10" s="99">
        <v>1783410.51577759</v>
      </c>
      <c r="CB10" s="99">
        <v>128515743.78320301</v>
      </c>
      <c r="CC10" s="99">
        <v>1002019409.5625</v>
      </c>
      <c r="CD10" s="99">
        <v>256976019.3125</v>
      </c>
      <c r="CE10" s="99">
        <v>65685.094902992205</v>
      </c>
      <c r="CF10" s="99">
        <v>15016993.9700928</v>
      </c>
      <c r="CG10" s="99">
        <v>103928847.306641</v>
      </c>
      <c r="CH10" s="99">
        <v>5040719.8704223596</v>
      </c>
      <c r="CI10" s="99">
        <v>1849361.5808258101</v>
      </c>
      <c r="CJ10" s="99">
        <v>143394088.85156301</v>
      </c>
      <c r="CK10" s="99">
        <v>1105761807.15625</v>
      </c>
      <c r="CL10" s="99">
        <v>261949510.16406301</v>
      </c>
      <c r="CM10" s="188">
        <v>2544455.7552185101</v>
      </c>
      <c r="CN10" s="188">
        <v>365334032.89843798</v>
      </c>
      <c r="CO10" s="188">
        <v>1656807410.64063</v>
      </c>
      <c r="CP10" s="99">
        <v>261949510.16406301</v>
      </c>
      <c r="CQ10" s="99">
        <v>441.01282344758499</v>
      </c>
      <c r="CR10" s="99">
        <v>100647.83731365199</v>
      </c>
      <c r="CS10" s="99">
        <v>701870.03954315197</v>
      </c>
      <c r="CT10" s="99">
        <v>113796.213931084</v>
      </c>
      <c r="CU10" s="98">
        <v>915365.93458905595</v>
      </c>
      <c r="CV10" s="98">
        <v>404465.33199289202</v>
      </c>
    </row>
    <row r="11" spans="1:100" x14ac:dyDescent="0.2">
      <c r="A11" s="98" t="s">
        <v>79</v>
      </c>
      <c r="B11" s="100">
        <v>38869</v>
      </c>
      <c r="C11" s="99">
        <v>1249442.0888671901</v>
      </c>
      <c r="D11" s="99">
        <v>12438.5525411367</v>
      </c>
      <c r="E11" s="99">
        <v>559169.56869506801</v>
      </c>
      <c r="F11" s="99">
        <v>341156.89267349202</v>
      </c>
      <c r="G11" s="99">
        <v>33075.342311382301</v>
      </c>
      <c r="H11" s="99">
        <v>33256.422359943397</v>
      </c>
      <c r="I11" s="99">
        <v>3701.2283004522301</v>
      </c>
      <c r="J11" s="99">
        <v>426214.34204101597</v>
      </c>
      <c r="K11" s="99">
        <v>279591.73040771502</v>
      </c>
      <c r="L11" s="99">
        <v>486339.03803634603</v>
      </c>
      <c r="M11" s="99">
        <v>629987.07430267299</v>
      </c>
      <c r="N11" s="99">
        <v>188296.15018653899</v>
      </c>
      <c r="O11" s="99">
        <v>498474.25524520897</v>
      </c>
      <c r="P11" s="99">
        <v>0</v>
      </c>
      <c r="Q11" s="99">
        <v>116308.133641243</v>
      </c>
      <c r="R11" s="99">
        <v>34102.6274037361</v>
      </c>
      <c r="S11" s="99">
        <v>0</v>
      </c>
      <c r="T11" s="99">
        <v>34028.200348854101</v>
      </c>
      <c r="U11" s="99">
        <v>706777.82085418701</v>
      </c>
      <c r="V11" s="99">
        <v>76126930.788085893</v>
      </c>
      <c r="W11" s="99">
        <v>1292277.0554809601</v>
      </c>
      <c r="X11" s="99">
        <v>52859973.182617202</v>
      </c>
      <c r="Y11" s="99">
        <v>25938740.0712891</v>
      </c>
      <c r="Z11" s="99">
        <v>8608220.5246581994</v>
      </c>
      <c r="AA11" s="99">
        <v>6647995.12854004</v>
      </c>
      <c r="AB11" s="99">
        <v>584594.50981903099</v>
      </c>
      <c r="AC11" s="99">
        <v>158043402.66796899</v>
      </c>
      <c r="AD11" s="99">
        <v>67937430.538085893</v>
      </c>
      <c r="AE11" s="99">
        <v>23561355.567382801</v>
      </c>
      <c r="AF11" s="99">
        <v>35713876.609375</v>
      </c>
      <c r="AG11" s="99">
        <v>29593103.3757324</v>
      </c>
      <c r="AH11" s="99">
        <v>25823087.0471191</v>
      </c>
      <c r="AI11" s="99">
        <v>0</v>
      </c>
      <c r="AJ11" s="99">
        <v>15506388.036377</v>
      </c>
      <c r="AK11" s="99">
        <v>6901962.4774169903</v>
      </c>
      <c r="AL11" s="99">
        <v>0</v>
      </c>
      <c r="AM11" s="99">
        <v>8113517.3627319299</v>
      </c>
      <c r="AN11" s="99">
        <v>225750092.37890601</v>
      </c>
      <c r="AO11" s="99">
        <v>610848057.703125</v>
      </c>
      <c r="AP11" s="99">
        <v>9992137.3843994103</v>
      </c>
      <c r="AQ11" s="99">
        <v>401835276.75781298</v>
      </c>
      <c r="AR11" s="99">
        <v>197933792.77148399</v>
      </c>
      <c r="AS11" s="99">
        <v>59184532.2724609</v>
      </c>
      <c r="AT11" s="99">
        <v>46534831.441406302</v>
      </c>
      <c r="AU11" s="99">
        <v>4017287.7522888202</v>
      </c>
      <c r="AV11" s="99">
        <v>394334643.09765601</v>
      </c>
      <c r="AW11" s="99">
        <v>170492114.66992199</v>
      </c>
      <c r="AX11" s="99">
        <v>202347031.53710899</v>
      </c>
      <c r="AY11" s="99">
        <v>287433787.38671899</v>
      </c>
      <c r="AZ11" s="99">
        <v>213578538.27148399</v>
      </c>
      <c r="BA11" s="99">
        <v>201803396.58593801</v>
      </c>
      <c r="BB11" s="99">
        <v>0</v>
      </c>
      <c r="BC11" s="99">
        <v>117916181.34668</v>
      </c>
      <c r="BD11" s="99">
        <v>47257016.624511696</v>
      </c>
      <c r="BE11" s="99">
        <v>0</v>
      </c>
      <c r="BF11" s="99">
        <v>57844938.274902299</v>
      </c>
      <c r="BG11" s="99">
        <v>567156553.22656298</v>
      </c>
      <c r="BH11" s="99">
        <v>140531752.984375</v>
      </c>
      <c r="BI11" s="99">
        <v>1352104.4707641599</v>
      </c>
      <c r="BJ11" s="99">
        <v>120698312.046875</v>
      </c>
      <c r="BK11" s="99">
        <v>71210708.106445298</v>
      </c>
      <c r="BL11" s="99">
        <v>2940152.30969238</v>
      </c>
      <c r="BM11" s="99">
        <v>2746602.7586975102</v>
      </c>
      <c r="BN11" s="99">
        <v>375911.89187622099</v>
      </c>
      <c r="BO11" s="99">
        <v>0</v>
      </c>
      <c r="BP11" s="99">
        <v>0</v>
      </c>
      <c r="BQ11" s="99">
        <v>0</v>
      </c>
      <c r="BR11" s="99">
        <v>91507895.884765595</v>
      </c>
      <c r="BS11" s="99">
        <v>82668339.856445298</v>
      </c>
      <c r="BT11" s="99">
        <v>39352958.3525391</v>
      </c>
      <c r="BU11" s="99">
        <v>0</v>
      </c>
      <c r="BV11" s="99">
        <v>48361496.7509766</v>
      </c>
      <c r="BW11" s="99">
        <v>5546019.8951415997</v>
      </c>
      <c r="BX11" s="99">
        <v>0</v>
      </c>
      <c r="BY11" s="99">
        <v>0</v>
      </c>
      <c r="BZ11" s="99">
        <v>0</v>
      </c>
      <c r="CA11" s="99">
        <v>1825204.0315856901</v>
      </c>
      <c r="CB11" s="99">
        <v>130544504.77832</v>
      </c>
      <c r="CC11" s="99">
        <v>1027882811.57813</v>
      </c>
      <c r="CD11" s="99">
        <v>262072009.86523399</v>
      </c>
      <c r="CE11" s="99">
        <v>66473.129046440095</v>
      </c>
      <c r="CF11" s="99">
        <v>15216543.900390601</v>
      </c>
      <c r="CG11" s="99">
        <v>106423095.082031</v>
      </c>
      <c r="CH11" s="99">
        <v>5617659.9060058603</v>
      </c>
      <c r="CI11" s="99">
        <v>1891569.9173584001</v>
      </c>
      <c r="CJ11" s="99">
        <v>145735624.53125</v>
      </c>
      <c r="CK11" s="99">
        <v>1129975474.9375</v>
      </c>
      <c r="CL11" s="99">
        <v>267696096.62890601</v>
      </c>
      <c r="CM11" s="188">
        <v>2593853.0991516099</v>
      </c>
      <c r="CN11" s="188">
        <v>371347322.85546899</v>
      </c>
      <c r="CO11" s="188">
        <v>1695226988.9375</v>
      </c>
      <c r="CP11" s="99">
        <v>267696096.62890601</v>
      </c>
      <c r="CQ11" s="99">
        <v>492.79119811579602</v>
      </c>
      <c r="CR11" s="99">
        <v>114744.10296535501</v>
      </c>
      <c r="CS11" s="99">
        <v>803557.33968353295</v>
      </c>
      <c r="CT11" s="99">
        <v>130887.094091415</v>
      </c>
      <c r="CU11" s="98">
        <v>871805.25060371205</v>
      </c>
      <c r="CV11" s="98">
        <v>455724.36324775702</v>
      </c>
    </row>
    <row r="12" spans="1:100" x14ac:dyDescent="0.2">
      <c r="A12" s="98" t="s">
        <v>79</v>
      </c>
      <c r="B12" s="100">
        <v>38961</v>
      </c>
      <c r="C12" s="99">
        <v>1279991.6472778299</v>
      </c>
      <c r="D12" s="99">
        <v>12280.5479424</v>
      </c>
      <c r="E12" s="99">
        <v>550409.57667541504</v>
      </c>
      <c r="F12" s="99">
        <v>339441.48912429798</v>
      </c>
      <c r="G12" s="99">
        <v>36829.223924636797</v>
      </c>
      <c r="H12" s="99">
        <v>30706.357691049601</v>
      </c>
      <c r="I12" s="99">
        <v>3488.5435234606298</v>
      </c>
      <c r="J12" s="99">
        <v>471239.06924057001</v>
      </c>
      <c r="K12" s="99">
        <v>244266.785131454</v>
      </c>
      <c r="L12" s="99">
        <v>465611.19062042201</v>
      </c>
      <c r="M12" s="99">
        <v>635959.38163757301</v>
      </c>
      <c r="N12" s="99">
        <v>189396.54497337301</v>
      </c>
      <c r="O12" s="99">
        <v>509979.235675812</v>
      </c>
      <c r="P12" s="99">
        <v>0</v>
      </c>
      <c r="Q12" s="99">
        <v>116036.185487747</v>
      </c>
      <c r="R12" s="99">
        <v>37049.207260608702</v>
      </c>
      <c r="S12" s="99">
        <v>0</v>
      </c>
      <c r="T12" s="99">
        <v>31697.775611400601</v>
      </c>
      <c r="U12" s="99">
        <v>712930.04662322998</v>
      </c>
      <c r="V12" s="99">
        <v>77680932.296875</v>
      </c>
      <c r="W12" s="99">
        <v>1251089.4220581099</v>
      </c>
      <c r="X12" s="99">
        <v>51696670.799316399</v>
      </c>
      <c r="Y12" s="99">
        <v>25848180.228027299</v>
      </c>
      <c r="Z12" s="99">
        <v>9648066.9550781306</v>
      </c>
      <c r="AA12" s="99">
        <v>5832585.7619628897</v>
      </c>
      <c r="AB12" s="99">
        <v>535252.00112915004</v>
      </c>
      <c r="AC12" s="99">
        <v>175017462.609375</v>
      </c>
      <c r="AD12" s="99">
        <v>52187374.237304702</v>
      </c>
      <c r="AE12" s="99">
        <v>22567612.359375</v>
      </c>
      <c r="AF12" s="99">
        <v>35919529.515136696</v>
      </c>
      <c r="AG12" s="99">
        <v>29609095.6872559</v>
      </c>
      <c r="AH12" s="99">
        <v>26719511.4921875</v>
      </c>
      <c r="AI12" s="99">
        <v>0</v>
      </c>
      <c r="AJ12" s="99">
        <v>15375284.817871099</v>
      </c>
      <c r="AK12" s="99">
        <v>7570161.8135376005</v>
      </c>
      <c r="AL12" s="99">
        <v>0</v>
      </c>
      <c r="AM12" s="99">
        <v>7630383.6118774395</v>
      </c>
      <c r="AN12" s="99">
        <v>227739976.30078101</v>
      </c>
      <c r="AO12" s="99">
        <v>629353421.140625</v>
      </c>
      <c r="AP12" s="99">
        <v>9830135.0920410194</v>
      </c>
      <c r="AQ12" s="99">
        <v>396329600.97656298</v>
      </c>
      <c r="AR12" s="99">
        <v>196244743.29296899</v>
      </c>
      <c r="AS12" s="99">
        <v>66890289.4599609</v>
      </c>
      <c r="AT12" s="99">
        <v>41155686.312988304</v>
      </c>
      <c r="AU12" s="99">
        <v>3682043.3984985398</v>
      </c>
      <c r="AV12" s="99">
        <v>451137727.45703101</v>
      </c>
      <c r="AW12" s="99">
        <v>134161332.009766</v>
      </c>
      <c r="AX12" s="99">
        <v>195869379.10156301</v>
      </c>
      <c r="AY12" s="99">
        <v>290547949.41406298</v>
      </c>
      <c r="AZ12" s="99">
        <v>215509587.30664101</v>
      </c>
      <c r="BA12" s="99">
        <v>211591878.24414101</v>
      </c>
      <c r="BB12" s="99">
        <v>0</v>
      </c>
      <c r="BC12" s="99">
        <v>118119481.602539</v>
      </c>
      <c r="BD12" s="99">
        <v>52007474.296386696</v>
      </c>
      <c r="BE12" s="99">
        <v>0</v>
      </c>
      <c r="BF12" s="99">
        <v>54531138.484863304</v>
      </c>
      <c r="BG12" s="99">
        <v>583796365.32031298</v>
      </c>
      <c r="BH12" s="99">
        <v>144739799.34375</v>
      </c>
      <c r="BI12" s="99">
        <v>1303522.4804229699</v>
      </c>
      <c r="BJ12" s="99">
        <v>118963689.09375</v>
      </c>
      <c r="BK12" s="99">
        <v>71338139.2109375</v>
      </c>
      <c r="BL12" s="99">
        <v>3655979.65087891</v>
      </c>
      <c r="BM12" s="99">
        <v>2577031.7195129399</v>
      </c>
      <c r="BN12" s="99">
        <v>367569.73520278902</v>
      </c>
      <c r="BO12" s="99">
        <v>0</v>
      </c>
      <c r="BP12" s="99">
        <v>0</v>
      </c>
      <c r="BQ12" s="99">
        <v>0</v>
      </c>
      <c r="BR12" s="99">
        <v>92619516.565429702</v>
      </c>
      <c r="BS12" s="99">
        <v>83248977.672851607</v>
      </c>
      <c r="BT12" s="99">
        <v>41291625.222167999</v>
      </c>
      <c r="BU12" s="99">
        <v>0</v>
      </c>
      <c r="BV12" s="99">
        <v>48894187.607421897</v>
      </c>
      <c r="BW12" s="99">
        <v>5972686.83239746</v>
      </c>
      <c r="BX12" s="99">
        <v>0</v>
      </c>
      <c r="BY12" s="99">
        <v>0</v>
      </c>
      <c r="BZ12" s="99">
        <v>0</v>
      </c>
      <c r="CA12" s="99">
        <v>1838856.7796478299</v>
      </c>
      <c r="CB12" s="99">
        <v>130887911.116211</v>
      </c>
      <c r="CC12" s="99">
        <v>1039822210.98438</v>
      </c>
      <c r="CD12" s="99">
        <v>266149739.34179699</v>
      </c>
      <c r="CE12" s="99">
        <v>67336.926245689407</v>
      </c>
      <c r="CF12" s="99">
        <v>15387286.782836899</v>
      </c>
      <c r="CG12" s="99">
        <v>108390437.43457</v>
      </c>
      <c r="CH12" s="99">
        <v>6165296.36437988</v>
      </c>
      <c r="CI12" s="99">
        <v>1906577.2837219201</v>
      </c>
      <c r="CJ12" s="99">
        <v>146378885.39843801</v>
      </c>
      <c r="CK12" s="99">
        <v>1146168757.6875</v>
      </c>
      <c r="CL12" s="99">
        <v>272413811.97656298</v>
      </c>
      <c r="CM12" s="188">
        <v>2616282.2846679701</v>
      </c>
      <c r="CN12" s="188">
        <v>373496861.71093798</v>
      </c>
      <c r="CO12" s="188">
        <v>1730496742.60938</v>
      </c>
      <c r="CP12" s="99">
        <v>272413811.97656298</v>
      </c>
      <c r="CQ12" s="99">
        <v>549.95814077556099</v>
      </c>
      <c r="CR12" s="99">
        <v>124981.876161575</v>
      </c>
      <c r="CS12" s="99">
        <v>886648.54960632301</v>
      </c>
      <c r="CT12" s="99">
        <v>147760.44925308201</v>
      </c>
      <c r="CU12" s="98">
        <v>829028.19945326704</v>
      </c>
      <c r="CV12" s="98">
        <v>504620.21521720302</v>
      </c>
    </row>
    <row r="13" spans="1:100" x14ac:dyDescent="0.2">
      <c r="A13" s="98" t="s">
        <v>79</v>
      </c>
      <c r="B13" s="100">
        <v>39052</v>
      </c>
      <c r="C13" s="99">
        <v>1320657.07489014</v>
      </c>
      <c r="D13" s="99">
        <v>12945.3634691238</v>
      </c>
      <c r="E13" s="99">
        <v>546593.30206298805</v>
      </c>
      <c r="F13" s="99">
        <v>345587.58020401001</v>
      </c>
      <c r="G13" s="99">
        <v>40775.305346489004</v>
      </c>
      <c r="H13" s="99">
        <v>27590.897867202799</v>
      </c>
      <c r="I13" s="99">
        <v>3250.1636059880302</v>
      </c>
      <c r="J13" s="99">
        <v>529055.72660064697</v>
      </c>
      <c r="K13" s="99">
        <v>196780.06028938299</v>
      </c>
      <c r="L13" s="99">
        <v>474281.86388015701</v>
      </c>
      <c r="M13" s="99">
        <v>644828.56227111805</v>
      </c>
      <c r="N13" s="99">
        <v>190419.67721176101</v>
      </c>
      <c r="O13" s="99">
        <v>535110.25841522205</v>
      </c>
      <c r="P13" s="99">
        <v>0</v>
      </c>
      <c r="Q13" s="99">
        <v>116807.350410461</v>
      </c>
      <c r="R13" s="99">
        <v>40273.504656791702</v>
      </c>
      <c r="S13" s="99">
        <v>0</v>
      </c>
      <c r="T13" s="99">
        <v>29122.091767787901</v>
      </c>
      <c r="U13" s="99">
        <v>728589.98144531297</v>
      </c>
      <c r="V13" s="99">
        <v>80096573.794921905</v>
      </c>
      <c r="W13" s="99">
        <v>1331996.02330017</v>
      </c>
      <c r="X13" s="99">
        <v>50926428.364257798</v>
      </c>
      <c r="Y13" s="99">
        <v>25883951.817382801</v>
      </c>
      <c r="Z13" s="99">
        <v>10411855.510864301</v>
      </c>
      <c r="AA13" s="99">
        <v>5120239.9706420898</v>
      </c>
      <c r="AB13" s="99">
        <v>490200.36631011998</v>
      </c>
      <c r="AC13" s="99">
        <v>197772966.71679699</v>
      </c>
      <c r="AD13" s="99">
        <v>36537728.137695298</v>
      </c>
      <c r="AE13" s="99">
        <v>22852415.490478501</v>
      </c>
      <c r="AF13" s="99">
        <v>36145937.911132798</v>
      </c>
      <c r="AG13" s="99">
        <v>29589487.4294434</v>
      </c>
      <c r="AH13" s="99">
        <v>28040594.3823242</v>
      </c>
      <c r="AI13" s="99">
        <v>0</v>
      </c>
      <c r="AJ13" s="99">
        <v>15414745.748901401</v>
      </c>
      <c r="AK13" s="99">
        <v>8609184.3317871094</v>
      </c>
      <c r="AL13" s="99">
        <v>0</v>
      </c>
      <c r="AM13" s="99">
        <v>6928999.1279907199</v>
      </c>
      <c r="AN13" s="99">
        <v>237151705.39843801</v>
      </c>
      <c r="AO13" s="99">
        <v>656318223.83593798</v>
      </c>
      <c r="AP13" s="99">
        <v>10536745.8754883</v>
      </c>
      <c r="AQ13" s="99">
        <v>392519529.94921899</v>
      </c>
      <c r="AR13" s="99">
        <v>198174816.26171899</v>
      </c>
      <c r="AS13" s="99">
        <v>74222178.864257798</v>
      </c>
      <c r="AT13" s="99">
        <v>36401249.581542999</v>
      </c>
      <c r="AU13" s="99">
        <v>3383266.9583435101</v>
      </c>
      <c r="AV13" s="99">
        <v>505983494.61328101</v>
      </c>
      <c r="AW13" s="99">
        <v>93493723.530273393</v>
      </c>
      <c r="AX13" s="99">
        <v>200698791.60742199</v>
      </c>
      <c r="AY13" s="99">
        <v>296487637.80468798</v>
      </c>
      <c r="AZ13" s="99">
        <v>216909735.32031301</v>
      </c>
      <c r="BA13" s="99">
        <v>224151769.4375</v>
      </c>
      <c r="BB13" s="99">
        <v>0</v>
      </c>
      <c r="BC13" s="99">
        <v>119501917.48632801</v>
      </c>
      <c r="BD13" s="99">
        <v>59712203.366699196</v>
      </c>
      <c r="BE13" s="99">
        <v>0</v>
      </c>
      <c r="BF13" s="99">
        <v>50298349.441894501</v>
      </c>
      <c r="BG13" s="99">
        <v>604688402.40625</v>
      </c>
      <c r="BH13" s="99">
        <v>152678945.59179699</v>
      </c>
      <c r="BI13" s="99">
        <v>1471678.6438140899</v>
      </c>
      <c r="BJ13" s="99">
        <v>117463450.180664</v>
      </c>
      <c r="BK13" s="99">
        <v>71309388.212890595</v>
      </c>
      <c r="BL13" s="99">
        <v>4539911.7345581101</v>
      </c>
      <c r="BM13" s="99">
        <v>2350533.9659118699</v>
      </c>
      <c r="BN13" s="99">
        <v>305966.800624847</v>
      </c>
      <c r="BO13" s="99">
        <v>0</v>
      </c>
      <c r="BP13" s="99">
        <v>0</v>
      </c>
      <c r="BQ13" s="99">
        <v>0</v>
      </c>
      <c r="BR13" s="99">
        <v>94675495.530273393</v>
      </c>
      <c r="BS13" s="99">
        <v>83746115.291992202</v>
      </c>
      <c r="BT13" s="99">
        <v>43631290.493652299</v>
      </c>
      <c r="BU13" s="99">
        <v>0</v>
      </c>
      <c r="BV13" s="99">
        <v>49515175.863769501</v>
      </c>
      <c r="BW13" s="99">
        <v>6857084.1694946298</v>
      </c>
      <c r="BX13" s="99">
        <v>0</v>
      </c>
      <c r="BY13" s="99">
        <v>0</v>
      </c>
      <c r="BZ13" s="99">
        <v>0</v>
      </c>
      <c r="CA13" s="99">
        <v>1878672.0787506099</v>
      </c>
      <c r="CB13" s="99">
        <v>132473563.44043</v>
      </c>
      <c r="CC13" s="99">
        <v>1060787617.375</v>
      </c>
      <c r="CD13" s="99">
        <v>271321433.671875</v>
      </c>
      <c r="CE13" s="99">
        <v>68410.557959556594</v>
      </c>
      <c r="CF13" s="99">
        <v>15671270.4771729</v>
      </c>
      <c r="CG13" s="99">
        <v>110781712.38867199</v>
      </c>
      <c r="CH13" s="99">
        <v>6986733.6787719699</v>
      </c>
      <c r="CI13" s="99">
        <v>1946832.81309509</v>
      </c>
      <c r="CJ13" s="99">
        <v>148048946.734375</v>
      </c>
      <c r="CK13" s="99">
        <v>1169900668.375</v>
      </c>
      <c r="CL13" s="99">
        <v>278250196.35156298</v>
      </c>
      <c r="CM13" s="188">
        <v>2671638.06817627</v>
      </c>
      <c r="CN13" s="188">
        <v>385384687.93359399</v>
      </c>
      <c r="CO13" s="188">
        <v>1777204902.0625</v>
      </c>
      <c r="CP13" s="99">
        <v>278250196.35156298</v>
      </c>
      <c r="CQ13" s="99">
        <v>608.84369853138901</v>
      </c>
      <c r="CR13" s="99">
        <v>134980.51598739601</v>
      </c>
      <c r="CS13" s="99">
        <v>964268.61504364002</v>
      </c>
      <c r="CT13" s="99">
        <v>160561.09365081799</v>
      </c>
      <c r="CU13" s="98">
        <v>771234.56849565601</v>
      </c>
      <c r="CV13" s="98">
        <v>565494.40070813196</v>
      </c>
    </row>
    <row r="14" spans="1:100" x14ac:dyDescent="0.2">
      <c r="A14" s="98" t="s">
        <v>79</v>
      </c>
      <c r="B14" s="100">
        <v>39142</v>
      </c>
      <c r="C14" s="99">
        <v>1365309.7282257101</v>
      </c>
      <c r="D14" s="99">
        <v>13075.4640798569</v>
      </c>
      <c r="E14" s="99">
        <v>526097.41985320998</v>
      </c>
      <c r="F14" s="99">
        <v>341754.98777008097</v>
      </c>
      <c r="G14" s="99">
        <v>44725.869048595399</v>
      </c>
      <c r="H14" s="99">
        <v>24764.672467946999</v>
      </c>
      <c r="I14" s="99">
        <v>2959.7328329086299</v>
      </c>
      <c r="J14" s="99">
        <v>569527.94420623803</v>
      </c>
      <c r="K14" s="99">
        <v>168749.14797210699</v>
      </c>
      <c r="L14" s="99">
        <v>465865.32670974702</v>
      </c>
      <c r="M14" s="99">
        <v>651622.10745239304</v>
      </c>
      <c r="N14" s="99">
        <v>190928.54060936</v>
      </c>
      <c r="O14" s="99">
        <v>555832.06161499</v>
      </c>
      <c r="P14" s="99">
        <v>0</v>
      </c>
      <c r="Q14" s="99">
        <v>116800.482991219</v>
      </c>
      <c r="R14" s="99">
        <v>42908.948729991898</v>
      </c>
      <c r="S14" s="99">
        <v>0</v>
      </c>
      <c r="T14" s="99">
        <v>27630.691266536702</v>
      </c>
      <c r="U14" s="99">
        <v>739098.12225341797</v>
      </c>
      <c r="V14" s="99">
        <v>82797885.612304702</v>
      </c>
      <c r="W14" s="99">
        <v>1333232.1666107201</v>
      </c>
      <c r="X14" s="99">
        <v>49028294.230957001</v>
      </c>
      <c r="Y14" s="99">
        <v>25672565.2194824</v>
      </c>
      <c r="Z14" s="99">
        <v>11244543.449585</v>
      </c>
      <c r="AA14" s="99">
        <v>4460785.9895019503</v>
      </c>
      <c r="AB14" s="99">
        <v>434211.27070617699</v>
      </c>
      <c r="AC14" s="99">
        <v>210186785.57226601</v>
      </c>
      <c r="AD14" s="99">
        <v>29742624.048339799</v>
      </c>
      <c r="AE14" s="99">
        <v>22401161.764160201</v>
      </c>
      <c r="AF14" s="99">
        <v>36515166.807128899</v>
      </c>
      <c r="AG14" s="99">
        <v>29619045.041747998</v>
      </c>
      <c r="AH14" s="99">
        <v>29377974.146484401</v>
      </c>
      <c r="AI14" s="99">
        <v>0</v>
      </c>
      <c r="AJ14" s="99">
        <v>15390439.467041001</v>
      </c>
      <c r="AK14" s="99">
        <v>9145253.0938720703</v>
      </c>
      <c r="AL14" s="99">
        <v>0</v>
      </c>
      <c r="AM14" s="99">
        <v>6481323.4263915997</v>
      </c>
      <c r="AN14" s="99">
        <v>240446124.83984399</v>
      </c>
      <c r="AO14" s="99">
        <v>682638575.5625</v>
      </c>
      <c r="AP14" s="99">
        <v>10454398.477417</v>
      </c>
      <c r="AQ14" s="99">
        <v>377696465.78515601</v>
      </c>
      <c r="AR14" s="99">
        <v>196269773.140625</v>
      </c>
      <c r="AS14" s="99">
        <v>80395934.462890595</v>
      </c>
      <c r="AT14" s="99">
        <v>31863796.629394501</v>
      </c>
      <c r="AU14" s="99">
        <v>3010480.74182129</v>
      </c>
      <c r="AV14" s="99">
        <v>544951477.875</v>
      </c>
      <c r="AW14" s="99">
        <v>77120767.365234405</v>
      </c>
      <c r="AX14" s="99">
        <v>198970032.58984399</v>
      </c>
      <c r="AY14" s="99">
        <v>301551694.07421899</v>
      </c>
      <c r="AZ14" s="99">
        <v>218121275.93359399</v>
      </c>
      <c r="BA14" s="99">
        <v>236991194.34960899</v>
      </c>
      <c r="BB14" s="99">
        <v>0</v>
      </c>
      <c r="BC14" s="99">
        <v>119901951.083984</v>
      </c>
      <c r="BD14" s="99">
        <v>63870480.613281302</v>
      </c>
      <c r="BE14" s="99">
        <v>0</v>
      </c>
      <c r="BF14" s="99">
        <v>47372346.388671897</v>
      </c>
      <c r="BG14" s="99">
        <v>620416824.94531298</v>
      </c>
      <c r="BH14" s="99">
        <v>160914226.49804699</v>
      </c>
      <c r="BI14" s="99">
        <v>1486891.26902771</v>
      </c>
      <c r="BJ14" s="99">
        <v>115235167.961914</v>
      </c>
      <c r="BK14" s="99">
        <v>71164677.923828095</v>
      </c>
      <c r="BL14" s="99">
        <v>5291707.0612792997</v>
      </c>
      <c r="BM14" s="99">
        <v>2342903.10296631</v>
      </c>
      <c r="BN14" s="99">
        <v>339296.732654572</v>
      </c>
      <c r="BO14" s="99">
        <v>0</v>
      </c>
      <c r="BP14" s="99">
        <v>0</v>
      </c>
      <c r="BQ14" s="99">
        <v>0</v>
      </c>
      <c r="BR14" s="99">
        <v>96851889.136718795</v>
      </c>
      <c r="BS14" s="99">
        <v>84382152.297851607</v>
      </c>
      <c r="BT14" s="99">
        <v>46091679.847167999</v>
      </c>
      <c r="BU14" s="99">
        <v>0</v>
      </c>
      <c r="BV14" s="99">
        <v>50039415.784179702</v>
      </c>
      <c r="BW14" s="99">
        <v>7354840.7775268601</v>
      </c>
      <c r="BX14" s="99">
        <v>0</v>
      </c>
      <c r="BY14" s="99">
        <v>0</v>
      </c>
      <c r="BZ14" s="99">
        <v>0</v>
      </c>
      <c r="CA14" s="99">
        <v>1905828.9244232201</v>
      </c>
      <c r="CB14" s="99">
        <v>133376120.76757801</v>
      </c>
      <c r="CC14" s="99">
        <v>1077942434.26563</v>
      </c>
      <c r="CD14" s="99">
        <v>277462830.02734399</v>
      </c>
      <c r="CE14" s="99">
        <v>69570.811047554002</v>
      </c>
      <c r="CF14" s="99">
        <v>15844693.6258545</v>
      </c>
      <c r="CG14" s="99">
        <v>112827933.293945</v>
      </c>
      <c r="CH14" s="99">
        <v>7559799.4789428702</v>
      </c>
      <c r="CI14" s="99">
        <v>1975187.0151672401</v>
      </c>
      <c r="CJ14" s="99">
        <v>149054714.24414101</v>
      </c>
      <c r="CK14" s="99">
        <v>1187181268.1875</v>
      </c>
      <c r="CL14" s="99">
        <v>285014085.5</v>
      </c>
      <c r="CM14" s="188">
        <v>2709243.7803039602</v>
      </c>
      <c r="CN14" s="188">
        <v>389603656.95703101</v>
      </c>
      <c r="CO14" s="188">
        <v>1809238869.34375</v>
      </c>
      <c r="CP14" s="99">
        <v>285014085.5</v>
      </c>
      <c r="CQ14" s="99">
        <v>662.96380829066004</v>
      </c>
      <c r="CR14" s="99">
        <v>146970.08543968201</v>
      </c>
      <c r="CS14" s="99">
        <v>1057339.3347167999</v>
      </c>
      <c r="CT14" s="99">
        <v>174887.92887496899</v>
      </c>
      <c r="CU14" s="98">
        <v>717983.75780375197</v>
      </c>
      <c r="CV14" s="98">
        <v>609252.17415249895</v>
      </c>
    </row>
    <row r="15" spans="1:100" x14ac:dyDescent="0.2">
      <c r="A15" s="98" t="s">
        <v>79</v>
      </c>
      <c r="B15" s="100">
        <v>39234</v>
      </c>
      <c r="C15" s="99">
        <v>1396064.2643890399</v>
      </c>
      <c r="D15" s="99">
        <v>13677.744888424901</v>
      </c>
      <c r="E15" s="99">
        <v>510169.739112854</v>
      </c>
      <c r="F15" s="99">
        <v>338506.46012496902</v>
      </c>
      <c r="G15" s="99">
        <v>48555.7361373901</v>
      </c>
      <c r="H15" s="99">
        <v>22280.557694673498</v>
      </c>
      <c r="I15" s="99">
        <v>2651.9582505524199</v>
      </c>
      <c r="J15" s="99">
        <v>605983.41617584205</v>
      </c>
      <c r="K15" s="99">
        <v>143916.26674270601</v>
      </c>
      <c r="L15" s="99">
        <v>464293.90274047898</v>
      </c>
      <c r="M15" s="99">
        <v>654274.80408477795</v>
      </c>
      <c r="N15" s="99">
        <v>191182.97481346101</v>
      </c>
      <c r="O15" s="99">
        <v>565404.33409118699</v>
      </c>
      <c r="P15" s="99">
        <v>0</v>
      </c>
      <c r="Q15" s="99">
        <v>117182.56596088401</v>
      </c>
      <c r="R15" s="99">
        <v>45129.206963539102</v>
      </c>
      <c r="S15" s="99">
        <v>0</v>
      </c>
      <c r="T15" s="99">
        <v>27011.250822544102</v>
      </c>
      <c r="U15" s="99">
        <v>747682.65482330299</v>
      </c>
      <c r="V15" s="99">
        <v>85086955.756835893</v>
      </c>
      <c r="W15" s="99">
        <v>1414885.9500732401</v>
      </c>
      <c r="X15" s="99">
        <v>47460899.263183601</v>
      </c>
      <c r="Y15" s="99">
        <v>25212655.3132324</v>
      </c>
      <c r="Z15" s="99">
        <v>12131208.6158447</v>
      </c>
      <c r="AA15" s="99">
        <v>3953630.6827087398</v>
      </c>
      <c r="AB15" s="99">
        <v>386521.43352508498</v>
      </c>
      <c r="AC15" s="99">
        <v>221043232.84375</v>
      </c>
      <c r="AD15" s="99">
        <v>24091486.964599598</v>
      </c>
      <c r="AE15" s="99">
        <v>22201167.4680176</v>
      </c>
      <c r="AF15" s="99">
        <v>36733591.1787109</v>
      </c>
      <c r="AG15" s="99">
        <v>29581968.665283199</v>
      </c>
      <c r="AH15" s="99">
        <v>29698992.472656298</v>
      </c>
      <c r="AI15" s="99">
        <v>0</v>
      </c>
      <c r="AJ15" s="99">
        <v>15559813.84375</v>
      </c>
      <c r="AK15" s="99">
        <v>9624301.1519775409</v>
      </c>
      <c r="AL15" s="99">
        <v>0</v>
      </c>
      <c r="AM15" s="99">
        <v>6221663.8049316397</v>
      </c>
      <c r="AN15" s="99">
        <v>244530803.18164101</v>
      </c>
      <c r="AO15" s="99">
        <v>707578787.16406298</v>
      </c>
      <c r="AP15" s="99">
        <v>11229924.7769775</v>
      </c>
      <c r="AQ15" s="99">
        <v>368804398.39453101</v>
      </c>
      <c r="AR15" s="99">
        <v>194964226.11914101</v>
      </c>
      <c r="AS15" s="99">
        <v>86447354.740234405</v>
      </c>
      <c r="AT15" s="99">
        <v>28468226.356445301</v>
      </c>
      <c r="AU15" s="99">
        <v>2697529.3597717299</v>
      </c>
      <c r="AV15" s="99">
        <v>577460865.96875</v>
      </c>
      <c r="AW15" s="99">
        <v>63003667.567871101</v>
      </c>
      <c r="AX15" s="99">
        <v>199242748.04101601</v>
      </c>
      <c r="AY15" s="99">
        <v>306027548.5625</v>
      </c>
      <c r="AZ15" s="99">
        <v>219788820.0625</v>
      </c>
      <c r="BA15" s="99">
        <v>241307890.48046899</v>
      </c>
      <c r="BB15" s="99">
        <v>0</v>
      </c>
      <c r="BC15" s="99">
        <v>121611083.005859</v>
      </c>
      <c r="BD15" s="99">
        <v>67684056.375976607</v>
      </c>
      <c r="BE15" s="99">
        <v>0</v>
      </c>
      <c r="BF15" s="99">
        <v>46019405.069824196</v>
      </c>
      <c r="BG15" s="99">
        <v>638198882.32031298</v>
      </c>
      <c r="BH15" s="99">
        <v>166035862.61914101</v>
      </c>
      <c r="BI15" s="99">
        <v>1691468.49397278</v>
      </c>
      <c r="BJ15" s="99">
        <v>112884112.63867199</v>
      </c>
      <c r="BK15" s="99">
        <v>70705176.640625</v>
      </c>
      <c r="BL15" s="99">
        <v>5871243.4697876005</v>
      </c>
      <c r="BM15" s="99">
        <v>2035149.91729736</v>
      </c>
      <c r="BN15" s="99">
        <v>304506.27650451701</v>
      </c>
      <c r="BO15" s="99">
        <v>0</v>
      </c>
      <c r="BP15" s="99">
        <v>0</v>
      </c>
      <c r="BQ15" s="99">
        <v>0</v>
      </c>
      <c r="BR15" s="99">
        <v>97881538.135742202</v>
      </c>
      <c r="BS15" s="99">
        <v>85053219.855468795</v>
      </c>
      <c r="BT15" s="99">
        <v>47052737.5146484</v>
      </c>
      <c r="BU15" s="99">
        <v>0</v>
      </c>
      <c r="BV15" s="99">
        <v>50497583.637207001</v>
      </c>
      <c r="BW15" s="99">
        <v>7786655.2921752902</v>
      </c>
      <c r="BX15" s="99">
        <v>0</v>
      </c>
      <c r="BY15" s="99">
        <v>0</v>
      </c>
      <c r="BZ15" s="99">
        <v>0</v>
      </c>
      <c r="CA15" s="99">
        <v>1922253.75057983</v>
      </c>
      <c r="CB15" s="99">
        <v>134154195.274414</v>
      </c>
      <c r="CC15" s="99">
        <v>1093498411.6875</v>
      </c>
      <c r="CD15" s="99">
        <v>280517413.84375</v>
      </c>
      <c r="CE15" s="99">
        <v>70761.083557128906</v>
      </c>
      <c r="CF15" s="99">
        <v>16019100.036132799</v>
      </c>
      <c r="CG15" s="99">
        <v>114930070.359375</v>
      </c>
      <c r="CH15" s="99">
        <v>7941970.1124877902</v>
      </c>
      <c r="CI15" s="99">
        <v>1993224.94367981</v>
      </c>
      <c r="CJ15" s="99">
        <v>150687574.66015601</v>
      </c>
      <c r="CK15" s="99">
        <v>1207811971.5625</v>
      </c>
      <c r="CL15" s="99">
        <v>288455779.26171899</v>
      </c>
      <c r="CM15" s="188">
        <v>2735314.59051514</v>
      </c>
      <c r="CN15" s="188">
        <v>394527468.18359399</v>
      </c>
      <c r="CO15" s="188">
        <v>1847923054.71875</v>
      </c>
      <c r="CP15" s="99">
        <v>288455779.26171899</v>
      </c>
      <c r="CQ15" s="99">
        <v>718.43746212124802</v>
      </c>
      <c r="CR15" s="99">
        <v>157676.74211883501</v>
      </c>
      <c r="CS15" s="99">
        <v>1140815.4547729499</v>
      </c>
      <c r="CT15" s="99">
        <v>188281.34257125901</v>
      </c>
      <c r="CU15" s="98">
        <v>675954.89192263305</v>
      </c>
      <c r="CV15" s="98">
        <v>649410.71937204199</v>
      </c>
    </row>
    <row r="16" spans="1:100" x14ac:dyDescent="0.2">
      <c r="A16" s="98" t="s">
        <v>79</v>
      </c>
      <c r="B16" s="100">
        <v>39326</v>
      </c>
      <c r="C16" s="99">
        <v>1427119.5158844001</v>
      </c>
      <c r="D16" s="99">
        <v>13665.160641193401</v>
      </c>
      <c r="E16" s="99">
        <v>500871.12926101702</v>
      </c>
      <c r="F16" s="99">
        <v>339070.65778350801</v>
      </c>
      <c r="G16" s="99">
        <v>52372.005033969901</v>
      </c>
      <c r="H16" s="99">
        <v>19568.818483352701</v>
      </c>
      <c r="I16" s="99">
        <v>2326.7573105096799</v>
      </c>
      <c r="J16" s="99">
        <v>632126.53168487502</v>
      </c>
      <c r="K16" s="99">
        <v>124943.22224140201</v>
      </c>
      <c r="L16" s="99">
        <v>457552.537319183</v>
      </c>
      <c r="M16" s="99">
        <v>658619.90493774402</v>
      </c>
      <c r="N16" s="99">
        <v>191686.31748771699</v>
      </c>
      <c r="O16" s="99">
        <v>576484.61146545399</v>
      </c>
      <c r="P16" s="99">
        <v>0</v>
      </c>
      <c r="Q16" s="99">
        <v>116825.42406559001</v>
      </c>
      <c r="R16" s="99">
        <v>47107.246599197402</v>
      </c>
      <c r="S16" s="99">
        <v>0</v>
      </c>
      <c r="T16" s="99">
        <v>26021.083070993402</v>
      </c>
      <c r="U16" s="99">
        <v>756160.60523986805</v>
      </c>
      <c r="V16" s="99">
        <v>87059660.581054702</v>
      </c>
      <c r="W16" s="99">
        <v>1430066.74159241</v>
      </c>
      <c r="X16" s="99">
        <v>46474927.962402299</v>
      </c>
      <c r="Y16" s="99">
        <v>25223355.9538574</v>
      </c>
      <c r="Z16" s="99">
        <v>12875018.997924799</v>
      </c>
      <c r="AA16" s="99">
        <v>3447323.1287231399</v>
      </c>
      <c r="AB16" s="99">
        <v>337425.707500458</v>
      </c>
      <c r="AC16" s="99">
        <v>227054719.96289101</v>
      </c>
      <c r="AD16" s="99">
        <v>21386880.956542999</v>
      </c>
      <c r="AE16" s="99">
        <v>21949749.094970699</v>
      </c>
      <c r="AF16" s="99">
        <v>36860440.9599609</v>
      </c>
      <c r="AG16" s="99">
        <v>29606821.368408199</v>
      </c>
      <c r="AH16" s="99">
        <v>30543330.129638702</v>
      </c>
      <c r="AI16" s="99">
        <v>0</v>
      </c>
      <c r="AJ16" s="99">
        <v>15549895.387085</v>
      </c>
      <c r="AK16" s="99">
        <v>10092980.678100601</v>
      </c>
      <c r="AL16" s="99">
        <v>0</v>
      </c>
      <c r="AM16" s="99">
        <v>5991043.5010376005</v>
      </c>
      <c r="AN16" s="99">
        <v>247966919.9375</v>
      </c>
      <c r="AO16" s="99">
        <v>734084657.140625</v>
      </c>
      <c r="AP16" s="99">
        <v>11437719.0583496</v>
      </c>
      <c r="AQ16" s="99">
        <v>364645435.81640601</v>
      </c>
      <c r="AR16" s="99">
        <v>195679276.80468801</v>
      </c>
      <c r="AS16" s="99">
        <v>92707938.698242202</v>
      </c>
      <c r="AT16" s="99">
        <v>25038510.619384799</v>
      </c>
      <c r="AU16" s="99">
        <v>2375240.6337585398</v>
      </c>
      <c r="AV16" s="99">
        <v>602058464.828125</v>
      </c>
      <c r="AW16" s="99">
        <v>56574950.810546897</v>
      </c>
      <c r="AX16" s="99">
        <v>199846313.61523399</v>
      </c>
      <c r="AY16" s="99">
        <v>310671375.12890601</v>
      </c>
      <c r="AZ16" s="99">
        <v>221681483.65234399</v>
      </c>
      <c r="BA16" s="99">
        <v>251016580.79296899</v>
      </c>
      <c r="BB16" s="99">
        <v>0</v>
      </c>
      <c r="BC16" s="99">
        <v>122449772.25097699</v>
      </c>
      <c r="BD16" s="99">
        <v>71700304.425781295</v>
      </c>
      <c r="BE16" s="99">
        <v>0</v>
      </c>
      <c r="BF16" s="99">
        <v>44609717.669921897</v>
      </c>
      <c r="BG16" s="99">
        <v>656156709.61718798</v>
      </c>
      <c r="BH16" s="99">
        <v>171689017.65234399</v>
      </c>
      <c r="BI16" s="99">
        <v>1711933.59646606</v>
      </c>
      <c r="BJ16" s="99">
        <v>110994767.322266</v>
      </c>
      <c r="BK16" s="99">
        <v>70536695.290039107</v>
      </c>
      <c r="BL16" s="99">
        <v>6558467.2244873</v>
      </c>
      <c r="BM16" s="99">
        <v>1841352.4864807101</v>
      </c>
      <c r="BN16" s="99">
        <v>241492.36905479399</v>
      </c>
      <c r="BO16" s="99">
        <v>0</v>
      </c>
      <c r="BP16" s="99">
        <v>0</v>
      </c>
      <c r="BQ16" s="99">
        <v>0</v>
      </c>
      <c r="BR16" s="99">
        <v>99069588.181640595</v>
      </c>
      <c r="BS16" s="99">
        <v>85734820.423828095</v>
      </c>
      <c r="BT16" s="99">
        <v>48923464.317871101</v>
      </c>
      <c r="BU16" s="99">
        <v>0</v>
      </c>
      <c r="BV16" s="99">
        <v>50994082.999511696</v>
      </c>
      <c r="BW16" s="99">
        <v>8152637.8802490197</v>
      </c>
      <c r="BX16" s="99">
        <v>0</v>
      </c>
      <c r="BY16" s="99">
        <v>0</v>
      </c>
      <c r="BZ16" s="99">
        <v>0</v>
      </c>
      <c r="CA16" s="99">
        <v>1939990.6116943399</v>
      </c>
      <c r="CB16" s="99">
        <v>134539172.125</v>
      </c>
      <c r="CC16" s="99">
        <v>1106200966.82813</v>
      </c>
      <c r="CD16" s="99">
        <v>284798636.24218798</v>
      </c>
      <c r="CE16" s="99">
        <v>71836.799664497405</v>
      </c>
      <c r="CF16" s="99">
        <v>16192194.5675049</v>
      </c>
      <c r="CG16" s="99">
        <v>117387184.27343801</v>
      </c>
      <c r="CH16" s="99">
        <v>8410561.4743652306</v>
      </c>
      <c r="CI16" s="99">
        <v>2011879.48939514</v>
      </c>
      <c r="CJ16" s="99">
        <v>150944072.80859399</v>
      </c>
      <c r="CK16" s="99">
        <v>1226675758.14063</v>
      </c>
      <c r="CL16" s="99">
        <v>293272336.01171899</v>
      </c>
      <c r="CM16" s="188">
        <v>2761954.0299072298</v>
      </c>
      <c r="CN16" s="188">
        <v>398976275.03906298</v>
      </c>
      <c r="CO16" s="188">
        <v>1884697955.48438</v>
      </c>
      <c r="CP16" s="99">
        <v>293272336.01171899</v>
      </c>
      <c r="CQ16" s="99">
        <v>774.13496075570595</v>
      </c>
      <c r="CR16" s="99">
        <v>166091.52822303801</v>
      </c>
      <c r="CS16" s="99">
        <v>1212873.58026123</v>
      </c>
      <c r="CT16" s="99">
        <v>206693.45476150501</v>
      </c>
      <c r="CU16" s="98">
        <v>645539.06043061195</v>
      </c>
      <c r="CV16" s="98">
        <v>679010.363579039</v>
      </c>
    </row>
    <row r="17" spans="1:100" x14ac:dyDescent="0.2">
      <c r="A17" s="98" t="s">
        <v>79</v>
      </c>
      <c r="B17" s="100">
        <v>39417</v>
      </c>
      <c r="C17" s="99">
        <v>1456636.9716644301</v>
      </c>
      <c r="D17" s="99">
        <v>14478.143068671199</v>
      </c>
      <c r="E17" s="99">
        <v>489726.657447815</v>
      </c>
      <c r="F17" s="99">
        <v>333953.57907867403</v>
      </c>
      <c r="G17" s="99">
        <v>55449.450084686301</v>
      </c>
      <c r="H17" s="99">
        <v>17026.2087800503</v>
      </c>
      <c r="I17" s="99">
        <v>2058.1481617689101</v>
      </c>
      <c r="J17" s="99">
        <v>652949.68245696998</v>
      </c>
      <c r="K17" s="99">
        <v>107861.05012798301</v>
      </c>
      <c r="L17" s="99">
        <v>453839.02183151199</v>
      </c>
      <c r="M17" s="99">
        <v>663278.36016082799</v>
      </c>
      <c r="N17" s="99">
        <v>191655.49786186201</v>
      </c>
      <c r="O17" s="99">
        <v>594088.35587310803</v>
      </c>
      <c r="P17" s="99">
        <v>0</v>
      </c>
      <c r="Q17" s="99">
        <v>117660.381925583</v>
      </c>
      <c r="R17" s="99">
        <v>49114.566820621498</v>
      </c>
      <c r="S17" s="99">
        <v>0</v>
      </c>
      <c r="T17" s="99">
        <v>24752.819038391099</v>
      </c>
      <c r="U17" s="99">
        <v>763297.92310333299</v>
      </c>
      <c r="V17" s="99">
        <v>88720342.880859405</v>
      </c>
      <c r="W17" s="99">
        <v>1597474.44625854</v>
      </c>
      <c r="X17" s="99">
        <v>45606385.009765603</v>
      </c>
      <c r="Y17" s="99">
        <v>25012787.540283199</v>
      </c>
      <c r="Z17" s="99">
        <v>13320030.892944301</v>
      </c>
      <c r="AA17" s="99">
        <v>3001418.1438293499</v>
      </c>
      <c r="AB17" s="99">
        <v>301686.47898101801</v>
      </c>
      <c r="AC17" s="99">
        <v>232092149.05273399</v>
      </c>
      <c r="AD17" s="99">
        <v>17124662.592285201</v>
      </c>
      <c r="AE17" s="99">
        <v>21931332.8427734</v>
      </c>
      <c r="AF17" s="99">
        <v>37096171.517578103</v>
      </c>
      <c r="AG17" s="99">
        <v>29532064.487304699</v>
      </c>
      <c r="AH17" s="99">
        <v>31565458.7734375</v>
      </c>
      <c r="AI17" s="99">
        <v>0</v>
      </c>
      <c r="AJ17" s="99">
        <v>15715854.6604004</v>
      </c>
      <c r="AK17" s="99">
        <v>10629703.0545654</v>
      </c>
      <c r="AL17" s="99">
        <v>0</v>
      </c>
      <c r="AM17" s="99">
        <v>5617413.9756469699</v>
      </c>
      <c r="AN17" s="99">
        <v>250891968.19140601</v>
      </c>
      <c r="AO17" s="99">
        <v>755416201.953125</v>
      </c>
      <c r="AP17" s="99">
        <v>12832415.771850601</v>
      </c>
      <c r="AQ17" s="99">
        <v>360472512.96875</v>
      </c>
      <c r="AR17" s="99">
        <v>194331487.15234399</v>
      </c>
      <c r="AS17" s="99">
        <v>98376291.647460893</v>
      </c>
      <c r="AT17" s="99">
        <v>22016974.8825684</v>
      </c>
      <c r="AU17" s="99">
        <v>2153835.3846130399</v>
      </c>
      <c r="AV17" s="99">
        <v>617596848.265625</v>
      </c>
      <c r="AW17" s="99">
        <v>45622233.651367202</v>
      </c>
      <c r="AX17" s="99">
        <v>201065473.63671899</v>
      </c>
      <c r="AY17" s="99">
        <v>316061882.55078101</v>
      </c>
      <c r="AZ17" s="99">
        <v>223385779.49609399</v>
      </c>
      <c r="BA17" s="99">
        <v>262119575.15039101</v>
      </c>
      <c r="BB17" s="99">
        <v>0</v>
      </c>
      <c r="BC17" s="99">
        <v>125079891.39550801</v>
      </c>
      <c r="BD17" s="99">
        <v>76887449.815429702</v>
      </c>
      <c r="BE17" s="99">
        <v>0</v>
      </c>
      <c r="BF17" s="99">
        <v>42530848.386230499</v>
      </c>
      <c r="BG17" s="99">
        <v>669409102.453125</v>
      </c>
      <c r="BH17" s="99">
        <v>178128995.23632801</v>
      </c>
      <c r="BI17" s="99">
        <v>1763158.3628845201</v>
      </c>
      <c r="BJ17" s="99">
        <v>109797848.89843801</v>
      </c>
      <c r="BK17" s="99">
        <v>70587848.935546905</v>
      </c>
      <c r="BL17" s="99">
        <v>7824920.3923339797</v>
      </c>
      <c r="BM17" s="99">
        <v>1712864.81904602</v>
      </c>
      <c r="BN17" s="99">
        <v>234457.20981216399</v>
      </c>
      <c r="BO17" s="99">
        <v>0</v>
      </c>
      <c r="BP17" s="99">
        <v>0</v>
      </c>
      <c r="BQ17" s="99">
        <v>0</v>
      </c>
      <c r="BR17" s="99">
        <v>100733550.90820301</v>
      </c>
      <c r="BS17" s="99">
        <v>86205753.8984375</v>
      </c>
      <c r="BT17" s="99">
        <v>50981945.722167999</v>
      </c>
      <c r="BU17" s="99">
        <v>0</v>
      </c>
      <c r="BV17" s="99">
        <v>51613829.099609397</v>
      </c>
      <c r="BW17" s="99">
        <v>9364179.6386718806</v>
      </c>
      <c r="BX17" s="99">
        <v>0</v>
      </c>
      <c r="BY17" s="99">
        <v>0</v>
      </c>
      <c r="BZ17" s="99">
        <v>0</v>
      </c>
      <c r="CA17" s="99">
        <v>1959133.99926758</v>
      </c>
      <c r="CB17" s="99">
        <v>135969665.10546899</v>
      </c>
      <c r="CC17" s="99">
        <v>1127549719.60938</v>
      </c>
      <c r="CD17" s="99">
        <v>289313256.32421899</v>
      </c>
      <c r="CE17" s="99">
        <v>72685.142402648897</v>
      </c>
      <c r="CF17" s="99">
        <v>16400859.513305699</v>
      </c>
      <c r="CG17" s="99">
        <v>120453019.700195</v>
      </c>
      <c r="CH17" s="99">
        <v>9540287.1384277306</v>
      </c>
      <c r="CI17" s="99">
        <v>2031855.0593566899</v>
      </c>
      <c r="CJ17" s="99">
        <v>152512070.49023399</v>
      </c>
      <c r="CK17" s="99">
        <v>1249997453.57813</v>
      </c>
      <c r="CL17" s="99">
        <v>298784353.55078101</v>
      </c>
      <c r="CM17" s="188">
        <v>2789980.7828369099</v>
      </c>
      <c r="CN17" s="188">
        <v>403248779.28125</v>
      </c>
      <c r="CO17" s="188">
        <v>1920686047.32813</v>
      </c>
      <c r="CP17" s="99">
        <v>298784353.55078101</v>
      </c>
      <c r="CQ17" s="99">
        <v>822.83675193041597</v>
      </c>
      <c r="CR17" s="99">
        <v>172555.19300460801</v>
      </c>
      <c r="CS17" s="99">
        <v>1271377.03465271</v>
      </c>
      <c r="CT17" s="99">
        <v>215359.86573982201</v>
      </c>
      <c r="CU17" s="98">
        <v>615836.64923856303</v>
      </c>
      <c r="CV17" s="98">
        <v>702706.97534129804</v>
      </c>
    </row>
    <row r="18" spans="1:100" x14ac:dyDescent="0.2">
      <c r="A18" s="98" t="s">
        <v>79</v>
      </c>
      <c r="B18" s="100">
        <v>39508</v>
      </c>
      <c r="C18" s="99">
        <v>1479014.28059387</v>
      </c>
      <c r="D18" s="99">
        <v>14993.6352827549</v>
      </c>
      <c r="E18" s="99">
        <v>483703.59547805798</v>
      </c>
      <c r="F18" s="99">
        <v>334766.53894805902</v>
      </c>
      <c r="G18" s="99">
        <v>59077.705468177803</v>
      </c>
      <c r="H18" s="99">
        <v>15321.1095615625</v>
      </c>
      <c r="I18" s="99">
        <v>1837.1709938347301</v>
      </c>
      <c r="J18" s="99">
        <v>680967.45741271996</v>
      </c>
      <c r="K18" s="99">
        <v>91396.322645187407</v>
      </c>
      <c r="L18" s="99">
        <v>454260.075000763</v>
      </c>
      <c r="M18" s="99">
        <v>665860.60589599598</v>
      </c>
      <c r="N18" s="99">
        <v>190894.789909363</v>
      </c>
      <c r="O18" s="99">
        <v>607055.88254547096</v>
      </c>
      <c r="P18" s="99">
        <v>0</v>
      </c>
      <c r="Q18" s="99">
        <v>117538.73913669599</v>
      </c>
      <c r="R18" s="99">
        <v>51561.861805915803</v>
      </c>
      <c r="S18" s="99">
        <v>0</v>
      </c>
      <c r="T18" s="99">
        <v>24186.763434410099</v>
      </c>
      <c r="U18" s="99">
        <v>772555.19580078102</v>
      </c>
      <c r="V18" s="99">
        <v>89380975.933593795</v>
      </c>
      <c r="W18" s="99">
        <v>1630765.0810394301</v>
      </c>
      <c r="X18" s="99">
        <v>44515842.749511696</v>
      </c>
      <c r="Y18" s="99">
        <v>24756192.184082001</v>
      </c>
      <c r="Z18" s="99">
        <v>14017155.2850342</v>
      </c>
      <c r="AA18" s="99">
        <v>2625948.9156189002</v>
      </c>
      <c r="AB18" s="99">
        <v>259783.69754600499</v>
      </c>
      <c r="AC18" s="99">
        <v>238630509.26171899</v>
      </c>
      <c r="AD18" s="99">
        <v>13780783.387207</v>
      </c>
      <c r="AE18" s="99">
        <v>21706229.4150391</v>
      </c>
      <c r="AF18" s="99">
        <v>36978455.947753899</v>
      </c>
      <c r="AG18" s="99">
        <v>29265561.8442383</v>
      </c>
      <c r="AH18" s="99">
        <v>32280771.9052734</v>
      </c>
      <c r="AI18" s="99">
        <v>0</v>
      </c>
      <c r="AJ18" s="99">
        <v>15713088.8082275</v>
      </c>
      <c r="AK18" s="99">
        <v>11042552.940063501</v>
      </c>
      <c r="AL18" s="99">
        <v>0</v>
      </c>
      <c r="AM18" s="99">
        <v>5373048.54870605</v>
      </c>
      <c r="AN18" s="99">
        <v>252877395.40625</v>
      </c>
      <c r="AO18" s="99">
        <v>772086826.640625</v>
      </c>
      <c r="AP18" s="99">
        <v>12786969.396118199</v>
      </c>
      <c r="AQ18" s="99">
        <v>357519336.62109399</v>
      </c>
      <c r="AR18" s="99">
        <v>195724794.47070301</v>
      </c>
      <c r="AS18" s="99">
        <v>103824401.493164</v>
      </c>
      <c r="AT18" s="99">
        <v>19526546.637451202</v>
      </c>
      <c r="AU18" s="99">
        <v>1885120.0676269501</v>
      </c>
      <c r="AV18" s="99">
        <v>650178986.83593798</v>
      </c>
      <c r="AW18" s="99">
        <v>37499707.378417999</v>
      </c>
      <c r="AX18" s="99">
        <v>202070703.23828101</v>
      </c>
      <c r="AY18" s="99">
        <v>320310859.80078101</v>
      </c>
      <c r="AZ18" s="99">
        <v>224255342.69921899</v>
      </c>
      <c r="BA18" s="99">
        <v>271059810.98828101</v>
      </c>
      <c r="BB18" s="99">
        <v>0</v>
      </c>
      <c r="BC18" s="99">
        <v>125824492.484375</v>
      </c>
      <c r="BD18" s="99">
        <v>80893708.461914107</v>
      </c>
      <c r="BE18" s="99">
        <v>0</v>
      </c>
      <c r="BF18" s="99">
        <v>41162531.109863304</v>
      </c>
      <c r="BG18" s="99">
        <v>686671158.828125</v>
      </c>
      <c r="BH18" s="99">
        <v>166637757.84179699</v>
      </c>
      <c r="BI18" s="99">
        <v>1697833.69979858</v>
      </c>
      <c r="BJ18" s="99">
        <v>98895928.636718795</v>
      </c>
      <c r="BK18" s="99">
        <v>63604692.254394501</v>
      </c>
      <c r="BL18" s="99">
        <v>8631625.4295654297</v>
      </c>
      <c r="BM18" s="99">
        <v>1625307.05366516</v>
      </c>
      <c r="BN18" s="99">
        <v>239355.89203834499</v>
      </c>
      <c r="BO18" s="99">
        <v>0</v>
      </c>
      <c r="BP18" s="99">
        <v>0</v>
      </c>
      <c r="BQ18" s="99">
        <v>0</v>
      </c>
      <c r="BR18" s="99">
        <v>90853599.814453095</v>
      </c>
      <c r="BS18" s="99">
        <v>77383521.238281295</v>
      </c>
      <c r="BT18" s="99">
        <v>52732725.7802734</v>
      </c>
      <c r="BU18" s="99">
        <v>0</v>
      </c>
      <c r="BV18" s="99">
        <v>46643740.861816399</v>
      </c>
      <c r="BW18" s="99">
        <v>9928756.46240234</v>
      </c>
      <c r="BX18" s="99">
        <v>0</v>
      </c>
      <c r="BY18" s="99">
        <v>0</v>
      </c>
      <c r="BZ18" s="99">
        <v>0</v>
      </c>
      <c r="CA18" s="99">
        <v>1978578.86254883</v>
      </c>
      <c r="CB18" s="99">
        <v>135197689.890625</v>
      </c>
      <c r="CC18" s="99">
        <v>1134972788.32813</v>
      </c>
      <c r="CD18" s="99">
        <v>267468743.21679699</v>
      </c>
      <c r="CE18" s="99">
        <v>74407.464401245103</v>
      </c>
      <c r="CF18" s="99">
        <v>16586067.576660199</v>
      </c>
      <c r="CG18" s="99">
        <v>123286414.35742199</v>
      </c>
      <c r="CH18" s="99">
        <v>10165084.1555176</v>
      </c>
      <c r="CI18" s="99">
        <v>2052802.1070709201</v>
      </c>
      <c r="CJ18" s="99">
        <v>152025088.64453101</v>
      </c>
      <c r="CK18" s="99">
        <v>1263377490.85938</v>
      </c>
      <c r="CL18" s="99">
        <v>277711078.328125</v>
      </c>
      <c r="CM18" s="188">
        <v>2819704.2632141099</v>
      </c>
      <c r="CN18" s="188">
        <v>405006784.25</v>
      </c>
      <c r="CO18" s="188">
        <v>1951245660.48438</v>
      </c>
      <c r="CP18" s="99">
        <v>277711078.328125</v>
      </c>
      <c r="CQ18" s="99">
        <v>885.15243352204595</v>
      </c>
      <c r="CR18" s="99">
        <v>182643.62700080901</v>
      </c>
      <c r="CS18" s="99">
        <v>1347554.0116882301</v>
      </c>
      <c r="CT18" s="99">
        <v>230236.348655701</v>
      </c>
      <c r="CU18" s="98">
        <v>589779.29438285902</v>
      </c>
      <c r="CV18" s="98">
        <v>733950.77481987095</v>
      </c>
    </row>
    <row r="19" spans="1:100" x14ac:dyDescent="0.2">
      <c r="A19" s="98" t="s">
        <v>79</v>
      </c>
      <c r="B19" s="100">
        <v>39600</v>
      </c>
      <c r="C19" s="99">
        <v>1503961.81455994</v>
      </c>
      <c r="D19" s="99">
        <v>14107.747820377401</v>
      </c>
      <c r="E19" s="99">
        <v>471131.65134048503</v>
      </c>
      <c r="F19" s="99">
        <v>329683.14163970901</v>
      </c>
      <c r="G19" s="99">
        <v>62598.8024725914</v>
      </c>
      <c r="H19" s="99">
        <v>13304.660717844999</v>
      </c>
      <c r="I19" s="99">
        <v>1596.6285319328299</v>
      </c>
      <c r="J19" s="99">
        <v>707674.85944366502</v>
      </c>
      <c r="K19" s="99">
        <v>76617.309335708604</v>
      </c>
      <c r="L19" s="99">
        <v>453927.379062653</v>
      </c>
      <c r="M19" s="99">
        <v>670177.12060546898</v>
      </c>
      <c r="N19" s="99">
        <v>189484.48305320699</v>
      </c>
      <c r="O19" s="99">
        <v>617517.81531524705</v>
      </c>
      <c r="P19" s="99">
        <v>0</v>
      </c>
      <c r="Q19" s="99">
        <v>116367.697702408</v>
      </c>
      <c r="R19" s="99">
        <v>53715.6820511818</v>
      </c>
      <c r="S19" s="99">
        <v>0</v>
      </c>
      <c r="T19" s="99">
        <v>23727.305441617998</v>
      </c>
      <c r="U19" s="99">
        <v>782450.35030365002</v>
      </c>
      <c r="V19" s="99">
        <v>90747470.191406295</v>
      </c>
      <c r="W19" s="99">
        <v>1318156.17245483</v>
      </c>
      <c r="X19" s="99">
        <v>43318687.346679702</v>
      </c>
      <c r="Y19" s="99">
        <v>24252947.157470699</v>
      </c>
      <c r="Z19" s="99">
        <v>14529471.8598633</v>
      </c>
      <c r="AA19" s="99">
        <v>2315393.5024108901</v>
      </c>
      <c r="AB19" s="99">
        <v>228816.74581337001</v>
      </c>
      <c r="AC19" s="99">
        <v>247849639.03906301</v>
      </c>
      <c r="AD19" s="99">
        <v>11284742.431274399</v>
      </c>
      <c r="AE19" s="99">
        <v>21728569.752441399</v>
      </c>
      <c r="AF19" s="99">
        <v>37000193.354492202</v>
      </c>
      <c r="AG19" s="99">
        <v>28892058.245849598</v>
      </c>
      <c r="AH19" s="99">
        <v>32760131.2255859</v>
      </c>
      <c r="AI19" s="99">
        <v>0</v>
      </c>
      <c r="AJ19" s="99">
        <v>15269560.368896499</v>
      </c>
      <c r="AK19" s="99">
        <v>11444318.9616699</v>
      </c>
      <c r="AL19" s="99">
        <v>0</v>
      </c>
      <c r="AM19" s="99">
        <v>5207372.0625</v>
      </c>
      <c r="AN19" s="99">
        <v>257003055.75195301</v>
      </c>
      <c r="AO19" s="99">
        <v>786562157.13281298</v>
      </c>
      <c r="AP19" s="99">
        <v>10563123.264526401</v>
      </c>
      <c r="AQ19" s="99">
        <v>351205366.19531298</v>
      </c>
      <c r="AR19" s="99">
        <v>193726120.53125</v>
      </c>
      <c r="AS19" s="99">
        <v>109871322.28222699</v>
      </c>
      <c r="AT19" s="99">
        <v>17381990.3837891</v>
      </c>
      <c r="AU19" s="99">
        <v>1677443.62823486</v>
      </c>
      <c r="AV19" s="99">
        <v>679233362.125</v>
      </c>
      <c r="AW19" s="99">
        <v>30979167.615478501</v>
      </c>
      <c r="AX19" s="99">
        <v>204220457.83593801</v>
      </c>
      <c r="AY19" s="99">
        <v>321997255.98046899</v>
      </c>
      <c r="AZ19" s="99">
        <v>223233279.69531301</v>
      </c>
      <c r="BA19" s="99">
        <v>278086797.92968798</v>
      </c>
      <c r="BB19" s="99">
        <v>0</v>
      </c>
      <c r="BC19" s="99">
        <v>124104332.321289</v>
      </c>
      <c r="BD19" s="99">
        <v>85013286.0078125</v>
      </c>
      <c r="BE19" s="99">
        <v>0</v>
      </c>
      <c r="BF19" s="99">
        <v>40497866.456542999</v>
      </c>
      <c r="BG19" s="99">
        <v>707682727.60156298</v>
      </c>
      <c r="BH19" s="99">
        <v>171322837.046875</v>
      </c>
      <c r="BI19" s="99">
        <v>1696208.8117980999</v>
      </c>
      <c r="BJ19" s="99">
        <v>97142675.403320298</v>
      </c>
      <c r="BK19" s="99">
        <v>62747832.355468802</v>
      </c>
      <c r="BL19" s="99">
        <v>9319204.97338867</v>
      </c>
      <c r="BM19" s="99">
        <v>1349251.56536865</v>
      </c>
      <c r="BN19" s="99">
        <v>207969.061058044</v>
      </c>
      <c r="BO19" s="99">
        <v>0</v>
      </c>
      <c r="BP19" s="99">
        <v>0</v>
      </c>
      <c r="BQ19" s="99">
        <v>0</v>
      </c>
      <c r="BR19" s="99">
        <v>91575238.805664107</v>
      </c>
      <c r="BS19" s="99">
        <v>76982289.1484375</v>
      </c>
      <c r="BT19" s="99">
        <v>54178871.919921897</v>
      </c>
      <c r="BU19" s="99">
        <v>0</v>
      </c>
      <c r="BV19" s="99">
        <v>46875677.950683601</v>
      </c>
      <c r="BW19" s="99">
        <v>10501750.979003901</v>
      </c>
      <c r="BX19" s="99">
        <v>0</v>
      </c>
      <c r="BY19" s="99">
        <v>0</v>
      </c>
      <c r="BZ19" s="99">
        <v>0</v>
      </c>
      <c r="CA19" s="99">
        <v>1991053.59692383</v>
      </c>
      <c r="CB19" s="99">
        <v>135554518.64843801</v>
      </c>
      <c r="CC19" s="99">
        <v>1150594756.26563</v>
      </c>
      <c r="CD19" s="99">
        <v>270031192.92968798</v>
      </c>
      <c r="CE19" s="99">
        <v>75696.676980972305</v>
      </c>
      <c r="CF19" s="99">
        <v>16796596.295654301</v>
      </c>
      <c r="CG19" s="99">
        <v>126401276.63574199</v>
      </c>
      <c r="CH19" s="99">
        <v>10737185.509521499</v>
      </c>
      <c r="CI19" s="99">
        <v>2067159.42584229</v>
      </c>
      <c r="CJ19" s="99">
        <v>152100206.77148399</v>
      </c>
      <c r="CK19" s="99">
        <v>1278264086.07813</v>
      </c>
      <c r="CL19" s="99">
        <v>280770044.203125</v>
      </c>
      <c r="CM19" s="188">
        <v>2843126.3037414602</v>
      </c>
      <c r="CN19" s="188">
        <v>408796598.02343798</v>
      </c>
      <c r="CO19" s="188">
        <v>1984087662.8125</v>
      </c>
      <c r="CP19" s="99">
        <v>280770044.203125</v>
      </c>
      <c r="CQ19" s="99">
        <v>937.69681070745003</v>
      </c>
      <c r="CR19" s="99">
        <v>190071.288543701</v>
      </c>
      <c r="CS19" s="99">
        <v>1425026.8782653799</v>
      </c>
      <c r="CT19" s="99">
        <v>241861.849910736</v>
      </c>
      <c r="CU19" s="98">
        <v>560558.23363589298</v>
      </c>
      <c r="CV19" s="98">
        <v>763923.53428109596</v>
      </c>
    </row>
    <row r="20" spans="1:100" x14ac:dyDescent="0.2">
      <c r="A20" s="98" t="s">
        <v>79</v>
      </c>
      <c r="B20" s="100">
        <v>39692</v>
      </c>
      <c r="C20" s="99">
        <v>1526325.82672119</v>
      </c>
      <c r="D20" s="99">
        <v>16303.476283907899</v>
      </c>
      <c r="E20" s="99">
        <v>456301.213409424</v>
      </c>
      <c r="F20" s="99">
        <v>322885.82565689099</v>
      </c>
      <c r="G20" s="99">
        <v>65897.562737464905</v>
      </c>
      <c r="H20" s="99">
        <v>11100.9590364695</v>
      </c>
      <c r="I20" s="99">
        <v>1365.82377155125</v>
      </c>
      <c r="J20" s="99">
        <v>729335.41788482701</v>
      </c>
      <c r="K20" s="99">
        <v>64549.227649211898</v>
      </c>
      <c r="L20" s="99">
        <v>444412.23082733201</v>
      </c>
      <c r="M20" s="99">
        <v>673406.27728271496</v>
      </c>
      <c r="N20" s="99">
        <v>187442.665533066</v>
      </c>
      <c r="O20" s="99">
        <v>626884.55764770496</v>
      </c>
      <c r="P20" s="99">
        <v>0</v>
      </c>
      <c r="Q20" s="99">
        <v>117458.240037918</v>
      </c>
      <c r="R20" s="99">
        <v>55454.626338958697</v>
      </c>
      <c r="S20" s="99">
        <v>0</v>
      </c>
      <c r="T20" s="99">
        <v>23067.671660423301</v>
      </c>
      <c r="U20" s="99">
        <v>793875.79892730701</v>
      </c>
      <c r="V20" s="99">
        <v>92403906.911132798</v>
      </c>
      <c r="W20" s="99">
        <v>1799996.4507293699</v>
      </c>
      <c r="X20" s="99">
        <v>41710780.6484375</v>
      </c>
      <c r="Y20" s="99">
        <v>23585882.169433601</v>
      </c>
      <c r="Z20" s="99">
        <v>15033396.4337158</v>
      </c>
      <c r="AA20" s="99">
        <v>1918515.5526428199</v>
      </c>
      <c r="AB20" s="99">
        <v>191775.819736481</v>
      </c>
      <c r="AC20" s="99">
        <v>252572259.52148399</v>
      </c>
      <c r="AD20" s="99">
        <v>9687668.3408203106</v>
      </c>
      <c r="AE20" s="99">
        <v>21320977.363769501</v>
      </c>
      <c r="AF20" s="99">
        <v>37137841.194824196</v>
      </c>
      <c r="AG20" s="99">
        <v>28447727.004882801</v>
      </c>
      <c r="AH20" s="99">
        <v>33252913.192382801</v>
      </c>
      <c r="AI20" s="99">
        <v>0</v>
      </c>
      <c r="AJ20" s="99">
        <v>15639787.462524399</v>
      </c>
      <c r="AK20" s="99">
        <v>11754788.4064941</v>
      </c>
      <c r="AL20" s="99">
        <v>0</v>
      </c>
      <c r="AM20" s="99">
        <v>4971701.4732665997</v>
      </c>
      <c r="AN20" s="99">
        <v>261636670.23242199</v>
      </c>
      <c r="AO20" s="99">
        <v>813439172.359375</v>
      </c>
      <c r="AP20" s="99">
        <v>15045941.4034424</v>
      </c>
      <c r="AQ20" s="99">
        <v>341001714.57031298</v>
      </c>
      <c r="AR20" s="99">
        <v>189951018.296875</v>
      </c>
      <c r="AS20" s="99">
        <v>114673727.805664</v>
      </c>
      <c r="AT20" s="99">
        <v>14497758.9099121</v>
      </c>
      <c r="AU20" s="99">
        <v>1412776.81521606</v>
      </c>
      <c r="AV20" s="99">
        <v>703248495.89843798</v>
      </c>
      <c r="AW20" s="99">
        <v>26912266.478515599</v>
      </c>
      <c r="AX20" s="99">
        <v>202535263.26171899</v>
      </c>
      <c r="AY20" s="99">
        <v>328057530.30078101</v>
      </c>
      <c r="AZ20" s="99">
        <v>221588745.52929699</v>
      </c>
      <c r="BA20" s="99">
        <v>285486738.60546899</v>
      </c>
      <c r="BB20" s="99">
        <v>0</v>
      </c>
      <c r="BC20" s="99">
        <v>127892827.28613301</v>
      </c>
      <c r="BD20" s="99">
        <v>88294167.426757798</v>
      </c>
      <c r="BE20" s="99">
        <v>0</v>
      </c>
      <c r="BF20" s="99">
        <v>39111622.526855499</v>
      </c>
      <c r="BG20" s="99">
        <v>728359488.25781298</v>
      </c>
      <c r="BH20" s="99">
        <v>175405409.08984399</v>
      </c>
      <c r="BI20" s="99">
        <v>2001045.1658630399</v>
      </c>
      <c r="BJ20" s="99">
        <v>94263746.100585893</v>
      </c>
      <c r="BK20" s="99">
        <v>61320406.178222701</v>
      </c>
      <c r="BL20" s="99">
        <v>9926702.0777587909</v>
      </c>
      <c r="BM20" s="99">
        <v>1170523.67909241</v>
      </c>
      <c r="BN20" s="99">
        <v>141974.27977562</v>
      </c>
      <c r="BO20" s="99">
        <v>0</v>
      </c>
      <c r="BP20" s="99">
        <v>0</v>
      </c>
      <c r="BQ20" s="99">
        <v>0</v>
      </c>
      <c r="BR20" s="99">
        <v>93035562.533203095</v>
      </c>
      <c r="BS20" s="99">
        <v>76305657.493164107</v>
      </c>
      <c r="BT20" s="99">
        <v>55561421.766113304</v>
      </c>
      <c r="BU20" s="99">
        <v>0</v>
      </c>
      <c r="BV20" s="99">
        <v>47211779.681640603</v>
      </c>
      <c r="BW20" s="99">
        <v>10856107.2106934</v>
      </c>
      <c r="BX20" s="99">
        <v>0</v>
      </c>
      <c r="BY20" s="99">
        <v>0</v>
      </c>
      <c r="BZ20" s="99">
        <v>0</v>
      </c>
      <c r="CA20" s="99">
        <v>1998780.7262878399</v>
      </c>
      <c r="CB20" s="99">
        <v>135991991.28906301</v>
      </c>
      <c r="CC20" s="99">
        <v>1167175031.73438</v>
      </c>
      <c r="CD20" s="99">
        <v>271754854.24609399</v>
      </c>
      <c r="CE20" s="99">
        <v>76997.6756916046</v>
      </c>
      <c r="CF20" s="99">
        <v>16961227.341552701</v>
      </c>
      <c r="CG20" s="99">
        <v>129382354.832031</v>
      </c>
      <c r="CH20" s="99">
        <v>11139305.4857178</v>
      </c>
      <c r="CI20" s="99">
        <v>2074710.8028716999</v>
      </c>
      <c r="CJ20" s="99">
        <v>152525345.06054699</v>
      </c>
      <c r="CK20" s="99">
        <v>1292797109.84375</v>
      </c>
      <c r="CL20" s="99">
        <v>282863032.99609399</v>
      </c>
      <c r="CM20" s="188">
        <v>2861155.2413940402</v>
      </c>
      <c r="CN20" s="188">
        <v>414045672.48828101</v>
      </c>
      <c r="CO20" s="188">
        <v>2017611567.70313</v>
      </c>
      <c r="CP20" s="99">
        <v>282863032.99609399</v>
      </c>
      <c r="CQ20" s="99">
        <v>985.01050377637102</v>
      </c>
      <c r="CR20" s="99">
        <v>193809.42759895301</v>
      </c>
      <c r="CS20" s="99">
        <v>1481156.8858642599</v>
      </c>
      <c r="CT20" s="99">
        <v>251103.01354980501</v>
      </c>
      <c r="CU20" s="98">
        <v>531304.406460703</v>
      </c>
      <c r="CV20" s="98">
        <v>788698.25300666899</v>
      </c>
    </row>
    <row r="21" spans="1:100" x14ac:dyDescent="0.2">
      <c r="A21" s="98" t="s">
        <v>79</v>
      </c>
      <c r="B21" s="100">
        <v>39783</v>
      </c>
      <c r="C21" s="99">
        <v>1535655.4092407201</v>
      </c>
      <c r="D21" s="99">
        <v>16276.799631238</v>
      </c>
      <c r="E21" s="99">
        <v>442424.01858902001</v>
      </c>
      <c r="F21" s="99">
        <v>315036.704166412</v>
      </c>
      <c r="G21" s="99">
        <v>68989.652789115906</v>
      </c>
      <c r="H21" s="99">
        <v>9160.2537339925802</v>
      </c>
      <c r="I21" s="99">
        <v>1128.4406164884599</v>
      </c>
      <c r="J21" s="99">
        <v>743721.89579009998</v>
      </c>
      <c r="K21" s="99">
        <v>53860.993680477099</v>
      </c>
      <c r="L21" s="99">
        <v>435773.78392791701</v>
      </c>
      <c r="M21" s="99">
        <v>672266.586585999</v>
      </c>
      <c r="N21" s="99">
        <v>185510.63806343099</v>
      </c>
      <c r="O21" s="99">
        <v>632471.22501373303</v>
      </c>
      <c r="P21" s="99">
        <v>0</v>
      </c>
      <c r="Q21" s="99">
        <v>117037.23017120401</v>
      </c>
      <c r="R21" s="99">
        <v>57171.968950271599</v>
      </c>
      <c r="S21" s="99">
        <v>0</v>
      </c>
      <c r="T21" s="99">
        <v>22505.8300216198</v>
      </c>
      <c r="U21" s="99">
        <v>799071.21614074695</v>
      </c>
      <c r="V21" s="99">
        <v>92864678.137695298</v>
      </c>
      <c r="W21" s="99">
        <v>1750983.4071655299</v>
      </c>
      <c r="X21" s="99">
        <v>40320469.925781302</v>
      </c>
      <c r="Y21" s="99">
        <v>23002046.822509799</v>
      </c>
      <c r="Z21" s="99">
        <v>15580141.7305908</v>
      </c>
      <c r="AA21" s="99">
        <v>1503612.3917083701</v>
      </c>
      <c r="AB21" s="99">
        <v>152615.908397675</v>
      </c>
      <c r="AC21" s="99">
        <v>255077389.99609399</v>
      </c>
      <c r="AD21" s="99">
        <v>7721034.9390869103</v>
      </c>
      <c r="AE21" s="99">
        <v>20816361.8916016</v>
      </c>
      <c r="AF21" s="99">
        <v>36968453.962402299</v>
      </c>
      <c r="AG21" s="99">
        <v>27931177.364257801</v>
      </c>
      <c r="AH21" s="99">
        <v>33505080.5554199</v>
      </c>
      <c r="AI21" s="99">
        <v>0</v>
      </c>
      <c r="AJ21" s="99">
        <v>15475028.1600342</v>
      </c>
      <c r="AK21" s="99">
        <v>12099862.311279301</v>
      </c>
      <c r="AL21" s="99">
        <v>0</v>
      </c>
      <c r="AM21" s="99">
        <v>4810251.44213867</v>
      </c>
      <c r="AN21" s="99">
        <v>263884716.609375</v>
      </c>
      <c r="AO21" s="99">
        <v>819201072.9375</v>
      </c>
      <c r="AP21" s="99">
        <v>14524026.1746826</v>
      </c>
      <c r="AQ21" s="99">
        <v>330214149.74609399</v>
      </c>
      <c r="AR21" s="99">
        <v>184795492.71484399</v>
      </c>
      <c r="AS21" s="99">
        <v>119225390.647461</v>
      </c>
      <c r="AT21" s="99">
        <v>11361403.5391846</v>
      </c>
      <c r="AU21" s="99">
        <v>1128883.6174469001</v>
      </c>
      <c r="AV21" s="99">
        <v>717762517.609375</v>
      </c>
      <c r="AW21" s="99">
        <v>21765725.419433601</v>
      </c>
      <c r="AX21" s="99">
        <v>198568474.80078101</v>
      </c>
      <c r="AY21" s="99">
        <v>328509488.47265601</v>
      </c>
      <c r="AZ21" s="99">
        <v>219036591.27929699</v>
      </c>
      <c r="BA21" s="99">
        <v>289526714.27343798</v>
      </c>
      <c r="BB21" s="99">
        <v>0</v>
      </c>
      <c r="BC21" s="99">
        <v>127294654.302734</v>
      </c>
      <c r="BD21" s="99">
        <v>91391517.735351607</v>
      </c>
      <c r="BE21" s="99">
        <v>0</v>
      </c>
      <c r="BF21" s="99">
        <v>38143728.094238304</v>
      </c>
      <c r="BG21" s="99">
        <v>743889639.984375</v>
      </c>
      <c r="BH21" s="99">
        <v>179514473.22656301</v>
      </c>
      <c r="BI21" s="99">
        <v>2203725.6933898898</v>
      </c>
      <c r="BJ21" s="99">
        <v>91812596.776367202</v>
      </c>
      <c r="BK21" s="99">
        <v>60145788.091796897</v>
      </c>
      <c r="BL21" s="99">
        <v>10546541.586792</v>
      </c>
      <c r="BM21" s="99">
        <v>1021629.92133331</v>
      </c>
      <c r="BN21" s="99">
        <v>115011.220885277</v>
      </c>
      <c r="BO21" s="99">
        <v>0</v>
      </c>
      <c r="BP21" s="99">
        <v>0</v>
      </c>
      <c r="BQ21" s="99">
        <v>0</v>
      </c>
      <c r="BR21" s="99">
        <v>93698407.174804702</v>
      </c>
      <c r="BS21" s="99">
        <v>75470750.028320298</v>
      </c>
      <c r="BT21" s="99">
        <v>56339250.251464799</v>
      </c>
      <c r="BU21" s="99">
        <v>0</v>
      </c>
      <c r="BV21" s="99">
        <v>47580204.1015625</v>
      </c>
      <c r="BW21" s="99">
        <v>11285322.7862549</v>
      </c>
      <c r="BX21" s="99">
        <v>0</v>
      </c>
      <c r="BY21" s="99">
        <v>0</v>
      </c>
      <c r="BZ21" s="99">
        <v>0</v>
      </c>
      <c r="CA21" s="99">
        <v>1992172.1399383501</v>
      </c>
      <c r="CB21" s="99">
        <v>134916194.00390601</v>
      </c>
      <c r="CC21" s="99">
        <v>1163097677.8125</v>
      </c>
      <c r="CD21" s="99">
        <v>273263285.22265601</v>
      </c>
      <c r="CE21" s="99">
        <v>78387.925538063006</v>
      </c>
      <c r="CF21" s="99">
        <v>17131748.566162098</v>
      </c>
      <c r="CG21" s="99">
        <v>131156530.177734</v>
      </c>
      <c r="CH21" s="99">
        <v>11522265.838012701</v>
      </c>
      <c r="CI21" s="99">
        <v>2071687.32983398</v>
      </c>
      <c r="CJ21" s="99">
        <v>151674360.49023399</v>
      </c>
      <c r="CK21" s="99">
        <v>1294219661.0625</v>
      </c>
      <c r="CL21" s="99">
        <v>284748847.90234399</v>
      </c>
      <c r="CM21" s="188">
        <v>2864471.17724609</v>
      </c>
      <c r="CN21" s="188">
        <v>415973532.765625</v>
      </c>
      <c r="CO21" s="188">
        <v>2035883678.1875</v>
      </c>
      <c r="CP21" s="99">
        <v>284748847.90234399</v>
      </c>
      <c r="CQ21" s="99">
        <v>1042.9748091250699</v>
      </c>
      <c r="CR21" s="99">
        <v>204548.07860946699</v>
      </c>
      <c r="CS21" s="99">
        <v>1563115.8699493399</v>
      </c>
      <c r="CT21" s="99">
        <v>261251.21733474699</v>
      </c>
      <c r="CU21" s="98">
        <v>506521.963466683</v>
      </c>
      <c r="CV21" s="98">
        <v>806203.15333702799</v>
      </c>
    </row>
    <row r="22" spans="1:100" x14ac:dyDescent="0.2">
      <c r="A22" s="98" t="s">
        <v>79</v>
      </c>
      <c r="B22" s="100">
        <v>39873</v>
      </c>
      <c r="C22" s="99">
        <v>1555173.3123016399</v>
      </c>
      <c r="D22" s="99">
        <v>17129.814513444901</v>
      </c>
      <c r="E22" s="99">
        <v>429451.53194427502</v>
      </c>
      <c r="F22" s="99">
        <v>308565.96274948103</v>
      </c>
      <c r="G22" s="99">
        <v>71658.610520362898</v>
      </c>
      <c r="H22" s="99">
        <v>7913.6714056134197</v>
      </c>
      <c r="I22" s="99">
        <v>962.19428210705496</v>
      </c>
      <c r="J22" s="99">
        <v>762707.43367767299</v>
      </c>
      <c r="K22" s="99">
        <v>43777.102891921997</v>
      </c>
      <c r="L22" s="99">
        <v>432387.11213684099</v>
      </c>
      <c r="M22" s="99">
        <v>675930.10012054397</v>
      </c>
      <c r="N22" s="99">
        <v>183878.617343903</v>
      </c>
      <c r="O22" s="99">
        <v>643196.86032104504</v>
      </c>
      <c r="P22" s="99">
        <v>0</v>
      </c>
      <c r="Q22" s="99">
        <v>117449.50601387001</v>
      </c>
      <c r="R22" s="99">
        <v>58764.264133930199</v>
      </c>
      <c r="S22" s="99">
        <v>0</v>
      </c>
      <c r="T22" s="99">
        <v>22030.098464250601</v>
      </c>
      <c r="U22" s="99">
        <v>806445.42813110398</v>
      </c>
      <c r="V22" s="99">
        <v>93286162.730468795</v>
      </c>
      <c r="W22" s="99">
        <v>1889743.4629821801</v>
      </c>
      <c r="X22" s="99">
        <v>38796154.637695298</v>
      </c>
      <c r="Y22" s="99">
        <v>22268871.993896499</v>
      </c>
      <c r="Z22" s="99">
        <v>15874623.416992201</v>
      </c>
      <c r="AA22" s="99">
        <v>1347196.79782104</v>
      </c>
      <c r="AB22" s="99">
        <v>129309.43206787101</v>
      </c>
      <c r="AC22" s="99">
        <v>260928166.52148399</v>
      </c>
      <c r="AD22" s="99">
        <v>5997037.42260742</v>
      </c>
      <c r="AE22" s="99">
        <v>20445560.770752002</v>
      </c>
      <c r="AF22" s="99">
        <v>37020433.387695298</v>
      </c>
      <c r="AG22" s="99">
        <v>27449954.227783199</v>
      </c>
      <c r="AH22" s="99">
        <v>33913067.736328103</v>
      </c>
      <c r="AI22" s="99">
        <v>0</v>
      </c>
      <c r="AJ22" s="99">
        <v>15357884.3189697</v>
      </c>
      <c r="AK22" s="99">
        <v>12376060.0349121</v>
      </c>
      <c r="AL22" s="99">
        <v>0</v>
      </c>
      <c r="AM22" s="99">
        <v>4672271.4439697303</v>
      </c>
      <c r="AN22" s="99">
        <v>266930320.90039101</v>
      </c>
      <c r="AO22" s="99">
        <v>823399003.953125</v>
      </c>
      <c r="AP22" s="99">
        <v>15899696.115966801</v>
      </c>
      <c r="AQ22" s="99">
        <v>318100858.46093798</v>
      </c>
      <c r="AR22" s="99">
        <v>181126928.14453101</v>
      </c>
      <c r="AS22" s="99">
        <v>122358598.58593801</v>
      </c>
      <c r="AT22" s="99">
        <v>10279013.908203101</v>
      </c>
      <c r="AU22" s="99">
        <v>952609.61174011196</v>
      </c>
      <c r="AV22" s="99">
        <v>741332826.78906298</v>
      </c>
      <c r="AW22" s="99">
        <v>17068506.685791001</v>
      </c>
      <c r="AX22" s="99">
        <v>197450621.61523399</v>
      </c>
      <c r="AY22" s="99">
        <v>328425048.10546899</v>
      </c>
      <c r="AZ22" s="99">
        <v>215282703.20898399</v>
      </c>
      <c r="BA22" s="99">
        <v>294443372.38281298</v>
      </c>
      <c r="BB22" s="99">
        <v>0</v>
      </c>
      <c r="BC22" s="99">
        <v>127178945.95410199</v>
      </c>
      <c r="BD22" s="99">
        <v>93814300.703125</v>
      </c>
      <c r="BE22" s="99">
        <v>0</v>
      </c>
      <c r="BF22" s="99">
        <v>37320750.774902299</v>
      </c>
      <c r="BG22" s="99">
        <v>758031789.72656298</v>
      </c>
      <c r="BH22" s="99">
        <v>180382503.69531301</v>
      </c>
      <c r="BI22" s="99">
        <v>2363614.9821167002</v>
      </c>
      <c r="BJ22" s="99">
        <v>89040570.628906295</v>
      </c>
      <c r="BK22" s="99">
        <v>58233497.6796875</v>
      </c>
      <c r="BL22" s="99">
        <v>10922339.255981401</v>
      </c>
      <c r="BM22" s="99">
        <v>987663.840675354</v>
      </c>
      <c r="BN22" s="99">
        <v>136175.692186356</v>
      </c>
      <c r="BO22" s="99">
        <v>0</v>
      </c>
      <c r="BP22" s="99">
        <v>0</v>
      </c>
      <c r="BQ22" s="99">
        <v>0</v>
      </c>
      <c r="BR22" s="99">
        <v>93106120.567382798</v>
      </c>
      <c r="BS22" s="99">
        <v>74119514.777343795</v>
      </c>
      <c r="BT22" s="99">
        <v>57307216.494140603</v>
      </c>
      <c r="BU22" s="99">
        <v>0</v>
      </c>
      <c r="BV22" s="99">
        <v>47237855.814453103</v>
      </c>
      <c r="BW22" s="99">
        <v>11609477.3675537</v>
      </c>
      <c r="BX22" s="99">
        <v>0</v>
      </c>
      <c r="BY22" s="99">
        <v>0</v>
      </c>
      <c r="BZ22" s="99">
        <v>0</v>
      </c>
      <c r="CA22" s="99">
        <v>2002294.58424377</v>
      </c>
      <c r="CB22" s="99">
        <v>134237828.17968801</v>
      </c>
      <c r="CC22" s="99">
        <v>1165307947.57813</v>
      </c>
      <c r="CD22" s="99">
        <v>272177679.828125</v>
      </c>
      <c r="CE22" s="99">
        <v>79519.111102104202</v>
      </c>
      <c r="CF22" s="99">
        <v>17251704.6325684</v>
      </c>
      <c r="CG22" s="99">
        <v>132572875.125</v>
      </c>
      <c r="CH22" s="99">
        <v>11856941.139160199</v>
      </c>
      <c r="CI22" s="99">
        <v>2081498.4002533001</v>
      </c>
      <c r="CJ22" s="99">
        <v>151659937.19140601</v>
      </c>
      <c r="CK22" s="99">
        <v>1298732029.125</v>
      </c>
      <c r="CL22" s="99">
        <v>284076042.1875</v>
      </c>
      <c r="CM22" s="188">
        <v>2881739.3573303199</v>
      </c>
      <c r="CN22" s="188">
        <v>418336665.36328101</v>
      </c>
      <c r="CO22" s="188">
        <v>2057358054.15625</v>
      </c>
      <c r="CP22" s="99">
        <v>284076042.1875</v>
      </c>
      <c r="CQ22" s="99">
        <v>1091.33331891894</v>
      </c>
      <c r="CR22" s="99">
        <v>211397.65954971299</v>
      </c>
      <c r="CS22" s="99">
        <v>1612494.2265167199</v>
      </c>
      <c r="CT22" s="99">
        <v>242272.285766602</v>
      </c>
      <c r="CU22" s="98">
        <v>481310.49117740901</v>
      </c>
      <c r="CV22" s="98">
        <v>827528.36834153405</v>
      </c>
    </row>
    <row r="23" spans="1:100" x14ac:dyDescent="0.2">
      <c r="A23" s="98" t="s">
        <v>79</v>
      </c>
      <c r="B23" s="100">
        <v>39965</v>
      </c>
      <c r="C23" s="99">
        <v>1580724.33857727</v>
      </c>
      <c r="D23" s="99">
        <v>17532.7940740585</v>
      </c>
      <c r="E23" s="99">
        <v>413174.65456771897</v>
      </c>
      <c r="F23" s="99">
        <v>300048.45094299299</v>
      </c>
      <c r="G23" s="99">
        <v>74487.663719177202</v>
      </c>
      <c r="H23" s="99">
        <v>6275.6601383090001</v>
      </c>
      <c r="I23" s="99">
        <v>777.43332503735996</v>
      </c>
      <c r="J23" s="99">
        <v>781522.77928161598</v>
      </c>
      <c r="K23" s="99">
        <v>34359.667550563798</v>
      </c>
      <c r="L23" s="99">
        <v>432979.54254531901</v>
      </c>
      <c r="M23" s="99">
        <v>680770.70909881603</v>
      </c>
      <c r="N23" s="99">
        <v>181894.36775016799</v>
      </c>
      <c r="O23" s="99">
        <v>651792.715316772</v>
      </c>
      <c r="P23" s="99">
        <v>0</v>
      </c>
      <c r="Q23" s="99">
        <v>117597.87282371501</v>
      </c>
      <c r="R23" s="99">
        <v>60371.015097618103</v>
      </c>
      <c r="S23" s="99">
        <v>0</v>
      </c>
      <c r="T23" s="99">
        <v>21782.633996248202</v>
      </c>
      <c r="U23" s="99">
        <v>814511.53036499</v>
      </c>
      <c r="V23" s="99">
        <v>95050254.258789107</v>
      </c>
      <c r="W23" s="99">
        <v>1867170.17564392</v>
      </c>
      <c r="X23" s="99">
        <v>37332890.253417999</v>
      </c>
      <c r="Y23" s="99">
        <v>21637280.885497998</v>
      </c>
      <c r="Z23" s="99">
        <v>16215721.162109399</v>
      </c>
      <c r="AA23" s="99">
        <v>1076537.82592773</v>
      </c>
      <c r="AB23" s="99">
        <v>102304.69552326199</v>
      </c>
      <c r="AC23" s="99">
        <v>265624730.28906301</v>
      </c>
      <c r="AD23" s="99">
        <v>4540340.9334716797</v>
      </c>
      <c r="AE23" s="99">
        <v>20342622.0473633</v>
      </c>
      <c r="AF23" s="99">
        <v>37211343.536621101</v>
      </c>
      <c r="AG23" s="99">
        <v>27091534.363769501</v>
      </c>
      <c r="AH23" s="99">
        <v>34176218.934570298</v>
      </c>
      <c r="AI23" s="99">
        <v>0</v>
      </c>
      <c r="AJ23" s="99">
        <v>15371877.793945299</v>
      </c>
      <c r="AK23" s="99">
        <v>12518100.315918</v>
      </c>
      <c r="AL23" s="99">
        <v>0</v>
      </c>
      <c r="AM23" s="99">
        <v>4516797.5421752902</v>
      </c>
      <c r="AN23" s="99">
        <v>269779278.43359399</v>
      </c>
      <c r="AO23" s="99">
        <v>850776501.671875</v>
      </c>
      <c r="AP23" s="99">
        <v>15720595.412963901</v>
      </c>
      <c r="AQ23" s="99">
        <v>307604293.61718798</v>
      </c>
      <c r="AR23" s="99">
        <v>174696609.59960899</v>
      </c>
      <c r="AS23" s="99">
        <v>125514500.62402301</v>
      </c>
      <c r="AT23" s="99">
        <v>8249829.5459594699</v>
      </c>
      <c r="AU23" s="99">
        <v>754914.20657348598</v>
      </c>
      <c r="AV23" s="99">
        <v>761807155.40625</v>
      </c>
      <c r="AW23" s="99">
        <v>12999035.2819824</v>
      </c>
      <c r="AX23" s="99">
        <v>197610588.31445301</v>
      </c>
      <c r="AY23" s="99">
        <v>335351119.62890601</v>
      </c>
      <c r="AZ23" s="99">
        <v>214023574.19726601</v>
      </c>
      <c r="BA23" s="99">
        <v>298814197.0625</v>
      </c>
      <c r="BB23" s="99">
        <v>0</v>
      </c>
      <c r="BC23" s="99">
        <v>127923201.29882801</v>
      </c>
      <c r="BD23" s="99">
        <v>95443791.706054702</v>
      </c>
      <c r="BE23" s="99">
        <v>0</v>
      </c>
      <c r="BF23" s="99">
        <v>36360376.400390603</v>
      </c>
      <c r="BG23" s="99">
        <v>772930511.78125</v>
      </c>
      <c r="BH23" s="99">
        <v>185169125.37109399</v>
      </c>
      <c r="BI23" s="99">
        <v>2259774.4238586398</v>
      </c>
      <c r="BJ23" s="99">
        <v>86557419.556640595</v>
      </c>
      <c r="BK23" s="99">
        <v>57127918.300781302</v>
      </c>
      <c r="BL23" s="99">
        <v>11290513.184570299</v>
      </c>
      <c r="BM23" s="99">
        <v>709030.56055450405</v>
      </c>
      <c r="BN23" s="99">
        <v>103440.887619972</v>
      </c>
      <c r="BO23" s="99">
        <v>0</v>
      </c>
      <c r="BP23" s="99">
        <v>0</v>
      </c>
      <c r="BQ23" s="99">
        <v>0</v>
      </c>
      <c r="BR23" s="99">
        <v>94951292.4375</v>
      </c>
      <c r="BS23" s="99">
        <v>73619639.5546875</v>
      </c>
      <c r="BT23" s="99">
        <v>58135638.270019501</v>
      </c>
      <c r="BU23" s="99">
        <v>0</v>
      </c>
      <c r="BV23" s="99">
        <v>47333981.6630859</v>
      </c>
      <c r="BW23" s="99">
        <v>11802964.8198242</v>
      </c>
      <c r="BX23" s="99">
        <v>0</v>
      </c>
      <c r="BY23" s="99">
        <v>0</v>
      </c>
      <c r="BZ23" s="99">
        <v>0</v>
      </c>
      <c r="CA23" s="99">
        <v>2012539.33491516</v>
      </c>
      <c r="CB23" s="99">
        <v>134164057.47363301</v>
      </c>
      <c r="CC23" s="99">
        <v>1171683128.42188</v>
      </c>
      <c r="CD23" s="99">
        <v>273895082.953125</v>
      </c>
      <c r="CE23" s="99">
        <v>80525.034362792998</v>
      </c>
      <c r="CF23" s="99">
        <v>17258845.314453099</v>
      </c>
      <c r="CG23" s="99">
        <v>133278684.334961</v>
      </c>
      <c r="CH23" s="99">
        <v>12052771.662109399</v>
      </c>
      <c r="CI23" s="99">
        <v>2092969.68107605</v>
      </c>
      <c r="CJ23" s="99">
        <v>151373714.34570301</v>
      </c>
      <c r="CK23" s="99">
        <v>1306327091.07813</v>
      </c>
      <c r="CL23" s="99">
        <v>285983136.03515601</v>
      </c>
      <c r="CM23" s="188">
        <v>2900308.4777831999</v>
      </c>
      <c r="CN23" s="188">
        <v>421421890.515625</v>
      </c>
      <c r="CO23" s="188">
        <v>2078709546.71875</v>
      </c>
      <c r="CP23" s="99">
        <v>285983136.03515601</v>
      </c>
      <c r="CQ23" s="99">
        <v>1133.38912129402</v>
      </c>
      <c r="CR23" s="99">
        <v>216678.909427643</v>
      </c>
      <c r="CS23" s="99">
        <v>1659883.2298278799</v>
      </c>
      <c r="CT23" s="99">
        <v>249703.95382499701</v>
      </c>
      <c r="CU23" s="98">
        <v>453243.35751336598</v>
      </c>
      <c r="CV23" s="98">
        <v>848912.85216134298</v>
      </c>
    </row>
    <row r="24" spans="1:100" x14ac:dyDescent="0.2">
      <c r="A24" s="98" t="s">
        <v>79</v>
      </c>
      <c r="B24" s="100">
        <v>40057</v>
      </c>
      <c r="C24" s="99">
        <v>1608208.2654571501</v>
      </c>
      <c r="D24" s="99">
        <v>18409.466140508699</v>
      </c>
      <c r="E24" s="99">
        <v>398932.06418228103</v>
      </c>
      <c r="F24" s="99">
        <v>293418.44787216198</v>
      </c>
      <c r="G24" s="99">
        <v>77710.373315811201</v>
      </c>
      <c r="H24" s="99">
        <v>4453.3347762227104</v>
      </c>
      <c r="I24" s="99">
        <v>549.89487362653006</v>
      </c>
      <c r="J24" s="99">
        <v>797110.19770813</v>
      </c>
      <c r="K24" s="99">
        <v>25485.502832412702</v>
      </c>
      <c r="L24" s="99">
        <v>418851.73980712902</v>
      </c>
      <c r="M24" s="99">
        <v>683985.98023986805</v>
      </c>
      <c r="N24" s="99">
        <v>181023.83814048799</v>
      </c>
      <c r="O24" s="99">
        <v>664867.16484832799</v>
      </c>
      <c r="P24" s="99">
        <v>0</v>
      </c>
      <c r="Q24" s="99">
        <v>118036.99690437299</v>
      </c>
      <c r="R24" s="99">
        <v>62379.508266925797</v>
      </c>
      <c r="S24" s="99">
        <v>0</v>
      </c>
      <c r="T24" s="99">
        <v>21383.391602993001</v>
      </c>
      <c r="U24" s="99">
        <v>823030.15385437</v>
      </c>
      <c r="V24" s="99">
        <v>96546171.852539107</v>
      </c>
      <c r="W24" s="99">
        <v>2028323.80168152</v>
      </c>
      <c r="X24" s="99">
        <v>35974673.573730499</v>
      </c>
      <c r="Y24" s="99">
        <v>21209250.2336426</v>
      </c>
      <c r="Z24" s="99">
        <v>16571106.298461899</v>
      </c>
      <c r="AA24" s="99">
        <v>784529.96669006301</v>
      </c>
      <c r="AB24" s="99">
        <v>72976.096406936602</v>
      </c>
      <c r="AC24" s="99">
        <v>271209994.38281298</v>
      </c>
      <c r="AD24" s="99">
        <v>3259567.05041504</v>
      </c>
      <c r="AE24" s="99">
        <v>19878142.6015625</v>
      </c>
      <c r="AF24" s="99">
        <v>37296533.5546875</v>
      </c>
      <c r="AG24" s="99">
        <v>26815743.111083999</v>
      </c>
      <c r="AH24" s="99">
        <v>34550180.479003899</v>
      </c>
      <c r="AI24" s="99">
        <v>0</v>
      </c>
      <c r="AJ24" s="99">
        <v>15476894.021240201</v>
      </c>
      <c r="AK24" s="99">
        <v>12693861.1953125</v>
      </c>
      <c r="AL24" s="99">
        <v>0</v>
      </c>
      <c r="AM24" s="99">
        <v>4387593.8128051804</v>
      </c>
      <c r="AN24" s="99">
        <v>274472419.03515601</v>
      </c>
      <c r="AO24" s="99">
        <v>870801344.77343798</v>
      </c>
      <c r="AP24" s="99">
        <v>17312746.229980499</v>
      </c>
      <c r="AQ24" s="99">
        <v>298171362.734375</v>
      </c>
      <c r="AR24" s="99">
        <v>172133132.66601601</v>
      </c>
      <c r="AS24" s="99">
        <v>129488010.147461</v>
      </c>
      <c r="AT24" s="99">
        <v>6021235.0594482403</v>
      </c>
      <c r="AU24" s="99">
        <v>544111.51949310303</v>
      </c>
      <c r="AV24" s="99">
        <v>781768467.52343798</v>
      </c>
      <c r="AW24" s="99">
        <v>9377074.6126709003</v>
      </c>
      <c r="AX24" s="99">
        <v>194103110.62304699</v>
      </c>
      <c r="AY24" s="99">
        <v>339001208.96093798</v>
      </c>
      <c r="AZ24" s="99">
        <v>213706736.44531301</v>
      </c>
      <c r="BA24" s="99">
        <v>304163893.80859399</v>
      </c>
      <c r="BB24" s="99">
        <v>0</v>
      </c>
      <c r="BC24" s="99">
        <v>129136620.035156</v>
      </c>
      <c r="BD24" s="99">
        <v>97701860.907226607</v>
      </c>
      <c r="BE24" s="99">
        <v>0</v>
      </c>
      <c r="BF24" s="99">
        <v>35645506.3671875</v>
      </c>
      <c r="BG24" s="99">
        <v>790344729.234375</v>
      </c>
      <c r="BH24" s="99">
        <v>188888181.84570301</v>
      </c>
      <c r="BI24" s="99">
        <v>2229979.15151978</v>
      </c>
      <c r="BJ24" s="99">
        <v>84778936.787109405</v>
      </c>
      <c r="BK24" s="99">
        <v>56370606.310546897</v>
      </c>
      <c r="BL24" s="99">
        <v>11731424.4602051</v>
      </c>
      <c r="BM24" s="99">
        <v>554796.82736969006</v>
      </c>
      <c r="BN24" s="99">
        <v>58019.6286563873</v>
      </c>
      <c r="BO24" s="99">
        <v>0</v>
      </c>
      <c r="BP24" s="99">
        <v>0</v>
      </c>
      <c r="BQ24" s="99">
        <v>0</v>
      </c>
      <c r="BR24" s="99">
        <v>95963708.327148393</v>
      </c>
      <c r="BS24" s="99">
        <v>73781225.390625</v>
      </c>
      <c r="BT24" s="99">
        <v>59202048.5</v>
      </c>
      <c r="BU24" s="99">
        <v>0</v>
      </c>
      <c r="BV24" s="99">
        <v>47483415.559082001</v>
      </c>
      <c r="BW24" s="99">
        <v>12033190.885253901</v>
      </c>
      <c r="BX24" s="99">
        <v>0</v>
      </c>
      <c r="BY24" s="99">
        <v>0</v>
      </c>
      <c r="BZ24" s="99">
        <v>0</v>
      </c>
      <c r="CA24" s="99">
        <v>2025943.82649231</v>
      </c>
      <c r="CB24" s="99">
        <v>134258808.54882801</v>
      </c>
      <c r="CC24" s="99">
        <v>1182544394.375</v>
      </c>
      <c r="CD24" s="99">
        <v>275682046.23046899</v>
      </c>
      <c r="CE24" s="99">
        <v>82306.420311927795</v>
      </c>
      <c r="CF24" s="99">
        <v>17312827.5083008</v>
      </c>
      <c r="CG24" s="99">
        <v>135440111.40625</v>
      </c>
      <c r="CH24" s="99">
        <v>12310860.3699951</v>
      </c>
      <c r="CI24" s="99">
        <v>2107973.0389404302</v>
      </c>
      <c r="CJ24" s="99">
        <v>151374921.49218801</v>
      </c>
      <c r="CK24" s="99">
        <v>1315774088.01563</v>
      </c>
      <c r="CL24" s="99">
        <v>287949776.265625</v>
      </c>
      <c r="CM24" s="188">
        <v>2922636.9169616699</v>
      </c>
      <c r="CN24" s="188">
        <v>426101945.43359399</v>
      </c>
      <c r="CO24" s="188">
        <v>2108114511.9375</v>
      </c>
      <c r="CP24" s="99">
        <v>287949776.265625</v>
      </c>
      <c r="CQ24" s="99">
        <v>1209.64370907843</v>
      </c>
      <c r="CR24" s="99">
        <v>228014.12030601499</v>
      </c>
      <c r="CS24" s="99">
        <v>1763199.39385986</v>
      </c>
      <c r="CT24" s="99">
        <v>268876.904949188</v>
      </c>
      <c r="CU24" s="98">
        <v>428053.10164384701</v>
      </c>
      <c r="CV24" s="98">
        <v>867300.542104305</v>
      </c>
    </row>
    <row r="25" spans="1:100" x14ac:dyDescent="0.2">
      <c r="A25" s="98" t="s">
        <v>79</v>
      </c>
      <c r="B25" s="100">
        <v>40148</v>
      </c>
      <c r="C25" s="99">
        <v>1633502.9522094701</v>
      </c>
      <c r="D25" s="99">
        <v>18302.806881666202</v>
      </c>
      <c r="E25" s="99">
        <v>384246.69442749</v>
      </c>
      <c r="F25" s="99">
        <v>285967.53564834601</v>
      </c>
      <c r="G25" s="99">
        <v>80655.175306320205</v>
      </c>
      <c r="H25" s="99">
        <v>2700.3289232254001</v>
      </c>
      <c r="I25" s="99">
        <v>351.121364038438</v>
      </c>
      <c r="J25" s="99">
        <v>815185.38574981701</v>
      </c>
      <c r="K25" s="99">
        <v>18312.940148115202</v>
      </c>
      <c r="L25" s="99">
        <v>413977.86267852801</v>
      </c>
      <c r="M25" s="99">
        <v>685287.17983245896</v>
      </c>
      <c r="N25" s="99">
        <v>178648.29538917501</v>
      </c>
      <c r="O25" s="99">
        <v>682859.77691650402</v>
      </c>
      <c r="P25" s="99">
        <v>0</v>
      </c>
      <c r="Q25" s="99">
        <v>117230.61991787</v>
      </c>
      <c r="R25" s="99">
        <v>63587.659023761698</v>
      </c>
      <c r="S25" s="99">
        <v>0</v>
      </c>
      <c r="T25" s="99">
        <v>21195.250148057901</v>
      </c>
      <c r="U25" s="99">
        <v>834406.90879058803</v>
      </c>
      <c r="V25" s="99">
        <v>97811690.916992202</v>
      </c>
      <c r="W25" s="99">
        <v>1858493.0569152799</v>
      </c>
      <c r="X25" s="99">
        <v>34356914.0712891</v>
      </c>
      <c r="Y25" s="99">
        <v>20549854.196777299</v>
      </c>
      <c r="Z25" s="99">
        <v>16915540.8977051</v>
      </c>
      <c r="AA25" s="99">
        <v>415857.87419509899</v>
      </c>
      <c r="AB25" s="99">
        <v>44592.262680530497</v>
      </c>
      <c r="AC25" s="99">
        <v>273594353.42578101</v>
      </c>
      <c r="AD25" s="99">
        <v>2088191.87677002</v>
      </c>
      <c r="AE25" s="99">
        <v>19661079.129882801</v>
      </c>
      <c r="AF25" s="99">
        <v>37347273.636718802</v>
      </c>
      <c r="AG25" s="99">
        <v>26390869.893798798</v>
      </c>
      <c r="AH25" s="99">
        <v>35527953.614746101</v>
      </c>
      <c r="AI25" s="99">
        <v>0</v>
      </c>
      <c r="AJ25" s="99">
        <v>15172699.168335</v>
      </c>
      <c r="AK25" s="99">
        <v>12818924.4968262</v>
      </c>
      <c r="AL25" s="99">
        <v>0</v>
      </c>
      <c r="AM25" s="99">
        <v>4259918.7642211895</v>
      </c>
      <c r="AN25" s="99">
        <v>275550095.328125</v>
      </c>
      <c r="AO25" s="99">
        <v>888595532.015625</v>
      </c>
      <c r="AP25" s="99">
        <v>15838620.1523438</v>
      </c>
      <c r="AQ25" s="99">
        <v>286725575.83593798</v>
      </c>
      <c r="AR25" s="99">
        <v>168626223.41406301</v>
      </c>
      <c r="AS25" s="99">
        <v>133003027.336914</v>
      </c>
      <c r="AT25" s="99">
        <v>3159167.53546143</v>
      </c>
      <c r="AU25" s="99">
        <v>338001.33487701399</v>
      </c>
      <c r="AV25" s="99">
        <v>796006946.42968798</v>
      </c>
      <c r="AW25" s="99">
        <v>6085037.2346191397</v>
      </c>
      <c r="AX25" s="99">
        <v>194166522.04882801</v>
      </c>
      <c r="AY25" s="99">
        <v>342050047.17968798</v>
      </c>
      <c r="AZ25" s="99">
        <v>211429725.70898399</v>
      </c>
      <c r="BA25" s="99">
        <v>315324346.92968798</v>
      </c>
      <c r="BB25" s="99">
        <v>0</v>
      </c>
      <c r="BC25" s="99">
        <v>127613334.5</v>
      </c>
      <c r="BD25" s="99">
        <v>99404162.729492202</v>
      </c>
      <c r="BE25" s="99">
        <v>0</v>
      </c>
      <c r="BF25" s="99">
        <v>34868809.877929702</v>
      </c>
      <c r="BG25" s="99">
        <v>804397420.49218798</v>
      </c>
      <c r="BH25" s="99">
        <v>194302764.31445301</v>
      </c>
      <c r="BI25" s="99">
        <v>2025069.9674682601</v>
      </c>
      <c r="BJ25" s="99">
        <v>82609633.108398393</v>
      </c>
      <c r="BK25" s="99">
        <v>55555134.142578103</v>
      </c>
      <c r="BL25" s="99">
        <v>12249518.877563501</v>
      </c>
      <c r="BM25" s="99">
        <v>397334.24456405599</v>
      </c>
      <c r="BN25" s="99">
        <v>45597.7181653976</v>
      </c>
      <c r="BO25" s="99">
        <v>0</v>
      </c>
      <c r="BP25" s="99">
        <v>0</v>
      </c>
      <c r="BQ25" s="99">
        <v>0</v>
      </c>
      <c r="BR25" s="99">
        <v>96052672.213867202</v>
      </c>
      <c r="BS25" s="99">
        <v>73351237.462890595</v>
      </c>
      <c r="BT25" s="99">
        <v>61355306.208984397</v>
      </c>
      <c r="BU25" s="99">
        <v>0</v>
      </c>
      <c r="BV25" s="99">
        <v>47381267.463378899</v>
      </c>
      <c r="BW25" s="99">
        <v>12317917.7962646</v>
      </c>
      <c r="BX25" s="99">
        <v>0</v>
      </c>
      <c r="BY25" s="99">
        <v>0</v>
      </c>
      <c r="BZ25" s="99">
        <v>0</v>
      </c>
      <c r="CA25" s="99">
        <v>2035427.5461578399</v>
      </c>
      <c r="CB25" s="99">
        <v>133887325.27832</v>
      </c>
      <c r="CC25" s="99">
        <v>1186589706.51563</v>
      </c>
      <c r="CD25" s="99">
        <v>278840469.75781298</v>
      </c>
      <c r="CE25" s="99">
        <v>83422.7768058777</v>
      </c>
      <c r="CF25" s="99">
        <v>17304389.020996101</v>
      </c>
      <c r="CG25" s="99">
        <v>135911443.54882801</v>
      </c>
      <c r="CH25" s="99">
        <v>12586882.6594238</v>
      </c>
      <c r="CI25" s="99">
        <v>2119171.6901855501</v>
      </c>
      <c r="CJ25" s="99">
        <v>151240256.63281301</v>
      </c>
      <c r="CK25" s="99">
        <v>1324510793.01563</v>
      </c>
      <c r="CL25" s="99">
        <v>291417956.11718798</v>
      </c>
      <c r="CM25" s="188">
        <v>2945928.5953674298</v>
      </c>
      <c r="CN25" s="188">
        <v>427208425.89453101</v>
      </c>
      <c r="CO25" s="188">
        <v>2128168673.35938</v>
      </c>
      <c r="CP25" s="99">
        <v>291417956.11718798</v>
      </c>
      <c r="CQ25" s="99">
        <v>1272.6064894497399</v>
      </c>
      <c r="CR25" s="99">
        <v>240486.64727211001</v>
      </c>
      <c r="CS25" s="99">
        <v>1861643.1646270801</v>
      </c>
      <c r="CT25" s="99">
        <v>285829.85641479498</v>
      </c>
      <c r="CU25" s="98">
        <v>405896.180325013</v>
      </c>
      <c r="CV25" s="98">
        <v>888221.70307746797</v>
      </c>
    </row>
    <row r="26" spans="1:100" x14ac:dyDescent="0.2">
      <c r="A26" s="98" t="s">
        <v>79</v>
      </c>
      <c r="B26" s="100">
        <v>40238</v>
      </c>
      <c r="C26" s="99">
        <v>1644978.6497497601</v>
      </c>
      <c r="D26" s="99">
        <v>19222.277141332601</v>
      </c>
      <c r="E26" s="99">
        <v>371943.34292602498</v>
      </c>
      <c r="F26" s="99">
        <v>283691.17976760899</v>
      </c>
      <c r="G26" s="99">
        <v>82770.003363609299</v>
      </c>
      <c r="H26" s="99">
        <v>0</v>
      </c>
      <c r="I26" s="99">
        <v>0</v>
      </c>
      <c r="J26" s="99">
        <v>829431.77533721901</v>
      </c>
      <c r="K26" s="99">
        <v>13400.1158063412</v>
      </c>
      <c r="L26" s="99">
        <v>418657.86658859299</v>
      </c>
      <c r="M26" s="99">
        <v>681210.41667175305</v>
      </c>
      <c r="N26" s="99">
        <v>177456.22676658601</v>
      </c>
      <c r="O26" s="99">
        <v>689350.03826904297</v>
      </c>
      <c r="P26" s="99">
        <v>0</v>
      </c>
      <c r="Q26" s="99">
        <v>116683.59955978399</v>
      </c>
      <c r="R26" s="99">
        <v>63855.669593334198</v>
      </c>
      <c r="S26" s="99">
        <v>0</v>
      </c>
      <c r="T26" s="99">
        <v>20359.687708377802</v>
      </c>
      <c r="U26" s="99">
        <v>842798.98303985596</v>
      </c>
      <c r="V26" s="99">
        <v>99008853.885742202</v>
      </c>
      <c r="W26" s="99">
        <v>1980479.6250305199</v>
      </c>
      <c r="X26" s="99">
        <v>32612771.152343798</v>
      </c>
      <c r="Y26" s="99">
        <v>20060598.0397949</v>
      </c>
      <c r="Z26" s="99">
        <v>17204291.277099598</v>
      </c>
      <c r="AA26" s="99">
        <v>0</v>
      </c>
      <c r="AB26" s="99">
        <v>0</v>
      </c>
      <c r="AC26" s="99">
        <v>277992954.78515601</v>
      </c>
      <c r="AD26" s="99">
        <v>1435684.40734863</v>
      </c>
      <c r="AE26" s="99">
        <v>19457968.104003899</v>
      </c>
      <c r="AF26" s="99">
        <v>37232536.601074196</v>
      </c>
      <c r="AG26" s="99">
        <v>26149547.510497998</v>
      </c>
      <c r="AH26" s="99">
        <v>35963279.923339799</v>
      </c>
      <c r="AI26" s="99">
        <v>0</v>
      </c>
      <c r="AJ26" s="99">
        <v>15089891.794677701</v>
      </c>
      <c r="AK26" s="99">
        <v>12979567.088867201</v>
      </c>
      <c r="AL26" s="99">
        <v>0</v>
      </c>
      <c r="AM26" s="99">
        <v>4063688.0717468299</v>
      </c>
      <c r="AN26" s="99">
        <v>279235822.11718798</v>
      </c>
      <c r="AO26" s="99">
        <v>900368850.69531298</v>
      </c>
      <c r="AP26" s="99">
        <v>16996460.970458999</v>
      </c>
      <c r="AQ26" s="99">
        <v>275322834.82031298</v>
      </c>
      <c r="AR26" s="99">
        <v>167493291.00976601</v>
      </c>
      <c r="AS26" s="99">
        <v>136556793.06054699</v>
      </c>
      <c r="AT26" s="99">
        <v>0</v>
      </c>
      <c r="AU26" s="99">
        <v>0</v>
      </c>
      <c r="AV26" s="99">
        <v>816972385.3125</v>
      </c>
      <c r="AW26" s="99">
        <v>4224839.7629394503</v>
      </c>
      <c r="AX26" s="99">
        <v>193791909.55078101</v>
      </c>
      <c r="AY26" s="99">
        <v>341817180.21875</v>
      </c>
      <c r="AZ26" s="99">
        <v>211215120.40625</v>
      </c>
      <c r="BA26" s="99">
        <v>320835499.38281298</v>
      </c>
      <c r="BB26" s="99">
        <v>0</v>
      </c>
      <c r="BC26" s="99">
        <v>128146002.57324199</v>
      </c>
      <c r="BD26" s="99">
        <v>101602924.415039</v>
      </c>
      <c r="BE26" s="99">
        <v>0</v>
      </c>
      <c r="BF26" s="99">
        <v>33699841.953613304</v>
      </c>
      <c r="BG26" s="99">
        <v>821245819.36718798</v>
      </c>
      <c r="BH26" s="99">
        <v>197458175.140625</v>
      </c>
      <c r="BI26" s="99">
        <v>2197577.1556701702</v>
      </c>
      <c r="BJ26" s="99">
        <v>80403340.592773393</v>
      </c>
      <c r="BK26" s="99">
        <v>54692598.920410201</v>
      </c>
      <c r="BL26" s="99">
        <v>12817343.3591309</v>
      </c>
      <c r="BM26" s="99">
        <v>8792.1538057327307</v>
      </c>
      <c r="BN26" s="99">
        <v>847.00688149780001</v>
      </c>
      <c r="BO26" s="99">
        <v>0</v>
      </c>
      <c r="BP26" s="99">
        <v>0</v>
      </c>
      <c r="BQ26" s="99">
        <v>0</v>
      </c>
      <c r="BR26" s="99">
        <v>97900222.506835893</v>
      </c>
      <c r="BS26" s="99">
        <v>73110526.387695298</v>
      </c>
      <c r="BT26" s="99">
        <v>62519246.950683601</v>
      </c>
      <c r="BU26" s="99">
        <v>0</v>
      </c>
      <c r="BV26" s="99">
        <v>47340690.7666016</v>
      </c>
      <c r="BW26" s="99">
        <v>12569724.935668901</v>
      </c>
      <c r="BX26" s="99">
        <v>0</v>
      </c>
      <c r="BY26" s="99">
        <v>0</v>
      </c>
      <c r="BZ26" s="99">
        <v>0</v>
      </c>
      <c r="CA26" s="99">
        <v>2035202.2697753899</v>
      </c>
      <c r="CB26" s="99">
        <v>133679459.481445</v>
      </c>
      <c r="CC26" s="99">
        <v>1194171186.89063</v>
      </c>
      <c r="CD26" s="99">
        <v>280462374.29296899</v>
      </c>
      <c r="CE26" s="99">
        <v>82795.253395080596</v>
      </c>
      <c r="CF26" s="99">
        <v>17275963.768798798</v>
      </c>
      <c r="CG26" s="99">
        <v>136905204.52734399</v>
      </c>
      <c r="CH26" s="99">
        <v>12880384.068725601</v>
      </c>
      <c r="CI26" s="99">
        <v>2118287.3796997098</v>
      </c>
      <c r="CJ26" s="99">
        <v>151060860.43945301</v>
      </c>
      <c r="CK26" s="99">
        <v>1332272704.625</v>
      </c>
      <c r="CL26" s="99">
        <v>293324598.07031298</v>
      </c>
      <c r="CM26" s="188">
        <v>2954181.3646545401</v>
      </c>
      <c r="CN26" s="188">
        <v>430622085.55859399</v>
      </c>
      <c r="CO26" s="188">
        <v>2152583240.0625</v>
      </c>
      <c r="CP26" s="99">
        <v>293324598.07031298</v>
      </c>
      <c r="CQ26" s="99">
        <v>1321.30697478354</v>
      </c>
      <c r="CR26" s="99">
        <v>247695.66568946801</v>
      </c>
      <c r="CS26" s="99">
        <v>1933151.4012908901</v>
      </c>
      <c r="CT26" s="99">
        <v>293082.549346924</v>
      </c>
      <c r="CU26" s="98">
        <v>386141.18929039501</v>
      </c>
      <c r="CV26" s="98">
        <v>904493.83568758098</v>
      </c>
    </row>
    <row r="27" spans="1:100" x14ac:dyDescent="0.2">
      <c r="A27" s="98" t="s">
        <v>79</v>
      </c>
      <c r="B27" s="100">
        <v>40330</v>
      </c>
      <c r="C27" s="99">
        <v>1663280.9259490999</v>
      </c>
      <c r="D27" s="99">
        <v>19705.490892887101</v>
      </c>
      <c r="E27" s="99">
        <v>364356.222419739</v>
      </c>
      <c r="F27" s="99">
        <v>280769.67917633097</v>
      </c>
      <c r="G27" s="99">
        <v>84548.104551315293</v>
      </c>
      <c r="H27" s="99">
        <v>0</v>
      </c>
      <c r="I27" s="99">
        <v>0</v>
      </c>
      <c r="J27" s="99">
        <v>840821.95627594006</v>
      </c>
      <c r="K27" s="99">
        <v>11817.6945282221</v>
      </c>
      <c r="L27" s="99">
        <v>431032.55400466901</v>
      </c>
      <c r="M27" s="99">
        <v>688375.423439026</v>
      </c>
      <c r="N27" s="99">
        <v>177046.06515312201</v>
      </c>
      <c r="O27" s="99">
        <v>695490.77393341099</v>
      </c>
      <c r="P27" s="99">
        <v>0</v>
      </c>
      <c r="Q27" s="99">
        <v>115972.692811966</v>
      </c>
      <c r="R27" s="99">
        <v>65716.906540870696</v>
      </c>
      <c r="S27" s="99">
        <v>0</v>
      </c>
      <c r="T27" s="99">
        <v>20422.144838333101</v>
      </c>
      <c r="U27" s="99">
        <v>851522.40008544899</v>
      </c>
      <c r="V27" s="99">
        <v>99673594.497070298</v>
      </c>
      <c r="W27" s="99">
        <v>2077477.5243682901</v>
      </c>
      <c r="X27" s="99">
        <v>31686256.495361298</v>
      </c>
      <c r="Y27" s="99">
        <v>19665838.778564502</v>
      </c>
      <c r="Z27" s="99">
        <v>17423044.066650402</v>
      </c>
      <c r="AA27" s="99">
        <v>0</v>
      </c>
      <c r="AB27" s="99">
        <v>0</v>
      </c>
      <c r="AC27" s="99">
        <v>282243112.74218798</v>
      </c>
      <c r="AD27" s="99">
        <v>1238644.72775269</v>
      </c>
      <c r="AE27" s="99">
        <v>19596808.557128899</v>
      </c>
      <c r="AF27" s="99">
        <v>37218316.144531302</v>
      </c>
      <c r="AG27" s="99">
        <v>25876399.871337902</v>
      </c>
      <c r="AH27" s="99">
        <v>35959858.1484375</v>
      </c>
      <c r="AI27" s="99">
        <v>0</v>
      </c>
      <c r="AJ27" s="99">
        <v>15084762.5036621</v>
      </c>
      <c r="AK27" s="99">
        <v>13180729.395873999</v>
      </c>
      <c r="AL27" s="99">
        <v>0</v>
      </c>
      <c r="AM27" s="99">
        <v>4011356.4973449698</v>
      </c>
      <c r="AN27" s="99">
        <v>282517732.89453101</v>
      </c>
      <c r="AO27" s="99">
        <v>915655490.21875</v>
      </c>
      <c r="AP27" s="99">
        <v>17106512.6799316</v>
      </c>
      <c r="AQ27" s="99">
        <v>269530651.59765601</v>
      </c>
      <c r="AR27" s="99">
        <v>164862254.99804699</v>
      </c>
      <c r="AS27" s="99">
        <v>139139111.18554699</v>
      </c>
      <c r="AT27" s="99">
        <v>0</v>
      </c>
      <c r="AU27" s="99">
        <v>0</v>
      </c>
      <c r="AV27" s="99">
        <v>834868255.203125</v>
      </c>
      <c r="AW27" s="99">
        <v>3658157.1925659198</v>
      </c>
      <c r="AX27" s="99">
        <v>197651268.06835899</v>
      </c>
      <c r="AY27" s="99">
        <v>346878431.77734399</v>
      </c>
      <c r="AZ27" s="99">
        <v>210605551.96679699</v>
      </c>
      <c r="BA27" s="99">
        <v>323028217.12890601</v>
      </c>
      <c r="BB27" s="99">
        <v>0</v>
      </c>
      <c r="BC27" s="99">
        <v>127875658.583984</v>
      </c>
      <c r="BD27" s="99">
        <v>103850228.25781301</v>
      </c>
      <c r="BE27" s="99">
        <v>0</v>
      </c>
      <c r="BF27" s="99">
        <v>33473309.029785201</v>
      </c>
      <c r="BG27" s="99">
        <v>837268543.921875</v>
      </c>
      <c r="BH27" s="99">
        <v>202042938.90429699</v>
      </c>
      <c r="BI27" s="99">
        <v>2240229.83917236</v>
      </c>
      <c r="BJ27" s="99">
        <v>78721191.870117202</v>
      </c>
      <c r="BK27" s="99">
        <v>53875826.730468802</v>
      </c>
      <c r="BL27" s="99">
        <v>13199281.619751001</v>
      </c>
      <c r="BM27" s="99">
        <v>6815.7395474314699</v>
      </c>
      <c r="BN27" s="99">
        <v>285.49890229105898</v>
      </c>
      <c r="BO27" s="99">
        <v>0</v>
      </c>
      <c r="BP27" s="99">
        <v>0</v>
      </c>
      <c r="BQ27" s="99">
        <v>0</v>
      </c>
      <c r="BR27" s="99">
        <v>99256298.903320298</v>
      </c>
      <c r="BS27" s="99">
        <v>72959373.744140595</v>
      </c>
      <c r="BT27" s="99">
        <v>62769696.1474609</v>
      </c>
      <c r="BU27" s="99">
        <v>0</v>
      </c>
      <c r="BV27" s="99">
        <v>47268119.865234397</v>
      </c>
      <c r="BW27" s="99">
        <v>12902285.4112549</v>
      </c>
      <c r="BX27" s="99">
        <v>0</v>
      </c>
      <c r="BY27" s="99">
        <v>0</v>
      </c>
      <c r="BZ27" s="99">
        <v>0</v>
      </c>
      <c r="CA27" s="99">
        <v>2047995.7481384301</v>
      </c>
      <c r="CB27" s="99">
        <v>133246630.86425801</v>
      </c>
      <c r="CC27" s="99">
        <v>1197972095.5625</v>
      </c>
      <c r="CD27" s="99">
        <v>283052062.109375</v>
      </c>
      <c r="CE27" s="99">
        <v>84416.939986228899</v>
      </c>
      <c r="CF27" s="99">
        <v>17344991.235839799</v>
      </c>
      <c r="CG27" s="99">
        <v>138343933.59570301</v>
      </c>
      <c r="CH27" s="99">
        <v>13195538.888916001</v>
      </c>
      <c r="CI27" s="99">
        <v>2131735.5431518601</v>
      </c>
      <c r="CJ27" s="99">
        <v>150241529.36914101</v>
      </c>
      <c r="CK27" s="99">
        <v>1337471564.9375</v>
      </c>
      <c r="CL27" s="99">
        <v>296321767.52734399</v>
      </c>
      <c r="CM27" s="188">
        <v>2975483.9875183101</v>
      </c>
      <c r="CN27" s="188">
        <v>433509143.96093798</v>
      </c>
      <c r="CO27" s="188">
        <v>2172563060.125</v>
      </c>
      <c r="CP27" s="99">
        <v>296321767.52734399</v>
      </c>
      <c r="CQ27" s="99">
        <v>1338.6605031639299</v>
      </c>
      <c r="CR27" s="99">
        <v>250324.544553757</v>
      </c>
      <c r="CS27" s="99">
        <v>1956019.87980652</v>
      </c>
      <c r="CT27" s="99">
        <v>301270.82172775298</v>
      </c>
      <c r="CU27" s="98">
        <v>375992.28592892102</v>
      </c>
      <c r="CV27" s="98">
        <v>917524.92105512496</v>
      </c>
    </row>
    <row r="28" spans="1:100" x14ac:dyDescent="0.2">
      <c r="A28" s="98" t="s">
        <v>79</v>
      </c>
      <c r="B28" s="100">
        <v>40422</v>
      </c>
      <c r="C28" s="99">
        <v>1664828.0340271001</v>
      </c>
      <c r="D28" s="99">
        <v>19315.125421524001</v>
      </c>
      <c r="E28" s="99">
        <v>353227.10368347203</v>
      </c>
      <c r="F28" s="99">
        <v>273883.71612167399</v>
      </c>
      <c r="G28" s="99">
        <v>85379.004512786894</v>
      </c>
      <c r="H28" s="99">
        <v>0</v>
      </c>
      <c r="I28" s="99">
        <v>0</v>
      </c>
      <c r="J28" s="99">
        <v>847837.00666046096</v>
      </c>
      <c r="K28" s="99">
        <v>10315.830293536201</v>
      </c>
      <c r="L28" s="99">
        <v>415656.69852829003</v>
      </c>
      <c r="M28" s="99">
        <v>685191.83863830601</v>
      </c>
      <c r="N28" s="99">
        <v>175551.83554458601</v>
      </c>
      <c r="O28" s="99">
        <v>691235.828361511</v>
      </c>
      <c r="P28" s="99">
        <v>0</v>
      </c>
      <c r="Q28" s="99">
        <v>114642.606993675</v>
      </c>
      <c r="R28" s="99">
        <v>66235.558298111006</v>
      </c>
      <c r="S28" s="99">
        <v>0</v>
      </c>
      <c r="T28" s="99">
        <v>20869.487643480301</v>
      </c>
      <c r="U28" s="99">
        <v>858623.27957916295</v>
      </c>
      <c r="V28" s="99">
        <v>99840347.459960893</v>
      </c>
      <c r="W28" s="99">
        <v>1964873.6696472201</v>
      </c>
      <c r="X28" s="99">
        <v>30629423.6088867</v>
      </c>
      <c r="Y28" s="99">
        <v>19174372.356933601</v>
      </c>
      <c r="Z28" s="99">
        <v>17506245.900390599</v>
      </c>
      <c r="AA28" s="99">
        <v>0</v>
      </c>
      <c r="AB28" s="99">
        <v>0</v>
      </c>
      <c r="AC28" s="99">
        <v>285227728.55078101</v>
      </c>
      <c r="AD28" s="99">
        <v>1058043.5472717299</v>
      </c>
      <c r="AE28" s="99">
        <v>19051987.849609401</v>
      </c>
      <c r="AF28" s="99">
        <v>37243931.361328103</v>
      </c>
      <c r="AG28" s="99">
        <v>25541087.673339799</v>
      </c>
      <c r="AH28" s="99">
        <v>35261135.077636696</v>
      </c>
      <c r="AI28" s="99">
        <v>0</v>
      </c>
      <c r="AJ28" s="99">
        <v>14854553.876220699</v>
      </c>
      <c r="AK28" s="99">
        <v>13221932.8045654</v>
      </c>
      <c r="AL28" s="99">
        <v>0</v>
      </c>
      <c r="AM28" s="99">
        <v>3990494.1898193401</v>
      </c>
      <c r="AN28" s="99">
        <v>285954631.49609399</v>
      </c>
      <c r="AO28" s="99">
        <v>922365785.99218798</v>
      </c>
      <c r="AP28" s="99">
        <v>16591286.986816401</v>
      </c>
      <c r="AQ28" s="99">
        <v>260184167.03515601</v>
      </c>
      <c r="AR28" s="99">
        <v>160886131.09765601</v>
      </c>
      <c r="AS28" s="99">
        <v>140549452.88085899</v>
      </c>
      <c r="AT28" s="99">
        <v>0</v>
      </c>
      <c r="AU28" s="99">
        <v>0</v>
      </c>
      <c r="AV28" s="99">
        <v>847288762.96875</v>
      </c>
      <c r="AW28" s="99">
        <v>3138786.8399352999</v>
      </c>
      <c r="AX28" s="99">
        <v>191492626.55078101</v>
      </c>
      <c r="AY28" s="99">
        <v>346939550.55078101</v>
      </c>
      <c r="AZ28" s="99">
        <v>208229124.24804699</v>
      </c>
      <c r="BA28" s="99">
        <v>317821862.24609399</v>
      </c>
      <c r="BB28" s="99">
        <v>0</v>
      </c>
      <c r="BC28" s="99">
        <v>126003972.616211</v>
      </c>
      <c r="BD28" s="99">
        <v>104516315.022461</v>
      </c>
      <c r="BE28" s="99">
        <v>0</v>
      </c>
      <c r="BF28" s="99">
        <v>33649656.5458984</v>
      </c>
      <c r="BG28" s="99">
        <v>850363676.234375</v>
      </c>
      <c r="BH28" s="99">
        <v>200184902.50781301</v>
      </c>
      <c r="BI28" s="99">
        <v>2126711.9903869601</v>
      </c>
      <c r="BJ28" s="99">
        <v>76500999.169921905</v>
      </c>
      <c r="BK28" s="99">
        <v>52500457.058105499</v>
      </c>
      <c r="BL28" s="99">
        <v>13226766.036132799</v>
      </c>
      <c r="BM28" s="99">
        <v>4948.7001420855504</v>
      </c>
      <c r="BN28" s="99">
        <v>181.40680669620599</v>
      </c>
      <c r="BO28" s="99">
        <v>0</v>
      </c>
      <c r="BP28" s="99">
        <v>0</v>
      </c>
      <c r="BQ28" s="99">
        <v>0</v>
      </c>
      <c r="BR28" s="99">
        <v>99288712.002929702</v>
      </c>
      <c r="BS28" s="99">
        <v>71993251.319335893</v>
      </c>
      <c r="BT28" s="99">
        <v>61728331.762207001</v>
      </c>
      <c r="BU28" s="99">
        <v>0</v>
      </c>
      <c r="BV28" s="99">
        <v>46769001.005859397</v>
      </c>
      <c r="BW28" s="99">
        <v>12937336.6359863</v>
      </c>
      <c r="BX28" s="99">
        <v>0</v>
      </c>
      <c r="BY28" s="99">
        <v>0</v>
      </c>
      <c r="BZ28" s="99">
        <v>0</v>
      </c>
      <c r="CA28" s="99">
        <v>2037549.9094696001</v>
      </c>
      <c r="CB28" s="99">
        <v>132072418.759766</v>
      </c>
      <c r="CC28" s="99">
        <v>1193339974.03125</v>
      </c>
      <c r="CD28" s="99">
        <v>278307499.59375</v>
      </c>
      <c r="CE28" s="99">
        <v>85660.682450294495</v>
      </c>
      <c r="CF28" s="99">
        <v>17462844.0629883</v>
      </c>
      <c r="CG28" s="99">
        <v>140528297.97265601</v>
      </c>
      <c r="CH28" s="99">
        <v>13251853.853149399</v>
      </c>
      <c r="CI28" s="99">
        <v>2123781.8341979999</v>
      </c>
      <c r="CJ28" s="99">
        <v>149872995.56054699</v>
      </c>
      <c r="CK28" s="99">
        <v>1333912962.70313</v>
      </c>
      <c r="CL28" s="99">
        <v>291507926.703125</v>
      </c>
      <c r="CM28" s="188">
        <v>2974310.9037170401</v>
      </c>
      <c r="CN28" s="188">
        <v>435803039.35546899</v>
      </c>
      <c r="CO28" s="188">
        <v>2189350218.15625</v>
      </c>
      <c r="CP28" s="99">
        <v>291507926.703125</v>
      </c>
      <c r="CQ28" s="99">
        <v>1355.1424832940099</v>
      </c>
      <c r="CR28" s="99">
        <v>255898.058086395</v>
      </c>
      <c r="CS28" s="99">
        <v>1992945.53605652</v>
      </c>
      <c r="CT28" s="99">
        <v>308545.58671188401</v>
      </c>
      <c r="CU28" s="98">
        <v>362829.95957438397</v>
      </c>
      <c r="CV28" s="98">
        <v>925671.57601537998</v>
      </c>
    </row>
    <row r="29" spans="1:100" x14ac:dyDescent="0.2">
      <c r="A29" s="98" t="s">
        <v>79</v>
      </c>
      <c r="B29" s="100">
        <v>40513</v>
      </c>
      <c r="C29" s="99">
        <v>1658730.81199646</v>
      </c>
      <c r="D29" s="99">
        <v>19309.403179168701</v>
      </c>
      <c r="E29" s="99">
        <v>344621.46453857399</v>
      </c>
      <c r="F29" s="99">
        <v>268030.71020126302</v>
      </c>
      <c r="G29" s="99">
        <v>86935.131487846404</v>
      </c>
      <c r="H29" s="99">
        <v>0</v>
      </c>
      <c r="I29" s="99">
        <v>0</v>
      </c>
      <c r="J29" s="99">
        <v>856403.16244506801</v>
      </c>
      <c r="K29" s="99">
        <v>9368.1922903060895</v>
      </c>
      <c r="L29" s="99">
        <v>503022.19231414801</v>
      </c>
      <c r="M29" s="99">
        <v>682454.58636474598</v>
      </c>
      <c r="N29" s="99">
        <v>173655.101589203</v>
      </c>
      <c r="O29" s="99">
        <v>671967.94617462205</v>
      </c>
      <c r="P29" s="99">
        <v>0</v>
      </c>
      <c r="Q29" s="99">
        <v>113594.49145984701</v>
      </c>
      <c r="R29" s="99">
        <v>66625.554532051101</v>
      </c>
      <c r="S29" s="99">
        <v>0</v>
      </c>
      <c r="T29" s="99">
        <v>24330.326706886299</v>
      </c>
      <c r="U29" s="99">
        <v>866211.23493194603</v>
      </c>
      <c r="V29" s="99">
        <v>98925534.7421875</v>
      </c>
      <c r="W29" s="99">
        <v>1947076.32435608</v>
      </c>
      <c r="X29" s="99">
        <v>29627998.635986298</v>
      </c>
      <c r="Y29" s="99">
        <v>18620886.903076202</v>
      </c>
      <c r="Z29" s="99">
        <v>17658804.613281298</v>
      </c>
      <c r="AA29" s="99">
        <v>0</v>
      </c>
      <c r="AB29" s="99">
        <v>0</v>
      </c>
      <c r="AC29" s="99">
        <v>286508237.70703101</v>
      </c>
      <c r="AD29" s="99">
        <v>953967.63874054002</v>
      </c>
      <c r="AE29" s="99">
        <v>21090814.799560498</v>
      </c>
      <c r="AF29" s="99">
        <v>36897609.4453125</v>
      </c>
      <c r="AG29" s="99">
        <v>25115158.1005859</v>
      </c>
      <c r="AH29" s="99">
        <v>32709892.229003899</v>
      </c>
      <c r="AI29" s="99">
        <v>0</v>
      </c>
      <c r="AJ29" s="99">
        <v>14691754.326660199</v>
      </c>
      <c r="AK29" s="99">
        <v>13063257.8431396</v>
      </c>
      <c r="AL29" s="99">
        <v>0</v>
      </c>
      <c r="AM29" s="99">
        <v>4274445.8056030301</v>
      </c>
      <c r="AN29" s="99">
        <v>287517432.83984399</v>
      </c>
      <c r="AO29" s="99">
        <v>916186031.96875</v>
      </c>
      <c r="AP29" s="99">
        <v>16911024.511230499</v>
      </c>
      <c r="AQ29" s="99">
        <v>253239087.390625</v>
      </c>
      <c r="AR29" s="99">
        <v>157734893.09960899</v>
      </c>
      <c r="AS29" s="99">
        <v>142524994.49218801</v>
      </c>
      <c r="AT29" s="99">
        <v>0</v>
      </c>
      <c r="AU29" s="99">
        <v>0</v>
      </c>
      <c r="AV29" s="99">
        <v>859691767.859375</v>
      </c>
      <c r="AW29" s="99">
        <v>2865049.63885498</v>
      </c>
      <c r="AX29" s="99">
        <v>212302938.421875</v>
      </c>
      <c r="AY29" s="99">
        <v>345530933.46484399</v>
      </c>
      <c r="AZ29" s="99">
        <v>205769673.69335899</v>
      </c>
      <c r="BA29" s="99">
        <v>296911122.10546899</v>
      </c>
      <c r="BB29" s="99">
        <v>0</v>
      </c>
      <c r="BC29" s="99">
        <v>125789297.292969</v>
      </c>
      <c r="BD29" s="99">
        <v>103938584.27050801</v>
      </c>
      <c r="BE29" s="99">
        <v>0</v>
      </c>
      <c r="BF29" s="99">
        <v>36080618.293457001</v>
      </c>
      <c r="BG29" s="99">
        <v>863260178.49218798</v>
      </c>
      <c r="BH29" s="99">
        <v>198773147.74218801</v>
      </c>
      <c r="BI29" s="99">
        <v>2130225.1942749</v>
      </c>
      <c r="BJ29" s="99">
        <v>74865680.009765595</v>
      </c>
      <c r="BK29" s="99">
        <v>51390789.893554702</v>
      </c>
      <c r="BL29" s="99">
        <v>12926839.5782471</v>
      </c>
      <c r="BM29" s="99">
        <v>3676.4450334012499</v>
      </c>
      <c r="BN29" s="99">
        <v>237.54357559606399</v>
      </c>
      <c r="BO29" s="99">
        <v>0</v>
      </c>
      <c r="BP29" s="99">
        <v>0</v>
      </c>
      <c r="BQ29" s="99">
        <v>0</v>
      </c>
      <c r="BR29" s="99">
        <v>99165339.861328095</v>
      </c>
      <c r="BS29" s="99">
        <v>71142336.513671905</v>
      </c>
      <c r="BT29" s="99">
        <v>57785119.046875</v>
      </c>
      <c r="BU29" s="99">
        <v>0</v>
      </c>
      <c r="BV29" s="99">
        <v>46720447.956054702</v>
      </c>
      <c r="BW29" s="99">
        <v>12564389.103271499</v>
      </c>
      <c r="BX29" s="99">
        <v>0</v>
      </c>
      <c r="BY29" s="99">
        <v>0</v>
      </c>
      <c r="BZ29" s="99">
        <v>0</v>
      </c>
      <c r="CA29" s="99">
        <v>2023202.9039154099</v>
      </c>
      <c r="CB29" s="99">
        <v>130553233.37402301</v>
      </c>
      <c r="CC29" s="99">
        <v>1186482038.60938</v>
      </c>
      <c r="CD29" s="99">
        <v>275953518.69140601</v>
      </c>
      <c r="CE29" s="99">
        <v>86883.270080566406</v>
      </c>
      <c r="CF29" s="99">
        <v>17641764.893310498</v>
      </c>
      <c r="CG29" s="99">
        <v>142313664.07421899</v>
      </c>
      <c r="CH29" s="99">
        <v>12867468.3713379</v>
      </c>
      <c r="CI29" s="99">
        <v>2109898.3815918001</v>
      </c>
      <c r="CJ29" s="99">
        <v>147943418.35351601</v>
      </c>
      <c r="CK29" s="99">
        <v>1329714414.875</v>
      </c>
      <c r="CL29" s="99">
        <v>288838984.70703101</v>
      </c>
      <c r="CM29" s="188">
        <v>2967814.4490051302</v>
      </c>
      <c r="CN29" s="188">
        <v>435656619.92968798</v>
      </c>
      <c r="CO29" s="188">
        <v>2188062140.34375</v>
      </c>
      <c r="CP29" s="99">
        <v>288838984.70703101</v>
      </c>
      <c r="CQ29" s="99">
        <v>1414.72497202456</v>
      </c>
      <c r="CR29" s="99">
        <v>261036.1140728</v>
      </c>
      <c r="CS29" s="99">
        <v>2044443.15853882</v>
      </c>
      <c r="CT29" s="99">
        <v>319535.02219772298</v>
      </c>
      <c r="CU29" s="98">
        <v>354206.02632919903</v>
      </c>
      <c r="CV29" s="98">
        <v>935654.25671532995</v>
      </c>
    </row>
    <row r="30" spans="1:100" x14ac:dyDescent="0.2">
      <c r="A30" s="98" t="s">
        <v>79</v>
      </c>
      <c r="B30" s="100">
        <v>40603</v>
      </c>
      <c r="C30" s="99">
        <v>1657078.96476746</v>
      </c>
      <c r="D30" s="99">
        <v>18986.908572197</v>
      </c>
      <c r="E30" s="99">
        <v>338596.89754486101</v>
      </c>
      <c r="F30" s="99">
        <v>263469.59097671497</v>
      </c>
      <c r="G30" s="99">
        <v>88298.476803779602</v>
      </c>
      <c r="H30" s="99">
        <v>0</v>
      </c>
      <c r="I30" s="99">
        <v>0</v>
      </c>
      <c r="J30" s="99">
        <v>867728.12139129604</v>
      </c>
      <c r="K30" s="99">
        <v>8461.9728262424505</v>
      </c>
      <c r="L30" s="99">
        <v>1031368.7240371699</v>
      </c>
      <c r="M30" s="99">
        <v>681766.50627899205</v>
      </c>
      <c r="N30" s="99">
        <v>172011.92068099999</v>
      </c>
      <c r="O30" s="99">
        <v>0</v>
      </c>
      <c r="P30" s="99">
        <v>0</v>
      </c>
      <c r="Q30" s="99">
        <v>112866.244011879</v>
      </c>
      <c r="R30" s="99">
        <v>0</v>
      </c>
      <c r="S30" s="99">
        <v>0</v>
      </c>
      <c r="T30" s="99">
        <v>86315.790947914094</v>
      </c>
      <c r="U30" s="99">
        <v>876145.39418792701</v>
      </c>
      <c r="V30" s="99">
        <v>98543432.659179702</v>
      </c>
      <c r="W30" s="99">
        <v>1896012.83676147</v>
      </c>
      <c r="X30" s="99">
        <v>28933921.377441399</v>
      </c>
      <c r="Y30" s="99">
        <v>18148779.642333999</v>
      </c>
      <c r="Z30" s="99">
        <v>17891565.900390599</v>
      </c>
      <c r="AA30" s="99">
        <v>0</v>
      </c>
      <c r="AB30" s="99">
        <v>0</v>
      </c>
      <c r="AC30" s="99">
        <v>290825411.30468798</v>
      </c>
      <c r="AD30" s="99">
        <v>861068.05617523205</v>
      </c>
      <c r="AE30" s="99">
        <v>53147175.529785201</v>
      </c>
      <c r="AF30" s="99">
        <v>36954961.6572266</v>
      </c>
      <c r="AG30" s="99">
        <v>24669191.300781298</v>
      </c>
      <c r="AH30" s="99">
        <v>0</v>
      </c>
      <c r="AI30" s="99">
        <v>0</v>
      </c>
      <c r="AJ30" s="99">
        <v>14547183.4168701</v>
      </c>
      <c r="AK30" s="99">
        <v>0</v>
      </c>
      <c r="AL30" s="99">
        <v>0</v>
      </c>
      <c r="AM30" s="99">
        <v>17515793.0773926</v>
      </c>
      <c r="AN30" s="99">
        <v>291060888.08593798</v>
      </c>
      <c r="AO30" s="99">
        <v>920590240.3125</v>
      </c>
      <c r="AP30" s="99">
        <v>16328177.395507799</v>
      </c>
      <c r="AQ30" s="99">
        <v>249717443.046875</v>
      </c>
      <c r="AR30" s="99">
        <v>154210139.94531301</v>
      </c>
      <c r="AS30" s="99">
        <v>144714967.32031301</v>
      </c>
      <c r="AT30" s="99">
        <v>0</v>
      </c>
      <c r="AU30" s="99">
        <v>0</v>
      </c>
      <c r="AV30" s="99">
        <v>879359003.921875</v>
      </c>
      <c r="AW30" s="99">
        <v>2606084.1743469201</v>
      </c>
      <c r="AX30" s="99">
        <v>504497280.38281298</v>
      </c>
      <c r="AY30" s="99">
        <v>351243506.69531298</v>
      </c>
      <c r="AZ30" s="99">
        <v>203072999.01171899</v>
      </c>
      <c r="BA30" s="99">
        <v>0</v>
      </c>
      <c r="BB30" s="99">
        <v>0</v>
      </c>
      <c r="BC30" s="99">
        <v>125494689.146484</v>
      </c>
      <c r="BD30" s="99">
        <v>0</v>
      </c>
      <c r="BE30" s="99">
        <v>0</v>
      </c>
      <c r="BF30" s="99">
        <v>141987856.64453101</v>
      </c>
      <c r="BG30" s="99">
        <v>882284008.55468798</v>
      </c>
      <c r="BH30" s="99">
        <v>147968466.78125</v>
      </c>
      <c r="BI30" s="99">
        <v>2020361.0929717999</v>
      </c>
      <c r="BJ30" s="99">
        <v>65833367.004394501</v>
      </c>
      <c r="BK30" s="99">
        <v>47874108.184082001</v>
      </c>
      <c r="BL30" s="99">
        <v>333021.51305770897</v>
      </c>
      <c r="BM30" s="99">
        <v>0</v>
      </c>
      <c r="BN30" s="99">
        <v>0</v>
      </c>
      <c r="BO30" s="99">
        <v>0</v>
      </c>
      <c r="BP30" s="99">
        <v>0</v>
      </c>
      <c r="BQ30" s="99">
        <v>0</v>
      </c>
      <c r="BR30" s="99">
        <v>99430071.966796905</v>
      </c>
      <c r="BS30" s="99">
        <v>70136469.144531295</v>
      </c>
      <c r="BT30" s="99">
        <v>0</v>
      </c>
      <c r="BU30" s="99">
        <v>0</v>
      </c>
      <c r="BV30" s="99">
        <v>46873399.539550804</v>
      </c>
      <c r="BW30" s="99">
        <v>0</v>
      </c>
      <c r="BX30" s="99">
        <v>0</v>
      </c>
      <c r="BY30" s="99">
        <v>0</v>
      </c>
      <c r="BZ30" s="99">
        <v>0</v>
      </c>
      <c r="CA30" s="99">
        <v>2014017.65441895</v>
      </c>
      <c r="CB30" s="99">
        <v>129595408.35449199</v>
      </c>
      <c r="CC30" s="99">
        <v>1187640405.90625</v>
      </c>
      <c r="CD30" s="99">
        <v>215708391.46679699</v>
      </c>
      <c r="CE30" s="99">
        <v>88274.4693918228</v>
      </c>
      <c r="CF30" s="99">
        <v>17892310.427978501</v>
      </c>
      <c r="CG30" s="99">
        <v>144616099.66406301</v>
      </c>
      <c r="CH30" s="99">
        <v>334578.06333923299</v>
      </c>
      <c r="CI30" s="99">
        <v>2102141.78796387</v>
      </c>
      <c r="CJ30" s="99">
        <v>147207348.171875</v>
      </c>
      <c r="CK30" s="99">
        <v>1329716863.73438</v>
      </c>
      <c r="CL30" s="99">
        <v>215885005.19921899</v>
      </c>
      <c r="CM30" s="188">
        <v>2971298.1737670898</v>
      </c>
      <c r="CN30" s="188">
        <v>438655298.49609399</v>
      </c>
      <c r="CO30" s="188">
        <v>2207722509.9375</v>
      </c>
      <c r="CP30" s="99">
        <v>215885005.19921899</v>
      </c>
      <c r="CQ30" s="99">
        <v>1458.07430522144</v>
      </c>
      <c r="CR30" s="99">
        <v>267425.14618682902</v>
      </c>
      <c r="CS30" s="99">
        <v>2118220.99255371</v>
      </c>
      <c r="CT30" s="99">
        <v>331313.64742279099</v>
      </c>
      <c r="CU30" s="98">
        <v>347518.12071894901</v>
      </c>
      <c r="CV30" s="98">
        <v>948234.72791047895</v>
      </c>
    </row>
    <row r="31" spans="1:100" x14ac:dyDescent="0.2">
      <c r="A31" s="98" t="s">
        <v>79</v>
      </c>
      <c r="B31" s="100">
        <v>40695</v>
      </c>
      <c r="C31" s="99">
        <v>1652068.3269653299</v>
      </c>
      <c r="D31" s="99">
        <v>19067.638358593002</v>
      </c>
      <c r="E31" s="99">
        <v>330427.18763732899</v>
      </c>
      <c r="F31" s="99">
        <v>258413.05617523199</v>
      </c>
      <c r="G31" s="99">
        <v>89200.155456542998</v>
      </c>
      <c r="H31" s="99">
        <v>0</v>
      </c>
      <c r="I31" s="99">
        <v>0</v>
      </c>
      <c r="J31" s="99">
        <v>876129.73733520496</v>
      </c>
      <c r="K31" s="99">
        <v>7551.0686298012697</v>
      </c>
      <c r="L31" s="99">
        <v>1038557.31964111</v>
      </c>
      <c r="M31" s="99">
        <v>679627.315727234</v>
      </c>
      <c r="N31" s="99">
        <v>170380.932628632</v>
      </c>
      <c r="O31" s="99">
        <v>0</v>
      </c>
      <c r="P31" s="99">
        <v>0</v>
      </c>
      <c r="Q31" s="99">
        <v>111956.432822227</v>
      </c>
      <c r="R31" s="99">
        <v>0</v>
      </c>
      <c r="S31" s="99">
        <v>0</v>
      </c>
      <c r="T31" s="99">
        <v>87723.477093696594</v>
      </c>
      <c r="U31" s="99">
        <v>883086.64007568394</v>
      </c>
      <c r="V31" s="99">
        <v>97924762.733398393</v>
      </c>
      <c r="W31" s="99">
        <v>1853961.5323944101</v>
      </c>
      <c r="X31" s="99">
        <v>28040705.728759799</v>
      </c>
      <c r="Y31" s="99">
        <v>17762793.752441399</v>
      </c>
      <c r="Z31" s="99">
        <v>17893703.028564502</v>
      </c>
      <c r="AA31" s="99">
        <v>0</v>
      </c>
      <c r="AB31" s="99">
        <v>0</v>
      </c>
      <c r="AC31" s="99">
        <v>293810283.24609399</v>
      </c>
      <c r="AD31" s="99">
        <v>744647.25604248</v>
      </c>
      <c r="AE31" s="99">
        <v>52387054.1943359</v>
      </c>
      <c r="AF31" s="99">
        <v>36805016.739746101</v>
      </c>
      <c r="AG31" s="99">
        <v>24282677.6096191</v>
      </c>
      <c r="AH31" s="99">
        <v>0</v>
      </c>
      <c r="AI31" s="99">
        <v>0</v>
      </c>
      <c r="AJ31" s="99">
        <v>14418358.7689209</v>
      </c>
      <c r="AK31" s="99">
        <v>0</v>
      </c>
      <c r="AL31" s="99">
        <v>0</v>
      </c>
      <c r="AM31" s="99">
        <v>17622642.7661133</v>
      </c>
      <c r="AN31" s="99">
        <v>293424533.4375</v>
      </c>
      <c r="AO31" s="99">
        <v>923748709.953125</v>
      </c>
      <c r="AP31" s="99">
        <v>16299601.963378901</v>
      </c>
      <c r="AQ31" s="99">
        <v>242644814.45507801</v>
      </c>
      <c r="AR31" s="99">
        <v>151628319.43164101</v>
      </c>
      <c r="AS31" s="99">
        <v>145795075.61718801</v>
      </c>
      <c r="AT31" s="99">
        <v>0</v>
      </c>
      <c r="AU31" s="99">
        <v>0</v>
      </c>
      <c r="AV31" s="99">
        <v>895657843.11718798</v>
      </c>
      <c r="AW31" s="99">
        <v>2267076.14343262</v>
      </c>
      <c r="AX31" s="99">
        <v>503227296.66406298</v>
      </c>
      <c r="AY31" s="99">
        <v>351637381.50781298</v>
      </c>
      <c r="AZ31" s="99">
        <v>200668210.25</v>
      </c>
      <c r="BA31" s="99">
        <v>0</v>
      </c>
      <c r="BB31" s="99">
        <v>0</v>
      </c>
      <c r="BC31" s="99">
        <v>124798261.694336</v>
      </c>
      <c r="BD31" s="99">
        <v>0</v>
      </c>
      <c r="BE31" s="99">
        <v>0</v>
      </c>
      <c r="BF31" s="99">
        <v>143635074.08789101</v>
      </c>
      <c r="BG31" s="99">
        <v>897296457.47656298</v>
      </c>
      <c r="BH31" s="99">
        <v>148298073.421875</v>
      </c>
      <c r="BI31" s="99">
        <v>2018519.7010955799</v>
      </c>
      <c r="BJ31" s="99">
        <v>64339652.807128899</v>
      </c>
      <c r="BK31" s="99">
        <v>46952034.285644501</v>
      </c>
      <c r="BL31" s="99">
        <v>340892.69712829601</v>
      </c>
      <c r="BM31" s="99">
        <v>0</v>
      </c>
      <c r="BN31" s="99">
        <v>0</v>
      </c>
      <c r="BO31" s="99">
        <v>0</v>
      </c>
      <c r="BP31" s="99">
        <v>0</v>
      </c>
      <c r="BQ31" s="99">
        <v>0</v>
      </c>
      <c r="BR31" s="99">
        <v>99501011.750976607</v>
      </c>
      <c r="BS31" s="99">
        <v>69418016.237304702</v>
      </c>
      <c r="BT31" s="99">
        <v>0</v>
      </c>
      <c r="BU31" s="99">
        <v>0</v>
      </c>
      <c r="BV31" s="99">
        <v>46696811.674316399</v>
      </c>
      <c r="BW31" s="99">
        <v>0</v>
      </c>
      <c r="BX31" s="99">
        <v>0</v>
      </c>
      <c r="BY31" s="99">
        <v>0</v>
      </c>
      <c r="BZ31" s="99">
        <v>0</v>
      </c>
      <c r="CA31" s="99">
        <v>2001544.46492004</v>
      </c>
      <c r="CB31" s="99">
        <v>127610317.90722699</v>
      </c>
      <c r="CC31" s="99">
        <v>1176563509.32813</v>
      </c>
      <c r="CD31" s="99">
        <v>214645763.29101601</v>
      </c>
      <c r="CE31" s="99">
        <v>89127.731082916303</v>
      </c>
      <c r="CF31" s="99">
        <v>17888747.7197266</v>
      </c>
      <c r="CG31" s="99">
        <v>145720741.13085899</v>
      </c>
      <c r="CH31" s="99">
        <v>340192.11210632301</v>
      </c>
      <c r="CI31" s="99">
        <v>2090415.0440521201</v>
      </c>
      <c r="CJ31" s="99">
        <v>145646193.171875</v>
      </c>
      <c r="CK31" s="99">
        <v>1323685018.75</v>
      </c>
      <c r="CL31" s="99">
        <v>214834549.08593801</v>
      </c>
      <c r="CM31" s="188">
        <v>2965684.1391906701</v>
      </c>
      <c r="CN31" s="188">
        <v>439598334.703125</v>
      </c>
      <c r="CO31" s="188">
        <v>2220165271.84375</v>
      </c>
      <c r="CP31" s="99">
        <v>214834549.08593801</v>
      </c>
      <c r="CQ31" s="99">
        <v>1535.5095842927699</v>
      </c>
      <c r="CR31" s="99">
        <v>275847.75191497803</v>
      </c>
      <c r="CS31" s="99">
        <v>2200891.2013854999</v>
      </c>
      <c r="CT31" s="99">
        <v>341120.51162338298</v>
      </c>
      <c r="CU31" s="98">
        <v>337888.665608607</v>
      </c>
      <c r="CV31" s="98">
        <v>957464.28391940799</v>
      </c>
    </row>
    <row r="32" spans="1:100" x14ac:dyDescent="0.2">
      <c r="A32" s="98" t="s">
        <v>79</v>
      </c>
      <c r="B32" s="100">
        <v>40787</v>
      </c>
      <c r="C32" s="99">
        <v>1647298.34809875</v>
      </c>
      <c r="D32" s="99">
        <v>19371.840262889898</v>
      </c>
      <c r="E32" s="99">
        <v>324778.83921051002</v>
      </c>
      <c r="F32" s="99">
        <v>255224.092626572</v>
      </c>
      <c r="G32" s="99">
        <v>89105.843313217207</v>
      </c>
      <c r="H32" s="99">
        <v>0</v>
      </c>
      <c r="I32" s="99">
        <v>0</v>
      </c>
      <c r="J32" s="99">
        <v>877623.83615112305</v>
      </c>
      <c r="K32" s="99">
        <v>6747.3565938472702</v>
      </c>
      <c r="L32" s="99">
        <v>1050906.12284851</v>
      </c>
      <c r="M32" s="99">
        <v>677853.155601501</v>
      </c>
      <c r="N32" s="99">
        <v>168720.098957062</v>
      </c>
      <c r="O32" s="99">
        <v>0</v>
      </c>
      <c r="P32" s="99">
        <v>0</v>
      </c>
      <c r="Q32" s="99">
        <v>111195.293322563</v>
      </c>
      <c r="R32" s="99">
        <v>0</v>
      </c>
      <c r="S32" s="99">
        <v>0</v>
      </c>
      <c r="T32" s="99">
        <v>88336.495411872893</v>
      </c>
      <c r="U32" s="99">
        <v>884707.62187957799</v>
      </c>
      <c r="V32" s="99">
        <v>97355856.707031295</v>
      </c>
      <c r="W32" s="99">
        <v>1870295.9205627399</v>
      </c>
      <c r="X32" s="99">
        <v>27315145.705322299</v>
      </c>
      <c r="Y32" s="99">
        <v>17387221.712646499</v>
      </c>
      <c r="Z32" s="99">
        <v>17715740.926269501</v>
      </c>
      <c r="AA32" s="99">
        <v>0</v>
      </c>
      <c r="AB32" s="99">
        <v>0</v>
      </c>
      <c r="AC32" s="99">
        <v>294011640.46093798</v>
      </c>
      <c r="AD32" s="99">
        <v>665433.37363433803</v>
      </c>
      <c r="AE32" s="99">
        <v>51861864.5087891</v>
      </c>
      <c r="AF32" s="99">
        <v>36722282.769042999</v>
      </c>
      <c r="AG32" s="99">
        <v>23986020.575927701</v>
      </c>
      <c r="AH32" s="99">
        <v>0</v>
      </c>
      <c r="AI32" s="99">
        <v>0</v>
      </c>
      <c r="AJ32" s="99">
        <v>14351613.7996826</v>
      </c>
      <c r="AK32" s="99">
        <v>0</v>
      </c>
      <c r="AL32" s="99">
        <v>0</v>
      </c>
      <c r="AM32" s="99">
        <v>17494093.8054199</v>
      </c>
      <c r="AN32" s="99">
        <v>295403004.96484399</v>
      </c>
      <c r="AO32" s="99">
        <v>916148249.890625</v>
      </c>
      <c r="AP32" s="99">
        <v>16429787.2058105</v>
      </c>
      <c r="AQ32" s="99">
        <v>236189368.82226601</v>
      </c>
      <c r="AR32" s="99">
        <v>148740428.55468801</v>
      </c>
      <c r="AS32" s="99">
        <v>145165642.99023399</v>
      </c>
      <c r="AT32" s="99">
        <v>0</v>
      </c>
      <c r="AU32" s="99">
        <v>0</v>
      </c>
      <c r="AV32" s="99">
        <v>903083755.453125</v>
      </c>
      <c r="AW32" s="99">
        <v>2042359.92399597</v>
      </c>
      <c r="AX32" s="99">
        <v>502011718.63281298</v>
      </c>
      <c r="AY32" s="99">
        <v>349594781.453125</v>
      </c>
      <c r="AZ32" s="99">
        <v>198779666.12109399</v>
      </c>
      <c r="BA32" s="99">
        <v>0</v>
      </c>
      <c r="BB32" s="99">
        <v>0</v>
      </c>
      <c r="BC32" s="99">
        <v>124292880.136719</v>
      </c>
      <c r="BD32" s="99">
        <v>0</v>
      </c>
      <c r="BE32" s="99">
        <v>0</v>
      </c>
      <c r="BF32" s="99">
        <v>143432365.75</v>
      </c>
      <c r="BG32" s="99">
        <v>905088212.02343798</v>
      </c>
      <c r="BH32" s="99">
        <v>151377914.10742199</v>
      </c>
      <c r="BI32" s="99">
        <v>2072173.47279358</v>
      </c>
      <c r="BJ32" s="99">
        <v>63388197.946777299</v>
      </c>
      <c r="BK32" s="99">
        <v>46379084.9462891</v>
      </c>
      <c r="BL32" s="99">
        <v>353884.25256729103</v>
      </c>
      <c r="BM32" s="99">
        <v>0</v>
      </c>
      <c r="BN32" s="99">
        <v>0</v>
      </c>
      <c r="BO32" s="99">
        <v>0</v>
      </c>
      <c r="BP32" s="99">
        <v>0</v>
      </c>
      <c r="BQ32" s="99">
        <v>0</v>
      </c>
      <c r="BR32" s="99">
        <v>99400430.453125</v>
      </c>
      <c r="BS32" s="99">
        <v>68752107.977539107</v>
      </c>
      <c r="BT32" s="99">
        <v>0</v>
      </c>
      <c r="BU32" s="99">
        <v>0</v>
      </c>
      <c r="BV32" s="99">
        <v>46711485.072753899</v>
      </c>
      <c r="BW32" s="99">
        <v>0</v>
      </c>
      <c r="BX32" s="99">
        <v>0</v>
      </c>
      <c r="BY32" s="99">
        <v>0</v>
      </c>
      <c r="BZ32" s="99">
        <v>0</v>
      </c>
      <c r="CA32" s="99">
        <v>1990845.1079559301</v>
      </c>
      <c r="CB32" s="99">
        <v>126588428.90429699</v>
      </c>
      <c r="CC32" s="99">
        <v>1172188915.23438</v>
      </c>
      <c r="CD32" s="99">
        <v>216797638.17968801</v>
      </c>
      <c r="CE32" s="99">
        <v>89308.617944717407</v>
      </c>
      <c r="CF32" s="99">
        <v>17767905.623779301</v>
      </c>
      <c r="CG32" s="99">
        <v>146023950.67968801</v>
      </c>
      <c r="CH32" s="99">
        <v>355194.05470657302</v>
      </c>
      <c r="CI32" s="99">
        <v>2081318.71183777</v>
      </c>
      <c r="CJ32" s="99">
        <v>144350398.30664101</v>
      </c>
      <c r="CK32" s="99">
        <v>1315458043.03125</v>
      </c>
      <c r="CL32" s="99">
        <v>217338106.14257801</v>
      </c>
      <c r="CM32" s="188">
        <v>2958586.30541992</v>
      </c>
      <c r="CN32" s="188">
        <v>439348373.125</v>
      </c>
      <c r="CO32" s="188">
        <v>2223506002.5625</v>
      </c>
      <c r="CP32" s="99">
        <v>217338106.14257801</v>
      </c>
      <c r="CQ32" s="99">
        <v>1578.3115469813299</v>
      </c>
      <c r="CR32" s="99">
        <v>280085.79256439197</v>
      </c>
      <c r="CS32" s="99">
        <v>2235053.9337463402</v>
      </c>
      <c r="CT32" s="99">
        <v>346007.87369155901</v>
      </c>
      <c r="CU32" s="98">
        <v>331252.84560495202</v>
      </c>
      <c r="CV32" s="98">
        <v>959061.59912732395</v>
      </c>
    </row>
    <row r="33" spans="1:100" x14ac:dyDescent="0.2">
      <c r="A33" s="98" t="s">
        <v>79</v>
      </c>
      <c r="B33" s="100">
        <v>40878</v>
      </c>
      <c r="C33" s="99">
        <v>1655914.04096985</v>
      </c>
      <c r="D33" s="99">
        <v>20980.9434065819</v>
      </c>
      <c r="E33" s="99">
        <v>321202.39463043201</v>
      </c>
      <c r="F33" s="99">
        <v>253367.312578201</v>
      </c>
      <c r="G33" s="99">
        <v>90604.474092483506</v>
      </c>
      <c r="H33" s="99">
        <v>0</v>
      </c>
      <c r="I33" s="99">
        <v>0</v>
      </c>
      <c r="J33" s="99">
        <v>888652.25753021205</v>
      </c>
      <c r="K33" s="99">
        <v>6454.0690047144899</v>
      </c>
      <c r="L33" s="99">
        <v>1036733.95046997</v>
      </c>
      <c r="M33" s="99">
        <v>681347.89642333996</v>
      </c>
      <c r="N33" s="99">
        <v>167330.57652473499</v>
      </c>
      <c r="O33" s="99">
        <v>0</v>
      </c>
      <c r="P33" s="99">
        <v>0</v>
      </c>
      <c r="Q33" s="99">
        <v>113711.683859825</v>
      </c>
      <c r="R33" s="99">
        <v>0</v>
      </c>
      <c r="S33" s="99">
        <v>0</v>
      </c>
      <c r="T33" s="99">
        <v>88611.8442029953</v>
      </c>
      <c r="U33" s="99">
        <v>895258.39820861805</v>
      </c>
      <c r="V33" s="99">
        <v>97488436.871093795</v>
      </c>
      <c r="W33" s="99">
        <v>2235522.6025085398</v>
      </c>
      <c r="X33" s="99">
        <v>26669752.0244141</v>
      </c>
      <c r="Y33" s="99">
        <v>17019305.363281298</v>
      </c>
      <c r="Z33" s="99">
        <v>17849924.3041992</v>
      </c>
      <c r="AA33" s="99">
        <v>0</v>
      </c>
      <c r="AB33" s="99">
        <v>0</v>
      </c>
      <c r="AC33" s="99">
        <v>296268310.24218798</v>
      </c>
      <c r="AD33" s="99">
        <v>640277.856773376</v>
      </c>
      <c r="AE33" s="99">
        <v>50835071.117675804</v>
      </c>
      <c r="AF33" s="99">
        <v>36847047.809570298</v>
      </c>
      <c r="AG33" s="99">
        <v>23719061.365478501</v>
      </c>
      <c r="AH33" s="99">
        <v>0</v>
      </c>
      <c r="AI33" s="99">
        <v>0</v>
      </c>
      <c r="AJ33" s="99">
        <v>14740212.5651855</v>
      </c>
      <c r="AK33" s="99">
        <v>0</v>
      </c>
      <c r="AL33" s="99">
        <v>0</v>
      </c>
      <c r="AM33" s="99">
        <v>17552425.1884766</v>
      </c>
      <c r="AN33" s="99">
        <v>297601059.30468798</v>
      </c>
      <c r="AO33" s="99">
        <v>925000407.60156298</v>
      </c>
      <c r="AP33" s="99">
        <v>19962220.3989258</v>
      </c>
      <c r="AQ33" s="99">
        <v>233419714.56640601</v>
      </c>
      <c r="AR33" s="99">
        <v>146685917.41406301</v>
      </c>
      <c r="AS33" s="99">
        <v>147609839.98046899</v>
      </c>
      <c r="AT33" s="99">
        <v>0</v>
      </c>
      <c r="AU33" s="99">
        <v>0</v>
      </c>
      <c r="AV33" s="99">
        <v>918202987.61718798</v>
      </c>
      <c r="AW33" s="99">
        <v>1984533.4926452599</v>
      </c>
      <c r="AX33" s="99">
        <v>496010370.44531298</v>
      </c>
      <c r="AY33" s="99">
        <v>355493137.453125</v>
      </c>
      <c r="AZ33" s="99">
        <v>197869899.38476601</v>
      </c>
      <c r="BA33" s="99">
        <v>0</v>
      </c>
      <c r="BB33" s="99">
        <v>0</v>
      </c>
      <c r="BC33" s="99">
        <v>128779144.78320301</v>
      </c>
      <c r="BD33" s="99">
        <v>0</v>
      </c>
      <c r="BE33" s="99">
        <v>0</v>
      </c>
      <c r="BF33" s="99">
        <v>144847783.43164101</v>
      </c>
      <c r="BG33" s="99">
        <v>920331932.82031298</v>
      </c>
      <c r="BH33" s="99">
        <v>152129498.89648399</v>
      </c>
      <c r="BI33" s="99">
        <v>2594077.25036621</v>
      </c>
      <c r="BJ33" s="99">
        <v>62373670.448730499</v>
      </c>
      <c r="BK33" s="99">
        <v>45544391.564941399</v>
      </c>
      <c r="BL33" s="99">
        <v>352632.72330093401</v>
      </c>
      <c r="BM33" s="99">
        <v>0</v>
      </c>
      <c r="BN33" s="99">
        <v>0</v>
      </c>
      <c r="BO33" s="99">
        <v>0</v>
      </c>
      <c r="BP33" s="99">
        <v>0</v>
      </c>
      <c r="BQ33" s="99">
        <v>0</v>
      </c>
      <c r="BR33" s="99">
        <v>100920221.027344</v>
      </c>
      <c r="BS33" s="99">
        <v>68482312.745117202</v>
      </c>
      <c r="BT33" s="99">
        <v>0</v>
      </c>
      <c r="BU33" s="99">
        <v>0</v>
      </c>
      <c r="BV33" s="99">
        <v>47793157.140625</v>
      </c>
      <c r="BW33" s="99">
        <v>0</v>
      </c>
      <c r="BX33" s="99">
        <v>0</v>
      </c>
      <c r="BY33" s="99">
        <v>0</v>
      </c>
      <c r="BZ33" s="99">
        <v>0</v>
      </c>
      <c r="CA33" s="99">
        <v>1999597.5729217499</v>
      </c>
      <c r="CB33" s="99">
        <v>126629542.991211</v>
      </c>
      <c r="CC33" s="99">
        <v>1182860986.90625</v>
      </c>
      <c r="CD33" s="99">
        <v>217197314.34179699</v>
      </c>
      <c r="CE33" s="99">
        <v>90560.743045806899</v>
      </c>
      <c r="CF33" s="99">
        <v>17894376.173583999</v>
      </c>
      <c r="CG33" s="99">
        <v>147852559.19531301</v>
      </c>
      <c r="CH33" s="99">
        <v>350657.49410629302</v>
      </c>
      <c r="CI33" s="99">
        <v>2089215.51768494</v>
      </c>
      <c r="CJ33" s="99">
        <v>144513639.83007801</v>
      </c>
      <c r="CK33" s="99">
        <v>1329896290.46875</v>
      </c>
      <c r="CL33" s="99">
        <v>217693230.00781301</v>
      </c>
      <c r="CM33" s="188">
        <v>2975379.17791748</v>
      </c>
      <c r="CN33" s="188">
        <v>441569403.33593798</v>
      </c>
      <c r="CO33" s="188">
        <v>2249718739.375</v>
      </c>
      <c r="CP33" s="99">
        <v>217693230.00781301</v>
      </c>
      <c r="CQ33" s="99">
        <v>1588.3853408396201</v>
      </c>
      <c r="CR33" s="99">
        <v>281866.39745330799</v>
      </c>
      <c r="CS33" s="99">
        <v>2273981.8949279799</v>
      </c>
      <c r="CT33" s="99">
        <v>351831.280391693</v>
      </c>
      <c r="CU33" s="98">
        <v>327664.11016150302</v>
      </c>
      <c r="CV33" s="98">
        <v>971396.06613001297</v>
      </c>
    </row>
    <row r="34" spans="1:100" x14ac:dyDescent="0.2">
      <c r="A34" s="98" t="s">
        <v>79</v>
      </c>
      <c r="B34" s="100">
        <v>40969</v>
      </c>
      <c r="C34" s="99">
        <v>1656970.27270508</v>
      </c>
      <c r="D34" s="99">
        <v>20280.8586273193</v>
      </c>
      <c r="E34" s="99">
        <v>316930.45069503802</v>
      </c>
      <c r="F34" s="99">
        <v>249851.78073501599</v>
      </c>
      <c r="G34" s="99">
        <v>91308.668382644697</v>
      </c>
      <c r="H34" s="99">
        <v>0</v>
      </c>
      <c r="I34" s="99">
        <v>0</v>
      </c>
      <c r="J34" s="99">
        <v>895382.12640380894</v>
      </c>
      <c r="K34" s="99">
        <v>6035.8062485456503</v>
      </c>
      <c r="L34" s="99">
        <v>1023902.8891449</v>
      </c>
      <c r="M34" s="99">
        <v>681321.39060211205</v>
      </c>
      <c r="N34" s="99">
        <v>165810.938425064</v>
      </c>
      <c r="O34" s="99">
        <v>0</v>
      </c>
      <c r="P34" s="99">
        <v>0</v>
      </c>
      <c r="Q34" s="99">
        <v>112480.571470261</v>
      </c>
      <c r="R34" s="99">
        <v>0</v>
      </c>
      <c r="S34" s="99">
        <v>0</v>
      </c>
      <c r="T34" s="99">
        <v>89316.602891921997</v>
      </c>
      <c r="U34" s="99">
        <v>901367.95500945998</v>
      </c>
      <c r="V34" s="99">
        <v>97328467.893554702</v>
      </c>
      <c r="W34" s="99">
        <v>2005269.0807189899</v>
      </c>
      <c r="X34" s="99">
        <v>26215079.860839799</v>
      </c>
      <c r="Y34" s="99">
        <v>16687427.4615479</v>
      </c>
      <c r="Z34" s="99">
        <v>17995133.7502441</v>
      </c>
      <c r="AA34" s="99">
        <v>0</v>
      </c>
      <c r="AB34" s="99">
        <v>0</v>
      </c>
      <c r="AC34" s="99">
        <v>301087692.19531298</v>
      </c>
      <c r="AD34" s="99">
        <v>603894.65253448498</v>
      </c>
      <c r="AE34" s="99">
        <v>51347108.422363304</v>
      </c>
      <c r="AF34" s="99">
        <v>36920081.821777299</v>
      </c>
      <c r="AG34" s="99">
        <v>23431415.642333999</v>
      </c>
      <c r="AH34" s="99">
        <v>0</v>
      </c>
      <c r="AI34" s="99">
        <v>0</v>
      </c>
      <c r="AJ34" s="99">
        <v>14543912.885498</v>
      </c>
      <c r="AK34" s="99">
        <v>0</v>
      </c>
      <c r="AL34" s="99">
        <v>0</v>
      </c>
      <c r="AM34" s="99">
        <v>17678825.1088867</v>
      </c>
      <c r="AN34" s="99">
        <v>299470901.84765601</v>
      </c>
      <c r="AO34" s="99">
        <v>944593943.64843798</v>
      </c>
      <c r="AP34" s="99">
        <v>17594436.5319824</v>
      </c>
      <c r="AQ34" s="99">
        <v>231287949.66601601</v>
      </c>
      <c r="AR34" s="99">
        <v>143310251.55859399</v>
      </c>
      <c r="AS34" s="99">
        <v>149414080.18945301</v>
      </c>
      <c r="AT34" s="99">
        <v>0</v>
      </c>
      <c r="AU34" s="99">
        <v>0</v>
      </c>
      <c r="AV34" s="99">
        <v>936830975.44531298</v>
      </c>
      <c r="AW34" s="99">
        <v>1881676.3826293901</v>
      </c>
      <c r="AX34" s="99">
        <v>501754097.125</v>
      </c>
      <c r="AY34" s="99">
        <v>363455634.47265601</v>
      </c>
      <c r="AZ34" s="99">
        <v>197446158.90625</v>
      </c>
      <c r="BA34" s="99">
        <v>0</v>
      </c>
      <c r="BB34" s="99">
        <v>0</v>
      </c>
      <c r="BC34" s="99">
        <v>128196743.803711</v>
      </c>
      <c r="BD34" s="99">
        <v>0</v>
      </c>
      <c r="BE34" s="99">
        <v>0</v>
      </c>
      <c r="BF34" s="99">
        <v>147223845.55468801</v>
      </c>
      <c r="BG34" s="99">
        <v>939145849.97656298</v>
      </c>
      <c r="BH34" s="99">
        <v>154553294.63476601</v>
      </c>
      <c r="BI34" s="99">
        <v>2064474.3618316699</v>
      </c>
      <c r="BJ34" s="99">
        <v>61900070.7197266</v>
      </c>
      <c r="BK34" s="99">
        <v>44745628.816406302</v>
      </c>
      <c r="BL34" s="99">
        <v>352188.50350570702</v>
      </c>
      <c r="BM34" s="99">
        <v>0</v>
      </c>
      <c r="BN34" s="99">
        <v>0</v>
      </c>
      <c r="BO34" s="99">
        <v>0</v>
      </c>
      <c r="BP34" s="99">
        <v>0</v>
      </c>
      <c r="BQ34" s="99">
        <v>0</v>
      </c>
      <c r="BR34" s="99">
        <v>103079302.67382801</v>
      </c>
      <c r="BS34" s="99">
        <v>68244063.947265595</v>
      </c>
      <c r="BT34" s="99">
        <v>0</v>
      </c>
      <c r="BU34" s="99">
        <v>0</v>
      </c>
      <c r="BV34" s="99">
        <v>48047100.754394501</v>
      </c>
      <c r="BW34" s="99">
        <v>0</v>
      </c>
      <c r="BX34" s="99">
        <v>0</v>
      </c>
      <c r="BY34" s="99">
        <v>0</v>
      </c>
      <c r="BZ34" s="99">
        <v>0</v>
      </c>
      <c r="CA34" s="99">
        <v>1993620.68380737</v>
      </c>
      <c r="CB34" s="99">
        <v>125358724.597656</v>
      </c>
      <c r="CC34" s="99">
        <v>1179339414.57813</v>
      </c>
      <c r="CD34" s="99">
        <v>218468686.62890601</v>
      </c>
      <c r="CE34" s="99">
        <v>91271.292182922407</v>
      </c>
      <c r="CF34" s="99">
        <v>17906511.893066399</v>
      </c>
      <c r="CG34" s="99">
        <v>148786754.37695301</v>
      </c>
      <c r="CH34" s="99">
        <v>353432.26506805402</v>
      </c>
      <c r="CI34" s="99">
        <v>2084632.1076507601</v>
      </c>
      <c r="CJ34" s="99">
        <v>142989214.23046899</v>
      </c>
      <c r="CK34" s="99">
        <v>1329456778.98438</v>
      </c>
      <c r="CL34" s="99">
        <v>218670171.82226601</v>
      </c>
      <c r="CM34" s="188">
        <v>2978858.0639343299</v>
      </c>
      <c r="CN34" s="188">
        <v>442940255.85546899</v>
      </c>
      <c r="CO34" s="188">
        <v>2265411224.15625</v>
      </c>
      <c r="CP34" s="99">
        <v>218670171.82226601</v>
      </c>
      <c r="CQ34" s="99">
        <v>1614.41904036701</v>
      </c>
      <c r="CR34" s="99">
        <v>282284.597835541</v>
      </c>
      <c r="CS34" s="99">
        <v>2292877.10229492</v>
      </c>
      <c r="CT34" s="99">
        <v>360108.14496231102</v>
      </c>
      <c r="CU34" s="98">
        <v>323175.04739786102</v>
      </c>
      <c r="CV34" s="98">
        <v>978684.53810543299</v>
      </c>
    </row>
    <row r="35" spans="1:100" x14ac:dyDescent="0.2">
      <c r="A35" s="98" t="s">
        <v>79</v>
      </c>
      <c r="B35" s="100">
        <v>41061</v>
      </c>
      <c r="C35" s="99">
        <v>1650913.9249877899</v>
      </c>
      <c r="D35" s="99">
        <v>20894.720162391699</v>
      </c>
      <c r="E35" s="99">
        <v>310959.57787322998</v>
      </c>
      <c r="F35" s="99">
        <v>245200.375549316</v>
      </c>
      <c r="G35" s="99">
        <v>91542.806965827898</v>
      </c>
      <c r="H35" s="99">
        <v>0</v>
      </c>
      <c r="I35" s="99">
        <v>0</v>
      </c>
      <c r="J35" s="99">
        <v>898650.08366393996</v>
      </c>
      <c r="K35" s="99">
        <v>5442.4538257718104</v>
      </c>
      <c r="L35" s="99">
        <v>1029727.91462708</v>
      </c>
      <c r="M35" s="99">
        <v>678950.52436828602</v>
      </c>
      <c r="N35" s="99">
        <v>162002.47448539699</v>
      </c>
      <c r="O35" s="99">
        <v>0</v>
      </c>
      <c r="P35" s="99">
        <v>0</v>
      </c>
      <c r="Q35" s="99">
        <v>113108.383130074</v>
      </c>
      <c r="R35" s="99">
        <v>0</v>
      </c>
      <c r="S35" s="99">
        <v>0</v>
      </c>
      <c r="T35" s="99">
        <v>90085.530465125994</v>
      </c>
      <c r="U35" s="99">
        <v>903830.12666320801</v>
      </c>
      <c r="V35" s="99">
        <v>96643532.041992202</v>
      </c>
      <c r="W35" s="99">
        <v>1986740.5506591799</v>
      </c>
      <c r="X35" s="99">
        <v>25420036.521484401</v>
      </c>
      <c r="Y35" s="99">
        <v>16133171.043457</v>
      </c>
      <c r="Z35" s="99">
        <v>17716815.720458999</v>
      </c>
      <c r="AA35" s="99">
        <v>0</v>
      </c>
      <c r="AB35" s="99">
        <v>0</v>
      </c>
      <c r="AC35" s="99">
        <v>298878585.640625</v>
      </c>
      <c r="AD35" s="99">
        <v>525333.66048431396</v>
      </c>
      <c r="AE35" s="99">
        <v>49771263.709472701</v>
      </c>
      <c r="AF35" s="99">
        <v>36702336.4853516</v>
      </c>
      <c r="AG35" s="99">
        <v>22400316.938964799</v>
      </c>
      <c r="AH35" s="99">
        <v>0</v>
      </c>
      <c r="AI35" s="99">
        <v>0</v>
      </c>
      <c r="AJ35" s="99">
        <v>14686266.1363525</v>
      </c>
      <c r="AK35" s="99">
        <v>0</v>
      </c>
      <c r="AL35" s="99">
        <v>0</v>
      </c>
      <c r="AM35" s="99">
        <v>17446185.364013702</v>
      </c>
      <c r="AN35" s="99">
        <v>300947514.953125</v>
      </c>
      <c r="AO35" s="99">
        <v>927447696.578125</v>
      </c>
      <c r="AP35" s="99">
        <v>17891319.933349598</v>
      </c>
      <c r="AQ35" s="99">
        <v>225898388.72460899</v>
      </c>
      <c r="AR35" s="99">
        <v>143049145.92773399</v>
      </c>
      <c r="AS35" s="99">
        <v>148133858.10742199</v>
      </c>
      <c r="AT35" s="99">
        <v>0</v>
      </c>
      <c r="AU35" s="99">
        <v>0</v>
      </c>
      <c r="AV35" s="99">
        <v>941243595.71093798</v>
      </c>
      <c r="AW35" s="99">
        <v>1651705.0749359101</v>
      </c>
      <c r="AX35" s="99">
        <v>492396786.58984399</v>
      </c>
      <c r="AY35" s="99">
        <v>357785705.49218798</v>
      </c>
      <c r="AZ35" s="99">
        <v>189581281.50976601</v>
      </c>
      <c r="BA35" s="99">
        <v>0</v>
      </c>
      <c r="BB35" s="99">
        <v>0</v>
      </c>
      <c r="BC35" s="99">
        <v>129706806.23925801</v>
      </c>
      <c r="BD35" s="99">
        <v>0</v>
      </c>
      <c r="BE35" s="99">
        <v>0</v>
      </c>
      <c r="BF35" s="99">
        <v>145832647.72851601</v>
      </c>
      <c r="BG35" s="99">
        <v>942469562.60156298</v>
      </c>
      <c r="BH35" s="99">
        <v>152312449.16406301</v>
      </c>
      <c r="BI35" s="99">
        <v>2096289.08555603</v>
      </c>
      <c r="BJ35" s="99">
        <v>60225633.71875</v>
      </c>
      <c r="BK35" s="99">
        <v>43568391.8837891</v>
      </c>
      <c r="BL35" s="99">
        <v>353049.609008789</v>
      </c>
      <c r="BM35" s="99">
        <v>0</v>
      </c>
      <c r="BN35" s="99">
        <v>0</v>
      </c>
      <c r="BO35" s="99">
        <v>0</v>
      </c>
      <c r="BP35" s="99">
        <v>0</v>
      </c>
      <c r="BQ35" s="99">
        <v>0</v>
      </c>
      <c r="BR35" s="99">
        <v>101334449.71386699</v>
      </c>
      <c r="BS35" s="99">
        <v>65652995.673339799</v>
      </c>
      <c r="BT35" s="99">
        <v>0</v>
      </c>
      <c r="BU35" s="99">
        <v>0</v>
      </c>
      <c r="BV35" s="99">
        <v>48552360.293457001</v>
      </c>
      <c r="BW35" s="99">
        <v>0</v>
      </c>
      <c r="BX35" s="99">
        <v>0</v>
      </c>
      <c r="BY35" s="99">
        <v>0</v>
      </c>
      <c r="BZ35" s="99">
        <v>0</v>
      </c>
      <c r="CA35" s="99">
        <v>1982001.40713501</v>
      </c>
      <c r="CB35" s="99">
        <v>124107686.37011699</v>
      </c>
      <c r="CC35" s="99">
        <v>1176571777.46875</v>
      </c>
      <c r="CD35" s="99">
        <v>214736836.25585899</v>
      </c>
      <c r="CE35" s="99">
        <v>91525.517209052996</v>
      </c>
      <c r="CF35" s="99">
        <v>17760372.904296901</v>
      </c>
      <c r="CG35" s="99">
        <v>148491678.25976601</v>
      </c>
      <c r="CH35" s="99">
        <v>352368.06950378401</v>
      </c>
      <c r="CI35" s="99">
        <v>2074163.02043152</v>
      </c>
      <c r="CJ35" s="99">
        <v>142278752.1875</v>
      </c>
      <c r="CK35" s="99">
        <v>1324460765.20313</v>
      </c>
      <c r="CL35" s="99">
        <v>214882078.015625</v>
      </c>
      <c r="CM35" s="188">
        <v>2970382.3271179199</v>
      </c>
      <c r="CN35" s="188">
        <v>442584660.42578101</v>
      </c>
      <c r="CO35" s="188">
        <v>2270520000.75</v>
      </c>
      <c r="CP35" s="99">
        <v>214882078.015625</v>
      </c>
      <c r="CQ35" s="99">
        <v>1635.7849409729199</v>
      </c>
      <c r="CR35" s="99">
        <v>277451.916355133</v>
      </c>
      <c r="CS35" s="99">
        <v>2271074.1806335398</v>
      </c>
      <c r="CT35" s="99">
        <v>354117.83016204799</v>
      </c>
      <c r="CU35" s="98">
        <v>316405.14070871199</v>
      </c>
      <c r="CV35" s="98">
        <v>982328.66675683204</v>
      </c>
    </row>
    <row r="36" spans="1:100" x14ac:dyDescent="0.2">
      <c r="A36" s="98" t="s">
        <v>79</v>
      </c>
      <c r="B36" s="100">
        <v>41153</v>
      </c>
      <c r="C36" s="99">
        <v>1647743.3066406299</v>
      </c>
      <c r="D36" s="99">
        <v>20986.685827970501</v>
      </c>
      <c r="E36" s="99">
        <v>303732.56293487502</v>
      </c>
      <c r="F36" s="99">
        <v>239265.99301338199</v>
      </c>
      <c r="G36" s="99">
        <v>91221.534371375994</v>
      </c>
      <c r="H36" s="99">
        <v>0</v>
      </c>
      <c r="I36" s="99">
        <v>0</v>
      </c>
      <c r="J36" s="99">
        <v>898787.34770965599</v>
      </c>
      <c r="K36" s="99">
        <v>5040.9042276740101</v>
      </c>
      <c r="L36" s="99">
        <v>1028516.51047516</v>
      </c>
      <c r="M36" s="99">
        <v>679994.809242249</v>
      </c>
      <c r="N36" s="99">
        <v>160296.007188797</v>
      </c>
      <c r="O36" s="99">
        <v>0</v>
      </c>
      <c r="P36" s="99">
        <v>0</v>
      </c>
      <c r="Q36" s="99">
        <v>112577.034970284</v>
      </c>
      <c r="R36" s="99">
        <v>0</v>
      </c>
      <c r="S36" s="99">
        <v>0</v>
      </c>
      <c r="T36" s="99">
        <v>90145.1646614075</v>
      </c>
      <c r="U36" s="99">
        <v>904058.97942352295</v>
      </c>
      <c r="V36" s="99">
        <v>95360786.493164107</v>
      </c>
      <c r="W36" s="99">
        <v>2087411.2982177699</v>
      </c>
      <c r="X36" s="99">
        <v>24629137.897216801</v>
      </c>
      <c r="Y36" s="99">
        <v>15646526.699707</v>
      </c>
      <c r="Z36" s="99">
        <v>17477573.342041001</v>
      </c>
      <c r="AA36" s="99">
        <v>0</v>
      </c>
      <c r="AB36" s="99">
        <v>0</v>
      </c>
      <c r="AC36" s="99">
        <v>299306795.40234399</v>
      </c>
      <c r="AD36" s="99">
        <v>493781.207942963</v>
      </c>
      <c r="AE36" s="99">
        <v>49078391.8115234</v>
      </c>
      <c r="AF36" s="99">
        <v>36370046.761230499</v>
      </c>
      <c r="AG36" s="99">
        <v>21976619.926513702</v>
      </c>
      <c r="AH36" s="99">
        <v>0</v>
      </c>
      <c r="AI36" s="99">
        <v>0</v>
      </c>
      <c r="AJ36" s="99">
        <v>14676627.947753901</v>
      </c>
      <c r="AK36" s="99">
        <v>0</v>
      </c>
      <c r="AL36" s="99">
        <v>0</v>
      </c>
      <c r="AM36" s="99">
        <v>17250197.7414551</v>
      </c>
      <c r="AN36" s="99">
        <v>300318976.79296899</v>
      </c>
      <c r="AO36" s="99">
        <v>921861194.82031298</v>
      </c>
      <c r="AP36" s="99">
        <v>19066045.963134799</v>
      </c>
      <c r="AQ36" s="99">
        <v>219577392.45898399</v>
      </c>
      <c r="AR36" s="99">
        <v>137031731.83007801</v>
      </c>
      <c r="AS36" s="99">
        <v>147695325.75195301</v>
      </c>
      <c r="AT36" s="99">
        <v>0</v>
      </c>
      <c r="AU36" s="99">
        <v>0</v>
      </c>
      <c r="AV36" s="99">
        <v>950519102.82031298</v>
      </c>
      <c r="AW36" s="99">
        <v>1567884.2783203099</v>
      </c>
      <c r="AX36" s="99">
        <v>487176640.265625</v>
      </c>
      <c r="AY36" s="99">
        <v>358228537.921875</v>
      </c>
      <c r="AZ36" s="99">
        <v>187959703.80664101</v>
      </c>
      <c r="BA36" s="99">
        <v>0</v>
      </c>
      <c r="BB36" s="99">
        <v>0</v>
      </c>
      <c r="BC36" s="99">
        <v>130401352.46386699</v>
      </c>
      <c r="BD36" s="99">
        <v>0</v>
      </c>
      <c r="BE36" s="99">
        <v>0</v>
      </c>
      <c r="BF36" s="99">
        <v>145793444.9375</v>
      </c>
      <c r="BG36" s="99">
        <v>952094347.16406298</v>
      </c>
      <c r="BH36" s="99">
        <v>156493537.28906301</v>
      </c>
      <c r="BI36" s="99">
        <v>2173648.7098693801</v>
      </c>
      <c r="BJ36" s="99">
        <v>60247606.249511696</v>
      </c>
      <c r="BK36" s="99">
        <v>43314066.481933601</v>
      </c>
      <c r="BL36" s="99">
        <v>366145.73008346598</v>
      </c>
      <c r="BM36" s="99">
        <v>0</v>
      </c>
      <c r="BN36" s="99">
        <v>0</v>
      </c>
      <c r="BO36" s="99">
        <v>0</v>
      </c>
      <c r="BP36" s="99">
        <v>0</v>
      </c>
      <c r="BQ36" s="99">
        <v>0</v>
      </c>
      <c r="BR36" s="99">
        <v>102524529.50195301</v>
      </c>
      <c r="BS36" s="99">
        <v>65433801.869628899</v>
      </c>
      <c r="BT36" s="99">
        <v>0</v>
      </c>
      <c r="BU36" s="99">
        <v>0</v>
      </c>
      <c r="BV36" s="99">
        <v>48992632.5634766</v>
      </c>
      <c r="BW36" s="99">
        <v>0</v>
      </c>
      <c r="BX36" s="99">
        <v>0</v>
      </c>
      <c r="BY36" s="99">
        <v>0</v>
      </c>
      <c r="BZ36" s="99">
        <v>0</v>
      </c>
      <c r="CA36" s="99">
        <v>1972786.17245483</v>
      </c>
      <c r="CB36" s="99">
        <v>121716813.165039</v>
      </c>
      <c r="CC36" s="99">
        <v>1159371532.0625</v>
      </c>
      <c r="CD36" s="99">
        <v>218795645.04492199</v>
      </c>
      <c r="CE36" s="99">
        <v>91338.416348457293</v>
      </c>
      <c r="CF36" s="99">
        <v>17410609.885742199</v>
      </c>
      <c r="CG36" s="99">
        <v>147307201.79296899</v>
      </c>
      <c r="CH36" s="99">
        <v>368846.66256713902</v>
      </c>
      <c r="CI36" s="99">
        <v>2064126.23731995</v>
      </c>
      <c r="CJ36" s="99">
        <v>139396689.46484399</v>
      </c>
      <c r="CK36" s="99">
        <v>1309950213.625</v>
      </c>
      <c r="CL36" s="99">
        <v>219414235.68945301</v>
      </c>
      <c r="CM36" s="188">
        <v>2960443.3922424298</v>
      </c>
      <c r="CN36" s="188">
        <v>439926561.67578101</v>
      </c>
      <c r="CO36" s="188">
        <v>2270085997.875</v>
      </c>
      <c r="CP36" s="99">
        <v>219414235.68945301</v>
      </c>
      <c r="CQ36" s="99">
        <v>1637.5370564907801</v>
      </c>
      <c r="CR36" s="99">
        <v>275452.32926940901</v>
      </c>
      <c r="CS36" s="99">
        <v>2298941.4916992201</v>
      </c>
      <c r="CT36" s="99">
        <v>356631.669532776</v>
      </c>
      <c r="CU36" s="98">
        <v>308735.20389308501</v>
      </c>
      <c r="CV36" s="98">
        <v>982206.56420779496</v>
      </c>
    </row>
    <row r="37" spans="1:100" x14ac:dyDescent="0.2">
      <c r="A37" s="98" t="s">
        <v>79</v>
      </c>
      <c r="B37" s="100">
        <v>41244</v>
      </c>
      <c r="C37" s="99">
        <v>1640156.03338623</v>
      </c>
      <c r="D37" s="99">
        <v>20936.413383960698</v>
      </c>
      <c r="E37" s="99">
        <v>300115.94788360602</v>
      </c>
      <c r="F37" s="99">
        <v>237846.14811515799</v>
      </c>
      <c r="G37" s="99">
        <v>90992.595123291001</v>
      </c>
      <c r="H37" s="99">
        <v>0</v>
      </c>
      <c r="I37" s="99">
        <v>0</v>
      </c>
      <c r="J37" s="99">
        <v>902104.69640350295</v>
      </c>
      <c r="K37" s="99">
        <v>4692.4499095082301</v>
      </c>
      <c r="L37" s="99">
        <v>1016258.38156128</v>
      </c>
      <c r="M37" s="99">
        <v>677879.62097930897</v>
      </c>
      <c r="N37" s="99">
        <v>157862.56834220901</v>
      </c>
      <c r="O37" s="99">
        <v>0</v>
      </c>
      <c r="P37" s="99">
        <v>0</v>
      </c>
      <c r="Q37" s="99">
        <v>112448.66973304701</v>
      </c>
      <c r="R37" s="99">
        <v>0</v>
      </c>
      <c r="S37" s="99">
        <v>0</v>
      </c>
      <c r="T37" s="99">
        <v>89147.147027969404</v>
      </c>
      <c r="U37" s="99">
        <v>906803.33958435105</v>
      </c>
      <c r="V37" s="99">
        <v>94798840.1875</v>
      </c>
      <c r="W37" s="99">
        <v>2057891.4816894501</v>
      </c>
      <c r="X37" s="99">
        <v>24148934.5383301</v>
      </c>
      <c r="Y37" s="99">
        <v>15358785.865600601</v>
      </c>
      <c r="Z37" s="99">
        <v>17395974.995605499</v>
      </c>
      <c r="AA37" s="99">
        <v>0</v>
      </c>
      <c r="AB37" s="99">
        <v>0</v>
      </c>
      <c r="AC37" s="99">
        <v>300485740.22265601</v>
      </c>
      <c r="AD37" s="99">
        <v>481627.70161056501</v>
      </c>
      <c r="AE37" s="99">
        <v>48783288.216308601</v>
      </c>
      <c r="AF37" s="99">
        <v>36141654.542968802</v>
      </c>
      <c r="AG37" s="99">
        <v>21540110.785644501</v>
      </c>
      <c r="AH37" s="99">
        <v>0</v>
      </c>
      <c r="AI37" s="99">
        <v>0</v>
      </c>
      <c r="AJ37" s="99">
        <v>14636112.244506801</v>
      </c>
      <c r="AK37" s="99">
        <v>0</v>
      </c>
      <c r="AL37" s="99">
        <v>0</v>
      </c>
      <c r="AM37" s="99">
        <v>17120258.274658199</v>
      </c>
      <c r="AN37" s="99">
        <v>300676827.29296899</v>
      </c>
      <c r="AO37" s="99">
        <v>924779377.24218798</v>
      </c>
      <c r="AP37" s="99">
        <v>19011739.449951202</v>
      </c>
      <c r="AQ37" s="99">
        <v>217553131.96289101</v>
      </c>
      <c r="AR37" s="99">
        <v>136343786.11132801</v>
      </c>
      <c r="AS37" s="99">
        <v>146673773.78710899</v>
      </c>
      <c r="AT37" s="99">
        <v>0</v>
      </c>
      <c r="AU37" s="99">
        <v>0</v>
      </c>
      <c r="AV37" s="99">
        <v>956921982.1875</v>
      </c>
      <c r="AW37" s="99">
        <v>1533178.53862</v>
      </c>
      <c r="AX37" s="99">
        <v>488638905.30468798</v>
      </c>
      <c r="AY37" s="99">
        <v>358809998.42578101</v>
      </c>
      <c r="AZ37" s="99">
        <v>185218061.17382801</v>
      </c>
      <c r="BA37" s="99">
        <v>0</v>
      </c>
      <c r="BB37" s="99">
        <v>0</v>
      </c>
      <c r="BC37" s="99">
        <v>130621015.34668</v>
      </c>
      <c r="BD37" s="99">
        <v>0</v>
      </c>
      <c r="BE37" s="99">
        <v>0</v>
      </c>
      <c r="BF37" s="99">
        <v>144108664.12890601</v>
      </c>
      <c r="BG37" s="99">
        <v>958413548.859375</v>
      </c>
      <c r="BH37" s="99">
        <v>155823995.83007801</v>
      </c>
      <c r="BI37" s="99">
        <v>2233917.8733215299</v>
      </c>
      <c r="BJ37" s="99">
        <v>59071211.805175804</v>
      </c>
      <c r="BK37" s="99">
        <v>42314910.723144501</v>
      </c>
      <c r="BL37" s="99">
        <v>352327.27840042103</v>
      </c>
      <c r="BM37" s="99">
        <v>0</v>
      </c>
      <c r="BN37" s="99">
        <v>0</v>
      </c>
      <c r="BO37" s="99">
        <v>0</v>
      </c>
      <c r="BP37" s="99">
        <v>0</v>
      </c>
      <c r="BQ37" s="99">
        <v>0</v>
      </c>
      <c r="BR37" s="99">
        <v>103184209.428711</v>
      </c>
      <c r="BS37" s="99">
        <v>64645708.582031302</v>
      </c>
      <c r="BT37" s="99">
        <v>0</v>
      </c>
      <c r="BU37" s="99">
        <v>0</v>
      </c>
      <c r="BV37" s="99">
        <v>49290334.408203103</v>
      </c>
      <c r="BW37" s="99">
        <v>0</v>
      </c>
      <c r="BX37" s="99">
        <v>0</v>
      </c>
      <c r="BY37" s="99">
        <v>0</v>
      </c>
      <c r="BZ37" s="99">
        <v>0</v>
      </c>
      <c r="CA37" s="99">
        <v>1962534.8950653099</v>
      </c>
      <c r="CB37" s="99">
        <v>120968405.644531</v>
      </c>
      <c r="CC37" s="99">
        <v>1160417737.0625</v>
      </c>
      <c r="CD37" s="99">
        <v>216986905.60742199</v>
      </c>
      <c r="CE37" s="99">
        <v>90970.667714119001</v>
      </c>
      <c r="CF37" s="99">
        <v>17352907.521728501</v>
      </c>
      <c r="CG37" s="99">
        <v>146139225.140625</v>
      </c>
      <c r="CH37" s="99">
        <v>351030.34502029401</v>
      </c>
      <c r="CI37" s="99">
        <v>2053079.95991516</v>
      </c>
      <c r="CJ37" s="99">
        <v>138476273.91015601</v>
      </c>
      <c r="CK37" s="99">
        <v>1311861911.78125</v>
      </c>
      <c r="CL37" s="99">
        <v>217510121.84179699</v>
      </c>
      <c r="CM37" s="188">
        <v>2950762.22406006</v>
      </c>
      <c r="CN37" s="188">
        <v>438927919.02343798</v>
      </c>
      <c r="CO37" s="188">
        <v>2270420824.75</v>
      </c>
      <c r="CP37" s="99">
        <v>217510121.84179699</v>
      </c>
      <c r="CQ37" s="99">
        <v>1601.8643603473899</v>
      </c>
      <c r="CR37" s="99">
        <v>271723.563434601</v>
      </c>
      <c r="CS37" s="99">
        <v>2289009.1251525902</v>
      </c>
      <c r="CT37" s="99">
        <v>351005.45366287202</v>
      </c>
      <c r="CU37" s="98">
        <v>304734.69205606298</v>
      </c>
      <c r="CV37" s="98">
        <v>985254.01260893804</v>
      </c>
    </row>
    <row r="38" spans="1:100" x14ac:dyDescent="0.2">
      <c r="A38" s="98" t="s">
        <v>79</v>
      </c>
      <c r="B38" s="100">
        <v>41334</v>
      </c>
      <c r="C38" s="99">
        <v>1616459.3874206501</v>
      </c>
      <c r="D38" s="99">
        <v>21322.744498968099</v>
      </c>
      <c r="E38" s="99">
        <v>290475.01860809303</v>
      </c>
      <c r="F38" s="99">
        <v>229324.898021698</v>
      </c>
      <c r="G38" s="99">
        <v>90482.981714248701</v>
      </c>
      <c r="H38" s="99">
        <v>0</v>
      </c>
      <c r="I38" s="99">
        <v>0</v>
      </c>
      <c r="J38" s="99">
        <v>904019.51558685303</v>
      </c>
      <c r="K38" s="99">
        <v>4301.6135138273203</v>
      </c>
      <c r="L38" s="99">
        <v>67122.1128892899</v>
      </c>
      <c r="M38" s="99">
        <v>670547.87487793004</v>
      </c>
      <c r="N38" s="99">
        <v>155475.12410736101</v>
      </c>
      <c r="O38" s="99">
        <v>0</v>
      </c>
      <c r="P38" s="99">
        <v>917440.72302246105</v>
      </c>
      <c r="Q38" s="99">
        <v>111742.44527721401</v>
      </c>
      <c r="R38" s="99">
        <v>0</v>
      </c>
      <c r="S38" s="99">
        <v>88494.427979469299</v>
      </c>
      <c r="T38" s="99">
        <v>6.9665762756485501</v>
      </c>
      <c r="U38" s="99">
        <v>908220.82632446301</v>
      </c>
      <c r="V38" s="99">
        <v>93109581.046875</v>
      </c>
      <c r="W38" s="99">
        <v>2040104.1386566199</v>
      </c>
      <c r="X38" s="99">
        <v>23024572.770263702</v>
      </c>
      <c r="Y38" s="99">
        <v>14586231.604003901</v>
      </c>
      <c r="Z38" s="99">
        <v>17065900.7663574</v>
      </c>
      <c r="AA38" s="99">
        <v>0</v>
      </c>
      <c r="AB38" s="99">
        <v>0</v>
      </c>
      <c r="AC38" s="99">
        <v>299829086.65234399</v>
      </c>
      <c r="AD38" s="99">
        <v>435855.39840316802</v>
      </c>
      <c r="AE38" s="99">
        <v>1446459.5319519001</v>
      </c>
      <c r="AF38" s="99">
        <v>35766930.494140603</v>
      </c>
      <c r="AG38" s="99">
        <v>21083228.751708999</v>
      </c>
      <c r="AH38" s="99">
        <v>0</v>
      </c>
      <c r="AI38" s="99">
        <v>44910607.280761696</v>
      </c>
      <c r="AJ38" s="99">
        <v>14348883.1335449</v>
      </c>
      <c r="AK38" s="99">
        <v>0</v>
      </c>
      <c r="AL38" s="99">
        <v>16752954.6165771</v>
      </c>
      <c r="AM38" s="99">
        <v>1408.71894407272</v>
      </c>
      <c r="AN38" s="99">
        <v>301375054.90625</v>
      </c>
      <c r="AO38" s="99">
        <v>903484000.15625</v>
      </c>
      <c r="AP38" s="99">
        <v>19037883.404541001</v>
      </c>
      <c r="AQ38" s="99">
        <v>205320117.71484399</v>
      </c>
      <c r="AR38" s="99">
        <v>129909881.275391</v>
      </c>
      <c r="AS38" s="99">
        <v>143200957.56054699</v>
      </c>
      <c r="AT38" s="99">
        <v>0</v>
      </c>
      <c r="AU38" s="99">
        <v>0</v>
      </c>
      <c r="AV38" s="99">
        <v>959895962.78906298</v>
      </c>
      <c r="AW38" s="99">
        <v>1393617.76741028</v>
      </c>
      <c r="AX38" s="99">
        <v>16970173.5541992</v>
      </c>
      <c r="AY38" s="99">
        <v>354212254.87890601</v>
      </c>
      <c r="AZ38" s="99">
        <v>181419274.02734399</v>
      </c>
      <c r="BA38" s="99">
        <v>0</v>
      </c>
      <c r="BB38" s="99">
        <v>439681050.40625</v>
      </c>
      <c r="BC38" s="99">
        <v>128462554.4375</v>
      </c>
      <c r="BD38" s="99">
        <v>0</v>
      </c>
      <c r="BE38" s="99">
        <v>140884952.81835899</v>
      </c>
      <c r="BF38" s="99">
        <v>11248.2639764547</v>
      </c>
      <c r="BG38" s="99">
        <v>961685706.66406298</v>
      </c>
      <c r="BH38" s="99">
        <v>191577180.33984399</v>
      </c>
      <c r="BI38" s="99">
        <v>2433402.0292358398</v>
      </c>
      <c r="BJ38" s="99">
        <v>61304737.594238304</v>
      </c>
      <c r="BK38" s="99">
        <v>42207001.609863304</v>
      </c>
      <c r="BL38" s="99">
        <v>11669199.025146499</v>
      </c>
      <c r="BM38" s="99">
        <v>0</v>
      </c>
      <c r="BN38" s="99">
        <v>0</v>
      </c>
      <c r="BO38" s="99">
        <v>0</v>
      </c>
      <c r="BP38" s="99">
        <v>0</v>
      </c>
      <c r="BQ38" s="99">
        <v>0</v>
      </c>
      <c r="BR38" s="99">
        <v>108296685.296875</v>
      </c>
      <c r="BS38" s="99">
        <v>65677227.138183601</v>
      </c>
      <c r="BT38" s="99">
        <v>0</v>
      </c>
      <c r="BU38" s="99">
        <v>32196639.579833999</v>
      </c>
      <c r="BV38" s="99">
        <v>51180029.593261696</v>
      </c>
      <c r="BW38" s="99">
        <v>0</v>
      </c>
      <c r="BX38" s="99">
        <v>11641476.6711426</v>
      </c>
      <c r="BY38" s="99">
        <v>0</v>
      </c>
      <c r="BZ38" s="99">
        <v>0</v>
      </c>
      <c r="CA38" s="99">
        <v>1927047.62582397</v>
      </c>
      <c r="CB38" s="99">
        <v>118179679.699219</v>
      </c>
      <c r="CC38" s="99">
        <v>1131246884.4375</v>
      </c>
      <c r="CD38" s="99">
        <v>255722655.40234399</v>
      </c>
      <c r="CE38" s="99">
        <v>90452.436800956697</v>
      </c>
      <c r="CF38" s="99">
        <v>17173772.494140599</v>
      </c>
      <c r="CG38" s="99">
        <v>144337046.99023399</v>
      </c>
      <c r="CH38" s="99">
        <v>11690411.1966553</v>
      </c>
      <c r="CI38" s="99">
        <v>2017538.5023956301</v>
      </c>
      <c r="CJ38" s="99">
        <v>135765369.953125</v>
      </c>
      <c r="CK38" s="99">
        <v>1272687234.84375</v>
      </c>
      <c r="CL38" s="99">
        <v>267389274.50195301</v>
      </c>
      <c r="CM38" s="188">
        <v>2918955.8686828599</v>
      </c>
      <c r="CN38" s="188">
        <v>437096416.83984399</v>
      </c>
      <c r="CO38" s="188">
        <v>2233921790</v>
      </c>
      <c r="CP38" s="99">
        <v>267389274.50195301</v>
      </c>
      <c r="CQ38" s="99">
        <v>1654.5259950607999</v>
      </c>
      <c r="CR38" s="99">
        <v>279413.73859786999</v>
      </c>
      <c r="CS38" s="99">
        <v>2352419.0934753399</v>
      </c>
      <c r="CT38" s="99">
        <v>363225.232788086</v>
      </c>
      <c r="CU38" s="98">
        <v>294808.28351471102</v>
      </c>
      <c r="CV38" s="98">
        <v>986800.876587393</v>
      </c>
    </row>
    <row r="39" spans="1:100" x14ac:dyDescent="0.2">
      <c r="A39" s="98" t="s">
        <v>79</v>
      </c>
      <c r="B39" s="100">
        <v>41426</v>
      </c>
      <c r="C39" s="99">
        <v>1620797.37663269</v>
      </c>
      <c r="D39" s="99">
        <v>21585.887467384298</v>
      </c>
      <c r="E39" s="99">
        <v>284714.60462570202</v>
      </c>
      <c r="F39" s="99">
        <v>225342.17978668201</v>
      </c>
      <c r="G39" s="99">
        <v>90510.267699241595</v>
      </c>
      <c r="H39" s="99">
        <v>0</v>
      </c>
      <c r="I39" s="99">
        <v>0</v>
      </c>
      <c r="J39" s="99">
        <v>903992.38255310105</v>
      </c>
      <c r="K39" s="99">
        <v>3844.2959228456002</v>
      </c>
      <c r="L39" s="99">
        <v>52720.8315382004</v>
      </c>
      <c r="M39" s="99">
        <v>677579.50952148403</v>
      </c>
      <c r="N39" s="99">
        <v>153450.09819412199</v>
      </c>
      <c r="O39" s="99">
        <v>0</v>
      </c>
      <c r="P39" s="99">
        <v>934410.29237365699</v>
      </c>
      <c r="Q39" s="99">
        <v>111000.808965683</v>
      </c>
      <c r="R39" s="99">
        <v>0</v>
      </c>
      <c r="S39" s="99">
        <v>88990.750542640701</v>
      </c>
      <c r="T39" s="99">
        <v>4.0268674521939802</v>
      </c>
      <c r="U39" s="99">
        <v>907772.555809021</v>
      </c>
      <c r="V39" s="99">
        <v>92794826.8515625</v>
      </c>
      <c r="W39" s="99">
        <v>2023670.13827515</v>
      </c>
      <c r="X39" s="99">
        <v>22537463.9926758</v>
      </c>
      <c r="Y39" s="99">
        <v>14311922.46875</v>
      </c>
      <c r="Z39" s="99">
        <v>17048194.948242199</v>
      </c>
      <c r="AA39" s="99">
        <v>0</v>
      </c>
      <c r="AB39" s="99">
        <v>0</v>
      </c>
      <c r="AC39" s="99">
        <v>300070457.40234399</v>
      </c>
      <c r="AD39" s="99">
        <v>388140.68538284302</v>
      </c>
      <c r="AE39" s="99">
        <v>1070426.5657653799</v>
      </c>
      <c r="AF39" s="99">
        <v>35729442.3056641</v>
      </c>
      <c r="AG39" s="99">
        <v>20748528.004394501</v>
      </c>
      <c r="AH39" s="99">
        <v>0</v>
      </c>
      <c r="AI39" s="99">
        <v>45530931.098632798</v>
      </c>
      <c r="AJ39" s="99">
        <v>14161898.5306396</v>
      </c>
      <c r="AK39" s="99">
        <v>0</v>
      </c>
      <c r="AL39" s="99">
        <v>16760848.298095699</v>
      </c>
      <c r="AM39" s="99">
        <v>939.123467057943</v>
      </c>
      <c r="AN39" s="99">
        <v>300731411.015625</v>
      </c>
      <c r="AO39" s="99">
        <v>900817459.27343798</v>
      </c>
      <c r="AP39" s="99">
        <v>18080030.025146499</v>
      </c>
      <c r="AQ39" s="99">
        <v>201365191.16210899</v>
      </c>
      <c r="AR39" s="99">
        <v>126362041.894531</v>
      </c>
      <c r="AS39" s="99">
        <v>143504093.92968801</v>
      </c>
      <c r="AT39" s="99">
        <v>0</v>
      </c>
      <c r="AU39" s="99">
        <v>0</v>
      </c>
      <c r="AV39" s="99">
        <v>959457650.14843798</v>
      </c>
      <c r="AW39" s="99">
        <v>1242847.8168945301</v>
      </c>
      <c r="AX39" s="99">
        <v>12272619.234375</v>
      </c>
      <c r="AY39" s="99">
        <v>355426543.3125</v>
      </c>
      <c r="AZ39" s="99">
        <v>178847318.42578101</v>
      </c>
      <c r="BA39" s="99">
        <v>0</v>
      </c>
      <c r="BB39" s="99">
        <v>449366654.90234399</v>
      </c>
      <c r="BC39" s="99">
        <v>127182874.22363301</v>
      </c>
      <c r="BD39" s="99">
        <v>0</v>
      </c>
      <c r="BE39" s="99">
        <v>140971459.46875</v>
      </c>
      <c r="BF39" s="99">
        <v>7729.7923442721403</v>
      </c>
      <c r="BG39" s="99">
        <v>960394199.75</v>
      </c>
      <c r="BH39" s="99">
        <v>193966410.91601601</v>
      </c>
      <c r="BI39" s="99">
        <v>2187543.2173767099</v>
      </c>
      <c r="BJ39" s="99">
        <v>60796844.716796897</v>
      </c>
      <c r="BK39" s="99">
        <v>41807514.9931641</v>
      </c>
      <c r="BL39" s="99">
        <v>11555221.6635742</v>
      </c>
      <c r="BM39" s="99">
        <v>0</v>
      </c>
      <c r="BN39" s="99">
        <v>0</v>
      </c>
      <c r="BO39" s="99">
        <v>0</v>
      </c>
      <c r="BP39" s="99">
        <v>0</v>
      </c>
      <c r="BQ39" s="99">
        <v>0</v>
      </c>
      <c r="BR39" s="99">
        <v>109117795.581055</v>
      </c>
      <c r="BS39" s="99">
        <v>65122216.0947266</v>
      </c>
      <c r="BT39" s="99">
        <v>0</v>
      </c>
      <c r="BU39" s="99">
        <v>33098966.349853501</v>
      </c>
      <c r="BV39" s="99">
        <v>51097405.857910201</v>
      </c>
      <c r="BW39" s="99">
        <v>0</v>
      </c>
      <c r="BX39" s="99">
        <v>11828713.4912109</v>
      </c>
      <c r="BY39" s="99">
        <v>0</v>
      </c>
      <c r="BZ39" s="99">
        <v>0</v>
      </c>
      <c r="CA39" s="99">
        <v>1926537.0184021001</v>
      </c>
      <c r="CB39" s="99">
        <v>117511850.28906301</v>
      </c>
      <c r="CC39" s="99">
        <v>1127075103.79688</v>
      </c>
      <c r="CD39" s="99">
        <v>257187029.88867199</v>
      </c>
      <c r="CE39" s="99">
        <v>90502.774041175799</v>
      </c>
      <c r="CF39" s="99">
        <v>17019082.972656298</v>
      </c>
      <c r="CG39" s="99">
        <v>143065762.86914101</v>
      </c>
      <c r="CH39" s="99">
        <v>11479948.6447754</v>
      </c>
      <c r="CI39" s="99">
        <v>2017534.13169861</v>
      </c>
      <c r="CJ39" s="99">
        <v>134709995.71679699</v>
      </c>
      <c r="CK39" s="99">
        <v>1269770395.98438</v>
      </c>
      <c r="CL39" s="99">
        <v>268727462.609375</v>
      </c>
      <c r="CM39" s="188">
        <v>2917916.9433898898</v>
      </c>
      <c r="CN39" s="188">
        <v>434918134.44140601</v>
      </c>
      <c r="CO39" s="188">
        <v>2235571959.46875</v>
      </c>
      <c r="CP39" s="99">
        <v>268727462.609375</v>
      </c>
      <c r="CQ39" s="99">
        <v>1668.6461573988199</v>
      </c>
      <c r="CR39" s="99">
        <v>286211.29106521601</v>
      </c>
      <c r="CS39" s="99">
        <v>2416259.7731628399</v>
      </c>
      <c r="CT39" s="99">
        <v>370991.62826538098</v>
      </c>
      <c r="CU39" s="98">
        <v>288616.48512702598</v>
      </c>
      <c r="CV39" s="98">
        <v>986769.03192770795</v>
      </c>
    </row>
    <row r="40" spans="1:100" x14ac:dyDescent="0.2">
      <c r="A40" s="98" t="s">
        <v>79</v>
      </c>
      <c r="B40" s="100">
        <v>41518</v>
      </c>
      <c r="C40" s="99">
        <v>1614509.0851592999</v>
      </c>
      <c r="D40" s="99">
        <v>21650.124640226401</v>
      </c>
      <c r="E40" s="99">
        <v>279256.68519210798</v>
      </c>
      <c r="F40" s="99">
        <v>221164.14801406901</v>
      </c>
      <c r="G40" s="99">
        <v>90298.618691444397</v>
      </c>
      <c r="H40" s="99">
        <v>0</v>
      </c>
      <c r="I40" s="99">
        <v>0</v>
      </c>
      <c r="J40" s="99">
        <v>903539.24505615199</v>
      </c>
      <c r="K40" s="99">
        <v>3440.51407641172</v>
      </c>
      <c r="L40" s="99">
        <v>8863.3251090049707</v>
      </c>
      <c r="M40" s="99">
        <v>677503.24154663098</v>
      </c>
      <c r="N40" s="99">
        <v>151230.76642608599</v>
      </c>
      <c r="O40" s="99">
        <v>0</v>
      </c>
      <c r="P40" s="99">
        <v>972476.098930359</v>
      </c>
      <c r="Q40" s="99">
        <v>109900.812534332</v>
      </c>
      <c r="R40" s="99">
        <v>0</v>
      </c>
      <c r="S40" s="99">
        <v>88940.516103744507</v>
      </c>
      <c r="T40" s="99">
        <v>4.8899582208250596</v>
      </c>
      <c r="U40" s="99">
        <v>907175.52142333996</v>
      </c>
      <c r="V40" s="99">
        <v>92190719.079101607</v>
      </c>
      <c r="W40" s="99">
        <v>2056687.65715027</v>
      </c>
      <c r="X40" s="99">
        <v>22128826.939208999</v>
      </c>
      <c r="Y40" s="99">
        <v>14119046.3319092</v>
      </c>
      <c r="Z40" s="99">
        <v>16884133.302978501</v>
      </c>
      <c r="AA40" s="99">
        <v>0</v>
      </c>
      <c r="AB40" s="99">
        <v>0</v>
      </c>
      <c r="AC40" s="99">
        <v>300112414.75390601</v>
      </c>
      <c r="AD40" s="99">
        <v>338514.87021636998</v>
      </c>
      <c r="AE40" s="99">
        <v>667482.44468689</v>
      </c>
      <c r="AF40" s="99">
        <v>35848130.90625</v>
      </c>
      <c r="AG40" s="99">
        <v>20311015.301757801</v>
      </c>
      <c r="AH40" s="99">
        <v>0</v>
      </c>
      <c r="AI40" s="99">
        <v>45683530.732421897</v>
      </c>
      <c r="AJ40" s="99">
        <v>14151525.431274399</v>
      </c>
      <c r="AK40" s="99">
        <v>0</v>
      </c>
      <c r="AL40" s="99">
        <v>16633489.599609399</v>
      </c>
      <c r="AM40" s="99">
        <v>512.312811680138</v>
      </c>
      <c r="AN40" s="99">
        <v>299569232.390625</v>
      </c>
      <c r="AO40" s="99">
        <v>903772892.46093798</v>
      </c>
      <c r="AP40" s="99">
        <v>19118187.824218798</v>
      </c>
      <c r="AQ40" s="99">
        <v>196961394.40039101</v>
      </c>
      <c r="AR40" s="99">
        <v>121392734.43554699</v>
      </c>
      <c r="AS40" s="99">
        <v>141752811.31054699</v>
      </c>
      <c r="AT40" s="99">
        <v>0</v>
      </c>
      <c r="AU40" s="99">
        <v>0</v>
      </c>
      <c r="AV40" s="99">
        <v>962692096.89843798</v>
      </c>
      <c r="AW40" s="99">
        <v>1085666.1617584201</v>
      </c>
      <c r="AX40" s="99">
        <v>5798452.3642578097</v>
      </c>
      <c r="AY40" s="99">
        <v>359122252.421875</v>
      </c>
      <c r="AZ40" s="99">
        <v>175690215.35351601</v>
      </c>
      <c r="BA40" s="99">
        <v>0</v>
      </c>
      <c r="BB40" s="99">
        <v>453626985.19531298</v>
      </c>
      <c r="BC40" s="99">
        <v>126945238.59082</v>
      </c>
      <c r="BD40" s="99">
        <v>0</v>
      </c>
      <c r="BE40" s="99">
        <v>139621661.3125</v>
      </c>
      <c r="BF40" s="99">
        <v>4226.3794057965297</v>
      </c>
      <c r="BG40" s="99">
        <v>963783109.609375</v>
      </c>
      <c r="BH40" s="99">
        <v>194162431.33203101</v>
      </c>
      <c r="BI40" s="99">
        <v>2283938.8420104999</v>
      </c>
      <c r="BJ40" s="99">
        <v>59638511.895019501</v>
      </c>
      <c r="BK40" s="99">
        <v>41171255.478515603</v>
      </c>
      <c r="BL40" s="99">
        <v>11184124.865966801</v>
      </c>
      <c r="BM40" s="99">
        <v>0</v>
      </c>
      <c r="BN40" s="99">
        <v>0</v>
      </c>
      <c r="BO40" s="99">
        <v>0</v>
      </c>
      <c r="BP40" s="99">
        <v>0</v>
      </c>
      <c r="BQ40" s="99">
        <v>0</v>
      </c>
      <c r="BR40" s="99">
        <v>110232043.13281301</v>
      </c>
      <c r="BS40" s="99">
        <v>63949796.392578103</v>
      </c>
      <c r="BT40" s="99">
        <v>0</v>
      </c>
      <c r="BU40" s="99">
        <v>26835377.829833999</v>
      </c>
      <c r="BV40" s="99">
        <v>50874675.7958984</v>
      </c>
      <c r="BW40" s="99">
        <v>0</v>
      </c>
      <c r="BX40" s="99">
        <v>10003918.262695299</v>
      </c>
      <c r="BY40" s="99">
        <v>0</v>
      </c>
      <c r="BZ40" s="99">
        <v>0</v>
      </c>
      <c r="CA40" s="99">
        <v>1916318.03486633</v>
      </c>
      <c r="CB40" s="99">
        <v>116183136.44043</v>
      </c>
      <c r="CC40" s="99">
        <v>1116259009.10938</v>
      </c>
      <c r="CD40" s="99">
        <v>255526341.21289101</v>
      </c>
      <c r="CE40" s="99">
        <v>90355.579501151995</v>
      </c>
      <c r="CF40" s="99">
        <v>16819223.236328099</v>
      </c>
      <c r="CG40" s="99">
        <v>141472885.82031301</v>
      </c>
      <c r="CH40" s="99">
        <v>11303647.540283199</v>
      </c>
      <c r="CI40" s="99">
        <v>2006339.39091492</v>
      </c>
      <c r="CJ40" s="99">
        <v>133216496.418945</v>
      </c>
      <c r="CK40" s="99">
        <v>1262056020.07813</v>
      </c>
      <c r="CL40" s="99">
        <v>266840133.58593801</v>
      </c>
      <c r="CM40" s="188">
        <v>2906031.0351867699</v>
      </c>
      <c r="CN40" s="188">
        <v>432781480.71875</v>
      </c>
      <c r="CO40" s="188">
        <v>2228156235.375</v>
      </c>
      <c r="CP40" s="99">
        <v>266840133.58593801</v>
      </c>
      <c r="CQ40" s="99">
        <v>1671.4452831000101</v>
      </c>
      <c r="CR40" s="99">
        <v>285810.252784729</v>
      </c>
      <c r="CS40" s="99">
        <v>2428172.2037353502</v>
      </c>
      <c r="CT40" s="99">
        <v>372754.597106934</v>
      </c>
      <c r="CU40" s="98">
        <v>282746.12949762098</v>
      </c>
      <c r="CV40" s="98">
        <v>986514.82944601297</v>
      </c>
    </row>
    <row r="41" spans="1:100" x14ac:dyDescent="0.2">
      <c r="A41" s="98" t="s">
        <v>79</v>
      </c>
      <c r="B41" s="100">
        <v>41609</v>
      </c>
      <c r="C41" s="99">
        <v>1604852.3143920901</v>
      </c>
      <c r="D41" s="99">
        <v>24272.5000009537</v>
      </c>
      <c r="E41" s="99">
        <v>270820.88665389997</v>
      </c>
      <c r="F41" s="99">
        <v>214373.05692863499</v>
      </c>
      <c r="G41" s="99">
        <v>89285.292302131696</v>
      </c>
      <c r="H41" s="99">
        <v>0</v>
      </c>
      <c r="I41" s="99">
        <v>0</v>
      </c>
      <c r="J41" s="99">
        <v>900253.26995849598</v>
      </c>
      <c r="K41" s="99">
        <v>2941.2793225348</v>
      </c>
      <c r="L41" s="99">
        <v>6568.2601339817002</v>
      </c>
      <c r="M41" s="99">
        <v>675681.86073303199</v>
      </c>
      <c r="N41" s="99">
        <v>149410.56749153099</v>
      </c>
      <c r="O41" s="99">
        <v>0</v>
      </c>
      <c r="P41" s="99">
        <v>964339.91972351098</v>
      </c>
      <c r="Q41" s="99">
        <v>108523.996717453</v>
      </c>
      <c r="R41" s="99">
        <v>0</v>
      </c>
      <c r="S41" s="99">
        <v>87478.127050399795</v>
      </c>
      <c r="T41" s="99">
        <v>4.0835648889187697</v>
      </c>
      <c r="U41" s="99">
        <v>903126.95407104504</v>
      </c>
      <c r="V41" s="99">
        <v>90783467.942382798</v>
      </c>
      <c r="W41" s="99">
        <v>2108363.3778991699</v>
      </c>
      <c r="X41" s="99">
        <v>21383642.889404301</v>
      </c>
      <c r="Y41" s="99">
        <v>13546313.794921899</v>
      </c>
      <c r="Z41" s="99">
        <v>16484668.9958496</v>
      </c>
      <c r="AA41" s="99">
        <v>0</v>
      </c>
      <c r="AB41" s="99">
        <v>0</v>
      </c>
      <c r="AC41" s="99">
        <v>297563685.21875</v>
      </c>
      <c r="AD41" s="99">
        <v>309898.884143829</v>
      </c>
      <c r="AE41" s="99">
        <v>555846.15178680397</v>
      </c>
      <c r="AF41" s="99">
        <v>35251064.4296875</v>
      </c>
      <c r="AG41" s="99">
        <v>19962922.651855499</v>
      </c>
      <c r="AH41" s="99">
        <v>0</v>
      </c>
      <c r="AI41" s="99">
        <v>44922528.248535201</v>
      </c>
      <c r="AJ41" s="99">
        <v>13876802.209350601</v>
      </c>
      <c r="AK41" s="99">
        <v>0</v>
      </c>
      <c r="AL41" s="99">
        <v>16212460.6810303</v>
      </c>
      <c r="AM41" s="99">
        <v>527.57476139068604</v>
      </c>
      <c r="AN41" s="99">
        <v>297907413.265625</v>
      </c>
      <c r="AO41" s="99">
        <v>892543172.984375</v>
      </c>
      <c r="AP41" s="99">
        <v>19671124.753906298</v>
      </c>
      <c r="AQ41" s="99">
        <v>189776566.578125</v>
      </c>
      <c r="AR41" s="99">
        <v>117284177.788086</v>
      </c>
      <c r="AS41" s="99">
        <v>139563975.77734399</v>
      </c>
      <c r="AT41" s="99">
        <v>0</v>
      </c>
      <c r="AU41" s="99">
        <v>0</v>
      </c>
      <c r="AV41" s="99">
        <v>962062338.85156298</v>
      </c>
      <c r="AW41" s="99">
        <v>1001592.3766784701</v>
      </c>
      <c r="AX41" s="99">
        <v>4708971.9958496103</v>
      </c>
      <c r="AY41" s="99">
        <v>355738577.203125</v>
      </c>
      <c r="AZ41" s="99">
        <v>173099169.75</v>
      </c>
      <c r="BA41" s="99">
        <v>0</v>
      </c>
      <c r="BB41" s="99">
        <v>447019848.68359399</v>
      </c>
      <c r="BC41" s="99">
        <v>124870913.02929699</v>
      </c>
      <c r="BD41" s="99">
        <v>0</v>
      </c>
      <c r="BE41" s="99">
        <v>137046922.09375</v>
      </c>
      <c r="BF41" s="99">
        <v>4331.6043320894196</v>
      </c>
      <c r="BG41" s="99">
        <v>963041816.65625</v>
      </c>
      <c r="BH41" s="99">
        <v>193614828.28515601</v>
      </c>
      <c r="BI41" s="99">
        <v>2338629.2559509301</v>
      </c>
      <c r="BJ41" s="99">
        <v>58245408.140625</v>
      </c>
      <c r="BK41" s="99">
        <v>40255389.431640603</v>
      </c>
      <c r="BL41" s="99">
        <v>11339952.946411099</v>
      </c>
      <c r="BM41" s="99">
        <v>0</v>
      </c>
      <c r="BN41" s="99">
        <v>0</v>
      </c>
      <c r="BO41" s="99">
        <v>0</v>
      </c>
      <c r="BP41" s="99">
        <v>0</v>
      </c>
      <c r="BQ41" s="99">
        <v>0</v>
      </c>
      <c r="BR41" s="99">
        <v>109775387.493164</v>
      </c>
      <c r="BS41" s="99">
        <v>62789589.368652299</v>
      </c>
      <c r="BT41" s="99">
        <v>0</v>
      </c>
      <c r="BU41" s="99">
        <v>31950063.479980499</v>
      </c>
      <c r="BV41" s="99">
        <v>50298764.575195298</v>
      </c>
      <c r="BW41" s="99">
        <v>0</v>
      </c>
      <c r="BX41" s="99">
        <v>10792643.1022949</v>
      </c>
      <c r="BY41" s="99">
        <v>0</v>
      </c>
      <c r="BZ41" s="99">
        <v>0</v>
      </c>
      <c r="CA41" s="99">
        <v>1900999.34220886</v>
      </c>
      <c r="CB41" s="99">
        <v>114514691.362305</v>
      </c>
      <c r="CC41" s="99">
        <v>1102781677.625</v>
      </c>
      <c r="CD41" s="99">
        <v>253965642.21093801</v>
      </c>
      <c r="CE41" s="99">
        <v>89281.086239814802</v>
      </c>
      <c r="CF41" s="99">
        <v>16511093.1131592</v>
      </c>
      <c r="CG41" s="99">
        <v>139497684.95703101</v>
      </c>
      <c r="CH41" s="99">
        <v>11326952.1170654</v>
      </c>
      <c r="CI41" s="99">
        <v>1989995.69021606</v>
      </c>
      <c r="CJ41" s="99">
        <v>130811322.575195</v>
      </c>
      <c r="CK41" s="99">
        <v>1242490325.75</v>
      </c>
      <c r="CL41" s="99">
        <v>265248080.06640601</v>
      </c>
      <c r="CM41" s="188">
        <v>2884926.2048645001</v>
      </c>
      <c r="CN41" s="188">
        <v>428559291.74218798</v>
      </c>
      <c r="CO41" s="188">
        <v>2202053711.875</v>
      </c>
      <c r="CP41" s="99">
        <v>265248080.06640601</v>
      </c>
      <c r="CQ41" s="99">
        <v>1679.97357869148</v>
      </c>
      <c r="CR41" s="99">
        <v>281927.52474594099</v>
      </c>
      <c r="CS41" s="99">
        <v>2417435.8303222698</v>
      </c>
      <c r="CT41" s="99">
        <v>370236.83123779303</v>
      </c>
      <c r="CU41" s="98">
        <v>273684.522019575</v>
      </c>
      <c r="CV41" s="98">
        <v>982104.52105942497</v>
      </c>
    </row>
    <row r="42" spans="1:100" x14ac:dyDescent="0.2">
      <c r="A42" s="98" t="s">
        <v>79</v>
      </c>
      <c r="B42" s="100">
        <v>41699</v>
      </c>
      <c r="C42" s="99">
        <v>1605172.2411041299</v>
      </c>
      <c r="D42" s="99">
        <v>22301.966788530401</v>
      </c>
      <c r="E42" s="99">
        <v>266597.20084762602</v>
      </c>
      <c r="F42" s="99">
        <v>211206.67621421799</v>
      </c>
      <c r="G42" s="99">
        <v>89151.742558479295</v>
      </c>
      <c r="H42" s="99">
        <v>0</v>
      </c>
      <c r="I42" s="99">
        <v>0</v>
      </c>
      <c r="J42" s="99">
        <v>900387.01116180397</v>
      </c>
      <c r="K42" s="99">
        <v>2248.5067597031598</v>
      </c>
      <c r="L42" s="99">
        <v>5821.6894687414197</v>
      </c>
      <c r="M42" s="99">
        <v>677765.98625945998</v>
      </c>
      <c r="N42" s="99">
        <v>147777.08769798299</v>
      </c>
      <c r="O42" s="99">
        <v>0</v>
      </c>
      <c r="P42" s="99">
        <v>968176.79567718494</v>
      </c>
      <c r="Q42" s="99">
        <v>88205.189370155305</v>
      </c>
      <c r="R42" s="99">
        <v>0</v>
      </c>
      <c r="S42" s="99">
        <v>87253.610754966707</v>
      </c>
      <c r="T42" s="99">
        <v>4.9847812359803401</v>
      </c>
      <c r="U42" s="99">
        <v>902516.13031005894</v>
      </c>
      <c r="V42" s="99">
        <v>90775892.518554702</v>
      </c>
      <c r="W42" s="99">
        <v>2004709.9643859901</v>
      </c>
      <c r="X42" s="99">
        <v>20802722.618896499</v>
      </c>
      <c r="Y42" s="99">
        <v>13146075.2310791</v>
      </c>
      <c r="Z42" s="99">
        <v>16283292.3912354</v>
      </c>
      <c r="AA42" s="99">
        <v>0</v>
      </c>
      <c r="AB42" s="99">
        <v>0</v>
      </c>
      <c r="AC42" s="99">
        <v>296167844.63671899</v>
      </c>
      <c r="AD42" s="99">
        <v>230150.78348541301</v>
      </c>
      <c r="AE42" s="99">
        <v>519331.61037063599</v>
      </c>
      <c r="AF42" s="99">
        <v>35455808.666992202</v>
      </c>
      <c r="AG42" s="99">
        <v>19624388.291015599</v>
      </c>
      <c r="AH42" s="99">
        <v>0</v>
      </c>
      <c r="AI42" s="99">
        <v>45548526.671386696</v>
      </c>
      <c r="AJ42" s="99">
        <v>11963679.0311279</v>
      </c>
      <c r="AK42" s="99">
        <v>0</v>
      </c>
      <c r="AL42" s="99">
        <v>15970186.2423096</v>
      </c>
      <c r="AM42" s="99">
        <v>530.01196952164196</v>
      </c>
      <c r="AN42" s="99">
        <v>296951024.51171899</v>
      </c>
      <c r="AO42" s="99">
        <v>890298633.171875</v>
      </c>
      <c r="AP42" s="99">
        <v>16582422.8913574</v>
      </c>
      <c r="AQ42" s="99">
        <v>185032407.390625</v>
      </c>
      <c r="AR42" s="99">
        <v>114661607.89843801</v>
      </c>
      <c r="AS42" s="99">
        <v>138283347.55273399</v>
      </c>
      <c r="AT42" s="99">
        <v>0</v>
      </c>
      <c r="AU42" s="99">
        <v>0</v>
      </c>
      <c r="AV42" s="99">
        <v>962559680.69531298</v>
      </c>
      <c r="AW42" s="99">
        <v>749489.504554749</v>
      </c>
      <c r="AX42" s="99">
        <v>4611283.3450927697</v>
      </c>
      <c r="AY42" s="99">
        <v>356769855.49218798</v>
      </c>
      <c r="AZ42" s="99">
        <v>170876363.69921899</v>
      </c>
      <c r="BA42" s="99">
        <v>0</v>
      </c>
      <c r="BB42" s="99">
        <v>449549796.015625</v>
      </c>
      <c r="BC42" s="99">
        <v>107805214.57617199</v>
      </c>
      <c r="BD42" s="99">
        <v>0</v>
      </c>
      <c r="BE42" s="99">
        <v>135825369.90625</v>
      </c>
      <c r="BF42" s="99">
        <v>4420.8410354852704</v>
      </c>
      <c r="BG42" s="99">
        <v>963534623.71093798</v>
      </c>
      <c r="BH42" s="99">
        <v>192537899.93164101</v>
      </c>
      <c r="BI42" s="99">
        <v>1502924.0517883301</v>
      </c>
      <c r="BJ42" s="99">
        <v>56748402.0322266</v>
      </c>
      <c r="BK42" s="99">
        <v>39128455.9775391</v>
      </c>
      <c r="BL42" s="99">
        <v>11122965.5941162</v>
      </c>
      <c r="BM42" s="99">
        <v>0</v>
      </c>
      <c r="BN42" s="99">
        <v>0</v>
      </c>
      <c r="BO42" s="99">
        <v>0</v>
      </c>
      <c r="BP42" s="99">
        <v>0</v>
      </c>
      <c r="BQ42" s="99">
        <v>0</v>
      </c>
      <c r="BR42" s="99">
        <v>109787351.75488301</v>
      </c>
      <c r="BS42" s="99">
        <v>61705730.921875</v>
      </c>
      <c r="BT42" s="99">
        <v>0</v>
      </c>
      <c r="BU42" s="99">
        <v>32599013.209716801</v>
      </c>
      <c r="BV42" s="99">
        <v>48122009.557617202</v>
      </c>
      <c r="BW42" s="99">
        <v>0</v>
      </c>
      <c r="BX42" s="99">
        <v>11133792.862426801</v>
      </c>
      <c r="BY42" s="99">
        <v>0</v>
      </c>
      <c r="BZ42" s="99">
        <v>0</v>
      </c>
      <c r="CA42" s="99">
        <v>1892243.1641693099</v>
      </c>
      <c r="CB42" s="99">
        <v>113830061.24707</v>
      </c>
      <c r="CC42" s="99">
        <v>1100989374.96875</v>
      </c>
      <c r="CD42" s="99">
        <v>251433755.10156301</v>
      </c>
      <c r="CE42" s="99">
        <v>89130.752744674697</v>
      </c>
      <c r="CF42" s="99">
        <v>16312152.6217041</v>
      </c>
      <c r="CG42" s="99">
        <v>138593972.78125</v>
      </c>
      <c r="CH42" s="99">
        <v>11121766.029052701</v>
      </c>
      <c r="CI42" s="99">
        <v>1981839.9696807901</v>
      </c>
      <c r="CJ42" s="99">
        <v>130339242.450195</v>
      </c>
      <c r="CK42" s="99">
        <v>1236748828.21875</v>
      </c>
      <c r="CL42" s="99">
        <v>262524198.97070301</v>
      </c>
      <c r="CM42" s="188">
        <v>2877487.6503295898</v>
      </c>
      <c r="CN42" s="188">
        <v>426584622.05468798</v>
      </c>
      <c r="CO42" s="188">
        <v>2201626672.125</v>
      </c>
      <c r="CP42" s="99">
        <v>262524198.97070301</v>
      </c>
      <c r="CQ42" s="99">
        <v>1696.63648840785</v>
      </c>
      <c r="CR42" s="99">
        <v>281352.42623901402</v>
      </c>
      <c r="CS42" s="99">
        <v>2421264.1219482399</v>
      </c>
      <c r="CT42" s="99">
        <v>370552.56053924601</v>
      </c>
      <c r="CU42" s="98">
        <v>268833.98025183799</v>
      </c>
      <c r="CV42" s="98">
        <v>982005.73887270398</v>
      </c>
    </row>
    <row r="43" spans="1:100" x14ac:dyDescent="0.2">
      <c r="A43" s="98" t="s">
        <v>79</v>
      </c>
      <c r="B43" s="100">
        <v>41791</v>
      </c>
      <c r="C43" s="99">
        <v>1598434.55607605</v>
      </c>
      <c r="D43" s="99">
        <v>20946.732776403402</v>
      </c>
      <c r="E43" s="99">
        <v>262118.09858703599</v>
      </c>
      <c r="F43" s="99">
        <v>208421.24451828</v>
      </c>
      <c r="G43" s="99">
        <v>89109.630407333403</v>
      </c>
      <c r="H43" s="99">
        <v>0</v>
      </c>
      <c r="I43" s="99">
        <v>0</v>
      </c>
      <c r="J43" s="99">
        <v>900408.603904724</v>
      </c>
      <c r="K43" s="99">
        <v>1531.7457894086799</v>
      </c>
      <c r="L43" s="99">
        <v>24493.855326414101</v>
      </c>
      <c r="M43" s="99">
        <v>675273.78060913098</v>
      </c>
      <c r="N43" s="99">
        <v>146515.09478759801</v>
      </c>
      <c r="O43" s="99">
        <v>0</v>
      </c>
      <c r="P43" s="99">
        <v>947200.11373901402</v>
      </c>
      <c r="Q43" s="99">
        <v>87431.755683898897</v>
      </c>
      <c r="R43" s="99">
        <v>0</v>
      </c>
      <c r="S43" s="99">
        <v>87506.339375495896</v>
      </c>
      <c r="T43" s="99">
        <v>2.0120100104832099</v>
      </c>
      <c r="U43" s="99">
        <v>901911.33235931396</v>
      </c>
      <c r="V43" s="99">
        <v>90112373.306640595</v>
      </c>
      <c r="W43" s="99">
        <v>1942353.92385864</v>
      </c>
      <c r="X43" s="99">
        <v>20344295.0388184</v>
      </c>
      <c r="Y43" s="99">
        <v>12893993.438964801</v>
      </c>
      <c r="Z43" s="99">
        <v>16181355.4053955</v>
      </c>
      <c r="AA43" s="99">
        <v>0</v>
      </c>
      <c r="AB43" s="99">
        <v>0</v>
      </c>
      <c r="AC43" s="99">
        <v>295792197.84375</v>
      </c>
      <c r="AD43" s="99">
        <v>162760.81702232399</v>
      </c>
      <c r="AE43" s="99">
        <v>748050.77674102795</v>
      </c>
      <c r="AF43" s="99">
        <v>35305595.751953103</v>
      </c>
      <c r="AG43" s="99">
        <v>19296278.099121101</v>
      </c>
      <c r="AH43" s="99">
        <v>0</v>
      </c>
      <c r="AI43" s="99">
        <v>44920072.099609397</v>
      </c>
      <c r="AJ43" s="99">
        <v>11816766.3248291</v>
      </c>
      <c r="AK43" s="99">
        <v>0</v>
      </c>
      <c r="AL43" s="99">
        <v>15894440.044677701</v>
      </c>
      <c r="AM43" s="99">
        <v>332.44918751344102</v>
      </c>
      <c r="AN43" s="99">
        <v>295990859.88671899</v>
      </c>
      <c r="AO43" s="99">
        <v>890910896.796875</v>
      </c>
      <c r="AP43" s="99">
        <v>16502515.732299799</v>
      </c>
      <c r="AQ43" s="99">
        <v>181507985.36132801</v>
      </c>
      <c r="AR43" s="99">
        <v>111227423.31054699</v>
      </c>
      <c r="AS43" s="99">
        <v>137824002.08007801</v>
      </c>
      <c r="AT43" s="99">
        <v>0</v>
      </c>
      <c r="AU43" s="99">
        <v>0</v>
      </c>
      <c r="AV43" s="99">
        <v>966560726.57031298</v>
      </c>
      <c r="AW43" s="99">
        <v>531065.32647705101</v>
      </c>
      <c r="AX43" s="99">
        <v>6931299.8901977502</v>
      </c>
      <c r="AY43" s="99">
        <v>357888215.78125</v>
      </c>
      <c r="AZ43" s="99">
        <v>168363612.76367199</v>
      </c>
      <c r="BA43" s="99">
        <v>0</v>
      </c>
      <c r="BB43" s="99">
        <v>446594464.52343798</v>
      </c>
      <c r="BC43" s="99">
        <v>106388559.9375</v>
      </c>
      <c r="BD43" s="99">
        <v>0</v>
      </c>
      <c r="BE43" s="99">
        <v>135301742.65234399</v>
      </c>
      <c r="BF43" s="99">
        <v>2633.88284742832</v>
      </c>
      <c r="BG43" s="99">
        <v>966872753.921875</v>
      </c>
      <c r="BH43" s="99">
        <v>191848487.484375</v>
      </c>
      <c r="BI43" s="99">
        <v>1484586.9187622101</v>
      </c>
      <c r="BJ43" s="99">
        <v>55739601.9853516</v>
      </c>
      <c r="BK43" s="99">
        <v>38449080.299804702</v>
      </c>
      <c r="BL43" s="99">
        <v>11013652.9923096</v>
      </c>
      <c r="BM43" s="99">
        <v>0</v>
      </c>
      <c r="BN43" s="99">
        <v>0</v>
      </c>
      <c r="BO43" s="99">
        <v>0</v>
      </c>
      <c r="BP43" s="99">
        <v>0</v>
      </c>
      <c r="BQ43" s="99">
        <v>0</v>
      </c>
      <c r="BR43" s="99">
        <v>110061658.568359</v>
      </c>
      <c r="BS43" s="99">
        <v>60950101.097167999</v>
      </c>
      <c r="BT43" s="99">
        <v>0</v>
      </c>
      <c r="BU43" s="99">
        <v>32545283.6096191</v>
      </c>
      <c r="BV43" s="99">
        <v>47860934.157714799</v>
      </c>
      <c r="BW43" s="99">
        <v>0</v>
      </c>
      <c r="BX43" s="99">
        <v>11270135.252441401</v>
      </c>
      <c r="BY43" s="99">
        <v>0</v>
      </c>
      <c r="BZ43" s="99">
        <v>0</v>
      </c>
      <c r="CA43" s="99">
        <v>1881372.6978302</v>
      </c>
      <c r="CB43" s="99">
        <v>112269212.36035199</v>
      </c>
      <c r="CC43" s="99">
        <v>1088076692.60938</v>
      </c>
      <c r="CD43" s="99">
        <v>249148623.59179699</v>
      </c>
      <c r="CE43" s="99">
        <v>89110.134778022795</v>
      </c>
      <c r="CF43" s="99">
        <v>16207525.6571045</v>
      </c>
      <c r="CG43" s="99">
        <v>137934400.03515601</v>
      </c>
      <c r="CH43" s="99">
        <v>10889817.451660199</v>
      </c>
      <c r="CI43" s="99">
        <v>1970594.7507782001</v>
      </c>
      <c r="CJ43" s="99">
        <v>128625106.828125</v>
      </c>
      <c r="CK43" s="99">
        <v>1229065563.57813</v>
      </c>
      <c r="CL43" s="99">
        <v>260102140.36328101</v>
      </c>
      <c r="CM43" s="188">
        <v>2865510.2916870099</v>
      </c>
      <c r="CN43" s="188">
        <v>424841065.578125</v>
      </c>
      <c r="CO43" s="188">
        <v>2196468864.4375</v>
      </c>
      <c r="CP43" s="99">
        <v>260102140.36328101</v>
      </c>
      <c r="CQ43" s="99">
        <v>1692.2421661615399</v>
      </c>
      <c r="CR43" s="99">
        <v>278697.927944183</v>
      </c>
      <c r="CS43" s="99">
        <v>2409402.3063049298</v>
      </c>
      <c r="CT43" s="99">
        <v>372879.54744339001</v>
      </c>
      <c r="CU43" s="98">
        <v>263701.08603487897</v>
      </c>
      <c r="CV43" s="98">
        <v>982135.04216061602</v>
      </c>
    </row>
    <row r="44" spans="1:100" x14ac:dyDescent="0.2">
      <c r="A44" s="98" t="s">
        <v>79</v>
      </c>
      <c r="B44" s="100">
        <v>41883</v>
      </c>
      <c r="C44" s="99">
        <v>1598121.51991272</v>
      </c>
      <c r="D44" s="99">
        <v>20486.231890678398</v>
      </c>
      <c r="E44" s="99">
        <v>254858.00532913199</v>
      </c>
      <c r="F44" s="99">
        <v>201155.52524185201</v>
      </c>
      <c r="G44" s="99">
        <v>89683.583514213606</v>
      </c>
      <c r="H44" s="99">
        <v>0</v>
      </c>
      <c r="I44" s="99">
        <v>0</v>
      </c>
      <c r="J44" s="99">
        <v>898814.75161743199</v>
      </c>
      <c r="K44" s="99">
        <v>987.28273753821895</v>
      </c>
      <c r="L44" s="99">
        <v>7671.7601374387696</v>
      </c>
      <c r="M44" s="99">
        <v>676471.07572174096</v>
      </c>
      <c r="N44" s="99">
        <v>145240.45733833301</v>
      </c>
      <c r="O44" s="99">
        <v>0</v>
      </c>
      <c r="P44" s="99">
        <v>960554.42491149902</v>
      </c>
      <c r="Q44" s="99">
        <v>87007.813162803694</v>
      </c>
      <c r="R44" s="99">
        <v>0</v>
      </c>
      <c r="S44" s="99">
        <v>88099.778467178301</v>
      </c>
      <c r="T44" s="99">
        <v>1.95107416686369</v>
      </c>
      <c r="U44" s="99">
        <v>899989.01792907703</v>
      </c>
      <c r="V44" s="99">
        <v>89721735.90625</v>
      </c>
      <c r="W44" s="99">
        <v>1899859.43315125</v>
      </c>
      <c r="X44" s="99">
        <v>19786472.592285201</v>
      </c>
      <c r="Y44" s="99">
        <v>12581106.787597699</v>
      </c>
      <c r="Z44" s="99">
        <v>16175057.181274399</v>
      </c>
      <c r="AA44" s="99">
        <v>0</v>
      </c>
      <c r="AB44" s="99">
        <v>0</v>
      </c>
      <c r="AC44" s="99">
        <v>295384588.046875</v>
      </c>
      <c r="AD44" s="99">
        <v>97861.330311775193</v>
      </c>
      <c r="AE44" s="99">
        <v>625326.20529174805</v>
      </c>
      <c r="AF44" s="99">
        <v>35180446.887207001</v>
      </c>
      <c r="AG44" s="99">
        <v>18967331.331298798</v>
      </c>
      <c r="AH44" s="99">
        <v>0</v>
      </c>
      <c r="AI44" s="99">
        <v>45165564.690917999</v>
      </c>
      <c r="AJ44" s="99">
        <v>11750272.2189941</v>
      </c>
      <c r="AK44" s="99">
        <v>0</v>
      </c>
      <c r="AL44" s="99">
        <v>15923865.2073975</v>
      </c>
      <c r="AM44" s="99">
        <v>284.19735306873901</v>
      </c>
      <c r="AN44" s="99">
        <v>295371852.66015601</v>
      </c>
      <c r="AO44" s="99">
        <v>892632768.734375</v>
      </c>
      <c r="AP44" s="99">
        <v>16137225.920288101</v>
      </c>
      <c r="AQ44" s="99">
        <v>177528244.16992199</v>
      </c>
      <c r="AR44" s="99">
        <v>108730330.90722699</v>
      </c>
      <c r="AS44" s="99">
        <v>137718196.04492199</v>
      </c>
      <c r="AT44" s="99">
        <v>0</v>
      </c>
      <c r="AU44" s="99">
        <v>0</v>
      </c>
      <c r="AV44" s="99">
        <v>965265227.78125</v>
      </c>
      <c r="AW44" s="99">
        <v>319763.20681762701</v>
      </c>
      <c r="AX44" s="99">
        <v>5575519.2964477502</v>
      </c>
      <c r="AY44" s="99">
        <v>359765278.80078101</v>
      </c>
      <c r="AZ44" s="99">
        <v>166014089.21484399</v>
      </c>
      <c r="BA44" s="99">
        <v>0</v>
      </c>
      <c r="BB44" s="99">
        <v>451079193.91015601</v>
      </c>
      <c r="BC44" s="99">
        <v>105801773.212891</v>
      </c>
      <c r="BD44" s="99">
        <v>0</v>
      </c>
      <c r="BE44" s="99">
        <v>135506307.84960899</v>
      </c>
      <c r="BF44" s="99">
        <v>2461.4559460282298</v>
      </c>
      <c r="BG44" s="99">
        <v>965622937.97656298</v>
      </c>
      <c r="BH44" s="99">
        <v>193891561.41601601</v>
      </c>
      <c r="BI44" s="99">
        <v>1458106.0532379199</v>
      </c>
      <c r="BJ44" s="99">
        <v>55428437.777343802</v>
      </c>
      <c r="BK44" s="99">
        <v>37818783.479492202</v>
      </c>
      <c r="BL44" s="99">
        <v>10879058.799926801</v>
      </c>
      <c r="BM44" s="99">
        <v>0</v>
      </c>
      <c r="BN44" s="99">
        <v>0</v>
      </c>
      <c r="BO44" s="99">
        <v>0</v>
      </c>
      <c r="BP44" s="99">
        <v>0</v>
      </c>
      <c r="BQ44" s="99">
        <v>0</v>
      </c>
      <c r="BR44" s="99">
        <v>110836407.075195</v>
      </c>
      <c r="BS44" s="99">
        <v>60635886.884765603</v>
      </c>
      <c r="BT44" s="99">
        <v>0</v>
      </c>
      <c r="BU44" s="99">
        <v>26650651.259765599</v>
      </c>
      <c r="BV44" s="99">
        <v>47943367.7666016</v>
      </c>
      <c r="BW44" s="99">
        <v>0</v>
      </c>
      <c r="BX44" s="99">
        <v>9644523.04370117</v>
      </c>
      <c r="BY44" s="99">
        <v>0</v>
      </c>
      <c r="BZ44" s="99">
        <v>0</v>
      </c>
      <c r="CA44" s="99">
        <v>1874960.23616028</v>
      </c>
      <c r="CB44" s="99">
        <v>111502172.199219</v>
      </c>
      <c r="CC44" s="99">
        <v>1086366456.34375</v>
      </c>
      <c r="CD44" s="99">
        <v>250247006.58593801</v>
      </c>
      <c r="CE44" s="99">
        <v>89704.027812004104</v>
      </c>
      <c r="CF44" s="99">
        <v>16195722.9614258</v>
      </c>
      <c r="CG44" s="99">
        <v>138033472.29101601</v>
      </c>
      <c r="CH44" s="99">
        <v>11008221.651123</v>
      </c>
      <c r="CI44" s="99">
        <v>1964113.9219665499</v>
      </c>
      <c r="CJ44" s="99">
        <v>127461838.777344</v>
      </c>
      <c r="CK44" s="99">
        <v>1222522192.07813</v>
      </c>
      <c r="CL44" s="99">
        <v>261249177.16601601</v>
      </c>
      <c r="CM44" s="188">
        <v>2856073.9152221698</v>
      </c>
      <c r="CN44" s="188">
        <v>422841536.47656298</v>
      </c>
      <c r="CO44" s="188">
        <v>2186516374.28125</v>
      </c>
      <c r="CP44" s="99">
        <v>261249177.16601601</v>
      </c>
      <c r="CQ44" s="99">
        <v>1721.6331706196099</v>
      </c>
      <c r="CR44" s="99">
        <v>279218.20665741002</v>
      </c>
      <c r="CS44" s="99">
        <v>2423425.4895324698</v>
      </c>
      <c r="CT44" s="99">
        <v>377640.13657379203</v>
      </c>
      <c r="CU44" s="98">
        <v>255775.610229593</v>
      </c>
      <c r="CV44" s="98">
        <v>981169.72380019899</v>
      </c>
    </row>
    <row r="45" spans="1:100" x14ac:dyDescent="0.2">
      <c r="A45" s="98" t="s">
        <v>79</v>
      </c>
      <c r="B45" s="100">
        <v>41974</v>
      </c>
      <c r="C45" s="99">
        <v>1591678.9380340599</v>
      </c>
      <c r="D45" s="99">
        <v>20177.284855842601</v>
      </c>
      <c r="E45" s="99">
        <v>254494.54576683001</v>
      </c>
      <c r="F45" s="99">
        <v>202232.21672439601</v>
      </c>
      <c r="G45" s="99">
        <v>89590.594078063994</v>
      </c>
      <c r="H45" s="99">
        <v>0</v>
      </c>
      <c r="I45" s="99">
        <v>0</v>
      </c>
      <c r="J45" s="99">
        <v>888191.69063568104</v>
      </c>
      <c r="K45" s="99">
        <v>518.21498680114701</v>
      </c>
      <c r="L45" s="99">
        <v>19244.9498441219</v>
      </c>
      <c r="M45" s="99">
        <v>675642.52626037598</v>
      </c>
      <c r="N45" s="99">
        <v>143682.17408180199</v>
      </c>
      <c r="O45" s="99">
        <v>0</v>
      </c>
      <c r="P45" s="99">
        <v>945068.67810821498</v>
      </c>
      <c r="Q45" s="99">
        <v>86265.255990982099</v>
      </c>
      <c r="R45" s="99">
        <v>0</v>
      </c>
      <c r="S45" s="99">
        <v>87772.017448425293</v>
      </c>
      <c r="T45" s="99">
        <v>2.0441332940827102</v>
      </c>
      <c r="U45" s="99">
        <v>888657.24856567394</v>
      </c>
      <c r="V45" s="99">
        <v>89067211.4609375</v>
      </c>
      <c r="W45" s="99">
        <v>1864335.7791748</v>
      </c>
      <c r="X45" s="99">
        <v>19334123.761718798</v>
      </c>
      <c r="Y45" s="99">
        <v>12226225.653686499</v>
      </c>
      <c r="Z45" s="99">
        <v>16017710.794433599</v>
      </c>
      <c r="AA45" s="99">
        <v>0</v>
      </c>
      <c r="AB45" s="99">
        <v>0</v>
      </c>
      <c r="AC45" s="99">
        <v>292310672.64843798</v>
      </c>
      <c r="AD45" s="99">
        <v>51109.793607234998</v>
      </c>
      <c r="AE45" s="99">
        <v>649958.45592498803</v>
      </c>
      <c r="AF45" s="99">
        <v>34937817.343261696</v>
      </c>
      <c r="AG45" s="99">
        <v>18622086.191162098</v>
      </c>
      <c r="AH45" s="99">
        <v>0</v>
      </c>
      <c r="AI45" s="99">
        <v>44558699.362792999</v>
      </c>
      <c r="AJ45" s="99">
        <v>11682481.7037354</v>
      </c>
      <c r="AK45" s="99">
        <v>0</v>
      </c>
      <c r="AL45" s="99">
        <v>15750927.8723145</v>
      </c>
      <c r="AM45" s="99">
        <v>437.89515061676502</v>
      </c>
      <c r="AN45" s="99">
        <v>292536438.78515601</v>
      </c>
      <c r="AO45" s="99">
        <v>888661938.546875</v>
      </c>
      <c r="AP45" s="99">
        <v>15956266.9916992</v>
      </c>
      <c r="AQ45" s="99">
        <v>173391574.86523399</v>
      </c>
      <c r="AR45" s="99">
        <v>106008053.118164</v>
      </c>
      <c r="AS45" s="99">
        <v>137462031.33984399</v>
      </c>
      <c r="AT45" s="99">
        <v>0</v>
      </c>
      <c r="AU45" s="99">
        <v>0</v>
      </c>
      <c r="AV45" s="99">
        <v>962244081.07031298</v>
      </c>
      <c r="AW45" s="99">
        <v>168171.97360420201</v>
      </c>
      <c r="AX45" s="99">
        <v>5961498.9967040997</v>
      </c>
      <c r="AY45" s="99">
        <v>359099431.64843798</v>
      </c>
      <c r="AZ45" s="99">
        <v>163929174.88867199</v>
      </c>
      <c r="BA45" s="99">
        <v>0</v>
      </c>
      <c r="BB45" s="99">
        <v>446615570.16406298</v>
      </c>
      <c r="BC45" s="99">
        <v>105503667.272461</v>
      </c>
      <c r="BD45" s="99">
        <v>0</v>
      </c>
      <c r="BE45" s="99">
        <v>134970224.36132801</v>
      </c>
      <c r="BF45" s="99">
        <v>3759.11870336533</v>
      </c>
      <c r="BG45" s="99">
        <v>962469917.78906298</v>
      </c>
      <c r="BH45" s="99">
        <v>193835663.97851601</v>
      </c>
      <c r="BI45" s="99">
        <v>1440147.0362396201</v>
      </c>
      <c r="BJ45" s="99">
        <v>54396329.452636696</v>
      </c>
      <c r="BK45" s="99">
        <v>36837940.808105499</v>
      </c>
      <c r="BL45" s="99">
        <v>11077579.079345699</v>
      </c>
      <c r="BM45" s="99">
        <v>0</v>
      </c>
      <c r="BN45" s="99">
        <v>0</v>
      </c>
      <c r="BO45" s="99">
        <v>0</v>
      </c>
      <c r="BP45" s="99">
        <v>0</v>
      </c>
      <c r="BQ45" s="99">
        <v>0</v>
      </c>
      <c r="BR45" s="99">
        <v>110854470.71582</v>
      </c>
      <c r="BS45" s="99">
        <v>60059933.918457001</v>
      </c>
      <c r="BT45" s="99">
        <v>0</v>
      </c>
      <c r="BU45" s="99">
        <v>31589412.489746101</v>
      </c>
      <c r="BV45" s="99">
        <v>48028452.829589799</v>
      </c>
      <c r="BW45" s="99">
        <v>0</v>
      </c>
      <c r="BX45" s="99">
        <v>10522058.3826904</v>
      </c>
      <c r="BY45" s="99">
        <v>0</v>
      </c>
      <c r="BZ45" s="99">
        <v>0</v>
      </c>
      <c r="CA45" s="99">
        <v>1866839.9760284401</v>
      </c>
      <c r="CB45" s="99">
        <v>110309884.83593801</v>
      </c>
      <c r="CC45" s="99">
        <v>1077846692.89063</v>
      </c>
      <c r="CD45" s="99">
        <v>249556671.58789101</v>
      </c>
      <c r="CE45" s="99">
        <v>89596.645873069807</v>
      </c>
      <c r="CF45" s="99">
        <v>16032801.8432617</v>
      </c>
      <c r="CG45" s="99">
        <v>137398558.13867199</v>
      </c>
      <c r="CH45" s="99">
        <v>11134642.2316895</v>
      </c>
      <c r="CI45" s="99">
        <v>1956571.06648254</v>
      </c>
      <c r="CJ45" s="99">
        <v>126060269.93652301</v>
      </c>
      <c r="CK45" s="99">
        <v>1215499144.57813</v>
      </c>
      <c r="CL45" s="99">
        <v>260681762.46289101</v>
      </c>
      <c r="CM45" s="188">
        <v>2838197.3298339802</v>
      </c>
      <c r="CN45" s="188">
        <v>418774692.40234399</v>
      </c>
      <c r="CO45" s="188">
        <v>2175547348.875</v>
      </c>
      <c r="CP45" s="99">
        <v>260681762.46289101</v>
      </c>
      <c r="CQ45" s="99">
        <v>1779.91840408742</v>
      </c>
      <c r="CR45" s="99">
        <v>285739.55080413801</v>
      </c>
      <c r="CS45" s="99">
        <v>2493650.8333740202</v>
      </c>
      <c r="CT45" s="99">
        <v>387299.77289962798</v>
      </c>
      <c r="CU45" s="98">
        <v>255061.34879588999</v>
      </c>
      <c r="CV45" s="98">
        <v>970512.38934060803</v>
      </c>
    </row>
    <row r="46" spans="1:100" x14ac:dyDescent="0.2">
      <c r="A46" s="98" t="s">
        <v>79</v>
      </c>
      <c r="B46" s="100">
        <v>42064</v>
      </c>
      <c r="C46" s="99">
        <v>1584137.08447266</v>
      </c>
      <c r="D46" s="99">
        <v>20541.3718214035</v>
      </c>
      <c r="E46" s="99">
        <v>249412.21738624599</v>
      </c>
      <c r="F46" s="99">
        <v>198266.99533271801</v>
      </c>
      <c r="G46" s="99">
        <v>90191.524156570405</v>
      </c>
      <c r="H46" s="99">
        <v>0</v>
      </c>
      <c r="I46" s="99">
        <v>0</v>
      </c>
      <c r="J46" s="99">
        <v>887583.00754547096</v>
      </c>
      <c r="K46" s="99">
        <v>423.74506235867699</v>
      </c>
      <c r="L46" s="99">
        <v>5517.24819087982</v>
      </c>
      <c r="M46" s="99">
        <v>673441.647758484</v>
      </c>
      <c r="N46" s="99">
        <v>142143.702159882</v>
      </c>
      <c r="O46" s="99">
        <v>0</v>
      </c>
      <c r="P46" s="99">
        <v>942331.495445251</v>
      </c>
      <c r="Q46" s="99">
        <v>85757.803027153001</v>
      </c>
      <c r="R46" s="99">
        <v>0</v>
      </c>
      <c r="S46" s="99">
        <v>88322.974587440505</v>
      </c>
      <c r="T46" s="99">
        <v>1.9969245545944401</v>
      </c>
      <c r="U46" s="99">
        <v>887916.02529144299</v>
      </c>
      <c r="V46" s="99">
        <v>88201085.721679702</v>
      </c>
      <c r="W46" s="99">
        <v>1985605.7504425</v>
      </c>
      <c r="X46" s="99">
        <v>18772873.182861298</v>
      </c>
      <c r="Y46" s="99">
        <v>11837614.819213901</v>
      </c>
      <c r="Z46" s="99">
        <v>15931052.231811499</v>
      </c>
      <c r="AA46" s="99">
        <v>0</v>
      </c>
      <c r="AB46" s="99">
        <v>0</v>
      </c>
      <c r="AC46" s="99">
        <v>291182214.03515601</v>
      </c>
      <c r="AD46" s="99">
        <v>41514.7879090309</v>
      </c>
      <c r="AE46" s="99">
        <v>436738.56149673503</v>
      </c>
      <c r="AF46" s="99">
        <v>34804884.526367202</v>
      </c>
      <c r="AG46" s="99">
        <v>18255896.087402299</v>
      </c>
      <c r="AH46" s="99">
        <v>0</v>
      </c>
      <c r="AI46" s="99">
        <v>43337802.604980499</v>
      </c>
      <c r="AJ46" s="99">
        <v>11590962.036865201</v>
      </c>
      <c r="AK46" s="99">
        <v>0</v>
      </c>
      <c r="AL46" s="99">
        <v>15613388.059082</v>
      </c>
      <c r="AM46" s="99">
        <v>325.818785525858</v>
      </c>
      <c r="AN46" s="99">
        <v>291036790.80468798</v>
      </c>
      <c r="AO46" s="99">
        <v>879368318.74218798</v>
      </c>
      <c r="AP46" s="99">
        <v>16322958.9810791</v>
      </c>
      <c r="AQ46" s="99">
        <v>168413237.31445301</v>
      </c>
      <c r="AR46" s="99">
        <v>103535079.63574199</v>
      </c>
      <c r="AS46" s="99">
        <v>136995424.62109399</v>
      </c>
      <c r="AT46" s="99">
        <v>0</v>
      </c>
      <c r="AU46" s="99">
        <v>0</v>
      </c>
      <c r="AV46" s="99">
        <v>961351390.27343798</v>
      </c>
      <c r="AW46" s="99">
        <v>137315.586616516</v>
      </c>
      <c r="AX46" s="99">
        <v>3531950.3394165002</v>
      </c>
      <c r="AY46" s="99">
        <v>356184920.87109399</v>
      </c>
      <c r="AZ46" s="99">
        <v>160804251.53515601</v>
      </c>
      <c r="BA46" s="99">
        <v>0</v>
      </c>
      <c r="BB46" s="99">
        <v>434532418.67578101</v>
      </c>
      <c r="BC46" s="99">
        <v>105150044.37695301</v>
      </c>
      <c r="BD46" s="99">
        <v>0</v>
      </c>
      <c r="BE46" s="99">
        <v>134388111.58984399</v>
      </c>
      <c r="BF46" s="99">
        <v>2813.3036839962001</v>
      </c>
      <c r="BG46" s="99">
        <v>961576787.359375</v>
      </c>
      <c r="BH46" s="99">
        <v>191365948.59960899</v>
      </c>
      <c r="BI46" s="99">
        <v>1470016.0424957301</v>
      </c>
      <c r="BJ46" s="99">
        <v>53571764.996582001</v>
      </c>
      <c r="BK46" s="99">
        <v>36039969.9833984</v>
      </c>
      <c r="BL46" s="99">
        <v>11629785.3509521</v>
      </c>
      <c r="BM46" s="99">
        <v>0</v>
      </c>
      <c r="BN46" s="99">
        <v>0</v>
      </c>
      <c r="BO46" s="99">
        <v>0</v>
      </c>
      <c r="BP46" s="99">
        <v>0</v>
      </c>
      <c r="BQ46" s="99">
        <v>0</v>
      </c>
      <c r="BR46" s="99">
        <v>110282031.25097699</v>
      </c>
      <c r="BS46" s="99">
        <v>59057269.228027299</v>
      </c>
      <c r="BT46" s="99">
        <v>0</v>
      </c>
      <c r="BU46" s="99">
        <v>31003295.2197266</v>
      </c>
      <c r="BV46" s="99">
        <v>48025541.026367202</v>
      </c>
      <c r="BW46" s="99">
        <v>0</v>
      </c>
      <c r="BX46" s="99">
        <v>11693285.7155762</v>
      </c>
      <c r="BY46" s="99">
        <v>0</v>
      </c>
      <c r="BZ46" s="99">
        <v>0</v>
      </c>
      <c r="CA46" s="99">
        <v>1852160.8589019801</v>
      </c>
      <c r="CB46" s="99">
        <v>108897437.09179699</v>
      </c>
      <c r="CC46" s="99">
        <v>1067415431.21094</v>
      </c>
      <c r="CD46" s="99">
        <v>246957995.54882801</v>
      </c>
      <c r="CE46" s="99">
        <v>90179.789744377107</v>
      </c>
      <c r="CF46" s="99">
        <v>15944873.5273438</v>
      </c>
      <c r="CG46" s="99">
        <v>137053271.67773399</v>
      </c>
      <c r="CH46" s="99">
        <v>11612233.494628901</v>
      </c>
      <c r="CI46" s="99">
        <v>1942779.5940094001</v>
      </c>
      <c r="CJ46" s="99">
        <v>125046185.166016</v>
      </c>
      <c r="CK46" s="99">
        <v>1205777911.60938</v>
      </c>
      <c r="CL46" s="99">
        <v>258516190.68554699</v>
      </c>
      <c r="CM46" s="188">
        <v>2823992.8290405301</v>
      </c>
      <c r="CN46" s="188">
        <v>416046506.16796899</v>
      </c>
      <c r="CO46" s="188">
        <v>2169123096.21875</v>
      </c>
      <c r="CP46" s="99">
        <v>258516190.68554699</v>
      </c>
      <c r="CQ46" s="99">
        <v>1801.7365344315799</v>
      </c>
      <c r="CR46" s="99">
        <v>289818.990234375</v>
      </c>
      <c r="CS46" s="99">
        <v>2538169.59265137</v>
      </c>
      <c r="CT46" s="99">
        <v>393170.31892776501</v>
      </c>
      <c r="CU46" s="98">
        <v>249861.29499753099</v>
      </c>
      <c r="CV46" s="98">
        <v>970467.24463492399</v>
      </c>
    </row>
    <row r="47" spans="1:100" x14ac:dyDescent="0.2">
      <c r="A47" s="98" t="s">
        <v>79</v>
      </c>
      <c r="B47" s="100">
        <v>42156</v>
      </c>
      <c r="C47" s="99">
        <v>1586069.29391479</v>
      </c>
      <c r="D47" s="99">
        <v>20742.992790699001</v>
      </c>
      <c r="E47" s="99">
        <v>245769.10905456499</v>
      </c>
      <c r="F47" s="99">
        <v>195514.294481277</v>
      </c>
      <c r="G47" s="99">
        <v>90736.155390739397</v>
      </c>
      <c r="H47" s="99">
        <v>0</v>
      </c>
      <c r="I47" s="99">
        <v>0</v>
      </c>
      <c r="J47" s="99">
        <v>885687.59850311303</v>
      </c>
      <c r="K47" s="99">
        <v>337.563960295171</v>
      </c>
      <c r="L47" s="99">
        <v>5682.6550052166003</v>
      </c>
      <c r="M47" s="99">
        <v>675342.21563720703</v>
      </c>
      <c r="N47" s="99">
        <v>140029.75814056399</v>
      </c>
      <c r="O47" s="99">
        <v>0</v>
      </c>
      <c r="P47" s="99">
        <v>946056.53451538098</v>
      </c>
      <c r="Q47" s="99">
        <v>85329.898363113403</v>
      </c>
      <c r="R47" s="99">
        <v>0</v>
      </c>
      <c r="S47" s="99">
        <v>88904.709164619402</v>
      </c>
      <c r="T47" s="99">
        <v>2.0113960060407399</v>
      </c>
      <c r="U47" s="99">
        <v>886005.99852752697</v>
      </c>
      <c r="V47" s="99">
        <v>87872328.061523393</v>
      </c>
      <c r="W47" s="99">
        <v>1879848.18463135</v>
      </c>
      <c r="X47" s="99">
        <v>18371430.981689502</v>
      </c>
      <c r="Y47" s="99">
        <v>11614564.4418945</v>
      </c>
      <c r="Z47" s="99">
        <v>15934105.482177701</v>
      </c>
      <c r="AA47" s="99">
        <v>0</v>
      </c>
      <c r="AB47" s="99">
        <v>0</v>
      </c>
      <c r="AC47" s="99">
        <v>290644460.05078101</v>
      </c>
      <c r="AD47" s="99">
        <v>34136.774863243103</v>
      </c>
      <c r="AE47" s="99">
        <v>453760.82409286499</v>
      </c>
      <c r="AF47" s="99">
        <v>34769254.2568359</v>
      </c>
      <c r="AG47" s="99">
        <v>17917074.341308601</v>
      </c>
      <c r="AH47" s="99">
        <v>0</v>
      </c>
      <c r="AI47" s="99">
        <v>43405334.136230499</v>
      </c>
      <c r="AJ47" s="99">
        <v>11529355.489990201</v>
      </c>
      <c r="AK47" s="99">
        <v>0</v>
      </c>
      <c r="AL47" s="99">
        <v>15621025.832885699</v>
      </c>
      <c r="AM47" s="99">
        <v>320.139950230718</v>
      </c>
      <c r="AN47" s="99">
        <v>290832806.4375</v>
      </c>
      <c r="AO47" s="99">
        <v>883433639.671875</v>
      </c>
      <c r="AP47" s="99">
        <v>16105219.396484399</v>
      </c>
      <c r="AQ47" s="99">
        <v>165764234.09375</v>
      </c>
      <c r="AR47" s="99">
        <v>100330400.214844</v>
      </c>
      <c r="AS47" s="99">
        <v>137282677.234375</v>
      </c>
      <c r="AT47" s="99">
        <v>0</v>
      </c>
      <c r="AU47" s="99">
        <v>0</v>
      </c>
      <c r="AV47" s="99">
        <v>964698137.64843798</v>
      </c>
      <c r="AW47" s="99">
        <v>113228.357945442</v>
      </c>
      <c r="AX47" s="99">
        <v>3817121.6753845201</v>
      </c>
      <c r="AY47" s="99">
        <v>360277123.74609399</v>
      </c>
      <c r="AZ47" s="99">
        <v>158231629.36718801</v>
      </c>
      <c r="BA47" s="99">
        <v>0</v>
      </c>
      <c r="BB47" s="99">
        <v>438418979.3125</v>
      </c>
      <c r="BC47" s="99">
        <v>104762794.741211</v>
      </c>
      <c r="BD47" s="99">
        <v>0</v>
      </c>
      <c r="BE47" s="99">
        <v>134594098.58984399</v>
      </c>
      <c r="BF47" s="99">
        <v>2769.4752786457502</v>
      </c>
      <c r="BG47" s="99">
        <v>964642055.10156298</v>
      </c>
      <c r="BH47" s="99">
        <v>192822463.97070301</v>
      </c>
      <c r="BI47" s="99">
        <v>1440978.1526184101</v>
      </c>
      <c r="BJ47" s="99">
        <v>52887514.981445298</v>
      </c>
      <c r="BK47" s="99">
        <v>35446202.348144501</v>
      </c>
      <c r="BL47" s="99">
        <v>11670891.0229492</v>
      </c>
      <c r="BM47" s="99">
        <v>0</v>
      </c>
      <c r="BN47" s="99">
        <v>0</v>
      </c>
      <c r="BO47" s="99">
        <v>0</v>
      </c>
      <c r="BP47" s="99">
        <v>0</v>
      </c>
      <c r="BQ47" s="99">
        <v>0</v>
      </c>
      <c r="BR47" s="99">
        <v>111334947.493164</v>
      </c>
      <c r="BS47" s="99">
        <v>58308362.028320298</v>
      </c>
      <c r="BT47" s="99">
        <v>0</v>
      </c>
      <c r="BU47" s="99">
        <v>31426930.209716801</v>
      </c>
      <c r="BV47" s="99">
        <v>48112788.339843802</v>
      </c>
      <c r="BW47" s="99">
        <v>0</v>
      </c>
      <c r="BX47" s="99">
        <v>11944265.1451416</v>
      </c>
      <c r="BY47" s="99">
        <v>0</v>
      </c>
      <c r="BZ47" s="99">
        <v>0</v>
      </c>
      <c r="CA47" s="99">
        <v>1853030.53353882</v>
      </c>
      <c r="CB47" s="99">
        <v>108216989.652344</v>
      </c>
      <c r="CC47" s="99">
        <v>1065285233.47656</v>
      </c>
      <c r="CD47" s="99">
        <v>247047323.03320301</v>
      </c>
      <c r="CE47" s="99">
        <v>90734.282649040193</v>
      </c>
      <c r="CF47" s="99">
        <v>15937977.602661099</v>
      </c>
      <c r="CG47" s="99">
        <v>137227018.12695301</v>
      </c>
      <c r="CH47" s="99">
        <v>11493267.310668901</v>
      </c>
      <c r="CI47" s="99">
        <v>1943460.7125396701</v>
      </c>
      <c r="CJ47" s="99">
        <v>123935649.837891</v>
      </c>
      <c r="CK47" s="99">
        <v>1201715223.34375</v>
      </c>
      <c r="CL47" s="99">
        <v>258648001.890625</v>
      </c>
      <c r="CM47" s="188">
        <v>2822234.7363891602</v>
      </c>
      <c r="CN47" s="188">
        <v>414897637.97265601</v>
      </c>
      <c r="CO47" s="188">
        <v>2164340993.03125</v>
      </c>
      <c r="CP47" s="99">
        <v>258648001.890625</v>
      </c>
      <c r="CQ47" s="99">
        <v>1853.74213646352</v>
      </c>
      <c r="CR47" s="99">
        <v>296232.217918396</v>
      </c>
      <c r="CS47" s="99">
        <v>2593988.8825683598</v>
      </c>
      <c r="CT47" s="99">
        <v>399722.31210708601</v>
      </c>
      <c r="CU47" s="98">
        <v>246112.54590314801</v>
      </c>
      <c r="CV47" s="98">
        <v>969064.64031224395</v>
      </c>
    </row>
    <row r="48" spans="1:100" x14ac:dyDescent="0.2">
      <c r="A48" s="98" t="s">
        <v>79</v>
      </c>
      <c r="B48" s="100">
        <v>42248</v>
      </c>
      <c r="C48" s="99">
        <v>1579723.5775146501</v>
      </c>
      <c r="D48" s="99">
        <v>20576.961557149902</v>
      </c>
      <c r="E48" s="99">
        <v>241604.49018096901</v>
      </c>
      <c r="F48" s="99">
        <v>191862.407175064</v>
      </c>
      <c r="G48" s="99">
        <v>91179.869378089905</v>
      </c>
      <c r="H48" s="99">
        <v>0</v>
      </c>
      <c r="I48" s="99">
        <v>0</v>
      </c>
      <c r="J48" s="99">
        <v>881950.41107940697</v>
      </c>
      <c r="K48" s="99">
        <v>280.40991888195299</v>
      </c>
      <c r="L48" s="99">
        <v>6030.1125031709698</v>
      </c>
      <c r="M48" s="99">
        <v>672279.38774871803</v>
      </c>
      <c r="N48" s="99">
        <v>138629.48884391799</v>
      </c>
      <c r="O48" s="99">
        <v>0</v>
      </c>
      <c r="P48" s="99">
        <v>942960.90496063197</v>
      </c>
      <c r="Q48" s="99">
        <v>84455.334033012405</v>
      </c>
      <c r="R48" s="99">
        <v>0</v>
      </c>
      <c r="S48" s="99">
        <v>89328.555335998506</v>
      </c>
      <c r="T48" s="99">
        <v>1.9488094973930901</v>
      </c>
      <c r="U48" s="99">
        <v>882403.57137298596</v>
      </c>
      <c r="V48" s="99">
        <v>87395481.724609405</v>
      </c>
      <c r="W48" s="99">
        <v>1877396.0172119101</v>
      </c>
      <c r="X48" s="99">
        <v>18097038.170654301</v>
      </c>
      <c r="Y48" s="99">
        <v>11452596.045654301</v>
      </c>
      <c r="Z48" s="99">
        <v>15909140.8442383</v>
      </c>
      <c r="AA48" s="99">
        <v>0</v>
      </c>
      <c r="AB48" s="99">
        <v>0</v>
      </c>
      <c r="AC48" s="99">
        <v>290325668.77734399</v>
      </c>
      <c r="AD48" s="99">
        <v>28229.6654462814</v>
      </c>
      <c r="AE48" s="99">
        <v>480116.72617721598</v>
      </c>
      <c r="AF48" s="99">
        <v>34583498.095214799</v>
      </c>
      <c r="AG48" s="99">
        <v>17621560.5541992</v>
      </c>
      <c r="AH48" s="99">
        <v>0</v>
      </c>
      <c r="AI48" s="99">
        <v>43266513.1181641</v>
      </c>
      <c r="AJ48" s="99">
        <v>11435848.0202637</v>
      </c>
      <c r="AK48" s="99">
        <v>0</v>
      </c>
      <c r="AL48" s="99">
        <v>15631138.177734399</v>
      </c>
      <c r="AM48" s="99">
        <v>264.97882080078102</v>
      </c>
      <c r="AN48" s="99">
        <v>290268352.78515601</v>
      </c>
      <c r="AO48" s="99">
        <v>881658078.52343798</v>
      </c>
      <c r="AP48" s="99">
        <v>16086420.904052701</v>
      </c>
      <c r="AQ48" s="99">
        <v>163894934.78320301</v>
      </c>
      <c r="AR48" s="99">
        <v>99315838.869140595</v>
      </c>
      <c r="AS48" s="99">
        <v>137339799.92773399</v>
      </c>
      <c r="AT48" s="99">
        <v>0</v>
      </c>
      <c r="AU48" s="99">
        <v>0</v>
      </c>
      <c r="AV48" s="99">
        <v>964225765.10156298</v>
      </c>
      <c r="AW48" s="99">
        <v>93696.3904504776</v>
      </c>
      <c r="AX48" s="99">
        <v>3903250.9757690402</v>
      </c>
      <c r="AY48" s="99">
        <v>359696961.97265601</v>
      </c>
      <c r="AZ48" s="99">
        <v>156346211.27148399</v>
      </c>
      <c r="BA48" s="99">
        <v>0</v>
      </c>
      <c r="BB48" s="99">
        <v>438167671.875</v>
      </c>
      <c r="BC48" s="99">
        <v>103892956.81054699</v>
      </c>
      <c r="BD48" s="99">
        <v>0</v>
      </c>
      <c r="BE48" s="99">
        <v>134812361.27734399</v>
      </c>
      <c r="BF48" s="99">
        <v>2318.8726269900799</v>
      </c>
      <c r="BG48" s="99">
        <v>964352637.578125</v>
      </c>
      <c r="BH48" s="99">
        <v>193787295.26367199</v>
      </c>
      <c r="BI48" s="99">
        <v>1442151.82975769</v>
      </c>
      <c r="BJ48" s="99">
        <v>52569234.8583984</v>
      </c>
      <c r="BK48" s="99">
        <v>35059059.932128899</v>
      </c>
      <c r="BL48" s="99">
        <v>11570838.326538101</v>
      </c>
      <c r="BM48" s="99">
        <v>0</v>
      </c>
      <c r="BN48" s="99">
        <v>0</v>
      </c>
      <c r="BO48" s="99">
        <v>0</v>
      </c>
      <c r="BP48" s="99">
        <v>0</v>
      </c>
      <c r="BQ48" s="99">
        <v>0</v>
      </c>
      <c r="BR48" s="99">
        <v>111429702.875</v>
      </c>
      <c r="BS48" s="99">
        <v>57648153.909667999</v>
      </c>
      <c r="BT48" s="99">
        <v>0</v>
      </c>
      <c r="BU48" s="99">
        <v>25599716.309814502</v>
      </c>
      <c r="BV48" s="99">
        <v>47901022.710449196</v>
      </c>
      <c r="BW48" s="99">
        <v>0</v>
      </c>
      <c r="BX48" s="99">
        <v>10179007.527832</v>
      </c>
      <c r="BY48" s="99">
        <v>0</v>
      </c>
      <c r="BZ48" s="99">
        <v>0</v>
      </c>
      <c r="CA48" s="99">
        <v>1842845.09292603</v>
      </c>
      <c r="CB48" s="99">
        <v>107122268.741211</v>
      </c>
      <c r="CC48" s="99">
        <v>1058963811.46094</v>
      </c>
      <c r="CD48" s="99">
        <v>247449448.22460899</v>
      </c>
      <c r="CE48" s="99">
        <v>91189.603398323103</v>
      </c>
      <c r="CF48" s="99">
        <v>15881061.3979492</v>
      </c>
      <c r="CG48" s="99">
        <v>137234288.19335899</v>
      </c>
      <c r="CH48" s="99">
        <v>11709387.580200201</v>
      </c>
      <c r="CI48" s="99">
        <v>1933913.40594482</v>
      </c>
      <c r="CJ48" s="99">
        <v>122958904.71777301</v>
      </c>
      <c r="CK48" s="99">
        <v>1196667309.09375</v>
      </c>
      <c r="CL48" s="99">
        <v>259115667.15234399</v>
      </c>
      <c r="CM48" s="188">
        <v>2808120.7109985398</v>
      </c>
      <c r="CN48" s="188">
        <v>413705229.19140601</v>
      </c>
      <c r="CO48" s="188">
        <v>2162061551.3125</v>
      </c>
      <c r="CP48" s="99">
        <v>259115667.15234399</v>
      </c>
      <c r="CQ48" s="99">
        <v>1908.38671669364</v>
      </c>
      <c r="CR48" s="99">
        <v>303267.58571243298</v>
      </c>
      <c r="CS48" s="99">
        <v>2661719.7657775902</v>
      </c>
      <c r="CT48" s="99">
        <v>408053.93201827997</v>
      </c>
      <c r="CU48" s="98">
        <v>241824.78649996399</v>
      </c>
      <c r="CV48" s="98">
        <v>965906.19184389</v>
      </c>
    </row>
    <row r="49" spans="1:100" x14ac:dyDescent="0.2">
      <c r="A49" s="98" t="s">
        <v>79</v>
      </c>
      <c r="B49" s="100">
        <v>42339</v>
      </c>
      <c r="C49" s="99">
        <v>1580465.39454651</v>
      </c>
      <c r="D49" s="99">
        <v>20409.5158467293</v>
      </c>
      <c r="E49" s="99">
        <v>237403.77055168201</v>
      </c>
      <c r="F49" s="99">
        <v>188526.909984589</v>
      </c>
      <c r="G49" s="99">
        <v>91928.610135078401</v>
      </c>
      <c r="H49" s="99">
        <v>0</v>
      </c>
      <c r="I49" s="99">
        <v>0</v>
      </c>
      <c r="J49" s="99">
        <v>879876.58886718797</v>
      </c>
      <c r="K49" s="99">
        <v>233.35356310196201</v>
      </c>
      <c r="L49" s="99">
        <v>5795.4311417937297</v>
      </c>
      <c r="M49" s="99">
        <v>673942.14859771705</v>
      </c>
      <c r="N49" s="99">
        <v>137378.67829513599</v>
      </c>
      <c r="O49" s="99">
        <v>0</v>
      </c>
      <c r="P49" s="99">
        <v>939543.42401885998</v>
      </c>
      <c r="Q49" s="99">
        <v>83816.894393920898</v>
      </c>
      <c r="R49" s="99">
        <v>0</v>
      </c>
      <c r="S49" s="99">
        <v>90035.128869056702</v>
      </c>
      <c r="T49" s="99">
        <v>2.04453366188682</v>
      </c>
      <c r="U49" s="99">
        <v>879974.92801666295</v>
      </c>
      <c r="V49" s="99">
        <v>87043877.921875</v>
      </c>
      <c r="W49" s="99">
        <v>1864891.1265106199</v>
      </c>
      <c r="X49" s="99">
        <v>17418743.513916001</v>
      </c>
      <c r="Y49" s="99">
        <v>10871310.287597699</v>
      </c>
      <c r="Z49" s="99">
        <v>15857389.1290283</v>
      </c>
      <c r="AA49" s="99">
        <v>0</v>
      </c>
      <c r="AB49" s="99">
        <v>0</v>
      </c>
      <c r="AC49" s="99">
        <v>289361294.8125</v>
      </c>
      <c r="AD49" s="99">
        <v>20948.810711383801</v>
      </c>
      <c r="AE49" s="99">
        <v>412762.93465042103</v>
      </c>
      <c r="AF49" s="99">
        <v>34540480.002441399</v>
      </c>
      <c r="AG49" s="99">
        <v>17373985.654296901</v>
      </c>
      <c r="AH49" s="99">
        <v>0</v>
      </c>
      <c r="AI49" s="99">
        <v>43112650.035644501</v>
      </c>
      <c r="AJ49" s="99">
        <v>11352130.650146499</v>
      </c>
      <c r="AK49" s="99">
        <v>0</v>
      </c>
      <c r="AL49" s="99">
        <v>15582061.936279301</v>
      </c>
      <c r="AM49" s="99">
        <v>325.62160116806598</v>
      </c>
      <c r="AN49" s="99">
        <v>289076512.734375</v>
      </c>
      <c r="AO49" s="99">
        <v>885948711.828125</v>
      </c>
      <c r="AP49" s="99">
        <v>16060877.0031738</v>
      </c>
      <c r="AQ49" s="99">
        <v>158334648.37695301</v>
      </c>
      <c r="AR49" s="99">
        <v>95537453.522460893</v>
      </c>
      <c r="AS49" s="99">
        <v>137613238.12695301</v>
      </c>
      <c r="AT49" s="99">
        <v>0</v>
      </c>
      <c r="AU49" s="99">
        <v>0</v>
      </c>
      <c r="AV49" s="99">
        <v>967617678.75781298</v>
      </c>
      <c r="AW49" s="99">
        <v>70015.708851814299</v>
      </c>
      <c r="AX49" s="99">
        <v>3306840.56713867</v>
      </c>
      <c r="AY49" s="99">
        <v>361918782.91406298</v>
      </c>
      <c r="AZ49" s="99">
        <v>154568896.984375</v>
      </c>
      <c r="BA49" s="99">
        <v>0</v>
      </c>
      <c r="BB49" s="99">
        <v>440025920.37109399</v>
      </c>
      <c r="BC49" s="99">
        <v>103525892.90918</v>
      </c>
      <c r="BD49" s="99">
        <v>0</v>
      </c>
      <c r="BE49" s="99">
        <v>135040694.94140601</v>
      </c>
      <c r="BF49" s="99">
        <v>2842.9928302764902</v>
      </c>
      <c r="BG49" s="99">
        <v>967758511.11718798</v>
      </c>
      <c r="BH49" s="99">
        <v>208066704.26367199</v>
      </c>
      <c r="BI49" s="99">
        <v>2125561.4316711398</v>
      </c>
      <c r="BJ49" s="99">
        <v>52779122.099609397</v>
      </c>
      <c r="BK49" s="99">
        <v>34715655.9619141</v>
      </c>
      <c r="BL49" s="99">
        <v>17041244.262207001</v>
      </c>
      <c r="BM49" s="99">
        <v>0</v>
      </c>
      <c r="BN49" s="99">
        <v>0</v>
      </c>
      <c r="BO49" s="99">
        <v>0</v>
      </c>
      <c r="BP49" s="99">
        <v>0</v>
      </c>
      <c r="BQ49" s="99">
        <v>0</v>
      </c>
      <c r="BR49" s="99">
        <v>112260205.978516</v>
      </c>
      <c r="BS49" s="99">
        <v>57163575.443847701</v>
      </c>
      <c r="BT49" s="99">
        <v>0</v>
      </c>
      <c r="BU49" s="99">
        <v>47022943.059570298</v>
      </c>
      <c r="BV49" s="99">
        <v>47974793.622070298</v>
      </c>
      <c r="BW49" s="99">
        <v>0</v>
      </c>
      <c r="BX49" s="99">
        <v>16410222.795166001</v>
      </c>
      <c r="BY49" s="99">
        <v>0</v>
      </c>
      <c r="BZ49" s="99">
        <v>0</v>
      </c>
      <c r="CA49" s="99">
        <v>1838488.12573242</v>
      </c>
      <c r="CB49" s="99">
        <v>106383878.93261699</v>
      </c>
      <c r="CC49" s="99">
        <v>1057022159.64844</v>
      </c>
      <c r="CD49" s="99">
        <v>263140051.48046899</v>
      </c>
      <c r="CE49" s="99">
        <v>91935.373796462998</v>
      </c>
      <c r="CF49" s="99">
        <v>15852681.615234399</v>
      </c>
      <c r="CG49" s="99">
        <v>137395926.32617199</v>
      </c>
      <c r="CH49" s="99">
        <v>17180605.495361298</v>
      </c>
      <c r="CI49" s="99">
        <v>1930696.52932739</v>
      </c>
      <c r="CJ49" s="99">
        <v>122280096.43652301</v>
      </c>
      <c r="CK49" s="99">
        <v>1194309252.46875</v>
      </c>
      <c r="CL49" s="99">
        <v>280158790.08203101</v>
      </c>
      <c r="CM49" s="188">
        <v>2803573.03796387</v>
      </c>
      <c r="CN49" s="188">
        <v>411359735.921875</v>
      </c>
      <c r="CO49" s="188">
        <v>2161209092.71875</v>
      </c>
      <c r="CP49" s="99">
        <v>280158790.08203101</v>
      </c>
      <c r="CQ49" s="99">
        <v>1903.90352980793</v>
      </c>
      <c r="CR49" s="99">
        <v>304349.91110229498</v>
      </c>
      <c r="CS49" s="99">
        <v>2670353.9844970698</v>
      </c>
      <c r="CT49" s="99">
        <v>412110.84397125198</v>
      </c>
      <c r="CU49" s="98">
        <v>237676.79211113101</v>
      </c>
      <c r="CV49" s="98">
        <v>964448.53878202802</v>
      </c>
    </row>
    <row r="50" spans="1:100" x14ac:dyDescent="0.2">
      <c r="A50" s="98" t="s">
        <v>79</v>
      </c>
      <c r="B50" s="100">
        <v>42430</v>
      </c>
      <c r="C50" s="99">
        <v>1577050.1320495601</v>
      </c>
      <c r="D50" s="99">
        <v>20790.633615016901</v>
      </c>
      <c r="E50" s="99">
        <v>241261.94439315799</v>
      </c>
      <c r="F50" s="99">
        <v>194731.703882217</v>
      </c>
      <c r="G50" s="99">
        <v>92719.285513877898</v>
      </c>
      <c r="H50" s="99">
        <v>0</v>
      </c>
      <c r="I50" s="99">
        <v>0</v>
      </c>
      <c r="J50" s="99">
        <v>878544.53823852504</v>
      </c>
      <c r="K50" s="99">
        <v>182.765299227089</v>
      </c>
      <c r="L50" s="99">
        <v>5599.3827011585199</v>
      </c>
      <c r="M50" s="99">
        <v>672545.36565399205</v>
      </c>
      <c r="N50" s="99">
        <v>136034.92653656</v>
      </c>
      <c r="O50" s="99">
        <v>0</v>
      </c>
      <c r="P50" s="99">
        <v>939228.10841369606</v>
      </c>
      <c r="Q50" s="99">
        <v>82477.059461593599</v>
      </c>
      <c r="R50" s="99">
        <v>0</v>
      </c>
      <c r="S50" s="99">
        <v>90774.404779434204</v>
      </c>
      <c r="T50" s="99">
        <v>1.99785202876956</v>
      </c>
      <c r="U50" s="99">
        <v>878672.93046569801</v>
      </c>
      <c r="V50" s="99">
        <v>86539510.448242202</v>
      </c>
      <c r="W50" s="99">
        <v>1922870.28337097</v>
      </c>
      <c r="X50" s="99">
        <v>17618649.794433601</v>
      </c>
      <c r="Y50" s="99">
        <v>11277852.4493408</v>
      </c>
      <c r="Z50" s="99">
        <v>15980933.6318359</v>
      </c>
      <c r="AA50" s="99">
        <v>0</v>
      </c>
      <c r="AB50" s="99">
        <v>0</v>
      </c>
      <c r="AC50" s="99">
        <v>288969410.10546899</v>
      </c>
      <c r="AD50" s="99">
        <v>16075.675039053</v>
      </c>
      <c r="AE50" s="99">
        <v>374897.42463302601</v>
      </c>
      <c r="AF50" s="99">
        <v>34157538.308105499</v>
      </c>
      <c r="AG50" s="99">
        <v>17135212.185546901</v>
      </c>
      <c r="AH50" s="99">
        <v>0</v>
      </c>
      <c r="AI50" s="99">
        <v>43137497.390136696</v>
      </c>
      <c r="AJ50" s="99">
        <v>11317019.048828101</v>
      </c>
      <c r="AK50" s="99">
        <v>0</v>
      </c>
      <c r="AL50" s="99">
        <v>15647152.3745117</v>
      </c>
      <c r="AM50" s="99">
        <v>334.55807565897697</v>
      </c>
      <c r="AN50" s="99">
        <v>288649352.77343798</v>
      </c>
      <c r="AO50" s="99">
        <v>888150260.78125</v>
      </c>
      <c r="AP50" s="99">
        <v>16567893.688720699</v>
      </c>
      <c r="AQ50" s="99">
        <v>160148074.92968801</v>
      </c>
      <c r="AR50" s="99">
        <v>97559895.458984405</v>
      </c>
      <c r="AS50" s="99">
        <v>139022880.04296899</v>
      </c>
      <c r="AT50" s="99">
        <v>0</v>
      </c>
      <c r="AU50" s="99">
        <v>0</v>
      </c>
      <c r="AV50" s="99">
        <v>971075284.49218798</v>
      </c>
      <c r="AW50" s="99">
        <v>53963.644992828398</v>
      </c>
      <c r="AX50" s="99">
        <v>2937422.0385131799</v>
      </c>
      <c r="AY50" s="99">
        <v>360551714.48828101</v>
      </c>
      <c r="AZ50" s="99">
        <v>152868250.84570301</v>
      </c>
      <c r="BA50" s="99">
        <v>0</v>
      </c>
      <c r="BB50" s="99">
        <v>439444572.265625</v>
      </c>
      <c r="BC50" s="99">
        <v>103654472.318359</v>
      </c>
      <c r="BD50" s="99">
        <v>0</v>
      </c>
      <c r="BE50" s="99">
        <v>136220128.16015601</v>
      </c>
      <c r="BF50" s="99">
        <v>2912.0198507905002</v>
      </c>
      <c r="BG50" s="99">
        <v>971242687.390625</v>
      </c>
      <c r="BH50" s="99">
        <v>236740472.94335899</v>
      </c>
      <c r="BI50" s="99">
        <v>3601085.8129272498</v>
      </c>
      <c r="BJ50" s="99">
        <v>55757781.822753899</v>
      </c>
      <c r="BK50" s="99">
        <v>36693116.644531302</v>
      </c>
      <c r="BL50" s="99">
        <v>27542160.035888702</v>
      </c>
      <c r="BM50" s="99">
        <v>0</v>
      </c>
      <c r="BN50" s="99">
        <v>0</v>
      </c>
      <c r="BO50" s="99">
        <v>0</v>
      </c>
      <c r="BP50" s="99">
        <v>0</v>
      </c>
      <c r="BQ50" s="99">
        <v>0</v>
      </c>
      <c r="BR50" s="99">
        <v>112424776.621094</v>
      </c>
      <c r="BS50" s="99">
        <v>56623779.816406302</v>
      </c>
      <c r="BT50" s="99">
        <v>0</v>
      </c>
      <c r="BU50" s="99">
        <v>82327638.298828095</v>
      </c>
      <c r="BV50" s="99">
        <v>47644893.879394501</v>
      </c>
      <c r="BW50" s="99">
        <v>0</v>
      </c>
      <c r="BX50" s="99">
        <v>28288720.056884799</v>
      </c>
      <c r="BY50" s="99">
        <v>0</v>
      </c>
      <c r="BZ50" s="99">
        <v>0</v>
      </c>
      <c r="CA50" s="99">
        <v>1838156.5750732401</v>
      </c>
      <c r="CB50" s="99">
        <v>105919633.521484</v>
      </c>
      <c r="CC50" s="99">
        <v>1054031198.21875</v>
      </c>
      <c r="CD50" s="99">
        <v>296372427.94140601</v>
      </c>
      <c r="CE50" s="99">
        <v>92718.638478279099</v>
      </c>
      <c r="CF50" s="99">
        <v>15937638.196899399</v>
      </c>
      <c r="CG50" s="99">
        <v>138535702.40234399</v>
      </c>
      <c r="CH50" s="99">
        <v>27514983.0463867</v>
      </c>
      <c r="CI50" s="99">
        <v>1930629.9046783401</v>
      </c>
      <c r="CJ50" s="99">
        <v>121604736.538086</v>
      </c>
      <c r="CK50" s="99">
        <v>1194922232.125</v>
      </c>
      <c r="CL50" s="99">
        <v>324208105.74218798</v>
      </c>
      <c r="CM50" s="188">
        <v>2802517.2537231399</v>
      </c>
      <c r="CN50" s="188">
        <v>410348895.765625</v>
      </c>
      <c r="CO50" s="188">
        <v>2162337425.125</v>
      </c>
      <c r="CP50" s="99">
        <v>324208105.74218798</v>
      </c>
      <c r="CQ50" s="99">
        <v>1921.4388110339601</v>
      </c>
      <c r="CR50" s="99">
        <v>304320.80121231102</v>
      </c>
      <c r="CS50" s="99">
        <v>2699463.5626220698</v>
      </c>
      <c r="CT50" s="99">
        <v>414269.44390106201</v>
      </c>
      <c r="CU50" s="98">
        <v>241459.78969755699</v>
      </c>
      <c r="CV50" s="98">
        <v>963601.06530134601</v>
      </c>
    </row>
    <row r="51" spans="1:100" x14ac:dyDescent="0.2">
      <c r="A51" s="98" t="s">
        <v>79</v>
      </c>
      <c r="B51" s="100">
        <v>42522</v>
      </c>
      <c r="C51" s="99">
        <v>1576442.48822021</v>
      </c>
      <c r="D51" s="99">
        <v>20986.348872661601</v>
      </c>
      <c r="E51" s="99">
        <v>236407.31981086699</v>
      </c>
      <c r="F51" s="99">
        <v>190754.93519210801</v>
      </c>
      <c r="G51" s="99">
        <v>93584.798992156997</v>
      </c>
      <c r="H51" s="99">
        <v>0</v>
      </c>
      <c r="I51" s="99">
        <v>0</v>
      </c>
      <c r="J51" s="99">
        <v>876279.918411255</v>
      </c>
      <c r="K51" s="99">
        <v>148.72441176883899</v>
      </c>
      <c r="L51" s="99">
        <v>5589.0345205664598</v>
      </c>
      <c r="M51" s="99">
        <v>672621.33794403099</v>
      </c>
      <c r="N51" s="99">
        <v>135102.72518920901</v>
      </c>
      <c r="O51" s="99">
        <v>0</v>
      </c>
      <c r="P51" s="99">
        <v>939065.412582397</v>
      </c>
      <c r="Q51" s="99">
        <v>81309.808844566302</v>
      </c>
      <c r="R51" s="99">
        <v>0</v>
      </c>
      <c r="S51" s="99">
        <v>91611.491617202802</v>
      </c>
      <c r="T51" s="99">
        <v>1.0059458835749</v>
      </c>
      <c r="U51" s="99">
        <v>876460.614349365</v>
      </c>
      <c r="V51" s="99">
        <v>86096958.846679702</v>
      </c>
      <c r="W51" s="99">
        <v>1988994.30688477</v>
      </c>
      <c r="X51" s="99">
        <v>16971429.606933601</v>
      </c>
      <c r="Y51" s="99">
        <v>10811098.627319301</v>
      </c>
      <c r="Z51" s="99">
        <v>16102412.416259799</v>
      </c>
      <c r="AA51" s="99">
        <v>0</v>
      </c>
      <c r="AB51" s="99">
        <v>0</v>
      </c>
      <c r="AC51" s="99">
        <v>289247537.54296899</v>
      </c>
      <c r="AD51" s="99">
        <v>12716.906426429699</v>
      </c>
      <c r="AE51" s="99">
        <v>414983.71784210199</v>
      </c>
      <c r="AF51" s="99">
        <v>33975291.630371101</v>
      </c>
      <c r="AG51" s="99">
        <v>16943436.114746101</v>
      </c>
      <c r="AH51" s="99">
        <v>0</v>
      </c>
      <c r="AI51" s="99">
        <v>43063514.463867202</v>
      </c>
      <c r="AJ51" s="99">
        <v>11191413.510498</v>
      </c>
      <c r="AK51" s="99">
        <v>0</v>
      </c>
      <c r="AL51" s="99">
        <v>15763846.4425049</v>
      </c>
      <c r="AM51" s="99">
        <v>234.22579399123799</v>
      </c>
      <c r="AN51" s="99">
        <v>287127739.25</v>
      </c>
      <c r="AO51" s="99">
        <v>886896712.32031298</v>
      </c>
      <c r="AP51" s="99">
        <v>16694208.3033447</v>
      </c>
      <c r="AQ51" s="99">
        <v>155535461.125</v>
      </c>
      <c r="AR51" s="99">
        <v>95141037.005859405</v>
      </c>
      <c r="AS51" s="99">
        <v>140481626.06445301</v>
      </c>
      <c r="AT51" s="99">
        <v>0</v>
      </c>
      <c r="AU51" s="99">
        <v>0</v>
      </c>
      <c r="AV51" s="99">
        <v>970778999.96093798</v>
      </c>
      <c r="AW51" s="99">
        <v>42807.080466270403</v>
      </c>
      <c r="AX51" s="99">
        <v>3292859.1817932101</v>
      </c>
      <c r="AY51" s="99">
        <v>359257356.22656298</v>
      </c>
      <c r="AZ51" s="99">
        <v>152341390.66992199</v>
      </c>
      <c r="BA51" s="99">
        <v>0</v>
      </c>
      <c r="BB51" s="99">
        <v>442677372.71875</v>
      </c>
      <c r="BC51" s="99">
        <v>103646993.5625</v>
      </c>
      <c r="BD51" s="99">
        <v>0</v>
      </c>
      <c r="BE51" s="99">
        <v>137520589.18945301</v>
      </c>
      <c r="BF51" s="99">
        <v>2153.7416642308199</v>
      </c>
      <c r="BG51" s="99">
        <v>970664819.515625</v>
      </c>
      <c r="BH51" s="99">
        <v>237651961.88867199</v>
      </c>
      <c r="BI51" s="99">
        <v>3618153.2319030799</v>
      </c>
      <c r="BJ51" s="99">
        <v>54451888.6875</v>
      </c>
      <c r="BK51" s="99">
        <v>35881536.877441399</v>
      </c>
      <c r="BL51" s="99">
        <v>27862677.8210449</v>
      </c>
      <c r="BM51" s="99">
        <v>0</v>
      </c>
      <c r="BN51" s="99">
        <v>0</v>
      </c>
      <c r="BO51" s="99">
        <v>0</v>
      </c>
      <c r="BP51" s="99">
        <v>0</v>
      </c>
      <c r="BQ51" s="99">
        <v>0</v>
      </c>
      <c r="BR51" s="99">
        <v>112344872.51074199</v>
      </c>
      <c r="BS51" s="99">
        <v>56510008.746582001</v>
      </c>
      <c r="BT51" s="99">
        <v>0</v>
      </c>
      <c r="BU51" s="99">
        <v>83125993.018554702</v>
      </c>
      <c r="BV51" s="99">
        <v>47445065.394531302</v>
      </c>
      <c r="BW51" s="99">
        <v>0</v>
      </c>
      <c r="BX51" s="99">
        <v>29053761.9138184</v>
      </c>
      <c r="BY51" s="99">
        <v>0</v>
      </c>
      <c r="BZ51" s="99">
        <v>0</v>
      </c>
      <c r="CA51" s="99">
        <v>1833816.0489654499</v>
      </c>
      <c r="CB51" s="99">
        <v>105021286.363281</v>
      </c>
      <c r="CC51" s="99">
        <v>1053014316.82813</v>
      </c>
      <c r="CD51" s="99">
        <v>295633398.48046899</v>
      </c>
      <c r="CE51" s="99">
        <v>93581.314372062698</v>
      </c>
      <c r="CF51" s="99">
        <v>16020843.338623</v>
      </c>
      <c r="CG51" s="99">
        <v>139889196.74609399</v>
      </c>
      <c r="CH51" s="99">
        <v>27450479.119140599</v>
      </c>
      <c r="CI51" s="99">
        <v>1927707.00500488</v>
      </c>
      <c r="CJ51" s="99">
        <v>120941730.722656</v>
      </c>
      <c r="CK51" s="99">
        <v>1193804620.46875</v>
      </c>
      <c r="CL51" s="99">
        <v>323671705.26171899</v>
      </c>
      <c r="CM51" s="188">
        <v>2796180.5780639602</v>
      </c>
      <c r="CN51" s="188">
        <v>408454706.22656298</v>
      </c>
      <c r="CO51" s="188">
        <v>2162260885.09375</v>
      </c>
      <c r="CP51" s="99">
        <v>323671705.26171899</v>
      </c>
      <c r="CQ51" s="99">
        <v>1948.02291810513</v>
      </c>
      <c r="CR51" s="99">
        <v>313701.33948516799</v>
      </c>
      <c r="CS51" s="99">
        <v>2772018.6708984398</v>
      </c>
      <c r="CT51" s="99">
        <v>426201.83172988897</v>
      </c>
      <c r="CU51" s="98">
        <v>236548.88490876401</v>
      </c>
      <c r="CV51" s="98">
        <v>962045.30120278697</v>
      </c>
    </row>
    <row r="52" spans="1:100" x14ac:dyDescent="0.2">
      <c r="A52" s="98" t="s">
        <v>79</v>
      </c>
      <c r="B52" s="100">
        <v>42614</v>
      </c>
      <c r="C52" s="99">
        <v>1576166.0106353799</v>
      </c>
      <c r="D52" s="99">
        <v>20830.277985096</v>
      </c>
      <c r="E52" s="99">
        <v>235575.45560455299</v>
      </c>
      <c r="F52" s="99">
        <v>191249.58787345901</v>
      </c>
      <c r="G52" s="99">
        <v>94107.958458900495</v>
      </c>
      <c r="H52" s="99">
        <v>0</v>
      </c>
      <c r="I52" s="99">
        <v>0</v>
      </c>
      <c r="J52" s="99">
        <v>870513.94146728504</v>
      </c>
      <c r="K52" s="99">
        <v>118.4940038817</v>
      </c>
      <c r="L52" s="99">
        <v>5936.6845411658296</v>
      </c>
      <c r="M52" s="99">
        <v>672944.57677459705</v>
      </c>
      <c r="N52" s="99">
        <v>133965.42499351499</v>
      </c>
      <c r="O52" s="99">
        <v>0</v>
      </c>
      <c r="P52" s="99">
        <v>941077.71672058105</v>
      </c>
      <c r="Q52" s="99">
        <v>80463.231725692705</v>
      </c>
      <c r="R52" s="99">
        <v>0</v>
      </c>
      <c r="S52" s="99">
        <v>92192.469950675993</v>
      </c>
      <c r="T52" s="99">
        <v>0.97414881761506</v>
      </c>
      <c r="U52" s="99">
        <v>870813.03819274902</v>
      </c>
      <c r="V52" s="99">
        <v>86454564.425781295</v>
      </c>
      <c r="W52" s="99">
        <v>1895828.6227416999</v>
      </c>
      <c r="X52" s="99">
        <v>16642743.0440674</v>
      </c>
      <c r="Y52" s="99">
        <v>10626551.729003901</v>
      </c>
      <c r="Z52" s="99">
        <v>16099565.049438501</v>
      </c>
      <c r="AA52" s="99">
        <v>0</v>
      </c>
      <c r="AB52" s="99">
        <v>0</v>
      </c>
      <c r="AC52" s="99">
        <v>286790466.03515601</v>
      </c>
      <c r="AD52" s="99">
        <v>10775.536711692799</v>
      </c>
      <c r="AE52" s="99">
        <v>452285.72683334397</v>
      </c>
      <c r="AF52" s="99">
        <v>34043208.6875</v>
      </c>
      <c r="AG52" s="99">
        <v>16800868.1801758</v>
      </c>
      <c r="AH52" s="99">
        <v>0</v>
      </c>
      <c r="AI52" s="99">
        <v>42665858.974609397</v>
      </c>
      <c r="AJ52" s="99">
        <v>11060820.1790771</v>
      </c>
      <c r="AK52" s="99">
        <v>0</v>
      </c>
      <c r="AL52" s="99">
        <v>15809775.5616455</v>
      </c>
      <c r="AM52" s="99">
        <v>165.53022840060299</v>
      </c>
      <c r="AN52" s="99">
        <v>286939373.0625</v>
      </c>
      <c r="AO52" s="99">
        <v>887897405.16406298</v>
      </c>
      <c r="AP52" s="99">
        <v>16423455.251953101</v>
      </c>
      <c r="AQ52" s="99">
        <v>154150178.75976601</v>
      </c>
      <c r="AR52" s="99">
        <v>95776964.043945298</v>
      </c>
      <c r="AS52" s="99">
        <v>140894976.16210899</v>
      </c>
      <c r="AT52" s="99">
        <v>0</v>
      </c>
      <c r="AU52" s="99">
        <v>0</v>
      </c>
      <c r="AV52" s="99">
        <v>969314335.078125</v>
      </c>
      <c r="AW52" s="99">
        <v>36386.417073249802</v>
      </c>
      <c r="AX52" s="99">
        <v>3768005.5579528799</v>
      </c>
      <c r="AY52" s="99">
        <v>359046487.82421899</v>
      </c>
      <c r="AZ52" s="99">
        <v>151741334.125</v>
      </c>
      <c r="BA52" s="99">
        <v>0</v>
      </c>
      <c r="BB52" s="99">
        <v>440780914.64843798</v>
      </c>
      <c r="BC52" s="99">
        <v>103281594.086914</v>
      </c>
      <c r="BD52" s="99">
        <v>0</v>
      </c>
      <c r="BE52" s="99">
        <v>138318671.51757801</v>
      </c>
      <c r="BF52" s="99">
        <v>1515.75647270679</v>
      </c>
      <c r="BG52" s="99">
        <v>969258933.6875</v>
      </c>
      <c r="BH52" s="99">
        <v>235428198.50195301</v>
      </c>
      <c r="BI52" s="99">
        <v>3557831.0662841802</v>
      </c>
      <c r="BJ52" s="99">
        <v>53179145.814941399</v>
      </c>
      <c r="BK52" s="99">
        <v>35087990.984375</v>
      </c>
      <c r="BL52" s="99">
        <v>27913211.030029301</v>
      </c>
      <c r="BM52" s="99">
        <v>0</v>
      </c>
      <c r="BN52" s="99">
        <v>0</v>
      </c>
      <c r="BO52" s="99">
        <v>0</v>
      </c>
      <c r="BP52" s="99">
        <v>0</v>
      </c>
      <c r="BQ52" s="99">
        <v>0</v>
      </c>
      <c r="BR52" s="99">
        <v>112505765.23339801</v>
      </c>
      <c r="BS52" s="99">
        <v>56099845.885253899</v>
      </c>
      <c r="BT52" s="99">
        <v>0</v>
      </c>
      <c r="BU52" s="99">
        <v>67354361.559570298</v>
      </c>
      <c r="BV52" s="99">
        <v>47230914.0458984</v>
      </c>
      <c r="BW52" s="99">
        <v>0</v>
      </c>
      <c r="BX52" s="99">
        <v>24970696.520019501</v>
      </c>
      <c r="BY52" s="99">
        <v>0</v>
      </c>
      <c r="BZ52" s="99">
        <v>0</v>
      </c>
      <c r="CA52" s="99">
        <v>1833546.45591736</v>
      </c>
      <c r="CB52" s="99">
        <v>105097172.916016</v>
      </c>
      <c r="CC52" s="99">
        <v>1061739541.35156</v>
      </c>
      <c r="CD52" s="99">
        <v>291807988.05468798</v>
      </c>
      <c r="CE52" s="99">
        <v>94101.562728881807</v>
      </c>
      <c r="CF52" s="99">
        <v>16149591.74646</v>
      </c>
      <c r="CG52" s="99">
        <v>141584956.86328101</v>
      </c>
      <c r="CH52" s="99">
        <v>28150090.568847701</v>
      </c>
      <c r="CI52" s="99">
        <v>1927227.20910645</v>
      </c>
      <c r="CJ52" s="99">
        <v>121337130.02343801</v>
      </c>
      <c r="CK52" s="99">
        <v>1202129963.01563</v>
      </c>
      <c r="CL52" s="99">
        <v>319472989.19531298</v>
      </c>
      <c r="CM52" s="188">
        <v>2788928.54614258</v>
      </c>
      <c r="CN52" s="188">
        <v>408057638.32031298</v>
      </c>
      <c r="CO52" s="188">
        <v>2170099828.1875</v>
      </c>
      <c r="CP52" s="99">
        <v>319472989.19531298</v>
      </c>
      <c r="CQ52" s="99">
        <v>1984.93047395349</v>
      </c>
      <c r="CR52" s="99">
        <v>314865.48947143601</v>
      </c>
      <c r="CS52" s="99">
        <v>2790805.1504211398</v>
      </c>
      <c r="CT52" s="99">
        <v>424659.71397399902</v>
      </c>
      <c r="CU52" s="98">
        <v>235664.10580180501</v>
      </c>
      <c r="CV52" s="98">
        <v>956671.84063075599</v>
      </c>
    </row>
    <row r="53" spans="1:100" x14ac:dyDescent="0.2">
      <c r="A53" s="98" t="s">
        <v>79</v>
      </c>
      <c r="B53" s="100">
        <v>42705</v>
      </c>
      <c r="C53" s="99">
        <v>1572568.30160522</v>
      </c>
      <c r="D53" s="99">
        <v>20750.5872328281</v>
      </c>
      <c r="E53" s="99">
        <v>232327.545118332</v>
      </c>
      <c r="F53" s="99">
        <v>188588.46788406401</v>
      </c>
      <c r="G53" s="99">
        <v>95418.743258476301</v>
      </c>
      <c r="H53" s="99">
        <v>0</v>
      </c>
      <c r="I53" s="99">
        <v>0</v>
      </c>
      <c r="J53" s="99">
        <v>867764.57224273705</v>
      </c>
      <c r="K53" s="99">
        <v>96.136080582626207</v>
      </c>
      <c r="L53" s="99">
        <v>5601.8550179004696</v>
      </c>
      <c r="M53" s="99">
        <v>672188.28102874802</v>
      </c>
      <c r="N53" s="99">
        <v>132897.39255523699</v>
      </c>
      <c r="O53" s="99">
        <v>0</v>
      </c>
      <c r="P53" s="99">
        <v>937133.00738525402</v>
      </c>
      <c r="Q53" s="99">
        <v>79165.796857833906</v>
      </c>
      <c r="R53" s="99">
        <v>0</v>
      </c>
      <c r="S53" s="99">
        <v>93442.499572753906</v>
      </c>
      <c r="T53" s="99">
        <v>1.0218996016192301</v>
      </c>
      <c r="U53" s="99">
        <v>867626.75080108596</v>
      </c>
      <c r="V53" s="99">
        <v>85631999.5</v>
      </c>
      <c r="W53" s="99">
        <v>1867817.4353942899</v>
      </c>
      <c r="X53" s="99">
        <v>16292362.049316401</v>
      </c>
      <c r="Y53" s="99">
        <v>10373339.9998779</v>
      </c>
      <c r="Z53" s="99">
        <v>16098172.263916001</v>
      </c>
      <c r="AA53" s="99">
        <v>0</v>
      </c>
      <c r="AB53" s="99">
        <v>0</v>
      </c>
      <c r="AC53" s="99">
        <v>284297144.27734399</v>
      </c>
      <c r="AD53" s="99">
        <v>8182.5788317918796</v>
      </c>
      <c r="AE53" s="99">
        <v>369664.61248779303</v>
      </c>
      <c r="AF53" s="99">
        <v>33771450.509765603</v>
      </c>
      <c r="AG53" s="99">
        <v>16657103.9055176</v>
      </c>
      <c r="AH53" s="99">
        <v>0</v>
      </c>
      <c r="AI53" s="99">
        <v>42237040.7890625</v>
      </c>
      <c r="AJ53" s="99">
        <v>10969066.114868199</v>
      </c>
      <c r="AK53" s="99">
        <v>0</v>
      </c>
      <c r="AL53" s="99">
        <v>15823403.2227783</v>
      </c>
      <c r="AM53" s="99">
        <v>147.779534906149</v>
      </c>
      <c r="AN53" s="99">
        <v>285170143.296875</v>
      </c>
      <c r="AO53" s="99">
        <v>884499326.57031298</v>
      </c>
      <c r="AP53" s="99">
        <v>16247690.322876001</v>
      </c>
      <c r="AQ53" s="99">
        <v>151414296.98632801</v>
      </c>
      <c r="AR53" s="99">
        <v>93724271.506835893</v>
      </c>
      <c r="AS53" s="99">
        <v>141937549.09375</v>
      </c>
      <c r="AT53" s="99">
        <v>0</v>
      </c>
      <c r="AU53" s="99">
        <v>0</v>
      </c>
      <c r="AV53" s="99">
        <v>968999073.5625</v>
      </c>
      <c r="AW53" s="99">
        <v>27859.347602844198</v>
      </c>
      <c r="AX53" s="99">
        <v>2897374.3424987802</v>
      </c>
      <c r="AY53" s="99">
        <v>358311504.44531298</v>
      </c>
      <c r="AZ53" s="99">
        <v>151230254.39648399</v>
      </c>
      <c r="BA53" s="99">
        <v>0</v>
      </c>
      <c r="BB53" s="99">
        <v>440124620.60156298</v>
      </c>
      <c r="BC53" s="99">
        <v>102752348.71386699</v>
      </c>
      <c r="BD53" s="99">
        <v>0</v>
      </c>
      <c r="BE53" s="99">
        <v>139359527.78125</v>
      </c>
      <c r="BF53" s="99">
        <v>1355.1038806587501</v>
      </c>
      <c r="BG53" s="99">
        <v>969153545.08593798</v>
      </c>
      <c r="BH53" s="99">
        <v>236251371.11718801</v>
      </c>
      <c r="BI53" s="99">
        <v>3498634.984375</v>
      </c>
      <c r="BJ53" s="99">
        <v>52789401.330566399</v>
      </c>
      <c r="BK53" s="99">
        <v>34701368.262695298</v>
      </c>
      <c r="BL53" s="99">
        <v>28184260.683105499</v>
      </c>
      <c r="BM53" s="99">
        <v>0</v>
      </c>
      <c r="BN53" s="99">
        <v>0</v>
      </c>
      <c r="BO53" s="99">
        <v>0</v>
      </c>
      <c r="BP53" s="99">
        <v>0</v>
      </c>
      <c r="BQ53" s="99">
        <v>0</v>
      </c>
      <c r="BR53" s="99">
        <v>111954940.930664</v>
      </c>
      <c r="BS53" s="99">
        <v>56147715.819824196</v>
      </c>
      <c r="BT53" s="99">
        <v>0</v>
      </c>
      <c r="BU53" s="99">
        <v>79846995.417968795</v>
      </c>
      <c r="BV53" s="99">
        <v>47058432.0244141</v>
      </c>
      <c r="BW53" s="99">
        <v>0</v>
      </c>
      <c r="BX53" s="99">
        <v>27496048.339599598</v>
      </c>
      <c r="BY53" s="99">
        <v>0</v>
      </c>
      <c r="BZ53" s="99">
        <v>0</v>
      </c>
      <c r="CA53" s="99">
        <v>1825436.2086791999</v>
      </c>
      <c r="CB53" s="99">
        <v>104086011.671875</v>
      </c>
      <c r="CC53" s="99">
        <v>1056448631.46875</v>
      </c>
      <c r="CD53" s="99">
        <v>292873190.49609399</v>
      </c>
      <c r="CE53" s="99">
        <v>95428.981974601702</v>
      </c>
      <c r="CF53" s="99">
        <v>16186378.7388916</v>
      </c>
      <c r="CG53" s="99">
        <v>142731469.74023399</v>
      </c>
      <c r="CH53" s="99">
        <v>28397874.440429699</v>
      </c>
      <c r="CI53" s="99">
        <v>1921139.77674866</v>
      </c>
      <c r="CJ53" s="99">
        <v>120228938.30175801</v>
      </c>
      <c r="CK53" s="99">
        <v>1195330012.98438</v>
      </c>
      <c r="CL53" s="99">
        <v>320821407.84375</v>
      </c>
      <c r="CM53" s="188">
        <v>2781529.2040100102</v>
      </c>
      <c r="CN53" s="188">
        <v>404566640.26953101</v>
      </c>
      <c r="CO53" s="188">
        <v>2164271505.8125</v>
      </c>
      <c r="CP53" s="99">
        <v>320821407.84375</v>
      </c>
      <c r="CQ53" s="99">
        <v>2018.25683896244</v>
      </c>
      <c r="CR53" s="99">
        <v>316517.74123001099</v>
      </c>
      <c r="CS53" s="99">
        <v>2823534.1576843299</v>
      </c>
      <c r="CT53" s="99">
        <v>426417.57021713298</v>
      </c>
      <c r="CU53" s="98">
        <v>232449.22626491901</v>
      </c>
      <c r="CV53" s="98">
        <v>955873.29487145599</v>
      </c>
    </row>
    <row r="54" spans="1:100" x14ac:dyDescent="0.2">
      <c r="A54" s="98" t="s">
        <v>79</v>
      </c>
      <c r="B54" s="100">
        <v>42795</v>
      </c>
      <c r="C54" s="99">
        <v>1578364.40623474</v>
      </c>
      <c r="D54" s="99">
        <v>21032.9336977005</v>
      </c>
      <c r="E54" s="99">
        <v>230607.84398078901</v>
      </c>
      <c r="F54" s="99">
        <v>188473.53055572501</v>
      </c>
      <c r="G54" s="99">
        <v>96351.021285057097</v>
      </c>
      <c r="H54" s="99">
        <v>0</v>
      </c>
      <c r="I54" s="99">
        <v>0</v>
      </c>
      <c r="J54" s="99">
        <v>866507.26644134498</v>
      </c>
      <c r="K54" s="99">
        <v>82.609257290139794</v>
      </c>
      <c r="L54" s="99">
        <v>5568.1986117363003</v>
      </c>
      <c r="M54" s="99">
        <v>678116.54737854004</v>
      </c>
      <c r="N54" s="99">
        <v>131862.96099471999</v>
      </c>
      <c r="O54" s="99">
        <v>0</v>
      </c>
      <c r="P54" s="99">
        <v>933978.74934387195</v>
      </c>
      <c r="Q54" s="99">
        <v>78434.207825660706</v>
      </c>
      <c r="R54" s="99">
        <v>0</v>
      </c>
      <c r="S54" s="99">
        <v>94296.061601638794</v>
      </c>
      <c r="T54" s="99">
        <v>0.999047121418698</v>
      </c>
      <c r="U54" s="99">
        <v>866572.75415802002</v>
      </c>
      <c r="V54" s="99">
        <v>86665113.868164107</v>
      </c>
      <c r="W54" s="99">
        <v>1973405.5749053999</v>
      </c>
      <c r="X54" s="99">
        <v>16081417.3547363</v>
      </c>
      <c r="Y54" s="99">
        <v>10302008.6241455</v>
      </c>
      <c r="Z54" s="99">
        <v>16352556.763061499</v>
      </c>
      <c r="AA54" s="99">
        <v>0</v>
      </c>
      <c r="AB54" s="99">
        <v>0</v>
      </c>
      <c r="AC54" s="99">
        <v>286055208.11328101</v>
      </c>
      <c r="AD54" s="99">
        <v>7027.96629714966</v>
      </c>
      <c r="AE54" s="99">
        <v>347772.45054245001</v>
      </c>
      <c r="AF54" s="99">
        <v>34028618.687988304</v>
      </c>
      <c r="AG54" s="99">
        <v>16533495.536987299</v>
      </c>
      <c r="AH54" s="99">
        <v>0</v>
      </c>
      <c r="AI54" s="99">
        <v>42749680.2802734</v>
      </c>
      <c r="AJ54" s="99">
        <v>10992802.7509766</v>
      </c>
      <c r="AK54" s="99">
        <v>0</v>
      </c>
      <c r="AL54" s="99">
        <v>16001295.5427246</v>
      </c>
      <c r="AM54" s="99">
        <v>212.39444141835</v>
      </c>
      <c r="AN54" s="99">
        <v>285362127.52343798</v>
      </c>
      <c r="AO54" s="99">
        <v>899610874.3125</v>
      </c>
      <c r="AP54" s="99">
        <v>16590300.277832</v>
      </c>
      <c r="AQ54" s="99">
        <v>149598730.84179699</v>
      </c>
      <c r="AR54" s="99">
        <v>92925202.626953095</v>
      </c>
      <c r="AS54" s="99">
        <v>144578201.21484399</v>
      </c>
      <c r="AT54" s="99">
        <v>0</v>
      </c>
      <c r="AU54" s="99">
        <v>0</v>
      </c>
      <c r="AV54" s="99">
        <v>971905600.92968798</v>
      </c>
      <c r="AW54" s="99">
        <v>23928.429446220402</v>
      </c>
      <c r="AX54" s="99">
        <v>2840514.1051330599</v>
      </c>
      <c r="AY54" s="99">
        <v>363718692.32421899</v>
      </c>
      <c r="AZ54" s="99">
        <v>150734498.9375</v>
      </c>
      <c r="BA54" s="99">
        <v>0</v>
      </c>
      <c r="BB54" s="99">
        <v>444661242.92968798</v>
      </c>
      <c r="BC54" s="99">
        <v>103771379.57617199</v>
      </c>
      <c r="BD54" s="99">
        <v>0</v>
      </c>
      <c r="BE54" s="99">
        <v>141489286.19140601</v>
      </c>
      <c r="BF54" s="99">
        <v>1971.7563430964899</v>
      </c>
      <c r="BG54" s="99">
        <v>972113205.21875</v>
      </c>
      <c r="BH54" s="99">
        <v>240948210.32421899</v>
      </c>
      <c r="BI54" s="99">
        <v>3566852.59683228</v>
      </c>
      <c r="BJ54" s="99">
        <v>51939454.576171897</v>
      </c>
      <c r="BK54" s="99">
        <v>34323457.3427734</v>
      </c>
      <c r="BL54" s="99">
        <v>28363322.162109401</v>
      </c>
      <c r="BM54" s="99">
        <v>0</v>
      </c>
      <c r="BN54" s="99">
        <v>0</v>
      </c>
      <c r="BO54" s="99">
        <v>0</v>
      </c>
      <c r="BP54" s="99">
        <v>0</v>
      </c>
      <c r="BQ54" s="99">
        <v>0</v>
      </c>
      <c r="BR54" s="99">
        <v>114092139.899414</v>
      </c>
      <c r="BS54" s="99">
        <v>55909525.3837891</v>
      </c>
      <c r="BT54" s="99">
        <v>0</v>
      </c>
      <c r="BU54" s="99">
        <v>81521885.2890625</v>
      </c>
      <c r="BV54" s="99">
        <v>47067120.721191399</v>
      </c>
      <c r="BW54" s="99">
        <v>0</v>
      </c>
      <c r="BX54" s="99">
        <v>29141541.1643066</v>
      </c>
      <c r="BY54" s="99">
        <v>0</v>
      </c>
      <c r="BZ54" s="99">
        <v>0</v>
      </c>
      <c r="CA54" s="99">
        <v>1829435.3543243399</v>
      </c>
      <c r="CB54" s="99">
        <v>104819599.621094</v>
      </c>
      <c r="CC54" s="99">
        <v>1068490223.25</v>
      </c>
      <c r="CD54" s="99">
        <v>296406147.03125</v>
      </c>
      <c r="CE54" s="99">
        <v>96372.163850784302</v>
      </c>
      <c r="CF54" s="99">
        <v>16292233.699707</v>
      </c>
      <c r="CG54" s="99">
        <v>143954912.75</v>
      </c>
      <c r="CH54" s="99">
        <v>28355385.587890599</v>
      </c>
      <c r="CI54" s="99">
        <v>1925545.5545196501</v>
      </c>
      <c r="CJ54" s="99">
        <v>120769404.822266</v>
      </c>
      <c r="CK54" s="99">
        <v>1210289114.57813</v>
      </c>
      <c r="CL54" s="99">
        <v>325073063.09375</v>
      </c>
      <c r="CM54" s="188">
        <v>2785694.0234069801</v>
      </c>
      <c r="CN54" s="188">
        <v>406295826.02734399</v>
      </c>
      <c r="CO54" s="188">
        <v>2179198164</v>
      </c>
      <c r="CP54" s="99">
        <v>325073063.09375</v>
      </c>
      <c r="CQ54" s="99">
        <v>2014.2620750516701</v>
      </c>
      <c r="CR54" s="99">
        <v>317008.31065368699</v>
      </c>
      <c r="CS54" s="99">
        <v>2857635.8604126</v>
      </c>
      <c r="CT54" s="99">
        <v>435381.46465683001</v>
      </c>
      <c r="CU54" s="98">
        <v>230701.10245979999</v>
      </c>
      <c r="CV54" s="98">
        <v>954909.36597837997</v>
      </c>
    </row>
    <row r="55" spans="1:100" x14ac:dyDescent="0.2">
      <c r="A55" s="98" t="s">
        <v>79</v>
      </c>
      <c r="B55" s="100">
        <v>42887</v>
      </c>
      <c r="C55" s="99">
        <v>1571965.41096497</v>
      </c>
      <c r="D55" s="99">
        <v>21226.548044681502</v>
      </c>
      <c r="E55" s="99">
        <v>228817.14612960801</v>
      </c>
      <c r="F55" s="99">
        <v>187176.07674980201</v>
      </c>
      <c r="G55" s="99">
        <v>96827.238862037702</v>
      </c>
      <c r="H55" s="99">
        <v>0</v>
      </c>
      <c r="I55" s="99">
        <v>0</v>
      </c>
      <c r="J55" s="99">
        <v>863892.12180328404</v>
      </c>
      <c r="K55" s="99">
        <v>70.403744293376803</v>
      </c>
      <c r="L55" s="99">
        <v>5558.9444216489801</v>
      </c>
      <c r="M55" s="99">
        <v>674344.06967163098</v>
      </c>
      <c r="N55" s="99">
        <v>130767.99229908</v>
      </c>
      <c r="O55" s="99">
        <v>0</v>
      </c>
      <c r="P55" s="99">
        <v>933175.37006378197</v>
      </c>
      <c r="Q55" s="99">
        <v>77583.933955192595</v>
      </c>
      <c r="R55" s="99">
        <v>0</v>
      </c>
      <c r="S55" s="99">
        <v>94732.254902839704</v>
      </c>
      <c r="T55" s="99">
        <v>1.00620570700266</v>
      </c>
      <c r="U55" s="99">
        <v>864011.20845031703</v>
      </c>
      <c r="V55" s="99">
        <v>85950883.727539107</v>
      </c>
      <c r="W55" s="99">
        <v>1852029.85464478</v>
      </c>
      <c r="X55" s="99">
        <v>15673139.897216801</v>
      </c>
      <c r="Y55" s="99">
        <v>10079330.104003901</v>
      </c>
      <c r="Z55" s="99">
        <v>16211262.1477051</v>
      </c>
      <c r="AA55" s="99">
        <v>0</v>
      </c>
      <c r="AB55" s="99">
        <v>0</v>
      </c>
      <c r="AC55" s="99">
        <v>283994131.45703101</v>
      </c>
      <c r="AD55" s="99">
        <v>5926.2181105017698</v>
      </c>
      <c r="AE55" s="99">
        <v>354478.87298965501</v>
      </c>
      <c r="AF55" s="99">
        <v>33763377.916992202</v>
      </c>
      <c r="AG55" s="99">
        <v>16338600.315551801</v>
      </c>
      <c r="AH55" s="99">
        <v>0</v>
      </c>
      <c r="AI55" s="99">
        <v>41827863.816894501</v>
      </c>
      <c r="AJ55" s="99">
        <v>10878631.328125</v>
      </c>
      <c r="AK55" s="99">
        <v>0</v>
      </c>
      <c r="AL55" s="99">
        <v>15870046.173583999</v>
      </c>
      <c r="AM55" s="99">
        <v>197.43531509861401</v>
      </c>
      <c r="AN55" s="99">
        <v>284941964.55859399</v>
      </c>
      <c r="AO55" s="99">
        <v>896432958.875</v>
      </c>
      <c r="AP55" s="99">
        <v>16420346.365966801</v>
      </c>
      <c r="AQ55" s="99">
        <v>146673517.99218801</v>
      </c>
      <c r="AR55" s="99">
        <v>91871732.620117202</v>
      </c>
      <c r="AS55" s="99">
        <v>143658965.8125</v>
      </c>
      <c r="AT55" s="99">
        <v>0</v>
      </c>
      <c r="AU55" s="99">
        <v>0</v>
      </c>
      <c r="AV55" s="99">
        <v>973867044.99218798</v>
      </c>
      <c r="AW55" s="99">
        <v>20343.2244617939</v>
      </c>
      <c r="AX55" s="99">
        <v>2968901.2058105501</v>
      </c>
      <c r="AY55" s="99">
        <v>361835569.33593798</v>
      </c>
      <c r="AZ55" s="99">
        <v>149131313.60156301</v>
      </c>
      <c r="BA55" s="99">
        <v>0</v>
      </c>
      <c r="BB55" s="99">
        <v>439324165.203125</v>
      </c>
      <c r="BC55" s="99">
        <v>103091451.075195</v>
      </c>
      <c r="BD55" s="99">
        <v>0</v>
      </c>
      <c r="BE55" s="99">
        <v>140549936.23828101</v>
      </c>
      <c r="BF55" s="99">
        <v>1832.9121307134601</v>
      </c>
      <c r="BG55" s="99">
        <v>973731439.36718798</v>
      </c>
      <c r="BH55" s="99">
        <v>236764713.06054699</v>
      </c>
      <c r="BI55" s="99">
        <v>3502969.1296691899</v>
      </c>
      <c r="BJ55" s="99">
        <v>51126023.050781302</v>
      </c>
      <c r="BK55" s="99">
        <v>33801766.5009766</v>
      </c>
      <c r="BL55" s="99">
        <v>28249222.918457001</v>
      </c>
      <c r="BM55" s="99">
        <v>0</v>
      </c>
      <c r="BN55" s="99">
        <v>0</v>
      </c>
      <c r="BO55" s="99">
        <v>0</v>
      </c>
      <c r="BP55" s="99">
        <v>0</v>
      </c>
      <c r="BQ55" s="99">
        <v>0</v>
      </c>
      <c r="BR55" s="99">
        <v>113206679.62402301</v>
      </c>
      <c r="BS55" s="99">
        <v>55397256.651855499</v>
      </c>
      <c r="BT55" s="99">
        <v>0</v>
      </c>
      <c r="BU55" s="99">
        <v>80762793.5390625</v>
      </c>
      <c r="BV55" s="99">
        <v>46816740.3515625</v>
      </c>
      <c r="BW55" s="99">
        <v>0</v>
      </c>
      <c r="BX55" s="99">
        <v>29428365.003417999</v>
      </c>
      <c r="BY55" s="99">
        <v>0</v>
      </c>
      <c r="BZ55" s="99">
        <v>0</v>
      </c>
      <c r="CA55" s="99">
        <v>1821723.38877869</v>
      </c>
      <c r="CB55" s="99">
        <v>103487096.956055</v>
      </c>
      <c r="CC55" s="99">
        <v>1060643346.52344</v>
      </c>
      <c r="CD55" s="99">
        <v>291329463.41406298</v>
      </c>
      <c r="CE55" s="99">
        <v>96802.810127258301</v>
      </c>
      <c r="CF55" s="99">
        <v>16305490.3970947</v>
      </c>
      <c r="CG55" s="99">
        <v>144582200.29492199</v>
      </c>
      <c r="CH55" s="99">
        <v>27944250.479980499</v>
      </c>
      <c r="CI55" s="99">
        <v>1918927.61422729</v>
      </c>
      <c r="CJ55" s="99">
        <v>119859542.369141</v>
      </c>
      <c r="CK55" s="99">
        <v>1202226447.625</v>
      </c>
      <c r="CL55" s="99">
        <v>319676292.05078101</v>
      </c>
      <c r="CM55" s="188">
        <v>2774366.3422546401</v>
      </c>
      <c r="CN55" s="188">
        <v>404991877.390625</v>
      </c>
      <c r="CO55" s="188">
        <v>2177791680.03125</v>
      </c>
      <c r="CP55" s="99">
        <v>319676292.05078101</v>
      </c>
      <c r="CQ55" s="99">
        <v>2006.2369672208999</v>
      </c>
      <c r="CR55" s="99">
        <v>308427.04204559303</v>
      </c>
      <c r="CS55" s="99">
        <v>2772299.1076965299</v>
      </c>
      <c r="CT55" s="99">
        <v>422916.68926620501</v>
      </c>
      <c r="CU55" s="98">
        <v>228877.489251508</v>
      </c>
      <c r="CV55" s="98">
        <v>952632.02308590605</v>
      </c>
    </row>
    <row r="56" spans="1:100" x14ac:dyDescent="0.2">
      <c r="A56" s="98" t="s">
        <v>79</v>
      </c>
      <c r="B56" s="100">
        <v>42979</v>
      </c>
      <c r="C56" s="99">
        <v>1572073.5573883101</v>
      </c>
      <c r="D56" s="99">
        <v>21243.593738794301</v>
      </c>
      <c r="E56" s="99">
        <v>228304.67964363101</v>
      </c>
      <c r="F56" s="99">
        <v>188025.79180336001</v>
      </c>
      <c r="G56" s="99">
        <v>97808.3718528748</v>
      </c>
      <c r="H56" s="99">
        <v>0</v>
      </c>
      <c r="I56" s="99">
        <v>0</v>
      </c>
      <c r="J56" s="99">
        <v>862633.57022094703</v>
      </c>
      <c r="K56" s="99">
        <v>62.287096560001402</v>
      </c>
      <c r="L56" s="99">
        <v>6006.8699522614497</v>
      </c>
      <c r="M56" s="99">
        <v>674039.34038543701</v>
      </c>
      <c r="N56" s="99">
        <v>129539.78901577</v>
      </c>
      <c r="O56" s="99">
        <v>0</v>
      </c>
      <c r="P56" s="99">
        <v>936723.14546966599</v>
      </c>
      <c r="Q56" s="99">
        <v>76754.274508476301</v>
      </c>
      <c r="R56" s="99">
        <v>0</v>
      </c>
      <c r="S56" s="99">
        <v>96023.144591331496</v>
      </c>
      <c r="T56" s="99">
        <v>0.97436954805743903</v>
      </c>
      <c r="U56" s="99">
        <v>862933.42234039295</v>
      </c>
      <c r="V56" s="99">
        <v>85622744.005859405</v>
      </c>
      <c r="W56" s="99">
        <v>1869808.8945617699</v>
      </c>
      <c r="X56" s="99">
        <v>15318527.557128901</v>
      </c>
      <c r="Y56" s="99">
        <v>9960870.3728027306</v>
      </c>
      <c r="Z56" s="99">
        <v>16271679.365600601</v>
      </c>
      <c r="AA56" s="99">
        <v>0</v>
      </c>
      <c r="AB56" s="99">
        <v>0</v>
      </c>
      <c r="AC56" s="99">
        <v>283215431.61718798</v>
      </c>
      <c r="AD56" s="99">
        <v>5217.7206067442903</v>
      </c>
      <c r="AE56" s="99">
        <v>369469.04243850702</v>
      </c>
      <c r="AF56" s="99">
        <v>33509979.112304699</v>
      </c>
      <c r="AG56" s="99">
        <v>16159967.731933599</v>
      </c>
      <c r="AH56" s="99">
        <v>0</v>
      </c>
      <c r="AI56" s="99">
        <v>41766399.928222701</v>
      </c>
      <c r="AJ56" s="99">
        <v>10805878.7767334</v>
      </c>
      <c r="AK56" s="99">
        <v>0</v>
      </c>
      <c r="AL56" s="99">
        <v>15991393.026001001</v>
      </c>
      <c r="AM56" s="99">
        <v>160.03563460148899</v>
      </c>
      <c r="AN56" s="99">
        <v>284060327.21484399</v>
      </c>
      <c r="AO56" s="99">
        <v>894084160.69531298</v>
      </c>
      <c r="AP56" s="99">
        <v>16421888.2579346</v>
      </c>
      <c r="AQ56" s="99">
        <v>143983081.45898399</v>
      </c>
      <c r="AR56" s="99">
        <v>90224164.423828095</v>
      </c>
      <c r="AS56" s="99">
        <v>144489604.99804699</v>
      </c>
      <c r="AT56" s="99">
        <v>0</v>
      </c>
      <c r="AU56" s="99">
        <v>0</v>
      </c>
      <c r="AV56" s="99">
        <v>974180998.44531298</v>
      </c>
      <c r="AW56" s="99">
        <v>17912.689129590999</v>
      </c>
      <c r="AX56" s="99">
        <v>3141551.30776978</v>
      </c>
      <c r="AY56" s="99">
        <v>360299459.63281298</v>
      </c>
      <c r="AZ56" s="99">
        <v>148093276.06054699</v>
      </c>
      <c r="BA56" s="99">
        <v>0</v>
      </c>
      <c r="BB56" s="99">
        <v>440277547.36328101</v>
      </c>
      <c r="BC56" s="99">
        <v>102635819.808594</v>
      </c>
      <c r="BD56" s="99">
        <v>0</v>
      </c>
      <c r="BE56" s="99">
        <v>142099337.61328101</v>
      </c>
      <c r="BF56" s="99">
        <v>1480.7820167243499</v>
      </c>
      <c r="BG56" s="99">
        <v>973963823.38281298</v>
      </c>
      <c r="BH56" s="99">
        <v>236658267.16992199</v>
      </c>
      <c r="BI56" s="99">
        <v>3502429.62026978</v>
      </c>
      <c r="BJ56" s="99">
        <v>50208627.5556641</v>
      </c>
      <c r="BK56" s="99">
        <v>33053025.873535201</v>
      </c>
      <c r="BL56" s="99">
        <v>28443041.886230499</v>
      </c>
      <c r="BM56" s="99">
        <v>0</v>
      </c>
      <c r="BN56" s="99">
        <v>0</v>
      </c>
      <c r="BO56" s="99">
        <v>0</v>
      </c>
      <c r="BP56" s="99">
        <v>0</v>
      </c>
      <c r="BQ56" s="99">
        <v>0</v>
      </c>
      <c r="BR56" s="99">
        <v>113060449.13964801</v>
      </c>
      <c r="BS56" s="99">
        <v>55103464.502441399</v>
      </c>
      <c r="BT56" s="99">
        <v>0</v>
      </c>
      <c r="BU56" s="99">
        <v>65933772.208984397</v>
      </c>
      <c r="BV56" s="99">
        <v>46704016.929199196</v>
      </c>
      <c r="BW56" s="99">
        <v>0</v>
      </c>
      <c r="BX56" s="99">
        <v>25396574.699462902</v>
      </c>
      <c r="BY56" s="99">
        <v>0</v>
      </c>
      <c r="BZ56" s="99">
        <v>0</v>
      </c>
      <c r="CA56" s="99">
        <v>1822491.5663147001</v>
      </c>
      <c r="CB56" s="99">
        <v>102843887.03613301</v>
      </c>
      <c r="CC56" s="99">
        <v>1058916551.5625</v>
      </c>
      <c r="CD56" s="99">
        <v>290237572.36328101</v>
      </c>
      <c r="CE56" s="99">
        <v>97794.731741905198</v>
      </c>
      <c r="CF56" s="99">
        <v>16334213.4841309</v>
      </c>
      <c r="CG56" s="99">
        <v>145413326.46679699</v>
      </c>
      <c r="CH56" s="99">
        <v>28595563.3195801</v>
      </c>
      <c r="CI56" s="99">
        <v>1920086.57600403</v>
      </c>
      <c r="CJ56" s="99">
        <v>119385351.22949199</v>
      </c>
      <c r="CK56" s="99">
        <v>1202816551.46875</v>
      </c>
      <c r="CL56" s="99">
        <v>318524173.92968798</v>
      </c>
      <c r="CM56" s="188">
        <v>2773287.6884765602</v>
      </c>
      <c r="CN56" s="188">
        <v>403194310.65625</v>
      </c>
      <c r="CO56" s="188">
        <v>2179046470.21875</v>
      </c>
      <c r="CP56" s="99">
        <v>318524173.92968798</v>
      </c>
      <c r="CQ56" s="99">
        <v>1977.64527280629</v>
      </c>
      <c r="CR56" s="99">
        <v>306044.48100662202</v>
      </c>
      <c r="CS56" s="99">
        <v>2783867.9618530301</v>
      </c>
      <c r="CT56" s="99">
        <v>422474.10733032197</v>
      </c>
      <c r="CU56" s="98">
        <v>228353.50131861999</v>
      </c>
      <c r="CV56" s="98">
        <v>951855.89391260303</v>
      </c>
    </row>
    <row r="57" spans="1:100" x14ac:dyDescent="0.2">
      <c r="A57" s="98" t="s">
        <v>79</v>
      </c>
      <c r="B57" s="100">
        <v>43070</v>
      </c>
      <c r="C57" s="99">
        <v>1572986.11254883</v>
      </c>
      <c r="D57" s="99">
        <v>21291.2391660213</v>
      </c>
      <c r="E57" s="99">
        <v>227142.735401154</v>
      </c>
      <c r="F57" s="99">
        <v>187991.68939781201</v>
      </c>
      <c r="G57" s="99">
        <v>97980.367103576704</v>
      </c>
      <c r="H57" s="99">
        <v>0</v>
      </c>
      <c r="I57" s="99">
        <v>0</v>
      </c>
      <c r="J57" s="99">
        <v>852456.01531982399</v>
      </c>
      <c r="K57" s="99">
        <v>54.743678657803699</v>
      </c>
      <c r="L57" s="99">
        <v>5759.1650327444104</v>
      </c>
      <c r="M57" s="99">
        <v>676245.42309570301</v>
      </c>
      <c r="N57" s="99">
        <v>127749.567381859</v>
      </c>
      <c r="O57" s="99">
        <v>0</v>
      </c>
      <c r="P57" s="99">
        <v>936197.92190551804</v>
      </c>
      <c r="Q57" s="99">
        <v>76358.222323417707</v>
      </c>
      <c r="R57" s="99">
        <v>0</v>
      </c>
      <c r="S57" s="99">
        <v>96024.727746963501</v>
      </c>
      <c r="T57" s="99">
        <v>1.02132235425233</v>
      </c>
      <c r="U57" s="99">
        <v>852158.29756927502</v>
      </c>
      <c r="V57" s="99">
        <v>85231349.764648393</v>
      </c>
      <c r="W57" s="99">
        <v>1890848.47279358</v>
      </c>
      <c r="X57" s="99">
        <v>15185086.385009799</v>
      </c>
      <c r="Y57" s="99">
        <v>9936036.5920410194</v>
      </c>
      <c r="Z57" s="99">
        <v>16454586.6065674</v>
      </c>
      <c r="AA57" s="99">
        <v>0</v>
      </c>
      <c r="AB57" s="99">
        <v>0</v>
      </c>
      <c r="AC57" s="99">
        <v>281668595.64453101</v>
      </c>
      <c r="AD57" s="99">
        <v>4557.1467197537404</v>
      </c>
      <c r="AE57" s="99">
        <v>308964.83082962001</v>
      </c>
      <c r="AF57" s="99">
        <v>33611974.146484397</v>
      </c>
      <c r="AG57" s="99">
        <v>15992272.4287109</v>
      </c>
      <c r="AH57" s="99">
        <v>0</v>
      </c>
      <c r="AI57" s="99">
        <v>41743160.455078103</v>
      </c>
      <c r="AJ57" s="99">
        <v>10764631.4576416</v>
      </c>
      <c r="AK57" s="99">
        <v>0</v>
      </c>
      <c r="AL57" s="99">
        <v>16206488.3934326</v>
      </c>
      <c r="AM57" s="99">
        <v>205.07473579607901</v>
      </c>
      <c r="AN57" s="99">
        <v>282738961.984375</v>
      </c>
      <c r="AO57" s="99">
        <v>895748792.82031298</v>
      </c>
      <c r="AP57" s="99">
        <v>16549891.9848633</v>
      </c>
      <c r="AQ57" s="99">
        <v>143144948.95507801</v>
      </c>
      <c r="AR57" s="99">
        <v>90905966.896484405</v>
      </c>
      <c r="AS57" s="99">
        <v>147077213.92968801</v>
      </c>
      <c r="AT57" s="99">
        <v>0</v>
      </c>
      <c r="AU57" s="99">
        <v>0</v>
      </c>
      <c r="AV57" s="99">
        <v>974424865.21875</v>
      </c>
      <c r="AW57" s="99">
        <v>15743.771024346401</v>
      </c>
      <c r="AX57" s="99">
        <v>2619482.7680053702</v>
      </c>
      <c r="AY57" s="99">
        <v>365138300.86718798</v>
      </c>
      <c r="AZ57" s="99">
        <v>147467665.50390601</v>
      </c>
      <c r="BA57" s="99">
        <v>0</v>
      </c>
      <c r="BB57" s="99">
        <v>440747900.125</v>
      </c>
      <c r="BC57" s="99">
        <v>102956926.50293</v>
      </c>
      <c r="BD57" s="99">
        <v>0</v>
      </c>
      <c r="BE57" s="99">
        <v>144709768.109375</v>
      </c>
      <c r="BF57" s="99">
        <v>1898.4905012398999</v>
      </c>
      <c r="BG57" s="99">
        <v>974631164.078125</v>
      </c>
      <c r="BH57" s="99">
        <v>238559962.22851601</v>
      </c>
      <c r="BI57" s="99">
        <v>3529783.328125</v>
      </c>
      <c r="BJ57" s="99">
        <v>48681923.397949196</v>
      </c>
      <c r="BK57" s="99">
        <v>33250461.677978501</v>
      </c>
      <c r="BL57" s="99">
        <v>28884429.225097701</v>
      </c>
      <c r="BM57" s="99">
        <v>0</v>
      </c>
      <c r="BN57" s="99">
        <v>0</v>
      </c>
      <c r="BO57" s="99">
        <v>0</v>
      </c>
      <c r="BP57" s="99">
        <v>0</v>
      </c>
      <c r="BQ57" s="99">
        <v>0</v>
      </c>
      <c r="BR57" s="99">
        <v>114098648.70117199</v>
      </c>
      <c r="BS57" s="99">
        <v>53882754.675781302</v>
      </c>
      <c r="BT57" s="99">
        <v>0</v>
      </c>
      <c r="BU57" s="99">
        <v>78996171.708984405</v>
      </c>
      <c r="BV57" s="99">
        <v>46494683.425292999</v>
      </c>
      <c r="BW57" s="99">
        <v>0</v>
      </c>
      <c r="BX57" s="99">
        <v>28301980.458007801</v>
      </c>
      <c r="BY57" s="99">
        <v>0</v>
      </c>
      <c r="BZ57" s="99">
        <v>0</v>
      </c>
      <c r="CA57" s="99">
        <v>1821378.91316223</v>
      </c>
      <c r="CB57" s="99">
        <v>102392857.29882801</v>
      </c>
      <c r="CC57" s="99">
        <v>1058000140.33594</v>
      </c>
      <c r="CD57" s="99">
        <v>291076841.3125</v>
      </c>
      <c r="CE57" s="99">
        <v>97998.561043739304</v>
      </c>
      <c r="CF57" s="99">
        <v>16482404.127929701</v>
      </c>
      <c r="CG57" s="99">
        <v>147305187.93945301</v>
      </c>
      <c r="CH57" s="99">
        <v>29018729.9382324</v>
      </c>
      <c r="CI57" s="99">
        <v>1919058.4020233201</v>
      </c>
      <c r="CJ57" s="99">
        <v>118766171.17675801</v>
      </c>
      <c r="CK57" s="99">
        <v>1203223981.21875</v>
      </c>
      <c r="CL57" s="99">
        <v>319694812.84765601</v>
      </c>
      <c r="CM57" s="188">
        <v>2764369.5503540002</v>
      </c>
      <c r="CN57" s="188">
        <v>401080957.70703101</v>
      </c>
      <c r="CO57" s="188">
        <v>2178372805.21875</v>
      </c>
      <c r="CP57" s="99">
        <v>319694812.84765601</v>
      </c>
      <c r="CQ57" s="99">
        <v>1972.8266530185899</v>
      </c>
      <c r="CR57" s="99">
        <v>303936.25926208502</v>
      </c>
      <c r="CS57" s="99">
        <v>2783753.7201843299</v>
      </c>
      <c r="CT57" s="99">
        <v>422804.224506378</v>
      </c>
      <c r="CU57" s="98">
        <v>227212.75973594599</v>
      </c>
      <c r="CV57" s="98">
        <v>943386.52953955706</v>
      </c>
    </row>
    <row r="58" spans="1:100" x14ac:dyDescent="0.2">
      <c r="A58" s="98" t="s">
        <v>79</v>
      </c>
      <c r="B58" s="100">
        <v>43160</v>
      </c>
      <c r="C58" s="99">
        <v>1563494.6080779999</v>
      </c>
      <c r="D58" s="99">
        <v>21257.189230680498</v>
      </c>
      <c r="E58" s="99">
        <v>225907.59421348601</v>
      </c>
      <c r="F58" s="99">
        <v>187653.00981712301</v>
      </c>
      <c r="G58" s="99">
        <v>98060.022249221802</v>
      </c>
      <c r="H58" s="99">
        <v>0</v>
      </c>
      <c r="I58" s="99">
        <v>0</v>
      </c>
      <c r="J58" s="99">
        <v>850732.92179107701</v>
      </c>
      <c r="K58" s="99">
        <v>48.282219772227101</v>
      </c>
      <c r="L58" s="99">
        <v>5906.8460474610301</v>
      </c>
      <c r="M58" s="99">
        <v>674108.37162780797</v>
      </c>
      <c r="N58" s="99">
        <v>127520.913252831</v>
      </c>
      <c r="O58" s="99">
        <v>0</v>
      </c>
      <c r="P58" s="99">
        <v>925097.30759429897</v>
      </c>
      <c r="Q58" s="99">
        <v>76210.387234687805</v>
      </c>
      <c r="R58" s="99">
        <v>0</v>
      </c>
      <c r="S58" s="99">
        <v>95981.211671829195</v>
      </c>
      <c r="T58" s="99">
        <v>0.99914282264944598</v>
      </c>
      <c r="U58" s="99">
        <v>850817.32663726795</v>
      </c>
      <c r="V58" s="99">
        <v>84973722.285156295</v>
      </c>
      <c r="W58" s="99">
        <v>1884978.88066101</v>
      </c>
      <c r="X58" s="99">
        <v>14767544.203125</v>
      </c>
      <c r="Y58" s="99">
        <v>9778223.9455566406</v>
      </c>
      <c r="Z58" s="99">
        <v>16271404.700561499</v>
      </c>
      <c r="AA58" s="99">
        <v>0</v>
      </c>
      <c r="AB58" s="99">
        <v>0</v>
      </c>
      <c r="AC58" s="99">
        <v>280688409.59765601</v>
      </c>
      <c r="AD58" s="99">
        <v>3619.6025362610799</v>
      </c>
      <c r="AE58" s="99">
        <v>266911.02118301397</v>
      </c>
      <c r="AF58" s="99">
        <v>33686185.375488304</v>
      </c>
      <c r="AG58" s="99">
        <v>15929865.8476563</v>
      </c>
      <c r="AH58" s="99">
        <v>0</v>
      </c>
      <c r="AI58" s="99">
        <v>40607310.225097701</v>
      </c>
      <c r="AJ58" s="99">
        <v>10775873.6434326</v>
      </c>
      <c r="AK58" s="99">
        <v>0</v>
      </c>
      <c r="AL58" s="99">
        <v>15932027.2501221</v>
      </c>
      <c r="AM58" s="99">
        <v>205.61224484443699</v>
      </c>
      <c r="AN58" s="99">
        <v>281261546.28515601</v>
      </c>
      <c r="AO58" s="99">
        <v>898038605.84375</v>
      </c>
      <c r="AP58" s="99">
        <v>16572484.817627</v>
      </c>
      <c r="AQ58" s="99">
        <v>140366272.67578101</v>
      </c>
      <c r="AR58" s="99">
        <v>90614320.663085893</v>
      </c>
      <c r="AS58" s="99">
        <v>146646768.88867199</v>
      </c>
      <c r="AT58" s="99">
        <v>0</v>
      </c>
      <c r="AU58" s="99">
        <v>0</v>
      </c>
      <c r="AV58" s="99">
        <v>976961223.90625</v>
      </c>
      <c r="AW58" s="99">
        <v>12593.210153460501</v>
      </c>
      <c r="AX58" s="99">
        <v>2184766.9340515099</v>
      </c>
      <c r="AY58" s="99">
        <v>368200009.10156298</v>
      </c>
      <c r="AZ58" s="99">
        <v>148146996.14648399</v>
      </c>
      <c r="BA58" s="99">
        <v>0</v>
      </c>
      <c r="BB58" s="99">
        <v>427876531.66796899</v>
      </c>
      <c r="BC58" s="99">
        <v>104187670.34570301</v>
      </c>
      <c r="BD58" s="99">
        <v>0</v>
      </c>
      <c r="BE58" s="99">
        <v>143453783.80468801</v>
      </c>
      <c r="BF58" s="99">
        <v>1933.40950839221</v>
      </c>
      <c r="BG58" s="99">
        <v>977302907.08593798</v>
      </c>
      <c r="BH58" s="99">
        <v>238036399.16796899</v>
      </c>
      <c r="BI58" s="99">
        <v>3534434.1203002902</v>
      </c>
      <c r="BJ58" s="99">
        <v>48815744.615722701</v>
      </c>
      <c r="BK58" s="99">
        <v>33017338.748779301</v>
      </c>
      <c r="BL58" s="99">
        <v>28373247.509765599</v>
      </c>
      <c r="BM58" s="99">
        <v>0</v>
      </c>
      <c r="BN58" s="99">
        <v>0</v>
      </c>
      <c r="BO58" s="99">
        <v>0</v>
      </c>
      <c r="BP58" s="99">
        <v>0</v>
      </c>
      <c r="BQ58" s="99">
        <v>0</v>
      </c>
      <c r="BR58" s="99">
        <v>114698459.30468801</v>
      </c>
      <c r="BS58" s="99">
        <v>54565308.439453103</v>
      </c>
      <c r="BT58" s="99">
        <v>0</v>
      </c>
      <c r="BU58" s="99">
        <v>77336131.866210893</v>
      </c>
      <c r="BV58" s="99">
        <v>46749590.325195298</v>
      </c>
      <c r="BW58" s="99">
        <v>0</v>
      </c>
      <c r="BX58" s="99">
        <v>29135388.166992199</v>
      </c>
      <c r="BY58" s="99">
        <v>0</v>
      </c>
      <c r="BZ58" s="99">
        <v>0</v>
      </c>
      <c r="CA58" s="99">
        <v>1810191.60842896</v>
      </c>
      <c r="CB58" s="99">
        <v>101621657.82714801</v>
      </c>
      <c r="CC58" s="99">
        <v>1057985929.51563</v>
      </c>
      <c r="CD58" s="99">
        <v>290188832.40625</v>
      </c>
      <c r="CE58" s="99">
        <v>98105.088484764099</v>
      </c>
      <c r="CF58" s="99">
        <v>16311571.7200928</v>
      </c>
      <c r="CG58" s="99">
        <v>146856086</v>
      </c>
      <c r="CH58" s="99">
        <v>28395784.889404301</v>
      </c>
      <c r="CI58" s="99">
        <v>1908651.1900329599</v>
      </c>
      <c r="CJ58" s="99">
        <v>118040380.06152301</v>
      </c>
      <c r="CK58" s="99">
        <v>1203225729.60938</v>
      </c>
      <c r="CL58" s="99">
        <v>318867239.09375</v>
      </c>
      <c r="CM58" s="188">
        <v>2752791.3033447298</v>
      </c>
      <c r="CN58" s="188">
        <v>399410985.88281298</v>
      </c>
      <c r="CO58" s="188">
        <v>2180419362.3125</v>
      </c>
      <c r="CP58" s="99">
        <v>318867239.09375</v>
      </c>
      <c r="CQ58" s="99">
        <v>1989.4343634843799</v>
      </c>
      <c r="CR58" s="99">
        <v>301065.237808228</v>
      </c>
      <c r="CS58" s="99">
        <v>2781698.0447692899</v>
      </c>
      <c r="CT58" s="99">
        <v>420971.419063568</v>
      </c>
      <c r="CU58" s="98">
        <v>225964.671257571</v>
      </c>
      <c r="CV58" s="98">
        <v>940145.55955772905</v>
      </c>
    </row>
    <row r="59" spans="1:100" x14ac:dyDescent="0.2">
      <c r="A59" s="98" t="s">
        <v>79</v>
      </c>
      <c r="B59" s="100">
        <v>43252</v>
      </c>
      <c r="C59" s="99">
        <v>1571144.5466918901</v>
      </c>
      <c r="D59" s="99">
        <v>21394.778993368102</v>
      </c>
      <c r="E59" s="99">
        <v>224679.49796676601</v>
      </c>
      <c r="F59" s="99">
        <v>188245.62494087199</v>
      </c>
      <c r="G59" s="99">
        <v>98211.740148544297</v>
      </c>
      <c r="H59" s="99">
        <v>0</v>
      </c>
      <c r="I59" s="99">
        <v>0</v>
      </c>
      <c r="J59" s="99">
        <v>846127.574867249</v>
      </c>
      <c r="K59" s="99">
        <v>41.693090247921603</v>
      </c>
      <c r="L59" s="99">
        <v>5897.4027279615402</v>
      </c>
      <c r="M59" s="99">
        <v>681399.24301147496</v>
      </c>
      <c r="N59" s="99">
        <v>124900.511924744</v>
      </c>
      <c r="O59" s="99">
        <v>0</v>
      </c>
      <c r="P59" s="99">
        <v>928087.512397766</v>
      </c>
      <c r="Q59" s="99">
        <v>75744.077124595598</v>
      </c>
      <c r="R59" s="99">
        <v>0</v>
      </c>
      <c r="S59" s="99">
        <v>96073.530965805097</v>
      </c>
      <c r="T59" s="99">
        <v>1.00636217874126</v>
      </c>
      <c r="U59" s="99">
        <v>846204.29949188197</v>
      </c>
      <c r="V59" s="99">
        <v>84992979.006835893</v>
      </c>
      <c r="W59" s="99">
        <v>1917001.05821228</v>
      </c>
      <c r="X59" s="99">
        <v>14453890.8391113</v>
      </c>
      <c r="Y59" s="99">
        <v>9732666.4670410194</v>
      </c>
      <c r="Z59" s="99">
        <v>16260283.1644287</v>
      </c>
      <c r="AA59" s="99">
        <v>0</v>
      </c>
      <c r="AB59" s="99">
        <v>0</v>
      </c>
      <c r="AC59" s="99">
        <v>280272358.55859399</v>
      </c>
      <c r="AD59" s="99">
        <v>3070.15512558818</v>
      </c>
      <c r="AE59" s="99">
        <v>283558.72611236601</v>
      </c>
      <c r="AF59" s="99">
        <v>33873754.925292999</v>
      </c>
      <c r="AG59" s="99">
        <v>15717971.8397217</v>
      </c>
      <c r="AH59" s="99">
        <v>0</v>
      </c>
      <c r="AI59" s="99">
        <v>40332337.729492202</v>
      </c>
      <c r="AJ59" s="99">
        <v>10755713.991333</v>
      </c>
      <c r="AK59" s="99">
        <v>0</v>
      </c>
      <c r="AL59" s="99">
        <v>15918272.947998</v>
      </c>
      <c r="AM59" s="99">
        <v>209.740924466401</v>
      </c>
      <c r="AN59" s="99">
        <v>281300895.39843798</v>
      </c>
      <c r="AO59" s="99">
        <v>899237687.609375</v>
      </c>
      <c r="AP59" s="99">
        <v>16558267.9455566</v>
      </c>
      <c r="AQ59" s="99">
        <v>137782538.42382801</v>
      </c>
      <c r="AR59" s="99">
        <v>89744839.458984405</v>
      </c>
      <c r="AS59" s="99">
        <v>146885982.77734399</v>
      </c>
      <c r="AT59" s="99">
        <v>0</v>
      </c>
      <c r="AU59" s="99">
        <v>0</v>
      </c>
      <c r="AV59" s="99">
        <v>979039940.515625</v>
      </c>
      <c r="AW59" s="99">
        <v>10770.8380881548</v>
      </c>
      <c r="AX59" s="99">
        <v>2340716.2917175302</v>
      </c>
      <c r="AY59" s="99">
        <v>371193538.015625</v>
      </c>
      <c r="AZ59" s="99">
        <v>146884025.48632801</v>
      </c>
      <c r="BA59" s="99">
        <v>0</v>
      </c>
      <c r="BB59" s="99">
        <v>430283580.41015601</v>
      </c>
      <c r="BC59" s="99">
        <v>104242519.59179699</v>
      </c>
      <c r="BD59" s="99">
        <v>0</v>
      </c>
      <c r="BE59" s="99">
        <v>143602301.890625</v>
      </c>
      <c r="BF59" s="99">
        <v>1972.0409120023301</v>
      </c>
      <c r="BG59" s="99">
        <v>978837706.41406298</v>
      </c>
      <c r="BH59" s="99">
        <v>238488678.11132801</v>
      </c>
      <c r="BI59" s="99">
        <v>3522813.0007629399</v>
      </c>
      <c r="BJ59" s="99">
        <v>47650069.505371101</v>
      </c>
      <c r="BK59" s="99">
        <v>32836062.576904301</v>
      </c>
      <c r="BL59" s="99">
        <v>28430238.971191399</v>
      </c>
      <c r="BM59" s="99">
        <v>0</v>
      </c>
      <c r="BN59" s="99">
        <v>0</v>
      </c>
      <c r="BO59" s="99">
        <v>0</v>
      </c>
      <c r="BP59" s="99">
        <v>0</v>
      </c>
      <c r="BQ59" s="99">
        <v>0</v>
      </c>
      <c r="BR59" s="99">
        <v>115562995.69238301</v>
      </c>
      <c r="BS59" s="99">
        <v>53750560.474609397</v>
      </c>
      <c r="BT59" s="99">
        <v>0</v>
      </c>
      <c r="BU59" s="99">
        <v>77697254.348632798</v>
      </c>
      <c r="BV59" s="99">
        <v>46755874.299804702</v>
      </c>
      <c r="BW59" s="99">
        <v>0</v>
      </c>
      <c r="BX59" s="99">
        <v>29578279.658447299</v>
      </c>
      <c r="BY59" s="99">
        <v>0</v>
      </c>
      <c r="BZ59" s="99">
        <v>0</v>
      </c>
      <c r="CA59" s="99">
        <v>1816859.8865203899</v>
      </c>
      <c r="CB59" s="99">
        <v>101447484.15527301</v>
      </c>
      <c r="CC59" s="99">
        <v>1061371190.82813</v>
      </c>
      <c r="CD59" s="99">
        <v>289753652.98828101</v>
      </c>
      <c r="CE59" s="99">
        <v>98158.744081497207</v>
      </c>
      <c r="CF59" s="99">
        <v>16283661.920166001</v>
      </c>
      <c r="CG59" s="99">
        <v>147097904.76367199</v>
      </c>
      <c r="CH59" s="99">
        <v>28218866.580810498</v>
      </c>
      <c r="CI59" s="99">
        <v>1915174.6739654499</v>
      </c>
      <c r="CJ59" s="99">
        <v>117859583.00781301</v>
      </c>
      <c r="CK59" s="99">
        <v>1206168598.92188</v>
      </c>
      <c r="CL59" s="99">
        <v>318221953.34375</v>
      </c>
      <c r="CM59" s="188">
        <v>2751798.3795471201</v>
      </c>
      <c r="CN59" s="188">
        <v>398684083.38671899</v>
      </c>
      <c r="CO59" s="188">
        <v>2192948480.40625</v>
      </c>
      <c r="CP59" s="99">
        <v>318221953.34375</v>
      </c>
      <c r="CQ59" s="99">
        <v>2009.9481917917699</v>
      </c>
      <c r="CR59" s="99">
        <v>302528.09473419201</v>
      </c>
      <c r="CS59" s="99">
        <v>2797521.4993591299</v>
      </c>
      <c r="CT59" s="99">
        <v>421640.83914565999</v>
      </c>
      <c r="CU59" s="98">
        <v>224714.83320045899</v>
      </c>
      <c r="CV59" s="98">
        <v>935253.97092140303</v>
      </c>
    </row>
    <row r="60" spans="1:100" x14ac:dyDescent="0.2">
      <c r="A60" s="98" t="s">
        <v>79</v>
      </c>
      <c r="B60" s="100">
        <v>43344</v>
      </c>
      <c r="C60" s="99">
        <v>1570840.9152221701</v>
      </c>
      <c r="D60" s="99">
        <v>21373.9882352352</v>
      </c>
      <c r="E60" s="99">
        <v>223465.25852394101</v>
      </c>
      <c r="F60" s="99">
        <v>189487.13949584999</v>
      </c>
      <c r="G60" s="99">
        <v>98179.3345127106</v>
      </c>
      <c r="H60" s="99">
        <v>0</v>
      </c>
      <c r="I60" s="99">
        <v>0</v>
      </c>
      <c r="J60" s="99">
        <v>844221.12882232701</v>
      </c>
      <c r="K60" s="99">
        <v>31.146919874474399</v>
      </c>
      <c r="L60" s="99">
        <v>6563.9123418927202</v>
      </c>
      <c r="M60" s="99">
        <v>685900.95094299305</v>
      </c>
      <c r="N60" s="99">
        <v>123376.574453354</v>
      </c>
      <c r="O60" s="99">
        <v>0</v>
      </c>
      <c r="P60" s="99">
        <v>925445.52838897705</v>
      </c>
      <c r="Q60" s="99">
        <v>75181.558854103103</v>
      </c>
      <c r="R60" s="99">
        <v>0</v>
      </c>
      <c r="S60" s="99">
        <v>96532.013721466094</v>
      </c>
      <c r="T60" s="99">
        <v>0.97445038762816705</v>
      </c>
      <c r="U60" s="99">
        <v>844528.89347839402</v>
      </c>
      <c r="V60" s="99">
        <v>84836493.474609405</v>
      </c>
      <c r="W60" s="99">
        <v>1868430.5725555399</v>
      </c>
      <c r="X60" s="99">
        <v>14023153.564941401</v>
      </c>
      <c r="Y60" s="99">
        <v>9578022.3919677697</v>
      </c>
      <c r="Z60" s="99">
        <v>16304594.361816401</v>
      </c>
      <c r="AA60" s="99">
        <v>0</v>
      </c>
      <c r="AB60" s="99">
        <v>0</v>
      </c>
      <c r="AC60" s="99">
        <v>278950422.17578101</v>
      </c>
      <c r="AD60" s="99">
        <v>2255.9325312972101</v>
      </c>
      <c r="AE60" s="99">
        <v>302350.58673858602</v>
      </c>
      <c r="AF60" s="99">
        <v>34072918.043457001</v>
      </c>
      <c r="AG60" s="99">
        <v>15570289.2813721</v>
      </c>
      <c r="AH60" s="99">
        <v>0</v>
      </c>
      <c r="AI60" s="99">
        <v>39882026.994628899</v>
      </c>
      <c r="AJ60" s="99">
        <v>10749143.1728516</v>
      </c>
      <c r="AK60" s="99">
        <v>0</v>
      </c>
      <c r="AL60" s="99">
        <v>16193823.2536621</v>
      </c>
      <c r="AM60" s="99">
        <v>182.13140007108501</v>
      </c>
      <c r="AN60" s="99">
        <v>278945277.96875</v>
      </c>
      <c r="AO60" s="99">
        <v>907186847.46875</v>
      </c>
      <c r="AP60" s="99">
        <v>16501114.7891846</v>
      </c>
      <c r="AQ60" s="99">
        <v>134933123.10351601</v>
      </c>
      <c r="AR60" s="99">
        <v>88576030.153320298</v>
      </c>
      <c r="AS60" s="99">
        <v>147223351.16210899</v>
      </c>
      <c r="AT60" s="99">
        <v>0</v>
      </c>
      <c r="AU60" s="99">
        <v>0</v>
      </c>
      <c r="AV60" s="99">
        <v>978963362.36718798</v>
      </c>
      <c r="AW60" s="99">
        <v>7895.78692007065</v>
      </c>
      <c r="AX60" s="99">
        <v>2644289.27838135</v>
      </c>
      <c r="AY60" s="99">
        <v>377456104.27734399</v>
      </c>
      <c r="AZ60" s="99">
        <v>146413883.42578101</v>
      </c>
      <c r="BA60" s="99">
        <v>0</v>
      </c>
      <c r="BB60" s="99">
        <v>426123816.72656298</v>
      </c>
      <c r="BC60" s="99">
        <v>104667766.28125</v>
      </c>
      <c r="BD60" s="99">
        <v>0</v>
      </c>
      <c r="BE60" s="99">
        <v>146809160</v>
      </c>
      <c r="BF60" s="99">
        <v>1707.64040066302</v>
      </c>
      <c r="BG60" s="99">
        <v>978586555.42968798</v>
      </c>
      <c r="BH60" s="99">
        <v>239197612.92968801</v>
      </c>
      <c r="BI60" s="99">
        <v>3501276.02233887</v>
      </c>
      <c r="BJ60" s="99">
        <v>46595913.687988304</v>
      </c>
      <c r="BK60" s="99">
        <v>32288111.139404301</v>
      </c>
      <c r="BL60" s="99">
        <v>28576452.738037098</v>
      </c>
      <c r="BM60" s="99">
        <v>0</v>
      </c>
      <c r="BN60" s="99">
        <v>0</v>
      </c>
      <c r="BO60" s="99">
        <v>0</v>
      </c>
      <c r="BP60" s="99">
        <v>0</v>
      </c>
      <c r="BQ60" s="99">
        <v>0</v>
      </c>
      <c r="BR60" s="99">
        <v>116883554.541016</v>
      </c>
      <c r="BS60" s="99">
        <v>53252439.694824196</v>
      </c>
      <c r="BT60" s="99">
        <v>0</v>
      </c>
      <c r="BU60" s="99">
        <v>62558987.251464799</v>
      </c>
      <c r="BV60" s="99">
        <v>46717684.909667999</v>
      </c>
      <c r="BW60" s="99">
        <v>0</v>
      </c>
      <c r="BX60" s="99">
        <v>25516883.2573242</v>
      </c>
      <c r="BY60" s="99">
        <v>0</v>
      </c>
      <c r="BZ60" s="99">
        <v>0</v>
      </c>
      <c r="CA60" s="99">
        <v>1816556.0010070801</v>
      </c>
      <c r="CB60" s="99">
        <v>100437664.49707</v>
      </c>
      <c r="CC60" s="99">
        <v>1055798267.21875</v>
      </c>
      <c r="CD60" s="99">
        <v>289078037.34375</v>
      </c>
      <c r="CE60" s="99">
        <v>98164.825659751907</v>
      </c>
      <c r="CF60" s="99">
        <v>16250071.02771</v>
      </c>
      <c r="CG60" s="99">
        <v>147171860.82031301</v>
      </c>
      <c r="CH60" s="99">
        <v>28674923.9460449</v>
      </c>
      <c r="CI60" s="99">
        <v>1914701.8787994401</v>
      </c>
      <c r="CJ60" s="99">
        <v>116949581.09863301</v>
      </c>
      <c r="CK60" s="99">
        <v>1206358740.8125</v>
      </c>
      <c r="CL60" s="99">
        <v>317593668.59375</v>
      </c>
      <c r="CM60" s="188">
        <v>2747288.9226379399</v>
      </c>
      <c r="CN60" s="188">
        <v>396434133.86328101</v>
      </c>
      <c r="CO60" s="188">
        <v>2186501744.8125</v>
      </c>
      <c r="CP60" s="99">
        <v>317593668.59375</v>
      </c>
      <c r="CQ60" s="99">
        <v>2040.79242402315</v>
      </c>
      <c r="CR60" s="99">
        <v>306228.94261169399</v>
      </c>
      <c r="CS60" s="99">
        <v>2831781.7588501</v>
      </c>
      <c r="CT60" s="99">
        <v>424258.35720825201</v>
      </c>
      <c r="CU60" s="98">
        <v>223480.85138289799</v>
      </c>
      <c r="CV60" s="98">
        <v>932510.46227641997</v>
      </c>
    </row>
    <row r="61" spans="1:100" x14ac:dyDescent="0.2">
      <c r="A61" s="98" t="s">
        <v>52</v>
      </c>
      <c r="B61" s="100">
        <v>38047</v>
      </c>
      <c r="C61" s="99">
        <v>0</v>
      </c>
      <c r="D61" s="99">
        <v>1951.17623227835</v>
      </c>
      <c r="E61" s="99">
        <v>7895.99781608582</v>
      </c>
      <c r="F61" s="99">
        <v>10.368150044931101</v>
      </c>
      <c r="G61" s="99">
        <v>0.99259228499431595</v>
      </c>
      <c r="H61" s="99">
        <v>0</v>
      </c>
      <c r="I61" s="99">
        <v>0</v>
      </c>
      <c r="J61" s="99">
        <v>0</v>
      </c>
      <c r="K61" s="99">
        <v>0</v>
      </c>
      <c r="L61" s="99">
        <v>1404.1949529200799</v>
      </c>
      <c r="M61" s="99">
        <v>379.18386504054098</v>
      </c>
      <c r="N61" s="99">
        <v>5088.1059681177103</v>
      </c>
      <c r="O61" s="99">
        <v>0</v>
      </c>
      <c r="P61" s="99">
        <v>0</v>
      </c>
      <c r="Q61" s="99">
        <v>2584.0054651498799</v>
      </c>
      <c r="R61" s="99">
        <v>0</v>
      </c>
      <c r="S61" s="99">
        <v>0</v>
      </c>
      <c r="T61" s="99">
        <v>53.070725917350501</v>
      </c>
      <c r="U61" s="99">
        <v>555.35148853808596</v>
      </c>
      <c r="V61" s="99">
        <v>0</v>
      </c>
      <c r="W61" s="99">
        <v>243692.90476417501</v>
      </c>
      <c r="X61" s="99">
        <v>1245291.92181396</v>
      </c>
      <c r="Y61" s="99">
        <v>813.16087754070804</v>
      </c>
      <c r="Z61" s="99">
        <v>24.497957394924001</v>
      </c>
      <c r="AA61" s="99">
        <v>0</v>
      </c>
      <c r="AB61" s="99">
        <v>0</v>
      </c>
      <c r="AC61" s="99">
        <v>0</v>
      </c>
      <c r="AD61" s="99">
        <v>0</v>
      </c>
      <c r="AE61" s="99">
        <v>176714.552463531</v>
      </c>
      <c r="AF61" s="99">
        <v>48878.550523757898</v>
      </c>
      <c r="AG61" s="99">
        <v>791199.46961212205</v>
      </c>
      <c r="AH61" s="99">
        <v>0</v>
      </c>
      <c r="AI61" s="99">
        <v>0</v>
      </c>
      <c r="AJ61" s="99">
        <v>449386.21477889997</v>
      </c>
      <c r="AK61" s="99">
        <v>0</v>
      </c>
      <c r="AL61" s="99">
        <v>0</v>
      </c>
      <c r="AM61" s="99">
        <v>11001.9908794165</v>
      </c>
      <c r="AN61" s="99">
        <v>226176.44821167001</v>
      </c>
      <c r="AO61" s="99">
        <v>0</v>
      </c>
      <c r="AP61" s="99">
        <v>1534215.0494995101</v>
      </c>
      <c r="AQ61" s="99">
        <v>7436051.1934204102</v>
      </c>
      <c r="AR61" s="99">
        <v>6097.9392203688603</v>
      </c>
      <c r="AS61" s="99">
        <v>176.83446010015899</v>
      </c>
      <c r="AT61" s="99">
        <v>0</v>
      </c>
      <c r="AU61" s="99">
        <v>0</v>
      </c>
      <c r="AV61" s="99">
        <v>0</v>
      </c>
      <c r="AW61" s="99">
        <v>0</v>
      </c>
      <c r="AX61" s="99">
        <v>1118348.4810790999</v>
      </c>
      <c r="AY61" s="99">
        <v>297151.62048339797</v>
      </c>
      <c r="AZ61" s="99">
        <v>4716937.45349121</v>
      </c>
      <c r="BA61" s="99">
        <v>0</v>
      </c>
      <c r="BB61" s="99">
        <v>0</v>
      </c>
      <c r="BC61" s="99">
        <v>2647266.7862853999</v>
      </c>
      <c r="BD61" s="99">
        <v>0</v>
      </c>
      <c r="BE61" s="99">
        <v>0</v>
      </c>
      <c r="BF61" s="99">
        <v>64173.213052272797</v>
      </c>
      <c r="BG61" s="99">
        <v>520194.283676147</v>
      </c>
      <c r="BH61" s="99">
        <v>0</v>
      </c>
      <c r="BI61" s="99">
        <v>86442.538211822495</v>
      </c>
      <c r="BJ61" s="99">
        <v>3006014.9336242699</v>
      </c>
      <c r="BK61" s="99">
        <v>1824.8535640090699</v>
      </c>
      <c r="BL61" s="99">
        <v>20.220013093901802</v>
      </c>
      <c r="BM61" s="99">
        <v>0</v>
      </c>
      <c r="BN61" s="99">
        <v>0</v>
      </c>
      <c r="BO61" s="99">
        <v>0</v>
      </c>
      <c r="BP61" s="99">
        <v>0</v>
      </c>
      <c r="BQ61" s="99">
        <v>0</v>
      </c>
      <c r="BR61" s="99">
        <v>86616.907752037005</v>
      </c>
      <c r="BS61" s="99">
        <v>1939275.8823547401</v>
      </c>
      <c r="BT61" s="99">
        <v>0</v>
      </c>
      <c r="BU61" s="99">
        <v>0</v>
      </c>
      <c r="BV61" s="99">
        <v>1058864.0637970001</v>
      </c>
      <c r="BW61" s="99">
        <v>0</v>
      </c>
      <c r="BX61" s="99">
        <v>0</v>
      </c>
      <c r="BY61" s="99">
        <v>0</v>
      </c>
      <c r="BZ61" s="99">
        <v>0</v>
      </c>
      <c r="CA61" s="99">
        <v>9847.0367873907107</v>
      </c>
      <c r="CB61" s="99">
        <v>1490615.6331634501</v>
      </c>
      <c r="CC61" s="99">
        <v>8958459.2145996094</v>
      </c>
      <c r="CD61" s="99">
        <v>3017394.8651428199</v>
      </c>
      <c r="CE61" s="99">
        <v>54.453300455585101</v>
      </c>
      <c r="CF61" s="99">
        <v>11375.945681572</v>
      </c>
      <c r="CG61" s="99">
        <v>67166.954617500305</v>
      </c>
      <c r="CH61" s="99">
        <v>20.177755260840101</v>
      </c>
      <c r="CI61" s="99">
        <v>9860.2876291275006</v>
      </c>
      <c r="CJ61" s="99">
        <v>1500787.7395019501</v>
      </c>
      <c r="CK61" s="99">
        <v>9022691.9825439509</v>
      </c>
      <c r="CL61" s="99">
        <v>3107732.4296264602</v>
      </c>
      <c r="CM61" s="188">
        <v>10471.4689465761</v>
      </c>
      <c r="CN61" s="188">
        <v>1709042.94046021</v>
      </c>
      <c r="CO61" s="188">
        <v>9518711.7768554706</v>
      </c>
      <c r="CP61" s="99">
        <v>3107732.4296264602</v>
      </c>
      <c r="CQ61" s="99">
        <v>0.97095098299905702</v>
      </c>
      <c r="CR61" s="99">
        <v>25.084623197792101</v>
      </c>
      <c r="CS61" s="99">
        <v>173.71757812052999</v>
      </c>
      <c r="CT61" s="99">
        <v>20.431533654918901</v>
      </c>
      <c r="CU61" s="98">
        <v>8448.9084856339996</v>
      </c>
      <c r="CV61" s="98">
        <v>1.0060598860000001</v>
      </c>
    </row>
    <row r="62" spans="1:100" x14ac:dyDescent="0.2">
      <c r="A62" s="98" t="s">
        <v>52</v>
      </c>
      <c r="B62" s="100">
        <v>38139</v>
      </c>
      <c r="C62" s="99">
        <v>0</v>
      </c>
      <c r="D62" s="99">
        <v>2023.6714989990001</v>
      </c>
      <c r="E62" s="99">
        <v>8241.0689619779605</v>
      </c>
      <c r="F62" s="99">
        <v>8.8252623178996092</v>
      </c>
      <c r="G62" s="99">
        <v>4.1343567439471398</v>
      </c>
      <c r="H62" s="99">
        <v>0</v>
      </c>
      <c r="I62" s="99">
        <v>0</v>
      </c>
      <c r="J62" s="99">
        <v>0</v>
      </c>
      <c r="K62" s="99">
        <v>0</v>
      </c>
      <c r="L62" s="99">
        <v>1982.2940450757701</v>
      </c>
      <c r="M62" s="99">
        <v>352.75857350602701</v>
      </c>
      <c r="N62" s="99">
        <v>5542.3725038170796</v>
      </c>
      <c r="O62" s="99">
        <v>0</v>
      </c>
      <c r="P62" s="99">
        <v>0</v>
      </c>
      <c r="Q62" s="99">
        <v>2627.9850506186499</v>
      </c>
      <c r="R62" s="99">
        <v>0</v>
      </c>
      <c r="S62" s="99">
        <v>0</v>
      </c>
      <c r="T62" s="99">
        <v>47.710045792162397</v>
      </c>
      <c r="U62" s="99">
        <v>575.59838334470999</v>
      </c>
      <c r="V62" s="99">
        <v>0</v>
      </c>
      <c r="W62" s="99">
        <v>240853.78897476199</v>
      </c>
      <c r="X62" s="99">
        <v>1264298.87197876</v>
      </c>
      <c r="Y62" s="99">
        <v>759.01572083681799</v>
      </c>
      <c r="Z62" s="99">
        <v>295.524440854788</v>
      </c>
      <c r="AA62" s="99">
        <v>0</v>
      </c>
      <c r="AB62" s="99">
        <v>0</v>
      </c>
      <c r="AC62" s="99">
        <v>0</v>
      </c>
      <c r="AD62" s="99">
        <v>0</v>
      </c>
      <c r="AE62" s="99">
        <v>208423.13975906401</v>
      </c>
      <c r="AF62" s="99">
        <v>46191.413659572601</v>
      </c>
      <c r="AG62" s="99">
        <v>816453.87572479201</v>
      </c>
      <c r="AH62" s="99">
        <v>0</v>
      </c>
      <c r="AI62" s="99">
        <v>0</v>
      </c>
      <c r="AJ62" s="99">
        <v>459964.882263184</v>
      </c>
      <c r="AK62" s="99">
        <v>0</v>
      </c>
      <c r="AL62" s="99">
        <v>0</v>
      </c>
      <c r="AM62" s="99">
        <v>10859.3218947649</v>
      </c>
      <c r="AN62" s="99">
        <v>227574.12273788499</v>
      </c>
      <c r="AO62" s="99">
        <v>0</v>
      </c>
      <c r="AP62" s="99">
        <v>1544090.5923309301</v>
      </c>
      <c r="AQ62" s="99">
        <v>7606133.4972534198</v>
      </c>
      <c r="AR62" s="99">
        <v>5583.0174554586401</v>
      </c>
      <c r="AS62" s="99">
        <v>1867.94466885924</v>
      </c>
      <c r="AT62" s="99">
        <v>0</v>
      </c>
      <c r="AU62" s="99">
        <v>0</v>
      </c>
      <c r="AV62" s="99">
        <v>0</v>
      </c>
      <c r="AW62" s="99">
        <v>0</v>
      </c>
      <c r="AX62" s="99">
        <v>1316750.8120422401</v>
      </c>
      <c r="AY62" s="99">
        <v>277511.46936798102</v>
      </c>
      <c r="AZ62" s="99">
        <v>4952433.8676757803</v>
      </c>
      <c r="BA62" s="99">
        <v>0</v>
      </c>
      <c r="BB62" s="99">
        <v>0</v>
      </c>
      <c r="BC62" s="99">
        <v>2739685.6529235798</v>
      </c>
      <c r="BD62" s="99">
        <v>0</v>
      </c>
      <c r="BE62" s="99">
        <v>0</v>
      </c>
      <c r="BF62" s="99">
        <v>64943.571557998701</v>
      </c>
      <c r="BG62" s="99">
        <v>532913.49340057396</v>
      </c>
      <c r="BH62" s="99">
        <v>0</v>
      </c>
      <c r="BI62" s="99">
        <v>95178.778535842896</v>
      </c>
      <c r="BJ62" s="99">
        <v>3230373.8332214402</v>
      </c>
      <c r="BK62" s="99">
        <v>1637.86015881598</v>
      </c>
      <c r="BL62" s="99">
        <v>304.59525389596803</v>
      </c>
      <c r="BM62" s="99">
        <v>0</v>
      </c>
      <c r="BN62" s="99">
        <v>0</v>
      </c>
      <c r="BO62" s="99">
        <v>0</v>
      </c>
      <c r="BP62" s="99">
        <v>0</v>
      </c>
      <c r="BQ62" s="99">
        <v>0</v>
      </c>
      <c r="BR62" s="99">
        <v>80198.184634208694</v>
      </c>
      <c r="BS62" s="99">
        <v>2204949.8432311998</v>
      </c>
      <c r="BT62" s="99">
        <v>0</v>
      </c>
      <c r="BU62" s="99">
        <v>0</v>
      </c>
      <c r="BV62" s="99">
        <v>1066132.25074768</v>
      </c>
      <c r="BW62" s="99">
        <v>0</v>
      </c>
      <c r="BX62" s="99">
        <v>0</v>
      </c>
      <c r="BY62" s="99">
        <v>0</v>
      </c>
      <c r="BZ62" s="99">
        <v>0</v>
      </c>
      <c r="CA62" s="99">
        <v>10275.818560719499</v>
      </c>
      <c r="CB62" s="99">
        <v>1486505.9090881301</v>
      </c>
      <c r="CC62" s="99">
        <v>9200912.0501709003</v>
      </c>
      <c r="CD62" s="99">
        <v>3372290.4066467299</v>
      </c>
      <c r="CE62" s="99">
        <v>53.172911778558003</v>
      </c>
      <c r="CF62" s="99">
        <v>10942.0072453022</v>
      </c>
      <c r="CG62" s="99">
        <v>64936.481081485697</v>
      </c>
      <c r="CH62" s="99">
        <v>304.27112559974199</v>
      </c>
      <c r="CI62" s="99">
        <v>10360.3845843077</v>
      </c>
      <c r="CJ62" s="99">
        <v>1498497.35710144</v>
      </c>
      <c r="CK62" s="99">
        <v>9265177.1340331994</v>
      </c>
      <c r="CL62" s="99">
        <v>3343130.8362731901</v>
      </c>
      <c r="CM62" s="188">
        <v>10902.3043709993</v>
      </c>
      <c r="CN62" s="188">
        <v>1719177.4037017799</v>
      </c>
      <c r="CO62" s="188">
        <v>9768127.4259033203</v>
      </c>
      <c r="CP62" s="99">
        <v>3343130.8362731901</v>
      </c>
      <c r="CQ62" s="99">
        <v>3.9953076709934998</v>
      </c>
      <c r="CR62" s="99">
        <v>303.44418938085403</v>
      </c>
      <c r="CS62" s="99">
        <v>1830.23141816258</v>
      </c>
      <c r="CT62" s="99">
        <v>336.203144110739</v>
      </c>
      <c r="CU62" s="98">
        <v>8866.9244759419998</v>
      </c>
      <c r="CV62" s="98">
        <v>37.893430371000001</v>
      </c>
    </row>
    <row r="63" spans="1:100" x14ac:dyDescent="0.2">
      <c r="A63" s="98" t="s">
        <v>52</v>
      </c>
      <c r="B63" s="100">
        <v>38231</v>
      </c>
      <c r="C63" s="99">
        <v>0</v>
      </c>
      <c r="D63" s="99">
        <v>2155.8591816425301</v>
      </c>
      <c r="E63" s="99">
        <v>8451.7592632770502</v>
      </c>
      <c r="F63" s="99">
        <v>11.210197731968901</v>
      </c>
      <c r="G63" s="99">
        <v>8.5288027708884293</v>
      </c>
      <c r="H63" s="99">
        <v>0</v>
      </c>
      <c r="I63" s="99">
        <v>0</v>
      </c>
      <c r="J63" s="99">
        <v>0</v>
      </c>
      <c r="K63" s="99">
        <v>0</v>
      </c>
      <c r="L63" s="99">
        <v>2360.22923743725</v>
      </c>
      <c r="M63" s="99">
        <v>286.65423609316298</v>
      </c>
      <c r="N63" s="99">
        <v>5831.9376624822598</v>
      </c>
      <c r="O63" s="99">
        <v>0</v>
      </c>
      <c r="P63" s="99">
        <v>0</v>
      </c>
      <c r="Q63" s="99">
        <v>2636.39813768864</v>
      </c>
      <c r="R63" s="99">
        <v>0</v>
      </c>
      <c r="S63" s="99">
        <v>0</v>
      </c>
      <c r="T63" s="99">
        <v>48.7991408752277</v>
      </c>
      <c r="U63" s="99">
        <v>588.89583788812195</v>
      </c>
      <c r="V63" s="99">
        <v>0</v>
      </c>
      <c r="W63" s="99">
        <v>260326.62663459801</v>
      </c>
      <c r="X63" s="99">
        <v>1282274.5062866199</v>
      </c>
      <c r="Y63" s="99">
        <v>1053.5405514091301</v>
      </c>
      <c r="Z63" s="99">
        <v>1905.9388619363301</v>
      </c>
      <c r="AA63" s="99">
        <v>0</v>
      </c>
      <c r="AB63" s="99">
        <v>0</v>
      </c>
      <c r="AC63" s="99">
        <v>0</v>
      </c>
      <c r="AD63" s="99">
        <v>0</v>
      </c>
      <c r="AE63" s="99">
        <v>214445.134933472</v>
      </c>
      <c r="AF63" s="99">
        <v>35313.051209449797</v>
      </c>
      <c r="AG63" s="99">
        <v>853958.50103759801</v>
      </c>
      <c r="AH63" s="99">
        <v>0</v>
      </c>
      <c r="AI63" s="99">
        <v>0</v>
      </c>
      <c r="AJ63" s="99">
        <v>454970.964660645</v>
      </c>
      <c r="AK63" s="99">
        <v>0</v>
      </c>
      <c r="AL63" s="99">
        <v>0</v>
      </c>
      <c r="AM63" s="99">
        <v>12011.6475884914</v>
      </c>
      <c r="AN63" s="99">
        <v>222628.98020553601</v>
      </c>
      <c r="AO63" s="99">
        <v>0</v>
      </c>
      <c r="AP63" s="99">
        <v>1640884.2779693599</v>
      </c>
      <c r="AQ63" s="99">
        <v>7874114.9445190402</v>
      </c>
      <c r="AR63" s="99">
        <v>7486.3356293439901</v>
      </c>
      <c r="AS63" s="99">
        <v>12928.665732622099</v>
      </c>
      <c r="AT63" s="99">
        <v>0</v>
      </c>
      <c r="AU63" s="99">
        <v>0</v>
      </c>
      <c r="AV63" s="99">
        <v>0</v>
      </c>
      <c r="AW63" s="99">
        <v>0</v>
      </c>
      <c r="AX63" s="99">
        <v>1388896.8511505099</v>
      </c>
      <c r="AY63" s="99">
        <v>218796.37841415399</v>
      </c>
      <c r="AZ63" s="99">
        <v>5279154.3105468797</v>
      </c>
      <c r="BA63" s="99">
        <v>0</v>
      </c>
      <c r="BB63" s="99">
        <v>0</v>
      </c>
      <c r="BC63" s="99">
        <v>2803620.5058898898</v>
      </c>
      <c r="BD63" s="99">
        <v>0</v>
      </c>
      <c r="BE63" s="99">
        <v>0</v>
      </c>
      <c r="BF63" s="99">
        <v>72172.686263084397</v>
      </c>
      <c r="BG63" s="99">
        <v>528388.04155731201</v>
      </c>
      <c r="BH63" s="99">
        <v>0</v>
      </c>
      <c r="BI63" s="99">
        <v>115995.778664589</v>
      </c>
      <c r="BJ63" s="99">
        <v>3301942.3420715299</v>
      </c>
      <c r="BK63" s="99">
        <v>1707.474460572</v>
      </c>
      <c r="BL63" s="99">
        <v>2173.5571949780001</v>
      </c>
      <c r="BM63" s="99">
        <v>0</v>
      </c>
      <c r="BN63" s="99">
        <v>0</v>
      </c>
      <c r="BO63" s="99">
        <v>0</v>
      </c>
      <c r="BP63" s="99">
        <v>0</v>
      </c>
      <c r="BQ63" s="99">
        <v>0</v>
      </c>
      <c r="BR63" s="99">
        <v>64543.276585102103</v>
      </c>
      <c r="BS63" s="99">
        <v>2257703.9120483398</v>
      </c>
      <c r="BT63" s="99">
        <v>0</v>
      </c>
      <c r="BU63" s="99">
        <v>0</v>
      </c>
      <c r="BV63" s="99">
        <v>1104219.0238952599</v>
      </c>
      <c r="BW63" s="99">
        <v>0</v>
      </c>
      <c r="BX63" s="99">
        <v>0</v>
      </c>
      <c r="BY63" s="99">
        <v>0</v>
      </c>
      <c r="BZ63" s="99">
        <v>0</v>
      </c>
      <c r="CA63" s="99">
        <v>10585.435884475701</v>
      </c>
      <c r="CB63" s="99">
        <v>1499508.9942627</v>
      </c>
      <c r="CC63" s="99">
        <v>9555474.4642334003</v>
      </c>
      <c r="CD63" s="99">
        <v>3462225.6671142601</v>
      </c>
      <c r="CE63" s="99">
        <v>53.383702172897799</v>
      </c>
      <c r="CF63" s="99">
        <v>13679.4519380331</v>
      </c>
      <c r="CG63" s="99">
        <v>84199.756829261794</v>
      </c>
      <c r="CH63" s="99">
        <v>2177.5247629880901</v>
      </c>
      <c r="CI63" s="99">
        <v>10637.1458439827</v>
      </c>
      <c r="CJ63" s="99">
        <v>1512130.9962615999</v>
      </c>
      <c r="CK63" s="99">
        <v>9639736.3677978497</v>
      </c>
      <c r="CL63" s="99">
        <v>3434895.3685302702</v>
      </c>
      <c r="CM63" s="188">
        <v>11208.613653659801</v>
      </c>
      <c r="CN63" s="188">
        <v>1754259.97766113</v>
      </c>
      <c r="CO63" s="188">
        <v>10188958.490600601</v>
      </c>
      <c r="CP63" s="99">
        <v>3434895.3685302702</v>
      </c>
      <c r="CQ63" s="99">
        <v>7.8278545169741802</v>
      </c>
      <c r="CR63" s="99">
        <v>1619.9327784776699</v>
      </c>
      <c r="CS63" s="99">
        <v>11623.6982650757</v>
      </c>
      <c r="CT63" s="99">
        <v>1984.70356525481</v>
      </c>
      <c r="CU63" s="98">
        <v>9005.8155863419997</v>
      </c>
      <c r="CV63" s="98">
        <v>115.96188784899999</v>
      </c>
    </row>
    <row r="64" spans="1:100" x14ac:dyDescent="0.2">
      <c r="A64" s="98" t="s">
        <v>52</v>
      </c>
      <c r="B64" s="100">
        <v>38322</v>
      </c>
      <c r="C64" s="99">
        <v>0</v>
      </c>
      <c r="D64" s="99">
        <v>2116.9038967490201</v>
      </c>
      <c r="E64" s="99">
        <v>8379.4528727531397</v>
      </c>
      <c r="F64" s="99">
        <v>10.900109522976001</v>
      </c>
      <c r="G64" s="99">
        <v>13.411599929910199</v>
      </c>
      <c r="H64" s="99">
        <v>0</v>
      </c>
      <c r="I64" s="99">
        <v>0</v>
      </c>
      <c r="J64" s="99">
        <v>0</v>
      </c>
      <c r="K64" s="99">
        <v>0</v>
      </c>
      <c r="L64" s="99">
        <v>1721.6763294935199</v>
      </c>
      <c r="M64" s="99">
        <v>284.01776142045901</v>
      </c>
      <c r="N64" s="99">
        <v>5779.8468366861298</v>
      </c>
      <c r="O64" s="99">
        <v>0</v>
      </c>
      <c r="P64" s="99">
        <v>0</v>
      </c>
      <c r="Q64" s="99">
        <v>2597.0170508921101</v>
      </c>
      <c r="R64" s="99">
        <v>0</v>
      </c>
      <c r="S64" s="99">
        <v>0</v>
      </c>
      <c r="T64" s="99">
        <v>41.2811896060593</v>
      </c>
      <c r="U64" s="99">
        <v>603.695076227188</v>
      </c>
      <c r="V64" s="99">
        <v>0</v>
      </c>
      <c r="W64" s="99">
        <v>264323.08544540399</v>
      </c>
      <c r="X64" s="99">
        <v>1245085.90211487</v>
      </c>
      <c r="Y64" s="99">
        <v>918.99212618917204</v>
      </c>
      <c r="Z64" s="99">
        <v>3334.8711757957899</v>
      </c>
      <c r="AA64" s="99">
        <v>0</v>
      </c>
      <c r="AB64" s="99">
        <v>0</v>
      </c>
      <c r="AC64" s="99">
        <v>0</v>
      </c>
      <c r="AD64" s="99">
        <v>0</v>
      </c>
      <c r="AE64" s="99">
        <v>192011.34110450701</v>
      </c>
      <c r="AF64" s="99">
        <v>35213.262961864501</v>
      </c>
      <c r="AG64" s="99">
        <v>819353.46144866897</v>
      </c>
      <c r="AH64" s="99">
        <v>0</v>
      </c>
      <c r="AI64" s="99">
        <v>0</v>
      </c>
      <c r="AJ64" s="99">
        <v>445581.42029571498</v>
      </c>
      <c r="AK64" s="99">
        <v>0</v>
      </c>
      <c r="AL64" s="99">
        <v>0</v>
      </c>
      <c r="AM64" s="99">
        <v>9363.4689079523105</v>
      </c>
      <c r="AN64" s="99">
        <v>242393.60866165199</v>
      </c>
      <c r="AO64" s="99">
        <v>0</v>
      </c>
      <c r="AP64" s="99">
        <v>1598293.07302856</v>
      </c>
      <c r="AQ64" s="99">
        <v>7690627.96875</v>
      </c>
      <c r="AR64" s="99">
        <v>6569.1164847612399</v>
      </c>
      <c r="AS64" s="99">
        <v>20416.969296217001</v>
      </c>
      <c r="AT64" s="99">
        <v>0</v>
      </c>
      <c r="AU64" s="99">
        <v>0</v>
      </c>
      <c r="AV64" s="99">
        <v>0</v>
      </c>
      <c r="AW64" s="99">
        <v>0</v>
      </c>
      <c r="AX64" s="99">
        <v>1244905.10900879</v>
      </c>
      <c r="AY64" s="99">
        <v>218153.58671188401</v>
      </c>
      <c r="AZ64" s="99">
        <v>5125058.3847045898</v>
      </c>
      <c r="BA64" s="99">
        <v>0</v>
      </c>
      <c r="BB64" s="99">
        <v>0</v>
      </c>
      <c r="BC64" s="99">
        <v>2734834.1388854999</v>
      </c>
      <c r="BD64" s="99">
        <v>0</v>
      </c>
      <c r="BE64" s="99">
        <v>0</v>
      </c>
      <c r="BF64" s="99">
        <v>59286.539854526498</v>
      </c>
      <c r="BG64" s="99">
        <v>569600.59471893299</v>
      </c>
      <c r="BH64" s="99">
        <v>0</v>
      </c>
      <c r="BI64" s="99">
        <v>111794.14732742299</v>
      </c>
      <c r="BJ64" s="99">
        <v>3312308.4248962398</v>
      </c>
      <c r="BK64" s="99">
        <v>1651.67483276129</v>
      </c>
      <c r="BL64" s="99">
        <v>3469.5213473439198</v>
      </c>
      <c r="BM64" s="99">
        <v>0</v>
      </c>
      <c r="BN64" s="99">
        <v>0</v>
      </c>
      <c r="BO64" s="99">
        <v>0</v>
      </c>
      <c r="BP64" s="99">
        <v>0</v>
      </c>
      <c r="BQ64" s="99">
        <v>0</v>
      </c>
      <c r="BR64" s="99">
        <v>64013.184401035302</v>
      </c>
      <c r="BS64" s="99">
        <v>2220105.55145264</v>
      </c>
      <c r="BT64" s="99">
        <v>0</v>
      </c>
      <c r="BU64" s="99">
        <v>0</v>
      </c>
      <c r="BV64" s="99">
        <v>1111595.57244873</v>
      </c>
      <c r="BW64" s="99">
        <v>0</v>
      </c>
      <c r="BX64" s="99">
        <v>0</v>
      </c>
      <c r="BY64" s="99">
        <v>0</v>
      </c>
      <c r="BZ64" s="99">
        <v>0</v>
      </c>
      <c r="CA64" s="99">
        <v>10505.7639503479</v>
      </c>
      <c r="CB64" s="99">
        <v>1491046.1198577899</v>
      </c>
      <c r="CC64" s="99">
        <v>9334762.56567383</v>
      </c>
      <c r="CD64" s="99">
        <v>3413428.2890625</v>
      </c>
      <c r="CE64" s="99">
        <v>51.976518266834297</v>
      </c>
      <c r="CF64" s="99">
        <v>12122.6280063391</v>
      </c>
      <c r="CG64" s="99">
        <v>75653.6345911026</v>
      </c>
      <c r="CH64" s="99">
        <v>3474.4348934292798</v>
      </c>
      <c r="CI64" s="99">
        <v>10569.052716493599</v>
      </c>
      <c r="CJ64" s="99">
        <v>1503697.3591766399</v>
      </c>
      <c r="CK64" s="99">
        <v>9413053.1237793006</v>
      </c>
      <c r="CL64" s="99">
        <v>3377115.9860839802</v>
      </c>
      <c r="CM64" s="188">
        <v>11162.210356235501</v>
      </c>
      <c r="CN64" s="188">
        <v>1748284.88244629</v>
      </c>
      <c r="CO64" s="188">
        <v>10023616.643066401</v>
      </c>
      <c r="CP64" s="99">
        <v>3377115.9860839802</v>
      </c>
      <c r="CQ64" s="99">
        <v>10.550476392963899</v>
      </c>
      <c r="CR64" s="99">
        <v>2803.2347153425198</v>
      </c>
      <c r="CS64" s="99">
        <v>17946.7357137203</v>
      </c>
      <c r="CT64" s="99">
        <v>3396.07386061549</v>
      </c>
      <c r="CU64" s="98">
        <v>8830.322033679</v>
      </c>
      <c r="CV64" s="98">
        <v>193.298490066</v>
      </c>
    </row>
    <row r="65" spans="1:100" x14ac:dyDescent="0.2">
      <c r="A65" s="98" t="s">
        <v>52</v>
      </c>
      <c r="B65" s="100">
        <v>38412</v>
      </c>
      <c r="C65" s="99">
        <v>0</v>
      </c>
      <c r="D65" s="99">
        <v>2026.10789431632</v>
      </c>
      <c r="E65" s="99">
        <v>8222.6823289394397</v>
      </c>
      <c r="F65" s="99">
        <v>10.3401443168987</v>
      </c>
      <c r="G65" s="99">
        <v>14.9050388829783</v>
      </c>
      <c r="H65" s="99">
        <v>0</v>
      </c>
      <c r="I65" s="99">
        <v>0</v>
      </c>
      <c r="J65" s="99">
        <v>0</v>
      </c>
      <c r="K65" s="99">
        <v>0</v>
      </c>
      <c r="L65" s="99">
        <v>1461.1485285162901</v>
      </c>
      <c r="M65" s="99">
        <v>286.85829224809999</v>
      </c>
      <c r="N65" s="99">
        <v>5589.7879616618202</v>
      </c>
      <c r="O65" s="99">
        <v>0</v>
      </c>
      <c r="P65" s="99">
        <v>0</v>
      </c>
      <c r="Q65" s="99">
        <v>2540.7117873132202</v>
      </c>
      <c r="R65" s="99">
        <v>0</v>
      </c>
      <c r="S65" s="99">
        <v>0</v>
      </c>
      <c r="T65" s="99">
        <v>42.952595022972702</v>
      </c>
      <c r="U65" s="99">
        <v>670.25828819721903</v>
      </c>
      <c r="V65" s="99">
        <v>0</v>
      </c>
      <c r="W65" s="99">
        <v>217365.303449631</v>
      </c>
      <c r="X65" s="99">
        <v>1254222.8439483601</v>
      </c>
      <c r="Y65" s="99">
        <v>652.71570134907995</v>
      </c>
      <c r="Z65" s="99">
        <v>4478.12795478106</v>
      </c>
      <c r="AA65" s="99">
        <v>0</v>
      </c>
      <c r="AB65" s="99">
        <v>0</v>
      </c>
      <c r="AC65" s="99">
        <v>0</v>
      </c>
      <c r="AD65" s="99">
        <v>0</v>
      </c>
      <c r="AE65" s="99">
        <v>154038.673648834</v>
      </c>
      <c r="AF65" s="99">
        <v>35198.011830806703</v>
      </c>
      <c r="AG65" s="99">
        <v>815443.17913055397</v>
      </c>
      <c r="AH65" s="99">
        <v>0</v>
      </c>
      <c r="AI65" s="99">
        <v>0</v>
      </c>
      <c r="AJ65" s="99">
        <v>450542.45622253401</v>
      </c>
      <c r="AK65" s="99">
        <v>0</v>
      </c>
      <c r="AL65" s="99">
        <v>0</v>
      </c>
      <c r="AM65" s="99">
        <v>9944.8369021415692</v>
      </c>
      <c r="AN65" s="99">
        <v>264010.62830734299</v>
      </c>
      <c r="AO65" s="99">
        <v>0</v>
      </c>
      <c r="AP65" s="99">
        <v>1215812.7941894501</v>
      </c>
      <c r="AQ65" s="99">
        <v>7851674.6257934598</v>
      </c>
      <c r="AR65" s="99">
        <v>5604.69825583696</v>
      </c>
      <c r="AS65" s="99">
        <v>27206.556939363501</v>
      </c>
      <c r="AT65" s="99">
        <v>0</v>
      </c>
      <c r="AU65" s="99">
        <v>0</v>
      </c>
      <c r="AV65" s="99">
        <v>0</v>
      </c>
      <c r="AW65" s="99">
        <v>0</v>
      </c>
      <c r="AX65" s="99">
        <v>1010061.33831787</v>
      </c>
      <c r="AY65" s="99">
        <v>220822.524501801</v>
      </c>
      <c r="AZ65" s="99">
        <v>5095973.7996215802</v>
      </c>
      <c r="BA65" s="99">
        <v>0</v>
      </c>
      <c r="BB65" s="99">
        <v>0</v>
      </c>
      <c r="BC65" s="99">
        <v>2772656.7997741699</v>
      </c>
      <c r="BD65" s="99">
        <v>0</v>
      </c>
      <c r="BE65" s="99">
        <v>0</v>
      </c>
      <c r="BF65" s="99">
        <v>61635.837911605799</v>
      </c>
      <c r="BG65" s="99">
        <v>630499.34241485596</v>
      </c>
      <c r="BH65" s="99">
        <v>0</v>
      </c>
      <c r="BI65" s="99">
        <v>94672.803822517395</v>
      </c>
      <c r="BJ65" s="99">
        <v>3007571.2030639602</v>
      </c>
      <c r="BK65" s="99">
        <v>1097.8390434831399</v>
      </c>
      <c r="BL65" s="99">
        <v>3047.22776627541</v>
      </c>
      <c r="BM65" s="99">
        <v>0</v>
      </c>
      <c r="BN65" s="99">
        <v>0</v>
      </c>
      <c r="BO65" s="99">
        <v>0</v>
      </c>
      <c r="BP65" s="99">
        <v>0</v>
      </c>
      <c r="BQ65" s="99">
        <v>0</v>
      </c>
      <c r="BR65" s="99">
        <v>65418.054867267601</v>
      </c>
      <c r="BS65" s="99">
        <v>1923217.69618225</v>
      </c>
      <c r="BT65" s="99">
        <v>0</v>
      </c>
      <c r="BU65" s="99">
        <v>0</v>
      </c>
      <c r="BV65" s="99">
        <v>1107857.9307708701</v>
      </c>
      <c r="BW65" s="99">
        <v>0</v>
      </c>
      <c r="BX65" s="99">
        <v>0</v>
      </c>
      <c r="BY65" s="99">
        <v>0</v>
      </c>
      <c r="BZ65" s="99">
        <v>0</v>
      </c>
      <c r="CA65" s="99">
        <v>10247.8282518387</v>
      </c>
      <c r="CB65" s="99">
        <v>1432727.39100647</v>
      </c>
      <c r="CC65" s="99">
        <v>9020228.9432372991</v>
      </c>
      <c r="CD65" s="99">
        <v>3030934.96588135</v>
      </c>
      <c r="CE65" s="99">
        <v>53.432342634536298</v>
      </c>
      <c r="CF65" s="99">
        <v>13193.7582467794</v>
      </c>
      <c r="CG65" s="99">
        <v>82750.705459594697</v>
      </c>
      <c r="CH65" s="99">
        <v>3041.33312782645</v>
      </c>
      <c r="CI65" s="99">
        <v>10262.591896534001</v>
      </c>
      <c r="CJ65" s="99">
        <v>1447327.35643005</v>
      </c>
      <c r="CK65" s="99">
        <v>9104432.6402587909</v>
      </c>
      <c r="CL65" s="99">
        <v>3120546.9668579102</v>
      </c>
      <c r="CM65" s="188">
        <v>10985.585033535999</v>
      </c>
      <c r="CN65" s="188">
        <v>1713602.7015991199</v>
      </c>
      <c r="CO65" s="188">
        <v>9732501.3076171894</v>
      </c>
      <c r="CP65" s="99">
        <v>3120546.9668579102</v>
      </c>
      <c r="CQ65" s="99">
        <v>10.6955404089531</v>
      </c>
      <c r="CR65" s="99">
        <v>2939.1933010816601</v>
      </c>
      <c r="CS65" s="99">
        <v>17547.647653579701</v>
      </c>
      <c r="CT65" s="99">
        <v>3073.72247838974</v>
      </c>
      <c r="CU65" s="98">
        <v>8585.9020043210003</v>
      </c>
      <c r="CV65" s="98">
        <v>308.36363443800002</v>
      </c>
    </row>
    <row r="66" spans="1:100" x14ac:dyDescent="0.2">
      <c r="A66" s="98" t="s">
        <v>52</v>
      </c>
      <c r="B66" s="100">
        <v>38504</v>
      </c>
      <c r="C66" s="99">
        <v>0</v>
      </c>
      <c r="D66" s="99">
        <v>1090.79383389652</v>
      </c>
      <c r="E66" s="99">
        <v>8103.3984417319298</v>
      </c>
      <c r="F66" s="99">
        <v>8.8276193129131606</v>
      </c>
      <c r="G66" s="99">
        <v>19.540588547941301</v>
      </c>
      <c r="H66" s="99">
        <v>0</v>
      </c>
      <c r="I66" s="99">
        <v>0</v>
      </c>
      <c r="J66" s="99">
        <v>0</v>
      </c>
      <c r="K66" s="99">
        <v>0</v>
      </c>
      <c r="L66" s="99">
        <v>212.162853706628</v>
      </c>
      <c r="M66" s="99">
        <v>204.37850734219001</v>
      </c>
      <c r="N66" s="99">
        <v>5403.4059274196597</v>
      </c>
      <c r="O66" s="99">
        <v>0</v>
      </c>
      <c r="P66" s="99">
        <v>0</v>
      </c>
      <c r="Q66" s="99">
        <v>3424.3565147519098</v>
      </c>
      <c r="R66" s="99">
        <v>0</v>
      </c>
      <c r="S66" s="99">
        <v>0</v>
      </c>
      <c r="T66" s="99">
        <v>44.753016629721998</v>
      </c>
      <c r="U66" s="99">
        <v>718.13003132492304</v>
      </c>
      <c r="V66" s="99">
        <v>0</v>
      </c>
      <c r="W66" s="99">
        <v>106713.39902210201</v>
      </c>
      <c r="X66" s="99">
        <v>1227882.73687744</v>
      </c>
      <c r="Y66" s="99">
        <v>648.77202434837795</v>
      </c>
      <c r="Z66" s="99">
        <v>5542.2888186574</v>
      </c>
      <c r="AA66" s="99">
        <v>0</v>
      </c>
      <c r="AB66" s="99">
        <v>0</v>
      </c>
      <c r="AC66" s="99">
        <v>0</v>
      </c>
      <c r="AD66" s="99">
        <v>0</v>
      </c>
      <c r="AE66" s="99">
        <v>9933.6515836715698</v>
      </c>
      <c r="AF66" s="99">
        <v>25259.082113265998</v>
      </c>
      <c r="AG66" s="99">
        <v>768024.766899109</v>
      </c>
      <c r="AH66" s="99">
        <v>0</v>
      </c>
      <c r="AI66" s="99">
        <v>0</v>
      </c>
      <c r="AJ66" s="99">
        <v>539766.49520874</v>
      </c>
      <c r="AK66" s="99">
        <v>0</v>
      </c>
      <c r="AL66" s="99">
        <v>0</v>
      </c>
      <c r="AM66" s="99">
        <v>10929.6983425617</v>
      </c>
      <c r="AN66" s="99">
        <v>284595.387290955</v>
      </c>
      <c r="AO66" s="99">
        <v>0</v>
      </c>
      <c r="AP66" s="99">
        <v>918729.93676757801</v>
      </c>
      <c r="AQ66" s="99">
        <v>7721979.2384033203</v>
      </c>
      <c r="AR66" s="99">
        <v>5626.1024786829903</v>
      </c>
      <c r="AS66" s="99">
        <v>35056.637813568101</v>
      </c>
      <c r="AT66" s="99">
        <v>0</v>
      </c>
      <c r="AU66" s="99">
        <v>0</v>
      </c>
      <c r="AV66" s="99">
        <v>0</v>
      </c>
      <c r="AW66" s="99">
        <v>0</v>
      </c>
      <c r="AX66" s="99">
        <v>65781.434888839707</v>
      </c>
      <c r="AY66" s="99">
        <v>163292.582788467</v>
      </c>
      <c r="AZ66" s="99">
        <v>4857633.7728881799</v>
      </c>
      <c r="BA66" s="99">
        <v>0</v>
      </c>
      <c r="BB66" s="99">
        <v>0</v>
      </c>
      <c r="BC66" s="99">
        <v>3438300.10827637</v>
      </c>
      <c r="BD66" s="99">
        <v>0</v>
      </c>
      <c r="BE66" s="99">
        <v>0</v>
      </c>
      <c r="BF66" s="99">
        <v>68183.149760246306</v>
      </c>
      <c r="BG66" s="99">
        <v>703722.33551788295</v>
      </c>
      <c r="BH66" s="99">
        <v>0</v>
      </c>
      <c r="BI66" s="99">
        <v>225896.68755721999</v>
      </c>
      <c r="BJ66" s="99">
        <v>2975710.5885620099</v>
      </c>
      <c r="BK66" s="99">
        <v>1039.8684283644</v>
      </c>
      <c r="BL66" s="99">
        <v>4242.1088485717801</v>
      </c>
      <c r="BM66" s="99">
        <v>0</v>
      </c>
      <c r="BN66" s="99">
        <v>0</v>
      </c>
      <c r="BO66" s="99">
        <v>0</v>
      </c>
      <c r="BP66" s="99">
        <v>0</v>
      </c>
      <c r="BQ66" s="99">
        <v>0</v>
      </c>
      <c r="BR66" s="99">
        <v>50208.594497203798</v>
      </c>
      <c r="BS66" s="99">
        <v>1881587.81706238</v>
      </c>
      <c r="BT66" s="99">
        <v>0</v>
      </c>
      <c r="BU66" s="99">
        <v>0</v>
      </c>
      <c r="BV66" s="99">
        <v>1295132.8119506801</v>
      </c>
      <c r="BW66" s="99">
        <v>0</v>
      </c>
      <c r="BX66" s="99">
        <v>0</v>
      </c>
      <c r="BY66" s="99">
        <v>0</v>
      </c>
      <c r="BZ66" s="99">
        <v>0</v>
      </c>
      <c r="CA66" s="99">
        <v>9204.9882385730707</v>
      </c>
      <c r="CB66" s="99">
        <v>1370342.01502991</v>
      </c>
      <c r="CC66" s="99">
        <v>8721271.5491943397</v>
      </c>
      <c r="CD66" s="99">
        <v>3252147.1014709501</v>
      </c>
      <c r="CE66" s="99">
        <v>61.052390928845902</v>
      </c>
      <c r="CF66" s="99">
        <v>14549.196703195599</v>
      </c>
      <c r="CG66" s="99">
        <v>91173.902843475298</v>
      </c>
      <c r="CH66" s="99">
        <v>4238.5609435439101</v>
      </c>
      <c r="CI66" s="99">
        <v>9293.1812275648099</v>
      </c>
      <c r="CJ66" s="99">
        <v>1383876.8801116899</v>
      </c>
      <c r="CK66" s="99">
        <v>8809865.62744141</v>
      </c>
      <c r="CL66" s="99">
        <v>3230457.82318115</v>
      </c>
      <c r="CM66" s="188">
        <v>9982.0446286201495</v>
      </c>
      <c r="CN66" s="188">
        <v>1663041.8178405799</v>
      </c>
      <c r="CO66" s="188">
        <v>9479591.8450927697</v>
      </c>
      <c r="CP66" s="99">
        <v>3230457.82318115</v>
      </c>
      <c r="CQ66" s="99">
        <v>14.9696751619922</v>
      </c>
      <c r="CR66" s="99">
        <v>4053.3924914896502</v>
      </c>
      <c r="CS66" s="99">
        <v>25638.243408918399</v>
      </c>
      <c r="CT66" s="99">
        <v>4658.0212395787203</v>
      </c>
      <c r="CU66" s="98">
        <v>8530.4684227819998</v>
      </c>
      <c r="CV66" s="98">
        <v>389.64892599400002</v>
      </c>
    </row>
    <row r="67" spans="1:100" x14ac:dyDescent="0.2">
      <c r="A67" s="98" t="s">
        <v>52</v>
      </c>
      <c r="B67" s="100">
        <v>38596</v>
      </c>
      <c r="C67" s="99">
        <v>0</v>
      </c>
      <c r="D67" s="99">
        <v>1172.7725234776699</v>
      </c>
      <c r="E67" s="99">
        <v>7838.06436145306</v>
      </c>
      <c r="F67" s="99">
        <v>7.8775758529663999</v>
      </c>
      <c r="G67" s="99">
        <v>26.5970295728184</v>
      </c>
      <c r="H67" s="99">
        <v>0</v>
      </c>
      <c r="I67" s="99">
        <v>0</v>
      </c>
      <c r="J67" s="99">
        <v>0</v>
      </c>
      <c r="K67" s="99">
        <v>0</v>
      </c>
      <c r="L67" s="99">
        <v>200.89803784899399</v>
      </c>
      <c r="M67" s="99">
        <v>192.72273977473401</v>
      </c>
      <c r="N67" s="99">
        <v>5129.6511993408203</v>
      </c>
      <c r="O67" s="99">
        <v>0</v>
      </c>
      <c r="P67" s="99">
        <v>0</v>
      </c>
      <c r="Q67" s="99">
        <v>3578.0648067295601</v>
      </c>
      <c r="R67" s="99">
        <v>0</v>
      </c>
      <c r="S67" s="99">
        <v>0</v>
      </c>
      <c r="T67" s="99">
        <v>39.024473180063097</v>
      </c>
      <c r="U67" s="99">
        <v>739.85351319611095</v>
      </c>
      <c r="V67" s="99">
        <v>0</v>
      </c>
      <c r="W67" s="99">
        <v>138543.66374397301</v>
      </c>
      <c r="X67" s="99">
        <v>1185171.3721618699</v>
      </c>
      <c r="Y67" s="99">
        <v>614.89550998061895</v>
      </c>
      <c r="Z67" s="99">
        <v>7509.6421125531197</v>
      </c>
      <c r="AA67" s="99">
        <v>0</v>
      </c>
      <c r="AB67" s="99">
        <v>0</v>
      </c>
      <c r="AC67" s="99">
        <v>0</v>
      </c>
      <c r="AD67" s="99">
        <v>0</v>
      </c>
      <c r="AE67" s="99">
        <v>8330.4232057332993</v>
      </c>
      <c r="AF67" s="99">
        <v>24227.454842805899</v>
      </c>
      <c r="AG67" s="99">
        <v>730944.06003570603</v>
      </c>
      <c r="AH67" s="99">
        <v>0</v>
      </c>
      <c r="AI67" s="99">
        <v>0</v>
      </c>
      <c r="AJ67" s="99">
        <v>557250.36371612502</v>
      </c>
      <c r="AK67" s="99">
        <v>0</v>
      </c>
      <c r="AL67" s="99">
        <v>0</v>
      </c>
      <c r="AM67" s="99">
        <v>9449.9095591306705</v>
      </c>
      <c r="AN67" s="99">
        <v>281367.12025070202</v>
      </c>
      <c r="AO67" s="99">
        <v>0</v>
      </c>
      <c r="AP67" s="99">
        <v>1051930.61027527</v>
      </c>
      <c r="AQ67" s="99">
        <v>7612880.3898315402</v>
      </c>
      <c r="AR67" s="99">
        <v>4529.2703011035901</v>
      </c>
      <c r="AS67" s="99">
        <v>46886.168054580703</v>
      </c>
      <c r="AT67" s="99">
        <v>0</v>
      </c>
      <c r="AU67" s="99">
        <v>0</v>
      </c>
      <c r="AV67" s="99">
        <v>0</v>
      </c>
      <c r="AW67" s="99">
        <v>0</v>
      </c>
      <c r="AX67" s="99">
        <v>56071.430850028999</v>
      </c>
      <c r="AY67" s="99">
        <v>162649.476043701</v>
      </c>
      <c r="AZ67" s="99">
        <v>4711437.4458007803</v>
      </c>
      <c r="BA67" s="99">
        <v>0</v>
      </c>
      <c r="BB67" s="99">
        <v>0</v>
      </c>
      <c r="BC67" s="99">
        <v>3678236.9357910198</v>
      </c>
      <c r="BD67" s="99">
        <v>0</v>
      </c>
      <c r="BE67" s="99">
        <v>0</v>
      </c>
      <c r="BF67" s="99">
        <v>59228.489656925201</v>
      </c>
      <c r="BG67" s="99">
        <v>696197.56052398705</v>
      </c>
      <c r="BH67" s="99">
        <v>0</v>
      </c>
      <c r="BI67" s="99">
        <v>186801.012172699</v>
      </c>
      <c r="BJ67" s="99">
        <v>2921404.0617980999</v>
      </c>
      <c r="BK67" s="99">
        <v>928.35234256833803</v>
      </c>
      <c r="BL67" s="99">
        <v>7194.4915207028398</v>
      </c>
      <c r="BM67" s="99">
        <v>0</v>
      </c>
      <c r="BN67" s="99">
        <v>0</v>
      </c>
      <c r="BO67" s="99">
        <v>0</v>
      </c>
      <c r="BP67" s="99">
        <v>0</v>
      </c>
      <c r="BQ67" s="99">
        <v>0</v>
      </c>
      <c r="BR67" s="99">
        <v>42410.277256011999</v>
      </c>
      <c r="BS67" s="99">
        <v>1761248.9679107701</v>
      </c>
      <c r="BT67" s="99">
        <v>0</v>
      </c>
      <c r="BU67" s="99">
        <v>0</v>
      </c>
      <c r="BV67" s="99">
        <v>1305150.6979217499</v>
      </c>
      <c r="BW67" s="99">
        <v>0</v>
      </c>
      <c r="BX67" s="99">
        <v>0</v>
      </c>
      <c r="BY67" s="99">
        <v>0</v>
      </c>
      <c r="BZ67" s="99">
        <v>0</v>
      </c>
      <c r="CA67" s="99">
        <v>9004.2551705837304</v>
      </c>
      <c r="CB67" s="99">
        <v>1338195.09049988</v>
      </c>
      <c r="CC67" s="99">
        <v>8635107.8660888709</v>
      </c>
      <c r="CD67" s="99">
        <v>3139445.3519592299</v>
      </c>
      <c r="CE67" s="99">
        <v>59.237765808589799</v>
      </c>
      <c r="CF67" s="99">
        <v>15372.0822339058</v>
      </c>
      <c r="CG67" s="99">
        <v>97825.267091751099</v>
      </c>
      <c r="CH67" s="99">
        <v>7206.1221666932097</v>
      </c>
      <c r="CI67" s="99">
        <v>9060.3976199626904</v>
      </c>
      <c r="CJ67" s="99">
        <v>1353423.5059356701</v>
      </c>
      <c r="CK67" s="99">
        <v>8732459.4403076209</v>
      </c>
      <c r="CL67" s="99">
        <v>3126839.2028503399</v>
      </c>
      <c r="CM67" s="188">
        <v>9804.1574287414605</v>
      </c>
      <c r="CN67" s="188">
        <v>1638638.9858551</v>
      </c>
      <c r="CO67" s="188">
        <v>9427261.5758056603</v>
      </c>
      <c r="CP67" s="99">
        <v>3126839.2028503399</v>
      </c>
      <c r="CQ67" s="99">
        <v>22.500535034807399</v>
      </c>
      <c r="CR67" s="99">
        <v>5688.4070692062396</v>
      </c>
      <c r="CS67" s="99">
        <v>37986.099497795098</v>
      </c>
      <c r="CT67" s="99">
        <v>6595.6011099219304</v>
      </c>
      <c r="CU67" s="98">
        <v>8160.4021558550003</v>
      </c>
      <c r="CV67" s="98">
        <v>491.53751037500001</v>
      </c>
    </row>
    <row r="68" spans="1:100" x14ac:dyDescent="0.2">
      <c r="A68" s="98" t="s">
        <v>52</v>
      </c>
      <c r="B68" s="100">
        <v>38687</v>
      </c>
      <c r="C68" s="99">
        <v>0</v>
      </c>
      <c r="D68" s="99">
        <v>1281.2372247129699</v>
      </c>
      <c r="E68" s="99">
        <v>7583.6472941041002</v>
      </c>
      <c r="F68" s="99">
        <v>5.95118951797485</v>
      </c>
      <c r="G68" s="99">
        <v>34.178657624870503</v>
      </c>
      <c r="H68" s="99">
        <v>0</v>
      </c>
      <c r="I68" s="99">
        <v>0</v>
      </c>
      <c r="J68" s="99">
        <v>0</v>
      </c>
      <c r="K68" s="99">
        <v>0</v>
      </c>
      <c r="L68" s="99">
        <v>152.39672244712699</v>
      </c>
      <c r="M68" s="99">
        <v>175.06685281358699</v>
      </c>
      <c r="N68" s="99">
        <v>4924.3989958763104</v>
      </c>
      <c r="O68" s="99">
        <v>0</v>
      </c>
      <c r="P68" s="99">
        <v>0</v>
      </c>
      <c r="Q68" s="99">
        <v>3647.0712415874</v>
      </c>
      <c r="R68" s="99">
        <v>0</v>
      </c>
      <c r="S68" s="99">
        <v>0</v>
      </c>
      <c r="T68" s="99">
        <v>47.519029967021197</v>
      </c>
      <c r="U68" s="99">
        <v>764.15753313898995</v>
      </c>
      <c r="V68" s="99">
        <v>0</v>
      </c>
      <c r="W68" s="99">
        <v>159873.75275993301</v>
      </c>
      <c r="X68" s="99">
        <v>1149705.7871246301</v>
      </c>
      <c r="Y68" s="99">
        <v>461.84173664078099</v>
      </c>
      <c r="Z68" s="99">
        <v>8492.7474706172907</v>
      </c>
      <c r="AA68" s="99">
        <v>0</v>
      </c>
      <c r="AB68" s="99">
        <v>0</v>
      </c>
      <c r="AC68" s="99">
        <v>0</v>
      </c>
      <c r="AD68" s="99">
        <v>0</v>
      </c>
      <c r="AE68" s="99">
        <v>8275.8475422859192</v>
      </c>
      <c r="AF68" s="99">
        <v>22890.728364229199</v>
      </c>
      <c r="AG68" s="99">
        <v>697989.867424011</v>
      </c>
      <c r="AH68" s="99">
        <v>0</v>
      </c>
      <c r="AI68" s="99">
        <v>0</v>
      </c>
      <c r="AJ68" s="99">
        <v>575862.11820983898</v>
      </c>
      <c r="AK68" s="99">
        <v>0</v>
      </c>
      <c r="AL68" s="99">
        <v>0</v>
      </c>
      <c r="AM68" s="99">
        <v>10714.3492319584</v>
      </c>
      <c r="AN68" s="99">
        <v>299350.90631103498</v>
      </c>
      <c r="AO68" s="99">
        <v>0</v>
      </c>
      <c r="AP68" s="99">
        <v>1079333.7793884301</v>
      </c>
      <c r="AQ68" s="99">
        <v>7447905.2168579102</v>
      </c>
      <c r="AR68" s="99">
        <v>3478.69429856539</v>
      </c>
      <c r="AS68" s="99">
        <v>56057.029797077201</v>
      </c>
      <c r="AT68" s="99">
        <v>0</v>
      </c>
      <c r="AU68" s="99">
        <v>0</v>
      </c>
      <c r="AV68" s="99">
        <v>0</v>
      </c>
      <c r="AW68" s="99">
        <v>0</v>
      </c>
      <c r="AX68" s="99">
        <v>58802.860529422796</v>
      </c>
      <c r="AY68" s="99">
        <v>154777.104295731</v>
      </c>
      <c r="AZ68" s="99">
        <v>4555453.4027709998</v>
      </c>
      <c r="BA68" s="99">
        <v>0</v>
      </c>
      <c r="BB68" s="99">
        <v>0</v>
      </c>
      <c r="BC68" s="99">
        <v>3821544.79016113</v>
      </c>
      <c r="BD68" s="99">
        <v>0</v>
      </c>
      <c r="BE68" s="99">
        <v>0</v>
      </c>
      <c r="BF68" s="99">
        <v>69088.641435623198</v>
      </c>
      <c r="BG68" s="99">
        <v>756878.75298309303</v>
      </c>
      <c r="BH68" s="99">
        <v>0</v>
      </c>
      <c r="BI68" s="99">
        <v>198568.488319397</v>
      </c>
      <c r="BJ68" s="99">
        <v>2908441.1190490699</v>
      </c>
      <c r="BK68" s="99">
        <v>675.15873887389898</v>
      </c>
      <c r="BL68" s="99">
        <v>7708.1329940557498</v>
      </c>
      <c r="BM68" s="99">
        <v>0</v>
      </c>
      <c r="BN68" s="99">
        <v>0</v>
      </c>
      <c r="BO68" s="99">
        <v>0</v>
      </c>
      <c r="BP68" s="99">
        <v>0</v>
      </c>
      <c r="BQ68" s="99">
        <v>0</v>
      </c>
      <c r="BR68" s="99">
        <v>37115.986398220099</v>
      </c>
      <c r="BS68" s="99">
        <v>1726387.7586669901</v>
      </c>
      <c r="BT68" s="99">
        <v>0</v>
      </c>
      <c r="BU68" s="99">
        <v>0</v>
      </c>
      <c r="BV68" s="99">
        <v>1325065.1771545401</v>
      </c>
      <c r="BW68" s="99">
        <v>0</v>
      </c>
      <c r="BX68" s="99">
        <v>0</v>
      </c>
      <c r="BY68" s="99">
        <v>0</v>
      </c>
      <c r="BZ68" s="99">
        <v>0</v>
      </c>
      <c r="CA68" s="99">
        <v>8867.6970881223697</v>
      </c>
      <c r="CB68" s="99">
        <v>1309731.8842468299</v>
      </c>
      <c r="CC68" s="99">
        <v>8517312.1187744103</v>
      </c>
      <c r="CD68" s="99">
        <v>3097211.55792236</v>
      </c>
      <c r="CE68" s="99">
        <v>70.848954431712599</v>
      </c>
      <c r="CF68" s="99">
        <v>16369.4843542576</v>
      </c>
      <c r="CG68" s="99">
        <v>107745.363176346</v>
      </c>
      <c r="CH68" s="99">
        <v>7716.4187126755696</v>
      </c>
      <c r="CI68" s="99">
        <v>8946.9932835102099</v>
      </c>
      <c r="CJ68" s="99">
        <v>1325819.2633056601</v>
      </c>
      <c r="CK68" s="99">
        <v>8626198.0925293006</v>
      </c>
      <c r="CL68" s="99">
        <v>3063668.6188049298</v>
      </c>
      <c r="CM68" s="188">
        <v>9680.3566119670904</v>
      </c>
      <c r="CN68" s="188">
        <v>1626107.5144958501</v>
      </c>
      <c r="CO68" s="188">
        <v>9419923.81396484</v>
      </c>
      <c r="CP68" s="99">
        <v>3063668.6188049298</v>
      </c>
      <c r="CQ68" s="99">
        <v>23.2134694168344</v>
      </c>
      <c r="CR68" s="99">
        <v>5596.10591995716</v>
      </c>
      <c r="CS68" s="99">
        <v>40298.816573619799</v>
      </c>
      <c r="CT68" s="99">
        <v>7579.6864755153701</v>
      </c>
      <c r="CU68" s="98">
        <v>7808.0932022469997</v>
      </c>
      <c r="CV68" s="98">
        <v>597.36705160500003</v>
      </c>
    </row>
    <row r="69" spans="1:100" x14ac:dyDescent="0.2">
      <c r="A69" s="98" t="s">
        <v>52</v>
      </c>
      <c r="B69" s="100">
        <v>38777</v>
      </c>
      <c r="C69" s="99">
        <v>0</v>
      </c>
      <c r="D69" s="99">
        <v>1431.5789424627999</v>
      </c>
      <c r="E69" s="99">
        <v>7345.8481357097598</v>
      </c>
      <c r="F69" s="99">
        <v>5.1178476209752297</v>
      </c>
      <c r="G69" s="99">
        <v>42.687874054536202</v>
      </c>
      <c r="H69" s="99">
        <v>0</v>
      </c>
      <c r="I69" s="99">
        <v>0</v>
      </c>
      <c r="J69" s="99">
        <v>0</v>
      </c>
      <c r="K69" s="99">
        <v>0</v>
      </c>
      <c r="L69" s="99">
        <v>84.187728821299999</v>
      </c>
      <c r="M69" s="99">
        <v>171.91334561631101</v>
      </c>
      <c r="N69" s="99">
        <v>4739.7132509946796</v>
      </c>
      <c r="O69" s="99">
        <v>37.783801271580202</v>
      </c>
      <c r="P69" s="99">
        <v>0</v>
      </c>
      <c r="Q69" s="99">
        <v>3728.90341988206</v>
      </c>
      <c r="R69" s="99">
        <v>9.2381655710050801</v>
      </c>
      <c r="S69" s="99">
        <v>0</v>
      </c>
      <c r="T69" s="99">
        <v>38.464249765500398</v>
      </c>
      <c r="U69" s="99">
        <v>790.630059480667</v>
      </c>
      <c r="V69" s="99">
        <v>0</v>
      </c>
      <c r="W69" s="99">
        <v>196235.499414444</v>
      </c>
      <c r="X69" s="99">
        <v>1122046.5954742399</v>
      </c>
      <c r="Y69" s="99">
        <v>467.78762365132599</v>
      </c>
      <c r="Z69" s="99">
        <v>9305.9269381761605</v>
      </c>
      <c r="AA69" s="99">
        <v>0</v>
      </c>
      <c r="AB69" s="99">
        <v>0</v>
      </c>
      <c r="AC69" s="99">
        <v>0</v>
      </c>
      <c r="AD69" s="99">
        <v>0</v>
      </c>
      <c r="AE69" s="99">
        <v>5176.7926210164997</v>
      </c>
      <c r="AF69" s="99">
        <v>23714.871385574301</v>
      </c>
      <c r="AG69" s="99">
        <v>682168.56375122105</v>
      </c>
      <c r="AH69" s="99">
        <v>2706.45526635647</v>
      </c>
      <c r="AI69" s="99">
        <v>0</v>
      </c>
      <c r="AJ69" s="99">
        <v>602633.15791320801</v>
      </c>
      <c r="AK69" s="99">
        <v>1398.8396017104401</v>
      </c>
      <c r="AL69" s="99">
        <v>0</v>
      </c>
      <c r="AM69" s="99">
        <v>8568.2266235351599</v>
      </c>
      <c r="AN69" s="99">
        <v>308375.07527923601</v>
      </c>
      <c r="AO69" s="99">
        <v>0</v>
      </c>
      <c r="AP69" s="99">
        <v>1330111.4983367899</v>
      </c>
      <c r="AQ69" s="99">
        <v>7345186.9816894503</v>
      </c>
      <c r="AR69" s="99">
        <v>3720.98654228449</v>
      </c>
      <c r="AS69" s="99">
        <v>63773.250443935402</v>
      </c>
      <c r="AT69" s="99">
        <v>0</v>
      </c>
      <c r="AU69" s="99">
        <v>0</v>
      </c>
      <c r="AV69" s="99">
        <v>0</v>
      </c>
      <c r="AW69" s="99">
        <v>0</v>
      </c>
      <c r="AX69" s="99">
        <v>35732.080542564399</v>
      </c>
      <c r="AY69" s="99">
        <v>163167.20436477699</v>
      </c>
      <c r="AZ69" s="99">
        <v>4452396.39379883</v>
      </c>
      <c r="BA69" s="99">
        <v>19698.543310642199</v>
      </c>
      <c r="BB69" s="99">
        <v>0</v>
      </c>
      <c r="BC69" s="99">
        <v>4024706.2974853502</v>
      </c>
      <c r="BD69" s="99">
        <v>9393.0895675420797</v>
      </c>
      <c r="BE69" s="99">
        <v>0</v>
      </c>
      <c r="BF69" s="99">
        <v>56657.350314140298</v>
      </c>
      <c r="BG69" s="99">
        <v>792718.79772949195</v>
      </c>
      <c r="BH69" s="99">
        <v>0</v>
      </c>
      <c r="BI69" s="99">
        <v>257681.86377906799</v>
      </c>
      <c r="BJ69" s="99">
        <v>2819394.77557373</v>
      </c>
      <c r="BK69" s="99">
        <v>686.206403523684</v>
      </c>
      <c r="BL69" s="99">
        <v>8839.2203878164291</v>
      </c>
      <c r="BM69" s="99">
        <v>0</v>
      </c>
      <c r="BN69" s="99">
        <v>0</v>
      </c>
      <c r="BO69" s="99">
        <v>0</v>
      </c>
      <c r="BP69" s="99">
        <v>0</v>
      </c>
      <c r="BQ69" s="99">
        <v>0</v>
      </c>
      <c r="BR69" s="99">
        <v>39977.271355628996</v>
      </c>
      <c r="BS69" s="99">
        <v>1676932.35385132</v>
      </c>
      <c r="BT69" s="99">
        <v>3861.3687159121</v>
      </c>
      <c r="BU69" s="99">
        <v>0</v>
      </c>
      <c r="BV69" s="99">
        <v>1352844.71749878</v>
      </c>
      <c r="BW69" s="99">
        <v>972.10461318492901</v>
      </c>
      <c r="BX69" s="99">
        <v>0</v>
      </c>
      <c r="BY69" s="99">
        <v>0</v>
      </c>
      <c r="BZ69" s="99">
        <v>0</v>
      </c>
      <c r="CA69" s="99">
        <v>8779.5264043808002</v>
      </c>
      <c r="CB69" s="99">
        <v>1291432.93049622</v>
      </c>
      <c r="CC69" s="99">
        <v>8773724.9951171894</v>
      </c>
      <c r="CD69" s="99">
        <v>3014777.1488952599</v>
      </c>
      <c r="CE69" s="99">
        <v>75.353257476352198</v>
      </c>
      <c r="CF69" s="99">
        <v>16391.442633628802</v>
      </c>
      <c r="CG69" s="99">
        <v>111745.45918178601</v>
      </c>
      <c r="CH69" s="99">
        <v>8941.0814855098706</v>
      </c>
      <c r="CI69" s="99">
        <v>8825.4132361411994</v>
      </c>
      <c r="CJ69" s="99">
        <v>1307793.2020568801</v>
      </c>
      <c r="CK69" s="99">
        <v>8882901.6350097694</v>
      </c>
      <c r="CL69" s="99">
        <v>3099687.47869873</v>
      </c>
      <c r="CM69" s="188">
        <v>9654.2147595882398</v>
      </c>
      <c r="CN69" s="188">
        <v>1614473.68284607</v>
      </c>
      <c r="CO69" s="188">
        <v>9662533.9337158203</v>
      </c>
      <c r="CP69" s="99">
        <v>3099687.47869873</v>
      </c>
      <c r="CQ69" s="99">
        <v>27.290069017792099</v>
      </c>
      <c r="CR69" s="99">
        <v>6063.7941328287097</v>
      </c>
      <c r="CS69" s="99">
        <v>41042.974034309402</v>
      </c>
      <c r="CT69" s="99">
        <v>7985.9217042923001</v>
      </c>
      <c r="CU69" s="98">
        <v>7492.8704839089996</v>
      </c>
      <c r="CV69" s="98">
        <v>684.02410949700004</v>
      </c>
    </row>
    <row r="70" spans="1:100" x14ac:dyDescent="0.2">
      <c r="A70" s="98" t="s">
        <v>52</v>
      </c>
      <c r="B70" s="100">
        <v>38869</v>
      </c>
      <c r="C70" s="99">
        <v>0</v>
      </c>
      <c r="D70" s="99">
        <v>1524.67486445606</v>
      </c>
      <c r="E70" s="99">
        <v>6975.1563560962704</v>
      </c>
      <c r="F70" s="99">
        <v>6.1958587369881597</v>
      </c>
      <c r="G70" s="99">
        <v>46.910368708893699</v>
      </c>
      <c r="H70" s="99">
        <v>0</v>
      </c>
      <c r="I70" s="99">
        <v>0</v>
      </c>
      <c r="J70" s="99">
        <v>0</v>
      </c>
      <c r="K70" s="99">
        <v>0</v>
      </c>
      <c r="L70" s="99">
        <v>97.375300930812998</v>
      </c>
      <c r="M70" s="99">
        <v>158.37080571427899</v>
      </c>
      <c r="N70" s="99">
        <v>4549.1619536280596</v>
      </c>
      <c r="O70" s="99">
        <v>50.771360849495998</v>
      </c>
      <c r="P70" s="99">
        <v>0</v>
      </c>
      <c r="Q70" s="99">
        <v>3691.7345049381302</v>
      </c>
      <c r="R70" s="99">
        <v>8.7808469982119295</v>
      </c>
      <c r="S70" s="99">
        <v>0</v>
      </c>
      <c r="T70" s="99">
        <v>33.487584315706002</v>
      </c>
      <c r="U70" s="99">
        <v>820.57416409999098</v>
      </c>
      <c r="V70" s="99">
        <v>0</v>
      </c>
      <c r="W70" s="99">
        <v>185537.68298721299</v>
      </c>
      <c r="X70" s="99">
        <v>1083471.06478882</v>
      </c>
      <c r="Y70" s="99">
        <v>511.21786639839399</v>
      </c>
      <c r="Z70" s="99">
        <v>11072.7199633121</v>
      </c>
      <c r="AA70" s="99">
        <v>0</v>
      </c>
      <c r="AB70" s="99">
        <v>0</v>
      </c>
      <c r="AC70" s="99">
        <v>0</v>
      </c>
      <c r="AD70" s="99">
        <v>0</v>
      </c>
      <c r="AE70" s="99">
        <v>7572.9347314238503</v>
      </c>
      <c r="AF70" s="99">
        <v>20672.846468687101</v>
      </c>
      <c r="AG70" s="99">
        <v>673189.71454620396</v>
      </c>
      <c r="AH70" s="99">
        <v>2986.5517665743801</v>
      </c>
      <c r="AI70" s="99">
        <v>0</v>
      </c>
      <c r="AJ70" s="99">
        <v>577216.93346404994</v>
      </c>
      <c r="AK70" s="99">
        <v>2210.9918794333898</v>
      </c>
      <c r="AL70" s="99">
        <v>0</v>
      </c>
      <c r="AM70" s="99">
        <v>7711.4938893914205</v>
      </c>
      <c r="AN70" s="99">
        <v>318788.22373962402</v>
      </c>
      <c r="AO70" s="99">
        <v>0</v>
      </c>
      <c r="AP70" s="99">
        <v>1422264.7777557401</v>
      </c>
      <c r="AQ70" s="99">
        <v>7160051.3546752902</v>
      </c>
      <c r="AR70" s="99">
        <v>3876.21083876491</v>
      </c>
      <c r="AS70" s="99">
        <v>77886.577982902498</v>
      </c>
      <c r="AT70" s="99">
        <v>0</v>
      </c>
      <c r="AU70" s="99">
        <v>0</v>
      </c>
      <c r="AV70" s="99">
        <v>0</v>
      </c>
      <c r="AW70" s="99">
        <v>0</v>
      </c>
      <c r="AX70" s="99">
        <v>51994.457698822</v>
      </c>
      <c r="AY70" s="99">
        <v>141131.83820343</v>
      </c>
      <c r="AZ70" s="99">
        <v>4459860.38354492</v>
      </c>
      <c r="BA70" s="99">
        <v>22329.164277791999</v>
      </c>
      <c r="BB70" s="99">
        <v>0</v>
      </c>
      <c r="BC70" s="99">
        <v>3908027.1158752399</v>
      </c>
      <c r="BD70" s="99">
        <v>15140.747705102</v>
      </c>
      <c r="BE70" s="99">
        <v>0</v>
      </c>
      <c r="BF70" s="99">
        <v>53329.766052246101</v>
      </c>
      <c r="BG70" s="99">
        <v>835148.27131652797</v>
      </c>
      <c r="BH70" s="99">
        <v>0</v>
      </c>
      <c r="BI70" s="99">
        <v>260621.76421356201</v>
      </c>
      <c r="BJ70" s="99">
        <v>2536835.86401367</v>
      </c>
      <c r="BK70" s="99">
        <v>725.89919406175602</v>
      </c>
      <c r="BL70" s="99">
        <v>11717.833238482501</v>
      </c>
      <c r="BM70" s="99">
        <v>0</v>
      </c>
      <c r="BN70" s="99">
        <v>0</v>
      </c>
      <c r="BO70" s="99">
        <v>0</v>
      </c>
      <c r="BP70" s="99">
        <v>0</v>
      </c>
      <c r="BQ70" s="99">
        <v>0</v>
      </c>
      <c r="BR70" s="99">
        <v>34539.9008579254</v>
      </c>
      <c r="BS70" s="99">
        <v>1533589.0841216999</v>
      </c>
      <c r="BT70" s="99">
        <v>4387.5604466795903</v>
      </c>
      <c r="BU70" s="99">
        <v>0</v>
      </c>
      <c r="BV70" s="99">
        <v>1248993.8669128399</v>
      </c>
      <c r="BW70" s="99">
        <v>1574.0246256887899</v>
      </c>
      <c r="BX70" s="99">
        <v>0</v>
      </c>
      <c r="BY70" s="99">
        <v>0</v>
      </c>
      <c r="BZ70" s="99">
        <v>0</v>
      </c>
      <c r="CA70" s="99">
        <v>8506.3072067499197</v>
      </c>
      <c r="CB70" s="99">
        <v>1266948.2724609401</v>
      </c>
      <c r="CC70" s="99">
        <v>8553911.9730224591</v>
      </c>
      <c r="CD70" s="99">
        <v>2843585.9839782701</v>
      </c>
      <c r="CE70" s="99">
        <v>73.823967792093796</v>
      </c>
      <c r="CF70" s="99">
        <v>17101.624792098999</v>
      </c>
      <c r="CG70" s="99">
        <v>117420.333703041</v>
      </c>
      <c r="CH70" s="99">
        <v>11769.65572083</v>
      </c>
      <c r="CI70" s="99">
        <v>8603.0123094320297</v>
      </c>
      <c r="CJ70" s="99">
        <v>1284106.7385253899</v>
      </c>
      <c r="CK70" s="99">
        <v>8673863.0294189509</v>
      </c>
      <c r="CL70" s="99">
        <v>2840292.73010254</v>
      </c>
      <c r="CM70" s="188">
        <v>9408.6024962663705</v>
      </c>
      <c r="CN70" s="188">
        <v>1607082.7594909701</v>
      </c>
      <c r="CO70" s="188">
        <v>9487612.8602294903</v>
      </c>
      <c r="CP70" s="99">
        <v>2840292.73010254</v>
      </c>
      <c r="CQ70" s="99">
        <v>30.808465391863098</v>
      </c>
      <c r="CR70" s="99">
        <v>7709.1205381154996</v>
      </c>
      <c r="CS70" s="99">
        <v>51970.993290901199</v>
      </c>
      <c r="CT70" s="99">
        <v>11056.9635592699</v>
      </c>
      <c r="CU70" s="98">
        <v>7144.8635357720004</v>
      </c>
      <c r="CV70" s="98">
        <v>754.331482145</v>
      </c>
    </row>
    <row r="71" spans="1:100" x14ac:dyDescent="0.2">
      <c r="A71" s="98" t="s">
        <v>52</v>
      </c>
      <c r="B71" s="100">
        <v>38961</v>
      </c>
      <c r="C71" s="99">
        <v>0</v>
      </c>
      <c r="D71" s="99">
        <v>1546.5409909933801</v>
      </c>
      <c r="E71" s="99">
        <v>6803.7803615927696</v>
      </c>
      <c r="F71" s="99">
        <v>5.6895153459627199</v>
      </c>
      <c r="G71" s="99">
        <v>49.715696540661199</v>
      </c>
      <c r="H71" s="99">
        <v>0</v>
      </c>
      <c r="I71" s="99">
        <v>0</v>
      </c>
      <c r="J71" s="99">
        <v>0</v>
      </c>
      <c r="K71" s="99">
        <v>0</v>
      </c>
      <c r="L71" s="99">
        <v>91.160327799618202</v>
      </c>
      <c r="M71" s="99">
        <v>156.353369453922</v>
      </c>
      <c r="N71" s="99">
        <v>4422.3107084631902</v>
      </c>
      <c r="O71" s="99">
        <v>56.401864441577303</v>
      </c>
      <c r="P71" s="99">
        <v>0</v>
      </c>
      <c r="Q71" s="99">
        <v>3693.0764799416102</v>
      </c>
      <c r="R71" s="99">
        <v>14.2397271126974</v>
      </c>
      <c r="S71" s="99">
        <v>0</v>
      </c>
      <c r="T71" s="99">
        <v>30.186303181108102</v>
      </c>
      <c r="U71" s="99">
        <v>850.67866151034798</v>
      </c>
      <c r="V71" s="99">
        <v>0</v>
      </c>
      <c r="W71" s="99">
        <v>188837.81216430699</v>
      </c>
      <c r="X71" s="99">
        <v>1052207.5842895501</v>
      </c>
      <c r="Y71" s="99">
        <v>487.06918148323899</v>
      </c>
      <c r="Z71" s="99">
        <v>10755.0708690882</v>
      </c>
      <c r="AA71" s="99">
        <v>0</v>
      </c>
      <c r="AB71" s="99">
        <v>0</v>
      </c>
      <c r="AC71" s="99">
        <v>0</v>
      </c>
      <c r="AD71" s="99">
        <v>0</v>
      </c>
      <c r="AE71" s="99">
        <v>6764.7629770040503</v>
      </c>
      <c r="AF71" s="99">
        <v>23345.411868810701</v>
      </c>
      <c r="AG71" s="99">
        <v>642455.33099365199</v>
      </c>
      <c r="AH71" s="99">
        <v>3991.3227788805998</v>
      </c>
      <c r="AI71" s="99">
        <v>0</v>
      </c>
      <c r="AJ71" s="99">
        <v>558715.91162872303</v>
      </c>
      <c r="AK71" s="99">
        <v>2930.6538716554601</v>
      </c>
      <c r="AL71" s="99">
        <v>0</v>
      </c>
      <c r="AM71" s="99">
        <v>6934.9227595329303</v>
      </c>
      <c r="AN71" s="99">
        <v>327782.065727234</v>
      </c>
      <c r="AO71" s="99">
        <v>0</v>
      </c>
      <c r="AP71" s="99">
        <v>1337505.9830169701</v>
      </c>
      <c r="AQ71" s="99">
        <v>6977040.3302612295</v>
      </c>
      <c r="AR71" s="99">
        <v>4115.9565758109102</v>
      </c>
      <c r="AS71" s="99">
        <v>73773.390564918504</v>
      </c>
      <c r="AT71" s="99">
        <v>0</v>
      </c>
      <c r="AU71" s="99">
        <v>0</v>
      </c>
      <c r="AV71" s="99">
        <v>0</v>
      </c>
      <c r="AW71" s="99">
        <v>0</v>
      </c>
      <c r="AX71" s="99">
        <v>47430.951031684897</v>
      </c>
      <c r="AY71" s="99">
        <v>159304.55155754101</v>
      </c>
      <c r="AZ71" s="99">
        <v>4281821.4263915997</v>
      </c>
      <c r="BA71" s="99">
        <v>30365.9630534649</v>
      </c>
      <c r="BB71" s="99">
        <v>0</v>
      </c>
      <c r="BC71" s="99">
        <v>3754839.58120728</v>
      </c>
      <c r="BD71" s="99">
        <v>20681.8227787018</v>
      </c>
      <c r="BE71" s="99">
        <v>0</v>
      </c>
      <c r="BF71" s="99">
        <v>46256.941123485602</v>
      </c>
      <c r="BG71" s="99">
        <v>878710.143409729</v>
      </c>
      <c r="BH71" s="99">
        <v>0</v>
      </c>
      <c r="BI71" s="99">
        <v>261234.73323822001</v>
      </c>
      <c r="BJ71" s="99">
        <v>2501037.2963256799</v>
      </c>
      <c r="BK71" s="99">
        <v>666.63204439729498</v>
      </c>
      <c r="BL71" s="99">
        <v>12032.2188885212</v>
      </c>
      <c r="BM71" s="99">
        <v>0</v>
      </c>
      <c r="BN71" s="99">
        <v>0</v>
      </c>
      <c r="BO71" s="99">
        <v>0</v>
      </c>
      <c r="BP71" s="99">
        <v>0</v>
      </c>
      <c r="BQ71" s="99">
        <v>0</v>
      </c>
      <c r="BR71" s="99">
        <v>36955.188368320501</v>
      </c>
      <c r="BS71" s="99">
        <v>1464459.87345886</v>
      </c>
      <c r="BT71" s="99">
        <v>5950.7993406653404</v>
      </c>
      <c r="BU71" s="99">
        <v>0</v>
      </c>
      <c r="BV71" s="99">
        <v>1248190.8280792199</v>
      </c>
      <c r="BW71" s="99">
        <v>2099.0640801787399</v>
      </c>
      <c r="BX71" s="99">
        <v>0</v>
      </c>
      <c r="BY71" s="99">
        <v>0</v>
      </c>
      <c r="BZ71" s="99">
        <v>0</v>
      </c>
      <c r="CA71" s="99">
        <v>8332.9474709034002</v>
      </c>
      <c r="CB71" s="99">
        <v>1256506.2319030799</v>
      </c>
      <c r="CC71" s="99">
        <v>8297722.2285766602</v>
      </c>
      <c r="CD71" s="99">
        <v>2778308.3743591299</v>
      </c>
      <c r="CE71" s="99">
        <v>74.101676327176406</v>
      </c>
      <c r="CF71" s="99">
        <v>16567.8406293392</v>
      </c>
      <c r="CG71" s="99">
        <v>113094.977651596</v>
      </c>
      <c r="CH71" s="99">
        <v>12048.8048378229</v>
      </c>
      <c r="CI71" s="99">
        <v>8404.2372716665304</v>
      </c>
      <c r="CJ71" s="99">
        <v>1272895.03625488</v>
      </c>
      <c r="CK71" s="99">
        <v>8409838.1649169903</v>
      </c>
      <c r="CL71" s="99">
        <v>2782857.8336181599</v>
      </c>
      <c r="CM71" s="188">
        <v>9261.3060691356695</v>
      </c>
      <c r="CN71" s="188">
        <v>1600744.0662994401</v>
      </c>
      <c r="CO71" s="188">
        <v>9279439.3223877009</v>
      </c>
      <c r="CP71" s="99">
        <v>2782857.8336181599</v>
      </c>
      <c r="CQ71" s="99">
        <v>31.417421474819999</v>
      </c>
      <c r="CR71" s="99">
        <v>6744.7802829742404</v>
      </c>
      <c r="CS71" s="99">
        <v>47077.345212936401</v>
      </c>
      <c r="CT71" s="99">
        <v>9249.23067116737</v>
      </c>
      <c r="CU71" s="98">
        <v>6928.9921077529998</v>
      </c>
      <c r="CV71" s="98">
        <v>800.18043002900004</v>
      </c>
    </row>
    <row r="72" spans="1:100" x14ac:dyDescent="0.2">
      <c r="A72" s="98" t="s">
        <v>52</v>
      </c>
      <c r="B72" s="100">
        <v>39052</v>
      </c>
      <c r="C72" s="99">
        <v>0</v>
      </c>
      <c r="D72" s="99">
        <v>1629.1830700486901</v>
      </c>
      <c r="E72" s="99">
        <v>6639.3705733418501</v>
      </c>
      <c r="F72" s="99">
        <v>6.9678896929835901</v>
      </c>
      <c r="G72" s="99">
        <v>51.987270465586299</v>
      </c>
      <c r="H72" s="99">
        <v>0</v>
      </c>
      <c r="I72" s="99">
        <v>0</v>
      </c>
      <c r="J72" s="99">
        <v>0</v>
      </c>
      <c r="K72" s="99">
        <v>0</v>
      </c>
      <c r="L72" s="99">
        <v>94.094702837057397</v>
      </c>
      <c r="M72" s="99">
        <v>159.87455500476099</v>
      </c>
      <c r="N72" s="99">
        <v>4270.6924865841902</v>
      </c>
      <c r="O72" s="99">
        <v>60.706933407578603</v>
      </c>
      <c r="P72" s="99">
        <v>0</v>
      </c>
      <c r="Q72" s="99">
        <v>3720.4369617104499</v>
      </c>
      <c r="R72" s="99">
        <v>12.707505999133</v>
      </c>
      <c r="S72" s="99">
        <v>0</v>
      </c>
      <c r="T72" s="99">
        <v>24.4882902952377</v>
      </c>
      <c r="U72" s="99">
        <v>899.73419773578598</v>
      </c>
      <c r="V72" s="99">
        <v>0</v>
      </c>
      <c r="W72" s="99">
        <v>204803.21392822301</v>
      </c>
      <c r="X72" s="99">
        <v>1008816.38375854</v>
      </c>
      <c r="Y72" s="99">
        <v>569.41779893636703</v>
      </c>
      <c r="Z72" s="99">
        <v>12286.776662111301</v>
      </c>
      <c r="AA72" s="99">
        <v>0</v>
      </c>
      <c r="AB72" s="99">
        <v>0</v>
      </c>
      <c r="AC72" s="99">
        <v>0</v>
      </c>
      <c r="AD72" s="99">
        <v>0</v>
      </c>
      <c r="AE72" s="99">
        <v>8332.3875269889795</v>
      </c>
      <c r="AF72" s="99">
        <v>24783.951233387001</v>
      </c>
      <c r="AG72" s="99">
        <v>609791.22548675502</v>
      </c>
      <c r="AH72" s="99">
        <v>4575.3278712034198</v>
      </c>
      <c r="AI72" s="99">
        <v>0</v>
      </c>
      <c r="AJ72" s="99">
        <v>558549.03987121605</v>
      </c>
      <c r="AK72" s="99">
        <v>3483.1166935861102</v>
      </c>
      <c r="AL72" s="99">
        <v>0</v>
      </c>
      <c r="AM72" s="99">
        <v>5516.71388083696</v>
      </c>
      <c r="AN72" s="99">
        <v>343504.15057754499</v>
      </c>
      <c r="AO72" s="99">
        <v>0</v>
      </c>
      <c r="AP72" s="99">
        <v>1299761.4842071501</v>
      </c>
      <c r="AQ72" s="99">
        <v>6808138.3894653302</v>
      </c>
      <c r="AR72" s="99">
        <v>4832.9243560433397</v>
      </c>
      <c r="AS72" s="99">
        <v>85626.313082694993</v>
      </c>
      <c r="AT72" s="99">
        <v>0</v>
      </c>
      <c r="AU72" s="99">
        <v>0</v>
      </c>
      <c r="AV72" s="99">
        <v>0</v>
      </c>
      <c r="AW72" s="99">
        <v>0</v>
      </c>
      <c r="AX72" s="99">
        <v>58369.924674510999</v>
      </c>
      <c r="AY72" s="99">
        <v>173870.63438797</v>
      </c>
      <c r="AZ72" s="99">
        <v>4139751.33526611</v>
      </c>
      <c r="BA72" s="99">
        <v>35169.452041149103</v>
      </c>
      <c r="BB72" s="99">
        <v>0</v>
      </c>
      <c r="BC72" s="99">
        <v>3908590.8209533701</v>
      </c>
      <c r="BD72" s="99">
        <v>24492.130104064901</v>
      </c>
      <c r="BE72" s="99">
        <v>0</v>
      </c>
      <c r="BF72" s="99">
        <v>37314.9676580429</v>
      </c>
      <c r="BG72" s="99">
        <v>924399.79948425305</v>
      </c>
      <c r="BH72" s="99">
        <v>0</v>
      </c>
      <c r="BI72" s="99">
        <v>276695.128673553</v>
      </c>
      <c r="BJ72" s="99">
        <v>2414212.4458313002</v>
      </c>
      <c r="BK72" s="99">
        <v>830.08165097981703</v>
      </c>
      <c r="BL72" s="99">
        <v>13729.672242402999</v>
      </c>
      <c r="BM72" s="99">
        <v>0</v>
      </c>
      <c r="BN72" s="99">
        <v>0</v>
      </c>
      <c r="BO72" s="99">
        <v>0</v>
      </c>
      <c r="BP72" s="99">
        <v>0</v>
      </c>
      <c r="BQ72" s="99">
        <v>0</v>
      </c>
      <c r="BR72" s="99">
        <v>39112.494631767302</v>
      </c>
      <c r="BS72" s="99">
        <v>1381862.27763367</v>
      </c>
      <c r="BT72" s="99">
        <v>6895.0521136522302</v>
      </c>
      <c r="BU72" s="99">
        <v>0</v>
      </c>
      <c r="BV72" s="99">
        <v>1252075.26399231</v>
      </c>
      <c r="BW72" s="99">
        <v>2558.7799145281301</v>
      </c>
      <c r="BX72" s="99">
        <v>0</v>
      </c>
      <c r="BY72" s="99">
        <v>0</v>
      </c>
      <c r="BZ72" s="99">
        <v>0</v>
      </c>
      <c r="CA72" s="99">
        <v>8272.9231961965597</v>
      </c>
      <c r="CB72" s="99">
        <v>1176202.4161529499</v>
      </c>
      <c r="CC72" s="99">
        <v>8257864.0431518601</v>
      </c>
      <c r="CD72" s="99">
        <v>2683920.8112793001</v>
      </c>
      <c r="CE72" s="99">
        <v>71.856332945637405</v>
      </c>
      <c r="CF72" s="99">
        <v>17106.953423976898</v>
      </c>
      <c r="CG72" s="99">
        <v>117518.31374072999</v>
      </c>
      <c r="CH72" s="99">
        <v>13739.2482434511</v>
      </c>
      <c r="CI72" s="99">
        <v>8351.6995105743408</v>
      </c>
      <c r="CJ72" s="99">
        <v>1193623.7677002</v>
      </c>
      <c r="CK72" s="99">
        <v>8376185.3132934598</v>
      </c>
      <c r="CL72" s="99">
        <v>2655598.6883544899</v>
      </c>
      <c r="CM72" s="188">
        <v>9207.9839940071106</v>
      </c>
      <c r="CN72" s="188">
        <v>1542979.87521362</v>
      </c>
      <c r="CO72" s="188">
        <v>9327240.90551758</v>
      </c>
      <c r="CP72" s="99">
        <v>2655598.6883544899</v>
      </c>
      <c r="CQ72" s="99">
        <v>35.823662406764903</v>
      </c>
      <c r="CR72" s="99">
        <v>7891.7851554155404</v>
      </c>
      <c r="CS72" s="99">
        <v>56417.940777778596</v>
      </c>
      <c r="CT72" s="99">
        <v>11145.4626514912</v>
      </c>
      <c r="CU72" s="98">
        <v>6727.6040364529999</v>
      </c>
      <c r="CV72" s="98">
        <v>870.893321689</v>
      </c>
    </row>
    <row r="73" spans="1:100" x14ac:dyDescent="0.2">
      <c r="A73" s="98" t="s">
        <v>52</v>
      </c>
      <c r="B73" s="100">
        <v>39142</v>
      </c>
      <c r="C73" s="99">
        <v>0</v>
      </c>
      <c r="D73" s="99">
        <v>1723.3640521019699</v>
      </c>
      <c r="E73" s="99">
        <v>6457.03302961588</v>
      </c>
      <c r="F73" s="99">
        <v>6.9694310219492799</v>
      </c>
      <c r="G73" s="99">
        <v>50.505942380987101</v>
      </c>
      <c r="H73" s="99">
        <v>0</v>
      </c>
      <c r="I73" s="99">
        <v>0</v>
      </c>
      <c r="J73" s="99">
        <v>0</v>
      </c>
      <c r="K73" s="99">
        <v>0</v>
      </c>
      <c r="L73" s="99">
        <v>79.483838242478697</v>
      </c>
      <c r="M73" s="99">
        <v>163.33766737580299</v>
      </c>
      <c r="N73" s="99">
        <v>4096.5623635053598</v>
      </c>
      <c r="O73" s="99">
        <v>66.338846047408893</v>
      </c>
      <c r="P73" s="99">
        <v>0</v>
      </c>
      <c r="Q73" s="99">
        <v>3757.8723047673702</v>
      </c>
      <c r="R73" s="99">
        <v>12.2620397588471</v>
      </c>
      <c r="S73" s="99">
        <v>0</v>
      </c>
      <c r="T73" s="99">
        <v>18.474803267512499</v>
      </c>
      <c r="U73" s="99">
        <v>922.25763152539696</v>
      </c>
      <c r="V73" s="99">
        <v>0</v>
      </c>
      <c r="W73" s="99">
        <v>202048.220064163</v>
      </c>
      <c r="X73" s="99">
        <v>961817.67648315395</v>
      </c>
      <c r="Y73" s="99">
        <v>603.822472177446</v>
      </c>
      <c r="Z73" s="99">
        <v>12458.286414861701</v>
      </c>
      <c r="AA73" s="99">
        <v>0</v>
      </c>
      <c r="AB73" s="99">
        <v>0</v>
      </c>
      <c r="AC73" s="99">
        <v>0</v>
      </c>
      <c r="AD73" s="99">
        <v>0</v>
      </c>
      <c r="AE73" s="99">
        <v>6122.0291628837604</v>
      </c>
      <c r="AF73" s="99">
        <v>25894.113925933802</v>
      </c>
      <c r="AG73" s="99">
        <v>573284.72354126</v>
      </c>
      <c r="AH73" s="99">
        <v>4503.4836071729696</v>
      </c>
      <c r="AI73" s="99">
        <v>0</v>
      </c>
      <c r="AJ73" s="99">
        <v>554833.15225982701</v>
      </c>
      <c r="AK73" s="99">
        <v>2636.4707396328399</v>
      </c>
      <c r="AL73" s="99">
        <v>0</v>
      </c>
      <c r="AM73" s="99">
        <v>3805.1759763062</v>
      </c>
      <c r="AN73" s="99">
        <v>352987.61729812599</v>
      </c>
      <c r="AO73" s="99">
        <v>0</v>
      </c>
      <c r="AP73" s="99">
        <v>1500484.2547607401</v>
      </c>
      <c r="AQ73" s="99">
        <v>6543527.6206054697</v>
      </c>
      <c r="AR73" s="99">
        <v>4761.3973197937003</v>
      </c>
      <c r="AS73" s="99">
        <v>85899.271359443694</v>
      </c>
      <c r="AT73" s="99">
        <v>0</v>
      </c>
      <c r="AU73" s="99">
        <v>0</v>
      </c>
      <c r="AV73" s="99">
        <v>0</v>
      </c>
      <c r="AW73" s="99">
        <v>0</v>
      </c>
      <c r="AX73" s="99">
        <v>43470.325972080202</v>
      </c>
      <c r="AY73" s="99">
        <v>179148.77109909101</v>
      </c>
      <c r="AZ73" s="99">
        <v>3903880.0491943401</v>
      </c>
      <c r="BA73" s="99">
        <v>34747.098093509703</v>
      </c>
      <c r="BB73" s="99">
        <v>0</v>
      </c>
      <c r="BC73" s="99">
        <v>3877994.51635742</v>
      </c>
      <c r="BD73" s="99">
        <v>17647.249952077898</v>
      </c>
      <c r="BE73" s="99">
        <v>0</v>
      </c>
      <c r="BF73" s="99">
        <v>28316.630431413701</v>
      </c>
      <c r="BG73" s="99">
        <v>962340.27352142299</v>
      </c>
      <c r="BH73" s="99">
        <v>0</v>
      </c>
      <c r="BI73" s="99">
        <v>274267.49789428699</v>
      </c>
      <c r="BJ73" s="99">
        <v>2378592.6231079102</v>
      </c>
      <c r="BK73" s="99">
        <v>928.59989109635399</v>
      </c>
      <c r="BL73" s="99">
        <v>14681.4538037777</v>
      </c>
      <c r="BM73" s="99">
        <v>0</v>
      </c>
      <c r="BN73" s="99">
        <v>0</v>
      </c>
      <c r="BO73" s="99">
        <v>0</v>
      </c>
      <c r="BP73" s="99">
        <v>0</v>
      </c>
      <c r="BQ73" s="99">
        <v>0</v>
      </c>
      <c r="BR73" s="99">
        <v>41445.6331214905</v>
      </c>
      <c r="BS73" s="99">
        <v>1362011.6481933601</v>
      </c>
      <c r="BT73" s="99">
        <v>6813.6794549226797</v>
      </c>
      <c r="BU73" s="99">
        <v>0</v>
      </c>
      <c r="BV73" s="99">
        <v>1237346.1706695601</v>
      </c>
      <c r="BW73" s="99">
        <v>1818.7363122701599</v>
      </c>
      <c r="BX73" s="99">
        <v>0</v>
      </c>
      <c r="BY73" s="99">
        <v>0</v>
      </c>
      <c r="BZ73" s="99">
        <v>0</v>
      </c>
      <c r="CA73" s="99">
        <v>8195.2824958562906</v>
      </c>
      <c r="CB73" s="99">
        <v>1153072.4602508501</v>
      </c>
      <c r="CC73" s="99">
        <v>8093781.06140137</v>
      </c>
      <c r="CD73" s="99">
        <v>2606962.2619934101</v>
      </c>
      <c r="CE73" s="99">
        <v>65.9570529591292</v>
      </c>
      <c r="CF73" s="99">
        <v>15564.4742143154</v>
      </c>
      <c r="CG73" s="99">
        <v>109270.55795860301</v>
      </c>
      <c r="CH73" s="99">
        <v>14663.804312825199</v>
      </c>
      <c r="CI73" s="99">
        <v>8237.3456979990005</v>
      </c>
      <c r="CJ73" s="99">
        <v>1168056.7832489</v>
      </c>
      <c r="CK73" s="99">
        <v>8201376.3752441397</v>
      </c>
      <c r="CL73" s="99">
        <v>2675840.6588745099</v>
      </c>
      <c r="CM73" s="188">
        <v>9184.5712602138501</v>
      </c>
      <c r="CN73" s="188">
        <v>1521084.4084320101</v>
      </c>
      <c r="CO73" s="188">
        <v>9186307.9110107403</v>
      </c>
      <c r="CP73" s="99">
        <v>2675840.6588745099</v>
      </c>
      <c r="CQ73" s="99">
        <v>34.125583996996298</v>
      </c>
      <c r="CR73" s="99">
        <v>9002.3239122629202</v>
      </c>
      <c r="CS73" s="99">
        <v>60177.424564361601</v>
      </c>
      <c r="CT73" s="99">
        <v>12839.0659319162</v>
      </c>
      <c r="CU73" s="98">
        <v>6497.7230620250002</v>
      </c>
      <c r="CV73" s="98">
        <v>924.63224833599998</v>
      </c>
    </row>
    <row r="74" spans="1:100" x14ac:dyDescent="0.2">
      <c r="A74" s="98" t="s">
        <v>52</v>
      </c>
      <c r="B74" s="100">
        <v>39234</v>
      </c>
      <c r="C74" s="99">
        <v>0</v>
      </c>
      <c r="D74" s="99">
        <v>1812.3199114054401</v>
      </c>
      <c r="E74" s="99">
        <v>6282.6632605195</v>
      </c>
      <c r="F74" s="99">
        <v>8.0677677079802397</v>
      </c>
      <c r="G74" s="99">
        <v>53.4781449269503</v>
      </c>
      <c r="H74" s="99">
        <v>0</v>
      </c>
      <c r="I74" s="99">
        <v>0</v>
      </c>
      <c r="J74" s="99">
        <v>0</v>
      </c>
      <c r="K74" s="99">
        <v>0</v>
      </c>
      <c r="L74" s="99">
        <v>97.859744337387397</v>
      </c>
      <c r="M74" s="99">
        <v>181.91966012865299</v>
      </c>
      <c r="N74" s="99">
        <v>3940.5752900540801</v>
      </c>
      <c r="O74" s="99">
        <v>64.524611692875595</v>
      </c>
      <c r="P74" s="99">
        <v>0</v>
      </c>
      <c r="Q74" s="99">
        <v>3815.9132970273499</v>
      </c>
      <c r="R74" s="99">
        <v>11.683380004717</v>
      </c>
      <c r="S74" s="99">
        <v>0</v>
      </c>
      <c r="T74" s="99">
        <v>21.331273971591099</v>
      </c>
      <c r="U74" s="99">
        <v>930.21247071027801</v>
      </c>
      <c r="V74" s="99">
        <v>0</v>
      </c>
      <c r="W74" s="99">
        <v>218743.646705627</v>
      </c>
      <c r="X74" s="99">
        <v>924765.05015564</v>
      </c>
      <c r="Y74" s="99">
        <v>511.80087975040101</v>
      </c>
      <c r="Z74" s="99">
        <v>12345.684805631599</v>
      </c>
      <c r="AA74" s="99">
        <v>0</v>
      </c>
      <c r="AB74" s="99">
        <v>0</v>
      </c>
      <c r="AC74" s="99">
        <v>0</v>
      </c>
      <c r="AD74" s="99">
        <v>0</v>
      </c>
      <c r="AE74" s="99">
        <v>5769.7593507766696</v>
      </c>
      <c r="AF74" s="99">
        <v>29357.958603143699</v>
      </c>
      <c r="AG74" s="99">
        <v>537680.31632232701</v>
      </c>
      <c r="AH74" s="99">
        <v>4152.1965729594203</v>
      </c>
      <c r="AI74" s="99">
        <v>0</v>
      </c>
      <c r="AJ74" s="99">
        <v>581620.05693817104</v>
      </c>
      <c r="AK74" s="99">
        <v>2768.79014873505</v>
      </c>
      <c r="AL74" s="99">
        <v>0</v>
      </c>
      <c r="AM74" s="99">
        <v>4700.9999756813004</v>
      </c>
      <c r="AN74" s="99">
        <v>355604.80278396601</v>
      </c>
      <c r="AO74" s="99">
        <v>0</v>
      </c>
      <c r="AP74" s="99">
        <v>1699780.6993408201</v>
      </c>
      <c r="AQ74" s="99">
        <v>6344735.2053832998</v>
      </c>
      <c r="AR74" s="99">
        <v>3773.2231511771702</v>
      </c>
      <c r="AS74" s="99">
        <v>86241.132979393005</v>
      </c>
      <c r="AT74" s="99">
        <v>0</v>
      </c>
      <c r="AU74" s="99">
        <v>0</v>
      </c>
      <c r="AV74" s="99">
        <v>0</v>
      </c>
      <c r="AW74" s="99">
        <v>0</v>
      </c>
      <c r="AX74" s="99">
        <v>41595.446366310098</v>
      </c>
      <c r="AY74" s="99">
        <v>204967.13329887399</v>
      </c>
      <c r="AZ74" s="99">
        <v>3696906.0017395001</v>
      </c>
      <c r="BA74" s="99">
        <v>32942.878553867296</v>
      </c>
      <c r="BB74" s="99">
        <v>0</v>
      </c>
      <c r="BC74" s="99">
        <v>4092947.2458801302</v>
      </c>
      <c r="BD74" s="99">
        <v>18573.618647813801</v>
      </c>
      <c r="BE74" s="99">
        <v>0</v>
      </c>
      <c r="BF74" s="99">
        <v>31193.4693176746</v>
      </c>
      <c r="BG74" s="99">
        <v>985852.69428253197</v>
      </c>
      <c r="BH74" s="99">
        <v>0</v>
      </c>
      <c r="BI74" s="99">
        <v>318195.77345657302</v>
      </c>
      <c r="BJ74" s="99">
        <v>2283057.5688171401</v>
      </c>
      <c r="BK74" s="99">
        <v>907.05337557941698</v>
      </c>
      <c r="BL74" s="99">
        <v>14978.3028565645</v>
      </c>
      <c r="BM74" s="99">
        <v>0</v>
      </c>
      <c r="BN74" s="99">
        <v>0</v>
      </c>
      <c r="BO74" s="99">
        <v>0</v>
      </c>
      <c r="BP74" s="99">
        <v>0</v>
      </c>
      <c r="BQ74" s="99">
        <v>0</v>
      </c>
      <c r="BR74" s="99">
        <v>47942.897911071799</v>
      </c>
      <c r="BS74" s="99">
        <v>1291627.3277130099</v>
      </c>
      <c r="BT74" s="99">
        <v>6465.7222059369096</v>
      </c>
      <c r="BU74" s="99">
        <v>0</v>
      </c>
      <c r="BV74" s="99">
        <v>1279969.5660858201</v>
      </c>
      <c r="BW74" s="99">
        <v>1919.0444546937899</v>
      </c>
      <c r="BX74" s="99">
        <v>0</v>
      </c>
      <c r="BY74" s="99">
        <v>0</v>
      </c>
      <c r="BZ74" s="99">
        <v>0</v>
      </c>
      <c r="CA74" s="99">
        <v>8093.0871329903603</v>
      </c>
      <c r="CB74" s="99">
        <v>1141024.83093262</v>
      </c>
      <c r="CC74" s="99">
        <v>8048868.0991821298</v>
      </c>
      <c r="CD74" s="99">
        <v>2641810.8498229999</v>
      </c>
      <c r="CE74" s="99">
        <v>69.616283924318907</v>
      </c>
      <c r="CF74" s="99">
        <v>15917.7625601292</v>
      </c>
      <c r="CG74" s="99">
        <v>108492.250743866</v>
      </c>
      <c r="CH74" s="99">
        <v>14985.297136545199</v>
      </c>
      <c r="CI74" s="99">
        <v>8182.5889356136304</v>
      </c>
      <c r="CJ74" s="99">
        <v>1156421.00456238</v>
      </c>
      <c r="CK74" s="99">
        <v>8158354.1953125</v>
      </c>
      <c r="CL74" s="99">
        <v>2650590.0520629901</v>
      </c>
      <c r="CM74" s="188">
        <v>9108.48963534832</v>
      </c>
      <c r="CN74" s="188">
        <v>1508431.8091278099</v>
      </c>
      <c r="CO74" s="188">
        <v>9103011.8330078106</v>
      </c>
      <c r="CP74" s="99">
        <v>2650590.0520629901</v>
      </c>
      <c r="CQ74" s="99">
        <v>36.600277917925297</v>
      </c>
      <c r="CR74" s="99">
        <v>8873.70365417004</v>
      </c>
      <c r="CS74" s="99">
        <v>61038.451222896598</v>
      </c>
      <c r="CT74" s="99">
        <v>13874.4598879814</v>
      </c>
      <c r="CU74" s="98">
        <v>6340.8908329229998</v>
      </c>
      <c r="CV74" s="98">
        <v>954.96911907599997</v>
      </c>
    </row>
    <row r="75" spans="1:100" x14ac:dyDescent="0.2">
      <c r="A75" s="98" t="s">
        <v>52</v>
      </c>
      <c r="B75" s="100">
        <v>39326</v>
      </c>
      <c r="C75" s="99">
        <v>0</v>
      </c>
      <c r="D75" s="99">
        <v>1760.5016990900001</v>
      </c>
      <c r="E75" s="99">
        <v>6135.7294517755499</v>
      </c>
      <c r="F75" s="99">
        <v>6.9328937839600302</v>
      </c>
      <c r="G75" s="99">
        <v>58.004143868573003</v>
      </c>
      <c r="H75" s="99">
        <v>0</v>
      </c>
      <c r="I75" s="99">
        <v>0</v>
      </c>
      <c r="J75" s="99">
        <v>0</v>
      </c>
      <c r="K75" s="99">
        <v>0</v>
      </c>
      <c r="L75" s="99">
        <v>135.27244948782001</v>
      </c>
      <c r="M75" s="99">
        <v>194.575706742704</v>
      </c>
      <c r="N75" s="99">
        <v>3823.6418690681498</v>
      </c>
      <c r="O75" s="99">
        <v>62.488788646180197</v>
      </c>
      <c r="P75" s="99">
        <v>0</v>
      </c>
      <c r="Q75" s="99">
        <v>3710.98505586386</v>
      </c>
      <c r="R75" s="99">
        <v>12.4066276248777</v>
      </c>
      <c r="S75" s="99">
        <v>0</v>
      </c>
      <c r="T75" s="99">
        <v>21.1220036598388</v>
      </c>
      <c r="U75" s="99">
        <v>966.96123702079103</v>
      </c>
      <c r="V75" s="99">
        <v>0</v>
      </c>
      <c r="W75" s="99">
        <v>215908.956104279</v>
      </c>
      <c r="X75" s="99">
        <v>879952.10771942104</v>
      </c>
      <c r="Y75" s="99">
        <v>424.81478239968402</v>
      </c>
      <c r="Z75" s="99">
        <v>12994.4640483856</v>
      </c>
      <c r="AA75" s="99">
        <v>0</v>
      </c>
      <c r="AB75" s="99">
        <v>0</v>
      </c>
      <c r="AC75" s="99">
        <v>0</v>
      </c>
      <c r="AD75" s="99">
        <v>0</v>
      </c>
      <c r="AE75" s="99">
        <v>6273.8996654152897</v>
      </c>
      <c r="AF75" s="99">
        <v>30374.107759952502</v>
      </c>
      <c r="AG75" s="99">
        <v>498621.91267013602</v>
      </c>
      <c r="AH75" s="99">
        <v>3242.6221034824798</v>
      </c>
      <c r="AI75" s="99">
        <v>0</v>
      </c>
      <c r="AJ75" s="99">
        <v>549934.65865325904</v>
      </c>
      <c r="AK75" s="99">
        <v>2435.4955249130699</v>
      </c>
      <c r="AL75" s="99">
        <v>0</v>
      </c>
      <c r="AM75" s="99">
        <v>4619.8889386057899</v>
      </c>
      <c r="AN75" s="99">
        <v>364304.85879135103</v>
      </c>
      <c r="AO75" s="99">
        <v>0</v>
      </c>
      <c r="AP75" s="99">
        <v>1485080.7494506801</v>
      </c>
      <c r="AQ75" s="99">
        <v>6058085.5195922898</v>
      </c>
      <c r="AR75" s="99">
        <v>3508.9150882661302</v>
      </c>
      <c r="AS75" s="99">
        <v>91745.864180564895</v>
      </c>
      <c r="AT75" s="99">
        <v>0</v>
      </c>
      <c r="AU75" s="99">
        <v>0</v>
      </c>
      <c r="AV75" s="99">
        <v>0</v>
      </c>
      <c r="AW75" s="99">
        <v>0</v>
      </c>
      <c r="AX75" s="99">
        <v>45064.929669380203</v>
      </c>
      <c r="AY75" s="99">
        <v>211510.91714096101</v>
      </c>
      <c r="AZ75" s="99">
        <v>3453240.2745971698</v>
      </c>
      <c r="BA75" s="99">
        <v>25607.082225561098</v>
      </c>
      <c r="BB75" s="99">
        <v>0</v>
      </c>
      <c r="BC75" s="99">
        <v>3805580.2910461398</v>
      </c>
      <c r="BD75" s="99">
        <v>17426.1808364391</v>
      </c>
      <c r="BE75" s="99">
        <v>0</v>
      </c>
      <c r="BF75" s="99">
        <v>33746.494664669</v>
      </c>
      <c r="BG75" s="99">
        <v>1016947.08973694</v>
      </c>
      <c r="BH75" s="99">
        <v>0</v>
      </c>
      <c r="BI75" s="99">
        <v>302318.42625808698</v>
      </c>
      <c r="BJ75" s="99">
        <v>2241075.2114257799</v>
      </c>
      <c r="BK75" s="99">
        <v>937.35723978280998</v>
      </c>
      <c r="BL75" s="99">
        <v>17049.189608097098</v>
      </c>
      <c r="BM75" s="99">
        <v>0</v>
      </c>
      <c r="BN75" s="99">
        <v>0</v>
      </c>
      <c r="BO75" s="99">
        <v>0</v>
      </c>
      <c r="BP75" s="99">
        <v>0</v>
      </c>
      <c r="BQ75" s="99">
        <v>0</v>
      </c>
      <c r="BR75" s="99">
        <v>51546.0549941063</v>
      </c>
      <c r="BS75" s="99">
        <v>1233640.9205017099</v>
      </c>
      <c r="BT75" s="99">
        <v>5033.2332271933601</v>
      </c>
      <c r="BU75" s="99">
        <v>0</v>
      </c>
      <c r="BV75" s="99">
        <v>1242625.72825623</v>
      </c>
      <c r="BW75" s="99">
        <v>2024.8658757507801</v>
      </c>
      <c r="BX75" s="99">
        <v>0</v>
      </c>
      <c r="BY75" s="99">
        <v>0</v>
      </c>
      <c r="BZ75" s="99">
        <v>0</v>
      </c>
      <c r="CA75" s="99">
        <v>7876.7828933596602</v>
      </c>
      <c r="CB75" s="99">
        <v>1093524.7723846401</v>
      </c>
      <c r="CC75" s="99">
        <v>7563117.3385009803</v>
      </c>
      <c r="CD75" s="99">
        <v>2552880.8990783701</v>
      </c>
      <c r="CE75" s="99">
        <v>73.924809267744394</v>
      </c>
      <c r="CF75" s="99">
        <v>16666.542716741598</v>
      </c>
      <c r="CG75" s="99">
        <v>119419.503860474</v>
      </c>
      <c r="CH75" s="99">
        <v>17087.962532043501</v>
      </c>
      <c r="CI75" s="99">
        <v>7946.7567767500896</v>
      </c>
      <c r="CJ75" s="99">
        <v>1110132.0907592799</v>
      </c>
      <c r="CK75" s="99">
        <v>7680607.10620117</v>
      </c>
      <c r="CL75" s="99">
        <v>2570421.9402771001</v>
      </c>
      <c r="CM75" s="188">
        <v>8926.2982023954391</v>
      </c>
      <c r="CN75" s="188">
        <v>1474337.5844879199</v>
      </c>
      <c r="CO75" s="188">
        <v>8678293.8155517597</v>
      </c>
      <c r="CP75" s="99">
        <v>2570421.9402771001</v>
      </c>
      <c r="CQ75" s="99">
        <v>42.598652862943702</v>
      </c>
      <c r="CR75" s="99">
        <v>9651.8435999155008</v>
      </c>
      <c r="CS75" s="99">
        <v>69337.868739128098</v>
      </c>
      <c r="CT75" s="99">
        <v>14187.234911561</v>
      </c>
      <c r="CU75" s="98">
        <v>6191.1077071179998</v>
      </c>
      <c r="CV75" s="98">
        <v>983.57944105299998</v>
      </c>
    </row>
    <row r="76" spans="1:100" x14ac:dyDescent="0.2">
      <c r="A76" s="98" t="s">
        <v>52</v>
      </c>
      <c r="B76" s="100">
        <v>39417</v>
      </c>
      <c r="C76" s="99">
        <v>0</v>
      </c>
      <c r="D76" s="99">
        <v>1748.3300765603799</v>
      </c>
      <c r="E76" s="99">
        <v>6086.9602159261703</v>
      </c>
      <c r="F76" s="99">
        <v>6.9919241799507299</v>
      </c>
      <c r="G76" s="99">
        <v>59.263953476678601</v>
      </c>
      <c r="H76" s="99">
        <v>0</v>
      </c>
      <c r="I76" s="99">
        <v>0</v>
      </c>
      <c r="J76" s="99">
        <v>0</v>
      </c>
      <c r="K76" s="99">
        <v>0</v>
      </c>
      <c r="L76" s="99">
        <v>112.483565108851</v>
      </c>
      <c r="M76" s="99">
        <v>219.03581752441801</v>
      </c>
      <c r="N76" s="99">
        <v>3746.87036678195</v>
      </c>
      <c r="O76" s="99">
        <v>64.641935387626305</v>
      </c>
      <c r="P76" s="99">
        <v>0</v>
      </c>
      <c r="Q76" s="99">
        <v>3736.5504965484101</v>
      </c>
      <c r="R76" s="99">
        <v>12.748656317126001</v>
      </c>
      <c r="S76" s="99">
        <v>0</v>
      </c>
      <c r="T76" s="99">
        <v>15.9038237679051</v>
      </c>
      <c r="U76" s="99">
        <v>975.26073915511404</v>
      </c>
      <c r="V76" s="99">
        <v>0</v>
      </c>
      <c r="W76" s="99">
        <v>203195.602619171</v>
      </c>
      <c r="X76" s="99">
        <v>868052.05573272705</v>
      </c>
      <c r="Y76" s="99">
        <v>441.15840921551001</v>
      </c>
      <c r="Z76" s="99">
        <v>13241.460221529</v>
      </c>
      <c r="AA76" s="99">
        <v>0</v>
      </c>
      <c r="AB76" s="99">
        <v>0</v>
      </c>
      <c r="AC76" s="99">
        <v>0</v>
      </c>
      <c r="AD76" s="99">
        <v>0</v>
      </c>
      <c r="AE76" s="99">
        <v>5231.4103785753296</v>
      </c>
      <c r="AF76" s="99">
        <v>31890.443775653799</v>
      </c>
      <c r="AG76" s="99">
        <v>477226.16044998198</v>
      </c>
      <c r="AH76" s="99">
        <v>3780.8005672693298</v>
      </c>
      <c r="AI76" s="99">
        <v>0</v>
      </c>
      <c r="AJ76" s="99">
        <v>542926.92135620106</v>
      </c>
      <c r="AK76" s="99">
        <v>2913.3460882604099</v>
      </c>
      <c r="AL76" s="99">
        <v>0</v>
      </c>
      <c r="AM76" s="99">
        <v>3065.58060953021</v>
      </c>
      <c r="AN76" s="99">
        <v>375405.064792633</v>
      </c>
      <c r="AO76" s="99">
        <v>0</v>
      </c>
      <c r="AP76" s="99">
        <v>1476437.90838623</v>
      </c>
      <c r="AQ76" s="99">
        <v>6019568.3287963904</v>
      </c>
      <c r="AR76" s="99">
        <v>3491.91895020008</v>
      </c>
      <c r="AS76" s="99">
        <v>93297.619564056396</v>
      </c>
      <c r="AT76" s="99">
        <v>0</v>
      </c>
      <c r="AU76" s="99">
        <v>0</v>
      </c>
      <c r="AV76" s="99">
        <v>0</v>
      </c>
      <c r="AW76" s="99">
        <v>0</v>
      </c>
      <c r="AX76" s="99">
        <v>38221.289826870001</v>
      </c>
      <c r="AY76" s="99">
        <v>224048.003553391</v>
      </c>
      <c r="AZ76" s="99">
        <v>3328271.9053649898</v>
      </c>
      <c r="BA76" s="99">
        <v>30875.720552205999</v>
      </c>
      <c r="BB76" s="99">
        <v>0</v>
      </c>
      <c r="BC76" s="99">
        <v>3863775.9568176302</v>
      </c>
      <c r="BD76" s="99">
        <v>20609.323644161199</v>
      </c>
      <c r="BE76" s="99">
        <v>0</v>
      </c>
      <c r="BF76" s="99">
        <v>20973.709694147099</v>
      </c>
      <c r="BG76" s="99">
        <v>1060140.2848815899</v>
      </c>
      <c r="BH76" s="99">
        <v>0</v>
      </c>
      <c r="BI76" s="99">
        <v>293130.85665893601</v>
      </c>
      <c r="BJ76" s="99">
        <v>2236632.2640685998</v>
      </c>
      <c r="BK76" s="99">
        <v>1015.94295239449</v>
      </c>
      <c r="BL76" s="99">
        <v>16571.348464250601</v>
      </c>
      <c r="BM76" s="99">
        <v>0</v>
      </c>
      <c r="BN76" s="99">
        <v>0</v>
      </c>
      <c r="BO76" s="99">
        <v>0</v>
      </c>
      <c r="BP76" s="99">
        <v>0</v>
      </c>
      <c r="BQ76" s="99">
        <v>0</v>
      </c>
      <c r="BR76" s="99">
        <v>59913.6009230614</v>
      </c>
      <c r="BS76" s="99">
        <v>1166080.7094879199</v>
      </c>
      <c r="BT76" s="99">
        <v>6053.5527348518399</v>
      </c>
      <c r="BU76" s="99">
        <v>0</v>
      </c>
      <c r="BV76" s="99">
        <v>1292303.4125366199</v>
      </c>
      <c r="BW76" s="99">
        <v>2522.62657561898</v>
      </c>
      <c r="BX76" s="99">
        <v>0</v>
      </c>
      <c r="BY76" s="99">
        <v>0</v>
      </c>
      <c r="BZ76" s="99">
        <v>0</v>
      </c>
      <c r="CA76" s="99">
        <v>7840.3820785283997</v>
      </c>
      <c r="CB76" s="99">
        <v>1081123.1548156701</v>
      </c>
      <c r="CC76" s="99">
        <v>7442979.5547485398</v>
      </c>
      <c r="CD76" s="99">
        <v>2521904.0024719201</v>
      </c>
      <c r="CE76" s="99">
        <v>71.576098518446102</v>
      </c>
      <c r="CF76" s="99">
        <v>15964.3437553644</v>
      </c>
      <c r="CG76" s="99">
        <v>110569.787414551</v>
      </c>
      <c r="CH76" s="99">
        <v>16623.725914716699</v>
      </c>
      <c r="CI76" s="99">
        <v>7917.6745224595097</v>
      </c>
      <c r="CJ76" s="99">
        <v>1097473.3410491899</v>
      </c>
      <c r="CK76" s="99">
        <v>7554846.6820678702</v>
      </c>
      <c r="CL76" s="99">
        <v>2498188.4505310101</v>
      </c>
      <c r="CM76" s="188">
        <v>8838.81376624107</v>
      </c>
      <c r="CN76" s="188">
        <v>1472695.42416382</v>
      </c>
      <c r="CO76" s="188">
        <v>8636804.97338867</v>
      </c>
      <c r="CP76" s="99">
        <v>2498188.4505310101</v>
      </c>
      <c r="CQ76" s="99">
        <v>43.965640576556297</v>
      </c>
      <c r="CR76" s="99">
        <v>9811.0016431808508</v>
      </c>
      <c r="CS76" s="99">
        <v>69295.008776664705</v>
      </c>
      <c r="CT76" s="99">
        <v>14143.169039607001</v>
      </c>
      <c r="CU76" s="98">
        <v>6138.8851243930003</v>
      </c>
      <c r="CV76" s="98">
        <v>986.00961838399996</v>
      </c>
    </row>
    <row r="77" spans="1:100" x14ac:dyDescent="0.2">
      <c r="A77" s="98" t="s">
        <v>52</v>
      </c>
      <c r="B77" s="100">
        <v>39508</v>
      </c>
      <c r="C77" s="99">
        <v>0</v>
      </c>
      <c r="D77" s="99">
        <v>1819.02902312577</v>
      </c>
      <c r="E77" s="99">
        <v>6169.2720880508396</v>
      </c>
      <c r="F77" s="99">
        <v>6.7287172039505103</v>
      </c>
      <c r="G77" s="99">
        <v>66.247641421854496</v>
      </c>
      <c r="H77" s="99">
        <v>0</v>
      </c>
      <c r="I77" s="99">
        <v>0</v>
      </c>
      <c r="J77" s="99">
        <v>0</v>
      </c>
      <c r="K77" s="99">
        <v>0</v>
      </c>
      <c r="L77" s="99">
        <v>149.44919793307801</v>
      </c>
      <c r="M77" s="99">
        <v>232.65211362578</v>
      </c>
      <c r="N77" s="99">
        <v>3679.2074045836898</v>
      </c>
      <c r="O77" s="99">
        <v>65.222156285308301</v>
      </c>
      <c r="P77" s="99">
        <v>0</v>
      </c>
      <c r="Q77" s="99">
        <v>3875.5413950085599</v>
      </c>
      <c r="R77" s="99">
        <v>14.1753594157053</v>
      </c>
      <c r="S77" s="99">
        <v>0</v>
      </c>
      <c r="T77" s="99">
        <v>15.507045463658899</v>
      </c>
      <c r="U77" s="99">
        <v>991.02855885773897</v>
      </c>
      <c r="V77" s="99">
        <v>0</v>
      </c>
      <c r="W77" s="99">
        <v>314736.38574600202</v>
      </c>
      <c r="X77" s="99">
        <v>850866.01457977295</v>
      </c>
      <c r="Y77" s="99">
        <v>463.59737361967598</v>
      </c>
      <c r="Z77" s="99">
        <v>14857.227067709</v>
      </c>
      <c r="AA77" s="99">
        <v>0</v>
      </c>
      <c r="AB77" s="99">
        <v>0</v>
      </c>
      <c r="AC77" s="99">
        <v>0</v>
      </c>
      <c r="AD77" s="99">
        <v>0</v>
      </c>
      <c r="AE77" s="99">
        <v>8441.9959591627103</v>
      </c>
      <c r="AF77" s="99">
        <v>31722.629357337999</v>
      </c>
      <c r="AG77" s="99">
        <v>457813.69828033401</v>
      </c>
      <c r="AH77" s="99">
        <v>4099.3806266188603</v>
      </c>
      <c r="AI77" s="99">
        <v>0</v>
      </c>
      <c r="AJ77" s="99">
        <v>667465.01312255894</v>
      </c>
      <c r="AK77" s="99">
        <v>3261.3810333013498</v>
      </c>
      <c r="AL77" s="99">
        <v>0</v>
      </c>
      <c r="AM77" s="99">
        <v>2567.2399306297302</v>
      </c>
      <c r="AN77" s="99">
        <v>374770.64814376802</v>
      </c>
      <c r="AO77" s="99">
        <v>0</v>
      </c>
      <c r="AP77" s="99">
        <v>1347299.3011169401</v>
      </c>
      <c r="AQ77" s="99">
        <v>5950891.6202392597</v>
      </c>
      <c r="AR77" s="99">
        <v>3444.66266560555</v>
      </c>
      <c r="AS77" s="99">
        <v>105891.169818878</v>
      </c>
      <c r="AT77" s="99">
        <v>0</v>
      </c>
      <c r="AU77" s="99">
        <v>0</v>
      </c>
      <c r="AV77" s="99">
        <v>0</v>
      </c>
      <c r="AW77" s="99">
        <v>0</v>
      </c>
      <c r="AX77" s="99">
        <v>61904.249992370598</v>
      </c>
      <c r="AY77" s="99">
        <v>224422.929592133</v>
      </c>
      <c r="AZ77" s="99">
        <v>3221769.9433288602</v>
      </c>
      <c r="BA77" s="99">
        <v>35266.517312526703</v>
      </c>
      <c r="BB77" s="99">
        <v>0</v>
      </c>
      <c r="BC77" s="99">
        <v>3906688.5559387198</v>
      </c>
      <c r="BD77" s="99">
        <v>24053.753699302699</v>
      </c>
      <c r="BE77" s="99">
        <v>0</v>
      </c>
      <c r="BF77" s="99">
        <v>17479.316424846598</v>
      </c>
      <c r="BG77" s="99">
        <v>1080743.5042572001</v>
      </c>
      <c r="BH77" s="99">
        <v>0</v>
      </c>
      <c r="BI77" s="99">
        <v>271153.58589553798</v>
      </c>
      <c r="BJ77" s="99">
        <v>2006812.2374267599</v>
      </c>
      <c r="BK77" s="99">
        <v>1046.3563122749299</v>
      </c>
      <c r="BL77" s="99">
        <v>18553.933923006101</v>
      </c>
      <c r="BM77" s="99">
        <v>0</v>
      </c>
      <c r="BN77" s="99">
        <v>0</v>
      </c>
      <c r="BO77" s="99">
        <v>0</v>
      </c>
      <c r="BP77" s="99">
        <v>0</v>
      </c>
      <c r="BQ77" s="99">
        <v>0</v>
      </c>
      <c r="BR77" s="99">
        <v>57029.048181056998</v>
      </c>
      <c r="BS77" s="99">
        <v>1050269.2879791299</v>
      </c>
      <c r="BT77" s="99">
        <v>6909.1123885512397</v>
      </c>
      <c r="BU77" s="99">
        <v>0</v>
      </c>
      <c r="BV77" s="99">
        <v>1155844.6037902799</v>
      </c>
      <c r="BW77" s="99">
        <v>3128.4314156174701</v>
      </c>
      <c r="BX77" s="99">
        <v>0</v>
      </c>
      <c r="BY77" s="99">
        <v>0</v>
      </c>
      <c r="BZ77" s="99">
        <v>0</v>
      </c>
      <c r="CA77" s="99">
        <v>8006.9543436765698</v>
      </c>
      <c r="CB77" s="99">
        <v>1124592.1001281701</v>
      </c>
      <c r="CC77" s="99">
        <v>7290022.5609741202</v>
      </c>
      <c r="CD77" s="99">
        <v>2245388.7761230501</v>
      </c>
      <c r="CE77" s="99">
        <v>75.631426763720796</v>
      </c>
      <c r="CF77" s="99">
        <v>16785.650818586299</v>
      </c>
      <c r="CG77" s="99">
        <v>118127.876757622</v>
      </c>
      <c r="CH77" s="99">
        <v>18566.251594781901</v>
      </c>
      <c r="CI77" s="99">
        <v>8064.9018273949596</v>
      </c>
      <c r="CJ77" s="99">
        <v>1140074.41877747</v>
      </c>
      <c r="CK77" s="99">
        <v>7409980.5627441397</v>
      </c>
      <c r="CL77" s="99">
        <v>2300370.49151611</v>
      </c>
      <c r="CM77" s="188">
        <v>9076.9561364650708</v>
      </c>
      <c r="CN77" s="188">
        <v>1496676.4233551</v>
      </c>
      <c r="CO77" s="188">
        <v>8554630.7535400409</v>
      </c>
      <c r="CP77" s="99">
        <v>2300370.49151611</v>
      </c>
      <c r="CQ77" s="99">
        <v>47.8107859748416</v>
      </c>
      <c r="CR77" s="99">
        <v>10868.2807271481</v>
      </c>
      <c r="CS77" s="99">
        <v>74308.353882789597</v>
      </c>
      <c r="CT77" s="99">
        <v>15384.6333833933</v>
      </c>
      <c r="CU77" s="98">
        <v>6197.0874086960002</v>
      </c>
      <c r="CV77" s="98">
        <v>1023.703111316</v>
      </c>
    </row>
    <row r="78" spans="1:100" x14ac:dyDescent="0.2">
      <c r="A78" s="98" t="s">
        <v>52</v>
      </c>
      <c r="B78" s="100">
        <v>39600</v>
      </c>
      <c r="C78" s="99">
        <v>0</v>
      </c>
      <c r="D78" s="99">
        <v>1398.9773876667</v>
      </c>
      <c r="E78" s="99">
        <v>6109.47327709198</v>
      </c>
      <c r="F78" s="99">
        <v>7.2854326289962001</v>
      </c>
      <c r="G78" s="99">
        <v>72.077820768579798</v>
      </c>
      <c r="H78" s="99">
        <v>0</v>
      </c>
      <c r="I78" s="99">
        <v>0</v>
      </c>
      <c r="J78" s="99">
        <v>0</v>
      </c>
      <c r="K78" s="99">
        <v>0</v>
      </c>
      <c r="L78" s="99">
        <v>176.80404364876401</v>
      </c>
      <c r="M78" s="99">
        <v>197.53384440206</v>
      </c>
      <c r="N78" s="99">
        <v>3584.6778902709498</v>
      </c>
      <c r="O78" s="99">
        <v>68.645036699250298</v>
      </c>
      <c r="P78" s="99">
        <v>0</v>
      </c>
      <c r="Q78" s="99">
        <v>3475.17701914907</v>
      </c>
      <c r="R78" s="99">
        <v>16.5068034930155</v>
      </c>
      <c r="S78" s="99">
        <v>0</v>
      </c>
      <c r="T78" s="99">
        <v>12.7131960756378</v>
      </c>
      <c r="U78" s="99">
        <v>1008.86487371475</v>
      </c>
      <c r="V78" s="99">
        <v>0</v>
      </c>
      <c r="W78" s="99">
        <v>112040.67653369901</v>
      </c>
      <c r="X78" s="99">
        <v>831966.29693603504</v>
      </c>
      <c r="Y78" s="99">
        <v>535.41498196124996</v>
      </c>
      <c r="Z78" s="99">
        <v>16017.970102548599</v>
      </c>
      <c r="AA78" s="99">
        <v>0</v>
      </c>
      <c r="AB78" s="99">
        <v>0</v>
      </c>
      <c r="AC78" s="99">
        <v>0</v>
      </c>
      <c r="AD78" s="99">
        <v>0</v>
      </c>
      <c r="AE78" s="99">
        <v>10284.2157962322</v>
      </c>
      <c r="AF78" s="99">
        <v>29630.579587936401</v>
      </c>
      <c r="AG78" s="99">
        <v>432106.32236099202</v>
      </c>
      <c r="AH78" s="99">
        <v>4200.1253815889404</v>
      </c>
      <c r="AI78" s="99">
        <v>0</v>
      </c>
      <c r="AJ78" s="99">
        <v>476731.65834808402</v>
      </c>
      <c r="AK78" s="99">
        <v>3699.1360296010998</v>
      </c>
      <c r="AL78" s="99">
        <v>0</v>
      </c>
      <c r="AM78" s="99">
        <v>1121.7084712386099</v>
      </c>
      <c r="AN78" s="99">
        <v>381406.72071456898</v>
      </c>
      <c r="AO78" s="99">
        <v>0</v>
      </c>
      <c r="AP78" s="99">
        <v>1259549.3016204799</v>
      </c>
      <c r="AQ78" s="99">
        <v>5914150.5164794903</v>
      </c>
      <c r="AR78" s="99">
        <v>4292.5752648115204</v>
      </c>
      <c r="AS78" s="99">
        <v>117082.997907639</v>
      </c>
      <c r="AT78" s="99">
        <v>0</v>
      </c>
      <c r="AU78" s="99">
        <v>0</v>
      </c>
      <c r="AV78" s="99">
        <v>0</v>
      </c>
      <c r="AW78" s="99">
        <v>0</v>
      </c>
      <c r="AX78" s="99">
        <v>77512.019390106201</v>
      </c>
      <c r="AY78" s="99">
        <v>216526.868476868</v>
      </c>
      <c r="AZ78" s="99">
        <v>3069680.31604004</v>
      </c>
      <c r="BA78" s="99">
        <v>37130.503593444802</v>
      </c>
      <c r="BB78" s="99">
        <v>0</v>
      </c>
      <c r="BC78" s="99">
        <v>3491213.9703674298</v>
      </c>
      <c r="BD78" s="99">
        <v>27305.878544569001</v>
      </c>
      <c r="BE78" s="99">
        <v>0</v>
      </c>
      <c r="BF78" s="99">
        <v>8823.4100838899594</v>
      </c>
      <c r="BG78" s="99">
        <v>1111961.09977722</v>
      </c>
      <c r="BH78" s="99">
        <v>0</v>
      </c>
      <c r="BI78" s="99">
        <v>212829.13673782299</v>
      </c>
      <c r="BJ78" s="99">
        <v>2000638.4622192399</v>
      </c>
      <c r="BK78" s="99">
        <v>1146.15726856887</v>
      </c>
      <c r="BL78" s="99">
        <v>21014.169291257898</v>
      </c>
      <c r="BM78" s="99">
        <v>0</v>
      </c>
      <c r="BN78" s="99">
        <v>0</v>
      </c>
      <c r="BO78" s="99">
        <v>0</v>
      </c>
      <c r="BP78" s="99">
        <v>0</v>
      </c>
      <c r="BQ78" s="99">
        <v>0</v>
      </c>
      <c r="BR78" s="99">
        <v>53273.898741245299</v>
      </c>
      <c r="BS78" s="99">
        <v>1022939.26337433</v>
      </c>
      <c r="BT78" s="99">
        <v>7278.0968028902998</v>
      </c>
      <c r="BU78" s="99">
        <v>0</v>
      </c>
      <c r="BV78" s="99">
        <v>1150413.4200744601</v>
      </c>
      <c r="BW78" s="99">
        <v>3692.3412523269699</v>
      </c>
      <c r="BX78" s="99">
        <v>0</v>
      </c>
      <c r="BY78" s="99">
        <v>0</v>
      </c>
      <c r="BZ78" s="99">
        <v>0</v>
      </c>
      <c r="CA78" s="99">
        <v>7503.1102269887897</v>
      </c>
      <c r="CB78" s="99">
        <v>1009477.90055084</v>
      </c>
      <c r="CC78" s="99">
        <v>7060426.46411133</v>
      </c>
      <c r="CD78" s="99">
        <v>2244275.9800720201</v>
      </c>
      <c r="CE78" s="99">
        <v>76.457406981848195</v>
      </c>
      <c r="CF78" s="99">
        <v>16471.3774626255</v>
      </c>
      <c r="CG78" s="99">
        <v>119641.564530373</v>
      </c>
      <c r="CH78" s="99">
        <v>21032.1203496456</v>
      </c>
      <c r="CI78" s="99">
        <v>7594.1770620346097</v>
      </c>
      <c r="CJ78" s="99">
        <v>1026566.23532104</v>
      </c>
      <c r="CK78" s="99">
        <v>7179290.3975830097</v>
      </c>
      <c r="CL78" s="99">
        <v>2262579.56286621</v>
      </c>
      <c r="CM78" s="188">
        <v>8606.1534378528595</v>
      </c>
      <c r="CN78" s="188">
        <v>1414905.10458374</v>
      </c>
      <c r="CO78" s="188">
        <v>8229575.0748901404</v>
      </c>
      <c r="CP78" s="99">
        <v>2262579.56286621</v>
      </c>
      <c r="CQ78" s="99">
        <v>49.357248867861898</v>
      </c>
      <c r="CR78" s="99">
        <v>11731.576104521801</v>
      </c>
      <c r="CS78" s="99">
        <v>84051.601041793794</v>
      </c>
      <c r="CT78" s="99">
        <v>18039.719979524602</v>
      </c>
      <c r="CU78" s="98">
        <v>6132.1679571799996</v>
      </c>
      <c r="CV78" s="98">
        <v>1059.610750006</v>
      </c>
    </row>
    <row r="79" spans="1:100" x14ac:dyDescent="0.2">
      <c r="A79" s="98" t="s">
        <v>52</v>
      </c>
      <c r="B79" s="100">
        <v>39692</v>
      </c>
      <c r="C79" s="99">
        <v>0</v>
      </c>
      <c r="D79" s="99">
        <v>1907.1441060453701</v>
      </c>
      <c r="E79" s="99">
        <v>5793.6783195733997</v>
      </c>
      <c r="F79" s="99">
        <v>8.2110686169471592</v>
      </c>
      <c r="G79" s="99">
        <v>70.194763821549699</v>
      </c>
      <c r="H79" s="99">
        <v>0</v>
      </c>
      <c r="I79" s="99">
        <v>0</v>
      </c>
      <c r="J79" s="99">
        <v>0</v>
      </c>
      <c r="K79" s="99">
        <v>0</v>
      </c>
      <c r="L79" s="99">
        <v>175.660487409681</v>
      </c>
      <c r="M79" s="99">
        <v>203.90788307599701</v>
      </c>
      <c r="N79" s="99">
        <v>3421.6213067173999</v>
      </c>
      <c r="O79" s="99">
        <v>72.563486703671501</v>
      </c>
      <c r="P79" s="99">
        <v>0</v>
      </c>
      <c r="Q79" s="99">
        <v>3858.7624036669699</v>
      </c>
      <c r="R79" s="99">
        <v>17.348481129156401</v>
      </c>
      <c r="S79" s="99">
        <v>0</v>
      </c>
      <c r="T79" s="99">
        <v>6.9004797720117503</v>
      </c>
      <c r="U79" s="99">
        <v>1048.1909666061399</v>
      </c>
      <c r="V79" s="99">
        <v>0</v>
      </c>
      <c r="W79" s="99">
        <v>209913.731967926</v>
      </c>
      <c r="X79" s="99">
        <v>804718.93688964797</v>
      </c>
      <c r="Y79" s="99">
        <v>610.01202805340301</v>
      </c>
      <c r="Z79" s="99">
        <v>15689.7769837379</v>
      </c>
      <c r="AA79" s="99">
        <v>0</v>
      </c>
      <c r="AB79" s="99">
        <v>0</v>
      </c>
      <c r="AC79" s="99">
        <v>0</v>
      </c>
      <c r="AD79" s="99">
        <v>0</v>
      </c>
      <c r="AE79" s="99">
        <v>13436.553251981701</v>
      </c>
      <c r="AF79" s="99">
        <v>27036.7332708836</v>
      </c>
      <c r="AG79" s="99">
        <v>420386.16819763201</v>
      </c>
      <c r="AH79" s="99">
        <v>4547.1857761144602</v>
      </c>
      <c r="AI79" s="99">
        <v>0</v>
      </c>
      <c r="AJ79" s="99">
        <v>543068.40321350098</v>
      </c>
      <c r="AK79" s="99">
        <v>4542.2932838797597</v>
      </c>
      <c r="AL79" s="99">
        <v>0</v>
      </c>
      <c r="AM79" s="99">
        <v>648.24236990511395</v>
      </c>
      <c r="AN79" s="99">
        <v>388204.00020217901</v>
      </c>
      <c r="AO79" s="99">
        <v>0</v>
      </c>
      <c r="AP79" s="99">
        <v>1713848.6274566699</v>
      </c>
      <c r="AQ79" s="99">
        <v>5762015.76599121</v>
      </c>
      <c r="AR79" s="99">
        <v>5422.8268321156502</v>
      </c>
      <c r="AS79" s="99">
        <v>114320.280573845</v>
      </c>
      <c r="AT79" s="99">
        <v>0</v>
      </c>
      <c r="AU79" s="99">
        <v>0</v>
      </c>
      <c r="AV79" s="99">
        <v>0</v>
      </c>
      <c r="AW79" s="99">
        <v>0</v>
      </c>
      <c r="AX79" s="99">
        <v>100079.05446815499</v>
      </c>
      <c r="AY79" s="99">
        <v>195610.39607238799</v>
      </c>
      <c r="AZ79" s="99">
        <v>3008421.15484619</v>
      </c>
      <c r="BA79" s="99">
        <v>38348.6504683495</v>
      </c>
      <c r="BB79" s="99">
        <v>0</v>
      </c>
      <c r="BC79" s="99">
        <v>4090625.6869201702</v>
      </c>
      <c r="BD79" s="99">
        <v>32388.809305667899</v>
      </c>
      <c r="BE79" s="99">
        <v>0</v>
      </c>
      <c r="BF79" s="99">
        <v>5189.4103819727898</v>
      </c>
      <c r="BG79" s="99">
        <v>1146515.9277954099</v>
      </c>
      <c r="BH79" s="99">
        <v>0</v>
      </c>
      <c r="BI79" s="99">
        <v>321221.59201812698</v>
      </c>
      <c r="BJ79" s="99">
        <v>1921424.8748168901</v>
      </c>
      <c r="BK79" s="99">
        <v>1258.81864622235</v>
      </c>
      <c r="BL79" s="99">
        <v>20416.302650213202</v>
      </c>
      <c r="BM79" s="99">
        <v>0</v>
      </c>
      <c r="BN79" s="99">
        <v>0</v>
      </c>
      <c r="BO79" s="99">
        <v>0</v>
      </c>
      <c r="BP79" s="99">
        <v>0</v>
      </c>
      <c r="BQ79" s="99">
        <v>0</v>
      </c>
      <c r="BR79" s="99">
        <v>51228.003010749802</v>
      </c>
      <c r="BS79" s="99">
        <v>962805.82141876197</v>
      </c>
      <c r="BT79" s="99">
        <v>7511.3579897284499</v>
      </c>
      <c r="BU79" s="99">
        <v>0</v>
      </c>
      <c r="BV79" s="99">
        <v>1211044.13452148</v>
      </c>
      <c r="BW79" s="99">
        <v>4128.7210922837303</v>
      </c>
      <c r="BX79" s="99">
        <v>0</v>
      </c>
      <c r="BY79" s="99">
        <v>0</v>
      </c>
      <c r="BZ79" s="99">
        <v>0</v>
      </c>
      <c r="CA79" s="99">
        <v>7679.4707040786698</v>
      </c>
      <c r="CB79" s="99">
        <v>1024754.55965424</v>
      </c>
      <c r="CC79" s="99">
        <v>7461203.9188232403</v>
      </c>
      <c r="CD79" s="99">
        <v>2246678.1119995099</v>
      </c>
      <c r="CE79" s="99">
        <v>72.571008025668604</v>
      </c>
      <c r="CF79" s="99">
        <v>15899.3253718615</v>
      </c>
      <c r="CG79" s="99">
        <v>116320.152418137</v>
      </c>
      <c r="CH79" s="99">
        <v>20495.193511009202</v>
      </c>
      <c r="CI79" s="99">
        <v>7747.1273407340104</v>
      </c>
      <c r="CJ79" s="99">
        <v>1041382.2430954</v>
      </c>
      <c r="CK79" s="99">
        <v>7576138.9496459998</v>
      </c>
      <c r="CL79" s="99">
        <v>2273976.0272522001</v>
      </c>
      <c r="CM79" s="188">
        <v>8805.68485891819</v>
      </c>
      <c r="CN79" s="188">
        <v>1435727.5106353799</v>
      </c>
      <c r="CO79" s="188">
        <v>8699217.0245361291</v>
      </c>
      <c r="CP79" s="99">
        <v>2273976.0272522001</v>
      </c>
      <c r="CQ79" s="99">
        <v>48.872600785922302</v>
      </c>
      <c r="CR79" s="99">
        <v>10666.848389983201</v>
      </c>
      <c r="CS79" s="99">
        <v>78912.760633468599</v>
      </c>
      <c r="CT79" s="99">
        <v>15735.356830000899</v>
      </c>
      <c r="CU79" s="98">
        <v>5816.1469329279998</v>
      </c>
      <c r="CV79" s="98">
        <v>1097.1552001499999</v>
      </c>
    </row>
    <row r="80" spans="1:100" x14ac:dyDescent="0.2">
      <c r="A80" s="98" t="s">
        <v>52</v>
      </c>
      <c r="B80" s="100">
        <v>39783</v>
      </c>
      <c r="C80" s="99">
        <v>0</v>
      </c>
      <c r="D80" s="99">
        <v>2233.7505748271901</v>
      </c>
      <c r="E80" s="99">
        <v>5700.0080963969203</v>
      </c>
      <c r="F80" s="99">
        <v>7.0768556529656097</v>
      </c>
      <c r="G80" s="99">
        <v>70.723971093073501</v>
      </c>
      <c r="H80" s="99">
        <v>0</v>
      </c>
      <c r="I80" s="99">
        <v>0</v>
      </c>
      <c r="J80" s="99">
        <v>0</v>
      </c>
      <c r="K80" s="99">
        <v>0</v>
      </c>
      <c r="L80" s="99">
        <v>193.762986768037</v>
      </c>
      <c r="M80" s="99">
        <v>184.73471284471501</v>
      </c>
      <c r="N80" s="99">
        <v>3335.0962420701999</v>
      </c>
      <c r="O80" s="99">
        <v>72.461612246930599</v>
      </c>
      <c r="P80" s="99">
        <v>0</v>
      </c>
      <c r="Q80" s="99">
        <v>4212.8044078350104</v>
      </c>
      <c r="R80" s="99">
        <v>19.186211900087098</v>
      </c>
      <c r="S80" s="99">
        <v>0</v>
      </c>
      <c r="T80" s="99">
        <v>5.8573026923113503</v>
      </c>
      <c r="U80" s="99">
        <v>1018.86378191412</v>
      </c>
      <c r="V80" s="99">
        <v>0</v>
      </c>
      <c r="W80" s="99">
        <v>375726.40061569202</v>
      </c>
      <c r="X80" s="99">
        <v>771868.18783569301</v>
      </c>
      <c r="Y80" s="99">
        <v>546.74330018460796</v>
      </c>
      <c r="Z80" s="99">
        <v>16190.844192266501</v>
      </c>
      <c r="AA80" s="99">
        <v>0</v>
      </c>
      <c r="AB80" s="99">
        <v>0</v>
      </c>
      <c r="AC80" s="99">
        <v>0</v>
      </c>
      <c r="AD80" s="99">
        <v>0</v>
      </c>
      <c r="AE80" s="99">
        <v>16751.226346015901</v>
      </c>
      <c r="AF80" s="99">
        <v>25441.937118768699</v>
      </c>
      <c r="AG80" s="99">
        <v>406619.87342071498</v>
      </c>
      <c r="AH80" s="99">
        <v>4250.9123293757402</v>
      </c>
      <c r="AI80" s="99">
        <v>0</v>
      </c>
      <c r="AJ80" s="99">
        <v>672528.29718780494</v>
      </c>
      <c r="AK80" s="99">
        <v>4765.6973392367399</v>
      </c>
      <c r="AL80" s="99">
        <v>0</v>
      </c>
      <c r="AM80" s="99">
        <v>587.79088554531302</v>
      </c>
      <c r="AN80" s="99">
        <v>383424.10790634202</v>
      </c>
      <c r="AO80" s="99">
        <v>0</v>
      </c>
      <c r="AP80" s="99">
        <v>2477457.2734680199</v>
      </c>
      <c r="AQ80" s="99">
        <v>5550514.7109375</v>
      </c>
      <c r="AR80" s="99">
        <v>4219.8877995610201</v>
      </c>
      <c r="AS80" s="99">
        <v>118473.320286751</v>
      </c>
      <c r="AT80" s="99">
        <v>0</v>
      </c>
      <c r="AU80" s="99">
        <v>0</v>
      </c>
      <c r="AV80" s="99">
        <v>0</v>
      </c>
      <c r="AW80" s="99">
        <v>0</v>
      </c>
      <c r="AX80" s="99">
        <v>127938.696947098</v>
      </c>
      <c r="AY80" s="99">
        <v>186209.702745438</v>
      </c>
      <c r="AZ80" s="99">
        <v>2939808.5438842801</v>
      </c>
      <c r="BA80" s="99">
        <v>36327.7952446938</v>
      </c>
      <c r="BB80" s="99">
        <v>0</v>
      </c>
      <c r="BC80" s="99">
        <v>5089842.2967529297</v>
      </c>
      <c r="BD80" s="99">
        <v>34309.460675239599</v>
      </c>
      <c r="BE80" s="99">
        <v>0</v>
      </c>
      <c r="BF80" s="99">
        <v>4776.5712254047403</v>
      </c>
      <c r="BG80" s="99">
        <v>1148257.71765137</v>
      </c>
      <c r="BH80" s="99">
        <v>0</v>
      </c>
      <c r="BI80" s="99">
        <v>528918.748046875</v>
      </c>
      <c r="BJ80" s="99">
        <v>1875090.2451629599</v>
      </c>
      <c r="BK80" s="99">
        <v>1285.0851969867899</v>
      </c>
      <c r="BL80" s="99">
        <v>20853.580417394602</v>
      </c>
      <c r="BM80" s="99">
        <v>0</v>
      </c>
      <c r="BN80" s="99">
        <v>0</v>
      </c>
      <c r="BO80" s="99">
        <v>0</v>
      </c>
      <c r="BP80" s="99">
        <v>0</v>
      </c>
      <c r="BQ80" s="99">
        <v>0</v>
      </c>
      <c r="BR80" s="99">
        <v>48846.824275970503</v>
      </c>
      <c r="BS80" s="99">
        <v>944499.97570037795</v>
      </c>
      <c r="BT80" s="99">
        <v>7093.5981761217099</v>
      </c>
      <c r="BU80" s="99">
        <v>0</v>
      </c>
      <c r="BV80" s="99">
        <v>1405433.5509796101</v>
      </c>
      <c r="BW80" s="99">
        <v>4153.9618384838104</v>
      </c>
      <c r="BX80" s="99">
        <v>0</v>
      </c>
      <c r="BY80" s="99">
        <v>0</v>
      </c>
      <c r="BZ80" s="99">
        <v>0</v>
      </c>
      <c r="CA80" s="99">
        <v>7945.0163839459401</v>
      </c>
      <c r="CB80" s="99">
        <v>1107419.2252807601</v>
      </c>
      <c r="CC80" s="99">
        <v>8340575.0054321298</v>
      </c>
      <c r="CD80" s="99">
        <v>2400000.9943847698</v>
      </c>
      <c r="CE80" s="99">
        <v>72.430653986521094</v>
      </c>
      <c r="CF80" s="99">
        <v>16360.0137777328</v>
      </c>
      <c r="CG80" s="99">
        <v>119543.165428162</v>
      </c>
      <c r="CH80" s="99">
        <v>20943.039753198598</v>
      </c>
      <c r="CI80" s="99">
        <v>8022.6053665280297</v>
      </c>
      <c r="CJ80" s="99">
        <v>1125594.61557007</v>
      </c>
      <c r="CK80" s="99">
        <v>8462142.3836669903</v>
      </c>
      <c r="CL80" s="99">
        <v>2383988.3101806599</v>
      </c>
      <c r="CM80" s="188">
        <v>8988.3753862381</v>
      </c>
      <c r="CN80" s="188">
        <v>1506609.5515747101</v>
      </c>
      <c r="CO80" s="188">
        <v>9654295.046875</v>
      </c>
      <c r="CP80" s="99">
        <v>2383988.3101806599</v>
      </c>
      <c r="CQ80" s="99">
        <v>48.977206934709102</v>
      </c>
      <c r="CR80" s="99">
        <v>11052.3089689016</v>
      </c>
      <c r="CS80" s="99">
        <v>81603.271996498093</v>
      </c>
      <c r="CT80" s="99">
        <v>16906.999008655501</v>
      </c>
      <c r="CU80" s="98">
        <v>5713.3702536279998</v>
      </c>
      <c r="CV80" s="98">
        <v>1073.9667733490001</v>
      </c>
    </row>
    <row r="81" spans="1:100" x14ac:dyDescent="0.2">
      <c r="A81" s="98" t="s">
        <v>52</v>
      </c>
      <c r="B81" s="100">
        <v>39873</v>
      </c>
      <c r="C81" s="99">
        <v>0</v>
      </c>
      <c r="D81" s="99">
        <v>1968.26716513932</v>
      </c>
      <c r="E81" s="99">
        <v>5542.2551751732799</v>
      </c>
      <c r="F81" s="99">
        <v>5.5478879569563997</v>
      </c>
      <c r="G81" s="99">
        <v>77.985959573648898</v>
      </c>
      <c r="H81" s="99">
        <v>0</v>
      </c>
      <c r="I81" s="99">
        <v>0</v>
      </c>
      <c r="J81" s="99">
        <v>0</v>
      </c>
      <c r="K81" s="99">
        <v>0</v>
      </c>
      <c r="L81" s="99">
        <v>155.348203249276</v>
      </c>
      <c r="M81" s="99">
        <v>170.33032291009999</v>
      </c>
      <c r="N81" s="99">
        <v>3221.0648954212702</v>
      </c>
      <c r="O81" s="99">
        <v>72.371713891625404</v>
      </c>
      <c r="P81" s="99">
        <v>0</v>
      </c>
      <c r="Q81" s="99">
        <v>3906.9441121816599</v>
      </c>
      <c r="R81" s="99">
        <v>20.048436217242902</v>
      </c>
      <c r="S81" s="99">
        <v>0</v>
      </c>
      <c r="T81" s="99">
        <v>7.7720233434229202</v>
      </c>
      <c r="U81" s="99">
        <v>1011.47788638622</v>
      </c>
      <c r="V81" s="99">
        <v>0</v>
      </c>
      <c r="W81" s="99">
        <v>222943.30625724801</v>
      </c>
      <c r="X81" s="99">
        <v>743101.59490203904</v>
      </c>
      <c r="Y81" s="99">
        <v>356.037075407803</v>
      </c>
      <c r="Z81" s="99">
        <v>16641.754551887501</v>
      </c>
      <c r="AA81" s="99">
        <v>0</v>
      </c>
      <c r="AB81" s="99">
        <v>0</v>
      </c>
      <c r="AC81" s="99">
        <v>0</v>
      </c>
      <c r="AD81" s="99">
        <v>0</v>
      </c>
      <c r="AE81" s="99">
        <v>11747.936698436701</v>
      </c>
      <c r="AF81" s="99">
        <v>24470.598845481902</v>
      </c>
      <c r="AG81" s="99">
        <v>379238.79577636701</v>
      </c>
      <c r="AH81" s="99">
        <v>4078.1123457550998</v>
      </c>
      <c r="AI81" s="99">
        <v>0</v>
      </c>
      <c r="AJ81" s="99">
        <v>551047.29016876197</v>
      </c>
      <c r="AK81" s="99">
        <v>4747.9149110913304</v>
      </c>
      <c r="AL81" s="99">
        <v>0</v>
      </c>
      <c r="AM81" s="99">
        <v>1120.81936320663</v>
      </c>
      <c r="AN81" s="99">
        <v>375638.74989318801</v>
      </c>
      <c r="AO81" s="99">
        <v>0</v>
      </c>
      <c r="AP81" s="99">
        <v>2080266.73156738</v>
      </c>
      <c r="AQ81" s="99">
        <v>5339637.01708984</v>
      </c>
      <c r="AR81" s="99">
        <v>2963.7961007952699</v>
      </c>
      <c r="AS81" s="99">
        <v>124254.995687485</v>
      </c>
      <c r="AT81" s="99">
        <v>0</v>
      </c>
      <c r="AU81" s="99">
        <v>0</v>
      </c>
      <c r="AV81" s="99">
        <v>0</v>
      </c>
      <c r="AW81" s="99">
        <v>0</v>
      </c>
      <c r="AX81" s="99">
        <v>92886.749295234695</v>
      </c>
      <c r="AY81" s="99">
        <v>180058.18021583601</v>
      </c>
      <c r="AZ81" s="99">
        <v>2722642.2036132799</v>
      </c>
      <c r="BA81" s="99">
        <v>34241.415360927604</v>
      </c>
      <c r="BB81" s="99">
        <v>0</v>
      </c>
      <c r="BC81" s="99">
        <v>4114580.6861267099</v>
      </c>
      <c r="BD81" s="99">
        <v>34571.908799648299</v>
      </c>
      <c r="BE81" s="99">
        <v>0</v>
      </c>
      <c r="BF81" s="99">
        <v>8315.5915595293009</v>
      </c>
      <c r="BG81" s="99">
        <v>1126671.8214721701</v>
      </c>
      <c r="BH81" s="99">
        <v>0</v>
      </c>
      <c r="BI81" s="99">
        <v>465522.60742568999</v>
      </c>
      <c r="BJ81" s="99">
        <v>1854177.30711365</v>
      </c>
      <c r="BK81" s="99">
        <v>749.91557721048605</v>
      </c>
      <c r="BL81" s="99">
        <v>20279.3683071136</v>
      </c>
      <c r="BM81" s="99">
        <v>0</v>
      </c>
      <c r="BN81" s="99">
        <v>0</v>
      </c>
      <c r="BO81" s="99">
        <v>0</v>
      </c>
      <c r="BP81" s="99">
        <v>0</v>
      </c>
      <c r="BQ81" s="99">
        <v>0</v>
      </c>
      <c r="BR81" s="99">
        <v>46010.515937805198</v>
      </c>
      <c r="BS81" s="99">
        <v>921969.65574645996</v>
      </c>
      <c r="BT81" s="99">
        <v>6666.5469662547102</v>
      </c>
      <c r="BU81" s="99">
        <v>0</v>
      </c>
      <c r="BV81" s="99">
        <v>1334367.9976806601</v>
      </c>
      <c r="BW81" s="99">
        <v>4265.9899078607596</v>
      </c>
      <c r="BX81" s="99">
        <v>0</v>
      </c>
      <c r="BY81" s="99">
        <v>0</v>
      </c>
      <c r="BZ81" s="99">
        <v>0</v>
      </c>
      <c r="CA81" s="99">
        <v>7530.3940282464</v>
      </c>
      <c r="CB81" s="99">
        <v>1015362.3455658</v>
      </c>
      <c r="CC81" s="99">
        <v>7172778.2164306603</v>
      </c>
      <c r="CD81" s="99">
        <v>2294168.3635559101</v>
      </c>
      <c r="CE81" s="99">
        <v>81.258724466897505</v>
      </c>
      <c r="CF81" s="99">
        <v>17176.8421764374</v>
      </c>
      <c r="CG81" s="99">
        <v>128066.924147606</v>
      </c>
      <c r="CH81" s="99">
        <v>20371.251772880601</v>
      </c>
      <c r="CI81" s="99">
        <v>7600.7897986173602</v>
      </c>
      <c r="CJ81" s="99">
        <v>1032176.74491119</v>
      </c>
      <c r="CK81" s="99">
        <v>7301212.8484497098</v>
      </c>
      <c r="CL81" s="99">
        <v>2344644.6267089802</v>
      </c>
      <c r="CM81" s="188">
        <v>8630.4283937215805</v>
      </c>
      <c r="CN81" s="188">
        <v>1409866.02682495</v>
      </c>
      <c r="CO81" s="188">
        <v>8492416.0959472694</v>
      </c>
      <c r="CP81" s="99">
        <v>2344644.6267089802</v>
      </c>
      <c r="CQ81" s="99">
        <v>52.591804169584101</v>
      </c>
      <c r="CR81" s="99">
        <v>11230.157102942499</v>
      </c>
      <c r="CS81" s="99">
        <v>83567.929027557402</v>
      </c>
      <c r="CT81" s="99">
        <v>16001.495336890201</v>
      </c>
      <c r="CU81" s="98">
        <v>5547.8564606809996</v>
      </c>
      <c r="CV81" s="98">
        <v>1074.83714476</v>
      </c>
    </row>
    <row r="82" spans="1:100" x14ac:dyDescent="0.2">
      <c r="A82" s="98" t="s">
        <v>52</v>
      </c>
      <c r="B82" s="100">
        <v>39965</v>
      </c>
      <c r="C82" s="99">
        <v>0</v>
      </c>
      <c r="D82" s="99">
        <v>2324.3441623449298</v>
      </c>
      <c r="E82" s="99">
        <v>5104.9556016921997</v>
      </c>
      <c r="F82" s="99">
        <v>3.6883120559796199</v>
      </c>
      <c r="G82" s="99">
        <v>79.657027988694594</v>
      </c>
      <c r="H82" s="99">
        <v>0</v>
      </c>
      <c r="I82" s="99">
        <v>0</v>
      </c>
      <c r="J82" s="99">
        <v>0</v>
      </c>
      <c r="K82" s="99">
        <v>0</v>
      </c>
      <c r="L82" s="99">
        <v>159.135435761884</v>
      </c>
      <c r="M82" s="99">
        <v>175.77386099472599</v>
      </c>
      <c r="N82" s="99">
        <v>2917.5970115959599</v>
      </c>
      <c r="O82" s="99">
        <v>72.742009411566002</v>
      </c>
      <c r="P82" s="99">
        <v>0</v>
      </c>
      <c r="Q82" s="99">
        <v>4115.7629362344696</v>
      </c>
      <c r="R82" s="99">
        <v>20.280301489401602</v>
      </c>
      <c r="S82" s="99">
        <v>0</v>
      </c>
      <c r="T82" s="99">
        <v>5.4921975069446498</v>
      </c>
      <c r="U82" s="99">
        <v>1036.5980553031</v>
      </c>
      <c r="V82" s="99">
        <v>0</v>
      </c>
      <c r="W82" s="99">
        <v>316896.99130630499</v>
      </c>
      <c r="X82" s="99">
        <v>721799.57159423805</v>
      </c>
      <c r="Y82" s="99">
        <v>363.32714072242402</v>
      </c>
      <c r="Z82" s="99">
        <v>15641.340967536</v>
      </c>
      <c r="AA82" s="99">
        <v>0</v>
      </c>
      <c r="AB82" s="99">
        <v>0</v>
      </c>
      <c r="AC82" s="99">
        <v>0</v>
      </c>
      <c r="AD82" s="99">
        <v>0</v>
      </c>
      <c r="AE82" s="99">
        <v>13868.186211943599</v>
      </c>
      <c r="AF82" s="99">
        <v>24417.085330247901</v>
      </c>
      <c r="AG82" s="99">
        <v>369046.43176651001</v>
      </c>
      <c r="AH82" s="99">
        <v>3972.0342024862798</v>
      </c>
      <c r="AI82" s="99">
        <v>0</v>
      </c>
      <c r="AJ82" s="99">
        <v>646520.15396881104</v>
      </c>
      <c r="AK82" s="99">
        <v>4942.9344257712401</v>
      </c>
      <c r="AL82" s="99">
        <v>0</v>
      </c>
      <c r="AM82" s="99">
        <v>377.94685148447797</v>
      </c>
      <c r="AN82" s="99">
        <v>383571.79758071899</v>
      </c>
      <c r="AO82" s="99">
        <v>0</v>
      </c>
      <c r="AP82" s="99">
        <v>2715678.5549011198</v>
      </c>
      <c r="AQ82" s="99">
        <v>5226325.7564697303</v>
      </c>
      <c r="AR82" s="99">
        <v>3037.4864139854899</v>
      </c>
      <c r="AS82" s="99">
        <v>115259.70152187299</v>
      </c>
      <c r="AT82" s="99">
        <v>0</v>
      </c>
      <c r="AU82" s="99">
        <v>0</v>
      </c>
      <c r="AV82" s="99">
        <v>0</v>
      </c>
      <c r="AW82" s="99">
        <v>0</v>
      </c>
      <c r="AX82" s="99">
        <v>109434.255520821</v>
      </c>
      <c r="AY82" s="99">
        <v>179381.87048721299</v>
      </c>
      <c r="AZ82" s="99">
        <v>2665532.1359252902</v>
      </c>
      <c r="BA82" s="99">
        <v>32918.097208499901</v>
      </c>
      <c r="BB82" s="99">
        <v>0</v>
      </c>
      <c r="BC82" s="99">
        <v>4924517.7348632803</v>
      </c>
      <c r="BD82" s="99">
        <v>36263.337522983602</v>
      </c>
      <c r="BE82" s="99">
        <v>0</v>
      </c>
      <c r="BF82" s="99">
        <v>2857.7272424399898</v>
      </c>
      <c r="BG82" s="99">
        <v>1171681.8355865499</v>
      </c>
      <c r="BH82" s="99">
        <v>0</v>
      </c>
      <c r="BI82" s="99">
        <v>404173.25249481201</v>
      </c>
      <c r="BJ82" s="99">
        <v>1649391.6106720001</v>
      </c>
      <c r="BK82" s="99">
        <v>611.42283780872799</v>
      </c>
      <c r="BL82" s="99">
        <v>19408.6184682846</v>
      </c>
      <c r="BM82" s="99">
        <v>0</v>
      </c>
      <c r="BN82" s="99">
        <v>0</v>
      </c>
      <c r="BO82" s="99">
        <v>0</v>
      </c>
      <c r="BP82" s="99">
        <v>0</v>
      </c>
      <c r="BQ82" s="99">
        <v>0</v>
      </c>
      <c r="BR82" s="99">
        <v>46940.524377822898</v>
      </c>
      <c r="BS82" s="99">
        <v>776946.72267913795</v>
      </c>
      <c r="BT82" s="99">
        <v>6386.8071312308302</v>
      </c>
      <c r="BU82" s="99">
        <v>0</v>
      </c>
      <c r="BV82" s="99">
        <v>1243570.2634429899</v>
      </c>
      <c r="BW82" s="99">
        <v>4395.4830485582397</v>
      </c>
      <c r="BX82" s="99">
        <v>0</v>
      </c>
      <c r="BY82" s="99">
        <v>0</v>
      </c>
      <c r="BZ82" s="99">
        <v>0</v>
      </c>
      <c r="CA82" s="99">
        <v>7423.4105064272899</v>
      </c>
      <c r="CB82" s="99">
        <v>1052005.9115448</v>
      </c>
      <c r="CC82" s="99">
        <v>7892234.0906982403</v>
      </c>
      <c r="CD82" s="99">
        <v>2077919.13244629</v>
      </c>
      <c r="CE82" s="99">
        <v>79.414793253876297</v>
      </c>
      <c r="CF82" s="99">
        <v>15795.8073489666</v>
      </c>
      <c r="CG82" s="99">
        <v>115849.10893535599</v>
      </c>
      <c r="CH82" s="99">
        <v>19403.619792461399</v>
      </c>
      <c r="CI82" s="99">
        <v>7513.3450974225998</v>
      </c>
      <c r="CJ82" s="99">
        <v>1068471.3123168901</v>
      </c>
      <c r="CK82" s="99">
        <v>8006987.9531860398</v>
      </c>
      <c r="CL82" s="99">
        <v>2094608.4440154999</v>
      </c>
      <c r="CM82" s="188">
        <v>8552.0364817380905</v>
      </c>
      <c r="CN82" s="188">
        <v>1455261.34936523</v>
      </c>
      <c r="CO82" s="188">
        <v>9107477.5927734394</v>
      </c>
      <c r="CP82" s="99">
        <v>2094608.4440154999</v>
      </c>
      <c r="CQ82" s="99">
        <v>53.338373927865199</v>
      </c>
      <c r="CR82" s="99">
        <v>10375.820204138799</v>
      </c>
      <c r="CS82" s="99">
        <v>76232.8177461624</v>
      </c>
      <c r="CT82" s="99">
        <v>15347.544031977701</v>
      </c>
      <c r="CU82" s="98">
        <v>5102.7231314179999</v>
      </c>
      <c r="CV82" s="98">
        <v>1107.761448661</v>
      </c>
    </row>
    <row r="83" spans="1:100" x14ac:dyDescent="0.2">
      <c r="A83" s="98" t="s">
        <v>52</v>
      </c>
      <c r="B83" s="100">
        <v>40057</v>
      </c>
      <c r="C83" s="99">
        <v>0</v>
      </c>
      <c r="D83" s="99">
        <v>2311.6915987729999</v>
      </c>
      <c r="E83" s="99">
        <v>5392.8904469013196</v>
      </c>
      <c r="F83" s="99">
        <v>3.5663709549989999</v>
      </c>
      <c r="G83" s="99">
        <v>83.376929577439995</v>
      </c>
      <c r="H83" s="99">
        <v>0</v>
      </c>
      <c r="I83" s="99">
        <v>0</v>
      </c>
      <c r="J83" s="99">
        <v>0</v>
      </c>
      <c r="K83" s="99">
        <v>0</v>
      </c>
      <c r="L83" s="99">
        <v>188.53054871223901</v>
      </c>
      <c r="M83" s="99">
        <v>173.59308932162801</v>
      </c>
      <c r="N83" s="99">
        <v>3133.4769871532899</v>
      </c>
      <c r="O83" s="99">
        <v>79.460572275333107</v>
      </c>
      <c r="P83" s="99">
        <v>0</v>
      </c>
      <c r="Q83" s="99">
        <v>4147.8491953611401</v>
      </c>
      <c r="R83" s="99">
        <v>25.387049321550901</v>
      </c>
      <c r="S83" s="99">
        <v>0</v>
      </c>
      <c r="T83" s="99">
        <v>6.76089953165501</v>
      </c>
      <c r="U83" s="99">
        <v>1059.5040582269401</v>
      </c>
      <c r="V83" s="99">
        <v>0</v>
      </c>
      <c r="W83" s="99">
        <v>280896.48725128197</v>
      </c>
      <c r="X83" s="99">
        <v>723402.86730956996</v>
      </c>
      <c r="Y83" s="99">
        <v>362.66091150045401</v>
      </c>
      <c r="Z83" s="99">
        <v>16290.581100225399</v>
      </c>
      <c r="AA83" s="99">
        <v>0</v>
      </c>
      <c r="AB83" s="99">
        <v>0</v>
      </c>
      <c r="AC83" s="99">
        <v>0</v>
      </c>
      <c r="AD83" s="99">
        <v>0</v>
      </c>
      <c r="AE83" s="99">
        <v>14014.0379669666</v>
      </c>
      <c r="AF83" s="99">
        <v>24731.825101852399</v>
      </c>
      <c r="AG83" s="99">
        <v>361585.83088302601</v>
      </c>
      <c r="AH83" s="99">
        <v>3640.8226989805698</v>
      </c>
      <c r="AI83" s="99">
        <v>0</v>
      </c>
      <c r="AJ83" s="99">
        <v>592918.04428863502</v>
      </c>
      <c r="AK83" s="99">
        <v>5364.3115975856799</v>
      </c>
      <c r="AL83" s="99">
        <v>0</v>
      </c>
      <c r="AM83" s="99">
        <v>605.57336888462305</v>
      </c>
      <c r="AN83" s="99">
        <v>393849.66488266003</v>
      </c>
      <c r="AO83" s="99">
        <v>0</v>
      </c>
      <c r="AP83" s="99">
        <v>2104401.78598022</v>
      </c>
      <c r="AQ83" s="99">
        <v>5264629.6479492197</v>
      </c>
      <c r="AR83" s="99">
        <v>3011.5287041962101</v>
      </c>
      <c r="AS83" s="99">
        <v>121748.793715477</v>
      </c>
      <c r="AT83" s="99">
        <v>0</v>
      </c>
      <c r="AU83" s="99">
        <v>0</v>
      </c>
      <c r="AV83" s="99">
        <v>0</v>
      </c>
      <c r="AW83" s="99">
        <v>0</v>
      </c>
      <c r="AX83" s="99">
        <v>110148.020911217</v>
      </c>
      <c r="AY83" s="99">
        <v>185910.098659515</v>
      </c>
      <c r="AZ83" s="99">
        <v>2625480.4725952102</v>
      </c>
      <c r="BA83" s="99">
        <v>33852.360437393203</v>
      </c>
      <c r="BB83" s="99">
        <v>0</v>
      </c>
      <c r="BC83" s="99">
        <v>4633059.4348144503</v>
      </c>
      <c r="BD83" s="99">
        <v>38498.775688648202</v>
      </c>
      <c r="BE83" s="99">
        <v>0</v>
      </c>
      <c r="BF83" s="99">
        <v>4396.0205778479603</v>
      </c>
      <c r="BG83" s="99">
        <v>1206941.7985229499</v>
      </c>
      <c r="BH83" s="99">
        <v>0</v>
      </c>
      <c r="BI83" s="99">
        <v>386748.99061965902</v>
      </c>
      <c r="BJ83" s="99">
        <v>1903952.7863616899</v>
      </c>
      <c r="BK83" s="99">
        <v>533.01924392580997</v>
      </c>
      <c r="BL83" s="99">
        <v>19533.562073945999</v>
      </c>
      <c r="BM83" s="99">
        <v>0</v>
      </c>
      <c r="BN83" s="99">
        <v>0</v>
      </c>
      <c r="BO83" s="99">
        <v>0</v>
      </c>
      <c r="BP83" s="99">
        <v>0</v>
      </c>
      <c r="BQ83" s="99">
        <v>0</v>
      </c>
      <c r="BR83" s="99">
        <v>46036.690487861597</v>
      </c>
      <c r="BS83" s="99">
        <v>957622.23343658401</v>
      </c>
      <c r="BT83" s="99">
        <v>6564.1602308750198</v>
      </c>
      <c r="BU83" s="99">
        <v>0</v>
      </c>
      <c r="BV83" s="99">
        <v>1270362.52684021</v>
      </c>
      <c r="BW83" s="99">
        <v>4507.2678068280202</v>
      </c>
      <c r="BX83" s="99">
        <v>0</v>
      </c>
      <c r="BY83" s="99">
        <v>0</v>
      </c>
      <c r="BZ83" s="99">
        <v>0</v>
      </c>
      <c r="CA83" s="99">
        <v>7673.5001733303097</v>
      </c>
      <c r="CB83" s="99">
        <v>975247.25856018101</v>
      </c>
      <c r="CC83" s="99">
        <v>7632681.9083862295</v>
      </c>
      <c r="CD83" s="99">
        <v>2295400.2580566402</v>
      </c>
      <c r="CE83" s="99">
        <v>84.751932125538602</v>
      </c>
      <c r="CF83" s="99">
        <v>16323.2837084532</v>
      </c>
      <c r="CG83" s="99">
        <v>122334.42435646099</v>
      </c>
      <c r="CH83" s="99">
        <v>19558.782506465901</v>
      </c>
      <c r="CI83" s="99">
        <v>7752.6452662348702</v>
      </c>
      <c r="CJ83" s="99">
        <v>992427.75527954102</v>
      </c>
      <c r="CK83" s="99">
        <v>7753753.3704223596</v>
      </c>
      <c r="CL83" s="99">
        <v>2322336.8383178702</v>
      </c>
      <c r="CM83" s="188">
        <v>8814.1154974699002</v>
      </c>
      <c r="CN83" s="188">
        <v>1379624.19891357</v>
      </c>
      <c r="CO83" s="188">
        <v>8913184.1564941406</v>
      </c>
      <c r="CP83" s="99">
        <v>2322336.8383178702</v>
      </c>
      <c r="CQ83" s="99">
        <v>55.107155899982899</v>
      </c>
      <c r="CR83" s="99">
        <v>10500.2307566404</v>
      </c>
      <c r="CS83" s="99">
        <v>80455.176769256606</v>
      </c>
      <c r="CT83" s="99">
        <v>14736.9381283522</v>
      </c>
      <c r="CU83" s="98">
        <v>5407.9856193100004</v>
      </c>
      <c r="CV83" s="98">
        <v>1128.2255322389999</v>
      </c>
    </row>
    <row r="84" spans="1:100" x14ac:dyDescent="0.2">
      <c r="A84" s="98" t="s">
        <v>52</v>
      </c>
      <c r="B84" s="100">
        <v>40148</v>
      </c>
      <c r="C84" s="99">
        <v>0</v>
      </c>
      <c r="D84" s="99">
        <v>2270.88124972582</v>
      </c>
      <c r="E84" s="99">
        <v>5330.7925998568498</v>
      </c>
      <c r="F84" s="99">
        <v>4.1184131229529202</v>
      </c>
      <c r="G84" s="99">
        <v>97.632945651188507</v>
      </c>
      <c r="H84" s="99">
        <v>0</v>
      </c>
      <c r="I84" s="99">
        <v>0</v>
      </c>
      <c r="J84" s="99">
        <v>0</v>
      </c>
      <c r="K84" s="99">
        <v>0</v>
      </c>
      <c r="L84" s="99">
        <v>155.27170289307799</v>
      </c>
      <c r="M84" s="99">
        <v>175.17902868054799</v>
      </c>
      <c r="N84" s="99">
        <v>3075.71035182476</v>
      </c>
      <c r="O84" s="99">
        <v>69.578954045660794</v>
      </c>
      <c r="P84" s="99">
        <v>0</v>
      </c>
      <c r="Q84" s="99">
        <v>4152.8415817618397</v>
      </c>
      <c r="R84" s="99">
        <v>28.826794730266599</v>
      </c>
      <c r="S84" s="99">
        <v>0</v>
      </c>
      <c r="T84" s="99">
        <v>6.7490181042230697</v>
      </c>
      <c r="U84" s="99">
        <v>1093.8822912573801</v>
      </c>
      <c r="V84" s="99">
        <v>0</v>
      </c>
      <c r="W84" s="99">
        <v>281727.15124130202</v>
      </c>
      <c r="X84" s="99">
        <v>709384.38077545201</v>
      </c>
      <c r="Y84" s="99">
        <v>336.66089892387402</v>
      </c>
      <c r="Z84" s="99">
        <v>17461.7012200356</v>
      </c>
      <c r="AA84" s="99">
        <v>0</v>
      </c>
      <c r="AB84" s="99">
        <v>0</v>
      </c>
      <c r="AC84" s="99">
        <v>0</v>
      </c>
      <c r="AD84" s="99">
        <v>0</v>
      </c>
      <c r="AE84" s="99">
        <v>10983.341510415101</v>
      </c>
      <c r="AF84" s="99">
        <v>24784.9371631145</v>
      </c>
      <c r="AG84" s="99">
        <v>348214.10562896699</v>
      </c>
      <c r="AH84" s="99">
        <v>3308.1439817249802</v>
      </c>
      <c r="AI84" s="99">
        <v>0</v>
      </c>
      <c r="AJ84" s="99">
        <v>586976.54500579799</v>
      </c>
      <c r="AK84" s="99">
        <v>5501.95503938198</v>
      </c>
      <c r="AL84" s="99">
        <v>0</v>
      </c>
      <c r="AM84" s="99">
        <v>708.35685537010397</v>
      </c>
      <c r="AN84" s="99">
        <v>401605.43805313099</v>
      </c>
      <c r="AO84" s="99">
        <v>0</v>
      </c>
      <c r="AP84" s="99">
        <v>1984147.3773345901</v>
      </c>
      <c r="AQ84" s="99">
        <v>5205762.1550903302</v>
      </c>
      <c r="AR84" s="99">
        <v>2688.9316013753401</v>
      </c>
      <c r="AS84" s="99">
        <v>134032.314792633</v>
      </c>
      <c r="AT84" s="99">
        <v>0</v>
      </c>
      <c r="AU84" s="99">
        <v>0</v>
      </c>
      <c r="AV84" s="99">
        <v>0</v>
      </c>
      <c r="AW84" s="99">
        <v>0</v>
      </c>
      <c r="AX84" s="99">
        <v>86352.326812744097</v>
      </c>
      <c r="AY84" s="99">
        <v>185700.14399337801</v>
      </c>
      <c r="AZ84" s="99">
        <v>2556184.2891845698</v>
      </c>
      <c r="BA84" s="99">
        <v>29057.812459945701</v>
      </c>
      <c r="BB84" s="99">
        <v>0</v>
      </c>
      <c r="BC84" s="99">
        <v>4561181.1438598596</v>
      </c>
      <c r="BD84" s="99">
        <v>41012.7773318291</v>
      </c>
      <c r="BE84" s="99">
        <v>0</v>
      </c>
      <c r="BF84" s="99">
        <v>5293.4567877650297</v>
      </c>
      <c r="BG84" s="99">
        <v>1251831.0940856901</v>
      </c>
      <c r="BH84" s="99">
        <v>0</v>
      </c>
      <c r="BI84" s="99">
        <v>366078.45970535302</v>
      </c>
      <c r="BJ84" s="99">
        <v>1910461.1730957001</v>
      </c>
      <c r="BK84" s="99">
        <v>490.60509524494398</v>
      </c>
      <c r="BL84" s="99">
        <v>20857.3124530315</v>
      </c>
      <c r="BM84" s="99">
        <v>0</v>
      </c>
      <c r="BN84" s="99">
        <v>0</v>
      </c>
      <c r="BO84" s="99">
        <v>0</v>
      </c>
      <c r="BP84" s="99">
        <v>0</v>
      </c>
      <c r="BQ84" s="99">
        <v>0</v>
      </c>
      <c r="BR84" s="99">
        <v>46456.481538772598</v>
      </c>
      <c r="BS84" s="99">
        <v>950909.21298217797</v>
      </c>
      <c r="BT84" s="99">
        <v>5646.3098205327997</v>
      </c>
      <c r="BU84" s="99">
        <v>0</v>
      </c>
      <c r="BV84" s="99">
        <v>1271426.96286011</v>
      </c>
      <c r="BW84" s="99">
        <v>4872.7785836458197</v>
      </c>
      <c r="BX84" s="99">
        <v>0</v>
      </c>
      <c r="BY84" s="99">
        <v>0</v>
      </c>
      <c r="BZ84" s="99">
        <v>0</v>
      </c>
      <c r="CA84" s="99">
        <v>7616.5524099469203</v>
      </c>
      <c r="CB84" s="99">
        <v>952887.16007232701</v>
      </c>
      <c r="CC84" s="99">
        <v>7369100.6262817401</v>
      </c>
      <c r="CD84" s="99">
        <v>2268001.3871765099</v>
      </c>
      <c r="CE84" s="99">
        <v>99.195949736982598</v>
      </c>
      <c r="CF84" s="99">
        <v>17602.754299640699</v>
      </c>
      <c r="CG84" s="99">
        <v>134899.01687622099</v>
      </c>
      <c r="CH84" s="99">
        <v>20833.3734276295</v>
      </c>
      <c r="CI84" s="99">
        <v>7719.0668616890898</v>
      </c>
      <c r="CJ84" s="99">
        <v>970254.91819763195</v>
      </c>
      <c r="CK84" s="99">
        <v>7505407.0881347703</v>
      </c>
      <c r="CL84" s="99">
        <v>2261182.4678344699</v>
      </c>
      <c r="CM84" s="188">
        <v>8753.6214994192105</v>
      </c>
      <c r="CN84" s="188">
        <v>1375986.4177246101</v>
      </c>
      <c r="CO84" s="188">
        <v>8809704.1169433594</v>
      </c>
      <c r="CP84" s="99">
        <v>2261182.4678344699</v>
      </c>
      <c r="CQ84" s="99">
        <v>64.304519145749495</v>
      </c>
      <c r="CR84" s="99">
        <v>11480.9286137819</v>
      </c>
      <c r="CS84" s="99">
        <v>89846.409088134795</v>
      </c>
      <c r="CT84" s="99">
        <v>16134.8964278698</v>
      </c>
      <c r="CU84" s="98">
        <v>5338.1397903240004</v>
      </c>
      <c r="CV84" s="98">
        <v>1173.6195365630001</v>
      </c>
    </row>
    <row r="85" spans="1:100" x14ac:dyDescent="0.2">
      <c r="A85" s="98" t="s">
        <v>52</v>
      </c>
      <c r="B85" s="100">
        <v>40238</v>
      </c>
      <c r="C85" s="99">
        <v>0</v>
      </c>
      <c r="D85" s="99">
        <v>2203.7471923530102</v>
      </c>
      <c r="E85" s="99">
        <v>5283.0246140956897</v>
      </c>
      <c r="F85" s="99">
        <v>5.3569397989776899</v>
      </c>
      <c r="G85" s="99">
        <v>96.7519327914342</v>
      </c>
      <c r="H85" s="99">
        <v>0</v>
      </c>
      <c r="I85" s="99">
        <v>0</v>
      </c>
      <c r="J85" s="99">
        <v>0</v>
      </c>
      <c r="K85" s="99">
        <v>0</v>
      </c>
      <c r="L85" s="99">
        <v>200.20357785373901</v>
      </c>
      <c r="M85" s="99">
        <v>176.989733358845</v>
      </c>
      <c r="N85" s="99">
        <v>3026.1484667956802</v>
      </c>
      <c r="O85" s="99">
        <v>71.364585379138603</v>
      </c>
      <c r="P85" s="99">
        <v>0</v>
      </c>
      <c r="Q85" s="99">
        <v>4042.8995663821702</v>
      </c>
      <c r="R85" s="99">
        <v>31.765433129156001</v>
      </c>
      <c r="S85" s="99">
        <v>0</v>
      </c>
      <c r="T85" s="99">
        <v>4.9061594470986201</v>
      </c>
      <c r="U85" s="99">
        <v>1138.47809144855</v>
      </c>
      <c r="V85" s="99">
        <v>0</v>
      </c>
      <c r="W85" s="99">
        <v>201335.58143806501</v>
      </c>
      <c r="X85" s="99">
        <v>696803.73952484096</v>
      </c>
      <c r="Y85" s="99">
        <v>340.30192358046799</v>
      </c>
      <c r="Z85" s="99">
        <v>18307.241147756598</v>
      </c>
      <c r="AA85" s="99">
        <v>0</v>
      </c>
      <c r="AB85" s="99">
        <v>0</v>
      </c>
      <c r="AC85" s="99">
        <v>0</v>
      </c>
      <c r="AD85" s="99">
        <v>0</v>
      </c>
      <c r="AE85" s="99">
        <v>9698.6487228870392</v>
      </c>
      <c r="AF85" s="99">
        <v>23479.243478536599</v>
      </c>
      <c r="AG85" s="99">
        <v>334724.17210006702</v>
      </c>
      <c r="AH85" s="99">
        <v>2895.92695558071</v>
      </c>
      <c r="AI85" s="99">
        <v>0</v>
      </c>
      <c r="AJ85" s="99">
        <v>533291.30900573696</v>
      </c>
      <c r="AK85" s="99">
        <v>5948.02299559116</v>
      </c>
      <c r="AL85" s="99">
        <v>0</v>
      </c>
      <c r="AM85" s="99">
        <v>607.53036335110698</v>
      </c>
      <c r="AN85" s="99">
        <v>418345.60725402797</v>
      </c>
      <c r="AO85" s="99">
        <v>0</v>
      </c>
      <c r="AP85" s="99">
        <v>1868244.8487091099</v>
      </c>
      <c r="AQ85" s="99">
        <v>5145899.1880493201</v>
      </c>
      <c r="AR85" s="99">
        <v>2734.5830324590202</v>
      </c>
      <c r="AS85" s="99">
        <v>142251.80676841701</v>
      </c>
      <c r="AT85" s="99">
        <v>0</v>
      </c>
      <c r="AU85" s="99">
        <v>0</v>
      </c>
      <c r="AV85" s="99">
        <v>0</v>
      </c>
      <c r="AW85" s="99">
        <v>0</v>
      </c>
      <c r="AX85" s="99">
        <v>83932.930908203096</v>
      </c>
      <c r="AY85" s="99">
        <v>174987.968711853</v>
      </c>
      <c r="AZ85" s="99">
        <v>2467908.2939453102</v>
      </c>
      <c r="BA85" s="99">
        <v>25138.333828449198</v>
      </c>
      <c r="BB85" s="99">
        <v>0</v>
      </c>
      <c r="BC85" s="99">
        <v>4089001.9152526902</v>
      </c>
      <c r="BD85" s="99">
        <v>44569.965126991301</v>
      </c>
      <c r="BE85" s="99">
        <v>0</v>
      </c>
      <c r="BF85" s="99">
        <v>4435.1609703302402</v>
      </c>
      <c r="BG85" s="99">
        <v>1321009.5702209501</v>
      </c>
      <c r="BH85" s="99">
        <v>0</v>
      </c>
      <c r="BI85" s="99">
        <v>342236.25986099202</v>
      </c>
      <c r="BJ85" s="99">
        <v>1911596.2610931401</v>
      </c>
      <c r="BK85" s="99">
        <v>485.746385000646</v>
      </c>
      <c r="BL85" s="99">
        <v>22120.0816254616</v>
      </c>
      <c r="BM85" s="99">
        <v>0</v>
      </c>
      <c r="BN85" s="99">
        <v>0</v>
      </c>
      <c r="BO85" s="99">
        <v>0</v>
      </c>
      <c r="BP85" s="99">
        <v>0</v>
      </c>
      <c r="BQ85" s="99">
        <v>0</v>
      </c>
      <c r="BR85" s="99">
        <v>46010.729049205802</v>
      </c>
      <c r="BS85" s="99">
        <v>950780.81488800002</v>
      </c>
      <c r="BT85" s="99">
        <v>4894.3936134576797</v>
      </c>
      <c r="BU85" s="99">
        <v>0</v>
      </c>
      <c r="BV85" s="99">
        <v>1243166.2341766399</v>
      </c>
      <c r="BW85" s="99">
        <v>5505.64076304436</v>
      </c>
      <c r="BX85" s="99">
        <v>0</v>
      </c>
      <c r="BY85" s="99">
        <v>0</v>
      </c>
      <c r="BZ85" s="99">
        <v>0</v>
      </c>
      <c r="CA85" s="99">
        <v>7508.4539045691499</v>
      </c>
      <c r="CB85" s="99">
        <v>941232.22466278099</v>
      </c>
      <c r="CC85" s="99">
        <v>6864584.3335571298</v>
      </c>
      <c r="CD85" s="99">
        <v>2234392.8884277302</v>
      </c>
      <c r="CE85" s="99">
        <v>97.899614232592299</v>
      </c>
      <c r="CF85" s="99">
        <v>18275.711027622201</v>
      </c>
      <c r="CG85" s="99">
        <v>142298.78548431399</v>
      </c>
      <c r="CH85" s="99">
        <v>22124.785808086399</v>
      </c>
      <c r="CI85" s="99">
        <v>7600.5170297026598</v>
      </c>
      <c r="CJ85" s="99">
        <v>960325.14761352504</v>
      </c>
      <c r="CK85" s="99">
        <v>7008111.1377563505</v>
      </c>
      <c r="CL85" s="99">
        <v>2280022.4530334501</v>
      </c>
      <c r="CM85" s="188">
        <v>8758.3416137695294</v>
      </c>
      <c r="CN85" s="188">
        <v>1381645.7563018801</v>
      </c>
      <c r="CO85" s="188">
        <v>8394173.6660156306</v>
      </c>
      <c r="CP85" s="99">
        <v>2280022.4530334501</v>
      </c>
      <c r="CQ85" s="99">
        <v>60.447452721651601</v>
      </c>
      <c r="CR85" s="99">
        <v>11584.3593389988</v>
      </c>
      <c r="CS85" s="99">
        <v>91413.398069381699</v>
      </c>
      <c r="CT85" s="99">
        <v>16390.408526659001</v>
      </c>
      <c r="CU85" s="98">
        <v>5284.5473298859997</v>
      </c>
      <c r="CV85" s="98">
        <v>1224.3850998840001</v>
      </c>
    </row>
    <row r="86" spans="1:100" x14ac:dyDescent="0.2">
      <c r="A86" s="98" t="s">
        <v>52</v>
      </c>
      <c r="B86" s="100">
        <v>40330</v>
      </c>
      <c r="C86" s="99">
        <v>0</v>
      </c>
      <c r="D86" s="99">
        <v>2408.3916773199999</v>
      </c>
      <c r="E86" s="99">
        <v>5246.4262270331401</v>
      </c>
      <c r="F86" s="99">
        <v>5.6128981929505199</v>
      </c>
      <c r="G86" s="99">
        <v>98.478816635906696</v>
      </c>
      <c r="H86" s="99">
        <v>0</v>
      </c>
      <c r="I86" s="99">
        <v>0</v>
      </c>
      <c r="J86" s="99">
        <v>0</v>
      </c>
      <c r="K86" s="99">
        <v>0</v>
      </c>
      <c r="L86" s="99">
        <v>250.881981385872</v>
      </c>
      <c r="M86" s="99">
        <v>174.33045293949499</v>
      </c>
      <c r="N86" s="99">
        <v>2979.9615676403</v>
      </c>
      <c r="O86" s="99">
        <v>65.980022619478405</v>
      </c>
      <c r="P86" s="99">
        <v>0</v>
      </c>
      <c r="Q86" s="99">
        <v>4219.1915517449397</v>
      </c>
      <c r="R86" s="99">
        <v>30.818916880991299</v>
      </c>
      <c r="S86" s="99">
        <v>0</v>
      </c>
      <c r="T86" s="99">
        <v>4.4754869985627002</v>
      </c>
      <c r="U86" s="99">
        <v>1167.75499181449</v>
      </c>
      <c r="V86" s="99">
        <v>0</v>
      </c>
      <c r="W86" s="99">
        <v>369104.16791534401</v>
      </c>
      <c r="X86" s="99">
        <v>684060.40999603295</v>
      </c>
      <c r="Y86" s="99">
        <v>353.83900319039799</v>
      </c>
      <c r="Z86" s="99">
        <v>18016.867373228099</v>
      </c>
      <c r="AA86" s="99">
        <v>0</v>
      </c>
      <c r="AB86" s="99">
        <v>0</v>
      </c>
      <c r="AC86" s="99">
        <v>0</v>
      </c>
      <c r="AD86" s="99">
        <v>0</v>
      </c>
      <c r="AE86" s="99">
        <v>13867.847289204599</v>
      </c>
      <c r="AF86" s="99">
        <v>24641.193464517601</v>
      </c>
      <c r="AG86" s="99">
        <v>329163.442371368</v>
      </c>
      <c r="AH86" s="99">
        <v>2674.2972374558399</v>
      </c>
      <c r="AI86" s="99">
        <v>0</v>
      </c>
      <c r="AJ86" s="99">
        <v>701480.86257934605</v>
      </c>
      <c r="AK86" s="99">
        <v>5566.4814332127598</v>
      </c>
      <c r="AL86" s="99">
        <v>0</v>
      </c>
      <c r="AM86" s="99">
        <v>520.25407477468298</v>
      </c>
      <c r="AN86" s="99">
        <v>427032.45766448998</v>
      </c>
      <c r="AO86" s="99">
        <v>0</v>
      </c>
      <c r="AP86" s="99">
        <v>2205815.54864502</v>
      </c>
      <c r="AQ86" s="99">
        <v>5070486.36291504</v>
      </c>
      <c r="AR86" s="99">
        <v>2805.4766367375901</v>
      </c>
      <c r="AS86" s="99">
        <v>140285.09687042201</v>
      </c>
      <c r="AT86" s="99">
        <v>0</v>
      </c>
      <c r="AU86" s="99">
        <v>0</v>
      </c>
      <c r="AV86" s="99">
        <v>0</v>
      </c>
      <c r="AW86" s="99">
        <v>0</v>
      </c>
      <c r="AX86" s="99">
        <v>119018.443579674</v>
      </c>
      <c r="AY86" s="99">
        <v>184672.10581397999</v>
      </c>
      <c r="AZ86" s="99">
        <v>2436637.0598754901</v>
      </c>
      <c r="BA86" s="99">
        <v>24492.208256006201</v>
      </c>
      <c r="BB86" s="99">
        <v>0</v>
      </c>
      <c r="BC86" s="99">
        <v>4702354.71838379</v>
      </c>
      <c r="BD86" s="99">
        <v>43050.321528434797</v>
      </c>
      <c r="BE86" s="99">
        <v>0</v>
      </c>
      <c r="BF86" s="99">
        <v>3938.6938020288899</v>
      </c>
      <c r="BG86" s="99">
        <v>1360327.3370666499</v>
      </c>
      <c r="BH86" s="99">
        <v>0</v>
      </c>
      <c r="BI86" s="99">
        <v>454885.62383270299</v>
      </c>
      <c r="BJ86" s="99">
        <v>1914306.0796051</v>
      </c>
      <c r="BK86" s="99">
        <v>502.686247326434</v>
      </c>
      <c r="BL86" s="99">
        <v>22422.350152015701</v>
      </c>
      <c r="BM86" s="99">
        <v>0</v>
      </c>
      <c r="BN86" s="99">
        <v>0</v>
      </c>
      <c r="BO86" s="99">
        <v>0</v>
      </c>
      <c r="BP86" s="99">
        <v>0</v>
      </c>
      <c r="BQ86" s="99">
        <v>0</v>
      </c>
      <c r="BR86" s="99">
        <v>46516.841593265497</v>
      </c>
      <c r="BS86" s="99">
        <v>963569.30363464402</v>
      </c>
      <c r="BT86" s="99">
        <v>4771.5350741743996</v>
      </c>
      <c r="BU86" s="99">
        <v>0</v>
      </c>
      <c r="BV86" s="99">
        <v>1374794.2892303499</v>
      </c>
      <c r="BW86" s="99">
        <v>5424.01926499605</v>
      </c>
      <c r="BX86" s="99">
        <v>0</v>
      </c>
      <c r="BY86" s="99">
        <v>0</v>
      </c>
      <c r="BZ86" s="99">
        <v>0</v>
      </c>
      <c r="CA86" s="99">
        <v>7646.3147125244104</v>
      </c>
      <c r="CB86" s="99">
        <v>1019998.6365890499</v>
      </c>
      <c r="CC86" s="99">
        <v>7441494.40588379</v>
      </c>
      <c r="CD86" s="99">
        <v>2392345.99136353</v>
      </c>
      <c r="CE86" s="99">
        <v>99.379144349135501</v>
      </c>
      <c r="CF86" s="99">
        <v>18339.760352134701</v>
      </c>
      <c r="CG86" s="99">
        <v>142195.628358841</v>
      </c>
      <c r="CH86" s="99">
        <v>22422.322626113899</v>
      </c>
      <c r="CI86" s="99">
        <v>7753.3687244057701</v>
      </c>
      <c r="CJ86" s="99">
        <v>1038692.3976593</v>
      </c>
      <c r="CK86" s="99">
        <v>7583497.6116332998</v>
      </c>
      <c r="CL86" s="99">
        <v>2410631.9298095698</v>
      </c>
      <c r="CM86" s="188">
        <v>8920.3280364274997</v>
      </c>
      <c r="CN86" s="188">
        <v>1460689.3152771001</v>
      </c>
      <c r="CO86" s="188">
        <v>8882483.9450683594</v>
      </c>
      <c r="CP86" s="99">
        <v>2410631.9298095698</v>
      </c>
      <c r="CQ86" s="99">
        <v>63.324560836888899</v>
      </c>
      <c r="CR86" s="99">
        <v>12080.6959244013</v>
      </c>
      <c r="CS86" s="99">
        <v>94305.129886627197</v>
      </c>
      <c r="CT86" s="99">
        <v>17182.296304702799</v>
      </c>
      <c r="CU86" s="98">
        <v>5247.6482120110004</v>
      </c>
      <c r="CV86" s="98">
        <v>1252.756173425</v>
      </c>
    </row>
    <row r="87" spans="1:100" x14ac:dyDescent="0.2">
      <c r="A87" s="98" t="s">
        <v>52</v>
      </c>
      <c r="B87" s="100">
        <v>40422</v>
      </c>
      <c r="C87" s="99">
        <v>0</v>
      </c>
      <c r="D87" s="99">
        <v>2357.56716841459</v>
      </c>
      <c r="E87" s="99">
        <v>5160.26087749004</v>
      </c>
      <c r="F87" s="99">
        <v>5.9177542169927602</v>
      </c>
      <c r="G87" s="99">
        <v>93.214776006527202</v>
      </c>
      <c r="H87" s="99">
        <v>0</v>
      </c>
      <c r="I87" s="99">
        <v>0</v>
      </c>
      <c r="J87" s="99">
        <v>0</v>
      </c>
      <c r="K87" s="99">
        <v>0</v>
      </c>
      <c r="L87" s="99">
        <v>242.983866298571</v>
      </c>
      <c r="M87" s="99">
        <v>176.76955981552601</v>
      </c>
      <c r="N87" s="99">
        <v>2929.6856837272599</v>
      </c>
      <c r="O87" s="99">
        <v>59.929716584272697</v>
      </c>
      <c r="P87" s="99">
        <v>0</v>
      </c>
      <c r="Q87" s="99">
        <v>4152.0986481905002</v>
      </c>
      <c r="R87" s="99">
        <v>26.615678370231802</v>
      </c>
      <c r="S87" s="99">
        <v>0</v>
      </c>
      <c r="T87" s="99">
        <v>6.61736180871958</v>
      </c>
      <c r="U87" s="99">
        <v>1184.26147337258</v>
      </c>
      <c r="V87" s="99">
        <v>0</v>
      </c>
      <c r="W87" s="99">
        <v>334998.26740264898</v>
      </c>
      <c r="X87" s="99">
        <v>666572.86817169201</v>
      </c>
      <c r="Y87" s="99">
        <v>324.51365950331098</v>
      </c>
      <c r="Z87" s="99">
        <v>17683.151956558198</v>
      </c>
      <c r="AA87" s="99">
        <v>0</v>
      </c>
      <c r="AB87" s="99">
        <v>0</v>
      </c>
      <c r="AC87" s="99">
        <v>0</v>
      </c>
      <c r="AD87" s="99">
        <v>0</v>
      </c>
      <c r="AE87" s="99">
        <v>12529.328687667799</v>
      </c>
      <c r="AF87" s="99">
        <v>25569.3530814648</v>
      </c>
      <c r="AG87" s="99">
        <v>313472.71980285598</v>
      </c>
      <c r="AH87" s="99">
        <v>2207.6768801510302</v>
      </c>
      <c r="AI87" s="99">
        <v>0</v>
      </c>
      <c r="AJ87" s="99">
        <v>638650.66564941395</v>
      </c>
      <c r="AK87" s="99">
        <v>4670.7550637721997</v>
      </c>
      <c r="AL87" s="99">
        <v>0</v>
      </c>
      <c r="AM87" s="99">
        <v>646.17412342131104</v>
      </c>
      <c r="AN87" s="99">
        <v>435410.531429291</v>
      </c>
      <c r="AO87" s="99">
        <v>0</v>
      </c>
      <c r="AP87" s="99">
        <v>2396639.6014099098</v>
      </c>
      <c r="AQ87" s="99">
        <v>4932101.0680542002</v>
      </c>
      <c r="AR87" s="99">
        <v>2976.9157786965402</v>
      </c>
      <c r="AS87" s="99">
        <v>137335.837303162</v>
      </c>
      <c r="AT87" s="99">
        <v>0</v>
      </c>
      <c r="AU87" s="99">
        <v>0</v>
      </c>
      <c r="AV87" s="99">
        <v>0</v>
      </c>
      <c r="AW87" s="99">
        <v>0</v>
      </c>
      <c r="AX87" s="99">
        <v>111181.16689872699</v>
      </c>
      <c r="AY87" s="99">
        <v>189143.906158447</v>
      </c>
      <c r="AZ87" s="99">
        <v>2327082.0390625</v>
      </c>
      <c r="BA87" s="99">
        <v>19390.3080384731</v>
      </c>
      <c r="BB87" s="99">
        <v>0</v>
      </c>
      <c r="BC87" s="99">
        <v>4691082.0373535203</v>
      </c>
      <c r="BD87" s="99">
        <v>38401.905167102799</v>
      </c>
      <c r="BE87" s="99">
        <v>0</v>
      </c>
      <c r="BF87" s="99">
        <v>5034.2695087790498</v>
      </c>
      <c r="BG87" s="99">
        <v>1383166.3443756099</v>
      </c>
      <c r="BH87" s="99">
        <v>0</v>
      </c>
      <c r="BI87" s="99">
        <v>391049.65448379499</v>
      </c>
      <c r="BJ87" s="99">
        <v>1920423.7142791699</v>
      </c>
      <c r="BK87" s="99">
        <v>454.07504858076601</v>
      </c>
      <c r="BL87" s="99">
        <v>23191.990872383099</v>
      </c>
      <c r="BM87" s="99">
        <v>0</v>
      </c>
      <c r="BN87" s="99">
        <v>0</v>
      </c>
      <c r="BO87" s="99">
        <v>0</v>
      </c>
      <c r="BP87" s="99">
        <v>0</v>
      </c>
      <c r="BQ87" s="99">
        <v>0</v>
      </c>
      <c r="BR87" s="99">
        <v>47524.064234733603</v>
      </c>
      <c r="BS87" s="99">
        <v>947403.16325378395</v>
      </c>
      <c r="BT87" s="99">
        <v>3771.72531506419</v>
      </c>
      <c r="BU87" s="99">
        <v>0</v>
      </c>
      <c r="BV87" s="99">
        <v>1304774.3001556401</v>
      </c>
      <c r="BW87" s="99">
        <v>4752.8148396015204</v>
      </c>
      <c r="BX87" s="99">
        <v>0</v>
      </c>
      <c r="BY87" s="99">
        <v>0</v>
      </c>
      <c r="BZ87" s="99">
        <v>0</v>
      </c>
      <c r="CA87" s="99">
        <v>7484.9236509203902</v>
      </c>
      <c r="CB87" s="99">
        <v>989317.78800964402</v>
      </c>
      <c r="CC87" s="99">
        <v>7402140.10693359</v>
      </c>
      <c r="CD87" s="99">
        <v>2316682.2529907199</v>
      </c>
      <c r="CE87" s="99">
        <v>95.591994099318995</v>
      </c>
      <c r="CF87" s="99">
        <v>17992.593549013101</v>
      </c>
      <c r="CG87" s="99">
        <v>139531.351379395</v>
      </c>
      <c r="CH87" s="99">
        <v>23216.224497318301</v>
      </c>
      <c r="CI87" s="99">
        <v>7574.8221155404999</v>
      </c>
      <c r="CJ87" s="99">
        <v>1006245.34337616</v>
      </c>
      <c r="CK87" s="99">
        <v>7540171.7781372098</v>
      </c>
      <c r="CL87" s="99">
        <v>2344562.2360229502</v>
      </c>
      <c r="CM87" s="188">
        <v>8759.7312115430796</v>
      </c>
      <c r="CN87" s="188">
        <v>1444550.2638854999</v>
      </c>
      <c r="CO87" s="188">
        <v>8870845.3923339806</v>
      </c>
      <c r="CP87" s="99">
        <v>2344562.2360229502</v>
      </c>
      <c r="CQ87" s="99">
        <v>63.999778593890397</v>
      </c>
      <c r="CR87" s="99">
        <v>12847.784720539999</v>
      </c>
      <c r="CS87" s="99">
        <v>97702.1788711548</v>
      </c>
      <c r="CT87" s="99">
        <v>18256.078904867201</v>
      </c>
      <c r="CU87" s="98">
        <v>5177.7310697009998</v>
      </c>
      <c r="CV87" s="98">
        <v>1265.8813674420001</v>
      </c>
    </row>
    <row r="88" spans="1:100" x14ac:dyDescent="0.2">
      <c r="A88" s="98" t="s">
        <v>52</v>
      </c>
      <c r="B88" s="100">
        <v>40513</v>
      </c>
      <c r="C88" s="99">
        <v>0</v>
      </c>
      <c r="D88" s="99">
        <v>2360.9376720189998</v>
      </c>
      <c r="E88" s="99">
        <v>5115.8117496967297</v>
      </c>
      <c r="F88" s="99">
        <v>11.5528088549618</v>
      </c>
      <c r="G88" s="99">
        <v>100.65442960895599</v>
      </c>
      <c r="H88" s="99">
        <v>0</v>
      </c>
      <c r="I88" s="99">
        <v>0</v>
      </c>
      <c r="J88" s="99">
        <v>0</v>
      </c>
      <c r="K88" s="99">
        <v>0</v>
      </c>
      <c r="L88" s="99">
        <v>375.18882479518697</v>
      </c>
      <c r="M88" s="99">
        <v>180.98771061189501</v>
      </c>
      <c r="N88" s="99">
        <v>2882.92751640081</v>
      </c>
      <c r="O88" s="99">
        <v>54.918244744185401</v>
      </c>
      <c r="P88" s="99">
        <v>0</v>
      </c>
      <c r="Q88" s="99">
        <v>4063.1058079302302</v>
      </c>
      <c r="R88" s="99">
        <v>24.5756594231352</v>
      </c>
      <c r="S88" s="99">
        <v>0</v>
      </c>
      <c r="T88" s="99">
        <v>10.624043201678401</v>
      </c>
      <c r="U88" s="99">
        <v>1260.6884639263201</v>
      </c>
      <c r="V88" s="99">
        <v>0</v>
      </c>
      <c r="W88" s="99">
        <v>278794.29346084601</v>
      </c>
      <c r="X88" s="99">
        <v>658796.09440612805</v>
      </c>
      <c r="Y88" s="99">
        <v>325.85151724144799</v>
      </c>
      <c r="Z88" s="99">
        <v>17498.538087844801</v>
      </c>
      <c r="AA88" s="99">
        <v>0</v>
      </c>
      <c r="AB88" s="99">
        <v>0</v>
      </c>
      <c r="AC88" s="99">
        <v>0</v>
      </c>
      <c r="AD88" s="99">
        <v>0</v>
      </c>
      <c r="AE88" s="99">
        <v>23579.798803329501</v>
      </c>
      <c r="AF88" s="99">
        <v>24230.413983821902</v>
      </c>
      <c r="AG88" s="99">
        <v>303195.92881011998</v>
      </c>
      <c r="AH88" s="99">
        <v>1823.5927533060301</v>
      </c>
      <c r="AI88" s="99">
        <v>0</v>
      </c>
      <c r="AJ88" s="99">
        <v>565660.23686981201</v>
      </c>
      <c r="AK88" s="99">
        <v>4250.9098293781299</v>
      </c>
      <c r="AL88" s="99">
        <v>0</v>
      </c>
      <c r="AM88" s="99">
        <v>965.64355970919098</v>
      </c>
      <c r="AN88" s="99">
        <v>456113.70137405401</v>
      </c>
      <c r="AO88" s="99">
        <v>0</v>
      </c>
      <c r="AP88" s="99">
        <v>2120725.3814697298</v>
      </c>
      <c r="AQ88" s="99">
        <v>4893425.9353027297</v>
      </c>
      <c r="AR88" s="99">
        <v>4393.12773817778</v>
      </c>
      <c r="AS88" s="99">
        <v>138555.81920433001</v>
      </c>
      <c r="AT88" s="99">
        <v>0</v>
      </c>
      <c r="AU88" s="99">
        <v>0</v>
      </c>
      <c r="AV88" s="99">
        <v>0</v>
      </c>
      <c r="AW88" s="99">
        <v>0</v>
      </c>
      <c r="AX88" s="99">
        <v>217174.66315460199</v>
      </c>
      <c r="AY88" s="99">
        <v>185473.43580627401</v>
      </c>
      <c r="AZ88" s="99">
        <v>2256390.1432189899</v>
      </c>
      <c r="BA88" s="99">
        <v>17009.004745721799</v>
      </c>
      <c r="BB88" s="99">
        <v>0</v>
      </c>
      <c r="BC88" s="99">
        <v>4445045.5333252</v>
      </c>
      <c r="BD88" s="99">
        <v>35906.358437538103</v>
      </c>
      <c r="BE88" s="99">
        <v>0</v>
      </c>
      <c r="BF88" s="99">
        <v>7696.3334209919003</v>
      </c>
      <c r="BG88" s="99">
        <v>1483161.3541870101</v>
      </c>
      <c r="BH88" s="99">
        <v>0</v>
      </c>
      <c r="BI88" s="99">
        <v>326905.56459426897</v>
      </c>
      <c r="BJ88" s="99">
        <v>1931375.7008056601</v>
      </c>
      <c r="BK88" s="99">
        <v>336.38524899259198</v>
      </c>
      <c r="BL88" s="99">
        <v>23009.5763342381</v>
      </c>
      <c r="BM88" s="99">
        <v>0</v>
      </c>
      <c r="BN88" s="99">
        <v>0</v>
      </c>
      <c r="BO88" s="99">
        <v>0</v>
      </c>
      <c r="BP88" s="99">
        <v>0</v>
      </c>
      <c r="BQ88" s="99">
        <v>0</v>
      </c>
      <c r="BR88" s="99">
        <v>46833.086634159103</v>
      </c>
      <c r="BS88" s="99">
        <v>947525.63272857701</v>
      </c>
      <c r="BT88" s="99">
        <v>3308.6612925529498</v>
      </c>
      <c r="BU88" s="99">
        <v>0</v>
      </c>
      <c r="BV88" s="99">
        <v>1257514.16795349</v>
      </c>
      <c r="BW88" s="99">
        <v>4647.43335914612</v>
      </c>
      <c r="BX88" s="99">
        <v>0</v>
      </c>
      <c r="BY88" s="99">
        <v>0</v>
      </c>
      <c r="BZ88" s="99">
        <v>0</v>
      </c>
      <c r="CA88" s="99">
        <v>7495.3219597339603</v>
      </c>
      <c r="CB88" s="99">
        <v>912952.83222198498</v>
      </c>
      <c r="CC88" s="99">
        <v>7081830.9891967801</v>
      </c>
      <c r="CD88" s="99">
        <v>2248773.4856262198</v>
      </c>
      <c r="CE88" s="99">
        <v>102.25516485516</v>
      </c>
      <c r="CF88" s="99">
        <v>17774.611891269698</v>
      </c>
      <c r="CG88" s="99">
        <v>140542.139909744</v>
      </c>
      <c r="CH88" s="99">
        <v>22975.4528782368</v>
      </c>
      <c r="CI88" s="99">
        <v>7600.2450051903697</v>
      </c>
      <c r="CJ88" s="99">
        <v>931249.22222900402</v>
      </c>
      <c r="CK88" s="99">
        <v>7223129.0187377902</v>
      </c>
      <c r="CL88" s="99">
        <v>2251835.7228088402</v>
      </c>
      <c r="CM88" s="188">
        <v>8812.7307784557306</v>
      </c>
      <c r="CN88" s="188">
        <v>1389827.3875122101</v>
      </c>
      <c r="CO88" s="188">
        <v>8765041.78515625</v>
      </c>
      <c r="CP88" s="99">
        <v>2251835.7228088402</v>
      </c>
      <c r="CQ88" s="99">
        <v>71.406319569796295</v>
      </c>
      <c r="CR88" s="99">
        <v>12618.127618193599</v>
      </c>
      <c r="CS88" s="99">
        <v>97657.213506698594</v>
      </c>
      <c r="CT88" s="99">
        <v>18602.1030631065</v>
      </c>
      <c r="CU88" s="98">
        <v>5118.0311299779996</v>
      </c>
      <c r="CV88" s="98">
        <v>1346.8002293869999</v>
      </c>
    </row>
    <row r="89" spans="1:100" x14ac:dyDescent="0.2">
      <c r="A89" s="98" t="s">
        <v>52</v>
      </c>
      <c r="B89" s="100">
        <v>40603</v>
      </c>
      <c r="C89" s="99">
        <v>0</v>
      </c>
      <c r="D89" s="99">
        <v>2360.8691804110999</v>
      </c>
      <c r="E89" s="99">
        <v>5093.8424583673504</v>
      </c>
      <c r="F89" s="99">
        <v>10.559092913987101</v>
      </c>
      <c r="G89" s="99">
        <v>102.922764719464</v>
      </c>
      <c r="H89" s="99">
        <v>0</v>
      </c>
      <c r="I89" s="99">
        <v>0</v>
      </c>
      <c r="J89" s="99">
        <v>0</v>
      </c>
      <c r="K89" s="99">
        <v>0</v>
      </c>
      <c r="L89" s="99">
        <v>419.55746150389302</v>
      </c>
      <c r="M89" s="99">
        <v>186.336094245315</v>
      </c>
      <c r="N89" s="99">
        <v>2856.4239659607401</v>
      </c>
      <c r="O89" s="99">
        <v>0</v>
      </c>
      <c r="P89" s="99">
        <v>0</v>
      </c>
      <c r="Q89" s="99">
        <v>4064.66229048371</v>
      </c>
      <c r="R89" s="99">
        <v>0</v>
      </c>
      <c r="S89" s="99">
        <v>0</v>
      </c>
      <c r="T89" s="99">
        <v>26.849398410180601</v>
      </c>
      <c r="U89" s="99">
        <v>1306.75322808325</v>
      </c>
      <c r="V89" s="99">
        <v>0</v>
      </c>
      <c r="W89" s="99">
        <v>275751.07982635498</v>
      </c>
      <c r="X89" s="99">
        <v>648205.81756591797</v>
      </c>
      <c r="Y89" s="99">
        <v>290.06880735233398</v>
      </c>
      <c r="Z89" s="99">
        <v>17038.796519517899</v>
      </c>
      <c r="AA89" s="99">
        <v>0</v>
      </c>
      <c r="AB89" s="99">
        <v>0</v>
      </c>
      <c r="AC89" s="99">
        <v>0</v>
      </c>
      <c r="AD89" s="99">
        <v>0</v>
      </c>
      <c r="AE89" s="99">
        <v>23602.920769453001</v>
      </c>
      <c r="AF89" s="99">
        <v>24595.8969688416</v>
      </c>
      <c r="AG89" s="99">
        <v>297324.31807708699</v>
      </c>
      <c r="AH89" s="99">
        <v>0</v>
      </c>
      <c r="AI89" s="99">
        <v>0</v>
      </c>
      <c r="AJ89" s="99">
        <v>581736.30512237502</v>
      </c>
      <c r="AK89" s="99">
        <v>0</v>
      </c>
      <c r="AL89" s="99">
        <v>0</v>
      </c>
      <c r="AM89" s="99">
        <v>3817.4640962481499</v>
      </c>
      <c r="AN89" s="99">
        <v>474742.98974990798</v>
      </c>
      <c r="AO89" s="99">
        <v>0</v>
      </c>
      <c r="AP89" s="99">
        <v>2304032.4123535198</v>
      </c>
      <c r="AQ89" s="99">
        <v>4851955.4252319299</v>
      </c>
      <c r="AR89" s="99">
        <v>4716.1425311565399</v>
      </c>
      <c r="AS89" s="99">
        <v>137152.184764862</v>
      </c>
      <c r="AT89" s="99">
        <v>0</v>
      </c>
      <c r="AU89" s="99">
        <v>0</v>
      </c>
      <c r="AV89" s="99">
        <v>0</v>
      </c>
      <c r="AW89" s="99">
        <v>0</v>
      </c>
      <c r="AX89" s="99">
        <v>210697.85862350499</v>
      </c>
      <c r="AY89" s="99">
        <v>186449.22512245199</v>
      </c>
      <c r="AZ89" s="99">
        <v>2229045.2497253399</v>
      </c>
      <c r="BA89" s="99">
        <v>0</v>
      </c>
      <c r="BB89" s="99">
        <v>0</v>
      </c>
      <c r="BC89" s="99">
        <v>4574896.5789794903</v>
      </c>
      <c r="BD89" s="99">
        <v>0</v>
      </c>
      <c r="BE89" s="99">
        <v>0</v>
      </c>
      <c r="BF89" s="99">
        <v>32857.514854907997</v>
      </c>
      <c r="BG89" s="99">
        <v>1558420.3825378399</v>
      </c>
      <c r="BH89" s="99">
        <v>0</v>
      </c>
      <c r="BI89" s="99">
        <v>333552.18579482997</v>
      </c>
      <c r="BJ89" s="99">
        <v>1979658.79724121</v>
      </c>
      <c r="BK89" s="99">
        <v>244.92861533537501</v>
      </c>
      <c r="BL89" s="99">
        <v>20197.246784448598</v>
      </c>
      <c r="BM89" s="99">
        <v>0</v>
      </c>
      <c r="BN89" s="99">
        <v>0</v>
      </c>
      <c r="BO89" s="99">
        <v>0</v>
      </c>
      <c r="BP89" s="99">
        <v>0</v>
      </c>
      <c r="BQ89" s="99">
        <v>0</v>
      </c>
      <c r="BR89" s="99">
        <v>47939.784729957602</v>
      </c>
      <c r="BS89" s="99">
        <v>979150.04216003395</v>
      </c>
      <c r="BT89" s="99">
        <v>0</v>
      </c>
      <c r="BU89" s="99">
        <v>0</v>
      </c>
      <c r="BV89" s="99">
        <v>1278276.6016845701</v>
      </c>
      <c r="BW89" s="99">
        <v>0</v>
      </c>
      <c r="BX89" s="99">
        <v>0</v>
      </c>
      <c r="BY89" s="99">
        <v>0</v>
      </c>
      <c r="BZ89" s="99">
        <v>0</v>
      </c>
      <c r="CA89" s="99">
        <v>7479.9252601265898</v>
      </c>
      <c r="CB89" s="99">
        <v>929696.97216033901</v>
      </c>
      <c r="CC89" s="99">
        <v>7248760.2543334998</v>
      </c>
      <c r="CD89" s="99">
        <v>2297752.6055297898</v>
      </c>
      <c r="CE89" s="99">
        <v>103.92715435009499</v>
      </c>
      <c r="CF89" s="99">
        <v>17128.506207942999</v>
      </c>
      <c r="CG89" s="99">
        <v>138149.72741699201</v>
      </c>
      <c r="CH89" s="99">
        <v>20206.495862960801</v>
      </c>
      <c r="CI89" s="99">
        <v>7579.9749088287399</v>
      </c>
      <c r="CJ89" s="99">
        <v>947442.12509155297</v>
      </c>
      <c r="CK89" s="99">
        <v>7387730.1029052697</v>
      </c>
      <c r="CL89" s="99">
        <v>2337523.1167602502</v>
      </c>
      <c r="CM89" s="188">
        <v>8897.4213635921496</v>
      </c>
      <c r="CN89" s="188">
        <v>1425060.5189209001</v>
      </c>
      <c r="CO89" s="188">
        <v>9016048.7418212909</v>
      </c>
      <c r="CP89" s="99">
        <v>2337523.1167602502</v>
      </c>
      <c r="CQ89" s="99">
        <v>77.388033686205702</v>
      </c>
      <c r="CR89" s="99">
        <v>13255.030815243699</v>
      </c>
      <c r="CS89" s="99">
        <v>104434.632558823</v>
      </c>
      <c r="CT89" s="99">
        <v>20218.370865106601</v>
      </c>
      <c r="CU89" s="98">
        <v>5094.7615767679999</v>
      </c>
      <c r="CV89" s="98">
        <v>1393.130617217</v>
      </c>
    </row>
    <row r="90" spans="1:100" x14ac:dyDescent="0.2">
      <c r="A90" s="98" t="s">
        <v>52</v>
      </c>
      <c r="B90" s="100">
        <v>40695</v>
      </c>
      <c r="C90" s="99">
        <v>0</v>
      </c>
      <c r="D90" s="99">
        <v>2332.0752826929102</v>
      </c>
      <c r="E90" s="99">
        <v>5047.9407539963704</v>
      </c>
      <c r="F90" s="99">
        <v>12.2289674239</v>
      </c>
      <c r="G90" s="99">
        <v>107.32012589089599</v>
      </c>
      <c r="H90" s="99">
        <v>0</v>
      </c>
      <c r="I90" s="99">
        <v>0</v>
      </c>
      <c r="J90" s="99">
        <v>0</v>
      </c>
      <c r="K90" s="99">
        <v>0</v>
      </c>
      <c r="L90" s="99">
        <v>443.20327687636001</v>
      </c>
      <c r="M90" s="99">
        <v>188.16100552491801</v>
      </c>
      <c r="N90" s="99">
        <v>2804.5455834567501</v>
      </c>
      <c r="O90" s="99">
        <v>0</v>
      </c>
      <c r="P90" s="99">
        <v>0</v>
      </c>
      <c r="Q90" s="99">
        <v>3969.5049833953399</v>
      </c>
      <c r="R90" s="99">
        <v>0</v>
      </c>
      <c r="S90" s="99">
        <v>0</v>
      </c>
      <c r="T90" s="99">
        <v>29.932058011880098</v>
      </c>
      <c r="U90" s="99">
        <v>1338.04210555553</v>
      </c>
      <c r="V90" s="99">
        <v>0</v>
      </c>
      <c r="W90" s="99">
        <v>252122.97963142401</v>
      </c>
      <c r="X90" s="99">
        <v>630244.00941467297</v>
      </c>
      <c r="Y90" s="99">
        <v>218.66779653914301</v>
      </c>
      <c r="Z90" s="99">
        <v>19403.701608657801</v>
      </c>
      <c r="AA90" s="99">
        <v>0</v>
      </c>
      <c r="AB90" s="99">
        <v>0</v>
      </c>
      <c r="AC90" s="99">
        <v>0</v>
      </c>
      <c r="AD90" s="99">
        <v>0</v>
      </c>
      <c r="AE90" s="99">
        <v>23558.570214748401</v>
      </c>
      <c r="AF90" s="99">
        <v>24423.574410438501</v>
      </c>
      <c r="AG90" s="99">
        <v>286585.353042603</v>
      </c>
      <c r="AH90" s="99">
        <v>0</v>
      </c>
      <c r="AI90" s="99">
        <v>0</v>
      </c>
      <c r="AJ90" s="99">
        <v>557420.46208953904</v>
      </c>
      <c r="AK90" s="99">
        <v>0</v>
      </c>
      <c r="AL90" s="99">
        <v>0</v>
      </c>
      <c r="AM90" s="99">
        <v>4932.4475049972498</v>
      </c>
      <c r="AN90" s="99">
        <v>490107.21374511701</v>
      </c>
      <c r="AO90" s="99">
        <v>0</v>
      </c>
      <c r="AP90" s="99">
        <v>2333406.88140869</v>
      </c>
      <c r="AQ90" s="99">
        <v>4757148.96838379</v>
      </c>
      <c r="AR90" s="99">
        <v>2950.7553414702402</v>
      </c>
      <c r="AS90" s="99">
        <v>155138.79284477199</v>
      </c>
      <c r="AT90" s="99">
        <v>0</v>
      </c>
      <c r="AU90" s="99">
        <v>0</v>
      </c>
      <c r="AV90" s="99">
        <v>0</v>
      </c>
      <c r="AW90" s="99">
        <v>0</v>
      </c>
      <c r="AX90" s="99">
        <v>212247.977523804</v>
      </c>
      <c r="AY90" s="99">
        <v>186965.940753937</v>
      </c>
      <c r="AZ90" s="99">
        <v>2169378.9991455101</v>
      </c>
      <c r="BA90" s="99">
        <v>0</v>
      </c>
      <c r="BB90" s="99">
        <v>0</v>
      </c>
      <c r="BC90" s="99">
        <v>4407936.30969238</v>
      </c>
      <c r="BD90" s="99">
        <v>0</v>
      </c>
      <c r="BE90" s="99">
        <v>0</v>
      </c>
      <c r="BF90" s="99">
        <v>41396.327778816201</v>
      </c>
      <c r="BG90" s="99">
        <v>1619856.25907898</v>
      </c>
      <c r="BH90" s="99">
        <v>0</v>
      </c>
      <c r="BI90" s="99">
        <v>320497.50932312</v>
      </c>
      <c r="BJ90" s="99">
        <v>1973217.45599365</v>
      </c>
      <c r="BK90" s="99">
        <v>183.525799067691</v>
      </c>
      <c r="BL90" s="99">
        <v>21705.4074895382</v>
      </c>
      <c r="BM90" s="99">
        <v>0</v>
      </c>
      <c r="BN90" s="99">
        <v>0</v>
      </c>
      <c r="BO90" s="99">
        <v>0</v>
      </c>
      <c r="BP90" s="99">
        <v>0</v>
      </c>
      <c r="BQ90" s="99">
        <v>0</v>
      </c>
      <c r="BR90" s="99">
        <v>48427.292718410499</v>
      </c>
      <c r="BS90" s="99">
        <v>974890.57867431606</v>
      </c>
      <c r="BT90" s="99">
        <v>0</v>
      </c>
      <c r="BU90" s="99">
        <v>0</v>
      </c>
      <c r="BV90" s="99">
        <v>1287534.03825378</v>
      </c>
      <c r="BW90" s="99">
        <v>0</v>
      </c>
      <c r="BX90" s="99">
        <v>0</v>
      </c>
      <c r="BY90" s="99">
        <v>0</v>
      </c>
      <c r="BZ90" s="99">
        <v>0</v>
      </c>
      <c r="CA90" s="99">
        <v>7368.2681216597603</v>
      </c>
      <c r="CB90" s="99">
        <v>878520.69754028297</v>
      </c>
      <c r="CC90" s="99">
        <v>6943252.62072754</v>
      </c>
      <c r="CD90" s="99">
        <v>2312032.0438537602</v>
      </c>
      <c r="CE90" s="99">
        <v>108.353037296794</v>
      </c>
      <c r="CF90" s="99">
        <v>19767.6941862106</v>
      </c>
      <c r="CG90" s="99">
        <v>157194.816823959</v>
      </c>
      <c r="CH90" s="99">
        <v>21710.761464119001</v>
      </c>
      <c r="CI90" s="99">
        <v>7483.68995505571</v>
      </c>
      <c r="CJ90" s="99">
        <v>897726.14540863002</v>
      </c>
      <c r="CK90" s="99">
        <v>7100800.1236572303</v>
      </c>
      <c r="CL90" s="99">
        <v>2331693.8280334501</v>
      </c>
      <c r="CM90" s="188">
        <v>8803.7121397256906</v>
      </c>
      <c r="CN90" s="188">
        <v>1390844.0679779099</v>
      </c>
      <c r="CO90" s="188">
        <v>8683720.8278808594</v>
      </c>
      <c r="CP90" s="99">
        <v>2331693.8280334501</v>
      </c>
      <c r="CQ90" s="99">
        <v>81.135525263845906</v>
      </c>
      <c r="CR90" s="99">
        <v>14949.168376088101</v>
      </c>
      <c r="CS90" s="99">
        <v>117349.0647192</v>
      </c>
      <c r="CT90" s="99">
        <v>21878.012236595201</v>
      </c>
      <c r="CU90" s="98">
        <v>5049.1109842180003</v>
      </c>
      <c r="CV90" s="98">
        <v>1430.0190263310001</v>
      </c>
    </row>
    <row r="91" spans="1:100" x14ac:dyDescent="0.2">
      <c r="A91" s="98" t="s">
        <v>52</v>
      </c>
      <c r="B91" s="100">
        <v>40787</v>
      </c>
      <c r="C91" s="99">
        <v>0</v>
      </c>
      <c r="D91" s="99">
        <v>2441.1607983410399</v>
      </c>
      <c r="E91" s="99">
        <v>4950.9971242546999</v>
      </c>
      <c r="F91" s="99">
        <v>12.836945716990201</v>
      </c>
      <c r="G91" s="99">
        <v>117.726999004371</v>
      </c>
      <c r="H91" s="99">
        <v>0</v>
      </c>
      <c r="I91" s="99">
        <v>0</v>
      </c>
      <c r="J91" s="99">
        <v>0</v>
      </c>
      <c r="K91" s="99">
        <v>0</v>
      </c>
      <c r="L91" s="99">
        <v>557.091972216964</v>
      </c>
      <c r="M91" s="99">
        <v>193.54835155047499</v>
      </c>
      <c r="N91" s="99">
        <v>2728.1660917997401</v>
      </c>
      <c r="O91" s="99">
        <v>0</v>
      </c>
      <c r="P91" s="99">
        <v>0</v>
      </c>
      <c r="Q91" s="99">
        <v>3985.6115281879902</v>
      </c>
      <c r="R91" s="99">
        <v>0</v>
      </c>
      <c r="S91" s="99">
        <v>0</v>
      </c>
      <c r="T91" s="99">
        <v>35.787634841632098</v>
      </c>
      <c r="U91" s="99">
        <v>1383.97072929144</v>
      </c>
      <c r="V91" s="99">
        <v>0</v>
      </c>
      <c r="W91" s="99">
        <v>287334.486484528</v>
      </c>
      <c r="X91" s="99">
        <v>611659.69717407203</v>
      </c>
      <c r="Y91" s="99">
        <v>204.53803256526601</v>
      </c>
      <c r="Z91" s="99">
        <v>19827.963014841102</v>
      </c>
      <c r="AA91" s="99">
        <v>0</v>
      </c>
      <c r="AB91" s="99">
        <v>0</v>
      </c>
      <c r="AC91" s="99">
        <v>0</v>
      </c>
      <c r="AD91" s="99">
        <v>0</v>
      </c>
      <c r="AE91" s="99">
        <v>33332.792937755599</v>
      </c>
      <c r="AF91" s="99">
        <v>24429.877765178699</v>
      </c>
      <c r="AG91" s="99">
        <v>273769.06947708101</v>
      </c>
      <c r="AH91" s="99">
        <v>0</v>
      </c>
      <c r="AI91" s="99">
        <v>0</v>
      </c>
      <c r="AJ91" s="99">
        <v>561175.58683013904</v>
      </c>
      <c r="AK91" s="99">
        <v>0</v>
      </c>
      <c r="AL91" s="99">
        <v>0</v>
      </c>
      <c r="AM91" s="99">
        <v>4594.8093439340601</v>
      </c>
      <c r="AN91" s="99">
        <v>504928.35587692301</v>
      </c>
      <c r="AO91" s="99">
        <v>0</v>
      </c>
      <c r="AP91" s="99">
        <v>2613843.6539306599</v>
      </c>
      <c r="AQ91" s="99">
        <v>4583707.5573120099</v>
      </c>
      <c r="AR91" s="99">
        <v>2291.5475033819698</v>
      </c>
      <c r="AS91" s="99">
        <v>161528.44190216099</v>
      </c>
      <c r="AT91" s="99">
        <v>0</v>
      </c>
      <c r="AU91" s="99">
        <v>0</v>
      </c>
      <c r="AV91" s="99">
        <v>0</v>
      </c>
      <c r="AW91" s="99">
        <v>0</v>
      </c>
      <c r="AX91" s="99">
        <v>296500.69437408401</v>
      </c>
      <c r="AY91" s="99">
        <v>184019.91314315799</v>
      </c>
      <c r="AZ91" s="99">
        <v>2054379.14120483</v>
      </c>
      <c r="BA91" s="99">
        <v>0</v>
      </c>
      <c r="BB91" s="99">
        <v>0</v>
      </c>
      <c r="BC91" s="99">
        <v>4502204.00964355</v>
      </c>
      <c r="BD91" s="99">
        <v>0</v>
      </c>
      <c r="BE91" s="99">
        <v>0</v>
      </c>
      <c r="BF91" s="99">
        <v>39237.9965867996</v>
      </c>
      <c r="BG91" s="99">
        <v>1682300.86643982</v>
      </c>
      <c r="BH91" s="99">
        <v>0</v>
      </c>
      <c r="BI91" s="99">
        <v>339813.55879592901</v>
      </c>
      <c r="BJ91" s="99">
        <v>1964752.2742157001</v>
      </c>
      <c r="BK91" s="99">
        <v>168.518624028191</v>
      </c>
      <c r="BL91" s="99">
        <v>23575.627862214998</v>
      </c>
      <c r="BM91" s="99">
        <v>0</v>
      </c>
      <c r="BN91" s="99">
        <v>0</v>
      </c>
      <c r="BO91" s="99">
        <v>0</v>
      </c>
      <c r="BP91" s="99">
        <v>0</v>
      </c>
      <c r="BQ91" s="99">
        <v>0</v>
      </c>
      <c r="BR91" s="99">
        <v>47534.296412468</v>
      </c>
      <c r="BS91" s="99">
        <v>969885.22033691395</v>
      </c>
      <c r="BT91" s="99">
        <v>0</v>
      </c>
      <c r="BU91" s="99">
        <v>0</v>
      </c>
      <c r="BV91" s="99">
        <v>1280317.56434631</v>
      </c>
      <c r="BW91" s="99">
        <v>0</v>
      </c>
      <c r="BX91" s="99">
        <v>0</v>
      </c>
      <c r="BY91" s="99">
        <v>0</v>
      </c>
      <c r="BZ91" s="99">
        <v>0</v>
      </c>
      <c r="CA91" s="99">
        <v>7356.1183999776804</v>
      </c>
      <c r="CB91" s="99">
        <v>914624.68780517601</v>
      </c>
      <c r="CC91" s="99">
        <v>7086367.0037841797</v>
      </c>
      <c r="CD91" s="99">
        <v>2310783.0711669899</v>
      </c>
      <c r="CE91" s="99">
        <v>119.106027103961</v>
      </c>
      <c r="CF91" s="99">
        <v>20015.963431119901</v>
      </c>
      <c r="CG91" s="99">
        <v>162883.12222099301</v>
      </c>
      <c r="CH91" s="99">
        <v>23594.588855505001</v>
      </c>
      <c r="CI91" s="99">
        <v>7470.0132803916904</v>
      </c>
      <c r="CJ91" s="99">
        <v>934521.49444580101</v>
      </c>
      <c r="CK91" s="99">
        <v>7247512.62390137</v>
      </c>
      <c r="CL91" s="99">
        <v>2331633.4820251502</v>
      </c>
      <c r="CM91" s="188">
        <v>8857.7316823005694</v>
      </c>
      <c r="CN91" s="188">
        <v>1442879.6045379599</v>
      </c>
      <c r="CO91" s="188">
        <v>8884385.50537109</v>
      </c>
      <c r="CP91" s="99">
        <v>2331633.4820251502</v>
      </c>
      <c r="CQ91" s="99">
        <v>84.745845523662894</v>
      </c>
      <c r="CR91" s="99">
        <v>15742.0936180353</v>
      </c>
      <c r="CS91" s="99">
        <v>125901.951107979</v>
      </c>
      <c r="CT91" s="99">
        <v>23221.843595981602</v>
      </c>
      <c r="CU91" s="98">
        <v>4968.4180407659996</v>
      </c>
      <c r="CV91" s="98">
        <v>1483.3824319570001</v>
      </c>
    </row>
    <row r="92" spans="1:100" x14ac:dyDescent="0.2">
      <c r="A92" s="98" t="s">
        <v>52</v>
      </c>
      <c r="B92" s="100">
        <v>40878</v>
      </c>
      <c r="C92" s="99">
        <v>0</v>
      </c>
      <c r="D92" s="99">
        <v>2572.1290693283099</v>
      </c>
      <c r="E92" s="99">
        <v>4937.4525101184799</v>
      </c>
      <c r="F92" s="99">
        <v>13.709939405904199</v>
      </c>
      <c r="G92" s="99">
        <v>116.84556080866599</v>
      </c>
      <c r="H92" s="99">
        <v>0</v>
      </c>
      <c r="I92" s="99">
        <v>0</v>
      </c>
      <c r="J92" s="99">
        <v>0</v>
      </c>
      <c r="K92" s="99">
        <v>0</v>
      </c>
      <c r="L92" s="99">
        <v>550.24675633758295</v>
      </c>
      <c r="M92" s="99">
        <v>202.86330744996701</v>
      </c>
      <c r="N92" s="99">
        <v>2696.4786658585099</v>
      </c>
      <c r="O92" s="99">
        <v>0</v>
      </c>
      <c r="P92" s="99">
        <v>0</v>
      </c>
      <c r="Q92" s="99">
        <v>4135.8096886277199</v>
      </c>
      <c r="R92" s="99">
        <v>0</v>
      </c>
      <c r="S92" s="99">
        <v>0</v>
      </c>
      <c r="T92" s="99">
        <v>24.203193478519101</v>
      </c>
      <c r="U92" s="99">
        <v>1431.2832979708901</v>
      </c>
      <c r="V92" s="99">
        <v>0</v>
      </c>
      <c r="W92" s="99">
        <v>316653.67304229701</v>
      </c>
      <c r="X92" s="99">
        <v>600681.29470825195</v>
      </c>
      <c r="Y92" s="99">
        <v>279.913049858063</v>
      </c>
      <c r="Z92" s="99">
        <v>22134.2676324844</v>
      </c>
      <c r="AA92" s="99">
        <v>0</v>
      </c>
      <c r="AB92" s="99">
        <v>0</v>
      </c>
      <c r="AC92" s="99">
        <v>0</v>
      </c>
      <c r="AD92" s="99">
        <v>0</v>
      </c>
      <c r="AE92" s="99">
        <v>31318.672787904699</v>
      </c>
      <c r="AF92" s="99">
        <v>24797.7677669525</v>
      </c>
      <c r="AG92" s="99">
        <v>263272.34255599999</v>
      </c>
      <c r="AH92" s="99">
        <v>0</v>
      </c>
      <c r="AI92" s="99">
        <v>0</v>
      </c>
      <c r="AJ92" s="99">
        <v>580673.50007629395</v>
      </c>
      <c r="AK92" s="99">
        <v>0</v>
      </c>
      <c r="AL92" s="99">
        <v>0</v>
      </c>
      <c r="AM92" s="99">
        <v>3734.0277498662499</v>
      </c>
      <c r="AN92" s="99">
        <v>529326.29895782506</v>
      </c>
      <c r="AO92" s="99">
        <v>0</v>
      </c>
      <c r="AP92" s="99">
        <v>2584223.9319152799</v>
      </c>
      <c r="AQ92" s="99">
        <v>4554912.2692260696</v>
      </c>
      <c r="AR92" s="99">
        <v>4629.9740593433398</v>
      </c>
      <c r="AS92" s="99">
        <v>177595.48963165301</v>
      </c>
      <c r="AT92" s="99">
        <v>0</v>
      </c>
      <c r="AU92" s="99">
        <v>0</v>
      </c>
      <c r="AV92" s="99">
        <v>0</v>
      </c>
      <c r="AW92" s="99">
        <v>0</v>
      </c>
      <c r="AX92" s="99">
        <v>293041.80884552002</v>
      </c>
      <c r="AY92" s="99">
        <v>187904.10366821301</v>
      </c>
      <c r="AZ92" s="99">
        <v>1987702.0183868399</v>
      </c>
      <c r="BA92" s="99">
        <v>0</v>
      </c>
      <c r="BB92" s="99">
        <v>0</v>
      </c>
      <c r="BC92" s="99">
        <v>4705857.3549804697</v>
      </c>
      <c r="BD92" s="99">
        <v>0</v>
      </c>
      <c r="BE92" s="99">
        <v>0</v>
      </c>
      <c r="BF92" s="99">
        <v>31573.0599937439</v>
      </c>
      <c r="BG92" s="99">
        <v>1771507.4193267799</v>
      </c>
      <c r="BH92" s="99">
        <v>0</v>
      </c>
      <c r="BI92" s="99">
        <v>353219.72129821801</v>
      </c>
      <c r="BJ92" s="99">
        <v>1992836.2802734401</v>
      </c>
      <c r="BK92" s="99">
        <v>313.30259490758198</v>
      </c>
      <c r="BL92" s="99">
        <v>27218.552443504301</v>
      </c>
      <c r="BM92" s="99">
        <v>0</v>
      </c>
      <c r="BN92" s="99">
        <v>0</v>
      </c>
      <c r="BO92" s="99">
        <v>0</v>
      </c>
      <c r="BP92" s="99">
        <v>0</v>
      </c>
      <c r="BQ92" s="99">
        <v>0</v>
      </c>
      <c r="BR92" s="99">
        <v>49058.418544292501</v>
      </c>
      <c r="BS92" s="99">
        <v>978064.93386077904</v>
      </c>
      <c r="BT92" s="99">
        <v>0</v>
      </c>
      <c r="BU92" s="99">
        <v>0</v>
      </c>
      <c r="BV92" s="99">
        <v>1317171.16958618</v>
      </c>
      <c r="BW92" s="99">
        <v>0</v>
      </c>
      <c r="BX92" s="99">
        <v>0</v>
      </c>
      <c r="BY92" s="99">
        <v>0</v>
      </c>
      <c r="BZ92" s="99">
        <v>0</v>
      </c>
      <c r="CA92" s="99">
        <v>7533.8413500189799</v>
      </c>
      <c r="CB92" s="99">
        <v>910878.11769866897</v>
      </c>
      <c r="CC92" s="99">
        <v>7146889.6998901404</v>
      </c>
      <c r="CD92" s="99">
        <v>2336094.8337402302</v>
      </c>
      <c r="CE92" s="99">
        <v>116.404669286683</v>
      </c>
      <c r="CF92" s="99">
        <v>22100.5519337654</v>
      </c>
      <c r="CG92" s="99">
        <v>177339.48953819301</v>
      </c>
      <c r="CH92" s="99">
        <v>27172.7183301449</v>
      </c>
      <c r="CI92" s="99">
        <v>7651.3875861167899</v>
      </c>
      <c r="CJ92" s="99">
        <v>932857.02369689895</v>
      </c>
      <c r="CK92" s="99">
        <v>7323712.7657470703</v>
      </c>
      <c r="CL92" s="99">
        <v>2352638.5299377399</v>
      </c>
      <c r="CM92" s="188">
        <v>9050.5991176366806</v>
      </c>
      <c r="CN92" s="188">
        <v>1468539.4462280299</v>
      </c>
      <c r="CO92" s="188">
        <v>9147668.4398193397</v>
      </c>
      <c r="CP92" s="99">
        <v>2352638.5299377399</v>
      </c>
      <c r="CQ92" s="99">
        <v>90.620257374830501</v>
      </c>
      <c r="CR92" s="99">
        <v>18112.8194231987</v>
      </c>
      <c r="CS92" s="99">
        <v>143729.667564392</v>
      </c>
      <c r="CT92" s="99">
        <v>27433.230186223998</v>
      </c>
      <c r="CU92" s="98">
        <v>4933.2807230890003</v>
      </c>
      <c r="CV92" s="98">
        <v>1536.068605464</v>
      </c>
    </row>
    <row r="93" spans="1:100" x14ac:dyDescent="0.2">
      <c r="A93" s="98" t="s">
        <v>52</v>
      </c>
      <c r="B93" s="100">
        <v>40969</v>
      </c>
      <c r="C93" s="99">
        <v>0</v>
      </c>
      <c r="D93" s="99">
        <v>2574.2667492926098</v>
      </c>
      <c r="E93" s="99">
        <v>4889.2726173400897</v>
      </c>
      <c r="F93" s="99">
        <v>16.954838958801702</v>
      </c>
      <c r="G93" s="99">
        <v>123.372124979272</v>
      </c>
      <c r="H93" s="99">
        <v>0</v>
      </c>
      <c r="I93" s="99">
        <v>0</v>
      </c>
      <c r="J93" s="99">
        <v>0</v>
      </c>
      <c r="K93" s="99">
        <v>0</v>
      </c>
      <c r="L93" s="99">
        <v>570.07384821027495</v>
      </c>
      <c r="M93" s="99">
        <v>208.17332124337599</v>
      </c>
      <c r="N93" s="99">
        <v>2663.58599424362</v>
      </c>
      <c r="O93" s="99">
        <v>0</v>
      </c>
      <c r="P93" s="99">
        <v>0</v>
      </c>
      <c r="Q93" s="99">
        <v>4121.0870254635802</v>
      </c>
      <c r="R93" s="99">
        <v>0</v>
      </c>
      <c r="S93" s="99">
        <v>0</v>
      </c>
      <c r="T93" s="99">
        <v>27.339305005501998</v>
      </c>
      <c r="U93" s="99">
        <v>1496.67004737258</v>
      </c>
      <c r="V93" s="99">
        <v>0</v>
      </c>
      <c r="W93" s="99">
        <v>301382.24812698399</v>
      </c>
      <c r="X93" s="99">
        <v>587272.08753967297</v>
      </c>
      <c r="Y93" s="99">
        <v>318.31811763346201</v>
      </c>
      <c r="Z93" s="99">
        <v>24239.199784040498</v>
      </c>
      <c r="AA93" s="99">
        <v>0</v>
      </c>
      <c r="AB93" s="99">
        <v>0</v>
      </c>
      <c r="AC93" s="99">
        <v>0</v>
      </c>
      <c r="AD93" s="99">
        <v>0</v>
      </c>
      <c r="AE93" s="99">
        <v>32588.912327289599</v>
      </c>
      <c r="AF93" s="99">
        <v>24127.5723400116</v>
      </c>
      <c r="AG93" s="99">
        <v>255425.21615219099</v>
      </c>
      <c r="AH93" s="99">
        <v>0</v>
      </c>
      <c r="AI93" s="99">
        <v>0</v>
      </c>
      <c r="AJ93" s="99">
        <v>575002.99212646496</v>
      </c>
      <c r="AK93" s="99">
        <v>0</v>
      </c>
      <c r="AL93" s="99">
        <v>0</v>
      </c>
      <c r="AM93" s="99">
        <v>4906.0770470500001</v>
      </c>
      <c r="AN93" s="99">
        <v>553681.07279205299</v>
      </c>
      <c r="AO93" s="99">
        <v>0</v>
      </c>
      <c r="AP93" s="99">
        <v>2722580.8022155799</v>
      </c>
      <c r="AQ93" s="99">
        <v>4517693.7490234403</v>
      </c>
      <c r="AR93" s="99">
        <v>4569.0115268826503</v>
      </c>
      <c r="AS93" s="99">
        <v>196406.45021629299</v>
      </c>
      <c r="AT93" s="99">
        <v>0</v>
      </c>
      <c r="AU93" s="99">
        <v>0</v>
      </c>
      <c r="AV93" s="99">
        <v>0</v>
      </c>
      <c r="AW93" s="99">
        <v>0</v>
      </c>
      <c r="AX93" s="99">
        <v>301014.75876617403</v>
      </c>
      <c r="AY93" s="99">
        <v>188541.76692390401</v>
      </c>
      <c r="AZ93" s="99">
        <v>1966648.6393432601</v>
      </c>
      <c r="BA93" s="99">
        <v>0</v>
      </c>
      <c r="BB93" s="99">
        <v>0</v>
      </c>
      <c r="BC93" s="99">
        <v>4695117.31066895</v>
      </c>
      <c r="BD93" s="99">
        <v>0</v>
      </c>
      <c r="BE93" s="99">
        <v>0</v>
      </c>
      <c r="BF93" s="99">
        <v>41577.923696994803</v>
      </c>
      <c r="BG93" s="99">
        <v>1874695.26333618</v>
      </c>
      <c r="BH93" s="99">
        <v>0</v>
      </c>
      <c r="BI93" s="99">
        <v>354589.15898895299</v>
      </c>
      <c r="BJ93" s="99">
        <v>2037249.88980103</v>
      </c>
      <c r="BK93" s="99">
        <v>459.34012210369099</v>
      </c>
      <c r="BL93" s="99">
        <v>29995.704710960399</v>
      </c>
      <c r="BM93" s="99">
        <v>0</v>
      </c>
      <c r="BN93" s="99">
        <v>0</v>
      </c>
      <c r="BO93" s="99">
        <v>0</v>
      </c>
      <c r="BP93" s="99">
        <v>0</v>
      </c>
      <c r="BQ93" s="99">
        <v>0</v>
      </c>
      <c r="BR93" s="99">
        <v>50409.032577514598</v>
      </c>
      <c r="BS93" s="99">
        <v>1010688.80793762</v>
      </c>
      <c r="BT93" s="99">
        <v>0</v>
      </c>
      <c r="BU93" s="99">
        <v>0</v>
      </c>
      <c r="BV93" s="99">
        <v>1324340.1554717999</v>
      </c>
      <c r="BW93" s="99">
        <v>0</v>
      </c>
      <c r="BX93" s="99">
        <v>0</v>
      </c>
      <c r="BY93" s="99">
        <v>0</v>
      </c>
      <c r="BZ93" s="99">
        <v>0</v>
      </c>
      <c r="CA93" s="99">
        <v>7494.2530888318997</v>
      </c>
      <c r="CB93" s="99">
        <v>885151.60849761998</v>
      </c>
      <c r="CC93" s="99">
        <v>7220903.2570190402</v>
      </c>
      <c r="CD93" s="99">
        <v>2378118.5836486798</v>
      </c>
      <c r="CE93" s="99">
        <v>123.38769526034601</v>
      </c>
      <c r="CF93" s="99">
        <v>24123.114708662</v>
      </c>
      <c r="CG93" s="99">
        <v>196186.92926597601</v>
      </c>
      <c r="CH93" s="99">
        <v>30015.190145969402</v>
      </c>
      <c r="CI93" s="99">
        <v>7615.0553534626997</v>
      </c>
      <c r="CJ93" s="99">
        <v>908367.76444244396</v>
      </c>
      <c r="CK93" s="99">
        <v>7418940.8764038105</v>
      </c>
      <c r="CL93" s="99">
        <v>2423581.8337707501</v>
      </c>
      <c r="CM93" s="188">
        <v>9113.3805466890299</v>
      </c>
      <c r="CN93" s="188">
        <v>1457453.07710266</v>
      </c>
      <c r="CO93" s="188">
        <v>9353958.1492919903</v>
      </c>
      <c r="CP93" s="99">
        <v>2423581.8337707501</v>
      </c>
      <c r="CQ93" s="99">
        <v>96.867714565247297</v>
      </c>
      <c r="CR93" s="99">
        <v>19224.149182081201</v>
      </c>
      <c r="CS93" s="99">
        <v>154245.80061531099</v>
      </c>
      <c r="CT93" s="99">
        <v>30033.034126758601</v>
      </c>
      <c r="CU93" s="98">
        <v>4889.6709712049997</v>
      </c>
      <c r="CV93" s="98">
        <v>1607.43035975</v>
      </c>
    </row>
    <row r="94" spans="1:100" x14ac:dyDescent="0.2">
      <c r="A94" s="98" t="s">
        <v>52</v>
      </c>
      <c r="B94" s="100">
        <v>41061</v>
      </c>
      <c r="C94" s="99">
        <v>0</v>
      </c>
      <c r="D94" s="99">
        <v>2661.9403144121202</v>
      </c>
      <c r="E94" s="99">
        <v>4848.3946877121898</v>
      </c>
      <c r="F94" s="99">
        <v>17.941477158805402</v>
      </c>
      <c r="G94" s="99">
        <v>124.18576417211401</v>
      </c>
      <c r="H94" s="99">
        <v>0</v>
      </c>
      <c r="I94" s="99">
        <v>0</v>
      </c>
      <c r="J94" s="99">
        <v>0</v>
      </c>
      <c r="K94" s="99">
        <v>0</v>
      </c>
      <c r="L94" s="99">
        <v>586.80395574122701</v>
      </c>
      <c r="M94" s="99">
        <v>194.76248859241599</v>
      </c>
      <c r="N94" s="99">
        <v>2597.00801217556</v>
      </c>
      <c r="O94" s="99">
        <v>0</v>
      </c>
      <c r="P94" s="99">
        <v>0</v>
      </c>
      <c r="Q94" s="99">
        <v>4224.2306725978897</v>
      </c>
      <c r="R94" s="99">
        <v>0</v>
      </c>
      <c r="S94" s="99">
        <v>0</v>
      </c>
      <c r="T94" s="99">
        <v>29.1236357120797</v>
      </c>
      <c r="U94" s="99">
        <v>1555.0582694560301</v>
      </c>
      <c r="V94" s="99">
        <v>0</v>
      </c>
      <c r="W94" s="99">
        <v>301142.56241226202</v>
      </c>
      <c r="X94" s="99">
        <v>578940.75556182896</v>
      </c>
      <c r="Y94" s="99">
        <v>267.92552877962601</v>
      </c>
      <c r="Z94" s="99">
        <v>22814.4100110531</v>
      </c>
      <c r="AA94" s="99">
        <v>0</v>
      </c>
      <c r="AB94" s="99">
        <v>0</v>
      </c>
      <c r="AC94" s="99">
        <v>0</v>
      </c>
      <c r="AD94" s="99">
        <v>0</v>
      </c>
      <c r="AE94" s="99">
        <v>31641.941657781601</v>
      </c>
      <c r="AF94" s="99">
        <v>22761.457311153401</v>
      </c>
      <c r="AG94" s="99">
        <v>245214.57046318101</v>
      </c>
      <c r="AH94" s="99">
        <v>0</v>
      </c>
      <c r="AI94" s="99">
        <v>0</v>
      </c>
      <c r="AJ94" s="99">
        <v>583609.62723541295</v>
      </c>
      <c r="AK94" s="99">
        <v>0</v>
      </c>
      <c r="AL94" s="99">
        <v>0</v>
      </c>
      <c r="AM94" s="99">
        <v>4732.2383384108498</v>
      </c>
      <c r="AN94" s="99">
        <v>568763.29374694801</v>
      </c>
      <c r="AO94" s="99">
        <v>0</v>
      </c>
      <c r="AP94" s="99">
        <v>2498402.1464233398</v>
      </c>
      <c r="AQ94" s="99">
        <v>4459641.0349731399</v>
      </c>
      <c r="AR94" s="99">
        <v>3676.16565582156</v>
      </c>
      <c r="AS94" s="99">
        <v>189412.85448837301</v>
      </c>
      <c r="AT94" s="99">
        <v>0</v>
      </c>
      <c r="AU94" s="99">
        <v>0</v>
      </c>
      <c r="AV94" s="99">
        <v>0</v>
      </c>
      <c r="AW94" s="99">
        <v>0</v>
      </c>
      <c r="AX94" s="99">
        <v>292692.68087005598</v>
      </c>
      <c r="AY94" s="99">
        <v>175245.41293525699</v>
      </c>
      <c r="AZ94" s="99">
        <v>1887475.6516418499</v>
      </c>
      <c r="BA94" s="99">
        <v>0</v>
      </c>
      <c r="BB94" s="99">
        <v>0</v>
      </c>
      <c r="BC94" s="99">
        <v>4772591.19995117</v>
      </c>
      <c r="BD94" s="99">
        <v>0</v>
      </c>
      <c r="BE94" s="99">
        <v>0</v>
      </c>
      <c r="BF94" s="99">
        <v>42145.008267402598</v>
      </c>
      <c r="BG94" s="99">
        <v>1947733.3335266099</v>
      </c>
      <c r="BH94" s="99">
        <v>0</v>
      </c>
      <c r="BI94" s="99">
        <v>344929.78348541301</v>
      </c>
      <c r="BJ94" s="99">
        <v>2039779.6440429699</v>
      </c>
      <c r="BK94" s="99">
        <v>360.22679383680202</v>
      </c>
      <c r="BL94" s="99">
        <v>28516.3476290703</v>
      </c>
      <c r="BM94" s="99">
        <v>0</v>
      </c>
      <c r="BN94" s="99">
        <v>0</v>
      </c>
      <c r="BO94" s="99">
        <v>0</v>
      </c>
      <c r="BP94" s="99">
        <v>0</v>
      </c>
      <c r="BQ94" s="99">
        <v>0</v>
      </c>
      <c r="BR94" s="99">
        <v>46046.712710857399</v>
      </c>
      <c r="BS94" s="99">
        <v>1018691.60244751</v>
      </c>
      <c r="BT94" s="99">
        <v>0</v>
      </c>
      <c r="BU94" s="99">
        <v>0</v>
      </c>
      <c r="BV94" s="99">
        <v>1333172.9969635</v>
      </c>
      <c r="BW94" s="99">
        <v>0</v>
      </c>
      <c r="BX94" s="99">
        <v>0</v>
      </c>
      <c r="BY94" s="99">
        <v>0</v>
      </c>
      <c r="BZ94" s="99">
        <v>0</v>
      </c>
      <c r="CA94" s="99">
        <v>7489.4388172030403</v>
      </c>
      <c r="CB94" s="99">
        <v>861419.26043701195</v>
      </c>
      <c r="CC94" s="99">
        <v>7086860.36218262</v>
      </c>
      <c r="CD94" s="99">
        <v>2401994.64129639</v>
      </c>
      <c r="CE94" s="99">
        <v>124.25401466433</v>
      </c>
      <c r="CF94" s="99">
        <v>22941.5453135967</v>
      </c>
      <c r="CG94" s="99">
        <v>189760.44617843599</v>
      </c>
      <c r="CH94" s="99">
        <v>28527.767352104202</v>
      </c>
      <c r="CI94" s="99">
        <v>7619.89226716757</v>
      </c>
      <c r="CJ94" s="99">
        <v>883798.33036041295</v>
      </c>
      <c r="CK94" s="99">
        <v>7277638.7882690402</v>
      </c>
      <c r="CL94" s="99">
        <v>2429479.7223815899</v>
      </c>
      <c r="CM94" s="188">
        <v>9153.8143243789691</v>
      </c>
      <c r="CN94" s="188">
        <v>1449518.08837891</v>
      </c>
      <c r="CO94" s="188">
        <v>9228496.3654785194</v>
      </c>
      <c r="CP94" s="99">
        <v>2429479.7223815899</v>
      </c>
      <c r="CQ94" s="99">
        <v>98.074373121373398</v>
      </c>
      <c r="CR94" s="99">
        <v>18218.305937767</v>
      </c>
      <c r="CS94" s="99">
        <v>148446.72144317601</v>
      </c>
      <c r="CT94" s="99">
        <v>28619.836116790801</v>
      </c>
      <c r="CU94" s="98">
        <v>4847.1505884090002</v>
      </c>
      <c r="CV94" s="98">
        <v>1667.629100186</v>
      </c>
    </row>
    <row r="95" spans="1:100" x14ac:dyDescent="0.2">
      <c r="A95" s="98" t="s">
        <v>52</v>
      </c>
      <c r="B95" s="100">
        <v>41153</v>
      </c>
      <c r="C95" s="99">
        <v>0</v>
      </c>
      <c r="D95" s="99">
        <v>2623.02624905109</v>
      </c>
      <c r="E95" s="99">
        <v>4760.7794430255899</v>
      </c>
      <c r="F95" s="99">
        <v>10.126933760941</v>
      </c>
      <c r="G95" s="99">
        <v>126.21934404130999</v>
      </c>
      <c r="H95" s="99">
        <v>0</v>
      </c>
      <c r="I95" s="99">
        <v>0</v>
      </c>
      <c r="J95" s="99">
        <v>0</v>
      </c>
      <c r="K95" s="99">
        <v>0</v>
      </c>
      <c r="L95" s="99">
        <v>504.33073179796298</v>
      </c>
      <c r="M95" s="99">
        <v>196.85105876624601</v>
      </c>
      <c r="N95" s="99">
        <v>2543.9660099446801</v>
      </c>
      <c r="O95" s="99">
        <v>0</v>
      </c>
      <c r="P95" s="99">
        <v>0</v>
      </c>
      <c r="Q95" s="99">
        <v>4229.5992078781101</v>
      </c>
      <c r="R95" s="99">
        <v>0</v>
      </c>
      <c r="S95" s="99">
        <v>0</v>
      </c>
      <c r="T95" s="99">
        <v>29.102923557162299</v>
      </c>
      <c r="U95" s="99">
        <v>1558.5421006977599</v>
      </c>
      <c r="V95" s="99">
        <v>0</v>
      </c>
      <c r="W95" s="99">
        <v>285707.68680954003</v>
      </c>
      <c r="X95" s="99">
        <v>569448.89341735805</v>
      </c>
      <c r="Y95" s="99">
        <v>179.380185484886</v>
      </c>
      <c r="Z95" s="99">
        <v>23878.493805170099</v>
      </c>
      <c r="AA95" s="99">
        <v>0</v>
      </c>
      <c r="AB95" s="99">
        <v>0</v>
      </c>
      <c r="AC95" s="99">
        <v>0</v>
      </c>
      <c r="AD95" s="99">
        <v>0</v>
      </c>
      <c r="AE95" s="99">
        <v>25509.4096596241</v>
      </c>
      <c r="AF95" s="99">
        <v>21586.036540269899</v>
      </c>
      <c r="AG95" s="99">
        <v>239800.30632018999</v>
      </c>
      <c r="AH95" s="99">
        <v>0</v>
      </c>
      <c r="AI95" s="99">
        <v>0</v>
      </c>
      <c r="AJ95" s="99">
        <v>560350.05518341099</v>
      </c>
      <c r="AK95" s="99">
        <v>0</v>
      </c>
      <c r="AL95" s="99">
        <v>0</v>
      </c>
      <c r="AM95" s="99">
        <v>5070.02328908443</v>
      </c>
      <c r="AN95" s="99">
        <v>573372.84577941895</v>
      </c>
      <c r="AO95" s="99">
        <v>0</v>
      </c>
      <c r="AP95" s="99">
        <v>2449282.1316833501</v>
      </c>
      <c r="AQ95" s="99">
        <v>4452966.6898803702</v>
      </c>
      <c r="AR95" s="99">
        <v>2068.6670419573802</v>
      </c>
      <c r="AS95" s="99">
        <v>204402.810037613</v>
      </c>
      <c r="AT95" s="99">
        <v>0</v>
      </c>
      <c r="AU95" s="99">
        <v>0</v>
      </c>
      <c r="AV95" s="99">
        <v>0</v>
      </c>
      <c r="AW95" s="99">
        <v>0</v>
      </c>
      <c r="AX95" s="99">
        <v>232615.11951828</v>
      </c>
      <c r="AY95" s="99">
        <v>168042.555274963</v>
      </c>
      <c r="AZ95" s="99">
        <v>1884082.6859283401</v>
      </c>
      <c r="BA95" s="99">
        <v>0</v>
      </c>
      <c r="BB95" s="99">
        <v>0</v>
      </c>
      <c r="BC95" s="99">
        <v>4676375.9209594699</v>
      </c>
      <c r="BD95" s="99">
        <v>0</v>
      </c>
      <c r="BE95" s="99">
        <v>0</v>
      </c>
      <c r="BF95" s="99">
        <v>44385.524868011496</v>
      </c>
      <c r="BG95" s="99">
        <v>1981861.81359863</v>
      </c>
      <c r="BH95" s="99">
        <v>0</v>
      </c>
      <c r="BI95" s="99">
        <v>336117.27917861898</v>
      </c>
      <c r="BJ95" s="99">
        <v>2126286.4722595201</v>
      </c>
      <c r="BK95" s="99">
        <v>212.592402489856</v>
      </c>
      <c r="BL95" s="99">
        <v>31496.5277068615</v>
      </c>
      <c r="BM95" s="99">
        <v>0</v>
      </c>
      <c r="BN95" s="99">
        <v>0</v>
      </c>
      <c r="BO95" s="99">
        <v>0</v>
      </c>
      <c r="BP95" s="99">
        <v>0</v>
      </c>
      <c r="BQ95" s="99">
        <v>0</v>
      </c>
      <c r="BR95" s="99">
        <v>45343.6639165878</v>
      </c>
      <c r="BS95" s="99">
        <v>1070064.58976746</v>
      </c>
      <c r="BT95" s="99">
        <v>0</v>
      </c>
      <c r="BU95" s="99">
        <v>0</v>
      </c>
      <c r="BV95" s="99">
        <v>1341739.9050292999</v>
      </c>
      <c r="BW95" s="99">
        <v>0</v>
      </c>
      <c r="BX95" s="99">
        <v>0</v>
      </c>
      <c r="BY95" s="99">
        <v>0</v>
      </c>
      <c r="BZ95" s="99">
        <v>0</v>
      </c>
      <c r="CA95" s="99">
        <v>7347.4745594263104</v>
      </c>
      <c r="CB95" s="99">
        <v>851786.06571197498</v>
      </c>
      <c r="CC95" s="99">
        <v>7034504.7516479502</v>
      </c>
      <c r="CD95" s="99">
        <v>2468902.8866272001</v>
      </c>
      <c r="CE95" s="99">
        <v>126.473669686355</v>
      </c>
      <c r="CF95" s="99">
        <v>23864.734255075498</v>
      </c>
      <c r="CG95" s="99">
        <v>204333.62362480201</v>
      </c>
      <c r="CH95" s="99">
        <v>31514.199314594302</v>
      </c>
      <c r="CI95" s="99">
        <v>7470.7780996561096</v>
      </c>
      <c r="CJ95" s="99">
        <v>875392.16785430897</v>
      </c>
      <c r="CK95" s="99">
        <v>7237242.6041870099</v>
      </c>
      <c r="CL95" s="99">
        <v>2493534.4738769499</v>
      </c>
      <c r="CM95" s="188">
        <v>9038.2959710359592</v>
      </c>
      <c r="CN95" s="188">
        <v>1448670.1338958701</v>
      </c>
      <c r="CO95" s="188">
        <v>9193253.0782470703</v>
      </c>
      <c r="CP95" s="99">
        <v>2493534.4738769499</v>
      </c>
      <c r="CQ95" s="99">
        <v>100.967500526458</v>
      </c>
      <c r="CR95" s="99">
        <v>19080.136472702001</v>
      </c>
      <c r="CS95" s="99">
        <v>161465.62039947501</v>
      </c>
      <c r="CT95" s="99">
        <v>30973.380401372899</v>
      </c>
      <c r="CU95" s="98">
        <v>4776.7348979409999</v>
      </c>
      <c r="CV95" s="98">
        <v>1672.209633854</v>
      </c>
    </row>
    <row r="96" spans="1:100" x14ac:dyDescent="0.2">
      <c r="A96" s="98" t="s">
        <v>52</v>
      </c>
      <c r="B96" s="100">
        <v>41244</v>
      </c>
      <c r="C96" s="99">
        <v>0</v>
      </c>
      <c r="D96" s="99">
        <v>2563.6609187424201</v>
      </c>
      <c r="E96" s="99">
        <v>4681.6911023259199</v>
      </c>
      <c r="F96" s="99">
        <v>11.602963603916599</v>
      </c>
      <c r="G96" s="99">
        <v>126.856539723463</v>
      </c>
      <c r="H96" s="99">
        <v>0</v>
      </c>
      <c r="I96" s="99">
        <v>0</v>
      </c>
      <c r="J96" s="99">
        <v>0</v>
      </c>
      <c r="K96" s="99">
        <v>0</v>
      </c>
      <c r="L96" s="99">
        <v>474.73945397138601</v>
      </c>
      <c r="M96" s="99">
        <v>173.83952376060199</v>
      </c>
      <c r="N96" s="99">
        <v>2489.4347930252602</v>
      </c>
      <c r="O96" s="99">
        <v>0</v>
      </c>
      <c r="P96" s="99">
        <v>0</v>
      </c>
      <c r="Q96" s="99">
        <v>4207.4382461905498</v>
      </c>
      <c r="R96" s="99">
        <v>0</v>
      </c>
      <c r="S96" s="99">
        <v>0</v>
      </c>
      <c r="T96" s="99">
        <v>31.6967674137559</v>
      </c>
      <c r="U96" s="99">
        <v>1568.7744458764801</v>
      </c>
      <c r="V96" s="99">
        <v>0</v>
      </c>
      <c r="W96" s="99">
        <v>287846.66471862799</v>
      </c>
      <c r="X96" s="99">
        <v>554374.80991363502</v>
      </c>
      <c r="Y96" s="99">
        <v>138.473652837798</v>
      </c>
      <c r="Z96" s="99">
        <v>23271.582386255301</v>
      </c>
      <c r="AA96" s="99">
        <v>0</v>
      </c>
      <c r="AB96" s="99">
        <v>0</v>
      </c>
      <c r="AC96" s="99">
        <v>0</v>
      </c>
      <c r="AD96" s="99">
        <v>0</v>
      </c>
      <c r="AE96" s="99">
        <v>22488.9641735554</v>
      </c>
      <c r="AF96" s="99">
        <v>20483.828865289699</v>
      </c>
      <c r="AG96" s="99">
        <v>233520.460634232</v>
      </c>
      <c r="AH96" s="99">
        <v>0</v>
      </c>
      <c r="AI96" s="99">
        <v>0</v>
      </c>
      <c r="AJ96" s="99">
        <v>558204.00832366897</v>
      </c>
      <c r="AK96" s="99">
        <v>0</v>
      </c>
      <c r="AL96" s="99">
        <v>0</v>
      </c>
      <c r="AM96" s="99">
        <v>4763.43480491638</v>
      </c>
      <c r="AN96" s="99">
        <v>568335.39948272705</v>
      </c>
      <c r="AO96" s="99">
        <v>0</v>
      </c>
      <c r="AP96" s="99">
        <v>2673232.00567627</v>
      </c>
      <c r="AQ96" s="99">
        <v>4344737.0048828097</v>
      </c>
      <c r="AR96" s="99">
        <v>1600.12042352557</v>
      </c>
      <c r="AS96" s="99">
        <v>196025.989074707</v>
      </c>
      <c r="AT96" s="99">
        <v>0</v>
      </c>
      <c r="AU96" s="99">
        <v>0</v>
      </c>
      <c r="AV96" s="99">
        <v>0</v>
      </c>
      <c r="AW96" s="99">
        <v>0</v>
      </c>
      <c r="AX96" s="99">
        <v>205209.29652977001</v>
      </c>
      <c r="AY96" s="99">
        <v>159375.923799515</v>
      </c>
      <c r="AZ96" s="99">
        <v>1842721.1021881099</v>
      </c>
      <c r="BA96" s="99">
        <v>0</v>
      </c>
      <c r="BB96" s="99">
        <v>0</v>
      </c>
      <c r="BC96" s="99">
        <v>4669170.6035156297</v>
      </c>
      <c r="BD96" s="99">
        <v>0</v>
      </c>
      <c r="BE96" s="99">
        <v>0</v>
      </c>
      <c r="BF96" s="99">
        <v>41937.855924129501</v>
      </c>
      <c r="BG96" s="99">
        <v>1979029.42878723</v>
      </c>
      <c r="BH96" s="99">
        <v>0</v>
      </c>
      <c r="BI96" s="99">
        <v>344276.58220291103</v>
      </c>
      <c r="BJ96" s="99">
        <v>2158788.90542603</v>
      </c>
      <c r="BK96" s="99">
        <v>178.42585499957201</v>
      </c>
      <c r="BL96" s="99">
        <v>29420.6504235268</v>
      </c>
      <c r="BM96" s="99">
        <v>0</v>
      </c>
      <c r="BN96" s="99">
        <v>0</v>
      </c>
      <c r="BO96" s="99">
        <v>0</v>
      </c>
      <c r="BP96" s="99">
        <v>0</v>
      </c>
      <c r="BQ96" s="99">
        <v>0</v>
      </c>
      <c r="BR96" s="99">
        <v>41549.3231854439</v>
      </c>
      <c r="BS96" s="99">
        <v>1096873.49909973</v>
      </c>
      <c r="BT96" s="99">
        <v>0</v>
      </c>
      <c r="BU96" s="99">
        <v>0</v>
      </c>
      <c r="BV96" s="99">
        <v>1363733.7024383501</v>
      </c>
      <c r="BW96" s="99">
        <v>0</v>
      </c>
      <c r="BX96" s="99">
        <v>0</v>
      </c>
      <c r="BY96" s="99">
        <v>0</v>
      </c>
      <c r="BZ96" s="99">
        <v>0</v>
      </c>
      <c r="CA96" s="99">
        <v>7271.6556159853899</v>
      </c>
      <c r="CB96" s="99">
        <v>854490.79015350295</v>
      </c>
      <c r="CC96" s="99">
        <v>6838810.1268920898</v>
      </c>
      <c r="CD96" s="99">
        <v>2494114.3589782701</v>
      </c>
      <c r="CE96" s="99">
        <v>126.525297547691</v>
      </c>
      <c r="CF96" s="99">
        <v>23254.4902365208</v>
      </c>
      <c r="CG96" s="99">
        <v>195902.04593658401</v>
      </c>
      <c r="CH96" s="99">
        <v>29371.304026842099</v>
      </c>
      <c r="CI96" s="99">
        <v>7397.1554815769196</v>
      </c>
      <c r="CJ96" s="99">
        <v>877781.623252869</v>
      </c>
      <c r="CK96" s="99">
        <v>7032951.06787109</v>
      </c>
      <c r="CL96" s="99">
        <v>2518455.8610839802</v>
      </c>
      <c r="CM96" s="188">
        <v>8944.3191539049094</v>
      </c>
      <c r="CN96" s="188">
        <v>1448241.7358093299</v>
      </c>
      <c r="CO96" s="188">
        <v>9024091.3236084003</v>
      </c>
      <c r="CP96" s="99">
        <v>2518455.8610839802</v>
      </c>
      <c r="CQ96" s="99">
        <v>95.382927709259107</v>
      </c>
      <c r="CR96" s="99">
        <v>18262.8675801754</v>
      </c>
      <c r="CS96" s="99">
        <v>152187.830974579</v>
      </c>
      <c r="CT96" s="99">
        <v>29722.552140712702</v>
      </c>
      <c r="CU96" s="98">
        <v>4677.4869854460003</v>
      </c>
      <c r="CV96" s="98">
        <v>1677.298503792</v>
      </c>
    </row>
    <row r="97" spans="1:100" x14ac:dyDescent="0.2">
      <c r="A97" s="98" t="s">
        <v>52</v>
      </c>
      <c r="B97" s="100">
        <v>41334</v>
      </c>
      <c r="C97" s="99">
        <v>0</v>
      </c>
      <c r="D97" s="99">
        <v>2652.6938545107801</v>
      </c>
      <c r="E97" s="99">
        <v>4649.1758753061304</v>
      </c>
      <c r="F97" s="99">
        <v>19.314041581936198</v>
      </c>
      <c r="G97" s="99">
        <v>133.05020782537801</v>
      </c>
      <c r="H97" s="99">
        <v>0</v>
      </c>
      <c r="I97" s="99">
        <v>0</v>
      </c>
      <c r="J97" s="99">
        <v>0</v>
      </c>
      <c r="K97" s="99">
        <v>0</v>
      </c>
      <c r="L97" s="99">
        <v>379.35546164959698</v>
      </c>
      <c r="M97" s="99">
        <v>177.898401038721</v>
      </c>
      <c r="N97" s="99">
        <v>2421.7244558632401</v>
      </c>
      <c r="O97" s="99">
        <v>0</v>
      </c>
      <c r="P97" s="99">
        <v>127.07937300857201</v>
      </c>
      <c r="Q97" s="99">
        <v>4278.8362312316904</v>
      </c>
      <c r="R97" s="99">
        <v>0</v>
      </c>
      <c r="S97" s="99">
        <v>30.483097601681902</v>
      </c>
      <c r="T97" s="99">
        <v>0</v>
      </c>
      <c r="U97" s="99">
        <v>1582.95320218802</v>
      </c>
      <c r="V97" s="99">
        <v>0</v>
      </c>
      <c r="W97" s="99">
        <v>287299.40029907197</v>
      </c>
      <c r="X97" s="99">
        <v>546615.79636383103</v>
      </c>
      <c r="Y97" s="99">
        <v>196.49869071319699</v>
      </c>
      <c r="Z97" s="99">
        <v>24225.3730053902</v>
      </c>
      <c r="AA97" s="99">
        <v>0</v>
      </c>
      <c r="AB97" s="99">
        <v>0</v>
      </c>
      <c r="AC97" s="99">
        <v>0</v>
      </c>
      <c r="AD97" s="99">
        <v>0</v>
      </c>
      <c r="AE97" s="99">
        <v>21801.8062021732</v>
      </c>
      <c r="AF97" s="99">
        <v>20153.341104507399</v>
      </c>
      <c r="AG97" s="99">
        <v>224318.676290512</v>
      </c>
      <c r="AH97" s="99">
        <v>0</v>
      </c>
      <c r="AI97" s="99">
        <v>5817.3660196065903</v>
      </c>
      <c r="AJ97" s="99">
        <v>563063.35365295399</v>
      </c>
      <c r="AK97" s="99">
        <v>0</v>
      </c>
      <c r="AL97" s="99">
        <v>5050.7703461646997</v>
      </c>
      <c r="AM97" s="99">
        <v>0</v>
      </c>
      <c r="AN97" s="99">
        <v>578027.68917846703</v>
      </c>
      <c r="AO97" s="99">
        <v>0</v>
      </c>
      <c r="AP97" s="99">
        <v>2591553.4496154799</v>
      </c>
      <c r="AQ97" s="99">
        <v>4282631.5813598596</v>
      </c>
      <c r="AR97" s="99">
        <v>2164.2140241563302</v>
      </c>
      <c r="AS97" s="99">
        <v>202168.030338287</v>
      </c>
      <c r="AT97" s="99">
        <v>0</v>
      </c>
      <c r="AU97" s="99">
        <v>0</v>
      </c>
      <c r="AV97" s="99">
        <v>0</v>
      </c>
      <c r="AW97" s="99">
        <v>0</v>
      </c>
      <c r="AX97" s="99">
        <v>193202.672863007</v>
      </c>
      <c r="AY97" s="99">
        <v>157430.13279151899</v>
      </c>
      <c r="AZ97" s="99">
        <v>1766679.9972991899</v>
      </c>
      <c r="BA97" s="99">
        <v>0</v>
      </c>
      <c r="BB97" s="99">
        <v>53106.0573577881</v>
      </c>
      <c r="BC97" s="99">
        <v>4716482.9641723596</v>
      </c>
      <c r="BD97" s="99">
        <v>0</v>
      </c>
      <c r="BE97" s="99">
        <v>42930.071352958701</v>
      </c>
      <c r="BF97" s="99">
        <v>0</v>
      </c>
      <c r="BG97" s="99">
        <v>2017414.90390015</v>
      </c>
      <c r="BH97" s="99">
        <v>0</v>
      </c>
      <c r="BI97" s="99">
        <v>356654.612216949</v>
      </c>
      <c r="BJ97" s="99">
        <v>2169609.56219482</v>
      </c>
      <c r="BK97" s="99">
        <v>289.48097099736299</v>
      </c>
      <c r="BL97" s="99">
        <v>34437.260184288003</v>
      </c>
      <c r="BM97" s="99">
        <v>0</v>
      </c>
      <c r="BN97" s="99">
        <v>0</v>
      </c>
      <c r="BO97" s="99">
        <v>0</v>
      </c>
      <c r="BP97" s="99">
        <v>0</v>
      </c>
      <c r="BQ97" s="99">
        <v>0</v>
      </c>
      <c r="BR97" s="99">
        <v>41168.755708694502</v>
      </c>
      <c r="BS97" s="99">
        <v>1076420.33895874</v>
      </c>
      <c r="BT97" s="99">
        <v>0</v>
      </c>
      <c r="BU97" s="99">
        <v>4170</v>
      </c>
      <c r="BV97" s="99">
        <v>1398360.1135406501</v>
      </c>
      <c r="BW97" s="99">
        <v>0</v>
      </c>
      <c r="BX97" s="99">
        <v>3485.5199965238598</v>
      </c>
      <c r="BY97" s="99">
        <v>0</v>
      </c>
      <c r="BZ97" s="99">
        <v>0</v>
      </c>
      <c r="CA97" s="99">
        <v>7334.7994022965404</v>
      </c>
      <c r="CB97" s="99">
        <v>835420.06034851098</v>
      </c>
      <c r="CC97" s="99">
        <v>6766764.4042968797</v>
      </c>
      <c r="CD97" s="99">
        <v>2511778.4434204102</v>
      </c>
      <c r="CE97" s="99">
        <v>133.051583465189</v>
      </c>
      <c r="CF97" s="99">
        <v>24152.914932489399</v>
      </c>
      <c r="CG97" s="99">
        <v>202172.37525749201</v>
      </c>
      <c r="CH97" s="99">
        <v>34463.179695606203</v>
      </c>
      <c r="CI97" s="99">
        <v>7466.1634358763704</v>
      </c>
      <c r="CJ97" s="99">
        <v>859685.70823669399</v>
      </c>
      <c r="CK97" s="99">
        <v>6970562.5172729502</v>
      </c>
      <c r="CL97" s="99">
        <v>2557489.9965515099</v>
      </c>
      <c r="CM97" s="188">
        <v>9039.0503780841791</v>
      </c>
      <c r="CN97" s="188">
        <v>1443288.9009704599</v>
      </c>
      <c r="CO97" s="188">
        <v>9003450.0272216797</v>
      </c>
      <c r="CP97" s="99">
        <v>2557489.9965515099</v>
      </c>
      <c r="CQ97" s="99">
        <v>102.848821539432</v>
      </c>
      <c r="CR97" s="99">
        <v>19106.7103300095</v>
      </c>
      <c r="CS97" s="99">
        <v>159591.46792984</v>
      </c>
      <c r="CT97" s="99">
        <v>31143.359527587902</v>
      </c>
      <c r="CU97" s="98">
        <v>4657.0879962179997</v>
      </c>
      <c r="CV97" s="98">
        <v>1694.1739023590001</v>
      </c>
    </row>
    <row r="98" spans="1:100" x14ac:dyDescent="0.2">
      <c r="A98" s="98" t="s">
        <v>52</v>
      </c>
      <c r="B98" s="100">
        <v>41426</v>
      </c>
      <c r="C98" s="99">
        <v>0</v>
      </c>
      <c r="D98" s="99">
        <v>2734.4705137312399</v>
      </c>
      <c r="E98" s="99">
        <v>4629.1929437518102</v>
      </c>
      <c r="F98" s="99">
        <v>21.835532548837399</v>
      </c>
      <c r="G98" s="99">
        <v>140.93066351860799</v>
      </c>
      <c r="H98" s="99">
        <v>0</v>
      </c>
      <c r="I98" s="99">
        <v>0</v>
      </c>
      <c r="J98" s="99">
        <v>0</v>
      </c>
      <c r="K98" s="99">
        <v>0</v>
      </c>
      <c r="L98" s="99">
        <v>433.39309592172498</v>
      </c>
      <c r="M98" s="99">
        <v>177.42269788496199</v>
      </c>
      <c r="N98" s="99">
        <v>2394.2036808729199</v>
      </c>
      <c r="O98" s="99">
        <v>0</v>
      </c>
      <c r="P98" s="99">
        <v>155.627520807087</v>
      </c>
      <c r="Q98" s="99">
        <v>4260.5991657376298</v>
      </c>
      <c r="R98" s="99">
        <v>0</v>
      </c>
      <c r="S98" s="99">
        <v>31.1606413214467</v>
      </c>
      <c r="T98" s="99">
        <v>0</v>
      </c>
      <c r="U98" s="99">
        <v>1584.39491561055</v>
      </c>
      <c r="V98" s="99">
        <v>0</v>
      </c>
      <c r="W98" s="99">
        <v>296420.430206299</v>
      </c>
      <c r="X98" s="99">
        <v>540877.15243530297</v>
      </c>
      <c r="Y98" s="99">
        <v>417.43213523551799</v>
      </c>
      <c r="Z98" s="99">
        <v>25536.800969600699</v>
      </c>
      <c r="AA98" s="99">
        <v>0</v>
      </c>
      <c r="AB98" s="99">
        <v>0</v>
      </c>
      <c r="AC98" s="99">
        <v>0</v>
      </c>
      <c r="AD98" s="99">
        <v>0</v>
      </c>
      <c r="AE98" s="99">
        <v>24888.236113786701</v>
      </c>
      <c r="AF98" s="99">
        <v>20288.992861270901</v>
      </c>
      <c r="AG98" s="99">
        <v>218201.84432792701</v>
      </c>
      <c r="AH98" s="99">
        <v>0</v>
      </c>
      <c r="AI98" s="99">
        <v>9422.6698397397995</v>
      </c>
      <c r="AJ98" s="99">
        <v>569726.38050079299</v>
      </c>
      <c r="AK98" s="99">
        <v>0</v>
      </c>
      <c r="AL98" s="99">
        <v>5137.6330626606896</v>
      </c>
      <c r="AM98" s="99">
        <v>0</v>
      </c>
      <c r="AN98" s="99">
        <v>578039.29489898705</v>
      </c>
      <c r="AO98" s="99">
        <v>0</v>
      </c>
      <c r="AP98" s="99">
        <v>2880255.8552856399</v>
      </c>
      <c r="AQ98" s="99">
        <v>4252914.3021240197</v>
      </c>
      <c r="AR98" s="99">
        <v>4373.7419696450197</v>
      </c>
      <c r="AS98" s="99">
        <v>212093.063709259</v>
      </c>
      <c r="AT98" s="99">
        <v>0</v>
      </c>
      <c r="AU98" s="99">
        <v>0</v>
      </c>
      <c r="AV98" s="99">
        <v>0</v>
      </c>
      <c r="AW98" s="99">
        <v>0</v>
      </c>
      <c r="AX98" s="99">
        <v>226167.55121231099</v>
      </c>
      <c r="AY98" s="99">
        <v>159302.156797409</v>
      </c>
      <c r="AZ98" s="99">
        <v>1715159.81639099</v>
      </c>
      <c r="BA98" s="99">
        <v>0</v>
      </c>
      <c r="BB98" s="99">
        <v>84474.478950500503</v>
      </c>
      <c r="BC98" s="99">
        <v>4788061.9844360398</v>
      </c>
      <c r="BD98" s="99">
        <v>0</v>
      </c>
      <c r="BE98" s="99">
        <v>42270.131810665102</v>
      </c>
      <c r="BF98" s="99">
        <v>0</v>
      </c>
      <c r="BG98" s="99">
        <v>2026216.16098022</v>
      </c>
      <c r="BH98" s="99">
        <v>0</v>
      </c>
      <c r="BI98" s="99">
        <v>370313.510887146</v>
      </c>
      <c r="BJ98" s="99">
        <v>2207409.4612731901</v>
      </c>
      <c r="BK98" s="99">
        <v>752.97113185375895</v>
      </c>
      <c r="BL98" s="99">
        <v>37032.587096691102</v>
      </c>
      <c r="BM98" s="99">
        <v>0</v>
      </c>
      <c r="BN98" s="99">
        <v>0</v>
      </c>
      <c r="BO98" s="99">
        <v>0</v>
      </c>
      <c r="BP98" s="99">
        <v>0</v>
      </c>
      <c r="BQ98" s="99">
        <v>0</v>
      </c>
      <c r="BR98" s="99">
        <v>40854.125187397003</v>
      </c>
      <c r="BS98" s="99">
        <v>1119788.64703369</v>
      </c>
      <c r="BT98" s="99">
        <v>0</v>
      </c>
      <c r="BU98" s="99">
        <v>6632</v>
      </c>
      <c r="BV98" s="99">
        <v>1422625.71305847</v>
      </c>
      <c r="BW98" s="99">
        <v>0</v>
      </c>
      <c r="BX98" s="99">
        <v>3656.9899960160301</v>
      </c>
      <c r="BY98" s="99">
        <v>0</v>
      </c>
      <c r="BZ98" s="99">
        <v>0</v>
      </c>
      <c r="CA98" s="99">
        <v>7334.5862864255896</v>
      </c>
      <c r="CB98" s="99">
        <v>849180.02641296398</v>
      </c>
      <c r="CC98" s="99">
        <v>7072257.50146484</v>
      </c>
      <c r="CD98" s="99">
        <v>2592268.2809753399</v>
      </c>
      <c r="CE98" s="99">
        <v>141.06947129219799</v>
      </c>
      <c r="CF98" s="99">
        <v>25629.0932536125</v>
      </c>
      <c r="CG98" s="99">
        <v>212227.18634796099</v>
      </c>
      <c r="CH98" s="99">
        <v>37046.856972217603</v>
      </c>
      <c r="CI98" s="99">
        <v>7480.7253244519197</v>
      </c>
      <c r="CJ98" s="99">
        <v>874159.25941467297</v>
      </c>
      <c r="CK98" s="99">
        <v>7285520.72375488</v>
      </c>
      <c r="CL98" s="99">
        <v>2632298.03723145</v>
      </c>
      <c r="CM98" s="188">
        <v>9037.3945553302801</v>
      </c>
      <c r="CN98" s="188">
        <v>1458968.09602356</v>
      </c>
      <c r="CO98" s="188">
        <v>9331077.1710205097</v>
      </c>
      <c r="CP98" s="99">
        <v>2632298.03723145</v>
      </c>
      <c r="CQ98" s="99">
        <v>111.096687323414</v>
      </c>
      <c r="CR98" s="99">
        <v>20436.521432399801</v>
      </c>
      <c r="CS98" s="99">
        <v>169882.568918228</v>
      </c>
      <c r="CT98" s="99">
        <v>33662.989689827002</v>
      </c>
      <c r="CU98" s="98">
        <v>4634.280758979</v>
      </c>
      <c r="CV98" s="98">
        <v>1704.5791290940001</v>
      </c>
    </row>
    <row r="99" spans="1:100" x14ac:dyDescent="0.2">
      <c r="A99" s="98" t="s">
        <v>52</v>
      </c>
      <c r="B99" s="100">
        <v>41518</v>
      </c>
      <c r="C99" s="99">
        <v>0</v>
      </c>
      <c r="D99" s="99">
        <v>2849.7584611177399</v>
      </c>
      <c r="E99" s="99">
        <v>4625.3458992242804</v>
      </c>
      <c r="F99" s="99">
        <v>39.9256879705936</v>
      </c>
      <c r="G99" s="99">
        <v>141.74273825064299</v>
      </c>
      <c r="H99" s="99">
        <v>0</v>
      </c>
      <c r="I99" s="99">
        <v>0</v>
      </c>
      <c r="J99" s="99">
        <v>0</v>
      </c>
      <c r="K99" s="99">
        <v>0</v>
      </c>
      <c r="L99" s="99">
        <v>483.09517375752301</v>
      </c>
      <c r="M99" s="99">
        <v>176.376317590475</v>
      </c>
      <c r="N99" s="99">
        <v>2389.174336344</v>
      </c>
      <c r="O99" s="99">
        <v>0</v>
      </c>
      <c r="P99" s="99">
        <v>231.620973719284</v>
      </c>
      <c r="Q99" s="99">
        <v>4268.4805530905696</v>
      </c>
      <c r="R99" s="99">
        <v>0</v>
      </c>
      <c r="S99" s="99">
        <v>25.828709864523301</v>
      </c>
      <c r="T99" s="99">
        <v>0</v>
      </c>
      <c r="U99" s="99">
        <v>1607.2385211139899</v>
      </c>
      <c r="V99" s="99">
        <v>0</v>
      </c>
      <c r="W99" s="99">
        <v>319123.28557968099</v>
      </c>
      <c r="X99" s="99">
        <v>527597.57453918504</v>
      </c>
      <c r="Y99" s="99">
        <v>719.21745182573795</v>
      </c>
      <c r="Z99" s="99">
        <v>25276.290333509402</v>
      </c>
      <c r="AA99" s="99">
        <v>0</v>
      </c>
      <c r="AB99" s="99">
        <v>0</v>
      </c>
      <c r="AC99" s="99">
        <v>0</v>
      </c>
      <c r="AD99" s="99">
        <v>0</v>
      </c>
      <c r="AE99" s="99">
        <v>25048.105423450499</v>
      </c>
      <c r="AF99" s="99">
        <v>20759.853930711699</v>
      </c>
      <c r="AG99" s="99">
        <v>212912.435453415</v>
      </c>
      <c r="AH99" s="99">
        <v>0</v>
      </c>
      <c r="AI99" s="99">
        <v>13782.9692050219</v>
      </c>
      <c r="AJ99" s="99">
        <v>566823.57944488502</v>
      </c>
      <c r="AK99" s="99">
        <v>0</v>
      </c>
      <c r="AL99" s="99">
        <v>4428.1752922534897</v>
      </c>
      <c r="AM99" s="99">
        <v>0</v>
      </c>
      <c r="AN99" s="99">
        <v>588575.69722747803</v>
      </c>
      <c r="AO99" s="99">
        <v>0</v>
      </c>
      <c r="AP99" s="99">
        <v>3243102.2210388202</v>
      </c>
      <c r="AQ99" s="99">
        <v>4169860.7629089402</v>
      </c>
      <c r="AR99" s="99">
        <v>7422.2430527210199</v>
      </c>
      <c r="AS99" s="99">
        <v>213001.41481018101</v>
      </c>
      <c r="AT99" s="99">
        <v>0</v>
      </c>
      <c r="AU99" s="99">
        <v>0</v>
      </c>
      <c r="AV99" s="99">
        <v>0</v>
      </c>
      <c r="AW99" s="99">
        <v>0</v>
      </c>
      <c r="AX99" s="99">
        <v>226973.916950226</v>
      </c>
      <c r="AY99" s="99">
        <v>165127.03001022301</v>
      </c>
      <c r="AZ99" s="99">
        <v>1670169.33113098</v>
      </c>
      <c r="BA99" s="99">
        <v>0</v>
      </c>
      <c r="BB99" s="99">
        <v>120762.888005257</v>
      </c>
      <c r="BC99" s="99">
        <v>4793180.4025268601</v>
      </c>
      <c r="BD99" s="99">
        <v>0</v>
      </c>
      <c r="BE99" s="99">
        <v>35657.490286827102</v>
      </c>
      <c r="BF99" s="99">
        <v>0</v>
      </c>
      <c r="BG99" s="99">
        <v>2071136.9628906299</v>
      </c>
      <c r="BH99" s="99">
        <v>0</v>
      </c>
      <c r="BI99" s="99">
        <v>367611.15962219198</v>
      </c>
      <c r="BJ99" s="99">
        <v>2282755.3264770498</v>
      </c>
      <c r="BK99" s="99">
        <v>1549.3408771008301</v>
      </c>
      <c r="BL99" s="99">
        <v>37874.198384285002</v>
      </c>
      <c r="BM99" s="99">
        <v>0</v>
      </c>
      <c r="BN99" s="99">
        <v>0</v>
      </c>
      <c r="BO99" s="99">
        <v>0</v>
      </c>
      <c r="BP99" s="99">
        <v>0</v>
      </c>
      <c r="BQ99" s="99">
        <v>0</v>
      </c>
      <c r="BR99" s="99">
        <v>40295.287215232798</v>
      </c>
      <c r="BS99" s="99">
        <v>1161739.69619751</v>
      </c>
      <c r="BT99" s="99">
        <v>0</v>
      </c>
      <c r="BU99" s="99">
        <v>8166.75</v>
      </c>
      <c r="BV99" s="99">
        <v>1432821.4175414999</v>
      </c>
      <c r="BW99" s="99">
        <v>0</v>
      </c>
      <c r="BX99" s="99">
        <v>2569.4199978709198</v>
      </c>
      <c r="BY99" s="99">
        <v>0</v>
      </c>
      <c r="BZ99" s="99">
        <v>0</v>
      </c>
      <c r="CA99" s="99">
        <v>7440.1114289760599</v>
      </c>
      <c r="CB99" s="99">
        <v>880829.64929199195</v>
      </c>
      <c r="CC99" s="99">
        <v>7052704.6680297898</v>
      </c>
      <c r="CD99" s="99">
        <v>2662126.52844238</v>
      </c>
      <c r="CE99" s="99">
        <v>141.89787386730299</v>
      </c>
      <c r="CF99" s="99">
        <v>25259.653541088101</v>
      </c>
      <c r="CG99" s="99">
        <v>212886.368421555</v>
      </c>
      <c r="CH99" s="99">
        <v>37892.143135070801</v>
      </c>
      <c r="CI99" s="99">
        <v>7580.8704075217202</v>
      </c>
      <c r="CJ99" s="99">
        <v>906463.40761566197</v>
      </c>
      <c r="CK99" s="99">
        <v>7265681.3140258798</v>
      </c>
      <c r="CL99" s="99">
        <v>2687529.0024719201</v>
      </c>
      <c r="CM99" s="188">
        <v>9186.2705897092801</v>
      </c>
      <c r="CN99" s="188">
        <v>1502774.22738647</v>
      </c>
      <c r="CO99" s="188">
        <v>9315117.23828125</v>
      </c>
      <c r="CP99" s="99">
        <v>2687529.0024719201</v>
      </c>
      <c r="CQ99" s="99">
        <v>115.920964758843</v>
      </c>
      <c r="CR99" s="99">
        <v>21042.402803897901</v>
      </c>
      <c r="CS99" s="99">
        <v>177896.47475814799</v>
      </c>
      <c r="CT99" s="99">
        <v>34472.949592590303</v>
      </c>
      <c r="CU99" s="98">
        <v>4642.2515075190004</v>
      </c>
      <c r="CV99" s="98">
        <v>1735.1923019389999</v>
      </c>
    </row>
    <row r="100" spans="1:100" x14ac:dyDescent="0.2">
      <c r="A100" s="98" t="s">
        <v>52</v>
      </c>
      <c r="B100" s="100">
        <v>41609</v>
      </c>
      <c r="C100" s="99">
        <v>0</v>
      </c>
      <c r="D100" s="99">
        <v>3403.23207598925</v>
      </c>
      <c r="E100" s="99">
        <v>3830.8188082873799</v>
      </c>
      <c r="F100" s="99">
        <v>39.713653045706501</v>
      </c>
      <c r="G100" s="99">
        <v>133.662644207478</v>
      </c>
      <c r="H100" s="99">
        <v>0</v>
      </c>
      <c r="I100" s="99">
        <v>0</v>
      </c>
      <c r="J100" s="99">
        <v>0</v>
      </c>
      <c r="K100" s="99">
        <v>0</v>
      </c>
      <c r="L100" s="99">
        <v>325.68586548790302</v>
      </c>
      <c r="M100" s="99">
        <v>180.854962125421</v>
      </c>
      <c r="N100" s="99">
        <v>1926.4926046878099</v>
      </c>
      <c r="O100" s="99">
        <v>0</v>
      </c>
      <c r="P100" s="99">
        <v>752.71808791160595</v>
      </c>
      <c r="Q100" s="99">
        <v>4172.3468163013504</v>
      </c>
      <c r="R100" s="99">
        <v>0</v>
      </c>
      <c r="S100" s="99">
        <v>22.1252432963811</v>
      </c>
      <c r="T100" s="99">
        <v>0</v>
      </c>
      <c r="U100" s="99">
        <v>1626.57005420327</v>
      </c>
      <c r="V100" s="99">
        <v>0</v>
      </c>
      <c r="W100" s="99">
        <v>352978.00978088402</v>
      </c>
      <c r="X100" s="99">
        <v>506544.23355483997</v>
      </c>
      <c r="Y100" s="99">
        <v>845.51338931918099</v>
      </c>
      <c r="Z100" s="99">
        <v>23740.180003404599</v>
      </c>
      <c r="AA100" s="99">
        <v>0</v>
      </c>
      <c r="AB100" s="99">
        <v>0</v>
      </c>
      <c r="AC100" s="99">
        <v>0</v>
      </c>
      <c r="AD100" s="99">
        <v>0</v>
      </c>
      <c r="AE100" s="99">
        <v>22574.451530933398</v>
      </c>
      <c r="AF100" s="99">
        <v>19709.2358891964</v>
      </c>
      <c r="AG100" s="99">
        <v>201362.02160644499</v>
      </c>
      <c r="AH100" s="99">
        <v>0</v>
      </c>
      <c r="AI100" s="99">
        <v>40978.307229042097</v>
      </c>
      <c r="AJ100" s="99">
        <v>570931.50383758498</v>
      </c>
      <c r="AK100" s="99">
        <v>0</v>
      </c>
      <c r="AL100" s="99">
        <v>4135.8418643474597</v>
      </c>
      <c r="AM100" s="99">
        <v>0</v>
      </c>
      <c r="AN100" s="99">
        <v>593141.71990203904</v>
      </c>
      <c r="AO100" s="99">
        <v>0</v>
      </c>
      <c r="AP100" s="99">
        <v>3126447.3589782701</v>
      </c>
      <c r="AQ100" s="99">
        <v>4006471.6923522898</v>
      </c>
      <c r="AR100" s="99">
        <v>7818.2055254578599</v>
      </c>
      <c r="AS100" s="99">
        <v>199847.733438492</v>
      </c>
      <c r="AT100" s="99">
        <v>0</v>
      </c>
      <c r="AU100" s="99">
        <v>0</v>
      </c>
      <c r="AV100" s="99">
        <v>0</v>
      </c>
      <c r="AW100" s="99">
        <v>0</v>
      </c>
      <c r="AX100" s="99">
        <v>205812.975883484</v>
      </c>
      <c r="AY100" s="99">
        <v>157210.89429283101</v>
      </c>
      <c r="AZ100" s="99">
        <v>1588025.1323852499</v>
      </c>
      <c r="BA100" s="99">
        <v>0</v>
      </c>
      <c r="BB100" s="99">
        <v>345572.31124877901</v>
      </c>
      <c r="BC100" s="99">
        <v>4841266.73010254</v>
      </c>
      <c r="BD100" s="99">
        <v>0</v>
      </c>
      <c r="BE100" s="99">
        <v>34149.681670188897</v>
      </c>
      <c r="BF100" s="99">
        <v>0</v>
      </c>
      <c r="BG100" s="99">
        <v>2120372.2582397498</v>
      </c>
      <c r="BH100" s="99">
        <v>0</v>
      </c>
      <c r="BI100" s="99">
        <v>440998.87655639602</v>
      </c>
      <c r="BJ100" s="99">
        <v>1391895.2567596401</v>
      </c>
      <c r="BK100" s="99">
        <v>2110.3182225823398</v>
      </c>
      <c r="BL100" s="99">
        <v>34469.787032127402</v>
      </c>
      <c r="BM100" s="99">
        <v>0</v>
      </c>
      <c r="BN100" s="99">
        <v>0</v>
      </c>
      <c r="BO100" s="99">
        <v>0</v>
      </c>
      <c r="BP100" s="99">
        <v>0</v>
      </c>
      <c r="BQ100" s="99">
        <v>0</v>
      </c>
      <c r="BR100" s="99">
        <v>40003.068529128999</v>
      </c>
      <c r="BS100" s="99">
        <v>513177.09504318202</v>
      </c>
      <c r="BT100" s="99">
        <v>0</v>
      </c>
      <c r="BU100" s="99">
        <v>29263.25</v>
      </c>
      <c r="BV100" s="99">
        <v>1255894.40942383</v>
      </c>
      <c r="BW100" s="99">
        <v>0</v>
      </c>
      <c r="BX100" s="99">
        <v>2746.4699969887702</v>
      </c>
      <c r="BY100" s="99">
        <v>0</v>
      </c>
      <c r="BZ100" s="99">
        <v>0</v>
      </c>
      <c r="CA100" s="99">
        <v>7275.3140190243703</v>
      </c>
      <c r="CB100" s="99">
        <v>861353.92114257801</v>
      </c>
      <c r="CC100" s="99">
        <v>7115698.3434448196</v>
      </c>
      <c r="CD100" s="99">
        <v>1828183.7635803199</v>
      </c>
      <c r="CE100" s="99">
        <v>133.34206046163999</v>
      </c>
      <c r="CF100" s="99">
        <v>23731.8695924282</v>
      </c>
      <c r="CG100" s="99">
        <v>199835.31641387899</v>
      </c>
      <c r="CH100" s="99">
        <v>34414.2792377472</v>
      </c>
      <c r="CI100" s="99">
        <v>7405.8389527201698</v>
      </c>
      <c r="CJ100" s="99">
        <v>884974.00897979701</v>
      </c>
      <c r="CK100" s="99">
        <v>7314316.8617553702</v>
      </c>
      <c r="CL100" s="99">
        <v>1862832.94192505</v>
      </c>
      <c r="CM100" s="188">
        <v>9024.7155159711801</v>
      </c>
      <c r="CN100" s="188">
        <v>1492795.2373046901</v>
      </c>
      <c r="CO100" s="188">
        <v>9445510.3084716797</v>
      </c>
      <c r="CP100" s="99">
        <v>1862832.94192505</v>
      </c>
      <c r="CQ100" s="99">
        <v>110.432143445127</v>
      </c>
      <c r="CR100" s="99">
        <v>19461.542497873299</v>
      </c>
      <c r="CS100" s="99">
        <v>164828.98294448899</v>
      </c>
      <c r="CT100" s="99">
        <v>31914.363683700602</v>
      </c>
      <c r="CU100" s="98">
        <v>3825.0342727399998</v>
      </c>
      <c r="CV100" s="98">
        <v>1742.309876216</v>
      </c>
    </row>
    <row r="101" spans="1:100" x14ac:dyDescent="0.2">
      <c r="A101" s="98" t="s">
        <v>52</v>
      </c>
      <c r="B101" s="100">
        <v>41699</v>
      </c>
      <c r="C101" s="99">
        <v>0</v>
      </c>
      <c r="D101" s="99">
        <v>3616.1016201078901</v>
      </c>
      <c r="E101" s="99">
        <v>3741.6621799468999</v>
      </c>
      <c r="F101" s="99">
        <v>37.022470203693999</v>
      </c>
      <c r="G101" s="99">
        <v>131.626050304621</v>
      </c>
      <c r="H101" s="99">
        <v>0</v>
      </c>
      <c r="I101" s="99">
        <v>0</v>
      </c>
      <c r="J101" s="99">
        <v>0</v>
      </c>
      <c r="K101" s="99">
        <v>0</v>
      </c>
      <c r="L101" s="99">
        <v>57.679522441234397</v>
      </c>
      <c r="M101" s="99">
        <v>230.46280809864399</v>
      </c>
      <c r="N101" s="99">
        <v>1903.9238248914501</v>
      </c>
      <c r="O101" s="99">
        <v>0</v>
      </c>
      <c r="P101" s="99">
        <v>3276.3859878480398</v>
      </c>
      <c r="Q101" s="99">
        <v>1747.5653204768901</v>
      </c>
      <c r="R101" s="99">
        <v>0</v>
      </c>
      <c r="S101" s="99">
        <v>24.245294842636198</v>
      </c>
      <c r="T101" s="99">
        <v>0</v>
      </c>
      <c r="U101" s="99">
        <v>1643.3221977502101</v>
      </c>
      <c r="V101" s="99">
        <v>0</v>
      </c>
      <c r="W101" s="99">
        <v>338670.77838134801</v>
      </c>
      <c r="X101" s="99">
        <v>491449.00827026402</v>
      </c>
      <c r="Y101" s="99">
        <v>946.93707396089997</v>
      </c>
      <c r="Z101" s="99">
        <v>22275.6081204414</v>
      </c>
      <c r="AA101" s="99">
        <v>0</v>
      </c>
      <c r="AB101" s="99">
        <v>0</v>
      </c>
      <c r="AC101" s="99">
        <v>0</v>
      </c>
      <c r="AD101" s="99">
        <v>0</v>
      </c>
      <c r="AE101" s="99">
        <v>3368.9820605218401</v>
      </c>
      <c r="AF101" s="99">
        <v>23974.793667793299</v>
      </c>
      <c r="AG101" s="99">
        <v>194239.65621757499</v>
      </c>
      <c r="AH101" s="99">
        <v>0</v>
      </c>
      <c r="AI101" s="99">
        <v>304591.97276306199</v>
      </c>
      <c r="AJ101" s="99">
        <v>291384.73563003499</v>
      </c>
      <c r="AK101" s="99">
        <v>0</v>
      </c>
      <c r="AL101" s="99">
        <v>3899.7070850431901</v>
      </c>
      <c r="AM101" s="99">
        <v>0</v>
      </c>
      <c r="AN101" s="99">
        <v>593789.43598938</v>
      </c>
      <c r="AO101" s="99">
        <v>0</v>
      </c>
      <c r="AP101" s="99">
        <v>3043289.5220947298</v>
      </c>
      <c r="AQ101" s="99">
        <v>3889014.5392456101</v>
      </c>
      <c r="AR101" s="99">
        <v>7811.7938302755401</v>
      </c>
      <c r="AS101" s="99">
        <v>188649.83786964399</v>
      </c>
      <c r="AT101" s="99">
        <v>0</v>
      </c>
      <c r="AU101" s="99">
        <v>0</v>
      </c>
      <c r="AV101" s="99">
        <v>0</v>
      </c>
      <c r="AW101" s="99">
        <v>0</v>
      </c>
      <c r="AX101" s="99">
        <v>27001.715102672599</v>
      </c>
      <c r="AY101" s="99">
        <v>194015.73106765701</v>
      </c>
      <c r="AZ101" s="99">
        <v>1527277.9227294901</v>
      </c>
      <c r="BA101" s="99">
        <v>0</v>
      </c>
      <c r="BB101" s="99">
        <v>2552981.5620422401</v>
      </c>
      <c r="BC101" s="99">
        <v>2316978.8323059101</v>
      </c>
      <c r="BD101" s="99">
        <v>0</v>
      </c>
      <c r="BE101" s="99">
        <v>33262.557998657197</v>
      </c>
      <c r="BF101" s="99">
        <v>0</v>
      </c>
      <c r="BG101" s="99">
        <v>2138895.5397033701</v>
      </c>
      <c r="BH101" s="99">
        <v>0</v>
      </c>
      <c r="BI101" s="99">
        <v>277278.68239974999</v>
      </c>
      <c r="BJ101" s="99">
        <v>1414086.1978759801</v>
      </c>
      <c r="BK101" s="99">
        <v>2445.8848332166699</v>
      </c>
      <c r="BL101" s="99">
        <v>32388.800515651699</v>
      </c>
      <c r="BM101" s="99">
        <v>0</v>
      </c>
      <c r="BN101" s="99">
        <v>0</v>
      </c>
      <c r="BO101" s="99">
        <v>0</v>
      </c>
      <c r="BP101" s="99">
        <v>0</v>
      </c>
      <c r="BQ101" s="99">
        <v>0</v>
      </c>
      <c r="BR101" s="99">
        <v>51444.639060974099</v>
      </c>
      <c r="BS101" s="99">
        <v>533422.56301879894</v>
      </c>
      <c r="BT101" s="99">
        <v>0</v>
      </c>
      <c r="BU101" s="99">
        <v>219820.669998169</v>
      </c>
      <c r="BV101" s="99">
        <v>883269.31410217297</v>
      </c>
      <c r="BW101" s="99">
        <v>0</v>
      </c>
      <c r="BX101" s="99">
        <v>2675.0599977076099</v>
      </c>
      <c r="BY101" s="99">
        <v>0</v>
      </c>
      <c r="BZ101" s="99">
        <v>0</v>
      </c>
      <c r="CA101" s="99">
        <v>7395.5808597207097</v>
      </c>
      <c r="CB101" s="99">
        <v>848358.98670196498</v>
      </c>
      <c r="CC101" s="99">
        <v>6801483.5498046903</v>
      </c>
      <c r="CD101" s="99">
        <v>1681478.53781128</v>
      </c>
      <c r="CE101" s="99">
        <v>131.64873614534699</v>
      </c>
      <c r="CF101" s="99">
        <v>22236.325769186002</v>
      </c>
      <c r="CG101" s="99">
        <v>188688.11736297599</v>
      </c>
      <c r="CH101" s="99">
        <v>32414.055317640301</v>
      </c>
      <c r="CI101" s="99">
        <v>7527.4063994288399</v>
      </c>
      <c r="CJ101" s="99">
        <v>870519.549476624</v>
      </c>
      <c r="CK101" s="99">
        <v>6990890.2958373995</v>
      </c>
      <c r="CL101" s="99">
        <v>1718080.8999481199</v>
      </c>
      <c r="CM101" s="188">
        <v>9152.4316506385803</v>
      </c>
      <c r="CN101" s="188">
        <v>1471823.0703430199</v>
      </c>
      <c r="CO101" s="188">
        <v>9144882.22265625</v>
      </c>
      <c r="CP101" s="99">
        <v>1718080.8999481199</v>
      </c>
      <c r="CQ101" s="99">
        <v>107.787925811484</v>
      </c>
      <c r="CR101" s="99">
        <v>18319.00938344</v>
      </c>
      <c r="CS101" s="99">
        <v>155935.67913436901</v>
      </c>
      <c r="CT101" s="99">
        <v>30012.5005414486</v>
      </c>
      <c r="CU101" s="98">
        <v>3742.4678117540002</v>
      </c>
      <c r="CV101" s="98">
        <v>1759.455377493</v>
      </c>
    </row>
    <row r="102" spans="1:100" x14ac:dyDescent="0.2">
      <c r="A102" s="98" t="s">
        <v>52</v>
      </c>
      <c r="B102" s="100">
        <v>41791</v>
      </c>
      <c r="C102" s="99">
        <v>0</v>
      </c>
      <c r="D102" s="99">
        <v>3322.0993142128</v>
      </c>
      <c r="E102" s="99">
        <v>3610.50072014332</v>
      </c>
      <c r="F102" s="99">
        <v>46.580038439948098</v>
      </c>
      <c r="G102" s="99">
        <v>130.81288116239</v>
      </c>
      <c r="H102" s="99">
        <v>0</v>
      </c>
      <c r="I102" s="99">
        <v>0</v>
      </c>
      <c r="J102" s="99">
        <v>0</v>
      </c>
      <c r="K102" s="99">
        <v>0</v>
      </c>
      <c r="L102" s="99">
        <v>43.439406771678499</v>
      </c>
      <c r="M102" s="99">
        <v>197.656340874732</v>
      </c>
      <c r="N102" s="99">
        <v>1813.50146281719</v>
      </c>
      <c r="O102" s="99">
        <v>0</v>
      </c>
      <c r="P102" s="99">
        <v>3138.4971392452699</v>
      </c>
      <c r="Q102" s="99">
        <v>1690.88778726757</v>
      </c>
      <c r="R102" s="99">
        <v>0</v>
      </c>
      <c r="S102" s="99">
        <v>22.214175064582399</v>
      </c>
      <c r="T102" s="99">
        <v>0</v>
      </c>
      <c r="U102" s="99">
        <v>1677.0327476561099</v>
      </c>
      <c r="V102" s="99">
        <v>0</v>
      </c>
      <c r="W102" s="99">
        <v>337480.89926528902</v>
      </c>
      <c r="X102" s="99">
        <v>476981.27410507202</v>
      </c>
      <c r="Y102" s="99">
        <v>1135.9293265342701</v>
      </c>
      <c r="Z102" s="99">
        <v>22441.655027627901</v>
      </c>
      <c r="AA102" s="99">
        <v>0</v>
      </c>
      <c r="AB102" s="99">
        <v>0</v>
      </c>
      <c r="AC102" s="99">
        <v>0</v>
      </c>
      <c r="AD102" s="99">
        <v>0</v>
      </c>
      <c r="AE102" s="99">
        <v>1877.66681803763</v>
      </c>
      <c r="AF102" s="99">
        <v>20067.049195051201</v>
      </c>
      <c r="AG102" s="99">
        <v>186361.23394775399</v>
      </c>
      <c r="AH102" s="99">
        <v>0</v>
      </c>
      <c r="AI102" s="99">
        <v>314953.83544921898</v>
      </c>
      <c r="AJ102" s="99">
        <v>285942.48059463501</v>
      </c>
      <c r="AK102" s="99">
        <v>0</v>
      </c>
      <c r="AL102" s="99">
        <v>4300.6624610423996</v>
      </c>
      <c r="AM102" s="99">
        <v>0</v>
      </c>
      <c r="AN102" s="99">
        <v>610022.48184966994</v>
      </c>
      <c r="AO102" s="99">
        <v>0</v>
      </c>
      <c r="AP102" s="99">
        <v>3239001.4449768099</v>
      </c>
      <c r="AQ102" s="99">
        <v>3778646.6585082998</v>
      </c>
      <c r="AR102" s="99">
        <v>10323.303055644001</v>
      </c>
      <c r="AS102" s="99">
        <v>191500.760389328</v>
      </c>
      <c r="AT102" s="99">
        <v>0</v>
      </c>
      <c r="AU102" s="99">
        <v>0</v>
      </c>
      <c r="AV102" s="99">
        <v>0</v>
      </c>
      <c r="AW102" s="99">
        <v>0</v>
      </c>
      <c r="AX102" s="99">
        <v>14587.3619513512</v>
      </c>
      <c r="AY102" s="99">
        <v>164507.700548172</v>
      </c>
      <c r="AZ102" s="99">
        <v>1475400.0136871301</v>
      </c>
      <c r="BA102" s="99">
        <v>0</v>
      </c>
      <c r="BB102" s="99">
        <v>2641773.9261779799</v>
      </c>
      <c r="BC102" s="99">
        <v>2273610.4791564899</v>
      </c>
      <c r="BD102" s="99">
        <v>0</v>
      </c>
      <c r="BE102" s="99">
        <v>35994.8547682762</v>
      </c>
      <c r="BF102" s="99">
        <v>0</v>
      </c>
      <c r="BG102" s="99">
        <v>2207661.9581909198</v>
      </c>
      <c r="BH102" s="99">
        <v>0</v>
      </c>
      <c r="BI102" s="99">
        <v>273123.29920577997</v>
      </c>
      <c r="BJ102" s="99">
        <v>1351809.7462158201</v>
      </c>
      <c r="BK102" s="99">
        <v>2900.0942875444898</v>
      </c>
      <c r="BL102" s="99">
        <v>32828.714404106096</v>
      </c>
      <c r="BM102" s="99">
        <v>0</v>
      </c>
      <c r="BN102" s="99">
        <v>0</v>
      </c>
      <c r="BO102" s="99">
        <v>0</v>
      </c>
      <c r="BP102" s="99">
        <v>0</v>
      </c>
      <c r="BQ102" s="99">
        <v>0</v>
      </c>
      <c r="BR102" s="99">
        <v>43848.926780223803</v>
      </c>
      <c r="BS102" s="99">
        <v>522243.32931137102</v>
      </c>
      <c r="BT102" s="99">
        <v>0</v>
      </c>
      <c r="BU102" s="99">
        <v>220615.25</v>
      </c>
      <c r="BV102" s="99">
        <v>844647.81826782203</v>
      </c>
      <c r="BW102" s="99">
        <v>0</v>
      </c>
      <c r="BX102" s="99">
        <v>3123.1399983167598</v>
      </c>
      <c r="BY102" s="99">
        <v>0</v>
      </c>
      <c r="BZ102" s="99">
        <v>0</v>
      </c>
      <c r="CA102" s="99">
        <v>6898.1185309290904</v>
      </c>
      <c r="CB102" s="99">
        <v>852003.65562439</v>
      </c>
      <c r="CC102" s="99">
        <v>6552106.37927246</v>
      </c>
      <c r="CD102" s="99">
        <v>1629872.46086121</v>
      </c>
      <c r="CE102" s="99">
        <v>131.015085881576</v>
      </c>
      <c r="CF102" s="99">
        <v>22488.2692685127</v>
      </c>
      <c r="CG102" s="99">
        <v>191530.91560363799</v>
      </c>
      <c r="CH102" s="99">
        <v>32838.955056190498</v>
      </c>
      <c r="CI102" s="99">
        <v>7031.8986189961397</v>
      </c>
      <c r="CJ102" s="99">
        <v>875570.72347259498</v>
      </c>
      <c r="CK102" s="99">
        <v>6743012.9823608398</v>
      </c>
      <c r="CL102" s="99">
        <v>1668478.04812622</v>
      </c>
      <c r="CM102" s="188">
        <v>8688.5083100795691</v>
      </c>
      <c r="CN102" s="188">
        <v>1496783.31074524</v>
      </c>
      <c r="CO102" s="188">
        <v>8963109.57739258</v>
      </c>
      <c r="CP102" s="99">
        <v>1668478.04812622</v>
      </c>
      <c r="CQ102" s="99">
        <v>109.169819212519</v>
      </c>
      <c r="CR102" s="99">
        <v>18129.643529415102</v>
      </c>
      <c r="CS102" s="99">
        <v>155068.86157608</v>
      </c>
      <c r="CT102" s="99">
        <v>30008.406636714899</v>
      </c>
      <c r="CU102" s="98">
        <v>3608.2544479429998</v>
      </c>
      <c r="CV102" s="98">
        <v>1794.3737173049999</v>
      </c>
    </row>
    <row r="103" spans="1:100" x14ac:dyDescent="0.2">
      <c r="A103" s="98" t="s">
        <v>52</v>
      </c>
      <c r="B103" s="100">
        <v>41883</v>
      </c>
      <c r="C103" s="99">
        <v>0</v>
      </c>
      <c r="D103" s="99">
        <v>3484.1893252730401</v>
      </c>
      <c r="E103" s="99">
        <v>4284.9251978397397</v>
      </c>
      <c r="F103" s="99">
        <v>57.607069267891298</v>
      </c>
      <c r="G103" s="99">
        <v>134.01596050895799</v>
      </c>
      <c r="H103" s="99">
        <v>0</v>
      </c>
      <c r="I103" s="99">
        <v>0</v>
      </c>
      <c r="J103" s="99">
        <v>0</v>
      </c>
      <c r="K103" s="99">
        <v>0</v>
      </c>
      <c r="L103" s="99">
        <v>195.70894526131499</v>
      </c>
      <c r="M103" s="99">
        <v>186.74224485829501</v>
      </c>
      <c r="N103" s="99">
        <v>2213.7164631187902</v>
      </c>
      <c r="O103" s="99">
        <v>0</v>
      </c>
      <c r="P103" s="99">
        <v>3547.6301072239899</v>
      </c>
      <c r="Q103" s="99">
        <v>1828.3169026374801</v>
      </c>
      <c r="R103" s="99">
        <v>0</v>
      </c>
      <c r="S103" s="99">
        <v>18.528531655669202</v>
      </c>
      <c r="T103" s="99">
        <v>0</v>
      </c>
      <c r="U103" s="99">
        <v>1719.51809354126</v>
      </c>
      <c r="V103" s="99">
        <v>0</v>
      </c>
      <c r="W103" s="99">
        <v>351160.717685699</v>
      </c>
      <c r="X103" s="99">
        <v>473084.83596038801</v>
      </c>
      <c r="Y103" s="99">
        <v>1232.97930303216</v>
      </c>
      <c r="Z103" s="99">
        <v>22628.006249189399</v>
      </c>
      <c r="AA103" s="99">
        <v>0</v>
      </c>
      <c r="AB103" s="99">
        <v>0</v>
      </c>
      <c r="AC103" s="99">
        <v>0</v>
      </c>
      <c r="AD103" s="99">
        <v>0</v>
      </c>
      <c r="AE103" s="99">
        <v>2944.74086692929</v>
      </c>
      <c r="AF103" s="99">
        <v>19249.3268027306</v>
      </c>
      <c r="AG103" s="99">
        <v>185461.991914749</v>
      </c>
      <c r="AH103" s="99">
        <v>0</v>
      </c>
      <c r="AI103" s="99">
        <v>359522.62153244001</v>
      </c>
      <c r="AJ103" s="99">
        <v>287761.31774520897</v>
      </c>
      <c r="AK103" s="99">
        <v>0</v>
      </c>
      <c r="AL103" s="99">
        <v>4191.8960939049703</v>
      </c>
      <c r="AM103" s="99">
        <v>0</v>
      </c>
      <c r="AN103" s="99">
        <v>620638.13195037795</v>
      </c>
      <c r="AO103" s="99">
        <v>0</v>
      </c>
      <c r="AP103" s="99">
        <v>2933834.4272155799</v>
      </c>
      <c r="AQ103" s="99">
        <v>3762808.2290344201</v>
      </c>
      <c r="AR103" s="99">
        <v>11606.4879180193</v>
      </c>
      <c r="AS103" s="99">
        <v>193868.62229919399</v>
      </c>
      <c r="AT103" s="99">
        <v>0</v>
      </c>
      <c r="AU103" s="99">
        <v>0</v>
      </c>
      <c r="AV103" s="99">
        <v>0</v>
      </c>
      <c r="AW103" s="99">
        <v>0</v>
      </c>
      <c r="AX103" s="99">
        <v>22553.380049228701</v>
      </c>
      <c r="AY103" s="99">
        <v>157335.60931968701</v>
      </c>
      <c r="AZ103" s="99">
        <v>1463683.9916687</v>
      </c>
      <c r="BA103" s="99">
        <v>0</v>
      </c>
      <c r="BB103" s="99">
        <v>3016217.8157653799</v>
      </c>
      <c r="BC103" s="99">
        <v>2294899.5157165499</v>
      </c>
      <c r="BD103" s="99">
        <v>0</v>
      </c>
      <c r="BE103" s="99">
        <v>33239.444660186797</v>
      </c>
      <c r="BF103" s="99">
        <v>0</v>
      </c>
      <c r="BG103" s="99">
        <v>2251611.7927856399</v>
      </c>
      <c r="BH103" s="99">
        <v>0</v>
      </c>
      <c r="BI103" s="99">
        <v>275612.30727004999</v>
      </c>
      <c r="BJ103" s="99">
        <v>1977292.2480011</v>
      </c>
      <c r="BK103" s="99">
        <v>3363.8796094059899</v>
      </c>
      <c r="BL103" s="99">
        <v>34241.6963152885</v>
      </c>
      <c r="BM103" s="99">
        <v>0</v>
      </c>
      <c r="BN103" s="99">
        <v>0</v>
      </c>
      <c r="BO103" s="99">
        <v>0</v>
      </c>
      <c r="BP103" s="99">
        <v>0</v>
      </c>
      <c r="BQ103" s="99">
        <v>0</v>
      </c>
      <c r="BR103" s="99">
        <v>42933.630540370898</v>
      </c>
      <c r="BS103" s="99">
        <v>1002068.71834564</v>
      </c>
      <c r="BT103" s="99">
        <v>0</v>
      </c>
      <c r="BU103" s="99">
        <v>214017.75</v>
      </c>
      <c r="BV103" s="99">
        <v>987738.86201477097</v>
      </c>
      <c r="BW103" s="99">
        <v>0</v>
      </c>
      <c r="BX103" s="99">
        <v>2453.31999796629</v>
      </c>
      <c r="BY103" s="99">
        <v>0</v>
      </c>
      <c r="BZ103" s="99">
        <v>0</v>
      </c>
      <c r="CA103" s="99">
        <v>7727.9746741652498</v>
      </c>
      <c r="CB103" s="99">
        <v>827494.78670501697</v>
      </c>
      <c r="CC103" s="99">
        <v>6718738.99572754</v>
      </c>
      <c r="CD103" s="99">
        <v>2273959.4034728999</v>
      </c>
      <c r="CE103" s="99">
        <v>134.11815058067401</v>
      </c>
      <c r="CF103" s="99">
        <v>22625.598667621602</v>
      </c>
      <c r="CG103" s="99">
        <v>193805.47124099699</v>
      </c>
      <c r="CH103" s="99">
        <v>34257.9169616699</v>
      </c>
      <c r="CI103" s="99">
        <v>7861.81419616938</v>
      </c>
      <c r="CJ103" s="99">
        <v>850552.22970581101</v>
      </c>
      <c r="CK103" s="99">
        <v>6913572.0836792002</v>
      </c>
      <c r="CL103" s="99">
        <v>2292429.4757995601</v>
      </c>
      <c r="CM103" s="188">
        <v>9570.1274567842502</v>
      </c>
      <c r="CN103" s="188">
        <v>1475757.80401611</v>
      </c>
      <c r="CO103" s="188">
        <v>9149541.3454589806</v>
      </c>
      <c r="CP103" s="99">
        <v>2292429.4757995601</v>
      </c>
      <c r="CQ103" s="99">
        <v>116.273944321088</v>
      </c>
      <c r="CR103" s="99">
        <v>18653.525386571899</v>
      </c>
      <c r="CS103" s="99">
        <v>161073.33394241301</v>
      </c>
      <c r="CT103" s="99">
        <v>31040.748506307598</v>
      </c>
      <c r="CU103" s="98">
        <v>4294.9364768409996</v>
      </c>
      <c r="CV103" s="98">
        <v>1848.3606715149999</v>
      </c>
    </row>
    <row r="104" spans="1:100" x14ac:dyDescent="0.2">
      <c r="A104" s="98" t="s">
        <v>52</v>
      </c>
      <c r="B104" s="100">
        <v>41974</v>
      </c>
      <c r="C104" s="99">
        <v>0</v>
      </c>
      <c r="D104" s="99">
        <v>3477.0850062966301</v>
      </c>
      <c r="E104" s="99">
        <v>4243.54966831207</v>
      </c>
      <c r="F104" s="99">
        <v>63.997736494988203</v>
      </c>
      <c r="G104" s="99">
        <v>151.88409567624299</v>
      </c>
      <c r="H104" s="99">
        <v>0</v>
      </c>
      <c r="I104" s="99">
        <v>0</v>
      </c>
      <c r="J104" s="99">
        <v>0</v>
      </c>
      <c r="K104" s="99">
        <v>0</v>
      </c>
      <c r="L104" s="99">
        <v>179.65673900209401</v>
      </c>
      <c r="M104" s="99">
        <v>175.90073866024599</v>
      </c>
      <c r="N104" s="99">
        <v>2186.2348334193198</v>
      </c>
      <c r="O104" s="99">
        <v>0</v>
      </c>
      <c r="P104" s="99">
        <v>3359.8787929415698</v>
      </c>
      <c r="Q104" s="99">
        <v>1830.7548194825599</v>
      </c>
      <c r="R104" s="99">
        <v>0</v>
      </c>
      <c r="S104" s="99">
        <v>21.4053719399963</v>
      </c>
      <c r="T104" s="99">
        <v>0</v>
      </c>
      <c r="U104" s="99">
        <v>1748.3465859741</v>
      </c>
      <c r="V104" s="99">
        <v>0</v>
      </c>
      <c r="W104" s="99">
        <v>363200.86351013201</v>
      </c>
      <c r="X104" s="99">
        <v>473748.77350235003</v>
      </c>
      <c r="Y104" s="99">
        <v>1250.4850005358501</v>
      </c>
      <c r="Z104" s="99">
        <v>22812.442124128302</v>
      </c>
      <c r="AA104" s="99">
        <v>0</v>
      </c>
      <c r="AB104" s="99">
        <v>0</v>
      </c>
      <c r="AC104" s="99">
        <v>0</v>
      </c>
      <c r="AD104" s="99">
        <v>0</v>
      </c>
      <c r="AE104" s="99">
        <v>2516.7948539853101</v>
      </c>
      <c r="AF104" s="99">
        <v>18994.302141904798</v>
      </c>
      <c r="AG104" s="99">
        <v>180980.377016068</v>
      </c>
      <c r="AH104" s="99">
        <v>0</v>
      </c>
      <c r="AI104" s="99">
        <v>344286.78652954102</v>
      </c>
      <c r="AJ104" s="99">
        <v>285998.46026992798</v>
      </c>
      <c r="AK104" s="99">
        <v>0</v>
      </c>
      <c r="AL104" s="99">
        <v>2714.7410421371501</v>
      </c>
      <c r="AM104" s="99">
        <v>0</v>
      </c>
      <c r="AN104" s="99">
        <v>639567.36821746803</v>
      </c>
      <c r="AO104" s="99">
        <v>0</v>
      </c>
      <c r="AP104" s="99">
        <v>2820358.4515075702</v>
      </c>
      <c r="AQ104" s="99">
        <v>3779341.1801147498</v>
      </c>
      <c r="AR104" s="99">
        <v>11196.7496476173</v>
      </c>
      <c r="AS104" s="99">
        <v>198476.51288223299</v>
      </c>
      <c r="AT104" s="99">
        <v>0</v>
      </c>
      <c r="AU104" s="99">
        <v>0</v>
      </c>
      <c r="AV104" s="99">
        <v>0</v>
      </c>
      <c r="AW104" s="99">
        <v>0</v>
      </c>
      <c r="AX104" s="99">
        <v>19379.987766504299</v>
      </c>
      <c r="AY104" s="99">
        <v>158489.48671531701</v>
      </c>
      <c r="AZ104" s="99">
        <v>1438255.0940246601</v>
      </c>
      <c r="BA104" s="99">
        <v>0</v>
      </c>
      <c r="BB104" s="99">
        <v>2898833.9316406301</v>
      </c>
      <c r="BC104" s="99">
        <v>2282365.1432800302</v>
      </c>
      <c r="BD104" s="99">
        <v>0</v>
      </c>
      <c r="BE104" s="99">
        <v>22551.934961557399</v>
      </c>
      <c r="BF104" s="99">
        <v>0</v>
      </c>
      <c r="BG104" s="99">
        <v>2314519.02062988</v>
      </c>
      <c r="BH104" s="99">
        <v>0</v>
      </c>
      <c r="BI104" s="99">
        <v>289788.628284454</v>
      </c>
      <c r="BJ104" s="99">
        <v>2021807.68904114</v>
      </c>
      <c r="BK104" s="99">
        <v>3555.64761123061</v>
      </c>
      <c r="BL104" s="99">
        <v>35364.262646198302</v>
      </c>
      <c r="BM104" s="99">
        <v>0</v>
      </c>
      <c r="BN104" s="99">
        <v>0</v>
      </c>
      <c r="BO104" s="99">
        <v>0</v>
      </c>
      <c r="BP104" s="99">
        <v>0</v>
      </c>
      <c r="BQ104" s="99">
        <v>0</v>
      </c>
      <c r="BR104" s="99">
        <v>42023.958837032304</v>
      </c>
      <c r="BS104" s="99">
        <v>1029266.08360291</v>
      </c>
      <c r="BT104" s="99">
        <v>0</v>
      </c>
      <c r="BU104" s="99">
        <v>242408.25</v>
      </c>
      <c r="BV104" s="99">
        <v>998765.81420135498</v>
      </c>
      <c r="BW104" s="99">
        <v>0</v>
      </c>
      <c r="BX104" s="99">
        <v>1797.15999791026</v>
      </c>
      <c r="BY104" s="99">
        <v>0</v>
      </c>
      <c r="BZ104" s="99">
        <v>0</v>
      </c>
      <c r="CA104" s="99">
        <v>7765.8601309061096</v>
      </c>
      <c r="CB104" s="99">
        <v>822634.94514465297</v>
      </c>
      <c r="CC104" s="99">
        <v>6804653.5143432599</v>
      </c>
      <c r="CD104" s="99">
        <v>2301642.5044860798</v>
      </c>
      <c r="CE104" s="99">
        <v>151.402330584824</v>
      </c>
      <c r="CF104" s="99">
        <v>22801.502356052399</v>
      </c>
      <c r="CG104" s="99">
        <v>198480.14655685399</v>
      </c>
      <c r="CH104" s="99">
        <v>35311.501771926902</v>
      </c>
      <c r="CI104" s="99">
        <v>7913.5054346919096</v>
      </c>
      <c r="CJ104" s="99">
        <v>845930.52056121803</v>
      </c>
      <c r="CK104" s="99">
        <v>7002538.9292602502</v>
      </c>
      <c r="CL104" s="99">
        <v>2341372.1758117699</v>
      </c>
      <c r="CM104" s="188">
        <v>9651.8468232154792</v>
      </c>
      <c r="CN104" s="188">
        <v>1477526.9130554199</v>
      </c>
      <c r="CO104" s="188">
        <v>9307466.0233154297</v>
      </c>
      <c r="CP104" s="99">
        <v>2341372.1758117699</v>
      </c>
      <c r="CQ104" s="99">
        <v>129.623802801594</v>
      </c>
      <c r="CR104" s="99">
        <v>20004.389129877101</v>
      </c>
      <c r="CS104" s="99">
        <v>175199.28072166399</v>
      </c>
      <c r="CT104" s="99">
        <v>33590.292673110998</v>
      </c>
      <c r="CU104" s="98">
        <v>4234.9689512659997</v>
      </c>
      <c r="CV104" s="98">
        <v>1873.497128389</v>
      </c>
    </row>
    <row r="105" spans="1:100" x14ac:dyDescent="0.2">
      <c r="A105" s="98" t="s">
        <v>52</v>
      </c>
      <c r="B105" s="100">
        <v>42064</v>
      </c>
      <c r="C105" s="99">
        <v>0</v>
      </c>
      <c r="D105" s="99">
        <v>3553.6779142916198</v>
      </c>
      <c r="E105" s="99">
        <v>4185.1634374260902</v>
      </c>
      <c r="F105" s="99">
        <v>53.613885311875499</v>
      </c>
      <c r="G105" s="99">
        <v>154.937671897933</v>
      </c>
      <c r="H105" s="99">
        <v>0</v>
      </c>
      <c r="I105" s="99">
        <v>0</v>
      </c>
      <c r="J105" s="99">
        <v>0</v>
      </c>
      <c r="K105" s="99">
        <v>0</v>
      </c>
      <c r="L105" s="99">
        <v>166.24527717009201</v>
      </c>
      <c r="M105" s="99">
        <v>172.87531382404299</v>
      </c>
      <c r="N105" s="99">
        <v>2160.94835266471</v>
      </c>
      <c r="O105" s="99">
        <v>0</v>
      </c>
      <c r="P105" s="99">
        <v>3311.5294865965802</v>
      </c>
      <c r="Q105" s="99">
        <v>1811.2650544196399</v>
      </c>
      <c r="R105" s="99">
        <v>0</v>
      </c>
      <c r="S105" s="99">
        <v>19.961613025981901</v>
      </c>
      <c r="T105" s="99">
        <v>0</v>
      </c>
      <c r="U105" s="99">
        <v>1751.4277491569501</v>
      </c>
      <c r="V105" s="99">
        <v>0</v>
      </c>
      <c r="W105" s="99">
        <v>366749.83138656599</v>
      </c>
      <c r="X105" s="99">
        <v>460912.42932891799</v>
      </c>
      <c r="Y105" s="99">
        <v>1529.61103653908</v>
      </c>
      <c r="Z105" s="99">
        <v>24078.127512693402</v>
      </c>
      <c r="AA105" s="99">
        <v>0</v>
      </c>
      <c r="AB105" s="99">
        <v>0</v>
      </c>
      <c r="AC105" s="99">
        <v>0</v>
      </c>
      <c r="AD105" s="99">
        <v>0</v>
      </c>
      <c r="AE105" s="99">
        <v>1814.99899168313</v>
      </c>
      <c r="AF105" s="99">
        <v>18173.255281209898</v>
      </c>
      <c r="AG105" s="99">
        <v>176802.05699729899</v>
      </c>
      <c r="AH105" s="99">
        <v>0</v>
      </c>
      <c r="AI105" s="99">
        <v>333551.36884689302</v>
      </c>
      <c r="AJ105" s="99">
        <v>280312.36462020897</v>
      </c>
      <c r="AK105" s="99">
        <v>0</v>
      </c>
      <c r="AL105" s="99">
        <v>2416.7489948868802</v>
      </c>
      <c r="AM105" s="99">
        <v>0</v>
      </c>
      <c r="AN105" s="99">
        <v>638080.458747864</v>
      </c>
      <c r="AO105" s="99">
        <v>0</v>
      </c>
      <c r="AP105" s="99">
        <v>3671495.0524292002</v>
      </c>
      <c r="AQ105" s="99">
        <v>3668199.8177795401</v>
      </c>
      <c r="AR105" s="99">
        <v>12605.316965699199</v>
      </c>
      <c r="AS105" s="99">
        <v>207194.20933151199</v>
      </c>
      <c r="AT105" s="99">
        <v>0</v>
      </c>
      <c r="AU105" s="99">
        <v>0</v>
      </c>
      <c r="AV105" s="99">
        <v>0</v>
      </c>
      <c r="AW105" s="99">
        <v>0</v>
      </c>
      <c r="AX105" s="99">
        <v>13732.5457032919</v>
      </c>
      <c r="AY105" s="99">
        <v>148612.22463035601</v>
      </c>
      <c r="AZ105" s="99">
        <v>1405228.16140747</v>
      </c>
      <c r="BA105" s="99">
        <v>0</v>
      </c>
      <c r="BB105" s="99">
        <v>2803857.4938659701</v>
      </c>
      <c r="BC105" s="99">
        <v>2239141.4947509798</v>
      </c>
      <c r="BD105" s="99">
        <v>0</v>
      </c>
      <c r="BE105" s="99">
        <v>19910.410786628701</v>
      </c>
      <c r="BF105" s="99">
        <v>0</v>
      </c>
      <c r="BG105" s="99">
        <v>2311782.9046630901</v>
      </c>
      <c r="BH105" s="99">
        <v>0</v>
      </c>
      <c r="BI105" s="99">
        <v>290484.76286697399</v>
      </c>
      <c r="BJ105" s="99">
        <v>2089700.6522216799</v>
      </c>
      <c r="BK105" s="99">
        <v>4259.1640660762796</v>
      </c>
      <c r="BL105" s="99">
        <v>36837.283196449302</v>
      </c>
      <c r="BM105" s="99">
        <v>0</v>
      </c>
      <c r="BN105" s="99">
        <v>0</v>
      </c>
      <c r="BO105" s="99">
        <v>0</v>
      </c>
      <c r="BP105" s="99">
        <v>0</v>
      </c>
      <c r="BQ105" s="99">
        <v>0</v>
      </c>
      <c r="BR105" s="99">
        <v>40260.455069065101</v>
      </c>
      <c r="BS105" s="99">
        <v>1081407.8478240999</v>
      </c>
      <c r="BT105" s="99">
        <v>0</v>
      </c>
      <c r="BU105" s="99">
        <v>242708.25</v>
      </c>
      <c r="BV105" s="99">
        <v>1012190.24958801</v>
      </c>
      <c r="BW105" s="99">
        <v>0</v>
      </c>
      <c r="BX105" s="99">
        <v>1716.8599992990501</v>
      </c>
      <c r="BY105" s="99">
        <v>0</v>
      </c>
      <c r="BZ105" s="99">
        <v>0</v>
      </c>
      <c r="CA105" s="99">
        <v>7772.4467148184804</v>
      </c>
      <c r="CB105" s="99">
        <v>873849.62720489502</v>
      </c>
      <c r="CC105" s="99">
        <v>6824231.93115234</v>
      </c>
      <c r="CD105" s="99">
        <v>2363695.6058044401</v>
      </c>
      <c r="CE105" s="99">
        <v>155.01039059832701</v>
      </c>
      <c r="CF105" s="99">
        <v>24052.034186363198</v>
      </c>
      <c r="CG105" s="99">
        <v>207208.26980781599</v>
      </c>
      <c r="CH105" s="99">
        <v>36862.059797287002</v>
      </c>
      <c r="CI105" s="99">
        <v>7928.9108488559696</v>
      </c>
      <c r="CJ105" s="99">
        <v>898856.60844421398</v>
      </c>
      <c r="CK105" s="99">
        <v>7032013.8970336895</v>
      </c>
      <c r="CL105" s="99">
        <v>2403601.7644348098</v>
      </c>
      <c r="CM105" s="188">
        <v>9658.9979635477102</v>
      </c>
      <c r="CN105" s="188">
        <v>1556593.3215942399</v>
      </c>
      <c r="CO105" s="188">
        <v>9363596.5334472694</v>
      </c>
      <c r="CP105" s="99">
        <v>2403601.7644348098</v>
      </c>
      <c r="CQ105" s="99">
        <v>135.719193855301</v>
      </c>
      <c r="CR105" s="99">
        <v>21618.993798017498</v>
      </c>
      <c r="CS105" s="99">
        <v>188097.91730117801</v>
      </c>
      <c r="CT105" s="99">
        <v>35508.133008003198</v>
      </c>
      <c r="CU105" s="98">
        <v>4186.6894243099996</v>
      </c>
      <c r="CV105" s="98">
        <v>1885.4292523710001</v>
      </c>
    </row>
    <row r="106" spans="1:100" x14ac:dyDescent="0.2">
      <c r="A106" s="98" t="s">
        <v>52</v>
      </c>
      <c r="B106" s="100">
        <v>42156</v>
      </c>
      <c r="C106" s="99">
        <v>0</v>
      </c>
      <c r="D106" s="99">
        <v>3606.9580054879202</v>
      </c>
      <c r="E106" s="99">
        <v>4204.7837461829204</v>
      </c>
      <c r="F106" s="99">
        <v>59.6489913179539</v>
      </c>
      <c r="G106" s="99">
        <v>163.20539517514399</v>
      </c>
      <c r="H106" s="99">
        <v>0</v>
      </c>
      <c r="I106" s="99">
        <v>0</v>
      </c>
      <c r="J106" s="99">
        <v>0</v>
      </c>
      <c r="K106" s="99">
        <v>0</v>
      </c>
      <c r="L106" s="99">
        <v>183.026199758053</v>
      </c>
      <c r="M106" s="99">
        <v>172.651812400669</v>
      </c>
      <c r="N106" s="99">
        <v>2167.3697662949598</v>
      </c>
      <c r="O106" s="99">
        <v>0</v>
      </c>
      <c r="P106" s="99">
        <v>3437.92456302047</v>
      </c>
      <c r="Q106" s="99">
        <v>1805.4582554996</v>
      </c>
      <c r="R106" s="99">
        <v>0</v>
      </c>
      <c r="S106" s="99">
        <v>20.851957367034601</v>
      </c>
      <c r="T106" s="99">
        <v>0</v>
      </c>
      <c r="U106" s="99">
        <v>1741.24981722236</v>
      </c>
      <c r="V106" s="99">
        <v>0</v>
      </c>
      <c r="W106" s="99">
        <v>361977.31459808402</v>
      </c>
      <c r="X106" s="99">
        <v>450111.94082260103</v>
      </c>
      <c r="Y106" s="99">
        <v>1342.4198864549401</v>
      </c>
      <c r="Z106" s="99">
        <v>24670.908511638601</v>
      </c>
      <c r="AA106" s="99">
        <v>0</v>
      </c>
      <c r="AB106" s="99">
        <v>0</v>
      </c>
      <c r="AC106" s="99">
        <v>0</v>
      </c>
      <c r="AD106" s="99">
        <v>0</v>
      </c>
      <c r="AE106" s="99">
        <v>1646.6220021992899</v>
      </c>
      <c r="AF106" s="99">
        <v>17482.329526186</v>
      </c>
      <c r="AG106" s="99">
        <v>170712.33666801499</v>
      </c>
      <c r="AH106" s="99">
        <v>0</v>
      </c>
      <c r="AI106" s="99">
        <v>340603.809215546</v>
      </c>
      <c r="AJ106" s="99">
        <v>276489.12187194801</v>
      </c>
      <c r="AK106" s="99">
        <v>0</v>
      </c>
      <c r="AL106" s="99">
        <v>2557.30933573842</v>
      </c>
      <c r="AM106" s="99">
        <v>0</v>
      </c>
      <c r="AN106" s="99">
        <v>628852.33345794701</v>
      </c>
      <c r="AO106" s="99">
        <v>0</v>
      </c>
      <c r="AP106" s="99">
        <v>2900404.4220275902</v>
      </c>
      <c r="AQ106" s="99">
        <v>3593837.8662719699</v>
      </c>
      <c r="AR106" s="99">
        <v>12346.2910164595</v>
      </c>
      <c r="AS106" s="99">
        <v>214438.61918449399</v>
      </c>
      <c r="AT106" s="99">
        <v>0</v>
      </c>
      <c r="AU106" s="99">
        <v>0</v>
      </c>
      <c r="AV106" s="99">
        <v>0</v>
      </c>
      <c r="AW106" s="99">
        <v>0</v>
      </c>
      <c r="AX106" s="99">
        <v>12632.4113490582</v>
      </c>
      <c r="AY106" s="99">
        <v>143484.432668686</v>
      </c>
      <c r="AZ106" s="99">
        <v>1364747.9446105999</v>
      </c>
      <c r="BA106" s="99">
        <v>0</v>
      </c>
      <c r="BB106" s="99">
        <v>2872604.2890319801</v>
      </c>
      <c r="BC106" s="99">
        <v>2217782.5511779799</v>
      </c>
      <c r="BD106" s="99">
        <v>0</v>
      </c>
      <c r="BE106" s="99">
        <v>22139.116738796201</v>
      </c>
      <c r="BF106" s="99">
        <v>0</v>
      </c>
      <c r="BG106" s="99">
        <v>2297223.3913269001</v>
      </c>
      <c r="BH106" s="99">
        <v>0</v>
      </c>
      <c r="BI106" s="99">
        <v>286829.37755203201</v>
      </c>
      <c r="BJ106" s="99">
        <v>2161025.1911315899</v>
      </c>
      <c r="BK106" s="99">
        <v>3757.9652522206302</v>
      </c>
      <c r="BL106" s="99">
        <v>37376.640198707602</v>
      </c>
      <c r="BM106" s="99">
        <v>0</v>
      </c>
      <c r="BN106" s="99">
        <v>0</v>
      </c>
      <c r="BO106" s="99">
        <v>0</v>
      </c>
      <c r="BP106" s="99">
        <v>0</v>
      </c>
      <c r="BQ106" s="99">
        <v>0</v>
      </c>
      <c r="BR106" s="99">
        <v>39255.645312786102</v>
      </c>
      <c r="BS106" s="99">
        <v>1155220.1271667499</v>
      </c>
      <c r="BT106" s="99">
        <v>0</v>
      </c>
      <c r="BU106" s="99">
        <v>238770.75</v>
      </c>
      <c r="BV106" s="99">
        <v>1024473.27644348</v>
      </c>
      <c r="BW106" s="99">
        <v>0</v>
      </c>
      <c r="BX106" s="99">
        <v>1905.13999894261</v>
      </c>
      <c r="BY106" s="99">
        <v>0</v>
      </c>
      <c r="BZ106" s="99">
        <v>0</v>
      </c>
      <c r="CA106" s="99">
        <v>7772.69337791204</v>
      </c>
      <c r="CB106" s="99">
        <v>809176.18952179002</v>
      </c>
      <c r="CC106" s="99">
        <v>6597950.5167846698</v>
      </c>
      <c r="CD106" s="99">
        <v>2445368.80941772</v>
      </c>
      <c r="CE106" s="99">
        <v>163.58670991659201</v>
      </c>
      <c r="CF106" s="99">
        <v>24693.9991295338</v>
      </c>
      <c r="CG106" s="99">
        <v>214456.503074646</v>
      </c>
      <c r="CH106" s="99">
        <v>37387.262960910797</v>
      </c>
      <c r="CI106" s="99">
        <v>7938.4603814482698</v>
      </c>
      <c r="CJ106" s="99">
        <v>834732.61927795399</v>
      </c>
      <c r="CK106" s="99">
        <v>6812478.4422607403</v>
      </c>
      <c r="CL106" s="99">
        <v>2493684.6255493201</v>
      </c>
      <c r="CM106" s="188">
        <v>9661.4499878883398</v>
      </c>
      <c r="CN106" s="188">
        <v>1462913.7392730699</v>
      </c>
      <c r="CO106" s="188">
        <v>9096536.3466796894</v>
      </c>
      <c r="CP106" s="99">
        <v>2493684.6255493201</v>
      </c>
      <c r="CQ106" s="99">
        <v>142.778995171189</v>
      </c>
      <c r="CR106" s="99">
        <v>22163.781200170499</v>
      </c>
      <c r="CS106" s="99">
        <v>192138.76168441799</v>
      </c>
      <c r="CT106" s="99">
        <v>35740.679186344103</v>
      </c>
      <c r="CU106" s="98">
        <v>4203.0322184090001</v>
      </c>
      <c r="CV106" s="98">
        <v>1892.0711630169999</v>
      </c>
    </row>
    <row r="107" spans="1:100" x14ac:dyDescent="0.2">
      <c r="A107" s="98" t="s">
        <v>52</v>
      </c>
      <c r="B107" s="100">
        <v>42248</v>
      </c>
      <c r="C107" s="99">
        <v>0</v>
      </c>
      <c r="D107" s="99">
        <v>3643.0926123857498</v>
      </c>
      <c r="E107" s="99">
        <v>4127.6335857510603</v>
      </c>
      <c r="F107" s="99">
        <v>51.9262882918119</v>
      </c>
      <c r="G107" s="99">
        <v>163.93647380918301</v>
      </c>
      <c r="H107" s="99">
        <v>0</v>
      </c>
      <c r="I107" s="99">
        <v>0</v>
      </c>
      <c r="J107" s="99">
        <v>0</v>
      </c>
      <c r="K107" s="99">
        <v>0</v>
      </c>
      <c r="L107" s="99">
        <v>178.30274833179999</v>
      </c>
      <c r="M107" s="99">
        <v>170.471731269732</v>
      </c>
      <c r="N107" s="99">
        <v>2145.6755631268002</v>
      </c>
      <c r="O107" s="99">
        <v>0</v>
      </c>
      <c r="P107" s="99">
        <v>3635.68799263239</v>
      </c>
      <c r="Q107" s="99">
        <v>1764.59573787451</v>
      </c>
      <c r="R107" s="99">
        <v>0</v>
      </c>
      <c r="S107" s="99">
        <v>23.9417044089641</v>
      </c>
      <c r="T107" s="99">
        <v>0</v>
      </c>
      <c r="U107" s="99">
        <v>1757.30294618011</v>
      </c>
      <c r="V107" s="99">
        <v>0</v>
      </c>
      <c r="W107" s="99">
        <v>360020.94545745902</v>
      </c>
      <c r="X107" s="99">
        <v>443155.66439819301</v>
      </c>
      <c r="Y107" s="99">
        <v>982.52891294658195</v>
      </c>
      <c r="Z107" s="99">
        <v>26210.612529039401</v>
      </c>
      <c r="AA107" s="99">
        <v>0</v>
      </c>
      <c r="AB107" s="99">
        <v>0</v>
      </c>
      <c r="AC107" s="99">
        <v>0</v>
      </c>
      <c r="AD107" s="99">
        <v>0</v>
      </c>
      <c r="AE107" s="99">
        <v>1577.1426728218801</v>
      </c>
      <c r="AF107" s="99">
        <v>17122.556216955199</v>
      </c>
      <c r="AG107" s="99">
        <v>167816.34804344201</v>
      </c>
      <c r="AH107" s="99">
        <v>0</v>
      </c>
      <c r="AI107" s="99">
        <v>365460.36104965198</v>
      </c>
      <c r="AJ107" s="99">
        <v>278496.741298676</v>
      </c>
      <c r="AK107" s="99">
        <v>0</v>
      </c>
      <c r="AL107" s="99">
        <v>3369.3988481462002</v>
      </c>
      <c r="AM107" s="99">
        <v>0</v>
      </c>
      <c r="AN107" s="99">
        <v>633787.71739196801</v>
      </c>
      <c r="AO107" s="99">
        <v>0</v>
      </c>
      <c r="AP107" s="99">
        <v>2684457.8709411598</v>
      </c>
      <c r="AQ107" s="99">
        <v>3556960.64520264</v>
      </c>
      <c r="AR107" s="99">
        <v>8550.3934445381201</v>
      </c>
      <c r="AS107" s="99">
        <v>229175.074243546</v>
      </c>
      <c r="AT107" s="99">
        <v>0</v>
      </c>
      <c r="AU107" s="99">
        <v>0</v>
      </c>
      <c r="AV107" s="99">
        <v>0</v>
      </c>
      <c r="AW107" s="99">
        <v>0</v>
      </c>
      <c r="AX107" s="99">
        <v>12470.452361583701</v>
      </c>
      <c r="AY107" s="99">
        <v>141945.90889549299</v>
      </c>
      <c r="AZ107" s="99">
        <v>1341924.7865295401</v>
      </c>
      <c r="BA107" s="99">
        <v>0</v>
      </c>
      <c r="BB107" s="99">
        <v>3091096.5903015099</v>
      </c>
      <c r="BC107" s="99">
        <v>2235288.8089904799</v>
      </c>
      <c r="BD107" s="99">
        <v>0</v>
      </c>
      <c r="BE107" s="99">
        <v>32338.106706857699</v>
      </c>
      <c r="BF107" s="99">
        <v>0</v>
      </c>
      <c r="BG107" s="99">
        <v>2336373.62921143</v>
      </c>
      <c r="BH107" s="99">
        <v>0</v>
      </c>
      <c r="BI107" s="99">
        <v>283207.42274856602</v>
      </c>
      <c r="BJ107" s="99">
        <v>2182866.4692688002</v>
      </c>
      <c r="BK107" s="99">
        <v>2659.6196544766399</v>
      </c>
      <c r="BL107" s="99">
        <v>39582.696229457899</v>
      </c>
      <c r="BM107" s="99">
        <v>0</v>
      </c>
      <c r="BN107" s="99">
        <v>0</v>
      </c>
      <c r="BO107" s="99">
        <v>0</v>
      </c>
      <c r="BP107" s="99">
        <v>0</v>
      </c>
      <c r="BQ107" s="99">
        <v>0</v>
      </c>
      <c r="BR107" s="99">
        <v>38440.034243106798</v>
      </c>
      <c r="BS107" s="99">
        <v>1188383.50950623</v>
      </c>
      <c r="BT107" s="99">
        <v>0</v>
      </c>
      <c r="BU107" s="99">
        <v>218343.849998474</v>
      </c>
      <c r="BV107" s="99">
        <v>1014425.63541412</v>
      </c>
      <c r="BW107" s="99">
        <v>0</v>
      </c>
      <c r="BX107" s="99">
        <v>1954.4599987566501</v>
      </c>
      <c r="BY107" s="99">
        <v>0</v>
      </c>
      <c r="BZ107" s="99">
        <v>0</v>
      </c>
      <c r="CA107" s="99">
        <v>7726.71977454424</v>
      </c>
      <c r="CB107" s="99">
        <v>776378.07611083996</v>
      </c>
      <c r="CC107" s="99">
        <v>6604310.9898681603</v>
      </c>
      <c r="CD107" s="99">
        <v>2503998.20880127</v>
      </c>
      <c r="CE107" s="99">
        <v>164.14773091487601</v>
      </c>
      <c r="CF107" s="99">
        <v>26239.3489854336</v>
      </c>
      <c r="CG107" s="99">
        <v>229160.708087921</v>
      </c>
      <c r="CH107" s="99">
        <v>39602.662661075599</v>
      </c>
      <c r="CI107" s="99">
        <v>7890.5886521339398</v>
      </c>
      <c r="CJ107" s="99">
        <v>802496.863670349</v>
      </c>
      <c r="CK107" s="99">
        <v>6833156.5048217801</v>
      </c>
      <c r="CL107" s="99">
        <v>2519204.26202393</v>
      </c>
      <c r="CM107" s="188">
        <v>9636.5666991472208</v>
      </c>
      <c r="CN107" s="188">
        <v>1419154.9245452899</v>
      </c>
      <c r="CO107" s="188">
        <v>9171815.64697266</v>
      </c>
      <c r="CP107" s="99">
        <v>2519204.26202393</v>
      </c>
      <c r="CQ107" s="99">
        <v>141.63670296222</v>
      </c>
      <c r="CR107" s="99">
        <v>22989.6301281452</v>
      </c>
      <c r="CS107" s="99">
        <v>197026.979230881</v>
      </c>
      <c r="CT107" s="99">
        <v>37036.1691360474</v>
      </c>
      <c r="CU107" s="98">
        <v>4135.4358264290004</v>
      </c>
      <c r="CV107" s="98">
        <v>1915.2672730740001</v>
      </c>
    </row>
    <row r="108" spans="1:100" x14ac:dyDescent="0.2">
      <c r="A108" s="98" t="s">
        <v>52</v>
      </c>
      <c r="B108" s="100">
        <v>42339</v>
      </c>
      <c r="C108" s="99">
        <v>0</v>
      </c>
      <c r="D108" s="99">
        <v>3562.7307564616199</v>
      </c>
      <c r="E108" s="99">
        <v>4044.4447503686001</v>
      </c>
      <c r="F108" s="99">
        <v>39.446230150759199</v>
      </c>
      <c r="G108" s="99">
        <v>180.353802358732</v>
      </c>
      <c r="H108" s="99">
        <v>0</v>
      </c>
      <c r="I108" s="99">
        <v>0</v>
      </c>
      <c r="J108" s="99">
        <v>0</v>
      </c>
      <c r="K108" s="99">
        <v>0</v>
      </c>
      <c r="L108" s="99">
        <v>194.63072351738799</v>
      </c>
      <c r="M108" s="99">
        <v>159.216450029984</v>
      </c>
      <c r="N108" s="99">
        <v>2104.1844450235399</v>
      </c>
      <c r="O108" s="99">
        <v>0</v>
      </c>
      <c r="P108" s="99">
        <v>3465.4249849021398</v>
      </c>
      <c r="Q108" s="99">
        <v>1712.50580073893</v>
      </c>
      <c r="R108" s="99">
        <v>0</v>
      </c>
      <c r="S108" s="99">
        <v>23.3675047305878</v>
      </c>
      <c r="T108" s="99">
        <v>0</v>
      </c>
      <c r="U108" s="99">
        <v>1775.04140844941</v>
      </c>
      <c r="V108" s="99">
        <v>0</v>
      </c>
      <c r="W108" s="99">
        <v>364889.31704330398</v>
      </c>
      <c r="X108" s="99">
        <v>432142.84865570097</v>
      </c>
      <c r="Y108" s="99">
        <v>831.471176497638</v>
      </c>
      <c r="Z108" s="99">
        <v>28951.4467573166</v>
      </c>
      <c r="AA108" s="99">
        <v>0</v>
      </c>
      <c r="AB108" s="99">
        <v>0</v>
      </c>
      <c r="AC108" s="99">
        <v>0</v>
      </c>
      <c r="AD108" s="99">
        <v>0</v>
      </c>
      <c r="AE108" s="99">
        <v>1241.8124890178401</v>
      </c>
      <c r="AF108" s="99">
        <v>16632.261377334598</v>
      </c>
      <c r="AG108" s="99">
        <v>163502.02467918399</v>
      </c>
      <c r="AH108" s="99">
        <v>0</v>
      </c>
      <c r="AI108" s="99">
        <v>347109.53238678002</v>
      </c>
      <c r="AJ108" s="99">
        <v>268118.47591781599</v>
      </c>
      <c r="AK108" s="99">
        <v>0</v>
      </c>
      <c r="AL108" s="99">
        <v>3473.2795220911498</v>
      </c>
      <c r="AM108" s="99">
        <v>0</v>
      </c>
      <c r="AN108" s="99">
        <v>632634.70432281506</v>
      </c>
      <c r="AO108" s="99">
        <v>0</v>
      </c>
      <c r="AP108" s="99">
        <v>2939849.6717834501</v>
      </c>
      <c r="AQ108" s="99">
        <v>3471405.0226440402</v>
      </c>
      <c r="AR108" s="99">
        <v>7634.2874855399104</v>
      </c>
      <c r="AS108" s="99">
        <v>255881.91719818101</v>
      </c>
      <c r="AT108" s="99">
        <v>0</v>
      </c>
      <c r="AU108" s="99">
        <v>0</v>
      </c>
      <c r="AV108" s="99">
        <v>0</v>
      </c>
      <c r="AW108" s="99">
        <v>0</v>
      </c>
      <c r="AX108" s="99">
        <v>9734.5209953784906</v>
      </c>
      <c r="AY108" s="99">
        <v>139923.00792694101</v>
      </c>
      <c r="AZ108" s="99">
        <v>1306958.4624328599</v>
      </c>
      <c r="BA108" s="99">
        <v>0</v>
      </c>
      <c r="BB108" s="99">
        <v>2944471.4586486798</v>
      </c>
      <c r="BC108" s="99">
        <v>2157300.6170959501</v>
      </c>
      <c r="BD108" s="99">
        <v>0</v>
      </c>
      <c r="BE108" s="99">
        <v>36312.769183635697</v>
      </c>
      <c r="BF108" s="99">
        <v>0</v>
      </c>
      <c r="BG108" s="99">
        <v>2349623.3159484901</v>
      </c>
      <c r="BH108" s="99">
        <v>0</v>
      </c>
      <c r="BI108" s="99">
        <v>426931.77037811303</v>
      </c>
      <c r="BJ108" s="99">
        <v>2259409.3336792002</v>
      </c>
      <c r="BK108" s="99">
        <v>2314.7422542869999</v>
      </c>
      <c r="BL108" s="99">
        <v>43943.896041393302</v>
      </c>
      <c r="BM108" s="99">
        <v>0</v>
      </c>
      <c r="BN108" s="99">
        <v>0</v>
      </c>
      <c r="BO108" s="99">
        <v>0</v>
      </c>
      <c r="BP108" s="99">
        <v>0</v>
      </c>
      <c r="BQ108" s="99">
        <v>0</v>
      </c>
      <c r="BR108" s="99">
        <v>37037.644274234801</v>
      </c>
      <c r="BS108" s="99">
        <v>1249179.6017456099</v>
      </c>
      <c r="BT108" s="99">
        <v>0</v>
      </c>
      <c r="BU108" s="99">
        <v>377415.37999725301</v>
      </c>
      <c r="BV108" s="99">
        <v>1022442.04568481</v>
      </c>
      <c r="BW108" s="99">
        <v>0</v>
      </c>
      <c r="BX108" s="99">
        <v>3497.30999064446</v>
      </c>
      <c r="BY108" s="99">
        <v>0</v>
      </c>
      <c r="BZ108" s="99">
        <v>0</v>
      </c>
      <c r="CA108" s="99">
        <v>7657.3284348249399</v>
      </c>
      <c r="CB108" s="99">
        <v>781529.93141174305</v>
      </c>
      <c r="CC108" s="99">
        <v>6535237.4198608398</v>
      </c>
      <c r="CD108" s="99">
        <v>2666026.3895568801</v>
      </c>
      <c r="CE108" s="99">
        <v>179.330245679244</v>
      </c>
      <c r="CF108" s="99">
        <v>28927.650338888201</v>
      </c>
      <c r="CG108" s="99">
        <v>255913.452953339</v>
      </c>
      <c r="CH108" s="99">
        <v>43884.213943481402</v>
      </c>
      <c r="CI108" s="99">
        <v>7832.6130989789999</v>
      </c>
      <c r="CJ108" s="99">
        <v>809045.09910583496</v>
      </c>
      <c r="CK108" s="99">
        <v>6788769.0187377902</v>
      </c>
      <c r="CL108" s="99">
        <v>2725130.5645752</v>
      </c>
      <c r="CM108" s="188">
        <v>9584.0706750154495</v>
      </c>
      <c r="CN108" s="188">
        <v>1442892.3192291299</v>
      </c>
      <c r="CO108" s="188">
        <v>9143414.6083984394</v>
      </c>
      <c r="CP108" s="99">
        <v>2725130.5645752</v>
      </c>
      <c r="CQ108" s="99">
        <v>155.876593213528</v>
      </c>
      <c r="CR108" s="99">
        <v>25364.7468092442</v>
      </c>
      <c r="CS108" s="99">
        <v>218796.99946212801</v>
      </c>
      <c r="CT108" s="99">
        <v>40220.840547084801</v>
      </c>
      <c r="CU108" s="98">
        <v>4036.7095498960002</v>
      </c>
      <c r="CV108" s="98">
        <v>1926.3892127619999</v>
      </c>
    </row>
    <row r="109" spans="1:100" x14ac:dyDescent="0.2">
      <c r="A109" s="98" t="s">
        <v>52</v>
      </c>
      <c r="B109" s="100">
        <v>42430</v>
      </c>
      <c r="C109" s="99">
        <v>0</v>
      </c>
      <c r="D109" s="99">
        <v>3659.9179507494</v>
      </c>
      <c r="E109" s="99">
        <v>3996.3309986293302</v>
      </c>
      <c r="F109" s="99">
        <v>44.761682114563897</v>
      </c>
      <c r="G109" s="99">
        <v>166.891794718802</v>
      </c>
      <c r="H109" s="99">
        <v>0</v>
      </c>
      <c r="I109" s="99">
        <v>0</v>
      </c>
      <c r="J109" s="99">
        <v>0</v>
      </c>
      <c r="K109" s="99">
        <v>0</v>
      </c>
      <c r="L109" s="99">
        <v>187.111187420785</v>
      </c>
      <c r="M109" s="99">
        <v>142.63062493689401</v>
      </c>
      <c r="N109" s="99">
        <v>2096.6819819510001</v>
      </c>
      <c r="O109" s="99">
        <v>0</v>
      </c>
      <c r="P109" s="99">
        <v>3458.1637592017701</v>
      </c>
      <c r="Q109" s="99">
        <v>1698.5317495018201</v>
      </c>
      <c r="R109" s="99">
        <v>0</v>
      </c>
      <c r="S109" s="99">
        <v>20.871716106077699</v>
      </c>
      <c r="T109" s="99">
        <v>0</v>
      </c>
      <c r="U109" s="99">
        <v>1794.5552837103601</v>
      </c>
      <c r="V109" s="99">
        <v>0</v>
      </c>
      <c r="W109" s="99">
        <v>371995.11962127697</v>
      </c>
      <c r="X109" s="99">
        <v>422376.40491485602</v>
      </c>
      <c r="Y109" s="99">
        <v>898.30755542963698</v>
      </c>
      <c r="Z109" s="99">
        <v>26267.083464622501</v>
      </c>
      <c r="AA109" s="99">
        <v>0</v>
      </c>
      <c r="AB109" s="99">
        <v>0</v>
      </c>
      <c r="AC109" s="99">
        <v>0</v>
      </c>
      <c r="AD109" s="99">
        <v>0</v>
      </c>
      <c r="AE109" s="99">
        <v>1134.7558619976001</v>
      </c>
      <c r="AF109" s="99">
        <v>14597.6919692755</v>
      </c>
      <c r="AG109" s="99">
        <v>160319.91795349101</v>
      </c>
      <c r="AH109" s="99">
        <v>0</v>
      </c>
      <c r="AI109" s="99">
        <v>337092.98001098598</v>
      </c>
      <c r="AJ109" s="99">
        <v>264042.01138687099</v>
      </c>
      <c r="AK109" s="99">
        <v>0</v>
      </c>
      <c r="AL109" s="99">
        <v>2825.3025492131701</v>
      </c>
      <c r="AM109" s="99">
        <v>0</v>
      </c>
      <c r="AN109" s="99">
        <v>639515.77020263695</v>
      </c>
      <c r="AO109" s="99">
        <v>0</v>
      </c>
      <c r="AP109" s="99">
        <v>2994799.45489502</v>
      </c>
      <c r="AQ109" s="99">
        <v>3396274.59521484</v>
      </c>
      <c r="AR109" s="99">
        <v>8083.7907509207698</v>
      </c>
      <c r="AS109" s="99">
        <v>235958.08098220799</v>
      </c>
      <c r="AT109" s="99">
        <v>0</v>
      </c>
      <c r="AU109" s="99">
        <v>0</v>
      </c>
      <c r="AV109" s="99">
        <v>0</v>
      </c>
      <c r="AW109" s="99">
        <v>0</v>
      </c>
      <c r="AX109" s="99">
        <v>8757.43937730789</v>
      </c>
      <c r="AY109" s="99">
        <v>120960.66433811199</v>
      </c>
      <c r="AZ109" s="99">
        <v>1290506.0208129899</v>
      </c>
      <c r="BA109" s="99">
        <v>0</v>
      </c>
      <c r="BB109" s="99">
        <v>2888007.5173645001</v>
      </c>
      <c r="BC109" s="99">
        <v>2133740.0086059598</v>
      </c>
      <c r="BD109" s="99">
        <v>0</v>
      </c>
      <c r="BE109" s="99">
        <v>29689.9225907326</v>
      </c>
      <c r="BF109" s="99">
        <v>0</v>
      </c>
      <c r="BG109" s="99">
        <v>2390702.4395141602</v>
      </c>
      <c r="BH109" s="99">
        <v>0</v>
      </c>
      <c r="BI109" s="99">
        <v>702115.72621154797</v>
      </c>
      <c r="BJ109" s="99">
        <v>2375237.4946594201</v>
      </c>
      <c r="BK109" s="99">
        <v>2543.9525094032301</v>
      </c>
      <c r="BL109" s="99">
        <v>43181.191832065597</v>
      </c>
      <c r="BM109" s="99">
        <v>0</v>
      </c>
      <c r="BN109" s="99">
        <v>0</v>
      </c>
      <c r="BO109" s="99">
        <v>0</v>
      </c>
      <c r="BP109" s="99">
        <v>0</v>
      </c>
      <c r="BQ109" s="99">
        <v>0</v>
      </c>
      <c r="BR109" s="99">
        <v>33457.184068679802</v>
      </c>
      <c r="BS109" s="99">
        <v>1360291.0746154799</v>
      </c>
      <c r="BT109" s="99">
        <v>0</v>
      </c>
      <c r="BU109" s="99">
        <v>655155.42999267601</v>
      </c>
      <c r="BV109" s="99">
        <v>1036627.0960540799</v>
      </c>
      <c r="BW109" s="99">
        <v>0</v>
      </c>
      <c r="BX109" s="99">
        <v>5044.8999821543703</v>
      </c>
      <c r="BY109" s="99">
        <v>0</v>
      </c>
      <c r="BZ109" s="99">
        <v>0</v>
      </c>
      <c r="CA109" s="99">
        <v>7685.7391651272801</v>
      </c>
      <c r="CB109" s="99">
        <v>778287.02902221703</v>
      </c>
      <c r="CC109" s="99">
        <v>6491261.5081176804</v>
      </c>
      <c r="CD109" s="99">
        <v>3069071.8462219201</v>
      </c>
      <c r="CE109" s="99">
        <v>167.167049534619</v>
      </c>
      <c r="CF109" s="99">
        <v>26228.523982047998</v>
      </c>
      <c r="CG109" s="99">
        <v>235837.96237564099</v>
      </c>
      <c r="CH109" s="99">
        <v>43203.629796981797</v>
      </c>
      <c r="CI109" s="99">
        <v>7855.7787784337997</v>
      </c>
      <c r="CJ109" s="99">
        <v>804725.14397430397</v>
      </c>
      <c r="CK109" s="99">
        <v>6727094.32922363</v>
      </c>
      <c r="CL109" s="99">
        <v>3114400.2277831999</v>
      </c>
      <c r="CM109" s="188">
        <v>9630.2874968051892</v>
      </c>
      <c r="CN109" s="188">
        <v>1428533.9471740699</v>
      </c>
      <c r="CO109" s="188">
        <v>9098037.75390625</v>
      </c>
      <c r="CP109" s="99">
        <v>3114400.2277831999</v>
      </c>
      <c r="CQ109" s="99">
        <v>147.104576073587</v>
      </c>
      <c r="CR109" s="99">
        <v>23384.691091060598</v>
      </c>
      <c r="CS109" s="99">
        <v>207306.196847916</v>
      </c>
      <c r="CT109" s="99">
        <v>38596.242156505599</v>
      </c>
      <c r="CU109" s="98">
        <v>3998.248188175</v>
      </c>
      <c r="CV109" s="98">
        <v>1941.6347763650001</v>
      </c>
    </row>
    <row r="110" spans="1:100" x14ac:dyDescent="0.2">
      <c r="A110" s="98" t="s">
        <v>52</v>
      </c>
      <c r="B110" s="100">
        <v>42522</v>
      </c>
      <c r="C110" s="99">
        <v>0</v>
      </c>
      <c r="D110" s="99">
        <v>3736.3188161849998</v>
      </c>
      <c r="E110" s="99">
        <v>3996.1742199361302</v>
      </c>
      <c r="F110" s="99">
        <v>42.518860648851799</v>
      </c>
      <c r="G110" s="99">
        <v>169.79139036871501</v>
      </c>
      <c r="H110" s="99">
        <v>0</v>
      </c>
      <c r="I110" s="99">
        <v>0</v>
      </c>
      <c r="J110" s="99">
        <v>0</v>
      </c>
      <c r="K110" s="99">
        <v>0</v>
      </c>
      <c r="L110" s="99">
        <v>198.61854182370001</v>
      </c>
      <c r="M110" s="99">
        <v>139.476806621999</v>
      </c>
      <c r="N110" s="99">
        <v>2099.68847328424</v>
      </c>
      <c r="O110" s="99">
        <v>0</v>
      </c>
      <c r="P110" s="99">
        <v>3577.11993822455</v>
      </c>
      <c r="Q110" s="99">
        <v>1689.2290797829601</v>
      </c>
      <c r="R110" s="99">
        <v>0</v>
      </c>
      <c r="S110" s="99">
        <v>15.786681111319901</v>
      </c>
      <c r="T110" s="99">
        <v>0</v>
      </c>
      <c r="U110" s="99">
        <v>1789.9091419726601</v>
      </c>
      <c r="V110" s="99">
        <v>0</v>
      </c>
      <c r="W110" s="99">
        <v>382508.92671966599</v>
      </c>
      <c r="X110" s="99">
        <v>414942.82733535802</v>
      </c>
      <c r="Y110" s="99">
        <v>1088.5857858955901</v>
      </c>
      <c r="Z110" s="99">
        <v>26819.3585422039</v>
      </c>
      <c r="AA110" s="99">
        <v>0</v>
      </c>
      <c r="AB110" s="99">
        <v>0</v>
      </c>
      <c r="AC110" s="99">
        <v>0</v>
      </c>
      <c r="AD110" s="99">
        <v>0</v>
      </c>
      <c r="AE110" s="99">
        <v>1518.2182883918299</v>
      </c>
      <c r="AF110" s="99">
        <v>14348.871926665301</v>
      </c>
      <c r="AG110" s="99">
        <v>158093.44903373701</v>
      </c>
      <c r="AH110" s="99">
        <v>0</v>
      </c>
      <c r="AI110" s="99">
        <v>358556.39430999802</v>
      </c>
      <c r="AJ110" s="99">
        <v>259699.9656353</v>
      </c>
      <c r="AK110" s="99">
        <v>0</v>
      </c>
      <c r="AL110" s="99">
        <v>2456.4852106273202</v>
      </c>
      <c r="AM110" s="99">
        <v>0</v>
      </c>
      <c r="AN110" s="99">
        <v>640368.683410645</v>
      </c>
      <c r="AO110" s="99">
        <v>0</v>
      </c>
      <c r="AP110" s="99">
        <v>3473259.45806885</v>
      </c>
      <c r="AQ110" s="99">
        <v>3347976.1293640099</v>
      </c>
      <c r="AR110" s="99">
        <v>9088.1199642419797</v>
      </c>
      <c r="AS110" s="99">
        <v>245437.461143494</v>
      </c>
      <c r="AT110" s="99">
        <v>0</v>
      </c>
      <c r="AU110" s="99">
        <v>0</v>
      </c>
      <c r="AV110" s="99">
        <v>0</v>
      </c>
      <c r="AW110" s="99">
        <v>0</v>
      </c>
      <c r="AX110" s="99">
        <v>12958.511171340901</v>
      </c>
      <c r="AY110" s="99">
        <v>120605.33757782</v>
      </c>
      <c r="AZ110" s="99">
        <v>1275565.6936340299</v>
      </c>
      <c r="BA110" s="99">
        <v>0</v>
      </c>
      <c r="BB110" s="99">
        <v>3067489.3683471698</v>
      </c>
      <c r="BC110" s="99">
        <v>2103015.4626770001</v>
      </c>
      <c r="BD110" s="99">
        <v>0</v>
      </c>
      <c r="BE110" s="99">
        <v>25703.5135543346</v>
      </c>
      <c r="BF110" s="99">
        <v>0</v>
      </c>
      <c r="BG110" s="99">
        <v>2399219.49365234</v>
      </c>
      <c r="BH110" s="99">
        <v>0</v>
      </c>
      <c r="BI110" s="99">
        <v>717507.958747864</v>
      </c>
      <c r="BJ110" s="99">
        <v>2474455.4081726102</v>
      </c>
      <c r="BK110" s="99">
        <v>2969.0013487339002</v>
      </c>
      <c r="BL110" s="99">
        <v>44598.775356292703</v>
      </c>
      <c r="BM110" s="99">
        <v>0</v>
      </c>
      <c r="BN110" s="99">
        <v>0</v>
      </c>
      <c r="BO110" s="99">
        <v>0</v>
      </c>
      <c r="BP110" s="99">
        <v>0</v>
      </c>
      <c r="BQ110" s="99">
        <v>0</v>
      </c>
      <c r="BR110" s="99">
        <v>33483.086960315697</v>
      </c>
      <c r="BS110" s="99">
        <v>1452330.65940857</v>
      </c>
      <c r="BT110" s="99">
        <v>0</v>
      </c>
      <c r="BU110" s="99">
        <v>671579.5</v>
      </c>
      <c r="BV110" s="99">
        <v>1048110.54750061</v>
      </c>
      <c r="BW110" s="99">
        <v>0</v>
      </c>
      <c r="BX110" s="99">
        <v>4499.1599845886203</v>
      </c>
      <c r="BY110" s="99">
        <v>0</v>
      </c>
      <c r="BZ110" s="99">
        <v>0</v>
      </c>
      <c r="CA110" s="99">
        <v>7698.0576454997099</v>
      </c>
      <c r="CB110" s="99">
        <v>798824.83959960903</v>
      </c>
      <c r="CC110" s="99">
        <v>6751075.3063354502</v>
      </c>
      <c r="CD110" s="99">
        <v>3192096.5770568801</v>
      </c>
      <c r="CE110" s="99">
        <v>170.35012541338801</v>
      </c>
      <c r="CF110" s="99">
        <v>26838.6193304062</v>
      </c>
      <c r="CG110" s="99">
        <v>245564.04997444199</v>
      </c>
      <c r="CH110" s="99">
        <v>44613.095334529899</v>
      </c>
      <c r="CI110" s="99">
        <v>7869.7993450760796</v>
      </c>
      <c r="CJ110" s="99">
        <v>825382.70561218297</v>
      </c>
      <c r="CK110" s="99">
        <v>6999698.6602783203</v>
      </c>
      <c r="CL110" s="99">
        <v>3238568.2133483901</v>
      </c>
      <c r="CM110" s="188">
        <v>9658.3370958566702</v>
      </c>
      <c r="CN110" s="188">
        <v>1464612.1322021501</v>
      </c>
      <c r="CO110" s="188">
        <v>9397732.5596923791</v>
      </c>
      <c r="CP110" s="99">
        <v>3238568.2133483901</v>
      </c>
      <c r="CQ110" s="99">
        <v>154.39090270735301</v>
      </c>
      <c r="CR110" s="99">
        <v>24421.5403268337</v>
      </c>
      <c r="CS110" s="99">
        <v>219588.59240150501</v>
      </c>
      <c r="CT110" s="99">
        <v>40441.5565934181</v>
      </c>
      <c r="CU110" s="98">
        <v>3994.8784396249998</v>
      </c>
      <c r="CV110" s="98">
        <v>1956.571042588</v>
      </c>
    </row>
    <row r="111" spans="1:100" x14ac:dyDescent="0.2">
      <c r="A111" s="98" t="s">
        <v>52</v>
      </c>
      <c r="B111" s="100">
        <v>42614</v>
      </c>
      <c r="C111" s="99">
        <v>0</v>
      </c>
      <c r="D111" s="99">
        <v>3782.0493225455298</v>
      </c>
      <c r="E111" s="99">
        <v>3980.2830773293999</v>
      </c>
      <c r="F111" s="99">
        <v>61.954263040795901</v>
      </c>
      <c r="G111" s="99">
        <v>190.95373967662499</v>
      </c>
      <c r="H111" s="99">
        <v>0</v>
      </c>
      <c r="I111" s="99">
        <v>0</v>
      </c>
      <c r="J111" s="99">
        <v>0</v>
      </c>
      <c r="K111" s="99">
        <v>0</v>
      </c>
      <c r="L111" s="99">
        <v>187.336970264092</v>
      </c>
      <c r="M111" s="99">
        <v>148.83996971137799</v>
      </c>
      <c r="N111" s="99">
        <v>2086.7996740639201</v>
      </c>
      <c r="O111" s="99">
        <v>0</v>
      </c>
      <c r="P111" s="99">
        <v>3686.00928854942</v>
      </c>
      <c r="Q111" s="99">
        <v>1695.5038294047099</v>
      </c>
      <c r="R111" s="99">
        <v>0</v>
      </c>
      <c r="S111" s="99">
        <v>23.113949215272399</v>
      </c>
      <c r="T111" s="99">
        <v>0</v>
      </c>
      <c r="U111" s="99">
        <v>1764.5473192632201</v>
      </c>
      <c r="V111" s="99">
        <v>0</v>
      </c>
      <c r="W111" s="99">
        <v>377180.83087921102</v>
      </c>
      <c r="X111" s="99">
        <v>410377.35995864897</v>
      </c>
      <c r="Y111" s="99">
        <v>1604.8854391574901</v>
      </c>
      <c r="Z111" s="99">
        <v>28628.693613529202</v>
      </c>
      <c r="AA111" s="99">
        <v>0</v>
      </c>
      <c r="AB111" s="99">
        <v>0</v>
      </c>
      <c r="AC111" s="99">
        <v>0</v>
      </c>
      <c r="AD111" s="99">
        <v>0</v>
      </c>
      <c r="AE111" s="99">
        <v>1478.6234517693499</v>
      </c>
      <c r="AF111" s="99">
        <v>14831.1778665781</v>
      </c>
      <c r="AG111" s="99">
        <v>156398.197463989</v>
      </c>
      <c r="AH111" s="99">
        <v>0</v>
      </c>
      <c r="AI111" s="99">
        <v>381743.637367249</v>
      </c>
      <c r="AJ111" s="99">
        <v>257831.895845413</v>
      </c>
      <c r="AK111" s="99">
        <v>0</v>
      </c>
      <c r="AL111" s="99">
        <v>2113.4610609412198</v>
      </c>
      <c r="AM111" s="99">
        <v>0</v>
      </c>
      <c r="AN111" s="99">
        <v>629961.48557281506</v>
      </c>
      <c r="AO111" s="99">
        <v>0</v>
      </c>
      <c r="AP111" s="99">
        <v>3431643.7500610398</v>
      </c>
      <c r="AQ111" s="99">
        <v>3324038.8230896001</v>
      </c>
      <c r="AR111" s="99">
        <v>11456.082529306401</v>
      </c>
      <c r="AS111" s="99">
        <v>264269.98277664202</v>
      </c>
      <c r="AT111" s="99">
        <v>0</v>
      </c>
      <c r="AU111" s="99">
        <v>0</v>
      </c>
      <c r="AV111" s="99">
        <v>0</v>
      </c>
      <c r="AW111" s="99">
        <v>0</v>
      </c>
      <c r="AX111" s="99">
        <v>11671.895795464499</v>
      </c>
      <c r="AY111" s="99">
        <v>124850.642604828</v>
      </c>
      <c r="AZ111" s="99">
        <v>1260053.89100647</v>
      </c>
      <c r="BA111" s="99">
        <v>0</v>
      </c>
      <c r="BB111" s="99">
        <v>3268533.7615661598</v>
      </c>
      <c r="BC111" s="99">
        <v>2091674.33911133</v>
      </c>
      <c r="BD111" s="99">
        <v>0</v>
      </c>
      <c r="BE111" s="99">
        <v>22264.339954614599</v>
      </c>
      <c r="BF111" s="99">
        <v>0</v>
      </c>
      <c r="BG111" s="99">
        <v>2386049.1294250502</v>
      </c>
      <c r="BH111" s="99">
        <v>0</v>
      </c>
      <c r="BI111" s="99">
        <v>696254.05570220901</v>
      </c>
      <c r="BJ111" s="99">
        <v>2442614.9986877399</v>
      </c>
      <c r="BK111" s="99">
        <v>4220.5663079023398</v>
      </c>
      <c r="BL111" s="99">
        <v>46556.660536289201</v>
      </c>
      <c r="BM111" s="99">
        <v>0</v>
      </c>
      <c r="BN111" s="99">
        <v>0</v>
      </c>
      <c r="BO111" s="99">
        <v>0</v>
      </c>
      <c r="BP111" s="99">
        <v>0</v>
      </c>
      <c r="BQ111" s="99">
        <v>0</v>
      </c>
      <c r="BR111" s="99">
        <v>35795.994033336603</v>
      </c>
      <c r="BS111" s="99">
        <v>1415222.7292480499</v>
      </c>
      <c r="BT111" s="99">
        <v>0</v>
      </c>
      <c r="BU111" s="99">
        <v>612109.5</v>
      </c>
      <c r="BV111" s="99">
        <v>1053954.80455017</v>
      </c>
      <c r="BW111" s="99">
        <v>0</v>
      </c>
      <c r="BX111" s="99">
        <v>3100.0099900662899</v>
      </c>
      <c r="BY111" s="99">
        <v>0</v>
      </c>
      <c r="BZ111" s="99">
        <v>0</v>
      </c>
      <c r="CA111" s="99">
        <v>7712.6931802034396</v>
      </c>
      <c r="CB111" s="99">
        <v>801025.61103057896</v>
      </c>
      <c r="CC111" s="99">
        <v>6547345.0932006799</v>
      </c>
      <c r="CD111" s="99">
        <v>3175017.6398620601</v>
      </c>
      <c r="CE111" s="99">
        <v>191.27414094470399</v>
      </c>
      <c r="CF111" s="99">
        <v>28692.517402887301</v>
      </c>
      <c r="CG111" s="99">
        <v>264237.82548904401</v>
      </c>
      <c r="CH111" s="99">
        <v>46572.678638935096</v>
      </c>
      <c r="CI111" s="99">
        <v>7903.4611216187504</v>
      </c>
      <c r="CJ111" s="99">
        <v>829494.45803832996</v>
      </c>
      <c r="CK111" s="99">
        <v>6809511.6898193397</v>
      </c>
      <c r="CL111" s="99">
        <v>3195303.2196350102</v>
      </c>
      <c r="CM111" s="188">
        <v>9670.1059724092502</v>
      </c>
      <c r="CN111" s="188">
        <v>1464834.50375366</v>
      </c>
      <c r="CO111" s="188">
        <v>9212469.1053466797</v>
      </c>
      <c r="CP111" s="99">
        <v>3195303.2196350102</v>
      </c>
      <c r="CQ111" s="99">
        <v>168.45718009024901</v>
      </c>
      <c r="CR111" s="99">
        <v>26515.148455619801</v>
      </c>
      <c r="CS111" s="99">
        <v>241390.100740433</v>
      </c>
      <c r="CT111" s="99">
        <v>43015.738782405897</v>
      </c>
      <c r="CU111" s="98">
        <v>3987.1908301839999</v>
      </c>
      <c r="CV111" s="98">
        <v>1954.6609146769999</v>
      </c>
    </row>
    <row r="112" spans="1:100" x14ac:dyDescent="0.2">
      <c r="A112" s="98" t="s">
        <v>52</v>
      </c>
      <c r="B112" s="100">
        <v>42705</v>
      </c>
      <c r="C112" s="99">
        <v>0</v>
      </c>
      <c r="D112" s="99">
        <v>3748.72178605199</v>
      </c>
      <c r="E112" s="99">
        <v>3957.7813971638702</v>
      </c>
      <c r="F112" s="99">
        <v>72.143576243892298</v>
      </c>
      <c r="G112" s="99">
        <v>188.97749996930401</v>
      </c>
      <c r="H112" s="99">
        <v>0</v>
      </c>
      <c r="I112" s="99">
        <v>0</v>
      </c>
      <c r="J112" s="99">
        <v>0</v>
      </c>
      <c r="K112" s="99">
        <v>0</v>
      </c>
      <c r="L112" s="99">
        <v>192.658340759575</v>
      </c>
      <c r="M112" s="99">
        <v>139.346479112282</v>
      </c>
      <c r="N112" s="99">
        <v>2087.6922328770202</v>
      </c>
      <c r="O112" s="99">
        <v>0</v>
      </c>
      <c r="P112" s="99">
        <v>3670.5427630245699</v>
      </c>
      <c r="Q112" s="99">
        <v>1659.3939059525701</v>
      </c>
      <c r="R112" s="99">
        <v>0</v>
      </c>
      <c r="S112" s="99">
        <v>18.349517116090301</v>
      </c>
      <c r="T112" s="99">
        <v>0</v>
      </c>
      <c r="U112" s="99">
        <v>1651.4678035229399</v>
      </c>
      <c r="V112" s="99">
        <v>0</v>
      </c>
      <c r="W112" s="99">
        <v>376440.70182800299</v>
      </c>
      <c r="X112" s="99">
        <v>402577.81534576399</v>
      </c>
      <c r="Y112" s="99">
        <v>2359.2440738380001</v>
      </c>
      <c r="Z112" s="99">
        <v>29189.133090257601</v>
      </c>
      <c r="AA112" s="99">
        <v>0</v>
      </c>
      <c r="AB112" s="99">
        <v>0</v>
      </c>
      <c r="AC112" s="99">
        <v>0</v>
      </c>
      <c r="AD112" s="99">
        <v>0</v>
      </c>
      <c r="AE112" s="99">
        <v>1355.86279761791</v>
      </c>
      <c r="AF112" s="99">
        <v>14081.9724553823</v>
      </c>
      <c r="AG112" s="99">
        <v>155435.25940704299</v>
      </c>
      <c r="AH112" s="99">
        <v>0</v>
      </c>
      <c r="AI112" s="99">
        <v>361023.689479828</v>
      </c>
      <c r="AJ112" s="99">
        <v>248406.73649025001</v>
      </c>
      <c r="AK112" s="99">
        <v>0</v>
      </c>
      <c r="AL112" s="99">
        <v>2137.7634325921499</v>
      </c>
      <c r="AM112" s="99">
        <v>0</v>
      </c>
      <c r="AN112" s="99">
        <v>591386.71511840797</v>
      </c>
      <c r="AO112" s="99">
        <v>0</v>
      </c>
      <c r="AP112" s="99">
        <v>3319761.7955017099</v>
      </c>
      <c r="AQ112" s="99">
        <v>3267315.3313903799</v>
      </c>
      <c r="AR112" s="99">
        <v>21430.088825464201</v>
      </c>
      <c r="AS112" s="99">
        <v>272662.570026398</v>
      </c>
      <c r="AT112" s="99">
        <v>0</v>
      </c>
      <c r="AU112" s="99">
        <v>0</v>
      </c>
      <c r="AV112" s="99">
        <v>0</v>
      </c>
      <c r="AW112" s="99">
        <v>0</v>
      </c>
      <c r="AX112" s="99">
        <v>10580.2713220119</v>
      </c>
      <c r="AY112" s="99">
        <v>118153.620329857</v>
      </c>
      <c r="AZ112" s="99">
        <v>1255346.3963317899</v>
      </c>
      <c r="BA112" s="99">
        <v>0</v>
      </c>
      <c r="BB112" s="99">
        <v>3116717.0477600102</v>
      </c>
      <c r="BC112" s="99">
        <v>2021899.0412902799</v>
      </c>
      <c r="BD112" s="99">
        <v>0</v>
      </c>
      <c r="BE112" s="99">
        <v>24497.732580423399</v>
      </c>
      <c r="BF112" s="99">
        <v>0</v>
      </c>
      <c r="BG112" s="99">
        <v>2235690.5849609398</v>
      </c>
      <c r="BH112" s="99">
        <v>0</v>
      </c>
      <c r="BI112" s="99">
        <v>713893.70905304002</v>
      </c>
      <c r="BJ112" s="99">
        <v>2583848.0233459501</v>
      </c>
      <c r="BK112" s="99">
        <v>6304.79690229893</v>
      </c>
      <c r="BL112" s="99">
        <v>47440.098934650399</v>
      </c>
      <c r="BM112" s="99">
        <v>0</v>
      </c>
      <c r="BN112" s="99">
        <v>0</v>
      </c>
      <c r="BO112" s="99">
        <v>0</v>
      </c>
      <c r="BP112" s="99">
        <v>0</v>
      </c>
      <c r="BQ112" s="99">
        <v>0</v>
      </c>
      <c r="BR112" s="99">
        <v>33979.4420881271</v>
      </c>
      <c r="BS112" s="99">
        <v>1521281.99986267</v>
      </c>
      <c r="BT112" s="99">
        <v>0</v>
      </c>
      <c r="BU112" s="99">
        <v>669544.5</v>
      </c>
      <c r="BV112" s="99">
        <v>1069810.68969727</v>
      </c>
      <c r="BW112" s="99">
        <v>0</v>
      </c>
      <c r="BX112" s="99">
        <v>3743.02998703718</v>
      </c>
      <c r="BY112" s="99">
        <v>0</v>
      </c>
      <c r="BZ112" s="99">
        <v>0</v>
      </c>
      <c r="CA112" s="99">
        <v>7760.3838604092598</v>
      </c>
      <c r="CB112" s="99">
        <v>785117.63705444301</v>
      </c>
      <c r="CC112" s="99">
        <v>6477877.5886230497</v>
      </c>
      <c r="CD112" s="99">
        <v>3259712.4708557101</v>
      </c>
      <c r="CE112" s="99">
        <v>187.39933447912301</v>
      </c>
      <c r="CF112" s="99">
        <v>29159.2872695923</v>
      </c>
      <c r="CG112" s="99">
        <v>272758.10538482701</v>
      </c>
      <c r="CH112" s="99">
        <v>47393.482519149802</v>
      </c>
      <c r="CI112" s="99">
        <v>7943.44285911322</v>
      </c>
      <c r="CJ112" s="99">
        <v>813429.19535827602</v>
      </c>
      <c r="CK112" s="99">
        <v>6747635.1817627</v>
      </c>
      <c r="CL112" s="99">
        <v>3340247.7500305199</v>
      </c>
      <c r="CM112" s="188">
        <v>9569.2671788930893</v>
      </c>
      <c r="CN112" s="188">
        <v>1410880.3240509001</v>
      </c>
      <c r="CO112" s="188">
        <v>9010072.67041016</v>
      </c>
      <c r="CP112" s="99">
        <v>3340247.7500305199</v>
      </c>
      <c r="CQ112" s="99">
        <v>170.07550455816099</v>
      </c>
      <c r="CR112" s="99">
        <v>27008.862801075</v>
      </c>
      <c r="CS112" s="99">
        <v>247450.12055396999</v>
      </c>
      <c r="CT112" s="99">
        <v>43423.037524700201</v>
      </c>
      <c r="CU112" s="98">
        <v>3950.1534815909999</v>
      </c>
      <c r="CV112" s="98">
        <v>1814.4772172580001</v>
      </c>
    </row>
    <row r="113" spans="1:100" x14ac:dyDescent="0.2">
      <c r="A113" s="98" t="s">
        <v>52</v>
      </c>
      <c r="B113" s="100">
        <v>42795</v>
      </c>
      <c r="C113" s="99">
        <v>0</v>
      </c>
      <c r="D113" s="99">
        <v>3779.7120699584498</v>
      </c>
      <c r="E113" s="99">
        <v>3933.0511512458302</v>
      </c>
      <c r="F113" s="99">
        <v>76.796242432668805</v>
      </c>
      <c r="G113" s="99">
        <v>183.240508928895</v>
      </c>
      <c r="H113" s="99">
        <v>0</v>
      </c>
      <c r="I113" s="99">
        <v>0</v>
      </c>
      <c r="J113" s="99">
        <v>0</v>
      </c>
      <c r="K113" s="99">
        <v>0</v>
      </c>
      <c r="L113" s="99">
        <v>184.68537832423999</v>
      </c>
      <c r="M113" s="99">
        <v>138.138923257589</v>
      </c>
      <c r="N113" s="99">
        <v>2066.9454520940799</v>
      </c>
      <c r="O113" s="99">
        <v>0</v>
      </c>
      <c r="P113" s="99">
        <v>3634.76542448998</v>
      </c>
      <c r="Q113" s="99">
        <v>1655.2775812149</v>
      </c>
      <c r="R113" s="99">
        <v>0</v>
      </c>
      <c r="S113" s="99">
        <v>17.7965272855945</v>
      </c>
      <c r="T113" s="99">
        <v>0</v>
      </c>
      <c r="U113" s="99">
        <v>1698.1682009845999</v>
      </c>
      <c r="V113" s="99">
        <v>0</v>
      </c>
      <c r="W113" s="99">
        <v>380270.26060104399</v>
      </c>
      <c r="X113" s="99">
        <v>392237.78780365002</v>
      </c>
      <c r="Y113" s="99">
        <v>2534.5366176962898</v>
      </c>
      <c r="Z113" s="99">
        <v>28801.007006168398</v>
      </c>
      <c r="AA113" s="99">
        <v>0</v>
      </c>
      <c r="AB113" s="99">
        <v>0</v>
      </c>
      <c r="AC113" s="99">
        <v>0</v>
      </c>
      <c r="AD113" s="99">
        <v>0</v>
      </c>
      <c r="AE113" s="99">
        <v>1612.34328460693</v>
      </c>
      <c r="AF113" s="99">
        <v>14141.5305296183</v>
      </c>
      <c r="AG113" s="99">
        <v>149968.670751572</v>
      </c>
      <c r="AH113" s="99">
        <v>0</v>
      </c>
      <c r="AI113" s="99">
        <v>350146.80055999802</v>
      </c>
      <c r="AJ113" s="99">
        <v>240415.242395401</v>
      </c>
      <c r="AK113" s="99">
        <v>0</v>
      </c>
      <c r="AL113" s="99">
        <v>2057.2676080167298</v>
      </c>
      <c r="AM113" s="99">
        <v>0</v>
      </c>
      <c r="AN113" s="99">
        <v>610345.28470611596</v>
      </c>
      <c r="AO113" s="99">
        <v>0</v>
      </c>
      <c r="AP113" s="99">
        <v>3262806.45953369</v>
      </c>
      <c r="AQ113" s="99">
        <v>3174898.0271301302</v>
      </c>
      <c r="AR113" s="99">
        <v>21698.6142685413</v>
      </c>
      <c r="AS113" s="99">
        <v>271784.22467422503</v>
      </c>
      <c r="AT113" s="99">
        <v>0</v>
      </c>
      <c r="AU113" s="99">
        <v>0</v>
      </c>
      <c r="AV113" s="99">
        <v>0</v>
      </c>
      <c r="AW113" s="99">
        <v>0</v>
      </c>
      <c r="AX113" s="99">
        <v>12536.391106963199</v>
      </c>
      <c r="AY113" s="99">
        <v>119203.445849419</v>
      </c>
      <c r="AZ113" s="99">
        <v>1212847.67277527</v>
      </c>
      <c r="BA113" s="99">
        <v>0</v>
      </c>
      <c r="BB113" s="99">
        <v>3040508.6365356399</v>
      </c>
      <c r="BC113" s="99">
        <v>1961876.3574371301</v>
      </c>
      <c r="BD113" s="99">
        <v>0</v>
      </c>
      <c r="BE113" s="99">
        <v>24967.089802026701</v>
      </c>
      <c r="BF113" s="99">
        <v>0</v>
      </c>
      <c r="BG113" s="99">
        <v>2293599.3890075702</v>
      </c>
      <c r="BH113" s="99">
        <v>0</v>
      </c>
      <c r="BI113" s="99">
        <v>713988.53633880604</v>
      </c>
      <c r="BJ113" s="99">
        <v>2762083.3148498498</v>
      </c>
      <c r="BK113" s="99">
        <v>6867.8773425221398</v>
      </c>
      <c r="BL113" s="99">
        <v>46732.569354057297</v>
      </c>
      <c r="BM113" s="99">
        <v>0</v>
      </c>
      <c r="BN113" s="99">
        <v>0</v>
      </c>
      <c r="BO113" s="99">
        <v>0</v>
      </c>
      <c r="BP113" s="99">
        <v>0</v>
      </c>
      <c r="BQ113" s="99">
        <v>0</v>
      </c>
      <c r="BR113" s="99">
        <v>34153.175185203603</v>
      </c>
      <c r="BS113" s="99">
        <v>1685195.1425018299</v>
      </c>
      <c r="BT113" s="99">
        <v>0</v>
      </c>
      <c r="BU113" s="99">
        <v>676767.85999298096</v>
      </c>
      <c r="BV113" s="99">
        <v>1096015.15950012</v>
      </c>
      <c r="BW113" s="99">
        <v>0</v>
      </c>
      <c r="BX113" s="99">
        <v>3713.5999858677401</v>
      </c>
      <c r="BY113" s="99">
        <v>0</v>
      </c>
      <c r="BZ113" s="99">
        <v>0</v>
      </c>
      <c r="CA113" s="99">
        <v>7740.0755653381302</v>
      </c>
      <c r="CB113" s="99">
        <v>762987.19116210903</v>
      </c>
      <c r="CC113" s="99">
        <v>6562814.1159667997</v>
      </c>
      <c r="CD113" s="99">
        <v>3476503.9355163602</v>
      </c>
      <c r="CE113" s="99">
        <v>183.785001790151</v>
      </c>
      <c r="CF113" s="99">
        <v>28728.627393484101</v>
      </c>
      <c r="CG113" s="99">
        <v>271455.172008514</v>
      </c>
      <c r="CH113" s="99">
        <v>46744.476376533501</v>
      </c>
      <c r="CI113" s="99">
        <v>7928.03567618132</v>
      </c>
      <c r="CJ113" s="99">
        <v>792405.01653289795</v>
      </c>
      <c r="CK113" s="99">
        <v>6836545.4171142597</v>
      </c>
      <c r="CL113" s="99">
        <v>3520427.4380493201</v>
      </c>
      <c r="CM113" s="188">
        <v>9612.4926148652994</v>
      </c>
      <c r="CN113" s="188">
        <v>1397376.10067749</v>
      </c>
      <c r="CO113" s="188">
        <v>9121029.4699706994</v>
      </c>
      <c r="CP113" s="99">
        <v>3520427.4380493201</v>
      </c>
      <c r="CQ113" s="99">
        <v>169.10555588267701</v>
      </c>
      <c r="CR113" s="99">
        <v>26738.6176097393</v>
      </c>
      <c r="CS113" s="99">
        <v>248401.205066681</v>
      </c>
      <c r="CT113" s="99">
        <v>43384.650603771202</v>
      </c>
      <c r="CU113" s="98">
        <v>3934.606608003</v>
      </c>
      <c r="CV113" s="98">
        <v>1866.8024773489999</v>
      </c>
    </row>
    <row r="114" spans="1:100" x14ac:dyDescent="0.2">
      <c r="A114" s="98" t="s">
        <v>52</v>
      </c>
      <c r="B114" s="100">
        <v>42887</v>
      </c>
      <c r="C114" s="99">
        <v>0</v>
      </c>
      <c r="D114" s="99">
        <v>3866.0050013959399</v>
      </c>
      <c r="E114" s="99">
        <v>3915.4311868846398</v>
      </c>
      <c r="F114" s="99">
        <v>89.857556677423403</v>
      </c>
      <c r="G114" s="99">
        <v>180.60041971691001</v>
      </c>
      <c r="H114" s="99">
        <v>0</v>
      </c>
      <c r="I114" s="99">
        <v>0</v>
      </c>
      <c r="J114" s="99">
        <v>0</v>
      </c>
      <c r="K114" s="99">
        <v>0</v>
      </c>
      <c r="L114" s="99">
        <v>210.802623767406</v>
      </c>
      <c r="M114" s="99">
        <v>134.42152162455</v>
      </c>
      <c r="N114" s="99">
        <v>2047.99623325467</v>
      </c>
      <c r="O114" s="99">
        <v>0</v>
      </c>
      <c r="P114" s="99">
        <v>3726.8312919139898</v>
      </c>
      <c r="Q114" s="99">
        <v>1644.0291088819499</v>
      </c>
      <c r="R114" s="99">
        <v>0</v>
      </c>
      <c r="S114" s="99">
        <v>15.7599267897895</v>
      </c>
      <c r="T114" s="99">
        <v>0</v>
      </c>
      <c r="U114" s="99">
        <v>1650.7941257208599</v>
      </c>
      <c r="V114" s="99">
        <v>0</v>
      </c>
      <c r="W114" s="99">
        <v>378187.06372833299</v>
      </c>
      <c r="X114" s="99">
        <v>383507.25694274902</v>
      </c>
      <c r="Y114" s="99">
        <v>2497.8375915288898</v>
      </c>
      <c r="Z114" s="99">
        <v>27766.381226301201</v>
      </c>
      <c r="AA114" s="99">
        <v>0</v>
      </c>
      <c r="AB114" s="99">
        <v>0</v>
      </c>
      <c r="AC114" s="99">
        <v>0</v>
      </c>
      <c r="AD114" s="99">
        <v>0</v>
      </c>
      <c r="AE114" s="99">
        <v>858.25421147048496</v>
      </c>
      <c r="AF114" s="99">
        <v>13852.085444688801</v>
      </c>
      <c r="AG114" s="99">
        <v>146122.873058319</v>
      </c>
      <c r="AH114" s="99">
        <v>0</v>
      </c>
      <c r="AI114" s="99">
        <v>359580.60131454503</v>
      </c>
      <c r="AJ114" s="99">
        <v>237424.45528984099</v>
      </c>
      <c r="AK114" s="99">
        <v>0</v>
      </c>
      <c r="AL114" s="99">
        <v>1684.8447387963499</v>
      </c>
      <c r="AM114" s="99">
        <v>0</v>
      </c>
      <c r="AN114" s="99">
        <v>590483.78034210205</v>
      </c>
      <c r="AO114" s="99">
        <v>0</v>
      </c>
      <c r="AP114" s="99">
        <v>3081094.4802246098</v>
      </c>
      <c r="AQ114" s="99">
        <v>3112730.6368102999</v>
      </c>
      <c r="AR114" s="99">
        <v>20244.8568642139</v>
      </c>
      <c r="AS114" s="99">
        <v>262386.77342605602</v>
      </c>
      <c r="AT114" s="99">
        <v>0</v>
      </c>
      <c r="AU114" s="99">
        <v>0</v>
      </c>
      <c r="AV114" s="99">
        <v>0</v>
      </c>
      <c r="AW114" s="99">
        <v>0</v>
      </c>
      <c r="AX114" s="99">
        <v>6783.1392840743101</v>
      </c>
      <c r="AY114" s="99">
        <v>117543.98538208001</v>
      </c>
      <c r="AZ114" s="99">
        <v>1179870.0155944801</v>
      </c>
      <c r="BA114" s="99">
        <v>0</v>
      </c>
      <c r="BB114" s="99">
        <v>3136336.8541870099</v>
      </c>
      <c r="BC114" s="99">
        <v>1941222.5025177</v>
      </c>
      <c r="BD114" s="99">
        <v>0</v>
      </c>
      <c r="BE114" s="99">
        <v>20518.711602449399</v>
      </c>
      <c r="BF114" s="99">
        <v>0</v>
      </c>
      <c r="BG114" s="99">
        <v>2262228.1921997098</v>
      </c>
      <c r="BH114" s="99">
        <v>0</v>
      </c>
      <c r="BI114" s="99">
        <v>706910.79369354201</v>
      </c>
      <c r="BJ114" s="99">
        <v>2869702.0567016602</v>
      </c>
      <c r="BK114" s="99">
        <v>6727.4271752238301</v>
      </c>
      <c r="BL114" s="99">
        <v>44843.4707927704</v>
      </c>
      <c r="BM114" s="99">
        <v>0</v>
      </c>
      <c r="BN114" s="99">
        <v>0</v>
      </c>
      <c r="BO114" s="99">
        <v>0</v>
      </c>
      <c r="BP114" s="99">
        <v>0</v>
      </c>
      <c r="BQ114" s="99">
        <v>0</v>
      </c>
      <c r="BR114" s="99">
        <v>33305.157400608099</v>
      </c>
      <c r="BS114" s="99">
        <v>1760947.6302490199</v>
      </c>
      <c r="BT114" s="99">
        <v>0</v>
      </c>
      <c r="BU114" s="99">
        <v>673354.18999481201</v>
      </c>
      <c r="BV114" s="99">
        <v>1117566.97264099</v>
      </c>
      <c r="BW114" s="99">
        <v>0</v>
      </c>
      <c r="BX114" s="99">
        <v>3201.21998786926</v>
      </c>
      <c r="BY114" s="99">
        <v>0</v>
      </c>
      <c r="BZ114" s="99">
        <v>0</v>
      </c>
      <c r="CA114" s="99">
        <v>7751.4467684030496</v>
      </c>
      <c r="CB114" s="99">
        <v>746063.70787048305</v>
      </c>
      <c r="CC114" s="99">
        <v>6379354.6297607403</v>
      </c>
      <c r="CD114" s="99">
        <v>3582037.2022705101</v>
      </c>
      <c r="CE114" s="99">
        <v>181.36916466057301</v>
      </c>
      <c r="CF114" s="99">
        <v>27794.284928560301</v>
      </c>
      <c r="CG114" s="99">
        <v>262681.59705734299</v>
      </c>
      <c r="CH114" s="99">
        <v>44859.274618625597</v>
      </c>
      <c r="CI114" s="99">
        <v>7933.8822857141504</v>
      </c>
      <c r="CJ114" s="99">
        <v>773785.45871734596</v>
      </c>
      <c r="CK114" s="99">
        <v>6644954.5648803702</v>
      </c>
      <c r="CL114" s="99">
        <v>3604898.8139343299</v>
      </c>
      <c r="CM114" s="188">
        <v>9594.6875880956704</v>
      </c>
      <c r="CN114" s="188">
        <v>1361110.1096496601</v>
      </c>
      <c r="CO114" s="188">
        <v>8864493.4783935491</v>
      </c>
      <c r="CP114" s="99">
        <v>3604898.8139343299</v>
      </c>
      <c r="CQ114" s="99">
        <v>167.15366417355801</v>
      </c>
      <c r="CR114" s="99">
        <v>26125.535489797599</v>
      </c>
      <c r="CS114" s="99">
        <v>241673.215284348</v>
      </c>
      <c r="CT114" s="99">
        <v>41814.775006771102</v>
      </c>
      <c r="CU114" s="98">
        <v>3915.281703527</v>
      </c>
      <c r="CV114" s="98">
        <v>1834.4509956469999</v>
      </c>
    </row>
    <row r="115" spans="1:100" x14ac:dyDescent="0.2">
      <c r="A115" s="98" t="s">
        <v>52</v>
      </c>
      <c r="B115" s="100">
        <v>42979</v>
      </c>
      <c r="C115" s="99">
        <v>0</v>
      </c>
      <c r="D115" s="99">
        <v>3879.1055537462198</v>
      </c>
      <c r="E115" s="99">
        <v>3899.98685240746</v>
      </c>
      <c r="F115" s="99">
        <v>101.68483526725301</v>
      </c>
      <c r="G115" s="99">
        <v>172.483799096197</v>
      </c>
      <c r="H115" s="99">
        <v>0</v>
      </c>
      <c r="I115" s="99">
        <v>0</v>
      </c>
      <c r="J115" s="99">
        <v>0</v>
      </c>
      <c r="K115" s="99">
        <v>0</v>
      </c>
      <c r="L115" s="99">
        <v>230.94832464121299</v>
      </c>
      <c r="M115" s="99">
        <v>131.25026639923499</v>
      </c>
      <c r="N115" s="99">
        <v>2035.31410068274</v>
      </c>
      <c r="O115" s="99">
        <v>0</v>
      </c>
      <c r="P115" s="99">
        <v>3739.74216920137</v>
      </c>
      <c r="Q115" s="99">
        <v>1633.7042892873301</v>
      </c>
      <c r="R115" s="99">
        <v>0</v>
      </c>
      <c r="S115" s="99">
        <v>10.0890917471843</v>
      </c>
      <c r="T115" s="99">
        <v>0</v>
      </c>
      <c r="U115" s="99">
        <v>1599.16533923149</v>
      </c>
      <c r="V115" s="99">
        <v>0</v>
      </c>
      <c r="W115" s="99">
        <v>368365.79177856399</v>
      </c>
      <c r="X115" s="99">
        <v>363503.91290283197</v>
      </c>
      <c r="Y115" s="99">
        <v>3124.2451801299999</v>
      </c>
      <c r="Z115" s="99">
        <v>25854.587666750002</v>
      </c>
      <c r="AA115" s="99">
        <v>0</v>
      </c>
      <c r="AB115" s="99">
        <v>0</v>
      </c>
      <c r="AC115" s="99">
        <v>0</v>
      </c>
      <c r="AD115" s="99">
        <v>0</v>
      </c>
      <c r="AE115" s="99">
        <v>1271.87634523213</v>
      </c>
      <c r="AF115" s="99">
        <v>12903.821721077</v>
      </c>
      <c r="AG115" s="99">
        <v>138175.341417313</v>
      </c>
      <c r="AH115" s="99">
        <v>0</v>
      </c>
      <c r="AI115" s="99">
        <v>370999.19178008998</v>
      </c>
      <c r="AJ115" s="99">
        <v>227679.634593964</v>
      </c>
      <c r="AK115" s="99">
        <v>0</v>
      </c>
      <c r="AL115" s="99">
        <v>1019.60691895336</v>
      </c>
      <c r="AM115" s="99">
        <v>0</v>
      </c>
      <c r="AN115" s="99">
        <v>570824.89668273902</v>
      </c>
      <c r="AO115" s="99">
        <v>0</v>
      </c>
      <c r="AP115" s="99">
        <v>3241118.0729675302</v>
      </c>
      <c r="AQ115" s="99">
        <v>2964178.6128540002</v>
      </c>
      <c r="AR115" s="99">
        <v>23778.448951244402</v>
      </c>
      <c r="AS115" s="99">
        <v>246191.05745506301</v>
      </c>
      <c r="AT115" s="99">
        <v>0</v>
      </c>
      <c r="AU115" s="99">
        <v>0</v>
      </c>
      <c r="AV115" s="99">
        <v>0</v>
      </c>
      <c r="AW115" s="99">
        <v>0</v>
      </c>
      <c r="AX115" s="99">
        <v>10331.8430427313</v>
      </c>
      <c r="AY115" s="99">
        <v>108536.990876198</v>
      </c>
      <c r="AZ115" s="99">
        <v>1120874.26789856</v>
      </c>
      <c r="BA115" s="99">
        <v>0</v>
      </c>
      <c r="BB115" s="99">
        <v>3251152.5903625502</v>
      </c>
      <c r="BC115" s="99">
        <v>1866815.9390716599</v>
      </c>
      <c r="BD115" s="99">
        <v>0</v>
      </c>
      <c r="BE115" s="99">
        <v>14031.821914911299</v>
      </c>
      <c r="BF115" s="99">
        <v>0</v>
      </c>
      <c r="BG115" s="99">
        <v>2221013.62463379</v>
      </c>
      <c r="BH115" s="99">
        <v>0</v>
      </c>
      <c r="BI115" s="99">
        <v>680797.51350402797</v>
      </c>
      <c r="BJ115" s="99">
        <v>2906727.0890502902</v>
      </c>
      <c r="BK115" s="99">
        <v>8330.2309339046496</v>
      </c>
      <c r="BL115" s="99">
        <v>40176.551778316498</v>
      </c>
      <c r="BM115" s="99">
        <v>0</v>
      </c>
      <c r="BN115" s="99">
        <v>0</v>
      </c>
      <c r="BO115" s="99">
        <v>0</v>
      </c>
      <c r="BP115" s="99">
        <v>0</v>
      </c>
      <c r="BQ115" s="99">
        <v>0</v>
      </c>
      <c r="BR115" s="99">
        <v>31310.0551700592</v>
      </c>
      <c r="BS115" s="99">
        <v>1810316.8686065699</v>
      </c>
      <c r="BT115" s="99">
        <v>0</v>
      </c>
      <c r="BU115" s="99">
        <v>602474.87999725295</v>
      </c>
      <c r="BV115" s="99">
        <v>1127060.1273040799</v>
      </c>
      <c r="BW115" s="99">
        <v>0</v>
      </c>
      <c r="BX115" s="99">
        <v>1522.4899944663</v>
      </c>
      <c r="BY115" s="99">
        <v>0</v>
      </c>
      <c r="BZ115" s="99">
        <v>0</v>
      </c>
      <c r="CA115" s="99">
        <v>7727.7441936731302</v>
      </c>
      <c r="CB115" s="99">
        <v>741974.17434692394</v>
      </c>
      <c r="CC115" s="99">
        <v>6187148.6658325205</v>
      </c>
      <c r="CD115" s="99">
        <v>3630081.5879821801</v>
      </c>
      <c r="CE115" s="99">
        <v>172.796163232997</v>
      </c>
      <c r="CF115" s="99">
        <v>25941.173563480399</v>
      </c>
      <c r="CG115" s="99">
        <v>246104.135765076</v>
      </c>
      <c r="CH115" s="99">
        <v>40182.590200424202</v>
      </c>
      <c r="CI115" s="99">
        <v>7899.0563799142801</v>
      </c>
      <c r="CJ115" s="99">
        <v>767704.96867370605</v>
      </c>
      <c r="CK115" s="99">
        <v>6430904.2545776404</v>
      </c>
      <c r="CL115" s="99">
        <v>3656686.8810729999</v>
      </c>
      <c r="CM115" s="188">
        <v>9501.2028092145902</v>
      </c>
      <c r="CN115" s="188">
        <v>1341512.58261108</v>
      </c>
      <c r="CO115" s="188">
        <v>8679862.3470459003</v>
      </c>
      <c r="CP115" s="99">
        <v>3656686.8810729999</v>
      </c>
      <c r="CQ115" s="99">
        <v>162.999542521313</v>
      </c>
      <c r="CR115" s="99">
        <v>24724.031434297602</v>
      </c>
      <c r="CS115" s="99">
        <v>231045.60559654201</v>
      </c>
      <c r="CT115" s="99">
        <v>38498.671782493599</v>
      </c>
      <c r="CU115" s="98">
        <v>3906.271817326</v>
      </c>
      <c r="CV115" s="98">
        <v>1776.483678803</v>
      </c>
    </row>
    <row r="116" spans="1:100" x14ac:dyDescent="0.2">
      <c r="A116" s="98" t="s">
        <v>52</v>
      </c>
      <c r="B116" s="100">
        <v>43070</v>
      </c>
      <c r="C116" s="99">
        <v>0</v>
      </c>
      <c r="D116" s="99">
        <v>3911.8134305179101</v>
      </c>
      <c r="E116" s="99">
        <v>2867.3428771793801</v>
      </c>
      <c r="F116" s="99">
        <v>112.43066298495999</v>
      </c>
      <c r="G116" s="99">
        <v>169.971050946042</v>
      </c>
      <c r="H116" s="99">
        <v>0</v>
      </c>
      <c r="I116" s="99">
        <v>0</v>
      </c>
      <c r="J116" s="99">
        <v>0</v>
      </c>
      <c r="K116" s="99">
        <v>0</v>
      </c>
      <c r="L116" s="99">
        <v>21.148277322528902</v>
      </c>
      <c r="M116" s="99">
        <v>135.460257885978</v>
      </c>
      <c r="N116" s="99">
        <v>1401.4631947875</v>
      </c>
      <c r="O116" s="99">
        <v>0</v>
      </c>
      <c r="P116" s="99">
        <v>3847.9794118702398</v>
      </c>
      <c r="Q116" s="99">
        <v>1424.2908626943799</v>
      </c>
      <c r="R116" s="99">
        <v>0</v>
      </c>
      <c r="S116" s="99">
        <v>9.1662741545587796</v>
      </c>
      <c r="T116" s="99">
        <v>0</v>
      </c>
      <c r="U116" s="99">
        <v>1593.9129280448001</v>
      </c>
      <c r="V116" s="99">
        <v>0</v>
      </c>
      <c r="W116" s="99">
        <v>383757.85573577898</v>
      </c>
      <c r="X116" s="99">
        <v>348814.75469970697</v>
      </c>
      <c r="Y116" s="99">
        <v>5100.5280401110604</v>
      </c>
      <c r="Z116" s="99">
        <v>26570.803369283702</v>
      </c>
      <c r="AA116" s="99">
        <v>0</v>
      </c>
      <c r="AB116" s="99">
        <v>0</v>
      </c>
      <c r="AC116" s="99">
        <v>0</v>
      </c>
      <c r="AD116" s="99">
        <v>0</v>
      </c>
      <c r="AE116" s="99">
        <v>2082.95474424958</v>
      </c>
      <c r="AF116" s="99">
        <v>13778.2015866041</v>
      </c>
      <c r="AG116" s="99">
        <v>130995.87894344299</v>
      </c>
      <c r="AH116" s="99">
        <v>0</v>
      </c>
      <c r="AI116" s="99">
        <v>368293.67971801799</v>
      </c>
      <c r="AJ116" s="99">
        <v>218527.55081749</v>
      </c>
      <c r="AK116" s="99">
        <v>0</v>
      </c>
      <c r="AL116" s="99">
        <v>1043.0533987730701</v>
      </c>
      <c r="AM116" s="99">
        <v>0</v>
      </c>
      <c r="AN116" s="99">
        <v>566647.10691833496</v>
      </c>
      <c r="AO116" s="99">
        <v>0</v>
      </c>
      <c r="AP116" s="99">
        <v>3149613.54260254</v>
      </c>
      <c r="AQ116" s="99">
        <v>2849067.3227844201</v>
      </c>
      <c r="AR116" s="99">
        <v>47148.520775794997</v>
      </c>
      <c r="AS116" s="99">
        <v>248741.441612244</v>
      </c>
      <c r="AT116" s="99">
        <v>0</v>
      </c>
      <c r="AU116" s="99">
        <v>0</v>
      </c>
      <c r="AV116" s="99">
        <v>0</v>
      </c>
      <c r="AW116" s="99">
        <v>0</v>
      </c>
      <c r="AX116" s="99">
        <v>17292.727574348501</v>
      </c>
      <c r="AY116" s="99">
        <v>118094.093308449</v>
      </c>
      <c r="AZ116" s="99">
        <v>1063366.1065216099</v>
      </c>
      <c r="BA116" s="99">
        <v>0</v>
      </c>
      <c r="BB116" s="99">
        <v>3213194.1707458501</v>
      </c>
      <c r="BC116" s="99">
        <v>1792953.0363159201</v>
      </c>
      <c r="BD116" s="99">
        <v>0</v>
      </c>
      <c r="BE116" s="99">
        <v>8914.6285917758905</v>
      </c>
      <c r="BF116" s="99">
        <v>0</v>
      </c>
      <c r="BG116" s="99">
        <v>2209219.0180053702</v>
      </c>
      <c r="BH116" s="99">
        <v>0</v>
      </c>
      <c r="BI116" s="99">
        <v>728328.32978820801</v>
      </c>
      <c r="BJ116" s="99">
        <v>1083727.3219604499</v>
      </c>
      <c r="BK116" s="99">
        <v>13259.0556834936</v>
      </c>
      <c r="BL116" s="99">
        <v>41837.842962741903</v>
      </c>
      <c r="BM116" s="99">
        <v>0</v>
      </c>
      <c r="BN116" s="99">
        <v>0</v>
      </c>
      <c r="BO116" s="99">
        <v>0</v>
      </c>
      <c r="BP116" s="99">
        <v>0</v>
      </c>
      <c r="BQ116" s="99">
        <v>0</v>
      </c>
      <c r="BR116" s="99">
        <v>33762.318006992296</v>
      </c>
      <c r="BS116" s="99">
        <v>368409.56662750198</v>
      </c>
      <c r="BT116" s="99">
        <v>0</v>
      </c>
      <c r="BU116" s="99">
        <v>681970.27999877895</v>
      </c>
      <c r="BV116" s="99">
        <v>732810.82511138904</v>
      </c>
      <c r="BW116" s="99">
        <v>0</v>
      </c>
      <c r="BX116" s="99">
        <v>1755.34999442101</v>
      </c>
      <c r="BY116" s="99">
        <v>0</v>
      </c>
      <c r="BZ116" s="99">
        <v>0</v>
      </c>
      <c r="CA116" s="99">
        <v>6829.4288760423697</v>
      </c>
      <c r="CB116" s="99">
        <v>718203.80263519299</v>
      </c>
      <c r="CC116" s="99">
        <v>6161067.3565063505</v>
      </c>
      <c r="CD116" s="99">
        <v>1783760.2499694801</v>
      </c>
      <c r="CE116" s="99">
        <v>168.162310838699</v>
      </c>
      <c r="CF116" s="99">
        <v>26534.463410615899</v>
      </c>
      <c r="CG116" s="99">
        <v>248902.222682953</v>
      </c>
      <c r="CH116" s="99">
        <v>41814.893784046202</v>
      </c>
      <c r="CI116" s="99">
        <v>6993.4462326765097</v>
      </c>
      <c r="CJ116" s="99">
        <v>743655.97570800805</v>
      </c>
      <c r="CK116" s="99">
        <v>6407313.4249877902</v>
      </c>
      <c r="CL116" s="99">
        <v>1850039.0665130599</v>
      </c>
      <c r="CM116" s="188">
        <v>8540.63337659836</v>
      </c>
      <c r="CN116" s="188">
        <v>1311605.16390991</v>
      </c>
      <c r="CO116" s="188">
        <v>8647443.6988525409</v>
      </c>
      <c r="CP116" s="99">
        <v>1850039.0665130599</v>
      </c>
      <c r="CQ116" s="99">
        <v>160.96820776537101</v>
      </c>
      <c r="CR116" s="99">
        <v>25547.3135344982</v>
      </c>
      <c r="CS116" s="99">
        <v>239453.98535728501</v>
      </c>
      <c r="CT116" s="99">
        <v>39908.458404541001</v>
      </c>
      <c r="CU116" s="98">
        <v>2861.7063955519998</v>
      </c>
      <c r="CV116" s="98">
        <v>1736.5370089959999</v>
      </c>
    </row>
    <row r="117" spans="1:100" x14ac:dyDescent="0.2">
      <c r="A117" s="98" t="s">
        <v>52</v>
      </c>
      <c r="B117" s="100">
        <v>43160</v>
      </c>
      <c r="C117" s="99">
        <v>0</v>
      </c>
      <c r="D117" s="99">
        <v>3933.3714720308799</v>
      </c>
      <c r="E117" s="99">
        <v>3843.9524184465399</v>
      </c>
      <c r="F117" s="99">
        <v>113.765128959902</v>
      </c>
      <c r="G117" s="99">
        <v>188.08297674916699</v>
      </c>
      <c r="H117" s="99">
        <v>0</v>
      </c>
      <c r="I117" s="99">
        <v>0</v>
      </c>
      <c r="J117" s="99">
        <v>0</v>
      </c>
      <c r="K117" s="99">
        <v>0</v>
      </c>
      <c r="L117" s="99">
        <v>257.32969530671801</v>
      </c>
      <c r="M117" s="99">
        <v>137.66900204494601</v>
      </c>
      <c r="N117" s="99">
        <v>1997.7216223329301</v>
      </c>
      <c r="O117" s="99">
        <v>0</v>
      </c>
      <c r="P117" s="99">
        <v>3810.5442613661298</v>
      </c>
      <c r="Q117" s="99">
        <v>1557.92545840144</v>
      </c>
      <c r="R117" s="99">
        <v>0</v>
      </c>
      <c r="S117" s="99">
        <v>13.953693761606701</v>
      </c>
      <c r="T117" s="99">
        <v>0</v>
      </c>
      <c r="U117" s="99">
        <v>1589.2918955385701</v>
      </c>
      <c r="V117" s="99">
        <v>0</v>
      </c>
      <c r="W117" s="99">
        <v>388574.02040863002</v>
      </c>
      <c r="X117" s="99">
        <v>332827.174034119</v>
      </c>
      <c r="Y117" s="99">
        <v>2427.2285785078998</v>
      </c>
      <c r="Z117" s="99">
        <v>27828.831808567</v>
      </c>
      <c r="AA117" s="99">
        <v>0</v>
      </c>
      <c r="AB117" s="99">
        <v>0</v>
      </c>
      <c r="AC117" s="99">
        <v>0</v>
      </c>
      <c r="AD117" s="99">
        <v>0</v>
      </c>
      <c r="AE117" s="99">
        <v>1847.45589800179</v>
      </c>
      <c r="AF117" s="99">
        <v>13729.533619403799</v>
      </c>
      <c r="AG117" s="99">
        <v>124051.40556240101</v>
      </c>
      <c r="AH117" s="99">
        <v>0</v>
      </c>
      <c r="AI117" s="99">
        <v>361304.31905365002</v>
      </c>
      <c r="AJ117" s="99">
        <v>207092.24209785499</v>
      </c>
      <c r="AK117" s="99">
        <v>0</v>
      </c>
      <c r="AL117" s="99">
        <v>1335.1161596029999</v>
      </c>
      <c r="AM117" s="99">
        <v>0</v>
      </c>
      <c r="AN117" s="99">
        <v>566998.61245727504</v>
      </c>
      <c r="AO117" s="99">
        <v>0</v>
      </c>
      <c r="AP117" s="99">
        <v>3432693.6125183101</v>
      </c>
      <c r="AQ117" s="99">
        <v>2727435.3367309598</v>
      </c>
      <c r="AR117" s="99">
        <v>18954.703363657001</v>
      </c>
      <c r="AS117" s="99">
        <v>265044.35744094802</v>
      </c>
      <c r="AT117" s="99">
        <v>0</v>
      </c>
      <c r="AU117" s="99">
        <v>0</v>
      </c>
      <c r="AV117" s="99">
        <v>0</v>
      </c>
      <c r="AW117" s="99">
        <v>0</v>
      </c>
      <c r="AX117" s="99">
        <v>14720.176114440001</v>
      </c>
      <c r="AY117" s="99">
        <v>119053.883345604</v>
      </c>
      <c r="AZ117" s="99">
        <v>1016991.7058715801</v>
      </c>
      <c r="BA117" s="99">
        <v>0</v>
      </c>
      <c r="BB117" s="99">
        <v>3170899.4555358901</v>
      </c>
      <c r="BC117" s="99">
        <v>1710524.81111145</v>
      </c>
      <c r="BD117" s="99">
        <v>0</v>
      </c>
      <c r="BE117" s="99">
        <v>12237.504124879801</v>
      </c>
      <c r="BF117" s="99">
        <v>0</v>
      </c>
      <c r="BG117" s="99">
        <v>2221433.2355956999</v>
      </c>
      <c r="BH117" s="99">
        <v>0</v>
      </c>
      <c r="BI117" s="99">
        <v>728967.80197143601</v>
      </c>
      <c r="BJ117" s="99">
        <v>2242642.4600219699</v>
      </c>
      <c r="BK117" s="99">
        <v>6597.9478054046604</v>
      </c>
      <c r="BL117" s="99">
        <v>43357.013285636902</v>
      </c>
      <c r="BM117" s="99">
        <v>0</v>
      </c>
      <c r="BN117" s="99">
        <v>0</v>
      </c>
      <c r="BO117" s="99">
        <v>0</v>
      </c>
      <c r="BP117" s="99">
        <v>0</v>
      </c>
      <c r="BQ117" s="99">
        <v>0</v>
      </c>
      <c r="BR117" s="99">
        <v>34304.4406938553</v>
      </c>
      <c r="BS117" s="99">
        <v>1270924.1212005599</v>
      </c>
      <c r="BT117" s="99">
        <v>0</v>
      </c>
      <c r="BU117" s="99">
        <v>692923.78819274902</v>
      </c>
      <c r="BV117" s="99">
        <v>992716.92032623303</v>
      </c>
      <c r="BW117" s="99">
        <v>0</v>
      </c>
      <c r="BX117" s="99">
        <v>2367.8250246644002</v>
      </c>
      <c r="BY117" s="99">
        <v>0</v>
      </c>
      <c r="BZ117" s="99">
        <v>0</v>
      </c>
      <c r="CA117" s="99">
        <v>7801.0089398622504</v>
      </c>
      <c r="CB117" s="99">
        <v>716882.783592224</v>
      </c>
      <c r="CC117" s="99">
        <v>6062422.8722534198</v>
      </c>
      <c r="CD117" s="99">
        <v>2989499.8081054701</v>
      </c>
      <c r="CE117" s="99">
        <v>188.879552323371</v>
      </c>
      <c r="CF117" s="99">
        <v>27732.871872901898</v>
      </c>
      <c r="CG117" s="99">
        <v>264540.13241577102</v>
      </c>
      <c r="CH117" s="99">
        <v>43358.341576099403</v>
      </c>
      <c r="CI117" s="99">
        <v>7995.2309975624103</v>
      </c>
      <c r="CJ117" s="99">
        <v>745173.29550933803</v>
      </c>
      <c r="CK117" s="99">
        <v>6327413.1661377</v>
      </c>
      <c r="CL117" s="99">
        <v>3026144.8687744099</v>
      </c>
      <c r="CM117" s="188">
        <v>9560.6407991647702</v>
      </c>
      <c r="CN117" s="188">
        <v>1310556.57826233</v>
      </c>
      <c r="CO117" s="188">
        <v>8514887.2183837909</v>
      </c>
      <c r="CP117" s="99">
        <v>3026144.8687744099</v>
      </c>
      <c r="CQ117" s="99">
        <v>177.147316204384</v>
      </c>
      <c r="CR117" s="99">
        <v>26557.543721675898</v>
      </c>
      <c r="CS117" s="99">
        <v>254611.072471619</v>
      </c>
      <c r="CT117" s="99">
        <v>41228.963060855902</v>
      </c>
      <c r="CU117" s="98">
        <v>3844.8342198710002</v>
      </c>
      <c r="CV117" s="98">
        <v>1754.27885715</v>
      </c>
    </row>
    <row r="118" spans="1:100" x14ac:dyDescent="0.2">
      <c r="A118" s="98" t="s">
        <v>52</v>
      </c>
      <c r="B118" s="100">
        <v>43252</v>
      </c>
      <c r="C118" s="99">
        <v>0</v>
      </c>
      <c r="D118" s="99">
        <v>4020.37440150976</v>
      </c>
      <c r="E118" s="99">
        <v>3775.5772186517702</v>
      </c>
      <c r="F118" s="99">
        <v>105.02711086347701</v>
      </c>
      <c r="G118" s="99">
        <v>194.85549260675899</v>
      </c>
      <c r="H118" s="99">
        <v>0</v>
      </c>
      <c r="I118" s="99">
        <v>0</v>
      </c>
      <c r="J118" s="99">
        <v>0</v>
      </c>
      <c r="K118" s="99">
        <v>0</v>
      </c>
      <c r="L118" s="99">
        <v>347.218440618366</v>
      </c>
      <c r="M118" s="99">
        <v>126.51134599745301</v>
      </c>
      <c r="N118" s="99">
        <v>1955.3180782944</v>
      </c>
      <c r="O118" s="99">
        <v>0</v>
      </c>
      <c r="P118" s="99">
        <v>3879.8589032888399</v>
      </c>
      <c r="Q118" s="99">
        <v>1462.8829549551001</v>
      </c>
      <c r="R118" s="99">
        <v>0</v>
      </c>
      <c r="S118" s="99">
        <v>10.9646893902682</v>
      </c>
      <c r="T118" s="99">
        <v>0</v>
      </c>
      <c r="U118" s="99">
        <v>1584.2853252887701</v>
      </c>
      <c r="V118" s="99">
        <v>0</v>
      </c>
      <c r="W118" s="99">
        <v>391961.85006332397</v>
      </c>
      <c r="X118" s="99">
        <v>295901.99904632597</v>
      </c>
      <c r="Y118" s="99">
        <v>3898.7286196947098</v>
      </c>
      <c r="Z118" s="99">
        <v>30718.813049554799</v>
      </c>
      <c r="AA118" s="99">
        <v>0</v>
      </c>
      <c r="AB118" s="99">
        <v>0</v>
      </c>
      <c r="AC118" s="99">
        <v>0</v>
      </c>
      <c r="AD118" s="99">
        <v>0</v>
      </c>
      <c r="AE118" s="99">
        <v>1353.0946162492</v>
      </c>
      <c r="AF118" s="99">
        <v>12822.624444127099</v>
      </c>
      <c r="AG118" s="99">
        <v>111268.737482071</v>
      </c>
      <c r="AH118" s="99">
        <v>0</v>
      </c>
      <c r="AI118" s="99">
        <v>373062.81785965001</v>
      </c>
      <c r="AJ118" s="99">
        <v>186535.20974922201</v>
      </c>
      <c r="AK118" s="99">
        <v>0</v>
      </c>
      <c r="AL118" s="99">
        <v>2085.9986988008</v>
      </c>
      <c r="AM118" s="99">
        <v>0</v>
      </c>
      <c r="AN118" s="99">
        <v>568290.19240570103</v>
      </c>
      <c r="AO118" s="99">
        <v>0</v>
      </c>
      <c r="AP118" s="99">
        <v>3210544.0022582998</v>
      </c>
      <c r="AQ118" s="99">
        <v>2438378.5111694299</v>
      </c>
      <c r="AR118" s="99">
        <v>34333.976204872102</v>
      </c>
      <c r="AS118" s="99">
        <v>293516.76797103899</v>
      </c>
      <c r="AT118" s="99">
        <v>0</v>
      </c>
      <c r="AU118" s="99">
        <v>0</v>
      </c>
      <c r="AV118" s="99">
        <v>0</v>
      </c>
      <c r="AW118" s="99">
        <v>0</v>
      </c>
      <c r="AX118" s="99">
        <v>10815.1618691683</v>
      </c>
      <c r="AY118" s="99">
        <v>110497.982432365</v>
      </c>
      <c r="AZ118" s="99">
        <v>913827.21104431199</v>
      </c>
      <c r="BA118" s="99">
        <v>0</v>
      </c>
      <c r="BB118" s="99">
        <v>3269773.8770141602</v>
      </c>
      <c r="BC118" s="99">
        <v>1547228.2321929899</v>
      </c>
      <c r="BD118" s="99">
        <v>0</v>
      </c>
      <c r="BE118" s="99">
        <v>16711.551821708701</v>
      </c>
      <c r="BF118" s="99">
        <v>0</v>
      </c>
      <c r="BG118" s="99">
        <v>2243518.27410889</v>
      </c>
      <c r="BH118" s="99">
        <v>0</v>
      </c>
      <c r="BI118" s="99">
        <v>736138.76196289097</v>
      </c>
      <c r="BJ118" s="99">
        <v>2344039.4563293499</v>
      </c>
      <c r="BK118" s="99">
        <v>11605.7963984013</v>
      </c>
      <c r="BL118" s="99">
        <v>48157.305055141398</v>
      </c>
      <c r="BM118" s="99">
        <v>0</v>
      </c>
      <c r="BN118" s="99">
        <v>0</v>
      </c>
      <c r="BO118" s="99">
        <v>0</v>
      </c>
      <c r="BP118" s="99">
        <v>0</v>
      </c>
      <c r="BQ118" s="99">
        <v>0</v>
      </c>
      <c r="BR118" s="99">
        <v>31238.754603147499</v>
      </c>
      <c r="BS118" s="99">
        <v>1367407.5683136</v>
      </c>
      <c r="BT118" s="99">
        <v>0</v>
      </c>
      <c r="BU118" s="99">
        <v>698970.07548522903</v>
      </c>
      <c r="BV118" s="99">
        <v>985751.90683746303</v>
      </c>
      <c r="BW118" s="99">
        <v>0</v>
      </c>
      <c r="BX118" s="99">
        <v>3697.5799737572702</v>
      </c>
      <c r="BY118" s="99">
        <v>0</v>
      </c>
      <c r="BZ118" s="99">
        <v>0</v>
      </c>
      <c r="CA118" s="99">
        <v>7771.68122762442</v>
      </c>
      <c r="CB118" s="99">
        <v>679072.50643920898</v>
      </c>
      <c r="CC118" s="99">
        <v>6004695.7573242197</v>
      </c>
      <c r="CD118" s="99">
        <v>3094455.8826293899</v>
      </c>
      <c r="CE118" s="99">
        <v>195.79900507070101</v>
      </c>
      <c r="CF118" s="99">
        <v>30759.0733401775</v>
      </c>
      <c r="CG118" s="99">
        <v>294033.08340072603</v>
      </c>
      <c r="CH118" s="99">
        <v>48172.639866828897</v>
      </c>
      <c r="CI118" s="99">
        <v>7968.4913425445602</v>
      </c>
      <c r="CJ118" s="99">
        <v>709908.91077423096</v>
      </c>
      <c r="CK118" s="99">
        <v>6307345.5892334003</v>
      </c>
      <c r="CL118" s="99">
        <v>3106764.1416320801</v>
      </c>
      <c r="CM118" s="188">
        <v>9555.0767312049902</v>
      </c>
      <c r="CN118" s="188">
        <v>1271227.6592407201</v>
      </c>
      <c r="CO118" s="188">
        <v>8531996.1068115197</v>
      </c>
      <c r="CP118" s="99">
        <v>3106764.1416320801</v>
      </c>
      <c r="CQ118" s="99">
        <v>186.36763551086199</v>
      </c>
      <c r="CR118" s="99">
        <v>28661.432110309601</v>
      </c>
      <c r="CS118" s="99">
        <v>276678.71582794201</v>
      </c>
      <c r="CT118" s="99">
        <v>44707.694944381699</v>
      </c>
      <c r="CU118" s="98">
        <v>3776.106283225</v>
      </c>
      <c r="CV118" s="98">
        <v>1771.2009484739999</v>
      </c>
    </row>
    <row r="119" spans="1:100" x14ac:dyDescent="0.2">
      <c r="A119" s="98" t="s">
        <v>52</v>
      </c>
      <c r="B119" s="100">
        <v>43344</v>
      </c>
      <c r="C119" s="99">
        <v>0</v>
      </c>
      <c r="D119" s="99">
        <v>4115.8580964207604</v>
      </c>
      <c r="E119" s="99">
        <v>3722.7913610339201</v>
      </c>
      <c r="F119" s="99">
        <v>100.26840688008799</v>
      </c>
      <c r="G119" s="99">
        <v>199.87408638931799</v>
      </c>
      <c r="H119" s="99">
        <v>0</v>
      </c>
      <c r="I119" s="99">
        <v>0</v>
      </c>
      <c r="J119" s="99">
        <v>0</v>
      </c>
      <c r="K119" s="99">
        <v>0</v>
      </c>
      <c r="L119" s="99">
        <v>416.70750596746802</v>
      </c>
      <c r="M119" s="99">
        <v>109.350678962655</v>
      </c>
      <c r="N119" s="99">
        <v>1919.7930071651899</v>
      </c>
      <c r="O119" s="99">
        <v>0</v>
      </c>
      <c r="P119" s="99">
        <v>3965.15044057369</v>
      </c>
      <c r="Q119" s="99">
        <v>1406.1676945537299</v>
      </c>
      <c r="R119" s="99">
        <v>0</v>
      </c>
      <c r="S119" s="99">
        <v>9.5048244927311298</v>
      </c>
      <c r="T119" s="99">
        <v>0</v>
      </c>
      <c r="U119" s="99">
        <v>1586.54996779561</v>
      </c>
      <c r="V119" s="99">
        <v>0</v>
      </c>
      <c r="W119" s="99">
        <v>393373.26819229103</v>
      </c>
      <c r="X119" s="99">
        <v>261072.36962890599</v>
      </c>
      <c r="Y119" s="99">
        <v>3472.6710556447501</v>
      </c>
      <c r="Z119" s="99">
        <v>30335.1669635773</v>
      </c>
      <c r="AA119" s="99">
        <v>0</v>
      </c>
      <c r="AB119" s="99">
        <v>0</v>
      </c>
      <c r="AC119" s="99">
        <v>0</v>
      </c>
      <c r="AD119" s="99">
        <v>0</v>
      </c>
      <c r="AE119" s="99">
        <v>868.079370990396</v>
      </c>
      <c r="AF119" s="99">
        <v>12156.634386658699</v>
      </c>
      <c r="AG119" s="99">
        <v>95878.138188362107</v>
      </c>
      <c r="AH119" s="99">
        <v>0</v>
      </c>
      <c r="AI119" s="99">
        <v>390729.65674209601</v>
      </c>
      <c r="AJ119" s="99">
        <v>168917.43674087501</v>
      </c>
      <c r="AK119" s="99">
        <v>0</v>
      </c>
      <c r="AL119" s="99">
        <v>1231.5857220441101</v>
      </c>
      <c r="AM119" s="99">
        <v>0</v>
      </c>
      <c r="AN119" s="99">
        <v>570533.58081054699</v>
      </c>
      <c r="AO119" s="99">
        <v>0</v>
      </c>
      <c r="AP119" s="99">
        <v>3293548.3605346698</v>
      </c>
      <c r="AQ119" s="99">
        <v>2160611.6575317401</v>
      </c>
      <c r="AR119" s="99">
        <v>26395.467982292201</v>
      </c>
      <c r="AS119" s="99">
        <v>293165.95277023298</v>
      </c>
      <c r="AT119" s="99">
        <v>0</v>
      </c>
      <c r="AU119" s="99">
        <v>0</v>
      </c>
      <c r="AV119" s="99">
        <v>0</v>
      </c>
      <c r="AW119" s="99">
        <v>0</v>
      </c>
      <c r="AX119" s="99">
        <v>6957.7359403967903</v>
      </c>
      <c r="AY119" s="99">
        <v>104446.569203377</v>
      </c>
      <c r="AZ119" s="99">
        <v>792734.80743408203</v>
      </c>
      <c r="BA119" s="99">
        <v>0</v>
      </c>
      <c r="BB119" s="99">
        <v>3427541.8215331999</v>
      </c>
      <c r="BC119" s="99">
        <v>1403942.24836731</v>
      </c>
      <c r="BD119" s="99">
        <v>0</v>
      </c>
      <c r="BE119" s="99">
        <v>9912.9588586091995</v>
      </c>
      <c r="BF119" s="99">
        <v>0</v>
      </c>
      <c r="BG119" s="99">
        <v>2255292.87786865</v>
      </c>
      <c r="BH119" s="99">
        <v>0</v>
      </c>
      <c r="BI119" s="99">
        <v>729105.44343566895</v>
      </c>
      <c r="BJ119" s="99">
        <v>2350944.5069580101</v>
      </c>
      <c r="BK119" s="99">
        <v>10362.4599895477</v>
      </c>
      <c r="BL119" s="99">
        <v>46521.718357562997</v>
      </c>
      <c r="BM119" s="99">
        <v>0</v>
      </c>
      <c r="BN119" s="99">
        <v>0</v>
      </c>
      <c r="BO119" s="99">
        <v>0</v>
      </c>
      <c r="BP119" s="99">
        <v>0</v>
      </c>
      <c r="BQ119" s="99">
        <v>0</v>
      </c>
      <c r="BR119" s="99">
        <v>28696.960318803802</v>
      </c>
      <c r="BS119" s="99">
        <v>1393538.73503113</v>
      </c>
      <c r="BT119" s="99">
        <v>0</v>
      </c>
      <c r="BU119" s="99">
        <v>645313.22755432106</v>
      </c>
      <c r="BV119" s="99">
        <v>996595.75371551502</v>
      </c>
      <c r="BW119" s="99">
        <v>0</v>
      </c>
      <c r="BX119" s="99">
        <v>1821.5544434189801</v>
      </c>
      <c r="BY119" s="99">
        <v>0</v>
      </c>
      <c r="BZ119" s="99">
        <v>0</v>
      </c>
      <c r="CA119" s="99">
        <v>7786.8055288195601</v>
      </c>
      <c r="CB119" s="99">
        <v>647282.43814086902</v>
      </c>
      <c r="CC119" s="99">
        <v>5589903.8458862295</v>
      </c>
      <c r="CD119" s="99">
        <v>3100405.7303161598</v>
      </c>
      <c r="CE119" s="99">
        <v>200.209873529151</v>
      </c>
      <c r="CF119" s="99">
        <v>30461.5378251076</v>
      </c>
      <c r="CG119" s="99">
        <v>292982.20399093599</v>
      </c>
      <c r="CH119" s="99">
        <v>46523.3285470009</v>
      </c>
      <c r="CI119" s="99">
        <v>7985.2894212007504</v>
      </c>
      <c r="CJ119" s="99">
        <v>676983.68830871605</v>
      </c>
      <c r="CK119" s="99">
        <v>5878565.2284545898</v>
      </c>
      <c r="CL119" s="99">
        <v>3146064.5679321298</v>
      </c>
      <c r="CM119" s="188">
        <v>9583.8965883255005</v>
      </c>
      <c r="CN119" s="188">
        <v>1245446.08526611</v>
      </c>
      <c r="CO119" s="188">
        <v>8166996.71020508</v>
      </c>
      <c r="CP119" s="99">
        <v>3146064.5679321298</v>
      </c>
      <c r="CQ119" s="99">
        <v>193.101103784516</v>
      </c>
      <c r="CR119" s="99">
        <v>28949.611268520399</v>
      </c>
      <c r="CS119" s="99">
        <v>281361.30387115502</v>
      </c>
      <c r="CT119" s="99">
        <v>44422.403368473097</v>
      </c>
      <c r="CU119" s="98">
        <v>3729.3670373740001</v>
      </c>
      <c r="CV119" s="98">
        <v>1794.864022317</v>
      </c>
    </row>
    <row r="120" spans="1:100" x14ac:dyDescent="0.2">
      <c r="A120" s="98" t="s">
        <v>53</v>
      </c>
      <c r="B120" s="100">
        <v>38047</v>
      </c>
      <c r="C120" s="99">
        <v>0</v>
      </c>
      <c r="D120" s="99">
        <v>1243.13658685982</v>
      </c>
      <c r="E120" s="99">
        <v>6027.2423176169405</v>
      </c>
      <c r="F120" s="99">
        <v>11.01623805298</v>
      </c>
      <c r="G120" s="99">
        <v>0</v>
      </c>
      <c r="H120" s="99">
        <v>86.432529216632204</v>
      </c>
      <c r="I120" s="99">
        <v>0</v>
      </c>
      <c r="J120" s="99">
        <v>3.9424733119958502</v>
      </c>
      <c r="K120" s="99">
        <v>0</v>
      </c>
      <c r="L120" s="99">
        <v>901.39867150038503</v>
      </c>
      <c r="M120" s="99">
        <v>104.273596759886</v>
      </c>
      <c r="N120" s="99">
        <v>2700.4574855566002</v>
      </c>
      <c r="O120" s="99">
        <v>0</v>
      </c>
      <c r="P120" s="99">
        <v>0</v>
      </c>
      <c r="Q120" s="99">
        <v>3344.7675263285601</v>
      </c>
      <c r="R120" s="99">
        <v>0</v>
      </c>
      <c r="S120" s="99">
        <v>0</v>
      </c>
      <c r="T120" s="99">
        <v>83.801954313181298</v>
      </c>
      <c r="U120" s="99">
        <v>540.91987533122301</v>
      </c>
      <c r="V120" s="99">
        <v>0</v>
      </c>
      <c r="W120" s="99">
        <v>124518.191744804</v>
      </c>
      <c r="X120" s="99">
        <v>1152925.5523834201</v>
      </c>
      <c r="Y120" s="99">
        <v>1638.0125830173499</v>
      </c>
      <c r="Z120" s="99">
        <v>0</v>
      </c>
      <c r="AA120" s="99">
        <v>20250.768958330202</v>
      </c>
      <c r="AB120" s="99">
        <v>0</v>
      </c>
      <c r="AC120" s="99">
        <v>573.36247585713897</v>
      </c>
      <c r="AD120" s="99">
        <v>0</v>
      </c>
      <c r="AE120" s="99">
        <v>96208.486335754395</v>
      </c>
      <c r="AF120" s="99">
        <v>12384.3829829693</v>
      </c>
      <c r="AG120" s="99">
        <v>523899.136539459</v>
      </c>
      <c r="AH120" s="99">
        <v>0</v>
      </c>
      <c r="AI120" s="99">
        <v>0</v>
      </c>
      <c r="AJ120" s="99">
        <v>635474.83772277797</v>
      </c>
      <c r="AK120" s="99">
        <v>0</v>
      </c>
      <c r="AL120" s="99">
        <v>0</v>
      </c>
      <c r="AM120" s="99">
        <v>20155.0950899124</v>
      </c>
      <c r="AN120" s="99">
        <v>230991.59954833999</v>
      </c>
      <c r="AO120" s="99">
        <v>0</v>
      </c>
      <c r="AP120" s="99">
        <v>800579.65396881104</v>
      </c>
      <c r="AQ120" s="99">
        <v>6977706.5796508798</v>
      </c>
      <c r="AR120" s="99">
        <v>9684.1951458454096</v>
      </c>
      <c r="AS120" s="99">
        <v>0</v>
      </c>
      <c r="AT120" s="99">
        <v>122020.799892426</v>
      </c>
      <c r="AU120" s="99">
        <v>0</v>
      </c>
      <c r="AV120" s="99">
        <v>1925.6265696734199</v>
      </c>
      <c r="AW120" s="99">
        <v>0</v>
      </c>
      <c r="AX120" s="99">
        <v>600825.00519561803</v>
      </c>
      <c r="AY120" s="99">
        <v>79084.072846412702</v>
      </c>
      <c r="AZ120" s="99">
        <v>3162193.5789184598</v>
      </c>
      <c r="BA120" s="99">
        <v>0</v>
      </c>
      <c r="BB120" s="99">
        <v>0</v>
      </c>
      <c r="BC120" s="99">
        <v>3828920.4252929701</v>
      </c>
      <c r="BD120" s="99">
        <v>0</v>
      </c>
      <c r="BE120" s="99">
        <v>0</v>
      </c>
      <c r="BF120" s="99">
        <v>115462.192470551</v>
      </c>
      <c r="BG120" s="99">
        <v>528744.92751312302</v>
      </c>
      <c r="BH120" s="99">
        <v>0</v>
      </c>
      <c r="BI120" s="99">
        <v>31274.209852933898</v>
      </c>
      <c r="BJ120" s="99">
        <v>2258312.9868469201</v>
      </c>
      <c r="BK120" s="99">
        <v>3129.53312841058</v>
      </c>
      <c r="BL120" s="99">
        <v>0</v>
      </c>
      <c r="BM120" s="99">
        <v>0</v>
      </c>
      <c r="BN120" s="99">
        <v>0</v>
      </c>
      <c r="BO120" s="99">
        <v>0</v>
      </c>
      <c r="BP120" s="99">
        <v>0</v>
      </c>
      <c r="BQ120" s="99">
        <v>0</v>
      </c>
      <c r="BR120" s="99">
        <v>21445.4947633743</v>
      </c>
      <c r="BS120" s="99">
        <v>913352.63114929199</v>
      </c>
      <c r="BT120" s="99">
        <v>0</v>
      </c>
      <c r="BU120" s="99">
        <v>0</v>
      </c>
      <c r="BV120" s="99">
        <v>1374422.2194519001</v>
      </c>
      <c r="BW120" s="99">
        <v>0</v>
      </c>
      <c r="BX120" s="99">
        <v>0</v>
      </c>
      <c r="BY120" s="99">
        <v>0</v>
      </c>
      <c r="BZ120" s="99">
        <v>0</v>
      </c>
      <c r="CA120" s="99">
        <v>7266.3359544873201</v>
      </c>
      <c r="CB120" s="99">
        <v>1285818.18174744</v>
      </c>
      <c r="CC120" s="99">
        <v>7828431.9326782199</v>
      </c>
      <c r="CD120" s="99">
        <v>2301432.4904479999</v>
      </c>
      <c r="CE120" s="99">
        <v>84.074903183616698</v>
      </c>
      <c r="CF120" s="99">
        <v>20377.7254385948</v>
      </c>
      <c r="CG120" s="99">
        <v>120062.703233719</v>
      </c>
      <c r="CH120" s="99">
        <v>0</v>
      </c>
      <c r="CI120" s="99">
        <v>7351.1285562515304</v>
      </c>
      <c r="CJ120" s="99">
        <v>1306395.46580505</v>
      </c>
      <c r="CK120" s="99">
        <v>7952219.5147094699</v>
      </c>
      <c r="CL120" s="99">
        <v>2303736.5357666002</v>
      </c>
      <c r="CM120" s="188">
        <v>7895.8613762855503</v>
      </c>
      <c r="CN120" s="188">
        <v>1531122.3255615199</v>
      </c>
      <c r="CO120" s="188">
        <v>8411714.57568359</v>
      </c>
      <c r="CP120" s="99">
        <v>2303736.5357666002</v>
      </c>
      <c r="CQ120" s="99">
        <v>0</v>
      </c>
      <c r="CR120" s="99">
        <v>0</v>
      </c>
      <c r="CS120" s="99">
        <v>0</v>
      </c>
      <c r="CT120" s="99">
        <v>0</v>
      </c>
      <c r="CU120" s="98">
        <v>6653.2023935779998</v>
      </c>
      <c r="CV120" s="98">
        <v>3.9859252980000002</v>
      </c>
    </row>
    <row r="121" spans="1:100" x14ac:dyDescent="0.2">
      <c r="A121" s="98" t="s">
        <v>53</v>
      </c>
      <c r="B121" s="100">
        <v>38139</v>
      </c>
      <c r="C121" s="99">
        <v>0</v>
      </c>
      <c r="D121" s="99">
        <v>1315.55952325463</v>
      </c>
      <c r="E121" s="99">
        <v>6106.8757330775297</v>
      </c>
      <c r="F121" s="99">
        <v>9.3704469149233809</v>
      </c>
      <c r="G121" s="99">
        <v>0</v>
      </c>
      <c r="H121" s="99">
        <v>77.689347712323098</v>
      </c>
      <c r="I121" s="99">
        <v>0</v>
      </c>
      <c r="J121" s="99">
        <v>47.540780606679597</v>
      </c>
      <c r="K121" s="99">
        <v>0</v>
      </c>
      <c r="L121" s="99">
        <v>1588.76365198195</v>
      </c>
      <c r="M121" s="99">
        <v>107.444496739656</v>
      </c>
      <c r="N121" s="99">
        <v>2826.6757492124998</v>
      </c>
      <c r="O121" s="99">
        <v>0</v>
      </c>
      <c r="P121" s="99">
        <v>0</v>
      </c>
      <c r="Q121" s="99">
        <v>3285.45331460238</v>
      </c>
      <c r="R121" s="99">
        <v>0</v>
      </c>
      <c r="S121" s="99">
        <v>0</v>
      </c>
      <c r="T121" s="99">
        <v>78.3703725254163</v>
      </c>
      <c r="U121" s="99">
        <v>565.92648732662201</v>
      </c>
      <c r="V121" s="99">
        <v>0</v>
      </c>
      <c r="W121" s="99">
        <v>140848.40857696501</v>
      </c>
      <c r="X121" s="99">
        <v>1164563.7094268801</v>
      </c>
      <c r="Y121" s="99">
        <v>1320.1684902459399</v>
      </c>
      <c r="Z121" s="99">
        <v>0</v>
      </c>
      <c r="AA121" s="99">
        <v>19436.483144044902</v>
      </c>
      <c r="AB121" s="99">
        <v>0</v>
      </c>
      <c r="AC121" s="99">
        <v>17408.849014043801</v>
      </c>
      <c r="AD121" s="99">
        <v>0</v>
      </c>
      <c r="AE121" s="99">
        <v>121270.855572701</v>
      </c>
      <c r="AF121" s="99">
        <v>12446.829775452599</v>
      </c>
      <c r="AG121" s="99">
        <v>547412.57872772205</v>
      </c>
      <c r="AH121" s="99">
        <v>0</v>
      </c>
      <c r="AI121" s="99">
        <v>0</v>
      </c>
      <c r="AJ121" s="99">
        <v>618941.93990325904</v>
      </c>
      <c r="AK121" s="99">
        <v>0</v>
      </c>
      <c r="AL121" s="99">
        <v>0</v>
      </c>
      <c r="AM121" s="99">
        <v>19615.504870414701</v>
      </c>
      <c r="AN121" s="99">
        <v>238891.14081382801</v>
      </c>
      <c r="AO121" s="99">
        <v>0</v>
      </c>
      <c r="AP121" s="99">
        <v>879913.192970276</v>
      </c>
      <c r="AQ121" s="99">
        <v>7134308.6810302697</v>
      </c>
      <c r="AR121" s="99">
        <v>7620.7836265564001</v>
      </c>
      <c r="AS121" s="99">
        <v>0</v>
      </c>
      <c r="AT121" s="99">
        <v>117270.049959183</v>
      </c>
      <c r="AU121" s="99">
        <v>0</v>
      </c>
      <c r="AV121" s="99">
        <v>36382.293767929099</v>
      </c>
      <c r="AW121" s="99">
        <v>0</v>
      </c>
      <c r="AX121" s="99">
        <v>775904.10163116502</v>
      </c>
      <c r="AY121" s="99">
        <v>77541.259023666396</v>
      </c>
      <c r="AZ121" s="99">
        <v>3332229.0869140602</v>
      </c>
      <c r="BA121" s="99">
        <v>0</v>
      </c>
      <c r="BB121" s="99">
        <v>0</v>
      </c>
      <c r="BC121" s="99">
        <v>3824770.0096740699</v>
      </c>
      <c r="BD121" s="99">
        <v>0</v>
      </c>
      <c r="BE121" s="99">
        <v>0</v>
      </c>
      <c r="BF121" s="99">
        <v>115113.844976425</v>
      </c>
      <c r="BG121" s="99">
        <v>562491.01062011695</v>
      </c>
      <c r="BH121" s="99">
        <v>0</v>
      </c>
      <c r="BI121" s="99">
        <v>33099.176034927397</v>
      </c>
      <c r="BJ121" s="99">
        <v>2308932.1662292499</v>
      </c>
      <c r="BK121" s="99">
        <v>2550.8978647887702</v>
      </c>
      <c r="BL121" s="99">
        <v>0</v>
      </c>
      <c r="BM121" s="99">
        <v>0</v>
      </c>
      <c r="BN121" s="99">
        <v>0</v>
      </c>
      <c r="BO121" s="99">
        <v>0</v>
      </c>
      <c r="BP121" s="99">
        <v>0</v>
      </c>
      <c r="BQ121" s="99">
        <v>0</v>
      </c>
      <c r="BR121" s="99">
        <v>21642.499668598201</v>
      </c>
      <c r="BS121" s="99">
        <v>958490.92086029099</v>
      </c>
      <c r="BT121" s="99">
        <v>0</v>
      </c>
      <c r="BU121" s="99">
        <v>0</v>
      </c>
      <c r="BV121" s="99">
        <v>1345554.90861511</v>
      </c>
      <c r="BW121" s="99">
        <v>0</v>
      </c>
      <c r="BX121" s="99">
        <v>0</v>
      </c>
      <c r="BY121" s="99">
        <v>0</v>
      </c>
      <c r="BZ121" s="99">
        <v>0</v>
      </c>
      <c r="CA121" s="99">
        <v>7452.5343756675702</v>
      </c>
      <c r="CB121" s="99">
        <v>1296175.0481109601</v>
      </c>
      <c r="CC121" s="99">
        <v>7926077.4970703097</v>
      </c>
      <c r="CD121" s="99">
        <v>2331191.79400635</v>
      </c>
      <c r="CE121" s="99">
        <v>85.546855115331695</v>
      </c>
      <c r="CF121" s="99">
        <v>21385.784654378898</v>
      </c>
      <c r="CG121" s="99">
        <v>126768.941687584</v>
      </c>
      <c r="CH121" s="99">
        <v>0</v>
      </c>
      <c r="CI121" s="99">
        <v>7534.2896687984503</v>
      </c>
      <c r="CJ121" s="99">
        <v>1316886.61726379</v>
      </c>
      <c r="CK121" s="99">
        <v>8049286.7765502902</v>
      </c>
      <c r="CL121" s="99">
        <v>2332358.88754272</v>
      </c>
      <c r="CM121" s="188">
        <v>8105.0974788665799</v>
      </c>
      <c r="CN121" s="188">
        <v>1557072.48039246</v>
      </c>
      <c r="CO121" s="188">
        <v>8690259.4572753906</v>
      </c>
      <c r="CP121" s="99">
        <v>2332358.88754272</v>
      </c>
      <c r="CQ121" s="99">
        <v>0</v>
      </c>
      <c r="CR121" s="99">
        <v>0</v>
      </c>
      <c r="CS121" s="99">
        <v>0</v>
      </c>
      <c r="CT121" s="99">
        <v>0</v>
      </c>
      <c r="CU121" s="98">
        <v>6697.5636056290004</v>
      </c>
      <c r="CV121" s="98">
        <v>54.127168799000003</v>
      </c>
    </row>
    <row r="122" spans="1:100" x14ac:dyDescent="0.2">
      <c r="A122" s="98" t="s">
        <v>53</v>
      </c>
      <c r="B122" s="100">
        <v>38231</v>
      </c>
      <c r="C122" s="99">
        <v>0</v>
      </c>
      <c r="D122" s="99">
        <v>1370.5735572874501</v>
      </c>
      <c r="E122" s="99">
        <v>6143.5476601719902</v>
      </c>
      <c r="F122" s="99">
        <v>12.245288777980001</v>
      </c>
      <c r="G122" s="99">
        <v>0</v>
      </c>
      <c r="H122" s="99">
        <v>72.047518033534303</v>
      </c>
      <c r="I122" s="99">
        <v>0</v>
      </c>
      <c r="J122" s="99">
        <v>127.443476844579</v>
      </c>
      <c r="K122" s="99">
        <v>0</v>
      </c>
      <c r="L122" s="99">
        <v>995.53738219290994</v>
      </c>
      <c r="M122" s="99">
        <v>108.04896239657</v>
      </c>
      <c r="N122" s="99">
        <v>2880.3956447839701</v>
      </c>
      <c r="O122" s="99">
        <v>0</v>
      </c>
      <c r="P122" s="99">
        <v>0</v>
      </c>
      <c r="Q122" s="99">
        <v>3287.5453109145201</v>
      </c>
      <c r="R122" s="99">
        <v>0</v>
      </c>
      <c r="S122" s="99">
        <v>0</v>
      </c>
      <c r="T122" s="99">
        <v>73.7736672218889</v>
      </c>
      <c r="U122" s="99">
        <v>579.24687916040398</v>
      </c>
      <c r="V122" s="99">
        <v>0</v>
      </c>
      <c r="W122" s="99">
        <v>129144.66173267399</v>
      </c>
      <c r="X122" s="99">
        <v>1162775.9427185101</v>
      </c>
      <c r="Y122" s="99">
        <v>1982.4234439432601</v>
      </c>
      <c r="Z122" s="99">
        <v>0</v>
      </c>
      <c r="AA122" s="99">
        <v>18941.049129724499</v>
      </c>
      <c r="AB122" s="99">
        <v>0</v>
      </c>
      <c r="AC122" s="99">
        <v>41342.350114822402</v>
      </c>
      <c r="AD122" s="99">
        <v>0</v>
      </c>
      <c r="AE122" s="99">
        <v>128020.26985168501</v>
      </c>
      <c r="AF122" s="99">
        <v>11107.0446579456</v>
      </c>
      <c r="AG122" s="99">
        <v>554071.03842163098</v>
      </c>
      <c r="AH122" s="99">
        <v>0</v>
      </c>
      <c r="AI122" s="99">
        <v>0</v>
      </c>
      <c r="AJ122" s="99">
        <v>610860.12756347703</v>
      </c>
      <c r="AK122" s="99">
        <v>0</v>
      </c>
      <c r="AL122" s="99">
        <v>0</v>
      </c>
      <c r="AM122" s="99">
        <v>18684.8144257069</v>
      </c>
      <c r="AN122" s="99">
        <v>236369.41553115801</v>
      </c>
      <c r="AO122" s="99">
        <v>0</v>
      </c>
      <c r="AP122" s="99">
        <v>848795.68177795399</v>
      </c>
      <c r="AQ122" s="99">
        <v>7258442.33947754</v>
      </c>
      <c r="AR122" s="99">
        <v>12492.8171752691</v>
      </c>
      <c r="AS122" s="99">
        <v>0</v>
      </c>
      <c r="AT122" s="99">
        <v>111889.16846466099</v>
      </c>
      <c r="AU122" s="99">
        <v>0</v>
      </c>
      <c r="AV122" s="99">
        <v>83443.595643043504</v>
      </c>
      <c r="AW122" s="99">
        <v>0</v>
      </c>
      <c r="AX122" s="99">
        <v>804696.21450042701</v>
      </c>
      <c r="AY122" s="99">
        <v>70197.386518478394</v>
      </c>
      <c r="AZ122" s="99">
        <v>3454888.0068969699</v>
      </c>
      <c r="BA122" s="99">
        <v>0</v>
      </c>
      <c r="BB122" s="99">
        <v>0</v>
      </c>
      <c r="BC122" s="99">
        <v>3881239.7024230999</v>
      </c>
      <c r="BD122" s="99">
        <v>0</v>
      </c>
      <c r="BE122" s="99">
        <v>0</v>
      </c>
      <c r="BF122" s="99">
        <v>115565.338474274</v>
      </c>
      <c r="BG122" s="99">
        <v>571665.19677734398</v>
      </c>
      <c r="BH122" s="99">
        <v>0</v>
      </c>
      <c r="BI122" s="99">
        <v>32981.157923221603</v>
      </c>
      <c r="BJ122" s="99">
        <v>2358623.9280700702</v>
      </c>
      <c r="BK122" s="99">
        <v>4003.2834544181801</v>
      </c>
      <c r="BL122" s="99">
        <v>0</v>
      </c>
      <c r="BM122" s="99">
        <v>0</v>
      </c>
      <c r="BN122" s="99">
        <v>0</v>
      </c>
      <c r="BO122" s="99">
        <v>0</v>
      </c>
      <c r="BP122" s="99">
        <v>0</v>
      </c>
      <c r="BQ122" s="99">
        <v>0</v>
      </c>
      <c r="BR122" s="99">
        <v>20095.6115038395</v>
      </c>
      <c r="BS122" s="99">
        <v>1003064.44551086</v>
      </c>
      <c r="BT122" s="99">
        <v>0</v>
      </c>
      <c r="BU122" s="99">
        <v>0</v>
      </c>
      <c r="BV122" s="99">
        <v>1366627.2245636</v>
      </c>
      <c r="BW122" s="99">
        <v>0</v>
      </c>
      <c r="BX122" s="99">
        <v>0</v>
      </c>
      <c r="BY122" s="99">
        <v>0</v>
      </c>
      <c r="BZ122" s="99">
        <v>0</v>
      </c>
      <c r="CA122" s="99">
        <v>7492.38833743334</v>
      </c>
      <c r="CB122" s="99">
        <v>1288429.8699340799</v>
      </c>
      <c r="CC122" s="99">
        <v>8102881.0103759803</v>
      </c>
      <c r="CD122" s="99">
        <v>2393189.2206726102</v>
      </c>
      <c r="CE122" s="99">
        <v>85.700637811794905</v>
      </c>
      <c r="CF122" s="99">
        <v>21834.573456287399</v>
      </c>
      <c r="CG122" s="99">
        <v>135025.47522735599</v>
      </c>
      <c r="CH122" s="99">
        <v>0</v>
      </c>
      <c r="CI122" s="99">
        <v>7580.2728968858701</v>
      </c>
      <c r="CJ122" s="99">
        <v>1310407.8222503699</v>
      </c>
      <c r="CK122" s="99">
        <v>8240156.36047363</v>
      </c>
      <c r="CL122" s="99">
        <v>2397183.01593018</v>
      </c>
      <c r="CM122" s="188">
        <v>8141.0143197774896</v>
      </c>
      <c r="CN122" s="188">
        <v>1554019.9379577599</v>
      </c>
      <c r="CO122" s="188">
        <v>8815043.7430419903</v>
      </c>
      <c r="CP122" s="99">
        <v>2397183.01593018</v>
      </c>
      <c r="CQ122" s="99">
        <v>0</v>
      </c>
      <c r="CR122" s="99">
        <v>0</v>
      </c>
      <c r="CS122" s="99">
        <v>0</v>
      </c>
      <c r="CT122" s="99">
        <v>0</v>
      </c>
      <c r="CU122" s="98">
        <v>6693.6031834320002</v>
      </c>
      <c r="CV122" s="98">
        <v>139.986478406</v>
      </c>
    </row>
    <row r="123" spans="1:100" x14ac:dyDescent="0.2">
      <c r="A123" s="98" t="s">
        <v>53</v>
      </c>
      <c r="B123" s="100">
        <v>38322</v>
      </c>
      <c r="C123" s="99">
        <v>0</v>
      </c>
      <c r="D123" s="99">
        <v>1449.19258673489</v>
      </c>
      <c r="E123" s="99">
        <v>6214.2149479985201</v>
      </c>
      <c r="F123" s="99">
        <v>10.529649346950499</v>
      </c>
      <c r="G123" s="99">
        <v>0</v>
      </c>
      <c r="H123" s="99">
        <v>71.221727326512294</v>
      </c>
      <c r="I123" s="99">
        <v>0</v>
      </c>
      <c r="J123" s="99">
        <v>228.13021020591299</v>
      </c>
      <c r="K123" s="99">
        <v>0</v>
      </c>
      <c r="L123" s="99">
        <v>1724.0544988214999</v>
      </c>
      <c r="M123" s="99">
        <v>111.316360546276</v>
      </c>
      <c r="N123" s="99">
        <v>2992.6028258204501</v>
      </c>
      <c r="O123" s="99">
        <v>0</v>
      </c>
      <c r="P123" s="99">
        <v>0</v>
      </c>
      <c r="Q123" s="99">
        <v>3245.11568012834</v>
      </c>
      <c r="R123" s="99">
        <v>0</v>
      </c>
      <c r="S123" s="99">
        <v>0</v>
      </c>
      <c r="T123" s="99">
        <v>79.386345075443401</v>
      </c>
      <c r="U123" s="99">
        <v>629.79735668748594</v>
      </c>
      <c r="V123" s="99">
        <v>0</v>
      </c>
      <c r="W123" s="99">
        <v>149843.33049011201</v>
      </c>
      <c r="X123" s="99">
        <v>1159254.06138611</v>
      </c>
      <c r="Y123" s="99">
        <v>1599.5537737756999</v>
      </c>
      <c r="Z123" s="99">
        <v>0</v>
      </c>
      <c r="AA123" s="99">
        <v>17355.8766462803</v>
      </c>
      <c r="AB123" s="99">
        <v>0</v>
      </c>
      <c r="AC123" s="99">
        <v>96964.822199821501</v>
      </c>
      <c r="AD123" s="99">
        <v>0</v>
      </c>
      <c r="AE123" s="99">
        <v>131016.15052890799</v>
      </c>
      <c r="AF123" s="99">
        <v>12947.409025311499</v>
      </c>
      <c r="AG123" s="99">
        <v>565277.89162445103</v>
      </c>
      <c r="AH123" s="99">
        <v>0</v>
      </c>
      <c r="AI123" s="99">
        <v>0</v>
      </c>
      <c r="AJ123" s="99">
        <v>605447.80155944801</v>
      </c>
      <c r="AK123" s="99">
        <v>0</v>
      </c>
      <c r="AL123" s="99">
        <v>0</v>
      </c>
      <c r="AM123" s="99">
        <v>19246.688033819199</v>
      </c>
      <c r="AN123" s="99">
        <v>259348.19190979001</v>
      </c>
      <c r="AO123" s="99">
        <v>0</v>
      </c>
      <c r="AP123" s="99">
        <v>918759.64512634301</v>
      </c>
      <c r="AQ123" s="99">
        <v>7336804.0153198196</v>
      </c>
      <c r="AR123" s="99">
        <v>9771.5094529390299</v>
      </c>
      <c r="AS123" s="99">
        <v>0</v>
      </c>
      <c r="AT123" s="99">
        <v>112623.016860962</v>
      </c>
      <c r="AU123" s="99">
        <v>0</v>
      </c>
      <c r="AV123" s="99">
        <v>206943.72363281299</v>
      </c>
      <c r="AW123" s="99">
        <v>0</v>
      </c>
      <c r="AX123" s="99">
        <v>841172.32841491699</v>
      </c>
      <c r="AY123" s="99">
        <v>82625.546787262007</v>
      </c>
      <c r="AZ123" s="99">
        <v>3565732.0527954102</v>
      </c>
      <c r="BA123" s="99">
        <v>0</v>
      </c>
      <c r="BB123" s="99">
        <v>0</v>
      </c>
      <c r="BC123" s="99">
        <v>3800353.5312194801</v>
      </c>
      <c r="BD123" s="99">
        <v>0</v>
      </c>
      <c r="BE123" s="99">
        <v>0</v>
      </c>
      <c r="BF123" s="99">
        <v>130121.273377419</v>
      </c>
      <c r="BG123" s="99">
        <v>619015.79093170201</v>
      </c>
      <c r="BH123" s="99">
        <v>0</v>
      </c>
      <c r="BI123" s="99">
        <v>33509.868678569801</v>
      </c>
      <c r="BJ123" s="99">
        <v>2400014.8506774898</v>
      </c>
      <c r="BK123" s="99">
        <v>3192.8607641458502</v>
      </c>
      <c r="BL123" s="99">
        <v>0</v>
      </c>
      <c r="BM123" s="99">
        <v>0</v>
      </c>
      <c r="BN123" s="99">
        <v>0</v>
      </c>
      <c r="BO123" s="99">
        <v>0</v>
      </c>
      <c r="BP123" s="99">
        <v>0</v>
      </c>
      <c r="BQ123" s="99">
        <v>0</v>
      </c>
      <c r="BR123" s="99">
        <v>20907.469721078902</v>
      </c>
      <c r="BS123" s="99">
        <v>1051519.1381073</v>
      </c>
      <c r="BT123" s="99">
        <v>0</v>
      </c>
      <c r="BU123" s="99">
        <v>0</v>
      </c>
      <c r="BV123" s="99">
        <v>1360459.32568359</v>
      </c>
      <c r="BW123" s="99">
        <v>0</v>
      </c>
      <c r="BX123" s="99">
        <v>0</v>
      </c>
      <c r="BY123" s="99">
        <v>0</v>
      </c>
      <c r="BZ123" s="99">
        <v>0</v>
      </c>
      <c r="CA123" s="99">
        <v>7657.3580234646797</v>
      </c>
      <c r="CB123" s="99">
        <v>1313145.52949524</v>
      </c>
      <c r="CC123" s="99">
        <v>8295233.2517089797</v>
      </c>
      <c r="CD123" s="99">
        <v>2431485.0233154302</v>
      </c>
      <c r="CE123" s="99">
        <v>91.128910468891306</v>
      </c>
      <c r="CF123" s="99">
        <v>22688.954164505001</v>
      </c>
      <c r="CG123" s="99">
        <v>147201.03413581799</v>
      </c>
      <c r="CH123" s="99">
        <v>0</v>
      </c>
      <c r="CI123" s="99">
        <v>7749.2204588055602</v>
      </c>
      <c r="CJ123" s="99">
        <v>1336127.54096985</v>
      </c>
      <c r="CK123" s="99">
        <v>8439153.27490234</v>
      </c>
      <c r="CL123" s="99">
        <v>2434358.6734314002</v>
      </c>
      <c r="CM123" s="188">
        <v>8385.4680725336093</v>
      </c>
      <c r="CN123" s="188">
        <v>1601534.68663025</v>
      </c>
      <c r="CO123" s="188">
        <v>9048074.59448242</v>
      </c>
      <c r="CP123" s="99">
        <v>2434358.6734314002</v>
      </c>
      <c r="CQ123" s="99">
        <v>0</v>
      </c>
      <c r="CR123" s="99">
        <v>0</v>
      </c>
      <c r="CS123" s="99">
        <v>0</v>
      </c>
      <c r="CT123" s="99">
        <v>0</v>
      </c>
      <c r="CU123" s="98">
        <v>6663.7593352599997</v>
      </c>
      <c r="CV123" s="98">
        <v>246.99148363</v>
      </c>
    </row>
    <row r="124" spans="1:100" x14ac:dyDescent="0.2">
      <c r="A124" s="98" t="s">
        <v>53</v>
      </c>
      <c r="B124" s="100">
        <v>38412</v>
      </c>
      <c r="C124" s="99">
        <v>0</v>
      </c>
      <c r="D124" s="99">
        <v>1417.3755975663701</v>
      </c>
      <c r="E124" s="99">
        <v>6266.3502906560898</v>
      </c>
      <c r="F124" s="99">
        <v>10.033030723920101</v>
      </c>
      <c r="G124" s="99">
        <v>0</v>
      </c>
      <c r="H124" s="99">
        <v>61.263205532450201</v>
      </c>
      <c r="I124" s="99">
        <v>0</v>
      </c>
      <c r="J124" s="99">
        <v>332.40560340881302</v>
      </c>
      <c r="K124" s="99">
        <v>0</v>
      </c>
      <c r="L124" s="99">
        <v>1051.6643802076601</v>
      </c>
      <c r="M124" s="99">
        <v>105.451520696282</v>
      </c>
      <c r="N124" s="99">
        <v>3040.5366897880999</v>
      </c>
      <c r="O124" s="99">
        <v>0</v>
      </c>
      <c r="P124" s="99">
        <v>0</v>
      </c>
      <c r="Q124" s="99">
        <v>3261.24003881216</v>
      </c>
      <c r="R124" s="99">
        <v>0</v>
      </c>
      <c r="S124" s="99">
        <v>0</v>
      </c>
      <c r="T124" s="99">
        <v>66.748228724114597</v>
      </c>
      <c r="U124" s="99">
        <v>673.75100358575605</v>
      </c>
      <c r="V124" s="99">
        <v>0</v>
      </c>
      <c r="W124" s="99">
        <v>130965.50183773</v>
      </c>
      <c r="X124" s="99">
        <v>1159512.9894103999</v>
      </c>
      <c r="Y124" s="99">
        <v>1509.22704587877</v>
      </c>
      <c r="Z124" s="99">
        <v>0</v>
      </c>
      <c r="AA124" s="99">
        <v>14744.259038806</v>
      </c>
      <c r="AB124" s="99">
        <v>0</v>
      </c>
      <c r="AC124" s="99">
        <v>102211.050512314</v>
      </c>
      <c r="AD124" s="99">
        <v>0</v>
      </c>
      <c r="AE124" s="99">
        <v>97306.2395362854</v>
      </c>
      <c r="AF124" s="99">
        <v>11043.069681405999</v>
      </c>
      <c r="AG124" s="99">
        <v>565613.48109436</v>
      </c>
      <c r="AH124" s="99">
        <v>0</v>
      </c>
      <c r="AI124" s="99">
        <v>0</v>
      </c>
      <c r="AJ124" s="99">
        <v>600385.58729553199</v>
      </c>
      <c r="AK124" s="99">
        <v>0</v>
      </c>
      <c r="AL124" s="99">
        <v>0</v>
      </c>
      <c r="AM124" s="99">
        <v>16436.025887727701</v>
      </c>
      <c r="AN124" s="99">
        <v>281690.07773208601</v>
      </c>
      <c r="AO124" s="99">
        <v>0</v>
      </c>
      <c r="AP124" s="99">
        <v>846190.21013641404</v>
      </c>
      <c r="AQ124" s="99">
        <v>7393673.0400390597</v>
      </c>
      <c r="AR124" s="99">
        <v>9328.7926522493399</v>
      </c>
      <c r="AS124" s="99">
        <v>0</v>
      </c>
      <c r="AT124" s="99">
        <v>93336.221660613999</v>
      </c>
      <c r="AU124" s="99">
        <v>0</v>
      </c>
      <c r="AV124" s="99">
        <v>315079.17929077102</v>
      </c>
      <c r="AW124" s="99">
        <v>0</v>
      </c>
      <c r="AX124" s="99">
        <v>630096.85577392601</v>
      </c>
      <c r="AY124" s="99">
        <v>73405.473363876299</v>
      </c>
      <c r="AZ124" s="99">
        <v>3593623.4934387198</v>
      </c>
      <c r="BA124" s="99">
        <v>0</v>
      </c>
      <c r="BB124" s="99">
        <v>0</v>
      </c>
      <c r="BC124" s="99">
        <v>3807324.5551757799</v>
      </c>
      <c r="BD124" s="99">
        <v>0</v>
      </c>
      <c r="BE124" s="99">
        <v>0</v>
      </c>
      <c r="BF124" s="99">
        <v>100031.10744094801</v>
      </c>
      <c r="BG124" s="99">
        <v>675859.47966003395</v>
      </c>
      <c r="BH124" s="99">
        <v>0</v>
      </c>
      <c r="BI124" s="99">
        <v>33001.998804569201</v>
      </c>
      <c r="BJ124" s="99">
        <v>2401141.2706603999</v>
      </c>
      <c r="BK124" s="99">
        <v>3014.5665276944601</v>
      </c>
      <c r="BL124" s="99">
        <v>0</v>
      </c>
      <c r="BM124" s="99">
        <v>0</v>
      </c>
      <c r="BN124" s="99">
        <v>0</v>
      </c>
      <c r="BO124" s="99">
        <v>0</v>
      </c>
      <c r="BP124" s="99">
        <v>0</v>
      </c>
      <c r="BQ124" s="99">
        <v>0</v>
      </c>
      <c r="BR124" s="99">
        <v>19465.803134679802</v>
      </c>
      <c r="BS124" s="99">
        <v>1059962.6107177699</v>
      </c>
      <c r="BT124" s="99">
        <v>0</v>
      </c>
      <c r="BU124" s="99">
        <v>0</v>
      </c>
      <c r="BV124" s="99">
        <v>1372769.08587646</v>
      </c>
      <c r="BW124" s="99">
        <v>0</v>
      </c>
      <c r="BX124" s="99">
        <v>0</v>
      </c>
      <c r="BY124" s="99">
        <v>0</v>
      </c>
      <c r="BZ124" s="99">
        <v>0</v>
      </c>
      <c r="CA124" s="99">
        <v>7683.1031939387303</v>
      </c>
      <c r="CB124" s="99">
        <v>1309017.3411560101</v>
      </c>
      <c r="CC124" s="99">
        <v>8260649.6279296903</v>
      </c>
      <c r="CD124" s="99">
        <v>2443237.2633667002</v>
      </c>
      <c r="CE124" s="99">
        <v>88.900055630132599</v>
      </c>
      <c r="CF124" s="99">
        <v>21669.243506431601</v>
      </c>
      <c r="CG124" s="99">
        <v>134277.12292671201</v>
      </c>
      <c r="CH124" s="99">
        <v>0</v>
      </c>
      <c r="CI124" s="99">
        <v>7772.6449576616296</v>
      </c>
      <c r="CJ124" s="99">
        <v>1331046.90950012</v>
      </c>
      <c r="CK124" s="99">
        <v>8399199.1480712909</v>
      </c>
      <c r="CL124" s="99">
        <v>2452345.6554870601</v>
      </c>
      <c r="CM124" s="188">
        <v>8448.4747610092199</v>
      </c>
      <c r="CN124" s="188">
        <v>1617269.2800140399</v>
      </c>
      <c r="CO124" s="188">
        <v>9095129.7764892597</v>
      </c>
      <c r="CP124" s="99">
        <v>2452345.6554870601</v>
      </c>
      <c r="CQ124" s="99">
        <v>0</v>
      </c>
      <c r="CR124" s="99">
        <v>0</v>
      </c>
      <c r="CS124" s="99">
        <v>0</v>
      </c>
      <c r="CT124" s="99">
        <v>0</v>
      </c>
      <c r="CU124" s="98">
        <v>6667.5123332780004</v>
      </c>
      <c r="CV124" s="98">
        <v>362.51993256999998</v>
      </c>
    </row>
    <row r="125" spans="1:100" x14ac:dyDescent="0.2">
      <c r="A125" s="98" t="s">
        <v>53</v>
      </c>
      <c r="B125" s="100">
        <v>38504</v>
      </c>
      <c r="C125" s="99">
        <v>0</v>
      </c>
      <c r="D125" s="99">
        <v>1296.7316333204501</v>
      </c>
      <c r="E125" s="99">
        <v>6254.4409958720198</v>
      </c>
      <c r="F125" s="99">
        <v>10.0458977489034</v>
      </c>
      <c r="G125" s="99">
        <v>0</v>
      </c>
      <c r="H125" s="99">
        <v>53.799242043402003</v>
      </c>
      <c r="I125" s="99">
        <v>0</v>
      </c>
      <c r="J125" s="99">
        <v>415.65794306993502</v>
      </c>
      <c r="K125" s="99">
        <v>0</v>
      </c>
      <c r="L125" s="99">
        <v>118.26025960035599</v>
      </c>
      <c r="M125" s="99">
        <v>94.575379333458798</v>
      </c>
      <c r="N125" s="99">
        <v>3055.1540709435899</v>
      </c>
      <c r="O125" s="99">
        <v>0</v>
      </c>
      <c r="P125" s="99">
        <v>0</v>
      </c>
      <c r="Q125" s="99">
        <v>4303.3134818673097</v>
      </c>
      <c r="R125" s="99">
        <v>0</v>
      </c>
      <c r="S125" s="99">
        <v>0</v>
      </c>
      <c r="T125" s="99">
        <v>62.8080868767574</v>
      </c>
      <c r="U125" s="99">
        <v>713.33563467860199</v>
      </c>
      <c r="V125" s="99">
        <v>0</v>
      </c>
      <c r="W125" s="99">
        <v>201153.01975059501</v>
      </c>
      <c r="X125" s="99">
        <v>1150055.01593018</v>
      </c>
      <c r="Y125" s="99">
        <v>1403.5276416838201</v>
      </c>
      <c r="Z125" s="99">
        <v>0</v>
      </c>
      <c r="AA125" s="99">
        <v>12947.841699242599</v>
      </c>
      <c r="AB125" s="99">
        <v>0</v>
      </c>
      <c r="AC125" s="99">
        <v>183070.471614838</v>
      </c>
      <c r="AD125" s="99">
        <v>0</v>
      </c>
      <c r="AE125" s="99">
        <v>6035.5095503926304</v>
      </c>
      <c r="AF125" s="99">
        <v>9571.0323077440298</v>
      </c>
      <c r="AG125" s="99">
        <v>559708.75946044899</v>
      </c>
      <c r="AH125" s="99">
        <v>0</v>
      </c>
      <c r="AI125" s="99">
        <v>0</v>
      </c>
      <c r="AJ125" s="99">
        <v>782339.53853607201</v>
      </c>
      <c r="AK125" s="99">
        <v>0</v>
      </c>
      <c r="AL125" s="99">
        <v>0</v>
      </c>
      <c r="AM125" s="99">
        <v>15293.387853145599</v>
      </c>
      <c r="AN125" s="99">
        <v>293377.05458068801</v>
      </c>
      <c r="AO125" s="99">
        <v>0</v>
      </c>
      <c r="AP125" s="99">
        <v>853600.84846496605</v>
      </c>
      <c r="AQ125" s="99">
        <v>7385412.5227661096</v>
      </c>
      <c r="AR125" s="99">
        <v>8348.3517903089505</v>
      </c>
      <c r="AS125" s="99">
        <v>0</v>
      </c>
      <c r="AT125" s="99">
        <v>83936.531244277998</v>
      </c>
      <c r="AU125" s="99">
        <v>0</v>
      </c>
      <c r="AV125" s="99">
        <v>420774.23838806199</v>
      </c>
      <c r="AW125" s="99">
        <v>0</v>
      </c>
      <c r="AX125" s="99">
        <v>38953.578407287598</v>
      </c>
      <c r="AY125" s="99">
        <v>67201.386405944795</v>
      </c>
      <c r="AZ125" s="99">
        <v>3577308.4805602999</v>
      </c>
      <c r="BA125" s="99">
        <v>0</v>
      </c>
      <c r="BB125" s="99">
        <v>0</v>
      </c>
      <c r="BC125" s="99">
        <v>4575949.0672607403</v>
      </c>
      <c r="BD125" s="99">
        <v>0</v>
      </c>
      <c r="BE125" s="99">
        <v>0</v>
      </c>
      <c r="BF125" s="99">
        <v>97025.196325302095</v>
      </c>
      <c r="BG125" s="99">
        <v>724767.80271911598</v>
      </c>
      <c r="BH125" s="99">
        <v>0</v>
      </c>
      <c r="BI125" s="99">
        <v>117981.21614932999</v>
      </c>
      <c r="BJ125" s="99">
        <v>2395177.1095275902</v>
      </c>
      <c r="BK125" s="99">
        <v>2870.94691482186</v>
      </c>
      <c r="BL125" s="99">
        <v>0</v>
      </c>
      <c r="BM125" s="99">
        <v>0</v>
      </c>
      <c r="BN125" s="99">
        <v>0</v>
      </c>
      <c r="BO125" s="99">
        <v>0</v>
      </c>
      <c r="BP125" s="99">
        <v>0</v>
      </c>
      <c r="BQ125" s="99">
        <v>0</v>
      </c>
      <c r="BR125" s="99">
        <v>8710.9597630500793</v>
      </c>
      <c r="BS125" s="99">
        <v>1057918.5757904099</v>
      </c>
      <c r="BT125" s="99">
        <v>0</v>
      </c>
      <c r="BU125" s="99">
        <v>0</v>
      </c>
      <c r="BV125" s="99">
        <v>1435613.34176636</v>
      </c>
      <c r="BW125" s="99">
        <v>0</v>
      </c>
      <c r="BX125" s="99">
        <v>0</v>
      </c>
      <c r="BY125" s="99">
        <v>0</v>
      </c>
      <c r="BZ125" s="99">
        <v>0</v>
      </c>
      <c r="CA125" s="99">
        <v>7577.1174173951104</v>
      </c>
      <c r="CB125" s="99">
        <v>1336109.5993194601</v>
      </c>
      <c r="CC125" s="99">
        <v>8183845.6267700205</v>
      </c>
      <c r="CD125" s="99">
        <v>2510493.6006469699</v>
      </c>
      <c r="CE125" s="99">
        <v>90.1991599034518</v>
      </c>
      <c r="CF125" s="99">
        <v>22141.076277494401</v>
      </c>
      <c r="CG125" s="99">
        <v>139666.47631073001</v>
      </c>
      <c r="CH125" s="99">
        <v>0</v>
      </c>
      <c r="CI125" s="99">
        <v>7663.9800813198099</v>
      </c>
      <c r="CJ125" s="99">
        <v>1357430.32592773</v>
      </c>
      <c r="CK125" s="99">
        <v>8320311.63562012</v>
      </c>
      <c r="CL125" s="99">
        <v>2517338.7317504901</v>
      </c>
      <c r="CM125" s="188">
        <v>8378.3811563253403</v>
      </c>
      <c r="CN125" s="188">
        <v>1643146.8378753699</v>
      </c>
      <c r="CO125" s="188">
        <v>9044653.0079345703</v>
      </c>
      <c r="CP125" s="99">
        <v>2517338.7317504901</v>
      </c>
      <c r="CQ125" s="99">
        <v>0</v>
      </c>
      <c r="CR125" s="99">
        <v>0</v>
      </c>
      <c r="CS125" s="99">
        <v>0</v>
      </c>
      <c r="CT125" s="99">
        <v>0</v>
      </c>
      <c r="CU125" s="98">
        <v>6611.2458436139996</v>
      </c>
      <c r="CV125" s="98">
        <v>446.556566653</v>
      </c>
    </row>
    <row r="126" spans="1:100" x14ac:dyDescent="0.2">
      <c r="A126" s="98" t="s">
        <v>53</v>
      </c>
      <c r="B126" s="100">
        <v>38596</v>
      </c>
      <c r="C126" s="99">
        <v>0</v>
      </c>
      <c r="D126" s="99">
        <v>1362.3186544328901</v>
      </c>
      <c r="E126" s="99">
        <v>6355.2661568522499</v>
      </c>
      <c r="F126" s="99">
        <v>13.587684284895699</v>
      </c>
      <c r="G126" s="99">
        <v>0</v>
      </c>
      <c r="H126" s="99">
        <v>53.902545623481302</v>
      </c>
      <c r="I126" s="99">
        <v>0</v>
      </c>
      <c r="J126" s="99">
        <v>493.71425958722801</v>
      </c>
      <c r="K126" s="99">
        <v>0</v>
      </c>
      <c r="L126" s="99">
        <v>48.432741405907997</v>
      </c>
      <c r="M126" s="99">
        <v>89.855533472262294</v>
      </c>
      <c r="N126" s="99">
        <v>3136.8151641786098</v>
      </c>
      <c r="O126" s="99">
        <v>0</v>
      </c>
      <c r="P126" s="99">
        <v>0</v>
      </c>
      <c r="Q126" s="99">
        <v>4419.0095964074098</v>
      </c>
      <c r="R126" s="99">
        <v>0</v>
      </c>
      <c r="S126" s="99">
        <v>0</v>
      </c>
      <c r="T126" s="99">
        <v>66.489958028309005</v>
      </c>
      <c r="U126" s="99">
        <v>724.70551325380802</v>
      </c>
      <c r="V126" s="99">
        <v>0</v>
      </c>
      <c r="W126" s="99">
        <v>119428.840847969</v>
      </c>
      <c r="X126" s="99">
        <v>1139748.2632141099</v>
      </c>
      <c r="Y126" s="99">
        <v>1654.6081224828999</v>
      </c>
      <c r="Z126" s="99">
        <v>0</v>
      </c>
      <c r="AA126" s="99">
        <v>13694.257438898099</v>
      </c>
      <c r="AB126" s="99">
        <v>0</v>
      </c>
      <c r="AC126" s="99">
        <v>218418.95649528501</v>
      </c>
      <c r="AD126" s="99">
        <v>0</v>
      </c>
      <c r="AE126" s="99">
        <v>3888.8489162921901</v>
      </c>
      <c r="AF126" s="99">
        <v>9330.0319899320602</v>
      </c>
      <c r="AG126" s="99">
        <v>560880.47576904297</v>
      </c>
      <c r="AH126" s="99">
        <v>0</v>
      </c>
      <c r="AI126" s="99">
        <v>0</v>
      </c>
      <c r="AJ126" s="99">
        <v>679375.39765167201</v>
      </c>
      <c r="AK126" s="99">
        <v>0</v>
      </c>
      <c r="AL126" s="99">
        <v>0</v>
      </c>
      <c r="AM126" s="99">
        <v>16246.303464770301</v>
      </c>
      <c r="AN126" s="99">
        <v>292854.74549102801</v>
      </c>
      <c r="AO126" s="99">
        <v>0</v>
      </c>
      <c r="AP126" s="99">
        <v>893866.47718048096</v>
      </c>
      <c r="AQ126" s="99">
        <v>7486438.8618774395</v>
      </c>
      <c r="AR126" s="99">
        <v>11072.024273991599</v>
      </c>
      <c r="AS126" s="99">
        <v>0</v>
      </c>
      <c r="AT126" s="99">
        <v>83032.180358886704</v>
      </c>
      <c r="AU126" s="99">
        <v>0</v>
      </c>
      <c r="AV126" s="99">
        <v>494751.55456542998</v>
      </c>
      <c r="AW126" s="99">
        <v>0</v>
      </c>
      <c r="AX126" s="99">
        <v>27954.6645131111</v>
      </c>
      <c r="AY126" s="99">
        <v>67781.343981742903</v>
      </c>
      <c r="AZ126" s="99">
        <v>3667099.2122802702</v>
      </c>
      <c r="BA126" s="99">
        <v>0</v>
      </c>
      <c r="BB126" s="99">
        <v>0</v>
      </c>
      <c r="BC126" s="99">
        <v>4615127.3012695303</v>
      </c>
      <c r="BD126" s="99">
        <v>0</v>
      </c>
      <c r="BE126" s="99">
        <v>0</v>
      </c>
      <c r="BF126" s="99">
        <v>102590.034045219</v>
      </c>
      <c r="BG126" s="99">
        <v>741973.93800354004</v>
      </c>
      <c r="BH126" s="99">
        <v>0</v>
      </c>
      <c r="BI126" s="99">
        <v>144868.23522377</v>
      </c>
      <c r="BJ126" s="99">
        <v>2438753.9194641099</v>
      </c>
      <c r="BK126" s="99">
        <v>3645.9411591887501</v>
      </c>
      <c r="BL126" s="99">
        <v>0</v>
      </c>
      <c r="BM126" s="99">
        <v>0</v>
      </c>
      <c r="BN126" s="99">
        <v>0</v>
      </c>
      <c r="BO126" s="99">
        <v>0</v>
      </c>
      <c r="BP126" s="99">
        <v>0</v>
      </c>
      <c r="BQ126" s="99">
        <v>0</v>
      </c>
      <c r="BR126" s="99">
        <v>9837.4357146024704</v>
      </c>
      <c r="BS126" s="99">
        <v>1093002.98886108</v>
      </c>
      <c r="BT126" s="99">
        <v>0</v>
      </c>
      <c r="BU126" s="99">
        <v>0</v>
      </c>
      <c r="BV126" s="99">
        <v>1472679.0046844501</v>
      </c>
      <c r="BW126" s="99">
        <v>0</v>
      </c>
      <c r="BX126" s="99">
        <v>0</v>
      </c>
      <c r="BY126" s="99">
        <v>0</v>
      </c>
      <c r="BZ126" s="99">
        <v>0</v>
      </c>
      <c r="CA126" s="99">
        <v>7696.4318225979796</v>
      </c>
      <c r="CB126" s="99">
        <v>1256346.6226196301</v>
      </c>
      <c r="CC126" s="99">
        <v>8378173.4832153302</v>
      </c>
      <c r="CD126" s="99">
        <v>2580059.8218078599</v>
      </c>
      <c r="CE126" s="99">
        <v>101.829725977965</v>
      </c>
      <c r="CF126" s="99">
        <v>23699.971666097601</v>
      </c>
      <c r="CG126" s="99">
        <v>150917.40080261201</v>
      </c>
      <c r="CH126" s="99">
        <v>0</v>
      </c>
      <c r="CI126" s="99">
        <v>7800.3863707780802</v>
      </c>
      <c r="CJ126" s="99">
        <v>1279979.21984863</v>
      </c>
      <c r="CK126" s="99">
        <v>8530433.0361328106</v>
      </c>
      <c r="CL126" s="99">
        <v>2588866.6918334998</v>
      </c>
      <c r="CM126" s="188">
        <v>8512.2302078008706</v>
      </c>
      <c r="CN126" s="188">
        <v>1575432.7556457501</v>
      </c>
      <c r="CO126" s="188">
        <v>9262129.9730224591</v>
      </c>
      <c r="CP126" s="99">
        <v>2588866.6918334998</v>
      </c>
      <c r="CQ126" s="99">
        <v>0</v>
      </c>
      <c r="CR126" s="99">
        <v>0</v>
      </c>
      <c r="CS126" s="99">
        <v>0</v>
      </c>
      <c r="CT126" s="99">
        <v>0</v>
      </c>
      <c r="CU126" s="98">
        <v>6650.927295167</v>
      </c>
      <c r="CV126" s="98">
        <v>535.54112999400002</v>
      </c>
    </row>
    <row r="127" spans="1:100" x14ac:dyDescent="0.2">
      <c r="A127" s="98" t="s">
        <v>53</v>
      </c>
      <c r="B127" s="100">
        <v>38687</v>
      </c>
      <c r="C127" s="99">
        <v>0</v>
      </c>
      <c r="D127" s="99">
        <v>1523.4497596323499</v>
      </c>
      <c r="E127" s="99">
        <v>6340.0884789228403</v>
      </c>
      <c r="F127" s="99">
        <v>11.7728791548871</v>
      </c>
      <c r="G127" s="99">
        <v>0</v>
      </c>
      <c r="H127" s="99">
        <v>45.229159395676099</v>
      </c>
      <c r="I127" s="99">
        <v>0</v>
      </c>
      <c r="J127" s="99">
        <v>600.234246298671</v>
      </c>
      <c r="K127" s="99">
        <v>0</v>
      </c>
      <c r="L127" s="99">
        <v>79.680551376193804</v>
      </c>
      <c r="M127" s="99">
        <v>93.581738353706896</v>
      </c>
      <c r="N127" s="99">
        <v>3173.1961367428298</v>
      </c>
      <c r="O127" s="99">
        <v>0</v>
      </c>
      <c r="P127" s="99">
        <v>0</v>
      </c>
      <c r="Q127" s="99">
        <v>4548.3849485516503</v>
      </c>
      <c r="R127" s="99">
        <v>0</v>
      </c>
      <c r="S127" s="99">
        <v>0</v>
      </c>
      <c r="T127" s="99">
        <v>64.267929337918801</v>
      </c>
      <c r="U127" s="99">
        <v>758.75640066713095</v>
      </c>
      <c r="V127" s="99">
        <v>0</v>
      </c>
      <c r="W127" s="99">
        <v>162506.64922523501</v>
      </c>
      <c r="X127" s="99">
        <v>1140790.47767639</v>
      </c>
      <c r="Y127" s="99">
        <v>1254.0576753914399</v>
      </c>
      <c r="Z127" s="99">
        <v>0</v>
      </c>
      <c r="AA127" s="99">
        <v>10731.0043646097</v>
      </c>
      <c r="AB127" s="99">
        <v>0</v>
      </c>
      <c r="AC127" s="99">
        <v>251654.41649437</v>
      </c>
      <c r="AD127" s="99">
        <v>0</v>
      </c>
      <c r="AE127" s="99">
        <v>5852.3562157750102</v>
      </c>
      <c r="AF127" s="99">
        <v>10104.515376091</v>
      </c>
      <c r="AG127" s="99">
        <v>565520.83628082299</v>
      </c>
      <c r="AH127" s="99">
        <v>0</v>
      </c>
      <c r="AI127" s="99">
        <v>0</v>
      </c>
      <c r="AJ127" s="99">
        <v>728714.46707153297</v>
      </c>
      <c r="AK127" s="99">
        <v>0</v>
      </c>
      <c r="AL127" s="99">
        <v>0</v>
      </c>
      <c r="AM127" s="99">
        <v>15047.635862708101</v>
      </c>
      <c r="AN127" s="99">
        <v>308187.36904144299</v>
      </c>
      <c r="AO127" s="99">
        <v>0</v>
      </c>
      <c r="AP127" s="99">
        <v>1137014.7818756099</v>
      </c>
      <c r="AQ127" s="99">
        <v>7576528.8312377902</v>
      </c>
      <c r="AR127" s="99">
        <v>8126.5617499351501</v>
      </c>
      <c r="AS127" s="99">
        <v>0</v>
      </c>
      <c r="AT127" s="99">
        <v>70567.932709693894</v>
      </c>
      <c r="AU127" s="99">
        <v>0</v>
      </c>
      <c r="AV127" s="99">
        <v>630117.27685546898</v>
      </c>
      <c r="AW127" s="99">
        <v>0</v>
      </c>
      <c r="AX127" s="99">
        <v>41024.411294460297</v>
      </c>
      <c r="AY127" s="99">
        <v>73670.691926002502</v>
      </c>
      <c r="AZ127" s="99">
        <v>3730675.4159851102</v>
      </c>
      <c r="BA127" s="99">
        <v>0</v>
      </c>
      <c r="BB127" s="99">
        <v>0</v>
      </c>
      <c r="BC127" s="99">
        <v>4918538.19921875</v>
      </c>
      <c r="BD127" s="99">
        <v>0</v>
      </c>
      <c r="BE127" s="99">
        <v>0</v>
      </c>
      <c r="BF127" s="99">
        <v>102233.38030147601</v>
      </c>
      <c r="BG127" s="99">
        <v>789364.41730499303</v>
      </c>
      <c r="BH127" s="99">
        <v>0</v>
      </c>
      <c r="BI127" s="99">
        <v>167393.300415039</v>
      </c>
      <c r="BJ127" s="99">
        <v>2465938.3711242699</v>
      </c>
      <c r="BK127" s="99">
        <v>2692.2896475791899</v>
      </c>
      <c r="BL127" s="99">
        <v>0</v>
      </c>
      <c r="BM127" s="99">
        <v>0</v>
      </c>
      <c r="BN127" s="99">
        <v>0</v>
      </c>
      <c r="BO127" s="99">
        <v>0</v>
      </c>
      <c r="BP127" s="99">
        <v>0</v>
      </c>
      <c r="BQ127" s="99">
        <v>0</v>
      </c>
      <c r="BR127" s="99">
        <v>9350.2304036617297</v>
      </c>
      <c r="BS127" s="99">
        <v>1113564.9400177</v>
      </c>
      <c r="BT127" s="99">
        <v>0</v>
      </c>
      <c r="BU127" s="99">
        <v>0</v>
      </c>
      <c r="BV127" s="99">
        <v>1516800.03463745</v>
      </c>
      <c r="BW127" s="99">
        <v>0</v>
      </c>
      <c r="BX127" s="99">
        <v>0</v>
      </c>
      <c r="BY127" s="99">
        <v>0</v>
      </c>
      <c r="BZ127" s="99">
        <v>0</v>
      </c>
      <c r="CA127" s="99">
        <v>7859.9983617067301</v>
      </c>
      <c r="CB127" s="99">
        <v>1307505.2829132101</v>
      </c>
      <c r="CC127" s="99">
        <v>8761623.88671875</v>
      </c>
      <c r="CD127" s="99">
        <v>2637669.3695678702</v>
      </c>
      <c r="CE127" s="99">
        <v>102.854409588501</v>
      </c>
      <c r="CF127" s="99">
        <v>24276.235183239001</v>
      </c>
      <c r="CG127" s="99">
        <v>160129.99966812099</v>
      </c>
      <c r="CH127" s="99">
        <v>0</v>
      </c>
      <c r="CI127" s="99">
        <v>7963.0123464465096</v>
      </c>
      <c r="CJ127" s="99">
        <v>1332053.0275115999</v>
      </c>
      <c r="CK127" s="99">
        <v>8918550.2839355506</v>
      </c>
      <c r="CL127" s="99">
        <v>2647782.6509704599</v>
      </c>
      <c r="CM127" s="188">
        <v>8719.9731252193505</v>
      </c>
      <c r="CN127" s="188">
        <v>1639244.2167205799</v>
      </c>
      <c r="CO127" s="188">
        <v>9698590.8243408203</v>
      </c>
      <c r="CP127" s="99">
        <v>2647782.6509704599</v>
      </c>
      <c r="CQ127" s="99">
        <v>0</v>
      </c>
      <c r="CR127" s="99">
        <v>0</v>
      </c>
      <c r="CS127" s="99">
        <v>0</v>
      </c>
      <c r="CT127" s="99">
        <v>0</v>
      </c>
      <c r="CU127" s="98">
        <v>6530.9206817940003</v>
      </c>
      <c r="CV127" s="98">
        <v>655.52421259100004</v>
      </c>
    </row>
    <row r="128" spans="1:100" x14ac:dyDescent="0.2">
      <c r="A128" s="98" t="s">
        <v>53</v>
      </c>
      <c r="B128" s="100">
        <v>38777</v>
      </c>
      <c r="C128" s="99">
        <v>0</v>
      </c>
      <c r="D128" s="99">
        <v>1591.2727828919899</v>
      </c>
      <c r="E128" s="99">
        <v>6413.97317564487</v>
      </c>
      <c r="F128" s="99">
        <v>10.956139162997699</v>
      </c>
      <c r="G128" s="99">
        <v>0</v>
      </c>
      <c r="H128" s="99">
        <v>42.636428525671398</v>
      </c>
      <c r="I128" s="99">
        <v>0</v>
      </c>
      <c r="J128" s="99">
        <v>660.48889424651895</v>
      </c>
      <c r="K128" s="99">
        <v>0</v>
      </c>
      <c r="L128" s="99">
        <v>34.989817823283403</v>
      </c>
      <c r="M128" s="99">
        <v>108.756006507203</v>
      </c>
      <c r="N128" s="99">
        <v>3273.0679692625999</v>
      </c>
      <c r="O128" s="99">
        <v>30.613807690562702</v>
      </c>
      <c r="P128" s="99">
        <v>0</v>
      </c>
      <c r="Q128" s="99">
        <v>4575.1551716327704</v>
      </c>
      <c r="R128" s="99">
        <v>10.5771944762673</v>
      </c>
      <c r="S128" s="99">
        <v>0</v>
      </c>
      <c r="T128" s="99">
        <v>49.821792038157596</v>
      </c>
      <c r="U128" s="99">
        <v>783.27553682029202</v>
      </c>
      <c r="V128" s="99">
        <v>0</v>
      </c>
      <c r="W128" s="99">
        <v>159501.272108078</v>
      </c>
      <c r="X128" s="99">
        <v>1147954.6321868901</v>
      </c>
      <c r="Y128" s="99">
        <v>1193.0751729756601</v>
      </c>
      <c r="Z128" s="99">
        <v>0</v>
      </c>
      <c r="AA128" s="99">
        <v>9758.1059243678992</v>
      </c>
      <c r="AB128" s="99">
        <v>0</v>
      </c>
      <c r="AC128" s="99">
        <v>233248.27075386001</v>
      </c>
      <c r="AD128" s="99">
        <v>0</v>
      </c>
      <c r="AE128" s="99">
        <v>3796.2860598266102</v>
      </c>
      <c r="AF128" s="99">
        <v>11846.2586878538</v>
      </c>
      <c r="AG128" s="99">
        <v>576336.32077026402</v>
      </c>
      <c r="AH128" s="99">
        <v>1531.7582500726</v>
      </c>
      <c r="AI128" s="99">
        <v>0</v>
      </c>
      <c r="AJ128" s="99">
        <v>732183.82171630894</v>
      </c>
      <c r="AK128" s="99">
        <v>1521.4564741849899</v>
      </c>
      <c r="AL128" s="99">
        <v>0</v>
      </c>
      <c r="AM128" s="99">
        <v>12251.342435479201</v>
      </c>
      <c r="AN128" s="99">
        <v>311053.069007874</v>
      </c>
      <c r="AO128" s="99">
        <v>0</v>
      </c>
      <c r="AP128" s="99">
        <v>1240484.96095276</v>
      </c>
      <c r="AQ128" s="99">
        <v>7708639.0208129901</v>
      </c>
      <c r="AR128" s="99">
        <v>8464.1504476070404</v>
      </c>
      <c r="AS128" s="99">
        <v>0</v>
      </c>
      <c r="AT128" s="99">
        <v>65151.6217374802</v>
      </c>
      <c r="AU128" s="99">
        <v>0</v>
      </c>
      <c r="AV128" s="99">
        <v>700759.474815369</v>
      </c>
      <c r="AW128" s="99">
        <v>0</v>
      </c>
      <c r="AX128" s="99">
        <v>26548.675132036198</v>
      </c>
      <c r="AY128" s="99">
        <v>85526.939521789594</v>
      </c>
      <c r="AZ128" s="99">
        <v>3854049.0975036598</v>
      </c>
      <c r="BA128" s="99">
        <v>12490.5121378899</v>
      </c>
      <c r="BB128" s="99">
        <v>0</v>
      </c>
      <c r="BC128" s="99">
        <v>4996485.7799682599</v>
      </c>
      <c r="BD128" s="99">
        <v>10112.5164763927</v>
      </c>
      <c r="BE128" s="99">
        <v>0</v>
      </c>
      <c r="BF128" s="99">
        <v>79078.570247650103</v>
      </c>
      <c r="BG128" s="99">
        <v>817054.44367217994</v>
      </c>
      <c r="BH128" s="99">
        <v>0</v>
      </c>
      <c r="BI128" s="99">
        <v>182717.18820381199</v>
      </c>
      <c r="BJ128" s="99">
        <v>2516217.59765625</v>
      </c>
      <c r="BK128" s="99">
        <v>2662.4900777637999</v>
      </c>
      <c r="BL128" s="99">
        <v>0</v>
      </c>
      <c r="BM128" s="99">
        <v>0</v>
      </c>
      <c r="BN128" s="99">
        <v>0</v>
      </c>
      <c r="BO128" s="99">
        <v>0</v>
      </c>
      <c r="BP128" s="99">
        <v>0</v>
      </c>
      <c r="BQ128" s="99">
        <v>0</v>
      </c>
      <c r="BR128" s="99">
        <v>15098.205480217899</v>
      </c>
      <c r="BS128" s="99">
        <v>1152094.59977722</v>
      </c>
      <c r="BT128" s="99">
        <v>2424.6256666481499</v>
      </c>
      <c r="BU128" s="99">
        <v>0</v>
      </c>
      <c r="BV128" s="99">
        <v>1551949.4682006801</v>
      </c>
      <c r="BW128" s="99">
        <v>1012.06391540915</v>
      </c>
      <c r="BX128" s="99">
        <v>0</v>
      </c>
      <c r="BY128" s="99">
        <v>0</v>
      </c>
      <c r="BZ128" s="99">
        <v>0</v>
      </c>
      <c r="CA128" s="99">
        <v>8008.4175714254397</v>
      </c>
      <c r="CB128" s="99">
        <v>1313961.2551116899</v>
      </c>
      <c r="CC128" s="99">
        <v>9065934.8901367206</v>
      </c>
      <c r="CD128" s="99">
        <v>2706980.2709045401</v>
      </c>
      <c r="CE128" s="99">
        <v>97.517007787711904</v>
      </c>
      <c r="CF128" s="99">
        <v>23622.5428805351</v>
      </c>
      <c r="CG128" s="99">
        <v>157297.366199493</v>
      </c>
      <c r="CH128" s="99">
        <v>0</v>
      </c>
      <c r="CI128" s="99">
        <v>8106.5215679407102</v>
      </c>
      <c r="CJ128" s="99">
        <v>1337623.61512756</v>
      </c>
      <c r="CK128" s="99">
        <v>9228125.47265625</v>
      </c>
      <c r="CL128" s="99">
        <v>2724155.4489440899</v>
      </c>
      <c r="CM128" s="188">
        <v>8886.4714596271497</v>
      </c>
      <c r="CN128" s="188">
        <v>1655522.54281616</v>
      </c>
      <c r="CO128" s="188">
        <v>9910934.3886718806</v>
      </c>
      <c r="CP128" s="99">
        <v>2724155.4489440899</v>
      </c>
      <c r="CQ128" s="99">
        <v>0</v>
      </c>
      <c r="CR128" s="99">
        <v>0</v>
      </c>
      <c r="CS128" s="99">
        <v>0</v>
      </c>
      <c r="CT128" s="99">
        <v>0</v>
      </c>
      <c r="CU128" s="98">
        <v>6577.6162813720002</v>
      </c>
      <c r="CV128" s="98">
        <v>712.85353853499998</v>
      </c>
    </row>
    <row r="129" spans="1:100" x14ac:dyDescent="0.2">
      <c r="A129" s="98" t="s">
        <v>53</v>
      </c>
      <c r="B129" s="100">
        <v>38869</v>
      </c>
      <c r="C129" s="99">
        <v>0</v>
      </c>
      <c r="D129" s="99">
        <v>1555.58097311854</v>
      </c>
      <c r="E129" s="99">
        <v>6464.9845247268704</v>
      </c>
      <c r="F129" s="99">
        <v>19.223063797922801</v>
      </c>
      <c r="G129" s="99">
        <v>0</v>
      </c>
      <c r="H129" s="99">
        <v>38.540151487570299</v>
      </c>
      <c r="I129" s="99">
        <v>0</v>
      </c>
      <c r="J129" s="99">
        <v>719.19760238379195</v>
      </c>
      <c r="K129" s="99">
        <v>0</v>
      </c>
      <c r="L129" s="99">
        <v>39.925835468340701</v>
      </c>
      <c r="M129" s="99">
        <v>127.054767722264</v>
      </c>
      <c r="N129" s="99">
        <v>3355.8378628492401</v>
      </c>
      <c r="O129" s="99">
        <v>31.8856624178588</v>
      </c>
      <c r="P129" s="99">
        <v>0</v>
      </c>
      <c r="Q129" s="99">
        <v>4470.3184887170801</v>
      </c>
      <c r="R129" s="99">
        <v>10.818542639492099</v>
      </c>
      <c r="S129" s="99">
        <v>0</v>
      </c>
      <c r="T129" s="99">
        <v>44.293888136744499</v>
      </c>
      <c r="U129" s="99">
        <v>804.61053537577402</v>
      </c>
      <c r="V129" s="99">
        <v>0</v>
      </c>
      <c r="W129" s="99">
        <v>154046.37796020499</v>
      </c>
      <c r="X129" s="99">
        <v>1137347.75059509</v>
      </c>
      <c r="Y129" s="99">
        <v>1283.5915907472399</v>
      </c>
      <c r="Z129" s="99">
        <v>0</v>
      </c>
      <c r="AA129" s="99">
        <v>8590.9849350452405</v>
      </c>
      <c r="AB129" s="99">
        <v>0</v>
      </c>
      <c r="AC129" s="99">
        <v>294691.57651519799</v>
      </c>
      <c r="AD129" s="99">
        <v>0</v>
      </c>
      <c r="AE129" s="99">
        <v>3696.2053802609398</v>
      </c>
      <c r="AF129" s="99">
        <v>14216.699906945199</v>
      </c>
      <c r="AG129" s="99">
        <v>582583.97822570801</v>
      </c>
      <c r="AH129" s="99">
        <v>1469.1437604278301</v>
      </c>
      <c r="AI129" s="99">
        <v>0</v>
      </c>
      <c r="AJ129" s="99">
        <v>671089.14967346203</v>
      </c>
      <c r="AK129" s="99">
        <v>2254.2001504599998</v>
      </c>
      <c r="AL129" s="99">
        <v>0</v>
      </c>
      <c r="AM129" s="99">
        <v>10258.7484973669</v>
      </c>
      <c r="AN129" s="99">
        <v>315940.89516448998</v>
      </c>
      <c r="AO129" s="99">
        <v>0</v>
      </c>
      <c r="AP129" s="99">
        <v>1141527.62086487</v>
      </c>
      <c r="AQ129" s="99">
        <v>7698266.6177368201</v>
      </c>
      <c r="AR129" s="99">
        <v>9794.2228868007696</v>
      </c>
      <c r="AS129" s="99">
        <v>0</v>
      </c>
      <c r="AT129" s="99">
        <v>56274.662264823899</v>
      </c>
      <c r="AU129" s="99">
        <v>0</v>
      </c>
      <c r="AV129" s="99">
        <v>758867.45431518601</v>
      </c>
      <c r="AW129" s="99">
        <v>0</v>
      </c>
      <c r="AX129" s="99">
        <v>25968.9471662045</v>
      </c>
      <c r="AY129" s="99">
        <v>103180.656869888</v>
      </c>
      <c r="AZ129" s="99">
        <v>3921940.1593017601</v>
      </c>
      <c r="BA129" s="99">
        <v>11893.7072023153</v>
      </c>
      <c r="BB129" s="99">
        <v>0</v>
      </c>
      <c r="BC129" s="99">
        <v>4710136.57312012</v>
      </c>
      <c r="BD129" s="99">
        <v>14910.379842639</v>
      </c>
      <c r="BE129" s="99">
        <v>0</v>
      </c>
      <c r="BF129" s="99">
        <v>67134.749816894502</v>
      </c>
      <c r="BG129" s="99">
        <v>835898.35572052002</v>
      </c>
      <c r="BH129" s="99">
        <v>0</v>
      </c>
      <c r="BI129" s="99">
        <v>187306.85806655901</v>
      </c>
      <c r="BJ129" s="99">
        <v>2513358.1946105999</v>
      </c>
      <c r="BK129" s="99">
        <v>2958.21904107928</v>
      </c>
      <c r="BL129" s="99">
        <v>0</v>
      </c>
      <c r="BM129" s="99">
        <v>0</v>
      </c>
      <c r="BN129" s="99">
        <v>0</v>
      </c>
      <c r="BO129" s="99">
        <v>0</v>
      </c>
      <c r="BP129" s="99">
        <v>0</v>
      </c>
      <c r="BQ129" s="99">
        <v>0</v>
      </c>
      <c r="BR129" s="99">
        <v>21502.3170642853</v>
      </c>
      <c r="BS129" s="99">
        <v>1168505.3949890099</v>
      </c>
      <c r="BT129" s="99">
        <v>2349.0452014207799</v>
      </c>
      <c r="BU129" s="99">
        <v>0</v>
      </c>
      <c r="BV129" s="99">
        <v>1487441.0528106701</v>
      </c>
      <c r="BW129" s="99">
        <v>1565.16079728305</v>
      </c>
      <c r="BX129" s="99">
        <v>0</v>
      </c>
      <c r="BY129" s="99">
        <v>0</v>
      </c>
      <c r="BZ129" s="99">
        <v>0</v>
      </c>
      <c r="CA129" s="99">
        <v>8041.3348642587698</v>
      </c>
      <c r="CB129" s="99">
        <v>1284883.5334777799</v>
      </c>
      <c r="CC129" s="99">
        <v>8691689.0932617206</v>
      </c>
      <c r="CD129" s="99">
        <v>2692137.0339355501</v>
      </c>
      <c r="CE129" s="99">
        <v>92.001388610340697</v>
      </c>
      <c r="CF129" s="99">
        <v>21858.270769119299</v>
      </c>
      <c r="CG129" s="99">
        <v>145111.32084274301</v>
      </c>
      <c r="CH129" s="99">
        <v>0</v>
      </c>
      <c r="CI129" s="99">
        <v>8130.3895384073303</v>
      </c>
      <c r="CJ129" s="99">
        <v>1306395.3245697001</v>
      </c>
      <c r="CK129" s="99">
        <v>8833413.0668945294</v>
      </c>
      <c r="CL129" s="99">
        <v>2704279.5362243699</v>
      </c>
      <c r="CM129" s="188">
        <v>8933.7292563915307</v>
      </c>
      <c r="CN129" s="188">
        <v>1612884.5353393599</v>
      </c>
      <c r="CO129" s="188">
        <v>9820971.2215576209</v>
      </c>
      <c r="CP129" s="99">
        <v>2704279.5362243699</v>
      </c>
      <c r="CQ129" s="99">
        <v>0</v>
      </c>
      <c r="CR129" s="99">
        <v>0</v>
      </c>
      <c r="CS129" s="99">
        <v>0</v>
      </c>
      <c r="CT129" s="99">
        <v>0</v>
      </c>
      <c r="CU129" s="98">
        <v>6599.4884338929996</v>
      </c>
      <c r="CV129" s="98">
        <v>766.31941787100004</v>
      </c>
    </row>
    <row r="130" spans="1:100" x14ac:dyDescent="0.2">
      <c r="A130" s="98" t="s">
        <v>53</v>
      </c>
      <c r="B130" s="100">
        <v>38961</v>
      </c>
      <c r="C130" s="99">
        <v>0</v>
      </c>
      <c r="D130" s="99">
        <v>1726.4407126158501</v>
      </c>
      <c r="E130" s="99">
        <v>6468.6036114692697</v>
      </c>
      <c r="F130" s="99">
        <v>17.540628417860699</v>
      </c>
      <c r="G130" s="99">
        <v>0</v>
      </c>
      <c r="H130" s="99">
        <v>38.233218087349101</v>
      </c>
      <c r="I130" s="99">
        <v>0</v>
      </c>
      <c r="J130" s="99">
        <v>767.377740688622</v>
      </c>
      <c r="K130" s="99">
        <v>0</v>
      </c>
      <c r="L130" s="99">
        <v>36.307712402194703</v>
      </c>
      <c r="M130" s="99">
        <v>152.36022000573601</v>
      </c>
      <c r="N130" s="99">
        <v>3401.4821815192699</v>
      </c>
      <c r="O130" s="99">
        <v>26.727880345424602</v>
      </c>
      <c r="P130" s="99">
        <v>0</v>
      </c>
      <c r="Q130" s="99">
        <v>4563.5753030180904</v>
      </c>
      <c r="R130" s="99">
        <v>10.8881571886595</v>
      </c>
      <c r="S130" s="99">
        <v>0</v>
      </c>
      <c r="T130" s="99">
        <v>42.240450279787197</v>
      </c>
      <c r="U130" s="99">
        <v>834.22495871782303</v>
      </c>
      <c r="V130" s="99">
        <v>0</v>
      </c>
      <c r="W130" s="99">
        <v>177376.612318039</v>
      </c>
      <c r="X130" s="99">
        <v>1127631.89447021</v>
      </c>
      <c r="Y130" s="99">
        <v>1211.0056513249899</v>
      </c>
      <c r="Z130" s="99">
        <v>0</v>
      </c>
      <c r="AA130" s="99">
        <v>8693.7030907869303</v>
      </c>
      <c r="AB130" s="99">
        <v>0</v>
      </c>
      <c r="AC130" s="99">
        <v>313440.466564178</v>
      </c>
      <c r="AD130" s="99">
        <v>0</v>
      </c>
      <c r="AE130" s="99">
        <v>4497.4852592349098</v>
      </c>
      <c r="AF130" s="99">
        <v>17386.568014621698</v>
      </c>
      <c r="AG130" s="99">
        <v>582813.53014373803</v>
      </c>
      <c r="AH130" s="99">
        <v>1114.39546811581</v>
      </c>
      <c r="AI130" s="99">
        <v>0</v>
      </c>
      <c r="AJ130" s="99">
        <v>694682.18472290004</v>
      </c>
      <c r="AK130" s="99">
        <v>2798.5547852814202</v>
      </c>
      <c r="AL130" s="99">
        <v>0</v>
      </c>
      <c r="AM130" s="99">
        <v>9936.7960280179996</v>
      </c>
      <c r="AN130" s="99">
        <v>323850.294818878</v>
      </c>
      <c r="AO130" s="99">
        <v>0</v>
      </c>
      <c r="AP130" s="99">
        <v>1375661.7277984601</v>
      </c>
      <c r="AQ130" s="99">
        <v>7674515.4666748</v>
      </c>
      <c r="AR130" s="99">
        <v>10353.5270141363</v>
      </c>
      <c r="AS130" s="99">
        <v>0</v>
      </c>
      <c r="AT130" s="99">
        <v>53888.497503757499</v>
      </c>
      <c r="AU130" s="99">
        <v>0</v>
      </c>
      <c r="AV130" s="99">
        <v>812799.80832672096</v>
      </c>
      <c r="AW130" s="99">
        <v>0</v>
      </c>
      <c r="AX130" s="99">
        <v>31602.074251890201</v>
      </c>
      <c r="AY130" s="99">
        <v>124789.06500721</v>
      </c>
      <c r="AZ130" s="99">
        <v>3956557.65655518</v>
      </c>
      <c r="BA130" s="99">
        <v>9070.4581261873209</v>
      </c>
      <c r="BB130" s="99">
        <v>0</v>
      </c>
      <c r="BC130" s="99">
        <v>4917550.2433471698</v>
      </c>
      <c r="BD130" s="99">
        <v>18692.4462280273</v>
      </c>
      <c r="BE130" s="99">
        <v>0</v>
      </c>
      <c r="BF130" s="99">
        <v>65215.286924362197</v>
      </c>
      <c r="BG130" s="99">
        <v>867216.77797698998</v>
      </c>
      <c r="BH130" s="99">
        <v>0</v>
      </c>
      <c r="BI130" s="99">
        <v>205723.12800598101</v>
      </c>
      <c r="BJ130" s="99">
        <v>2509694.6882019001</v>
      </c>
      <c r="BK130" s="99">
        <v>2878.7718748748298</v>
      </c>
      <c r="BL130" s="99">
        <v>0</v>
      </c>
      <c r="BM130" s="99">
        <v>0</v>
      </c>
      <c r="BN130" s="99">
        <v>0</v>
      </c>
      <c r="BO130" s="99">
        <v>0</v>
      </c>
      <c r="BP130" s="99">
        <v>0</v>
      </c>
      <c r="BQ130" s="99">
        <v>0</v>
      </c>
      <c r="BR130" s="99">
        <v>26759.764057874701</v>
      </c>
      <c r="BS130" s="99">
        <v>1185378.51481628</v>
      </c>
      <c r="BT130" s="99">
        <v>1729.6540887951901</v>
      </c>
      <c r="BU130" s="99">
        <v>0</v>
      </c>
      <c r="BV130" s="99">
        <v>1493358.1495208701</v>
      </c>
      <c r="BW130" s="99">
        <v>2106.7076820135098</v>
      </c>
      <c r="BX130" s="99">
        <v>0</v>
      </c>
      <c r="BY130" s="99">
        <v>0</v>
      </c>
      <c r="BZ130" s="99">
        <v>0</v>
      </c>
      <c r="CA130" s="99">
        <v>8169.74183124304</v>
      </c>
      <c r="CB130" s="99">
        <v>1302368.85739136</v>
      </c>
      <c r="CC130" s="99">
        <v>9036100.0142822303</v>
      </c>
      <c r="CD130" s="99">
        <v>2711274.6134338402</v>
      </c>
      <c r="CE130" s="99">
        <v>91.364117040298893</v>
      </c>
      <c r="CF130" s="99">
        <v>22282.180263519302</v>
      </c>
      <c r="CG130" s="99">
        <v>149599.14911079401</v>
      </c>
      <c r="CH130" s="99">
        <v>0</v>
      </c>
      <c r="CI130" s="99">
        <v>8262.6733815669995</v>
      </c>
      <c r="CJ130" s="99">
        <v>1324713.13848877</v>
      </c>
      <c r="CK130" s="99">
        <v>9187377.2218017597</v>
      </c>
      <c r="CL130" s="99">
        <v>2725432.6614685101</v>
      </c>
      <c r="CM130" s="188">
        <v>9088.9575328826904</v>
      </c>
      <c r="CN130" s="188">
        <v>1646268.00236511</v>
      </c>
      <c r="CO130" s="188">
        <v>10037016.184082</v>
      </c>
      <c r="CP130" s="99">
        <v>2725432.6614685101</v>
      </c>
      <c r="CQ130" s="99">
        <v>0</v>
      </c>
      <c r="CR130" s="99">
        <v>0</v>
      </c>
      <c r="CS130" s="99">
        <v>0</v>
      </c>
      <c r="CT130" s="99">
        <v>0</v>
      </c>
      <c r="CU130" s="98">
        <v>6572.161062352</v>
      </c>
      <c r="CV130" s="98">
        <v>816.04664940199996</v>
      </c>
    </row>
    <row r="131" spans="1:100" x14ac:dyDescent="0.2">
      <c r="A131" s="98" t="s">
        <v>53</v>
      </c>
      <c r="B131" s="100">
        <v>39052</v>
      </c>
      <c r="C131" s="99">
        <v>0</v>
      </c>
      <c r="D131" s="99">
        <v>1728.4645489305301</v>
      </c>
      <c r="E131" s="99">
        <v>6473.4302873611496</v>
      </c>
      <c r="F131" s="99">
        <v>40.650065956637299</v>
      </c>
      <c r="G131" s="99">
        <v>0</v>
      </c>
      <c r="H131" s="99">
        <v>31.089449629187602</v>
      </c>
      <c r="I131" s="99">
        <v>0</v>
      </c>
      <c r="J131" s="99">
        <v>818.501588851213</v>
      </c>
      <c r="K131" s="99">
        <v>0</v>
      </c>
      <c r="L131" s="99">
        <v>54.018856579437902</v>
      </c>
      <c r="M131" s="99">
        <v>160.74096813797999</v>
      </c>
      <c r="N131" s="99">
        <v>3454.3144543469002</v>
      </c>
      <c r="O131" s="99">
        <v>34.221837065182598</v>
      </c>
      <c r="P131" s="99">
        <v>0</v>
      </c>
      <c r="Q131" s="99">
        <v>4531.0308867692902</v>
      </c>
      <c r="R131" s="99">
        <v>13.6384927086765</v>
      </c>
      <c r="S131" s="99">
        <v>0</v>
      </c>
      <c r="T131" s="99">
        <v>35.134469629265404</v>
      </c>
      <c r="U131" s="99">
        <v>855.60309647768702</v>
      </c>
      <c r="V131" s="99">
        <v>0</v>
      </c>
      <c r="W131" s="99">
        <v>168295.16810798601</v>
      </c>
      <c r="X131" s="99">
        <v>1118048.10317993</v>
      </c>
      <c r="Y131" s="99">
        <v>1432.08204846084</v>
      </c>
      <c r="Z131" s="99">
        <v>0</v>
      </c>
      <c r="AA131" s="99">
        <v>6312.0580605864498</v>
      </c>
      <c r="AB131" s="99">
        <v>0</v>
      </c>
      <c r="AC131" s="99">
        <v>326361.183773041</v>
      </c>
      <c r="AD131" s="99">
        <v>0</v>
      </c>
      <c r="AE131" s="99">
        <v>5458.7667040824899</v>
      </c>
      <c r="AF131" s="99">
        <v>19056.454110383998</v>
      </c>
      <c r="AG131" s="99">
        <v>586924.456352234</v>
      </c>
      <c r="AH131" s="99">
        <v>1366.0827444940801</v>
      </c>
      <c r="AI131" s="99">
        <v>0</v>
      </c>
      <c r="AJ131" s="99">
        <v>680163.74436950695</v>
      </c>
      <c r="AK131" s="99">
        <v>3278.3319582343102</v>
      </c>
      <c r="AL131" s="99">
        <v>0</v>
      </c>
      <c r="AM131" s="99">
        <v>7862.4004424214399</v>
      </c>
      <c r="AN131" s="99">
        <v>335704.11452865601</v>
      </c>
      <c r="AO131" s="99">
        <v>0</v>
      </c>
      <c r="AP131" s="99">
        <v>1255403.1473083501</v>
      </c>
      <c r="AQ131" s="99">
        <v>7687586.4476928702</v>
      </c>
      <c r="AR131" s="99">
        <v>13529.558548569699</v>
      </c>
      <c r="AS131" s="99">
        <v>0</v>
      </c>
      <c r="AT131" s="99">
        <v>42457.104326724999</v>
      </c>
      <c r="AU131" s="99">
        <v>0</v>
      </c>
      <c r="AV131" s="99">
        <v>882680.77825927699</v>
      </c>
      <c r="AW131" s="99">
        <v>0</v>
      </c>
      <c r="AX131" s="99">
        <v>38731.537120819099</v>
      </c>
      <c r="AY131" s="99">
        <v>138072.41808128401</v>
      </c>
      <c r="AZ131" s="99">
        <v>4021517.20880127</v>
      </c>
      <c r="BA131" s="99">
        <v>12092.9530825615</v>
      </c>
      <c r="BB131" s="99">
        <v>0</v>
      </c>
      <c r="BC131" s="99">
        <v>4785357.0214233398</v>
      </c>
      <c r="BD131" s="99">
        <v>22098.2066245079</v>
      </c>
      <c r="BE131" s="99">
        <v>0</v>
      </c>
      <c r="BF131" s="99">
        <v>53726.4753689766</v>
      </c>
      <c r="BG131" s="99">
        <v>916455.76467895496</v>
      </c>
      <c r="BH131" s="99">
        <v>0</v>
      </c>
      <c r="BI131" s="99">
        <v>254634.80251121501</v>
      </c>
      <c r="BJ131" s="99">
        <v>2515553.59057617</v>
      </c>
      <c r="BK131" s="99">
        <v>3388.67121461034</v>
      </c>
      <c r="BL131" s="99">
        <v>0</v>
      </c>
      <c r="BM131" s="99">
        <v>0</v>
      </c>
      <c r="BN131" s="99">
        <v>0</v>
      </c>
      <c r="BO131" s="99">
        <v>0</v>
      </c>
      <c r="BP131" s="99">
        <v>0</v>
      </c>
      <c r="BQ131" s="99">
        <v>0</v>
      </c>
      <c r="BR131" s="99">
        <v>29790.0450394154</v>
      </c>
      <c r="BS131" s="99">
        <v>1207514.3981780999</v>
      </c>
      <c r="BT131" s="99">
        <v>2370.2680042982101</v>
      </c>
      <c r="BU131" s="99">
        <v>0</v>
      </c>
      <c r="BV131" s="99">
        <v>1541304.7502441399</v>
      </c>
      <c r="BW131" s="99">
        <v>2625.1142866313498</v>
      </c>
      <c r="BX131" s="99">
        <v>0</v>
      </c>
      <c r="BY131" s="99">
        <v>0</v>
      </c>
      <c r="BZ131" s="99">
        <v>0</v>
      </c>
      <c r="CA131" s="99">
        <v>8203.5623147487604</v>
      </c>
      <c r="CB131" s="99">
        <v>1290625.1134643599</v>
      </c>
      <c r="CC131" s="99">
        <v>8987102.90087891</v>
      </c>
      <c r="CD131" s="99">
        <v>2777993.9767150902</v>
      </c>
      <c r="CE131" s="99">
        <v>89.189693975262301</v>
      </c>
      <c r="CF131" s="99">
        <v>20081.272990465201</v>
      </c>
      <c r="CG131" s="99">
        <v>136801.88136482201</v>
      </c>
      <c r="CH131" s="99">
        <v>0</v>
      </c>
      <c r="CI131" s="99">
        <v>8293.6155726909601</v>
      </c>
      <c r="CJ131" s="99">
        <v>1311021.42961121</v>
      </c>
      <c r="CK131" s="99">
        <v>9121672.3250732403</v>
      </c>
      <c r="CL131" s="99">
        <v>2791343.9983520498</v>
      </c>
      <c r="CM131" s="188">
        <v>9142.1033517122305</v>
      </c>
      <c r="CN131" s="188">
        <v>1651557.48724365</v>
      </c>
      <c r="CO131" s="188">
        <v>10035293.9372559</v>
      </c>
      <c r="CP131" s="99">
        <v>2791343.9983520498</v>
      </c>
      <c r="CQ131" s="99">
        <v>0</v>
      </c>
      <c r="CR131" s="99">
        <v>0</v>
      </c>
      <c r="CS131" s="99">
        <v>0</v>
      </c>
      <c r="CT131" s="99">
        <v>0</v>
      </c>
      <c r="CU131" s="98">
        <v>6534.1106064899996</v>
      </c>
      <c r="CV131" s="98">
        <v>870.93596015599996</v>
      </c>
    </row>
    <row r="132" spans="1:100" x14ac:dyDescent="0.2">
      <c r="A132" s="98" t="s">
        <v>53</v>
      </c>
      <c r="B132" s="100">
        <v>39142</v>
      </c>
      <c r="C132" s="99">
        <v>0</v>
      </c>
      <c r="D132" s="99">
        <v>1882.6298772990699</v>
      </c>
      <c r="E132" s="99">
        <v>6464.7968441843996</v>
      </c>
      <c r="F132" s="99">
        <v>53.517818116582902</v>
      </c>
      <c r="G132" s="99">
        <v>0</v>
      </c>
      <c r="H132" s="99">
        <v>22.862589006545001</v>
      </c>
      <c r="I132" s="99">
        <v>0</v>
      </c>
      <c r="J132" s="99">
        <v>855.71796656399999</v>
      </c>
      <c r="K132" s="99">
        <v>0</v>
      </c>
      <c r="L132" s="99">
        <v>42.381992673966998</v>
      </c>
      <c r="M132" s="99">
        <v>173.23158427886699</v>
      </c>
      <c r="N132" s="99">
        <v>3504.7545128762699</v>
      </c>
      <c r="O132" s="99">
        <v>30.675463150022601</v>
      </c>
      <c r="P132" s="99">
        <v>0</v>
      </c>
      <c r="Q132" s="99">
        <v>4609.3104121685001</v>
      </c>
      <c r="R132" s="99">
        <v>15.4188929265365</v>
      </c>
      <c r="S132" s="99">
        <v>0</v>
      </c>
      <c r="T132" s="99">
        <v>29.868971119402001</v>
      </c>
      <c r="U132" s="99">
        <v>875.04563126713003</v>
      </c>
      <c r="V132" s="99">
        <v>0</v>
      </c>
      <c r="W132" s="99">
        <v>203550.020664215</v>
      </c>
      <c r="X132" s="99">
        <v>1115842.8394164999</v>
      </c>
      <c r="Y132" s="99">
        <v>1479.24295604229</v>
      </c>
      <c r="Z132" s="99">
        <v>0</v>
      </c>
      <c r="AA132" s="99">
        <v>5115.3130267262504</v>
      </c>
      <c r="AB132" s="99">
        <v>0</v>
      </c>
      <c r="AC132" s="99">
        <v>329138.63375854498</v>
      </c>
      <c r="AD132" s="99">
        <v>0</v>
      </c>
      <c r="AE132" s="99">
        <v>4787.2043487429601</v>
      </c>
      <c r="AF132" s="99">
        <v>24049.447199106198</v>
      </c>
      <c r="AG132" s="99">
        <v>596196.19786834705</v>
      </c>
      <c r="AH132" s="99">
        <v>1684.31447398663</v>
      </c>
      <c r="AI132" s="99">
        <v>0</v>
      </c>
      <c r="AJ132" s="99">
        <v>699585.18283081101</v>
      </c>
      <c r="AK132" s="99">
        <v>2967.1614777147802</v>
      </c>
      <c r="AL132" s="99">
        <v>0</v>
      </c>
      <c r="AM132" s="99">
        <v>7678.3603380322502</v>
      </c>
      <c r="AN132" s="99">
        <v>341121.12350082397</v>
      </c>
      <c r="AO132" s="99">
        <v>0</v>
      </c>
      <c r="AP132" s="99">
        <v>1384126.3872833301</v>
      </c>
      <c r="AQ132" s="99">
        <v>7697597.81005859</v>
      </c>
      <c r="AR132" s="99">
        <v>15480.7724173069</v>
      </c>
      <c r="AS132" s="99">
        <v>0</v>
      </c>
      <c r="AT132" s="99">
        <v>34821.297341346697</v>
      </c>
      <c r="AU132" s="99">
        <v>0</v>
      </c>
      <c r="AV132" s="99">
        <v>923439.16375732399</v>
      </c>
      <c r="AW132" s="99">
        <v>0</v>
      </c>
      <c r="AX132" s="99">
        <v>34063.278317451499</v>
      </c>
      <c r="AY132" s="99">
        <v>175271.24703788801</v>
      </c>
      <c r="AZ132" s="99">
        <v>4102642.7548522898</v>
      </c>
      <c r="BA132" s="99">
        <v>14553.187131643301</v>
      </c>
      <c r="BB132" s="99">
        <v>0</v>
      </c>
      <c r="BC132" s="99">
        <v>4726743.7774047898</v>
      </c>
      <c r="BD132" s="99">
        <v>21533.0451848507</v>
      </c>
      <c r="BE132" s="99">
        <v>0</v>
      </c>
      <c r="BF132" s="99">
        <v>50778.544155120901</v>
      </c>
      <c r="BG132" s="99">
        <v>934559.70775604201</v>
      </c>
      <c r="BH132" s="99">
        <v>0</v>
      </c>
      <c r="BI132" s="99">
        <v>244070.12849807701</v>
      </c>
      <c r="BJ132" s="99">
        <v>2539533.2881774898</v>
      </c>
      <c r="BK132" s="99">
        <v>3502.3440175652499</v>
      </c>
      <c r="BL132" s="99">
        <v>0</v>
      </c>
      <c r="BM132" s="99">
        <v>0</v>
      </c>
      <c r="BN132" s="99">
        <v>0</v>
      </c>
      <c r="BO132" s="99">
        <v>0</v>
      </c>
      <c r="BP132" s="99">
        <v>0</v>
      </c>
      <c r="BQ132" s="99">
        <v>0</v>
      </c>
      <c r="BR132" s="99">
        <v>38199.664747238203</v>
      </c>
      <c r="BS132" s="99">
        <v>1234512.58108521</v>
      </c>
      <c r="BT132" s="99">
        <v>2808.9413872361201</v>
      </c>
      <c r="BU132" s="99">
        <v>0</v>
      </c>
      <c r="BV132" s="99">
        <v>1526037.4770202599</v>
      </c>
      <c r="BW132" s="99">
        <v>2251.4217430949202</v>
      </c>
      <c r="BX132" s="99">
        <v>0</v>
      </c>
      <c r="BY132" s="99">
        <v>0</v>
      </c>
      <c r="BZ132" s="99">
        <v>0</v>
      </c>
      <c r="CA132" s="99">
        <v>8353.3434028625506</v>
      </c>
      <c r="CB132" s="99">
        <v>1329666.0830993699</v>
      </c>
      <c r="CC132" s="99">
        <v>9149210.5399169903</v>
      </c>
      <c r="CD132" s="99">
        <v>2785720.0688781701</v>
      </c>
      <c r="CE132" s="99">
        <v>95.121641059406102</v>
      </c>
      <c r="CF132" s="99">
        <v>21176.144792795199</v>
      </c>
      <c r="CG132" s="99">
        <v>148403.23907852199</v>
      </c>
      <c r="CH132" s="99">
        <v>0</v>
      </c>
      <c r="CI132" s="99">
        <v>8448.78922998905</v>
      </c>
      <c r="CJ132" s="99">
        <v>1350879.0080566399</v>
      </c>
      <c r="CK132" s="99">
        <v>9302030.6154785194</v>
      </c>
      <c r="CL132" s="99">
        <v>2807318.1607971201</v>
      </c>
      <c r="CM132" s="188">
        <v>9315.2878712415695</v>
      </c>
      <c r="CN132" s="188">
        <v>1681865.04760742</v>
      </c>
      <c r="CO132" s="188">
        <v>10187937.7033691</v>
      </c>
      <c r="CP132" s="99">
        <v>2807318.1607971201</v>
      </c>
      <c r="CQ132" s="99">
        <v>0</v>
      </c>
      <c r="CR132" s="99">
        <v>0</v>
      </c>
      <c r="CS132" s="99">
        <v>0</v>
      </c>
      <c r="CT132" s="99">
        <v>0</v>
      </c>
      <c r="CU132" s="98">
        <v>6509.3492281270001</v>
      </c>
      <c r="CV132" s="98">
        <v>919.29898892100005</v>
      </c>
    </row>
    <row r="133" spans="1:100" x14ac:dyDescent="0.2">
      <c r="A133" s="98" t="s">
        <v>53</v>
      </c>
      <c r="B133" s="100">
        <v>39234</v>
      </c>
      <c r="C133" s="99">
        <v>0</v>
      </c>
      <c r="D133" s="99">
        <v>2204.00367519259</v>
      </c>
      <c r="E133" s="99">
        <v>6424.59426611662</v>
      </c>
      <c r="F133" s="99">
        <v>63.578242256771802</v>
      </c>
      <c r="G133" s="99">
        <v>0</v>
      </c>
      <c r="H133" s="99">
        <v>19.344381753122398</v>
      </c>
      <c r="I133" s="99">
        <v>0</v>
      </c>
      <c r="J133" s="99">
        <v>883.20235613733496</v>
      </c>
      <c r="K133" s="99">
        <v>0</v>
      </c>
      <c r="L133" s="99">
        <v>48.241593015380197</v>
      </c>
      <c r="M133" s="99">
        <v>188.524337630719</v>
      </c>
      <c r="N133" s="99">
        <v>3512.0191148519498</v>
      </c>
      <c r="O133" s="99">
        <v>32.987608199473499</v>
      </c>
      <c r="P133" s="99">
        <v>0</v>
      </c>
      <c r="Q133" s="99">
        <v>4847.0381789207504</v>
      </c>
      <c r="R133" s="99">
        <v>18.740187837509399</v>
      </c>
      <c r="S133" s="99">
        <v>0</v>
      </c>
      <c r="T133" s="99">
        <v>26.291256894823199</v>
      </c>
      <c r="U133" s="99">
        <v>887.11885859817301</v>
      </c>
      <c r="V133" s="99">
        <v>0</v>
      </c>
      <c r="W133" s="99">
        <v>299062.11567688</v>
      </c>
      <c r="X133" s="99">
        <v>1110705.0791931199</v>
      </c>
      <c r="Y133" s="99">
        <v>1459.66672718525</v>
      </c>
      <c r="Z133" s="99">
        <v>0</v>
      </c>
      <c r="AA133" s="99">
        <v>3881.7680047154399</v>
      </c>
      <c r="AB133" s="99">
        <v>0</v>
      </c>
      <c r="AC133" s="99">
        <v>344368.69667053199</v>
      </c>
      <c r="AD133" s="99">
        <v>0</v>
      </c>
      <c r="AE133" s="99">
        <v>5819.9066681265804</v>
      </c>
      <c r="AF133" s="99">
        <v>28042.417145013798</v>
      </c>
      <c r="AG133" s="99">
        <v>602789.50773620605</v>
      </c>
      <c r="AH133" s="99">
        <v>1816.1003154367199</v>
      </c>
      <c r="AI133" s="99">
        <v>0</v>
      </c>
      <c r="AJ133" s="99">
        <v>760658.39398956299</v>
      </c>
      <c r="AK133" s="99">
        <v>3011.2157440483602</v>
      </c>
      <c r="AL133" s="99">
        <v>0</v>
      </c>
      <c r="AM133" s="99">
        <v>6091.5411221385002</v>
      </c>
      <c r="AN133" s="99">
        <v>347777.43519592303</v>
      </c>
      <c r="AO133" s="99">
        <v>0</v>
      </c>
      <c r="AP133" s="99">
        <v>2310420.3283691402</v>
      </c>
      <c r="AQ133" s="99">
        <v>7737912.73864746</v>
      </c>
      <c r="AR133" s="99">
        <v>17487.477716207501</v>
      </c>
      <c r="AS133" s="99">
        <v>0</v>
      </c>
      <c r="AT133" s="99">
        <v>25581.760548114798</v>
      </c>
      <c r="AU133" s="99">
        <v>0</v>
      </c>
      <c r="AV133" s="99">
        <v>959125.484558105</v>
      </c>
      <c r="AW133" s="99">
        <v>0</v>
      </c>
      <c r="AX133" s="99">
        <v>41168.682949542999</v>
      </c>
      <c r="AY133" s="99">
        <v>215353.06359100301</v>
      </c>
      <c r="AZ133" s="99">
        <v>4171119.5194091802</v>
      </c>
      <c r="BA133" s="99">
        <v>15231.7303004265</v>
      </c>
      <c r="BB133" s="99">
        <v>0</v>
      </c>
      <c r="BC133" s="99">
        <v>5584174.5708007803</v>
      </c>
      <c r="BD133" s="99">
        <v>23310.305861234701</v>
      </c>
      <c r="BE133" s="99">
        <v>0</v>
      </c>
      <c r="BF133" s="99">
        <v>41719.241709709197</v>
      </c>
      <c r="BG133" s="99">
        <v>955267.85729980504</v>
      </c>
      <c r="BH133" s="99">
        <v>0</v>
      </c>
      <c r="BI133" s="99">
        <v>339242.56240463298</v>
      </c>
      <c r="BJ133" s="99">
        <v>2571116.0757446298</v>
      </c>
      <c r="BK133" s="99">
        <v>3596.2747001946</v>
      </c>
      <c r="BL133" s="99">
        <v>0</v>
      </c>
      <c r="BM133" s="99">
        <v>0</v>
      </c>
      <c r="BN133" s="99">
        <v>0</v>
      </c>
      <c r="BO133" s="99">
        <v>0</v>
      </c>
      <c r="BP133" s="99">
        <v>0</v>
      </c>
      <c r="BQ133" s="99">
        <v>0</v>
      </c>
      <c r="BR133" s="99">
        <v>43170.260310172998</v>
      </c>
      <c r="BS133" s="99">
        <v>1275794.4420928999</v>
      </c>
      <c r="BT133" s="99">
        <v>3013.8303559422502</v>
      </c>
      <c r="BU133" s="99">
        <v>0</v>
      </c>
      <c r="BV133" s="99">
        <v>1568816.96086121</v>
      </c>
      <c r="BW133" s="99">
        <v>2605.54946342111</v>
      </c>
      <c r="BX133" s="99">
        <v>0</v>
      </c>
      <c r="BY133" s="99">
        <v>0</v>
      </c>
      <c r="BZ133" s="99">
        <v>0</v>
      </c>
      <c r="CA133" s="99">
        <v>8646.3561728000604</v>
      </c>
      <c r="CB133" s="99">
        <v>1398198.6674041699</v>
      </c>
      <c r="CC133" s="99">
        <v>9945033.7252197303</v>
      </c>
      <c r="CD133" s="99">
        <v>2906648.28625488</v>
      </c>
      <c r="CE133" s="99">
        <v>98.557433205656693</v>
      </c>
      <c r="CF133" s="99">
        <v>20822.720942735701</v>
      </c>
      <c r="CG133" s="99">
        <v>149501.41775703401</v>
      </c>
      <c r="CH133" s="99">
        <v>0</v>
      </c>
      <c r="CI133" s="99">
        <v>8743.1482167243994</v>
      </c>
      <c r="CJ133" s="99">
        <v>1418428.70547485</v>
      </c>
      <c r="CK133" s="99">
        <v>10089873.772216801</v>
      </c>
      <c r="CL133" s="99">
        <v>2924074.1988220201</v>
      </c>
      <c r="CM133" s="188">
        <v>9619.7600357532501</v>
      </c>
      <c r="CN133" s="188">
        <v>1764547.50694275</v>
      </c>
      <c r="CO133" s="188">
        <v>11114150.6564941</v>
      </c>
      <c r="CP133" s="99">
        <v>2924074.1988220201</v>
      </c>
      <c r="CQ133" s="99">
        <v>0</v>
      </c>
      <c r="CR133" s="99">
        <v>0</v>
      </c>
      <c r="CS133" s="99">
        <v>0</v>
      </c>
      <c r="CT133" s="99">
        <v>0</v>
      </c>
      <c r="CU133" s="98">
        <v>6455.5688294780002</v>
      </c>
      <c r="CV133" s="98">
        <v>950.684430034</v>
      </c>
    </row>
    <row r="134" spans="1:100" x14ac:dyDescent="0.2">
      <c r="A134" s="98" t="s">
        <v>53</v>
      </c>
      <c r="B134" s="100">
        <v>39326</v>
      </c>
      <c r="C134" s="99">
        <v>0</v>
      </c>
      <c r="D134" s="99">
        <v>2315.2044630646701</v>
      </c>
      <c r="E134" s="99">
        <v>6520.9371168017396</v>
      </c>
      <c r="F134" s="99">
        <v>66.578744908794803</v>
      </c>
      <c r="G134" s="99">
        <v>0</v>
      </c>
      <c r="H134" s="99">
        <v>15.226131914765601</v>
      </c>
      <c r="I134" s="99">
        <v>0</v>
      </c>
      <c r="J134" s="99">
        <v>889.29948484897602</v>
      </c>
      <c r="K134" s="99">
        <v>0</v>
      </c>
      <c r="L134" s="99">
        <v>44.762992166448399</v>
      </c>
      <c r="M134" s="99">
        <v>193.35826255939901</v>
      </c>
      <c r="N134" s="99">
        <v>3623.2475945651499</v>
      </c>
      <c r="O134" s="99">
        <v>35.015814411453903</v>
      </c>
      <c r="P134" s="99">
        <v>0</v>
      </c>
      <c r="Q134" s="99">
        <v>4920.4160159230196</v>
      </c>
      <c r="R134" s="99">
        <v>19.432231189217401</v>
      </c>
      <c r="S134" s="99">
        <v>0</v>
      </c>
      <c r="T134" s="99">
        <v>21.273031580494699</v>
      </c>
      <c r="U134" s="99">
        <v>894.25114326924097</v>
      </c>
      <c r="V134" s="99">
        <v>0</v>
      </c>
      <c r="W134" s="99">
        <v>291077.10216140701</v>
      </c>
      <c r="X134" s="99">
        <v>1121176.2739868199</v>
      </c>
      <c r="Y134" s="99">
        <v>1783.9021100401901</v>
      </c>
      <c r="Z134" s="99">
        <v>0</v>
      </c>
      <c r="AA134" s="99">
        <v>3093.41502022743</v>
      </c>
      <c r="AB134" s="99">
        <v>0</v>
      </c>
      <c r="AC134" s="99">
        <v>353041.60029983497</v>
      </c>
      <c r="AD134" s="99">
        <v>0</v>
      </c>
      <c r="AE134" s="99">
        <v>6057.9053686261204</v>
      </c>
      <c r="AF134" s="99">
        <v>27745.819846153299</v>
      </c>
      <c r="AG134" s="99">
        <v>611020.80206298805</v>
      </c>
      <c r="AH134" s="99">
        <v>2216.8297334313402</v>
      </c>
      <c r="AI134" s="99">
        <v>0</v>
      </c>
      <c r="AJ134" s="99">
        <v>762260.84899139404</v>
      </c>
      <c r="AK134" s="99">
        <v>3143.2001820504702</v>
      </c>
      <c r="AL134" s="99">
        <v>0</v>
      </c>
      <c r="AM134" s="99">
        <v>4733.6476085185996</v>
      </c>
      <c r="AN134" s="99">
        <v>349376.44046783401</v>
      </c>
      <c r="AO134" s="99">
        <v>0</v>
      </c>
      <c r="AP134" s="99">
        <v>2306979.5466918899</v>
      </c>
      <c r="AQ134" s="99">
        <v>7803877.3740844699</v>
      </c>
      <c r="AR134" s="99">
        <v>20002.2353560925</v>
      </c>
      <c r="AS134" s="99">
        <v>0</v>
      </c>
      <c r="AT134" s="99">
        <v>20298.7526419163</v>
      </c>
      <c r="AU134" s="99">
        <v>0</v>
      </c>
      <c r="AV134" s="99">
        <v>971225.99685668899</v>
      </c>
      <c r="AW134" s="99">
        <v>0</v>
      </c>
      <c r="AX134" s="99">
        <v>45631.248811245001</v>
      </c>
      <c r="AY134" s="99">
        <v>202275.42441940299</v>
      </c>
      <c r="AZ134" s="99">
        <v>4235525.0166626005</v>
      </c>
      <c r="BA134" s="99">
        <v>17142.930934429201</v>
      </c>
      <c r="BB134" s="99">
        <v>0</v>
      </c>
      <c r="BC134" s="99">
        <v>5592250.9611816397</v>
      </c>
      <c r="BD134" s="99">
        <v>24450.997057914701</v>
      </c>
      <c r="BE134" s="99">
        <v>0</v>
      </c>
      <c r="BF134" s="99">
        <v>34295.687968254097</v>
      </c>
      <c r="BG134" s="99">
        <v>976906.69293975795</v>
      </c>
      <c r="BH134" s="99">
        <v>0</v>
      </c>
      <c r="BI134" s="99">
        <v>359765.78760528599</v>
      </c>
      <c r="BJ134" s="99">
        <v>2608823.2870178199</v>
      </c>
      <c r="BK134" s="99">
        <v>3703.3521963357898</v>
      </c>
      <c r="BL134" s="99">
        <v>0</v>
      </c>
      <c r="BM134" s="99">
        <v>0</v>
      </c>
      <c r="BN134" s="99">
        <v>0</v>
      </c>
      <c r="BO134" s="99">
        <v>0</v>
      </c>
      <c r="BP134" s="99">
        <v>0</v>
      </c>
      <c r="BQ134" s="99">
        <v>0</v>
      </c>
      <c r="BR134" s="99">
        <v>42395.413591861703</v>
      </c>
      <c r="BS134" s="99">
        <v>1314785.0556030299</v>
      </c>
      <c r="BT134" s="99">
        <v>3290.2586619556</v>
      </c>
      <c r="BU134" s="99">
        <v>0</v>
      </c>
      <c r="BV134" s="99">
        <v>1597097.44044495</v>
      </c>
      <c r="BW134" s="99">
        <v>2677.6859263479701</v>
      </c>
      <c r="BX134" s="99">
        <v>0</v>
      </c>
      <c r="BY134" s="99">
        <v>0</v>
      </c>
      <c r="BZ134" s="99">
        <v>0</v>
      </c>
      <c r="CA134" s="99">
        <v>8803.0656201839392</v>
      </c>
      <c r="CB134" s="99">
        <v>1410323.2802124</v>
      </c>
      <c r="CC134" s="99">
        <v>10084656.7275391</v>
      </c>
      <c r="CD134" s="99">
        <v>2961878.2696533198</v>
      </c>
      <c r="CE134" s="99">
        <v>91.796835978515404</v>
      </c>
      <c r="CF134" s="99">
        <v>19267.290312528599</v>
      </c>
      <c r="CG134" s="99">
        <v>137867.374387741</v>
      </c>
      <c r="CH134" s="99">
        <v>0</v>
      </c>
      <c r="CI134" s="99">
        <v>8895.5721817016602</v>
      </c>
      <c r="CJ134" s="99">
        <v>1430021.6013030999</v>
      </c>
      <c r="CK134" s="99">
        <v>10226251.2849121</v>
      </c>
      <c r="CL134" s="99">
        <v>2980458.1828918499</v>
      </c>
      <c r="CM134" s="188">
        <v>9777.6034524440802</v>
      </c>
      <c r="CN134" s="188">
        <v>1786719.5536041299</v>
      </c>
      <c r="CO134" s="188">
        <v>11183158.9526367</v>
      </c>
      <c r="CP134" s="99">
        <v>2980458.1828918499</v>
      </c>
      <c r="CQ134" s="99">
        <v>0</v>
      </c>
      <c r="CR134" s="99">
        <v>0</v>
      </c>
      <c r="CS134" s="99">
        <v>0</v>
      </c>
      <c r="CT134" s="99">
        <v>0</v>
      </c>
      <c r="CU134" s="98">
        <v>6534.5245646550002</v>
      </c>
      <c r="CV134" s="98">
        <v>958.56598681399998</v>
      </c>
    </row>
    <row r="135" spans="1:100" x14ac:dyDescent="0.2">
      <c r="A135" s="98" t="s">
        <v>53</v>
      </c>
      <c r="B135" s="100">
        <v>39417</v>
      </c>
      <c r="C135" s="99">
        <v>0</v>
      </c>
      <c r="D135" s="99">
        <v>2377.5772892534701</v>
      </c>
      <c r="E135" s="99">
        <v>6466.14423066378</v>
      </c>
      <c r="F135" s="99">
        <v>101.399591783993</v>
      </c>
      <c r="G135" s="99">
        <v>0</v>
      </c>
      <c r="H135" s="99">
        <v>12.1490438339533</v>
      </c>
      <c r="I135" s="99">
        <v>0</v>
      </c>
      <c r="J135" s="99">
        <v>888.87544310092903</v>
      </c>
      <c r="K135" s="99">
        <v>0</v>
      </c>
      <c r="L135" s="99">
        <v>80.130818606354296</v>
      </c>
      <c r="M135" s="99">
        <v>185.17994658276399</v>
      </c>
      <c r="N135" s="99">
        <v>3552.5432088673101</v>
      </c>
      <c r="O135" s="99">
        <v>30.518632091814698</v>
      </c>
      <c r="P135" s="99">
        <v>0</v>
      </c>
      <c r="Q135" s="99">
        <v>5038.6151539683297</v>
      </c>
      <c r="R135" s="99">
        <v>19.532976962626002</v>
      </c>
      <c r="S135" s="99">
        <v>0</v>
      </c>
      <c r="T135" s="99">
        <v>17.818593612406399</v>
      </c>
      <c r="U135" s="99">
        <v>910.61997412890196</v>
      </c>
      <c r="V135" s="99">
        <v>0</v>
      </c>
      <c r="W135" s="99">
        <v>277955.31957626302</v>
      </c>
      <c r="X135" s="99">
        <v>1096497.4004058801</v>
      </c>
      <c r="Y135" s="99">
        <v>2330.0395787060302</v>
      </c>
      <c r="Z135" s="99">
        <v>0</v>
      </c>
      <c r="AA135" s="99">
        <v>2292.08230021596</v>
      </c>
      <c r="AB135" s="99">
        <v>0</v>
      </c>
      <c r="AC135" s="99">
        <v>345691.41255188</v>
      </c>
      <c r="AD135" s="99">
        <v>0</v>
      </c>
      <c r="AE135" s="99">
        <v>6697.9140217900303</v>
      </c>
      <c r="AF135" s="99">
        <v>24307.846660613999</v>
      </c>
      <c r="AG135" s="99">
        <v>594903.52866363502</v>
      </c>
      <c r="AH135" s="99">
        <v>1280.1946059018401</v>
      </c>
      <c r="AI135" s="99">
        <v>0</v>
      </c>
      <c r="AJ135" s="99">
        <v>752185.46350860596</v>
      </c>
      <c r="AK135" s="99">
        <v>3415.2225693762298</v>
      </c>
      <c r="AL135" s="99">
        <v>0</v>
      </c>
      <c r="AM135" s="99">
        <v>4225.1961257457697</v>
      </c>
      <c r="AN135" s="99">
        <v>352494.39612960798</v>
      </c>
      <c r="AO135" s="99">
        <v>0</v>
      </c>
      <c r="AP135" s="99">
        <v>2115478.7242431599</v>
      </c>
      <c r="AQ135" s="99">
        <v>7694597.5187377902</v>
      </c>
      <c r="AR135" s="99">
        <v>29939.282616853699</v>
      </c>
      <c r="AS135" s="99">
        <v>0</v>
      </c>
      <c r="AT135" s="99">
        <v>16700.845567464799</v>
      </c>
      <c r="AU135" s="99">
        <v>0</v>
      </c>
      <c r="AV135" s="99">
        <v>983844.21283721901</v>
      </c>
      <c r="AW135" s="99">
        <v>0</v>
      </c>
      <c r="AX135" s="99">
        <v>49605.703482627898</v>
      </c>
      <c r="AY135" s="99">
        <v>175355.653371811</v>
      </c>
      <c r="AZ135" s="99">
        <v>4151596.0057373</v>
      </c>
      <c r="BA135" s="99">
        <v>10955.837074399</v>
      </c>
      <c r="BB135" s="99">
        <v>0</v>
      </c>
      <c r="BC135" s="99">
        <v>5484189.7907714797</v>
      </c>
      <c r="BD135" s="99">
        <v>25275.100751161601</v>
      </c>
      <c r="BE135" s="99">
        <v>0</v>
      </c>
      <c r="BF135" s="99">
        <v>30382.9617054462</v>
      </c>
      <c r="BG135" s="99">
        <v>1001079.9793090801</v>
      </c>
      <c r="BH135" s="99">
        <v>0</v>
      </c>
      <c r="BI135" s="99">
        <v>287118.03498077398</v>
      </c>
      <c r="BJ135" s="99">
        <v>2597197.7095031701</v>
      </c>
      <c r="BK135" s="99">
        <v>4863.4736647605896</v>
      </c>
      <c r="BL135" s="99">
        <v>0</v>
      </c>
      <c r="BM135" s="99">
        <v>0</v>
      </c>
      <c r="BN135" s="99">
        <v>0</v>
      </c>
      <c r="BO135" s="99">
        <v>0</v>
      </c>
      <c r="BP135" s="99">
        <v>0</v>
      </c>
      <c r="BQ135" s="99">
        <v>0</v>
      </c>
      <c r="BR135" s="99">
        <v>34625.969010829896</v>
      </c>
      <c r="BS135" s="99">
        <v>1299834.4892730699</v>
      </c>
      <c r="BT135" s="99">
        <v>2136.0516381263701</v>
      </c>
      <c r="BU135" s="99">
        <v>0</v>
      </c>
      <c r="BV135" s="99">
        <v>1559707.8596496601</v>
      </c>
      <c r="BW135" s="99">
        <v>2893.8835860490799</v>
      </c>
      <c r="BX135" s="99">
        <v>0</v>
      </c>
      <c r="BY135" s="99">
        <v>0</v>
      </c>
      <c r="BZ135" s="99">
        <v>0</v>
      </c>
      <c r="CA135" s="99">
        <v>8853.3717732429504</v>
      </c>
      <c r="CB135" s="99">
        <v>1376640.9465179399</v>
      </c>
      <c r="CC135" s="99">
        <v>9857612.75</v>
      </c>
      <c r="CD135" s="99">
        <v>2891916.0434265099</v>
      </c>
      <c r="CE135" s="99">
        <v>90.242871290072799</v>
      </c>
      <c r="CF135" s="99">
        <v>18972.207930564899</v>
      </c>
      <c r="CG135" s="99">
        <v>136325.37729835499</v>
      </c>
      <c r="CH135" s="99">
        <v>0</v>
      </c>
      <c r="CI135" s="99">
        <v>8944.5631216764505</v>
      </c>
      <c r="CJ135" s="99">
        <v>1395976.06256104</v>
      </c>
      <c r="CK135" s="99">
        <v>9991789.7052002009</v>
      </c>
      <c r="CL135" s="99">
        <v>2908977.4412841802</v>
      </c>
      <c r="CM135" s="188">
        <v>9854.1340183019602</v>
      </c>
      <c r="CN135" s="188">
        <v>1749977.31413269</v>
      </c>
      <c r="CO135" s="188">
        <v>11001089.2114258</v>
      </c>
      <c r="CP135" s="99">
        <v>2908977.4412841802</v>
      </c>
      <c r="CQ135" s="99">
        <v>0</v>
      </c>
      <c r="CR135" s="99">
        <v>0</v>
      </c>
      <c r="CS135" s="99">
        <v>0</v>
      </c>
      <c r="CT135" s="99">
        <v>0</v>
      </c>
      <c r="CU135" s="98">
        <v>6496.1678795690004</v>
      </c>
      <c r="CV135" s="98">
        <v>961.40580911799998</v>
      </c>
    </row>
    <row r="136" spans="1:100" x14ac:dyDescent="0.2">
      <c r="A136" s="98" t="s">
        <v>53</v>
      </c>
      <c r="B136" s="100">
        <v>39508</v>
      </c>
      <c r="C136" s="99">
        <v>0</v>
      </c>
      <c r="D136" s="99">
        <v>2476.5420092642298</v>
      </c>
      <c r="E136" s="99">
        <v>6417.6197829842604</v>
      </c>
      <c r="F136" s="99">
        <v>115.133623540401</v>
      </c>
      <c r="G136" s="99">
        <v>0</v>
      </c>
      <c r="H136" s="99">
        <v>8.7725202381843701</v>
      </c>
      <c r="I136" s="99">
        <v>0</v>
      </c>
      <c r="J136" s="99">
        <v>911.62885214388405</v>
      </c>
      <c r="K136" s="99">
        <v>0</v>
      </c>
      <c r="L136" s="99">
        <v>80.096236196346595</v>
      </c>
      <c r="M136" s="99">
        <v>192.69795007258699</v>
      </c>
      <c r="N136" s="99">
        <v>3513.9842506945101</v>
      </c>
      <c r="O136" s="99">
        <v>42.947454026434599</v>
      </c>
      <c r="P136" s="99">
        <v>0</v>
      </c>
      <c r="Q136" s="99">
        <v>5103.8302850127202</v>
      </c>
      <c r="R136" s="99">
        <v>24.190308107296001</v>
      </c>
      <c r="S136" s="99">
        <v>0</v>
      </c>
      <c r="T136" s="99">
        <v>14.963212871924</v>
      </c>
      <c r="U136" s="99">
        <v>922.43128811567999</v>
      </c>
      <c r="V136" s="99">
        <v>0</v>
      </c>
      <c r="W136" s="99">
        <v>253471.05638503999</v>
      </c>
      <c r="X136" s="99">
        <v>1070591.25979614</v>
      </c>
      <c r="Y136" s="99">
        <v>2672.15196624398</v>
      </c>
      <c r="Z136" s="99">
        <v>0</v>
      </c>
      <c r="AA136" s="99">
        <v>1622.3751135319501</v>
      </c>
      <c r="AB136" s="99">
        <v>0</v>
      </c>
      <c r="AC136" s="99">
        <v>349455.04382324201</v>
      </c>
      <c r="AD136" s="99">
        <v>0</v>
      </c>
      <c r="AE136" s="99">
        <v>8001.5513059496898</v>
      </c>
      <c r="AF136" s="99">
        <v>23114.8179197311</v>
      </c>
      <c r="AG136" s="99">
        <v>580256.47454833996</v>
      </c>
      <c r="AH136" s="99">
        <v>1551.65358093381</v>
      </c>
      <c r="AI136" s="99">
        <v>0</v>
      </c>
      <c r="AJ136" s="99">
        <v>703097.13215637195</v>
      </c>
      <c r="AK136" s="99">
        <v>4207.2765489220601</v>
      </c>
      <c r="AL136" s="99">
        <v>0</v>
      </c>
      <c r="AM136" s="99">
        <v>3175.4632435738999</v>
      </c>
      <c r="AN136" s="99">
        <v>356985.20274352998</v>
      </c>
      <c r="AO136" s="99">
        <v>0</v>
      </c>
      <c r="AP136" s="99">
        <v>1992181.56690979</v>
      </c>
      <c r="AQ136" s="99">
        <v>7566768.2600707998</v>
      </c>
      <c r="AR136" s="99">
        <v>33600.755576610602</v>
      </c>
      <c r="AS136" s="99">
        <v>0</v>
      </c>
      <c r="AT136" s="99">
        <v>11316.3044495583</v>
      </c>
      <c r="AU136" s="99">
        <v>0</v>
      </c>
      <c r="AV136" s="99">
        <v>1025794.4880447401</v>
      </c>
      <c r="AW136" s="99">
        <v>0</v>
      </c>
      <c r="AX136" s="99">
        <v>59239.549622058898</v>
      </c>
      <c r="AY136" s="99">
        <v>166878.97517776501</v>
      </c>
      <c r="AZ136" s="99">
        <v>4083097.2980041499</v>
      </c>
      <c r="BA136" s="99">
        <v>13570.044851303101</v>
      </c>
      <c r="BB136" s="99">
        <v>0</v>
      </c>
      <c r="BC136" s="99">
        <v>5132610.27416992</v>
      </c>
      <c r="BD136" s="99">
        <v>31369.333303451502</v>
      </c>
      <c r="BE136" s="99">
        <v>0</v>
      </c>
      <c r="BF136" s="99">
        <v>22415.383520126299</v>
      </c>
      <c r="BG136" s="99">
        <v>1030947.03179169</v>
      </c>
      <c r="BH136" s="99">
        <v>0</v>
      </c>
      <c r="BI136" s="99">
        <v>304078.08205032302</v>
      </c>
      <c r="BJ136" s="99">
        <v>2253678.0711059598</v>
      </c>
      <c r="BK136" s="99">
        <v>5634.2152007818204</v>
      </c>
      <c r="BL136" s="99">
        <v>0</v>
      </c>
      <c r="BM136" s="99">
        <v>0</v>
      </c>
      <c r="BN136" s="99">
        <v>0</v>
      </c>
      <c r="BO136" s="99">
        <v>0</v>
      </c>
      <c r="BP136" s="99">
        <v>0</v>
      </c>
      <c r="BQ136" s="99">
        <v>0</v>
      </c>
      <c r="BR136" s="99">
        <v>37038.532825946801</v>
      </c>
      <c r="BS136" s="99">
        <v>1122455.2268219001</v>
      </c>
      <c r="BT136" s="99">
        <v>2622.9688437282998</v>
      </c>
      <c r="BU136" s="99">
        <v>0</v>
      </c>
      <c r="BV136" s="99">
        <v>1395014.8948059101</v>
      </c>
      <c r="BW136" s="99">
        <v>3637.9588664174098</v>
      </c>
      <c r="BX136" s="99">
        <v>0</v>
      </c>
      <c r="BY136" s="99">
        <v>0</v>
      </c>
      <c r="BZ136" s="99">
        <v>0</v>
      </c>
      <c r="CA136" s="99">
        <v>8905.4175771474802</v>
      </c>
      <c r="CB136" s="99">
        <v>1332137.3077545201</v>
      </c>
      <c r="CC136" s="99">
        <v>9550459.4821777306</v>
      </c>
      <c r="CD136" s="99">
        <v>2542219.44036865</v>
      </c>
      <c r="CE136" s="99">
        <v>92.972179059870498</v>
      </c>
      <c r="CF136" s="99">
        <v>18526.7172358036</v>
      </c>
      <c r="CG136" s="99">
        <v>136523.54251861601</v>
      </c>
      <c r="CH136" s="99">
        <v>0</v>
      </c>
      <c r="CI136" s="99">
        <v>8998.5079312324506</v>
      </c>
      <c r="CJ136" s="99">
        <v>1350626.98878479</v>
      </c>
      <c r="CK136" s="99">
        <v>9691051.4766845703</v>
      </c>
      <c r="CL136" s="99">
        <v>2565835.7716979999</v>
      </c>
      <c r="CM136" s="188">
        <v>9910.5001735687292</v>
      </c>
      <c r="CN136" s="188">
        <v>1705409.44059753</v>
      </c>
      <c r="CO136" s="188">
        <v>10755325.432739301</v>
      </c>
      <c r="CP136" s="99">
        <v>2565835.7716979999</v>
      </c>
      <c r="CQ136" s="99">
        <v>0</v>
      </c>
      <c r="CR136" s="99">
        <v>0</v>
      </c>
      <c r="CS136" s="99">
        <v>0</v>
      </c>
      <c r="CT136" s="99">
        <v>0</v>
      </c>
      <c r="CU136" s="98">
        <v>6440.4151023450004</v>
      </c>
      <c r="CV136" s="98">
        <v>986.50651716499999</v>
      </c>
    </row>
    <row r="137" spans="1:100" x14ac:dyDescent="0.2">
      <c r="A137" s="98" t="s">
        <v>53</v>
      </c>
      <c r="B137" s="100">
        <v>39600</v>
      </c>
      <c r="C137" s="99">
        <v>0</v>
      </c>
      <c r="D137" s="99">
        <v>2608.8113487064802</v>
      </c>
      <c r="E137" s="99">
        <v>6385.0661797523499</v>
      </c>
      <c r="F137" s="99">
        <v>120.369401412085</v>
      </c>
      <c r="G137" s="99">
        <v>0</v>
      </c>
      <c r="H137" s="99">
        <v>4.9898858048836701</v>
      </c>
      <c r="I137" s="99">
        <v>0</v>
      </c>
      <c r="J137" s="99">
        <v>941.85819740593399</v>
      </c>
      <c r="K137" s="99">
        <v>0</v>
      </c>
      <c r="L137" s="99">
        <v>142.22292667999901</v>
      </c>
      <c r="M137" s="99">
        <v>147.75705039128701</v>
      </c>
      <c r="N137" s="99">
        <v>3515.8994723260398</v>
      </c>
      <c r="O137" s="99">
        <v>39.763757841195897</v>
      </c>
      <c r="P137" s="99">
        <v>0</v>
      </c>
      <c r="Q137" s="99">
        <v>5166.1426059007599</v>
      </c>
      <c r="R137" s="99">
        <v>23.772968970472</v>
      </c>
      <c r="S137" s="99">
        <v>0</v>
      </c>
      <c r="T137" s="99">
        <v>11.617707783239901</v>
      </c>
      <c r="U137" s="99">
        <v>943.480675436556</v>
      </c>
      <c r="V137" s="99">
        <v>0</v>
      </c>
      <c r="W137" s="99">
        <v>278990.56590271002</v>
      </c>
      <c r="X137" s="99">
        <v>1065523.3788604699</v>
      </c>
      <c r="Y137" s="99">
        <v>4143.4539039730998</v>
      </c>
      <c r="Z137" s="99">
        <v>0</v>
      </c>
      <c r="AA137" s="99">
        <v>1228.7975919693699</v>
      </c>
      <c r="AB137" s="99">
        <v>0</v>
      </c>
      <c r="AC137" s="99">
        <v>363949.61398696899</v>
      </c>
      <c r="AD137" s="99">
        <v>0</v>
      </c>
      <c r="AE137" s="99">
        <v>13270.7978025675</v>
      </c>
      <c r="AF137" s="99">
        <v>21942.774892330199</v>
      </c>
      <c r="AG137" s="99">
        <v>575920.15132904099</v>
      </c>
      <c r="AH137" s="99">
        <v>1553.6862129718099</v>
      </c>
      <c r="AI137" s="99">
        <v>0</v>
      </c>
      <c r="AJ137" s="99">
        <v>737338.71589660598</v>
      </c>
      <c r="AK137" s="99">
        <v>4332.4498306512796</v>
      </c>
      <c r="AL137" s="99">
        <v>0</v>
      </c>
      <c r="AM137" s="99">
        <v>2540.3726994991298</v>
      </c>
      <c r="AN137" s="99">
        <v>362387.06299209601</v>
      </c>
      <c r="AO137" s="99">
        <v>0</v>
      </c>
      <c r="AP137" s="99">
        <v>2283786.9594116202</v>
      </c>
      <c r="AQ137" s="99">
        <v>7631451.2095336895</v>
      </c>
      <c r="AR137" s="99">
        <v>43025.229105472601</v>
      </c>
      <c r="AS137" s="99">
        <v>0</v>
      </c>
      <c r="AT137" s="99">
        <v>8104.1238601207697</v>
      </c>
      <c r="AU137" s="99">
        <v>0</v>
      </c>
      <c r="AV137" s="99">
        <v>1065734.71432495</v>
      </c>
      <c r="AW137" s="99">
        <v>0</v>
      </c>
      <c r="AX137" s="99">
        <v>102332.910681725</v>
      </c>
      <c r="AY137" s="99">
        <v>155994.593673706</v>
      </c>
      <c r="AZ137" s="99">
        <v>4103913.9813537602</v>
      </c>
      <c r="BA137" s="99">
        <v>14494.960678219801</v>
      </c>
      <c r="BB137" s="99">
        <v>0</v>
      </c>
      <c r="BC137" s="99">
        <v>5594413.2628784198</v>
      </c>
      <c r="BD137" s="99">
        <v>33315.494410038002</v>
      </c>
      <c r="BE137" s="99">
        <v>0</v>
      </c>
      <c r="BF137" s="99">
        <v>18597.5139029026</v>
      </c>
      <c r="BG137" s="99">
        <v>1062411.8041229199</v>
      </c>
      <c r="BH137" s="99">
        <v>0</v>
      </c>
      <c r="BI137" s="99">
        <v>414550.50407409703</v>
      </c>
      <c r="BJ137" s="99">
        <v>2274635.3306579599</v>
      </c>
      <c r="BK137" s="99">
        <v>10685.227339863801</v>
      </c>
      <c r="BL137" s="99">
        <v>0</v>
      </c>
      <c r="BM137" s="99">
        <v>0</v>
      </c>
      <c r="BN137" s="99">
        <v>0</v>
      </c>
      <c r="BO137" s="99">
        <v>0</v>
      </c>
      <c r="BP137" s="99">
        <v>0</v>
      </c>
      <c r="BQ137" s="99">
        <v>0</v>
      </c>
      <c r="BR137" s="99">
        <v>36164.763307094603</v>
      </c>
      <c r="BS137" s="99">
        <v>1122848.34603882</v>
      </c>
      <c r="BT137" s="99">
        <v>2867.5302871167701</v>
      </c>
      <c r="BU137" s="99">
        <v>0</v>
      </c>
      <c r="BV137" s="99">
        <v>1531073.2571258501</v>
      </c>
      <c r="BW137" s="99">
        <v>3934.2262969911098</v>
      </c>
      <c r="BX137" s="99">
        <v>0</v>
      </c>
      <c r="BY137" s="99">
        <v>0</v>
      </c>
      <c r="BZ137" s="99">
        <v>0</v>
      </c>
      <c r="CA137" s="99">
        <v>9001.2337146997506</v>
      </c>
      <c r="CB137" s="99">
        <v>1337259.02697754</v>
      </c>
      <c r="CC137" s="99">
        <v>9907942.3995361291</v>
      </c>
      <c r="CD137" s="99">
        <v>2708360.2661438002</v>
      </c>
      <c r="CE137" s="99">
        <v>96.511783759109704</v>
      </c>
      <c r="CF137" s="99">
        <v>19008.813410282099</v>
      </c>
      <c r="CG137" s="99">
        <v>143944.91836357099</v>
      </c>
      <c r="CH137" s="99">
        <v>0</v>
      </c>
      <c r="CI137" s="99">
        <v>9097.02283740044</v>
      </c>
      <c r="CJ137" s="99">
        <v>1355667.35826111</v>
      </c>
      <c r="CK137" s="99">
        <v>10047452.167114301</v>
      </c>
      <c r="CL137" s="99">
        <v>2728013.2306823698</v>
      </c>
      <c r="CM137" s="188">
        <v>10032.3846501112</v>
      </c>
      <c r="CN137" s="188">
        <v>1712595.1026153599</v>
      </c>
      <c r="CO137" s="188">
        <v>11084284.3814697</v>
      </c>
      <c r="CP137" s="99">
        <v>2728013.2306823698</v>
      </c>
      <c r="CQ137" s="99">
        <v>0</v>
      </c>
      <c r="CR137" s="99">
        <v>0</v>
      </c>
      <c r="CS137" s="99">
        <v>0</v>
      </c>
      <c r="CT137" s="99">
        <v>0</v>
      </c>
      <c r="CU137" s="98">
        <v>6395.2557743979996</v>
      </c>
      <c r="CV137" s="98">
        <v>1026.8489390249999</v>
      </c>
    </row>
    <row r="138" spans="1:100" x14ac:dyDescent="0.2">
      <c r="A138" s="98" t="s">
        <v>53</v>
      </c>
      <c r="B138" s="100">
        <v>39692</v>
      </c>
      <c r="C138" s="99">
        <v>0</v>
      </c>
      <c r="D138" s="99">
        <v>2808.63730961084</v>
      </c>
      <c r="E138" s="99">
        <v>6339.22286194563</v>
      </c>
      <c r="F138" s="99">
        <v>107.657368047163</v>
      </c>
      <c r="G138" s="99">
        <v>0</v>
      </c>
      <c r="H138" s="99">
        <v>5.7955143934232201</v>
      </c>
      <c r="I138" s="99">
        <v>0</v>
      </c>
      <c r="J138" s="99">
        <v>969.34112886339403</v>
      </c>
      <c r="K138" s="99">
        <v>0</v>
      </c>
      <c r="L138" s="99">
        <v>130.75180113315599</v>
      </c>
      <c r="M138" s="99">
        <v>150.91303474828601</v>
      </c>
      <c r="N138" s="99">
        <v>3544.1834473609902</v>
      </c>
      <c r="O138" s="99">
        <v>44.565581978764399</v>
      </c>
      <c r="P138" s="99">
        <v>0</v>
      </c>
      <c r="Q138" s="99">
        <v>5279.2261772155798</v>
      </c>
      <c r="R138" s="99">
        <v>27.628303051460499</v>
      </c>
      <c r="S138" s="99">
        <v>0</v>
      </c>
      <c r="T138" s="99">
        <v>9.0973216783022508</v>
      </c>
      <c r="U138" s="99">
        <v>971.90365608036495</v>
      </c>
      <c r="V138" s="99">
        <v>0</v>
      </c>
      <c r="W138" s="99">
        <v>333300.013645172</v>
      </c>
      <c r="X138" s="99">
        <v>1042547.09671783</v>
      </c>
      <c r="Y138" s="99">
        <v>2071.22206377983</v>
      </c>
      <c r="Z138" s="99">
        <v>0</v>
      </c>
      <c r="AA138" s="99">
        <v>1245.2744714319699</v>
      </c>
      <c r="AB138" s="99">
        <v>0</v>
      </c>
      <c r="AC138" s="99">
        <v>375333.47880935698</v>
      </c>
      <c r="AD138" s="99">
        <v>0</v>
      </c>
      <c r="AE138" s="99">
        <v>16279.6988073587</v>
      </c>
      <c r="AF138" s="99">
        <v>21193.469166517301</v>
      </c>
      <c r="AG138" s="99">
        <v>567861.13383483898</v>
      </c>
      <c r="AH138" s="99">
        <v>1980.9189629405701</v>
      </c>
      <c r="AI138" s="99">
        <v>0</v>
      </c>
      <c r="AJ138" s="99">
        <v>769005.60160827602</v>
      </c>
      <c r="AK138" s="99">
        <v>4427.3199587464296</v>
      </c>
      <c r="AL138" s="99">
        <v>0</v>
      </c>
      <c r="AM138" s="99">
        <v>2154.8510902821999</v>
      </c>
      <c r="AN138" s="99">
        <v>373105.02690887498</v>
      </c>
      <c r="AO138" s="99">
        <v>0</v>
      </c>
      <c r="AP138" s="99">
        <v>2698166.4179992699</v>
      </c>
      <c r="AQ138" s="99">
        <v>7541499.7108764602</v>
      </c>
      <c r="AR138" s="99">
        <v>25073.1724283695</v>
      </c>
      <c r="AS138" s="99">
        <v>0</v>
      </c>
      <c r="AT138" s="99">
        <v>9121.1791808605194</v>
      </c>
      <c r="AU138" s="99">
        <v>0</v>
      </c>
      <c r="AV138" s="99">
        <v>1112064.2488555899</v>
      </c>
      <c r="AW138" s="99">
        <v>0</v>
      </c>
      <c r="AX138" s="99">
        <v>127254.535540581</v>
      </c>
      <c r="AY138" s="99">
        <v>152539.39774322501</v>
      </c>
      <c r="AZ138" s="99">
        <v>4092426.9306640602</v>
      </c>
      <c r="BA138" s="99">
        <v>17740.611192941698</v>
      </c>
      <c r="BB138" s="99">
        <v>0</v>
      </c>
      <c r="BC138" s="99">
        <v>5855048.4805297898</v>
      </c>
      <c r="BD138" s="99">
        <v>33506.278729438804</v>
      </c>
      <c r="BE138" s="99">
        <v>0</v>
      </c>
      <c r="BF138" s="99">
        <v>15293.4207695723</v>
      </c>
      <c r="BG138" s="99">
        <v>1112526.84138489</v>
      </c>
      <c r="BH138" s="99">
        <v>0</v>
      </c>
      <c r="BI138" s="99">
        <v>386457.11465072603</v>
      </c>
      <c r="BJ138" s="99">
        <v>2237934.3939514202</v>
      </c>
      <c r="BK138" s="99">
        <v>4746.2437657117798</v>
      </c>
      <c r="BL138" s="99">
        <v>0</v>
      </c>
      <c r="BM138" s="99">
        <v>0</v>
      </c>
      <c r="BN138" s="99">
        <v>0</v>
      </c>
      <c r="BO138" s="99">
        <v>0</v>
      </c>
      <c r="BP138" s="99">
        <v>0</v>
      </c>
      <c r="BQ138" s="99">
        <v>0</v>
      </c>
      <c r="BR138" s="99">
        <v>36596.056604862199</v>
      </c>
      <c r="BS138" s="99">
        <v>1115517.5299682601</v>
      </c>
      <c r="BT138" s="99">
        <v>3692.5276120603098</v>
      </c>
      <c r="BU138" s="99">
        <v>0</v>
      </c>
      <c r="BV138" s="99">
        <v>1458878.43211365</v>
      </c>
      <c r="BW138" s="99">
        <v>3930.5443187057999</v>
      </c>
      <c r="BX138" s="99">
        <v>0</v>
      </c>
      <c r="BY138" s="99">
        <v>0</v>
      </c>
      <c r="BZ138" s="99">
        <v>0</v>
      </c>
      <c r="CA138" s="99">
        <v>9115.5331202745401</v>
      </c>
      <c r="CB138" s="99">
        <v>1376060.33453369</v>
      </c>
      <c r="CC138" s="99">
        <v>10229685.669555699</v>
      </c>
      <c r="CD138" s="99">
        <v>2620092.2708435101</v>
      </c>
      <c r="CE138" s="99">
        <v>100.97946572955701</v>
      </c>
      <c r="CF138" s="99">
        <v>17678.017246723201</v>
      </c>
      <c r="CG138" s="99">
        <v>132815.38322067299</v>
      </c>
      <c r="CH138" s="99">
        <v>0</v>
      </c>
      <c r="CI138" s="99">
        <v>9216.4087525606192</v>
      </c>
      <c r="CJ138" s="99">
        <v>1394232.11283875</v>
      </c>
      <c r="CK138" s="99">
        <v>10365944.2648926</v>
      </c>
      <c r="CL138" s="99">
        <v>2640642.5663452102</v>
      </c>
      <c r="CM138" s="188">
        <v>10183.6965773106</v>
      </c>
      <c r="CN138" s="188">
        <v>1772095.83483887</v>
      </c>
      <c r="CO138" s="188">
        <v>11457290.786498999</v>
      </c>
      <c r="CP138" s="99">
        <v>2640642.5663452102</v>
      </c>
      <c r="CQ138" s="99">
        <v>0</v>
      </c>
      <c r="CR138" s="99">
        <v>0</v>
      </c>
      <c r="CS138" s="99">
        <v>0</v>
      </c>
      <c r="CT138" s="99">
        <v>0</v>
      </c>
      <c r="CU138" s="98">
        <v>6342.1277529250001</v>
      </c>
      <c r="CV138" s="98">
        <v>1060.5901524410001</v>
      </c>
    </row>
    <row r="139" spans="1:100" x14ac:dyDescent="0.2">
      <c r="A139" s="98" t="s">
        <v>53</v>
      </c>
      <c r="B139" s="100">
        <v>39783</v>
      </c>
      <c r="C139" s="99">
        <v>0</v>
      </c>
      <c r="D139" s="99">
        <v>2233.8524329066299</v>
      </c>
      <c r="E139" s="99">
        <v>6303.2699457406998</v>
      </c>
      <c r="F139" s="99">
        <v>127.527952257544</v>
      </c>
      <c r="G139" s="99">
        <v>0</v>
      </c>
      <c r="H139" s="99">
        <v>5.7229392936569603</v>
      </c>
      <c r="I139" s="99">
        <v>0</v>
      </c>
      <c r="J139" s="99">
        <v>977.09976729750599</v>
      </c>
      <c r="K139" s="99">
        <v>0</v>
      </c>
      <c r="L139" s="99">
        <v>129.75001570209901</v>
      </c>
      <c r="M139" s="99">
        <v>162.52700078673701</v>
      </c>
      <c r="N139" s="99">
        <v>3506.8522451519998</v>
      </c>
      <c r="O139" s="99">
        <v>43.870533632114501</v>
      </c>
      <c r="P139" s="99">
        <v>0</v>
      </c>
      <c r="Q139" s="99">
        <v>4738.4871906042099</v>
      </c>
      <c r="R139" s="99">
        <v>32.4591143457219</v>
      </c>
      <c r="S139" s="99">
        <v>0</v>
      </c>
      <c r="T139" s="99">
        <v>9.0227758508408407</v>
      </c>
      <c r="U139" s="99">
        <v>988.99747543781996</v>
      </c>
      <c r="V139" s="99">
        <v>0</v>
      </c>
      <c r="W139" s="99">
        <v>179298.180727005</v>
      </c>
      <c r="X139" s="99">
        <v>1039940.36473084</v>
      </c>
      <c r="Y139" s="99">
        <v>4455.71385574341</v>
      </c>
      <c r="Z139" s="99">
        <v>0</v>
      </c>
      <c r="AA139" s="99">
        <v>1304.8133436739399</v>
      </c>
      <c r="AB139" s="99">
        <v>0</v>
      </c>
      <c r="AC139" s="99">
        <v>383812.04135894799</v>
      </c>
      <c r="AD139" s="99">
        <v>0</v>
      </c>
      <c r="AE139" s="99">
        <v>13165.364440560301</v>
      </c>
      <c r="AF139" s="99">
        <v>22165.6141445637</v>
      </c>
      <c r="AG139" s="99">
        <v>562900.58843231201</v>
      </c>
      <c r="AH139" s="99">
        <v>2156.4775444567199</v>
      </c>
      <c r="AI139" s="99">
        <v>0</v>
      </c>
      <c r="AJ139" s="99">
        <v>623814.622840881</v>
      </c>
      <c r="AK139" s="99">
        <v>4841.4441841244698</v>
      </c>
      <c r="AL139" s="99">
        <v>0</v>
      </c>
      <c r="AM139" s="99">
        <v>2289.8172940015802</v>
      </c>
      <c r="AN139" s="99">
        <v>384238.73311615002</v>
      </c>
      <c r="AO139" s="99">
        <v>0</v>
      </c>
      <c r="AP139" s="99">
        <v>1424074.22251892</v>
      </c>
      <c r="AQ139" s="99">
        <v>7570817.18078613</v>
      </c>
      <c r="AR139" s="99">
        <v>48119.438001155897</v>
      </c>
      <c r="AS139" s="99">
        <v>0</v>
      </c>
      <c r="AT139" s="99">
        <v>10750.587199330301</v>
      </c>
      <c r="AU139" s="99">
        <v>0</v>
      </c>
      <c r="AV139" s="99">
        <v>1141975.7126159701</v>
      </c>
      <c r="AW139" s="99">
        <v>0</v>
      </c>
      <c r="AX139" s="99">
        <v>101937.623103142</v>
      </c>
      <c r="AY139" s="99">
        <v>159066.07534408601</v>
      </c>
      <c r="AZ139" s="99">
        <v>4082062.1778259301</v>
      </c>
      <c r="BA139" s="99">
        <v>19306.345350027099</v>
      </c>
      <c r="BB139" s="99">
        <v>0</v>
      </c>
      <c r="BC139" s="99">
        <v>4673631.5867309598</v>
      </c>
      <c r="BD139" s="99">
        <v>36865.502981185899</v>
      </c>
      <c r="BE139" s="99">
        <v>0</v>
      </c>
      <c r="BF139" s="99">
        <v>16677.319778919202</v>
      </c>
      <c r="BG139" s="99">
        <v>1151949.44316101</v>
      </c>
      <c r="BH139" s="99">
        <v>0</v>
      </c>
      <c r="BI139" s="99">
        <v>273983.45719146699</v>
      </c>
      <c r="BJ139" s="99">
        <v>2248468.4725341802</v>
      </c>
      <c r="BK139" s="99">
        <v>11763.331644654299</v>
      </c>
      <c r="BL139" s="99">
        <v>0</v>
      </c>
      <c r="BM139" s="99">
        <v>0</v>
      </c>
      <c r="BN139" s="99">
        <v>0</v>
      </c>
      <c r="BO139" s="99">
        <v>0</v>
      </c>
      <c r="BP139" s="99">
        <v>0</v>
      </c>
      <c r="BQ139" s="99">
        <v>0</v>
      </c>
      <c r="BR139" s="99">
        <v>37073.0568008423</v>
      </c>
      <c r="BS139" s="99">
        <v>1107705.4891357401</v>
      </c>
      <c r="BT139" s="99">
        <v>3925.63637393713</v>
      </c>
      <c r="BU139" s="99">
        <v>0</v>
      </c>
      <c r="BV139" s="99">
        <v>1384140.62294006</v>
      </c>
      <c r="BW139" s="99">
        <v>4487.5011323094404</v>
      </c>
      <c r="BX139" s="99">
        <v>0</v>
      </c>
      <c r="BY139" s="99">
        <v>0</v>
      </c>
      <c r="BZ139" s="99">
        <v>0</v>
      </c>
      <c r="CA139" s="99">
        <v>8548.7830586433392</v>
      </c>
      <c r="CB139" s="99">
        <v>1221616.89093018</v>
      </c>
      <c r="CC139" s="99">
        <v>9013125.5916747991</v>
      </c>
      <c r="CD139" s="99">
        <v>2528492.0234375</v>
      </c>
      <c r="CE139" s="99">
        <v>113.48064206261201</v>
      </c>
      <c r="CF139" s="99">
        <v>21314.853257894501</v>
      </c>
      <c r="CG139" s="99">
        <v>160171.40132331799</v>
      </c>
      <c r="CH139" s="99">
        <v>0</v>
      </c>
      <c r="CI139" s="99">
        <v>8661.4653354883194</v>
      </c>
      <c r="CJ139" s="99">
        <v>1243075.5950470001</v>
      </c>
      <c r="CK139" s="99">
        <v>9170749.5915527306</v>
      </c>
      <c r="CL139" s="99">
        <v>2552978.2484130901</v>
      </c>
      <c r="CM139" s="188">
        <v>9642.7971934080106</v>
      </c>
      <c r="CN139" s="188">
        <v>1629455.26112366</v>
      </c>
      <c r="CO139" s="188">
        <v>10326923.630859399</v>
      </c>
      <c r="CP139" s="99">
        <v>2552978.2484130901</v>
      </c>
      <c r="CQ139" s="99">
        <v>0</v>
      </c>
      <c r="CR139" s="99">
        <v>0</v>
      </c>
      <c r="CS139" s="99">
        <v>0</v>
      </c>
      <c r="CT139" s="99">
        <v>0</v>
      </c>
      <c r="CU139" s="98">
        <v>6318.598703785</v>
      </c>
      <c r="CV139" s="98">
        <v>1078.146854248</v>
      </c>
    </row>
    <row r="140" spans="1:100" x14ac:dyDescent="0.2">
      <c r="A140" s="98" t="s">
        <v>53</v>
      </c>
      <c r="B140" s="100">
        <v>39873</v>
      </c>
      <c r="C140" s="99">
        <v>0</v>
      </c>
      <c r="D140" s="99">
        <v>3010.7187079191199</v>
      </c>
      <c r="E140" s="99">
        <v>6230.3626595139503</v>
      </c>
      <c r="F140" s="99">
        <v>148.44062506034999</v>
      </c>
      <c r="G140" s="99">
        <v>0</v>
      </c>
      <c r="H140" s="99">
        <v>3.7900372881849802</v>
      </c>
      <c r="I140" s="99">
        <v>0</v>
      </c>
      <c r="J140" s="99">
        <v>980.66391001641796</v>
      </c>
      <c r="K140" s="99">
        <v>0</v>
      </c>
      <c r="L140" s="99">
        <v>133.16265751607699</v>
      </c>
      <c r="M140" s="99">
        <v>164.35820203088201</v>
      </c>
      <c r="N140" s="99">
        <v>3459.9005981087698</v>
      </c>
      <c r="O140" s="99">
        <v>49.082804602105199</v>
      </c>
      <c r="P140" s="99">
        <v>0</v>
      </c>
      <c r="Q140" s="99">
        <v>5477.3309805393201</v>
      </c>
      <c r="R140" s="99">
        <v>31.018933374900399</v>
      </c>
      <c r="S140" s="99">
        <v>0</v>
      </c>
      <c r="T140" s="99">
        <v>7.0266243124497096</v>
      </c>
      <c r="U140" s="99">
        <v>987.76448850333702</v>
      </c>
      <c r="V140" s="99">
        <v>0</v>
      </c>
      <c r="W140" s="99">
        <v>412537.14944076497</v>
      </c>
      <c r="X140" s="99">
        <v>1008675.59854889</v>
      </c>
      <c r="Y140" s="99">
        <v>4203.9939015507698</v>
      </c>
      <c r="Z140" s="99">
        <v>0</v>
      </c>
      <c r="AA140" s="99">
        <v>984.01570141315506</v>
      </c>
      <c r="AB140" s="99">
        <v>0</v>
      </c>
      <c r="AC140" s="99">
        <v>383266.33447647101</v>
      </c>
      <c r="AD140" s="99">
        <v>0</v>
      </c>
      <c r="AE140" s="99">
        <v>14889.9569734335</v>
      </c>
      <c r="AF140" s="99">
        <v>21054.644904136701</v>
      </c>
      <c r="AG140" s="99">
        <v>553021.21417236305</v>
      </c>
      <c r="AH140" s="99">
        <v>1930.84982064366</v>
      </c>
      <c r="AI140" s="99">
        <v>0</v>
      </c>
      <c r="AJ140" s="99">
        <v>849220.77252197301</v>
      </c>
      <c r="AK140" s="99">
        <v>5010.9136425256702</v>
      </c>
      <c r="AL140" s="99">
        <v>0</v>
      </c>
      <c r="AM140" s="99">
        <v>1824.7856210023201</v>
      </c>
      <c r="AN140" s="99">
        <v>385744.11293411301</v>
      </c>
      <c r="AO140" s="99">
        <v>0</v>
      </c>
      <c r="AP140" s="99">
        <v>3435924.2133178702</v>
      </c>
      <c r="AQ140" s="99">
        <v>7364242.5012207003</v>
      </c>
      <c r="AR140" s="99">
        <v>49937.191930294</v>
      </c>
      <c r="AS140" s="99">
        <v>0</v>
      </c>
      <c r="AT140" s="99">
        <v>7208.4009173512504</v>
      </c>
      <c r="AU140" s="99">
        <v>0</v>
      </c>
      <c r="AV140" s="99">
        <v>1158594.7461852999</v>
      </c>
      <c r="AW140" s="99">
        <v>0</v>
      </c>
      <c r="AX140" s="99">
        <v>119009.428507805</v>
      </c>
      <c r="AY140" s="99">
        <v>152601.813425064</v>
      </c>
      <c r="AZ140" s="99">
        <v>4019457.2840881301</v>
      </c>
      <c r="BA140" s="99">
        <v>17465.416266441302</v>
      </c>
      <c r="BB140" s="99">
        <v>0</v>
      </c>
      <c r="BC140" s="99">
        <v>6527244.6672973596</v>
      </c>
      <c r="BD140" s="99">
        <v>38342.422279357903</v>
      </c>
      <c r="BE140" s="99">
        <v>0</v>
      </c>
      <c r="BF140" s="99">
        <v>13215.094577431701</v>
      </c>
      <c r="BG140" s="99">
        <v>1163344.1905365</v>
      </c>
      <c r="BH140" s="99">
        <v>0</v>
      </c>
      <c r="BI140" s="99">
        <v>489533.54932022101</v>
      </c>
      <c r="BJ140" s="99">
        <v>2170268.3647155799</v>
      </c>
      <c r="BK140" s="99">
        <v>11482.488239407499</v>
      </c>
      <c r="BL140" s="99">
        <v>0</v>
      </c>
      <c r="BM140" s="99">
        <v>0</v>
      </c>
      <c r="BN140" s="99">
        <v>0</v>
      </c>
      <c r="BO140" s="99">
        <v>0</v>
      </c>
      <c r="BP140" s="99">
        <v>0</v>
      </c>
      <c r="BQ140" s="99">
        <v>0</v>
      </c>
      <c r="BR140" s="99">
        <v>37580.833437442801</v>
      </c>
      <c r="BS140" s="99">
        <v>1083880.51393127</v>
      </c>
      <c r="BT140" s="99">
        <v>3372.6081768572299</v>
      </c>
      <c r="BU140" s="99">
        <v>0</v>
      </c>
      <c r="BV140" s="99">
        <v>1550815.68690491</v>
      </c>
      <c r="BW140" s="99">
        <v>4515.8861939907101</v>
      </c>
      <c r="BX140" s="99">
        <v>0</v>
      </c>
      <c r="BY140" s="99">
        <v>0</v>
      </c>
      <c r="BZ140" s="99">
        <v>0</v>
      </c>
      <c r="CA140" s="99">
        <v>9253.6894330978394</v>
      </c>
      <c r="CB140" s="99">
        <v>1430469.3514404299</v>
      </c>
      <c r="CC140" s="99">
        <v>10923523.5183105</v>
      </c>
      <c r="CD140" s="99">
        <v>2659292.1554870601</v>
      </c>
      <c r="CE140" s="99">
        <v>115.945896706544</v>
      </c>
      <c r="CF140" s="99">
        <v>20185.906777381901</v>
      </c>
      <c r="CG140" s="99">
        <v>153651.395456314</v>
      </c>
      <c r="CH140" s="99">
        <v>0</v>
      </c>
      <c r="CI140" s="99">
        <v>9369.8259437084198</v>
      </c>
      <c r="CJ140" s="99">
        <v>1450431.8494567899</v>
      </c>
      <c r="CK140" s="99">
        <v>11081001.251098599</v>
      </c>
      <c r="CL140" s="99">
        <v>2685582.1147155799</v>
      </c>
      <c r="CM140" s="188">
        <v>10346.2623146772</v>
      </c>
      <c r="CN140" s="188">
        <v>1829144.40014648</v>
      </c>
      <c r="CO140" s="188">
        <v>12158967.8980713</v>
      </c>
      <c r="CP140" s="99">
        <v>2685582.1147155799</v>
      </c>
      <c r="CQ140" s="99">
        <v>0</v>
      </c>
      <c r="CR140" s="99">
        <v>0</v>
      </c>
      <c r="CS140" s="99">
        <v>0</v>
      </c>
      <c r="CT140" s="99">
        <v>0</v>
      </c>
      <c r="CU140" s="98">
        <v>6245.0431001460001</v>
      </c>
      <c r="CV140" s="98">
        <v>1084.5149296750001</v>
      </c>
    </row>
    <row r="141" spans="1:100" x14ac:dyDescent="0.2">
      <c r="A141" s="98" t="s">
        <v>53</v>
      </c>
      <c r="B141" s="100">
        <v>39965</v>
      </c>
      <c r="C141" s="99">
        <v>0</v>
      </c>
      <c r="D141" s="99">
        <v>3073.0269408822101</v>
      </c>
      <c r="E141" s="99">
        <v>6161.3192266821898</v>
      </c>
      <c r="F141" s="99">
        <v>149.96257971786</v>
      </c>
      <c r="G141" s="99">
        <v>0</v>
      </c>
      <c r="H141" s="99">
        <v>3.2053882537293199</v>
      </c>
      <c r="I141" s="99">
        <v>0</v>
      </c>
      <c r="J141" s="99">
        <v>983.49742899835098</v>
      </c>
      <c r="K141" s="99">
        <v>0</v>
      </c>
      <c r="L141" s="99">
        <v>180.242780614644</v>
      </c>
      <c r="M141" s="99">
        <v>167.909290302545</v>
      </c>
      <c r="N141" s="99">
        <v>3421.0867184102499</v>
      </c>
      <c r="O141" s="99">
        <v>46.552692106925001</v>
      </c>
      <c r="P141" s="99">
        <v>0</v>
      </c>
      <c r="Q141" s="99">
        <v>5456.0856063962001</v>
      </c>
      <c r="R141" s="99">
        <v>28.917103409999999</v>
      </c>
      <c r="S141" s="99">
        <v>0</v>
      </c>
      <c r="T141" s="99">
        <v>7.1135025355033603</v>
      </c>
      <c r="U141" s="99">
        <v>985.34917408227898</v>
      </c>
      <c r="V141" s="99">
        <v>0</v>
      </c>
      <c r="W141" s="99">
        <v>429666.911872864</v>
      </c>
      <c r="X141" s="99">
        <v>990476.68560791004</v>
      </c>
      <c r="Y141" s="99">
        <v>4360.4223517179498</v>
      </c>
      <c r="Z141" s="99">
        <v>0</v>
      </c>
      <c r="AA141" s="99">
        <v>916.83920547366097</v>
      </c>
      <c r="AB141" s="99">
        <v>0</v>
      </c>
      <c r="AC141" s="99">
        <v>377383.17325592</v>
      </c>
      <c r="AD141" s="99">
        <v>0</v>
      </c>
      <c r="AE141" s="99">
        <v>18184.1427714825</v>
      </c>
      <c r="AF141" s="99">
        <v>22027.812875986099</v>
      </c>
      <c r="AG141" s="99">
        <v>538008.89108276402</v>
      </c>
      <c r="AH141" s="99">
        <v>1830.03356236219</v>
      </c>
      <c r="AI141" s="99">
        <v>0</v>
      </c>
      <c r="AJ141" s="99">
        <v>818836.787757874</v>
      </c>
      <c r="AK141" s="99">
        <v>4656.38003772497</v>
      </c>
      <c r="AL141" s="99">
        <v>0</v>
      </c>
      <c r="AM141" s="99">
        <v>1595.01481430233</v>
      </c>
      <c r="AN141" s="99">
        <v>379422.98793411301</v>
      </c>
      <c r="AO141" s="99">
        <v>0</v>
      </c>
      <c r="AP141" s="99">
        <v>3499618.7348022498</v>
      </c>
      <c r="AQ141" s="99">
        <v>7246872.8334350605</v>
      </c>
      <c r="AR141" s="99">
        <v>50273.196597099297</v>
      </c>
      <c r="AS141" s="99">
        <v>0</v>
      </c>
      <c r="AT141" s="99">
        <v>6270.3960686326</v>
      </c>
      <c r="AU141" s="99">
        <v>0</v>
      </c>
      <c r="AV141" s="99">
        <v>1158154.9638519301</v>
      </c>
      <c r="AW141" s="99">
        <v>0</v>
      </c>
      <c r="AX141" s="99">
        <v>147935.49395370501</v>
      </c>
      <c r="AY141" s="99">
        <v>160179.27012252799</v>
      </c>
      <c r="AZ141" s="99">
        <v>3915656.9766540499</v>
      </c>
      <c r="BA141" s="99">
        <v>17064.914369821501</v>
      </c>
      <c r="BB141" s="99">
        <v>0</v>
      </c>
      <c r="BC141" s="99">
        <v>6418120.5784301804</v>
      </c>
      <c r="BD141" s="99">
        <v>35443.470637798302</v>
      </c>
      <c r="BE141" s="99">
        <v>0</v>
      </c>
      <c r="BF141" s="99">
        <v>11988.9877737761</v>
      </c>
      <c r="BG141" s="99">
        <v>1157622.6744842499</v>
      </c>
      <c r="BH141" s="99">
        <v>0</v>
      </c>
      <c r="BI141" s="99">
        <v>405739.68039703398</v>
      </c>
      <c r="BJ141" s="99">
        <v>2155593.7132568401</v>
      </c>
      <c r="BK141" s="99">
        <v>12367.356771946001</v>
      </c>
      <c r="BL141" s="99">
        <v>0</v>
      </c>
      <c r="BM141" s="99">
        <v>0</v>
      </c>
      <c r="BN141" s="99">
        <v>0</v>
      </c>
      <c r="BO141" s="99">
        <v>0</v>
      </c>
      <c r="BP141" s="99">
        <v>0</v>
      </c>
      <c r="BQ141" s="99">
        <v>0</v>
      </c>
      <c r="BR141" s="99">
        <v>39253.061651706703</v>
      </c>
      <c r="BS141" s="99">
        <v>1071386.0980835001</v>
      </c>
      <c r="BT141" s="99">
        <v>3377.4181459546098</v>
      </c>
      <c r="BU141" s="99">
        <v>0</v>
      </c>
      <c r="BV141" s="99">
        <v>1430319.8404846201</v>
      </c>
      <c r="BW141" s="99">
        <v>4165.5897480845497</v>
      </c>
      <c r="BX141" s="99">
        <v>0</v>
      </c>
      <c r="BY141" s="99">
        <v>0</v>
      </c>
      <c r="BZ141" s="99">
        <v>0</v>
      </c>
      <c r="CA141" s="99">
        <v>9236.6411981582605</v>
      </c>
      <c r="CB141" s="99">
        <v>1413725.5682373</v>
      </c>
      <c r="CC141" s="99">
        <v>10630425.916259799</v>
      </c>
      <c r="CD141" s="99">
        <v>2557116.6293945299</v>
      </c>
      <c r="CE141" s="99">
        <v>111.805908809416</v>
      </c>
      <c r="CF141" s="99">
        <v>20794.643316984198</v>
      </c>
      <c r="CG141" s="99">
        <v>156399.12911987299</v>
      </c>
      <c r="CH141" s="99">
        <v>0</v>
      </c>
      <c r="CI141" s="99">
        <v>9349.2829819917697</v>
      </c>
      <c r="CJ141" s="99">
        <v>1434260.62321472</v>
      </c>
      <c r="CK141" s="99">
        <v>10783193.478881801</v>
      </c>
      <c r="CL141" s="99">
        <v>2579192.9908447298</v>
      </c>
      <c r="CM141" s="188">
        <v>10323.7237157822</v>
      </c>
      <c r="CN141" s="188">
        <v>1816918.8774719201</v>
      </c>
      <c r="CO141" s="188">
        <v>12025053.25</v>
      </c>
      <c r="CP141" s="99">
        <v>2579192.9908447298</v>
      </c>
      <c r="CQ141" s="99">
        <v>0</v>
      </c>
      <c r="CR141" s="99">
        <v>0</v>
      </c>
      <c r="CS141" s="99">
        <v>0</v>
      </c>
      <c r="CT141" s="99">
        <v>0</v>
      </c>
      <c r="CU141" s="98">
        <v>6167.8384265539999</v>
      </c>
      <c r="CV141" s="98">
        <v>1083.8408867620001</v>
      </c>
    </row>
    <row r="142" spans="1:100" x14ac:dyDescent="0.2">
      <c r="A142" s="98" t="s">
        <v>53</v>
      </c>
      <c r="B142" s="100">
        <v>40057</v>
      </c>
      <c r="C142" s="99">
        <v>0</v>
      </c>
      <c r="D142" s="99">
        <v>3102.0780381262298</v>
      </c>
      <c r="E142" s="99">
        <v>6031.8516303896904</v>
      </c>
      <c r="F142" s="99">
        <v>139.330877123401</v>
      </c>
      <c r="G142" s="99">
        <v>0</v>
      </c>
      <c r="H142" s="99">
        <v>1.2161316489218701</v>
      </c>
      <c r="I142" s="99">
        <v>0</v>
      </c>
      <c r="J142" s="99">
        <v>980.46272882074095</v>
      </c>
      <c r="K142" s="99">
        <v>0</v>
      </c>
      <c r="L142" s="99">
        <v>184.11123705282799</v>
      </c>
      <c r="M142" s="99">
        <v>165.68263529241099</v>
      </c>
      <c r="N142" s="99">
        <v>3380.94977110624</v>
      </c>
      <c r="O142" s="99">
        <v>45.626667263917597</v>
      </c>
      <c r="P142" s="99">
        <v>0</v>
      </c>
      <c r="Q142" s="99">
        <v>5397.6490982770902</v>
      </c>
      <c r="R142" s="99">
        <v>26.1540829935111</v>
      </c>
      <c r="S142" s="99">
        <v>0</v>
      </c>
      <c r="T142" s="99">
        <v>4.0006933613913098</v>
      </c>
      <c r="U142" s="99">
        <v>982.83103604614701</v>
      </c>
      <c r="V142" s="99">
        <v>0</v>
      </c>
      <c r="W142" s="99">
        <v>402012.17425537098</v>
      </c>
      <c r="X142" s="99">
        <v>979157.38448333705</v>
      </c>
      <c r="Y142" s="99">
        <v>2119.5420597493599</v>
      </c>
      <c r="Z142" s="99">
        <v>0</v>
      </c>
      <c r="AA142" s="99">
        <v>173.892362905666</v>
      </c>
      <c r="AB142" s="99">
        <v>0</v>
      </c>
      <c r="AC142" s="99">
        <v>374605.20514679002</v>
      </c>
      <c r="AD142" s="99">
        <v>0</v>
      </c>
      <c r="AE142" s="99">
        <v>17450.363267421701</v>
      </c>
      <c r="AF142" s="99">
        <v>22627.7711515427</v>
      </c>
      <c r="AG142" s="99">
        <v>533829.10821533203</v>
      </c>
      <c r="AH142" s="99">
        <v>1721.9657450914401</v>
      </c>
      <c r="AI142" s="99">
        <v>0</v>
      </c>
      <c r="AJ142" s="99">
        <v>803592.49816131603</v>
      </c>
      <c r="AK142" s="99">
        <v>4259.8796043395996</v>
      </c>
      <c r="AL142" s="99">
        <v>0</v>
      </c>
      <c r="AM142" s="99">
        <v>941.58609846979402</v>
      </c>
      <c r="AN142" s="99">
        <v>374566.618961334</v>
      </c>
      <c r="AO142" s="99">
        <v>0</v>
      </c>
      <c r="AP142" s="99">
        <v>3319021.76708984</v>
      </c>
      <c r="AQ142" s="99">
        <v>7195593.2125244103</v>
      </c>
      <c r="AR142" s="99">
        <v>27714.792906522802</v>
      </c>
      <c r="AS142" s="99">
        <v>0</v>
      </c>
      <c r="AT142" s="99">
        <v>1218.6040927618701</v>
      </c>
      <c r="AU142" s="99">
        <v>0</v>
      </c>
      <c r="AV142" s="99">
        <v>1154253.9150390599</v>
      </c>
      <c r="AW142" s="99">
        <v>0</v>
      </c>
      <c r="AX142" s="99">
        <v>139743.994581223</v>
      </c>
      <c r="AY142" s="99">
        <v>165971.14672279399</v>
      </c>
      <c r="AZ142" s="99">
        <v>3900896.98974609</v>
      </c>
      <c r="BA142" s="99">
        <v>14421.0776208639</v>
      </c>
      <c r="BB142" s="99">
        <v>0</v>
      </c>
      <c r="BC142" s="99">
        <v>6292624.3798217801</v>
      </c>
      <c r="BD142" s="99">
        <v>33486.088320255301</v>
      </c>
      <c r="BE142" s="99">
        <v>0</v>
      </c>
      <c r="BF142" s="99">
        <v>6296.9153750538799</v>
      </c>
      <c r="BG142" s="99">
        <v>1157510.03935242</v>
      </c>
      <c r="BH142" s="99">
        <v>0</v>
      </c>
      <c r="BI142" s="99">
        <v>411967.26871490502</v>
      </c>
      <c r="BJ142" s="99">
        <v>2138198.8583374</v>
      </c>
      <c r="BK142" s="99">
        <v>5160.7871471047401</v>
      </c>
      <c r="BL142" s="99">
        <v>0</v>
      </c>
      <c r="BM142" s="99">
        <v>0</v>
      </c>
      <c r="BN142" s="99">
        <v>0</v>
      </c>
      <c r="BO142" s="99">
        <v>0</v>
      </c>
      <c r="BP142" s="99">
        <v>0</v>
      </c>
      <c r="BQ142" s="99">
        <v>0</v>
      </c>
      <c r="BR142" s="99">
        <v>39438.807366847999</v>
      </c>
      <c r="BS142" s="99">
        <v>1065220.3598938</v>
      </c>
      <c r="BT142" s="99">
        <v>2767.1650390327</v>
      </c>
      <c r="BU142" s="99">
        <v>0</v>
      </c>
      <c r="BV142" s="99">
        <v>1435121.79127502</v>
      </c>
      <c r="BW142" s="99">
        <v>3997.2447177469699</v>
      </c>
      <c r="BX142" s="99">
        <v>0</v>
      </c>
      <c r="BY142" s="99">
        <v>0</v>
      </c>
      <c r="BZ142" s="99">
        <v>0</v>
      </c>
      <c r="CA142" s="99">
        <v>9106.5610971450806</v>
      </c>
      <c r="CB142" s="99">
        <v>1381168.53492737</v>
      </c>
      <c r="CC142" s="99">
        <v>10505255.701904301</v>
      </c>
      <c r="CD142" s="99">
        <v>2548371.6084289602</v>
      </c>
      <c r="CE142" s="99">
        <v>110.709798648953</v>
      </c>
      <c r="CF142" s="99">
        <v>20121.2936694622</v>
      </c>
      <c r="CG142" s="99">
        <v>153509.13067054699</v>
      </c>
      <c r="CH142" s="99">
        <v>0</v>
      </c>
      <c r="CI142" s="99">
        <v>9216.5874067544901</v>
      </c>
      <c r="CJ142" s="99">
        <v>1401513.10783386</v>
      </c>
      <c r="CK142" s="99">
        <v>10660222.1549072</v>
      </c>
      <c r="CL142" s="99">
        <v>2572865.2142944299</v>
      </c>
      <c r="CM142" s="188">
        <v>10191.128553390499</v>
      </c>
      <c r="CN142" s="188">
        <v>1779107.30499268</v>
      </c>
      <c r="CO142" s="188">
        <v>11809284.4458008</v>
      </c>
      <c r="CP142" s="99">
        <v>2572865.2142944299</v>
      </c>
      <c r="CQ142" s="99">
        <v>0</v>
      </c>
      <c r="CR142" s="99">
        <v>0</v>
      </c>
      <c r="CS142" s="99">
        <v>0</v>
      </c>
      <c r="CT142" s="99">
        <v>0</v>
      </c>
      <c r="CU142" s="98">
        <v>6031.9266712979997</v>
      </c>
      <c r="CV142" s="98">
        <v>1081.277960833</v>
      </c>
    </row>
    <row r="143" spans="1:100" x14ac:dyDescent="0.2">
      <c r="A143" s="98" t="s">
        <v>53</v>
      </c>
      <c r="B143" s="100">
        <v>40148</v>
      </c>
      <c r="C143" s="99">
        <v>0</v>
      </c>
      <c r="D143" s="99">
        <v>3205.3298583924802</v>
      </c>
      <c r="E143" s="99">
        <v>5971.5952877402297</v>
      </c>
      <c r="F143" s="99">
        <v>118.43818336725199</v>
      </c>
      <c r="G143" s="99">
        <v>0</v>
      </c>
      <c r="H143" s="99">
        <v>1.17416381734074</v>
      </c>
      <c r="I143" s="99">
        <v>0</v>
      </c>
      <c r="J143" s="99">
        <v>965.73458268493403</v>
      </c>
      <c r="K143" s="99">
        <v>0</v>
      </c>
      <c r="L143" s="99">
        <v>236.45634298957901</v>
      </c>
      <c r="M143" s="99">
        <v>175.34480072930501</v>
      </c>
      <c r="N143" s="99">
        <v>3377.7523351907698</v>
      </c>
      <c r="O143" s="99">
        <v>49.5927771492861</v>
      </c>
      <c r="P143" s="99">
        <v>0</v>
      </c>
      <c r="Q143" s="99">
        <v>5446.3268098235103</v>
      </c>
      <c r="R143" s="99">
        <v>23.721708109136699</v>
      </c>
      <c r="S143" s="99">
        <v>0</v>
      </c>
      <c r="T143" s="99">
        <v>3.3875482188013799</v>
      </c>
      <c r="U143" s="99">
        <v>971.42593197524502</v>
      </c>
      <c r="V143" s="99">
        <v>0</v>
      </c>
      <c r="W143" s="99">
        <v>399887.13522720302</v>
      </c>
      <c r="X143" s="99">
        <v>963035.982658386</v>
      </c>
      <c r="Y143" s="99">
        <v>1989.3764229118799</v>
      </c>
      <c r="Z143" s="99">
        <v>0</v>
      </c>
      <c r="AA143" s="99">
        <v>193.56524137221299</v>
      </c>
      <c r="AB143" s="99">
        <v>0</v>
      </c>
      <c r="AC143" s="99">
        <v>364611.19639587402</v>
      </c>
      <c r="AD143" s="99">
        <v>0</v>
      </c>
      <c r="AE143" s="99">
        <v>18293.397665500601</v>
      </c>
      <c r="AF143" s="99">
        <v>22804.206212759</v>
      </c>
      <c r="AG143" s="99">
        <v>524222.34967804002</v>
      </c>
      <c r="AH143" s="99">
        <v>2826.8339941203599</v>
      </c>
      <c r="AI143" s="99">
        <v>0</v>
      </c>
      <c r="AJ143" s="99">
        <v>796976.41977691697</v>
      </c>
      <c r="AK143" s="99">
        <v>3953.9103279113801</v>
      </c>
      <c r="AL143" s="99">
        <v>0</v>
      </c>
      <c r="AM143" s="99">
        <v>290.93087527155899</v>
      </c>
      <c r="AN143" s="99">
        <v>365186.76345443702</v>
      </c>
      <c r="AO143" s="99">
        <v>0</v>
      </c>
      <c r="AP143" s="99">
        <v>3263577.2444457998</v>
      </c>
      <c r="AQ143" s="99">
        <v>7136563.0840454102</v>
      </c>
      <c r="AR143" s="99">
        <v>25431.144317150101</v>
      </c>
      <c r="AS143" s="99">
        <v>0</v>
      </c>
      <c r="AT143" s="99">
        <v>1674.6306886524001</v>
      </c>
      <c r="AU143" s="99">
        <v>0</v>
      </c>
      <c r="AV143" s="99">
        <v>1149408.16125488</v>
      </c>
      <c r="AW143" s="99">
        <v>0</v>
      </c>
      <c r="AX143" s="99">
        <v>149573.27178955101</v>
      </c>
      <c r="AY143" s="99">
        <v>168042.93751907299</v>
      </c>
      <c r="AZ143" s="99">
        <v>3864227.78875732</v>
      </c>
      <c r="BA143" s="99">
        <v>23879.498680591601</v>
      </c>
      <c r="BB143" s="99">
        <v>0</v>
      </c>
      <c r="BC143" s="99">
        <v>6236003.1834716797</v>
      </c>
      <c r="BD143" s="99">
        <v>31684.516447544102</v>
      </c>
      <c r="BE143" s="99">
        <v>0</v>
      </c>
      <c r="BF143" s="99">
        <v>2395.1221867501699</v>
      </c>
      <c r="BG143" s="99">
        <v>1155360.3848266599</v>
      </c>
      <c r="BH143" s="99">
        <v>0</v>
      </c>
      <c r="BI143" s="99">
        <v>398182.38111496001</v>
      </c>
      <c r="BJ143" s="99">
        <v>2111663.8119811998</v>
      </c>
      <c r="BK143" s="99">
        <v>4871.6234201788902</v>
      </c>
      <c r="BL143" s="99">
        <v>0</v>
      </c>
      <c r="BM143" s="99">
        <v>0</v>
      </c>
      <c r="BN143" s="99">
        <v>0</v>
      </c>
      <c r="BO143" s="99">
        <v>0</v>
      </c>
      <c r="BP143" s="99">
        <v>0</v>
      </c>
      <c r="BQ143" s="99">
        <v>0</v>
      </c>
      <c r="BR143" s="99">
        <v>42075.619247436502</v>
      </c>
      <c r="BS143" s="99">
        <v>1054738.4000244101</v>
      </c>
      <c r="BT143" s="99">
        <v>4629.229408741</v>
      </c>
      <c r="BU143" s="99">
        <v>0</v>
      </c>
      <c r="BV143" s="99">
        <v>1419512.18515015</v>
      </c>
      <c r="BW143" s="99">
        <v>3631.4204816818201</v>
      </c>
      <c r="BX143" s="99">
        <v>0</v>
      </c>
      <c r="BY143" s="99">
        <v>0</v>
      </c>
      <c r="BZ143" s="99">
        <v>0</v>
      </c>
      <c r="CA143" s="99">
        <v>9190.2901576757395</v>
      </c>
      <c r="CB143" s="99">
        <v>1361583.9950408901</v>
      </c>
      <c r="CC143" s="99">
        <v>10406110.4926758</v>
      </c>
      <c r="CD143" s="99">
        <v>2517273.7032775902</v>
      </c>
      <c r="CE143" s="99">
        <v>115.374936562963</v>
      </c>
      <c r="CF143" s="99">
        <v>21486.523680210099</v>
      </c>
      <c r="CG143" s="99">
        <v>164653.075048447</v>
      </c>
      <c r="CH143" s="99">
        <v>0</v>
      </c>
      <c r="CI143" s="99">
        <v>9304.9720923900604</v>
      </c>
      <c r="CJ143" s="99">
        <v>1383216.4271240199</v>
      </c>
      <c r="CK143" s="99">
        <v>10568956.321411099</v>
      </c>
      <c r="CL143" s="99">
        <v>2543972.7760925302</v>
      </c>
      <c r="CM143" s="188">
        <v>10278.300765633599</v>
      </c>
      <c r="CN143" s="188">
        <v>1751544.5713043199</v>
      </c>
      <c r="CO143" s="188">
        <v>11741034.416259799</v>
      </c>
      <c r="CP143" s="99">
        <v>2543972.7760925302</v>
      </c>
      <c r="CQ143" s="99">
        <v>0</v>
      </c>
      <c r="CR143" s="99">
        <v>0</v>
      </c>
      <c r="CS143" s="99">
        <v>0</v>
      </c>
      <c r="CT143" s="99">
        <v>0</v>
      </c>
      <c r="CU143" s="98">
        <v>5977.324334254</v>
      </c>
      <c r="CV143" s="98">
        <v>1073.2551213710001</v>
      </c>
    </row>
    <row r="144" spans="1:100" x14ac:dyDescent="0.2">
      <c r="A144" s="98" t="s">
        <v>53</v>
      </c>
      <c r="B144" s="100">
        <v>40238</v>
      </c>
      <c r="C144" s="99">
        <v>0</v>
      </c>
      <c r="D144" s="99">
        <v>3249.20275837183</v>
      </c>
      <c r="E144" s="99">
        <v>5873.0251234173802</v>
      </c>
      <c r="F144" s="99">
        <v>101.071071926504</v>
      </c>
      <c r="G144" s="99">
        <v>0</v>
      </c>
      <c r="H144" s="99">
        <v>0</v>
      </c>
      <c r="I144" s="99">
        <v>0</v>
      </c>
      <c r="J144" s="99">
        <v>988.95511037856295</v>
      </c>
      <c r="K144" s="99">
        <v>0</v>
      </c>
      <c r="L144" s="99">
        <v>216.51950086280701</v>
      </c>
      <c r="M144" s="99">
        <v>49.571107135619997</v>
      </c>
      <c r="N144" s="99">
        <v>3361.81453713775</v>
      </c>
      <c r="O144" s="99">
        <v>40.902337168343401</v>
      </c>
      <c r="P144" s="99">
        <v>0</v>
      </c>
      <c r="Q144" s="99">
        <v>5480.78233730793</v>
      </c>
      <c r="R144" s="99">
        <v>23.3530093019363</v>
      </c>
      <c r="S144" s="99">
        <v>0</v>
      </c>
      <c r="T144" s="99">
        <v>6.0968889676150901</v>
      </c>
      <c r="U144" s="99">
        <v>991.97074376791704</v>
      </c>
      <c r="V144" s="99">
        <v>0</v>
      </c>
      <c r="W144" s="99">
        <v>384017.94170379598</v>
      </c>
      <c r="X144" s="99">
        <v>950000.91141509998</v>
      </c>
      <c r="Y144" s="99">
        <v>1979.6402285844099</v>
      </c>
      <c r="Z144" s="99">
        <v>0</v>
      </c>
      <c r="AA144" s="99">
        <v>0</v>
      </c>
      <c r="AB144" s="99">
        <v>0</v>
      </c>
      <c r="AC144" s="99">
        <v>374530.86512756301</v>
      </c>
      <c r="AD144" s="99">
        <v>0</v>
      </c>
      <c r="AE144" s="99">
        <v>13288.0158531666</v>
      </c>
      <c r="AF144" s="99">
        <v>5558.9570980072003</v>
      </c>
      <c r="AG144" s="99">
        <v>518680.03567886399</v>
      </c>
      <c r="AH144" s="99">
        <v>1756.5067220926301</v>
      </c>
      <c r="AI144" s="99">
        <v>0</v>
      </c>
      <c r="AJ144" s="99">
        <v>779909.77684783901</v>
      </c>
      <c r="AK144" s="99">
        <v>3716.9374226033701</v>
      </c>
      <c r="AL144" s="99">
        <v>0</v>
      </c>
      <c r="AM144" s="99">
        <v>937.53873616456997</v>
      </c>
      <c r="AN144" s="99">
        <v>375911.73633575399</v>
      </c>
      <c r="AO144" s="99">
        <v>0</v>
      </c>
      <c r="AP144" s="99">
        <v>3142186.9162902799</v>
      </c>
      <c r="AQ144" s="99">
        <v>7063034.7828979502</v>
      </c>
      <c r="AR144" s="99">
        <v>24964.077872276299</v>
      </c>
      <c r="AS144" s="99">
        <v>0</v>
      </c>
      <c r="AT144" s="99">
        <v>0</v>
      </c>
      <c r="AU144" s="99">
        <v>0</v>
      </c>
      <c r="AV144" s="99">
        <v>1193490.7207946801</v>
      </c>
      <c r="AW144" s="99">
        <v>0</v>
      </c>
      <c r="AX144" s="99">
        <v>116478.55790805801</v>
      </c>
      <c r="AY144" s="99">
        <v>41362.290095329299</v>
      </c>
      <c r="AZ144" s="99">
        <v>3844745.0712280301</v>
      </c>
      <c r="BA144" s="99">
        <v>15583.622653842</v>
      </c>
      <c r="BB144" s="99">
        <v>0</v>
      </c>
      <c r="BC144" s="99">
        <v>6074265.2540893601</v>
      </c>
      <c r="BD144" s="99">
        <v>29355.864163398699</v>
      </c>
      <c r="BE144" s="99">
        <v>0</v>
      </c>
      <c r="BF144" s="99">
        <v>7619.8054073453004</v>
      </c>
      <c r="BG144" s="99">
        <v>1197259.23777771</v>
      </c>
      <c r="BH144" s="99">
        <v>0</v>
      </c>
      <c r="BI144" s="99">
        <v>388100.897136688</v>
      </c>
      <c r="BJ144" s="99">
        <v>2095414.2731933601</v>
      </c>
      <c r="BK144" s="99">
        <v>4883.99665951729</v>
      </c>
      <c r="BL144" s="99">
        <v>0</v>
      </c>
      <c r="BM144" s="99">
        <v>0</v>
      </c>
      <c r="BN144" s="99">
        <v>0</v>
      </c>
      <c r="BO144" s="99">
        <v>0</v>
      </c>
      <c r="BP144" s="99">
        <v>0</v>
      </c>
      <c r="BQ144" s="99">
        <v>0</v>
      </c>
      <c r="BR144" s="99">
        <v>11005.4304611683</v>
      </c>
      <c r="BS144" s="99">
        <v>1049614.7859344501</v>
      </c>
      <c r="BT144" s="99">
        <v>3483.9319964647302</v>
      </c>
      <c r="BU144" s="99">
        <v>0</v>
      </c>
      <c r="BV144" s="99">
        <v>1415452.0970459001</v>
      </c>
      <c r="BW144" s="99">
        <v>3337.3998284637901</v>
      </c>
      <c r="BX144" s="99">
        <v>0</v>
      </c>
      <c r="BY144" s="99">
        <v>0</v>
      </c>
      <c r="BZ144" s="99">
        <v>0</v>
      </c>
      <c r="CA144" s="99">
        <v>9133.5343248844092</v>
      </c>
      <c r="CB144" s="99">
        <v>1328658.13223267</v>
      </c>
      <c r="CC144" s="99">
        <v>10159032.3128662</v>
      </c>
      <c r="CD144" s="99">
        <v>2467599.39880371</v>
      </c>
      <c r="CE144" s="99">
        <v>123.36236689612301</v>
      </c>
      <c r="CF144" s="99">
        <v>23592.618829965599</v>
      </c>
      <c r="CG144" s="99">
        <v>184213.517126083</v>
      </c>
      <c r="CH144" s="99">
        <v>0</v>
      </c>
      <c r="CI144" s="99">
        <v>9257.1712615489996</v>
      </c>
      <c r="CJ144" s="99">
        <v>1352385.2828369101</v>
      </c>
      <c r="CK144" s="99">
        <v>10347007.275878901</v>
      </c>
      <c r="CL144" s="99">
        <v>2500766.9776306199</v>
      </c>
      <c r="CM144" s="188">
        <v>10239.5482629538</v>
      </c>
      <c r="CN144" s="188">
        <v>1729340.43322754</v>
      </c>
      <c r="CO144" s="188">
        <v>11580093.4688721</v>
      </c>
      <c r="CP144" s="99">
        <v>2500766.9776306199</v>
      </c>
      <c r="CQ144" s="99">
        <v>0</v>
      </c>
      <c r="CR144" s="99">
        <v>0</v>
      </c>
      <c r="CS144" s="99">
        <v>0</v>
      </c>
      <c r="CT144" s="99">
        <v>0</v>
      </c>
      <c r="CU144" s="98">
        <v>5880.3448224020003</v>
      </c>
      <c r="CV144" s="98">
        <v>1106.671862921</v>
      </c>
    </row>
    <row r="145" spans="1:100" x14ac:dyDescent="0.2">
      <c r="A145" s="98" t="s">
        <v>53</v>
      </c>
      <c r="B145" s="100">
        <v>40330</v>
      </c>
      <c r="C145" s="99">
        <v>0</v>
      </c>
      <c r="D145" s="99">
        <v>3619.3355125784901</v>
      </c>
      <c r="E145" s="99">
        <v>5878.7990942597398</v>
      </c>
      <c r="F145" s="99">
        <v>94.124543413519902</v>
      </c>
      <c r="G145" s="99">
        <v>0</v>
      </c>
      <c r="H145" s="99">
        <v>0</v>
      </c>
      <c r="I145" s="99">
        <v>0</v>
      </c>
      <c r="J145" s="99">
        <v>994.93482565134798</v>
      </c>
      <c r="K145" s="99">
        <v>0</v>
      </c>
      <c r="L145" s="99">
        <v>398.79948253557097</v>
      </c>
      <c r="M145" s="99">
        <v>53.328188569750601</v>
      </c>
      <c r="N145" s="99">
        <v>3411.3821757733799</v>
      </c>
      <c r="O145" s="99">
        <v>43.643148850183898</v>
      </c>
      <c r="P145" s="99">
        <v>0</v>
      </c>
      <c r="Q145" s="99">
        <v>5712.3029835820198</v>
      </c>
      <c r="R145" s="99">
        <v>24.0402001899201</v>
      </c>
      <c r="S145" s="99">
        <v>0</v>
      </c>
      <c r="T145" s="99">
        <v>7.1549939806573102</v>
      </c>
      <c r="U145" s="99">
        <v>997.36968965083395</v>
      </c>
      <c r="V145" s="99">
        <v>0</v>
      </c>
      <c r="W145" s="99">
        <v>423679.87699890102</v>
      </c>
      <c r="X145" s="99">
        <v>945277.37565612805</v>
      </c>
      <c r="Y145" s="99">
        <v>1916.36422041059</v>
      </c>
      <c r="Z145" s="99">
        <v>0</v>
      </c>
      <c r="AA145" s="99">
        <v>0</v>
      </c>
      <c r="AB145" s="99">
        <v>0</v>
      </c>
      <c r="AC145" s="99">
        <v>384587.433204651</v>
      </c>
      <c r="AD145" s="99">
        <v>0</v>
      </c>
      <c r="AE145" s="99">
        <v>26583.327186822899</v>
      </c>
      <c r="AF145" s="99">
        <v>5319.4692838787996</v>
      </c>
      <c r="AG145" s="99">
        <v>523531.530860901</v>
      </c>
      <c r="AH145" s="99">
        <v>1870.97391185164</v>
      </c>
      <c r="AI145" s="99">
        <v>0</v>
      </c>
      <c r="AJ145" s="99">
        <v>824084.72550201404</v>
      </c>
      <c r="AK145" s="99">
        <v>3663.1185381114501</v>
      </c>
      <c r="AL145" s="99">
        <v>0</v>
      </c>
      <c r="AM145" s="99">
        <v>1395.5849043875901</v>
      </c>
      <c r="AN145" s="99">
        <v>379037.44636535598</v>
      </c>
      <c r="AO145" s="99">
        <v>0</v>
      </c>
      <c r="AP145" s="99">
        <v>3627070.6733703599</v>
      </c>
      <c r="AQ145" s="99">
        <v>7055497.5878906297</v>
      </c>
      <c r="AR145" s="99">
        <v>24206.277873039198</v>
      </c>
      <c r="AS145" s="99">
        <v>0</v>
      </c>
      <c r="AT145" s="99">
        <v>0</v>
      </c>
      <c r="AU145" s="99">
        <v>0</v>
      </c>
      <c r="AV145" s="99">
        <v>1237162.1880188</v>
      </c>
      <c r="AW145" s="99">
        <v>0</v>
      </c>
      <c r="AX145" s="99">
        <v>226220.913553238</v>
      </c>
      <c r="AY145" s="99">
        <v>39896.3322787285</v>
      </c>
      <c r="AZ145" s="99">
        <v>3892604.4485778799</v>
      </c>
      <c r="BA145" s="99">
        <v>17257.238852739301</v>
      </c>
      <c r="BB145" s="99">
        <v>0</v>
      </c>
      <c r="BC145" s="99">
        <v>6579125.1857910203</v>
      </c>
      <c r="BD145" s="99">
        <v>29920.278357982599</v>
      </c>
      <c r="BE145" s="99">
        <v>0</v>
      </c>
      <c r="BF145" s="99">
        <v>11775.2900881767</v>
      </c>
      <c r="BG145" s="99">
        <v>1237254.51158142</v>
      </c>
      <c r="BH145" s="99">
        <v>0</v>
      </c>
      <c r="BI145" s="99">
        <v>413580.234893799</v>
      </c>
      <c r="BJ145" s="99">
        <v>2077383.4049682601</v>
      </c>
      <c r="BK145" s="99">
        <v>4897.0989711880702</v>
      </c>
      <c r="BL145" s="99">
        <v>0</v>
      </c>
      <c r="BM145" s="99">
        <v>0</v>
      </c>
      <c r="BN145" s="99">
        <v>0</v>
      </c>
      <c r="BO145" s="99">
        <v>0</v>
      </c>
      <c r="BP145" s="99">
        <v>0</v>
      </c>
      <c r="BQ145" s="99">
        <v>0</v>
      </c>
      <c r="BR145" s="99">
        <v>10595.0225025415</v>
      </c>
      <c r="BS145" s="99">
        <v>1047360.60627747</v>
      </c>
      <c r="BT145" s="99">
        <v>3417.2128324806699</v>
      </c>
      <c r="BU145" s="99">
        <v>0</v>
      </c>
      <c r="BV145" s="99">
        <v>1431016.9373016399</v>
      </c>
      <c r="BW145" s="99">
        <v>3445.79541885853</v>
      </c>
      <c r="BX145" s="99">
        <v>0</v>
      </c>
      <c r="BY145" s="99">
        <v>0</v>
      </c>
      <c r="BZ145" s="99">
        <v>0</v>
      </c>
      <c r="CA145" s="99">
        <v>9497.5449542999304</v>
      </c>
      <c r="CB145" s="99">
        <v>1379747.9428253199</v>
      </c>
      <c r="CC145" s="99">
        <v>10761731.158569301</v>
      </c>
      <c r="CD145" s="99">
        <v>2499195.0114440899</v>
      </c>
      <c r="CE145" s="99">
        <v>128.706275656819</v>
      </c>
      <c r="CF145" s="99">
        <v>23890.428814888</v>
      </c>
      <c r="CG145" s="99">
        <v>186597.29137611401</v>
      </c>
      <c r="CH145" s="99">
        <v>0</v>
      </c>
      <c r="CI145" s="99">
        <v>9627.5779974460602</v>
      </c>
      <c r="CJ145" s="99">
        <v>1403616.3875885</v>
      </c>
      <c r="CK145" s="99">
        <v>10948607.9453125</v>
      </c>
      <c r="CL145" s="99">
        <v>2528843.59124756</v>
      </c>
      <c r="CM145" s="188">
        <v>10610.8261957169</v>
      </c>
      <c r="CN145" s="188">
        <v>1792771.0480194101</v>
      </c>
      <c r="CO145" s="188">
        <v>12151421.4993896</v>
      </c>
      <c r="CP145" s="99">
        <v>2528843.59124756</v>
      </c>
      <c r="CQ145" s="99">
        <v>0</v>
      </c>
      <c r="CR145" s="99">
        <v>0</v>
      </c>
      <c r="CS145" s="99">
        <v>0</v>
      </c>
      <c r="CT145" s="99">
        <v>0</v>
      </c>
      <c r="CU145" s="98">
        <v>5881.8137987250002</v>
      </c>
      <c r="CV145" s="98">
        <v>1113.888298326</v>
      </c>
    </row>
    <row r="146" spans="1:100" x14ac:dyDescent="0.2">
      <c r="A146" s="98" t="s">
        <v>53</v>
      </c>
      <c r="B146" s="100">
        <v>40422</v>
      </c>
      <c r="C146" s="99">
        <v>0</v>
      </c>
      <c r="D146" s="99">
        <v>3685.0357532501198</v>
      </c>
      <c r="E146" s="99">
        <v>5847.8758212924004</v>
      </c>
      <c r="F146" s="99">
        <v>96.1932007707655</v>
      </c>
      <c r="G146" s="99">
        <v>0</v>
      </c>
      <c r="H146" s="99">
        <v>0</v>
      </c>
      <c r="I146" s="99">
        <v>0</v>
      </c>
      <c r="J146" s="99">
        <v>1005.08658126742</v>
      </c>
      <c r="K146" s="99">
        <v>0</v>
      </c>
      <c r="L146" s="99">
        <v>247.75367365777501</v>
      </c>
      <c r="M146" s="99">
        <v>57.171192987822003</v>
      </c>
      <c r="N146" s="99">
        <v>3437.7058548033201</v>
      </c>
      <c r="O146" s="99">
        <v>40.331022726837503</v>
      </c>
      <c r="P146" s="99">
        <v>0</v>
      </c>
      <c r="Q146" s="99">
        <v>5820.1205009222003</v>
      </c>
      <c r="R146" s="99">
        <v>27.875190561870099</v>
      </c>
      <c r="S146" s="99">
        <v>0</v>
      </c>
      <c r="T146" s="99">
        <v>6.8793358884868203</v>
      </c>
      <c r="U146" s="99">
        <v>1007.88681919873</v>
      </c>
      <c r="V146" s="99">
        <v>0</v>
      </c>
      <c r="W146" s="99">
        <v>415698.24036026001</v>
      </c>
      <c r="X146" s="99">
        <v>934693.39971923805</v>
      </c>
      <c r="Y146" s="99">
        <v>1910.9098502546501</v>
      </c>
      <c r="Z146" s="99">
        <v>0</v>
      </c>
      <c r="AA146" s="99">
        <v>0</v>
      </c>
      <c r="AB146" s="99">
        <v>0</v>
      </c>
      <c r="AC146" s="99">
        <v>380616.380729675</v>
      </c>
      <c r="AD146" s="99">
        <v>0</v>
      </c>
      <c r="AE146" s="99">
        <v>16373.6405946016</v>
      </c>
      <c r="AF146" s="99">
        <v>5621.1885778307897</v>
      </c>
      <c r="AG146" s="99">
        <v>521222.17373657197</v>
      </c>
      <c r="AH146" s="99">
        <v>1803.5771977752399</v>
      </c>
      <c r="AI146" s="99">
        <v>0</v>
      </c>
      <c r="AJ146" s="99">
        <v>799523.68286132801</v>
      </c>
      <c r="AK146" s="99">
        <v>4563.1975337862996</v>
      </c>
      <c r="AL146" s="99">
        <v>0</v>
      </c>
      <c r="AM146" s="99">
        <v>1406.8737910836901</v>
      </c>
      <c r="AN146" s="99">
        <v>381769.71030426002</v>
      </c>
      <c r="AO146" s="99">
        <v>0</v>
      </c>
      <c r="AP146" s="99">
        <v>3478060.9231872601</v>
      </c>
      <c r="AQ146" s="99">
        <v>6962157.1790771503</v>
      </c>
      <c r="AR146" s="99">
        <v>24517.814929485299</v>
      </c>
      <c r="AS146" s="99">
        <v>0</v>
      </c>
      <c r="AT146" s="99">
        <v>0</v>
      </c>
      <c r="AU146" s="99">
        <v>0</v>
      </c>
      <c r="AV146" s="99">
        <v>1238073.1758117699</v>
      </c>
      <c r="AW146" s="99">
        <v>0</v>
      </c>
      <c r="AX146" s="99">
        <v>142122.56520462001</v>
      </c>
      <c r="AY146" s="99">
        <v>41675.3728275299</v>
      </c>
      <c r="AZ146" s="99">
        <v>3861443.1245117201</v>
      </c>
      <c r="BA146" s="99">
        <v>15461.145865321199</v>
      </c>
      <c r="BB146" s="99">
        <v>0</v>
      </c>
      <c r="BC146" s="99">
        <v>6358318.1896362295</v>
      </c>
      <c r="BD146" s="99">
        <v>36117.676301956199</v>
      </c>
      <c r="BE146" s="99">
        <v>0</v>
      </c>
      <c r="BF146" s="99">
        <v>12576.0402150154</v>
      </c>
      <c r="BG146" s="99">
        <v>1241095.0076293901</v>
      </c>
      <c r="BH146" s="99">
        <v>0</v>
      </c>
      <c r="BI146" s="99">
        <v>403124.88267517101</v>
      </c>
      <c r="BJ146" s="99">
        <v>2046535.9521637</v>
      </c>
      <c r="BK146" s="99">
        <v>4573.9035372734097</v>
      </c>
      <c r="BL146" s="99">
        <v>0</v>
      </c>
      <c r="BM146" s="99">
        <v>0</v>
      </c>
      <c r="BN146" s="99">
        <v>0</v>
      </c>
      <c r="BO146" s="99">
        <v>0</v>
      </c>
      <c r="BP146" s="99">
        <v>0</v>
      </c>
      <c r="BQ146" s="99">
        <v>0</v>
      </c>
      <c r="BR146" s="99">
        <v>11047.8229671717</v>
      </c>
      <c r="BS146" s="99">
        <v>1033547.37683105</v>
      </c>
      <c r="BT146" s="99">
        <v>2963.74928668141</v>
      </c>
      <c r="BU146" s="99">
        <v>0</v>
      </c>
      <c r="BV146" s="99">
        <v>1396116.9025268599</v>
      </c>
      <c r="BW146" s="99">
        <v>4148.9708963036501</v>
      </c>
      <c r="BX146" s="99">
        <v>0</v>
      </c>
      <c r="BY146" s="99">
        <v>0</v>
      </c>
      <c r="BZ146" s="99">
        <v>0</v>
      </c>
      <c r="CA146" s="99">
        <v>9512.5909974575006</v>
      </c>
      <c r="CB146" s="99">
        <v>1348740.40396118</v>
      </c>
      <c r="CC146" s="99">
        <v>10424649.888793901</v>
      </c>
      <c r="CD146" s="99">
        <v>2452502.8660583501</v>
      </c>
      <c r="CE146" s="99">
        <v>124.33237500488799</v>
      </c>
      <c r="CF146" s="99">
        <v>23615.019366025899</v>
      </c>
      <c r="CG146" s="99">
        <v>183843.30232620201</v>
      </c>
      <c r="CH146" s="99">
        <v>0</v>
      </c>
      <c r="CI146" s="99">
        <v>9636.8028000593204</v>
      </c>
      <c r="CJ146" s="99">
        <v>1372171.4311065699</v>
      </c>
      <c r="CK146" s="99">
        <v>10606328.4499512</v>
      </c>
      <c r="CL146" s="99">
        <v>2481886.3386840802</v>
      </c>
      <c r="CM146" s="188">
        <v>10636.7190902233</v>
      </c>
      <c r="CN146" s="188">
        <v>1751322.2953186</v>
      </c>
      <c r="CO146" s="188">
        <v>11848916.0737305</v>
      </c>
      <c r="CP146" s="99">
        <v>2481886.3386840802</v>
      </c>
      <c r="CQ146" s="99">
        <v>0</v>
      </c>
      <c r="CR146" s="99">
        <v>0</v>
      </c>
      <c r="CS146" s="99">
        <v>0</v>
      </c>
      <c r="CT146" s="99">
        <v>0</v>
      </c>
      <c r="CU146" s="98">
        <v>5850.4774341379998</v>
      </c>
      <c r="CV146" s="98">
        <v>1118.8776487739999</v>
      </c>
    </row>
    <row r="147" spans="1:100" x14ac:dyDescent="0.2">
      <c r="A147" s="98" t="s">
        <v>53</v>
      </c>
      <c r="B147" s="100">
        <v>40513</v>
      </c>
      <c r="C147" s="99">
        <v>0</v>
      </c>
      <c r="D147" s="99">
        <v>3710.4067468643202</v>
      </c>
      <c r="E147" s="99">
        <v>5783.9377594590196</v>
      </c>
      <c r="F147" s="99">
        <v>86.860404318198604</v>
      </c>
      <c r="G147" s="99">
        <v>0</v>
      </c>
      <c r="H147" s="99">
        <v>0</v>
      </c>
      <c r="I147" s="99">
        <v>0</v>
      </c>
      <c r="J147" s="99">
        <v>1010.5533304438</v>
      </c>
      <c r="K147" s="99">
        <v>0</v>
      </c>
      <c r="L147" s="99">
        <v>318.33648907765701</v>
      </c>
      <c r="M147" s="99">
        <v>52.824811511672998</v>
      </c>
      <c r="N147" s="99">
        <v>3410.6251950562</v>
      </c>
      <c r="O147" s="99">
        <v>39.090354039333803</v>
      </c>
      <c r="P147" s="99">
        <v>0</v>
      </c>
      <c r="Q147" s="99">
        <v>5814.7723388075801</v>
      </c>
      <c r="R147" s="99">
        <v>22.863043573219301</v>
      </c>
      <c r="S147" s="99">
        <v>0</v>
      </c>
      <c r="T147" s="99">
        <v>4.4962284251232596</v>
      </c>
      <c r="U147" s="99">
        <v>1016.53945829719</v>
      </c>
      <c r="V147" s="99">
        <v>0</v>
      </c>
      <c r="W147" s="99">
        <v>421779.10792159999</v>
      </c>
      <c r="X147" s="99">
        <v>922649.75586700405</v>
      </c>
      <c r="Y147" s="99">
        <v>1864.6204718649401</v>
      </c>
      <c r="Z147" s="99">
        <v>0</v>
      </c>
      <c r="AA147" s="99">
        <v>0</v>
      </c>
      <c r="AB147" s="99">
        <v>0</v>
      </c>
      <c r="AC147" s="99">
        <v>390081.96119689901</v>
      </c>
      <c r="AD147" s="99">
        <v>0</v>
      </c>
      <c r="AE147" s="99">
        <v>18202.145425558101</v>
      </c>
      <c r="AF147" s="99">
        <v>5532.4716864228203</v>
      </c>
      <c r="AG147" s="99">
        <v>521258.20046234102</v>
      </c>
      <c r="AH147" s="99">
        <v>1537.0680294036899</v>
      </c>
      <c r="AI147" s="99">
        <v>0</v>
      </c>
      <c r="AJ147" s="99">
        <v>800810.33475494396</v>
      </c>
      <c r="AK147" s="99">
        <v>3594.19138741493</v>
      </c>
      <c r="AL147" s="99">
        <v>0</v>
      </c>
      <c r="AM147" s="99">
        <v>1062.5082048475699</v>
      </c>
      <c r="AN147" s="99">
        <v>386550.52419281</v>
      </c>
      <c r="AO147" s="99">
        <v>0</v>
      </c>
      <c r="AP147" s="99">
        <v>3511077.0311889602</v>
      </c>
      <c r="AQ147" s="99">
        <v>6895768.6791381799</v>
      </c>
      <c r="AR147" s="99">
        <v>23812.694996595401</v>
      </c>
      <c r="AS147" s="99">
        <v>0</v>
      </c>
      <c r="AT147" s="99">
        <v>0</v>
      </c>
      <c r="AU147" s="99">
        <v>0</v>
      </c>
      <c r="AV147" s="99">
        <v>1282626.0581664999</v>
      </c>
      <c r="AW147" s="99">
        <v>0</v>
      </c>
      <c r="AX147" s="99">
        <v>164163.100503922</v>
      </c>
      <c r="AY147" s="99">
        <v>41859.501310825297</v>
      </c>
      <c r="AZ147" s="99">
        <v>3880250.7669372601</v>
      </c>
      <c r="BA147" s="99">
        <v>13805.1357934475</v>
      </c>
      <c r="BB147" s="99">
        <v>0</v>
      </c>
      <c r="BC147" s="99">
        <v>6354811.80932617</v>
      </c>
      <c r="BD147" s="99">
        <v>29424.833003759399</v>
      </c>
      <c r="BE147" s="99">
        <v>0</v>
      </c>
      <c r="BF147" s="99">
        <v>8118.4443255066899</v>
      </c>
      <c r="BG147" s="99">
        <v>1288550.31288147</v>
      </c>
      <c r="BH147" s="99">
        <v>0</v>
      </c>
      <c r="BI147" s="99">
        <v>400377.81384277297</v>
      </c>
      <c r="BJ147" s="99">
        <v>2023091.7648467999</v>
      </c>
      <c r="BK147" s="99">
        <v>4283.7358988523501</v>
      </c>
      <c r="BL147" s="99">
        <v>0</v>
      </c>
      <c r="BM147" s="99">
        <v>0</v>
      </c>
      <c r="BN147" s="99">
        <v>0</v>
      </c>
      <c r="BO147" s="99">
        <v>0</v>
      </c>
      <c r="BP147" s="99">
        <v>0</v>
      </c>
      <c r="BQ147" s="99">
        <v>0</v>
      </c>
      <c r="BR147" s="99">
        <v>11101.210635900499</v>
      </c>
      <c r="BS147" s="99">
        <v>1034714.86016083</v>
      </c>
      <c r="BT147" s="99">
        <v>2701.87862500548</v>
      </c>
      <c r="BU147" s="99">
        <v>0</v>
      </c>
      <c r="BV147" s="99">
        <v>1385529.70372009</v>
      </c>
      <c r="BW147" s="99">
        <v>3165.4618922770001</v>
      </c>
      <c r="BX147" s="99">
        <v>0</v>
      </c>
      <c r="BY147" s="99">
        <v>0</v>
      </c>
      <c r="BZ147" s="99">
        <v>0</v>
      </c>
      <c r="CA147" s="99">
        <v>9501.0204122066498</v>
      </c>
      <c r="CB147" s="99">
        <v>1343518.1589355499</v>
      </c>
      <c r="CC147" s="99">
        <v>10402981.0698242</v>
      </c>
      <c r="CD147" s="99">
        <v>2431094.6652221698</v>
      </c>
      <c r="CE147" s="99">
        <v>126.174442913383</v>
      </c>
      <c r="CF147" s="99">
        <v>23153.118330240301</v>
      </c>
      <c r="CG147" s="99">
        <v>179970.68883323701</v>
      </c>
      <c r="CH147" s="99">
        <v>0</v>
      </c>
      <c r="CI147" s="99">
        <v>9625.6825499534607</v>
      </c>
      <c r="CJ147" s="99">
        <v>1366663.7437744101</v>
      </c>
      <c r="CK147" s="99">
        <v>10581301.661377</v>
      </c>
      <c r="CL147" s="99">
        <v>2460478.4774780301</v>
      </c>
      <c r="CM147" s="188">
        <v>10642.9842350483</v>
      </c>
      <c r="CN147" s="188">
        <v>1762522.05505371</v>
      </c>
      <c r="CO147" s="188">
        <v>11881460.3826904</v>
      </c>
      <c r="CP147" s="99">
        <v>2460478.4774780301</v>
      </c>
      <c r="CQ147" s="99">
        <v>0</v>
      </c>
      <c r="CR147" s="99">
        <v>0</v>
      </c>
      <c r="CS147" s="99">
        <v>0</v>
      </c>
      <c r="CT147" s="99">
        <v>0</v>
      </c>
      <c r="CU147" s="98">
        <v>5789.0021317110004</v>
      </c>
      <c r="CV147" s="98">
        <v>1127.010991247</v>
      </c>
    </row>
    <row r="148" spans="1:100" x14ac:dyDescent="0.2">
      <c r="A148" s="98" t="s">
        <v>53</v>
      </c>
      <c r="B148" s="100">
        <v>40603</v>
      </c>
      <c r="C148" s="99">
        <v>0</v>
      </c>
      <c r="D148" s="99">
        <v>3761.9364240765599</v>
      </c>
      <c r="E148" s="99">
        <v>5769.9286656975701</v>
      </c>
      <c r="F148" s="99">
        <v>94.298655088990898</v>
      </c>
      <c r="G148" s="99">
        <v>0</v>
      </c>
      <c r="H148" s="99">
        <v>0</v>
      </c>
      <c r="I148" s="99">
        <v>0</v>
      </c>
      <c r="J148" s="99">
        <v>1061.2384809702601</v>
      </c>
      <c r="K148" s="99">
        <v>0</v>
      </c>
      <c r="L148" s="99">
        <v>262.43481000885401</v>
      </c>
      <c r="M148" s="99">
        <v>79.429753322154298</v>
      </c>
      <c r="N148" s="99">
        <v>3404.6043823957398</v>
      </c>
      <c r="O148" s="99">
        <v>0</v>
      </c>
      <c r="P148" s="99">
        <v>0</v>
      </c>
      <c r="Q148" s="99">
        <v>5841.96756720543</v>
      </c>
      <c r="R148" s="99">
        <v>0</v>
      </c>
      <c r="S148" s="99">
        <v>0</v>
      </c>
      <c r="T148" s="99">
        <v>26.646246961317999</v>
      </c>
      <c r="U148" s="99">
        <v>1062.88870571554</v>
      </c>
      <c r="V148" s="99">
        <v>0</v>
      </c>
      <c r="W148" s="99">
        <v>409935.92215347302</v>
      </c>
      <c r="X148" s="99">
        <v>921450.65036010696</v>
      </c>
      <c r="Y148" s="99">
        <v>2216.7374995052801</v>
      </c>
      <c r="Z148" s="99">
        <v>0</v>
      </c>
      <c r="AA148" s="99">
        <v>0</v>
      </c>
      <c r="AB148" s="99">
        <v>0</v>
      </c>
      <c r="AC148" s="99">
        <v>399041.06248474098</v>
      </c>
      <c r="AD148" s="99">
        <v>0</v>
      </c>
      <c r="AE148" s="99">
        <v>19136.094974041</v>
      </c>
      <c r="AF148" s="99">
        <v>9573.0762228965796</v>
      </c>
      <c r="AG148" s="99">
        <v>521451.808490753</v>
      </c>
      <c r="AH148" s="99">
        <v>0</v>
      </c>
      <c r="AI148" s="99">
        <v>0</v>
      </c>
      <c r="AJ148" s="99">
        <v>802757.05364990199</v>
      </c>
      <c r="AK148" s="99">
        <v>0</v>
      </c>
      <c r="AL148" s="99">
        <v>0</v>
      </c>
      <c r="AM148" s="99">
        <v>5475.0185943841898</v>
      </c>
      <c r="AN148" s="99">
        <v>397285.70752716099</v>
      </c>
      <c r="AO148" s="99">
        <v>0</v>
      </c>
      <c r="AP148" s="99">
        <v>3555694.88031006</v>
      </c>
      <c r="AQ148" s="99">
        <v>6950183.9641723596</v>
      </c>
      <c r="AR148" s="99">
        <v>29821.841444015499</v>
      </c>
      <c r="AS148" s="99">
        <v>0</v>
      </c>
      <c r="AT148" s="99">
        <v>0</v>
      </c>
      <c r="AU148" s="99">
        <v>0</v>
      </c>
      <c r="AV148" s="99">
        <v>1331594.37594604</v>
      </c>
      <c r="AW148" s="99">
        <v>0</v>
      </c>
      <c r="AX148" s="99">
        <v>172200.88434219401</v>
      </c>
      <c r="AY148" s="99">
        <v>73803.049960136399</v>
      </c>
      <c r="AZ148" s="99">
        <v>3915968.03796387</v>
      </c>
      <c r="BA148" s="99">
        <v>0</v>
      </c>
      <c r="BB148" s="99">
        <v>0</v>
      </c>
      <c r="BC148" s="99">
        <v>6440690.9834594699</v>
      </c>
      <c r="BD148" s="99">
        <v>0</v>
      </c>
      <c r="BE148" s="99">
        <v>0</v>
      </c>
      <c r="BF148" s="99">
        <v>44991.022207736998</v>
      </c>
      <c r="BG148" s="99">
        <v>1335862.86064148</v>
      </c>
      <c r="BH148" s="99">
        <v>0</v>
      </c>
      <c r="BI148" s="99">
        <v>392389.07537460298</v>
      </c>
      <c r="BJ148" s="99">
        <v>2044476.34111023</v>
      </c>
      <c r="BK148" s="99">
        <v>4884.2844069004104</v>
      </c>
      <c r="BL148" s="99">
        <v>0</v>
      </c>
      <c r="BM148" s="99">
        <v>0</v>
      </c>
      <c r="BN148" s="99">
        <v>0</v>
      </c>
      <c r="BO148" s="99">
        <v>0</v>
      </c>
      <c r="BP148" s="99">
        <v>0</v>
      </c>
      <c r="BQ148" s="99">
        <v>0</v>
      </c>
      <c r="BR148" s="99">
        <v>17721.872850179701</v>
      </c>
      <c r="BS148" s="99">
        <v>1041531.3594665501</v>
      </c>
      <c r="BT148" s="99">
        <v>0</v>
      </c>
      <c r="BU148" s="99">
        <v>0</v>
      </c>
      <c r="BV148" s="99">
        <v>1381585.8454284701</v>
      </c>
      <c r="BW148" s="99">
        <v>0</v>
      </c>
      <c r="BX148" s="99">
        <v>0</v>
      </c>
      <c r="BY148" s="99">
        <v>0</v>
      </c>
      <c r="BZ148" s="99">
        <v>0</v>
      </c>
      <c r="CA148" s="99">
        <v>9540.4267029762304</v>
      </c>
      <c r="CB148" s="99">
        <v>1338253.8170928999</v>
      </c>
      <c r="CC148" s="99">
        <v>10661574.655151401</v>
      </c>
      <c r="CD148" s="99">
        <v>2431479.2895202599</v>
      </c>
      <c r="CE148" s="99">
        <v>120.750598313287</v>
      </c>
      <c r="CF148" s="99">
        <v>22993.799768924699</v>
      </c>
      <c r="CG148" s="99">
        <v>180752.62454223601</v>
      </c>
      <c r="CH148" s="99">
        <v>0</v>
      </c>
      <c r="CI148" s="99">
        <v>9661.4422028064691</v>
      </c>
      <c r="CJ148" s="99">
        <v>1361167.79568481</v>
      </c>
      <c r="CK148" s="99">
        <v>10844922.5184326</v>
      </c>
      <c r="CL148" s="99">
        <v>2458556.1066284198</v>
      </c>
      <c r="CM148" s="188">
        <v>10706.1730350256</v>
      </c>
      <c r="CN148" s="188">
        <v>1770412.5688171401</v>
      </c>
      <c r="CO148" s="188">
        <v>12080834.7619629</v>
      </c>
      <c r="CP148" s="99">
        <v>2458556.1066284198</v>
      </c>
      <c r="CQ148" s="99">
        <v>0</v>
      </c>
      <c r="CR148" s="99">
        <v>0</v>
      </c>
      <c r="CS148" s="99">
        <v>0</v>
      </c>
      <c r="CT148" s="99">
        <v>0</v>
      </c>
      <c r="CU148" s="98">
        <v>5775.6539279529998</v>
      </c>
      <c r="CV148" s="98">
        <v>1171.59088537</v>
      </c>
    </row>
    <row r="149" spans="1:100" x14ac:dyDescent="0.2">
      <c r="A149" s="98" t="s">
        <v>53</v>
      </c>
      <c r="B149" s="100">
        <v>40695</v>
      </c>
      <c r="C149" s="99">
        <v>0</v>
      </c>
      <c r="D149" s="99">
        <v>3807.8774612843999</v>
      </c>
      <c r="E149" s="99">
        <v>5755.91127902269</v>
      </c>
      <c r="F149" s="99">
        <v>100.74475088995</v>
      </c>
      <c r="G149" s="99">
        <v>0</v>
      </c>
      <c r="H149" s="99">
        <v>0</v>
      </c>
      <c r="I149" s="99">
        <v>0</v>
      </c>
      <c r="J149" s="99">
        <v>1085.7709432691299</v>
      </c>
      <c r="K149" s="99">
        <v>0</v>
      </c>
      <c r="L149" s="99">
        <v>284.88553433865297</v>
      </c>
      <c r="M149" s="99">
        <v>74.736338509246707</v>
      </c>
      <c r="N149" s="99">
        <v>3418.1541387736802</v>
      </c>
      <c r="O149" s="99">
        <v>0</v>
      </c>
      <c r="P149" s="99">
        <v>0</v>
      </c>
      <c r="Q149" s="99">
        <v>5836.74951660633</v>
      </c>
      <c r="R149" s="99">
        <v>0</v>
      </c>
      <c r="S149" s="99">
        <v>0</v>
      </c>
      <c r="T149" s="99">
        <v>27.294454776681999</v>
      </c>
      <c r="U149" s="99">
        <v>1087.6403053402901</v>
      </c>
      <c r="V149" s="99">
        <v>0</v>
      </c>
      <c r="W149" s="99">
        <v>438548.08844375599</v>
      </c>
      <c r="X149" s="99">
        <v>907178.56339263904</v>
      </c>
      <c r="Y149" s="99">
        <v>2055.66890382767</v>
      </c>
      <c r="Z149" s="99">
        <v>0</v>
      </c>
      <c r="AA149" s="99">
        <v>0</v>
      </c>
      <c r="AB149" s="99">
        <v>0</v>
      </c>
      <c r="AC149" s="99">
        <v>413599.25668335002</v>
      </c>
      <c r="AD149" s="99">
        <v>0</v>
      </c>
      <c r="AE149" s="99">
        <v>16938.7303533554</v>
      </c>
      <c r="AF149" s="99">
        <v>10066.581657409701</v>
      </c>
      <c r="AG149" s="99">
        <v>518035.35777664202</v>
      </c>
      <c r="AH149" s="99">
        <v>0</v>
      </c>
      <c r="AI149" s="99">
        <v>0</v>
      </c>
      <c r="AJ149" s="99">
        <v>776260.85375976597</v>
      </c>
      <c r="AK149" s="99">
        <v>0</v>
      </c>
      <c r="AL149" s="99">
        <v>0</v>
      </c>
      <c r="AM149" s="99">
        <v>5058.9048223495502</v>
      </c>
      <c r="AN149" s="99">
        <v>413433.419193268</v>
      </c>
      <c r="AO149" s="99">
        <v>0</v>
      </c>
      <c r="AP149" s="99">
        <v>3702201.9771728502</v>
      </c>
      <c r="AQ149" s="99">
        <v>6870319.1193237295</v>
      </c>
      <c r="AR149" s="99">
        <v>27760.098079919801</v>
      </c>
      <c r="AS149" s="99">
        <v>0</v>
      </c>
      <c r="AT149" s="99">
        <v>0</v>
      </c>
      <c r="AU149" s="99">
        <v>0</v>
      </c>
      <c r="AV149" s="99">
        <v>1390638.90559387</v>
      </c>
      <c r="AW149" s="99">
        <v>0</v>
      </c>
      <c r="AX149" s="99">
        <v>152425.80455017099</v>
      </c>
      <c r="AY149" s="99">
        <v>76894.301189422593</v>
      </c>
      <c r="AZ149" s="99">
        <v>3899183.48577881</v>
      </c>
      <c r="BA149" s="99">
        <v>0</v>
      </c>
      <c r="BB149" s="99">
        <v>0</v>
      </c>
      <c r="BC149" s="99">
        <v>6308794.86999512</v>
      </c>
      <c r="BD149" s="99">
        <v>0</v>
      </c>
      <c r="BE149" s="99">
        <v>0</v>
      </c>
      <c r="BF149" s="99">
        <v>41594.183971881903</v>
      </c>
      <c r="BG149" s="99">
        <v>1392899.3720855699</v>
      </c>
      <c r="BH149" s="99">
        <v>0</v>
      </c>
      <c r="BI149" s="99">
        <v>390061.277629852</v>
      </c>
      <c r="BJ149" s="99">
        <v>2029464.84671021</v>
      </c>
      <c r="BK149" s="99">
        <v>4597.2460656762096</v>
      </c>
      <c r="BL149" s="99">
        <v>0</v>
      </c>
      <c r="BM149" s="99">
        <v>0</v>
      </c>
      <c r="BN149" s="99">
        <v>0</v>
      </c>
      <c r="BO149" s="99">
        <v>0</v>
      </c>
      <c r="BP149" s="99">
        <v>0</v>
      </c>
      <c r="BQ149" s="99">
        <v>0</v>
      </c>
      <c r="BR149" s="99">
        <v>18923.104636907599</v>
      </c>
      <c r="BS149" s="99">
        <v>1050778.6035308801</v>
      </c>
      <c r="BT149" s="99">
        <v>0</v>
      </c>
      <c r="BU149" s="99">
        <v>0</v>
      </c>
      <c r="BV149" s="99">
        <v>1342184.60569763</v>
      </c>
      <c r="BW149" s="99">
        <v>0</v>
      </c>
      <c r="BX149" s="99">
        <v>0</v>
      </c>
      <c r="BY149" s="99">
        <v>0</v>
      </c>
      <c r="BZ149" s="99">
        <v>0</v>
      </c>
      <c r="CA149" s="99">
        <v>9569.5640910863895</v>
      </c>
      <c r="CB149" s="99">
        <v>1342142.6846618699</v>
      </c>
      <c r="CC149" s="99">
        <v>10447852.5239258</v>
      </c>
      <c r="CD149" s="99">
        <v>2411035.49151611</v>
      </c>
      <c r="CE149" s="99">
        <v>123.831923121586</v>
      </c>
      <c r="CF149" s="99">
        <v>22891.7611773014</v>
      </c>
      <c r="CG149" s="99">
        <v>180645.22530937201</v>
      </c>
      <c r="CH149" s="99">
        <v>0</v>
      </c>
      <c r="CI149" s="99">
        <v>9694.2224701643008</v>
      </c>
      <c r="CJ149" s="99">
        <v>1365314.8074340799</v>
      </c>
      <c r="CK149" s="99">
        <v>10629904.833252</v>
      </c>
      <c r="CL149" s="99">
        <v>2435297.6028747601</v>
      </c>
      <c r="CM149" s="188">
        <v>10767.3079378605</v>
      </c>
      <c r="CN149" s="188">
        <v>1779609.5873107901</v>
      </c>
      <c r="CO149" s="188">
        <v>12134586.2806396</v>
      </c>
      <c r="CP149" s="99">
        <v>2435297.6028747601</v>
      </c>
      <c r="CQ149" s="99">
        <v>0</v>
      </c>
      <c r="CR149" s="99">
        <v>0</v>
      </c>
      <c r="CS149" s="99">
        <v>0</v>
      </c>
      <c r="CT149" s="99">
        <v>0</v>
      </c>
      <c r="CU149" s="98">
        <v>5757.9594096219998</v>
      </c>
      <c r="CV149" s="98">
        <v>1200.1942806500001</v>
      </c>
    </row>
    <row r="150" spans="1:100" x14ac:dyDescent="0.2">
      <c r="A150" s="98" t="s">
        <v>53</v>
      </c>
      <c r="B150" s="100">
        <v>40787</v>
      </c>
      <c r="C150" s="99">
        <v>0</v>
      </c>
      <c r="D150" s="99">
        <v>3881.4022487998</v>
      </c>
      <c r="E150" s="99">
        <v>5770.8833543062201</v>
      </c>
      <c r="F150" s="99">
        <v>109.794986558147</v>
      </c>
      <c r="G150" s="99">
        <v>0</v>
      </c>
      <c r="H150" s="99">
        <v>0</v>
      </c>
      <c r="I150" s="99">
        <v>0</v>
      </c>
      <c r="J150" s="99">
        <v>1098.0075130611699</v>
      </c>
      <c r="K150" s="99">
        <v>0</v>
      </c>
      <c r="L150" s="99">
        <v>357.51328581571602</v>
      </c>
      <c r="M150" s="99">
        <v>80.029442456550896</v>
      </c>
      <c r="N150" s="99">
        <v>3458.6400748491301</v>
      </c>
      <c r="O150" s="99">
        <v>0</v>
      </c>
      <c r="P150" s="99">
        <v>0</v>
      </c>
      <c r="Q150" s="99">
        <v>5838.5121613740903</v>
      </c>
      <c r="R150" s="99">
        <v>0</v>
      </c>
      <c r="S150" s="99">
        <v>0</v>
      </c>
      <c r="T150" s="99">
        <v>33.736616551876097</v>
      </c>
      <c r="U150" s="99">
        <v>1099.2476773410999</v>
      </c>
      <c r="V150" s="99">
        <v>0</v>
      </c>
      <c r="W150" s="99">
        <v>432079.94224166899</v>
      </c>
      <c r="X150" s="99">
        <v>904861.18885040295</v>
      </c>
      <c r="Y150" s="99">
        <v>1628.4573083967</v>
      </c>
      <c r="Z150" s="99">
        <v>0</v>
      </c>
      <c r="AA150" s="99">
        <v>0</v>
      </c>
      <c r="AB150" s="99">
        <v>0</v>
      </c>
      <c r="AC150" s="99">
        <v>420092.31613922102</v>
      </c>
      <c r="AD150" s="99">
        <v>0</v>
      </c>
      <c r="AE150" s="99">
        <v>18292.141549110402</v>
      </c>
      <c r="AF150" s="99">
        <v>10246.1955025196</v>
      </c>
      <c r="AG150" s="99">
        <v>523024.14858245902</v>
      </c>
      <c r="AH150" s="99">
        <v>0</v>
      </c>
      <c r="AI150" s="99">
        <v>0</v>
      </c>
      <c r="AJ150" s="99">
        <v>771770.87012481701</v>
      </c>
      <c r="AK150" s="99">
        <v>0</v>
      </c>
      <c r="AL150" s="99">
        <v>0</v>
      </c>
      <c r="AM150" s="99">
        <v>6027.7343481183098</v>
      </c>
      <c r="AN150" s="99">
        <v>421407.96443557699</v>
      </c>
      <c r="AO150" s="99">
        <v>0</v>
      </c>
      <c r="AP150" s="99">
        <v>3652241.0892639202</v>
      </c>
      <c r="AQ150" s="99">
        <v>6849776.67370605</v>
      </c>
      <c r="AR150" s="99">
        <v>20120.534492015799</v>
      </c>
      <c r="AS150" s="99">
        <v>0</v>
      </c>
      <c r="AT150" s="99">
        <v>0</v>
      </c>
      <c r="AU150" s="99">
        <v>0</v>
      </c>
      <c r="AV150" s="99">
        <v>1424838.8896484401</v>
      </c>
      <c r="AW150" s="99">
        <v>0</v>
      </c>
      <c r="AX150" s="99">
        <v>162915.60742759699</v>
      </c>
      <c r="AY150" s="99">
        <v>77680.906925201401</v>
      </c>
      <c r="AZ150" s="99">
        <v>3926095.97573853</v>
      </c>
      <c r="BA150" s="99">
        <v>0</v>
      </c>
      <c r="BB150" s="99">
        <v>0</v>
      </c>
      <c r="BC150" s="99">
        <v>6271389.7015991202</v>
      </c>
      <c r="BD150" s="99">
        <v>0</v>
      </c>
      <c r="BE150" s="99">
        <v>0</v>
      </c>
      <c r="BF150" s="99">
        <v>50027.377777099602</v>
      </c>
      <c r="BG150" s="99">
        <v>1428425.07170105</v>
      </c>
      <c r="BH150" s="99">
        <v>0</v>
      </c>
      <c r="BI150" s="99">
        <v>389935.24583816499</v>
      </c>
      <c r="BJ150" s="99">
        <v>2008894.5715332001</v>
      </c>
      <c r="BK150" s="99">
        <v>5012.9124597311002</v>
      </c>
      <c r="BL150" s="99">
        <v>0</v>
      </c>
      <c r="BM150" s="99">
        <v>0</v>
      </c>
      <c r="BN150" s="99">
        <v>0</v>
      </c>
      <c r="BO150" s="99">
        <v>0</v>
      </c>
      <c r="BP150" s="99">
        <v>0</v>
      </c>
      <c r="BQ150" s="99">
        <v>0</v>
      </c>
      <c r="BR150" s="99">
        <v>18203.453798532501</v>
      </c>
      <c r="BS150" s="99">
        <v>1062425.1708831801</v>
      </c>
      <c r="BT150" s="99">
        <v>0</v>
      </c>
      <c r="BU150" s="99">
        <v>0</v>
      </c>
      <c r="BV150" s="99">
        <v>1313175.8336029099</v>
      </c>
      <c r="BW150" s="99">
        <v>0</v>
      </c>
      <c r="BX150" s="99">
        <v>0</v>
      </c>
      <c r="BY150" s="99">
        <v>0</v>
      </c>
      <c r="BZ150" s="99">
        <v>0</v>
      </c>
      <c r="CA150" s="99">
        <v>9637.3266954421997</v>
      </c>
      <c r="CB150" s="99">
        <v>1333562.62059021</v>
      </c>
      <c r="CC150" s="99">
        <v>10474806.9558105</v>
      </c>
      <c r="CD150" s="99">
        <v>2407039.9371032701</v>
      </c>
      <c r="CE150" s="99">
        <v>126.88646466657499</v>
      </c>
      <c r="CF150" s="99">
        <v>23569.211543083198</v>
      </c>
      <c r="CG150" s="99">
        <v>187526.19347381601</v>
      </c>
      <c r="CH150" s="99">
        <v>0</v>
      </c>
      <c r="CI150" s="99">
        <v>9764.9081246852893</v>
      </c>
      <c r="CJ150" s="99">
        <v>1356896.5712280299</v>
      </c>
      <c r="CK150" s="99">
        <v>10659605.3820801</v>
      </c>
      <c r="CL150" s="99">
        <v>2432968.1961975102</v>
      </c>
      <c r="CM150" s="188">
        <v>10867.521798253099</v>
      </c>
      <c r="CN150" s="188">
        <v>1775850.8918304399</v>
      </c>
      <c r="CO150" s="188">
        <v>12101786.2269287</v>
      </c>
      <c r="CP150" s="99">
        <v>2432968.1961975102</v>
      </c>
      <c r="CQ150" s="99">
        <v>0</v>
      </c>
      <c r="CR150" s="99">
        <v>0</v>
      </c>
      <c r="CS150" s="99">
        <v>0</v>
      </c>
      <c r="CT150" s="99">
        <v>0</v>
      </c>
      <c r="CU150" s="98">
        <v>5772.7883356359998</v>
      </c>
      <c r="CV150" s="98">
        <v>1213.7035851769999</v>
      </c>
    </row>
    <row r="151" spans="1:100" x14ac:dyDescent="0.2">
      <c r="A151" s="98" t="s">
        <v>53</v>
      </c>
      <c r="B151" s="100">
        <v>40878</v>
      </c>
      <c r="C151" s="99">
        <v>0</v>
      </c>
      <c r="D151" s="99">
        <v>3974.1072065830199</v>
      </c>
      <c r="E151" s="99">
        <v>5780.6925855278996</v>
      </c>
      <c r="F151" s="99">
        <v>127.804529311135</v>
      </c>
      <c r="G151" s="99">
        <v>0</v>
      </c>
      <c r="H151" s="99">
        <v>0</v>
      </c>
      <c r="I151" s="99">
        <v>0</v>
      </c>
      <c r="J151" s="99">
        <v>1104.4100304245901</v>
      </c>
      <c r="K151" s="99">
        <v>0</v>
      </c>
      <c r="L151" s="99">
        <v>352.56800763309002</v>
      </c>
      <c r="M151" s="99">
        <v>97.666743383742897</v>
      </c>
      <c r="N151" s="99">
        <v>3496.2276730835401</v>
      </c>
      <c r="O151" s="99">
        <v>0</v>
      </c>
      <c r="P151" s="99">
        <v>0</v>
      </c>
      <c r="Q151" s="99">
        <v>5945.1166365146601</v>
      </c>
      <c r="R151" s="99">
        <v>0</v>
      </c>
      <c r="S151" s="99">
        <v>0</v>
      </c>
      <c r="T151" s="99">
        <v>33.374389275442802</v>
      </c>
      <c r="U151" s="99">
        <v>1106.51687543094</v>
      </c>
      <c r="V151" s="99">
        <v>0</v>
      </c>
      <c r="W151" s="99">
        <v>443913.77271270799</v>
      </c>
      <c r="X151" s="99">
        <v>907971.56580352795</v>
      </c>
      <c r="Y151" s="99">
        <v>2184.7535270154499</v>
      </c>
      <c r="Z151" s="99">
        <v>0</v>
      </c>
      <c r="AA151" s="99">
        <v>0</v>
      </c>
      <c r="AB151" s="99">
        <v>0</v>
      </c>
      <c r="AC151" s="99">
        <v>409457.05419540399</v>
      </c>
      <c r="AD151" s="99">
        <v>0</v>
      </c>
      <c r="AE151" s="99">
        <v>19991.736769676201</v>
      </c>
      <c r="AF151" s="99">
        <v>13453.8991250992</v>
      </c>
      <c r="AG151" s="99">
        <v>530880.37769317604</v>
      </c>
      <c r="AH151" s="99">
        <v>0</v>
      </c>
      <c r="AI151" s="99">
        <v>0</v>
      </c>
      <c r="AJ151" s="99">
        <v>791375.42307281506</v>
      </c>
      <c r="AK151" s="99">
        <v>0</v>
      </c>
      <c r="AL151" s="99">
        <v>0</v>
      </c>
      <c r="AM151" s="99">
        <v>6167.4822039008104</v>
      </c>
      <c r="AN151" s="99">
        <v>416372.48344802897</v>
      </c>
      <c r="AO151" s="99">
        <v>0</v>
      </c>
      <c r="AP151" s="99">
        <v>3793054.6519470201</v>
      </c>
      <c r="AQ151" s="99">
        <v>6906249.7066040002</v>
      </c>
      <c r="AR151" s="99">
        <v>27007.2311880589</v>
      </c>
      <c r="AS151" s="99">
        <v>0</v>
      </c>
      <c r="AT151" s="99">
        <v>0</v>
      </c>
      <c r="AU151" s="99">
        <v>0</v>
      </c>
      <c r="AV151" s="99">
        <v>1397907.2579803499</v>
      </c>
      <c r="AW151" s="99">
        <v>0</v>
      </c>
      <c r="AX151" s="99">
        <v>182877.35007095299</v>
      </c>
      <c r="AY151" s="99">
        <v>101903.605957985</v>
      </c>
      <c r="AZ151" s="99">
        <v>4018276.44348145</v>
      </c>
      <c r="BA151" s="99">
        <v>0</v>
      </c>
      <c r="BB151" s="99">
        <v>0</v>
      </c>
      <c r="BC151" s="99">
        <v>6459351.04968262</v>
      </c>
      <c r="BD151" s="99">
        <v>0</v>
      </c>
      <c r="BE151" s="99">
        <v>0</v>
      </c>
      <c r="BF151" s="99">
        <v>51046.457166194901</v>
      </c>
      <c r="BG151" s="99">
        <v>1402428.73435974</v>
      </c>
      <c r="BH151" s="99">
        <v>0</v>
      </c>
      <c r="BI151" s="99">
        <v>402415.17219924898</v>
      </c>
      <c r="BJ151" s="99">
        <v>2005762.8522491499</v>
      </c>
      <c r="BK151" s="99">
        <v>4816.1375963091896</v>
      </c>
      <c r="BL151" s="99">
        <v>0</v>
      </c>
      <c r="BM151" s="99">
        <v>0</v>
      </c>
      <c r="BN151" s="99">
        <v>0</v>
      </c>
      <c r="BO151" s="99">
        <v>0</v>
      </c>
      <c r="BP151" s="99">
        <v>0</v>
      </c>
      <c r="BQ151" s="99">
        <v>0</v>
      </c>
      <c r="BR151" s="99">
        <v>23858.647566795298</v>
      </c>
      <c r="BS151" s="99">
        <v>1071725.5176544201</v>
      </c>
      <c r="BT151" s="99">
        <v>0</v>
      </c>
      <c r="BU151" s="99">
        <v>0</v>
      </c>
      <c r="BV151" s="99">
        <v>1322621.58158875</v>
      </c>
      <c r="BW151" s="99">
        <v>0</v>
      </c>
      <c r="BX151" s="99">
        <v>0</v>
      </c>
      <c r="BY151" s="99">
        <v>0</v>
      </c>
      <c r="BZ151" s="99">
        <v>0</v>
      </c>
      <c r="CA151" s="99">
        <v>9752.0764194726908</v>
      </c>
      <c r="CB151" s="99">
        <v>1350619.3441619901</v>
      </c>
      <c r="CC151" s="99">
        <v>10693169.5357666</v>
      </c>
      <c r="CD151" s="99">
        <v>2416164.3428344699</v>
      </c>
      <c r="CE151" s="99">
        <v>121.79753343667799</v>
      </c>
      <c r="CF151" s="99">
        <v>23324.770306825601</v>
      </c>
      <c r="CG151" s="99">
        <v>184588.55953216599</v>
      </c>
      <c r="CH151" s="99">
        <v>0</v>
      </c>
      <c r="CI151" s="99">
        <v>9872.46635115147</v>
      </c>
      <c r="CJ151" s="99">
        <v>1373866.9186096201</v>
      </c>
      <c r="CK151" s="99">
        <v>10875955.5932617</v>
      </c>
      <c r="CL151" s="99">
        <v>2441876.9454040499</v>
      </c>
      <c r="CM151" s="188">
        <v>10977.672983408</v>
      </c>
      <c r="CN151" s="188">
        <v>1791307.95121765</v>
      </c>
      <c r="CO151" s="188">
        <v>12286327.040161099</v>
      </c>
      <c r="CP151" s="99">
        <v>2441876.9454040499</v>
      </c>
      <c r="CQ151" s="99">
        <v>0</v>
      </c>
      <c r="CR151" s="99">
        <v>0</v>
      </c>
      <c r="CS151" s="99">
        <v>0</v>
      </c>
      <c r="CT151" s="99">
        <v>0</v>
      </c>
      <c r="CU151" s="98">
        <v>5783.0702581510004</v>
      </c>
      <c r="CV151" s="98">
        <v>1218.368646681</v>
      </c>
    </row>
    <row r="152" spans="1:100" x14ac:dyDescent="0.2">
      <c r="A152" s="98" t="s">
        <v>53</v>
      </c>
      <c r="B152" s="100">
        <v>40969</v>
      </c>
      <c r="C152" s="99">
        <v>0</v>
      </c>
      <c r="D152" s="99">
        <v>4043.4716138541698</v>
      </c>
      <c r="E152" s="99">
        <v>5768.1459151506397</v>
      </c>
      <c r="F152" s="99">
        <v>126.524056779221</v>
      </c>
      <c r="G152" s="99">
        <v>0</v>
      </c>
      <c r="H152" s="99">
        <v>0</v>
      </c>
      <c r="I152" s="99">
        <v>0</v>
      </c>
      <c r="J152" s="99">
        <v>1120.20995640755</v>
      </c>
      <c r="K152" s="99">
        <v>0</v>
      </c>
      <c r="L152" s="99">
        <v>267.01266167685401</v>
      </c>
      <c r="M152" s="99">
        <v>105.253427668475</v>
      </c>
      <c r="N152" s="99">
        <v>3529.9052447378599</v>
      </c>
      <c r="O152" s="99">
        <v>0</v>
      </c>
      <c r="P152" s="99">
        <v>0</v>
      </c>
      <c r="Q152" s="99">
        <v>5975.4149571061098</v>
      </c>
      <c r="R152" s="99">
        <v>0</v>
      </c>
      <c r="S152" s="99">
        <v>0</v>
      </c>
      <c r="T152" s="99">
        <v>23.7504549610894</v>
      </c>
      <c r="U152" s="99">
        <v>1120.9580501616001</v>
      </c>
      <c r="V152" s="99">
        <v>0</v>
      </c>
      <c r="W152" s="99">
        <v>466250.75649642898</v>
      </c>
      <c r="X152" s="99">
        <v>907186.63239288295</v>
      </c>
      <c r="Y152" s="99">
        <v>2261.6472033858299</v>
      </c>
      <c r="Z152" s="99">
        <v>0</v>
      </c>
      <c r="AA152" s="99">
        <v>0</v>
      </c>
      <c r="AB152" s="99">
        <v>0</v>
      </c>
      <c r="AC152" s="99">
        <v>421275.05952453602</v>
      </c>
      <c r="AD152" s="99">
        <v>0</v>
      </c>
      <c r="AE152" s="99">
        <v>14390.7214279175</v>
      </c>
      <c r="AF152" s="99">
        <v>15108.397987484899</v>
      </c>
      <c r="AG152" s="99">
        <v>533046.68480682396</v>
      </c>
      <c r="AH152" s="99">
        <v>0</v>
      </c>
      <c r="AI152" s="99">
        <v>0</v>
      </c>
      <c r="AJ152" s="99">
        <v>805321.21658325195</v>
      </c>
      <c r="AK152" s="99">
        <v>0</v>
      </c>
      <c r="AL152" s="99">
        <v>0</v>
      </c>
      <c r="AM152" s="99">
        <v>4556.2290384173402</v>
      </c>
      <c r="AN152" s="99">
        <v>420756.48297882098</v>
      </c>
      <c r="AO152" s="99">
        <v>0</v>
      </c>
      <c r="AP152" s="99">
        <v>4039202.4171752902</v>
      </c>
      <c r="AQ152" s="99">
        <v>6993743.1624145498</v>
      </c>
      <c r="AR152" s="99">
        <v>29363.244570493702</v>
      </c>
      <c r="AS152" s="99">
        <v>0</v>
      </c>
      <c r="AT152" s="99">
        <v>0</v>
      </c>
      <c r="AU152" s="99">
        <v>0</v>
      </c>
      <c r="AV152" s="99">
        <v>1446370.9847869901</v>
      </c>
      <c r="AW152" s="99">
        <v>0</v>
      </c>
      <c r="AX152" s="99">
        <v>137386.66952323899</v>
      </c>
      <c r="AY152" s="99">
        <v>115300.65127182</v>
      </c>
      <c r="AZ152" s="99">
        <v>4089772.9002380399</v>
      </c>
      <c r="BA152" s="99">
        <v>0</v>
      </c>
      <c r="BB152" s="99">
        <v>0</v>
      </c>
      <c r="BC152" s="99">
        <v>6650376.2393188505</v>
      </c>
      <c r="BD152" s="99">
        <v>0</v>
      </c>
      <c r="BE152" s="99">
        <v>0</v>
      </c>
      <c r="BF152" s="99">
        <v>36777.361090660102</v>
      </c>
      <c r="BG152" s="99">
        <v>1446620.9722595201</v>
      </c>
      <c r="BH152" s="99">
        <v>0</v>
      </c>
      <c r="BI152" s="99">
        <v>419556.96964645397</v>
      </c>
      <c r="BJ152" s="99">
        <v>2047551.7708892799</v>
      </c>
      <c r="BK152" s="99">
        <v>5302.0848134159996</v>
      </c>
      <c r="BL152" s="99">
        <v>0</v>
      </c>
      <c r="BM152" s="99">
        <v>0</v>
      </c>
      <c r="BN152" s="99">
        <v>0</v>
      </c>
      <c r="BO152" s="99">
        <v>0</v>
      </c>
      <c r="BP152" s="99">
        <v>0</v>
      </c>
      <c r="BQ152" s="99">
        <v>0</v>
      </c>
      <c r="BR152" s="99">
        <v>26632.300872564301</v>
      </c>
      <c r="BS152" s="99">
        <v>1093932.44923401</v>
      </c>
      <c r="BT152" s="99">
        <v>0</v>
      </c>
      <c r="BU152" s="99">
        <v>0</v>
      </c>
      <c r="BV152" s="99">
        <v>1343964.8031768801</v>
      </c>
      <c r="BW152" s="99">
        <v>0</v>
      </c>
      <c r="BX152" s="99">
        <v>0</v>
      </c>
      <c r="BY152" s="99">
        <v>0</v>
      </c>
      <c r="BZ152" s="99">
        <v>0</v>
      </c>
      <c r="CA152" s="99">
        <v>9819.7361060380899</v>
      </c>
      <c r="CB152" s="99">
        <v>1370536.63774109</v>
      </c>
      <c r="CC152" s="99">
        <v>11039510.221801801</v>
      </c>
      <c r="CD152" s="99">
        <v>2456076.1850280799</v>
      </c>
      <c r="CE152" s="99">
        <v>117.17504483554499</v>
      </c>
      <c r="CF152" s="99">
        <v>21650.572510242499</v>
      </c>
      <c r="CG152" s="99">
        <v>170542.455379486</v>
      </c>
      <c r="CH152" s="99">
        <v>0</v>
      </c>
      <c r="CI152" s="99">
        <v>9937.0287151336706</v>
      </c>
      <c r="CJ152" s="99">
        <v>1392250.94871521</v>
      </c>
      <c r="CK152" s="99">
        <v>11211990.041381801</v>
      </c>
      <c r="CL152" s="99">
        <v>2481926.4929809598</v>
      </c>
      <c r="CM152" s="188">
        <v>11038.9093617201</v>
      </c>
      <c r="CN152" s="188">
        <v>1809653.69848633</v>
      </c>
      <c r="CO152" s="188">
        <v>12666549.2330322</v>
      </c>
      <c r="CP152" s="99">
        <v>2481926.4929809598</v>
      </c>
      <c r="CQ152" s="99">
        <v>0</v>
      </c>
      <c r="CR152" s="99">
        <v>0</v>
      </c>
      <c r="CS152" s="99">
        <v>0</v>
      </c>
      <c r="CT152" s="99">
        <v>0</v>
      </c>
      <c r="CU152" s="98">
        <v>5772.6142889570001</v>
      </c>
      <c r="CV152" s="98">
        <v>1229.1133466199999</v>
      </c>
    </row>
    <row r="153" spans="1:100" x14ac:dyDescent="0.2">
      <c r="A153" s="98" t="s">
        <v>53</v>
      </c>
      <c r="B153" s="100">
        <v>41061</v>
      </c>
      <c r="C153" s="99">
        <v>0</v>
      </c>
      <c r="D153" s="99">
        <v>4060.10897618532</v>
      </c>
      <c r="E153" s="99">
        <v>5790.3357605338097</v>
      </c>
      <c r="F153" s="99">
        <v>127.975069928914</v>
      </c>
      <c r="G153" s="99">
        <v>0</v>
      </c>
      <c r="H153" s="99">
        <v>0</v>
      </c>
      <c r="I153" s="99">
        <v>0</v>
      </c>
      <c r="J153" s="99">
        <v>1134.09587882459</v>
      </c>
      <c r="K153" s="99">
        <v>0</v>
      </c>
      <c r="L153" s="99">
        <v>293.59190787002399</v>
      </c>
      <c r="M153" s="99">
        <v>103.99207123462099</v>
      </c>
      <c r="N153" s="99">
        <v>3590.17135724425</v>
      </c>
      <c r="O153" s="99">
        <v>0</v>
      </c>
      <c r="P153" s="99">
        <v>0</v>
      </c>
      <c r="Q153" s="99">
        <v>5922.3080417513802</v>
      </c>
      <c r="R153" s="99">
        <v>0</v>
      </c>
      <c r="S153" s="99">
        <v>0</v>
      </c>
      <c r="T153" s="99">
        <v>22.226902262540499</v>
      </c>
      <c r="U153" s="99">
        <v>1134.1308513581801</v>
      </c>
      <c r="V153" s="99">
        <v>0</v>
      </c>
      <c r="W153" s="99">
        <v>443002.85323333699</v>
      </c>
      <c r="X153" s="99">
        <v>897239.17301178002</v>
      </c>
      <c r="Y153" s="99">
        <v>2251.1566197574102</v>
      </c>
      <c r="Z153" s="99">
        <v>0</v>
      </c>
      <c r="AA153" s="99">
        <v>0</v>
      </c>
      <c r="AB153" s="99">
        <v>0</v>
      </c>
      <c r="AC153" s="99">
        <v>416336.58940505999</v>
      </c>
      <c r="AD153" s="99">
        <v>0</v>
      </c>
      <c r="AE153" s="99">
        <v>17107.697020769101</v>
      </c>
      <c r="AF153" s="99">
        <v>15373.038657188399</v>
      </c>
      <c r="AG153" s="99">
        <v>534444.17697143601</v>
      </c>
      <c r="AH153" s="99">
        <v>0</v>
      </c>
      <c r="AI153" s="99">
        <v>0</v>
      </c>
      <c r="AJ153" s="99">
        <v>779883.40280151402</v>
      </c>
      <c r="AK153" s="99">
        <v>0</v>
      </c>
      <c r="AL153" s="99">
        <v>0</v>
      </c>
      <c r="AM153" s="99">
        <v>3763.9487456679299</v>
      </c>
      <c r="AN153" s="99">
        <v>421881.07828903198</v>
      </c>
      <c r="AO153" s="99">
        <v>0</v>
      </c>
      <c r="AP153" s="99">
        <v>3913344.5132446298</v>
      </c>
      <c r="AQ153" s="99">
        <v>6946533.4136352502</v>
      </c>
      <c r="AR153" s="99">
        <v>29382.6108624935</v>
      </c>
      <c r="AS153" s="99">
        <v>0</v>
      </c>
      <c r="AT153" s="99">
        <v>0</v>
      </c>
      <c r="AU153" s="99">
        <v>0</v>
      </c>
      <c r="AV153" s="99">
        <v>1451024.66545105</v>
      </c>
      <c r="AW153" s="99">
        <v>0</v>
      </c>
      <c r="AX153" s="99">
        <v>158312.74847984299</v>
      </c>
      <c r="AY153" s="99">
        <v>117956.55965328201</v>
      </c>
      <c r="AZ153" s="99">
        <v>4118529.5453185998</v>
      </c>
      <c r="BA153" s="99">
        <v>0</v>
      </c>
      <c r="BB153" s="99">
        <v>0</v>
      </c>
      <c r="BC153" s="99">
        <v>6497844.5471191397</v>
      </c>
      <c r="BD153" s="99">
        <v>0</v>
      </c>
      <c r="BE153" s="99">
        <v>0</v>
      </c>
      <c r="BF153" s="99">
        <v>30472.9936015606</v>
      </c>
      <c r="BG153" s="99">
        <v>1450209.4160919201</v>
      </c>
      <c r="BH153" s="99">
        <v>0</v>
      </c>
      <c r="BI153" s="99">
        <v>420530.97623825102</v>
      </c>
      <c r="BJ153" s="99">
        <v>2040558.51716614</v>
      </c>
      <c r="BK153" s="99">
        <v>5228.6701545715296</v>
      </c>
      <c r="BL153" s="99">
        <v>0</v>
      </c>
      <c r="BM153" s="99">
        <v>0</v>
      </c>
      <c r="BN153" s="99">
        <v>0</v>
      </c>
      <c r="BO153" s="99">
        <v>0</v>
      </c>
      <c r="BP153" s="99">
        <v>0</v>
      </c>
      <c r="BQ153" s="99">
        <v>0</v>
      </c>
      <c r="BR153" s="99">
        <v>26364.758634090402</v>
      </c>
      <c r="BS153" s="99">
        <v>1122659.0798492399</v>
      </c>
      <c r="BT153" s="99">
        <v>0</v>
      </c>
      <c r="BU153" s="99">
        <v>0</v>
      </c>
      <c r="BV153" s="99">
        <v>1312026.1048584001</v>
      </c>
      <c r="BW153" s="99">
        <v>0</v>
      </c>
      <c r="BX153" s="99">
        <v>0</v>
      </c>
      <c r="BY153" s="99">
        <v>0</v>
      </c>
      <c r="BZ153" s="99">
        <v>0</v>
      </c>
      <c r="CA153" s="99">
        <v>9861.4420979022998</v>
      </c>
      <c r="CB153" s="99">
        <v>1348481.0141449</v>
      </c>
      <c r="CC153" s="99">
        <v>10898027.3469238</v>
      </c>
      <c r="CD153" s="99">
        <v>2452169.2142944299</v>
      </c>
      <c r="CE153" s="99">
        <v>119.285215845332</v>
      </c>
      <c r="CF153" s="99">
        <v>20843.1985173225</v>
      </c>
      <c r="CG153" s="99">
        <v>163803.638126373</v>
      </c>
      <c r="CH153" s="99">
        <v>0</v>
      </c>
      <c r="CI153" s="99">
        <v>9981.0753787756003</v>
      </c>
      <c r="CJ153" s="99">
        <v>1369347.61334229</v>
      </c>
      <c r="CK153" s="99">
        <v>11062460.8046875</v>
      </c>
      <c r="CL153" s="99">
        <v>2475642.6861267099</v>
      </c>
      <c r="CM153" s="188">
        <v>11095.8024790287</v>
      </c>
      <c r="CN153" s="188">
        <v>1795130.3492279099</v>
      </c>
      <c r="CO153" s="188">
        <v>12517224.925415</v>
      </c>
      <c r="CP153" s="99">
        <v>2475642.6861267099</v>
      </c>
      <c r="CQ153" s="99">
        <v>0</v>
      </c>
      <c r="CR153" s="99">
        <v>0</v>
      </c>
      <c r="CS153" s="99">
        <v>0</v>
      </c>
      <c r="CT153" s="99">
        <v>0</v>
      </c>
      <c r="CU153" s="98">
        <v>5790.4848187790003</v>
      </c>
      <c r="CV153" s="98">
        <v>1242.233925346</v>
      </c>
    </row>
    <row r="154" spans="1:100" x14ac:dyDescent="0.2">
      <c r="A154" s="98" t="s">
        <v>53</v>
      </c>
      <c r="B154" s="100">
        <v>41153</v>
      </c>
      <c r="C154" s="99">
        <v>0</v>
      </c>
      <c r="D154" s="99">
        <v>4115.0764902234096</v>
      </c>
      <c r="E154" s="99">
        <v>5837.9312207698804</v>
      </c>
      <c r="F154" s="99">
        <v>119.294055238366</v>
      </c>
      <c r="G154" s="99">
        <v>0</v>
      </c>
      <c r="H154" s="99">
        <v>0</v>
      </c>
      <c r="I154" s="99">
        <v>0</v>
      </c>
      <c r="J154" s="99">
        <v>1131.6569567024701</v>
      </c>
      <c r="K154" s="99">
        <v>0</v>
      </c>
      <c r="L154" s="99">
        <v>336.32338304445102</v>
      </c>
      <c r="M154" s="99">
        <v>111.217997764237</v>
      </c>
      <c r="N154" s="99">
        <v>3678.3491771817198</v>
      </c>
      <c r="O154" s="99">
        <v>0</v>
      </c>
      <c r="P154" s="99">
        <v>0</v>
      </c>
      <c r="Q154" s="99">
        <v>5886.1329504847499</v>
      </c>
      <c r="R154" s="99">
        <v>0</v>
      </c>
      <c r="S154" s="99">
        <v>0</v>
      </c>
      <c r="T154" s="99">
        <v>19.009091517422299</v>
      </c>
      <c r="U154" s="99">
        <v>1131.4537065327199</v>
      </c>
      <c r="V154" s="99">
        <v>0</v>
      </c>
      <c r="W154" s="99">
        <v>453536.63754653902</v>
      </c>
      <c r="X154" s="99">
        <v>897064.17658233596</v>
      </c>
      <c r="Y154" s="99">
        <v>1517.64243216813</v>
      </c>
      <c r="Z154" s="99">
        <v>0</v>
      </c>
      <c r="AA154" s="99">
        <v>0</v>
      </c>
      <c r="AB154" s="99">
        <v>0</v>
      </c>
      <c r="AC154" s="99">
        <v>426417.18441772502</v>
      </c>
      <c r="AD154" s="99">
        <v>0</v>
      </c>
      <c r="AE154" s="99">
        <v>19468.890598535501</v>
      </c>
      <c r="AF154" s="99">
        <v>16567.771539211299</v>
      </c>
      <c r="AG154" s="99">
        <v>540558.756332397</v>
      </c>
      <c r="AH154" s="99">
        <v>0</v>
      </c>
      <c r="AI154" s="99">
        <v>0</v>
      </c>
      <c r="AJ154" s="99">
        <v>755954.44188690197</v>
      </c>
      <c r="AK154" s="99">
        <v>0</v>
      </c>
      <c r="AL154" s="99">
        <v>0</v>
      </c>
      <c r="AM154" s="99">
        <v>2594.2653337717102</v>
      </c>
      <c r="AN154" s="99">
        <v>424720.92043304403</v>
      </c>
      <c r="AO154" s="99">
        <v>0</v>
      </c>
      <c r="AP154" s="99">
        <v>3974454.5911560101</v>
      </c>
      <c r="AQ154" s="99">
        <v>7050897.0033569299</v>
      </c>
      <c r="AR154" s="99">
        <v>19063.707693815199</v>
      </c>
      <c r="AS154" s="99">
        <v>0</v>
      </c>
      <c r="AT154" s="99">
        <v>0</v>
      </c>
      <c r="AU154" s="99">
        <v>0</v>
      </c>
      <c r="AV154" s="99">
        <v>1484952.3700103799</v>
      </c>
      <c r="AW154" s="99">
        <v>0</v>
      </c>
      <c r="AX154" s="99">
        <v>184146.83273887599</v>
      </c>
      <c r="AY154" s="99">
        <v>129979.98686599699</v>
      </c>
      <c r="AZ154" s="99">
        <v>4211151.9805908203</v>
      </c>
      <c r="BA154" s="99">
        <v>0</v>
      </c>
      <c r="BB154" s="99">
        <v>0</v>
      </c>
      <c r="BC154" s="99">
        <v>6387921.9006347703</v>
      </c>
      <c r="BD154" s="99">
        <v>0</v>
      </c>
      <c r="BE154" s="99">
        <v>0</v>
      </c>
      <c r="BF154" s="99">
        <v>22514.733577728301</v>
      </c>
      <c r="BG154" s="99">
        <v>1485350.7073669401</v>
      </c>
      <c r="BH154" s="99">
        <v>0</v>
      </c>
      <c r="BI154" s="99">
        <v>431346.847007751</v>
      </c>
      <c r="BJ154" s="99">
        <v>2103150.7421875</v>
      </c>
      <c r="BK154" s="99">
        <v>3496.05988153815</v>
      </c>
      <c r="BL154" s="99">
        <v>0</v>
      </c>
      <c r="BM154" s="99">
        <v>0</v>
      </c>
      <c r="BN154" s="99">
        <v>0</v>
      </c>
      <c r="BO154" s="99">
        <v>0</v>
      </c>
      <c r="BP154" s="99">
        <v>0</v>
      </c>
      <c r="BQ154" s="99">
        <v>0</v>
      </c>
      <c r="BR154" s="99">
        <v>28347.0320780277</v>
      </c>
      <c r="BS154" s="99">
        <v>1181618.6598205599</v>
      </c>
      <c r="BT154" s="99">
        <v>0</v>
      </c>
      <c r="BU154" s="99">
        <v>0</v>
      </c>
      <c r="BV154" s="99">
        <v>1316341.32089233</v>
      </c>
      <c r="BW154" s="99">
        <v>0</v>
      </c>
      <c r="BX154" s="99">
        <v>0</v>
      </c>
      <c r="BY154" s="99">
        <v>0</v>
      </c>
      <c r="BZ154" s="99">
        <v>0</v>
      </c>
      <c r="CA154" s="99">
        <v>9942.8150902986508</v>
      </c>
      <c r="CB154" s="99">
        <v>1344866.5413208001</v>
      </c>
      <c r="CC154" s="99">
        <v>10979681.848877</v>
      </c>
      <c r="CD154" s="99">
        <v>2548012.76025391</v>
      </c>
      <c r="CE154" s="99">
        <v>113.62473030853999</v>
      </c>
      <c r="CF154" s="99">
        <v>18673.153598547</v>
      </c>
      <c r="CG154" s="99">
        <v>152533.765113831</v>
      </c>
      <c r="CH154" s="99">
        <v>0</v>
      </c>
      <c r="CI154" s="99">
        <v>10057.183676242799</v>
      </c>
      <c r="CJ154" s="99">
        <v>1363571.2280426</v>
      </c>
      <c r="CK154" s="99">
        <v>11130905.283569301</v>
      </c>
      <c r="CL154" s="99">
        <v>2572937.0054626502</v>
      </c>
      <c r="CM154" s="188">
        <v>11192.1595276594</v>
      </c>
      <c r="CN154" s="188">
        <v>1788533.44915771</v>
      </c>
      <c r="CO154" s="188">
        <v>12630861.556152301</v>
      </c>
      <c r="CP154" s="99">
        <v>2572937.0054626502</v>
      </c>
      <c r="CQ154" s="99">
        <v>0</v>
      </c>
      <c r="CR154" s="99">
        <v>0</v>
      </c>
      <c r="CS154" s="99">
        <v>0</v>
      </c>
      <c r="CT154" s="99">
        <v>0</v>
      </c>
      <c r="CU154" s="98">
        <v>5836.9883868610004</v>
      </c>
      <c r="CV154" s="98">
        <v>1231.444220806</v>
      </c>
    </row>
    <row r="155" spans="1:100" x14ac:dyDescent="0.2">
      <c r="A155" s="98" t="s">
        <v>53</v>
      </c>
      <c r="B155" s="100">
        <v>41244</v>
      </c>
      <c r="C155" s="99">
        <v>0</v>
      </c>
      <c r="D155" s="99">
        <v>4125.9723476767504</v>
      </c>
      <c r="E155" s="99">
        <v>5979.0958475470497</v>
      </c>
      <c r="F155" s="99">
        <v>128.68014021962901</v>
      </c>
      <c r="G155" s="99">
        <v>0</v>
      </c>
      <c r="H155" s="99">
        <v>0</v>
      </c>
      <c r="I155" s="99">
        <v>0</v>
      </c>
      <c r="J155" s="99">
        <v>1121.3785964399599</v>
      </c>
      <c r="K155" s="99">
        <v>0</v>
      </c>
      <c r="L155" s="99">
        <v>361.73639962077101</v>
      </c>
      <c r="M155" s="99">
        <v>95.622817657887893</v>
      </c>
      <c r="N155" s="99">
        <v>3827.4448204636601</v>
      </c>
      <c r="O155" s="99">
        <v>0</v>
      </c>
      <c r="P155" s="99">
        <v>0</v>
      </c>
      <c r="Q155" s="99">
        <v>5961.96438109875</v>
      </c>
      <c r="R155" s="99">
        <v>0</v>
      </c>
      <c r="S155" s="99">
        <v>0</v>
      </c>
      <c r="T155" s="99">
        <v>19.853520805249001</v>
      </c>
      <c r="U155" s="99">
        <v>1121.3329887986199</v>
      </c>
      <c r="V155" s="99">
        <v>0</v>
      </c>
      <c r="W155" s="99">
        <v>472674.61810684198</v>
      </c>
      <c r="X155" s="99">
        <v>908281.84709930397</v>
      </c>
      <c r="Y155" s="99">
        <v>2231.8372079730002</v>
      </c>
      <c r="Z155" s="99">
        <v>0</v>
      </c>
      <c r="AA155" s="99">
        <v>0</v>
      </c>
      <c r="AB155" s="99">
        <v>0</v>
      </c>
      <c r="AC155" s="99">
        <v>421700.35330200201</v>
      </c>
      <c r="AD155" s="99">
        <v>0</v>
      </c>
      <c r="AE155" s="99">
        <v>18791.8831453323</v>
      </c>
      <c r="AF155" s="99">
        <v>15086.9801459312</v>
      </c>
      <c r="AG155" s="99">
        <v>553506.92810058605</v>
      </c>
      <c r="AH155" s="99">
        <v>0</v>
      </c>
      <c r="AI155" s="99">
        <v>0</v>
      </c>
      <c r="AJ155" s="99">
        <v>799648.47517394996</v>
      </c>
      <c r="AK155" s="99">
        <v>0</v>
      </c>
      <c r="AL155" s="99">
        <v>0</v>
      </c>
      <c r="AM155" s="99">
        <v>2585.0075490772701</v>
      </c>
      <c r="AN155" s="99">
        <v>423845.318256378</v>
      </c>
      <c r="AO155" s="99">
        <v>0</v>
      </c>
      <c r="AP155" s="99">
        <v>4171539.9141235398</v>
      </c>
      <c r="AQ155" s="99">
        <v>7186294.7564086895</v>
      </c>
      <c r="AR155" s="99">
        <v>26191.462745189699</v>
      </c>
      <c r="AS155" s="99">
        <v>0</v>
      </c>
      <c r="AT155" s="99">
        <v>0</v>
      </c>
      <c r="AU155" s="99">
        <v>0</v>
      </c>
      <c r="AV155" s="99">
        <v>1478209.6883392299</v>
      </c>
      <c r="AW155" s="99">
        <v>0</v>
      </c>
      <c r="AX155" s="99">
        <v>173650.59871673601</v>
      </c>
      <c r="AY155" s="99">
        <v>117091.029161453</v>
      </c>
      <c r="AZ155" s="99">
        <v>4351967.1284790002</v>
      </c>
      <c r="BA155" s="99">
        <v>0</v>
      </c>
      <c r="BB155" s="99">
        <v>0</v>
      </c>
      <c r="BC155" s="99">
        <v>6799577.81005859</v>
      </c>
      <c r="BD155" s="99">
        <v>0</v>
      </c>
      <c r="BE155" s="99">
        <v>0</v>
      </c>
      <c r="BF155" s="99">
        <v>22563.993320465099</v>
      </c>
      <c r="BG155" s="99">
        <v>1478186.99586487</v>
      </c>
      <c r="BH155" s="99">
        <v>0</v>
      </c>
      <c r="BI155" s="99">
        <v>417573.63595962501</v>
      </c>
      <c r="BJ155" s="99">
        <v>2175655.4483337398</v>
      </c>
      <c r="BK155" s="99">
        <v>4982.2601977586701</v>
      </c>
      <c r="BL155" s="99">
        <v>0</v>
      </c>
      <c r="BM155" s="99">
        <v>0</v>
      </c>
      <c r="BN155" s="99">
        <v>0</v>
      </c>
      <c r="BO155" s="99">
        <v>0</v>
      </c>
      <c r="BP155" s="99">
        <v>0</v>
      </c>
      <c r="BQ155" s="99">
        <v>0</v>
      </c>
      <c r="BR155" s="99">
        <v>26350.602022886302</v>
      </c>
      <c r="BS155" s="99">
        <v>1267882.2888641399</v>
      </c>
      <c r="BT155" s="99">
        <v>0</v>
      </c>
      <c r="BU155" s="99">
        <v>0</v>
      </c>
      <c r="BV155" s="99">
        <v>1311785.72436523</v>
      </c>
      <c r="BW155" s="99">
        <v>0</v>
      </c>
      <c r="BX155" s="99">
        <v>0</v>
      </c>
      <c r="BY155" s="99">
        <v>0</v>
      </c>
      <c r="BZ155" s="99">
        <v>0</v>
      </c>
      <c r="CA155" s="99">
        <v>10091.990070342999</v>
      </c>
      <c r="CB155" s="99">
        <v>1380630.3222045901</v>
      </c>
      <c r="CC155" s="99">
        <v>11356487.591918901</v>
      </c>
      <c r="CD155" s="99">
        <v>2605245.7565918001</v>
      </c>
      <c r="CE155" s="99">
        <v>109.057652048767</v>
      </c>
      <c r="CF155" s="99">
        <v>17141.179021596901</v>
      </c>
      <c r="CG155" s="99">
        <v>141498.124868393</v>
      </c>
      <c r="CH155" s="99">
        <v>0</v>
      </c>
      <c r="CI155" s="99">
        <v>10200.3312348127</v>
      </c>
      <c r="CJ155" s="99">
        <v>1397916.73901367</v>
      </c>
      <c r="CK155" s="99">
        <v>11498759.939086899</v>
      </c>
      <c r="CL155" s="99">
        <v>2627360.8416442899</v>
      </c>
      <c r="CM155" s="188">
        <v>11319.214249610901</v>
      </c>
      <c r="CN155" s="188">
        <v>1827085.59074402</v>
      </c>
      <c r="CO155" s="188">
        <v>12983113.0869141</v>
      </c>
      <c r="CP155" s="99">
        <v>2627360.8416442899</v>
      </c>
      <c r="CQ155" s="99">
        <v>0</v>
      </c>
      <c r="CR155" s="99">
        <v>0</v>
      </c>
      <c r="CS155" s="99">
        <v>0</v>
      </c>
      <c r="CT155" s="99">
        <v>0</v>
      </c>
      <c r="CU155" s="98">
        <v>5978.3385427530002</v>
      </c>
      <c r="CV155" s="98">
        <v>1220.253936912</v>
      </c>
    </row>
    <row r="156" spans="1:100" x14ac:dyDescent="0.2">
      <c r="A156" s="98" t="s">
        <v>53</v>
      </c>
      <c r="B156" s="100">
        <v>41334</v>
      </c>
      <c r="C156" s="99">
        <v>0</v>
      </c>
      <c r="D156" s="99">
        <v>4082.7621313333502</v>
      </c>
      <c r="E156" s="99">
        <v>6152.7350370883896</v>
      </c>
      <c r="F156" s="99">
        <v>131.25858467817301</v>
      </c>
      <c r="G156" s="99">
        <v>0</v>
      </c>
      <c r="H156" s="99">
        <v>0</v>
      </c>
      <c r="I156" s="99">
        <v>0</v>
      </c>
      <c r="J156" s="99">
        <v>1123.82416434586</v>
      </c>
      <c r="K156" s="99">
        <v>0</v>
      </c>
      <c r="L156" s="99">
        <v>215.47354267723901</v>
      </c>
      <c r="M156" s="99">
        <v>89.3319388935342</v>
      </c>
      <c r="N156" s="99">
        <v>4004.8504658639399</v>
      </c>
      <c r="O156" s="99">
        <v>0</v>
      </c>
      <c r="P156" s="99">
        <v>54.976788666565</v>
      </c>
      <c r="Q156" s="99">
        <v>5944.5793956518201</v>
      </c>
      <c r="R156" s="99">
        <v>0</v>
      </c>
      <c r="S156" s="99">
        <v>23.823209649184701</v>
      </c>
      <c r="T156" s="99">
        <v>0</v>
      </c>
      <c r="U156" s="99">
        <v>1124.14014720917</v>
      </c>
      <c r="V156" s="99">
        <v>0</v>
      </c>
      <c r="W156" s="99">
        <v>455072.48992919899</v>
      </c>
      <c r="X156" s="99">
        <v>925098.595024109</v>
      </c>
      <c r="Y156" s="99">
        <v>2444.8165537416899</v>
      </c>
      <c r="Z156" s="99">
        <v>0</v>
      </c>
      <c r="AA156" s="99">
        <v>0</v>
      </c>
      <c r="AB156" s="99">
        <v>0</v>
      </c>
      <c r="AC156" s="99">
        <v>424803.957267761</v>
      </c>
      <c r="AD156" s="99">
        <v>0</v>
      </c>
      <c r="AE156" s="99">
        <v>13162.772848606101</v>
      </c>
      <c r="AF156" s="99">
        <v>12089.2259254456</v>
      </c>
      <c r="AG156" s="99">
        <v>577073.29545593297</v>
      </c>
      <c r="AH156" s="99">
        <v>0</v>
      </c>
      <c r="AI156" s="99">
        <v>2453.9888354539899</v>
      </c>
      <c r="AJ156" s="99">
        <v>750404.06360626197</v>
      </c>
      <c r="AK156" s="99">
        <v>0</v>
      </c>
      <c r="AL156" s="99">
        <v>2470.4034645557399</v>
      </c>
      <c r="AM156" s="99">
        <v>0</v>
      </c>
      <c r="AN156" s="99">
        <v>427944.66894149798</v>
      </c>
      <c r="AO156" s="99">
        <v>0</v>
      </c>
      <c r="AP156" s="99">
        <v>3973847.5541992201</v>
      </c>
      <c r="AQ156" s="99">
        <v>7304427.4835205097</v>
      </c>
      <c r="AR156" s="99">
        <v>26747.4047212601</v>
      </c>
      <c r="AS156" s="99">
        <v>0</v>
      </c>
      <c r="AT156" s="99">
        <v>0</v>
      </c>
      <c r="AU156" s="99">
        <v>0</v>
      </c>
      <c r="AV156" s="99">
        <v>1503113.9922332801</v>
      </c>
      <c r="AW156" s="99">
        <v>0</v>
      </c>
      <c r="AX156" s="99">
        <v>119387.81282424901</v>
      </c>
      <c r="AY156" s="99">
        <v>93400.578684806795</v>
      </c>
      <c r="AZ156" s="99">
        <v>4542880.70556641</v>
      </c>
      <c r="BA156" s="99">
        <v>0</v>
      </c>
      <c r="BB156" s="99">
        <v>22676.550895214099</v>
      </c>
      <c r="BC156" s="99">
        <v>6353136.0753784198</v>
      </c>
      <c r="BD156" s="99">
        <v>0</v>
      </c>
      <c r="BE156" s="99">
        <v>21249.933175087001</v>
      </c>
      <c r="BF156" s="99">
        <v>0</v>
      </c>
      <c r="BG156" s="99">
        <v>1503332.2751617399</v>
      </c>
      <c r="BH156" s="99">
        <v>0</v>
      </c>
      <c r="BI156" s="99">
        <v>404237.67100143398</v>
      </c>
      <c r="BJ156" s="99">
        <v>2235737.4881591802</v>
      </c>
      <c r="BK156" s="99">
        <v>5101.9441723823502</v>
      </c>
      <c r="BL156" s="99">
        <v>0</v>
      </c>
      <c r="BM156" s="99">
        <v>0</v>
      </c>
      <c r="BN156" s="99">
        <v>0</v>
      </c>
      <c r="BO156" s="99">
        <v>0</v>
      </c>
      <c r="BP156" s="99">
        <v>0</v>
      </c>
      <c r="BQ156" s="99">
        <v>0</v>
      </c>
      <c r="BR156" s="99">
        <v>22010.697157383001</v>
      </c>
      <c r="BS156" s="99">
        <v>1334949.4276123</v>
      </c>
      <c r="BT156" s="99">
        <v>0</v>
      </c>
      <c r="BU156" s="99">
        <v>2018.25</v>
      </c>
      <c r="BV156" s="99">
        <v>1252814.5446929899</v>
      </c>
      <c r="BW156" s="99">
        <v>0</v>
      </c>
      <c r="BX156" s="99">
        <v>1669.57999780774</v>
      </c>
      <c r="BY156" s="99">
        <v>0</v>
      </c>
      <c r="BZ156" s="99">
        <v>0</v>
      </c>
      <c r="CA156" s="99">
        <v>10241.415940880799</v>
      </c>
      <c r="CB156" s="99">
        <v>1369058.0270080599</v>
      </c>
      <c r="CC156" s="99">
        <v>11155448.791748</v>
      </c>
      <c r="CD156" s="99">
        <v>2600066.8457946801</v>
      </c>
      <c r="CE156" s="99">
        <v>109.487220573239</v>
      </c>
      <c r="CF156" s="99">
        <v>17126.245833873701</v>
      </c>
      <c r="CG156" s="99">
        <v>143092.58073806801</v>
      </c>
      <c r="CH156" s="99">
        <v>0</v>
      </c>
      <c r="CI156" s="99">
        <v>10350.9578793049</v>
      </c>
      <c r="CJ156" s="99">
        <v>1386213.95439148</v>
      </c>
      <c r="CK156" s="99">
        <v>11299352.345458999</v>
      </c>
      <c r="CL156" s="99">
        <v>2625243.21176147</v>
      </c>
      <c r="CM156" s="188">
        <v>11449.3408901691</v>
      </c>
      <c r="CN156" s="188">
        <v>1817307.2557067899</v>
      </c>
      <c r="CO156" s="188">
        <v>12895680.2342529</v>
      </c>
      <c r="CP156" s="99">
        <v>2625243.21176147</v>
      </c>
      <c r="CQ156" s="99">
        <v>0</v>
      </c>
      <c r="CR156" s="99">
        <v>0</v>
      </c>
      <c r="CS156" s="99">
        <v>0</v>
      </c>
      <c r="CT156" s="99">
        <v>0</v>
      </c>
      <c r="CU156" s="98">
        <v>6155.4820402229998</v>
      </c>
      <c r="CV156" s="98">
        <v>1219.6787146669999</v>
      </c>
    </row>
    <row r="157" spans="1:100" x14ac:dyDescent="0.2">
      <c r="A157" s="98" t="s">
        <v>53</v>
      </c>
      <c r="B157" s="100">
        <v>41426</v>
      </c>
      <c r="C157" s="99">
        <v>0</v>
      </c>
      <c r="D157" s="99">
        <v>4067.2556809783</v>
      </c>
      <c r="E157" s="99">
        <v>6301.3988115787497</v>
      </c>
      <c r="F157" s="99">
        <v>121.772152929567</v>
      </c>
      <c r="G157" s="99">
        <v>0</v>
      </c>
      <c r="H157" s="99">
        <v>0</v>
      </c>
      <c r="I157" s="99">
        <v>0</v>
      </c>
      <c r="J157" s="99">
        <v>1131.66197296977</v>
      </c>
      <c r="K157" s="99">
        <v>0</v>
      </c>
      <c r="L157" s="99">
        <v>257.76083031669299</v>
      </c>
      <c r="M157" s="99">
        <v>107.848017255776</v>
      </c>
      <c r="N157" s="99">
        <v>4181.8332912921896</v>
      </c>
      <c r="O157" s="99">
        <v>0</v>
      </c>
      <c r="P157" s="99">
        <v>63.962872708681999</v>
      </c>
      <c r="Q157" s="99">
        <v>5845.9397512674304</v>
      </c>
      <c r="R157" s="99">
        <v>0</v>
      </c>
      <c r="S157" s="99">
        <v>18.646928801899801</v>
      </c>
      <c r="T157" s="99">
        <v>0</v>
      </c>
      <c r="U157" s="99">
        <v>1132.73614837229</v>
      </c>
      <c r="V157" s="99">
        <v>0</v>
      </c>
      <c r="W157" s="99">
        <v>404425.84916305501</v>
      </c>
      <c r="X157" s="99">
        <v>945749.47409820603</v>
      </c>
      <c r="Y157" s="99">
        <v>2368.9911809861701</v>
      </c>
      <c r="Z157" s="99">
        <v>0</v>
      </c>
      <c r="AA157" s="99">
        <v>0</v>
      </c>
      <c r="AB157" s="99">
        <v>0</v>
      </c>
      <c r="AC157" s="99">
        <v>426775.77971649199</v>
      </c>
      <c r="AD157" s="99">
        <v>0</v>
      </c>
      <c r="AE157" s="99">
        <v>12537.072365522399</v>
      </c>
      <c r="AF157" s="99">
        <v>15238.5895982981</v>
      </c>
      <c r="AG157" s="99">
        <v>603963.34192657506</v>
      </c>
      <c r="AH157" s="99">
        <v>0</v>
      </c>
      <c r="AI157" s="99">
        <v>3131.5399999916599</v>
      </c>
      <c r="AJ157" s="99">
        <v>746427.590080261</v>
      </c>
      <c r="AK157" s="99">
        <v>0</v>
      </c>
      <c r="AL157" s="99">
        <v>2187.6250500976998</v>
      </c>
      <c r="AM157" s="99">
        <v>0</v>
      </c>
      <c r="AN157" s="99">
        <v>428521.26202011103</v>
      </c>
      <c r="AO157" s="99">
        <v>0</v>
      </c>
      <c r="AP157" s="99">
        <v>3734845.9557495099</v>
      </c>
      <c r="AQ157" s="99">
        <v>7513174.2515869103</v>
      </c>
      <c r="AR157" s="99">
        <v>25583.220743894599</v>
      </c>
      <c r="AS157" s="99">
        <v>0</v>
      </c>
      <c r="AT157" s="99">
        <v>0</v>
      </c>
      <c r="AU157" s="99">
        <v>0</v>
      </c>
      <c r="AV157" s="99">
        <v>1517818.6853942899</v>
      </c>
      <c r="AW157" s="99">
        <v>0</v>
      </c>
      <c r="AX157" s="99">
        <v>119873.55598735801</v>
      </c>
      <c r="AY157" s="99">
        <v>120748.988619804</v>
      </c>
      <c r="AZ157" s="99">
        <v>4770433.0437622098</v>
      </c>
      <c r="BA157" s="99">
        <v>0</v>
      </c>
      <c r="BB157" s="99">
        <v>28622.926939964302</v>
      </c>
      <c r="BC157" s="99">
        <v>6386198.6204223596</v>
      </c>
      <c r="BD157" s="99">
        <v>0</v>
      </c>
      <c r="BE157" s="99">
        <v>17973.751663684801</v>
      </c>
      <c r="BF157" s="99">
        <v>0</v>
      </c>
      <c r="BG157" s="99">
        <v>1517936.56074524</v>
      </c>
      <c r="BH157" s="99">
        <v>0</v>
      </c>
      <c r="BI157" s="99">
        <v>373503.86969757098</v>
      </c>
      <c r="BJ157" s="99">
        <v>2315428.2892761198</v>
      </c>
      <c r="BK157" s="99">
        <v>5303.7604275345802</v>
      </c>
      <c r="BL157" s="99">
        <v>0</v>
      </c>
      <c r="BM157" s="99">
        <v>0</v>
      </c>
      <c r="BN157" s="99">
        <v>0</v>
      </c>
      <c r="BO157" s="99">
        <v>0</v>
      </c>
      <c r="BP157" s="99">
        <v>0</v>
      </c>
      <c r="BQ157" s="99">
        <v>0</v>
      </c>
      <c r="BR157" s="99">
        <v>27542.339758873</v>
      </c>
      <c r="BS157" s="99">
        <v>1427915.4163970901</v>
      </c>
      <c r="BT157" s="99">
        <v>0</v>
      </c>
      <c r="BU157" s="99">
        <v>2126.75</v>
      </c>
      <c r="BV157" s="99">
        <v>1253159.65875244</v>
      </c>
      <c r="BW157" s="99">
        <v>0</v>
      </c>
      <c r="BX157" s="99">
        <v>1680.36999770999</v>
      </c>
      <c r="BY157" s="99">
        <v>0</v>
      </c>
      <c r="BZ157" s="99">
        <v>0</v>
      </c>
      <c r="CA157" s="99">
        <v>10389.2421686649</v>
      </c>
      <c r="CB157" s="99">
        <v>1363983.3056640599</v>
      </c>
      <c r="CC157" s="99">
        <v>11407037.2738037</v>
      </c>
      <c r="CD157" s="99">
        <v>2695714.30889893</v>
      </c>
      <c r="CE157" s="99">
        <v>105.487610330805</v>
      </c>
      <c r="CF157" s="99">
        <v>16855.302447319002</v>
      </c>
      <c r="CG157" s="99">
        <v>137642.37514495899</v>
      </c>
      <c r="CH157" s="99">
        <v>0</v>
      </c>
      <c r="CI157" s="99">
        <v>10494.7622110844</v>
      </c>
      <c r="CJ157" s="99">
        <v>1380568.05535889</v>
      </c>
      <c r="CK157" s="99">
        <v>11543582.856811499</v>
      </c>
      <c r="CL157" s="99">
        <v>2718898.9513854999</v>
      </c>
      <c r="CM157" s="188">
        <v>11604.6779937744</v>
      </c>
      <c r="CN157" s="188">
        <v>1798860.6343689</v>
      </c>
      <c r="CO157" s="188">
        <v>12967539.251953101</v>
      </c>
      <c r="CP157" s="99">
        <v>2718898.9513854999</v>
      </c>
      <c r="CQ157" s="99">
        <v>0</v>
      </c>
      <c r="CR157" s="99">
        <v>0</v>
      </c>
      <c r="CS157" s="99">
        <v>0</v>
      </c>
      <c r="CT157" s="99">
        <v>0</v>
      </c>
      <c r="CU157" s="98">
        <v>6301.6512036140002</v>
      </c>
      <c r="CV157" s="98">
        <v>1226.334683838</v>
      </c>
    </row>
    <row r="158" spans="1:100" x14ac:dyDescent="0.2">
      <c r="A158" s="98" t="s">
        <v>53</v>
      </c>
      <c r="B158" s="100">
        <v>41518</v>
      </c>
      <c r="C158" s="99">
        <v>0</v>
      </c>
      <c r="D158" s="99">
        <v>4098.6916285753296</v>
      </c>
      <c r="E158" s="99">
        <v>6063.8638551235199</v>
      </c>
      <c r="F158" s="99">
        <v>124.096562380902</v>
      </c>
      <c r="G158" s="99">
        <v>0</v>
      </c>
      <c r="H158" s="99">
        <v>0</v>
      </c>
      <c r="I158" s="99">
        <v>0</v>
      </c>
      <c r="J158" s="99">
        <v>1153.3862321525801</v>
      </c>
      <c r="K158" s="99">
        <v>0</v>
      </c>
      <c r="L158" s="99">
        <v>268.742855489254</v>
      </c>
      <c r="M158" s="99">
        <v>103.43087001051801</v>
      </c>
      <c r="N158" s="99">
        <v>4001.5165368616599</v>
      </c>
      <c r="O158" s="99">
        <v>0</v>
      </c>
      <c r="P158" s="99">
        <v>92.8987648608163</v>
      </c>
      <c r="Q158" s="99">
        <v>5772.8629750609398</v>
      </c>
      <c r="R158" s="99">
        <v>0</v>
      </c>
      <c r="S158" s="99">
        <v>23.8318547981326</v>
      </c>
      <c r="T158" s="99">
        <v>0</v>
      </c>
      <c r="U158" s="99">
        <v>1155.01861895621</v>
      </c>
      <c r="V158" s="99">
        <v>0</v>
      </c>
      <c r="W158" s="99">
        <v>449164.243930817</v>
      </c>
      <c r="X158" s="99">
        <v>943336.77266693104</v>
      </c>
      <c r="Y158" s="99">
        <v>2323.41996797919</v>
      </c>
      <c r="Z158" s="99">
        <v>0</v>
      </c>
      <c r="AA158" s="99">
        <v>0</v>
      </c>
      <c r="AB158" s="99">
        <v>0</v>
      </c>
      <c r="AC158" s="99">
        <v>419541.11148071301</v>
      </c>
      <c r="AD158" s="99">
        <v>0</v>
      </c>
      <c r="AE158" s="99">
        <v>15479.4662917852</v>
      </c>
      <c r="AF158" s="99">
        <v>14813.2769629955</v>
      </c>
      <c r="AG158" s="99">
        <v>604289.30442810105</v>
      </c>
      <c r="AH158" s="99">
        <v>0</v>
      </c>
      <c r="AI158" s="99">
        <v>4196.5270870328004</v>
      </c>
      <c r="AJ158" s="99">
        <v>731784.93870544399</v>
      </c>
      <c r="AK158" s="99">
        <v>0</v>
      </c>
      <c r="AL158" s="99">
        <v>2991.3982371985899</v>
      </c>
      <c r="AM158" s="99">
        <v>0</v>
      </c>
      <c r="AN158" s="99">
        <v>419152.46018600499</v>
      </c>
      <c r="AO158" s="99">
        <v>0</v>
      </c>
      <c r="AP158" s="99">
        <v>4009386.66156006</v>
      </c>
      <c r="AQ158" s="99">
        <v>7500784.2579956101</v>
      </c>
      <c r="AR158" s="99">
        <v>23981.705152988401</v>
      </c>
      <c r="AS158" s="99">
        <v>0</v>
      </c>
      <c r="AT158" s="99">
        <v>0</v>
      </c>
      <c r="AU158" s="99">
        <v>0</v>
      </c>
      <c r="AV158" s="99">
        <v>1508231.41656494</v>
      </c>
      <c r="AW158" s="99">
        <v>0</v>
      </c>
      <c r="AX158" s="99">
        <v>150105.68235397301</v>
      </c>
      <c r="AY158" s="99">
        <v>116958.66683292401</v>
      </c>
      <c r="AZ158" s="99">
        <v>4763603.4095459003</v>
      </c>
      <c r="BA158" s="99">
        <v>0</v>
      </c>
      <c r="BB158" s="99">
        <v>36739.522478580497</v>
      </c>
      <c r="BC158" s="99">
        <v>6277723.8466796903</v>
      </c>
      <c r="BD158" s="99">
        <v>0</v>
      </c>
      <c r="BE158" s="99">
        <v>24444.0923945904</v>
      </c>
      <c r="BF158" s="99">
        <v>0</v>
      </c>
      <c r="BG158" s="99">
        <v>1508976.1999359101</v>
      </c>
      <c r="BH158" s="99">
        <v>0</v>
      </c>
      <c r="BI158" s="99">
        <v>407917.46314621001</v>
      </c>
      <c r="BJ158" s="99">
        <v>2146982.76089478</v>
      </c>
      <c r="BK158" s="99">
        <v>4771.1398614049003</v>
      </c>
      <c r="BL158" s="99">
        <v>0</v>
      </c>
      <c r="BM158" s="99">
        <v>0</v>
      </c>
      <c r="BN158" s="99">
        <v>0</v>
      </c>
      <c r="BO158" s="99">
        <v>0</v>
      </c>
      <c r="BP158" s="99">
        <v>0</v>
      </c>
      <c r="BQ158" s="99">
        <v>0</v>
      </c>
      <c r="BR158" s="99">
        <v>26747.7280781269</v>
      </c>
      <c r="BS158" s="99">
        <v>1294492.07009888</v>
      </c>
      <c r="BT158" s="99">
        <v>0</v>
      </c>
      <c r="BU158" s="99">
        <v>2549.75</v>
      </c>
      <c r="BV158" s="99">
        <v>1220889.52522278</v>
      </c>
      <c r="BW158" s="99">
        <v>0</v>
      </c>
      <c r="BX158" s="99">
        <v>1777.8199986219399</v>
      </c>
      <c r="BY158" s="99">
        <v>0</v>
      </c>
      <c r="BZ158" s="99">
        <v>0</v>
      </c>
      <c r="CA158" s="99">
        <v>10154.1129897833</v>
      </c>
      <c r="CB158" s="99">
        <v>1387366.3141021701</v>
      </c>
      <c r="CC158" s="99">
        <v>11461527.071167</v>
      </c>
      <c r="CD158" s="99">
        <v>2575825.4079589802</v>
      </c>
      <c r="CE158" s="99">
        <v>111.97169814538201</v>
      </c>
      <c r="CF158" s="99">
        <v>18759.9190478325</v>
      </c>
      <c r="CG158" s="99">
        <v>157184.71800041199</v>
      </c>
      <c r="CH158" s="99">
        <v>0</v>
      </c>
      <c r="CI158" s="99">
        <v>10266.833565712001</v>
      </c>
      <c r="CJ158" s="99">
        <v>1406154.3589477499</v>
      </c>
      <c r="CK158" s="99">
        <v>11617904.009887701</v>
      </c>
      <c r="CL158" s="99">
        <v>2603489.6524352999</v>
      </c>
      <c r="CM158" s="188">
        <v>11423.7972263098</v>
      </c>
      <c r="CN158" s="188">
        <v>1827360.7630157501</v>
      </c>
      <c r="CO158" s="188">
        <v>13137722.8435059</v>
      </c>
      <c r="CP158" s="99">
        <v>2603489.6524352999</v>
      </c>
      <c r="CQ158" s="99">
        <v>0</v>
      </c>
      <c r="CR158" s="99">
        <v>0</v>
      </c>
      <c r="CS158" s="99">
        <v>0</v>
      </c>
      <c r="CT158" s="99">
        <v>0</v>
      </c>
      <c r="CU158" s="98">
        <v>6064.4540518009999</v>
      </c>
      <c r="CV158" s="98">
        <v>1249.670641899</v>
      </c>
    </row>
    <row r="159" spans="1:100" x14ac:dyDescent="0.2">
      <c r="A159" s="98" t="s">
        <v>53</v>
      </c>
      <c r="B159" s="100">
        <v>41609</v>
      </c>
      <c r="C159" s="99">
        <v>0</v>
      </c>
      <c r="D159" s="99">
        <v>3990.1308365166201</v>
      </c>
      <c r="E159" s="99">
        <v>6571.1506817936897</v>
      </c>
      <c r="F159" s="99">
        <v>130.03277291543799</v>
      </c>
      <c r="G159" s="99">
        <v>0</v>
      </c>
      <c r="H159" s="99">
        <v>0</v>
      </c>
      <c r="I159" s="99">
        <v>0</v>
      </c>
      <c r="J159" s="99">
        <v>1167.60427671671</v>
      </c>
      <c r="K159" s="99">
        <v>0</v>
      </c>
      <c r="L159" s="99">
        <v>336.79643562808599</v>
      </c>
      <c r="M159" s="99">
        <v>109.637117536739</v>
      </c>
      <c r="N159" s="99">
        <v>4487.5652905106499</v>
      </c>
      <c r="O159" s="99">
        <v>0</v>
      </c>
      <c r="P159" s="99">
        <v>158.11022379994401</v>
      </c>
      <c r="Q159" s="99">
        <v>5607.8673002719897</v>
      </c>
      <c r="R159" s="99">
        <v>0</v>
      </c>
      <c r="S159" s="99">
        <v>20.7419134220108</v>
      </c>
      <c r="T159" s="99">
        <v>0</v>
      </c>
      <c r="U159" s="99">
        <v>1168.09341463447</v>
      </c>
      <c r="V159" s="99">
        <v>0</v>
      </c>
      <c r="W159" s="99">
        <v>411246.161636353</v>
      </c>
      <c r="X159" s="99">
        <v>953788.54502105701</v>
      </c>
      <c r="Y159" s="99">
        <v>2212.20427286625</v>
      </c>
      <c r="Z159" s="99">
        <v>0</v>
      </c>
      <c r="AA159" s="99">
        <v>0</v>
      </c>
      <c r="AB159" s="99">
        <v>0</v>
      </c>
      <c r="AC159" s="99">
        <v>432159.86706924398</v>
      </c>
      <c r="AD159" s="99">
        <v>0</v>
      </c>
      <c r="AE159" s="99">
        <v>14017.6579780579</v>
      </c>
      <c r="AF159" s="99">
        <v>15519.752196312</v>
      </c>
      <c r="AG159" s="99">
        <v>626557.71734619106</v>
      </c>
      <c r="AH159" s="99">
        <v>0</v>
      </c>
      <c r="AI159" s="99">
        <v>7971.6102418303499</v>
      </c>
      <c r="AJ159" s="99">
        <v>708246.16027831996</v>
      </c>
      <c r="AK159" s="99">
        <v>0</v>
      </c>
      <c r="AL159" s="99">
        <v>2915.0519762039198</v>
      </c>
      <c r="AM159" s="99">
        <v>0</v>
      </c>
      <c r="AN159" s="99">
        <v>432601.41759491002</v>
      </c>
      <c r="AO159" s="99">
        <v>0</v>
      </c>
      <c r="AP159" s="99">
        <v>3685438.3399047898</v>
      </c>
      <c r="AQ159" s="99">
        <v>7635811.8162231399</v>
      </c>
      <c r="AR159" s="99">
        <v>22331.054311513901</v>
      </c>
      <c r="AS159" s="99">
        <v>0</v>
      </c>
      <c r="AT159" s="99">
        <v>0</v>
      </c>
      <c r="AU159" s="99">
        <v>0</v>
      </c>
      <c r="AV159" s="99">
        <v>1562349.1539459201</v>
      </c>
      <c r="AW159" s="99">
        <v>0</v>
      </c>
      <c r="AX159" s="99">
        <v>132357.42457580601</v>
      </c>
      <c r="AY159" s="99">
        <v>122167.645379066</v>
      </c>
      <c r="AZ159" s="99">
        <v>4994192.6600341797</v>
      </c>
      <c r="BA159" s="99">
        <v>0</v>
      </c>
      <c r="BB159" s="99">
        <v>68971.778439521804</v>
      </c>
      <c r="BC159" s="99">
        <v>6099784.2039184598</v>
      </c>
      <c r="BD159" s="99">
        <v>0</v>
      </c>
      <c r="BE159" s="99">
        <v>24777.075747013099</v>
      </c>
      <c r="BF159" s="99">
        <v>0</v>
      </c>
      <c r="BG159" s="99">
        <v>1563606.4884033201</v>
      </c>
      <c r="BH159" s="99">
        <v>0</v>
      </c>
      <c r="BI159" s="99">
        <v>341729.828098297</v>
      </c>
      <c r="BJ159" s="99">
        <v>2541355.8681640602</v>
      </c>
      <c r="BK159" s="99">
        <v>4582.0122518539401</v>
      </c>
      <c r="BL159" s="99">
        <v>0</v>
      </c>
      <c r="BM159" s="99">
        <v>0</v>
      </c>
      <c r="BN159" s="99">
        <v>0</v>
      </c>
      <c r="BO159" s="99">
        <v>0</v>
      </c>
      <c r="BP159" s="99">
        <v>0</v>
      </c>
      <c r="BQ159" s="99">
        <v>0</v>
      </c>
      <c r="BR159" s="99">
        <v>28449.271608829498</v>
      </c>
      <c r="BS159" s="99">
        <v>1673376.4991455099</v>
      </c>
      <c r="BT159" s="99">
        <v>0</v>
      </c>
      <c r="BU159" s="99">
        <v>5148.25</v>
      </c>
      <c r="BV159" s="99">
        <v>1192049.29023743</v>
      </c>
      <c r="BW159" s="99">
        <v>0</v>
      </c>
      <c r="BX159" s="99">
        <v>1763.20999801159</v>
      </c>
      <c r="BY159" s="99">
        <v>0</v>
      </c>
      <c r="BZ159" s="99">
        <v>0</v>
      </c>
      <c r="CA159" s="99">
        <v>10539.182944417</v>
      </c>
      <c r="CB159" s="99">
        <v>1363804.18315125</v>
      </c>
      <c r="CC159" s="99">
        <v>11317312.470458999</v>
      </c>
      <c r="CD159" s="99">
        <v>2897329.4876403799</v>
      </c>
      <c r="CE159" s="99">
        <v>100.954694919288</v>
      </c>
      <c r="CF159" s="99">
        <v>17940.167292118102</v>
      </c>
      <c r="CG159" s="99">
        <v>150880.92980575599</v>
      </c>
      <c r="CH159" s="99">
        <v>0</v>
      </c>
      <c r="CI159" s="99">
        <v>10640.0614469051</v>
      </c>
      <c r="CJ159" s="99">
        <v>1381785.8881378199</v>
      </c>
      <c r="CK159" s="99">
        <v>11468024.0540771</v>
      </c>
      <c r="CL159" s="99">
        <v>2923765.0924072298</v>
      </c>
      <c r="CM159" s="188">
        <v>11811.394436001799</v>
      </c>
      <c r="CN159" s="188">
        <v>1821428.3173217799</v>
      </c>
      <c r="CO159" s="188">
        <v>13035545.431152301</v>
      </c>
      <c r="CP159" s="99">
        <v>2923765.0924072298</v>
      </c>
      <c r="CQ159" s="99">
        <v>0</v>
      </c>
      <c r="CR159" s="99">
        <v>0</v>
      </c>
      <c r="CS159" s="99">
        <v>0</v>
      </c>
      <c r="CT159" s="99">
        <v>0</v>
      </c>
      <c r="CU159" s="98">
        <v>6570.8311661759999</v>
      </c>
      <c r="CV159" s="98">
        <v>1261.4019901649999</v>
      </c>
    </row>
    <row r="160" spans="1:100" x14ac:dyDescent="0.2">
      <c r="A160" s="98" t="s">
        <v>53</v>
      </c>
      <c r="B160" s="100">
        <v>41699</v>
      </c>
      <c r="C160" s="99">
        <v>0</v>
      </c>
      <c r="D160" s="99">
        <v>4027.3370775282401</v>
      </c>
      <c r="E160" s="99">
        <v>6384.2177200317401</v>
      </c>
      <c r="F160" s="99">
        <v>136.357987465337</v>
      </c>
      <c r="G160" s="99">
        <v>0</v>
      </c>
      <c r="H160" s="99">
        <v>0</v>
      </c>
      <c r="I160" s="99">
        <v>0</v>
      </c>
      <c r="J160" s="99">
        <v>1171.47637550533</v>
      </c>
      <c r="K160" s="99">
        <v>0</v>
      </c>
      <c r="L160" s="99">
        <v>26.3922383482568</v>
      </c>
      <c r="M160" s="99">
        <v>173.47138732671701</v>
      </c>
      <c r="N160" s="99">
        <v>4410.8937054276503</v>
      </c>
      <c r="O160" s="99">
        <v>0</v>
      </c>
      <c r="P160" s="99">
        <v>3492.57287475467</v>
      </c>
      <c r="Q160" s="99">
        <v>1862.2655841559199</v>
      </c>
      <c r="R160" s="99">
        <v>0</v>
      </c>
      <c r="S160" s="99">
        <v>20.770322049269499</v>
      </c>
      <c r="T160" s="99">
        <v>0</v>
      </c>
      <c r="U160" s="99">
        <v>1172.3085681796099</v>
      </c>
      <c r="V160" s="99">
        <v>0</v>
      </c>
      <c r="W160" s="99">
        <v>383406.30442428601</v>
      </c>
      <c r="X160" s="99">
        <v>957303.33448791504</v>
      </c>
      <c r="Y160" s="99">
        <v>2235.6072510778899</v>
      </c>
      <c r="Z160" s="99">
        <v>0</v>
      </c>
      <c r="AA160" s="99">
        <v>0</v>
      </c>
      <c r="AB160" s="99">
        <v>0</v>
      </c>
      <c r="AC160" s="99">
        <v>431486.05891036999</v>
      </c>
      <c r="AD160" s="99">
        <v>0</v>
      </c>
      <c r="AE160" s="99">
        <v>3400.6748794615301</v>
      </c>
      <c r="AF160" s="99">
        <v>19865.2971684933</v>
      </c>
      <c r="AG160" s="99">
        <v>634891.86520385696</v>
      </c>
      <c r="AH160" s="99">
        <v>0</v>
      </c>
      <c r="AI160" s="99">
        <v>352195.45231628401</v>
      </c>
      <c r="AJ160" s="99">
        <v>304490.52954864502</v>
      </c>
      <c r="AK160" s="99">
        <v>0</v>
      </c>
      <c r="AL160" s="99">
        <v>3020.8015425205199</v>
      </c>
      <c r="AM160" s="99">
        <v>0</v>
      </c>
      <c r="AN160" s="99">
        <v>434435.225494385</v>
      </c>
      <c r="AO160" s="99">
        <v>0</v>
      </c>
      <c r="AP160" s="99">
        <v>3247625.4718017601</v>
      </c>
      <c r="AQ160" s="99">
        <v>7709074.6895141602</v>
      </c>
      <c r="AR160" s="99">
        <v>23319.465817689899</v>
      </c>
      <c r="AS160" s="99">
        <v>0</v>
      </c>
      <c r="AT160" s="99">
        <v>0</v>
      </c>
      <c r="AU160" s="99">
        <v>0</v>
      </c>
      <c r="AV160" s="99">
        <v>1569568.70874023</v>
      </c>
      <c r="AW160" s="99">
        <v>0</v>
      </c>
      <c r="AX160" s="99">
        <v>27381.4504842758</v>
      </c>
      <c r="AY160" s="99">
        <v>165948.58491516099</v>
      </c>
      <c r="AZ160" s="99">
        <v>5097326.4910278302</v>
      </c>
      <c r="BA160" s="99">
        <v>0</v>
      </c>
      <c r="BB160" s="99">
        <v>2935663.6378784198</v>
      </c>
      <c r="BC160" s="99">
        <v>2474019.7349853502</v>
      </c>
      <c r="BD160" s="99">
        <v>0</v>
      </c>
      <c r="BE160" s="99">
        <v>25111.551871776599</v>
      </c>
      <c r="BF160" s="99">
        <v>0</v>
      </c>
      <c r="BG160" s="99">
        <v>1570039.29502869</v>
      </c>
      <c r="BH160" s="99">
        <v>0</v>
      </c>
      <c r="BI160" s="99">
        <v>295900.281070709</v>
      </c>
      <c r="BJ160" s="99">
        <v>2342496.5829772898</v>
      </c>
      <c r="BK160" s="99">
        <v>4464.7527941465396</v>
      </c>
      <c r="BL160" s="99">
        <v>0</v>
      </c>
      <c r="BM160" s="99">
        <v>0</v>
      </c>
      <c r="BN160" s="99">
        <v>0</v>
      </c>
      <c r="BO160" s="99">
        <v>0</v>
      </c>
      <c r="BP160" s="99">
        <v>0</v>
      </c>
      <c r="BQ160" s="99">
        <v>0</v>
      </c>
      <c r="BR160" s="99">
        <v>40019.6159892082</v>
      </c>
      <c r="BS160" s="99">
        <v>1499956.5817871101</v>
      </c>
      <c r="BT160" s="99">
        <v>0</v>
      </c>
      <c r="BU160" s="99">
        <v>281538.539997101</v>
      </c>
      <c r="BV160" s="99">
        <v>804303.54408264195</v>
      </c>
      <c r="BW160" s="99">
        <v>0</v>
      </c>
      <c r="BX160" s="99">
        <v>2082.79999810457</v>
      </c>
      <c r="BY160" s="99">
        <v>0</v>
      </c>
      <c r="BZ160" s="99">
        <v>0</v>
      </c>
      <c r="CA160" s="99">
        <v>10415.6889339685</v>
      </c>
      <c r="CB160" s="99">
        <v>1352283.8804321301</v>
      </c>
      <c r="CC160" s="99">
        <v>11125592.967163101</v>
      </c>
      <c r="CD160" s="99">
        <v>2611695.1076965299</v>
      </c>
      <c r="CE160" s="99">
        <v>108.868406323716</v>
      </c>
      <c r="CF160" s="99">
        <v>18477.8077163696</v>
      </c>
      <c r="CG160" s="99">
        <v>154362.707788467</v>
      </c>
      <c r="CH160" s="99">
        <v>0</v>
      </c>
      <c r="CI160" s="99">
        <v>10524.4648448229</v>
      </c>
      <c r="CJ160" s="99">
        <v>1370747.86528015</v>
      </c>
      <c r="CK160" s="99">
        <v>11280334.586792</v>
      </c>
      <c r="CL160" s="99">
        <v>2639708.9994506799</v>
      </c>
      <c r="CM160" s="188">
        <v>11673.8185622692</v>
      </c>
      <c r="CN160" s="188">
        <v>1803663.9721832301</v>
      </c>
      <c r="CO160" s="188">
        <v>12731458.751831099</v>
      </c>
      <c r="CP160" s="99">
        <v>2639708.9994506799</v>
      </c>
      <c r="CQ160" s="99">
        <v>0</v>
      </c>
      <c r="CR160" s="99">
        <v>0</v>
      </c>
      <c r="CS160" s="99">
        <v>0</v>
      </c>
      <c r="CT160" s="99">
        <v>0</v>
      </c>
      <c r="CU160" s="98">
        <v>6388.1882157030004</v>
      </c>
      <c r="CV160" s="98">
        <v>1270.6532114730001</v>
      </c>
    </row>
    <row r="161" spans="1:100" x14ac:dyDescent="0.2">
      <c r="A161" s="98" t="s">
        <v>53</v>
      </c>
      <c r="B161" s="100">
        <v>41791</v>
      </c>
      <c r="C161" s="99">
        <v>0</v>
      </c>
      <c r="D161" s="99">
        <v>3650.9705595672099</v>
      </c>
      <c r="E161" s="99">
        <v>6570.0257951617205</v>
      </c>
      <c r="F161" s="99">
        <v>186.36075218394399</v>
      </c>
      <c r="G161" s="99">
        <v>0</v>
      </c>
      <c r="H161" s="99">
        <v>0</v>
      </c>
      <c r="I161" s="99">
        <v>0</v>
      </c>
      <c r="J161" s="99">
        <v>1171.5891527384499</v>
      </c>
      <c r="K161" s="99">
        <v>0</v>
      </c>
      <c r="L161" s="99">
        <v>109.810726915486</v>
      </c>
      <c r="M161" s="99">
        <v>153.64090248383599</v>
      </c>
      <c r="N161" s="99">
        <v>4517.0957953929901</v>
      </c>
      <c r="O161" s="99">
        <v>0</v>
      </c>
      <c r="P161" s="99">
        <v>3510.0561559200301</v>
      </c>
      <c r="Q161" s="99">
        <v>1853.6830732077401</v>
      </c>
      <c r="R161" s="99">
        <v>0</v>
      </c>
      <c r="S161" s="99">
        <v>17.6384142746683</v>
      </c>
      <c r="T161" s="99">
        <v>0</v>
      </c>
      <c r="U161" s="99">
        <v>1171.6989147961101</v>
      </c>
      <c r="V161" s="99">
        <v>0</v>
      </c>
      <c r="W161" s="99">
        <v>423133.599506378</v>
      </c>
      <c r="X161" s="99">
        <v>958567.73699951195</v>
      </c>
      <c r="Y161" s="99">
        <v>3235.2673259377498</v>
      </c>
      <c r="Z161" s="99">
        <v>0</v>
      </c>
      <c r="AA161" s="99">
        <v>0</v>
      </c>
      <c r="AB161" s="99">
        <v>0</v>
      </c>
      <c r="AC161" s="99">
        <v>430032.45339965803</v>
      </c>
      <c r="AD161" s="99">
        <v>0</v>
      </c>
      <c r="AE161" s="99">
        <v>3115.32186901569</v>
      </c>
      <c r="AF161" s="99">
        <v>18874.4416089058</v>
      </c>
      <c r="AG161" s="99">
        <v>644325.97371673596</v>
      </c>
      <c r="AH161" s="99">
        <v>0</v>
      </c>
      <c r="AI161" s="99">
        <v>398476.98493957502</v>
      </c>
      <c r="AJ161" s="99">
        <v>298615.12309265102</v>
      </c>
      <c r="AK161" s="99">
        <v>0</v>
      </c>
      <c r="AL161" s="99">
        <v>2752.91239714623</v>
      </c>
      <c r="AM161" s="99">
        <v>0</v>
      </c>
      <c r="AN161" s="99">
        <v>430088.67782974202</v>
      </c>
      <c r="AO161" s="99">
        <v>0</v>
      </c>
      <c r="AP161" s="99">
        <v>3379904.2106628399</v>
      </c>
      <c r="AQ161" s="99">
        <v>7767524.3406982403</v>
      </c>
      <c r="AR161" s="99">
        <v>31029.822316408201</v>
      </c>
      <c r="AS161" s="99">
        <v>0</v>
      </c>
      <c r="AT161" s="99">
        <v>0</v>
      </c>
      <c r="AU161" s="99">
        <v>0</v>
      </c>
      <c r="AV161" s="99">
        <v>1579911.1377716099</v>
      </c>
      <c r="AW161" s="99">
        <v>0</v>
      </c>
      <c r="AX161" s="99">
        <v>25844.856885433201</v>
      </c>
      <c r="AY161" s="99">
        <v>153321.07499313401</v>
      </c>
      <c r="AZ161" s="99">
        <v>5206194.2561035203</v>
      </c>
      <c r="BA161" s="99">
        <v>0</v>
      </c>
      <c r="BB161" s="99">
        <v>3223691.7079772898</v>
      </c>
      <c r="BC161" s="99">
        <v>2429684.1446533198</v>
      </c>
      <c r="BD161" s="99">
        <v>0</v>
      </c>
      <c r="BE161" s="99">
        <v>22623.6031816006</v>
      </c>
      <c r="BF161" s="99">
        <v>0</v>
      </c>
      <c r="BG161" s="99">
        <v>1580151.7281646701</v>
      </c>
      <c r="BH161" s="99">
        <v>0</v>
      </c>
      <c r="BI161" s="99">
        <v>287274.81169509899</v>
      </c>
      <c r="BJ161" s="99">
        <v>2364974.7841491699</v>
      </c>
      <c r="BK161" s="99">
        <v>6728.0545902252197</v>
      </c>
      <c r="BL161" s="99">
        <v>0</v>
      </c>
      <c r="BM161" s="99">
        <v>0</v>
      </c>
      <c r="BN161" s="99">
        <v>0</v>
      </c>
      <c r="BO161" s="99">
        <v>0</v>
      </c>
      <c r="BP161" s="99">
        <v>0</v>
      </c>
      <c r="BQ161" s="99">
        <v>0</v>
      </c>
      <c r="BR161" s="99">
        <v>35993.3193969727</v>
      </c>
      <c r="BS161" s="99">
        <v>1560535.55947876</v>
      </c>
      <c r="BT161" s="99">
        <v>0</v>
      </c>
      <c r="BU161" s="99">
        <v>268525.25</v>
      </c>
      <c r="BV161" s="99">
        <v>786725.47982788098</v>
      </c>
      <c r="BW161" s="99">
        <v>0</v>
      </c>
      <c r="BX161" s="99">
        <v>2049.6399985551798</v>
      </c>
      <c r="BY161" s="99">
        <v>0</v>
      </c>
      <c r="BZ161" s="99">
        <v>0</v>
      </c>
      <c r="CA161" s="99">
        <v>10247.4434770346</v>
      </c>
      <c r="CB161" s="99">
        <v>1372823.85310364</v>
      </c>
      <c r="CC161" s="99">
        <v>10999186.6679688</v>
      </c>
      <c r="CD161" s="99">
        <v>2635243.3277893099</v>
      </c>
      <c r="CE161" s="99">
        <v>106.469971494749</v>
      </c>
      <c r="CF161" s="99">
        <v>18458.028826951999</v>
      </c>
      <c r="CG161" s="99">
        <v>156325.27523040801</v>
      </c>
      <c r="CH161" s="99">
        <v>0</v>
      </c>
      <c r="CI161" s="99">
        <v>10354.147691726699</v>
      </c>
      <c r="CJ161" s="99">
        <v>1391188.53965759</v>
      </c>
      <c r="CK161" s="99">
        <v>11156617.279663101</v>
      </c>
      <c r="CL161" s="99">
        <v>2662552.0491638202</v>
      </c>
      <c r="CM161" s="188">
        <v>11504.8039845228</v>
      </c>
      <c r="CN161" s="188">
        <v>1812895.6057891799</v>
      </c>
      <c r="CO161" s="188">
        <v>12860662.263671899</v>
      </c>
      <c r="CP161" s="99">
        <v>2662552.0491638202</v>
      </c>
      <c r="CQ161" s="99">
        <v>0</v>
      </c>
      <c r="CR161" s="99">
        <v>0</v>
      </c>
      <c r="CS161" s="99">
        <v>0</v>
      </c>
      <c r="CT161" s="99">
        <v>0</v>
      </c>
      <c r="CU161" s="98">
        <v>6569.8905427780001</v>
      </c>
      <c r="CV161" s="98">
        <v>1267.3926419209999</v>
      </c>
    </row>
    <row r="162" spans="1:100" x14ac:dyDescent="0.2">
      <c r="A162" s="98" t="s">
        <v>53</v>
      </c>
      <c r="B162" s="100">
        <v>41883</v>
      </c>
      <c r="C162" s="99">
        <v>0</v>
      </c>
      <c r="D162" s="99">
        <v>3580.89716634154</v>
      </c>
      <c r="E162" s="99">
        <v>6648.3371082544299</v>
      </c>
      <c r="F162" s="99">
        <v>199.86068978719399</v>
      </c>
      <c r="G162" s="99">
        <v>0</v>
      </c>
      <c r="H162" s="99">
        <v>0</v>
      </c>
      <c r="I162" s="99">
        <v>0</v>
      </c>
      <c r="J162" s="99">
        <v>1175.7538705468201</v>
      </c>
      <c r="K162" s="99">
        <v>0</v>
      </c>
      <c r="L162" s="99">
        <v>83.940541927702697</v>
      </c>
      <c r="M162" s="99">
        <v>141.68996072746799</v>
      </c>
      <c r="N162" s="99">
        <v>4615.9375810027104</v>
      </c>
      <c r="O162" s="99">
        <v>0</v>
      </c>
      <c r="P162" s="99">
        <v>3849.11563971639</v>
      </c>
      <c r="Q162" s="99">
        <v>1856.10437107086</v>
      </c>
      <c r="R162" s="99">
        <v>0</v>
      </c>
      <c r="S162" s="99">
        <v>19.167719078483099</v>
      </c>
      <c r="T162" s="99">
        <v>0</v>
      </c>
      <c r="U162" s="99">
        <v>1176.1446608305</v>
      </c>
      <c r="V162" s="99">
        <v>0</v>
      </c>
      <c r="W162" s="99">
        <v>387536.16064071702</v>
      </c>
      <c r="X162" s="99">
        <v>966879.48175811803</v>
      </c>
      <c r="Y162" s="99">
        <v>3818.5838268101202</v>
      </c>
      <c r="Z162" s="99">
        <v>0</v>
      </c>
      <c r="AA162" s="99">
        <v>0</v>
      </c>
      <c r="AB162" s="99">
        <v>0</v>
      </c>
      <c r="AC162" s="99">
        <v>428791.64326477097</v>
      </c>
      <c r="AD162" s="99">
        <v>0</v>
      </c>
      <c r="AE162" s="99">
        <v>3462.8865424990699</v>
      </c>
      <c r="AF162" s="99">
        <v>17559.179507017099</v>
      </c>
      <c r="AG162" s="99">
        <v>655724.28764343297</v>
      </c>
      <c r="AH162" s="99">
        <v>0</v>
      </c>
      <c r="AI162" s="99">
        <v>400125.21321868902</v>
      </c>
      <c r="AJ162" s="99">
        <v>297570.51396179199</v>
      </c>
      <c r="AK162" s="99">
        <v>0</v>
      </c>
      <c r="AL162" s="99">
        <v>2733.32963213325</v>
      </c>
      <c r="AM162" s="99">
        <v>0</v>
      </c>
      <c r="AN162" s="99">
        <v>427342.83630752598</v>
      </c>
      <c r="AO162" s="99">
        <v>0</v>
      </c>
      <c r="AP162" s="99">
        <v>3166123.4620666499</v>
      </c>
      <c r="AQ162" s="99">
        <v>7837336.8964233398</v>
      </c>
      <c r="AR162" s="99">
        <v>36584.222919940898</v>
      </c>
      <c r="AS162" s="99">
        <v>0</v>
      </c>
      <c r="AT162" s="99">
        <v>0</v>
      </c>
      <c r="AU162" s="99">
        <v>0</v>
      </c>
      <c r="AV162" s="99">
        <v>1578731.3922119101</v>
      </c>
      <c r="AW162" s="99">
        <v>0</v>
      </c>
      <c r="AX162" s="99">
        <v>28169.875637769699</v>
      </c>
      <c r="AY162" s="99">
        <v>145771.295602798</v>
      </c>
      <c r="AZ162" s="99">
        <v>5269538.7156372098</v>
      </c>
      <c r="BA162" s="99">
        <v>0</v>
      </c>
      <c r="BB162" s="99">
        <v>3269228.1250305199</v>
      </c>
      <c r="BC162" s="99">
        <v>2436257.0224304199</v>
      </c>
      <c r="BD162" s="99">
        <v>0</v>
      </c>
      <c r="BE162" s="99">
        <v>21598.173648357399</v>
      </c>
      <c r="BF162" s="99">
        <v>0</v>
      </c>
      <c r="BG162" s="99">
        <v>1578914.7561645501</v>
      </c>
      <c r="BH162" s="99">
        <v>0</v>
      </c>
      <c r="BI162" s="99">
        <v>272516.97298431402</v>
      </c>
      <c r="BJ162" s="99">
        <v>2394451.5752258301</v>
      </c>
      <c r="BK162" s="99">
        <v>7683.9738573431996</v>
      </c>
      <c r="BL162" s="99">
        <v>0</v>
      </c>
      <c r="BM162" s="99">
        <v>0</v>
      </c>
      <c r="BN162" s="99">
        <v>0</v>
      </c>
      <c r="BO162" s="99">
        <v>0</v>
      </c>
      <c r="BP162" s="99">
        <v>0</v>
      </c>
      <c r="BQ162" s="99">
        <v>0</v>
      </c>
      <c r="BR162" s="99">
        <v>33805.163045883201</v>
      </c>
      <c r="BS162" s="99">
        <v>1577704.90609741</v>
      </c>
      <c r="BT162" s="99">
        <v>0</v>
      </c>
      <c r="BU162" s="99">
        <v>243279.25</v>
      </c>
      <c r="BV162" s="99">
        <v>805737.68133544899</v>
      </c>
      <c r="BW162" s="99">
        <v>0</v>
      </c>
      <c r="BX162" s="99">
        <v>1621.3399991393101</v>
      </c>
      <c r="BY162" s="99">
        <v>0</v>
      </c>
      <c r="BZ162" s="99">
        <v>0</v>
      </c>
      <c r="CA162" s="99">
        <v>10227.9646693468</v>
      </c>
      <c r="CB162" s="99">
        <v>1351626.8282165499</v>
      </c>
      <c r="CC162" s="99">
        <v>10994334.497558599</v>
      </c>
      <c r="CD162" s="99">
        <v>2701431.8833007799</v>
      </c>
      <c r="CE162" s="99">
        <v>103.581780098379</v>
      </c>
      <c r="CF162" s="99">
        <v>17635.3495349884</v>
      </c>
      <c r="CG162" s="99">
        <v>149200.82346916199</v>
      </c>
      <c r="CH162" s="99">
        <v>0</v>
      </c>
      <c r="CI162" s="99">
        <v>10331.7319666147</v>
      </c>
      <c r="CJ162" s="99">
        <v>1369466.80386353</v>
      </c>
      <c r="CK162" s="99">
        <v>11143515.7923584</v>
      </c>
      <c r="CL162" s="99">
        <v>2728266.93859863</v>
      </c>
      <c r="CM162" s="188">
        <v>11502.066690325701</v>
      </c>
      <c r="CN162" s="188">
        <v>1802532.70314026</v>
      </c>
      <c r="CO162" s="188">
        <v>12718484.1242676</v>
      </c>
      <c r="CP162" s="99">
        <v>2728266.93859863</v>
      </c>
      <c r="CQ162" s="99">
        <v>0</v>
      </c>
      <c r="CR162" s="99">
        <v>0</v>
      </c>
      <c r="CS162" s="99">
        <v>0</v>
      </c>
      <c r="CT162" s="99">
        <v>0</v>
      </c>
      <c r="CU162" s="98">
        <v>6646.1800417840004</v>
      </c>
      <c r="CV162" s="98">
        <v>1259.144229017</v>
      </c>
    </row>
    <row r="163" spans="1:100" x14ac:dyDescent="0.2">
      <c r="A163" s="98" t="s">
        <v>53</v>
      </c>
      <c r="B163" s="100">
        <v>41974</v>
      </c>
      <c r="C163" s="99">
        <v>0</v>
      </c>
      <c r="D163" s="99">
        <v>3525.3123472631</v>
      </c>
      <c r="E163" s="99">
        <v>6662.5045185685203</v>
      </c>
      <c r="F163" s="99">
        <v>188.47284977138</v>
      </c>
      <c r="G163" s="99">
        <v>0</v>
      </c>
      <c r="H163" s="99">
        <v>0</v>
      </c>
      <c r="I163" s="99">
        <v>0</v>
      </c>
      <c r="J163" s="99">
        <v>1200.1561436951199</v>
      </c>
      <c r="K163" s="99">
        <v>0</v>
      </c>
      <c r="L163" s="99">
        <v>95.543235966935796</v>
      </c>
      <c r="M163" s="99">
        <v>141.17597338557201</v>
      </c>
      <c r="N163" s="99">
        <v>4692.6701344847697</v>
      </c>
      <c r="O163" s="99">
        <v>0</v>
      </c>
      <c r="P163" s="99">
        <v>3729.4067612290401</v>
      </c>
      <c r="Q163" s="99">
        <v>1791.1820141375099</v>
      </c>
      <c r="R163" s="99">
        <v>0</v>
      </c>
      <c r="S163" s="99">
        <v>21.966391230001999</v>
      </c>
      <c r="T163" s="99">
        <v>0</v>
      </c>
      <c r="U163" s="99">
        <v>1200.51572729647</v>
      </c>
      <c r="V163" s="99">
        <v>0</v>
      </c>
      <c r="W163" s="99">
        <v>381038.65835189802</v>
      </c>
      <c r="X163" s="99">
        <v>972338.03833770799</v>
      </c>
      <c r="Y163" s="99">
        <v>4361.1172547936403</v>
      </c>
      <c r="Z163" s="99">
        <v>0</v>
      </c>
      <c r="AA163" s="99">
        <v>0</v>
      </c>
      <c r="AB163" s="99">
        <v>0</v>
      </c>
      <c r="AC163" s="99">
        <v>429624.26851654099</v>
      </c>
      <c r="AD163" s="99">
        <v>0</v>
      </c>
      <c r="AE163" s="99">
        <v>3335.6948634684099</v>
      </c>
      <c r="AF163" s="99">
        <v>17959.308195352602</v>
      </c>
      <c r="AG163" s="99">
        <v>669998.03917694103</v>
      </c>
      <c r="AH163" s="99">
        <v>0</v>
      </c>
      <c r="AI163" s="99">
        <v>401222.45473480201</v>
      </c>
      <c r="AJ163" s="99">
        <v>288062.84692382801</v>
      </c>
      <c r="AK163" s="99">
        <v>0</v>
      </c>
      <c r="AL163" s="99">
        <v>2905.4090822339099</v>
      </c>
      <c r="AM163" s="99">
        <v>0</v>
      </c>
      <c r="AN163" s="99">
        <v>429369.18685531599</v>
      </c>
      <c r="AO163" s="99">
        <v>0</v>
      </c>
      <c r="AP163" s="99">
        <v>3117897.47338867</v>
      </c>
      <c r="AQ163" s="99">
        <v>7881505.0064086895</v>
      </c>
      <c r="AR163" s="99">
        <v>41344.872847557097</v>
      </c>
      <c r="AS163" s="99">
        <v>0</v>
      </c>
      <c r="AT163" s="99">
        <v>0</v>
      </c>
      <c r="AU163" s="99">
        <v>0</v>
      </c>
      <c r="AV163" s="99">
        <v>1594106.00846863</v>
      </c>
      <c r="AW163" s="99">
        <v>0</v>
      </c>
      <c r="AX163" s="99">
        <v>27452.929895639401</v>
      </c>
      <c r="AY163" s="99">
        <v>146925.791770935</v>
      </c>
      <c r="AZ163" s="99">
        <v>5416953.7350463904</v>
      </c>
      <c r="BA163" s="99">
        <v>0</v>
      </c>
      <c r="BB163" s="99">
        <v>3285079.9045104999</v>
      </c>
      <c r="BC163" s="99">
        <v>2358315.2418518099</v>
      </c>
      <c r="BD163" s="99">
        <v>0</v>
      </c>
      <c r="BE163" s="99">
        <v>24904.032759666399</v>
      </c>
      <c r="BF163" s="99">
        <v>0</v>
      </c>
      <c r="BG163" s="99">
        <v>1595083.6009979199</v>
      </c>
      <c r="BH163" s="99">
        <v>0</v>
      </c>
      <c r="BI163" s="99">
        <v>273419.57056427002</v>
      </c>
      <c r="BJ163" s="99">
        <v>2437428.5760803199</v>
      </c>
      <c r="BK163" s="99">
        <v>8897.7180706262607</v>
      </c>
      <c r="BL163" s="99">
        <v>0</v>
      </c>
      <c r="BM163" s="99">
        <v>0</v>
      </c>
      <c r="BN163" s="99">
        <v>0</v>
      </c>
      <c r="BO163" s="99">
        <v>0</v>
      </c>
      <c r="BP163" s="99">
        <v>0</v>
      </c>
      <c r="BQ163" s="99">
        <v>0</v>
      </c>
      <c r="BR163" s="99">
        <v>35513.159605026201</v>
      </c>
      <c r="BS163" s="99">
        <v>1662830.98046875</v>
      </c>
      <c r="BT163" s="99">
        <v>0</v>
      </c>
      <c r="BU163" s="99">
        <v>261859.25</v>
      </c>
      <c r="BV163" s="99">
        <v>771174.444190979</v>
      </c>
      <c r="BW163" s="99">
        <v>0</v>
      </c>
      <c r="BX163" s="99">
        <v>1779.2099990844699</v>
      </c>
      <c r="BY163" s="99">
        <v>0</v>
      </c>
      <c r="BZ163" s="99">
        <v>0</v>
      </c>
      <c r="CA163" s="99">
        <v>10153.924265146299</v>
      </c>
      <c r="CB163" s="99">
        <v>1352981.20932007</v>
      </c>
      <c r="CC163" s="99">
        <v>10987946.372802701</v>
      </c>
      <c r="CD163" s="99">
        <v>2725070.67224121</v>
      </c>
      <c r="CE163" s="99">
        <v>118.432285370305</v>
      </c>
      <c r="CF163" s="99">
        <v>18417.6180465221</v>
      </c>
      <c r="CG163" s="99">
        <v>158396.98795700099</v>
      </c>
      <c r="CH163" s="99">
        <v>0</v>
      </c>
      <c r="CI163" s="99">
        <v>10271.121268749201</v>
      </c>
      <c r="CJ163" s="99">
        <v>1371237.1109771701</v>
      </c>
      <c r="CK163" s="99">
        <v>11144610.5855713</v>
      </c>
      <c r="CL163" s="99">
        <v>2752081.6968994099</v>
      </c>
      <c r="CM163" s="188">
        <v>11477.6198606491</v>
      </c>
      <c r="CN163" s="188">
        <v>1803984.6703186</v>
      </c>
      <c r="CO163" s="188">
        <v>12742777.6048584</v>
      </c>
      <c r="CP163" s="99">
        <v>2752081.6968994099</v>
      </c>
      <c r="CQ163" s="99">
        <v>0</v>
      </c>
      <c r="CR163" s="99">
        <v>0</v>
      </c>
      <c r="CS163" s="99">
        <v>0</v>
      </c>
      <c r="CT163" s="99">
        <v>0</v>
      </c>
      <c r="CU163" s="98">
        <v>6660.4785066759996</v>
      </c>
      <c r="CV163" s="98">
        <v>1320.4862034830001</v>
      </c>
    </row>
    <row r="164" spans="1:100" x14ac:dyDescent="0.2">
      <c r="A164" s="98" t="s">
        <v>53</v>
      </c>
      <c r="B164" s="100">
        <v>42064</v>
      </c>
      <c r="C164" s="99">
        <v>0</v>
      </c>
      <c r="D164" s="99">
        <v>3491.6943855285599</v>
      </c>
      <c r="E164" s="99">
        <v>6626.5084264278403</v>
      </c>
      <c r="F164" s="99">
        <v>185.68096517026399</v>
      </c>
      <c r="G164" s="99">
        <v>0</v>
      </c>
      <c r="H164" s="99">
        <v>0</v>
      </c>
      <c r="I164" s="99">
        <v>0</v>
      </c>
      <c r="J164" s="99">
        <v>1196.21069473028</v>
      </c>
      <c r="K164" s="99">
        <v>0</v>
      </c>
      <c r="L164" s="99">
        <v>87.487952366471305</v>
      </c>
      <c r="M164" s="99">
        <v>145.16898489557201</v>
      </c>
      <c r="N164" s="99">
        <v>4714.2710689306296</v>
      </c>
      <c r="O164" s="99">
        <v>0</v>
      </c>
      <c r="P164" s="99">
        <v>3022.7087542712702</v>
      </c>
      <c r="Q164" s="99">
        <v>1745.34212626517</v>
      </c>
      <c r="R164" s="99">
        <v>0</v>
      </c>
      <c r="S164" s="99">
        <v>20.691148767946299</v>
      </c>
      <c r="T164" s="99">
        <v>0</v>
      </c>
      <c r="U164" s="99">
        <v>1198.09476804733</v>
      </c>
      <c r="V164" s="99">
        <v>0</v>
      </c>
      <c r="W164" s="99">
        <v>375348.41096496599</v>
      </c>
      <c r="X164" s="99">
        <v>960879.28056335403</v>
      </c>
      <c r="Y164" s="99">
        <v>4496.8950470089903</v>
      </c>
      <c r="Z164" s="99">
        <v>0</v>
      </c>
      <c r="AA164" s="99">
        <v>0</v>
      </c>
      <c r="AB164" s="99">
        <v>0</v>
      </c>
      <c r="AC164" s="99">
        <v>429446.17485809303</v>
      </c>
      <c r="AD164" s="99">
        <v>0</v>
      </c>
      <c r="AE164" s="99">
        <v>4743.1786990165701</v>
      </c>
      <c r="AF164" s="99">
        <v>16910.299082994501</v>
      </c>
      <c r="AG164" s="99">
        <v>669693.76540374802</v>
      </c>
      <c r="AH164" s="99">
        <v>0</v>
      </c>
      <c r="AI164" s="99">
        <v>324931.53469085699</v>
      </c>
      <c r="AJ164" s="99">
        <v>273660.15508651698</v>
      </c>
      <c r="AK164" s="99">
        <v>0</v>
      </c>
      <c r="AL164" s="99">
        <v>2528.35131534934</v>
      </c>
      <c r="AM164" s="99">
        <v>0</v>
      </c>
      <c r="AN164" s="99">
        <v>428936.89596176101</v>
      </c>
      <c r="AO164" s="99">
        <v>0</v>
      </c>
      <c r="AP164" s="99">
        <v>3102345.2500915499</v>
      </c>
      <c r="AQ164" s="99">
        <v>7791371.5480957003</v>
      </c>
      <c r="AR164" s="99">
        <v>41892.708119869203</v>
      </c>
      <c r="AS164" s="99">
        <v>0</v>
      </c>
      <c r="AT164" s="99">
        <v>0</v>
      </c>
      <c r="AU164" s="99">
        <v>0</v>
      </c>
      <c r="AV164" s="99">
        <v>1597016.0523834201</v>
      </c>
      <c r="AW164" s="99">
        <v>0</v>
      </c>
      <c r="AX164" s="99">
        <v>40831.188434124</v>
      </c>
      <c r="AY164" s="99">
        <v>139144.03633308399</v>
      </c>
      <c r="AZ164" s="99">
        <v>5428716.7929077102</v>
      </c>
      <c r="BA164" s="99">
        <v>0</v>
      </c>
      <c r="BB164" s="99">
        <v>2718514.18505859</v>
      </c>
      <c r="BC164" s="99">
        <v>2242022.6224670401</v>
      </c>
      <c r="BD164" s="99">
        <v>0</v>
      </c>
      <c r="BE164" s="99">
        <v>21763.742970943498</v>
      </c>
      <c r="BF164" s="99">
        <v>0</v>
      </c>
      <c r="BG164" s="99">
        <v>1598589.1608734101</v>
      </c>
      <c r="BH164" s="99">
        <v>0</v>
      </c>
      <c r="BI164" s="99">
        <v>275044.93043136603</v>
      </c>
      <c r="BJ164" s="99">
        <v>2390710.8405456501</v>
      </c>
      <c r="BK164" s="99">
        <v>8877.0089511871302</v>
      </c>
      <c r="BL164" s="99">
        <v>0</v>
      </c>
      <c r="BM164" s="99">
        <v>0</v>
      </c>
      <c r="BN164" s="99">
        <v>0</v>
      </c>
      <c r="BO164" s="99">
        <v>0</v>
      </c>
      <c r="BP164" s="99">
        <v>0</v>
      </c>
      <c r="BQ164" s="99">
        <v>0</v>
      </c>
      <c r="BR164" s="99">
        <v>34893.331514835401</v>
      </c>
      <c r="BS164" s="99">
        <v>1621581.5087280299</v>
      </c>
      <c r="BT164" s="99">
        <v>0</v>
      </c>
      <c r="BU164" s="99">
        <v>254186.25</v>
      </c>
      <c r="BV164" s="99">
        <v>739257.70493316697</v>
      </c>
      <c r="BW164" s="99">
        <v>0</v>
      </c>
      <c r="BX164" s="99">
        <v>1810.5499985814099</v>
      </c>
      <c r="BY164" s="99">
        <v>0</v>
      </c>
      <c r="BZ164" s="99">
        <v>0</v>
      </c>
      <c r="CA164" s="99">
        <v>10125.239035368</v>
      </c>
      <c r="CB164" s="99">
        <v>1337272.62677002</v>
      </c>
      <c r="CC164" s="99">
        <v>10896285.8354492</v>
      </c>
      <c r="CD164" s="99">
        <v>2629544.2946167002</v>
      </c>
      <c r="CE164" s="99">
        <v>108.19403109327</v>
      </c>
      <c r="CF164" s="99">
        <v>18226.659810781501</v>
      </c>
      <c r="CG164" s="99">
        <v>158878.850196838</v>
      </c>
      <c r="CH164" s="99">
        <v>0</v>
      </c>
      <c r="CI164" s="99">
        <v>10233.392805934</v>
      </c>
      <c r="CJ164" s="99">
        <v>1355805.8611908001</v>
      </c>
      <c r="CK164" s="99">
        <v>11055508.6416016</v>
      </c>
      <c r="CL164" s="99">
        <v>2657707.2572326702</v>
      </c>
      <c r="CM164" s="188">
        <v>11405.0165404081</v>
      </c>
      <c r="CN164" s="188">
        <v>1777535.9393920901</v>
      </c>
      <c r="CO164" s="188">
        <v>12666580.639526401</v>
      </c>
      <c r="CP164" s="99">
        <v>2657707.2572326702</v>
      </c>
      <c r="CQ164" s="99">
        <v>0</v>
      </c>
      <c r="CR164" s="99">
        <v>0</v>
      </c>
      <c r="CS164" s="99">
        <v>0</v>
      </c>
      <c r="CT164" s="99">
        <v>0</v>
      </c>
      <c r="CU164" s="98">
        <v>6633.8027821209998</v>
      </c>
      <c r="CV164" s="98">
        <v>1294.216909497</v>
      </c>
    </row>
    <row r="165" spans="1:100" x14ac:dyDescent="0.2">
      <c r="A165" s="98" t="s">
        <v>53</v>
      </c>
      <c r="B165" s="100">
        <v>42156</v>
      </c>
      <c r="C165" s="99">
        <v>0</v>
      </c>
      <c r="D165" s="99">
        <v>3463.28619584441</v>
      </c>
      <c r="E165" s="99">
        <v>6790.25982618332</v>
      </c>
      <c r="F165" s="99">
        <v>215.60793710686301</v>
      </c>
      <c r="G165" s="99">
        <v>0</v>
      </c>
      <c r="H165" s="99">
        <v>0</v>
      </c>
      <c r="I165" s="99">
        <v>0</v>
      </c>
      <c r="J165" s="99">
        <v>1215.80439972878</v>
      </c>
      <c r="K165" s="99">
        <v>0</v>
      </c>
      <c r="L165" s="99">
        <v>151.989375097677</v>
      </c>
      <c r="M165" s="99">
        <v>142.335615828633</v>
      </c>
      <c r="N165" s="99">
        <v>4847.9663793444597</v>
      </c>
      <c r="O165" s="99">
        <v>0</v>
      </c>
      <c r="P165" s="99">
        <v>3377.3223479688199</v>
      </c>
      <c r="Q165" s="99">
        <v>1708.8773389309599</v>
      </c>
      <c r="R165" s="99">
        <v>0</v>
      </c>
      <c r="S165" s="99">
        <v>21.124284188263101</v>
      </c>
      <c r="T165" s="99">
        <v>0</v>
      </c>
      <c r="U165" s="99">
        <v>1215.20444197953</v>
      </c>
      <c r="V165" s="99">
        <v>0</v>
      </c>
      <c r="W165" s="99">
        <v>359386.47060775798</v>
      </c>
      <c r="X165" s="99">
        <v>974059.50426483201</v>
      </c>
      <c r="Y165" s="99">
        <v>4167.6636554002798</v>
      </c>
      <c r="Z165" s="99">
        <v>0</v>
      </c>
      <c r="AA165" s="99">
        <v>0</v>
      </c>
      <c r="AB165" s="99">
        <v>0</v>
      </c>
      <c r="AC165" s="99">
        <v>428681.40666198701</v>
      </c>
      <c r="AD165" s="99">
        <v>0</v>
      </c>
      <c r="AE165" s="99">
        <v>5249.3272027373296</v>
      </c>
      <c r="AF165" s="99">
        <v>16507.127256870299</v>
      </c>
      <c r="AG165" s="99">
        <v>688055.79431152297</v>
      </c>
      <c r="AH165" s="99">
        <v>0</v>
      </c>
      <c r="AI165" s="99">
        <v>360056.71318817098</v>
      </c>
      <c r="AJ165" s="99">
        <v>271552.05000686599</v>
      </c>
      <c r="AK165" s="99">
        <v>0</v>
      </c>
      <c r="AL165" s="99">
        <v>2958.7511749565601</v>
      </c>
      <c r="AM165" s="99">
        <v>0</v>
      </c>
      <c r="AN165" s="99">
        <v>429702.64534378098</v>
      </c>
      <c r="AO165" s="99">
        <v>0</v>
      </c>
      <c r="AP165" s="99">
        <v>2978421.5606079102</v>
      </c>
      <c r="AQ165" s="99">
        <v>7969967.6614990197</v>
      </c>
      <c r="AR165" s="99">
        <v>38576.1952090263</v>
      </c>
      <c r="AS165" s="99">
        <v>0</v>
      </c>
      <c r="AT165" s="99">
        <v>0</v>
      </c>
      <c r="AU165" s="99">
        <v>0</v>
      </c>
      <c r="AV165" s="99">
        <v>1606151.6699981701</v>
      </c>
      <c r="AW165" s="99">
        <v>0</v>
      </c>
      <c r="AX165" s="99">
        <v>42469.952323913603</v>
      </c>
      <c r="AY165" s="99">
        <v>136057.196369171</v>
      </c>
      <c r="AZ165" s="99">
        <v>5605518.7553100605</v>
      </c>
      <c r="BA165" s="99">
        <v>0</v>
      </c>
      <c r="BB165" s="99">
        <v>2945850.8692627</v>
      </c>
      <c r="BC165" s="99">
        <v>2235725.4709167499</v>
      </c>
      <c r="BD165" s="99">
        <v>0</v>
      </c>
      <c r="BE165" s="99">
        <v>25184.430880308199</v>
      </c>
      <c r="BF165" s="99">
        <v>0</v>
      </c>
      <c r="BG165" s="99">
        <v>1605896.86528015</v>
      </c>
      <c r="BH165" s="99">
        <v>0</v>
      </c>
      <c r="BI165" s="99">
        <v>260910.862705231</v>
      </c>
      <c r="BJ165" s="99">
        <v>2450852.9670715299</v>
      </c>
      <c r="BK165" s="99">
        <v>9227.4754304885901</v>
      </c>
      <c r="BL165" s="99">
        <v>0</v>
      </c>
      <c r="BM165" s="99">
        <v>0</v>
      </c>
      <c r="BN165" s="99">
        <v>0</v>
      </c>
      <c r="BO165" s="99">
        <v>0</v>
      </c>
      <c r="BP165" s="99">
        <v>0</v>
      </c>
      <c r="BQ165" s="99">
        <v>0</v>
      </c>
      <c r="BR165" s="99">
        <v>33989.867656230897</v>
      </c>
      <c r="BS165" s="99">
        <v>1698301.55932617</v>
      </c>
      <c r="BT165" s="99">
        <v>0</v>
      </c>
      <c r="BU165" s="99">
        <v>246366.75</v>
      </c>
      <c r="BV165" s="99">
        <v>736537.93176269496</v>
      </c>
      <c r="BW165" s="99">
        <v>0</v>
      </c>
      <c r="BX165" s="99">
        <v>2202.5699986219402</v>
      </c>
      <c r="BY165" s="99">
        <v>0</v>
      </c>
      <c r="BZ165" s="99">
        <v>0</v>
      </c>
      <c r="CA165" s="99">
        <v>10278.7967605591</v>
      </c>
      <c r="CB165" s="99">
        <v>1332768.7196807901</v>
      </c>
      <c r="CC165" s="99">
        <v>10947105.262695299</v>
      </c>
      <c r="CD165" s="99">
        <v>2696914.16693115</v>
      </c>
      <c r="CE165" s="99">
        <v>110.55772716738301</v>
      </c>
      <c r="CF165" s="99">
        <v>18211.485095977801</v>
      </c>
      <c r="CG165" s="99">
        <v>158412.14136314401</v>
      </c>
      <c r="CH165" s="99">
        <v>0</v>
      </c>
      <c r="CI165" s="99">
        <v>10389.9248059988</v>
      </c>
      <c r="CJ165" s="99">
        <v>1350553.51098633</v>
      </c>
      <c r="CK165" s="99">
        <v>11107265.634521499</v>
      </c>
      <c r="CL165" s="99">
        <v>2724433.1010436998</v>
      </c>
      <c r="CM165" s="188">
        <v>11592.2041913271</v>
      </c>
      <c r="CN165" s="188">
        <v>1781780.1141967799</v>
      </c>
      <c r="CO165" s="188">
        <v>12705445.254882799</v>
      </c>
      <c r="CP165" s="99">
        <v>2724433.1010436998</v>
      </c>
      <c r="CQ165" s="99">
        <v>0</v>
      </c>
      <c r="CR165" s="99">
        <v>0</v>
      </c>
      <c r="CS165" s="99">
        <v>0</v>
      </c>
      <c r="CT165" s="99">
        <v>0</v>
      </c>
      <c r="CU165" s="98">
        <v>6791.5665190720001</v>
      </c>
      <c r="CV165" s="98">
        <v>1318.3638939049999</v>
      </c>
    </row>
    <row r="166" spans="1:100" x14ac:dyDescent="0.2">
      <c r="A166" s="98" t="s">
        <v>53</v>
      </c>
      <c r="B166" s="100">
        <v>42248</v>
      </c>
      <c r="C166" s="99">
        <v>0</v>
      </c>
      <c r="D166" s="99">
        <v>3456.87446150184</v>
      </c>
      <c r="E166" s="99">
        <v>6814.7715436816197</v>
      </c>
      <c r="F166" s="99">
        <v>224.30070138722701</v>
      </c>
      <c r="G166" s="99">
        <v>0</v>
      </c>
      <c r="H166" s="99">
        <v>0</v>
      </c>
      <c r="I166" s="99">
        <v>0</v>
      </c>
      <c r="J166" s="99">
        <v>1225.31679484248</v>
      </c>
      <c r="K166" s="99">
        <v>0</v>
      </c>
      <c r="L166" s="99">
        <v>117.499274094589</v>
      </c>
      <c r="M166" s="99">
        <v>150.19089742191099</v>
      </c>
      <c r="N166" s="99">
        <v>4932.0217279791796</v>
      </c>
      <c r="O166" s="99">
        <v>0</v>
      </c>
      <c r="P166" s="99">
        <v>3695.1874516606299</v>
      </c>
      <c r="Q166" s="99">
        <v>1680.6096332818299</v>
      </c>
      <c r="R166" s="99">
        <v>0</v>
      </c>
      <c r="S166" s="99">
        <v>19.2949302829802</v>
      </c>
      <c r="T166" s="99">
        <v>0</v>
      </c>
      <c r="U166" s="99">
        <v>1224.1033195555201</v>
      </c>
      <c r="V166" s="99">
        <v>0</v>
      </c>
      <c r="W166" s="99">
        <v>364524.06302642799</v>
      </c>
      <c r="X166" s="99">
        <v>994547.308120728</v>
      </c>
      <c r="Y166" s="99">
        <v>4975.4595016837102</v>
      </c>
      <c r="Z166" s="99">
        <v>0</v>
      </c>
      <c r="AA166" s="99">
        <v>0</v>
      </c>
      <c r="AB166" s="99">
        <v>0</v>
      </c>
      <c r="AC166" s="99">
        <v>438131.90229797398</v>
      </c>
      <c r="AD166" s="99">
        <v>0</v>
      </c>
      <c r="AE166" s="99">
        <v>7278.2954458594304</v>
      </c>
      <c r="AF166" s="99">
        <v>17698.5481715202</v>
      </c>
      <c r="AG166" s="99">
        <v>706328.00104522705</v>
      </c>
      <c r="AH166" s="99">
        <v>0</v>
      </c>
      <c r="AI166" s="99">
        <v>374465.56135940598</v>
      </c>
      <c r="AJ166" s="99">
        <v>271738.62967300398</v>
      </c>
      <c r="AK166" s="99">
        <v>0</v>
      </c>
      <c r="AL166" s="99">
        <v>2618.69491311908</v>
      </c>
      <c r="AM166" s="99">
        <v>0</v>
      </c>
      <c r="AN166" s="99">
        <v>436647.38580322301</v>
      </c>
      <c r="AO166" s="99">
        <v>0</v>
      </c>
      <c r="AP166" s="99">
        <v>3019341.8933715802</v>
      </c>
      <c r="AQ166" s="99">
        <v>8104477.78051758</v>
      </c>
      <c r="AR166" s="99">
        <v>46042.320450305902</v>
      </c>
      <c r="AS166" s="99">
        <v>0</v>
      </c>
      <c r="AT166" s="99">
        <v>0</v>
      </c>
      <c r="AU166" s="99">
        <v>0</v>
      </c>
      <c r="AV166" s="99">
        <v>1645677.6719665499</v>
      </c>
      <c r="AW166" s="99">
        <v>0</v>
      </c>
      <c r="AX166" s="99">
        <v>59654.4210891724</v>
      </c>
      <c r="AY166" s="99">
        <v>144941.39286232</v>
      </c>
      <c r="AZ166" s="99">
        <v>5695586.3500366202</v>
      </c>
      <c r="BA166" s="99">
        <v>0</v>
      </c>
      <c r="BB166" s="99">
        <v>3092288.3263854999</v>
      </c>
      <c r="BC166" s="99">
        <v>2249527.5540466299</v>
      </c>
      <c r="BD166" s="99">
        <v>0</v>
      </c>
      <c r="BE166" s="99">
        <v>22679.779864788099</v>
      </c>
      <c r="BF166" s="99">
        <v>0</v>
      </c>
      <c r="BG166" s="99">
        <v>1645314.5876007101</v>
      </c>
      <c r="BH166" s="99">
        <v>0</v>
      </c>
      <c r="BI166" s="99">
        <v>261896.00783348101</v>
      </c>
      <c r="BJ166" s="99">
        <v>2531914.00921631</v>
      </c>
      <c r="BK166" s="99">
        <v>10208.2225589752</v>
      </c>
      <c r="BL166" s="99">
        <v>0</v>
      </c>
      <c r="BM166" s="99">
        <v>0</v>
      </c>
      <c r="BN166" s="99">
        <v>0</v>
      </c>
      <c r="BO166" s="99">
        <v>0</v>
      </c>
      <c r="BP166" s="99">
        <v>0</v>
      </c>
      <c r="BQ166" s="99">
        <v>0</v>
      </c>
      <c r="BR166" s="99">
        <v>37055.526431560502</v>
      </c>
      <c r="BS166" s="99">
        <v>1781031.8121032701</v>
      </c>
      <c r="BT166" s="99">
        <v>0</v>
      </c>
      <c r="BU166" s="99">
        <v>228400.649999619</v>
      </c>
      <c r="BV166" s="99">
        <v>731162.62513732899</v>
      </c>
      <c r="BW166" s="99">
        <v>0</v>
      </c>
      <c r="BX166" s="99">
        <v>1568.9299992919</v>
      </c>
      <c r="BY166" s="99">
        <v>0</v>
      </c>
      <c r="BZ166" s="99">
        <v>0</v>
      </c>
      <c r="CA166" s="99">
        <v>10288.604131698599</v>
      </c>
      <c r="CB166" s="99">
        <v>1359021.9119567899</v>
      </c>
      <c r="CC166" s="99">
        <v>11134990.7692871</v>
      </c>
      <c r="CD166" s="99">
        <v>2832917.7074890099</v>
      </c>
      <c r="CE166" s="99">
        <v>127.72548190597399</v>
      </c>
      <c r="CF166" s="99">
        <v>19527.0196068287</v>
      </c>
      <c r="CG166" s="99">
        <v>168833.18287086501</v>
      </c>
      <c r="CH166" s="99">
        <v>0</v>
      </c>
      <c r="CI166" s="99">
        <v>10417.470275759701</v>
      </c>
      <c r="CJ166" s="99">
        <v>1378915.88427734</v>
      </c>
      <c r="CK166" s="99">
        <v>11304255.903686499</v>
      </c>
      <c r="CL166" s="99">
        <v>2863407.5720520001</v>
      </c>
      <c r="CM166" s="188">
        <v>11642.145951390299</v>
      </c>
      <c r="CN166" s="188">
        <v>1822825.8585815399</v>
      </c>
      <c r="CO166" s="188">
        <v>12942211.1185303</v>
      </c>
      <c r="CP166" s="99">
        <v>2863407.5720520001</v>
      </c>
      <c r="CQ166" s="99">
        <v>0</v>
      </c>
      <c r="CR166" s="99">
        <v>0</v>
      </c>
      <c r="CS166" s="99">
        <v>0</v>
      </c>
      <c r="CT166" s="99">
        <v>0</v>
      </c>
      <c r="CU166" s="98">
        <v>6809.0875889979998</v>
      </c>
      <c r="CV166" s="98">
        <v>1336.1716159130001</v>
      </c>
    </row>
    <row r="167" spans="1:100" x14ac:dyDescent="0.2">
      <c r="A167" s="98" t="s">
        <v>53</v>
      </c>
      <c r="B167" s="100">
        <v>42339</v>
      </c>
      <c r="C167" s="99">
        <v>0</v>
      </c>
      <c r="D167" s="99">
        <v>3417.8046462535899</v>
      </c>
      <c r="E167" s="99">
        <v>6838.3880327343904</v>
      </c>
      <c r="F167" s="99">
        <v>214.71494245342899</v>
      </c>
      <c r="G167" s="99">
        <v>0</v>
      </c>
      <c r="H167" s="99">
        <v>0</v>
      </c>
      <c r="I167" s="99">
        <v>0</v>
      </c>
      <c r="J167" s="99">
        <v>1273.8061283975801</v>
      </c>
      <c r="K167" s="99">
        <v>0</v>
      </c>
      <c r="L167" s="99">
        <v>103.84171081334399</v>
      </c>
      <c r="M167" s="99">
        <v>156.72658080235101</v>
      </c>
      <c r="N167" s="99">
        <v>4925.7015218734696</v>
      </c>
      <c r="O167" s="99">
        <v>0</v>
      </c>
      <c r="P167" s="99">
        <v>3609.8376171290902</v>
      </c>
      <c r="Q167" s="99">
        <v>1679.87669110298</v>
      </c>
      <c r="R167" s="99">
        <v>0</v>
      </c>
      <c r="S167" s="99">
        <v>15.5245053232647</v>
      </c>
      <c r="T167" s="99">
        <v>0</v>
      </c>
      <c r="U167" s="99">
        <v>1274.0463584512499</v>
      </c>
      <c r="V167" s="99">
        <v>0</v>
      </c>
      <c r="W167" s="99">
        <v>362320.77862167399</v>
      </c>
      <c r="X167" s="99">
        <v>978474.25905609096</v>
      </c>
      <c r="Y167" s="99">
        <v>4644.0478529334096</v>
      </c>
      <c r="Z167" s="99">
        <v>0</v>
      </c>
      <c r="AA167" s="99">
        <v>0</v>
      </c>
      <c r="AB167" s="99">
        <v>0</v>
      </c>
      <c r="AC167" s="99">
        <v>448782.97075271601</v>
      </c>
      <c r="AD167" s="99">
        <v>0</v>
      </c>
      <c r="AE167" s="99">
        <v>6233.9457046389598</v>
      </c>
      <c r="AF167" s="99">
        <v>18088.9326138496</v>
      </c>
      <c r="AG167" s="99">
        <v>696681.55821228004</v>
      </c>
      <c r="AH167" s="99">
        <v>0</v>
      </c>
      <c r="AI167" s="99">
        <v>376988.28193283099</v>
      </c>
      <c r="AJ167" s="99">
        <v>264986.43674850499</v>
      </c>
      <c r="AK167" s="99">
        <v>0</v>
      </c>
      <c r="AL167" s="99">
        <v>1511.3261483162601</v>
      </c>
      <c r="AM167" s="99">
        <v>0</v>
      </c>
      <c r="AN167" s="99">
        <v>450448.37562561</v>
      </c>
      <c r="AO167" s="99">
        <v>0</v>
      </c>
      <c r="AP167" s="99">
        <v>2999168.62426758</v>
      </c>
      <c r="AQ167" s="99">
        <v>7979338.82629395</v>
      </c>
      <c r="AR167" s="99">
        <v>43242.149886608102</v>
      </c>
      <c r="AS167" s="99">
        <v>0</v>
      </c>
      <c r="AT167" s="99">
        <v>0</v>
      </c>
      <c r="AU167" s="99">
        <v>0</v>
      </c>
      <c r="AV167" s="99">
        <v>1702127.0074768099</v>
      </c>
      <c r="AW167" s="99">
        <v>0</v>
      </c>
      <c r="AX167" s="99">
        <v>49722.558953762098</v>
      </c>
      <c r="AY167" s="99">
        <v>148181.44796180699</v>
      </c>
      <c r="AZ167" s="99">
        <v>5661930.9578857403</v>
      </c>
      <c r="BA167" s="99">
        <v>0</v>
      </c>
      <c r="BB167" s="99">
        <v>3119273.5874328599</v>
      </c>
      <c r="BC167" s="99">
        <v>2191327.7924194299</v>
      </c>
      <c r="BD167" s="99">
        <v>0</v>
      </c>
      <c r="BE167" s="99">
        <v>13373.272461295101</v>
      </c>
      <c r="BF167" s="99">
        <v>0</v>
      </c>
      <c r="BG167" s="99">
        <v>1700705.0591583301</v>
      </c>
      <c r="BH167" s="99">
        <v>0</v>
      </c>
      <c r="BI167" s="99">
        <v>400502.64180755598</v>
      </c>
      <c r="BJ167" s="99">
        <v>2464778.4225769001</v>
      </c>
      <c r="BK167" s="99">
        <v>9065.5078953504599</v>
      </c>
      <c r="BL167" s="99">
        <v>0</v>
      </c>
      <c r="BM167" s="99">
        <v>0</v>
      </c>
      <c r="BN167" s="99">
        <v>0</v>
      </c>
      <c r="BO167" s="99">
        <v>0</v>
      </c>
      <c r="BP167" s="99">
        <v>0</v>
      </c>
      <c r="BQ167" s="99">
        <v>0</v>
      </c>
      <c r="BR167" s="99">
        <v>37213.085429191597</v>
      </c>
      <c r="BS167" s="99">
        <v>1756188.5737457301</v>
      </c>
      <c r="BT167" s="99">
        <v>0</v>
      </c>
      <c r="BU167" s="99">
        <v>389531.75</v>
      </c>
      <c r="BV167" s="99">
        <v>712461.98580932606</v>
      </c>
      <c r="BW167" s="99">
        <v>0</v>
      </c>
      <c r="BX167" s="99">
        <v>1429.2099962234499</v>
      </c>
      <c r="BY167" s="99">
        <v>0</v>
      </c>
      <c r="BZ167" s="99">
        <v>0</v>
      </c>
      <c r="CA167" s="99">
        <v>10193.029618024801</v>
      </c>
      <c r="CB167" s="99">
        <v>1341177.1739196801</v>
      </c>
      <c r="CC167" s="99">
        <v>10963798.9793701</v>
      </c>
      <c r="CD167" s="99">
        <v>2881069.1997680701</v>
      </c>
      <c r="CE167" s="99">
        <v>117.48227363079801</v>
      </c>
      <c r="CF167" s="99">
        <v>18516.733011245698</v>
      </c>
      <c r="CG167" s="99">
        <v>160471.16800499</v>
      </c>
      <c r="CH167" s="99">
        <v>0</v>
      </c>
      <c r="CI167" s="99">
        <v>10309.449626207401</v>
      </c>
      <c r="CJ167" s="99">
        <v>1359347.43395996</v>
      </c>
      <c r="CK167" s="99">
        <v>11120751.974487299</v>
      </c>
      <c r="CL167" s="99">
        <v>2909557.2793579102</v>
      </c>
      <c r="CM167" s="188">
        <v>11578.413233637801</v>
      </c>
      <c r="CN167" s="188">
        <v>1805059.18515015</v>
      </c>
      <c r="CO167" s="188">
        <v>12825474.541381801</v>
      </c>
      <c r="CP167" s="99">
        <v>2909557.2793579102</v>
      </c>
      <c r="CQ167" s="99">
        <v>0</v>
      </c>
      <c r="CR167" s="99">
        <v>0</v>
      </c>
      <c r="CS167" s="99">
        <v>0</v>
      </c>
      <c r="CT167" s="99">
        <v>0</v>
      </c>
      <c r="CU167" s="98">
        <v>6828.1211532799998</v>
      </c>
      <c r="CV167" s="98">
        <v>1391.817745262</v>
      </c>
    </row>
    <row r="168" spans="1:100" x14ac:dyDescent="0.2">
      <c r="A168" s="98" t="s">
        <v>53</v>
      </c>
      <c r="B168" s="100">
        <v>42430</v>
      </c>
      <c r="C168" s="99">
        <v>0</v>
      </c>
      <c r="D168" s="99">
        <v>3405.2246493399098</v>
      </c>
      <c r="E168" s="99">
        <v>6736.8040801286697</v>
      </c>
      <c r="F168" s="99">
        <v>182.260522749275</v>
      </c>
      <c r="G168" s="99">
        <v>0</v>
      </c>
      <c r="H168" s="99">
        <v>0</v>
      </c>
      <c r="I168" s="99">
        <v>0</v>
      </c>
      <c r="J168" s="99">
        <v>1290.9924428165</v>
      </c>
      <c r="K168" s="99">
        <v>0</v>
      </c>
      <c r="L168" s="99">
        <v>110.60929611138999</v>
      </c>
      <c r="M168" s="99">
        <v>150.88973412290201</v>
      </c>
      <c r="N168" s="99">
        <v>4949.6677489280701</v>
      </c>
      <c r="O168" s="99">
        <v>0</v>
      </c>
      <c r="P168" s="99">
        <v>2937.6783919930499</v>
      </c>
      <c r="Q168" s="99">
        <v>1599.94528496265</v>
      </c>
      <c r="R168" s="99">
        <v>0</v>
      </c>
      <c r="S168" s="99">
        <v>15.511013136361701</v>
      </c>
      <c r="T168" s="99">
        <v>0</v>
      </c>
      <c r="U168" s="99">
        <v>1293.8088447898599</v>
      </c>
      <c r="V168" s="99">
        <v>0</v>
      </c>
      <c r="W168" s="99">
        <v>369895.16168212902</v>
      </c>
      <c r="X168" s="99">
        <v>974123.81964874303</v>
      </c>
      <c r="Y168" s="99">
        <v>3938.5750459432602</v>
      </c>
      <c r="Z168" s="99">
        <v>0</v>
      </c>
      <c r="AA168" s="99">
        <v>0</v>
      </c>
      <c r="AB168" s="99">
        <v>0</v>
      </c>
      <c r="AC168" s="99">
        <v>455872.66139984102</v>
      </c>
      <c r="AD168" s="99">
        <v>0</v>
      </c>
      <c r="AE168" s="99">
        <v>6869.1495898962003</v>
      </c>
      <c r="AF168" s="99">
        <v>17448.980969667398</v>
      </c>
      <c r="AG168" s="99">
        <v>695245.486328125</v>
      </c>
      <c r="AH168" s="99">
        <v>0</v>
      </c>
      <c r="AI168" s="99">
        <v>318750.21139144897</v>
      </c>
      <c r="AJ168" s="99">
        <v>258389.01026344299</v>
      </c>
      <c r="AK168" s="99">
        <v>0</v>
      </c>
      <c r="AL168" s="99">
        <v>1483.49240969121</v>
      </c>
      <c r="AM168" s="99">
        <v>0</v>
      </c>
      <c r="AN168" s="99">
        <v>456068.56636047398</v>
      </c>
      <c r="AO168" s="99">
        <v>0</v>
      </c>
      <c r="AP168" s="99">
        <v>3050225.3147277799</v>
      </c>
      <c r="AQ168" s="99">
        <v>7932963.4395752</v>
      </c>
      <c r="AR168" s="99">
        <v>34087.741639137297</v>
      </c>
      <c r="AS168" s="99">
        <v>0</v>
      </c>
      <c r="AT168" s="99">
        <v>0</v>
      </c>
      <c r="AU168" s="99">
        <v>0</v>
      </c>
      <c r="AV168" s="99">
        <v>1743623.97929382</v>
      </c>
      <c r="AW168" s="99">
        <v>0</v>
      </c>
      <c r="AX168" s="99">
        <v>57287.904414176897</v>
      </c>
      <c r="AY168" s="99">
        <v>144804.37096595799</v>
      </c>
      <c r="AZ168" s="99">
        <v>5674149.0465698196</v>
      </c>
      <c r="BA168" s="99">
        <v>0</v>
      </c>
      <c r="BB168" s="99">
        <v>2677153.6820373498</v>
      </c>
      <c r="BC168" s="99">
        <v>2140059.8473815899</v>
      </c>
      <c r="BD168" s="99">
        <v>0</v>
      </c>
      <c r="BE168" s="99">
        <v>13335.970469236399</v>
      </c>
      <c r="BF168" s="99">
        <v>0</v>
      </c>
      <c r="BG168" s="99">
        <v>1746074.7344055199</v>
      </c>
      <c r="BH168" s="99">
        <v>0</v>
      </c>
      <c r="BI168" s="99">
        <v>692129.14984893799</v>
      </c>
      <c r="BJ168" s="99">
        <v>2470087.65234375</v>
      </c>
      <c r="BK168" s="99">
        <v>7945.2946302294704</v>
      </c>
      <c r="BL168" s="99">
        <v>0</v>
      </c>
      <c r="BM168" s="99">
        <v>0</v>
      </c>
      <c r="BN168" s="99">
        <v>0</v>
      </c>
      <c r="BO168" s="99">
        <v>0</v>
      </c>
      <c r="BP168" s="99">
        <v>0</v>
      </c>
      <c r="BQ168" s="99">
        <v>0</v>
      </c>
      <c r="BR168" s="99">
        <v>36460.638842582703</v>
      </c>
      <c r="BS168" s="99">
        <v>1746554.2473144501</v>
      </c>
      <c r="BT168" s="99">
        <v>0</v>
      </c>
      <c r="BU168" s="99">
        <v>648717.19999694801</v>
      </c>
      <c r="BV168" s="99">
        <v>707834.48496246303</v>
      </c>
      <c r="BW168" s="99">
        <v>0</v>
      </c>
      <c r="BX168" s="99">
        <v>2803.34998989105</v>
      </c>
      <c r="BY168" s="99">
        <v>0</v>
      </c>
      <c r="BZ168" s="99">
        <v>0</v>
      </c>
      <c r="CA168" s="99">
        <v>10168.5864864588</v>
      </c>
      <c r="CB168" s="99">
        <v>1342528.01673889</v>
      </c>
      <c r="CC168" s="99">
        <v>10948044.959838901</v>
      </c>
      <c r="CD168" s="99">
        <v>3107641.23474121</v>
      </c>
      <c r="CE168" s="99">
        <v>117.865883395076</v>
      </c>
      <c r="CF168" s="99">
        <v>18208.3602750301</v>
      </c>
      <c r="CG168" s="99">
        <v>161605.201416016</v>
      </c>
      <c r="CH168" s="99">
        <v>0</v>
      </c>
      <c r="CI168" s="99">
        <v>10286.359096407899</v>
      </c>
      <c r="CJ168" s="99">
        <v>1361274.1777191199</v>
      </c>
      <c r="CK168" s="99">
        <v>11110475.8442383</v>
      </c>
      <c r="CL168" s="99">
        <v>3137635.3840942401</v>
      </c>
      <c r="CM168" s="188">
        <v>11554.7498546839</v>
      </c>
      <c r="CN168" s="188">
        <v>1816391.79518127</v>
      </c>
      <c r="CO168" s="188">
        <v>12900964.295288101</v>
      </c>
      <c r="CP168" s="99">
        <v>3137635.3840942401</v>
      </c>
      <c r="CQ168" s="99">
        <v>0</v>
      </c>
      <c r="CR168" s="99">
        <v>0</v>
      </c>
      <c r="CS168" s="99">
        <v>0</v>
      </c>
      <c r="CT168" s="99">
        <v>0</v>
      </c>
      <c r="CU168" s="98">
        <v>6755.5534139809997</v>
      </c>
      <c r="CV168" s="98">
        <v>1402.6430050399999</v>
      </c>
    </row>
    <row r="169" spans="1:100" x14ac:dyDescent="0.2">
      <c r="A169" s="98" t="s">
        <v>53</v>
      </c>
      <c r="B169" s="100">
        <v>42522</v>
      </c>
      <c r="C169" s="99">
        <v>0</v>
      </c>
      <c r="D169" s="99">
        <v>3401.45871242881</v>
      </c>
      <c r="E169" s="99">
        <v>6788.0355449318904</v>
      </c>
      <c r="F169" s="99">
        <v>204.97637183591701</v>
      </c>
      <c r="G169" s="99">
        <v>0</v>
      </c>
      <c r="H169" s="99">
        <v>0</v>
      </c>
      <c r="I169" s="99">
        <v>0</v>
      </c>
      <c r="J169" s="99">
        <v>1296.23116964102</v>
      </c>
      <c r="K169" s="99">
        <v>0</v>
      </c>
      <c r="L169" s="99">
        <v>85.917292191646993</v>
      </c>
      <c r="M169" s="99">
        <v>149.44967676699201</v>
      </c>
      <c r="N169" s="99">
        <v>4974.51680231094</v>
      </c>
      <c r="O169" s="99">
        <v>0</v>
      </c>
      <c r="P169" s="99">
        <v>3362.7628548443299</v>
      </c>
      <c r="Q169" s="99">
        <v>1616.8305099755501</v>
      </c>
      <c r="R169" s="99">
        <v>0</v>
      </c>
      <c r="S169" s="99">
        <v>15.4401057395153</v>
      </c>
      <c r="T169" s="99">
        <v>0</v>
      </c>
      <c r="U169" s="99">
        <v>1294.77075247467</v>
      </c>
      <c r="V169" s="99">
        <v>0</v>
      </c>
      <c r="W169" s="99">
        <v>348037.21451187099</v>
      </c>
      <c r="X169" s="99">
        <v>951474.58735656703</v>
      </c>
      <c r="Y169" s="99">
        <v>5437.78508043289</v>
      </c>
      <c r="Z169" s="99">
        <v>0</v>
      </c>
      <c r="AA169" s="99">
        <v>0</v>
      </c>
      <c r="AB169" s="99">
        <v>0</v>
      </c>
      <c r="AC169" s="99">
        <v>465071.33160018898</v>
      </c>
      <c r="AD169" s="99">
        <v>0</v>
      </c>
      <c r="AE169" s="99">
        <v>5675.1229463219597</v>
      </c>
      <c r="AF169" s="99">
        <v>17897.669208765001</v>
      </c>
      <c r="AG169" s="99">
        <v>680076.83826446498</v>
      </c>
      <c r="AH169" s="99">
        <v>0</v>
      </c>
      <c r="AI169" s="99">
        <v>353212.35107803298</v>
      </c>
      <c r="AJ169" s="99">
        <v>255155.49139785799</v>
      </c>
      <c r="AK169" s="99">
        <v>0</v>
      </c>
      <c r="AL169" s="99">
        <v>1390.1963631808801</v>
      </c>
      <c r="AM169" s="99">
        <v>0</v>
      </c>
      <c r="AN169" s="99">
        <v>461225.929321289</v>
      </c>
      <c r="AO169" s="99">
        <v>0</v>
      </c>
      <c r="AP169" s="99">
        <v>2941047.4854126</v>
      </c>
      <c r="AQ169" s="99">
        <v>7852613.3418579102</v>
      </c>
      <c r="AR169" s="99">
        <v>49155.1164588928</v>
      </c>
      <c r="AS169" s="99">
        <v>0</v>
      </c>
      <c r="AT169" s="99">
        <v>0</v>
      </c>
      <c r="AU169" s="99">
        <v>0</v>
      </c>
      <c r="AV169" s="99">
        <v>1775814.8273467999</v>
      </c>
      <c r="AW169" s="99">
        <v>0</v>
      </c>
      <c r="AX169" s="99">
        <v>46790.947265625</v>
      </c>
      <c r="AY169" s="99">
        <v>147526.78129577599</v>
      </c>
      <c r="AZ169" s="99">
        <v>5579065.9639892597</v>
      </c>
      <c r="BA169" s="99">
        <v>0</v>
      </c>
      <c r="BB169" s="99">
        <v>2927945.0371704102</v>
      </c>
      <c r="BC169" s="99">
        <v>2124078.6880798298</v>
      </c>
      <c r="BD169" s="99">
        <v>0</v>
      </c>
      <c r="BE169" s="99">
        <v>12959.175181627301</v>
      </c>
      <c r="BF169" s="99">
        <v>0</v>
      </c>
      <c r="BG169" s="99">
        <v>1774516.0184631301</v>
      </c>
      <c r="BH169" s="99">
        <v>0</v>
      </c>
      <c r="BI169" s="99">
        <v>640242.52474975598</v>
      </c>
      <c r="BJ169" s="99">
        <v>2519496.5171508798</v>
      </c>
      <c r="BK169" s="99">
        <v>12571.2459564209</v>
      </c>
      <c r="BL169" s="99">
        <v>0</v>
      </c>
      <c r="BM169" s="99">
        <v>0</v>
      </c>
      <c r="BN169" s="99">
        <v>0</v>
      </c>
      <c r="BO169" s="99">
        <v>0</v>
      </c>
      <c r="BP169" s="99">
        <v>0</v>
      </c>
      <c r="BQ169" s="99">
        <v>0</v>
      </c>
      <c r="BR169" s="99">
        <v>36189.104786395998</v>
      </c>
      <c r="BS169" s="99">
        <v>1794619.1505127</v>
      </c>
      <c r="BT169" s="99">
        <v>0</v>
      </c>
      <c r="BU169" s="99">
        <v>652718</v>
      </c>
      <c r="BV169" s="99">
        <v>702921.79984283401</v>
      </c>
      <c r="BW169" s="99">
        <v>0</v>
      </c>
      <c r="BX169" s="99">
        <v>2689.7599906325299</v>
      </c>
      <c r="BY169" s="99">
        <v>0</v>
      </c>
      <c r="BZ169" s="99">
        <v>0</v>
      </c>
      <c r="CA169" s="99">
        <v>10195.728757143001</v>
      </c>
      <c r="CB169" s="99">
        <v>1298399.1217346201</v>
      </c>
      <c r="CC169" s="99">
        <v>10816765.5543213</v>
      </c>
      <c r="CD169" s="99">
        <v>3165011.05718994</v>
      </c>
      <c r="CE169" s="99">
        <v>119.43521016370499</v>
      </c>
      <c r="CF169" s="99">
        <v>19755.3685445786</v>
      </c>
      <c r="CG169" s="99">
        <v>177065.559167862</v>
      </c>
      <c r="CH169" s="99">
        <v>0</v>
      </c>
      <c r="CI169" s="99">
        <v>10316.039286494301</v>
      </c>
      <c r="CJ169" s="99">
        <v>1317503.5636444101</v>
      </c>
      <c r="CK169" s="99">
        <v>10997135.700683599</v>
      </c>
      <c r="CL169" s="99">
        <v>3197528.0514221201</v>
      </c>
      <c r="CM169" s="188">
        <v>11603.1291137934</v>
      </c>
      <c r="CN169" s="188">
        <v>1784562.83969116</v>
      </c>
      <c r="CO169" s="188">
        <v>12741216.673828101</v>
      </c>
      <c r="CP169" s="99">
        <v>3197528.0514221201</v>
      </c>
      <c r="CQ169" s="99">
        <v>0</v>
      </c>
      <c r="CR169" s="99">
        <v>0</v>
      </c>
      <c r="CS169" s="99">
        <v>0</v>
      </c>
      <c r="CT169" s="99">
        <v>0</v>
      </c>
      <c r="CU169" s="98">
        <v>6786.8006532199997</v>
      </c>
      <c r="CV169" s="98">
        <v>1405.9732247699999</v>
      </c>
    </row>
    <row r="170" spans="1:100" x14ac:dyDescent="0.2">
      <c r="A170" s="98" t="s">
        <v>53</v>
      </c>
      <c r="B170" s="100">
        <v>42614</v>
      </c>
      <c r="C170" s="99">
        <v>0</v>
      </c>
      <c r="D170" s="99">
        <v>3353.7754900753498</v>
      </c>
      <c r="E170" s="99">
        <v>6722.3338223099699</v>
      </c>
      <c r="F170" s="99">
        <v>238.15433085151</v>
      </c>
      <c r="G170" s="99">
        <v>0</v>
      </c>
      <c r="H170" s="99">
        <v>0</v>
      </c>
      <c r="I170" s="99">
        <v>0</v>
      </c>
      <c r="J170" s="99">
        <v>1284.18112462759</v>
      </c>
      <c r="K170" s="99">
        <v>0</v>
      </c>
      <c r="L170" s="99">
        <v>93.639935214072494</v>
      </c>
      <c r="M170" s="99">
        <v>158.323842704296</v>
      </c>
      <c r="N170" s="99">
        <v>4957.6748371124304</v>
      </c>
      <c r="O170" s="99">
        <v>0</v>
      </c>
      <c r="P170" s="99">
        <v>3561.5840475261198</v>
      </c>
      <c r="Q170" s="99">
        <v>1602.4220234602701</v>
      </c>
      <c r="R170" s="99">
        <v>0</v>
      </c>
      <c r="S170" s="99">
        <v>13.499107813695399</v>
      </c>
      <c r="T170" s="99">
        <v>0</v>
      </c>
      <c r="U170" s="99">
        <v>1281.5708378255399</v>
      </c>
      <c r="V170" s="99">
        <v>0</v>
      </c>
      <c r="W170" s="99">
        <v>340537.891616821</v>
      </c>
      <c r="X170" s="99">
        <v>952092.24337005604</v>
      </c>
      <c r="Y170" s="99">
        <v>6032.1980005502701</v>
      </c>
      <c r="Z170" s="99">
        <v>0</v>
      </c>
      <c r="AA170" s="99">
        <v>0</v>
      </c>
      <c r="AB170" s="99">
        <v>0</v>
      </c>
      <c r="AC170" s="99">
        <v>458996.05212020897</v>
      </c>
      <c r="AD170" s="99">
        <v>0</v>
      </c>
      <c r="AE170" s="99">
        <v>6459.8443776369104</v>
      </c>
      <c r="AF170" s="99">
        <v>20395.697508573499</v>
      </c>
      <c r="AG170" s="99">
        <v>688117.66511535598</v>
      </c>
      <c r="AH170" s="99">
        <v>0</v>
      </c>
      <c r="AI170" s="99">
        <v>348222.33401870698</v>
      </c>
      <c r="AJ170" s="99">
        <v>246637.57492065401</v>
      </c>
      <c r="AK170" s="99">
        <v>0</v>
      </c>
      <c r="AL170" s="99">
        <v>1147.17388880253</v>
      </c>
      <c r="AM170" s="99">
        <v>0</v>
      </c>
      <c r="AN170" s="99">
        <v>459895.973987579</v>
      </c>
      <c r="AO170" s="99">
        <v>0</v>
      </c>
      <c r="AP170" s="99">
        <v>2850694.4881591802</v>
      </c>
      <c r="AQ170" s="99">
        <v>7854103.1451415997</v>
      </c>
      <c r="AR170" s="99">
        <v>56427.001594066598</v>
      </c>
      <c r="AS170" s="99">
        <v>0</v>
      </c>
      <c r="AT170" s="99">
        <v>0</v>
      </c>
      <c r="AU170" s="99">
        <v>0</v>
      </c>
      <c r="AV170" s="99">
        <v>1766980.42616272</v>
      </c>
      <c r="AW170" s="99">
        <v>0</v>
      </c>
      <c r="AX170" s="99">
        <v>53383.0061235428</v>
      </c>
      <c r="AY170" s="99">
        <v>167320.35934639</v>
      </c>
      <c r="AZ170" s="99">
        <v>5617892.1663818397</v>
      </c>
      <c r="BA170" s="99">
        <v>0</v>
      </c>
      <c r="BB170" s="99">
        <v>2903283.85968018</v>
      </c>
      <c r="BC170" s="99">
        <v>2063678.0959167499</v>
      </c>
      <c r="BD170" s="99">
        <v>0</v>
      </c>
      <c r="BE170" s="99">
        <v>12082.823957443199</v>
      </c>
      <c r="BF170" s="99">
        <v>0</v>
      </c>
      <c r="BG170" s="99">
        <v>1767836.73258972</v>
      </c>
      <c r="BH170" s="99">
        <v>0</v>
      </c>
      <c r="BI170" s="99">
        <v>623752.21427917504</v>
      </c>
      <c r="BJ170" s="99">
        <v>2446095.87823486</v>
      </c>
      <c r="BK170" s="99">
        <v>12522.0640426874</v>
      </c>
      <c r="BL170" s="99">
        <v>0</v>
      </c>
      <c r="BM170" s="99">
        <v>0</v>
      </c>
      <c r="BN170" s="99">
        <v>0</v>
      </c>
      <c r="BO170" s="99">
        <v>0</v>
      </c>
      <c r="BP170" s="99">
        <v>0</v>
      </c>
      <c r="BQ170" s="99">
        <v>0</v>
      </c>
      <c r="BR170" s="99">
        <v>40036.939886093103</v>
      </c>
      <c r="BS170" s="99">
        <v>1721574.4005432101</v>
      </c>
      <c r="BT170" s="99">
        <v>0</v>
      </c>
      <c r="BU170" s="99">
        <v>568941.239997864</v>
      </c>
      <c r="BV170" s="99">
        <v>686277.10861206101</v>
      </c>
      <c r="BW170" s="99">
        <v>0</v>
      </c>
      <c r="BX170" s="99">
        <v>1755.54999361932</v>
      </c>
      <c r="BY170" s="99">
        <v>0</v>
      </c>
      <c r="BZ170" s="99">
        <v>0</v>
      </c>
      <c r="CA170" s="99">
        <v>10126.964611887901</v>
      </c>
      <c r="CB170" s="99">
        <v>1294827.08859253</v>
      </c>
      <c r="CC170" s="99">
        <v>10735758.8983154</v>
      </c>
      <c r="CD170" s="99">
        <v>3092969.3130188002</v>
      </c>
      <c r="CE170" s="99">
        <v>115.384571679868</v>
      </c>
      <c r="CF170" s="99">
        <v>19321.0952904224</v>
      </c>
      <c r="CG170" s="99">
        <v>172984.38557815601</v>
      </c>
      <c r="CH170" s="99">
        <v>0</v>
      </c>
      <c r="CI170" s="99">
        <v>10242.2598756552</v>
      </c>
      <c r="CJ170" s="99">
        <v>1314725.82983398</v>
      </c>
      <c r="CK170" s="99">
        <v>10909271.6452637</v>
      </c>
      <c r="CL170" s="99">
        <v>3124937.1527709998</v>
      </c>
      <c r="CM170" s="188">
        <v>11538.1460838318</v>
      </c>
      <c r="CN170" s="188">
        <v>1779425.64805603</v>
      </c>
      <c r="CO170" s="188">
        <v>12667403.037963901</v>
      </c>
      <c r="CP170" s="99">
        <v>3124937.1527709998</v>
      </c>
      <c r="CQ170" s="99">
        <v>0</v>
      </c>
      <c r="CR170" s="99">
        <v>0</v>
      </c>
      <c r="CS170" s="99">
        <v>0</v>
      </c>
      <c r="CT170" s="99">
        <v>0</v>
      </c>
      <c r="CU170" s="98">
        <v>6715.0594059280002</v>
      </c>
      <c r="CV170" s="98">
        <v>1387.087213283</v>
      </c>
    </row>
    <row r="171" spans="1:100" x14ac:dyDescent="0.2">
      <c r="A171" s="98" t="s">
        <v>53</v>
      </c>
      <c r="B171" s="100">
        <v>42705</v>
      </c>
      <c r="C171" s="99">
        <v>0</v>
      </c>
      <c r="D171" s="99">
        <v>3353.7217155694998</v>
      </c>
      <c r="E171" s="99">
        <v>6670.2626714706403</v>
      </c>
      <c r="F171" s="99">
        <v>219.78067982010501</v>
      </c>
      <c r="G171" s="99">
        <v>0</v>
      </c>
      <c r="H171" s="99">
        <v>0</v>
      </c>
      <c r="I171" s="99">
        <v>0</v>
      </c>
      <c r="J171" s="99">
        <v>1240.5573496669499</v>
      </c>
      <c r="K171" s="99">
        <v>0</v>
      </c>
      <c r="L171" s="99">
        <v>110.872638531029</v>
      </c>
      <c r="M171" s="99">
        <v>146.94147954322401</v>
      </c>
      <c r="N171" s="99">
        <v>4864.5227720141402</v>
      </c>
      <c r="O171" s="99">
        <v>0</v>
      </c>
      <c r="P171" s="99">
        <v>3532.9992701113201</v>
      </c>
      <c r="Q171" s="99">
        <v>1539.82076083124</v>
      </c>
      <c r="R171" s="99">
        <v>0</v>
      </c>
      <c r="S171" s="99">
        <v>15.743318925145999</v>
      </c>
      <c r="T171" s="99">
        <v>0</v>
      </c>
      <c r="U171" s="99">
        <v>1242.99167616665</v>
      </c>
      <c r="V171" s="99">
        <v>0</v>
      </c>
      <c r="W171" s="99">
        <v>337642.45317459101</v>
      </c>
      <c r="X171" s="99">
        <v>942807.28194427502</v>
      </c>
      <c r="Y171" s="99">
        <v>5049.9126242995299</v>
      </c>
      <c r="Z171" s="99">
        <v>0</v>
      </c>
      <c r="AA171" s="99">
        <v>0</v>
      </c>
      <c r="AB171" s="99">
        <v>0</v>
      </c>
      <c r="AC171" s="99">
        <v>443953.68035888701</v>
      </c>
      <c r="AD171" s="99">
        <v>0</v>
      </c>
      <c r="AE171" s="99">
        <v>4994.5903495550201</v>
      </c>
      <c r="AF171" s="99">
        <v>20521.357679605499</v>
      </c>
      <c r="AG171" s="99">
        <v>683026.16441345203</v>
      </c>
      <c r="AH171" s="99">
        <v>0</v>
      </c>
      <c r="AI171" s="99">
        <v>346351.00535201997</v>
      </c>
      <c r="AJ171" s="99">
        <v>241349.549922943</v>
      </c>
      <c r="AK171" s="99">
        <v>0</v>
      </c>
      <c r="AL171" s="99">
        <v>1655.47504898906</v>
      </c>
      <c r="AM171" s="99">
        <v>0</v>
      </c>
      <c r="AN171" s="99">
        <v>452157.21740722703</v>
      </c>
      <c r="AO171" s="99">
        <v>0</v>
      </c>
      <c r="AP171" s="99">
        <v>2834916.1569519001</v>
      </c>
      <c r="AQ171" s="99">
        <v>7775172.0979614304</v>
      </c>
      <c r="AR171" s="99">
        <v>47051.978057384498</v>
      </c>
      <c r="AS171" s="99">
        <v>0</v>
      </c>
      <c r="AT171" s="99">
        <v>0</v>
      </c>
      <c r="AU171" s="99">
        <v>0</v>
      </c>
      <c r="AV171" s="99">
        <v>1729669.76091003</v>
      </c>
      <c r="AW171" s="99">
        <v>0</v>
      </c>
      <c r="AX171" s="99">
        <v>41838.211991310098</v>
      </c>
      <c r="AY171" s="99">
        <v>168856.93317031901</v>
      </c>
      <c r="AZ171" s="99">
        <v>5599402.7866821298</v>
      </c>
      <c r="BA171" s="99">
        <v>0</v>
      </c>
      <c r="BB171" s="99">
        <v>2905790.7480468801</v>
      </c>
      <c r="BC171" s="99">
        <v>2028635.8394164999</v>
      </c>
      <c r="BD171" s="99">
        <v>0</v>
      </c>
      <c r="BE171" s="99">
        <v>15293.3157571554</v>
      </c>
      <c r="BF171" s="99">
        <v>0</v>
      </c>
      <c r="BG171" s="99">
        <v>1727545.2111053499</v>
      </c>
      <c r="BH171" s="99">
        <v>0</v>
      </c>
      <c r="BI171" s="99">
        <v>621537.11905670201</v>
      </c>
      <c r="BJ171" s="99">
        <v>2377674.6216735798</v>
      </c>
      <c r="BK171" s="99">
        <v>9533.3876807689703</v>
      </c>
      <c r="BL171" s="99">
        <v>0</v>
      </c>
      <c r="BM171" s="99">
        <v>0</v>
      </c>
      <c r="BN171" s="99">
        <v>0</v>
      </c>
      <c r="BO171" s="99">
        <v>0</v>
      </c>
      <c r="BP171" s="99">
        <v>0</v>
      </c>
      <c r="BQ171" s="99">
        <v>0</v>
      </c>
      <c r="BR171" s="99">
        <v>36897.210662365003</v>
      </c>
      <c r="BS171" s="99">
        <v>1692924.42666626</v>
      </c>
      <c r="BT171" s="99">
        <v>0</v>
      </c>
      <c r="BU171" s="99">
        <v>616908.58999633801</v>
      </c>
      <c r="BV171" s="99">
        <v>694686.12170410203</v>
      </c>
      <c r="BW171" s="99">
        <v>0</v>
      </c>
      <c r="BX171" s="99">
        <v>2627.3199891447998</v>
      </c>
      <c r="BY171" s="99">
        <v>0</v>
      </c>
      <c r="BZ171" s="99">
        <v>0</v>
      </c>
      <c r="CA171" s="99">
        <v>9927.2249324321692</v>
      </c>
      <c r="CB171" s="99">
        <v>1281670.57148743</v>
      </c>
      <c r="CC171" s="99">
        <v>10588221.9022217</v>
      </c>
      <c r="CD171" s="99">
        <v>3021342.3463439899</v>
      </c>
      <c r="CE171" s="99">
        <v>123.52082844730501</v>
      </c>
      <c r="CF171" s="99">
        <v>22342.667832851399</v>
      </c>
      <c r="CG171" s="99">
        <v>202462.766744614</v>
      </c>
      <c r="CH171" s="99">
        <v>0</v>
      </c>
      <c r="CI171" s="99">
        <v>10049.5651828051</v>
      </c>
      <c r="CJ171" s="99">
        <v>1303397.16281128</v>
      </c>
      <c r="CK171" s="99">
        <v>10784413.470825201</v>
      </c>
      <c r="CL171" s="99">
        <v>3055547.9551086398</v>
      </c>
      <c r="CM171" s="188">
        <v>11283.3304926157</v>
      </c>
      <c r="CN171" s="188">
        <v>1737966.23539734</v>
      </c>
      <c r="CO171" s="188">
        <v>12517005.2385254</v>
      </c>
      <c r="CP171" s="99">
        <v>3055547.9551086398</v>
      </c>
      <c r="CQ171" s="99">
        <v>0</v>
      </c>
      <c r="CR171" s="99">
        <v>0</v>
      </c>
      <c r="CS171" s="99">
        <v>0</v>
      </c>
      <c r="CT171" s="99">
        <v>0</v>
      </c>
      <c r="CU171" s="98">
        <v>6652.3624905480001</v>
      </c>
      <c r="CV171" s="98">
        <v>1368.97436391</v>
      </c>
    </row>
    <row r="172" spans="1:100" x14ac:dyDescent="0.2">
      <c r="A172" s="98" t="s">
        <v>53</v>
      </c>
      <c r="B172" s="100">
        <v>42795</v>
      </c>
      <c r="C172" s="99">
        <v>0</v>
      </c>
      <c r="D172" s="99">
        <v>3347.6151210963699</v>
      </c>
      <c r="E172" s="99">
        <v>6474.3348993063</v>
      </c>
      <c r="F172" s="99">
        <v>197.54052108526199</v>
      </c>
      <c r="G172" s="99">
        <v>0</v>
      </c>
      <c r="H172" s="99">
        <v>0</v>
      </c>
      <c r="I172" s="99">
        <v>0</v>
      </c>
      <c r="J172" s="99">
        <v>1281.96351790428</v>
      </c>
      <c r="K172" s="99">
        <v>0</v>
      </c>
      <c r="L172" s="99">
        <v>95.766445549204903</v>
      </c>
      <c r="M172" s="99">
        <v>151.68333980627401</v>
      </c>
      <c r="N172" s="99">
        <v>4814.3011341094998</v>
      </c>
      <c r="O172" s="99">
        <v>0</v>
      </c>
      <c r="P172" s="99">
        <v>2909.0156074762299</v>
      </c>
      <c r="Q172" s="99">
        <v>1514.8722217381001</v>
      </c>
      <c r="R172" s="99">
        <v>0</v>
      </c>
      <c r="S172" s="99">
        <v>14.495019834837899</v>
      </c>
      <c r="T172" s="99">
        <v>0</v>
      </c>
      <c r="U172" s="99">
        <v>1284.95441484451</v>
      </c>
      <c r="V172" s="99">
        <v>0</v>
      </c>
      <c r="W172" s="99">
        <v>308088.11322021502</v>
      </c>
      <c r="X172" s="99">
        <v>932149.42560577404</v>
      </c>
      <c r="Y172" s="99">
        <v>4860.0652425885201</v>
      </c>
      <c r="Z172" s="99">
        <v>0</v>
      </c>
      <c r="AA172" s="99">
        <v>0</v>
      </c>
      <c r="AB172" s="99">
        <v>0</v>
      </c>
      <c r="AC172" s="99">
        <v>454745.099998474</v>
      </c>
      <c r="AD172" s="99">
        <v>0</v>
      </c>
      <c r="AE172" s="99">
        <v>3723.3112522363699</v>
      </c>
      <c r="AF172" s="99">
        <v>19498.5138618946</v>
      </c>
      <c r="AG172" s="99">
        <v>674736.75689697301</v>
      </c>
      <c r="AH172" s="99">
        <v>0</v>
      </c>
      <c r="AI172" s="99">
        <v>308642.49464416498</v>
      </c>
      <c r="AJ172" s="99">
        <v>238931.16107749901</v>
      </c>
      <c r="AK172" s="99">
        <v>0</v>
      </c>
      <c r="AL172" s="99">
        <v>1657.4914229661199</v>
      </c>
      <c r="AM172" s="99">
        <v>0</v>
      </c>
      <c r="AN172" s="99">
        <v>448789.17910766602</v>
      </c>
      <c r="AO172" s="99">
        <v>0</v>
      </c>
      <c r="AP172" s="99">
        <v>2705230.0037841802</v>
      </c>
      <c r="AQ172" s="99">
        <v>7631084.3272705097</v>
      </c>
      <c r="AR172" s="99">
        <v>41273.176363945</v>
      </c>
      <c r="AS172" s="99">
        <v>0</v>
      </c>
      <c r="AT172" s="99">
        <v>0</v>
      </c>
      <c r="AU172" s="99">
        <v>0</v>
      </c>
      <c r="AV172" s="99">
        <v>1769206.96867371</v>
      </c>
      <c r="AW172" s="99">
        <v>0</v>
      </c>
      <c r="AX172" s="99">
        <v>30439.578710794402</v>
      </c>
      <c r="AY172" s="99">
        <v>161325.10642433201</v>
      </c>
      <c r="AZ172" s="99">
        <v>5551011.47229004</v>
      </c>
      <c r="BA172" s="99">
        <v>0</v>
      </c>
      <c r="BB172" s="99">
        <v>2622288.0818176302</v>
      </c>
      <c r="BC172" s="99">
        <v>1997013.4757232701</v>
      </c>
      <c r="BD172" s="99">
        <v>0</v>
      </c>
      <c r="BE172" s="99">
        <v>15126.2802864313</v>
      </c>
      <c r="BF172" s="99">
        <v>0</v>
      </c>
      <c r="BG172" s="99">
        <v>1772349.81161499</v>
      </c>
      <c r="BH172" s="99">
        <v>0</v>
      </c>
      <c r="BI172" s="99">
        <v>622572.91419982899</v>
      </c>
      <c r="BJ172" s="99">
        <v>2337072.4305419899</v>
      </c>
      <c r="BK172" s="99">
        <v>10266.311904907199</v>
      </c>
      <c r="BL172" s="99">
        <v>0</v>
      </c>
      <c r="BM172" s="99">
        <v>0</v>
      </c>
      <c r="BN172" s="99">
        <v>0</v>
      </c>
      <c r="BO172" s="99">
        <v>0</v>
      </c>
      <c r="BP172" s="99">
        <v>0</v>
      </c>
      <c r="BQ172" s="99">
        <v>0</v>
      </c>
      <c r="BR172" s="99">
        <v>38072.748143672899</v>
      </c>
      <c r="BS172" s="99">
        <v>1675858.8390045201</v>
      </c>
      <c r="BT172" s="99">
        <v>0</v>
      </c>
      <c r="BU172" s="99">
        <v>612671.37999725295</v>
      </c>
      <c r="BV172" s="99">
        <v>662800.43568420399</v>
      </c>
      <c r="BW172" s="99">
        <v>0</v>
      </c>
      <c r="BX172" s="99">
        <v>3226.1899883747101</v>
      </c>
      <c r="BY172" s="99">
        <v>0</v>
      </c>
      <c r="BZ172" s="99">
        <v>0</v>
      </c>
      <c r="CA172" s="99">
        <v>9868.8955993652307</v>
      </c>
      <c r="CB172" s="99">
        <v>1250246.38375854</v>
      </c>
      <c r="CC172" s="99">
        <v>10544025.2545166</v>
      </c>
      <c r="CD172" s="99">
        <v>2952311.4255065899</v>
      </c>
      <c r="CE172" s="99">
        <v>117.26743225660201</v>
      </c>
      <c r="CF172" s="99">
        <v>20392.742094516801</v>
      </c>
      <c r="CG172" s="99">
        <v>189158.013477325</v>
      </c>
      <c r="CH172" s="99">
        <v>0</v>
      </c>
      <c r="CI172" s="99">
        <v>9986.0993458032608</v>
      </c>
      <c r="CJ172" s="99">
        <v>1271093.1514282201</v>
      </c>
      <c r="CK172" s="99">
        <v>10734634.2977295</v>
      </c>
      <c r="CL172" s="99">
        <v>2985212.5441284198</v>
      </c>
      <c r="CM172" s="188">
        <v>11243.7542281151</v>
      </c>
      <c r="CN172" s="188">
        <v>1724811.4656372101</v>
      </c>
      <c r="CO172" s="188">
        <v>12334233.0202637</v>
      </c>
      <c r="CP172" s="99">
        <v>2985212.5441284198</v>
      </c>
      <c r="CQ172" s="99">
        <v>0</v>
      </c>
      <c r="CR172" s="99">
        <v>0</v>
      </c>
      <c r="CS172" s="99">
        <v>0</v>
      </c>
      <c r="CT172" s="99">
        <v>0</v>
      </c>
      <c r="CU172" s="98">
        <v>6504.1197330149998</v>
      </c>
      <c r="CV172" s="98">
        <v>1391.2695547579999</v>
      </c>
    </row>
    <row r="173" spans="1:100" x14ac:dyDescent="0.2">
      <c r="A173" s="98" t="s">
        <v>53</v>
      </c>
      <c r="B173" s="100">
        <v>42887</v>
      </c>
      <c r="C173" s="99">
        <v>0</v>
      </c>
      <c r="D173" s="99">
        <v>3324.3117407560298</v>
      </c>
      <c r="E173" s="99">
        <v>6555.9642371535301</v>
      </c>
      <c r="F173" s="99">
        <v>246.11774319037801</v>
      </c>
      <c r="G173" s="99">
        <v>0</v>
      </c>
      <c r="H173" s="99">
        <v>0</v>
      </c>
      <c r="I173" s="99">
        <v>0</v>
      </c>
      <c r="J173" s="99">
        <v>1250.3336635231999</v>
      </c>
      <c r="K173" s="99">
        <v>0</v>
      </c>
      <c r="L173" s="99">
        <v>102.07878868375001</v>
      </c>
      <c r="M173" s="99">
        <v>165.96180644072601</v>
      </c>
      <c r="N173" s="99">
        <v>4831.0265393853197</v>
      </c>
      <c r="O173" s="99">
        <v>0</v>
      </c>
      <c r="P173" s="99">
        <v>3285.5359142124698</v>
      </c>
      <c r="Q173" s="99">
        <v>1493.04308441281</v>
      </c>
      <c r="R173" s="99">
        <v>0</v>
      </c>
      <c r="S173" s="99">
        <v>12.5621336676413</v>
      </c>
      <c r="T173" s="99">
        <v>0</v>
      </c>
      <c r="U173" s="99">
        <v>1248.3297098129999</v>
      </c>
      <c r="V173" s="99">
        <v>0</v>
      </c>
      <c r="W173" s="99">
        <v>359362.45505523699</v>
      </c>
      <c r="X173" s="99">
        <v>909245.621742249</v>
      </c>
      <c r="Y173" s="99">
        <v>7630.6881207227698</v>
      </c>
      <c r="Z173" s="99">
        <v>0</v>
      </c>
      <c r="AA173" s="99">
        <v>0</v>
      </c>
      <c r="AB173" s="99">
        <v>0</v>
      </c>
      <c r="AC173" s="99">
        <v>440403.24329757702</v>
      </c>
      <c r="AD173" s="99">
        <v>0</v>
      </c>
      <c r="AE173" s="99">
        <v>4615.6721569895699</v>
      </c>
      <c r="AF173" s="99">
        <v>24234.175562620199</v>
      </c>
      <c r="AG173" s="99">
        <v>659537.82659149205</v>
      </c>
      <c r="AH173" s="99">
        <v>0</v>
      </c>
      <c r="AI173" s="99">
        <v>315084.87419509899</v>
      </c>
      <c r="AJ173" s="99">
        <v>228511.787683487</v>
      </c>
      <c r="AK173" s="99">
        <v>0</v>
      </c>
      <c r="AL173" s="99">
        <v>1143.11517761648</v>
      </c>
      <c r="AM173" s="99">
        <v>0</v>
      </c>
      <c r="AN173" s="99">
        <v>439645.715938568</v>
      </c>
      <c r="AO173" s="99">
        <v>0</v>
      </c>
      <c r="AP173" s="99">
        <v>2939042.8478393601</v>
      </c>
      <c r="AQ173" s="99">
        <v>7608674.8978881799</v>
      </c>
      <c r="AR173" s="99">
        <v>65591.4767799377</v>
      </c>
      <c r="AS173" s="99">
        <v>0</v>
      </c>
      <c r="AT173" s="99">
        <v>0</v>
      </c>
      <c r="AU173" s="99">
        <v>0</v>
      </c>
      <c r="AV173" s="99">
        <v>1730810.98414612</v>
      </c>
      <c r="AW173" s="99">
        <v>0</v>
      </c>
      <c r="AX173" s="99">
        <v>38219.439234256701</v>
      </c>
      <c r="AY173" s="99">
        <v>199654.368076324</v>
      </c>
      <c r="AZ173" s="99">
        <v>5486870.4387817401</v>
      </c>
      <c r="BA173" s="99">
        <v>0</v>
      </c>
      <c r="BB173" s="99">
        <v>2664977.1199340802</v>
      </c>
      <c r="BC173" s="99">
        <v>1927293.58093262</v>
      </c>
      <c r="BD173" s="99">
        <v>0</v>
      </c>
      <c r="BE173" s="99">
        <v>10023.0931322575</v>
      </c>
      <c r="BF173" s="99">
        <v>0</v>
      </c>
      <c r="BG173" s="99">
        <v>1727709.79672241</v>
      </c>
      <c r="BH173" s="99">
        <v>0</v>
      </c>
      <c r="BI173" s="99">
        <v>613329.76994323696</v>
      </c>
      <c r="BJ173" s="99">
        <v>2377350.5707702599</v>
      </c>
      <c r="BK173" s="99">
        <v>18906.331808328599</v>
      </c>
      <c r="BL173" s="99">
        <v>0</v>
      </c>
      <c r="BM173" s="99">
        <v>0</v>
      </c>
      <c r="BN173" s="99">
        <v>0</v>
      </c>
      <c r="BO173" s="99">
        <v>0</v>
      </c>
      <c r="BP173" s="99">
        <v>0</v>
      </c>
      <c r="BQ173" s="99">
        <v>0</v>
      </c>
      <c r="BR173" s="99">
        <v>43728.6550278664</v>
      </c>
      <c r="BS173" s="99">
        <v>1701606.71498108</v>
      </c>
      <c r="BT173" s="99">
        <v>0</v>
      </c>
      <c r="BU173" s="99">
        <v>588688</v>
      </c>
      <c r="BV173" s="99">
        <v>642462.37068176304</v>
      </c>
      <c r="BW173" s="99">
        <v>0</v>
      </c>
      <c r="BX173" s="99">
        <v>2223.3499924540502</v>
      </c>
      <c r="BY173" s="99">
        <v>0</v>
      </c>
      <c r="BZ173" s="99">
        <v>0</v>
      </c>
      <c r="CA173" s="99">
        <v>9862.4824981689508</v>
      </c>
      <c r="CB173" s="99">
        <v>1250627.3517303499</v>
      </c>
      <c r="CC173" s="99">
        <v>10313880.3636475</v>
      </c>
      <c r="CD173" s="99">
        <v>2956627.78042603</v>
      </c>
      <c r="CE173" s="99">
        <v>113.70201105717599</v>
      </c>
      <c r="CF173" s="99">
        <v>19208.561699867201</v>
      </c>
      <c r="CG173" s="99">
        <v>177695.10854911801</v>
      </c>
      <c r="CH173" s="99">
        <v>0</v>
      </c>
      <c r="CI173" s="99">
        <v>9977.1613230705298</v>
      </c>
      <c r="CJ173" s="99">
        <v>1269297.5125885</v>
      </c>
      <c r="CK173" s="99">
        <v>10495747.700561499</v>
      </c>
      <c r="CL173" s="99">
        <v>2988214.6540527302</v>
      </c>
      <c r="CM173" s="188">
        <v>11222.3539686203</v>
      </c>
      <c r="CN173" s="188">
        <v>1716986.3722381601</v>
      </c>
      <c r="CO173" s="188">
        <v>12403369.384033199</v>
      </c>
      <c r="CP173" s="99">
        <v>2988214.6540527302</v>
      </c>
      <c r="CQ173" s="99">
        <v>0</v>
      </c>
      <c r="CR173" s="99">
        <v>0</v>
      </c>
      <c r="CS173" s="99">
        <v>0</v>
      </c>
      <c r="CT173" s="99">
        <v>0</v>
      </c>
      <c r="CU173" s="98">
        <v>6551.6316930249995</v>
      </c>
      <c r="CV173" s="98">
        <v>1354.555729228</v>
      </c>
    </row>
    <row r="174" spans="1:100" x14ac:dyDescent="0.2">
      <c r="A174" s="98" t="s">
        <v>53</v>
      </c>
      <c r="B174" s="100">
        <v>42979</v>
      </c>
      <c r="C174" s="99">
        <v>0</v>
      </c>
      <c r="D174" s="99">
        <v>3338.95317655802</v>
      </c>
      <c r="E174" s="99">
        <v>6451.8624044060698</v>
      </c>
      <c r="F174" s="99">
        <v>297.35290579125302</v>
      </c>
      <c r="G174" s="99">
        <v>0</v>
      </c>
      <c r="H174" s="99">
        <v>0</v>
      </c>
      <c r="I174" s="99">
        <v>0</v>
      </c>
      <c r="J174" s="99">
        <v>1252.6167179942099</v>
      </c>
      <c r="K174" s="99">
        <v>0</v>
      </c>
      <c r="L174" s="99">
        <v>148.611175989732</v>
      </c>
      <c r="M174" s="99">
        <v>170.19406924024199</v>
      </c>
      <c r="N174" s="99">
        <v>4795.9206307530403</v>
      </c>
      <c r="O174" s="99">
        <v>0</v>
      </c>
      <c r="P174" s="99">
        <v>3498.82399123907</v>
      </c>
      <c r="Q174" s="99">
        <v>1467.1885754167999</v>
      </c>
      <c r="R174" s="99">
        <v>0</v>
      </c>
      <c r="S174" s="99">
        <v>10.6495143698994</v>
      </c>
      <c r="T174" s="99">
        <v>0</v>
      </c>
      <c r="U174" s="99">
        <v>1248.7731876671301</v>
      </c>
      <c r="V174" s="99">
        <v>0</v>
      </c>
      <c r="W174" s="99">
        <v>318213.92116928101</v>
      </c>
      <c r="X174" s="99">
        <v>841193.64844512905</v>
      </c>
      <c r="Y174" s="99">
        <v>8468.6852953434009</v>
      </c>
      <c r="Z174" s="99">
        <v>0</v>
      </c>
      <c r="AA174" s="99">
        <v>0</v>
      </c>
      <c r="AB174" s="99">
        <v>0</v>
      </c>
      <c r="AC174" s="99">
        <v>438205.70946121198</v>
      </c>
      <c r="AD174" s="99">
        <v>0</v>
      </c>
      <c r="AE174" s="99">
        <v>3556.78362074494</v>
      </c>
      <c r="AF174" s="99">
        <v>22401.4225494862</v>
      </c>
      <c r="AG174" s="99">
        <v>608096.24343872105</v>
      </c>
      <c r="AH174" s="99">
        <v>0</v>
      </c>
      <c r="AI174" s="99">
        <v>323321.27421569801</v>
      </c>
      <c r="AJ174" s="99">
        <v>218640.85175514201</v>
      </c>
      <c r="AK174" s="99">
        <v>0</v>
      </c>
      <c r="AL174" s="99">
        <v>908.48503545671701</v>
      </c>
      <c r="AM174" s="99">
        <v>0</v>
      </c>
      <c r="AN174" s="99">
        <v>447243.58692169201</v>
      </c>
      <c r="AO174" s="99">
        <v>0</v>
      </c>
      <c r="AP174" s="99">
        <v>2692665.8332519499</v>
      </c>
      <c r="AQ174" s="99">
        <v>6987733.6184692401</v>
      </c>
      <c r="AR174" s="99">
        <v>77685.690614700303</v>
      </c>
      <c r="AS174" s="99">
        <v>0</v>
      </c>
      <c r="AT174" s="99">
        <v>0</v>
      </c>
      <c r="AU174" s="99">
        <v>0</v>
      </c>
      <c r="AV174" s="99">
        <v>1725230.92306519</v>
      </c>
      <c r="AW174" s="99">
        <v>0</v>
      </c>
      <c r="AX174" s="99">
        <v>29635.998769283298</v>
      </c>
      <c r="AY174" s="99">
        <v>185832.25361061099</v>
      </c>
      <c r="AZ174" s="99">
        <v>4984007.1445922898</v>
      </c>
      <c r="BA174" s="99">
        <v>0</v>
      </c>
      <c r="BB174" s="99">
        <v>2720417.8003845201</v>
      </c>
      <c r="BC174" s="99">
        <v>1851518.79598999</v>
      </c>
      <c r="BD174" s="99">
        <v>0</v>
      </c>
      <c r="BE174" s="99">
        <v>9387.0881096124594</v>
      </c>
      <c r="BF174" s="99">
        <v>0</v>
      </c>
      <c r="BG174" s="99">
        <v>1728292.1303558401</v>
      </c>
      <c r="BH174" s="99">
        <v>0</v>
      </c>
      <c r="BI174" s="99">
        <v>586734.717475891</v>
      </c>
      <c r="BJ174" s="99">
        <v>2394795.2634582501</v>
      </c>
      <c r="BK174" s="99">
        <v>17578.254953384399</v>
      </c>
      <c r="BL174" s="99">
        <v>0</v>
      </c>
      <c r="BM174" s="99">
        <v>0</v>
      </c>
      <c r="BN174" s="99">
        <v>0</v>
      </c>
      <c r="BO174" s="99">
        <v>0</v>
      </c>
      <c r="BP174" s="99">
        <v>0</v>
      </c>
      <c r="BQ174" s="99">
        <v>0</v>
      </c>
      <c r="BR174" s="99">
        <v>42291.881132125898</v>
      </c>
      <c r="BS174" s="99">
        <v>1726807.31964111</v>
      </c>
      <c r="BT174" s="99">
        <v>0</v>
      </c>
      <c r="BU174" s="99">
        <v>529549.979995728</v>
      </c>
      <c r="BV174" s="99">
        <v>615190.15640258801</v>
      </c>
      <c r="BW174" s="99">
        <v>0</v>
      </c>
      <c r="BX174" s="99">
        <v>1421.3999953568</v>
      </c>
      <c r="BY174" s="99">
        <v>0</v>
      </c>
      <c r="BZ174" s="99">
        <v>0</v>
      </c>
      <c r="CA174" s="99">
        <v>9878.3664790391904</v>
      </c>
      <c r="CB174" s="99">
        <v>1163326.7573394801</v>
      </c>
      <c r="CC174" s="99">
        <v>9719255.5059814509</v>
      </c>
      <c r="CD174" s="99">
        <v>2998355.2888793899</v>
      </c>
      <c r="CE174" s="99">
        <v>117.994101735763</v>
      </c>
      <c r="CF174" s="99">
        <v>19313.707213640198</v>
      </c>
      <c r="CG174" s="99">
        <v>181935.292383194</v>
      </c>
      <c r="CH174" s="99">
        <v>0</v>
      </c>
      <c r="CI174" s="99">
        <v>9996.1462029218692</v>
      </c>
      <c r="CJ174" s="99">
        <v>1183259.55865479</v>
      </c>
      <c r="CK174" s="99">
        <v>9901323.41650391</v>
      </c>
      <c r="CL174" s="99">
        <v>3030024.7444152799</v>
      </c>
      <c r="CM174" s="188">
        <v>11258.611779809</v>
      </c>
      <c r="CN174" s="188">
        <v>1625311.82150269</v>
      </c>
      <c r="CO174" s="188">
        <v>11621346.7584229</v>
      </c>
      <c r="CP174" s="99">
        <v>3030024.7444152799</v>
      </c>
      <c r="CQ174" s="99">
        <v>0</v>
      </c>
      <c r="CR174" s="99">
        <v>0</v>
      </c>
      <c r="CS174" s="99">
        <v>0</v>
      </c>
      <c r="CT174" s="99">
        <v>0</v>
      </c>
      <c r="CU174" s="98">
        <v>6443.8033613690004</v>
      </c>
      <c r="CV174" s="98">
        <v>1355.1914931670001</v>
      </c>
    </row>
    <row r="175" spans="1:100" x14ac:dyDescent="0.2">
      <c r="A175" s="98" t="s">
        <v>53</v>
      </c>
      <c r="B175" s="100">
        <v>43070</v>
      </c>
      <c r="C175" s="99">
        <v>0</v>
      </c>
      <c r="D175" s="99">
        <v>3344.5690801143601</v>
      </c>
      <c r="E175" s="99">
        <v>6436.61910736561</v>
      </c>
      <c r="F175" s="99">
        <v>260.61481946334197</v>
      </c>
      <c r="G175" s="99">
        <v>0</v>
      </c>
      <c r="H175" s="99">
        <v>0</v>
      </c>
      <c r="I175" s="99">
        <v>0</v>
      </c>
      <c r="J175" s="99">
        <v>1202.9987926036099</v>
      </c>
      <c r="K175" s="99">
        <v>0</v>
      </c>
      <c r="L175" s="99">
        <v>211.59441409073801</v>
      </c>
      <c r="M175" s="99">
        <v>173.904829604551</v>
      </c>
      <c r="N175" s="99">
        <v>4666.7003557086</v>
      </c>
      <c r="O175" s="99">
        <v>0</v>
      </c>
      <c r="P175" s="99">
        <v>3484.9600000679502</v>
      </c>
      <c r="Q175" s="99">
        <v>1360.9100329875901</v>
      </c>
      <c r="R175" s="99">
        <v>0</v>
      </c>
      <c r="S175" s="99">
        <v>6.7829590423498303</v>
      </c>
      <c r="T175" s="99">
        <v>0</v>
      </c>
      <c r="U175" s="99">
        <v>1207.65396259725</v>
      </c>
      <c r="V175" s="99">
        <v>0</v>
      </c>
      <c r="W175" s="99">
        <v>328335.97800445597</v>
      </c>
      <c r="X175" s="99">
        <v>770758.20254516602</v>
      </c>
      <c r="Y175" s="99">
        <v>6122.4090586900702</v>
      </c>
      <c r="Z175" s="99">
        <v>0</v>
      </c>
      <c r="AA175" s="99">
        <v>0</v>
      </c>
      <c r="AB175" s="99">
        <v>0</v>
      </c>
      <c r="AC175" s="99">
        <v>429104.81125640898</v>
      </c>
      <c r="AD175" s="99">
        <v>0</v>
      </c>
      <c r="AE175" s="99">
        <v>3196.15471994877</v>
      </c>
      <c r="AF175" s="99">
        <v>20059.8286213875</v>
      </c>
      <c r="AG175" s="99">
        <v>558946.71038818394</v>
      </c>
      <c r="AH175" s="99">
        <v>0</v>
      </c>
      <c r="AI175" s="99">
        <v>332793.96907043498</v>
      </c>
      <c r="AJ175" s="99">
        <v>196167.83506584199</v>
      </c>
      <c r="AK175" s="99">
        <v>0</v>
      </c>
      <c r="AL175" s="99">
        <v>739.96163181215502</v>
      </c>
      <c r="AM175" s="99">
        <v>0</v>
      </c>
      <c r="AN175" s="99">
        <v>428638.51345443702</v>
      </c>
      <c r="AO175" s="99">
        <v>0</v>
      </c>
      <c r="AP175" s="99">
        <v>2779207.05786133</v>
      </c>
      <c r="AQ175" s="99">
        <v>6482176.6939697303</v>
      </c>
      <c r="AR175" s="99">
        <v>55477.322447300001</v>
      </c>
      <c r="AS175" s="99">
        <v>0</v>
      </c>
      <c r="AT175" s="99">
        <v>0</v>
      </c>
      <c r="AU175" s="99">
        <v>0</v>
      </c>
      <c r="AV175" s="99">
        <v>1691373.32531738</v>
      </c>
      <c r="AW175" s="99">
        <v>0</v>
      </c>
      <c r="AX175" s="99">
        <v>27046.4994893074</v>
      </c>
      <c r="AY175" s="99">
        <v>170624.89511108401</v>
      </c>
      <c r="AZ175" s="99">
        <v>4652203.1064453097</v>
      </c>
      <c r="BA175" s="99">
        <v>0</v>
      </c>
      <c r="BB175" s="99">
        <v>2816645.78042603</v>
      </c>
      <c r="BC175" s="99">
        <v>1693267.06817627</v>
      </c>
      <c r="BD175" s="99">
        <v>0</v>
      </c>
      <c r="BE175" s="99">
        <v>7067.1895921230298</v>
      </c>
      <c r="BF175" s="99">
        <v>0</v>
      </c>
      <c r="BG175" s="99">
        <v>1689396.8596344001</v>
      </c>
      <c r="BH175" s="99">
        <v>0</v>
      </c>
      <c r="BI175" s="99">
        <v>605785.48510742199</v>
      </c>
      <c r="BJ175" s="99">
        <v>2334574.0869140602</v>
      </c>
      <c r="BK175" s="99">
        <v>11150.613692045201</v>
      </c>
      <c r="BL175" s="99">
        <v>0</v>
      </c>
      <c r="BM175" s="99">
        <v>0</v>
      </c>
      <c r="BN175" s="99">
        <v>0</v>
      </c>
      <c r="BO175" s="99">
        <v>0</v>
      </c>
      <c r="BP175" s="99">
        <v>0</v>
      </c>
      <c r="BQ175" s="99">
        <v>0</v>
      </c>
      <c r="BR175" s="99">
        <v>40446.4521770477</v>
      </c>
      <c r="BS175" s="99">
        <v>1793268.5687103299</v>
      </c>
      <c r="BT175" s="99">
        <v>0</v>
      </c>
      <c r="BU175" s="99">
        <v>597965.31999969506</v>
      </c>
      <c r="BV175" s="99">
        <v>557021.49127960205</v>
      </c>
      <c r="BW175" s="99">
        <v>0</v>
      </c>
      <c r="BX175" s="99">
        <v>1184.98999667168</v>
      </c>
      <c r="BY175" s="99">
        <v>0</v>
      </c>
      <c r="BZ175" s="99">
        <v>0</v>
      </c>
      <c r="CA175" s="99">
        <v>9653.5461337566394</v>
      </c>
      <c r="CB175" s="99">
        <v>1101466.15779114</v>
      </c>
      <c r="CC175" s="99">
        <v>9244387.7176513709</v>
      </c>
      <c r="CD175" s="99">
        <v>2961197.3755493201</v>
      </c>
      <c r="CE175" s="99">
        <v>112.888211144134</v>
      </c>
      <c r="CF175" s="99">
        <v>18366.615938663501</v>
      </c>
      <c r="CG175" s="99">
        <v>173778.13969230701</v>
      </c>
      <c r="CH175" s="99">
        <v>0</v>
      </c>
      <c r="CI175" s="99">
        <v>9765.8441693782806</v>
      </c>
      <c r="CJ175" s="99">
        <v>1119256.1305084201</v>
      </c>
      <c r="CK175" s="99">
        <v>9411799.1978759803</v>
      </c>
      <c r="CL175" s="99">
        <v>2989295.4872741699</v>
      </c>
      <c r="CM175" s="188">
        <v>10958.3770526648</v>
      </c>
      <c r="CN175" s="188">
        <v>1535019.0670471201</v>
      </c>
      <c r="CO175" s="188">
        <v>11096756.668335</v>
      </c>
      <c r="CP175" s="99">
        <v>2989295.4872741699</v>
      </c>
      <c r="CQ175" s="99">
        <v>0</v>
      </c>
      <c r="CR175" s="99">
        <v>0</v>
      </c>
      <c r="CS175" s="99">
        <v>0</v>
      </c>
      <c r="CT175" s="99">
        <v>0</v>
      </c>
      <c r="CU175" s="98">
        <v>6411.4410913900001</v>
      </c>
      <c r="CV175" s="98">
        <v>1320.5056969039999</v>
      </c>
    </row>
    <row r="176" spans="1:100" x14ac:dyDescent="0.2">
      <c r="A176" s="98" t="s">
        <v>53</v>
      </c>
      <c r="B176" s="100">
        <v>43160</v>
      </c>
      <c r="C176" s="99">
        <v>0</v>
      </c>
      <c r="D176" s="99">
        <v>3269.7556132376199</v>
      </c>
      <c r="E176" s="99">
        <v>6320.0790141820898</v>
      </c>
      <c r="F176" s="99">
        <v>218.748671494424</v>
      </c>
      <c r="G176" s="99">
        <v>0</v>
      </c>
      <c r="H176" s="99">
        <v>0</v>
      </c>
      <c r="I176" s="99">
        <v>0</v>
      </c>
      <c r="J176" s="99">
        <v>1193.7678264081501</v>
      </c>
      <c r="K176" s="99">
        <v>0</v>
      </c>
      <c r="L176" s="99">
        <v>221.83909852430199</v>
      </c>
      <c r="M176" s="99">
        <v>159.676589824259</v>
      </c>
      <c r="N176" s="99">
        <v>4724.9838175177601</v>
      </c>
      <c r="O176" s="99">
        <v>0</v>
      </c>
      <c r="P176" s="99">
        <v>2891.62279590964</v>
      </c>
      <c r="Q176" s="99">
        <v>1320.60705263913</v>
      </c>
      <c r="R176" s="99">
        <v>0</v>
      </c>
      <c r="S176" s="99">
        <v>9.4075012428220397</v>
      </c>
      <c r="T176" s="99">
        <v>0</v>
      </c>
      <c r="U176" s="99">
        <v>1195.8553134650001</v>
      </c>
      <c r="V176" s="99">
        <v>0</v>
      </c>
      <c r="W176" s="99">
        <v>333470.41184616101</v>
      </c>
      <c r="X176" s="99">
        <v>780394.55931854201</v>
      </c>
      <c r="Y176" s="99">
        <v>5688.0813152790097</v>
      </c>
      <c r="Z176" s="99">
        <v>0</v>
      </c>
      <c r="AA176" s="99">
        <v>0</v>
      </c>
      <c r="AB176" s="99">
        <v>0</v>
      </c>
      <c r="AC176" s="99">
        <v>427084.45407867403</v>
      </c>
      <c r="AD176" s="99">
        <v>0</v>
      </c>
      <c r="AE176" s="99">
        <v>7102.9340626597404</v>
      </c>
      <c r="AF176" s="99">
        <v>21815.715494632699</v>
      </c>
      <c r="AG176" s="99">
        <v>572718.20160675002</v>
      </c>
      <c r="AH176" s="99">
        <v>0</v>
      </c>
      <c r="AI176" s="99">
        <v>298921.62703323399</v>
      </c>
      <c r="AJ176" s="99">
        <v>182655.847003937</v>
      </c>
      <c r="AK176" s="99">
        <v>0</v>
      </c>
      <c r="AL176" s="99">
        <v>1176.1703178882599</v>
      </c>
      <c r="AM176" s="99">
        <v>0</v>
      </c>
      <c r="AN176" s="99">
        <v>426669.41947937</v>
      </c>
      <c r="AO176" s="99">
        <v>0</v>
      </c>
      <c r="AP176" s="99">
        <v>2817085.6865844699</v>
      </c>
      <c r="AQ176" s="99">
        <v>6521584.02416992</v>
      </c>
      <c r="AR176" s="99">
        <v>53148.909783840201</v>
      </c>
      <c r="AS176" s="99">
        <v>0</v>
      </c>
      <c r="AT176" s="99">
        <v>0</v>
      </c>
      <c r="AU176" s="99">
        <v>0</v>
      </c>
      <c r="AV176" s="99">
        <v>1682409.0366516099</v>
      </c>
      <c r="AW176" s="99">
        <v>0</v>
      </c>
      <c r="AX176" s="99">
        <v>62829.214091301001</v>
      </c>
      <c r="AY176" s="99">
        <v>185817.92371940601</v>
      </c>
      <c r="AZ176" s="99">
        <v>4808521.7676391602</v>
      </c>
      <c r="BA176" s="99">
        <v>0</v>
      </c>
      <c r="BB176" s="99">
        <v>2557480.0195007301</v>
      </c>
      <c r="BC176" s="99">
        <v>1571376.4169769301</v>
      </c>
      <c r="BD176" s="99">
        <v>0</v>
      </c>
      <c r="BE176" s="99">
        <v>10632.5535800457</v>
      </c>
      <c r="BF176" s="99">
        <v>0</v>
      </c>
      <c r="BG176" s="99">
        <v>1684338.1385498</v>
      </c>
      <c r="BH176" s="99">
        <v>0</v>
      </c>
      <c r="BI176" s="99">
        <v>629893.41078948998</v>
      </c>
      <c r="BJ176" s="99">
        <v>2441282.7167968801</v>
      </c>
      <c r="BK176" s="99">
        <v>12916.903101563499</v>
      </c>
      <c r="BL176" s="99">
        <v>0</v>
      </c>
      <c r="BM176" s="99">
        <v>0</v>
      </c>
      <c r="BN176" s="99">
        <v>0</v>
      </c>
      <c r="BO176" s="99">
        <v>0</v>
      </c>
      <c r="BP176" s="99">
        <v>0</v>
      </c>
      <c r="BQ176" s="99">
        <v>0</v>
      </c>
      <c r="BR176" s="99">
        <v>40886.319922447197</v>
      </c>
      <c r="BS176" s="99">
        <v>1929732.30020142</v>
      </c>
      <c r="BT176" s="99">
        <v>0</v>
      </c>
      <c r="BU176" s="99">
        <v>586546.55009460403</v>
      </c>
      <c r="BV176" s="99">
        <v>521724.91153717</v>
      </c>
      <c r="BW176" s="99">
        <v>0</v>
      </c>
      <c r="BX176" s="99">
        <v>2312.3850833475599</v>
      </c>
      <c r="BY176" s="99">
        <v>0</v>
      </c>
      <c r="BZ176" s="99">
        <v>0</v>
      </c>
      <c r="CA176" s="99">
        <v>9655.3470684289896</v>
      </c>
      <c r="CB176" s="99">
        <v>1112777.08255005</v>
      </c>
      <c r="CC176" s="99">
        <v>9343285.6912841797</v>
      </c>
      <c r="CD176" s="99">
        <v>3041090.3510436998</v>
      </c>
      <c r="CE176" s="99">
        <v>118.331141810864</v>
      </c>
      <c r="CF176" s="99">
        <v>19773.152369976</v>
      </c>
      <c r="CG176" s="99">
        <v>183504.19180107099</v>
      </c>
      <c r="CH176" s="99">
        <v>0</v>
      </c>
      <c r="CI176" s="99">
        <v>9773.5756914615595</v>
      </c>
      <c r="CJ176" s="99">
        <v>1133293.85215759</v>
      </c>
      <c r="CK176" s="99">
        <v>9528528.8979492206</v>
      </c>
      <c r="CL176" s="99">
        <v>3072813.0210876502</v>
      </c>
      <c r="CM176" s="188">
        <v>10942.695292353599</v>
      </c>
      <c r="CN176" s="188">
        <v>1560943.68360901</v>
      </c>
      <c r="CO176" s="188">
        <v>11209804.487793</v>
      </c>
      <c r="CP176" s="99">
        <v>3072813.0210876502</v>
      </c>
      <c r="CQ176" s="99">
        <v>0</v>
      </c>
      <c r="CR176" s="99">
        <v>0</v>
      </c>
      <c r="CS176" s="99">
        <v>0</v>
      </c>
      <c r="CT176" s="99">
        <v>0</v>
      </c>
      <c r="CU176" s="98">
        <v>6360.7494443610003</v>
      </c>
      <c r="CV176" s="98">
        <v>1302.64759755</v>
      </c>
    </row>
    <row r="177" spans="1:100" x14ac:dyDescent="0.2">
      <c r="A177" s="98" t="s">
        <v>53</v>
      </c>
      <c r="B177" s="100">
        <v>43252</v>
      </c>
      <c r="C177" s="99">
        <v>0</v>
      </c>
      <c r="D177" s="99">
        <v>3275.7773356139701</v>
      </c>
      <c r="E177" s="99">
        <v>4664.99845987558</v>
      </c>
      <c r="F177" s="99">
        <v>74.006917973980293</v>
      </c>
      <c r="G177" s="99">
        <v>0</v>
      </c>
      <c r="H177" s="99">
        <v>0</v>
      </c>
      <c r="I177" s="99">
        <v>0</v>
      </c>
      <c r="J177" s="99">
        <v>1178.50778210163</v>
      </c>
      <c r="K177" s="99">
        <v>0</v>
      </c>
      <c r="L177" s="99">
        <v>88.769516426138594</v>
      </c>
      <c r="M177" s="99">
        <v>117.9074400682</v>
      </c>
      <c r="N177" s="99">
        <v>3467.7980774939101</v>
      </c>
      <c r="O177" s="99">
        <v>0</v>
      </c>
      <c r="P177" s="99">
        <v>3225.7624444365501</v>
      </c>
      <c r="Q177" s="99">
        <v>1008.77796080709</v>
      </c>
      <c r="R177" s="99">
        <v>0</v>
      </c>
      <c r="S177" s="99">
        <v>9.9441117481328494</v>
      </c>
      <c r="T177" s="99">
        <v>0</v>
      </c>
      <c r="U177" s="99">
        <v>1177.1684574037799</v>
      </c>
      <c r="V177" s="99">
        <v>0</v>
      </c>
      <c r="W177" s="99">
        <v>314305.48966979998</v>
      </c>
      <c r="X177" s="99">
        <v>677374.587242126</v>
      </c>
      <c r="Y177" s="99">
        <v>1054.88623824716</v>
      </c>
      <c r="Z177" s="99">
        <v>0</v>
      </c>
      <c r="AA177" s="99">
        <v>0</v>
      </c>
      <c r="AB177" s="99">
        <v>0</v>
      </c>
      <c r="AC177" s="99">
        <v>423330.522865295</v>
      </c>
      <c r="AD177" s="99">
        <v>0</v>
      </c>
      <c r="AE177" s="99">
        <v>11227.7427321672</v>
      </c>
      <c r="AF177" s="99">
        <v>12856.7482631207</v>
      </c>
      <c r="AG177" s="99">
        <v>494346.275623322</v>
      </c>
      <c r="AH177" s="99">
        <v>0</v>
      </c>
      <c r="AI177" s="99">
        <v>311276.89834213298</v>
      </c>
      <c r="AJ177" s="99">
        <v>165436.345458984</v>
      </c>
      <c r="AK177" s="99">
        <v>0</v>
      </c>
      <c r="AL177" s="99">
        <v>1154.7607832849001</v>
      </c>
      <c r="AM177" s="99">
        <v>0</v>
      </c>
      <c r="AN177" s="99">
        <v>427062.73710250901</v>
      </c>
      <c r="AO177" s="99">
        <v>0</v>
      </c>
      <c r="AP177" s="99">
        <v>2727029.4956970201</v>
      </c>
      <c r="AQ177" s="99">
        <v>5779037.7363281297</v>
      </c>
      <c r="AR177" s="99">
        <v>13469.0515034199</v>
      </c>
      <c r="AS177" s="99">
        <v>0</v>
      </c>
      <c r="AT177" s="99">
        <v>0</v>
      </c>
      <c r="AU177" s="99">
        <v>0</v>
      </c>
      <c r="AV177" s="99">
        <v>1691487.70141602</v>
      </c>
      <c r="AW177" s="99">
        <v>0</v>
      </c>
      <c r="AX177" s="99">
        <v>97623.761708259597</v>
      </c>
      <c r="AY177" s="99">
        <v>110300.789514542</v>
      </c>
      <c r="AZ177" s="99">
        <v>4180768.9454040499</v>
      </c>
      <c r="BA177" s="99">
        <v>0</v>
      </c>
      <c r="BB177" s="99">
        <v>2669634.1672668499</v>
      </c>
      <c r="BC177" s="99">
        <v>1427863.4291534401</v>
      </c>
      <c r="BD177" s="99">
        <v>0</v>
      </c>
      <c r="BE177" s="99">
        <v>10139.9694156647</v>
      </c>
      <c r="BF177" s="99">
        <v>0</v>
      </c>
      <c r="BG177" s="99">
        <v>1687419.07273865</v>
      </c>
      <c r="BH177" s="99">
        <v>0</v>
      </c>
      <c r="BI177" s="99">
        <v>573288.28248596203</v>
      </c>
      <c r="BJ177" s="99">
        <v>1808421.9914855999</v>
      </c>
      <c r="BK177" s="99">
        <v>2456.4241501390902</v>
      </c>
      <c r="BL177" s="99">
        <v>0</v>
      </c>
      <c r="BM177" s="99">
        <v>0</v>
      </c>
      <c r="BN177" s="99">
        <v>0</v>
      </c>
      <c r="BO177" s="99">
        <v>0</v>
      </c>
      <c r="BP177" s="99">
        <v>0</v>
      </c>
      <c r="BQ177" s="99">
        <v>0</v>
      </c>
      <c r="BR177" s="99">
        <v>29133.736090183302</v>
      </c>
      <c r="BS177" s="99">
        <v>1297849.9468689</v>
      </c>
      <c r="BT177" s="99">
        <v>0</v>
      </c>
      <c r="BU177" s="99">
        <v>585117.56458282506</v>
      </c>
      <c r="BV177" s="99">
        <v>489942.54605483997</v>
      </c>
      <c r="BW177" s="99">
        <v>0</v>
      </c>
      <c r="BX177" s="99">
        <v>2149.4558483362198</v>
      </c>
      <c r="BY177" s="99">
        <v>0</v>
      </c>
      <c r="BZ177" s="99">
        <v>0</v>
      </c>
      <c r="CA177" s="99">
        <v>7914.3453707098997</v>
      </c>
      <c r="CB177" s="99">
        <v>987920.45751953102</v>
      </c>
      <c r="CC177" s="99">
        <v>8490063.4283447303</v>
      </c>
      <c r="CD177" s="99">
        <v>2386117.5354309101</v>
      </c>
      <c r="CE177" s="99">
        <v>122.912444894202</v>
      </c>
      <c r="CF177" s="99">
        <v>19713.135226965001</v>
      </c>
      <c r="CG177" s="99">
        <v>184227.309309006</v>
      </c>
      <c r="CH177" s="99">
        <v>0</v>
      </c>
      <c r="CI177" s="99">
        <v>8038.3689734935797</v>
      </c>
      <c r="CJ177" s="99">
        <v>1006995.71874237</v>
      </c>
      <c r="CK177" s="99">
        <v>8679868.1496581994</v>
      </c>
      <c r="CL177" s="99">
        <v>2418739.4248046898</v>
      </c>
      <c r="CM177" s="188">
        <v>9213.9018849134409</v>
      </c>
      <c r="CN177" s="188">
        <v>1441644.84619141</v>
      </c>
      <c r="CO177" s="188">
        <v>10395647.5068359</v>
      </c>
      <c r="CP177" s="99">
        <v>2418739.4248046898</v>
      </c>
      <c r="CQ177" s="99">
        <v>0</v>
      </c>
      <c r="CR177" s="99">
        <v>0</v>
      </c>
      <c r="CS177" s="99">
        <v>0</v>
      </c>
      <c r="CT177" s="99">
        <v>0</v>
      </c>
      <c r="CU177" s="98">
        <v>4658.5851507090001</v>
      </c>
      <c r="CV177" s="98">
        <v>1287.8936593200001</v>
      </c>
    </row>
    <row r="178" spans="1:100" x14ac:dyDescent="0.2">
      <c r="A178" s="98" t="s">
        <v>53</v>
      </c>
      <c r="B178" s="100">
        <v>43344</v>
      </c>
      <c r="C178" s="99">
        <v>0</v>
      </c>
      <c r="D178" s="99">
        <v>3267.45427748561</v>
      </c>
      <c r="E178" s="99">
        <v>4321.50801545382</v>
      </c>
      <c r="F178" s="99">
        <v>25.3426177618094</v>
      </c>
      <c r="G178" s="99">
        <v>0</v>
      </c>
      <c r="H178" s="99">
        <v>0</v>
      </c>
      <c r="I178" s="99">
        <v>0</v>
      </c>
      <c r="J178" s="99">
        <v>1154.3922400772601</v>
      </c>
      <c r="K178" s="99">
        <v>0</v>
      </c>
      <c r="L178" s="99">
        <v>79.586526664905307</v>
      </c>
      <c r="M178" s="99">
        <v>99.4343148125336</v>
      </c>
      <c r="N178" s="99">
        <v>3364.5079773366501</v>
      </c>
      <c r="O178" s="99">
        <v>0</v>
      </c>
      <c r="P178" s="99">
        <v>3374.5824788510799</v>
      </c>
      <c r="Q178" s="99">
        <v>896.04587782919396</v>
      </c>
      <c r="R178" s="99">
        <v>0</v>
      </c>
      <c r="S178" s="99">
        <v>7.1050542124430596</v>
      </c>
      <c r="T178" s="99">
        <v>0</v>
      </c>
      <c r="U178" s="99">
        <v>1149.41798663139</v>
      </c>
      <c r="V178" s="99">
        <v>0</v>
      </c>
      <c r="W178" s="99">
        <v>319670.040859222</v>
      </c>
      <c r="X178" s="99">
        <v>647708.67754364002</v>
      </c>
      <c r="Y178" s="99">
        <v>282.33044371381402</v>
      </c>
      <c r="Z178" s="99">
        <v>0</v>
      </c>
      <c r="AA178" s="99">
        <v>0</v>
      </c>
      <c r="AB178" s="99">
        <v>0</v>
      </c>
      <c r="AC178" s="99">
        <v>410539.788852692</v>
      </c>
      <c r="AD178" s="99">
        <v>0</v>
      </c>
      <c r="AE178" s="99">
        <v>11184.1372859478</v>
      </c>
      <c r="AF178" s="99">
        <v>12191.837585687599</v>
      </c>
      <c r="AG178" s="99">
        <v>478133.63479614299</v>
      </c>
      <c r="AH178" s="99">
        <v>0</v>
      </c>
      <c r="AI178" s="99">
        <v>325339.314971924</v>
      </c>
      <c r="AJ178" s="99">
        <v>156826.400323868</v>
      </c>
      <c r="AK178" s="99">
        <v>0</v>
      </c>
      <c r="AL178" s="99">
        <v>972.55933792889095</v>
      </c>
      <c r="AM178" s="99">
        <v>0</v>
      </c>
      <c r="AN178" s="99">
        <v>409560.96518707299</v>
      </c>
      <c r="AO178" s="99">
        <v>0</v>
      </c>
      <c r="AP178" s="99">
        <v>2765300.94671631</v>
      </c>
      <c r="AQ178" s="99">
        <v>5478350.93041992</v>
      </c>
      <c r="AR178" s="99">
        <v>2516.8960064947601</v>
      </c>
      <c r="AS178" s="99">
        <v>0</v>
      </c>
      <c r="AT178" s="99">
        <v>0</v>
      </c>
      <c r="AU178" s="99">
        <v>0</v>
      </c>
      <c r="AV178" s="99">
        <v>1645453.25892639</v>
      </c>
      <c r="AW178" s="99">
        <v>0</v>
      </c>
      <c r="AX178" s="99">
        <v>96384.595326423601</v>
      </c>
      <c r="AY178" s="99">
        <v>106970.21905803699</v>
      </c>
      <c r="AZ178" s="99">
        <v>3986566.2945251502</v>
      </c>
      <c r="BA178" s="99">
        <v>0</v>
      </c>
      <c r="BB178" s="99">
        <v>2795714.07504272</v>
      </c>
      <c r="BC178" s="99">
        <v>1352241.5559997601</v>
      </c>
      <c r="BD178" s="99">
        <v>0</v>
      </c>
      <c r="BE178" s="99">
        <v>7959.6472980380104</v>
      </c>
      <c r="BF178" s="99">
        <v>0</v>
      </c>
      <c r="BG178" s="99">
        <v>1650702.0142669701</v>
      </c>
      <c r="BH178" s="99">
        <v>0</v>
      </c>
      <c r="BI178" s="99">
        <v>590534.21743011498</v>
      </c>
      <c r="BJ178" s="99">
        <v>1633378.94841003</v>
      </c>
      <c r="BK178" s="99">
        <v>594.72275210171904</v>
      </c>
      <c r="BL178" s="99">
        <v>0</v>
      </c>
      <c r="BM178" s="99">
        <v>0</v>
      </c>
      <c r="BN178" s="99">
        <v>0</v>
      </c>
      <c r="BO178" s="99">
        <v>0</v>
      </c>
      <c r="BP178" s="99">
        <v>0</v>
      </c>
      <c r="BQ178" s="99">
        <v>0</v>
      </c>
      <c r="BR178" s="99">
        <v>23994.9199512005</v>
      </c>
      <c r="BS178" s="99">
        <v>1201518.66731262</v>
      </c>
      <c r="BT178" s="99">
        <v>0</v>
      </c>
      <c r="BU178" s="99">
        <v>535744.14620971703</v>
      </c>
      <c r="BV178" s="99">
        <v>396220.41628646897</v>
      </c>
      <c r="BW178" s="99">
        <v>0</v>
      </c>
      <c r="BX178" s="99">
        <v>1413.6054385602499</v>
      </c>
      <c r="BY178" s="99">
        <v>0</v>
      </c>
      <c r="BZ178" s="99">
        <v>0</v>
      </c>
      <c r="CA178" s="99">
        <v>7679.0894521474802</v>
      </c>
      <c r="CB178" s="99">
        <v>968722.41419220006</v>
      </c>
      <c r="CC178" s="99">
        <v>8260856.81323242</v>
      </c>
      <c r="CD178" s="99">
        <v>2227228.5317993201</v>
      </c>
      <c r="CE178" s="99">
        <v>115.367210869677</v>
      </c>
      <c r="CF178" s="99">
        <v>19986.4287283421</v>
      </c>
      <c r="CG178" s="99">
        <v>183924.06711196899</v>
      </c>
      <c r="CH178" s="99">
        <v>0</v>
      </c>
      <c r="CI178" s="99">
        <v>7795.81801509857</v>
      </c>
      <c r="CJ178" s="99">
        <v>989269.11254119896</v>
      </c>
      <c r="CK178" s="99">
        <v>8444149.9993896503</v>
      </c>
      <c r="CL178" s="99">
        <v>2259300.9823303199</v>
      </c>
      <c r="CM178" s="188">
        <v>8976.9066126346606</v>
      </c>
      <c r="CN178" s="188">
        <v>1401814.7460479699</v>
      </c>
      <c r="CO178" s="188">
        <v>10084624.1209717</v>
      </c>
      <c r="CP178" s="99">
        <v>2259300.9823303199</v>
      </c>
      <c r="CQ178" s="99">
        <v>0</v>
      </c>
      <c r="CR178" s="99">
        <v>0</v>
      </c>
      <c r="CS178" s="99">
        <v>0</v>
      </c>
      <c r="CT178" s="99">
        <v>0</v>
      </c>
      <c r="CU178" s="98">
        <v>4315.8663493650001</v>
      </c>
      <c r="CV178" s="98">
        <v>1253.102715044</v>
      </c>
    </row>
    <row r="179" spans="1:100" x14ac:dyDescent="0.2">
      <c r="A179" s="98" t="s">
        <v>54</v>
      </c>
      <c r="B179" s="100">
        <v>38047</v>
      </c>
      <c r="C179" s="99">
        <v>0</v>
      </c>
      <c r="D179" s="99">
        <v>594.54953245818604</v>
      </c>
      <c r="E179" s="99">
        <v>647.63763181120203</v>
      </c>
      <c r="F179" s="99">
        <v>0</v>
      </c>
      <c r="G179" s="99">
        <v>0</v>
      </c>
      <c r="H179" s="99">
        <v>0</v>
      </c>
      <c r="I179" s="99">
        <v>0</v>
      </c>
      <c r="J179" s="99">
        <v>0.95890457399946205</v>
      </c>
      <c r="K179" s="99">
        <v>0</v>
      </c>
      <c r="L179" s="99">
        <v>512.44089414179302</v>
      </c>
      <c r="M179" s="99">
        <v>11.1999825369567</v>
      </c>
      <c r="N179" s="99">
        <v>104.60627330280801</v>
      </c>
      <c r="O179" s="99">
        <v>0</v>
      </c>
      <c r="P179" s="99">
        <v>0</v>
      </c>
      <c r="Q179" s="99">
        <v>537.20515652000904</v>
      </c>
      <c r="R179" s="99">
        <v>0</v>
      </c>
      <c r="S179" s="99">
        <v>0</v>
      </c>
      <c r="T179" s="99">
        <v>22.350901076104499</v>
      </c>
      <c r="U179" s="99">
        <v>214.73082182183899</v>
      </c>
      <c r="V179" s="99">
        <v>0</v>
      </c>
      <c r="W179" s="99">
        <v>59873.314074516296</v>
      </c>
      <c r="X179" s="99">
        <v>115538.046423912</v>
      </c>
      <c r="Y179" s="99">
        <v>0</v>
      </c>
      <c r="Z179" s="99">
        <v>0</v>
      </c>
      <c r="AA179" s="99">
        <v>0</v>
      </c>
      <c r="AB179" s="99">
        <v>0</v>
      </c>
      <c r="AC179" s="99">
        <v>31.384033888811199</v>
      </c>
      <c r="AD179" s="99">
        <v>0</v>
      </c>
      <c r="AE179" s="99">
        <v>49338.509652614601</v>
      </c>
      <c r="AF179" s="99">
        <v>1478.86271524429</v>
      </c>
      <c r="AG179" s="99">
        <v>23106.476044654799</v>
      </c>
      <c r="AH179" s="99">
        <v>0</v>
      </c>
      <c r="AI179" s="99">
        <v>0</v>
      </c>
      <c r="AJ179" s="99">
        <v>92524.783906936602</v>
      </c>
      <c r="AK179" s="99">
        <v>0</v>
      </c>
      <c r="AL179" s="99">
        <v>0</v>
      </c>
      <c r="AM179" s="99">
        <v>3957.6093165576499</v>
      </c>
      <c r="AN179" s="99">
        <v>78975.753376007095</v>
      </c>
      <c r="AO179" s="99">
        <v>0</v>
      </c>
      <c r="AP179" s="99">
        <v>365324.53964233398</v>
      </c>
      <c r="AQ179" s="99">
        <v>704043.12689971901</v>
      </c>
      <c r="AR179" s="99">
        <v>0</v>
      </c>
      <c r="AS179" s="99">
        <v>0</v>
      </c>
      <c r="AT179" s="99">
        <v>0</v>
      </c>
      <c r="AU179" s="99">
        <v>0</v>
      </c>
      <c r="AV179" s="99">
        <v>70.366651870310307</v>
      </c>
      <c r="AW179" s="99">
        <v>0</v>
      </c>
      <c r="AX179" s="99">
        <v>313705.687709808</v>
      </c>
      <c r="AY179" s="99">
        <v>7994.5936298370398</v>
      </c>
      <c r="AZ179" s="99">
        <v>137543.72970581101</v>
      </c>
      <c r="BA179" s="99">
        <v>0</v>
      </c>
      <c r="BB179" s="99">
        <v>0</v>
      </c>
      <c r="BC179" s="99">
        <v>562945.31987762498</v>
      </c>
      <c r="BD179" s="99">
        <v>0</v>
      </c>
      <c r="BE179" s="99">
        <v>0</v>
      </c>
      <c r="BF179" s="99">
        <v>22073.672996521</v>
      </c>
      <c r="BG179" s="99">
        <v>182105.919570923</v>
      </c>
      <c r="BH179" s="99">
        <v>0</v>
      </c>
      <c r="BI179" s="99">
        <v>3393.3157130479799</v>
      </c>
      <c r="BJ179" s="99">
        <v>244188.64130973801</v>
      </c>
      <c r="BK179" s="99">
        <v>0</v>
      </c>
      <c r="BL179" s="99">
        <v>0</v>
      </c>
      <c r="BM179" s="99">
        <v>0</v>
      </c>
      <c r="BN179" s="99">
        <v>0</v>
      </c>
      <c r="BO179" s="99">
        <v>0</v>
      </c>
      <c r="BP179" s="99">
        <v>0</v>
      </c>
      <c r="BQ179" s="99">
        <v>0</v>
      </c>
      <c r="BR179" s="99">
        <v>1827.4777632057701</v>
      </c>
      <c r="BS179" s="99">
        <v>48808.725095272101</v>
      </c>
      <c r="BT179" s="99">
        <v>0</v>
      </c>
      <c r="BU179" s="99">
        <v>0</v>
      </c>
      <c r="BV179" s="99">
        <v>197446.049404144</v>
      </c>
      <c r="BW179" s="99">
        <v>0</v>
      </c>
      <c r="BX179" s="99">
        <v>0</v>
      </c>
      <c r="BY179" s="99">
        <v>0</v>
      </c>
      <c r="BZ179" s="99">
        <v>0</v>
      </c>
      <c r="CA179" s="99">
        <v>1230.9971568286401</v>
      </c>
      <c r="CB179" s="99">
        <v>176159.99051284799</v>
      </c>
      <c r="CC179" s="99">
        <v>1067466.6317596401</v>
      </c>
      <c r="CD179" s="99">
        <v>253599.47508430501</v>
      </c>
      <c r="CE179" s="99">
        <v>21.8339344218839</v>
      </c>
      <c r="CF179" s="99">
        <v>3816.1236209869398</v>
      </c>
      <c r="CG179" s="99">
        <v>21961.4963412285</v>
      </c>
      <c r="CH179" s="99">
        <v>0</v>
      </c>
      <c r="CI179" s="99">
        <v>1252.8012997507999</v>
      </c>
      <c r="CJ179" s="99">
        <v>182609.071275711</v>
      </c>
      <c r="CK179" s="99">
        <v>1088542.7460022001</v>
      </c>
      <c r="CL179" s="99">
        <v>253335.022237778</v>
      </c>
      <c r="CM179" s="188">
        <v>1466.9558698236899</v>
      </c>
      <c r="CN179" s="188">
        <v>257732.987594604</v>
      </c>
      <c r="CO179" s="188">
        <v>1277075.0115509001</v>
      </c>
      <c r="CP179" s="99">
        <v>253335.022237778</v>
      </c>
      <c r="CQ179" s="99">
        <v>0</v>
      </c>
      <c r="CR179" s="99">
        <v>0</v>
      </c>
      <c r="CS179" s="99">
        <v>0</v>
      </c>
      <c r="CT179" s="99">
        <v>0</v>
      </c>
      <c r="CU179" s="98">
        <v>884.35045284199998</v>
      </c>
      <c r="CV179" s="98">
        <v>0.99244432599999999</v>
      </c>
    </row>
    <row r="180" spans="1:100" x14ac:dyDescent="0.2">
      <c r="A180" s="98" t="s">
        <v>54</v>
      </c>
      <c r="B180" s="100">
        <v>38139</v>
      </c>
      <c r="C180" s="99">
        <v>0</v>
      </c>
      <c r="D180" s="99">
        <v>603.92354320734705</v>
      </c>
      <c r="E180" s="99">
        <v>643.25717207789398</v>
      </c>
      <c r="F180" s="99">
        <v>0</v>
      </c>
      <c r="G180" s="99">
        <v>0</v>
      </c>
      <c r="H180" s="99">
        <v>0</v>
      </c>
      <c r="I180" s="99">
        <v>0</v>
      </c>
      <c r="J180" s="99">
        <v>15.2794071439421</v>
      </c>
      <c r="K180" s="99">
        <v>0</v>
      </c>
      <c r="L180" s="99">
        <v>574.56463121622801</v>
      </c>
      <c r="M180" s="99">
        <v>13.479236032930199</v>
      </c>
      <c r="N180" s="99">
        <v>108.41930149775</v>
      </c>
      <c r="O180" s="99">
        <v>0</v>
      </c>
      <c r="P180" s="99">
        <v>0</v>
      </c>
      <c r="Q180" s="99">
        <v>533.15536769479502</v>
      </c>
      <c r="R180" s="99">
        <v>0</v>
      </c>
      <c r="S180" s="99">
        <v>0</v>
      </c>
      <c r="T180" s="99">
        <v>19.189475327031701</v>
      </c>
      <c r="U180" s="99">
        <v>212.38542505726201</v>
      </c>
      <c r="V180" s="99">
        <v>0</v>
      </c>
      <c r="W180" s="99">
        <v>58065.9601640701</v>
      </c>
      <c r="X180" s="99">
        <v>116451.411465645</v>
      </c>
      <c r="Y180" s="99">
        <v>0</v>
      </c>
      <c r="Z180" s="99">
        <v>0</v>
      </c>
      <c r="AA180" s="99">
        <v>0</v>
      </c>
      <c r="AB180" s="99">
        <v>0</v>
      </c>
      <c r="AC180" s="99">
        <v>4376.0272258520099</v>
      </c>
      <c r="AD180" s="99">
        <v>0</v>
      </c>
      <c r="AE180" s="99">
        <v>68501.916244506807</v>
      </c>
      <c r="AF180" s="99">
        <v>1449.8969923853899</v>
      </c>
      <c r="AG180" s="99">
        <v>23919.8876669407</v>
      </c>
      <c r="AH180" s="99">
        <v>0</v>
      </c>
      <c r="AI180" s="99">
        <v>0</v>
      </c>
      <c r="AJ180" s="99">
        <v>90902.611524581895</v>
      </c>
      <c r="AK180" s="99">
        <v>0</v>
      </c>
      <c r="AL180" s="99">
        <v>0</v>
      </c>
      <c r="AM180" s="99">
        <v>3764.2778907716302</v>
      </c>
      <c r="AN180" s="99">
        <v>77187.329555511504</v>
      </c>
      <c r="AO180" s="99">
        <v>0</v>
      </c>
      <c r="AP180" s="99">
        <v>364674.68206405599</v>
      </c>
      <c r="AQ180" s="99">
        <v>713811.13887023902</v>
      </c>
      <c r="AR180" s="99">
        <v>0</v>
      </c>
      <c r="AS180" s="99">
        <v>0</v>
      </c>
      <c r="AT180" s="99">
        <v>0</v>
      </c>
      <c r="AU180" s="99">
        <v>0</v>
      </c>
      <c r="AV180" s="99">
        <v>11013.5180416107</v>
      </c>
      <c r="AW180" s="99">
        <v>0</v>
      </c>
      <c r="AX180" s="99">
        <v>357022.71379089402</v>
      </c>
      <c r="AY180" s="99">
        <v>8761.8743517398798</v>
      </c>
      <c r="AZ180" s="99">
        <v>147406.86533546401</v>
      </c>
      <c r="BA180" s="99">
        <v>0</v>
      </c>
      <c r="BB180" s="99">
        <v>0</v>
      </c>
      <c r="BC180" s="99">
        <v>559005.82324218797</v>
      </c>
      <c r="BD180" s="99">
        <v>0</v>
      </c>
      <c r="BE180" s="99">
        <v>0</v>
      </c>
      <c r="BF180" s="99">
        <v>21593.801373481801</v>
      </c>
      <c r="BG180" s="99">
        <v>179732.34917068499</v>
      </c>
      <c r="BH180" s="99">
        <v>0</v>
      </c>
      <c r="BI180" s="99">
        <v>4292.2771477699298</v>
      </c>
      <c r="BJ180" s="99">
        <v>248227.93592453</v>
      </c>
      <c r="BK180" s="99">
        <v>0</v>
      </c>
      <c r="BL180" s="99">
        <v>0</v>
      </c>
      <c r="BM180" s="99">
        <v>0</v>
      </c>
      <c r="BN180" s="99">
        <v>0</v>
      </c>
      <c r="BO180" s="99">
        <v>0</v>
      </c>
      <c r="BP180" s="99">
        <v>0</v>
      </c>
      <c r="BQ180" s="99">
        <v>0</v>
      </c>
      <c r="BR180" s="99">
        <v>2105.5969578325698</v>
      </c>
      <c r="BS180" s="99">
        <v>52549.757937431299</v>
      </c>
      <c r="BT180" s="99">
        <v>0</v>
      </c>
      <c r="BU180" s="99">
        <v>0</v>
      </c>
      <c r="BV180" s="99">
        <v>199117.062404633</v>
      </c>
      <c r="BW180" s="99">
        <v>0</v>
      </c>
      <c r="BX180" s="99">
        <v>0</v>
      </c>
      <c r="BY180" s="99">
        <v>0</v>
      </c>
      <c r="BZ180" s="99">
        <v>0</v>
      </c>
      <c r="CA180" s="99">
        <v>1240.67331747711</v>
      </c>
      <c r="CB180" s="99">
        <v>173733.70203781099</v>
      </c>
      <c r="CC180" s="99">
        <v>1072459.7563018801</v>
      </c>
      <c r="CD180" s="99">
        <v>250836.98687171901</v>
      </c>
      <c r="CE180" s="99">
        <v>22.893612699816</v>
      </c>
      <c r="CF180" s="99">
        <v>4355.81353658438</v>
      </c>
      <c r="CG180" s="99">
        <v>25118.2822995186</v>
      </c>
      <c r="CH180" s="99">
        <v>0</v>
      </c>
      <c r="CI180" s="99">
        <v>1264.4990497082499</v>
      </c>
      <c r="CJ180" s="99">
        <v>177851.283332825</v>
      </c>
      <c r="CK180" s="99">
        <v>1098250.33343506</v>
      </c>
      <c r="CL180" s="99">
        <v>251214.82835578901</v>
      </c>
      <c r="CM180" s="188">
        <v>1475.21219965816</v>
      </c>
      <c r="CN180" s="188">
        <v>255052.41448593099</v>
      </c>
      <c r="CO180" s="188">
        <v>1273935.68757629</v>
      </c>
      <c r="CP180" s="99">
        <v>251214.82835578901</v>
      </c>
      <c r="CQ180" s="99">
        <v>0</v>
      </c>
      <c r="CR180" s="99">
        <v>0</v>
      </c>
      <c r="CS180" s="99">
        <v>0</v>
      </c>
      <c r="CT180" s="99">
        <v>0</v>
      </c>
      <c r="CU180" s="98">
        <v>860.11118840300003</v>
      </c>
      <c r="CV180" s="98">
        <v>19.062885765000001</v>
      </c>
    </row>
    <row r="181" spans="1:100" x14ac:dyDescent="0.2">
      <c r="A181" s="98" t="s">
        <v>54</v>
      </c>
      <c r="B181" s="100">
        <v>38231</v>
      </c>
      <c r="C181" s="99">
        <v>0</v>
      </c>
      <c r="D181" s="99">
        <v>633.898378059268</v>
      </c>
      <c r="E181" s="99">
        <v>635.8983104527</v>
      </c>
      <c r="F181" s="99">
        <v>0</v>
      </c>
      <c r="G181" s="99">
        <v>0</v>
      </c>
      <c r="H181" s="99">
        <v>0</v>
      </c>
      <c r="I181" s="99">
        <v>0</v>
      </c>
      <c r="J181" s="99">
        <v>48.004833269864299</v>
      </c>
      <c r="K181" s="99">
        <v>0</v>
      </c>
      <c r="L181" s="99">
        <v>654.18229977041506</v>
      </c>
      <c r="M181" s="99">
        <v>12.8894445189508</v>
      </c>
      <c r="N181" s="99">
        <v>113.139499923214</v>
      </c>
      <c r="O181" s="99">
        <v>0</v>
      </c>
      <c r="P181" s="99">
        <v>0</v>
      </c>
      <c r="Q181" s="99">
        <v>544.37083218246698</v>
      </c>
      <c r="R181" s="99">
        <v>0</v>
      </c>
      <c r="S181" s="99">
        <v>0</v>
      </c>
      <c r="T181" s="99">
        <v>20.701472971588402</v>
      </c>
      <c r="U181" s="99">
        <v>229.062469365075</v>
      </c>
      <c r="V181" s="99">
        <v>0</v>
      </c>
      <c r="W181" s="99">
        <v>60479.390178680398</v>
      </c>
      <c r="X181" s="99">
        <v>119933.114578247</v>
      </c>
      <c r="Y181" s="99">
        <v>0</v>
      </c>
      <c r="Z181" s="99">
        <v>0</v>
      </c>
      <c r="AA181" s="99">
        <v>0</v>
      </c>
      <c r="AB181" s="99">
        <v>0</v>
      </c>
      <c r="AC181" s="99">
        <v>12467.6124532223</v>
      </c>
      <c r="AD181" s="99">
        <v>0</v>
      </c>
      <c r="AE181" s="99">
        <v>60601.203925609603</v>
      </c>
      <c r="AF181" s="99">
        <v>1704.70977827907</v>
      </c>
      <c r="AG181" s="99">
        <v>25591.800993681001</v>
      </c>
      <c r="AH181" s="99">
        <v>0</v>
      </c>
      <c r="AI181" s="99">
        <v>0</v>
      </c>
      <c r="AJ181" s="99">
        <v>99248.795650482207</v>
      </c>
      <c r="AK181" s="99">
        <v>0</v>
      </c>
      <c r="AL181" s="99">
        <v>0</v>
      </c>
      <c r="AM181" s="99">
        <v>3911.8108258247398</v>
      </c>
      <c r="AN181" s="99">
        <v>79792.6440219879</v>
      </c>
      <c r="AO181" s="99">
        <v>0</v>
      </c>
      <c r="AP181" s="99">
        <v>379852.70081329299</v>
      </c>
      <c r="AQ181" s="99">
        <v>759962.17418670701</v>
      </c>
      <c r="AR181" s="99">
        <v>0</v>
      </c>
      <c r="AS181" s="99">
        <v>0</v>
      </c>
      <c r="AT181" s="99">
        <v>0</v>
      </c>
      <c r="AU181" s="99">
        <v>0</v>
      </c>
      <c r="AV181" s="99">
        <v>32127.605502128601</v>
      </c>
      <c r="AW181" s="99">
        <v>0</v>
      </c>
      <c r="AX181" s="99">
        <v>366404.326747894</v>
      </c>
      <c r="AY181" s="99">
        <v>11480.530752062799</v>
      </c>
      <c r="AZ181" s="99">
        <v>161267.19610977199</v>
      </c>
      <c r="BA181" s="99">
        <v>0</v>
      </c>
      <c r="BB181" s="99">
        <v>0</v>
      </c>
      <c r="BC181" s="99">
        <v>633315.38841247605</v>
      </c>
      <c r="BD181" s="99">
        <v>0</v>
      </c>
      <c r="BE181" s="99">
        <v>0</v>
      </c>
      <c r="BF181" s="99">
        <v>23565.202929019899</v>
      </c>
      <c r="BG181" s="99">
        <v>194068.47136115999</v>
      </c>
      <c r="BH181" s="99">
        <v>0</v>
      </c>
      <c r="BI181" s="99">
        <v>6499.64984887838</v>
      </c>
      <c r="BJ181" s="99">
        <v>264757.65171051002</v>
      </c>
      <c r="BK181" s="99">
        <v>0</v>
      </c>
      <c r="BL181" s="99">
        <v>0</v>
      </c>
      <c r="BM181" s="99">
        <v>0</v>
      </c>
      <c r="BN181" s="99">
        <v>0</v>
      </c>
      <c r="BO181" s="99">
        <v>0</v>
      </c>
      <c r="BP181" s="99">
        <v>0</v>
      </c>
      <c r="BQ181" s="99">
        <v>0</v>
      </c>
      <c r="BR181" s="99">
        <v>2560.7337333261999</v>
      </c>
      <c r="BS181" s="99">
        <v>57306.082648277297</v>
      </c>
      <c r="BT181" s="99">
        <v>0</v>
      </c>
      <c r="BU181" s="99">
        <v>0</v>
      </c>
      <c r="BV181" s="99">
        <v>212888.17787170401</v>
      </c>
      <c r="BW181" s="99">
        <v>0</v>
      </c>
      <c r="BX181" s="99">
        <v>0</v>
      </c>
      <c r="BY181" s="99">
        <v>0</v>
      </c>
      <c r="BZ181" s="99">
        <v>0</v>
      </c>
      <c r="CA181" s="99">
        <v>1280.0559310317001</v>
      </c>
      <c r="CB181" s="99">
        <v>183566.73601341201</v>
      </c>
      <c r="CC181" s="99">
        <v>1147678.5199279799</v>
      </c>
      <c r="CD181" s="99">
        <v>268381.91130065901</v>
      </c>
      <c r="CE181" s="99">
        <v>25.2159128619824</v>
      </c>
      <c r="CF181" s="99">
        <v>5629.0959927439699</v>
      </c>
      <c r="CG181" s="99">
        <v>33030.049502372698</v>
      </c>
      <c r="CH181" s="99">
        <v>0</v>
      </c>
      <c r="CI181" s="99">
        <v>1304.1429025679799</v>
      </c>
      <c r="CJ181" s="99">
        <v>185162.630821228</v>
      </c>
      <c r="CK181" s="99">
        <v>1180042.510849</v>
      </c>
      <c r="CL181" s="99">
        <v>270257.31317138701</v>
      </c>
      <c r="CM181" s="188">
        <v>1533.9519484490199</v>
      </c>
      <c r="CN181" s="188">
        <v>271274.50091934198</v>
      </c>
      <c r="CO181" s="188">
        <v>1382267.5709991499</v>
      </c>
      <c r="CP181" s="99">
        <v>270257.31317138701</v>
      </c>
      <c r="CQ181" s="99">
        <v>0</v>
      </c>
      <c r="CR181" s="99">
        <v>0</v>
      </c>
      <c r="CS181" s="99">
        <v>0</v>
      </c>
      <c r="CT181" s="99">
        <v>0</v>
      </c>
      <c r="CU181" s="98">
        <v>838.57568099900004</v>
      </c>
      <c r="CV181" s="98">
        <v>52.262408833999999</v>
      </c>
    </row>
    <row r="182" spans="1:100" x14ac:dyDescent="0.2">
      <c r="A182" s="98" t="s">
        <v>54</v>
      </c>
      <c r="B182" s="100">
        <v>38322</v>
      </c>
      <c r="C182" s="99">
        <v>0</v>
      </c>
      <c r="D182" s="99">
        <v>656.85101462900604</v>
      </c>
      <c r="E182" s="99">
        <v>625.38400582224097</v>
      </c>
      <c r="F182" s="99">
        <v>0</v>
      </c>
      <c r="G182" s="99">
        <v>0</v>
      </c>
      <c r="H182" s="99">
        <v>0</v>
      </c>
      <c r="I182" s="99">
        <v>0</v>
      </c>
      <c r="J182" s="99">
        <v>83.480673142708795</v>
      </c>
      <c r="K182" s="99">
        <v>0</v>
      </c>
      <c r="L182" s="99">
        <v>691.88551922142506</v>
      </c>
      <c r="M182" s="99">
        <v>11.4912263279548</v>
      </c>
      <c r="N182" s="99">
        <v>120.96122820116599</v>
      </c>
      <c r="O182" s="99">
        <v>0</v>
      </c>
      <c r="P182" s="99">
        <v>0</v>
      </c>
      <c r="Q182" s="99">
        <v>514.73483161628201</v>
      </c>
      <c r="R182" s="99">
        <v>0</v>
      </c>
      <c r="S182" s="99">
        <v>0</v>
      </c>
      <c r="T182" s="99">
        <v>20.936174653936199</v>
      </c>
      <c r="U182" s="99">
        <v>253.25609577074599</v>
      </c>
      <c r="V182" s="99">
        <v>0</v>
      </c>
      <c r="W182" s="99">
        <v>66999.889610290498</v>
      </c>
      <c r="X182" s="99">
        <v>117108.729537964</v>
      </c>
      <c r="Y182" s="99">
        <v>0</v>
      </c>
      <c r="Z182" s="99">
        <v>0</v>
      </c>
      <c r="AA182" s="99">
        <v>0</v>
      </c>
      <c r="AB182" s="99">
        <v>0</v>
      </c>
      <c r="AC182" s="99">
        <v>28415.445088625002</v>
      </c>
      <c r="AD182" s="99">
        <v>0</v>
      </c>
      <c r="AE182" s="99">
        <v>61099.000660896301</v>
      </c>
      <c r="AF182" s="99">
        <v>1150.3119223266799</v>
      </c>
      <c r="AG182" s="99">
        <v>26414.8843009472</v>
      </c>
      <c r="AH182" s="99">
        <v>0</v>
      </c>
      <c r="AI182" s="99">
        <v>0</v>
      </c>
      <c r="AJ182" s="99">
        <v>91217.638552665696</v>
      </c>
      <c r="AK182" s="99">
        <v>0</v>
      </c>
      <c r="AL182" s="99">
        <v>0</v>
      </c>
      <c r="AM182" s="99">
        <v>3707.4383158385799</v>
      </c>
      <c r="AN182" s="99">
        <v>93149.025818824797</v>
      </c>
      <c r="AO182" s="99">
        <v>0</v>
      </c>
      <c r="AP182" s="99">
        <v>407711.82354736299</v>
      </c>
      <c r="AQ182" s="99">
        <v>745402.685935974</v>
      </c>
      <c r="AR182" s="99">
        <v>0</v>
      </c>
      <c r="AS182" s="99">
        <v>0</v>
      </c>
      <c r="AT182" s="99">
        <v>0</v>
      </c>
      <c r="AU182" s="99">
        <v>0</v>
      </c>
      <c r="AV182" s="99">
        <v>66989.2049131393</v>
      </c>
      <c r="AW182" s="99">
        <v>0</v>
      </c>
      <c r="AX182" s="99">
        <v>433763.91624069202</v>
      </c>
      <c r="AY182" s="99">
        <v>7573.6153754591896</v>
      </c>
      <c r="AZ182" s="99">
        <v>167901.34085273699</v>
      </c>
      <c r="BA182" s="99">
        <v>0</v>
      </c>
      <c r="BB182" s="99">
        <v>0</v>
      </c>
      <c r="BC182" s="99">
        <v>580149.81578064</v>
      </c>
      <c r="BD182" s="99">
        <v>0</v>
      </c>
      <c r="BE182" s="99">
        <v>0</v>
      </c>
      <c r="BF182" s="99">
        <v>22965.2941811085</v>
      </c>
      <c r="BG182" s="99">
        <v>218295.43229484599</v>
      </c>
      <c r="BH182" s="99">
        <v>0</v>
      </c>
      <c r="BI182" s="99">
        <v>6518.8948681354505</v>
      </c>
      <c r="BJ182" s="99">
        <v>259164.333631516</v>
      </c>
      <c r="BK182" s="99">
        <v>0</v>
      </c>
      <c r="BL182" s="99">
        <v>0</v>
      </c>
      <c r="BM182" s="99">
        <v>0</v>
      </c>
      <c r="BN182" s="99">
        <v>0</v>
      </c>
      <c r="BO182" s="99">
        <v>0</v>
      </c>
      <c r="BP182" s="99">
        <v>0</v>
      </c>
      <c r="BQ182" s="99">
        <v>0</v>
      </c>
      <c r="BR182" s="99">
        <v>1796.77099707723</v>
      </c>
      <c r="BS182" s="99">
        <v>58610.329092979402</v>
      </c>
      <c r="BT182" s="99">
        <v>0</v>
      </c>
      <c r="BU182" s="99">
        <v>0</v>
      </c>
      <c r="BV182" s="99">
        <v>202153.07330131499</v>
      </c>
      <c r="BW182" s="99">
        <v>0</v>
      </c>
      <c r="BX182" s="99">
        <v>0</v>
      </c>
      <c r="BY182" s="99">
        <v>0</v>
      </c>
      <c r="BZ182" s="99">
        <v>0</v>
      </c>
      <c r="CA182" s="99">
        <v>1290.44151669741</v>
      </c>
      <c r="CB182" s="99">
        <v>181432.64396285999</v>
      </c>
      <c r="CC182" s="99">
        <v>1155218.8328094501</v>
      </c>
      <c r="CD182" s="99">
        <v>264201.51871490502</v>
      </c>
      <c r="CE182" s="99">
        <v>25.945854567922702</v>
      </c>
      <c r="CF182" s="99">
        <v>5064.6892673969296</v>
      </c>
      <c r="CG182" s="99">
        <v>31620.742765665102</v>
      </c>
      <c r="CH182" s="99">
        <v>0</v>
      </c>
      <c r="CI182" s="99">
        <v>1316.68916645646</v>
      </c>
      <c r="CJ182" s="99">
        <v>187975.18962860099</v>
      </c>
      <c r="CK182" s="99">
        <v>1187719.6968841599</v>
      </c>
      <c r="CL182" s="99">
        <v>265853.05953979498</v>
      </c>
      <c r="CM182" s="188">
        <v>1569.5634981840799</v>
      </c>
      <c r="CN182" s="188">
        <v>279007.49510955799</v>
      </c>
      <c r="CO182" s="188">
        <v>1396360.24301147</v>
      </c>
      <c r="CP182" s="99">
        <v>265853.05953979498</v>
      </c>
      <c r="CQ182" s="99">
        <v>0</v>
      </c>
      <c r="CR182" s="99">
        <v>0</v>
      </c>
      <c r="CS182" s="99">
        <v>0</v>
      </c>
      <c r="CT182" s="99">
        <v>0</v>
      </c>
      <c r="CU182" s="98">
        <v>809.51810489299999</v>
      </c>
      <c r="CV182" s="98">
        <v>91.386479140999995</v>
      </c>
    </row>
    <row r="183" spans="1:100" x14ac:dyDescent="0.2">
      <c r="A183" s="98" t="s">
        <v>54</v>
      </c>
      <c r="B183" s="100">
        <v>38412</v>
      </c>
      <c r="C183" s="99">
        <v>0</v>
      </c>
      <c r="D183" s="99">
        <v>663.45404974371195</v>
      </c>
      <c r="E183" s="99">
        <v>620.08818098157599</v>
      </c>
      <c r="F183" s="99">
        <v>0</v>
      </c>
      <c r="G183" s="99">
        <v>0</v>
      </c>
      <c r="H183" s="99">
        <v>0</v>
      </c>
      <c r="I183" s="99">
        <v>0</v>
      </c>
      <c r="J183" s="99">
        <v>115.859362329356</v>
      </c>
      <c r="K183" s="99">
        <v>0</v>
      </c>
      <c r="L183" s="99">
        <v>575.933053761721</v>
      </c>
      <c r="M183" s="99">
        <v>16.1973451189697</v>
      </c>
      <c r="N183" s="99">
        <v>120.718648571521</v>
      </c>
      <c r="O183" s="99">
        <v>0</v>
      </c>
      <c r="P183" s="99">
        <v>0</v>
      </c>
      <c r="Q183" s="99">
        <v>501.53644904866798</v>
      </c>
      <c r="R183" s="99">
        <v>0</v>
      </c>
      <c r="S183" s="99">
        <v>0</v>
      </c>
      <c r="T183" s="99">
        <v>19.146965647349099</v>
      </c>
      <c r="U183" s="99">
        <v>261.60574761033098</v>
      </c>
      <c r="V183" s="99">
        <v>0</v>
      </c>
      <c r="W183" s="99">
        <v>57248.041404247298</v>
      </c>
      <c r="X183" s="99">
        <v>116910.451450348</v>
      </c>
      <c r="Y183" s="99">
        <v>0</v>
      </c>
      <c r="Z183" s="99">
        <v>0</v>
      </c>
      <c r="AA183" s="99">
        <v>0</v>
      </c>
      <c r="AB183" s="99">
        <v>0</v>
      </c>
      <c r="AC183" s="99">
        <v>43528.099913120299</v>
      </c>
      <c r="AD183" s="99">
        <v>0</v>
      </c>
      <c r="AE183" s="99">
        <v>45995.1187205315</v>
      </c>
      <c r="AF183" s="99">
        <v>2357.0358003675901</v>
      </c>
      <c r="AG183" s="99">
        <v>26678.5726146698</v>
      </c>
      <c r="AH183" s="99">
        <v>0</v>
      </c>
      <c r="AI183" s="99">
        <v>0</v>
      </c>
      <c r="AJ183" s="99">
        <v>91219.1903543472</v>
      </c>
      <c r="AK183" s="99">
        <v>0</v>
      </c>
      <c r="AL183" s="99">
        <v>0</v>
      </c>
      <c r="AM183" s="99">
        <v>3571.5388230383401</v>
      </c>
      <c r="AN183" s="99">
        <v>99335.555479049697</v>
      </c>
      <c r="AO183" s="99">
        <v>0</v>
      </c>
      <c r="AP183" s="99">
        <v>363853.480289459</v>
      </c>
      <c r="AQ183" s="99">
        <v>748970.55481720006</v>
      </c>
      <c r="AR183" s="99">
        <v>0</v>
      </c>
      <c r="AS183" s="99">
        <v>0</v>
      </c>
      <c r="AT183" s="99">
        <v>0</v>
      </c>
      <c r="AU183" s="99">
        <v>0</v>
      </c>
      <c r="AV183" s="99">
        <v>101553.16168499</v>
      </c>
      <c r="AW183" s="99">
        <v>0</v>
      </c>
      <c r="AX183" s="99">
        <v>301888.12612533598</v>
      </c>
      <c r="AY183" s="99">
        <v>15005.2530738115</v>
      </c>
      <c r="AZ183" s="99">
        <v>166680.238164902</v>
      </c>
      <c r="BA183" s="99">
        <v>0</v>
      </c>
      <c r="BB183" s="99">
        <v>0</v>
      </c>
      <c r="BC183" s="99">
        <v>584150.12856292701</v>
      </c>
      <c r="BD183" s="99">
        <v>0</v>
      </c>
      <c r="BE183" s="99">
        <v>0</v>
      </c>
      <c r="BF183" s="99">
        <v>21923.193865299199</v>
      </c>
      <c r="BG183" s="99">
        <v>237259.97356224101</v>
      </c>
      <c r="BH183" s="99">
        <v>0</v>
      </c>
      <c r="BI183" s="99">
        <v>8690.0659332275409</v>
      </c>
      <c r="BJ183" s="99">
        <v>258218.488687515</v>
      </c>
      <c r="BK183" s="99">
        <v>0</v>
      </c>
      <c r="BL183" s="99">
        <v>0</v>
      </c>
      <c r="BM183" s="99">
        <v>0</v>
      </c>
      <c r="BN183" s="99">
        <v>0</v>
      </c>
      <c r="BO183" s="99">
        <v>0</v>
      </c>
      <c r="BP183" s="99">
        <v>0</v>
      </c>
      <c r="BQ183" s="99">
        <v>0</v>
      </c>
      <c r="BR183" s="99">
        <v>4083.2432103455099</v>
      </c>
      <c r="BS183" s="99">
        <v>58733.143650531798</v>
      </c>
      <c r="BT183" s="99">
        <v>0</v>
      </c>
      <c r="BU183" s="99">
        <v>0</v>
      </c>
      <c r="BV183" s="99">
        <v>204197.852003098</v>
      </c>
      <c r="BW183" s="99">
        <v>0</v>
      </c>
      <c r="BX183" s="99">
        <v>0</v>
      </c>
      <c r="BY183" s="99">
        <v>0</v>
      </c>
      <c r="BZ183" s="99">
        <v>0</v>
      </c>
      <c r="CA183" s="99">
        <v>1272.35105583072</v>
      </c>
      <c r="CB183" s="99">
        <v>174777.05706596401</v>
      </c>
      <c r="CC183" s="99">
        <v>1110923.3042602499</v>
      </c>
      <c r="CD183" s="99">
        <v>272414.87014007597</v>
      </c>
      <c r="CE183" s="99">
        <v>25.952941368799699</v>
      </c>
      <c r="CF183" s="99">
        <v>4769.3211892843201</v>
      </c>
      <c r="CG183" s="99">
        <v>29913.6313102245</v>
      </c>
      <c r="CH183" s="99">
        <v>0</v>
      </c>
      <c r="CI183" s="99">
        <v>1298.15337638557</v>
      </c>
      <c r="CJ183" s="99">
        <v>181907.94422340399</v>
      </c>
      <c r="CK183" s="99">
        <v>1139837.2504425</v>
      </c>
      <c r="CL183" s="99">
        <v>273739.01707076997</v>
      </c>
      <c r="CM183" s="188">
        <v>1559.4249935299199</v>
      </c>
      <c r="CN183" s="188">
        <v>278512.56078720099</v>
      </c>
      <c r="CO183" s="188">
        <v>1385005.8195495601</v>
      </c>
      <c r="CP183" s="99">
        <v>273739.01707076997</v>
      </c>
      <c r="CQ183" s="99">
        <v>0</v>
      </c>
      <c r="CR183" s="99">
        <v>0</v>
      </c>
      <c r="CS183" s="99">
        <v>0</v>
      </c>
      <c r="CT183" s="99">
        <v>0</v>
      </c>
      <c r="CU183" s="98">
        <v>778.44012734900002</v>
      </c>
      <c r="CV183" s="98">
        <v>130.162028408</v>
      </c>
    </row>
    <row r="184" spans="1:100" x14ac:dyDescent="0.2">
      <c r="A184" s="98" t="s">
        <v>54</v>
      </c>
      <c r="B184" s="100">
        <v>38504</v>
      </c>
      <c r="C184" s="99">
        <v>0</v>
      </c>
      <c r="D184" s="99">
        <v>503.43226660788099</v>
      </c>
      <c r="E184" s="99">
        <v>634.73772597312905</v>
      </c>
      <c r="F184" s="99">
        <v>0</v>
      </c>
      <c r="G184" s="99">
        <v>0</v>
      </c>
      <c r="H184" s="99">
        <v>0</v>
      </c>
      <c r="I184" s="99">
        <v>0</v>
      </c>
      <c r="J184" s="99">
        <v>141.18818633817099</v>
      </c>
      <c r="K184" s="99">
        <v>0</v>
      </c>
      <c r="L184" s="99">
        <v>42.055264021269998</v>
      </c>
      <c r="M184" s="99">
        <v>8.3531256358837709</v>
      </c>
      <c r="N184" s="99">
        <v>116.021390850656</v>
      </c>
      <c r="O184" s="99">
        <v>0</v>
      </c>
      <c r="P184" s="99">
        <v>0</v>
      </c>
      <c r="Q184" s="99">
        <v>964.36455980688299</v>
      </c>
      <c r="R184" s="99">
        <v>0</v>
      </c>
      <c r="S184" s="99">
        <v>0</v>
      </c>
      <c r="T184" s="99">
        <v>19.181304055964599</v>
      </c>
      <c r="U184" s="99">
        <v>272.94548146799201</v>
      </c>
      <c r="V184" s="99">
        <v>0</v>
      </c>
      <c r="W184" s="99">
        <v>44085.707171916998</v>
      </c>
      <c r="X184" s="99">
        <v>114219.515794754</v>
      </c>
      <c r="Y184" s="99">
        <v>0</v>
      </c>
      <c r="Z184" s="99">
        <v>0</v>
      </c>
      <c r="AA184" s="99">
        <v>0</v>
      </c>
      <c r="AB184" s="99">
        <v>0</v>
      </c>
      <c r="AC184" s="99">
        <v>53689.136275768302</v>
      </c>
      <c r="AD184" s="99">
        <v>0</v>
      </c>
      <c r="AE184" s="99">
        <v>2060.8608687221999</v>
      </c>
      <c r="AF184" s="99">
        <v>1162.4909695982899</v>
      </c>
      <c r="AG184" s="99">
        <v>24996.114798069</v>
      </c>
      <c r="AH184" s="99">
        <v>0</v>
      </c>
      <c r="AI184" s="99">
        <v>0</v>
      </c>
      <c r="AJ184" s="99">
        <v>128992.01168918599</v>
      </c>
      <c r="AK184" s="99">
        <v>0</v>
      </c>
      <c r="AL184" s="99">
        <v>0</v>
      </c>
      <c r="AM184" s="99">
        <v>4099.6689410805702</v>
      </c>
      <c r="AN184" s="99">
        <v>103721.716794968</v>
      </c>
      <c r="AO184" s="99">
        <v>0</v>
      </c>
      <c r="AP184" s="99">
        <v>312653.52087402297</v>
      </c>
      <c r="AQ184" s="99">
        <v>736576.70125579799</v>
      </c>
      <c r="AR184" s="99">
        <v>0</v>
      </c>
      <c r="AS184" s="99">
        <v>0</v>
      </c>
      <c r="AT184" s="99">
        <v>0</v>
      </c>
      <c r="AU184" s="99">
        <v>0</v>
      </c>
      <c r="AV184" s="99">
        <v>131167.99437141401</v>
      </c>
      <c r="AW184" s="99">
        <v>0</v>
      </c>
      <c r="AX184" s="99">
        <v>13258.048651695301</v>
      </c>
      <c r="AY184" s="99">
        <v>8387.8907796144504</v>
      </c>
      <c r="AZ184" s="99">
        <v>161002.92443466201</v>
      </c>
      <c r="BA184" s="99">
        <v>0</v>
      </c>
      <c r="BB184" s="99">
        <v>0</v>
      </c>
      <c r="BC184" s="99">
        <v>854727.48459625198</v>
      </c>
      <c r="BD184" s="99">
        <v>0</v>
      </c>
      <c r="BE184" s="99">
        <v>0</v>
      </c>
      <c r="BF184" s="99">
        <v>26358.957351923</v>
      </c>
      <c r="BG184" s="99">
        <v>250414.75850296</v>
      </c>
      <c r="BH184" s="99">
        <v>0</v>
      </c>
      <c r="BI184" s="99">
        <v>47522.594894886002</v>
      </c>
      <c r="BJ184" s="99">
        <v>256660.26805305501</v>
      </c>
      <c r="BK184" s="99">
        <v>0</v>
      </c>
      <c r="BL184" s="99">
        <v>0</v>
      </c>
      <c r="BM184" s="99">
        <v>0</v>
      </c>
      <c r="BN184" s="99">
        <v>0</v>
      </c>
      <c r="BO184" s="99">
        <v>0</v>
      </c>
      <c r="BP184" s="99">
        <v>0</v>
      </c>
      <c r="BQ184" s="99">
        <v>0</v>
      </c>
      <c r="BR184" s="99">
        <v>1406.8813354224001</v>
      </c>
      <c r="BS184" s="99">
        <v>57422.814759254499</v>
      </c>
      <c r="BT184" s="99">
        <v>0</v>
      </c>
      <c r="BU184" s="99">
        <v>0</v>
      </c>
      <c r="BV184" s="99">
        <v>252760.85875892601</v>
      </c>
      <c r="BW184" s="99">
        <v>0</v>
      </c>
      <c r="BX184" s="99">
        <v>0</v>
      </c>
      <c r="BY184" s="99">
        <v>0</v>
      </c>
      <c r="BZ184" s="99">
        <v>0</v>
      </c>
      <c r="CA184" s="99">
        <v>1132.41436965764</v>
      </c>
      <c r="CB184" s="99">
        <v>157201.97127533</v>
      </c>
      <c r="CC184" s="99">
        <v>1042458.31468964</v>
      </c>
      <c r="CD184" s="99">
        <v>307908.00810623198</v>
      </c>
      <c r="CE184" s="99">
        <v>26.829514523968101</v>
      </c>
      <c r="CF184" s="99">
        <v>6064.82095354795</v>
      </c>
      <c r="CG184" s="99">
        <v>38313.864112853997</v>
      </c>
      <c r="CH184" s="99">
        <v>0</v>
      </c>
      <c r="CI184" s="99">
        <v>1160.0237313360001</v>
      </c>
      <c r="CJ184" s="99">
        <v>162922.40619850199</v>
      </c>
      <c r="CK184" s="99">
        <v>1080979.7507019001</v>
      </c>
      <c r="CL184" s="99">
        <v>310009.062397003</v>
      </c>
      <c r="CM184" s="188">
        <v>1431.74213568866</v>
      </c>
      <c r="CN184" s="188">
        <v>268003.01483154303</v>
      </c>
      <c r="CO184" s="188">
        <v>1331630.4652710001</v>
      </c>
      <c r="CP184" s="99">
        <v>310009.062397003</v>
      </c>
      <c r="CQ184" s="99">
        <v>0</v>
      </c>
      <c r="CR184" s="99">
        <v>0</v>
      </c>
      <c r="CS184" s="99">
        <v>0</v>
      </c>
      <c r="CT184" s="99">
        <v>0</v>
      </c>
      <c r="CU184" s="98">
        <v>787.16395003100001</v>
      </c>
      <c r="CV184" s="98">
        <v>150.44355053999999</v>
      </c>
    </row>
    <row r="185" spans="1:100" x14ac:dyDescent="0.2">
      <c r="A185" s="98" t="s">
        <v>54</v>
      </c>
      <c r="B185" s="100">
        <v>38596</v>
      </c>
      <c r="C185" s="99">
        <v>0</v>
      </c>
      <c r="D185" s="99">
        <v>747.00893056392704</v>
      </c>
      <c r="E185" s="99">
        <v>602.79582513868797</v>
      </c>
      <c r="F185" s="99">
        <v>0</v>
      </c>
      <c r="G185" s="99">
        <v>0</v>
      </c>
      <c r="H185" s="99">
        <v>0</v>
      </c>
      <c r="I185" s="99">
        <v>0</v>
      </c>
      <c r="J185" s="99">
        <v>168.86279807239799</v>
      </c>
      <c r="K185" s="99">
        <v>0</v>
      </c>
      <c r="L185" s="99">
        <v>36.731608325149899</v>
      </c>
      <c r="M185" s="99">
        <v>10.0079448189354</v>
      </c>
      <c r="N185" s="99">
        <v>142.16089865937801</v>
      </c>
      <c r="O185" s="99">
        <v>0</v>
      </c>
      <c r="P185" s="99">
        <v>0</v>
      </c>
      <c r="Q185" s="99">
        <v>1192.8019411712901</v>
      </c>
      <c r="R185" s="99">
        <v>0</v>
      </c>
      <c r="S185" s="99">
        <v>0</v>
      </c>
      <c r="T185" s="99">
        <v>15.767174267675699</v>
      </c>
      <c r="U185" s="99">
        <v>274.69946569576899</v>
      </c>
      <c r="V185" s="99">
        <v>0</v>
      </c>
      <c r="W185" s="99">
        <v>88975.087792396502</v>
      </c>
      <c r="X185" s="99">
        <v>110152.36984252901</v>
      </c>
      <c r="Y185" s="99">
        <v>0</v>
      </c>
      <c r="Z185" s="99">
        <v>0</v>
      </c>
      <c r="AA185" s="99">
        <v>0</v>
      </c>
      <c r="AB185" s="99">
        <v>0</v>
      </c>
      <c r="AC185" s="99">
        <v>61557.144059658101</v>
      </c>
      <c r="AD185" s="99">
        <v>0</v>
      </c>
      <c r="AE185" s="99">
        <v>1901.7264353483899</v>
      </c>
      <c r="AF185" s="99">
        <v>1166.4091284722101</v>
      </c>
      <c r="AG185" s="99">
        <v>31420.082582950599</v>
      </c>
      <c r="AH185" s="99">
        <v>0</v>
      </c>
      <c r="AI185" s="99">
        <v>0</v>
      </c>
      <c r="AJ185" s="99">
        <v>166127.21257400501</v>
      </c>
      <c r="AK185" s="99">
        <v>0</v>
      </c>
      <c r="AL185" s="99">
        <v>0</v>
      </c>
      <c r="AM185" s="99">
        <v>2780.69093295932</v>
      </c>
      <c r="AN185" s="99">
        <v>99370.909288406401</v>
      </c>
      <c r="AO185" s="99">
        <v>0</v>
      </c>
      <c r="AP185" s="99">
        <v>638849.71382141102</v>
      </c>
      <c r="AQ185" s="99">
        <v>731049.33257293701</v>
      </c>
      <c r="AR185" s="99">
        <v>0</v>
      </c>
      <c r="AS185" s="99">
        <v>0</v>
      </c>
      <c r="AT185" s="99">
        <v>0</v>
      </c>
      <c r="AU185" s="99">
        <v>0</v>
      </c>
      <c r="AV185" s="99">
        <v>158835.81875801101</v>
      </c>
      <c r="AW185" s="99">
        <v>0</v>
      </c>
      <c r="AX185" s="99">
        <v>13314.393968820599</v>
      </c>
      <c r="AY185" s="99">
        <v>8241.53751039505</v>
      </c>
      <c r="AZ185" s="99">
        <v>210507.94254493699</v>
      </c>
      <c r="BA185" s="99">
        <v>0</v>
      </c>
      <c r="BB185" s="99">
        <v>0</v>
      </c>
      <c r="BC185" s="99">
        <v>1142776.3802032501</v>
      </c>
      <c r="BD185" s="99">
        <v>0</v>
      </c>
      <c r="BE185" s="99">
        <v>0</v>
      </c>
      <c r="BF185" s="99">
        <v>19398.729608297301</v>
      </c>
      <c r="BG185" s="99">
        <v>250501.184545517</v>
      </c>
      <c r="BH185" s="99">
        <v>0</v>
      </c>
      <c r="BI185" s="99">
        <v>94431.947722434998</v>
      </c>
      <c r="BJ185" s="99">
        <v>254070.119361877</v>
      </c>
      <c r="BK185" s="99">
        <v>0</v>
      </c>
      <c r="BL185" s="99">
        <v>0</v>
      </c>
      <c r="BM185" s="99">
        <v>0</v>
      </c>
      <c r="BN185" s="99">
        <v>0</v>
      </c>
      <c r="BO185" s="99">
        <v>0</v>
      </c>
      <c r="BP185" s="99">
        <v>0</v>
      </c>
      <c r="BQ185" s="99">
        <v>0</v>
      </c>
      <c r="BR185" s="99">
        <v>1560.9470855295699</v>
      </c>
      <c r="BS185" s="99">
        <v>72743.126089096098</v>
      </c>
      <c r="BT185" s="99">
        <v>0</v>
      </c>
      <c r="BU185" s="99">
        <v>0</v>
      </c>
      <c r="BV185" s="99">
        <v>275319.05891036999</v>
      </c>
      <c r="BW185" s="99">
        <v>0</v>
      </c>
      <c r="BX185" s="99">
        <v>0</v>
      </c>
      <c r="BY185" s="99">
        <v>0</v>
      </c>
      <c r="BZ185" s="99">
        <v>0</v>
      </c>
      <c r="CA185" s="99">
        <v>1358.0641729086601</v>
      </c>
      <c r="CB185" s="99">
        <v>201203.52461242699</v>
      </c>
      <c r="CC185" s="99">
        <v>1365562.0556182901</v>
      </c>
      <c r="CD185" s="99">
        <v>345146.504795074</v>
      </c>
      <c r="CE185" s="99">
        <v>26.207373922923601</v>
      </c>
      <c r="CF185" s="99">
        <v>4552.3955054283097</v>
      </c>
      <c r="CG185" s="99">
        <v>30339.8630316257</v>
      </c>
      <c r="CH185" s="99">
        <v>0</v>
      </c>
      <c r="CI185" s="99">
        <v>1383.03133563697</v>
      </c>
      <c r="CJ185" s="99">
        <v>202098.18881797799</v>
      </c>
      <c r="CK185" s="99">
        <v>1396164.0216369601</v>
      </c>
      <c r="CL185" s="99">
        <v>347498.94240570097</v>
      </c>
      <c r="CM185" s="188">
        <v>1659.91648975015</v>
      </c>
      <c r="CN185" s="188">
        <v>307247.70783615101</v>
      </c>
      <c r="CO185" s="188">
        <v>1655856.6963195801</v>
      </c>
      <c r="CP185" s="99">
        <v>347498.94240570097</v>
      </c>
      <c r="CQ185" s="99">
        <v>0</v>
      </c>
      <c r="CR185" s="99">
        <v>0</v>
      </c>
      <c r="CS185" s="99">
        <v>0</v>
      </c>
      <c r="CT185" s="99">
        <v>0</v>
      </c>
      <c r="CU185" s="98">
        <v>721.72623416299996</v>
      </c>
      <c r="CV185" s="98">
        <v>178.813756996</v>
      </c>
    </row>
    <row r="186" spans="1:100" x14ac:dyDescent="0.2">
      <c r="A186" s="98" t="s">
        <v>54</v>
      </c>
      <c r="B186" s="100">
        <v>38687</v>
      </c>
      <c r="C186" s="99">
        <v>0</v>
      </c>
      <c r="D186" s="99">
        <v>775.82920128107105</v>
      </c>
      <c r="E186" s="99">
        <v>578.26342844963096</v>
      </c>
      <c r="F186" s="99">
        <v>0</v>
      </c>
      <c r="G186" s="99">
        <v>0</v>
      </c>
      <c r="H186" s="99">
        <v>0</v>
      </c>
      <c r="I186" s="99">
        <v>0</v>
      </c>
      <c r="J186" s="99">
        <v>199.116010218859</v>
      </c>
      <c r="K186" s="99">
        <v>0</v>
      </c>
      <c r="L186" s="99">
        <v>29.754057967104</v>
      </c>
      <c r="M186" s="99">
        <v>9.4610170159721694</v>
      </c>
      <c r="N186" s="99">
        <v>153.569537041709</v>
      </c>
      <c r="O186" s="99">
        <v>0</v>
      </c>
      <c r="P186" s="99">
        <v>0</v>
      </c>
      <c r="Q186" s="99">
        <v>1189.0856517106299</v>
      </c>
      <c r="R186" s="99">
        <v>0</v>
      </c>
      <c r="S186" s="99">
        <v>0</v>
      </c>
      <c r="T186" s="99">
        <v>14.9834036406828</v>
      </c>
      <c r="U186" s="99">
        <v>282.995818383992</v>
      </c>
      <c r="V186" s="99">
        <v>0</v>
      </c>
      <c r="W186" s="99">
        <v>84207.913806915298</v>
      </c>
      <c r="X186" s="99">
        <v>106622.29787159</v>
      </c>
      <c r="Y186" s="99">
        <v>0</v>
      </c>
      <c r="Z186" s="99">
        <v>0</v>
      </c>
      <c r="AA186" s="99">
        <v>0</v>
      </c>
      <c r="AB186" s="99">
        <v>0</v>
      </c>
      <c r="AC186" s="99">
        <v>78762.886414527893</v>
      </c>
      <c r="AD186" s="99">
        <v>0</v>
      </c>
      <c r="AE186" s="99">
        <v>1777.9782483279701</v>
      </c>
      <c r="AF186" s="99">
        <v>939.50670390576101</v>
      </c>
      <c r="AG186" s="99">
        <v>32112.6193602085</v>
      </c>
      <c r="AH186" s="99">
        <v>0</v>
      </c>
      <c r="AI186" s="99">
        <v>0</v>
      </c>
      <c r="AJ186" s="99">
        <v>155080.70631980899</v>
      </c>
      <c r="AK186" s="99">
        <v>0</v>
      </c>
      <c r="AL186" s="99">
        <v>0</v>
      </c>
      <c r="AM186" s="99">
        <v>2725.8047762215101</v>
      </c>
      <c r="AN186" s="99">
        <v>108710.368029594</v>
      </c>
      <c r="AO186" s="99">
        <v>0</v>
      </c>
      <c r="AP186" s="99">
        <v>597832.90437316895</v>
      </c>
      <c r="AQ186" s="99">
        <v>711931.17967987095</v>
      </c>
      <c r="AR186" s="99">
        <v>0</v>
      </c>
      <c r="AS186" s="99">
        <v>0</v>
      </c>
      <c r="AT186" s="99">
        <v>0</v>
      </c>
      <c r="AU186" s="99">
        <v>0</v>
      </c>
      <c r="AV186" s="99">
        <v>197141.472146988</v>
      </c>
      <c r="AW186" s="99">
        <v>0</v>
      </c>
      <c r="AX186" s="99">
        <v>14001.350959301</v>
      </c>
      <c r="AY186" s="99">
        <v>6916.8884529471397</v>
      </c>
      <c r="AZ186" s="99">
        <v>213251.91742515599</v>
      </c>
      <c r="BA186" s="99">
        <v>0</v>
      </c>
      <c r="BB186" s="99">
        <v>0</v>
      </c>
      <c r="BC186" s="99">
        <v>1085664.5985870401</v>
      </c>
      <c r="BD186" s="99">
        <v>0</v>
      </c>
      <c r="BE186" s="99">
        <v>0</v>
      </c>
      <c r="BF186" s="99">
        <v>18097.187360286702</v>
      </c>
      <c r="BG186" s="99">
        <v>271707.61328125</v>
      </c>
      <c r="BH186" s="99">
        <v>0</v>
      </c>
      <c r="BI186" s="99">
        <v>99099.138431549101</v>
      </c>
      <c r="BJ186" s="99">
        <v>248126.25046157799</v>
      </c>
      <c r="BK186" s="99">
        <v>0</v>
      </c>
      <c r="BL186" s="99">
        <v>0</v>
      </c>
      <c r="BM186" s="99">
        <v>0</v>
      </c>
      <c r="BN186" s="99">
        <v>0</v>
      </c>
      <c r="BO186" s="99">
        <v>0</v>
      </c>
      <c r="BP186" s="99">
        <v>0</v>
      </c>
      <c r="BQ186" s="99">
        <v>0</v>
      </c>
      <c r="BR186" s="99">
        <v>1577.3336658477799</v>
      </c>
      <c r="BS186" s="99">
        <v>73300.511655807495</v>
      </c>
      <c r="BT186" s="99">
        <v>0</v>
      </c>
      <c r="BU186" s="99">
        <v>0</v>
      </c>
      <c r="BV186" s="99">
        <v>270019.77073287999</v>
      </c>
      <c r="BW186" s="99">
        <v>0</v>
      </c>
      <c r="BX186" s="99">
        <v>0</v>
      </c>
      <c r="BY186" s="99">
        <v>0</v>
      </c>
      <c r="BZ186" s="99">
        <v>0</v>
      </c>
      <c r="CA186" s="99">
        <v>1362.5426401943</v>
      </c>
      <c r="CB186" s="99">
        <v>188519.29170036301</v>
      </c>
      <c r="CC186" s="99">
        <v>1317355.5671844501</v>
      </c>
      <c r="CD186" s="99">
        <v>346778.90069580101</v>
      </c>
      <c r="CE186" s="99">
        <v>27.110309868818099</v>
      </c>
      <c r="CF186" s="99">
        <v>4638.0648368597003</v>
      </c>
      <c r="CG186" s="99">
        <v>31059.039205789599</v>
      </c>
      <c r="CH186" s="99">
        <v>0</v>
      </c>
      <c r="CI186" s="99">
        <v>1390.0339664518799</v>
      </c>
      <c r="CJ186" s="99">
        <v>194580.93883323701</v>
      </c>
      <c r="CK186" s="99">
        <v>1349202.9167633101</v>
      </c>
      <c r="CL186" s="99">
        <v>349234.59751892101</v>
      </c>
      <c r="CM186" s="188">
        <v>1670.7173749506501</v>
      </c>
      <c r="CN186" s="188">
        <v>301055.85248565697</v>
      </c>
      <c r="CO186" s="188">
        <v>1610811.83659363</v>
      </c>
      <c r="CP186" s="99">
        <v>349234.59751892101</v>
      </c>
      <c r="CQ186" s="99">
        <v>0</v>
      </c>
      <c r="CR186" s="99">
        <v>0</v>
      </c>
      <c r="CS186" s="99">
        <v>0</v>
      </c>
      <c r="CT186" s="99">
        <v>0</v>
      </c>
      <c r="CU186" s="98">
        <v>672.64342614500003</v>
      </c>
      <c r="CV186" s="98">
        <v>213.02910302800001</v>
      </c>
    </row>
    <row r="187" spans="1:100" x14ac:dyDescent="0.2">
      <c r="A187" s="98" t="s">
        <v>54</v>
      </c>
      <c r="B187" s="100">
        <v>38777</v>
      </c>
      <c r="C187" s="99">
        <v>0</v>
      </c>
      <c r="D187" s="99">
        <v>880.80207277089403</v>
      </c>
      <c r="E187" s="99">
        <v>548.676106117666</v>
      </c>
      <c r="F187" s="99">
        <v>0</v>
      </c>
      <c r="G187" s="99">
        <v>0</v>
      </c>
      <c r="H187" s="99">
        <v>0</v>
      </c>
      <c r="I187" s="99">
        <v>0</v>
      </c>
      <c r="J187" s="99">
        <v>229.44013345055299</v>
      </c>
      <c r="K187" s="99">
        <v>0</v>
      </c>
      <c r="L187" s="99">
        <v>12.240856834338</v>
      </c>
      <c r="M187" s="99">
        <v>9.9882912269094994</v>
      </c>
      <c r="N187" s="99">
        <v>146.76692735031199</v>
      </c>
      <c r="O187" s="99">
        <v>17.774155213264699</v>
      </c>
      <c r="P187" s="99">
        <v>0</v>
      </c>
      <c r="Q187" s="99">
        <v>1238.1538136750501</v>
      </c>
      <c r="R187" s="99">
        <v>1.9809900026884899</v>
      </c>
      <c r="S187" s="99">
        <v>0</v>
      </c>
      <c r="T187" s="99">
        <v>11.615675355074901</v>
      </c>
      <c r="U187" s="99">
        <v>308.99917724356101</v>
      </c>
      <c r="V187" s="99">
        <v>0</v>
      </c>
      <c r="W187" s="99">
        <v>87101.368755340605</v>
      </c>
      <c r="X187" s="99">
        <v>101096.895635605</v>
      </c>
      <c r="Y187" s="99">
        <v>0</v>
      </c>
      <c r="Z187" s="99">
        <v>0</v>
      </c>
      <c r="AA187" s="99">
        <v>0</v>
      </c>
      <c r="AB187" s="99">
        <v>0</v>
      </c>
      <c r="AC187" s="99">
        <v>87086.566114425703</v>
      </c>
      <c r="AD187" s="99">
        <v>0</v>
      </c>
      <c r="AE187" s="99">
        <v>454.522522393614</v>
      </c>
      <c r="AF187" s="99">
        <v>1325.91990414262</v>
      </c>
      <c r="AG187" s="99">
        <v>30938.384885072701</v>
      </c>
      <c r="AH187" s="99">
        <v>856.97919544577599</v>
      </c>
      <c r="AI187" s="99">
        <v>0</v>
      </c>
      <c r="AJ187" s="99">
        <v>154637.284814835</v>
      </c>
      <c r="AK187" s="99">
        <v>84.326757398433998</v>
      </c>
      <c r="AL187" s="99">
        <v>0</v>
      </c>
      <c r="AM187" s="99">
        <v>2310.4455952346302</v>
      </c>
      <c r="AN187" s="99">
        <v>115478.826551437</v>
      </c>
      <c r="AO187" s="99">
        <v>0</v>
      </c>
      <c r="AP187" s="99">
        <v>641307.08366393996</v>
      </c>
      <c r="AQ187" s="99">
        <v>681865.39469146705</v>
      </c>
      <c r="AR187" s="99">
        <v>0</v>
      </c>
      <c r="AS187" s="99">
        <v>0</v>
      </c>
      <c r="AT187" s="99">
        <v>0</v>
      </c>
      <c r="AU187" s="99">
        <v>0</v>
      </c>
      <c r="AV187" s="99">
        <v>219664.16380691499</v>
      </c>
      <c r="AW187" s="99">
        <v>0</v>
      </c>
      <c r="AX187" s="99">
        <v>3311.1175121367</v>
      </c>
      <c r="AY187" s="99">
        <v>9669.4114580154401</v>
      </c>
      <c r="AZ187" s="99">
        <v>208982.24790763899</v>
      </c>
      <c r="BA187" s="99">
        <v>6266.1001001596496</v>
      </c>
      <c r="BB187" s="99">
        <v>0</v>
      </c>
      <c r="BC187" s="99">
        <v>1091630.6807708701</v>
      </c>
      <c r="BD187" s="99">
        <v>608.88569550216198</v>
      </c>
      <c r="BE187" s="99">
        <v>0</v>
      </c>
      <c r="BF187" s="99">
        <v>15600.943097949001</v>
      </c>
      <c r="BG187" s="99">
        <v>292352.09511566203</v>
      </c>
      <c r="BH187" s="99">
        <v>0</v>
      </c>
      <c r="BI187" s="99">
        <v>113363.32296371501</v>
      </c>
      <c r="BJ187" s="99">
        <v>241008.195167542</v>
      </c>
      <c r="BK187" s="99">
        <v>0</v>
      </c>
      <c r="BL187" s="99">
        <v>0</v>
      </c>
      <c r="BM187" s="99">
        <v>0</v>
      </c>
      <c r="BN187" s="99">
        <v>0</v>
      </c>
      <c r="BO187" s="99">
        <v>0</v>
      </c>
      <c r="BP187" s="99">
        <v>0</v>
      </c>
      <c r="BQ187" s="99">
        <v>0</v>
      </c>
      <c r="BR187" s="99">
        <v>2019.90721198916</v>
      </c>
      <c r="BS187" s="99">
        <v>72209.417717933698</v>
      </c>
      <c r="BT187" s="99">
        <v>1231.83331412077</v>
      </c>
      <c r="BU187" s="99">
        <v>0</v>
      </c>
      <c r="BV187" s="99">
        <v>277529.31610107399</v>
      </c>
      <c r="BW187" s="99">
        <v>111.293020066805</v>
      </c>
      <c r="BX187" s="99">
        <v>0</v>
      </c>
      <c r="BY187" s="99">
        <v>0</v>
      </c>
      <c r="BZ187" s="99">
        <v>0</v>
      </c>
      <c r="CA187" s="99">
        <v>1419.3784418851101</v>
      </c>
      <c r="CB187" s="99">
        <v>188991.01959228501</v>
      </c>
      <c r="CC187" s="99">
        <v>1323365.63760376</v>
      </c>
      <c r="CD187" s="99">
        <v>359217.30580139201</v>
      </c>
      <c r="CE187" s="99">
        <v>27.867542029824101</v>
      </c>
      <c r="CF187" s="99">
        <v>4544.3445543050802</v>
      </c>
      <c r="CG187" s="99">
        <v>31736.2003817558</v>
      </c>
      <c r="CH187" s="99">
        <v>0</v>
      </c>
      <c r="CI187" s="99">
        <v>1447.1085154265199</v>
      </c>
      <c r="CJ187" s="99">
        <v>195598.130113602</v>
      </c>
      <c r="CK187" s="99">
        <v>1353412.8591766399</v>
      </c>
      <c r="CL187" s="99">
        <v>361843.31433105498</v>
      </c>
      <c r="CM187" s="188">
        <v>1755.97804777324</v>
      </c>
      <c r="CN187" s="188">
        <v>308908.45652771002</v>
      </c>
      <c r="CO187" s="188">
        <v>1654936.7376556401</v>
      </c>
      <c r="CP187" s="99">
        <v>361843.31433105498</v>
      </c>
      <c r="CQ187" s="99">
        <v>0</v>
      </c>
      <c r="CR187" s="99">
        <v>0</v>
      </c>
      <c r="CS187" s="99">
        <v>0</v>
      </c>
      <c r="CT187" s="99">
        <v>0</v>
      </c>
      <c r="CU187" s="98">
        <v>635.66356427000005</v>
      </c>
      <c r="CV187" s="98">
        <v>250.879244957</v>
      </c>
    </row>
    <row r="188" spans="1:100" x14ac:dyDescent="0.2">
      <c r="A188" s="98" t="s">
        <v>54</v>
      </c>
      <c r="B188" s="100">
        <v>38869</v>
      </c>
      <c r="C188" s="99">
        <v>0</v>
      </c>
      <c r="D188" s="99">
        <v>926.87561218440499</v>
      </c>
      <c r="E188" s="99">
        <v>534.82647062092997</v>
      </c>
      <c r="F188" s="99">
        <v>0</v>
      </c>
      <c r="G188" s="99">
        <v>0</v>
      </c>
      <c r="H188" s="99">
        <v>0</v>
      </c>
      <c r="I188" s="99">
        <v>0</v>
      </c>
      <c r="J188" s="99">
        <v>265.49962833523801</v>
      </c>
      <c r="K188" s="99">
        <v>0</v>
      </c>
      <c r="L188" s="99">
        <v>17.796258230460801</v>
      </c>
      <c r="M188" s="99">
        <v>13.832241288968399</v>
      </c>
      <c r="N188" s="99">
        <v>148.25305145978899</v>
      </c>
      <c r="O188" s="99">
        <v>21.211807354586199</v>
      </c>
      <c r="P188" s="99">
        <v>0</v>
      </c>
      <c r="Q188" s="99">
        <v>1270.8375826627</v>
      </c>
      <c r="R188" s="99">
        <v>1.02700316079427</v>
      </c>
      <c r="S188" s="99">
        <v>0</v>
      </c>
      <c r="T188" s="99">
        <v>11.625915530254099</v>
      </c>
      <c r="U188" s="99">
        <v>332.19036928191798</v>
      </c>
      <c r="V188" s="99">
        <v>0</v>
      </c>
      <c r="W188" s="99">
        <v>96829.064469337507</v>
      </c>
      <c r="X188" s="99">
        <v>97502.097548484802</v>
      </c>
      <c r="Y188" s="99">
        <v>0</v>
      </c>
      <c r="Z188" s="99">
        <v>0</v>
      </c>
      <c r="AA188" s="99">
        <v>0</v>
      </c>
      <c r="AB188" s="99">
        <v>0</v>
      </c>
      <c r="AC188" s="99">
        <v>100359.189894676</v>
      </c>
      <c r="AD188" s="99">
        <v>0</v>
      </c>
      <c r="AE188" s="99">
        <v>837.91964696347702</v>
      </c>
      <c r="AF188" s="99">
        <v>1925.2782907337</v>
      </c>
      <c r="AG188" s="99">
        <v>32306.6244564056</v>
      </c>
      <c r="AH188" s="99">
        <v>743.49299520254101</v>
      </c>
      <c r="AI188" s="99">
        <v>0</v>
      </c>
      <c r="AJ188" s="99">
        <v>158390.08345603899</v>
      </c>
      <c r="AK188" s="99">
        <v>105.665232840925</v>
      </c>
      <c r="AL188" s="99">
        <v>0</v>
      </c>
      <c r="AM188" s="99">
        <v>2107.6949062943499</v>
      </c>
      <c r="AN188" s="99">
        <v>124160.75818920101</v>
      </c>
      <c r="AO188" s="99">
        <v>0</v>
      </c>
      <c r="AP188" s="99">
        <v>718137.26696777297</v>
      </c>
      <c r="AQ188" s="99">
        <v>658584.72267913795</v>
      </c>
      <c r="AR188" s="99">
        <v>0</v>
      </c>
      <c r="AS188" s="99">
        <v>0</v>
      </c>
      <c r="AT188" s="99">
        <v>0</v>
      </c>
      <c r="AU188" s="99">
        <v>0</v>
      </c>
      <c r="AV188" s="99">
        <v>260280.670183182</v>
      </c>
      <c r="AW188" s="99">
        <v>0</v>
      </c>
      <c r="AX188" s="99">
        <v>7080.9711476564398</v>
      </c>
      <c r="AY188" s="99">
        <v>13778.379911541901</v>
      </c>
      <c r="AZ188" s="99">
        <v>218807.76781654399</v>
      </c>
      <c r="BA188" s="99">
        <v>5565.3232275247601</v>
      </c>
      <c r="BB188" s="99">
        <v>0</v>
      </c>
      <c r="BC188" s="99">
        <v>1125769.55410767</v>
      </c>
      <c r="BD188" s="99">
        <v>711.04424814879906</v>
      </c>
      <c r="BE188" s="99">
        <v>0</v>
      </c>
      <c r="BF188" s="99">
        <v>15159.931629180899</v>
      </c>
      <c r="BG188" s="99">
        <v>318622.95469284098</v>
      </c>
      <c r="BH188" s="99">
        <v>0</v>
      </c>
      <c r="BI188" s="99">
        <v>122085.391752243</v>
      </c>
      <c r="BJ188" s="99">
        <v>230619.85307884199</v>
      </c>
      <c r="BK188" s="99">
        <v>0</v>
      </c>
      <c r="BL188" s="99">
        <v>0</v>
      </c>
      <c r="BM188" s="99">
        <v>0</v>
      </c>
      <c r="BN188" s="99">
        <v>0</v>
      </c>
      <c r="BO188" s="99">
        <v>0</v>
      </c>
      <c r="BP188" s="99">
        <v>0</v>
      </c>
      <c r="BQ188" s="99">
        <v>0</v>
      </c>
      <c r="BR188" s="99">
        <v>3252.71251475811</v>
      </c>
      <c r="BS188" s="99">
        <v>76506.045363426194</v>
      </c>
      <c r="BT188" s="99">
        <v>1091.60504499078</v>
      </c>
      <c r="BU188" s="99">
        <v>0</v>
      </c>
      <c r="BV188" s="99">
        <v>277319.78270340001</v>
      </c>
      <c r="BW188" s="99">
        <v>133.037379380316</v>
      </c>
      <c r="BX188" s="99">
        <v>0</v>
      </c>
      <c r="BY188" s="99">
        <v>0</v>
      </c>
      <c r="BZ188" s="99">
        <v>0</v>
      </c>
      <c r="CA188" s="99">
        <v>1457.34663400054</v>
      </c>
      <c r="CB188" s="99">
        <v>194301.33193016099</v>
      </c>
      <c r="CC188" s="99">
        <v>1376254.4172821001</v>
      </c>
      <c r="CD188" s="99">
        <v>353769.72818756098</v>
      </c>
      <c r="CE188" s="99">
        <v>29.7402271728497</v>
      </c>
      <c r="CF188" s="99">
        <v>4761.5537778139096</v>
      </c>
      <c r="CG188" s="99">
        <v>33713.007638931304</v>
      </c>
      <c r="CH188" s="99">
        <v>0</v>
      </c>
      <c r="CI188" s="99">
        <v>1488.0439076274599</v>
      </c>
      <c r="CJ188" s="99">
        <v>198168.619819641</v>
      </c>
      <c r="CK188" s="99">
        <v>1410483.6879272501</v>
      </c>
      <c r="CL188" s="99">
        <v>356940.61650085403</v>
      </c>
      <c r="CM188" s="188">
        <v>1816.65732178092</v>
      </c>
      <c r="CN188" s="188">
        <v>323449.98654174799</v>
      </c>
      <c r="CO188" s="188">
        <v>1721865.4098968499</v>
      </c>
      <c r="CP188" s="99">
        <v>356940.61650085403</v>
      </c>
      <c r="CQ188" s="99">
        <v>0</v>
      </c>
      <c r="CR188" s="99">
        <v>0</v>
      </c>
      <c r="CS188" s="99">
        <v>0</v>
      </c>
      <c r="CT188" s="99">
        <v>0</v>
      </c>
      <c r="CU188" s="98">
        <v>618.05940140899997</v>
      </c>
      <c r="CV188" s="98">
        <v>282.61708830499998</v>
      </c>
    </row>
    <row r="189" spans="1:100" x14ac:dyDescent="0.2">
      <c r="A189" s="98" t="s">
        <v>54</v>
      </c>
      <c r="B189" s="100">
        <v>38961</v>
      </c>
      <c r="C189" s="99">
        <v>0</v>
      </c>
      <c r="D189" s="99">
        <v>953.18908829242002</v>
      </c>
      <c r="E189" s="99">
        <v>521.25275931507304</v>
      </c>
      <c r="F189" s="99">
        <v>0</v>
      </c>
      <c r="G189" s="99">
        <v>0</v>
      </c>
      <c r="H189" s="99">
        <v>0</v>
      </c>
      <c r="I189" s="99">
        <v>0</v>
      </c>
      <c r="J189" s="99">
        <v>296.55964490771299</v>
      </c>
      <c r="K189" s="99">
        <v>0</v>
      </c>
      <c r="L189" s="99">
        <v>17.974065488204399</v>
      </c>
      <c r="M189" s="99">
        <v>16.252642337931299</v>
      </c>
      <c r="N189" s="99">
        <v>157.235154727474</v>
      </c>
      <c r="O189" s="99">
        <v>23.7945725522004</v>
      </c>
      <c r="P189" s="99">
        <v>0</v>
      </c>
      <c r="Q189" s="99">
        <v>1285.4643221199501</v>
      </c>
      <c r="R189" s="99">
        <v>0.88737442439014602</v>
      </c>
      <c r="S189" s="99">
        <v>0</v>
      </c>
      <c r="T189" s="99">
        <v>10.823936862056099</v>
      </c>
      <c r="U189" s="99">
        <v>348.71898598596499</v>
      </c>
      <c r="V189" s="99">
        <v>0</v>
      </c>
      <c r="W189" s="99">
        <v>90110.713855743394</v>
      </c>
      <c r="X189" s="99">
        <v>94099.927473068194</v>
      </c>
      <c r="Y189" s="99">
        <v>0</v>
      </c>
      <c r="Z189" s="99">
        <v>0</v>
      </c>
      <c r="AA189" s="99">
        <v>0</v>
      </c>
      <c r="AB189" s="99">
        <v>0</v>
      </c>
      <c r="AC189" s="99">
        <v>112649.121682167</v>
      </c>
      <c r="AD189" s="99">
        <v>0</v>
      </c>
      <c r="AE189" s="99">
        <v>1301.3219148814701</v>
      </c>
      <c r="AF189" s="99">
        <v>2159.05708578229</v>
      </c>
      <c r="AG189" s="99">
        <v>32997.917880535097</v>
      </c>
      <c r="AH189" s="99">
        <v>643.686287723482</v>
      </c>
      <c r="AI189" s="99">
        <v>0</v>
      </c>
      <c r="AJ189" s="99">
        <v>147778.365844727</v>
      </c>
      <c r="AK189" s="99">
        <v>55.195203118026299</v>
      </c>
      <c r="AL189" s="99">
        <v>0</v>
      </c>
      <c r="AM189" s="99">
        <v>2087.2559261023998</v>
      </c>
      <c r="AN189" s="99">
        <v>128886.38537311601</v>
      </c>
      <c r="AO189" s="99">
        <v>0</v>
      </c>
      <c r="AP189" s="99">
        <v>681481.84281158401</v>
      </c>
      <c r="AQ189" s="99">
        <v>642483.56613922096</v>
      </c>
      <c r="AR189" s="99">
        <v>0</v>
      </c>
      <c r="AS189" s="99">
        <v>0</v>
      </c>
      <c r="AT189" s="99">
        <v>0</v>
      </c>
      <c r="AU189" s="99">
        <v>0</v>
      </c>
      <c r="AV189" s="99">
        <v>301582.777446747</v>
      </c>
      <c r="AW189" s="99">
        <v>0</v>
      </c>
      <c r="AX189" s="99">
        <v>9349.2232732772809</v>
      </c>
      <c r="AY189" s="99">
        <v>15821.003412962</v>
      </c>
      <c r="AZ189" s="99">
        <v>224401.94526481599</v>
      </c>
      <c r="BA189" s="99">
        <v>4909.4747815728197</v>
      </c>
      <c r="BB189" s="99">
        <v>0</v>
      </c>
      <c r="BC189" s="99">
        <v>1066726.0428619401</v>
      </c>
      <c r="BD189" s="99">
        <v>336.21466203033901</v>
      </c>
      <c r="BE189" s="99">
        <v>0</v>
      </c>
      <c r="BF189" s="99">
        <v>15295.378652334201</v>
      </c>
      <c r="BG189" s="99">
        <v>341002.67951965297</v>
      </c>
      <c r="BH189" s="99">
        <v>0</v>
      </c>
      <c r="BI189" s="99">
        <v>127535.071534157</v>
      </c>
      <c r="BJ189" s="99">
        <v>225098.17546463001</v>
      </c>
      <c r="BK189" s="99">
        <v>0</v>
      </c>
      <c r="BL189" s="99">
        <v>0</v>
      </c>
      <c r="BM189" s="99">
        <v>0</v>
      </c>
      <c r="BN189" s="99">
        <v>0</v>
      </c>
      <c r="BO189" s="99">
        <v>0</v>
      </c>
      <c r="BP189" s="99">
        <v>0</v>
      </c>
      <c r="BQ189" s="99">
        <v>0</v>
      </c>
      <c r="BR189" s="99">
        <v>3613.7587603330599</v>
      </c>
      <c r="BS189" s="99">
        <v>80636.014832496599</v>
      </c>
      <c r="BT189" s="99">
        <v>980.48623026907399</v>
      </c>
      <c r="BU189" s="99">
        <v>0</v>
      </c>
      <c r="BV189" s="99">
        <v>261774.19741630601</v>
      </c>
      <c r="BW189" s="99">
        <v>32.357513188850099</v>
      </c>
      <c r="BX189" s="99">
        <v>0</v>
      </c>
      <c r="BY189" s="99">
        <v>0</v>
      </c>
      <c r="BZ189" s="99">
        <v>0</v>
      </c>
      <c r="CA189" s="99">
        <v>1478.1875698715401</v>
      </c>
      <c r="CB189" s="99">
        <v>185654.244935989</v>
      </c>
      <c r="CC189" s="99">
        <v>1314899.15904236</v>
      </c>
      <c r="CD189" s="99">
        <v>344800.78914260899</v>
      </c>
      <c r="CE189" s="99">
        <v>33.137564024888</v>
      </c>
      <c r="CF189" s="99">
        <v>5425.0148664712897</v>
      </c>
      <c r="CG189" s="99">
        <v>38426.663787841797</v>
      </c>
      <c r="CH189" s="99">
        <v>0</v>
      </c>
      <c r="CI189" s="99">
        <v>1510.10375624895</v>
      </c>
      <c r="CJ189" s="99">
        <v>188718.083362579</v>
      </c>
      <c r="CK189" s="99">
        <v>1353588.8227996801</v>
      </c>
      <c r="CL189" s="99">
        <v>349473.55305480998</v>
      </c>
      <c r="CM189" s="188">
        <v>1864.2522068768701</v>
      </c>
      <c r="CN189" s="188">
        <v>320761.47477340698</v>
      </c>
      <c r="CO189" s="188">
        <v>1702819.9290008501</v>
      </c>
      <c r="CP189" s="99">
        <v>349473.55305480998</v>
      </c>
      <c r="CQ189" s="99">
        <v>0</v>
      </c>
      <c r="CR189" s="99">
        <v>0</v>
      </c>
      <c r="CS189" s="99">
        <v>0</v>
      </c>
      <c r="CT189" s="99">
        <v>0</v>
      </c>
      <c r="CU189" s="98">
        <v>580.82555372000002</v>
      </c>
      <c r="CV189" s="98">
        <v>316.84308582900002</v>
      </c>
    </row>
    <row r="190" spans="1:100" x14ac:dyDescent="0.2">
      <c r="A190" s="98" t="s">
        <v>54</v>
      </c>
      <c r="B190" s="100">
        <v>39052</v>
      </c>
      <c r="C190" s="99">
        <v>0</v>
      </c>
      <c r="D190" s="99">
        <v>1044.61470283568</v>
      </c>
      <c r="E190" s="99">
        <v>504.17140969634102</v>
      </c>
      <c r="F190" s="99">
        <v>0</v>
      </c>
      <c r="G190" s="99">
        <v>0</v>
      </c>
      <c r="H190" s="99">
        <v>0</v>
      </c>
      <c r="I190" s="99">
        <v>0</v>
      </c>
      <c r="J190" s="99">
        <v>328.20573276653897</v>
      </c>
      <c r="K190" s="99">
        <v>0</v>
      </c>
      <c r="L190" s="99">
        <v>22.543556946096899</v>
      </c>
      <c r="M190" s="99">
        <v>15.7540506689111</v>
      </c>
      <c r="N190" s="99">
        <v>161.18544365279399</v>
      </c>
      <c r="O190" s="99">
        <v>24.983428668696401</v>
      </c>
      <c r="P190" s="99">
        <v>0</v>
      </c>
      <c r="Q190" s="99">
        <v>1352.62041506171</v>
      </c>
      <c r="R190" s="99">
        <v>3.3713160825136601</v>
      </c>
      <c r="S190" s="99">
        <v>0</v>
      </c>
      <c r="T190" s="99">
        <v>10.9283442875603</v>
      </c>
      <c r="U190" s="99">
        <v>366.89483715966298</v>
      </c>
      <c r="V190" s="99">
        <v>0</v>
      </c>
      <c r="W190" s="99">
        <v>114827.512583733</v>
      </c>
      <c r="X190" s="99">
        <v>92043.613769531294</v>
      </c>
      <c r="Y190" s="99">
        <v>0</v>
      </c>
      <c r="Z190" s="99">
        <v>0</v>
      </c>
      <c r="AA190" s="99">
        <v>0</v>
      </c>
      <c r="AB190" s="99">
        <v>0</v>
      </c>
      <c r="AC190" s="99">
        <v>126344.825035095</v>
      </c>
      <c r="AD190" s="99">
        <v>0</v>
      </c>
      <c r="AE190" s="99">
        <v>1531.78002208471</v>
      </c>
      <c r="AF190" s="99">
        <v>2300.7175264656498</v>
      </c>
      <c r="AG190" s="99">
        <v>33999.125401973703</v>
      </c>
      <c r="AH190" s="99">
        <v>895.28834619373094</v>
      </c>
      <c r="AI190" s="99">
        <v>0</v>
      </c>
      <c r="AJ190" s="99">
        <v>167212.86622047401</v>
      </c>
      <c r="AK190" s="99">
        <v>329.10471722483601</v>
      </c>
      <c r="AL190" s="99">
        <v>0</v>
      </c>
      <c r="AM190" s="99">
        <v>1801.9904780089901</v>
      </c>
      <c r="AN190" s="99">
        <v>136274.22088050799</v>
      </c>
      <c r="AO190" s="99">
        <v>0</v>
      </c>
      <c r="AP190" s="99">
        <v>847814.86387634301</v>
      </c>
      <c r="AQ190" s="99">
        <v>632034.22362518299</v>
      </c>
      <c r="AR190" s="99">
        <v>0</v>
      </c>
      <c r="AS190" s="99">
        <v>0</v>
      </c>
      <c r="AT190" s="99">
        <v>0</v>
      </c>
      <c r="AU190" s="99">
        <v>0</v>
      </c>
      <c r="AV190" s="99">
        <v>337234.720336914</v>
      </c>
      <c r="AW190" s="99">
        <v>0</v>
      </c>
      <c r="AX190" s="99">
        <v>9823.1091141700708</v>
      </c>
      <c r="AY190" s="99">
        <v>16314.817512035401</v>
      </c>
      <c r="AZ190" s="99">
        <v>232307.078149796</v>
      </c>
      <c r="BA190" s="99">
        <v>6982.3251114487603</v>
      </c>
      <c r="BB190" s="99">
        <v>0</v>
      </c>
      <c r="BC190" s="99">
        <v>1223637.2195282001</v>
      </c>
      <c r="BD190" s="99">
        <v>2238.3069740533801</v>
      </c>
      <c r="BE190" s="99">
        <v>0</v>
      </c>
      <c r="BF190" s="99">
        <v>12925.474151611301</v>
      </c>
      <c r="BG190" s="99">
        <v>364415.495990753</v>
      </c>
      <c r="BH190" s="99">
        <v>0</v>
      </c>
      <c r="BI190" s="99">
        <v>151416.84712600699</v>
      </c>
      <c r="BJ190" s="99">
        <v>222120.16742515599</v>
      </c>
      <c r="BK190" s="99">
        <v>0</v>
      </c>
      <c r="BL190" s="99">
        <v>0</v>
      </c>
      <c r="BM190" s="99">
        <v>0</v>
      </c>
      <c r="BN190" s="99">
        <v>0</v>
      </c>
      <c r="BO190" s="99">
        <v>0</v>
      </c>
      <c r="BP190" s="99">
        <v>0</v>
      </c>
      <c r="BQ190" s="99">
        <v>0</v>
      </c>
      <c r="BR190" s="99">
        <v>3557.4878713190601</v>
      </c>
      <c r="BS190" s="99">
        <v>81761.385871887207</v>
      </c>
      <c r="BT190" s="99">
        <v>1345.60242395103</v>
      </c>
      <c r="BU190" s="99">
        <v>0</v>
      </c>
      <c r="BV190" s="99">
        <v>280713.746925354</v>
      </c>
      <c r="BW190" s="99">
        <v>227.35042608343099</v>
      </c>
      <c r="BX190" s="99">
        <v>0</v>
      </c>
      <c r="BY190" s="99">
        <v>0</v>
      </c>
      <c r="BZ190" s="99">
        <v>0</v>
      </c>
      <c r="CA190" s="99">
        <v>1557.7567915469399</v>
      </c>
      <c r="CB190" s="99">
        <v>204961.946239471</v>
      </c>
      <c r="CC190" s="99">
        <v>1488782.61624146</v>
      </c>
      <c r="CD190" s="99">
        <v>368598.97311019897</v>
      </c>
      <c r="CE190" s="99">
        <v>38.363879875745603</v>
      </c>
      <c r="CF190" s="99">
        <v>6217.0230553746196</v>
      </c>
      <c r="CG190" s="99">
        <v>43956.879721164703</v>
      </c>
      <c r="CH190" s="99">
        <v>0</v>
      </c>
      <c r="CI190" s="99">
        <v>1596.7622790932701</v>
      </c>
      <c r="CJ190" s="99">
        <v>213013.532903671</v>
      </c>
      <c r="CK190" s="99">
        <v>1533541.3852233901</v>
      </c>
      <c r="CL190" s="99">
        <v>375137.74186325102</v>
      </c>
      <c r="CM190" s="188">
        <v>1957.33850301802</v>
      </c>
      <c r="CN190" s="188">
        <v>346620.36998748803</v>
      </c>
      <c r="CO190" s="188">
        <v>1890000.55763245</v>
      </c>
      <c r="CP190" s="99">
        <v>375137.74186325102</v>
      </c>
      <c r="CQ190" s="99">
        <v>0</v>
      </c>
      <c r="CR190" s="99">
        <v>0</v>
      </c>
      <c r="CS190" s="99">
        <v>0</v>
      </c>
      <c r="CT190" s="99">
        <v>0</v>
      </c>
      <c r="CU190" s="98">
        <v>550.614954829</v>
      </c>
      <c r="CV190" s="98">
        <v>354.33465544199998</v>
      </c>
    </row>
    <row r="191" spans="1:100" x14ac:dyDescent="0.2">
      <c r="A191" s="98" t="s">
        <v>54</v>
      </c>
      <c r="B191" s="100">
        <v>39142</v>
      </c>
      <c r="C191" s="99">
        <v>0</v>
      </c>
      <c r="D191" s="99">
        <v>1106.3221774697299</v>
      </c>
      <c r="E191" s="99">
        <v>486.46255757287099</v>
      </c>
      <c r="F191" s="99">
        <v>0</v>
      </c>
      <c r="G191" s="99">
        <v>0</v>
      </c>
      <c r="H191" s="99">
        <v>0</v>
      </c>
      <c r="I191" s="99">
        <v>0</v>
      </c>
      <c r="J191" s="99">
        <v>341.754108458757</v>
      </c>
      <c r="K191" s="99">
        <v>0</v>
      </c>
      <c r="L191" s="99">
        <v>15.554142221692</v>
      </c>
      <c r="M191" s="99">
        <v>17.834051041863901</v>
      </c>
      <c r="N191" s="99">
        <v>171.69854756817199</v>
      </c>
      <c r="O191" s="99">
        <v>25.032688878011001</v>
      </c>
      <c r="P191" s="99">
        <v>0</v>
      </c>
      <c r="Q191" s="99">
        <v>1370.4095047414301</v>
      </c>
      <c r="R191" s="99">
        <v>5.9582616662373802</v>
      </c>
      <c r="S191" s="99">
        <v>0</v>
      </c>
      <c r="T191" s="99">
        <v>8.3924637124873698</v>
      </c>
      <c r="U191" s="99">
        <v>372.64838646352302</v>
      </c>
      <c r="V191" s="99">
        <v>0</v>
      </c>
      <c r="W191" s="99">
        <v>121399.472522736</v>
      </c>
      <c r="X191" s="99">
        <v>86982.881299972505</v>
      </c>
      <c r="Y191" s="99">
        <v>0</v>
      </c>
      <c r="Z191" s="99">
        <v>0</v>
      </c>
      <c r="AA191" s="99">
        <v>0</v>
      </c>
      <c r="AB191" s="99">
        <v>0</v>
      </c>
      <c r="AC191" s="99">
        <v>130539.53176784499</v>
      </c>
      <c r="AD191" s="99">
        <v>0</v>
      </c>
      <c r="AE191" s="99">
        <v>1482.1107288301</v>
      </c>
      <c r="AF191" s="99">
        <v>2152.4560640454301</v>
      </c>
      <c r="AG191" s="99">
        <v>35759.351408958399</v>
      </c>
      <c r="AH191" s="99">
        <v>928.52511227875902</v>
      </c>
      <c r="AI191" s="99">
        <v>0</v>
      </c>
      <c r="AJ191" s="99">
        <v>168403.775835037</v>
      </c>
      <c r="AK191" s="99">
        <v>660.65421255677904</v>
      </c>
      <c r="AL191" s="99">
        <v>0</v>
      </c>
      <c r="AM191" s="99">
        <v>1461.03368961811</v>
      </c>
      <c r="AN191" s="99">
        <v>138121.70125961301</v>
      </c>
      <c r="AO191" s="99">
        <v>0</v>
      </c>
      <c r="AP191" s="99">
        <v>916359.01444244396</v>
      </c>
      <c r="AQ191" s="99">
        <v>604064.99978637695</v>
      </c>
      <c r="AR191" s="99">
        <v>0</v>
      </c>
      <c r="AS191" s="99">
        <v>0</v>
      </c>
      <c r="AT191" s="99">
        <v>0</v>
      </c>
      <c r="AU191" s="99">
        <v>0</v>
      </c>
      <c r="AV191" s="99">
        <v>349024.78215408302</v>
      </c>
      <c r="AW191" s="99">
        <v>0</v>
      </c>
      <c r="AX191" s="99">
        <v>8556.79769718647</v>
      </c>
      <c r="AY191" s="99">
        <v>15458.5484286547</v>
      </c>
      <c r="AZ191" s="99">
        <v>247323.456510544</v>
      </c>
      <c r="BA191" s="99">
        <v>7384.0562040805798</v>
      </c>
      <c r="BB191" s="99">
        <v>0</v>
      </c>
      <c r="BC191" s="99">
        <v>1238985.0041809101</v>
      </c>
      <c r="BD191" s="99">
        <v>4642.7081511616698</v>
      </c>
      <c r="BE191" s="99">
        <v>0</v>
      </c>
      <c r="BF191" s="99">
        <v>10827.0327341557</v>
      </c>
      <c r="BG191" s="99">
        <v>369547.56089401199</v>
      </c>
      <c r="BH191" s="99">
        <v>0</v>
      </c>
      <c r="BI191" s="99">
        <v>160548.386447906</v>
      </c>
      <c r="BJ191" s="99">
        <v>211169.13015556301</v>
      </c>
      <c r="BK191" s="99">
        <v>0</v>
      </c>
      <c r="BL191" s="99">
        <v>0</v>
      </c>
      <c r="BM191" s="99">
        <v>0</v>
      </c>
      <c r="BN191" s="99">
        <v>0</v>
      </c>
      <c r="BO191" s="99">
        <v>0</v>
      </c>
      <c r="BP191" s="99">
        <v>0</v>
      </c>
      <c r="BQ191" s="99">
        <v>0</v>
      </c>
      <c r="BR191" s="99">
        <v>4049.81469917297</v>
      </c>
      <c r="BS191" s="99">
        <v>88326.309402465806</v>
      </c>
      <c r="BT191" s="99">
        <v>1433.5200125276999</v>
      </c>
      <c r="BU191" s="99">
        <v>0</v>
      </c>
      <c r="BV191" s="99">
        <v>278205.690471649</v>
      </c>
      <c r="BW191" s="99">
        <v>524.36036638915505</v>
      </c>
      <c r="BX191" s="99">
        <v>0</v>
      </c>
      <c r="BY191" s="99">
        <v>0</v>
      </c>
      <c r="BZ191" s="99">
        <v>0</v>
      </c>
      <c r="CA191" s="99">
        <v>1585.5144359767401</v>
      </c>
      <c r="CB191" s="99">
        <v>209212.576341629</v>
      </c>
      <c r="CC191" s="99">
        <v>1521424.0148315399</v>
      </c>
      <c r="CD191" s="99">
        <v>376344.83424758899</v>
      </c>
      <c r="CE191" s="99">
        <v>41.892394170630702</v>
      </c>
      <c r="CF191" s="99">
        <v>7198.5780467390996</v>
      </c>
      <c r="CG191" s="99">
        <v>50032.557003498099</v>
      </c>
      <c r="CH191" s="99">
        <v>0</v>
      </c>
      <c r="CI191" s="99">
        <v>1626.85745067894</v>
      </c>
      <c r="CJ191" s="99">
        <v>217969.09872817999</v>
      </c>
      <c r="CK191" s="99">
        <v>1569770.1598968499</v>
      </c>
      <c r="CL191" s="99">
        <v>384466.86951065098</v>
      </c>
      <c r="CM191" s="188">
        <v>1995.8658300489201</v>
      </c>
      <c r="CN191" s="188">
        <v>354249.62624740601</v>
      </c>
      <c r="CO191" s="188">
        <v>1946334.6805419901</v>
      </c>
      <c r="CP191" s="99">
        <v>384466.86951065098</v>
      </c>
      <c r="CQ191" s="99">
        <v>0</v>
      </c>
      <c r="CR191" s="99">
        <v>0</v>
      </c>
      <c r="CS191" s="99">
        <v>0</v>
      </c>
      <c r="CT191" s="99">
        <v>0</v>
      </c>
      <c r="CU191" s="98">
        <v>523.09942368600002</v>
      </c>
      <c r="CV191" s="98">
        <v>375.60337204799998</v>
      </c>
    </row>
    <row r="192" spans="1:100" x14ac:dyDescent="0.2">
      <c r="A192" s="98" t="s">
        <v>54</v>
      </c>
      <c r="B192" s="100">
        <v>39234</v>
      </c>
      <c r="C192" s="99">
        <v>0</v>
      </c>
      <c r="D192" s="99">
        <v>1127.25093331933</v>
      </c>
      <c r="E192" s="99">
        <v>462.62460867315502</v>
      </c>
      <c r="F192" s="99">
        <v>0</v>
      </c>
      <c r="G192" s="99">
        <v>0</v>
      </c>
      <c r="H192" s="99">
        <v>0</v>
      </c>
      <c r="I192" s="99">
        <v>0</v>
      </c>
      <c r="J192" s="99">
        <v>376.11491712555301</v>
      </c>
      <c r="K192" s="99">
        <v>0</v>
      </c>
      <c r="L192" s="99">
        <v>15.5050802461337</v>
      </c>
      <c r="M192" s="99">
        <v>16.138098249910399</v>
      </c>
      <c r="N192" s="99">
        <v>191.147471342236</v>
      </c>
      <c r="O192" s="99">
        <v>28.1375207265373</v>
      </c>
      <c r="P192" s="99">
        <v>0</v>
      </c>
      <c r="Q192" s="99">
        <v>1351.14468306303</v>
      </c>
      <c r="R192" s="99">
        <v>7.1486568956170196</v>
      </c>
      <c r="S192" s="99">
        <v>0</v>
      </c>
      <c r="T192" s="99">
        <v>6.8779015988111496</v>
      </c>
      <c r="U192" s="99">
        <v>394.76379341632099</v>
      </c>
      <c r="V192" s="99">
        <v>0</v>
      </c>
      <c r="W192" s="99">
        <v>121434.725768089</v>
      </c>
      <c r="X192" s="99">
        <v>83070.053146362305</v>
      </c>
      <c r="Y192" s="99">
        <v>0</v>
      </c>
      <c r="Z192" s="99">
        <v>0</v>
      </c>
      <c r="AA192" s="99">
        <v>0</v>
      </c>
      <c r="AB192" s="99">
        <v>0</v>
      </c>
      <c r="AC192" s="99">
        <v>131763.911354065</v>
      </c>
      <c r="AD192" s="99">
        <v>0</v>
      </c>
      <c r="AE192" s="99">
        <v>1310.9836152046901</v>
      </c>
      <c r="AF192" s="99">
        <v>2040.3860493749401</v>
      </c>
      <c r="AG192" s="99">
        <v>40201.414930343599</v>
      </c>
      <c r="AH192" s="99">
        <v>1015.55058702827</v>
      </c>
      <c r="AI192" s="99">
        <v>0</v>
      </c>
      <c r="AJ192" s="99">
        <v>160587.81347274801</v>
      </c>
      <c r="AK192" s="99">
        <v>574.94876189529896</v>
      </c>
      <c r="AL192" s="99">
        <v>0</v>
      </c>
      <c r="AM192" s="99">
        <v>1199.1228760778899</v>
      </c>
      <c r="AN192" s="99">
        <v>136904.68199539199</v>
      </c>
      <c r="AO192" s="99">
        <v>0</v>
      </c>
      <c r="AP192" s="99">
        <v>918859.31468200695</v>
      </c>
      <c r="AQ192" s="99">
        <v>583583.76751708996</v>
      </c>
      <c r="AR192" s="99">
        <v>0</v>
      </c>
      <c r="AS192" s="99">
        <v>0</v>
      </c>
      <c r="AT192" s="99">
        <v>0</v>
      </c>
      <c r="AU192" s="99">
        <v>0</v>
      </c>
      <c r="AV192" s="99">
        <v>366120.41409683198</v>
      </c>
      <c r="AW192" s="99">
        <v>0</v>
      </c>
      <c r="AX192" s="99">
        <v>9007.8423112630808</v>
      </c>
      <c r="AY192" s="99">
        <v>15529.153374314301</v>
      </c>
      <c r="AZ192" s="99">
        <v>289316.02884674101</v>
      </c>
      <c r="BA192" s="99">
        <v>8008.2412282228497</v>
      </c>
      <c r="BB192" s="99">
        <v>0</v>
      </c>
      <c r="BC192" s="99">
        <v>1188827.9309082001</v>
      </c>
      <c r="BD192" s="99">
        <v>4510.0255111455899</v>
      </c>
      <c r="BE192" s="99">
        <v>0</v>
      </c>
      <c r="BF192" s="99">
        <v>8522.6172301769293</v>
      </c>
      <c r="BG192" s="99">
        <v>378827.59292983997</v>
      </c>
      <c r="BH192" s="99">
        <v>0</v>
      </c>
      <c r="BI192" s="99">
        <v>183946.33954811099</v>
      </c>
      <c r="BJ192" s="99">
        <v>204217.274700165</v>
      </c>
      <c r="BK192" s="99">
        <v>0</v>
      </c>
      <c r="BL192" s="99">
        <v>0</v>
      </c>
      <c r="BM192" s="99">
        <v>0</v>
      </c>
      <c r="BN192" s="99">
        <v>0</v>
      </c>
      <c r="BO192" s="99">
        <v>0</v>
      </c>
      <c r="BP192" s="99">
        <v>0</v>
      </c>
      <c r="BQ192" s="99">
        <v>0</v>
      </c>
      <c r="BR192" s="99">
        <v>3651.1568401455902</v>
      </c>
      <c r="BS192" s="99">
        <v>103505.842772484</v>
      </c>
      <c r="BT192" s="99">
        <v>1549.1920124441399</v>
      </c>
      <c r="BU192" s="99">
        <v>0</v>
      </c>
      <c r="BV192" s="99">
        <v>281500.442317963</v>
      </c>
      <c r="BW192" s="99">
        <v>465.14448060840402</v>
      </c>
      <c r="BX192" s="99">
        <v>0</v>
      </c>
      <c r="BY192" s="99">
        <v>0</v>
      </c>
      <c r="BZ192" s="99">
        <v>0</v>
      </c>
      <c r="CA192" s="99">
        <v>1588.0886746942999</v>
      </c>
      <c r="CB192" s="99">
        <v>205031.15638732901</v>
      </c>
      <c r="CC192" s="99">
        <v>1514426.7724304199</v>
      </c>
      <c r="CD192" s="99">
        <v>386683.97858810402</v>
      </c>
      <c r="CE192" s="99">
        <v>41.4871663236991</v>
      </c>
      <c r="CF192" s="99">
        <v>7825.7108690142604</v>
      </c>
      <c r="CG192" s="99">
        <v>54114.981040000901</v>
      </c>
      <c r="CH192" s="99">
        <v>0</v>
      </c>
      <c r="CI192" s="99">
        <v>1630.4451867342</v>
      </c>
      <c r="CJ192" s="99">
        <v>211241.11649322501</v>
      </c>
      <c r="CK192" s="99">
        <v>1569297.0441741899</v>
      </c>
      <c r="CL192" s="99">
        <v>395566.68915557902</v>
      </c>
      <c r="CM192" s="188">
        <v>2018.55839367211</v>
      </c>
      <c r="CN192" s="188">
        <v>348610.07050705003</v>
      </c>
      <c r="CO192" s="188">
        <v>1931749.0342254599</v>
      </c>
      <c r="CP192" s="99">
        <v>395566.68915557902</v>
      </c>
      <c r="CQ192" s="99">
        <v>0</v>
      </c>
      <c r="CR192" s="99">
        <v>0</v>
      </c>
      <c r="CS192" s="99">
        <v>0</v>
      </c>
      <c r="CT192" s="99">
        <v>0</v>
      </c>
      <c r="CU192" s="98">
        <v>494.49979731799999</v>
      </c>
      <c r="CV192" s="98">
        <v>406.653601229</v>
      </c>
    </row>
    <row r="193" spans="1:100" x14ac:dyDescent="0.2">
      <c r="A193" s="98" t="s">
        <v>54</v>
      </c>
      <c r="B193" s="100">
        <v>39326</v>
      </c>
      <c r="C193" s="99">
        <v>0</v>
      </c>
      <c r="D193" s="99">
        <v>1163.61707623303</v>
      </c>
      <c r="E193" s="99">
        <v>438.55171447992302</v>
      </c>
      <c r="F193" s="99">
        <v>0</v>
      </c>
      <c r="G193" s="99">
        <v>0</v>
      </c>
      <c r="H193" s="99">
        <v>0</v>
      </c>
      <c r="I193" s="99">
        <v>0</v>
      </c>
      <c r="J193" s="99">
        <v>351.41331699863099</v>
      </c>
      <c r="K193" s="99">
        <v>0</v>
      </c>
      <c r="L193" s="99">
        <v>16.7465683789924</v>
      </c>
      <c r="M193" s="99">
        <v>15.52562381397</v>
      </c>
      <c r="N193" s="99">
        <v>193.367674130946</v>
      </c>
      <c r="O193" s="99">
        <v>31.702611647546298</v>
      </c>
      <c r="P193" s="99">
        <v>0</v>
      </c>
      <c r="Q193" s="99">
        <v>1359.0395789742499</v>
      </c>
      <c r="R193" s="99">
        <v>6.2327334677684103</v>
      </c>
      <c r="S193" s="99">
        <v>0</v>
      </c>
      <c r="T193" s="99">
        <v>7.8729963611112899</v>
      </c>
      <c r="U193" s="99">
        <v>370.76853675022699</v>
      </c>
      <c r="V193" s="99">
        <v>0</v>
      </c>
      <c r="W193" s="99">
        <v>123660.317569733</v>
      </c>
      <c r="X193" s="99">
        <v>78789.141705513</v>
      </c>
      <c r="Y193" s="99">
        <v>0</v>
      </c>
      <c r="Z193" s="99">
        <v>0</v>
      </c>
      <c r="AA193" s="99">
        <v>0</v>
      </c>
      <c r="AB193" s="99">
        <v>0</v>
      </c>
      <c r="AC193" s="99">
        <v>133796.60780715899</v>
      </c>
      <c r="AD193" s="99">
        <v>0</v>
      </c>
      <c r="AE193" s="99">
        <v>1209.59916868806</v>
      </c>
      <c r="AF193" s="99">
        <v>1604.85947646201</v>
      </c>
      <c r="AG193" s="99">
        <v>39478.413659095801</v>
      </c>
      <c r="AH193" s="99">
        <v>1084.30754679441</v>
      </c>
      <c r="AI193" s="99">
        <v>0</v>
      </c>
      <c r="AJ193" s="99">
        <v>158522.53446197501</v>
      </c>
      <c r="AK193" s="99">
        <v>471.42404140159499</v>
      </c>
      <c r="AL193" s="99">
        <v>0</v>
      </c>
      <c r="AM193" s="99">
        <v>1418.3737183958301</v>
      </c>
      <c r="AN193" s="99">
        <v>138244.011785507</v>
      </c>
      <c r="AO193" s="99">
        <v>0</v>
      </c>
      <c r="AP193" s="99">
        <v>952412.67282104504</v>
      </c>
      <c r="AQ193" s="99">
        <v>554519.95789337205</v>
      </c>
      <c r="AR193" s="99">
        <v>0</v>
      </c>
      <c r="AS193" s="99">
        <v>0</v>
      </c>
      <c r="AT193" s="99">
        <v>0</v>
      </c>
      <c r="AU193" s="99">
        <v>0</v>
      </c>
      <c r="AV193" s="99">
        <v>377874.728725433</v>
      </c>
      <c r="AW193" s="99">
        <v>0</v>
      </c>
      <c r="AX193" s="99">
        <v>8780.6916273832303</v>
      </c>
      <c r="AY193" s="99">
        <v>11788.318252801901</v>
      </c>
      <c r="AZ193" s="99">
        <v>285371.062026978</v>
      </c>
      <c r="BA193" s="99">
        <v>9077.1097807884198</v>
      </c>
      <c r="BB193" s="99">
        <v>0</v>
      </c>
      <c r="BC193" s="99">
        <v>1174350.7105865499</v>
      </c>
      <c r="BD193" s="99">
        <v>3653.7218218445801</v>
      </c>
      <c r="BE193" s="99">
        <v>0</v>
      </c>
      <c r="BF193" s="99">
        <v>10350.084976792299</v>
      </c>
      <c r="BG193" s="99">
        <v>388148.16514587402</v>
      </c>
      <c r="BH193" s="99">
        <v>0</v>
      </c>
      <c r="BI193" s="99">
        <v>194320.40256118801</v>
      </c>
      <c r="BJ193" s="99">
        <v>195334.14660644499</v>
      </c>
      <c r="BK193" s="99">
        <v>0</v>
      </c>
      <c r="BL193" s="99">
        <v>0</v>
      </c>
      <c r="BM193" s="99">
        <v>0</v>
      </c>
      <c r="BN193" s="99">
        <v>0</v>
      </c>
      <c r="BO193" s="99">
        <v>0</v>
      </c>
      <c r="BP193" s="99">
        <v>0</v>
      </c>
      <c r="BQ193" s="99">
        <v>0</v>
      </c>
      <c r="BR193" s="99">
        <v>3517.27370429039</v>
      </c>
      <c r="BS193" s="99">
        <v>103291.932507515</v>
      </c>
      <c r="BT193" s="99">
        <v>1831.9259687066101</v>
      </c>
      <c r="BU193" s="99">
        <v>0</v>
      </c>
      <c r="BV193" s="99">
        <v>270312.37567520101</v>
      </c>
      <c r="BW193" s="99">
        <v>385.77800776436902</v>
      </c>
      <c r="BX193" s="99">
        <v>0</v>
      </c>
      <c r="BY193" s="99">
        <v>0</v>
      </c>
      <c r="BZ193" s="99">
        <v>0</v>
      </c>
      <c r="CA193" s="99">
        <v>1602.08438099921</v>
      </c>
      <c r="CB193" s="99">
        <v>202772.311328888</v>
      </c>
      <c r="CC193" s="99">
        <v>1484473.6706695601</v>
      </c>
      <c r="CD193" s="99">
        <v>378707.35732650798</v>
      </c>
      <c r="CE193" s="99">
        <v>48.965499360579997</v>
      </c>
      <c r="CF193" s="99">
        <v>8787.4896044731104</v>
      </c>
      <c r="CG193" s="99">
        <v>61729.432092666597</v>
      </c>
      <c r="CH193" s="99">
        <v>0</v>
      </c>
      <c r="CI193" s="99">
        <v>1650.34518390894</v>
      </c>
      <c r="CJ193" s="99">
        <v>209919.39787101699</v>
      </c>
      <c r="CK193" s="99">
        <v>1545755.0377654999</v>
      </c>
      <c r="CL193" s="99">
        <v>389413.78048706101</v>
      </c>
      <c r="CM193" s="188">
        <v>2024.79962587357</v>
      </c>
      <c r="CN193" s="188">
        <v>351934.49355697603</v>
      </c>
      <c r="CO193" s="188">
        <v>1950443.03707886</v>
      </c>
      <c r="CP193" s="99">
        <v>389413.78048706101</v>
      </c>
      <c r="CQ193" s="99">
        <v>0</v>
      </c>
      <c r="CR193" s="99">
        <v>0</v>
      </c>
      <c r="CS193" s="99">
        <v>0</v>
      </c>
      <c r="CT193" s="99">
        <v>0</v>
      </c>
      <c r="CU193" s="98">
        <v>462.69937730200002</v>
      </c>
      <c r="CV193" s="98">
        <v>387.53708676700001</v>
      </c>
    </row>
    <row r="194" spans="1:100" x14ac:dyDescent="0.2">
      <c r="A194" s="98" t="s">
        <v>54</v>
      </c>
      <c r="B194" s="100">
        <v>39417</v>
      </c>
      <c r="C194" s="99">
        <v>0</v>
      </c>
      <c r="D194" s="99">
        <v>1217.1896591782599</v>
      </c>
      <c r="E194" s="99">
        <v>422.26926945895002</v>
      </c>
      <c r="F194" s="99">
        <v>0</v>
      </c>
      <c r="G194" s="99">
        <v>0</v>
      </c>
      <c r="H194" s="99">
        <v>0</v>
      </c>
      <c r="I194" s="99">
        <v>0</v>
      </c>
      <c r="J194" s="99">
        <v>375.35275924205803</v>
      </c>
      <c r="K194" s="99">
        <v>0</v>
      </c>
      <c r="L194" s="99">
        <v>18.389776139985798</v>
      </c>
      <c r="M194" s="99">
        <v>14.6980668288888</v>
      </c>
      <c r="N194" s="99">
        <v>192.03990566544201</v>
      </c>
      <c r="O194" s="99">
        <v>32.940304033923901</v>
      </c>
      <c r="P194" s="99">
        <v>0</v>
      </c>
      <c r="Q194" s="99">
        <v>1392.44300627708</v>
      </c>
      <c r="R194" s="99">
        <v>3.3528725864598501</v>
      </c>
      <c r="S194" s="99">
        <v>0</v>
      </c>
      <c r="T194" s="99">
        <v>7.8504671244882003</v>
      </c>
      <c r="U194" s="99">
        <v>391.45524663105601</v>
      </c>
      <c r="V194" s="99">
        <v>0</v>
      </c>
      <c r="W194" s="99">
        <v>130020.074889183</v>
      </c>
      <c r="X194" s="99">
        <v>74623.400129318194</v>
      </c>
      <c r="Y194" s="99">
        <v>0</v>
      </c>
      <c r="Z194" s="99">
        <v>0</v>
      </c>
      <c r="AA194" s="99">
        <v>0</v>
      </c>
      <c r="AB194" s="99">
        <v>0</v>
      </c>
      <c r="AC194" s="99">
        <v>133830.21793365499</v>
      </c>
      <c r="AD194" s="99">
        <v>0</v>
      </c>
      <c r="AE194" s="99">
        <v>1039.84385158122</v>
      </c>
      <c r="AF194" s="99">
        <v>1459.1344909668001</v>
      </c>
      <c r="AG194" s="99">
        <v>38325.726122856096</v>
      </c>
      <c r="AH194" s="99">
        <v>1333.3843611925799</v>
      </c>
      <c r="AI194" s="99">
        <v>0</v>
      </c>
      <c r="AJ194" s="99">
        <v>161860.49257469201</v>
      </c>
      <c r="AK194" s="99">
        <v>160.88743999600399</v>
      </c>
      <c r="AL194" s="99">
        <v>0</v>
      </c>
      <c r="AM194" s="99">
        <v>1244.42988447845</v>
      </c>
      <c r="AN194" s="99">
        <v>137953.51716613799</v>
      </c>
      <c r="AO194" s="99">
        <v>0</v>
      </c>
      <c r="AP194" s="99">
        <v>989187.57102966297</v>
      </c>
      <c r="AQ194" s="99">
        <v>530078.35713958705</v>
      </c>
      <c r="AR194" s="99">
        <v>0</v>
      </c>
      <c r="AS194" s="99">
        <v>0</v>
      </c>
      <c r="AT194" s="99">
        <v>0</v>
      </c>
      <c r="AU194" s="99">
        <v>0</v>
      </c>
      <c r="AV194" s="99">
        <v>384753.018096924</v>
      </c>
      <c r="AW194" s="99">
        <v>0</v>
      </c>
      <c r="AX194" s="99">
        <v>9493.3113801479303</v>
      </c>
      <c r="AY194" s="99">
        <v>10425.254441618899</v>
      </c>
      <c r="AZ194" s="99">
        <v>281273.302970886</v>
      </c>
      <c r="BA194" s="99">
        <v>10462.9548116922</v>
      </c>
      <c r="BB194" s="99">
        <v>0</v>
      </c>
      <c r="BC194" s="99">
        <v>1214197.29177856</v>
      </c>
      <c r="BD194" s="99">
        <v>1270.0294432193</v>
      </c>
      <c r="BE194" s="99">
        <v>0</v>
      </c>
      <c r="BF194" s="99">
        <v>8243.2097530365008</v>
      </c>
      <c r="BG194" s="99">
        <v>397362.97232437099</v>
      </c>
      <c r="BH194" s="99">
        <v>0</v>
      </c>
      <c r="BI194" s="99">
        <v>189512.09168624901</v>
      </c>
      <c r="BJ194" s="99">
        <v>187975.73961830101</v>
      </c>
      <c r="BK194" s="99">
        <v>0</v>
      </c>
      <c r="BL194" s="99">
        <v>0</v>
      </c>
      <c r="BM194" s="99">
        <v>0</v>
      </c>
      <c r="BN194" s="99">
        <v>0</v>
      </c>
      <c r="BO194" s="99">
        <v>0</v>
      </c>
      <c r="BP194" s="99">
        <v>0</v>
      </c>
      <c r="BQ194" s="99">
        <v>0</v>
      </c>
      <c r="BR194" s="99">
        <v>2907.5035780072199</v>
      </c>
      <c r="BS194" s="99">
        <v>100629.405330658</v>
      </c>
      <c r="BT194" s="99">
        <v>1993.8134993910801</v>
      </c>
      <c r="BU194" s="99">
        <v>0</v>
      </c>
      <c r="BV194" s="99">
        <v>277136.75617980998</v>
      </c>
      <c r="BW194" s="99">
        <v>128.74752216972399</v>
      </c>
      <c r="BX194" s="99">
        <v>0</v>
      </c>
      <c r="BY194" s="99">
        <v>0</v>
      </c>
      <c r="BZ194" s="99">
        <v>0</v>
      </c>
      <c r="CA194" s="99">
        <v>1644.3097467124501</v>
      </c>
      <c r="CB194" s="99">
        <v>203102.63200759899</v>
      </c>
      <c r="CC194" s="99">
        <v>1523158.50138855</v>
      </c>
      <c r="CD194" s="99">
        <v>381831.808490753</v>
      </c>
      <c r="CE194" s="99">
        <v>51.200972361955799</v>
      </c>
      <c r="CF194" s="99">
        <v>10167.298377036999</v>
      </c>
      <c r="CG194" s="99">
        <v>73224.765174865694</v>
      </c>
      <c r="CH194" s="99">
        <v>0</v>
      </c>
      <c r="CI194" s="99">
        <v>1696.0417935699199</v>
      </c>
      <c r="CJ194" s="99">
        <v>215367.03313064601</v>
      </c>
      <c r="CK194" s="99">
        <v>1596870.20210266</v>
      </c>
      <c r="CL194" s="99">
        <v>395264.90827179002</v>
      </c>
      <c r="CM194" s="188">
        <v>2084.0622646808602</v>
      </c>
      <c r="CN194" s="188">
        <v>351239.58213043201</v>
      </c>
      <c r="CO194" s="188">
        <v>1993327.4986572301</v>
      </c>
      <c r="CP194" s="99">
        <v>395264.90827179002</v>
      </c>
      <c r="CQ194" s="99">
        <v>0</v>
      </c>
      <c r="CR194" s="99">
        <v>0</v>
      </c>
      <c r="CS194" s="99">
        <v>0</v>
      </c>
      <c r="CT194" s="99">
        <v>0</v>
      </c>
      <c r="CU194" s="98">
        <v>442.97263812900002</v>
      </c>
      <c r="CV194" s="98">
        <v>420.97887164100001</v>
      </c>
    </row>
    <row r="195" spans="1:100" x14ac:dyDescent="0.2">
      <c r="A195" s="98" t="s">
        <v>54</v>
      </c>
      <c r="B195" s="100">
        <v>39508</v>
      </c>
      <c r="C195" s="99">
        <v>0</v>
      </c>
      <c r="D195" s="99">
        <v>1275.41907213628</v>
      </c>
      <c r="E195" s="99">
        <v>403.21893352270098</v>
      </c>
      <c r="F195" s="99">
        <v>0</v>
      </c>
      <c r="G195" s="99">
        <v>0</v>
      </c>
      <c r="H195" s="99">
        <v>0</v>
      </c>
      <c r="I195" s="99">
        <v>0</v>
      </c>
      <c r="J195" s="99">
        <v>384.99266664683802</v>
      </c>
      <c r="K195" s="99">
        <v>0</v>
      </c>
      <c r="L195" s="99">
        <v>27.7780608478934</v>
      </c>
      <c r="M195" s="99">
        <v>9.6907265719492006</v>
      </c>
      <c r="N195" s="99">
        <v>203.50119914486999</v>
      </c>
      <c r="O195" s="99">
        <v>34.215402024332398</v>
      </c>
      <c r="P195" s="99">
        <v>0</v>
      </c>
      <c r="Q195" s="99">
        <v>1411.6930541992199</v>
      </c>
      <c r="R195" s="99">
        <v>2.0187221081287099</v>
      </c>
      <c r="S195" s="99">
        <v>0</v>
      </c>
      <c r="T195" s="99">
        <v>7.3580546335433601</v>
      </c>
      <c r="U195" s="99">
        <v>396.79266536980901</v>
      </c>
      <c r="V195" s="99">
        <v>0</v>
      </c>
      <c r="W195" s="99">
        <v>136254.86046028099</v>
      </c>
      <c r="X195" s="99">
        <v>71502.634590148897</v>
      </c>
      <c r="Y195" s="99">
        <v>0</v>
      </c>
      <c r="Z195" s="99">
        <v>0</v>
      </c>
      <c r="AA195" s="99">
        <v>0</v>
      </c>
      <c r="AB195" s="99">
        <v>0</v>
      </c>
      <c r="AC195" s="99">
        <v>131852.62021446199</v>
      </c>
      <c r="AD195" s="99">
        <v>0</v>
      </c>
      <c r="AE195" s="99">
        <v>1666.44848057628</v>
      </c>
      <c r="AF195" s="99">
        <v>701.18423499912001</v>
      </c>
      <c r="AG195" s="99">
        <v>40884.6963338852</v>
      </c>
      <c r="AH195" s="99">
        <v>1304.69182264805</v>
      </c>
      <c r="AI195" s="99">
        <v>0</v>
      </c>
      <c r="AJ195" s="99">
        <v>163628.36002922099</v>
      </c>
      <c r="AK195" s="99">
        <v>80.348531789146406</v>
      </c>
      <c r="AL195" s="99">
        <v>0</v>
      </c>
      <c r="AM195" s="99">
        <v>1153.37746892869</v>
      </c>
      <c r="AN195" s="99">
        <v>134515.063941956</v>
      </c>
      <c r="AO195" s="99">
        <v>0</v>
      </c>
      <c r="AP195" s="99">
        <v>1058702.14807129</v>
      </c>
      <c r="AQ195" s="99">
        <v>514879.53411865199</v>
      </c>
      <c r="AR195" s="99">
        <v>0</v>
      </c>
      <c r="AS195" s="99">
        <v>0</v>
      </c>
      <c r="AT195" s="99">
        <v>0</v>
      </c>
      <c r="AU195" s="99">
        <v>0</v>
      </c>
      <c r="AV195" s="99">
        <v>401682.626850128</v>
      </c>
      <c r="AW195" s="99">
        <v>0</v>
      </c>
      <c r="AX195" s="99">
        <v>15544.1090751886</v>
      </c>
      <c r="AY195" s="99">
        <v>4870.0929571390197</v>
      </c>
      <c r="AZ195" s="99">
        <v>296037.63602829003</v>
      </c>
      <c r="BA195" s="99">
        <v>10853.671020031001</v>
      </c>
      <c r="BB195" s="99">
        <v>0</v>
      </c>
      <c r="BC195" s="99">
        <v>1242640.6569519001</v>
      </c>
      <c r="BD195" s="99">
        <v>597.46894978731905</v>
      </c>
      <c r="BE195" s="99">
        <v>0</v>
      </c>
      <c r="BF195" s="99">
        <v>8137.8400214910498</v>
      </c>
      <c r="BG195" s="99">
        <v>408867.00883483898</v>
      </c>
      <c r="BH195" s="99">
        <v>0</v>
      </c>
      <c r="BI195" s="99">
        <v>192100.90361213699</v>
      </c>
      <c r="BJ195" s="99">
        <v>160887.911523819</v>
      </c>
      <c r="BK195" s="99">
        <v>0</v>
      </c>
      <c r="BL195" s="99">
        <v>0</v>
      </c>
      <c r="BM195" s="99">
        <v>0</v>
      </c>
      <c r="BN195" s="99">
        <v>0</v>
      </c>
      <c r="BO195" s="99">
        <v>0</v>
      </c>
      <c r="BP195" s="99">
        <v>0</v>
      </c>
      <c r="BQ195" s="99">
        <v>0</v>
      </c>
      <c r="BR195" s="99">
        <v>1633.29758656025</v>
      </c>
      <c r="BS195" s="99">
        <v>96892.929029464707</v>
      </c>
      <c r="BT195" s="99">
        <v>2105.9464934170201</v>
      </c>
      <c r="BU195" s="99">
        <v>0</v>
      </c>
      <c r="BV195" s="99">
        <v>242846.58688354501</v>
      </c>
      <c r="BW195" s="99">
        <v>59.065912393853097</v>
      </c>
      <c r="BX195" s="99">
        <v>0</v>
      </c>
      <c r="BY195" s="99">
        <v>0</v>
      </c>
      <c r="BZ195" s="99">
        <v>0</v>
      </c>
      <c r="CA195" s="99">
        <v>1675.67359219491</v>
      </c>
      <c r="CB195" s="99">
        <v>208494.27738761899</v>
      </c>
      <c r="CC195" s="99">
        <v>1574216.2280578599</v>
      </c>
      <c r="CD195" s="99">
        <v>346584.93443298299</v>
      </c>
      <c r="CE195" s="99">
        <v>55.470829783938797</v>
      </c>
      <c r="CF195" s="99">
        <v>11023.4019269943</v>
      </c>
      <c r="CG195" s="99">
        <v>80776.077765464797</v>
      </c>
      <c r="CH195" s="99">
        <v>0</v>
      </c>
      <c r="CI195" s="99">
        <v>1730.2907888591301</v>
      </c>
      <c r="CJ195" s="99">
        <v>220634.97505188</v>
      </c>
      <c r="CK195" s="99">
        <v>1654508.81956482</v>
      </c>
      <c r="CL195" s="99">
        <v>360784.238487244</v>
      </c>
      <c r="CM195" s="188">
        <v>2125.6294295787802</v>
      </c>
      <c r="CN195" s="188">
        <v>353517.49131393398</v>
      </c>
      <c r="CO195" s="188">
        <v>2067636.1711730999</v>
      </c>
      <c r="CP195" s="99">
        <v>360784.238487244</v>
      </c>
      <c r="CQ195" s="99">
        <v>0</v>
      </c>
      <c r="CR195" s="99">
        <v>0</v>
      </c>
      <c r="CS195" s="99">
        <v>0</v>
      </c>
      <c r="CT195" s="99">
        <v>0</v>
      </c>
      <c r="CU195" s="98">
        <v>419.65978953899997</v>
      </c>
      <c r="CV195" s="98">
        <v>435.73439167499998</v>
      </c>
    </row>
    <row r="196" spans="1:100" x14ac:dyDescent="0.2">
      <c r="A196" s="98" t="s">
        <v>54</v>
      </c>
      <c r="B196" s="100">
        <v>39600</v>
      </c>
      <c r="C196" s="99">
        <v>0</v>
      </c>
      <c r="D196" s="99">
        <v>1297.45139160752</v>
      </c>
      <c r="E196" s="99">
        <v>391.36447716131801</v>
      </c>
      <c r="F196" s="99">
        <v>0</v>
      </c>
      <c r="G196" s="99">
        <v>0</v>
      </c>
      <c r="H196" s="99">
        <v>0</v>
      </c>
      <c r="I196" s="99">
        <v>0</v>
      </c>
      <c r="J196" s="99">
        <v>393.69631520286202</v>
      </c>
      <c r="K196" s="99">
        <v>0</v>
      </c>
      <c r="L196" s="99">
        <v>48.5772617664188</v>
      </c>
      <c r="M196" s="99">
        <v>7.61245039995993</v>
      </c>
      <c r="N196" s="99">
        <v>201.72861936874699</v>
      </c>
      <c r="O196" s="99">
        <v>31.971823427127699</v>
      </c>
      <c r="P196" s="99">
        <v>0</v>
      </c>
      <c r="Q196" s="99">
        <v>1419.7648697346399</v>
      </c>
      <c r="R196" s="99">
        <v>3.00751779976417</v>
      </c>
      <c r="S196" s="99">
        <v>0</v>
      </c>
      <c r="T196" s="99">
        <v>8.9308384021278506</v>
      </c>
      <c r="U196" s="99">
        <v>394.22636763751501</v>
      </c>
      <c r="V196" s="99">
        <v>0</v>
      </c>
      <c r="W196" s="99">
        <v>147200.378019333</v>
      </c>
      <c r="X196" s="99">
        <v>67966.962833404497</v>
      </c>
      <c r="Y196" s="99">
        <v>0</v>
      </c>
      <c r="Z196" s="99">
        <v>0</v>
      </c>
      <c r="AA196" s="99">
        <v>0</v>
      </c>
      <c r="AB196" s="99">
        <v>0</v>
      </c>
      <c r="AC196" s="99">
        <v>133711.990028381</v>
      </c>
      <c r="AD196" s="99">
        <v>0</v>
      </c>
      <c r="AE196" s="99">
        <v>1982.5942320525601</v>
      </c>
      <c r="AF196" s="99">
        <v>510.63306544348598</v>
      </c>
      <c r="AG196" s="99">
        <v>40922.753942012801</v>
      </c>
      <c r="AH196" s="99">
        <v>1368.62766861916</v>
      </c>
      <c r="AI196" s="99">
        <v>0</v>
      </c>
      <c r="AJ196" s="99">
        <v>170437.45503044099</v>
      </c>
      <c r="AK196" s="99">
        <v>181.74370600096901</v>
      </c>
      <c r="AL196" s="99">
        <v>0</v>
      </c>
      <c r="AM196" s="99">
        <v>1058.61514939368</v>
      </c>
      <c r="AN196" s="99">
        <v>134569.60943603501</v>
      </c>
      <c r="AO196" s="99">
        <v>0</v>
      </c>
      <c r="AP196" s="99">
        <v>1140970.58158875</v>
      </c>
      <c r="AQ196" s="99">
        <v>494763.08291244501</v>
      </c>
      <c r="AR196" s="99">
        <v>0</v>
      </c>
      <c r="AS196" s="99">
        <v>0</v>
      </c>
      <c r="AT196" s="99">
        <v>0</v>
      </c>
      <c r="AU196" s="99">
        <v>0</v>
      </c>
      <c r="AV196" s="99">
        <v>406186.01675033598</v>
      </c>
      <c r="AW196" s="99">
        <v>0</v>
      </c>
      <c r="AX196" s="99">
        <v>15648.791217923201</v>
      </c>
      <c r="AY196" s="99">
        <v>3602.05784714222</v>
      </c>
      <c r="AZ196" s="99">
        <v>302360.56080627401</v>
      </c>
      <c r="BA196" s="99">
        <v>12328.176413774499</v>
      </c>
      <c r="BB196" s="99">
        <v>0</v>
      </c>
      <c r="BC196" s="99">
        <v>1314866.70378113</v>
      </c>
      <c r="BD196" s="99">
        <v>1352.90912406147</v>
      </c>
      <c r="BE196" s="99">
        <v>0</v>
      </c>
      <c r="BF196" s="99">
        <v>8266.1137046814001</v>
      </c>
      <c r="BG196" s="99">
        <v>407779.568698883</v>
      </c>
      <c r="BH196" s="99">
        <v>0</v>
      </c>
      <c r="BI196" s="99">
        <v>195646.38526534999</v>
      </c>
      <c r="BJ196" s="99">
        <v>158015.34552955601</v>
      </c>
      <c r="BK196" s="99">
        <v>0</v>
      </c>
      <c r="BL196" s="99">
        <v>0</v>
      </c>
      <c r="BM196" s="99">
        <v>0</v>
      </c>
      <c r="BN196" s="99">
        <v>0</v>
      </c>
      <c r="BO196" s="99">
        <v>0</v>
      </c>
      <c r="BP196" s="99">
        <v>0</v>
      </c>
      <c r="BQ196" s="99">
        <v>0</v>
      </c>
      <c r="BR196" s="99">
        <v>1149.07495610416</v>
      </c>
      <c r="BS196" s="99">
        <v>100989.847558975</v>
      </c>
      <c r="BT196" s="99">
        <v>2384.2119842469701</v>
      </c>
      <c r="BU196" s="99">
        <v>0</v>
      </c>
      <c r="BV196" s="99">
        <v>270363.72797393799</v>
      </c>
      <c r="BW196" s="99">
        <v>128.89150518924001</v>
      </c>
      <c r="BX196" s="99">
        <v>0</v>
      </c>
      <c r="BY196" s="99">
        <v>0</v>
      </c>
      <c r="BZ196" s="99">
        <v>0</v>
      </c>
      <c r="CA196" s="99">
        <v>1689.74703909457</v>
      </c>
      <c r="CB196" s="99">
        <v>216080.40819740301</v>
      </c>
      <c r="CC196" s="99">
        <v>1658110.3541870101</v>
      </c>
      <c r="CD196" s="99">
        <v>373455.137191772</v>
      </c>
      <c r="CE196" s="99">
        <v>60.047318730969003</v>
      </c>
      <c r="CF196" s="99">
        <v>12067.0296506882</v>
      </c>
      <c r="CG196" s="99">
        <v>87515.190991401701</v>
      </c>
      <c r="CH196" s="99">
        <v>0</v>
      </c>
      <c r="CI196" s="99">
        <v>1750.61828424037</v>
      </c>
      <c r="CJ196" s="99">
        <v>226275.269090652</v>
      </c>
      <c r="CK196" s="99">
        <v>1747231.8802032501</v>
      </c>
      <c r="CL196" s="99">
        <v>389681.612449646</v>
      </c>
      <c r="CM196" s="188">
        <v>2137.3690239787102</v>
      </c>
      <c r="CN196" s="188">
        <v>360900.63863372803</v>
      </c>
      <c r="CO196" s="188">
        <v>2131207.7202453599</v>
      </c>
      <c r="CP196" s="99">
        <v>389681.612449646</v>
      </c>
      <c r="CQ196" s="99">
        <v>0</v>
      </c>
      <c r="CR196" s="99">
        <v>0</v>
      </c>
      <c r="CS196" s="99">
        <v>0</v>
      </c>
      <c r="CT196" s="99">
        <v>0</v>
      </c>
      <c r="CU196" s="98">
        <v>399.38722199300003</v>
      </c>
      <c r="CV196" s="98">
        <v>446.97018095300001</v>
      </c>
    </row>
    <row r="197" spans="1:100" x14ac:dyDescent="0.2">
      <c r="A197" s="98" t="s">
        <v>54</v>
      </c>
      <c r="B197" s="100">
        <v>39692</v>
      </c>
      <c r="C197" s="99">
        <v>0</v>
      </c>
      <c r="D197" s="99">
        <v>1256.9793626368</v>
      </c>
      <c r="E197" s="99">
        <v>387.23202357441198</v>
      </c>
      <c r="F197" s="99">
        <v>0</v>
      </c>
      <c r="G197" s="99">
        <v>0</v>
      </c>
      <c r="H197" s="99">
        <v>0</v>
      </c>
      <c r="I197" s="99">
        <v>0</v>
      </c>
      <c r="J197" s="99">
        <v>399.69100885093201</v>
      </c>
      <c r="K197" s="99">
        <v>0</v>
      </c>
      <c r="L197" s="99">
        <v>65.995630792342098</v>
      </c>
      <c r="M197" s="99">
        <v>7.4060898409807097</v>
      </c>
      <c r="N197" s="99">
        <v>189.64466443471599</v>
      </c>
      <c r="O197" s="99">
        <v>36.032534529920703</v>
      </c>
      <c r="P197" s="99">
        <v>0</v>
      </c>
      <c r="Q197" s="99">
        <v>1379.9800722300999</v>
      </c>
      <c r="R197" s="99">
        <v>5.3819053238257801</v>
      </c>
      <c r="S197" s="99">
        <v>0</v>
      </c>
      <c r="T197" s="99">
        <v>5.8848805942689104</v>
      </c>
      <c r="U197" s="99">
        <v>406.095113981515</v>
      </c>
      <c r="V197" s="99">
        <v>0</v>
      </c>
      <c r="W197" s="99">
        <v>128931.708749771</v>
      </c>
      <c r="X197" s="99">
        <v>64553.020448207899</v>
      </c>
      <c r="Y197" s="99">
        <v>0</v>
      </c>
      <c r="Z197" s="99">
        <v>0</v>
      </c>
      <c r="AA197" s="99">
        <v>0</v>
      </c>
      <c r="AB197" s="99">
        <v>0</v>
      </c>
      <c r="AC197" s="99">
        <v>132870.303035736</v>
      </c>
      <c r="AD197" s="99">
        <v>0</v>
      </c>
      <c r="AE197" s="99">
        <v>2487.95991158485</v>
      </c>
      <c r="AF197" s="99">
        <v>588.44565401226305</v>
      </c>
      <c r="AG197" s="99">
        <v>35107.550589561499</v>
      </c>
      <c r="AH197" s="99">
        <v>1325.63609164953</v>
      </c>
      <c r="AI197" s="99">
        <v>0</v>
      </c>
      <c r="AJ197" s="99">
        <v>152235.61423111</v>
      </c>
      <c r="AK197" s="99">
        <v>619.28534856438603</v>
      </c>
      <c r="AL197" s="99">
        <v>0</v>
      </c>
      <c r="AM197" s="99">
        <v>750.42166258394695</v>
      </c>
      <c r="AN197" s="99">
        <v>134765.25416946399</v>
      </c>
      <c r="AO197" s="99">
        <v>0</v>
      </c>
      <c r="AP197" s="99">
        <v>1019913.93495941</v>
      </c>
      <c r="AQ197" s="99">
        <v>470248.51082229603</v>
      </c>
      <c r="AR197" s="99">
        <v>0</v>
      </c>
      <c r="AS197" s="99">
        <v>0</v>
      </c>
      <c r="AT197" s="99">
        <v>0</v>
      </c>
      <c r="AU197" s="99">
        <v>0</v>
      </c>
      <c r="AV197" s="99">
        <v>413705.22034835798</v>
      </c>
      <c r="AW197" s="99">
        <v>0</v>
      </c>
      <c r="AX197" s="99">
        <v>21777.290711879701</v>
      </c>
      <c r="AY197" s="99">
        <v>4315.5614407062503</v>
      </c>
      <c r="AZ197" s="99">
        <v>263467.16159820597</v>
      </c>
      <c r="BA197" s="99">
        <v>11816.8045861721</v>
      </c>
      <c r="BB197" s="99">
        <v>0</v>
      </c>
      <c r="BC197" s="99">
        <v>1174541.9021606401</v>
      </c>
      <c r="BD197" s="99">
        <v>4499.6282781958598</v>
      </c>
      <c r="BE197" s="99">
        <v>0</v>
      </c>
      <c r="BF197" s="99">
        <v>5260.9496321678198</v>
      </c>
      <c r="BG197" s="99">
        <v>418555.55304718</v>
      </c>
      <c r="BH197" s="99">
        <v>0</v>
      </c>
      <c r="BI197" s="99">
        <v>178567.80583763099</v>
      </c>
      <c r="BJ197" s="99">
        <v>152188.243658066</v>
      </c>
      <c r="BK197" s="99">
        <v>0</v>
      </c>
      <c r="BL197" s="99">
        <v>0</v>
      </c>
      <c r="BM197" s="99">
        <v>0</v>
      </c>
      <c r="BN197" s="99">
        <v>0</v>
      </c>
      <c r="BO197" s="99">
        <v>0</v>
      </c>
      <c r="BP197" s="99">
        <v>0</v>
      </c>
      <c r="BQ197" s="99">
        <v>0</v>
      </c>
      <c r="BR197" s="99">
        <v>1458.6510601043699</v>
      </c>
      <c r="BS197" s="99">
        <v>87523.030570030198</v>
      </c>
      <c r="BT197" s="99">
        <v>2381.9583625495402</v>
      </c>
      <c r="BU197" s="99">
        <v>0</v>
      </c>
      <c r="BV197" s="99">
        <v>232902.347759247</v>
      </c>
      <c r="BW197" s="99">
        <v>447.07866029813903</v>
      </c>
      <c r="BX197" s="99">
        <v>0</v>
      </c>
      <c r="BY197" s="99">
        <v>0</v>
      </c>
      <c r="BZ197" s="99">
        <v>0</v>
      </c>
      <c r="CA197" s="99">
        <v>1643.3629537373799</v>
      </c>
      <c r="CB197" s="99">
        <v>193549.124923706</v>
      </c>
      <c r="CC197" s="99">
        <v>1473228.68659973</v>
      </c>
      <c r="CD197" s="99">
        <v>324260.81715774501</v>
      </c>
      <c r="CE197" s="99">
        <v>60.898628541734098</v>
      </c>
      <c r="CF197" s="99">
        <v>10544.6045608521</v>
      </c>
      <c r="CG197" s="99">
        <v>81716.286364555403</v>
      </c>
      <c r="CH197" s="99">
        <v>0</v>
      </c>
      <c r="CI197" s="99">
        <v>1704.0850517302799</v>
      </c>
      <c r="CJ197" s="99">
        <v>202638.64698028599</v>
      </c>
      <c r="CK197" s="99">
        <v>1553565.0094909701</v>
      </c>
      <c r="CL197" s="99">
        <v>337958.14719390898</v>
      </c>
      <c r="CM197" s="188">
        <v>2118.5396804809602</v>
      </c>
      <c r="CN197" s="188">
        <v>342227.17411041301</v>
      </c>
      <c r="CO197" s="188">
        <v>1990489.4936676</v>
      </c>
      <c r="CP197" s="99">
        <v>337958.14719390898</v>
      </c>
      <c r="CQ197" s="99">
        <v>0</v>
      </c>
      <c r="CR197" s="99">
        <v>0</v>
      </c>
      <c r="CS197" s="99">
        <v>0</v>
      </c>
      <c r="CT197" s="99">
        <v>0</v>
      </c>
      <c r="CU197" s="98">
        <v>395.108214766</v>
      </c>
      <c r="CV197" s="98">
        <v>454.59160430200001</v>
      </c>
    </row>
    <row r="198" spans="1:100" x14ac:dyDescent="0.2">
      <c r="A198" s="98" t="s">
        <v>54</v>
      </c>
      <c r="B198" s="100">
        <v>39783</v>
      </c>
      <c r="C198" s="99">
        <v>0</v>
      </c>
      <c r="D198" s="99">
        <v>1287.7385129034501</v>
      </c>
      <c r="E198" s="99">
        <v>384.139527905732</v>
      </c>
      <c r="F198" s="99">
        <v>0</v>
      </c>
      <c r="G198" s="99">
        <v>0</v>
      </c>
      <c r="H198" s="99">
        <v>0</v>
      </c>
      <c r="I198" s="99">
        <v>0</v>
      </c>
      <c r="J198" s="99">
        <v>398.88146926090099</v>
      </c>
      <c r="K198" s="99">
        <v>0</v>
      </c>
      <c r="L198" s="99">
        <v>76.769014912657397</v>
      </c>
      <c r="M198" s="99">
        <v>8.2115176419028995</v>
      </c>
      <c r="N198" s="99">
        <v>193.220417367294</v>
      </c>
      <c r="O198" s="99">
        <v>34.895789614878602</v>
      </c>
      <c r="P198" s="99">
        <v>0</v>
      </c>
      <c r="Q198" s="99">
        <v>1400.46346333623</v>
      </c>
      <c r="R198" s="99">
        <v>11.0607095307205</v>
      </c>
      <c r="S198" s="99">
        <v>0</v>
      </c>
      <c r="T198" s="99">
        <v>3.9086443716660102</v>
      </c>
      <c r="U198" s="99">
        <v>403.06363353133202</v>
      </c>
      <c r="V198" s="99">
        <v>0</v>
      </c>
      <c r="W198" s="99">
        <v>137900.26202774001</v>
      </c>
      <c r="X198" s="99">
        <v>62466.274549484297</v>
      </c>
      <c r="Y198" s="99">
        <v>0</v>
      </c>
      <c r="Z198" s="99">
        <v>0</v>
      </c>
      <c r="AA198" s="99">
        <v>0</v>
      </c>
      <c r="AB198" s="99">
        <v>0</v>
      </c>
      <c r="AC198" s="99">
        <v>133480.99362373399</v>
      </c>
      <c r="AD198" s="99">
        <v>0</v>
      </c>
      <c r="AE198" s="99">
        <v>3546.48923245072</v>
      </c>
      <c r="AF198" s="99">
        <v>628.15235964208796</v>
      </c>
      <c r="AG198" s="99">
        <v>37175.372869491599</v>
      </c>
      <c r="AH198" s="99">
        <v>1096.9436000436499</v>
      </c>
      <c r="AI198" s="99">
        <v>0</v>
      </c>
      <c r="AJ198" s="99">
        <v>155916.42452049299</v>
      </c>
      <c r="AK198" s="99">
        <v>845.41924762725796</v>
      </c>
      <c r="AL198" s="99">
        <v>0</v>
      </c>
      <c r="AM198" s="99">
        <v>619.43939761072397</v>
      </c>
      <c r="AN198" s="99">
        <v>134693.961587906</v>
      </c>
      <c r="AO198" s="99">
        <v>0</v>
      </c>
      <c r="AP198" s="99">
        <v>1091799.0091247601</v>
      </c>
      <c r="AQ198" s="99">
        <v>458909.43917846697</v>
      </c>
      <c r="AR198" s="99">
        <v>0</v>
      </c>
      <c r="AS198" s="99">
        <v>0</v>
      </c>
      <c r="AT198" s="99">
        <v>0</v>
      </c>
      <c r="AU198" s="99">
        <v>0</v>
      </c>
      <c r="AV198" s="99">
        <v>417838.879112244</v>
      </c>
      <c r="AW198" s="99">
        <v>0</v>
      </c>
      <c r="AX198" s="99">
        <v>32379.1739752293</v>
      </c>
      <c r="AY198" s="99">
        <v>4919.4492010474196</v>
      </c>
      <c r="AZ198" s="99">
        <v>285914.77350616502</v>
      </c>
      <c r="BA198" s="99">
        <v>9542.6366813182794</v>
      </c>
      <c r="BB198" s="99">
        <v>0</v>
      </c>
      <c r="BC198" s="99">
        <v>1214067.3560790999</v>
      </c>
      <c r="BD198" s="99">
        <v>6042.5502522587803</v>
      </c>
      <c r="BE198" s="99">
        <v>0</v>
      </c>
      <c r="BF198" s="99">
        <v>4700.7519599199304</v>
      </c>
      <c r="BG198" s="99">
        <v>422459.74644470197</v>
      </c>
      <c r="BH198" s="99">
        <v>0</v>
      </c>
      <c r="BI198" s="99">
        <v>192282.443008423</v>
      </c>
      <c r="BJ198" s="99">
        <v>149733.83653068499</v>
      </c>
      <c r="BK198" s="99">
        <v>0</v>
      </c>
      <c r="BL198" s="99">
        <v>0</v>
      </c>
      <c r="BM198" s="99">
        <v>0</v>
      </c>
      <c r="BN198" s="99">
        <v>0</v>
      </c>
      <c r="BO198" s="99">
        <v>0</v>
      </c>
      <c r="BP198" s="99">
        <v>0</v>
      </c>
      <c r="BQ198" s="99">
        <v>0</v>
      </c>
      <c r="BR198" s="99">
        <v>1680.7281522303799</v>
      </c>
      <c r="BS198" s="99">
        <v>92962.382033348098</v>
      </c>
      <c r="BT198" s="99">
        <v>1823.8617529272999</v>
      </c>
      <c r="BU198" s="99">
        <v>0</v>
      </c>
      <c r="BV198" s="99">
        <v>235122.35449218799</v>
      </c>
      <c r="BW198" s="99">
        <v>601.66486230492603</v>
      </c>
      <c r="BX198" s="99">
        <v>0</v>
      </c>
      <c r="BY198" s="99">
        <v>0</v>
      </c>
      <c r="BZ198" s="99">
        <v>0</v>
      </c>
      <c r="CA198" s="99">
        <v>1672.91565907002</v>
      </c>
      <c r="CB198" s="99">
        <v>199155.219846725</v>
      </c>
      <c r="CC198" s="99">
        <v>1543205.14202881</v>
      </c>
      <c r="CD198" s="99">
        <v>329437.56633377098</v>
      </c>
      <c r="CE198" s="99">
        <v>59.127656990662203</v>
      </c>
      <c r="CF198" s="99">
        <v>9553.3305917978305</v>
      </c>
      <c r="CG198" s="99">
        <v>73923.132152557402</v>
      </c>
      <c r="CH198" s="99">
        <v>0</v>
      </c>
      <c r="CI198" s="99">
        <v>1732.3222258538001</v>
      </c>
      <c r="CJ198" s="99">
        <v>211102.01390266401</v>
      </c>
      <c r="CK198" s="99">
        <v>1616660.7160034201</v>
      </c>
      <c r="CL198" s="99">
        <v>341816.26386642503</v>
      </c>
      <c r="CM198" s="188">
        <v>2129.9478334486498</v>
      </c>
      <c r="CN198" s="188">
        <v>345839.50487899798</v>
      </c>
      <c r="CO198" s="188">
        <v>2053582.0285491899</v>
      </c>
      <c r="CP198" s="99">
        <v>341816.26386642503</v>
      </c>
      <c r="CQ198" s="99">
        <v>0</v>
      </c>
      <c r="CR198" s="99">
        <v>0</v>
      </c>
      <c r="CS198" s="99">
        <v>0</v>
      </c>
      <c r="CT198" s="99">
        <v>0</v>
      </c>
      <c r="CU198" s="98">
        <v>389.410198745</v>
      </c>
      <c r="CV198" s="98">
        <v>454.668087071</v>
      </c>
    </row>
    <row r="199" spans="1:100" x14ac:dyDescent="0.2">
      <c r="A199" s="98" t="s">
        <v>54</v>
      </c>
      <c r="B199" s="100">
        <v>39873</v>
      </c>
      <c r="C199" s="99">
        <v>0</v>
      </c>
      <c r="D199" s="99">
        <v>1309.4817326068901</v>
      </c>
      <c r="E199" s="99">
        <v>387.911552000791</v>
      </c>
      <c r="F199" s="99">
        <v>0</v>
      </c>
      <c r="G199" s="99">
        <v>0</v>
      </c>
      <c r="H199" s="99">
        <v>0</v>
      </c>
      <c r="I199" s="99">
        <v>0</v>
      </c>
      <c r="J199" s="99">
        <v>415.98973477259301</v>
      </c>
      <c r="K199" s="99">
        <v>0</v>
      </c>
      <c r="L199" s="99">
        <v>65.529551306739506</v>
      </c>
      <c r="M199" s="99">
        <v>7.62923243496334</v>
      </c>
      <c r="N199" s="99">
        <v>199.01171695440999</v>
      </c>
      <c r="O199" s="99">
        <v>39.095970191992798</v>
      </c>
      <c r="P199" s="99">
        <v>0</v>
      </c>
      <c r="Q199" s="99">
        <v>1424.9873512834299</v>
      </c>
      <c r="R199" s="99">
        <v>8.2013692583423108</v>
      </c>
      <c r="S199" s="99">
        <v>0</v>
      </c>
      <c r="T199" s="99">
        <v>4.1820053148549103</v>
      </c>
      <c r="U199" s="99">
        <v>416.302338063717</v>
      </c>
      <c r="V199" s="99">
        <v>0</v>
      </c>
      <c r="W199" s="99">
        <v>140724.99304008501</v>
      </c>
      <c r="X199" s="99">
        <v>63577.353188514702</v>
      </c>
      <c r="Y199" s="99">
        <v>0</v>
      </c>
      <c r="Z199" s="99">
        <v>0</v>
      </c>
      <c r="AA199" s="99">
        <v>0</v>
      </c>
      <c r="AB199" s="99">
        <v>0</v>
      </c>
      <c r="AC199" s="99">
        <v>141132.18271637001</v>
      </c>
      <c r="AD199" s="99">
        <v>0</v>
      </c>
      <c r="AE199" s="99">
        <v>2658.9624043703102</v>
      </c>
      <c r="AF199" s="99">
        <v>519.78119013458502</v>
      </c>
      <c r="AG199" s="99">
        <v>38533.828434467301</v>
      </c>
      <c r="AH199" s="99">
        <v>1148.1226195991001</v>
      </c>
      <c r="AI199" s="99">
        <v>0</v>
      </c>
      <c r="AJ199" s="99">
        <v>159113.710704803</v>
      </c>
      <c r="AK199" s="99">
        <v>912.76372292637802</v>
      </c>
      <c r="AL199" s="99">
        <v>0</v>
      </c>
      <c r="AM199" s="99">
        <v>640.26078932732298</v>
      </c>
      <c r="AN199" s="99">
        <v>141362.123149872</v>
      </c>
      <c r="AO199" s="99">
        <v>0</v>
      </c>
      <c r="AP199" s="99">
        <v>1117380.9088439899</v>
      </c>
      <c r="AQ199" s="99">
        <v>471067.340000153</v>
      </c>
      <c r="AR199" s="99">
        <v>0</v>
      </c>
      <c r="AS199" s="99">
        <v>0</v>
      </c>
      <c r="AT199" s="99">
        <v>0</v>
      </c>
      <c r="AU199" s="99">
        <v>0</v>
      </c>
      <c r="AV199" s="99">
        <v>440795.75566101098</v>
      </c>
      <c r="AW199" s="99">
        <v>0</v>
      </c>
      <c r="AX199" s="99">
        <v>23215.812872409799</v>
      </c>
      <c r="AY199" s="99">
        <v>3837.0236023962502</v>
      </c>
      <c r="AZ199" s="99">
        <v>291062.95263290399</v>
      </c>
      <c r="BA199" s="99">
        <v>10812.480779290199</v>
      </c>
      <c r="BB199" s="99">
        <v>0</v>
      </c>
      <c r="BC199" s="99">
        <v>1247693.86062622</v>
      </c>
      <c r="BD199" s="99">
        <v>6666.8906908035297</v>
      </c>
      <c r="BE199" s="99">
        <v>0</v>
      </c>
      <c r="BF199" s="99">
        <v>4472.6492538452103</v>
      </c>
      <c r="BG199" s="99">
        <v>441256.11649322498</v>
      </c>
      <c r="BH199" s="99">
        <v>0</v>
      </c>
      <c r="BI199" s="99">
        <v>190878.40692329401</v>
      </c>
      <c r="BJ199" s="99">
        <v>149415.43381690999</v>
      </c>
      <c r="BK199" s="99">
        <v>0</v>
      </c>
      <c r="BL199" s="99">
        <v>0</v>
      </c>
      <c r="BM199" s="99">
        <v>0</v>
      </c>
      <c r="BN199" s="99">
        <v>0</v>
      </c>
      <c r="BO199" s="99">
        <v>0</v>
      </c>
      <c r="BP199" s="99">
        <v>0</v>
      </c>
      <c r="BQ199" s="99">
        <v>0</v>
      </c>
      <c r="BR199" s="99">
        <v>1300.7618598938</v>
      </c>
      <c r="BS199" s="99">
        <v>96868.596649169893</v>
      </c>
      <c r="BT199" s="99">
        <v>2097.6297656297702</v>
      </c>
      <c r="BU199" s="99">
        <v>0</v>
      </c>
      <c r="BV199" s="99">
        <v>244793.55793380699</v>
      </c>
      <c r="BW199" s="99">
        <v>658.62662418186699</v>
      </c>
      <c r="BX199" s="99">
        <v>0</v>
      </c>
      <c r="BY199" s="99">
        <v>0</v>
      </c>
      <c r="BZ199" s="99">
        <v>0</v>
      </c>
      <c r="CA199" s="99">
        <v>1695.9171125292801</v>
      </c>
      <c r="CB199" s="99">
        <v>204794.20354652399</v>
      </c>
      <c r="CC199" s="99">
        <v>1589933.6309356701</v>
      </c>
      <c r="CD199" s="99">
        <v>347592.90182113601</v>
      </c>
      <c r="CE199" s="99">
        <v>64.716239081695704</v>
      </c>
      <c r="CF199" s="99">
        <v>10287.2412132025</v>
      </c>
      <c r="CG199" s="99">
        <v>80238.3968381882</v>
      </c>
      <c r="CH199" s="99">
        <v>0</v>
      </c>
      <c r="CI199" s="99">
        <v>1759.8777243792999</v>
      </c>
      <c r="CJ199" s="99">
        <v>215557.63458061201</v>
      </c>
      <c r="CK199" s="99">
        <v>1670276.3178253199</v>
      </c>
      <c r="CL199" s="99">
        <v>359277.73050689697</v>
      </c>
      <c r="CM199" s="188">
        <v>2171.0787608921501</v>
      </c>
      <c r="CN199" s="188">
        <v>358559.31145477301</v>
      </c>
      <c r="CO199" s="188">
        <v>2116598.7000732399</v>
      </c>
      <c r="CP199" s="99">
        <v>359277.73050689697</v>
      </c>
      <c r="CQ199" s="99">
        <v>0</v>
      </c>
      <c r="CR199" s="99">
        <v>0</v>
      </c>
      <c r="CS199" s="99">
        <v>0</v>
      </c>
      <c r="CT199" s="99">
        <v>0</v>
      </c>
      <c r="CU199" s="98">
        <v>389.04520346200002</v>
      </c>
      <c r="CV199" s="98">
        <v>476.37688078399998</v>
      </c>
    </row>
    <row r="200" spans="1:100" x14ac:dyDescent="0.2">
      <c r="A200" s="98" t="s">
        <v>54</v>
      </c>
      <c r="B200" s="100">
        <v>39965</v>
      </c>
      <c r="C200" s="99">
        <v>0</v>
      </c>
      <c r="D200" s="99">
        <v>1375.01598055661</v>
      </c>
      <c r="E200" s="99">
        <v>375.87826527655102</v>
      </c>
      <c r="F200" s="99">
        <v>0</v>
      </c>
      <c r="G200" s="99">
        <v>0</v>
      </c>
      <c r="H200" s="99">
        <v>0</v>
      </c>
      <c r="I200" s="99">
        <v>0</v>
      </c>
      <c r="J200" s="99">
        <v>433.94527100399102</v>
      </c>
      <c r="K200" s="99">
        <v>0</v>
      </c>
      <c r="L200" s="99">
        <v>72.842401512898505</v>
      </c>
      <c r="M200" s="99">
        <v>5.4459350009565197</v>
      </c>
      <c r="N200" s="99">
        <v>197.93054345063899</v>
      </c>
      <c r="O200" s="99">
        <v>39.748654277529603</v>
      </c>
      <c r="P200" s="99">
        <v>0</v>
      </c>
      <c r="Q200" s="99">
        <v>1470.2592504173499</v>
      </c>
      <c r="R200" s="99">
        <v>9.8709213769761792</v>
      </c>
      <c r="S200" s="99">
        <v>0</v>
      </c>
      <c r="T200" s="99">
        <v>5.0444307479192503</v>
      </c>
      <c r="U200" s="99">
        <v>436.89764321595402</v>
      </c>
      <c r="V200" s="99">
        <v>0</v>
      </c>
      <c r="W200" s="99">
        <v>153352.28198242199</v>
      </c>
      <c r="X200" s="99">
        <v>60973.333549499497</v>
      </c>
      <c r="Y200" s="99">
        <v>0</v>
      </c>
      <c r="Z200" s="99">
        <v>0</v>
      </c>
      <c r="AA200" s="99">
        <v>0</v>
      </c>
      <c r="AB200" s="99">
        <v>0</v>
      </c>
      <c r="AC200" s="99">
        <v>145487.98140144299</v>
      </c>
      <c r="AD200" s="99">
        <v>0</v>
      </c>
      <c r="AE200" s="99">
        <v>3300.0118673443799</v>
      </c>
      <c r="AF200" s="99">
        <v>583.37449374795005</v>
      </c>
      <c r="AG200" s="99">
        <v>38020.189984798402</v>
      </c>
      <c r="AH200" s="99">
        <v>1187.91855809093</v>
      </c>
      <c r="AI200" s="99">
        <v>0</v>
      </c>
      <c r="AJ200" s="99">
        <v>168035.51257133501</v>
      </c>
      <c r="AK200" s="99">
        <v>1254.4485161006501</v>
      </c>
      <c r="AL200" s="99">
        <v>0</v>
      </c>
      <c r="AM200" s="99">
        <v>671.48196859657799</v>
      </c>
      <c r="AN200" s="99">
        <v>146574.41588973999</v>
      </c>
      <c r="AO200" s="99">
        <v>0</v>
      </c>
      <c r="AP200" s="99">
        <v>1205587.07850647</v>
      </c>
      <c r="AQ200" s="99">
        <v>449711.04893493699</v>
      </c>
      <c r="AR200" s="99">
        <v>0</v>
      </c>
      <c r="AS200" s="99">
        <v>0</v>
      </c>
      <c r="AT200" s="99">
        <v>0</v>
      </c>
      <c r="AU200" s="99">
        <v>0</v>
      </c>
      <c r="AV200" s="99">
        <v>464491.77482604998</v>
      </c>
      <c r="AW200" s="99">
        <v>0</v>
      </c>
      <c r="AX200" s="99">
        <v>28915.728913784002</v>
      </c>
      <c r="AY200" s="99">
        <v>4358.2520253062203</v>
      </c>
      <c r="AZ200" s="99">
        <v>286832.18700790399</v>
      </c>
      <c r="BA200" s="99">
        <v>11690.4093315601</v>
      </c>
      <c r="BB200" s="99">
        <v>0</v>
      </c>
      <c r="BC200" s="99">
        <v>1327727.5735778799</v>
      </c>
      <c r="BD200" s="99">
        <v>9579.49758315086</v>
      </c>
      <c r="BE200" s="99">
        <v>0</v>
      </c>
      <c r="BF200" s="99">
        <v>5466.9648013114902</v>
      </c>
      <c r="BG200" s="99">
        <v>467040.43741607701</v>
      </c>
      <c r="BH200" s="99">
        <v>0</v>
      </c>
      <c r="BI200" s="99">
        <v>209525.53864288301</v>
      </c>
      <c r="BJ200" s="99">
        <v>147318.639596939</v>
      </c>
      <c r="BK200" s="99">
        <v>0</v>
      </c>
      <c r="BL200" s="99">
        <v>0</v>
      </c>
      <c r="BM200" s="99">
        <v>0</v>
      </c>
      <c r="BN200" s="99">
        <v>0</v>
      </c>
      <c r="BO200" s="99">
        <v>0</v>
      </c>
      <c r="BP200" s="99">
        <v>0</v>
      </c>
      <c r="BQ200" s="99">
        <v>0</v>
      </c>
      <c r="BR200" s="99">
        <v>1435.7229753583699</v>
      </c>
      <c r="BS200" s="99">
        <v>98268.8575963974</v>
      </c>
      <c r="BT200" s="99">
        <v>2260.3989273607699</v>
      </c>
      <c r="BU200" s="99">
        <v>0</v>
      </c>
      <c r="BV200" s="99">
        <v>251922.84936142</v>
      </c>
      <c r="BW200" s="99">
        <v>926.27094190567698</v>
      </c>
      <c r="BX200" s="99">
        <v>0</v>
      </c>
      <c r="BY200" s="99">
        <v>0</v>
      </c>
      <c r="BZ200" s="99">
        <v>0</v>
      </c>
      <c r="CA200" s="99">
        <v>1752.3311135172801</v>
      </c>
      <c r="CB200" s="99">
        <v>215232.910913467</v>
      </c>
      <c r="CC200" s="99">
        <v>1677589.90441895</v>
      </c>
      <c r="CD200" s="99">
        <v>354852.01334381098</v>
      </c>
      <c r="CE200" s="99">
        <v>69.829378874972505</v>
      </c>
      <c r="CF200" s="99">
        <v>11487.354955196401</v>
      </c>
      <c r="CG200" s="99">
        <v>88896.137162208601</v>
      </c>
      <c r="CH200" s="99">
        <v>0</v>
      </c>
      <c r="CI200" s="99">
        <v>1822.7942683696699</v>
      </c>
      <c r="CJ200" s="99">
        <v>225270.62791252101</v>
      </c>
      <c r="CK200" s="99">
        <v>1767651.6502380399</v>
      </c>
      <c r="CL200" s="99">
        <v>368284.506538391</v>
      </c>
      <c r="CM200" s="188">
        <v>2250.5044489800898</v>
      </c>
      <c r="CN200" s="188">
        <v>375301.78929138201</v>
      </c>
      <c r="CO200" s="188">
        <v>2226420.2138977102</v>
      </c>
      <c r="CP200" s="99">
        <v>368284.506538391</v>
      </c>
      <c r="CQ200" s="99">
        <v>0</v>
      </c>
      <c r="CR200" s="99">
        <v>0</v>
      </c>
      <c r="CS200" s="99">
        <v>0</v>
      </c>
      <c r="CT200" s="99">
        <v>0</v>
      </c>
      <c r="CU200" s="98">
        <v>380.89161657</v>
      </c>
      <c r="CV200" s="98">
        <v>498.12616410800001</v>
      </c>
    </row>
    <row r="201" spans="1:100" x14ac:dyDescent="0.2">
      <c r="A201" s="98" t="s">
        <v>54</v>
      </c>
      <c r="B201" s="100">
        <v>40057</v>
      </c>
      <c r="C201" s="99">
        <v>0</v>
      </c>
      <c r="D201" s="99">
        <v>1413.48873871565</v>
      </c>
      <c r="E201" s="99">
        <v>364.12417266145297</v>
      </c>
      <c r="F201" s="99">
        <v>0</v>
      </c>
      <c r="G201" s="99">
        <v>0</v>
      </c>
      <c r="H201" s="99">
        <v>0</v>
      </c>
      <c r="I201" s="99">
        <v>0</v>
      </c>
      <c r="J201" s="99">
        <v>451.99920931458502</v>
      </c>
      <c r="K201" s="99">
        <v>0</v>
      </c>
      <c r="L201" s="99">
        <v>79.560313299298301</v>
      </c>
      <c r="M201" s="99">
        <v>5.3541272159782203</v>
      </c>
      <c r="N201" s="99">
        <v>219.29893322661499</v>
      </c>
      <c r="O201" s="99">
        <v>38.480909557547399</v>
      </c>
      <c r="P201" s="99">
        <v>0</v>
      </c>
      <c r="Q201" s="99">
        <v>1496.6030356287999</v>
      </c>
      <c r="R201" s="99">
        <v>10.027185744489501</v>
      </c>
      <c r="S201" s="99">
        <v>0</v>
      </c>
      <c r="T201" s="99">
        <v>4.8524736617109703</v>
      </c>
      <c r="U201" s="99">
        <v>453.66206975653802</v>
      </c>
      <c r="V201" s="99">
        <v>0</v>
      </c>
      <c r="W201" s="99">
        <v>157836.277591705</v>
      </c>
      <c r="X201" s="99">
        <v>61117.047269344301</v>
      </c>
      <c r="Y201" s="99">
        <v>0</v>
      </c>
      <c r="Z201" s="99">
        <v>0</v>
      </c>
      <c r="AA201" s="99">
        <v>0</v>
      </c>
      <c r="AB201" s="99">
        <v>0</v>
      </c>
      <c r="AC201" s="99">
        <v>149359.57601928699</v>
      </c>
      <c r="AD201" s="99">
        <v>0</v>
      </c>
      <c r="AE201" s="99">
        <v>3587.4348555803299</v>
      </c>
      <c r="AF201" s="99">
        <v>460.20203607156901</v>
      </c>
      <c r="AG201" s="99">
        <v>42096.951558589899</v>
      </c>
      <c r="AH201" s="99">
        <v>1647.1099121570601</v>
      </c>
      <c r="AI201" s="99">
        <v>0</v>
      </c>
      <c r="AJ201" s="99">
        <v>167611.30453300499</v>
      </c>
      <c r="AK201" s="99">
        <v>783.95230758190201</v>
      </c>
      <c r="AL201" s="99">
        <v>0</v>
      </c>
      <c r="AM201" s="99">
        <v>872.60981822758902</v>
      </c>
      <c r="AN201" s="99">
        <v>149873.26077461199</v>
      </c>
      <c r="AO201" s="99">
        <v>0</v>
      </c>
      <c r="AP201" s="99">
        <v>1261667.12780762</v>
      </c>
      <c r="AQ201" s="99">
        <v>453202.872264862</v>
      </c>
      <c r="AR201" s="99">
        <v>0</v>
      </c>
      <c r="AS201" s="99">
        <v>0</v>
      </c>
      <c r="AT201" s="99">
        <v>0</v>
      </c>
      <c r="AU201" s="99">
        <v>0</v>
      </c>
      <c r="AV201" s="99">
        <v>482891.23500061</v>
      </c>
      <c r="AW201" s="99">
        <v>0</v>
      </c>
      <c r="AX201" s="99">
        <v>32561.787248134598</v>
      </c>
      <c r="AY201" s="99">
        <v>3561.4373091459302</v>
      </c>
      <c r="AZ201" s="99">
        <v>322494.52632904099</v>
      </c>
      <c r="BA201" s="99">
        <v>14602.7204215527</v>
      </c>
      <c r="BB201" s="99">
        <v>0</v>
      </c>
      <c r="BC201" s="99">
        <v>1325196.4808044401</v>
      </c>
      <c r="BD201" s="99">
        <v>6115.3330044150398</v>
      </c>
      <c r="BE201" s="99">
        <v>0</v>
      </c>
      <c r="BF201" s="99">
        <v>6029.7304878830901</v>
      </c>
      <c r="BG201" s="99">
        <v>483796.33708572399</v>
      </c>
      <c r="BH201" s="99">
        <v>0</v>
      </c>
      <c r="BI201" s="99">
        <v>248595.43885612499</v>
      </c>
      <c r="BJ201" s="99">
        <v>147660.772695541</v>
      </c>
      <c r="BK201" s="99">
        <v>0</v>
      </c>
      <c r="BL201" s="99">
        <v>0</v>
      </c>
      <c r="BM201" s="99">
        <v>0</v>
      </c>
      <c r="BN201" s="99">
        <v>0</v>
      </c>
      <c r="BO201" s="99">
        <v>0</v>
      </c>
      <c r="BP201" s="99">
        <v>0</v>
      </c>
      <c r="BQ201" s="99">
        <v>0</v>
      </c>
      <c r="BR201" s="99">
        <v>1092.9561782032299</v>
      </c>
      <c r="BS201" s="99">
        <v>111743.636256218</v>
      </c>
      <c r="BT201" s="99">
        <v>2947.0773968100498</v>
      </c>
      <c r="BU201" s="99">
        <v>0</v>
      </c>
      <c r="BV201" s="99">
        <v>255210.170433044</v>
      </c>
      <c r="BW201" s="99">
        <v>594.49210103601195</v>
      </c>
      <c r="BX201" s="99">
        <v>0</v>
      </c>
      <c r="BY201" s="99">
        <v>0</v>
      </c>
      <c r="BZ201" s="99">
        <v>0</v>
      </c>
      <c r="CA201" s="99">
        <v>1777.99325464666</v>
      </c>
      <c r="CB201" s="99">
        <v>218619.19770813</v>
      </c>
      <c r="CC201" s="99">
        <v>1703641.71638489</v>
      </c>
      <c r="CD201" s="99">
        <v>370553.56653595</v>
      </c>
      <c r="CE201" s="99">
        <v>74.221700076945098</v>
      </c>
      <c r="CF201" s="99">
        <v>12434.121258854901</v>
      </c>
      <c r="CG201" s="99">
        <v>95320.660256385803</v>
      </c>
      <c r="CH201" s="99">
        <v>0</v>
      </c>
      <c r="CI201" s="99">
        <v>1852.15750564635</v>
      </c>
      <c r="CJ201" s="99">
        <v>229405.902420044</v>
      </c>
      <c r="CK201" s="99">
        <v>1797914.2639617899</v>
      </c>
      <c r="CL201" s="99">
        <v>386043.82048416103</v>
      </c>
      <c r="CM201" s="188">
        <v>2310.14646148682</v>
      </c>
      <c r="CN201" s="188">
        <v>384983.88659286499</v>
      </c>
      <c r="CO201" s="188">
        <v>2296464.9430236798</v>
      </c>
      <c r="CP201" s="99">
        <v>386043.82048416103</v>
      </c>
      <c r="CQ201" s="99">
        <v>0</v>
      </c>
      <c r="CR201" s="99">
        <v>0</v>
      </c>
      <c r="CS201" s="99">
        <v>0</v>
      </c>
      <c r="CT201" s="99">
        <v>0</v>
      </c>
      <c r="CU201" s="98">
        <v>365.42995206199998</v>
      </c>
      <c r="CV201" s="98">
        <v>519.98719291999998</v>
      </c>
    </row>
    <row r="202" spans="1:100" x14ac:dyDescent="0.2">
      <c r="A202" s="98" t="s">
        <v>54</v>
      </c>
      <c r="B202" s="100">
        <v>40148</v>
      </c>
      <c r="C202" s="99">
        <v>0</v>
      </c>
      <c r="D202" s="99">
        <v>1459.74538111687</v>
      </c>
      <c r="E202" s="99">
        <v>358.03550231456802</v>
      </c>
      <c r="F202" s="99">
        <v>0</v>
      </c>
      <c r="G202" s="99">
        <v>0</v>
      </c>
      <c r="H202" s="99">
        <v>0</v>
      </c>
      <c r="I202" s="99">
        <v>0</v>
      </c>
      <c r="J202" s="99">
        <v>466.45833707600798</v>
      </c>
      <c r="K202" s="99">
        <v>0</v>
      </c>
      <c r="L202" s="99">
        <v>87.219271268695607</v>
      </c>
      <c r="M202" s="99">
        <v>5.5430911059956998</v>
      </c>
      <c r="N202" s="99">
        <v>217.98182999901499</v>
      </c>
      <c r="O202" s="99">
        <v>44.8682687510736</v>
      </c>
      <c r="P202" s="99">
        <v>0</v>
      </c>
      <c r="Q202" s="99">
        <v>1506.0088817626199</v>
      </c>
      <c r="R202" s="99">
        <v>9.7275844091782293</v>
      </c>
      <c r="S202" s="99">
        <v>0</v>
      </c>
      <c r="T202" s="99">
        <v>3.9108501231821702</v>
      </c>
      <c r="U202" s="99">
        <v>469.29413652419998</v>
      </c>
      <c r="V202" s="99">
        <v>0</v>
      </c>
      <c r="W202" s="99">
        <v>154168.70648002601</v>
      </c>
      <c r="X202" s="99">
        <v>58415.873897075697</v>
      </c>
      <c r="Y202" s="99">
        <v>0</v>
      </c>
      <c r="Z202" s="99">
        <v>0</v>
      </c>
      <c r="AA202" s="99">
        <v>0</v>
      </c>
      <c r="AB202" s="99">
        <v>0</v>
      </c>
      <c r="AC202" s="99">
        <v>163676.62800598101</v>
      </c>
      <c r="AD202" s="99">
        <v>0</v>
      </c>
      <c r="AE202" s="99">
        <v>3488.6310822963701</v>
      </c>
      <c r="AF202" s="99">
        <v>704.70752169936895</v>
      </c>
      <c r="AG202" s="99">
        <v>41539.944148063703</v>
      </c>
      <c r="AH202" s="99">
        <v>1754.7528851777299</v>
      </c>
      <c r="AI202" s="99">
        <v>0</v>
      </c>
      <c r="AJ202" s="99">
        <v>162023.72096061701</v>
      </c>
      <c r="AK202" s="99">
        <v>1119.01219804585</v>
      </c>
      <c r="AL202" s="99">
        <v>0</v>
      </c>
      <c r="AM202" s="99">
        <v>897.28018414974201</v>
      </c>
      <c r="AN202" s="99">
        <v>164514.84787559501</v>
      </c>
      <c r="AO202" s="99">
        <v>0</v>
      </c>
      <c r="AP202" s="99">
        <v>1243870.0847930899</v>
      </c>
      <c r="AQ202" s="99">
        <v>435461.35794830299</v>
      </c>
      <c r="AR202" s="99">
        <v>0</v>
      </c>
      <c r="AS202" s="99">
        <v>0</v>
      </c>
      <c r="AT202" s="99">
        <v>0</v>
      </c>
      <c r="AU202" s="99">
        <v>0</v>
      </c>
      <c r="AV202" s="99">
        <v>528756.20829009998</v>
      </c>
      <c r="AW202" s="99">
        <v>0</v>
      </c>
      <c r="AX202" s="99">
        <v>33288.359409332297</v>
      </c>
      <c r="AY202" s="99">
        <v>5109.0966061949703</v>
      </c>
      <c r="AZ202" s="99">
        <v>325939.32930374099</v>
      </c>
      <c r="BA202" s="99">
        <v>14933.4713970423</v>
      </c>
      <c r="BB202" s="99">
        <v>0</v>
      </c>
      <c r="BC202" s="99">
        <v>1292208.9762115499</v>
      </c>
      <c r="BD202" s="99">
        <v>8359.9430719613993</v>
      </c>
      <c r="BE202" s="99">
        <v>0</v>
      </c>
      <c r="BF202" s="99">
        <v>5740.3769991993904</v>
      </c>
      <c r="BG202" s="99">
        <v>532921.76432800305</v>
      </c>
      <c r="BH202" s="99">
        <v>0</v>
      </c>
      <c r="BI202" s="99">
        <v>212757.92375755301</v>
      </c>
      <c r="BJ202" s="99">
        <v>144720.84538268999</v>
      </c>
      <c r="BK202" s="99">
        <v>0</v>
      </c>
      <c r="BL202" s="99">
        <v>0</v>
      </c>
      <c r="BM202" s="99">
        <v>0</v>
      </c>
      <c r="BN202" s="99">
        <v>0</v>
      </c>
      <c r="BO202" s="99">
        <v>0</v>
      </c>
      <c r="BP202" s="99">
        <v>0</v>
      </c>
      <c r="BQ202" s="99">
        <v>0</v>
      </c>
      <c r="BR202" s="99">
        <v>1479.12447845936</v>
      </c>
      <c r="BS202" s="99">
        <v>110513.8207407</v>
      </c>
      <c r="BT202" s="99">
        <v>2853.9628548324099</v>
      </c>
      <c r="BU202" s="99">
        <v>0</v>
      </c>
      <c r="BV202" s="99">
        <v>252084.575548172</v>
      </c>
      <c r="BW202" s="99">
        <v>842.37730830907799</v>
      </c>
      <c r="BX202" s="99">
        <v>0</v>
      </c>
      <c r="BY202" s="99">
        <v>0</v>
      </c>
      <c r="BZ202" s="99">
        <v>0</v>
      </c>
      <c r="CA202" s="99">
        <v>1816.2063988894199</v>
      </c>
      <c r="CB202" s="99">
        <v>211773.16636085499</v>
      </c>
      <c r="CC202" s="99">
        <v>1668396.89505005</v>
      </c>
      <c r="CD202" s="99">
        <v>362721.052631378</v>
      </c>
      <c r="CE202" s="99">
        <v>77.743144946172805</v>
      </c>
      <c r="CF202" s="99">
        <v>13034.7392935753</v>
      </c>
      <c r="CG202" s="99">
        <v>98402.521231651306</v>
      </c>
      <c r="CH202" s="99">
        <v>0</v>
      </c>
      <c r="CI202" s="99">
        <v>1894.17021566629</v>
      </c>
      <c r="CJ202" s="99">
        <v>226686.66706657401</v>
      </c>
      <c r="CK202" s="99">
        <v>1765671.05076599</v>
      </c>
      <c r="CL202" s="99">
        <v>379291.55267715501</v>
      </c>
      <c r="CM202" s="188">
        <v>2353.2698099911199</v>
      </c>
      <c r="CN202" s="188">
        <v>392481.15630721999</v>
      </c>
      <c r="CO202" s="188">
        <v>2320456.6510314899</v>
      </c>
      <c r="CP202" s="99">
        <v>379291.55267715501</v>
      </c>
      <c r="CQ202" s="99">
        <v>0</v>
      </c>
      <c r="CR202" s="99">
        <v>0</v>
      </c>
      <c r="CS202" s="99">
        <v>0</v>
      </c>
      <c r="CT202" s="99">
        <v>0</v>
      </c>
      <c r="CU202" s="98">
        <v>361.21304774800001</v>
      </c>
      <c r="CV202" s="98">
        <v>537.70298115799994</v>
      </c>
    </row>
    <row r="203" spans="1:100" x14ac:dyDescent="0.2">
      <c r="A203" s="98" t="s">
        <v>54</v>
      </c>
      <c r="B203" s="100">
        <v>40238</v>
      </c>
      <c r="C203" s="99">
        <v>0</v>
      </c>
      <c r="D203" s="99">
        <v>1505.82531012595</v>
      </c>
      <c r="E203" s="99">
        <v>340.71357239037798</v>
      </c>
      <c r="F203" s="99">
        <v>0</v>
      </c>
      <c r="G203" s="99">
        <v>0</v>
      </c>
      <c r="H203" s="99">
        <v>0</v>
      </c>
      <c r="I203" s="99">
        <v>0</v>
      </c>
      <c r="J203" s="99">
        <v>468.65442003309698</v>
      </c>
      <c r="K203" s="99">
        <v>0</v>
      </c>
      <c r="L203" s="99">
        <v>111.614286667667</v>
      </c>
      <c r="M203" s="99">
        <v>5.6011838569538703</v>
      </c>
      <c r="N203" s="99">
        <v>208.424470230937</v>
      </c>
      <c r="O203" s="99">
        <v>42.866346496623002</v>
      </c>
      <c r="P203" s="99">
        <v>0</v>
      </c>
      <c r="Q203" s="99">
        <v>1511.3857804089801</v>
      </c>
      <c r="R203" s="99">
        <v>14.6279905320844</v>
      </c>
      <c r="S203" s="99">
        <v>0</v>
      </c>
      <c r="T203" s="99">
        <v>4.1674836969468698</v>
      </c>
      <c r="U203" s="99">
        <v>468.94071263074898</v>
      </c>
      <c r="V203" s="99">
        <v>0</v>
      </c>
      <c r="W203" s="99">
        <v>161489.707033157</v>
      </c>
      <c r="X203" s="99">
        <v>55152.252806186698</v>
      </c>
      <c r="Y203" s="99">
        <v>0</v>
      </c>
      <c r="Z203" s="99">
        <v>0</v>
      </c>
      <c r="AA203" s="99">
        <v>0</v>
      </c>
      <c r="AB203" s="99">
        <v>0</v>
      </c>
      <c r="AC203" s="99">
        <v>160942.92815399199</v>
      </c>
      <c r="AD203" s="99">
        <v>0</v>
      </c>
      <c r="AE203" s="99">
        <v>4887.7308098673802</v>
      </c>
      <c r="AF203" s="99">
        <v>924.09796231985104</v>
      </c>
      <c r="AG203" s="99">
        <v>38743.394247055097</v>
      </c>
      <c r="AH203" s="99">
        <v>1667.5274614989801</v>
      </c>
      <c r="AI203" s="99">
        <v>0</v>
      </c>
      <c r="AJ203" s="99">
        <v>167040.83823394799</v>
      </c>
      <c r="AK203" s="99">
        <v>1414.3037766367199</v>
      </c>
      <c r="AL203" s="99">
        <v>0</v>
      </c>
      <c r="AM203" s="99">
        <v>609.86662521958397</v>
      </c>
      <c r="AN203" s="99">
        <v>161266.37945747399</v>
      </c>
      <c r="AO203" s="99">
        <v>0</v>
      </c>
      <c r="AP203" s="99">
        <v>1309912.4990692099</v>
      </c>
      <c r="AQ203" s="99">
        <v>410897.50139617902</v>
      </c>
      <c r="AR203" s="99">
        <v>0</v>
      </c>
      <c r="AS203" s="99">
        <v>0</v>
      </c>
      <c r="AT203" s="99">
        <v>0</v>
      </c>
      <c r="AU203" s="99">
        <v>0</v>
      </c>
      <c r="AV203" s="99">
        <v>535615.30181884801</v>
      </c>
      <c r="AW203" s="99">
        <v>0</v>
      </c>
      <c r="AX203" s="99">
        <v>40957.758452415503</v>
      </c>
      <c r="AY203" s="99">
        <v>6709.7999491691598</v>
      </c>
      <c r="AZ203" s="99">
        <v>296058.02772522002</v>
      </c>
      <c r="BA203" s="99">
        <v>15078.3649922609</v>
      </c>
      <c r="BB203" s="99">
        <v>0</v>
      </c>
      <c r="BC203" s="99">
        <v>1342193.0118102999</v>
      </c>
      <c r="BD203" s="99">
        <v>10925.589658618001</v>
      </c>
      <c r="BE203" s="99">
        <v>0</v>
      </c>
      <c r="BF203" s="99">
        <v>4405.3231858015097</v>
      </c>
      <c r="BG203" s="99">
        <v>535926.83979034401</v>
      </c>
      <c r="BH203" s="99">
        <v>0</v>
      </c>
      <c r="BI203" s="99">
        <v>235487.35987663301</v>
      </c>
      <c r="BJ203" s="99">
        <v>129913.82925510401</v>
      </c>
      <c r="BK203" s="99">
        <v>0</v>
      </c>
      <c r="BL203" s="99">
        <v>0</v>
      </c>
      <c r="BM203" s="99">
        <v>0</v>
      </c>
      <c r="BN203" s="99">
        <v>0</v>
      </c>
      <c r="BO203" s="99">
        <v>0</v>
      </c>
      <c r="BP203" s="99">
        <v>0</v>
      </c>
      <c r="BQ203" s="99">
        <v>0</v>
      </c>
      <c r="BR203" s="99">
        <v>1990.69679136574</v>
      </c>
      <c r="BS203" s="99">
        <v>98761.022217750506</v>
      </c>
      <c r="BT203" s="99">
        <v>2923.0938379764598</v>
      </c>
      <c r="BU203" s="99">
        <v>0</v>
      </c>
      <c r="BV203" s="99">
        <v>254749.83476257301</v>
      </c>
      <c r="BW203" s="99">
        <v>1156.65885834396</v>
      </c>
      <c r="BX203" s="99">
        <v>0</v>
      </c>
      <c r="BY203" s="99">
        <v>0</v>
      </c>
      <c r="BZ203" s="99">
        <v>0</v>
      </c>
      <c r="CA203" s="99">
        <v>1846.9108036309501</v>
      </c>
      <c r="CB203" s="99">
        <v>216866.864765167</v>
      </c>
      <c r="CC203" s="99">
        <v>1719452.72883606</v>
      </c>
      <c r="CD203" s="99">
        <v>361969.50166320801</v>
      </c>
      <c r="CE203" s="99">
        <v>84.9630714375526</v>
      </c>
      <c r="CF203" s="99">
        <v>13271.9072082043</v>
      </c>
      <c r="CG203" s="99">
        <v>104080.382128716</v>
      </c>
      <c r="CH203" s="99">
        <v>0</v>
      </c>
      <c r="CI203" s="99">
        <v>1931.24706919491</v>
      </c>
      <c r="CJ203" s="99">
        <v>231108.08807754499</v>
      </c>
      <c r="CK203" s="99">
        <v>1825195.0550079299</v>
      </c>
      <c r="CL203" s="99">
        <v>379763.23171615601</v>
      </c>
      <c r="CM203" s="188">
        <v>2390.2893996238699</v>
      </c>
      <c r="CN203" s="188">
        <v>394840.00678634603</v>
      </c>
      <c r="CO203" s="188">
        <v>2368065.4514160198</v>
      </c>
      <c r="CP203" s="99">
        <v>379763.23171615601</v>
      </c>
      <c r="CQ203" s="99">
        <v>0</v>
      </c>
      <c r="CR203" s="99">
        <v>0</v>
      </c>
      <c r="CS203" s="99">
        <v>0</v>
      </c>
      <c r="CT203" s="99">
        <v>0</v>
      </c>
      <c r="CU203" s="98">
        <v>341.47852736300001</v>
      </c>
      <c r="CV203" s="98">
        <v>544.71795304499994</v>
      </c>
    </row>
    <row r="204" spans="1:100" x14ac:dyDescent="0.2">
      <c r="A204" s="98" t="s">
        <v>54</v>
      </c>
      <c r="B204" s="100">
        <v>40330</v>
      </c>
      <c r="C204" s="99">
        <v>0</v>
      </c>
      <c r="D204" s="99">
        <v>1518.28373998404</v>
      </c>
      <c r="E204" s="99">
        <v>335.33582036197203</v>
      </c>
      <c r="F204" s="99">
        <v>0</v>
      </c>
      <c r="G204" s="99">
        <v>0</v>
      </c>
      <c r="H204" s="99">
        <v>0</v>
      </c>
      <c r="I204" s="99">
        <v>0</v>
      </c>
      <c r="J204" s="99">
        <v>484.76089418679499</v>
      </c>
      <c r="K204" s="99">
        <v>0</v>
      </c>
      <c r="L204" s="99">
        <v>136.10752601549001</v>
      </c>
      <c r="M204" s="99">
        <v>6.5067830009502403</v>
      </c>
      <c r="N204" s="99">
        <v>210.717489920557</v>
      </c>
      <c r="O204" s="99">
        <v>44.490950162522502</v>
      </c>
      <c r="P204" s="99">
        <v>0</v>
      </c>
      <c r="Q204" s="99">
        <v>1485.43411706388</v>
      </c>
      <c r="R204" s="99">
        <v>13.6359216549899</v>
      </c>
      <c r="S204" s="99">
        <v>0</v>
      </c>
      <c r="T204" s="99">
        <v>2.0408811002562302</v>
      </c>
      <c r="U204" s="99">
        <v>484.84387277439203</v>
      </c>
      <c r="V204" s="99">
        <v>0</v>
      </c>
      <c r="W204" s="99">
        <v>158375.44991874701</v>
      </c>
      <c r="X204" s="99">
        <v>53943.383861541697</v>
      </c>
      <c r="Y204" s="99">
        <v>0</v>
      </c>
      <c r="Z204" s="99">
        <v>0</v>
      </c>
      <c r="AA204" s="99">
        <v>0</v>
      </c>
      <c r="AB204" s="99">
        <v>0</v>
      </c>
      <c r="AC204" s="99">
        <v>168101.684072495</v>
      </c>
      <c r="AD204" s="99">
        <v>0</v>
      </c>
      <c r="AE204" s="99">
        <v>10284.227268815001</v>
      </c>
      <c r="AF204" s="99">
        <v>589.24033971875895</v>
      </c>
      <c r="AG204" s="99">
        <v>38795.6091556549</v>
      </c>
      <c r="AH204" s="99">
        <v>1430.89437291026</v>
      </c>
      <c r="AI204" s="99">
        <v>0</v>
      </c>
      <c r="AJ204" s="99">
        <v>159498.41024017299</v>
      </c>
      <c r="AK204" s="99">
        <v>1182.18340978026</v>
      </c>
      <c r="AL204" s="99">
        <v>0</v>
      </c>
      <c r="AM204" s="99">
        <v>489.67208122834597</v>
      </c>
      <c r="AN204" s="99">
        <v>168422.35920906099</v>
      </c>
      <c r="AO204" s="99">
        <v>0</v>
      </c>
      <c r="AP204" s="99">
        <v>1276417.1735382101</v>
      </c>
      <c r="AQ204" s="99">
        <v>403447.10211563099</v>
      </c>
      <c r="AR204" s="99">
        <v>0</v>
      </c>
      <c r="AS204" s="99">
        <v>0</v>
      </c>
      <c r="AT204" s="99">
        <v>0</v>
      </c>
      <c r="AU204" s="99">
        <v>0</v>
      </c>
      <c r="AV204" s="99">
        <v>562039.47661590599</v>
      </c>
      <c r="AW204" s="99">
        <v>0</v>
      </c>
      <c r="AX204" s="99">
        <v>85467.198094367996</v>
      </c>
      <c r="AY204" s="99">
        <v>4359.4721811413801</v>
      </c>
      <c r="AZ204" s="99">
        <v>292808.72753524798</v>
      </c>
      <c r="BA204" s="99">
        <v>13917.6934869289</v>
      </c>
      <c r="BB204" s="99">
        <v>0</v>
      </c>
      <c r="BC204" s="99">
        <v>1281863.2303009001</v>
      </c>
      <c r="BD204" s="99">
        <v>9285.4040744304693</v>
      </c>
      <c r="BE204" s="99">
        <v>0</v>
      </c>
      <c r="BF204" s="99">
        <v>3966.9483610391599</v>
      </c>
      <c r="BG204" s="99">
        <v>562675.64527130104</v>
      </c>
      <c r="BH204" s="99">
        <v>0</v>
      </c>
      <c r="BI204" s="99">
        <v>220952.42498207101</v>
      </c>
      <c r="BJ204" s="99">
        <v>129850.599457741</v>
      </c>
      <c r="BK204" s="99">
        <v>0</v>
      </c>
      <c r="BL204" s="99">
        <v>0</v>
      </c>
      <c r="BM204" s="99">
        <v>0</v>
      </c>
      <c r="BN204" s="99">
        <v>0</v>
      </c>
      <c r="BO204" s="99">
        <v>0</v>
      </c>
      <c r="BP204" s="99">
        <v>0</v>
      </c>
      <c r="BQ204" s="99">
        <v>0</v>
      </c>
      <c r="BR204" s="99">
        <v>1415.43350403011</v>
      </c>
      <c r="BS204" s="99">
        <v>99809.9644050598</v>
      </c>
      <c r="BT204" s="99">
        <v>2691.3819901943202</v>
      </c>
      <c r="BU204" s="99">
        <v>0</v>
      </c>
      <c r="BV204" s="99">
        <v>237549.256311417</v>
      </c>
      <c r="BW204" s="99">
        <v>990.62591557949804</v>
      </c>
      <c r="BX204" s="99">
        <v>0</v>
      </c>
      <c r="BY204" s="99">
        <v>0</v>
      </c>
      <c r="BZ204" s="99">
        <v>0</v>
      </c>
      <c r="CA204" s="99">
        <v>1853.3090164959401</v>
      </c>
      <c r="CB204" s="99">
        <v>213086.78194999701</v>
      </c>
      <c r="CC204" s="99">
        <v>1692959.7621765099</v>
      </c>
      <c r="CD204" s="99">
        <v>343639.83139419602</v>
      </c>
      <c r="CE204" s="99">
        <v>81.802116898819804</v>
      </c>
      <c r="CF204" s="99">
        <v>12554.8624200821</v>
      </c>
      <c r="CG204" s="99">
        <v>98600.021840095505</v>
      </c>
      <c r="CH204" s="99">
        <v>0</v>
      </c>
      <c r="CI204" s="99">
        <v>1935.6321632116999</v>
      </c>
      <c r="CJ204" s="99">
        <v>224854.89581680301</v>
      </c>
      <c r="CK204" s="99">
        <v>1791917.6372070301</v>
      </c>
      <c r="CL204" s="99">
        <v>359887.62042236299</v>
      </c>
      <c r="CM204" s="188">
        <v>2411.5972954332801</v>
      </c>
      <c r="CN204" s="188">
        <v>396011.01621627802</v>
      </c>
      <c r="CO204" s="188">
        <v>2353483.8329467801</v>
      </c>
      <c r="CP204" s="99">
        <v>359887.62042236299</v>
      </c>
      <c r="CQ204" s="99">
        <v>0</v>
      </c>
      <c r="CR204" s="99">
        <v>0</v>
      </c>
      <c r="CS204" s="99">
        <v>0</v>
      </c>
      <c r="CT204" s="99">
        <v>0</v>
      </c>
      <c r="CU204" s="98">
        <v>335.34831167200002</v>
      </c>
      <c r="CV204" s="98">
        <v>561.10717253899998</v>
      </c>
    </row>
    <row r="205" spans="1:100" x14ac:dyDescent="0.2">
      <c r="A205" s="98" t="s">
        <v>54</v>
      </c>
      <c r="B205" s="100">
        <v>40422</v>
      </c>
      <c r="C205" s="99">
        <v>0</v>
      </c>
      <c r="D205" s="99">
        <v>1514.08325389028</v>
      </c>
      <c r="E205" s="99">
        <v>331.007561255246</v>
      </c>
      <c r="F205" s="99">
        <v>0</v>
      </c>
      <c r="G205" s="99">
        <v>0</v>
      </c>
      <c r="H205" s="99">
        <v>0</v>
      </c>
      <c r="I205" s="99">
        <v>0</v>
      </c>
      <c r="J205" s="99">
        <v>502.030595779419</v>
      </c>
      <c r="K205" s="99">
        <v>0</v>
      </c>
      <c r="L205" s="99">
        <v>86.363836410455406</v>
      </c>
      <c r="M205" s="99">
        <v>5.3835260109626697</v>
      </c>
      <c r="N205" s="99">
        <v>212.67233035527201</v>
      </c>
      <c r="O205" s="99">
        <v>41.984798636753098</v>
      </c>
      <c r="P205" s="99">
        <v>0</v>
      </c>
      <c r="Q205" s="99">
        <v>1556.56360065937</v>
      </c>
      <c r="R205" s="99">
        <v>11.9755453879479</v>
      </c>
      <c r="S205" s="99">
        <v>0</v>
      </c>
      <c r="T205" s="99">
        <v>2.8740515370445801</v>
      </c>
      <c r="U205" s="99">
        <v>502.78296689689199</v>
      </c>
      <c r="V205" s="99">
        <v>0</v>
      </c>
      <c r="W205" s="99">
        <v>167914.75625991801</v>
      </c>
      <c r="X205" s="99">
        <v>53116.467565536499</v>
      </c>
      <c r="Y205" s="99">
        <v>0</v>
      </c>
      <c r="Z205" s="99">
        <v>0</v>
      </c>
      <c r="AA205" s="99">
        <v>0</v>
      </c>
      <c r="AB205" s="99">
        <v>0</v>
      </c>
      <c r="AC205" s="99">
        <v>181308.923826218</v>
      </c>
      <c r="AD205" s="99">
        <v>0</v>
      </c>
      <c r="AE205" s="99">
        <v>3399.4141040742402</v>
      </c>
      <c r="AF205" s="99">
        <v>622.69627881050098</v>
      </c>
      <c r="AG205" s="99">
        <v>39865.307472228997</v>
      </c>
      <c r="AH205" s="99">
        <v>1211.6858977377401</v>
      </c>
      <c r="AI205" s="99">
        <v>0</v>
      </c>
      <c r="AJ205" s="99">
        <v>172574.19775199899</v>
      </c>
      <c r="AK205" s="99">
        <v>895.17784078419197</v>
      </c>
      <c r="AL205" s="99">
        <v>0</v>
      </c>
      <c r="AM205" s="99">
        <v>157.57368118688501</v>
      </c>
      <c r="AN205" s="99">
        <v>181659.200380325</v>
      </c>
      <c r="AO205" s="99">
        <v>0</v>
      </c>
      <c r="AP205" s="99">
        <v>1351588.99195862</v>
      </c>
      <c r="AQ205" s="99">
        <v>397947.81562805199</v>
      </c>
      <c r="AR205" s="99">
        <v>0</v>
      </c>
      <c r="AS205" s="99">
        <v>0</v>
      </c>
      <c r="AT205" s="99">
        <v>0</v>
      </c>
      <c r="AU205" s="99">
        <v>0</v>
      </c>
      <c r="AV205" s="99">
        <v>601887.10074615502</v>
      </c>
      <c r="AW205" s="99">
        <v>0</v>
      </c>
      <c r="AX205" s="99">
        <v>29456.0371410847</v>
      </c>
      <c r="AY205" s="99">
        <v>4648.3983736038199</v>
      </c>
      <c r="AZ205" s="99">
        <v>308070.56821823103</v>
      </c>
      <c r="BA205" s="99">
        <v>10836.481511473699</v>
      </c>
      <c r="BB205" s="99">
        <v>0</v>
      </c>
      <c r="BC205" s="99">
        <v>1388984.51702881</v>
      </c>
      <c r="BD205" s="99">
        <v>7900.8240836262703</v>
      </c>
      <c r="BE205" s="99">
        <v>0</v>
      </c>
      <c r="BF205" s="99">
        <v>1789.4071936607399</v>
      </c>
      <c r="BG205" s="99">
        <v>602197.64617157006</v>
      </c>
      <c r="BH205" s="99">
        <v>0</v>
      </c>
      <c r="BI205" s="99">
        <v>233831.26105117801</v>
      </c>
      <c r="BJ205" s="99">
        <v>128698.489979744</v>
      </c>
      <c r="BK205" s="99">
        <v>0</v>
      </c>
      <c r="BL205" s="99">
        <v>0</v>
      </c>
      <c r="BM205" s="99">
        <v>0</v>
      </c>
      <c r="BN205" s="99">
        <v>0</v>
      </c>
      <c r="BO205" s="99">
        <v>0</v>
      </c>
      <c r="BP205" s="99">
        <v>0</v>
      </c>
      <c r="BQ205" s="99">
        <v>0</v>
      </c>
      <c r="BR205" s="99">
        <v>1473.10434666276</v>
      </c>
      <c r="BS205" s="99">
        <v>105249.926712036</v>
      </c>
      <c r="BT205" s="99">
        <v>2188.91310638189</v>
      </c>
      <c r="BU205" s="99">
        <v>0</v>
      </c>
      <c r="BV205" s="99">
        <v>258897.205118179</v>
      </c>
      <c r="BW205" s="99">
        <v>856.13924217224098</v>
      </c>
      <c r="BX205" s="99">
        <v>0</v>
      </c>
      <c r="BY205" s="99">
        <v>0</v>
      </c>
      <c r="BZ205" s="99">
        <v>0</v>
      </c>
      <c r="CA205" s="99">
        <v>1846.92962241173</v>
      </c>
      <c r="CB205" s="99">
        <v>220481.87409591701</v>
      </c>
      <c r="CC205" s="99">
        <v>1750603.9391632101</v>
      </c>
      <c r="CD205" s="99">
        <v>366969.01299667399</v>
      </c>
      <c r="CE205" s="99">
        <v>85.654046347364797</v>
      </c>
      <c r="CF205" s="99">
        <v>12558.1185415983</v>
      </c>
      <c r="CG205" s="99">
        <v>102697.54968166399</v>
      </c>
      <c r="CH205" s="99">
        <v>0</v>
      </c>
      <c r="CI205" s="99">
        <v>1932.1921453774</v>
      </c>
      <c r="CJ205" s="99">
        <v>231406.77944183399</v>
      </c>
      <c r="CK205" s="99">
        <v>1852660.83660889</v>
      </c>
      <c r="CL205" s="99">
        <v>383974.22483825701</v>
      </c>
      <c r="CM205" s="188">
        <v>2434.0026769340002</v>
      </c>
      <c r="CN205" s="188">
        <v>416719.12795257597</v>
      </c>
      <c r="CO205" s="188">
        <v>2457196.0650939899</v>
      </c>
      <c r="CP205" s="99">
        <v>383974.22483825701</v>
      </c>
      <c r="CQ205" s="99">
        <v>0</v>
      </c>
      <c r="CR205" s="99">
        <v>0</v>
      </c>
      <c r="CS205" s="99">
        <v>0</v>
      </c>
      <c r="CT205" s="99">
        <v>0</v>
      </c>
      <c r="CU205" s="98">
        <v>331.03753339500003</v>
      </c>
      <c r="CV205" s="98">
        <v>578.63255441499996</v>
      </c>
    </row>
    <row r="206" spans="1:100" x14ac:dyDescent="0.2">
      <c r="A206" s="98" t="s">
        <v>54</v>
      </c>
      <c r="B206" s="100">
        <v>40513</v>
      </c>
      <c r="C206" s="99">
        <v>0</v>
      </c>
      <c r="D206" s="99">
        <v>1490.1640912294399</v>
      </c>
      <c r="E206" s="99">
        <v>319.940041474998</v>
      </c>
      <c r="F206" s="99">
        <v>0</v>
      </c>
      <c r="G206" s="99">
        <v>0</v>
      </c>
      <c r="H206" s="99">
        <v>0</v>
      </c>
      <c r="I206" s="99">
        <v>0</v>
      </c>
      <c r="J206" s="99">
        <v>510.624792523682</v>
      </c>
      <c r="K206" s="99">
        <v>0</v>
      </c>
      <c r="L206" s="99">
        <v>105.10501557868</v>
      </c>
      <c r="M206" s="99">
        <v>4.7138058029813701</v>
      </c>
      <c r="N206" s="99">
        <v>217.87354319542601</v>
      </c>
      <c r="O206" s="99">
        <v>43.757635795511298</v>
      </c>
      <c r="P206" s="99">
        <v>0</v>
      </c>
      <c r="Q206" s="99">
        <v>1496.9627457410099</v>
      </c>
      <c r="R206" s="99">
        <v>11.762351194862299</v>
      </c>
      <c r="S206" s="99">
        <v>0</v>
      </c>
      <c r="T206" s="99">
        <v>4.9480384060880196</v>
      </c>
      <c r="U206" s="99">
        <v>513.51304045319603</v>
      </c>
      <c r="V206" s="99">
        <v>0</v>
      </c>
      <c r="W206" s="99">
        <v>164237.74805450399</v>
      </c>
      <c r="X206" s="99">
        <v>52378.960391998298</v>
      </c>
      <c r="Y206" s="99">
        <v>0</v>
      </c>
      <c r="Z206" s="99">
        <v>0</v>
      </c>
      <c r="AA206" s="99">
        <v>0</v>
      </c>
      <c r="AB206" s="99">
        <v>0</v>
      </c>
      <c r="AC206" s="99">
        <v>182743.58253288301</v>
      </c>
      <c r="AD206" s="99">
        <v>0</v>
      </c>
      <c r="AE206" s="99">
        <v>3815.9711018204698</v>
      </c>
      <c r="AF206" s="99">
        <v>464.59444218128903</v>
      </c>
      <c r="AG206" s="99">
        <v>40855.319390773802</v>
      </c>
      <c r="AH206" s="99">
        <v>1297.53437976539</v>
      </c>
      <c r="AI206" s="99">
        <v>0</v>
      </c>
      <c r="AJ206" s="99">
        <v>167498.80974197399</v>
      </c>
      <c r="AK206" s="99">
        <v>862.65627764910505</v>
      </c>
      <c r="AL206" s="99">
        <v>0</v>
      </c>
      <c r="AM206" s="99">
        <v>212.25815311819301</v>
      </c>
      <c r="AN206" s="99">
        <v>183014.269804001</v>
      </c>
      <c r="AO206" s="99">
        <v>0</v>
      </c>
      <c r="AP206" s="99">
        <v>1334280.79614258</v>
      </c>
      <c r="AQ206" s="99">
        <v>392419.18864822399</v>
      </c>
      <c r="AR206" s="99">
        <v>0</v>
      </c>
      <c r="AS206" s="99">
        <v>0</v>
      </c>
      <c r="AT206" s="99">
        <v>0</v>
      </c>
      <c r="AU206" s="99">
        <v>0</v>
      </c>
      <c r="AV206" s="99">
        <v>613104.43837738002</v>
      </c>
      <c r="AW206" s="99">
        <v>0</v>
      </c>
      <c r="AX206" s="99">
        <v>37548.642642498002</v>
      </c>
      <c r="AY206" s="99">
        <v>3418.8903460800602</v>
      </c>
      <c r="AZ206" s="99">
        <v>326902.030776978</v>
      </c>
      <c r="BA206" s="99">
        <v>12055.348594069501</v>
      </c>
      <c r="BB206" s="99">
        <v>0</v>
      </c>
      <c r="BC206" s="99">
        <v>1345580.61659241</v>
      </c>
      <c r="BD206" s="99">
        <v>8950.0725139379501</v>
      </c>
      <c r="BE206" s="99">
        <v>0</v>
      </c>
      <c r="BF206" s="99">
        <v>9372.0148684978503</v>
      </c>
      <c r="BG206" s="99">
        <v>615455.14280700695</v>
      </c>
      <c r="BH206" s="99">
        <v>0</v>
      </c>
      <c r="BI206" s="99">
        <v>231743.258464813</v>
      </c>
      <c r="BJ206" s="99">
        <v>128754.38872337301</v>
      </c>
      <c r="BK206" s="99">
        <v>0</v>
      </c>
      <c r="BL206" s="99">
        <v>0</v>
      </c>
      <c r="BM206" s="99">
        <v>0</v>
      </c>
      <c r="BN206" s="99">
        <v>0</v>
      </c>
      <c r="BO206" s="99">
        <v>0</v>
      </c>
      <c r="BP206" s="99">
        <v>0</v>
      </c>
      <c r="BQ206" s="99">
        <v>0</v>
      </c>
      <c r="BR206" s="99">
        <v>1172.67843677104</v>
      </c>
      <c r="BS206" s="99">
        <v>110315.46801757799</v>
      </c>
      <c r="BT206" s="99">
        <v>2304.5486586093898</v>
      </c>
      <c r="BU206" s="99">
        <v>0</v>
      </c>
      <c r="BV206" s="99">
        <v>255166.821207047</v>
      </c>
      <c r="BW206" s="99">
        <v>873.86822289228405</v>
      </c>
      <c r="BX206" s="99">
        <v>0</v>
      </c>
      <c r="BY206" s="99">
        <v>0</v>
      </c>
      <c r="BZ206" s="99">
        <v>0</v>
      </c>
      <c r="CA206" s="99">
        <v>1809.3857413381299</v>
      </c>
      <c r="CB206" s="99">
        <v>216357.58426094099</v>
      </c>
      <c r="CC206" s="99">
        <v>1719586.89334106</v>
      </c>
      <c r="CD206" s="99">
        <v>362754.820491791</v>
      </c>
      <c r="CE206" s="99">
        <v>92.723645023070304</v>
      </c>
      <c r="CF206" s="99">
        <v>12586.7185668945</v>
      </c>
      <c r="CG206" s="99">
        <v>109657.146631241</v>
      </c>
      <c r="CH206" s="99">
        <v>0</v>
      </c>
      <c r="CI206" s="99">
        <v>1902.53473463655</v>
      </c>
      <c r="CJ206" s="99">
        <v>229608.183591843</v>
      </c>
      <c r="CK206" s="99">
        <v>1828162.54701233</v>
      </c>
      <c r="CL206" s="99">
        <v>379985.865337372</v>
      </c>
      <c r="CM206" s="188">
        <v>2404.2050106823399</v>
      </c>
      <c r="CN206" s="188">
        <v>413076.876743317</v>
      </c>
      <c r="CO206" s="188">
        <v>2457468.0104370099</v>
      </c>
      <c r="CP206" s="99">
        <v>379985.865337372</v>
      </c>
      <c r="CQ206" s="99">
        <v>0</v>
      </c>
      <c r="CR206" s="99">
        <v>0</v>
      </c>
      <c r="CS206" s="99">
        <v>0</v>
      </c>
      <c r="CT206" s="99">
        <v>0</v>
      </c>
      <c r="CU206" s="98">
        <v>322.822680451</v>
      </c>
      <c r="CV206" s="98">
        <v>597.50517931299999</v>
      </c>
    </row>
    <row r="207" spans="1:100" x14ac:dyDescent="0.2">
      <c r="A207" s="98" t="s">
        <v>54</v>
      </c>
      <c r="B207" s="100">
        <v>40603</v>
      </c>
      <c r="C207" s="99">
        <v>0</v>
      </c>
      <c r="D207" s="99">
        <v>1495.1292557865399</v>
      </c>
      <c r="E207" s="99">
        <v>319.56247529759997</v>
      </c>
      <c r="F207" s="99">
        <v>0</v>
      </c>
      <c r="G207" s="99">
        <v>0</v>
      </c>
      <c r="H207" s="99">
        <v>0</v>
      </c>
      <c r="I207" s="99">
        <v>0</v>
      </c>
      <c r="J207" s="99">
        <v>541.77781029790594</v>
      </c>
      <c r="K207" s="99">
        <v>0</v>
      </c>
      <c r="L207" s="99">
        <v>117.816024267115</v>
      </c>
      <c r="M207" s="99">
        <v>5.53396171098575</v>
      </c>
      <c r="N207" s="99">
        <v>223.09596353024199</v>
      </c>
      <c r="O207" s="99">
        <v>0</v>
      </c>
      <c r="P207" s="99">
        <v>0</v>
      </c>
      <c r="Q207" s="99">
        <v>1498.02085313201</v>
      </c>
      <c r="R207" s="99">
        <v>0</v>
      </c>
      <c r="S207" s="99">
        <v>0</v>
      </c>
      <c r="T207" s="99">
        <v>13.3964633693686</v>
      </c>
      <c r="U207" s="99">
        <v>542.17705367505596</v>
      </c>
      <c r="V207" s="99">
        <v>0</v>
      </c>
      <c r="W207" s="99">
        <v>157009.16217994699</v>
      </c>
      <c r="X207" s="99">
        <v>52939.524961471601</v>
      </c>
      <c r="Y207" s="99">
        <v>0</v>
      </c>
      <c r="Z207" s="99">
        <v>0</v>
      </c>
      <c r="AA207" s="99">
        <v>0</v>
      </c>
      <c r="AB207" s="99">
        <v>0</v>
      </c>
      <c r="AC207" s="99">
        <v>189921.011651993</v>
      </c>
      <c r="AD207" s="99">
        <v>0</v>
      </c>
      <c r="AE207" s="99">
        <v>4104.3482685685203</v>
      </c>
      <c r="AF207" s="99">
        <v>510.01658532395999</v>
      </c>
      <c r="AG207" s="99">
        <v>44266.502647876703</v>
      </c>
      <c r="AH207" s="99">
        <v>0</v>
      </c>
      <c r="AI207" s="99">
        <v>0</v>
      </c>
      <c r="AJ207" s="99">
        <v>158026.78499603301</v>
      </c>
      <c r="AK207" s="99">
        <v>0</v>
      </c>
      <c r="AL207" s="99">
        <v>0</v>
      </c>
      <c r="AM207" s="99">
        <v>890.31239532679297</v>
      </c>
      <c r="AN207" s="99">
        <v>189984.63289833101</v>
      </c>
      <c r="AO207" s="99">
        <v>0</v>
      </c>
      <c r="AP207" s="99">
        <v>1289620.94923401</v>
      </c>
      <c r="AQ207" s="99">
        <v>402100.76138687099</v>
      </c>
      <c r="AR207" s="99">
        <v>0</v>
      </c>
      <c r="AS207" s="99">
        <v>0</v>
      </c>
      <c r="AT207" s="99">
        <v>0</v>
      </c>
      <c r="AU207" s="99">
        <v>0</v>
      </c>
      <c r="AV207" s="99">
        <v>645392.19715881301</v>
      </c>
      <c r="AW207" s="99">
        <v>0</v>
      </c>
      <c r="AX207" s="99">
        <v>35824.230200290702</v>
      </c>
      <c r="AY207" s="99">
        <v>3891.4741444587698</v>
      </c>
      <c r="AZ207" s="99">
        <v>344938.92691803002</v>
      </c>
      <c r="BA207" s="99">
        <v>0</v>
      </c>
      <c r="BB207" s="99">
        <v>0</v>
      </c>
      <c r="BC207" s="99">
        <v>1287216.9019927999</v>
      </c>
      <c r="BD207" s="99">
        <v>0</v>
      </c>
      <c r="BE207" s="99">
        <v>0</v>
      </c>
      <c r="BF207" s="99">
        <v>11895.846181750299</v>
      </c>
      <c r="BG207" s="99">
        <v>645072.55667114304</v>
      </c>
      <c r="BH207" s="99">
        <v>0</v>
      </c>
      <c r="BI207" s="99">
        <v>244964.51767921401</v>
      </c>
      <c r="BJ207" s="99">
        <v>128739.07876205401</v>
      </c>
      <c r="BK207" s="99">
        <v>0</v>
      </c>
      <c r="BL207" s="99">
        <v>0</v>
      </c>
      <c r="BM207" s="99">
        <v>0</v>
      </c>
      <c r="BN207" s="99">
        <v>0</v>
      </c>
      <c r="BO207" s="99">
        <v>0</v>
      </c>
      <c r="BP207" s="99">
        <v>0</v>
      </c>
      <c r="BQ207" s="99">
        <v>0</v>
      </c>
      <c r="BR207" s="99">
        <v>1348.5097452253101</v>
      </c>
      <c r="BS207" s="99">
        <v>115401.611726761</v>
      </c>
      <c r="BT207" s="99">
        <v>0</v>
      </c>
      <c r="BU207" s="99">
        <v>0</v>
      </c>
      <c r="BV207" s="99">
        <v>240985.37494659401</v>
      </c>
      <c r="BW207" s="99">
        <v>0</v>
      </c>
      <c r="BX207" s="99">
        <v>0</v>
      </c>
      <c r="BY207" s="99">
        <v>0</v>
      </c>
      <c r="BZ207" s="99">
        <v>0</v>
      </c>
      <c r="CA207" s="99">
        <v>1814.8201648443901</v>
      </c>
      <c r="CB207" s="99">
        <v>209865.582607269</v>
      </c>
      <c r="CC207" s="99">
        <v>1687366.17822266</v>
      </c>
      <c r="CD207" s="99">
        <v>361952.34660339402</v>
      </c>
      <c r="CE207" s="99">
        <v>98.636148457415402</v>
      </c>
      <c r="CF207" s="99">
        <v>13379.8951826096</v>
      </c>
      <c r="CG207" s="99">
        <v>117285.73119926501</v>
      </c>
      <c r="CH207" s="99">
        <v>0</v>
      </c>
      <c r="CI207" s="99">
        <v>1913.0193778723501</v>
      </c>
      <c r="CJ207" s="99">
        <v>224541.10932922401</v>
      </c>
      <c r="CK207" s="99">
        <v>1807167.44996643</v>
      </c>
      <c r="CL207" s="99">
        <v>379639.79472351098</v>
      </c>
      <c r="CM207" s="188">
        <v>2448.0808286964898</v>
      </c>
      <c r="CN207" s="188">
        <v>418264.97697448701</v>
      </c>
      <c r="CO207" s="188">
        <v>2463635.1335144001</v>
      </c>
      <c r="CP207" s="99">
        <v>379639.79472351098</v>
      </c>
      <c r="CQ207" s="99">
        <v>0</v>
      </c>
      <c r="CR207" s="99">
        <v>0</v>
      </c>
      <c r="CS207" s="99">
        <v>0</v>
      </c>
      <c r="CT207" s="99">
        <v>0</v>
      </c>
      <c r="CU207" s="98">
        <v>320.68817323899998</v>
      </c>
      <c r="CV207" s="98">
        <v>633.26828089799994</v>
      </c>
    </row>
    <row r="208" spans="1:100" x14ac:dyDescent="0.2">
      <c r="A208" s="98" t="s">
        <v>54</v>
      </c>
      <c r="B208" s="100">
        <v>40695</v>
      </c>
      <c r="C208" s="99">
        <v>0</v>
      </c>
      <c r="D208" s="99">
        <v>1506.0690212398799</v>
      </c>
      <c r="E208" s="99">
        <v>319.66733513772499</v>
      </c>
      <c r="F208" s="99">
        <v>0</v>
      </c>
      <c r="G208" s="99">
        <v>0</v>
      </c>
      <c r="H208" s="99">
        <v>0</v>
      </c>
      <c r="I208" s="99">
        <v>0</v>
      </c>
      <c r="J208" s="99">
        <v>549.16233444958903</v>
      </c>
      <c r="K208" s="99">
        <v>0</v>
      </c>
      <c r="L208" s="99">
        <v>115.31328105554</v>
      </c>
      <c r="M208" s="99">
        <v>5.3403122089803201</v>
      </c>
      <c r="N208" s="99">
        <v>217.68421708978701</v>
      </c>
      <c r="O208" s="99">
        <v>0</v>
      </c>
      <c r="P208" s="99">
        <v>0</v>
      </c>
      <c r="Q208" s="99">
        <v>1519.12944240868</v>
      </c>
      <c r="R208" s="99">
        <v>0</v>
      </c>
      <c r="S208" s="99">
        <v>0</v>
      </c>
      <c r="T208" s="99">
        <v>15.440056800493</v>
      </c>
      <c r="U208" s="99">
        <v>549.36953537911199</v>
      </c>
      <c r="V208" s="99">
        <v>0</v>
      </c>
      <c r="W208" s="99">
        <v>170078.325925827</v>
      </c>
      <c r="X208" s="99">
        <v>51403.775179862998</v>
      </c>
      <c r="Y208" s="99">
        <v>0</v>
      </c>
      <c r="Z208" s="99">
        <v>0</v>
      </c>
      <c r="AA208" s="99">
        <v>0</v>
      </c>
      <c r="AB208" s="99">
        <v>0</v>
      </c>
      <c r="AC208" s="99">
        <v>193379.20702362101</v>
      </c>
      <c r="AD208" s="99">
        <v>0</v>
      </c>
      <c r="AE208" s="99">
        <v>3716.7347501814402</v>
      </c>
      <c r="AF208" s="99">
        <v>615.49262174963997</v>
      </c>
      <c r="AG208" s="99">
        <v>46769.012708663897</v>
      </c>
      <c r="AH208" s="99">
        <v>0</v>
      </c>
      <c r="AI208" s="99">
        <v>0</v>
      </c>
      <c r="AJ208" s="99">
        <v>170493.02668952901</v>
      </c>
      <c r="AK208" s="99">
        <v>0</v>
      </c>
      <c r="AL208" s="99">
        <v>0</v>
      </c>
      <c r="AM208" s="99">
        <v>906.05954111367498</v>
      </c>
      <c r="AN208" s="99">
        <v>193349.42539405799</v>
      </c>
      <c r="AO208" s="99">
        <v>0</v>
      </c>
      <c r="AP208" s="99">
        <v>1411097.34786987</v>
      </c>
      <c r="AQ208" s="99">
        <v>390616.94046020502</v>
      </c>
      <c r="AR208" s="99">
        <v>0</v>
      </c>
      <c r="AS208" s="99">
        <v>0</v>
      </c>
      <c r="AT208" s="99">
        <v>0</v>
      </c>
      <c r="AU208" s="99">
        <v>0</v>
      </c>
      <c r="AV208" s="99">
        <v>658899.03448486305</v>
      </c>
      <c r="AW208" s="99">
        <v>0</v>
      </c>
      <c r="AX208" s="99">
        <v>34069.573713302598</v>
      </c>
      <c r="AY208" s="99">
        <v>4632.0484086275101</v>
      </c>
      <c r="AZ208" s="99">
        <v>358228.54174804699</v>
      </c>
      <c r="BA208" s="99">
        <v>0</v>
      </c>
      <c r="BB208" s="99">
        <v>0</v>
      </c>
      <c r="BC208" s="99">
        <v>1403296.4188232401</v>
      </c>
      <c r="BD208" s="99">
        <v>0</v>
      </c>
      <c r="BE208" s="99">
        <v>0</v>
      </c>
      <c r="BF208" s="99">
        <v>12044.613292932499</v>
      </c>
      <c r="BG208" s="99">
        <v>658687.21761321998</v>
      </c>
      <c r="BH208" s="99">
        <v>0</v>
      </c>
      <c r="BI208" s="99">
        <v>257176.87137603801</v>
      </c>
      <c r="BJ208" s="99">
        <v>127479.30020618399</v>
      </c>
      <c r="BK208" s="99">
        <v>0</v>
      </c>
      <c r="BL208" s="99">
        <v>0</v>
      </c>
      <c r="BM208" s="99">
        <v>0</v>
      </c>
      <c r="BN208" s="99">
        <v>0</v>
      </c>
      <c r="BO208" s="99">
        <v>0</v>
      </c>
      <c r="BP208" s="99">
        <v>0</v>
      </c>
      <c r="BQ208" s="99">
        <v>0</v>
      </c>
      <c r="BR208" s="99">
        <v>1512.19585546851</v>
      </c>
      <c r="BS208" s="99">
        <v>120074.958380699</v>
      </c>
      <c r="BT208" s="99">
        <v>0</v>
      </c>
      <c r="BU208" s="99">
        <v>0</v>
      </c>
      <c r="BV208" s="99">
        <v>274924.84233856201</v>
      </c>
      <c r="BW208" s="99">
        <v>0</v>
      </c>
      <c r="BX208" s="99">
        <v>0</v>
      </c>
      <c r="BY208" s="99">
        <v>0</v>
      </c>
      <c r="BZ208" s="99">
        <v>0</v>
      </c>
      <c r="CA208" s="99">
        <v>1823.01572990417</v>
      </c>
      <c r="CB208" s="99">
        <v>222192.05350685099</v>
      </c>
      <c r="CC208" s="99">
        <v>1803690.0794982901</v>
      </c>
      <c r="CD208" s="99">
        <v>399859.88166046102</v>
      </c>
      <c r="CE208" s="99">
        <v>100.00435336399801</v>
      </c>
      <c r="CF208" s="99">
        <v>13648.6657015085</v>
      </c>
      <c r="CG208" s="99">
        <v>117449.99685382799</v>
      </c>
      <c r="CH208" s="99">
        <v>0</v>
      </c>
      <c r="CI208" s="99">
        <v>1923.4184647500499</v>
      </c>
      <c r="CJ208" s="99">
        <v>235836.57344627401</v>
      </c>
      <c r="CK208" s="99">
        <v>1920598.46788025</v>
      </c>
      <c r="CL208" s="99">
        <v>417677.367160797</v>
      </c>
      <c r="CM208" s="188">
        <v>2466.3590630888898</v>
      </c>
      <c r="CN208" s="188">
        <v>432134.63425445597</v>
      </c>
      <c r="CO208" s="188">
        <v>2589813.3449706999</v>
      </c>
      <c r="CP208" s="99">
        <v>417677.367160797</v>
      </c>
      <c r="CQ208" s="99">
        <v>0</v>
      </c>
      <c r="CR208" s="99">
        <v>0</v>
      </c>
      <c r="CS208" s="99">
        <v>0</v>
      </c>
      <c r="CT208" s="99">
        <v>0</v>
      </c>
      <c r="CU208" s="98">
        <v>319.74224817599998</v>
      </c>
      <c r="CV208" s="98">
        <v>643.478278467</v>
      </c>
    </row>
    <row r="209" spans="1:100" x14ac:dyDescent="0.2">
      <c r="A209" s="98" t="s">
        <v>54</v>
      </c>
      <c r="B209" s="100">
        <v>40787</v>
      </c>
      <c r="C209" s="99">
        <v>0</v>
      </c>
      <c r="D209" s="99">
        <v>1532.8434811383499</v>
      </c>
      <c r="E209" s="99">
        <v>298.72707772627501</v>
      </c>
      <c r="F209" s="99">
        <v>0</v>
      </c>
      <c r="G209" s="99">
        <v>0</v>
      </c>
      <c r="H209" s="99">
        <v>0</v>
      </c>
      <c r="I209" s="99">
        <v>0</v>
      </c>
      <c r="J209" s="99">
        <v>544.69462138414406</v>
      </c>
      <c r="K209" s="99">
        <v>0</v>
      </c>
      <c r="L209" s="99">
        <v>144.50249949470199</v>
      </c>
      <c r="M209" s="99">
        <v>5.3618889409699504</v>
      </c>
      <c r="N209" s="99">
        <v>215.97267507575501</v>
      </c>
      <c r="O209" s="99">
        <v>0</v>
      </c>
      <c r="P209" s="99">
        <v>0</v>
      </c>
      <c r="Q209" s="99">
        <v>1531.4957198351599</v>
      </c>
      <c r="R209" s="99">
        <v>0</v>
      </c>
      <c r="S209" s="99">
        <v>0</v>
      </c>
      <c r="T209" s="99">
        <v>14.2363062943332</v>
      </c>
      <c r="U209" s="99">
        <v>545.50377702713001</v>
      </c>
      <c r="V209" s="99">
        <v>0</v>
      </c>
      <c r="W209" s="99">
        <v>170934.193969727</v>
      </c>
      <c r="X209" s="99">
        <v>49471.010873794599</v>
      </c>
      <c r="Y209" s="99">
        <v>0</v>
      </c>
      <c r="Z209" s="99">
        <v>0</v>
      </c>
      <c r="AA209" s="99">
        <v>0</v>
      </c>
      <c r="AB209" s="99">
        <v>0</v>
      </c>
      <c r="AC209" s="99">
        <v>185921.812150955</v>
      </c>
      <c r="AD209" s="99">
        <v>0</v>
      </c>
      <c r="AE209" s="99">
        <v>5695.14393985271</v>
      </c>
      <c r="AF209" s="99">
        <v>395.74558462575101</v>
      </c>
      <c r="AG209" s="99">
        <v>43287.924533367201</v>
      </c>
      <c r="AH209" s="99">
        <v>0</v>
      </c>
      <c r="AI209" s="99">
        <v>0</v>
      </c>
      <c r="AJ209" s="99">
        <v>167196.96632576</v>
      </c>
      <c r="AK209" s="99">
        <v>0</v>
      </c>
      <c r="AL209" s="99">
        <v>0</v>
      </c>
      <c r="AM209" s="99">
        <v>685.68789893388703</v>
      </c>
      <c r="AN209" s="99">
        <v>186178.55522728001</v>
      </c>
      <c r="AO209" s="99">
        <v>0</v>
      </c>
      <c r="AP209" s="99">
        <v>1405855.7457427999</v>
      </c>
      <c r="AQ209" s="99">
        <v>377034.11204528803</v>
      </c>
      <c r="AR209" s="99">
        <v>0</v>
      </c>
      <c r="AS209" s="99">
        <v>0</v>
      </c>
      <c r="AT209" s="99">
        <v>0</v>
      </c>
      <c r="AU209" s="99">
        <v>0</v>
      </c>
      <c r="AV209" s="99">
        <v>641516.83036804199</v>
      </c>
      <c r="AW209" s="99">
        <v>0</v>
      </c>
      <c r="AX209" s="99">
        <v>51706.638826847098</v>
      </c>
      <c r="AY209" s="99">
        <v>2990.37203264236</v>
      </c>
      <c r="AZ209" s="99">
        <v>341694.24310302699</v>
      </c>
      <c r="BA209" s="99">
        <v>0</v>
      </c>
      <c r="BB209" s="99">
        <v>0</v>
      </c>
      <c r="BC209" s="99">
        <v>1374617.8613739</v>
      </c>
      <c r="BD209" s="99">
        <v>0</v>
      </c>
      <c r="BE209" s="99">
        <v>0</v>
      </c>
      <c r="BF209" s="99">
        <v>9782.1568673849106</v>
      </c>
      <c r="BG209" s="99">
        <v>641576.99190521205</v>
      </c>
      <c r="BH209" s="99">
        <v>0</v>
      </c>
      <c r="BI209" s="99">
        <v>250192.62416267401</v>
      </c>
      <c r="BJ209" s="99">
        <v>122645.357217789</v>
      </c>
      <c r="BK209" s="99">
        <v>0</v>
      </c>
      <c r="BL209" s="99">
        <v>0</v>
      </c>
      <c r="BM209" s="99">
        <v>0</v>
      </c>
      <c r="BN209" s="99">
        <v>0</v>
      </c>
      <c r="BO209" s="99">
        <v>0</v>
      </c>
      <c r="BP209" s="99">
        <v>0</v>
      </c>
      <c r="BQ209" s="99">
        <v>0</v>
      </c>
      <c r="BR209" s="99">
        <v>1249.9719059020299</v>
      </c>
      <c r="BS209" s="99">
        <v>116575.753795624</v>
      </c>
      <c r="BT209" s="99">
        <v>0</v>
      </c>
      <c r="BU209" s="99">
        <v>0</v>
      </c>
      <c r="BV209" s="99">
        <v>256770.785600662</v>
      </c>
      <c r="BW209" s="99">
        <v>0</v>
      </c>
      <c r="BX209" s="99">
        <v>0</v>
      </c>
      <c r="BY209" s="99">
        <v>0</v>
      </c>
      <c r="BZ209" s="99">
        <v>0</v>
      </c>
      <c r="CA209" s="99">
        <v>1833.6884556561699</v>
      </c>
      <c r="CB209" s="99">
        <v>219803.08766365101</v>
      </c>
      <c r="CC209" s="99">
        <v>1789696.44685364</v>
      </c>
      <c r="CD209" s="99">
        <v>375355.46980285598</v>
      </c>
      <c r="CE209" s="99">
        <v>99.597866260446594</v>
      </c>
      <c r="CF209" s="99">
        <v>13087.027256131199</v>
      </c>
      <c r="CG209" s="99">
        <v>112250.814951897</v>
      </c>
      <c r="CH209" s="99">
        <v>0</v>
      </c>
      <c r="CI209" s="99">
        <v>1932.70991687477</v>
      </c>
      <c r="CJ209" s="99">
        <v>231830.935235977</v>
      </c>
      <c r="CK209" s="99">
        <v>1901823.9704742399</v>
      </c>
      <c r="CL209" s="99">
        <v>393800.689243317</v>
      </c>
      <c r="CM209" s="188">
        <v>2479.4439808428301</v>
      </c>
      <c r="CN209" s="188">
        <v>420127.39887237502</v>
      </c>
      <c r="CO209" s="188">
        <v>2540663.5304565402</v>
      </c>
      <c r="CP209" s="99">
        <v>393800.689243317</v>
      </c>
      <c r="CQ209" s="99">
        <v>0</v>
      </c>
      <c r="CR209" s="99">
        <v>0</v>
      </c>
      <c r="CS209" s="99">
        <v>0</v>
      </c>
      <c r="CT209" s="99">
        <v>0</v>
      </c>
      <c r="CU209" s="98">
        <v>298.717026567</v>
      </c>
      <c r="CV209" s="98">
        <v>639.84058764300005</v>
      </c>
    </row>
    <row r="210" spans="1:100" x14ac:dyDescent="0.2">
      <c r="A210" s="98" t="s">
        <v>54</v>
      </c>
      <c r="B210" s="100">
        <v>40878</v>
      </c>
      <c r="C210" s="99">
        <v>0</v>
      </c>
      <c r="D210" s="99">
        <v>1554.66415126622</v>
      </c>
      <c r="E210" s="99">
        <v>306.91037587821501</v>
      </c>
      <c r="F210" s="99">
        <v>0</v>
      </c>
      <c r="G210" s="99">
        <v>0</v>
      </c>
      <c r="H210" s="99">
        <v>0</v>
      </c>
      <c r="I210" s="99">
        <v>0</v>
      </c>
      <c r="J210" s="99">
        <v>554.488600365818</v>
      </c>
      <c r="K210" s="99">
        <v>0</v>
      </c>
      <c r="L210" s="99">
        <v>163.418459245935</v>
      </c>
      <c r="M210" s="99">
        <v>5.8351199709577504</v>
      </c>
      <c r="N210" s="99">
        <v>209.77036588080199</v>
      </c>
      <c r="O210" s="99">
        <v>0</v>
      </c>
      <c r="P210" s="99">
        <v>0</v>
      </c>
      <c r="Q210" s="99">
        <v>1543.8375639170399</v>
      </c>
      <c r="R210" s="99">
        <v>0</v>
      </c>
      <c r="S210" s="99">
        <v>0</v>
      </c>
      <c r="T210" s="99">
        <v>13.047478166990899</v>
      </c>
      <c r="U210" s="99">
        <v>556.92101088911295</v>
      </c>
      <c r="V210" s="99">
        <v>0</v>
      </c>
      <c r="W210" s="99">
        <v>157680.24068260199</v>
      </c>
      <c r="X210" s="99">
        <v>49260.775130271897</v>
      </c>
      <c r="Y210" s="99">
        <v>0</v>
      </c>
      <c r="Z210" s="99">
        <v>0</v>
      </c>
      <c r="AA210" s="99">
        <v>0</v>
      </c>
      <c r="AB210" s="99">
        <v>0</v>
      </c>
      <c r="AC210" s="99">
        <v>187879.611885071</v>
      </c>
      <c r="AD210" s="99">
        <v>0</v>
      </c>
      <c r="AE210" s="99">
        <v>5906.3778144121197</v>
      </c>
      <c r="AF210" s="99">
        <v>441.85308148711903</v>
      </c>
      <c r="AG210" s="99">
        <v>38735.278171539299</v>
      </c>
      <c r="AH210" s="99">
        <v>0</v>
      </c>
      <c r="AI210" s="99">
        <v>0</v>
      </c>
      <c r="AJ210" s="99">
        <v>159954.290843964</v>
      </c>
      <c r="AK210" s="99">
        <v>0</v>
      </c>
      <c r="AL210" s="99">
        <v>0</v>
      </c>
      <c r="AM210" s="99">
        <v>1049.6314278245</v>
      </c>
      <c r="AN210" s="99">
        <v>188004.865444183</v>
      </c>
      <c r="AO210" s="99">
        <v>0</v>
      </c>
      <c r="AP210" s="99">
        <v>1309919.9663391099</v>
      </c>
      <c r="AQ210" s="99">
        <v>380766.14278030401</v>
      </c>
      <c r="AR210" s="99">
        <v>0</v>
      </c>
      <c r="AS210" s="99">
        <v>0</v>
      </c>
      <c r="AT210" s="99">
        <v>0</v>
      </c>
      <c r="AU210" s="99">
        <v>0</v>
      </c>
      <c r="AV210" s="99">
        <v>661953.74282073998</v>
      </c>
      <c r="AW210" s="99">
        <v>0</v>
      </c>
      <c r="AX210" s="99">
        <v>59422.316642761201</v>
      </c>
      <c r="AY210" s="99">
        <v>3697.7412171065798</v>
      </c>
      <c r="AZ210" s="99">
        <v>317728.257164001</v>
      </c>
      <c r="BA210" s="99">
        <v>0</v>
      </c>
      <c r="BB210" s="99">
        <v>0</v>
      </c>
      <c r="BC210" s="99">
        <v>1325830.3251953099</v>
      </c>
      <c r="BD210" s="99">
        <v>0</v>
      </c>
      <c r="BE210" s="99">
        <v>0</v>
      </c>
      <c r="BF210" s="99">
        <v>10997.9863880873</v>
      </c>
      <c r="BG210" s="99">
        <v>663395.00639343297</v>
      </c>
      <c r="BH210" s="99">
        <v>0</v>
      </c>
      <c r="BI210" s="99">
        <v>215970.98755645801</v>
      </c>
      <c r="BJ210" s="99">
        <v>126981.684948921</v>
      </c>
      <c r="BK210" s="99">
        <v>0</v>
      </c>
      <c r="BL210" s="99">
        <v>0</v>
      </c>
      <c r="BM210" s="99">
        <v>0</v>
      </c>
      <c r="BN210" s="99">
        <v>0</v>
      </c>
      <c r="BO210" s="99">
        <v>0</v>
      </c>
      <c r="BP210" s="99">
        <v>0</v>
      </c>
      <c r="BQ210" s="99">
        <v>0</v>
      </c>
      <c r="BR210" s="99">
        <v>1229.2748340517301</v>
      </c>
      <c r="BS210" s="99">
        <v>109772.451990128</v>
      </c>
      <c r="BT210" s="99">
        <v>0</v>
      </c>
      <c r="BU210" s="99">
        <v>0</v>
      </c>
      <c r="BV210" s="99">
        <v>244197.52031707799</v>
      </c>
      <c r="BW210" s="99">
        <v>0</v>
      </c>
      <c r="BX210" s="99">
        <v>0</v>
      </c>
      <c r="BY210" s="99">
        <v>0</v>
      </c>
      <c r="BZ210" s="99">
        <v>0</v>
      </c>
      <c r="CA210" s="99">
        <v>1863.5280428081801</v>
      </c>
      <c r="CB210" s="99">
        <v>206991.72269058201</v>
      </c>
      <c r="CC210" s="99">
        <v>1693996.25987244</v>
      </c>
      <c r="CD210" s="99">
        <v>346857.90084457397</v>
      </c>
      <c r="CE210" s="99">
        <v>103.44587333966</v>
      </c>
      <c r="CF210" s="99">
        <v>14286.219093322799</v>
      </c>
      <c r="CG210" s="99">
        <v>121377.725166321</v>
      </c>
      <c r="CH210" s="99">
        <v>0</v>
      </c>
      <c r="CI210" s="99">
        <v>1967.71159438789</v>
      </c>
      <c r="CJ210" s="99">
        <v>220339.65629959101</v>
      </c>
      <c r="CK210" s="99">
        <v>1814865.5931243901</v>
      </c>
      <c r="CL210" s="99">
        <v>366728.28213501</v>
      </c>
      <c r="CM210" s="188">
        <v>2514.6857527792499</v>
      </c>
      <c r="CN210" s="188">
        <v>408619.95547103899</v>
      </c>
      <c r="CO210" s="188">
        <v>2477797.24536133</v>
      </c>
      <c r="CP210" s="99">
        <v>366728.28213501</v>
      </c>
      <c r="CQ210" s="99">
        <v>0</v>
      </c>
      <c r="CR210" s="99">
        <v>0</v>
      </c>
      <c r="CS210" s="99">
        <v>0</v>
      </c>
      <c r="CT210" s="99">
        <v>0</v>
      </c>
      <c r="CU210" s="98">
        <v>309.60577158900003</v>
      </c>
      <c r="CV210" s="98">
        <v>653.53615300299998</v>
      </c>
    </row>
    <row r="211" spans="1:100" x14ac:dyDescent="0.2">
      <c r="A211" s="98" t="s">
        <v>54</v>
      </c>
      <c r="B211" s="100">
        <v>40969</v>
      </c>
      <c r="C211" s="99">
        <v>0</v>
      </c>
      <c r="D211" s="99">
        <v>1549.5816289633501</v>
      </c>
      <c r="E211" s="99">
        <v>303.49108684435498</v>
      </c>
      <c r="F211" s="99">
        <v>0</v>
      </c>
      <c r="G211" s="99">
        <v>0</v>
      </c>
      <c r="H211" s="99">
        <v>0</v>
      </c>
      <c r="I211" s="99">
        <v>0</v>
      </c>
      <c r="J211" s="99">
        <v>552.06664236635004</v>
      </c>
      <c r="K211" s="99">
        <v>0</v>
      </c>
      <c r="L211" s="99">
        <v>238.707638422027</v>
      </c>
      <c r="M211" s="99">
        <v>5.4854819719912502</v>
      </c>
      <c r="N211" s="99">
        <v>173.301426453516</v>
      </c>
      <c r="O211" s="99">
        <v>0</v>
      </c>
      <c r="P211" s="99">
        <v>0</v>
      </c>
      <c r="Q211" s="99">
        <v>1543.6849811673201</v>
      </c>
      <c r="R211" s="99">
        <v>0</v>
      </c>
      <c r="S211" s="99">
        <v>0</v>
      </c>
      <c r="T211" s="99">
        <v>14.240154386498</v>
      </c>
      <c r="U211" s="99">
        <v>552.60604139417399</v>
      </c>
      <c r="V211" s="99">
        <v>0</v>
      </c>
      <c r="W211" s="99">
        <v>169159.841966629</v>
      </c>
      <c r="X211" s="99">
        <v>49394.518732547796</v>
      </c>
      <c r="Y211" s="99">
        <v>0</v>
      </c>
      <c r="Z211" s="99">
        <v>0</v>
      </c>
      <c r="AA211" s="99">
        <v>0</v>
      </c>
      <c r="AB211" s="99">
        <v>0</v>
      </c>
      <c r="AC211" s="99">
        <v>191261.76094627401</v>
      </c>
      <c r="AD211" s="99">
        <v>0</v>
      </c>
      <c r="AE211" s="99">
        <v>21064.415011405901</v>
      </c>
      <c r="AF211" s="99">
        <v>608.76232127100195</v>
      </c>
      <c r="AG211" s="99">
        <v>24470.807245492899</v>
      </c>
      <c r="AH211" s="99">
        <v>0</v>
      </c>
      <c r="AI211" s="99">
        <v>0</v>
      </c>
      <c r="AJ211" s="99">
        <v>167773.016475677</v>
      </c>
      <c r="AK211" s="99">
        <v>0</v>
      </c>
      <c r="AL211" s="99">
        <v>0</v>
      </c>
      <c r="AM211" s="99">
        <v>1331.2268962114999</v>
      </c>
      <c r="AN211" s="99">
        <v>191525.69514656099</v>
      </c>
      <c r="AO211" s="99">
        <v>0</v>
      </c>
      <c r="AP211" s="99">
        <v>1423084.76820374</v>
      </c>
      <c r="AQ211" s="99">
        <v>389187.07007217401</v>
      </c>
      <c r="AR211" s="99">
        <v>0</v>
      </c>
      <c r="AS211" s="99">
        <v>0</v>
      </c>
      <c r="AT211" s="99">
        <v>0</v>
      </c>
      <c r="AU211" s="99">
        <v>0</v>
      </c>
      <c r="AV211" s="99">
        <v>672331.002838135</v>
      </c>
      <c r="AW211" s="99">
        <v>0</v>
      </c>
      <c r="AX211" s="99">
        <v>164497.655586243</v>
      </c>
      <c r="AY211" s="99">
        <v>5333.5746593475296</v>
      </c>
      <c r="AZ211" s="99">
        <v>195476.899766922</v>
      </c>
      <c r="BA211" s="99">
        <v>0</v>
      </c>
      <c r="BB211" s="99">
        <v>0</v>
      </c>
      <c r="BC211" s="99">
        <v>1397592.16392517</v>
      </c>
      <c r="BD211" s="99">
        <v>0</v>
      </c>
      <c r="BE211" s="99">
        <v>0</v>
      </c>
      <c r="BF211" s="99">
        <v>13756.3139153719</v>
      </c>
      <c r="BG211" s="99">
        <v>672911.890182495</v>
      </c>
      <c r="BH211" s="99">
        <v>0</v>
      </c>
      <c r="BI211" s="99">
        <v>193044.75923538199</v>
      </c>
      <c r="BJ211" s="99">
        <v>126285.84452056899</v>
      </c>
      <c r="BK211" s="99">
        <v>0</v>
      </c>
      <c r="BL211" s="99">
        <v>0</v>
      </c>
      <c r="BM211" s="99">
        <v>0</v>
      </c>
      <c r="BN211" s="99">
        <v>0</v>
      </c>
      <c r="BO211" s="99">
        <v>0</v>
      </c>
      <c r="BP211" s="99">
        <v>0</v>
      </c>
      <c r="BQ211" s="99">
        <v>0</v>
      </c>
      <c r="BR211" s="99">
        <v>1101.76558555663</v>
      </c>
      <c r="BS211" s="99">
        <v>64918.933012962298</v>
      </c>
      <c r="BT211" s="99">
        <v>0</v>
      </c>
      <c r="BU211" s="99">
        <v>0</v>
      </c>
      <c r="BV211" s="99">
        <v>259621.207395554</v>
      </c>
      <c r="BW211" s="99">
        <v>0</v>
      </c>
      <c r="BX211" s="99">
        <v>0</v>
      </c>
      <c r="BY211" s="99">
        <v>0</v>
      </c>
      <c r="BZ211" s="99">
        <v>0</v>
      </c>
      <c r="CA211" s="99">
        <v>1852.41318193078</v>
      </c>
      <c r="CB211" s="99">
        <v>218348.851795197</v>
      </c>
      <c r="CC211" s="99">
        <v>1801874.0310516399</v>
      </c>
      <c r="CD211" s="99">
        <v>330140.95759964001</v>
      </c>
      <c r="CE211" s="99">
        <v>104.976696935482</v>
      </c>
      <c r="CF211" s="99">
        <v>14650.2016049623</v>
      </c>
      <c r="CG211" s="99">
        <v>124693.964811325</v>
      </c>
      <c r="CH211" s="99">
        <v>0</v>
      </c>
      <c r="CI211" s="99">
        <v>1956.79910579324</v>
      </c>
      <c r="CJ211" s="99">
        <v>234723.49897766099</v>
      </c>
      <c r="CK211" s="99">
        <v>1927929.74403381</v>
      </c>
      <c r="CL211" s="99">
        <v>351578.30923843401</v>
      </c>
      <c r="CM211" s="188">
        <v>2504.3259499073001</v>
      </c>
      <c r="CN211" s="188">
        <v>428719.41556930501</v>
      </c>
      <c r="CO211" s="188">
        <v>2614063.4814453102</v>
      </c>
      <c r="CP211" s="99">
        <v>351578.30923843401</v>
      </c>
      <c r="CQ211" s="99">
        <v>0</v>
      </c>
      <c r="CR211" s="99">
        <v>0</v>
      </c>
      <c r="CS211" s="99">
        <v>0</v>
      </c>
      <c r="CT211" s="99">
        <v>0</v>
      </c>
      <c r="CU211" s="98">
        <v>304.707231648</v>
      </c>
      <c r="CV211" s="98">
        <v>650.76872429599996</v>
      </c>
    </row>
    <row r="212" spans="1:100" x14ac:dyDescent="0.2">
      <c r="A212" s="98" t="s">
        <v>54</v>
      </c>
      <c r="B212" s="100">
        <v>41061</v>
      </c>
      <c r="C212" s="99">
        <v>0</v>
      </c>
      <c r="D212" s="99">
        <v>1572.05800780654</v>
      </c>
      <c r="E212" s="99">
        <v>302.91322389990103</v>
      </c>
      <c r="F212" s="99">
        <v>0</v>
      </c>
      <c r="G212" s="99">
        <v>0</v>
      </c>
      <c r="H212" s="99">
        <v>0</v>
      </c>
      <c r="I212" s="99">
        <v>0</v>
      </c>
      <c r="J212" s="99">
        <v>553.86513574421394</v>
      </c>
      <c r="K212" s="99">
        <v>0</v>
      </c>
      <c r="L212" s="99">
        <v>268.97847808897501</v>
      </c>
      <c r="M212" s="99">
        <v>5.2422928709420402</v>
      </c>
      <c r="N212" s="99">
        <v>88.743684152141199</v>
      </c>
      <c r="O212" s="99">
        <v>0</v>
      </c>
      <c r="P212" s="99">
        <v>0</v>
      </c>
      <c r="Q212" s="99">
        <v>1549.9592499733001</v>
      </c>
      <c r="R212" s="99">
        <v>0</v>
      </c>
      <c r="S212" s="99">
        <v>0</v>
      </c>
      <c r="T212" s="99">
        <v>12.410756754688901</v>
      </c>
      <c r="U212" s="99">
        <v>554.47275694459699</v>
      </c>
      <c r="V212" s="99">
        <v>0</v>
      </c>
      <c r="W212" s="99">
        <v>157049.640090942</v>
      </c>
      <c r="X212" s="99">
        <v>47321.049147605903</v>
      </c>
      <c r="Y212" s="99">
        <v>0</v>
      </c>
      <c r="Z212" s="99">
        <v>0</v>
      </c>
      <c r="AA212" s="99">
        <v>0</v>
      </c>
      <c r="AB212" s="99">
        <v>0</v>
      </c>
      <c r="AC212" s="99">
        <v>191718.761720657</v>
      </c>
      <c r="AD212" s="99">
        <v>0</v>
      </c>
      <c r="AE212" s="99">
        <v>28510.2956941128</v>
      </c>
      <c r="AF212" s="99">
        <v>416.03111404553101</v>
      </c>
      <c r="AG212" s="99">
        <v>16308.0336458683</v>
      </c>
      <c r="AH212" s="99">
        <v>0</v>
      </c>
      <c r="AI212" s="99">
        <v>0</v>
      </c>
      <c r="AJ212" s="99">
        <v>158041.786108017</v>
      </c>
      <c r="AK212" s="99">
        <v>0</v>
      </c>
      <c r="AL212" s="99">
        <v>0</v>
      </c>
      <c r="AM212" s="99">
        <v>1372.20735284686</v>
      </c>
      <c r="AN212" s="99">
        <v>192144.238933563</v>
      </c>
      <c r="AO212" s="99">
        <v>0</v>
      </c>
      <c r="AP212" s="99">
        <v>1333743.7820129399</v>
      </c>
      <c r="AQ212" s="99">
        <v>373130.80055618298</v>
      </c>
      <c r="AR212" s="99">
        <v>0</v>
      </c>
      <c r="AS212" s="99">
        <v>0</v>
      </c>
      <c r="AT212" s="99">
        <v>0</v>
      </c>
      <c r="AU212" s="99">
        <v>0</v>
      </c>
      <c r="AV212" s="99">
        <v>679604.79221344006</v>
      </c>
      <c r="AW212" s="99">
        <v>0</v>
      </c>
      <c r="AX212" s="99">
        <v>232919.02006149301</v>
      </c>
      <c r="AY212" s="99">
        <v>3312.87923821807</v>
      </c>
      <c r="AZ212" s="99">
        <v>127987.250234604</v>
      </c>
      <c r="BA212" s="99">
        <v>0</v>
      </c>
      <c r="BB212" s="99">
        <v>0</v>
      </c>
      <c r="BC212" s="99">
        <v>1327707.6781768801</v>
      </c>
      <c r="BD212" s="99">
        <v>0</v>
      </c>
      <c r="BE212" s="99">
        <v>0</v>
      </c>
      <c r="BF212" s="99">
        <v>14952.1662095785</v>
      </c>
      <c r="BG212" s="99">
        <v>680914.74117279099</v>
      </c>
      <c r="BH212" s="99">
        <v>0</v>
      </c>
      <c r="BI212" s="99">
        <v>175115.055402756</v>
      </c>
      <c r="BJ212" s="99">
        <v>124379.155151367</v>
      </c>
      <c r="BK212" s="99">
        <v>0</v>
      </c>
      <c r="BL212" s="99">
        <v>0</v>
      </c>
      <c r="BM212" s="99">
        <v>0</v>
      </c>
      <c r="BN212" s="99">
        <v>0</v>
      </c>
      <c r="BO212" s="99">
        <v>0</v>
      </c>
      <c r="BP212" s="99">
        <v>0</v>
      </c>
      <c r="BQ212" s="99">
        <v>0</v>
      </c>
      <c r="BR212" s="99">
        <v>983.52001011371601</v>
      </c>
      <c r="BS212" s="99">
        <v>41830.4327893257</v>
      </c>
      <c r="BT212" s="99">
        <v>0</v>
      </c>
      <c r="BU212" s="99">
        <v>0</v>
      </c>
      <c r="BV212" s="99">
        <v>246023.93762779201</v>
      </c>
      <c r="BW212" s="99">
        <v>0</v>
      </c>
      <c r="BX212" s="99">
        <v>0</v>
      </c>
      <c r="BY212" s="99">
        <v>0</v>
      </c>
      <c r="BZ212" s="99">
        <v>0</v>
      </c>
      <c r="CA212" s="99">
        <v>1870.67327275872</v>
      </c>
      <c r="CB212" s="99">
        <v>204670.775146484</v>
      </c>
      <c r="CC212" s="99">
        <v>1702728.4226532001</v>
      </c>
      <c r="CD212" s="99">
        <v>291230.54109573399</v>
      </c>
      <c r="CE212" s="99">
        <v>109.526252938434</v>
      </c>
      <c r="CF212" s="99">
        <v>15239.5915352106</v>
      </c>
      <c r="CG212" s="99">
        <v>130138.27725601201</v>
      </c>
      <c r="CH212" s="99">
        <v>0</v>
      </c>
      <c r="CI212" s="99">
        <v>1980.61985424161</v>
      </c>
      <c r="CJ212" s="99">
        <v>220171.17441940299</v>
      </c>
      <c r="CK212" s="99">
        <v>1832177.8577880899</v>
      </c>
      <c r="CL212" s="99">
        <v>312738.817604065</v>
      </c>
      <c r="CM212" s="188">
        <v>2527.1851023435602</v>
      </c>
      <c r="CN212" s="188">
        <v>413666.55094909703</v>
      </c>
      <c r="CO212" s="188">
        <v>2522945.8406982399</v>
      </c>
      <c r="CP212" s="99">
        <v>312738.817604065</v>
      </c>
      <c r="CQ212" s="99">
        <v>0</v>
      </c>
      <c r="CR212" s="99">
        <v>0</v>
      </c>
      <c r="CS212" s="99">
        <v>0</v>
      </c>
      <c r="CT212" s="99">
        <v>0</v>
      </c>
      <c r="CU212" s="98">
        <v>302.94930656299999</v>
      </c>
      <c r="CV212" s="98">
        <v>656.19912231800004</v>
      </c>
    </row>
    <row r="213" spans="1:100" x14ac:dyDescent="0.2">
      <c r="A213" s="98" t="s">
        <v>54</v>
      </c>
      <c r="B213" s="100">
        <v>41153</v>
      </c>
      <c r="C213" s="99">
        <v>0</v>
      </c>
      <c r="D213" s="99">
        <v>1613.79665774107</v>
      </c>
      <c r="E213" s="99">
        <v>303.727417487651</v>
      </c>
      <c r="F213" s="99">
        <v>0</v>
      </c>
      <c r="G213" s="99">
        <v>0</v>
      </c>
      <c r="H213" s="99">
        <v>0</v>
      </c>
      <c r="I213" s="99">
        <v>0</v>
      </c>
      <c r="J213" s="99">
        <v>562.74569142609801</v>
      </c>
      <c r="K213" s="99">
        <v>0</v>
      </c>
      <c r="L213" s="99">
        <v>313.70352220535301</v>
      </c>
      <c r="M213" s="99">
        <v>7.4650739579810796</v>
      </c>
      <c r="N213" s="99">
        <v>84.391245550476</v>
      </c>
      <c r="O213" s="99">
        <v>0</v>
      </c>
      <c r="P213" s="99">
        <v>0</v>
      </c>
      <c r="Q213" s="99">
        <v>1593.2401671707601</v>
      </c>
      <c r="R213" s="99">
        <v>0</v>
      </c>
      <c r="S213" s="99">
        <v>0</v>
      </c>
      <c r="T213" s="99">
        <v>15.151205006521201</v>
      </c>
      <c r="U213" s="99">
        <v>563.50902481377102</v>
      </c>
      <c r="V213" s="99">
        <v>0</v>
      </c>
      <c r="W213" s="99">
        <v>169298.61724471999</v>
      </c>
      <c r="X213" s="99">
        <v>47063.397728919997</v>
      </c>
      <c r="Y213" s="99">
        <v>0</v>
      </c>
      <c r="Z213" s="99">
        <v>0</v>
      </c>
      <c r="AA213" s="99">
        <v>0</v>
      </c>
      <c r="AB213" s="99">
        <v>0</v>
      </c>
      <c r="AC213" s="99">
        <v>200086.912498474</v>
      </c>
      <c r="AD213" s="99">
        <v>0</v>
      </c>
      <c r="AE213" s="99">
        <v>34874.046190261797</v>
      </c>
      <c r="AF213" s="99">
        <v>992.44711228460096</v>
      </c>
      <c r="AG213" s="99">
        <v>15612.8916964531</v>
      </c>
      <c r="AH213" s="99">
        <v>0</v>
      </c>
      <c r="AI213" s="99">
        <v>0</v>
      </c>
      <c r="AJ213" s="99">
        <v>164028.32185745201</v>
      </c>
      <c r="AK213" s="99">
        <v>0</v>
      </c>
      <c r="AL213" s="99">
        <v>0</v>
      </c>
      <c r="AM213" s="99">
        <v>1852.10773721337</v>
      </c>
      <c r="AN213" s="99">
        <v>200570.289232254</v>
      </c>
      <c r="AO213" s="99">
        <v>0</v>
      </c>
      <c r="AP213" s="99">
        <v>1446036.65985107</v>
      </c>
      <c r="AQ213" s="99">
        <v>376539.52191925002</v>
      </c>
      <c r="AR213" s="99">
        <v>0</v>
      </c>
      <c r="AS213" s="99">
        <v>0</v>
      </c>
      <c r="AT213" s="99">
        <v>0</v>
      </c>
      <c r="AU213" s="99">
        <v>0</v>
      </c>
      <c r="AV213" s="99">
        <v>704378.71339416504</v>
      </c>
      <c r="AW213" s="99">
        <v>0</v>
      </c>
      <c r="AX213" s="99">
        <v>292667.56764221197</v>
      </c>
      <c r="AY213" s="99">
        <v>8335.0234975814801</v>
      </c>
      <c r="AZ213" s="99">
        <v>127198.35324192001</v>
      </c>
      <c r="BA213" s="99">
        <v>0</v>
      </c>
      <c r="BB213" s="99">
        <v>0</v>
      </c>
      <c r="BC213" s="99">
        <v>1402396.86503601</v>
      </c>
      <c r="BD213" s="99">
        <v>0</v>
      </c>
      <c r="BE213" s="99">
        <v>0</v>
      </c>
      <c r="BF213" s="99">
        <v>17450.809095621102</v>
      </c>
      <c r="BG213" s="99">
        <v>705523.69087982201</v>
      </c>
      <c r="BH213" s="99">
        <v>0</v>
      </c>
      <c r="BI213" s="99">
        <v>171645.43582725499</v>
      </c>
      <c r="BJ213" s="99">
        <v>124962.60758209199</v>
      </c>
      <c r="BK213" s="99">
        <v>0</v>
      </c>
      <c r="BL213" s="99">
        <v>0</v>
      </c>
      <c r="BM213" s="99">
        <v>0</v>
      </c>
      <c r="BN213" s="99">
        <v>0</v>
      </c>
      <c r="BO213" s="99">
        <v>0</v>
      </c>
      <c r="BP213" s="99">
        <v>0</v>
      </c>
      <c r="BQ213" s="99">
        <v>0</v>
      </c>
      <c r="BR213" s="99">
        <v>2517.4201579093901</v>
      </c>
      <c r="BS213" s="99">
        <v>42597.657182216601</v>
      </c>
      <c r="BT213" s="99">
        <v>0</v>
      </c>
      <c r="BU213" s="99">
        <v>0</v>
      </c>
      <c r="BV213" s="99">
        <v>245766.404882431</v>
      </c>
      <c r="BW213" s="99">
        <v>0</v>
      </c>
      <c r="BX213" s="99">
        <v>0</v>
      </c>
      <c r="BY213" s="99">
        <v>0</v>
      </c>
      <c r="BZ213" s="99">
        <v>0</v>
      </c>
      <c r="CA213" s="99">
        <v>1920.4974057823399</v>
      </c>
      <c r="CB213" s="99">
        <v>216077.19573783901</v>
      </c>
      <c r="CC213" s="99">
        <v>1829446.7230682401</v>
      </c>
      <c r="CD213" s="99">
        <v>292213.74922561599</v>
      </c>
      <c r="CE213" s="99">
        <v>111.621903262101</v>
      </c>
      <c r="CF213" s="99">
        <v>15125.3755414486</v>
      </c>
      <c r="CG213" s="99">
        <v>129237.65528202101</v>
      </c>
      <c r="CH213" s="99">
        <v>0</v>
      </c>
      <c r="CI213" s="99">
        <v>2031.6561876237399</v>
      </c>
      <c r="CJ213" s="99">
        <v>230993.03527641299</v>
      </c>
      <c r="CK213" s="99">
        <v>1959125.76879883</v>
      </c>
      <c r="CL213" s="99">
        <v>312370.58277511603</v>
      </c>
      <c r="CM213" s="188">
        <v>2592.71893140674</v>
      </c>
      <c r="CN213" s="188">
        <v>432898.13344955398</v>
      </c>
      <c r="CO213" s="188">
        <v>2664356.0506591802</v>
      </c>
      <c r="CP213" s="99">
        <v>312370.58277511603</v>
      </c>
      <c r="CQ213" s="99">
        <v>0</v>
      </c>
      <c r="CR213" s="99">
        <v>0</v>
      </c>
      <c r="CS213" s="99">
        <v>0</v>
      </c>
      <c r="CT213" s="99">
        <v>0</v>
      </c>
      <c r="CU213" s="98">
        <v>304.05925107600001</v>
      </c>
      <c r="CV213" s="98">
        <v>668.52475040700006</v>
      </c>
    </row>
    <row r="214" spans="1:100" x14ac:dyDescent="0.2">
      <c r="A214" s="98" t="s">
        <v>54</v>
      </c>
      <c r="B214" s="100">
        <v>41244</v>
      </c>
      <c r="C214" s="99">
        <v>0</v>
      </c>
      <c r="D214" s="99">
        <v>1638.8270451575499</v>
      </c>
      <c r="E214" s="99">
        <v>295.77377827838097</v>
      </c>
      <c r="F214" s="99">
        <v>0</v>
      </c>
      <c r="G214" s="99">
        <v>0</v>
      </c>
      <c r="H214" s="99">
        <v>0</v>
      </c>
      <c r="I214" s="99">
        <v>0</v>
      </c>
      <c r="J214" s="99">
        <v>563.68126039207004</v>
      </c>
      <c r="K214" s="99">
        <v>0</v>
      </c>
      <c r="L214" s="99">
        <v>340.784478064626</v>
      </c>
      <c r="M214" s="99">
        <v>7.9370366469956899</v>
      </c>
      <c r="N214" s="99">
        <v>83.103955472819493</v>
      </c>
      <c r="O214" s="99">
        <v>0</v>
      </c>
      <c r="P214" s="99">
        <v>0</v>
      </c>
      <c r="Q214" s="99">
        <v>1583.72046239674</v>
      </c>
      <c r="R214" s="99">
        <v>0</v>
      </c>
      <c r="S214" s="99">
        <v>0</v>
      </c>
      <c r="T214" s="99">
        <v>23.303863912122299</v>
      </c>
      <c r="U214" s="99">
        <v>565.57351104170095</v>
      </c>
      <c r="V214" s="99">
        <v>0</v>
      </c>
      <c r="W214" s="99">
        <v>192038.089841843</v>
      </c>
      <c r="X214" s="99">
        <v>46572.232319831797</v>
      </c>
      <c r="Y214" s="99">
        <v>0</v>
      </c>
      <c r="Z214" s="99">
        <v>0</v>
      </c>
      <c r="AA214" s="99">
        <v>0</v>
      </c>
      <c r="AB214" s="99">
        <v>0</v>
      </c>
      <c r="AC214" s="99">
        <v>207192.28065109299</v>
      </c>
      <c r="AD214" s="99">
        <v>0</v>
      </c>
      <c r="AE214" s="99">
        <v>44779.352182388298</v>
      </c>
      <c r="AF214" s="99">
        <v>1181.3342454731501</v>
      </c>
      <c r="AG214" s="99">
        <v>15031.189088583</v>
      </c>
      <c r="AH214" s="99">
        <v>0</v>
      </c>
      <c r="AI214" s="99">
        <v>0</v>
      </c>
      <c r="AJ214" s="99">
        <v>182920.60254669201</v>
      </c>
      <c r="AK214" s="99">
        <v>0</v>
      </c>
      <c r="AL214" s="99">
        <v>0</v>
      </c>
      <c r="AM214" s="99">
        <v>2010.49799028039</v>
      </c>
      <c r="AN214" s="99">
        <v>207817.36667251599</v>
      </c>
      <c r="AO214" s="99">
        <v>0</v>
      </c>
      <c r="AP214" s="99">
        <v>1647760.62654114</v>
      </c>
      <c r="AQ214" s="99">
        <v>372401.92427063</v>
      </c>
      <c r="AR214" s="99">
        <v>0</v>
      </c>
      <c r="AS214" s="99">
        <v>0</v>
      </c>
      <c r="AT214" s="99">
        <v>0</v>
      </c>
      <c r="AU214" s="99">
        <v>0</v>
      </c>
      <c r="AV214" s="99">
        <v>723901.48849487305</v>
      </c>
      <c r="AW214" s="99">
        <v>0</v>
      </c>
      <c r="AX214" s="99">
        <v>403014.43397522002</v>
      </c>
      <c r="AY214" s="99">
        <v>9832.0218911170996</v>
      </c>
      <c r="AZ214" s="99">
        <v>128153.096940994</v>
      </c>
      <c r="BA214" s="99">
        <v>0</v>
      </c>
      <c r="BB214" s="99">
        <v>0</v>
      </c>
      <c r="BC214" s="99">
        <v>1573215.6035614</v>
      </c>
      <c r="BD214" s="99">
        <v>0</v>
      </c>
      <c r="BE214" s="99">
        <v>0</v>
      </c>
      <c r="BF214" s="99">
        <v>18820.9931674004</v>
      </c>
      <c r="BG214" s="99">
        <v>726129.44860839797</v>
      </c>
      <c r="BH214" s="99">
        <v>0</v>
      </c>
      <c r="BI214" s="99">
        <v>201177.984169006</v>
      </c>
      <c r="BJ214" s="99">
        <v>124541.56661701199</v>
      </c>
      <c r="BK214" s="99">
        <v>0</v>
      </c>
      <c r="BL214" s="99">
        <v>0</v>
      </c>
      <c r="BM214" s="99">
        <v>0</v>
      </c>
      <c r="BN214" s="99">
        <v>0</v>
      </c>
      <c r="BO214" s="99">
        <v>0</v>
      </c>
      <c r="BP214" s="99">
        <v>0</v>
      </c>
      <c r="BQ214" s="99">
        <v>0</v>
      </c>
      <c r="BR214" s="99">
        <v>2538.8282208442702</v>
      </c>
      <c r="BS214" s="99">
        <v>43331.4884295464</v>
      </c>
      <c r="BT214" s="99">
        <v>0</v>
      </c>
      <c r="BU214" s="99">
        <v>0</v>
      </c>
      <c r="BV214" s="99">
        <v>295578.59601211501</v>
      </c>
      <c r="BW214" s="99">
        <v>0</v>
      </c>
      <c r="BX214" s="99">
        <v>0</v>
      </c>
      <c r="BY214" s="99">
        <v>0</v>
      </c>
      <c r="BZ214" s="99">
        <v>0</v>
      </c>
      <c r="CA214" s="99">
        <v>1936.71395123005</v>
      </c>
      <c r="CB214" s="99">
        <v>238877.68789291399</v>
      </c>
      <c r="CC214" s="99">
        <v>2031243.9349517799</v>
      </c>
      <c r="CD214" s="99">
        <v>333041.01581191999</v>
      </c>
      <c r="CE214" s="99">
        <v>112.571580380201</v>
      </c>
      <c r="CF214" s="99">
        <v>15538.1140186787</v>
      </c>
      <c r="CG214" s="99">
        <v>131832.89258193999</v>
      </c>
      <c r="CH214" s="99">
        <v>0</v>
      </c>
      <c r="CI214" s="99">
        <v>2049.832277596</v>
      </c>
      <c r="CJ214" s="99">
        <v>252648.27858734099</v>
      </c>
      <c r="CK214" s="99">
        <v>2163253.2856750502</v>
      </c>
      <c r="CL214" s="99">
        <v>353578.06729888899</v>
      </c>
      <c r="CM214" s="188">
        <v>2605.7152265906302</v>
      </c>
      <c r="CN214" s="188">
        <v>460907.52540588402</v>
      </c>
      <c r="CO214" s="188">
        <v>2884729.5917663602</v>
      </c>
      <c r="CP214" s="99">
        <v>353578.06729888899</v>
      </c>
      <c r="CQ214" s="99">
        <v>0</v>
      </c>
      <c r="CR214" s="99">
        <v>0</v>
      </c>
      <c r="CS214" s="99">
        <v>0</v>
      </c>
      <c r="CT214" s="99">
        <v>0</v>
      </c>
      <c r="CU214" s="98">
        <v>298.17837315600002</v>
      </c>
      <c r="CV214" s="98">
        <v>670.582907621</v>
      </c>
    </row>
    <row r="215" spans="1:100" x14ac:dyDescent="0.2">
      <c r="A215" s="98" t="s">
        <v>54</v>
      </c>
      <c r="B215" s="100">
        <v>41334</v>
      </c>
      <c r="C215" s="99">
        <v>0</v>
      </c>
      <c r="D215" s="99">
        <v>1637.93416684866</v>
      </c>
      <c r="E215" s="99">
        <v>289.66210142895602</v>
      </c>
      <c r="F215" s="99">
        <v>0</v>
      </c>
      <c r="G215" s="99">
        <v>0</v>
      </c>
      <c r="H215" s="99">
        <v>0</v>
      </c>
      <c r="I215" s="99">
        <v>0</v>
      </c>
      <c r="J215" s="99">
        <v>570.54638849198795</v>
      </c>
      <c r="K215" s="99">
        <v>0</v>
      </c>
      <c r="L215" s="99">
        <v>227.55533132888399</v>
      </c>
      <c r="M215" s="99">
        <v>8.2742180229397508</v>
      </c>
      <c r="N215" s="99">
        <v>82.732831041328595</v>
      </c>
      <c r="O215" s="99">
        <v>0</v>
      </c>
      <c r="P215" s="99">
        <v>52.240328982472398</v>
      </c>
      <c r="Q215" s="99">
        <v>1576.9334031790499</v>
      </c>
      <c r="R215" s="99">
        <v>0</v>
      </c>
      <c r="S215" s="99">
        <v>18.097838446730702</v>
      </c>
      <c r="T215" s="99">
        <v>0</v>
      </c>
      <c r="U215" s="99">
        <v>571.34998492151499</v>
      </c>
      <c r="V215" s="99">
        <v>0</v>
      </c>
      <c r="W215" s="99">
        <v>182937.40063285801</v>
      </c>
      <c r="X215" s="99">
        <v>45260.973387718201</v>
      </c>
      <c r="Y215" s="99">
        <v>0</v>
      </c>
      <c r="Z215" s="99">
        <v>0</v>
      </c>
      <c r="AA215" s="99">
        <v>0</v>
      </c>
      <c r="AB215" s="99">
        <v>0</v>
      </c>
      <c r="AC215" s="99">
        <v>208951.22680282599</v>
      </c>
      <c r="AD215" s="99">
        <v>0</v>
      </c>
      <c r="AE215" s="99">
        <v>29784.3432383537</v>
      </c>
      <c r="AF215" s="99">
        <v>1192.5433080196401</v>
      </c>
      <c r="AG215" s="99">
        <v>14630.423830866799</v>
      </c>
      <c r="AH215" s="99">
        <v>0</v>
      </c>
      <c r="AI215" s="99">
        <v>2630.70481571555</v>
      </c>
      <c r="AJ215" s="99">
        <v>173461.74671936</v>
      </c>
      <c r="AK215" s="99">
        <v>0</v>
      </c>
      <c r="AL215" s="99">
        <v>2279.1395459175101</v>
      </c>
      <c r="AM215" s="99">
        <v>0</v>
      </c>
      <c r="AN215" s="99">
        <v>209451.39323234599</v>
      </c>
      <c r="AO215" s="99">
        <v>0</v>
      </c>
      <c r="AP215" s="99">
        <v>1590208.7306518599</v>
      </c>
      <c r="AQ215" s="99">
        <v>361390.96118927002</v>
      </c>
      <c r="AR215" s="99">
        <v>0</v>
      </c>
      <c r="AS215" s="99">
        <v>0</v>
      </c>
      <c r="AT215" s="99">
        <v>0</v>
      </c>
      <c r="AU215" s="99">
        <v>0</v>
      </c>
      <c r="AV215" s="99">
        <v>739001.22704315197</v>
      </c>
      <c r="AW215" s="99">
        <v>0</v>
      </c>
      <c r="AX215" s="99">
        <v>238085.53453826901</v>
      </c>
      <c r="AY215" s="99">
        <v>9796.1871137619</v>
      </c>
      <c r="AZ215" s="99">
        <v>118831.845945358</v>
      </c>
      <c r="BA215" s="99">
        <v>0</v>
      </c>
      <c r="BB215" s="99">
        <v>24292.660131692901</v>
      </c>
      <c r="BC215" s="99">
        <v>1494937.7790222201</v>
      </c>
      <c r="BD215" s="99">
        <v>0</v>
      </c>
      <c r="BE215" s="99">
        <v>19545.428270578399</v>
      </c>
      <c r="BF215" s="99">
        <v>0</v>
      </c>
      <c r="BG215" s="99">
        <v>740726.24864196801</v>
      </c>
      <c r="BH215" s="99">
        <v>0</v>
      </c>
      <c r="BI215" s="99">
        <v>188463.92216682399</v>
      </c>
      <c r="BJ215" s="99">
        <v>122166.12110900899</v>
      </c>
      <c r="BK215" s="99">
        <v>0</v>
      </c>
      <c r="BL215" s="99">
        <v>0</v>
      </c>
      <c r="BM215" s="99">
        <v>0</v>
      </c>
      <c r="BN215" s="99">
        <v>0</v>
      </c>
      <c r="BO215" s="99">
        <v>0</v>
      </c>
      <c r="BP215" s="99">
        <v>0</v>
      </c>
      <c r="BQ215" s="99">
        <v>0</v>
      </c>
      <c r="BR215" s="99">
        <v>2628.5921312570599</v>
      </c>
      <c r="BS215" s="99">
        <v>43043.650940895102</v>
      </c>
      <c r="BT215" s="99">
        <v>0</v>
      </c>
      <c r="BU215" s="99">
        <v>2116.25</v>
      </c>
      <c r="BV215" s="99">
        <v>254986.90013885501</v>
      </c>
      <c r="BW215" s="99">
        <v>0</v>
      </c>
      <c r="BX215" s="99">
        <v>1612.4799989461901</v>
      </c>
      <c r="BY215" s="99">
        <v>0</v>
      </c>
      <c r="BZ215" s="99">
        <v>0</v>
      </c>
      <c r="CA215" s="99">
        <v>1926.6972737312301</v>
      </c>
      <c r="CB215" s="99">
        <v>227979.50090599101</v>
      </c>
      <c r="CC215" s="99">
        <v>1943633.40322876</v>
      </c>
      <c r="CD215" s="99">
        <v>305893.87856292701</v>
      </c>
      <c r="CE215" s="99">
        <v>115.349664891139</v>
      </c>
      <c r="CF215" s="99">
        <v>15989.0026087761</v>
      </c>
      <c r="CG215" s="99">
        <v>136165.084741592</v>
      </c>
      <c r="CH215" s="99">
        <v>0</v>
      </c>
      <c r="CI215" s="99">
        <v>2041.5640216618799</v>
      </c>
      <c r="CJ215" s="99">
        <v>245051.86154174799</v>
      </c>
      <c r="CK215" s="99">
        <v>2079612.2351379399</v>
      </c>
      <c r="CL215" s="99">
        <v>328550.221767426</v>
      </c>
      <c r="CM215" s="188">
        <v>2609.6189759969702</v>
      </c>
      <c r="CN215" s="188">
        <v>457052.22702026402</v>
      </c>
      <c r="CO215" s="188">
        <v>2831031.25067139</v>
      </c>
      <c r="CP215" s="99">
        <v>328550.221767426</v>
      </c>
      <c r="CQ215" s="99">
        <v>0</v>
      </c>
      <c r="CR215" s="99">
        <v>0</v>
      </c>
      <c r="CS215" s="99">
        <v>0</v>
      </c>
      <c r="CT215" s="99">
        <v>0</v>
      </c>
      <c r="CU215" s="98">
        <v>290.583503275</v>
      </c>
      <c r="CV215" s="98">
        <v>680.60570880600005</v>
      </c>
    </row>
    <row r="216" spans="1:100" x14ac:dyDescent="0.2">
      <c r="A216" s="98" t="s">
        <v>54</v>
      </c>
      <c r="B216" s="100">
        <v>41426</v>
      </c>
      <c r="C216" s="99">
        <v>0</v>
      </c>
      <c r="D216" s="99">
        <v>1682.4222919046899</v>
      </c>
      <c r="E216" s="99">
        <v>283.0833398588</v>
      </c>
      <c r="F216" s="99">
        <v>0</v>
      </c>
      <c r="G216" s="99">
        <v>0</v>
      </c>
      <c r="H216" s="99">
        <v>0</v>
      </c>
      <c r="I216" s="99">
        <v>0</v>
      </c>
      <c r="J216" s="99">
        <v>583.334573119879</v>
      </c>
      <c r="K216" s="99">
        <v>0</v>
      </c>
      <c r="L216" s="99">
        <v>252.95223621279001</v>
      </c>
      <c r="M216" s="99">
        <v>13.451772831962399</v>
      </c>
      <c r="N216" s="99">
        <v>80.773506578989299</v>
      </c>
      <c r="O216" s="99">
        <v>0</v>
      </c>
      <c r="P216" s="99">
        <v>61.554916796740102</v>
      </c>
      <c r="Q216" s="99">
        <v>1590.4552551209899</v>
      </c>
      <c r="R216" s="99">
        <v>0</v>
      </c>
      <c r="S216" s="99">
        <v>17.654974133009102</v>
      </c>
      <c r="T216" s="99">
        <v>0</v>
      </c>
      <c r="U216" s="99">
        <v>584.04376465827204</v>
      </c>
      <c r="V216" s="99">
        <v>0</v>
      </c>
      <c r="W216" s="99">
        <v>186070.67844200099</v>
      </c>
      <c r="X216" s="99">
        <v>44688.150377750397</v>
      </c>
      <c r="Y216" s="99">
        <v>0</v>
      </c>
      <c r="Z216" s="99">
        <v>0</v>
      </c>
      <c r="AA216" s="99">
        <v>0</v>
      </c>
      <c r="AB216" s="99">
        <v>0</v>
      </c>
      <c r="AC216" s="99">
        <v>207620.005519867</v>
      </c>
      <c r="AD216" s="99">
        <v>0</v>
      </c>
      <c r="AE216" s="99">
        <v>30141.428991079301</v>
      </c>
      <c r="AF216" s="99">
        <v>2545.4263610243802</v>
      </c>
      <c r="AG216" s="99">
        <v>14237.930499792101</v>
      </c>
      <c r="AH216" s="99">
        <v>0</v>
      </c>
      <c r="AI216" s="99">
        <v>3275.7286968827202</v>
      </c>
      <c r="AJ216" s="99">
        <v>178236.72911071801</v>
      </c>
      <c r="AK216" s="99">
        <v>0</v>
      </c>
      <c r="AL216" s="99">
        <v>1998.85869903862</v>
      </c>
      <c r="AM216" s="99">
        <v>0</v>
      </c>
      <c r="AN216" s="99">
        <v>207645.87469482399</v>
      </c>
      <c r="AO216" s="99">
        <v>0</v>
      </c>
      <c r="AP216" s="99">
        <v>1619614.3001556401</v>
      </c>
      <c r="AQ216" s="99">
        <v>357341.57567596401</v>
      </c>
      <c r="AR216" s="99">
        <v>0</v>
      </c>
      <c r="AS216" s="99">
        <v>0</v>
      </c>
      <c r="AT216" s="99">
        <v>0</v>
      </c>
      <c r="AU216" s="99">
        <v>0</v>
      </c>
      <c r="AV216" s="99">
        <v>738508.53881835903</v>
      </c>
      <c r="AW216" s="99">
        <v>0</v>
      </c>
      <c r="AX216" s="99">
        <v>251815.83839034999</v>
      </c>
      <c r="AY216" s="99">
        <v>19561.608054399501</v>
      </c>
      <c r="AZ216" s="99">
        <v>113795.010676384</v>
      </c>
      <c r="BA216" s="99">
        <v>0</v>
      </c>
      <c r="BB216" s="99">
        <v>29103.386593580199</v>
      </c>
      <c r="BC216" s="99">
        <v>1542797.0385742199</v>
      </c>
      <c r="BD216" s="99">
        <v>0</v>
      </c>
      <c r="BE216" s="99">
        <v>18212.723031043999</v>
      </c>
      <c r="BF216" s="99">
        <v>0</v>
      </c>
      <c r="BG216" s="99">
        <v>738611.178123474</v>
      </c>
      <c r="BH216" s="99">
        <v>0</v>
      </c>
      <c r="BI216" s="99">
        <v>195672.92449951201</v>
      </c>
      <c r="BJ216" s="99">
        <v>122357.020320892</v>
      </c>
      <c r="BK216" s="99">
        <v>0</v>
      </c>
      <c r="BL216" s="99">
        <v>0</v>
      </c>
      <c r="BM216" s="99">
        <v>0</v>
      </c>
      <c r="BN216" s="99">
        <v>0</v>
      </c>
      <c r="BO216" s="99">
        <v>0</v>
      </c>
      <c r="BP216" s="99">
        <v>0</v>
      </c>
      <c r="BQ216" s="99">
        <v>0</v>
      </c>
      <c r="BR216" s="99">
        <v>5248.2715049982098</v>
      </c>
      <c r="BS216" s="99">
        <v>41682.814054012299</v>
      </c>
      <c r="BT216" s="99">
        <v>0</v>
      </c>
      <c r="BU216" s="99">
        <v>2371.75</v>
      </c>
      <c r="BV216" s="99">
        <v>276189.65318298299</v>
      </c>
      <c r="BW216" s="99">
        <v>0</v>
      </c>
      <c r="BX216" s="99">
        <v>1400.9399990588399</v>
      </c>
      <c r="BY216" s="99">
        <v>0</v>
      </c>
      <c r="BZ216" s="99">
        <v>0</v>
      </c>
      <c r="CA216" s="99">
        <v>1962.73337508738</v>
      </c>
      <c r="CB216" s="99">
        <v>230996.04614067101</v>
      </c>
      <c r="CC216" s="99">
        <v>1968744.7344207801</v>
      </c>
      <c r="CD216" s="99">
        <v>328408.57988357497</v>
      </c>
      <c r="CE216" s="99">
        <v>120.297155260108</v>
      </c>
      <c r="CF216" s="99">
        <v>16621.47930336</v>
      </c>
      <c r="CG216" s="99">
        <v>144470.97318649301</v>
      </c>
      <c r="CH216" s="99">
        <v>0</v>
      </c>
      <c r="CI216" s="99">
        <v>2083.3267625272301</v>
      </c>
      <c r="CJ216" s="99">
        <v>248127.58348083499</v>
      </c>
      <c r="CK216" s="99">
        <v>2111765.3716735798</v>
      </c>
      <c r="CL216" s="99">
        <v>351301.711250305</v>
      </c>
      <c r="CM216" s="188">
        <v>2662.1403586268402</v>
      </c>
      <c r="CN216" s="188">
        <v>458463.16687774699</v>
      </c>
      <c r="CO216" s="188">
        <v>2867367.4046325702</v>
      </c>
      <c r="CP216" s="99">
        <v>351301.711250305</v>
      </c>
      <c r="CQ216" s="99">
        <v>0</v>
      </c>
      <c r="CR216" s="99">
        <v>0</v>
      </c>
      <c r="CS216" s="99">
        <v>0</v>
      </c>
      <c r="CT216" s="99">
        <v>0</v>
      </c>
      <c r="CU216" s="98">
        <v>283.38866051799999</v>
      </c>
      <c r="CV216" s="98">
        <v>698.657062397</v>
      </c>
    </row>
    <row r="217" spans="1:100" x14ac:dyDescent="0.2">
      <c r="A217" s="98" t="s">
        <v>54</v>
      </c>
      <c r="B217" s="100">
        <v>41518</v>
      </c>
      <c r="C217" s="99">
        <v>0</v>
      </c>
      <c r="D217" s="99">
        <v>1688.60881458223</v>
      </c>
      <c r="E217" s="99">
        <v>275.30899936333299</v>
      </c>
      <c r="F217" s="99">
        <v>0</v>
      </c>
      <c r="G217" s="99">
        <v>0</v>
      </c>
      <c r="H217" s="99">
        <v>0</v>
      </c>
      <c r="I217" s="99">
        <v>0</v>
      </c>
      <c r="J217" s="99">
        <v>573.15949293226004</v>
      </c>
      <c r="K217" s="99">
        <v>0</v>
      </c>
      <c r="L217" s="99">
        <v>295.98582230508299</v>
      </c>
      <c r="M217" s="99">
        <v>10.5110725559061</v>
      </c>
      <c r="N217" s="99">
        <v>85.449795917607801</v>
      </c>
      <c r="O217" s="99">
        <v>0</v>
      </c>
      <c r="P217" s="99">
        <v>86.104966489598198</v>
      </c>
      <c r="Q217" s="99">
        <v>1579.16444055736</v>
      </c>
      <c r="R217" s="99">
        <v>0</v>
      </c>
      <c r="S217" s="99">
        <v>17.039623515214799</v>
      </c>
      <c r="T217" s="99">
        <v>0</v>
      </c>
      <c r="U217" s="99">
        <v>573.13963411748398</v>
      </c>
      <c r="V217" s="99">
        <v>0</v>
      </c>
      <c r="W217" s="99">
        <v>183828.865301132</v>
      </c>
      <c r="X217" s="99">
        <v>44064.863859176599</v>
      </c>
      <c r="Y217" s="99">
        <v>0</v>
      </c>
      <c r="Z217" s="99">
        <v>0</v>
      </c>
      <c r="AA217" s="99">
        <v>0</v>
      </c>
      <c r="AB217" s="99">
        <v>0</v>
      </c>
      <c r="AC217" s="99">
        <v>205228.75733566299</v>
      </c>
      <c r="AD217" s="99">
        <v>0</v>
      </c>
      <c r="AE217" s="99">
        <v>37255.2700810432</v>
      </c>
      <c r="AF217" s="99">
        <v>1640.83981156349</v>
      </c>
      <c r="AG217" s="99">
        <v>14145.1411879063</v>
      </c>
      <c r="AH217" s="99">
        <v>0</v>
      </c>
      <c r="AI217" s="99">
        <v>5580.1884170174599</v>
      </c>
      <c r="AJ217" s="99">
        <v>167802.587785721</v>
      </c>
      <c r="AK217" s="99">
        <v>0</v>
      </c>
      <c r="AL217" s="99">
        <v>1984.21703922749</v>
      </c>
      <c r="AM217" s="99">
        <v>0</v>
      </c>
      <c r="AN217" s="99">
        <v>205294.23230743399</v>
      </c>
      <c r="AO217" s="99">
        <v>0</v>
      </c>
      <c r="AP217" s="99">
        <v>1591709.9771270801</v>
      </c>
      <c r="AQ217" s="99">
        <v>349662.46143722499</v>
      </c>
      <c r="AR217" s="99">
        <v>0</v>
      </c>
      <c r="AS217" s="99">
        <v>0</v>
      </c>
      <c r="AT217" s="99">
        <v>0</v>
      </c>
      <c r="AU217" s="99">
        <v>0</v>
      </c>
      <c r="AV217" s="99">
        <v>736781.07134246803</v>
      </c>
      <c r="AW217" s="99">
        <v>0</v>
      </c>
      <c r="AX217" s="99">
        <v>318003.27184677101</v>
      </c>
      <c r="AY217" s="99">
        <v>13208.5648251772</v>
      </c>
      <c r="AZ217" s="99">
        <v>115004.59800911001</v>
      </c>
      <c r="BA217" s="99">
        <v>0</v>
      </c>
      <c r="BB217" s="99">
        <v>49163.514199256897</v>
      </c>
      <c r="BC217" s="99">
        <v>1447940.8062744101</v>
      </c>
      <c r="BD217" s="99">
        <v>0</v>
      </c>
      <c r="BE217" s="99">
        <v>15766.4408783913</v>
      </c>
      <c r="BF217" s="99">
        <v>0</v>
      </c>
      <c r="BG217" s="99">
        <v>736870.54321289097</v>
      </c>
      <c r="BH217" s="99">
        <v>0</v>
      </c>
      <c r="BI217" s="99">
        <v>192696.37806320199</v>
      </c>
      <c r="BJ217" s="99">
        <v>121448.71348762501</v>
      </c>
      <c r="BK217" s="99">
        <v>0</v>
      </c>
      <c r="BL217" s="99">
        <v>0</v>
      </c>
      <c r="BM217" s="99">
        <v>0</v>
      </c>
      <c r="BN217" s="99">
        <v>0</v>
      </c>
      <c r="BO217" s="99">
        <v>0</v>
      </c>
      <c r="BP217" s="99">
        <v>0</v>
      </c>
      <c r="BQ217" s="99">
        <v>0</v>
      </c>
      <c r="BR217" s="99">
        <v>3834.4435207545798</v>
      </c>
      <c r="BS217" s="99">
        <v>43386.290682315797</v>
      </c>
      <c r="BT217" s="99">
        <v>0</v>
      </c>
      <c r="BU217" s="99">
        <v>3483.5</v>
      </c>
      <c r="BV217" s="99">
        <v>268541.59001541103</v>
      </c>
      <c r="BW217" s="99">
        <v>0</v>
      </c>
      <c r="BX217" s="99">
        <v>1164.6099981367599</v>
      </c>
      <c r="BY217" s="99">
        <v>0</v>
      </c>
      <c r="BZ217" s="99">
        <v>0</v>
      </c>
      <c r="CA217" s="99">
        <v>1965.0596925914299</v>
      </c>
      <c r="CB217" s="99">
        <v>227700.76471519499</v>
      </c>
      <c r="CC217" s="99">
        <v>1944046.2492828399</v>
      </c>
      <c r="CD217" s="99">
        <v>322935.77267074602</v>
      </c>
      <c r="CE217" s="99">
        <v>128.07418695092201</v>
      </c>
      <c r="CF217" s="99">
        <v>18256.509234190002</v>
      </c>
      <c r="CG217" s="99">
        <v>157680.13750839201</v>
      </c>
      <c r="CH217" s="99">
        <v>0</v>
      </c>
      <c r="CI217" s="99">
        <v>2093.1782356798599</v>
      </c>
      <c r="CJ217" s="99">
        <v>246490.28733825701</v>
      </c>
      <c r="CK217" s="99">
        <v>2103401.6029052702</v>
      </c>
      <c r="CL217" s="99">
        <v>347895.19269943202</v>
      </c>
      <c r="CM217" s="188">
        <v>2659.1691210269901</v>
      </c>
      <c r="CN217" s="188">
        <v>453837.57280349702</v>
      </c>
      <c r="CO217" s="188">
        <v>2844685.4825744601</v>
      </c>
      <c r="CP217" s="99">
        <v>347895.19269943202</v>
      </c>
      <c r="CQ217" s="99">
        <v>0</v>
      </c>
      <c r="CR217" s="99">
        <v>0</v>
      </c>
      <c r="CS217" s="99">
        <v>0</v>
      </c>
      <c r="CT217" s="99">
        <v>0</v>
      </c>
      <c r="CU217" s="98">
        <v>275.00857040099999</v>
      </c>
      <c r="CV217" s="98">
        <v>692.78766883900005</v>
      </c>
    </row>
    <row r="218" spans="1:100" x14ac:dyDescent="0.2">
      <c r="A218" s="98" t="s">
        <v>54</v>
      </c>
      <c r="B218" s="100">
        <v>41609</v>
      </c>
      <c r="C218" s="99">
        <v>0</v>
      </c>
      <c r="D218" s="99">
        <v>1981.25544254482</v>
      </c>
      <c r="E218" s="99">
        <v>266.822265855968</v>
      </c>
      <c r="F218" s="99">
        <v>0</v>
      </c>
      <c r="G218" s="99">
        <v>0</v>
      </c>
      <c r="H218" s="99">
        <v>0</v>
      </c>
      <c r="I218" s="99">
        <v>0</v>
      </c>
      <c r="J218" s="99">
        <v>588.76295500248705</v>
      </c>
      <c r="K218" s="99">
        <v>0</v>
      </c>
      <c r="L218" s="99">
        <v>267.69224200025201</v>
      </c>
      <c r="M218" s="99">
        <v>13.0056273039663</v>
      </c>
      <c r="N218" s="99">
        <v>115.02658492792401</v>
      </c>
      <c r="O218" s="99">
        <v>0</v>
      </c>
      <c r="P218" s="99">
        <v>338.13756884262</v>
      </c>
      <c r="Q218" s="99">
        <v>1595.8144796639699</v>
      </c>
      <c r="R218" s="99">
        <v>0</v>
      </c>
      <c r="S218" s="99">
        <v>12.2170192948543</v>
      </c>
      <c r="T218" s="99">
        <v>0</v>
      </c>
      <c r="U218" s="99">
        <v>589.013213708997</v>
      </c>
      <c r="V218" s="99">
        <v>0</v>
      </c>
      <c r="W218" s="99">
        <v>209006.385936737</v>
      </c>
      <c r="X218" s="99">
        <v>41666.776152610801</v>
      </c>
      <c r="Y218" s="99">
        <v>0</v>
      </c>
      <c r="Z218" s="99">
        <v>0</v>
      </c>
      <c r="AA218" s="99">
        <v>0</v>
      </c>
      <c r="AB218" s="99">
        <v>0</v>
      </c>
      <c r="AC218" s="99">
        <v>201595.234153748</v>
      </c>
      <c r="AD218" s="99">
        <v>0</v>
      </c>
      <c r="AE218" s="99">
        <v>35652.581662654899</v>
      </c>
      <c r="AF218" s="99">
        <v>1751.79271912575</v>
      </c>
      <c r="AG218" s="99">
        <v>16979.441956281698</v>
      </c>
      <c r="AH218" s="99">
        <v>0</v>
      </c>
      <c r="AI218" s="99">
        <v>22064.456380844102</v>
      </c>
      <c r="AJ218" s="99">
        <v>174654.877357483</v>
      </c>
      <c r="AK218" s="99">
        <v>0</v>
      </c>
      <c r="AL218" s="99">
        <v>1222.1408918797999</v>
      </c>
      <c r="AM218" s="99">
        <v>0</v>
      </c>
      <c r="AN218" s="99">
        <v>201598.499233246</v>
      </c>
      <c r="AO218" s="99">
        <v>0</v>
      </c>
      <c r="AP218" s="99">
        <v>1767031.4827880899</v>
      </c>
      <c r="AQ218" s="99">
        <v>333761.78564834601</v>
      </c>
      <c r="AR218" s="99">
        <v>0</v>
      </c>
      <c r="AS218" s="99">
        <v>0</v>
      </c>
      <c r="AT218" s="99">
        <v>0</v>
      </c>
      <c r="AU218" s="99">
        <v>0</v>
      </c>
      <c r="AV218" s="99">
        <v>734209.35061645496</v>
      </c>
      <c r="AW218" s="99">
        <v>0</v>
      </c>
      <c r="AX218" s="99">
        <v>316136.59301757801</v>
      </c>
      <c r="AY218" s="99">
        <v>14098.074019789699</v>
      </c>
      <c r="AZ218" s="99">
        <v>142683.102420807</v>
      </c>
      <c r="BA218" s="99">
        <v>0</v>
      </c>
      <c r="BB218" s="99">
        <v>193007.77653121899</v>
      </c>
      <c r="BC218" s="99">
        <v>1514336.4854431199</v>
      </c>
      <c r="BD218" s="99">
        <v>0</v>
      </c>
      <c r="BE218" s="99">
        <v>9782.6136046648007</v>
      </c>
      <c r="BF218" s="99">
        <v>0</v>
      </c>
      <c r="BG218" s="99">
        <v>734005.305519104</v>
      </c>
      <c r="BH218" s="99">
        <v>0</v>
      </c>
      <c r="BI218" s="99">
        <v>207204.75854492199</v>
      </c>
      <c r="BJ218" s="99">
        <v>117178.037337303</v>
      </c>
      <c r="BK218" s="99">
        <v>0</v>
      </c>
      <c r="BL218" s="99">
        <v>0</v>
      </c>
      <c r="BM218" s="99">
        <v>0</v>
      </c>
      <c r="BN218" s="99">
        <v>0</v>
      </c>
      <c r="BO218" s="99">
        <v>0</v>
      </c>
      <c r="BP218" s="99">
        <v>0</v>
      </c>
      <c r="BQ218" s="99">
        <v>0</v>
      </c>
      <c r="BR218" s="99">
        <v>4140.04299932718</v>
      </c>
      <c r="BS218" s="99">
        <v>53925.1858372688</v>
      </c>
      <c r="BT218" s="99">
        <v>0</v>
      </c>
      <c r="BU218" s="99">
        <v>13505.75</v>
      </c>
      <c r="BV218" s="99">
        <v>271670.78276824998</v>
      </c>
      <c r="BW218" s="99">
        <v>0</v>
      </c>
      <c r="BX218" s="99">
        <v>836.04999932646797</v>
      </c>
      <c r="BY218" s="99">
        <v>0</v>
      </c>
      <c r="BZ218" s="99">
        <v>0</v>
      </c>
      <c r="CA218" s="99">
        <v>2248.9011523425602</v>
      </c>
      <c r="CB218" s="99">
        <v>251046.02959251401</v>
      </c>
      <c r="CC218" s="99">
        <v>2114278.4627380399</v>
      </c>
      <c r="CD218" s="99">
        <v>333717.91444778402</v>
      </c>
      <c r="CE218" s="99">
        <v>122.840764446184</v>
      </c>
      <c r="CF218" s="99">
        <v>18309.969488859198</v>
      </c>
      <c r="CG218" s="99">
        <v>162190.23749733</v>
      </c>
      <c r="CH218" s="99">
        <v>0</v>
      </c>
      <c r="CI218" s="99">
        <v>2372.2639844417599</v>
      </c>
      <c r="CJ218" s="99">
        <v>267496.19879531901</v>
      </c>
      <c r="CK218" s="99">
        <v>2276324.4674987802</v>
      </c>
      <c r="CL218" s="99">
        <v>359098.63063430798</v>
      </c>
      <c r="CM218" s="188">
        <v>2956.2717972993901</v>
      </c>
      <c r="CN218" s="188">
        <v>476080.10667037999</v>
      </c>
      <c r="CO218" s="188">
        <v>3024823.1888427702</v>
      </c>
      <c r="CP218" s="99">
        <v>359098.63063430798</v>
      </c>
      <c r="CQ218" s="99">
        <v>0</v>
      </c>
      <c r="CR218" s="99">
        <v>0</v>
      </c>
      <c r="CS218" s="99">
        <v>0</v>
      </c>
      <c r="CT218" s="99">
        <v>0</v>
      </c>
      <c r="CU218" s="98">
        <v>267.87067815500001</v>
      </c>
      <c r="CV218" s="98">
        <v>704.848655979</v>
      </c>
    </row>
    <row r="219" spans="1:100" x14ac:dyDescent="0.2">
      <c r="A219" s="98" t="s">
        <v>54</v>
      </c>
      <c r="B219" s="100">
        <v>41699</v>
      </c>
      <c r="C219" s="99">
        <v>0</v>
      </c>
      <c r="D219" s="99">
        <v>1798.0546852648299</v>
      </c>
      <c r="E219" s="99">
        <v>258.88326444476797</v>
      </c>
      <c r="F219" s="99">
        <v>0</v>
      </c>
      <c r="G219" s="99">
        <v>0</v>
      </c>
      <c r="H219" s="99">
        <v>0</v>
      </c>
      <c r="I219" s="99">
        <v>0</v>
      </c>
      <c r="J219" s="99">
        <v>602.48856576532103</v>
      </c>
      <c r="K219" s="99">
        <v>0</v>
      </c>
      <c r="L219" s="99">
        <v>14.472183042089499</v>
      </c>
      <c r="M219" s="99">
        <v>19.731200406793501</v>
      </c>
      <c r="N219" s="99">
        <v>189.62158728763501</v>
      </c>
      <c r="O219" s="99">
        <v>0</v>
      </c>
      <c r="P219" s="99">
        <v>1474.3536474108701</v>
      </c>
      <c r="Q219" s="99">
        <v>208.25433640182001</v>
      </c>
      <c r="R219" s="99">
        <v>0</v>
      </c>
      <c r="S219" s="99">
        <v>12.0049950493267</v>
      </c>
      <c r="T219" s="99">
        <v>0</v>
      </c>
      <c r="U219" s="99">
        <v>602.52114754170202</v>
      </c>
      <c r="V219" s="99">
        <v>0</v>
      </c>
      <c r="W219" s="99">
        <v>185686.02448654201</v>
      </c>
      <c r="X219" s="99">
        <v>39233.019382476799</v>
      </c>
      <c r="Y219" s="99">
        <v>0</v>
      </c>
      <c r="Z219" s="99">
        <v>0</v>
      </c>
      <c r="AA219" s="99">
        <v>0</v>
      </c>
      <c r="AB219" s="99">
        <v>0</v>
      </c>
      <c r="AC219" s="99">
        <v>204127.109195709</v>
      </c>
      <c r="AD219" s="99">
        <v>0</v>
      </c>
      <c r="AE219" s="99">
        <v>715.55699557810999</v>
      </c>
      <c r="AF219" s="99">
        <v>1887.6738325953499</v>
      </c>
      <c r="AG219" s="99">
        <v>33836.994976520502</v>
      </c>
      <c r="AH219" s="99">
        <v>0</v>
      </c>
      <c r="AI219" s="99">
        <v>137596.63602447501</v>
      </c>
      <c r="AJ219" s="99">
        <v>31703.407224655199</v>
      </c>
      <c r="AK219" s="99">
        <v>0</v>
      </c>
      <c r="AL219" s="99">
        <v>1043.0916605591799</v>
      </c>
      <c r="AM219" s="99">
        <v>0</v>
      </c>
      <c r="AN219" s="99">
        <v>204046.974622726</v>
      </c>
      <c r="AO219" s="99">
        <v>0</v>
      </c>
      <c r="AP219" s="99">
        <v>1491635.0370178199</v>
      </c>
      <c r="AQ219" s="99">
        <v>314381.51715087902</v>
      </c>
      <c r="AR219" s="99">
        <v>0</v>
      </c>
      <c r="AS219" s="99">
        <v>0</v>
      </c>
      <c r="AT219" s="99">
        <v>0</v>
      </c>
      <c r="AU219" s="99">
        <v>0</v>
      </c>
      <c r="AV219" s="99">
        <v>749942.91558074998</v>
      </c>
      <c r="AW219" s="99">
        <v>0</v>
      </c>
      <c r="AX219" s="99">
        <v>5737.6249461770103</v>
      </c>
      <c r="AY219" s="99">
        <v>15478.0647281408</v>
      </c>
      <c r="AZ219" s="99">
        <v>263382.80105209397</v>
      </c>
      <c r="BA219" s="99">
        <v>0</v>
      </c>
      <c r="BB219" s="99">
        <v>1065414.78735352</v>
      </c>
      <c r="BC219" s="99">
        <v>254015.56882476801</v>
      </c>
      <c r="BD219" s="99">
        <v>0</v>
      </c>
      <c r="BE219" s="99">
        <v>8986.5729852914792</v>
      </c>
      <c r="BF219" s="99">
        <v>0</v>
      </c>
      <c r="BG219" s="99">
        <v>749855.06446075405</v>
      </c>
      <c r="BH219" s="99">
        <v>0</v>
      </c>
      <c r="BI219" s="99">
        <v>192885.483438492</v>
      </c>
      <c r="BJ219" s="99">
        <v>114983.38780880001</v>
      </c>
      <c r="BK219" s="99">
        <v>0</v>
      </c>
      <c r="BL219" s="99">
        <v>0</v>
      </c>
      <c r="BM219" s="99">
        <v>0</v>
      </c>
      <c r="BN219" s="99">
        <v>0</v>
      </c>
      <c r="BO219" s="99">
        <v>0</v>
      </c>
      <c r="BP219" s="99">
        <v>0</v>
      </c>
      <c r="BQ219" s="99">
        <v>0</v>
      </c>
      <c r="BR219" s="99">
        <v>4606.7046463489496</v>
      </c>
      <c r="BS219" s="99">
        <v>106752.056682587</v>
      </c>
      <c r="BT219" s="99">
        <v>0</v>
      </c>
      <c r="BU219" s="99">
        <v>107520.75</v>
      </c>
      <c r="BV219" s="99">
        <v>87269.435402870193</v>
      </c>
      <c r="BW219" s="99">
        <v>0</v>
      </c>
      <c r="BX219" s="99">
        <v>737.67999947071098</v>
      </c>
      <c r="BY219" s="99">
        <v>0</v>
      </c>
      <c r="BZ219" s="99">
        <v>0</v>
      </c>
      <c r="CA219" s="99">
        <v>2058.58884698153</v>
      </c>
      <c r="CB219" s="99">
        <v>224664.34382247899</v>
      </c>
      <c r="CC219" s="99">
        <v>1801229.2231292699</v>
      </c>
      <c r="CD219" s="99">
        <v>308980.51644134498</v>
      </c>
      <c r="CE219" s="99">
        <v>130.60829159244901</v>
      </c>
      <c r="CF219" s="99">
        <v>17662.043730735801</v>
      </c>
      <c r="CG219" s="99">
        <v>158319.96533393901</v>
      </c>
      <c r="CH219" s="99">
        <v>0</v>
      </c>
      <c r="CI219" s="99">
        <v>2188.86320784688</v>
      </c>
      <c r="CJ219" s="99">
        <v>242767.47342681899</v>
      </c>
      <c r="CK219" s="99">
        <v>1959312.3153533901</v>
      </c>
      <c r="CL219" s="99">
        <v>333647.18461990397</v>
      </c>
      <c r="CM219" s="188">
        <v>2783.1614439487498</v>
      </c>
      <c r="CN219" s="188">
        <v>447288.407524109</v>
      </c>
      <c r="CO219" s="188">
        <v>2712713.8994751</v>
      </c>
      <c r="CP219" s="99">
        <v>333647.18461990397</v>
      </c>
      <c r="CQ219" s="99">
        <v>0</v>
      </c>
      <c r="CR219" s="99">
        <v>0</v>
      </c>
      <c r="CS219" s="99">
        <v>0</v>
      </c>
      <c r="CT219" s="99">
        <v>0</v>
      </c>
      <c r="CU219" s="98">
        <v>258.56044037499998</v>
      </c>
      <c r="CV219" s="98">
        <v>722.68078904599997</v>
      </c>
    </row>
    <row r="220" spans="1:100" x14ac:dyDescent="0.2">
      <c r="A220" s="98" t="s">
        <v>54</v>
      </c>
      <c r="B220" s="100">
        <v>41791</v>
      </c>
      <c r="C220" s="99">
        <v>0</v>
      </c>
      <c r="D220" s="99">
        <v>1722.1568619012801</v>
      </c>
      <c r="E220" s="99">
        <v>242.16365478187799</v>
      </c>
      <c r="F220" s="99">
        <v>0</v>
      </c>
      <c r="G220" s="99">
        <v>0</v>
      </c>
      <c r="H220" s="99">
        <v>0</v>
      </c>
      <c r="I220" s="99">
        <v>0</v>
      </c>
      <c r="J220" s="99">
        <v>606.54308173805498</v>
      </c>
      <c r="K220" s="99">
        <v>0</v>
      </c>
      <c r="L220" s="99">
        <v>15.5143203126499</v>
      </c>
      <c r="M220" s="99">
        <v>17.266661728965101</v>
      </c>
      <c r="N220" s="99">
        <v>173.40026066824799</v>
      </c>
      <c r="O220" s="99">
        <v>0</v>
      </c>
      <c r="P220" s="99">
        <v>1520.4033906310799</v>
      </c>
      <c r="Q220" s="99">
        <v>191.126617139205</v>
      </c>
      <c r="R220" s="99">
        <v>0</v>
      </c>
      <c r="S220" s="99">
        <v>11.4198056660825</v>
      </c>
      <c r="T220" s="99">
        <v>0</v>
      </c>
      <c r="U220" s="99">
        <v>606.41531168669496</v>
      </c>
      <c r="V220" s="99">
        <v>0</v>
      </c>
      <c r="W220" s="99">
        <v>187010.23197937</v>
      </c>
      <c r="X220" s="99">
        <v>37062.518943786599</v>
      </c>
      <c r="Y220" s="99">
        <v>0</v>
      </c>
      <c r="Z220" s="99">
        <v>0</v>
      </c>
      <c r="AA220" s="99">
        <v>0</v>
      </c>
      <c r="AB220" s="99">
        <v>0</v>
      </c>
      <c r="AC220" s="99">
        <v>209815.03144455</v>
      </c>
      <c r="AD220" s="99">
        <v>0</v>
      </c>
      <c r="AE220" s="99">
        <v>938.25592182576702</v>
      </c>
      <c r="AF220" s="99">
        <v>1611.8006865531199</v>
      </c>
      <c r="AG220" s="99">
        <v>32533.6461331844</v>
      </c>
      <c r="AH220" s="99">
        <v>0</v>
      </c>
      <c r="AI220" s="99">
        <v>156655.532899857</v>
      </c>
      <c r="AJ220" s="99">
        <v>30023.8333306313</v>
      </c>
      <c r="AK220" s="99">
        <v>0</v>
      </c>
      <c r="AL220" s="99">
        <v>1152.91692781448</v>
      </c>
      <c r="AM220" s="99">
        <v>0</v>
      </c>
      <c r="AN220" s="99">
        <v>209851.14941215501</v>
      </c>
      <c r="AO220" s="99">
        <v>0</v>
      </c>
      <c r="AP220" s="99">
        <v>1501987.36019897</v>
      </c>
      <c r="AQ220" s="99">
        <v>295383.01501083397</v>
      </c>
      <c r="AR220" s="99">
        <v>0</v>
      </c>
      <c r="AS220" s="99">
        <v>0</v>
      </c>
      <c r="AT220" s="99">
        <v>0</v>
      </c>
      <c r="AU220" s="99">
        <v>0</v>
      </c>
      <c r="AV220" s="99">
        <v>780320.17416381801</v>
      </c>
      <c r="AW220" s="99">
        <v>0</v>
      </c>
      <c r="AX220" s="99">
        <v>7587.1917945146597</v>
      </c>
      <c r="AY220" s="99">
        <v>13055.717590451201</v>
      </c>
      <c r="AZ220" s="99">
        <v>245119.05449485799</v>
      </c>
      <c r="BA220" s="99">
        <v>0</v>
      </c>
      <c r="BB220" s="99">
        <v>1253619.04673767</v>
      </c>
      <c r="BC220" s="99">
        <v>239866.53931808501</v>
      </c>
      <c r="BD220" s="99">
        <v>0</v>
      </c>
      <c r="BE220" s="99">
        <v>10145.104715347299</v>
      </c>
      <c r="BF220" s="99">
        <v>0</v>
      </c>
      <c r="BG220" s="99">
        <v>780573.01951599098</v>
      </c>
      <c r="BH220" s="99">
        <v>0</v>
      </c>
      <c r="BI220" s="99">
        <v>187037.75607681301</v>
      </c>
      <c r="BJ220" s="99">
        <v>111270.474112511</v>
      </c>
      <c r="BK220" s="99">
        <v>0</v>
      </c>
      <c r="BL220" s="99">
        <v>0</v>
      </c>
      <c r="BM220" s="99">
        <v>0</v>
      </c>
      <c r="BN220" s="99">
        <v>0</v>
      </c>
      <c r="BO220" s="99">
        <v>0</v>
      </c>
      <c r="BP220" s="99">
        <v>0</v>
      </c>
      <c r="BQ220" s="99">
        <v>0</v>
      </c>
      <c r="BR220" s="99">
        <v>3995.59111219645</v>
      </c>
      <c r="BS220" s="99">
        <v>100237.768723488</v>
      </c>
      <c r="BT220" s="99">
        <v>0</v>
      </c>
      <c r="BU220" s="99">
        <v>110652</v>
      </c>
      <c r="BV220" s="99">
        <v>83855.078530311599</v>
      </c>
      <c r="BW220" s="99">
        <v>0</v>
      </c>
      <c r="BX220" s="99">
        <v>803.88999938964798</v>
      </c>
      <c r="BY220" s="99">
        <v>0</v>
      </c>
      <c r="BZ220" s="99">
        <v>0</v>
      </c>
      <c r="CA220" s="99">
        <v>1961.9773233830899</v>
      </c>
      <c r="CB220" s="99">
        <v>224256.771625519</v>
      </c>
      <c r="CC220" s="99">
        <v>1791018.43867493</v>
      </c>
      <c r="CD220" s="99">
        <v>300445.30149459798</v>
      </c>
      <c r="CE220" s="99">
        <v>131.32763716019701</v>
      </c>
      <c r="CF220" s="99">
        <v>18910.424387455001</v>
      </c>
      <c r="CG220" s="99">
        <v>170228.66817092901</v>
      </c>
      <c r="CH220" s="99">
        <v>0</v>
      </c>
      <c r="CI220" s="99">
        <v>2093.1621807515598</v>
      </c>
      <c r="CJ220" s="99">
        <v>243551.69445991499</v>
      </c>
      <c r="CK220" s="99">
        <v>1960143.9017791699</v>
      </c>
      <c r="CL220" s="99">
        <v>327354.84390258801</v>
      </c>
      <c r="CM220" s="188">
        <v>2688.6813036501399</v>
      </c>
      <c r="CN220" s="188">
        <v>453998.68162918102</v>
      </c>
      <c r="CO220" s="188">
        <v>2754391.2010192899</v>
      </c>
      <c r="CP220" s="99">
        <v>327354.84390258801</v>
      </c>
      <c r="CQ220" s="99">
        <v>0</v>
      </c>
      <c r="CR220" s="99">
        <v>0</v>
      </c>
      <c r="CS220" s="99">
        <v>0</v>
      </c>
      <c r="CT220" s="99">
        <v>0</v>
      </c>
      <c r="CU220" s="98">
        <v>241.75298861300001</v>
      </c>
      <c r="CV220" s="98">
        <v>727.28657770699999</v>
      </c>
    </row>
    <row r="221" spans="1:100" x14ac:dyDescent="0.2">
      <c r="A221" s="98" t="s">
        <v>54</v>
      </c>
      <c r="B221" s="100">
        <v>41883</v>
      </c>
      <c r="C221" s="99">
        <v>0</v>
      </c>
      <c r="D221" s="99">
        <v>1767.18084725738</v>
      </c>
      <c r="E221" s="99">
        <v>226.875587226823</v>
      </c>
      <c r="F221" s="99">
        <v>0</v>
      </c>
      <c r="G221" s="99">
        <v>0</v>
      </c>
      <c r="H221" s="99">
        <v>0</v>
      </c>
      <c r="I221" s="99">
        <v>0</v>
      </c>
      <c r="J221" s="99">
        <v>614.48343178629898</v>
      </c>
      <c r="K221" s="99">
        <v>0</v>
      </c>
      <c r="L221" s="99">
        <v>17.078256895067199</v>
      </c>
      <c r="M221" s="99">
        <v>15.6570021359948</v>
      </c>
      <c r="N221" s="99">
        <v>167.801864411682</v>
      </c>
      <c r="O221" s="99">
        <v>0</v>
      </c>
      <c r="P221" s="99">
        <v>1712.09525373578</v>
      </c>
      <c r="Q221" s="99">
        <v>183.23481600172801</v>
      </c>
      <c r="R221" s="99">
        <v>0</v>
      </c>
      <c r="S221" s="99">
        <v>16.058025393867901</v>
      </c>
      <c r="T221" s="99">
        <v>0</v>
      </c>
      <c r="U221" s="99">
        <v>614.43424078822102</v>
      </c>
      <c r="V221" s="99">
        <v>0</v>
      </c>
      <c r="W221" s="99">
        <v>192972.25227165199</v>
      </c>
      <c r="X221" s="99">
        <v>34737.108227252997</v>
      </c>
      <c r="Y221" s="99">
        <v>0</v>
      </c>
      <c r="Z221" s="99">
        <v>0</v>
      </c>
      <c r="AA221" s="99">
        <v>0</v>
      </c>
      <c r="AB221" s="99">
        <v>0</v>
      </c>
      <c r="AC221" s="99">
        <v>214523.69152831999</v>
      </c>
      <c r="AD221" s="99">
        <v>0</v>
      </c>
      <c r="AE221" s="99">
        <v>1565.4300519377</v>
      </c>
      <c r="AF221" s="99">
        <v>1845.6545401066501</v>
      </c>
      <c r="AG221" s="99">
        <v>30911.160612106301</v>
      </c>
      <c r="AH221" s="99">
        <v>0</v>
      </c>
      <c r="AI221" s="99">
        <v>169540.75213623</v>
      </c>
      <c r="AJ221" s="99">
        <v>28887.712120771401</v>
      </c>
      <c r="AK221" s="99">
        <v>0</v>
      </c>
      <c r="AL221" s="99">
        <v>1757.39594437182</v>
      </c>
      <c r="AM221" s="99">
        <v>0</v>
      </c>
      <c r="AN221" s="99">
        <v>214564.92525482201</v>
      </c>
      <c r="AO221" s="99">
        <v>0</v>
      </c>
      <c r="AP221" s="99">
        <v>1542592.8659057601</v>
      </c>
      <c r="AQ221" s="99">
        <v>278874.47820663499</v>
      </c>
      <c r="AR221" s="99">
        <v>0</v>
      </c>
      <c r="AS221" s="99">
        <v>0</v>
      </c>
      <c r="AT221" s="99">
        <v>0</v>
      </c>
      <c r="AU221" s="99">
        <v>0</v>
      </c>
      <c r="AV221" s="99">
        <v>796951.34512329102</v>
      </c>
      <c r="AW221" s="99">
        <v>0</v>
      </c>
      <c r="AX221" s="99">
        <v>12603.6329808235</v>
      </c>
      <c r="AY221" s="99">
        <v>15068.2995657921</v>
      </c>
      <c r="AZ221" s="99">
        <v>236862.15435600301</v>
      </c>
      <c r="BA221" s="99">
        <v>0</v>
      </c>
      <c r="BB221" s="99">
        <v>1386231.80680847</v>
      </c>
      <c r="BC221" s="99">
        <v>232784.70012283299</v>
      </c>
      <c r="BD221" s="99">
        <v>0</v>
      </c>
      <c r="BE221" s="99">
        <v>14303.338336229301</v>
      </c>
      <c r="BF221" s="99">
        <v>0</v>
      </c>
      <c r="BG221" s="99">
        <v>797189.04977417004</v>
      </c>
      <c r="BH221" s="99">
        <v>0</v>
      </c>
      <c r="BI221" s="99">
        <v>191958.57258796701</v>
      </c>
      <c r="BJ221" s="99">
        <v>107115.719121933</v>
      </c>
      <c r="BK221" s="99">
        <v>0</v>
      </c>
      <c r="BL221" s="99">
        <v>0</v>
      </c>
      <c r="BM221" s="99">
        <v>0</v>
      </c>
      <c r="BN221" s="99">
        <v>0</v>
      </c>
      <c r="BO221" s="99">
        <v>0</v>
      </c>
      <c r="BP221" s="99">
        <v>0</v>
      </c>
      <c r="BQ221" s="99">
        <v>0</v>
      </c>
      <c r="BR221" s="99">
        <v>4228.3900710940397</v>
      </c>
      <c r="BS221" s="99">
        <v>99051.262357711807</v>
      </c>
      <c r="BT221" s="99">
        <v>0</v>
      </c>
      <c r="BU221" s="99">
        <v>106260</v>
      </c>
      <c r="BV221" s="99">
        <v>81153.291842460603</v>
      </c>
      <c r="BW221" s="99">
        <v>0</v>
      </c>
      <c r="BX221" s="99">
        <v>1044.6499995142201</v>
      </c>
      <c r="BY221" s="99">
        <v>0</v>
      </c>
      <c r="BZ221" s="99">
        <v>0</v>
      </c>
      <c r="CA221" s="99">
        <v>1994.8892097622199</v>
      </c>
      <c r="CB221" s="99">
        <v>227375.940067291</v>
      </c>
      <c r="CC221" s="99">
        <v>1822852.34059143</v>
      </c>
      <c r="CD221" s="99">
        <v>298610.50548172003</v>
      </c>
      <c r="CE221" s="99">
        <v>133.690348930657</v>
      </c>
      <c r="CF221" s="99">
        <v>19101.965726852399</v>
      </c>
      <c r="CG221" s="99">
        <v>173623.19247817999</v>
      </c>
      <c r="CH221" s="99">
        <v>0</v>
      </c>
      <c r="CI221" s="99">
        <v>2129.1797859370699</v>
      </c>
      <c r="CJ221" s="99">
        <v>247217.07154464701</v>
      </c>
      <c r="CK221" s="99">
        <v>1998551.6375579799</v>
      </c>
      <c r="CL221" s="99">
        <v>325221.54436492902</v>
      </c>
      <c r="CM221" s="188">
        <v>2742.7847322523598</v>
      </c>
      <c r="CN221" s="188">
        <v>461975.54967117298</v>
      </c>
      <c r="CO221" s="188">
        <v>2790075.70172119</v>
      </c>
      <c r="CP221" s="99">
        <v>325221.54436492902</v>
      </c>
      <c r="CQ221" s="99">
        <v>0</v>
      </c>
      <c r="CR221" s="99">
        <v>0</v>
      </c>
      <c r="CS221" s="99">
        <v>0</v>
      </c>
      <c r="CT221" s="99">
        <v>0</v>
      </c>
      <c r="CU221" s="98">
        <v>226.84689118700001</v>
      </c>
      <c r="CV221" s="98">
        <v>744.219252772</v>
      </c>
    </row>
    <row r="222" spans="1:100" x14ac:dyDescent="0.2">
      <c r="A222" s="98" t="s">
        <v>54</v>
      </c>
      <c r="B222" s="100">
        <v>41974</v>
      </c>
      <c r="C222" s="99">
        <v>0</v>
      </c>
      <c r="D222" s="99">
        <v>1809.38344192505</v>
      </c>
      <c r="E222" s="99">
        <v>224.81767496280401</v>
      </c>
      <c r="F222" s="99">
        <v>0</v>
      </c>
      <c r="G222" s="99">
        <v>0</v>
      </c>
      <c r="H222" s="99">
        <v>0</v>
      </c>
      <c r="I222" s="99">
        <v>0</v>
      </c>
      <c r="J222" s="99">
        <v>610.53741721063898</v>
      </c>
      <c r="K222" s="99">
        <v>0</v>
      </c>
      <c r="L222" s="99">
        <v>16.925053691724301</v>
      </c>
      <c r="M222" s="99">
        <v>15.8665998489596</v>
      </c>
      <c r="N222" s="99">
        <v>162.974620489404</v>
      </c>
      <c r="O222" s="99">
        <v>0</v>
      </c>
      <c r="P222" s="99">
        <v>1752.8008729517501</v>
      </c>
      <c r="Q222" s="99">
        <v>180.607297450304</v>
      </c>
      <c r="R222" s="99">
        <v>0</v>
      </c>
      <c r="S222" s="99">
        <v>14.3868065188872</v>
      </c>
      <c r="T222" s="99">
        <v>0</v>
      </c>
      <c r="U222" s="99">
        <v>610.61546543240502</v>
      </c>
      <c r="V222" s="99">
        <v>0</v>
      </c>
      <c r="W222" s="99">
        <v>193889.76531982399</v>
      </c>
      <c r="X222" s="99">
        <v>33090.3483734131</v>
      </c>
      <c r="Y222" s="99">
        <v>0</v>
      </c>
      <c r="Z222" s="99">
        <v>0</v>
      </c>
      <c r="AA222" s="99">
        <v>0</v>
      </c>
      <c r="AB222" s="99">
        <v>0</v>
      </c>
      <c r="AC222" s="99">
        <v>212442.013477325</v>
      </c>
      <c r="AD222" s="99">
        <v>0</v>
      </c>
      <c r="AE222" s="99">
        <v>1096.61975888908</v>
      </c>
      <c r="AF222" s="99">
        <v>1766.33174875379</v>
      </c>
      <c r="AG222" s="99">
        <v>29552.400289773901</v>
      </c>
      <c r="AH222" s="99">
        <v>0</v>
      </c>
      <c r="AI222" s="99">
        <v>186411.61033439601</v>
      </c>
      <c r="AJ222" s="99">
        <v>26940.265660047498</v>
      </c>
      <c r="AK222" s="99">
        <v>0</v>
      </c>
      <c r="AL222" s="99">
        <v>2207.5476940572298</v>
      </c>
      <c r="AM222" s="99">
        <v>0</v>
      </c>
      <c r="AN222" s="99">
        <v>212429.020088196</v>
      </c>
      <c r="AO222" s="99">
        <v>0</v>
      </c>
      <c r="AP222" s="99">
        <v>1554825.65707397</v>
      </c>
      <c r="AQ222" s="99">
        <v>264194.321617126</v>
      </c>
      <c r="AR222" s="99">
        <v>0</v>
      </c>
      <c r="AS222" s="99">
        <v>0</v>
      </c>
      <c r="AT222" s="99">
        <v>0</v>
      </c>
      <c r="AU222" s="99">
        <v>0</v>
      </c>
      <c r="AV222" s="99">
        <v>793936.28870391799</v>
      </c>
      <c r="AW222" s="99">
        <v>0</v>
      </c>
      <c r="AX222" s="99">
        <v>9234.4626344442404</v>
      </c>
      <c r="AY222" s="99">
        <v>14398.009891510001</v>
      </c>
      <c r="AZ222" s="99">
        <v>235125.580833435</v>
      </c>
      <c r="BA222" s="99">
        <v>0</v>
      </c>
      <c r="BB222" s="99">
        <v>1562987.13288879</v>
      </c>
      <c r="BC222" s="99">
        <v>215124.944793701</v>
      </c>
      <c r="BD222" s="99">
        <v>0</v>
      </c>
      <c r="BE222" s="99">
        <v>18184.4581649303</v>
      </c>
      <c r="BF222" s="99">
        <v>0</v>
      </c>
      <c r="BG222" s="99">
        <v>793275.50838470506</v>
      </c>
      <c r="BH222" s="99">
        <v>0</v>
      </c>
      <c r="BI222" s="99">
        <v>189254.60149002101</v>
      </c>
      <c r="BJ222" s="99">
        <v>106488.71772479999</v>
      </c>
      <c r="BK222" s="99">
        <v>0</v>
      </c>
      <c r="BL222" s="99">
        <v>0</v>
      </c>
      <c r="BM222" s="99">
        <v>0</v>
      </c>
      <c r="BN222" s="99">
        <v>0</v>
      </c>
      <c r="BO222" s="99">
        <v>0</v>
      </c>
      <c r="BP222" s="99">
        <v>0</v>
      </c>
      <c r="BQ222" s="99">
        <v>0</v>
      </c>
      <c r="BR222" s="99">
        <v>4518.4057792425201</v>
      </c>
      <c r="BS222" s="99">
        <v>99250.064746856704</v>
      </c>
      <c r="BT222" s="99">
        <v>0</v>
      </c>
      <c r="BU222" s="99">
        <v>117404.839999199</v>
      </c>
      <c r="BV222" s="99">
        <v>76754.114803314194</v>
      </c>
      <c r="BW222" s="99">
        <v>0</v>
      </c>
      <c r="BX222" s="99">
        <v>1466.3399986326699</v>
      </c>
      <c r="BY222" s="99">
        <v>0</v>
      </c>
      <c r="BZ222" s="99">
        <v>0</v>
      </c>
      <c r="CA222" s="99">
        <v>2031.8236063867801</v>
      </c>
      <c r="CB222" s="99">
        <v>227334.534492493</v>
      </c>
      <c r="CC222" s="99">
        <v>1823905.5245819101</v>
      </c>
      <c r="CD222" s="99">
        <v>287166.66206741298</v>
      </c>
      <c r="CE222" s="99">
        <v>134.051812186837</v>
      </c>
      <c r="CF222" s="99">
        <v>19340.4625413418</v>
      </c>
      <c r="CG222" s="99">
        <v>175576.51530075099</v>
      </c>
      <c r="CH222" s="99">
        <v>0</v>
      </c>
      <c r="CI222" s="99">
        <v>2165.73939445615</v>
      </c>
      <c r="CJ222" s="99">
        <v>245793.073476791</v>
      </c>
      <c r="CK222" s="99">
        <v>1998759.98526001</v>
      </c>
      <c r="CL222" s="99">
        <v>312575.11441039998</v>
      </c>
      <c r="CM222" s="188">
        <v>2766.0584087371799</v>
      </c>
      <c r="CN222" s="188">
        <v>456574.12511825602</v>
      </c>
      <c r="CO222" s="188">
        <v>2782423.2402038602</v>
      </c>
      <c r="CP222" s="99">
        <v>312575.11441039998</v>
      </c>
      <c r="CQ222" s="99">
        <v>0</v>
      </c>
      <c r="CR222" s="99">
        <v>0</v>
      </c>
      <c r="CS222" s="99">
        <v>0</v>
      </c>
      <c r="CT222" s="99">
        <v>0</v>
      </c>
      <c r="CU222" s="98">
        <v>225.49056123299999</v>
      </c>
      <c r="CV222" s="98">
        <v>738.18558760400003</v>
      </c>
    </row>
    <row r="223" spans="1:100" x14ac:dyDescent="0.2">
      <c r="A223" s="98" t="s">
        <v>54</v>
      </c>
      <c r="B223" s="100">
        <v>42064</v>
      </c>
      <c r="C223" s="99">
        <v>0</v>
      </c>
      <c r="D223" s="99">
        <v>1864.6708683371501</v>
      </c>
      <c r="E223" s="99">
        <v>220.213354453444</v>
      </c>
      <c r="F223" s="99">
        <v>0</v>
      </c>
      <c r="G223" s="99">
        <v>0</v>
      </c>
      <c r="H223" s="99">
        <v>0</v>
      </c>
      <c r="I223" s="99">
        <v>0</v>
      </c>
      <c r="J223" s="99">
        <v>611.23948490619705</v>
      </c>
      <c r="K223" s="99">
        <v>0</v>
      </c>
      <c r="L223" s="99">
        <v>15.719561106758199</v>
      </c>
      <c r="M223" s="99">
        <v>17.466289203846799</v>
      </c>
      <c r="N223" s="99">
        <v>155.02515449561199</v>
      </c>
      <c r="O223" s="99">
        <v>0</v>
      </c>
      <c r="P223" s="99">
        <v>1597.8471525013399</v>
      </c>
      <c r="Q223" s="99">
        <v>176.92917472682899</v>
      </c>
      <c r="R223" s="99">
        <v>0</v>
      </c>
      <c r="S223" s="99">
        <v>16.955812079832</v>
      </c>
      <c r="T223" s="99">
        <v>0</v>
      </c>
      <c r="U223" s="99">
        <v>611.26329999417101</v>
      </c>
      <c r="V223" s="99">
        <v>0</v>
      </c>
      <c r="W223" s="99">
        <v>207175.10374259899</v>
      </c>
      <c r="X223" s="99">
        <v>32055.180464744601</v>
      </c>
      <c r="Y223" s="99">
        <v>0</v>
      </c>
      <c r="Z223" s="99">
        <v>0</v>
      </c>
      <c r="AA223" s="99">
        <v>0</v>
      </c>
      <c r="AB223" s="99">
        <v>0</v>
      </c>
      <c r="AC223" s="99">
        <v>213134.76487541199</v>
      </c>
      <c r="AD223" s="99">
        <v>0</v>
      </c>
      <c r="AE223" s="99">
        <v>917.40661064535402</v>
      </c>
      <c r="AF223" s="99">
        <v>2401.3284664154098</v>
      </c>
      <c r="AG223" s="99">
        <v>29831.6015775204</v>
      </c>
      <c r="AH223" s="99">
        <v>0</v>
      </c>
      <c r="AI223" s="99">
        <v>162460.24521064799</v>
      </c>
      <c r="AJ223" s="99">
        <v>26264.091250657999</v>
      </c>
      <c r="AK223" s="99">
        <v>0</v>
      </c>
      <c r="AL223" s="99">
        <v>1964.7404756546</v>
      </c>
      <c r="AM223" s="99">
        <v>0</v>
      </c>
      <c r="AN223" s="99">
        <v>213076.40961646999</v>
      </c>
      <c r="AO223" s="99">
        <v>0</v>
      </c>
      <c r="AP223" s="99">
        <v>1658928.0594635</v>
      </c>
      <c r="AQ223" s="99">
        <v>257330.45896530201</v>
      </c>
      <c r="AR223" s="99">
        <v>0</v>
      </c>
      <c r="AS223" s="99">
        <v>0</v>
      </c>
      <c r="AT223" s="99">
        <v>0</v>
      </c>
      <c r="AU223" s="99">
        <v>0</v>
      </c>
      <c r="AV223" s="99">
        <v>802858.28272247303</v>
      </c>
      <c r="AW223" s="99">
        <v>0</v>
      </c>
      <c r="AX223" s="99">
        <v>7152.87391102314</v>
      </c>
      <c r="AY223" s="99">
        <v>19854.948163747798</v>
      </c>
      <c r="AZ223" s="99">
        <v>232631.00170135501</v>
      </c>
      <c r="BA223" s="99">
        <v>0</v>
      </c>
      <c r="BB223" s="99">
        <v>1263744.99784851</v>
      </c>
      <c r="BC223" s="99">
        <v>210662.98443985</v>
      </c>
      <c r="BD223" s="99">
        <v>0</v>
      </c>
      <c r="BE223" s="99">
        <v>16979.092481374701</v>
      </c>
      <c r="BF223" s="99">
        <v>0</v>
      </c>
      <c r="BG223" s="99">
        <v>802838.07168579102</v>
      </c>
      <c r="BH223" s="99">
        <v>0</v>
      </c>
      <c r="BI223" s="99">
        <v>195558.48239898699</v>
      </c>
      <c r="BJ223" s="99">
        <v>105806.801114082</v>
      </c>
      <c r="BK223" s="99">
        <v>0</v>
      </c>
      <c r="BL223" s="99">
        <v>0</v>
      </c>
      <c r="BM223" s="99">
        <v>0</v>
      </c>
      <c r="BN223" s="99">
        <v>0</v>
      </c>
      <c r="BO223" s="99">
        <v>0</v>
      </c>
      <c r="BP223" s="99">
        <v>0</v>
      </c>
      <c r="BQ223" s="99">
        <v>0</v>
      </c>
      <c r="BR223" s="99">
        <v>5206.5088243484497</v>
      </c>
      <c r="BS223" s="99">
        <v>101867.66697025301</v>
      </c>
      <c r="BT223" s="99">
        <v>0</v>
      </c>
      <c r="BU223" s="99">
        <v>123514.949999809</v>
      </c>
      <c r="BV223" s="99">
        <v>76577.038486480698</v>
      </c>
      <c r="BW223" s="99">
        <v>0</v>
      </c>
      <c r="BX223" s="99">
        <v>1387.4299993515001</v>
      </c>
      <c r="BY223" s="99">
        <v>0</v>
      </c>
      <c r="BZ223" s="99">
        <v>0</v>
      </c>
      <c r="CA223" s="99">
        <v>2088.8753847181802</v>
      </c>
      <c r="CB223" s="99">
        <v>238953.576158524</v>
      </c>
      <c r="CC223" s="99">
        <v>1915984.0807952899</v>
      </c>
      <c r="CD223" s="99">
        <v>308366.08946609503</v>
      </c>
      <c r="CE223" s="99">
        <v>136.709069259465</v>
      </c>
      <c r="CF223" s="99">
        <v>18983.2698390484</v>
      </c>
      <c r="CG223" s="99">
        <v>169477.167593002</v>
      </c>
      <c r="CH223" s="99">
        <v>0</v>
      </c>
      <c r="CI223" s="99">
        <v>2225.3406785726502</v>
      </c>
      <c r="CJ223" s="99">
        <v>257723.89030647301</v>
      </c>
      <c r="CK223" s="99">
        <v>2085170.2809295701</v>
      </c>
      <c r="CL223" s="99">
        <v>334171.99292373698</v>
      </c>
      <c r="CM223" s="188">
        <v>2831.0561967492099</v>
      </c>
      <c r="CN223" s="188">
        <v>471285.91541671799</v>
      </c>
      <c r="CO223" s="188">
        <v>2890283.2073059101</v>
      </c>
      <c r="CP223" s="99">
        <v>334171.99292373698</v>
      </c>
      <c r="CQ223" s="99">
        <v>0</v>
      </c>
      <c r="CR223" s="99">
        <v>0</v>
      </c>
      <c r="CS223" s="99">
        <v>0</v>
      </c>
      <c r="CT223" s="99">
        <v>0</v>
      </c>
      <c r="CU223" s="98">
        <v>219.784113389</v>
      </c>
      <c r="CV223" s="98">
        <v>740.538523005</v>
      </c>
    </row>
    <row r="224" spans="1:100" x14ac:dyDescent="0.2">
      <c r="A224" s="98" t="s">
        <v>54</v>
      </c>
      <c r="B224" s="100">
        <v>42156</v>
      </c>
      <c r="C224" s="99">
        <v>0</v>
      </c>
      <c r="D224" s="99">
        <v>1904.78551346064</v>
      </c>
      <c r="E224" s="99">
        <v>219.187894327566</v>
      </c>
      <c r="F224" s="99">
        <v>0</v>
      </c>
      <c r="G224" s="99">
        <v>0</v>
      </c>
      <c r="H224" s="99">
        <v>0</v>
      </c>
      <c r="I224" s="99">
        <v>0</v>
      </c>
      <c r="J224" s="99">
        <v>610.35967641323805</v>
      </c>
      <c r="K224" s="99">
        <v>0</v>
      </c>
      <c r="L224" s="99">
        <v>20.529933619545801</v>
      </c>
      <c r="M224" s="99">
        <v>19.021518084919101</v>
      </c>
      <c r="N224" s="99">
        <v>152.31179263256499</v>
      </c>
      <c r="O224" s="99">
        <v>0</v>
      </c>
      <c r="P224" s="99">
        <v>1723.5368081629299</v>
      </c>
      <c r="Q224" s="99">
        <v>169.342770509422</v>
      </c>
      <c r="R224" s="99">
        <v>0</v>
      </c>
      <c r="S224" s="99">
        <v>15.4704162674025</v>
      </c>
      <c r="T224" s="99">
        <v>0</v>
      </c>
      <c r="U224" s="99">
        <v>610.38553473353397</v>
      </c>
      <c r="V224" s="99">
        <v>0</v>
      </c>
      <c r="W224" s="99">
        <v>207655.40779495201</v>
      </c>
      <c r="X224" s="99">
        <v>30468.121752500501</v>
      </c>
      <c r="Y224" s="99">
        <v>0</v>
      </c>
      <c r="Z224" s="99">
        <v>0</v>
      </c>
      <c r="AA224" s="99">
        <v>0</v>
      </c>
      <c r="AB224" s="99">
        <v>0</v>
      </c>
      <c r="AC224" s="99">
        <v>213357.23788642901</v>
      </c>
      <c r="AD224" s="99">
        <v>0</v>
      </c>
      <c r="AE224" s="99">
        <v>1263.6239948421701</v>
      </c>
      <c r="AF224" s="99">
        <v>2258.7210575342201</v>
      </c>
      <c r="AG224" s="99">
        <v>28874.373928070101</v>
      </c>
      <c r="AH224" s="99">
        <v>0</v>
      </c>
      <c r="AI224" s="99">
        <v>179509.567707062</v>
      </c>
      <c r="AJ224" s="99">
        <v>24358.227445840799</v>
      </c>
      <c r="AK224" s="99">
        <v>0</v>
      </c>
      <c r="AL224" s="99">
        <v>1782.33316890895</v>
      </c>
      <c r="AM224" s="99">
        <v>0</v>
      </c>
      <c r="AN224" s="99">
        <v>213408.51483726499</v>
      </c>
      <c r="AO224" s="99">
        <v>0</v>
      </c>
      <c r="AP224" s="99">
        <v>1676965.13995361</v>
      </c>
      <c r="AQ224" s="99">
        <v>248383.68405342099</v>
      </c>
      <c r="AR224" s="99">
        <v>0</v>
      </c>
      <c r="AS224" s="99">
        <v>0</v>
      </c>
      <c r="AT224" s="99">
        <v>0</v>
      </c>
      <c r="AU224" s="99">
        <v>0</v>
      </c>
      <c r="AV224" s="99">
        <v>804820.88720703102</v>
      </c>
      <c r="AW224" s="99">
        <v>0</v>
      </c>
      <c r="AX224" s="99">
        <v>10459.835000991799</v>
      </c>
      <c r="AY224" s="99">
        <v>18453.666136741602</v>
      </c>
      <c r="AZ224" s="99">
        <v>221232.77248954799</v>
      </c>
      <c r="BA224" s="99">
        <v>0</v>
      </c>
      <c r="BB224" s="99">
        <v>1443247.84425354</v>
      </c>
      <c r="BC224" s="99">
        <v>199191.25312233</v>
      </c>
      <c r="BD224" s="99">
        <v>0</v>
      </c>
      <c r="BE224" s="99">
        <v>15234.290578484501</v>
      </c>
      <c r="BF224" s="99">
        <v>0</v>
      </c>
      <c r="BG224" s="99">
        <v>805403.80132293701</v>
      </c>
      <c r="BH224" s="99">
        <v>0</v>
      </c>
      <c r="BI224" s="99">
        <v>213286.187158585</v>
      </c>
      <c r="BJ224" s="99">
        <v>105000.276074409</v>
      </c>
      <c r="BK224" s="99">
        <v>0</v>
      </c>
      <c r="BL224" s="99">
        <v>0</v>
      </c>
      <c r="BM224" s="99">
        <v>0</v>
      </c>
      <c r="BN224" s="99">
        <v>0</v>
      </c>
      <c r="BO224" s="99">
        <v>0</v>
      </c>
      <c r="BP224" s="99">
        <v>0</v>
      </c>
      <c r="BQ224" s="99">
        <v>0</v>
      </c>
      <c r="BR224" s="99">
        <v>4946.7567823529198</v>
      </c>
      <c r="BS224" s="99">
        <v>100564.080542564</v>
      </c>
      <c r="BT224" s="99">
        <v>0</v>
      </c>
      <c r="BU224" s="99">
        <v>125722.5</v>
      </c>
      <c r="BV224" s="99">
        <v>72469.754712104797</v>
      </c>
      <c r="BW224" s="99">
        <v>0</v>
      </c>
      <c r="BX224" s="99">
        <v>1266.9999992251401</v>
      </c>
      <c r="BY224" s="99">
        <v>0</v>
      </c>
      <c r="BZ224" s="99">
        <v>0</v>
      </c>
      <c r="CA224" s="99">
        <v>2122.59463381767</v>
      </c>
      <c r="CB224" s="99">
        <v>238506.78711891201</v>
      </c>
      <c r="CC224" s="99">
        <v>1921455.4299621601</v>
      </c>
      <c r="CD224" s="99">
        <v>305377.58491134603</v>
      </c>
      <c r="CE224" s="99">
        <v>142.14321714080901</v>
      </c>
      <c r="CF224" s="99">
        <v>19867.8498568535</v>
      </c>
      <c r="CG224" s="99">
        <v>178349.37546157799</v>
      </c>
      <c r="CH224" s="99">
        <v>0</v>
      </c>
      <c r="CI224" s="99">
        <v>2264.4794096648702</v>
      </c>
      <c r="CJ224" s="99">
        <v>258666.21246528599</v>
      </c>
      <c r="CK224" s="99">
        <v>2098110.7557678199</v>
      </c>
      <c r="CL224" s="99">
        <v>332141.84108352702</v>
      </c>
      <c r="CM224" s="188">
        <v>2867.1899370849101</v>
      </c>
      <c r="CN224" s="188">
        <v>472726.275547028</v>
      </c>
      <c r="CO224" s="188">
        <v>2914934.4363708501</v>
      </c>
      <c r="CP224" s="99">
        <v>332141.84108352702</v>
      </c>
      <c r="CQ224" s="99">
        <v>0</v>
      </c>
      <c r="CR224" s="99">
        <v>0</v>
      </c>
      <c r="CS224" s="99">
        <v>0</v>
      </c>
      <c r="CT224" s="99">
        <v>0</v>
      </c>
      <c r="CU224" s="98">
        <v>219.06640007999999</v>
      </c>
      <c r="CV224" s="98">
        <v>745.36693858000001</v>
      </c>
    </row>
    <row r="225" spans="1:100" x14ac:dyDescent="0.2">
      <c r="A225" s="98" t="s">
        <v>54</v>
      </c>
      <c r="B225" s="100">
        <v>42248</v>
      </c>
      <c r="C225" s="99">
        <v>0</v>
      </c>
      <c r="D225" s="99">
        <v>1929.6365642845601</v>
      </c>
      <c r="E225" s="99">
        <v>213.71762870252101</v>
      </c>
      <c r="F225" s="99">
        <v>0</v>
      </c>
      <c r="G225" s="99">
        <v>0</v>
      </c>
      <c r="H225" s="99">
        <v>0</v>
      </c>
      <c r="I225" s="99">
        <v>0</v>
      </c>
      <c r="J225" s="99">
        <v>614.26226546615396</v>
      </c>
      <c r="K225" s="99">
        <v>0</v>
      </c>
      <c r="L225" s="99">
        <v>26.2849661365617</v>
      </c>
      <c r="M225" s="99">
        <v>17.585830536903799</v>
      </c>
      <c r="N225" s="99">
        <v>142.517055122182</v>
      </c>
      <c r="O225" s="99">
        <v>0</v>
      </c>
      <c r="P225" s="99">
        <v>1875.6951835155501</v>
      </c>
      <c r="Q225" s="99">
        <v>168.801405265927</v>
      </c>
      <c r="R225" s="99">
        <v>0</v>
      </c>
      <c r="S225" s="99">
        <v>12.2518815561198</v>
      </c>
      <c r="T225" s="99">
        <v>0</v>
      </c>
      <c r="U225" s="99">
        <v>614.25247527658905</v>
      </c>
      <c r="V225" s="99">
        <v>0</v>
      </c>
      <c r="W225" s="99">
        <v>210245.67649078401</v>
      </c>
      <c r="X225" s="99">
        <v>28958.730407953299</v>
      </c>
      <c r="Y225" s="99">
        <v>0</v>
      </c>
      <c r="Z225" s="99">
        <v>0</v>
      </c>
      <c r="AA225" s="99">
        <v>0</v>
      </c>
      <c r="AB225" s="99">
        <v>0</v>
      </c>
      <c r="AC225" s="99">
        <v>211249.96038246201</v>
      </c>
      <c r="AD225" s="99">
        <v>0</v>
      </c>
      <c r="AE225" s="99">
        <v>1637.20325429738</v>
      </c>
      <c r="AF225" s="99">
        <v>1572.1152820289101</v>
      </c>
      <c r="AG225" s="99">
        <v>27659.548780679699</v>
      </c>
      <c r="AH225" s="99">
        <v>0</v>
      </c>
      <c r="AI225" s="99">
        <v>187906.39013290399</v>
      </c>
      <c r="AJ225" s="99">
        <v>24347.4517652988</v>
      </c>
      <c r="AK225" s="99">
        <v>0</v>
      </c>
      <c r="AL225" s="99">
        <v>1532.01127712429</v>
      </c>
      <c r="AM225" s="99">
        <v>0</v>
      </c>
      <c r="AN225" s="99">
        <v>211278.64788436901</v>
      </c>
      <c r="AO225" s="99">
        <v>0</v>
      </c>
      <c r="AP225" s="99">
        <v>1691736.0339965799</v>
      </c>
      <c r="AQ225" s="99">
        <v>236781.719532013</v>
      </c>
      <c r="AR225" s="99">
        <v>0</v>
      </c>
      <c r="AS225" s="99">
        <v>0</v>
      </c>
      <c r="AT225" s="99">
        <v>0</v>
      </c>
      <c r="AU225" s="99">
        <v>0</v>
      </c>
      <c r="AV225" s="99">
        <v>795785.74487304699</v>
      </c>
      <c r="AW225" s="99">
        <v>0</v>
      </c>
      <c r="AX225" s="99">
        <v>14181.987734437</v>
      </c>
      <c r="AY225" s="99">
        <v>14078.3711977005</v>
      </c>
      <c r="AZ225" s="99">
        <v>214050.846458435</v>
      </c>
      <c r="BA225" s="99">
        <v>0</v>
      </c>
      <c r="BB225" s="99">
        <v>1545684.0710754399</v>
      </c>
      <c r="BC225" s="99">
        <v>199064.98009872399</v>
      </c>
      <c r="BD225" s="99">
        <v>0</v>
      </c>
      <c r="BE225" s="99">
        <v>13706.995003342599</v>
      </c>
      <c r="BF225" s="99">
        <v>0</v>
      </c>
      <c r="BG225" s="99">
        <v>795938.06882476795</v>
      </c>
      <c r="BH225" s="99">
        <v>0</v>
      </c>
      <c r="BI225" s="99">
        <v>213973.29673576399</v>
      </c>
      <c r="BJ225" s="99">
        <v>103862.71014595</v>
      </c>
      <c r="BK225" s="99">
        <v>0</v>
      </c>
      <c r="BL225" s="99">
        <v>0</v>
      </c>
      <c r="BM225" s="99">
        <v>0</v>
      </c>
      <c r="BN225" s="99">
        <v>0</v>
      </c>
      <c r="BO225" s="99">
        <v>0</v>
      </c>
      <c r="BP225" s="99">
        <v>0</v>
      </c>
      <c r="BQ225" s="99">
        <v>0</v>
      </c>
      <c r="BR225" s="99">
        <v>3979.40745353699</v>
      </c>
      <c r="BS225" s="99">
        <v>98990.5133180618</v>
      </c>
      <c r="BT225" s="99">
        <v>0</v>
      </c>
      <c r="BU225" s="99">
        <v>118791.75</v>
      </c>
      <c r="BV225" s="99">
        <v>73046.426674842805</v>
      </c>
      <c r="BW225" s="99">
        <v>0</v>
      </c>
      <c r="BX225" s="99">
        <v>923.60999974608399</v>
      </c>
      <c r="BY225" s="99">
        <v>0</v>
      </c>
      <c r="BZ225" s="99">
        <v>0</v>
      </c>
      <c r="CA225" s="99">
        <v>2143.62774008513</v>
      </c>
      <c r="CB225" s="99">
        <v>238521.47158622701</v>
      </c>
      <c r="CC225" s="99">
        <v>1931525.2238616899</v>
      </c>
      <c r="CD225" s="99">
        <v>302831.05242919899</v>
      </c>
      <c r="CE225" s="99">
        <v>147.94789357855899</v>
      </c>
      <c r="CF225" s="99">
        <v>19991.831997871399</v>
      </c>
      <c r="CG225" s="99">
        <v>182160.04754447899</v>
      </c>
      <c r="CH225" s="99">
        <v>0</v>
      </c>
      <c r="CI225" s="99">
        <v>2292.3886898159999</v>
      </c>
      <c r="CJ225" s="99">
        <v>258614.688566208</v>
      </c>
      <c r="CK225" s="99">
        <v>2116340.1666564899</v>
      </c>
      <c r="CL225" s="99">
        <v>330557.33533477801</v>
      </c>
      <c r="CM225" s="188">
        <v>2898.2306922972198</v>
      </c>
      <c r="CN225" s="188">
        <v>469826.60013198899</v>
      </c>
      <c r="CO225" s="188">
        <v>2898635.26098633</v>
      </c>
      <c r="CP225" s="99">
        <v>330557.33533477801</v>
      </c>
      <c r="CQ225" s="99">
        <v>0</v>
      </c>
      <c r="CR225" s="99">
        <v>0</v>
      </c>
      <c r="CS225" s="99">
        <v>0</v>
      </c>
      <c r="CT225" s="99">
        <v>0</v>
      </c>
      <c r="CU225" s="98">
        <v>213.72274214399999</v>
      </c>
      <c r="CV225" s="98">
        <v>753.13369677100002</v>
      </c>
    </row>
    <row r="226" spans="1:100" x14ac:dyDescent="0.2">
      <c r="A226" s="98" t="s">
        <v>54</v>
      </c>
      <c r="B226" s="100">
        <v>42339</v>
      </c>
      <c r="C226" s="99">
        <v>0</v>
      </c>
      <c r="D226" s="99">
        <v>1963.14939726889</v>
      </c>
      <c r="E226" s="99">
        <v>207.83741402812299</v>
      </c>
      <c r="F226" s="99">
        <v>0</v>
      </c>
      <c r="G226" s="99">
        <v>0</v>
      </c>
      <c r="H226" s="99">
        <v>0</v>
      </c>
      <c r="I226" s="99">
        <v>0</v>
      </c>
      <c r="J226" s="99">
        <v>609.965372659266</v>
      </c>
      <c r="K226" s="99">
        <v>0</v>
      </c>
      <c r="L226" s="99">
        <v>23.9060967869591</v>
      </c>
      <c r="M226" s="99">
        <v>13.707396515994301</v>
      </c>
      <c r="N226" s="99">
        <v>136.00997901335401</v>
      </c>
      <c r="O226" s="99">
        <v>0</v>
      </c>
      <c r="P226" s="99">
        <v>1903.1331833452</v>
      </c>
      <c r="Q226" s="99">
        <v>164.25389097444699</v>
      </c>
      <c r="R226" s="99">
        <v>0</v>
      </c>
      <c r="S226" s="99">
        <v>11.460695629357399</v>
      </c>
      <c r="T226" s="99">
        <v>0</v>
      </c>
      <c r="U226" s="99">
        <v>609.87756268680096</v>
      </c>
      <c r="V226" s="99">
        <v>0</v>
      </c>
      <c r="W226" s="99">
        <v>215592.06087875401</v>
      </c>
      <c r="X226" s="99">
        <v>28182.1179580688</v>
      </c>
      <c r="Y226" s="99">
        <v>0</v>
      </c>
      <c r="Z226" s="99">
        <v>0</v>
      </c>
      <c r="AA226" s="99">
        <v>0</v>
      </c>
      <c r="AB226" s="99">
        <v>0</v>
      </c>
      <c r="AC226" s="99">
        <v>205837.30306434599</v>
      </c>
      <c r="AD226" s="99">
        <v>0</v>
      </c>
      <c r="AE226" s="99">
        <v>1558.42486186326</v>
      </c>
      <c r="AF226" s="99">
        <v>1349.84048585594</v>
      </c>
      <c r="AG226" s="99">
        <v>25610.591919183698</v>
      </c>
      <c r="AH226" s="99">
        <v>0</v>
      </c>
      <c r="AI226" s="99">
        <v>205449.155700684</v>
      </c>
      <c r="AJ226" s="99">
        <v>23350.704678535501</v>
      </c>
      <c r="AK226" s="99">
        <v>0</v>
      </c>
      <c r="AL226" s="99">
        <v>1249.43993128836</v>
      </c>
      <c r="AM226" s="99">
        <v>0</v>
      </c>
      <c r="AN226" s="99">
        <v>205793.05897521999</v>
      </c>
      <c r="AO226" s="99">
        <v>0</v>
      </c>
      <c r="AP226" s="99">
        <v>1755143.3872070301</v>
      </c>
      <c r="AQ226" s="99">
        <v>230954.96217727699</v>
      </c>
      <c r="AR226" s="99">
        <v>0</v>
      </c>
      <c r="AS226" s="99">
        <v>0</v>
      </c>
      <c r="AT226" s="99">
        <v>0</v>
      </c>
      <c r="AU226" s="99">
        <v>0</v>
      </c>
      <c r="AV226" s="99">
        <v>796754.34967041004</v>
      </c>
      <c r="AW226" s="99">
        <v>0</v>
      </c>
      <c r="AX226" s="99">
        <v>13213.1977087259</v>
      </c>
      <c r="AY226" s="99">
        <v>11323.413437724101</v>
      </c>
      <c r="AZ226" s="99">
        <v>204429.88104629499</v>
      </c>
      <c r="BA226" s="99">
        <v>0</v>
      </c>
      <c r="BB226" s="99">
        <v>1730503.86711121</v>
      </c>
      <c r="BC226" s="99">
        <v>191624.82637405401</v>
      </c>
      <c r="BD226" s="99">
        <v>0</v>
      </c>
      <c r="BE226" s="99">
        <v>10836.596500396699</v>
      </c>
      <c r="BF226" s="99">
        <v>0</v>
      </c>
      <c r="BG226" s="99">
        <v>795643.91464996303</v>
      </c>
      <c r="BH226" s="99">
        <v>0</v>
      </c>
      <c r="BI226" s="99">
        <v>253424.96804618801</v>
      </c>
      <c r="BJ226" s="99">
        <v>108175.023476601</v>
      </c>
      <c r="BK226" s="99">
        <v>0</v>
      </c>
      <c r="BL226" s="99">
        <v>0</v>
      </c>
      <c r="BM226" s="99">
        <v>0</v>
      </c>
      <c r="BN226" s="99">
        <v>0</v>
      </c>
      <c r="BO226" s="99">
        <v>0</v>
      </c>
      <c r="BP226" s="99">
        <v>0</v>
      </c>
      <c r="BQ226" s="99">
        <v>0</v>
      </c>
      <c r="BR226" s="99">
        <v>3058.3823145925999</v>
      </c>
      <c r="BS226" s="99">
        <v>97908.031626701399</v>
      </c>
      <c r="BT226" s="99">
        <v>0</v>
      </c>
      <c r="BU226" s="99">
        <v>210375</v>
      </c>
      <c r="BV226" s="99">
        <v>74628.293231010393</v>
      </c>
      <c r="BW226" s="99">
        <v>0</v>
      </c>
      <c r="BX226" s="99">
        <v>1282.5799971818899</v>
      </c>
      <c r="BY226" s="99">
        <v>0</v>
      </c>
      <c r="BZ226" s="99">
        <v>0</v>
      </c>
      <c r="CA226" s="99">
        <v>2167.3813606500598</v>
      </c>
      <c r="CB226" s="99">
        <v>244303.96918487499</v>
      </c>
      <c r="CC226" s="99">
        <v>1983574.5478668199</v>
      </c>
      <c r="CD226" s="99">
        <v>373821.92323684698</v>
      </c>
      <c r="CE226" s="99">
        <v>151.04002542980001</v>
      </c>
      <c r="CF226" s="99">
        <v>19496.781123161301</v>
      </c>
      <c r="CG226" s="99">
        <v>179347.87223625201</v>
      </c>
      <c r="CH226" s="99">
        <v>0</v>
      </c>
      <c r="CI226" s="99">
        <v>2318.1175234615798</v>
      </c>
      <c r="CJ226" s="99">
        <v>264249.46725082397</v>
      </c>
      <c r="CK226" s="99">
        <v>2161936.0698852502</v>
      </c>
      <c r="CL226" s="99">
        <v>402490.94504928601</v>
      </c>
      <c r="CM226" s="188">
        <v>2921.67542719841</v>
      </c>
      <c r="CN226" s="188">
        <v>469318.40271758998</v>
      </c>
      <c r="CO226" s="188">
        <v>2961659.42437744</v>
      </c>
      <c r="CP226" s="99">
        <v>402490.94504928601</v>
      </c>
      <c r="CQ226" s="99">
        <v>0</v>
      </c>
      <c r="CR226" s="99">
        <v>0</v>
      </c>
      <c r="CS226" s="99">
        <v>0</v>
      </c>
      <c r="CT226" s="99">
        <v>0</v>
      </c>
      <c r="CU226" s="98">
        <v>208.217145155</v>
      </c>
      <c r="CV226" s="98">
        <v>755.79096283599995</v>
      </c>
    </row>
    <row r="227" spans="1:100" x14ac:dyDescent="0.2">
      <c r="A227" s="98" t="s">
        <v>54</v>
      </c>
      <c r="B227" s="100">
        <v>42430</v>
      </c>
      <c r="C227" s="99">
        <v>0</v>
      </c>
      <c r="D227" s="99">
        <v>2012.3978415429599</v>
      </c>
      <c r="E227" s="99">
        <v>182.39121342636599</v>
      </c>
      <c r="F227" s="99">
        <v>0</v>
      </c>
      <c r="G227" s="99">
        <v>0</v>
      </c>
      <c r="H227" s="99">
        <v>0</v>
      </c>
      <c r="I227" s="99">
        <v>0</v>
      </c>
      <c r="J227" s="99">
        <v>615.48535780608699</v>
      </c>
      <c r="K227" s="99">
        <v>0</v>
      </c>
      <c r="L227" s="99">
        <v>20.779136682860599</v>
      </c>
      <c r="M227" s="99">
        <v>12.028552950942</v>
      </c>
      <c r="N227" s="99">
        <v>135.25923401489899</v>
      </c>
      <c r="O227" s="99">
        <v>0</v>
      </c>
      <c r="P227" s="99">
        <v>1787.0057547241399</v>
      </c>
      <c r="Q227" s="99">
        <v>143.69832725077899</v>
      </c>
      <c r="R227" s="99">
        <v>0</v>
      </c>
      <c r="S227" s="99">
        <v>11.952816451201199</v>
      </c>
      <c r="T227" s="99">
        <v>0</v>
      </c>
      <c r="U227" s="99">
        <v>615.29028189927305</v>
      </c>
      <c r="V227" s="99">
        <v>0</v>
      </c>
      <c r="W227" s="99">
        <v>232074.415128708</v>
      </c>
      <c r="X227" s="99">
        <v>26851.832140445698</v>
      </c>
      <c r="Y227" s="99">
        <v>0</v>
      </c>
      <c r="Z227" s="99">
        <v>0</v>
      </c>
      <c r="AA227" s="99">
        <v>0</v>
      </c>
      <c r="AB227" s="99">
        <v>0</v>
      </c>
      <c r="AC227" s="99">
        <v>209740.44494247399</v>
      </c>
      <c r="AD227" s="99">
        <v>0</v>
      </c>
      <c r="AE227" s="99">
        <v>1644.70821975172</v>
      </c>
      <c r="AF227" s="99">
        <v>979.384405016899</v>
      </c>
      <c r="AG227" s="99">
        <v>26863.7919025421</v>
      </c>
      <c r="AH227" s="99">
        <v>0</v>
      </c>
      <c r="AI227" s="99">
        <v>193691.55628395101</v>
      </c>
      <c r="AJ227" s="99">
        <v>22893.391026496902</v>
      </c>
      <c r="AK227" s="99">
        <v>0</v>
      </c>
      <c r="AL227" s="99">
        <v>1512.2678171396301</v>
      </c>
      <c r="AM227" s="99">
        <v>0</v>
      </c>
      <c r="AN227" s="99">
        <v>209649.533109665</v>
      </c>
      <c r="AO227" s="99">
        <v>0</v>
      </c>
      <c r="AP227" s="99">
        <v>1925624.6812133801</v>
      </c>
      <c r="AQ227" s="99">
        <v>220274.827653885</v>
      </c>
      <c r="AR227" s="99">
        <v>0</v>
      </c>
      <c r="AS227" s="99">
        <v>0</v>
      </c>
      <c r="AT227" s="99">
        <v>0</v>
      </c>
      <c r="AU227" s="99">
        <v>0</v>
      </c>
      <c r="AV227" s="99">
        <v>809658.13805389404</v>
      </c>
      <c r="AW227" s="99">
        <v>0</v>
      </c>
      <c r="AX227" s="99">
        <v>12893.426277041401</v>
      </c>
      <c r="AY227" s="99">
        <v>8299.4120332002603</v>
      </c>
      <c r="AZ227" s="99">
        <v>209991.74497795099</v>
      </c>
      <c r="BA227" s="99">
        <v>0</v>
      </c>
      <c r="BB227" s="99">
        <v>1566098.6207733201</v>
      </c>
      <c r="BC227" s="99">
        <v>188869.18523407</v>
      </c>
      <c r="BD227" s="99">
        <v>0</v>
      </c>
      <c r="BE227" s="99">
        <v>13151.593753814701</v>
      </c>
      <c r="BF227" s="99">
        <v>0</v>
      </c>
      <c r="BG227" s="99">
        <v>809831.32328796398</v>
      </c>
      <c r="BH227" s="99">
        <v>0</v>
      </c>
      <c r="BI227" s="99">
        <v>473230.90866470302</v>
      </c>
      <c r="BJ227" s="99">
        <v>100547.83939647699</v>
      </c>
      <c r="BK227" s="99">
        <v>0</v>
      </c>
      <c r="BL227" s="99">
        <v>0</v>
      </c>
      <c r="BM227" s="99">
        <v>0</v>
      </c>
      <c r="BN227" s="99">
        <v>0</v>
      </c>
      <c r="BO227" s="99">
        <v>0</v>
      </c>
      <c r="BP227" s="99">
        <v>0</v>
      </c>
      <c r="BQ227" s="99">
        <v>0</v>
      </c>
      <c r="BR227" s="99">
        <v>2318.4888695776499</v>
      </c>
      <c r="BS227" s="99">
        <v>104260.344335556</v>
      </c>
      <c r="BT227" s="99">
        <v>0</v>
      </c>
      <c r="BU227" s="99">
        <v>378576</v>
      </c>
      <c r="BV227" s="99">
        <v>68339.898237228394</v>
      </c>
      <c r="BW227" s="99">
        <v>0</v>
      </c>
      <c r="BX227" s="99">
        <v>2672.5199921727199</v>
      </c>
      <c r="BY227" s="99">
        <v>0</v>
      </c>
      <c r="BZ227" s="99">
        <v>0</v>
      </c>
      <c r="CA227" s="99">
        <v>2199.1619439125102</v>
      </c>
      <c r="CB227" s="99">
        <v>258639.854476929</v>
      </c>
      <c r="CC227" s="99">
        <v>2146815.6445007301</v>
      </c>
      <c r="CD227" s="99">
        <v>554356.85626220703</v>
      </c>
      <c r="CE227" s="99">
        <v>154.398347234353</v>
      </c>
      <c r="CF227" s="99">
        <v>20295.145287990599</v>
      </c>
      <c r="CG227" s="99">
        <v>186500.684921265</v>
      </c>
      <c r="CH227" s="99">
        <v>0</v>
      </c>
      <c r="CI227" s="99">
        <v>2353.4767797887298</v>
      </c>
      <c r="CJ227" s="99">
        <v>278278.89064788801</v>
      </c>
      <c r="CK227" s="99">
        <v>2333431.32781982</v>
      </c>
      <c r="CL227" s="99">
        <v>584869.91423034703</v>
      </c>
      <c r="CM227" s="188">
        <v>2964.0813519656699</v>
      </c>
      <c r="CN227" s="188">
        <v>488486.924114227</v>
      </c>
      <c r="CO227" s="188">
        <v>3146602.9084777799</v>
      </c>
      <c r="CP227" s="99">
        <v>584869.91423034703</v>
      </c>
      <c r="CQ227" s="99">
        <v>0</v>
      </c>
      <c r="CR227" s="99">
        <v>0</v>
      </c>
      <c r="CS227" s="99">
        <v>0</v>
      </c>
      <c r="CT227" s="99">
        <v>0</v>
      </c>
      <c r="CU227" s="98">
        <v>182.15075725299999</v>
      </c>
      <c r="CV227" s="98">
        <v>764.54295700299997</v>
      </c>
    </row>
    <row r="228" spans="1:100" x14ac:dyDescent="0.2">
      <c r="A228" s="98" t="s">
        <v>54</v>
      </c>
      <c r="B228" s="100">
        <v>42522</v>
      </c>
      <c r="C228" s="99">
        <v>0</v>
      </c>
      <c r="D228" s="99">
        <v>2027.5191202163701</v>
      </c>
      <c r="E228" s="99">
        <v>176.173278938979</v>
      </c>
      <c r="F228" s="99">
        <v>0</v>
      </c>
      <c r="G228" s="99">
        <v>0</v>
      </c>
      <c r="H228" s="99">
        <v>0</v>
      </c>
      <c r="I228" s="99">
        <v>0</v>
      </c>
      <c r="J228" s="99">
        <v>607.36252695322003</v>
      </c>
      <c r="K228" s="99">
        <v>0</v>
      </c>
      <c r="L228" s="99">
        <v>18.713058283552499</v>
      </c>
      <c r="M228" s="99">
        <v>12.8759629669366</v>
      </c>
      <c r="N228" s="99">
        <v>132.314678588882</v>
      </c>
      <c r="O228" s="99">
        <v>0</v>
      </c>
      <c r="P228" s="99">
        <v>1872.2907261550399</v>
      </c>
      <c r="Q228" s="99">
        <v>138.488118013367</v>
      </c>
      <c r="R228" s="99">
        <v>0</v>
      </c>
      <c r="S228" s="99">
        <v>12.2379920859821</v>
      </c>
      <c r="T228" s="99">
        <v>0</v>
      </c>
      <c r="U228" s="99">
        <v>607.91773343831301</v>
      </c>
      <c r="V228" s="99">
        <v>0</v>
      </c>
      <c r="W228" s="99">
        <v>232375.62234115601</v>
      </c>
      <c r="X228" s="99">
        <v>25317.726166963599</v>
      </c>
      <c r="Y228" s="99">
        <v>0</v>
      </c>
      <c r="Z228" s="99">
        <v>0</v>
      </c>
      <c r="AA228" s="99">
        <v>0</v>
      </c>
      <c r="AB228" s="99">
        <v>0</v>
      </c>
      <c r="AC228" s="99">
        <v>206393.70697212199</v>
      </c>
      <c r="AD228" s="99">
        <v>0</v>
      </c>
      <c r="AE228" s="99">
        <v>1086.02709618211</v>
      </c>
      <c r="AF228" s="99">
        <v>1310.6186477392901</v>
      </c>
      <c r="AG228" s="99">
        <v>27019.6840703487</v>
      </c>
      <c r="AH228" s="99">
        <v>0</v>
      </c>
      <c r="AI228" s="99">
        <v>205476.86486434899</v>
      </c>
      <c r="AJ228" s="99">
        <v>21544.142574071899</v>
      </c>
      <c r="AK228" s="99">
        <v>0</v>
      </c>
      <c r="AL228" s="99">
        <v>1485.6832634806599</v>
      </c>
      <c r="AM228" s="99">
        <v>0</v>
      </c>
      <c r="AN228" s="99">
        <v>206548.95278930699</v>
      </c>
      <c r="AO228" s="99">
        <v>0</v>
      </c>
      <c r="AP228" s="99">
        <v>1933609.0680694601</v>
      </c>
      <c r="AQ228" s="99">
        <v>209137.49856948899</v>
      </c>
      <c r="AR228" s="99">
        <v>0</v>
      </c>
      <c r="AS228" s="99">
        <v>0</v>
      </c>
      <c r="AT228" s="99">
        <v>0</v>
      </c>
      <c r="AU228" s="99">
        <v>0</v>
      </c>
      <c r="AV228" s="99">
        <v>797441.34519195603</v>
      </c>
      <c r="AW228" s="99">
        <v>0</v>
      </c>
      <c r="AX228" s="99">
        <v>8899.9689904451407</v>
      </c>
      <c r="AY228" s="99">
        <v>11123.7894169092</v>
      </c>
      <c r="AZ228" s="99">
        <v>209928.235548019</v>
      </c>
      <c r="BA228" s="99">
        <v>0</v>
      </c>
      <c r="BB228" s="99">
        <v>1712795.63581848</v>
      </c>
      <c r="BC228" s="99">
        <v>178299.777526855</v>
      </c>
      <c r="BD228" s="99">
        <v>0</v>
      </c>
      <c r="BE228" s="99">
        <v>12899.617528676999</v>
      </c>
      <c r="BF228" s="99">
        <v>0</v>
      </c>
      <c r="BG228" s="99">
        <v>798089.13636779797</v>
      </c>
      <c r="BH228" s="99">
        <v>0</v>
      </c>
      <c r="BI228" s="99">
        <v>428909.76560974098</v>
      </c>
      <c r="BJ228" s="99">
        <v>100927.257479668</v>
      </c>
      <c r="BK228" s="99">
        <v>0</v>
      </c>
      <c r="BL228" s="99">
        <v>0</v>
      </c>
      <c r="BM228" s="99">
        <v>0</v>
      </c>
      <c r="BN228" s="99">
        <v>0</v>
      </c>
      <c r="BO228" s="99">
        <v>0</v>
      </c>
      <c r="BP228" s="99">
        <v>0</v>
      </c>
      <c r="BQ228" s="99">
        <v>0</v>
      </c>
      <c r="BR228" s="99">
        <v>3002.5957486331499</v>
      </c>
      <c r="BS228" s="99">
        <v>106320.629220009</v>
      </c>
      <c r="BT228" s="99">
        <v>0</v>
      </c>
      <c r="BU228" s="99">
        <v>381503</v>
      </c>
      <c r="BV228" s="99">
        <v>64803.287079811103</v>
      </c>
      <c r="BW228" s="99">
        <v>0</v>
      </c>
      <c r="BX228" s="99">
        <v>2716.2099922299399</v>
      </c>
      <c r="BY228" s="99">
        <v>0</v>
      </c>
      <c r="BZ228" s="99">
        <v>0</v>
      </c>
      <c r="CA228" s="99">
        <v>2202.60258573294</v>
      </c>
      <c r="CB228" s="99">
        <v>258335.54495239299</v>
      </c>
      <c r="CC228" s="99">
        <v>2145203.65484619</v>
      </c>
      <c r="CD228" s="99">
        <v>556617.30913543701</v>
      </c>
      <c r="CE228" s="99">
        <v>161.93304253742099</v>
      </c>
      <c r="CF228" s="99">
        <v>20672.1874411106</v>
      </c>
      <c r="CG228" s="99">
        <v>190055.45104980501</v>
      </c>
      <c r="CH228" s="99">
        <v>0</v>
      </c>
      <c r="CI228" s="99">
        <v>2363.9484932124601</v>
      </c>
      <c r="CJ228" s="99">
        <v>278909.40497970599</v>
      </c>
      <c r="CK228" s="99">
        <v>2333382.77661133</v>
      </c>
      <c r="CL228" s="99">
        <v>587077.79589080799</v>
      </c>
      <c r="CM228" s="188">
        <v>2967.3057206571102</v>
      </c>
      <c r="CN228" s="188">
        <v>485108.47807312</v>
      </c>
      <c r="CO228" s="188">
        <v>3132987.5606384301</v>
      </c>
      <c r="CP228" s="99">
        <v>587077.79589080799</v>
      </c>
      <c r="CQ228" s="99">
        <v>0</v>
      </c>
      <c r="CR228" s="99">
        <v>0</v>
      </c>
      <c r="CS228" s="99">
        <v>0</v>
      </c>
      <c r="CT228" s="99">
        <v>0</v>
      </c>
      <c r="CU228" s="98">
        <v>176.16158769200001</v>
      </c>
      <c r="CV228" s="98">
        <v>765.12217053400002</v>
      </c>
    </row>
    <row r="229" spans="1:100" x14ac:dyDescent="0.2">
      <c r="A229" s="98" t="s">
        <v>54</v>
      </c>
      <c r="B229" s="100">
        <v>42614</v>
      </c>
      <c r="C229" s="99">
        <v>0</v>
      </c>
      <c r="D229" s="99">
        <v>2023.8326828628799</v>
      </c>
      <c r="E229" s="99">
        <v>170.40043795295099</v>
      </c>
      <c r="F229" s="99">
        <v>0</v>
      </c>
      <c r="G229" s="99">
        <v>0</v>
      </c>
      <c r="H229" s="99">
        <v>0</v>
      </c>
      <c r="I229" s="99">
        <v>0</v>
      </c>
      <c r="J229" s="99">
        <v>585.76857903599705</v>
      </c>
      <c r="K229" s="99">
        <v>0</v>
      </c>
      <c r="L229" s="99">
        <v>18.588386337738498</v>
      </c>
      <c r="M229" s="99">
        <v>16.468243120936702</v>
      </c>
      <c r="N229" s="99">
        <v>127.28764153458199</v>
      </c>
      <c r="O229" s="99">
        <v>0</v>
      </c>
      <c r="P229" s="99">
        <v>1956.9440061301</v>
      </c>
      <c r="Q229" s="99">
        <v>134.215273544192</v>
      </c>
      <c r="R229" s="99">
        <v>0</v>
      </c>
      <c r="S229" s="99">
        <v>12.189582633669501</v>
      </c>
      <c r="T229" s="99">
        <v>0</v>
      </c>
      <c r="U229" s="99">
        <v>585.51490894705103</v>
      </c>
      <c r="V229" s="99">
        <v>0</v>
      </c>
      <c r="W229" s="99">
        <v>232257.262569427</v>
      </c>
      <c r="X229" s="99">
        <v>24762.2117698193</v>
      </c>
      <c r="Y229" s="99">
        <v>0</v>
      </c>
      <c r="Z229" s="99">
        <v>0</v>
      </c>
      <c r="AA229" s="99">
        <v>0</v>
      </c>
      <c r="AB229" s="99">
        <v>0</v>
      </c>
      <c r="AC229" s="99">
        <v>196827.684169769</v>
      </c>
      <c r="AD229" s="99">
        <v>0</v>
      </c>
      <c r="AE229" s="99">
        <v>1042.8724881708599</v>
      </c>
      <c r="AF229" s="99">
        <v>1949.04690475762</v>
      </c>
      <c r="AG229" s="99">
        <v>25315.5657513142</v>
      </c>
      <c r="AH229" s="99">
        <v>0</v>
      </c>
      <c r="AI229" s="99">
        <v>208558.04627418501</v>
      </c>
      <c r="AJ229" s="99">
        <v>21474.282556533799</v>
      </c>
      <c r="AK229" s="99">
        <v>0</v>
      </c>
      <c r="AL229" s="99">
        <v>1174.19879075885</v>
      </c>
      <c r="AM229" s="99">
        <v>0</v>
      </c>
      <c r="AN229" s="99">
        <v>196813.346656799</v>
      </c>
      <c r="AO229" s="99">
        <v>0</v>
      </c>
      <c r="AP229" s="99">
        <v>1944923.98797607</v>
      </c>
      <c r="AQ229" s="99">
        <v>204299.49195671099</v>
      </c>
      <c r="AR229" s="99">
        <v>0</v>
      </c>
      <c r="AS229" s="99">
        <v>0</v>
      </c>
      <c r="AT229" s="99">
        <v>0</v>
      </c>
      <c r="AU229" s="99">
        <v>0</v>
      </c>
      <c r="AV229" s="99">
        <v>771857.10462951695</v>
      </c>
      <c r="AW229" s="99">
        <v>0</v>
      </c>
      <c r="AX229" s="99">
        <v>9664.0179324150104</v>
      </c>
      <c r="AY229" s="99">
        <v>16958.576134204901</v>
      </c>
      <c r="AZ229" s="99">
        <v>197865.73762130699</v>
      </c>
      <c r="BA229" s="99">
        <v>0</v>
      </c>
      <c r="BB229" s="99">
        <v>1785065.2659759501</v>
      </c>
      <c r="BC229" s="99">
        <v>179482.88036346401</v>
      </c>
      <c r="BD229" s="99">
        <v>0</v>
      </c>
      <c r="BE229" s="99">
        <v>9476.0479469299298</v>
      </c>
      <c r="BF229" s="99">
        <v>0</v>
      </c>
      <c r="BG229" s="99">
        <v>772721.76721191395</v>
      </c>
      <c r="BH229" s="99">
        <v>0</v>
      </c>
      <c r="BI229" s="99">
        <v>430470.88306808501</v>
      </c>
      <c r="BJ229" s="99">
        <v>101847.34559536001</v>
      </c>
      <c r="BK229" s="99">
        <v>0</v>
      </c>
      <c r="BL229" s="99">
        <v>0</v>
      </c>
      <c r="BM229" s="99">
        <v>0</v>
      </c>
      <c r="BN229" s="99">
        <v>0</v>
      </c>
      <c r="BO229" s="99">
        <v>0</v>
      </c>
      <c r="BP229" s="99">
        <v>0</v>
      </c>
      <c r="BQ229" s="99">
        <v>0</v>
      </c>
      <c r="BR229" s="99">
        <v>4848.5489681363097</v>
      </c>
      <c r="BS229" s="99">
        <v>104343.939101219</v>
      </c>
      <c r="BT229" s="99">
        <v>0</v>
      </c>
      <c r="BU229" s="99">
        <v>356701.5</v>
      </c>
      <c r="BV229" s="99">
        <v>64394.545962810502</v>
      </c>
      <c r="BW229" s="99">
        <v>0</v>
      </c>
      <c r="BX229" s="99">
        <v>1757.39999511838</v>
      </c>
      <c r="BY229" s="99">
        <v>0</v>
      </c>
      <c r="BZ229" s="99">
        <v>0</v>
      </c>
      <c r="CA229" s="99">
        <v>2195.0722410082799</v>
      </c>
      <c r="CB229" s="99">
        <v>255920.93555450399</v>
      </c>
      <c r="CC229" s="99">
        <v>2152501.6973877</v>
      </c>
      <c r="CD229" s="99">
        <v>545975.03701782203</v>
      </c>
      <c r="CE229" s="99">
        <v>170.777256563306</v>
      </c>
      <c r="CF229" s="99">
        <v>21990.404904842399</v>
      </c>
      <c r="CG229" s="99">
        <v>200575.26855659499</v>
      </c>
      <c r="CH229" s="99">
        <v>0</v>
      </c>
      <c r="CI229" s="99">
        <v>2367.0577532052998</v>
      </c>
      <c r="CJ229" s="99">
        <v>277380.63885879499</v>
      </c>
      <c r="CK229" s="99">
        <v>2355008.04052734</v>
      </c>
      <c r="CL229" s="99">
        <v>578609.09702301002</v>
      </c>
      <c r="CM229" s="188">
        <v>2946.7932328581801</v>
      </c>
      <c r="CN229" s="188">
        <v>474284.77258300799</v>
      </c>
      <c r="CO229" s="188">
        <v>3106917.9245605501</v>
      </c>
      <c r="CP229" s="99">
        <v>578609.09702301002</v>
      </c>
      <c r="CQ229" s="99">
        <v>0</v>
      </c>
      <c r="CR229" s="99">
        <v>0</v>
      </c>
      <c r="CS229" s="99">
        <v>0</v>
      </c>
      <c r="CT229" s="99">
        <v>0</v>
      </c>
      <c r="CU229" s="98">
        <v>170.34852177499999</v>
      </c>
      <c r="CV229" s="98">
        <v>750.49003335899999</v>
      </c>
    </row>
    <row r="230" spans="1:100" x14ac:dyDescent="0.2">
      <c r="A230" s="98" t="s">
        <v>54</v>
      </c>
      <c r="B230" s="100">
        <v>42705</v>
      </c>
      <c r="C230" s="99">
        <v>0</v>
      </c>
      <c r="D230" s="99">
        <v>2009.23799103498</v>
      </c>
      <c r="E230" s="99">
        <v>162.98280031047801</v>
      </c>
      <c r="F230" s="99">
        <v>0</v>
      </c>
      <c r="G230" s="99">
        <v>0</v>
      </c>
      <c r="H230" s="99">
        <v>0</v>
      </c>
      <c r="I230" s="99">
        <v>0</v>
      </c>
      <c r="J230" s="99">
        <v>563.98460043966804</v>
      </c>
      <c r="K230" s="99">
        <v>0</v>
      </c>
      <c r="L230" s="99">
        <v>18.6325247075874</v>
      </c>
      <c r="M230" s="99">
        <v>17.328874497907201</v>
      </c>
      <c r="N230" s="99">
        <v>119.084388686344</v>
      </c>
      <c r="O230" s="99">
        <v>0</v>
      </c>
      <c r="P230" s="99">
        <v>1951.23939299583</v>
      </c>
      <c r="Q230" s="99">
        <v>127.79338575247699</v>
      </c>
      <c r="R230" s="99">
        <v>0</v>
      </c>
      <c r="S230" s="99">
        <v>10.667144086095499</v>
      </c>
      <c r="T230" s="99">
        <v>0</v>
      </c>
      <c r="U230" s="99">
        <v>563.91445329785302</v>
      </c>
      <c r="V230" s="99">
        <v>0</v>
      </c>
      <c r="W230" s="99">
        <v>224476.83357429499</v>
      </c>
      <c r="X230" s="99">
        <v>23147.1833603382</v>
      </c>
      <c r="Y230" s="99">
        <v>0</v>
      </c>
      <c r="Z230" s="99">
        <v>0</v>
      </c>
      <c r="AA230" s="99">
        <v>0</v>
      </c>
      <c r="AB230" s="99">
        <v>0</v>
      </c>
      <c r="AC230" s="99">
        <v>189311.99724769601</v>
      </c>
      <c r="AD230" s="99">
        <v>0</v>
      </c>
      <c r="AE230" s="99">
        <v>1038.2994734942899</v>
      </c>
      <c r="AF230" s="99">
        <v>1646.1254089474701</v>
      </c>
      <c r="AG230" s="99">
        <v>23813.436719417601</v>
      </c>
      <c r="AH230" s="99">
        <v>0</v>
      </c>
      <c r="AI230" s="99">
        <v>210540.81946754499</v>
      </c>
      <c r="AJ230" s="99">
        <v>19815.247578144099</v>
      </c>
      <c r="AK230" s="99">
        <v>0</v>
      </c>
      <c r="AL230" s="99">
        <v>1292.8887900263101</v>
      </c>
      <c r="AM230" s="99">
        <v>0</v>
      </c>
      <c r="AN230" s="99">
        <v>189219.17654037499</v>
      </c>
      <c r="AO230" s="99">
        <v>0</v>
      </c>
      <c r="AP230" s="99">
        <v>1911709.27742004</v>
      </c>
      <c r="AQ230" s="99">
        <v>192800.668241501</v>
      </c>
      <c r="AR230" s="99">
        <v>0</v>
      </c>
      <c r="AS230" s="99">
        <v>0</v>
      </c>
      <c r="AT230" s="99">
        <v>0</v>
      </c>
      <c r="AU230" s="99">
        <v>0</v>
      </c>
      <c r="AV230" s="99">
        <v>745288.10266876197</v>
      </c>
      <c r="AW230" s="99">
        <v>0</v>
      </c>
      <c r="AX230" s="99">
        <v>9094.02138400078</v>
      </c>
      <c r="AY230" s="99">
        <v>14067.793377399399</v>
      </c>
      <c r="AZ230" s="99">
        <v>192885.51738738999</v>
      </c>
      <c r="BA230" s="99">
        <v>0</v>
      </c>
      <c r="BB230" s="99">
        <v>1855143.7371978799</v>
      </c>
      <c r="BC230" s="99">
        <v>168222.687473297</v>
      </c>
      <c r="BD230" s="99">
        <v>0</v>
      </c>
      <c r="BE230" s="99">
        <v>11137.212754845599</v>
      </c>
      <c r="BF230" s="99">
        <v>0</v>
      </c>
      <c r="BG230" s="99">
        <v>742823.51790618896</v>
      </c>
      <c r="BH230" s="99">
        <v>0</v>
      </c>
      <c r="BI230" s="99">
        <v>414341.45257186901</v>
      </c>
      <c r="BJ230" s="99">
        <v>102759.921433449</v>
      </c>
      <c r="BK230" s="99">
        <v>0</v>
      </c>
      <c r="BL230" s="99">
        <v>0</v>
      </c>
      <c r="BM230" s="99">
        <v>0</v>
      </c>
      <c r="BN230" s="99">
        <v>0</v>
      </c>
      <c r="BO230" s="99">
        <v>0</v>
      </c>
      <c r="BP230" s="99">
        <v>0</v>
      </c>
      <c r="BQ230" s="99">
        <v>0</v>
      </c>
      <c r="BR230" s="99">
        <v>4194.4313899874696</v>
      </c>
      <c r="BS230" s="99">
        <v>106230.870560646</v>
      </c>
      <c r="BT230" s="99">
        <v>0</v>
      </c>
      <c r="BU230" s="99">
        <v>376405.64999771101</v>
      </c>
      <c r="BV230" s="99">
        <v>60764.314827918999</v>
      </c>
      <c r="BW230" s="99">
        <v>0</v>
      </c>
      <c r="BX230" s="99">
        <v>2105.81999278069</v>
      </c>
      <c r="BY230" s="99">
        <v>0</v>
      </c>
      <c r="BZ230" s="99">
        <v>0</v>
      </c>
      <c r="CA230" s="99">
        <v>2169.5724154710801</v>
      </c>
      <c r="CB230" s="99">
        <v>248211.38840484599</v>
      </c>
      <c r="CC230" s="99">
        <v>2095247.2655181901</v>
      </c>
      <c r="CD230" s="99">
        <v>532281.18367004395</v>
      </c>
      <c r="CE230" s="99">
        <v>172.980634994805</v>
      </c>
      <c r="CF230" s="99">
        <v>23288.936173915899</v>
      </c>
      <c r="CG230" s="99">
        <v>210778.52473640401</v>
      </c>
      <c r="CH230" s="99">
        <v>0</v>
      </c>
      <c r="CI230" s="99">
        <v>2341.8636035919199</v>
      </c>
      <c r="CJ230" s="99">
        <v>273061.43709182699</v>
      </c>
      <c r="CK230" s="99">
        <v>2305327.5080261198</v>
      </c>
      <c r="CL230" s="99">
        <v>567022.60272216797</v>
      </c>
      <c r="CM230" s="188">
        <v>2901.7854171097301</v>
      </c>
      <c r="CN230" s="188">
        <v>462697.74814224202</v>
      </c>
      <c r="CO230" s="188">
        <v>3069155.7157897898</v>
      </c>
      <c r="CP230" s="99">
        <v>567022.60272216797</v>
      </c>
      <c r="CQ230" s="99">
        <v>0</v>
      </c>
      <c r="CR230" s="99">
        <v>0</v>
      </c>
      <c r="CS230" s="99">
        <v>0</v>
      </c>
      <c r="CT230" s="99">
        <v>0</v>
      </c>
      <c r="CU230" s="98">
        <v>163.13965922099999</v>
      </c>
      <c r="CV230" s="98">
        <v>732.02633439299996</v>
      </c>
    </row>
    <row r="231" spans="1:100" x14ac:dyDescent="0.2">
      <c r="A231" s="98" t="s">
        <v>54</v>
      </c>
      <c r="B231" s="100">
        <v>42795</v>
      </c>
      <c r="C231" s="99">
        <v>0</v>
      </c>
      <c r="D231" s="99">
        <v>2009.11472916603</v>
      </c>
      <c r="E231" s="99">
        <v>157.54012301750501</v>
      </c>
      <c r="F231" s="99">
        <v>0</v>
      </c>
      <c r="G231" s="99">
        <v>0</v>
      </c>
      <c r="H231" s="99">
        <v>0</v>
      </c>
      <c r="I231" s="99">
        <v>0</v>
      </c>
      <c r="J231" s="99">
        <v>545.44771690666698</v>
      </c>
      <c r="K231" s="99">
        <v>0</v>
      </c>
      <c r="L231" s="99">
        <v>18.1211964711547</v>
      </c>
      <c r="M231" s="99">
        <v>14.390584576991399</v>
      </c>
      <c r="N231" s="99">
        <v>112.30163776408899</v>
      </c>
      <c r="O231" s="99">
        <v>0</v>
      </c>
      <c r="P231" s="99">
        <v>1814.98088867962</v>
      </c>
      <c r="Q231" s="99">
        <v>123.524573469535</v>
      </c>
      <c r="R231" s="99">
        <v>0</v>
      </c>
      <c r="S231" s="99">
        <v>11.8645504891174</v>
      </c>
      <c r="T231" s="99">
        <v>0</v>
      </c>
      <c r="U231" s="99">
        <v>544.82341163605497</v>
      </c>
      <c r="V231" s="99">
        <v>0</v>
      </c>
      <c r="W231" s="99">
        <v>223026.02180862401</v>
      </c>
      <c r="X231" s="99">
        <v>21340.957549810399</v>
      </c>
      <c r="Y231" s="99">
        <v>0</v>
      </c>
      <c r="Z231" s="99">
        <v>0</v>
      </c>
      <c r="AA231" s="99">
        <v>0</v>
      </c>
      <c r="AB231" s="99">
        <v>0</v>
      </c>
      <c r="AC231" s="99">
        <v>184582.07154274001</v>
      </c>
      <c r="AD231" s="99">
        <v>0</v>
      </c>
      <c r="AE231" s="99">
        <v>1079.6250722259299</v>
      </c>
      <c r="AF231" s="99">
        <v>1213.87235744298</v>
      </c>
      <c r="AG231" s="99">
        <v>21636.497082948699</v>
      </c>
      <c r="AH231" s="99">
        <v>0</v>
      </c>
      <c r="AI231" s="99">
        <v>193843.72743606599</v>
      </c>
      <c r="AJ231" s="99">
        <v>19118.932114601099</v>
      </c>
      <c r="AK231" s="99">
        <v>0</v>
      </c>
      <c r="AL231" s="99">
        <v>1301.6222717911</v>
      </c>
      <c r="AM231" s="99">
        <v>0</v>
      </c>
      <c r="AN231" s="99">
        <v>184456.183725357</v>
      </c>
      <c r="AO231" s="99">
        <v>0</v>
      </c>
      <c r="AP231" s="99">
        <v>1885928.39402771</v>
      </c>
      <c r="AQ231" s="99">
        <v>176339.85704040501</v>
      </c>
      <c r="AR231" s="99">
        <v>0</v>
      </c>
      <c r="AS231" s="99">
        <v>0</v>
      </c>
      <c r="AT231" s="99">
        <v>0</v>
      </c>
      <c r="AU231" s="99">
        <v>0</v>
      </c>
      <c r="AV231" s="99">
        <v>725954.271011353</v>
      </c>
      <c r="AW231" s="99">
        <v>0</v>
      </c>
      <c r="AX231" s="99">
        <v>8699.0428670644797</v>
      </c>
      <c r="AY231" s="99">
        <v>11107.9621095657</v>
      </c>
      <c r="AZ231" s="99">
        <v>172695.78836822501</v>
      </c>
      <c r="BA231" s="99">
        <v>0</v>
      </c>
      <c r="BB231" s="99">
        <v>1585926.3698120101</v>
      </c>
      <c r="BC231" s="99">
        <v>160658.516822815</v>
      </c>
      <c r="BD231" s="99">
        <v>0</v>
      </c>
      <c r="BE231" s="99">
        <v>11105.913541317001</v>
      </c>
      <c r="BF231" s="99">
        <v>0</v>
      </c>
      <c r="BG231" s="99">
        <v>726671.85238647496</v>
      </c>
      <c r="BH231" s="99">
        <v>0</v>
      </c>
      <c r="BI231" s="99">
        <v>442467.65779113799</v>
      </c>
      <c r="BJ231" s="99">
        <v>101770.556194305</v>
      </c>
      <c r="BK231" s="99">
        <v>0</v>
      </c>
      <c r="BL231" s="99">
        <v>0</v>
      </c>
      <c r="BM231" s="99">
        <v>0</v>
      </c>
      <c r="BN231" s="99">
        <v>0</v>
      </c>
      <c r="BO231" s="99">
        <v>0</v>
      </c>
      <c r="BP231" s="99">
        <v>0</v>
      </c>
      <c r="BQ231" s="99">
        <v>0</v>
      </c>
      <c r="BR231" s="99">
        <v>3519.7592669427399</v>
      </c>
      <c r="BS231" s="99">
        <v>105098.979115486</v>
      </c>
      <c r="BT231" s="99">
        <v>0</v>
      </c>
      <c r="BU231" s="99">
        <v>369871</v>
      </c>
      <c r="BV231" s="99">
        <v>59150.070193767497</v>
      </c>
      <c r="BW231" s="99">
        <v>0</v>
      </c>
      <c r="BX231" s="99">
        <v>2342.2199918925799</v>
      </c>
      <c r="BY231" s="99">
        <v>0</v>
      </c>
      <c r="BZ231" s="99">
        <v>0</v>
      </c>
      <c r="CA231" s="99">
        <v>2168.0758503675502</v>
      </c>
      <c r="CB231" s="99">
        <v>244198.01607513399</v>
      </c>
      <c r="CC231" s="99">
        <v>2064512.3434753399</v>
      </c>
      <c r="CD231" s="99">
        <v>537254.02645874</v>
      </c>
      <c r="CE231" s="99">
        <v>169.63952901586899</v>
      </c>
      <c r="CF231" s="99">
        <v>23093.770577192299</v>
      </c>
      <c r="CG231" s="99">
        <v>210474.29898643499</v>
      </c>
      <c r="CH231" s="99">
        <v>0</v>
      </c>
      <c r="CI231" s="99">
        <v>2338.1793335080101</v>
      </c>
      <c r="CJ231" s="99">
        <v>266491.45814132702</v>
      </c>
      <c r="CK231" s="99">
        <v>2275948.2039184598</v>
      </c>
      <c r="CL231" s="99">
        <v>572242.21990203904</v>
      </c>
      <c r="CM231" s="188">
        <v>2877.1371959149801</v>
      </c>
      <c r="CN231" s="188">
        <v>451510.381145477</v>
      </c>
      <c r="CO231" s="188">
        <v>3004484.7644653302</v>
      </c>
      <c r="CP231" s="99">
        <v>572242.21990203904</v>
      </c>
      <c r="CQ231" s="99">
        <v>0</v>
      </c>
      <c r="CR231" s="99">
        <v>0</v>
      </c>
      <c r="CS231" s="99">
        <v>0</v>
      </c>
      <c r="CT231" s="99">
        <v>0</v>
      </c>
      <c r="CU231" s="98">
        <v>157.45707198599999</v>
      </c>
      <c r="CV231" s="98">
        <v>710.06590515000005</v>
      </c>
    </row>
    <row r="232" spans="1:100" x14ac:dyDescent="0.2">
      <c r="A232" s="98" t="s">
        <v>54</v>
      </c>
      <c r="B232" s="100">
        <v>42887</v>
      </c>
      <c r="C232" s="99">
        <v>0</v>
      </c>
      <c r="D232" s="99">
        <v>2026.6718836426701</v>
      </c>
      <c r="E232" s="99">
        <v>151.16544950380899</v>
      </c>
      <c r="F232" s="99">
        <v>0</v>
      </c>
      <c r="G232" s="99">
        <v>0</v>
      </c>
      <c r="H232" s="99">
        <v>0</v>
      </c>
      <c r="I232" s="99">
        <v>0</v>
      </c>
      <c r="J232" s="99">
        <v>533.14168161153805</v>
      </c>
      <c r="K232" s="99">
        <v>0</v>
      </c>
      <c r="L232" s="99">
        <v>16.864918418228601</v>
      </c>
      <c r="M232" s="99">
        <v>16.886149505851801</v>
      </c>
      <c r="N232" s="99">
        <v>107.464775514789</v>
      </c>
      <c r="O232" s="99">
        <v>0</v>
      </c>
      <c r="P232" s="99">
        <v>1900.7755111306899</v>
      </c>
      <c r="Q232" s="99">
        <v>122.538236354478</v>
      </c>
      <c r="R232" s="99">
        <v>0</v>
      </c>
      <c r="S232" s="99">
        <v>12.1087690376444</v>
      </c>
      <c r="T232" s="99">
        <v>0</v>
      </c>
      <c r="U232" s="99">
        <v>534.52638290822495</v>
      </c>
      <c r="V232" s="99">
        <v>0</v>
      </c>
      <c r="W232" s="99">
        <v>221298.984855652</v>
      </c>
      <c r="X232" s="99">
        <v>22068.103540659002</v>
      </c>
      <c r="Y232" s="99">
        <v>0</v>
      </c>
      <c r="Z232" s="99">
        <v>0</v>
      </c>
      <c r="AA232" s="99">
        <v>0</v>
      </c>
      <c r="AB232" s="99">
        <v>0</v>
      </c>
      <c r="AC232" s="99">
        <v>181464.31165123</v>
      </c>
      <c r="AD232" s="99">
        <v>0</v>
      </c>
      <c r="AE232" s="99">
        <v>939.110695444047</v>
      </c>
      <c r="AF232" s="99">
        <v>1636.6110647916801</v>
      </c>
      <c r="AG232" s="99">
        <v>20694.7166202068</v>
      </c>
      <c r="AH232" s="99">
        <v>0</v>
      </c>
      <c r="AI232" s="99">
        <v>199457.67109870899</v>
      </c>
      <c r="AJ232" s="99">
        <v>20149.336805581999</v>
      </c>
      <c r="AK232" s="99">
        <v>0</v>
      </c>
      <c r="AL232" s="99">
        <v>1307.9705574214499</v>
      </c>
      <c r="AM232" s="99">
        <v>0</v>
      </c>
      <c r="AN232" s="99">
        <v>181736.268297195</v>
      </c>
      <c r="AO232" s="99">
        <v>0</v>
      </c>
      <c r="AP232" s="99">
        <v>1888719.3227996801</v>
      </c>
      <c r="AQ232" s="99">
        <v>182757.107110977</v>
      </c>
      <c r="AR232" s="99">
        <v>0</v>
      </c>
      <c r="AS232" s="99">
        <v>0</v>
      </c>
      <c r="AT232" s="99">
        <v>0</v>
      </c>
      <c r="AU232" s="99">
        <v>0</v>
      </c>
      <c r="AV232" s="99">
        <v>716220.69178771996</v>
      </c>
      <c r="AW232" s="99">
        <v>0</v>
      </c>
      <c r="AX232" s="99">
        <v>7675.3598318100003</v>
      </c>
      <c r="AY232" s="99">
        <v>15026.8321404457</v>
      </c>
      <c r="AZ232" s="99">
        <v>165710.10157203701</v>
      </c>
      <c r="BA232" s="99">
        <v>0</v>
      </c>
      <c r="BB232" s="99">
        <v>1703930.3061981199</v>
      </c>
      <c r="BC232" s="99">
        <v>170124.078878403</v>
      </c>
      <c r="BD232" s="99">
        <v>0</v>
      </c>
      <c r="BE232" s="99">
        <v>11213.1073616743</v>
      </c>
      <c r="BF232" s="99">
        <v>0</v>
      </c>
      <c r="BG232" s="99">
        <v>716929.16719818104</v>
      </c>
      <c r="BH232" s="99">
        <v>0</v>
      </c>
      <c r="BI232" s="99">
        <v>447441.73200988799</v>
      </c>
      <c r="BJ232" s="99">
        <v>107907.562015533</v>
      </c>
      <c r="BK232" s="99">
        <v>0</v>
      </c>
      <c r="BL232" s="99">
        <v>0</v>
      </c>
      <c r="BM232" s="99">
        <v>0</v>
      </c>
      <c r="BN232" s="99">
        <v>0</v>
      </c>
      <c r="BO232" s="99">
        <v>0</v>
      </c>
      <c r="BP232" s="99">
        <v>0</v>
      </c>
      <c r="BQ232" s="99">
        <v>0</v>
      </c>
      <c r="BR232" s="99">
        <v>4498.9184933304796</v>
      </c>
      <c r="BS232" s="99">
        <v>105461.250001907</v>
      </c>
      <c r="BT232" s="99">
        <v>0</v>
      </c>
      <c r="BU232" s="99">
        <v>368788</v>
      </c>
      <c r="BV232" s="99">
        <v>63041.096721172296</v>
      </c>
      <c r="BW232" s="99">
        <v>0</v>
      </c>
      <c r="BX232" s="99">
        <v>2412.9499912261999</v>
      </c>
      <c r="BY232" s="99">
        <v>0</v>
      </c>
      <c r="BZ232" s="99">
        <v>0</v>
      </c>
      <c r="CA232" s="99">
        <v>2178.2280678153002</v>
      </c>
      <c r="CB232" s="99">
        <v>244036.28863525399</v>
      </c>
      <c r="CC232" s="99">
        <v>2077548.1027832001</v>
      </c>
      <c r="CD232" s="99">
        <v>541256.66796875</v>
      </c>
      <c r="CE232" s="99">
        <v>164.15340882353499</v>
      </c>
      <c r="CF232" s="99">
        <v>22690.400513172201</v>
      </c>
      <c r="CG232" s="99">
        <v>207688.252706528</v>
      </c>
      <c r="CH232" s="99">
        <v>0</v>
      </c>
      <c r="CI232" s="99">
        <v>2341.7856304943598</v>
      </c>
      <c r="CJ232" s="99">
        <v>266506.274269104</v>
      </c>
      <c r="CK232" s="99">
        <v>2284503.0655517601</v>
      </c>
      <c r="CL232" s="99">
        <v>575172.62785339402</v>
      </c>
      <c r="CM232" s="188">
        <v>2868.3795939683901</v>
      </c>
      <c r="CN232" s="188">
        <v>447012.45752334601</v>
      </c>
      <c r="CO232" s="188">
        <v>2997105.9099426302</v>
      </c>
      <c r="CP232" s="99">
        <v>575172.62785339402</v>
      </c>
      <c r="CQ232" s="99">
        <v>0</v>
      </c>
      <c r="CR232" s="99">
        <v>0</v>
      </c>
      <c r="CS232" s="99">
        <v>0</v>
      </c>
      <c r="CT232" s="99">
        <v>0</v>
      </c>
      <c r="CU232" s="98">
        <v>151.234013678</v>
      </c>
      <c r="CV232" s="98">
        <v>690.95628877900003</v>
      </c>
    </row>
    <row r="233" spans="1:100" x14ac:dyDescent="0.2">
      <c r="A233" s="98" t="s">
        <v>54</v>
      </c>
      <c r="B233" s="100">
        <v>42979</v>
      </c>
      <c r="C233" s="99">
        <v>0</v>
      </c>
      <c r="D233" s="99">
        <v>2073.402456671</v>
      </c>
      <c r="E233" s="99">
        <v>148.21348505653401</v>
      </c>
      <c r="F233" s="99">
        <v>0</v>
      </c>
      <c r="G233" s="99">
        <v>0</v>
      </c>
      <c r="H233" s="99">
        <v>0</v>
      </c>
      <c r="I233" s="99">
        <v>0</v>
      </c>
      <c r="J233" s="99">
        <v>535.81429748237099</v>
      </c>
      <c r="K233" s="99">
        <v>0</v>
      </c>
      <c r="L233" s="99">
        <v>17.330953534925399</v>
      </c>
      <c r="M233" s="99">
        <v>14.2477040599333</v>
      </c>
      <c r="N233" s="99">
        <v>99.084933082573102</v>
      </c>
      <c r="O233" s="99">
        <v>0</v>
      </c>
      <c r="P233" s="99">
        <v>2005.2932707816401</v>
      </c>
      <c r="Q233" s="99">
        <v>122.014951893128</v>
      </c>
      <c r="R233" s="99">
        <v>0</v>
      </c>
      <c r="S233" s="99">
        <v>10.306091333157401</v>
      </c>
      <c r="T233" s="99">
        <v>0</v>
      </c>
      <c r="U233" s="99">
        <v>535.01279454678297</v>
      </c>
      <c r="V233" s="99">
        <v>0</v>
      </c>
      <c r="W233" s="99">
        <v>230696.83108902001</v>
      </c>
      <c r="X233" s="99">
        <v>22090.525783061999</v>
      </c>
      <c r="Y233" s="99">
        <v>0</v>
      </c>
      <c r="Z233" s="99">
        <v>0</v>
      </c>
      <c r="AA233" s="99">
        <v>0</v>
      </c>
      <c r="AB233" s="99">
        <v>0</v>
      </c>
      <c r="AC233" s="99">
        <v>186274.43437004101</v>
      </c>
      <c r="AD233" s="99">
        <v>0</v>
      </c>
      <c r="AE233" s="99">
        <v>1039.6841321587599</v>
      </c>
      <c r="AF233" s="99">
        <v>1190.6061924099899</v>
      </c>
      <c r="AG233" s="99">
        <v>19230.969939708699</v>
      </c>
      <c r="AH233" s="99">
        <v>0</v>
      </c>
      <c r="AI233" s="99">
        <v>211096.19922828701</v>
      </c>
      <c r="AJ233" s="99">
        <v>20535.898434877399</v>
      </c>
      <c r="AK233" s="99">
        <v>0</v>
      </c>
      <c r="AL233" s="99">
        <v>1145.91825667024</v>
      </c>
      <c r="AM233" s="99">
        <v>0</v>
      </c>
      <c r="AN233" s="99">
        <v>186198.98731422401</v>
      </c>
      <c r="AO233" s="99">
        <v>0</v>
      </c>
      <c r="AP233" s="99">
        <v>1980419.67622375</v>
      </c>
      <c r="AQ233" s="99">
        <v>183662.905675888</v>
      </c>
      <c r="AR233" s="99">
        <v>0</v>
      </c>
      <c r="AS233" s="99">
        <v>0</v>
      </c>
      <c r="AT233" s="99">
        <v>0</v>
      </c>
      <c r="AU233" s="99">
        <v>0</v>
      </c>
      <c r="AV233" s="99">
        <v>736165.28057861305</v>
      </c>
      <c r="AW233" s="99">
        <v>0</v>
      </c>
      <c r="AX233" s="99">
        <v>8579.5516115426999</v>
      </c>
      <c r="AY233" s="99">
        <v>10549.9275563955</v>
      </c>
      <c r="AZ233" s="99">
        <v>155847.69049835199</v>
      </c>
      <c r="BA233" s="99">
        <v>0</v>
      </c>
      <c r="BB233" s="99">
        <v>1840917.63996887</v>
      </c>
      <c r="BC233" s="99">
        <v>173770.31712722799</v>
      </c>
      <c r="BD233" s="99">
        <v>0</v>
      </c>
      <c r="BE233" s="99">
        <v>9335.0801804065704</v>
      </c>
      <c r="BF233" s="99">
        <v>0</v>
      </c>
      <c r="BG233" s="99">
        <v>737815.67611694301</v>
      </c>
      <c r="BH233" s="99">
        <v>0</v>
      </c>
      <c r="BI233" s="99">
        <v>444357.27699661301</v>
      </c>
      <c r="BJ233" s="99">
        <v>113943.388762474</v>
      </c>
      <c r="BK233" s="99">
        <v>0</v>
      </c>
      <c r="BL233" s="99">
        <v>0</v>
      </c>
      <c r="BM233" s="99">
        <v>0</v>
      </c>
      <c r="BN233" s="99">
        <v>0</v>
      </c>
      <c r="BO233" s="99">
        <v>0</v>
      </c>
      <c r="BP233" s="99">
        <v>0</v>
      </c>
      <c r="BQ233" s="99">
        <v>0</v>
      </c>
      <c r="BR233" s="99">
        <v>3640.5462366044499</v>
      </c>
      <c r="BS233" s="99">
        <v>105494.49103164701</v>
      </c>
      <c r="BT233" s="99">
        <v>0</v>
      </c>
      <c r="BU233" s="99">
        <v>363605.909999847</v>
      </c>
      <c r="BV233" s="99">
        <v>65152.750335693403</v>
      </c>
      <c r="BW233" s="99">
        <v>0</v>
      </c>
      <c r="BX233" s="99">
        <v>1736.2799952477201</v>
      </c>
      <c r="BY233" s="99">
        <v>0</v>
      </c>
      <c r="BZ233" s="99">
        <v>0</v>
      </c>
      <c r="CA233" s="99">
        <v>2221.9598304331298</v>
      </c>
      <c r="CB233" s="99">
        <v>251591.245782852</v>
      </c>
      <c r="CC233" s="99">
        <v>2161994.3775939899</v>
      </c>
      <c r="CD233" s="99">
        <v>553984.82563018799</v>
      </c>
      <c r="CE233" s="99">
        <v>153.081009795889</v>
      </c>
      <c r="CF233" s="99">
        <v>22234.089607238799</v>
      </c>
      <c r="CG233" s="99">
        <v>204388.42018890401</v>
      </c>
      <c r="CH233" s="99">
        <v>0</v>
      </c>
      <c r="CI233" s="99">
        <v>2375.2863718569301</v>
      </c>
      <c r="CJ233" s="99">
        <v>273365.73170471197</v>
      </c>
      <c r="CK233" s="99">
        <v>2367152.77270508</v>
      </c>
      <c r="CL233" s="99">
        <v>587546.37427520799</v>
      </c>
      <c r="CM233" s="188">
        <v>2904.9787859916701</v>
      </c>
      <c r="CN233" s="188">
        <v>459825.82950592</v>
      </c>
      <c r="CO233" s="188">
        <v>3084711.3189392099</v>
      </c>
      <c r="CP233" s="99">
        <v>587546.37427520799</v>
      </c>
      <c r="CQ233" s="99">
        <v>0</v>
      </c>
      <c r="CR233" s="99">
        <v>0</v>
      </c>
      <c r="CS233" s="99">
        <v>0</v>
      </c>
      <c r="CT233" s="99">
        <v>0</v>
      </c>
      <c r="CU233" s="98">
        <v>148.06869909700001</v>
      </c>
      <c r="CV233" s="98">
        <v>684.34623538200003</v>
      </c>
    </row>
    <row r="234" spans="1:100" x14ac:dyDescent="0.2">
      <c r="A234" s="98" t="s">
        <v>54</v>
      </c>
      <c r="B234" s="100">
        <v>43070</v>
      </c>
      <c r="C234" s="99">
        <v>0</v>
      </c>
      <c r="D234" s="99">
        <v>2090.33045649529</v>
      </c>
      <c r="E234" s="99">
        <v>145.022422861308</v>
      </c>
      <c r="F234" s="99">
        <v>0</v>
      </c>
      <c r="G234" s="99">
        <v>0</v>
      </c>
      <c r="H234" s="99">
        <v>0</v>
      </c>
      <c r="I234" s="99">
        <v>0</v>
      </c>
      <c r="J234" s="99">
        <v>531.67539107054495</v>
      </c>
      <c r="K234" s="99">
        <v>0</v>
      </c>
      <c r="L234" s="99">
        <v>19.629385424079398</v>
      </c>
      <c r="M234" s="99">
        <v>16.1849044589326</v>
      </c>
      <c r="N234" s="99">
        <v>95.120766363106696</v>
      </c>
      <c r="O234" s="99">
        <v>0</v>
      </c>
      <c r="P234" s="99">
        <v>2047.65483738482</v>
      </c>
      <c r="Q234" s="99">
        <v>120.072583481669</v>
      </c>
      <c r="R234" s="99">
        <v>0</v>
      </c>
      <c r="S234" s="99">
        <v>10.847470841137699</v>
      </c>
      <c r="T234" s="99">
        <v>0</v>
      </c>
      <c r="U234" s="99">
        <v>531.77625308930897</v>
      </c>
      <c r="V234" s="99">
        <v>0</v>
      </c>
      <c r="W234" s="99">
        <v>221768.581392288</v>
      </c>
      <c r="X234" s="99">
        <v>21037.210259914398</v>
      </c>
      <c r="Y234" s="99">
        <v>0</v>
      </c>
      <c r="Z234" s="99">
        <v>0</v>
      </c>
      <c r="AA234" s="99">
        <v>0</v>
      </c>
      <c r="AB234" s="99">
        <v>0</v>
      </c>
      <c r="AC234" s="99">
        <v>184825.869216919</v>
      </c>
      <c r="AD234" s="99">
        <v>0</v>
      </c>
      <c r="AE234" s="99">
        <v>1061.1430024951701</v>
      </c>
      <c r="AF234" s="99">
        <v>1268.4221963882401</v>
      </c>
      <c r="AG234" s="99">
        <v>18584.663952827501</v>
      </c>
      <c r="AH234" s="99">
        <v>0</v>
      </c>
      <c r="AI234" s="99">
        <v>206724.232772827</v>
      </c>
      <c r="AJ234" s="99">
        <v>19742.519977569598</v>
      </c>
      <c r="AK234" s="99">
        <v>0</v>
      </c>
      <c r="AL234" s="99">
        <v>926.57512240856897</v>
      </c>
      <c r="AM234" s="99">
        <v>0</v>
      </c>
      <c r="AN234" s="99">
        <v>184690.78879737901</v>
      </c>
      <c r="AO234" s="99">
        <v>0</v>
      </c>
      <c r="AP234" s="99">
        <v>1855917.0670165999</v>
      </c>
      <c r="AQ234" s="99">
        <v>173653.94746780401</v>
      </c>
      <c r="AR234" s="99">
        <v>0</v>
      </c>
      <c r="AS234" s="99">
        <v>0</v>
      </c>
      <c r="AT234" s="99">
        <v>0</v>
      </c>
      <c r="AU234" s="99">
        <v>0</v>
      </c>
      <c r="AV234" s="99">
        <v>740476.78984832799</v>
      </c>
      <c r="AW234" s="99">
        <v>0</v>
      </c>
      <c r="AX234" s="99">
        <v>9329.7368630170804</v>
      </c>
      <c r="AY234" s="99">
        <v>11234.370565295199</v>
      </c>
      <c r="AZ234" s="99">
        <v>152779.76200866699</v>
      </c>
      <c r="BA234" s="99">
        <v>0</v>
      </c>
      <c r="BB234" s="99">
        <v>1792839.59977722</v>
      </c>
      <c r="BC234" s="99">
        <v>166902.12948608401</v>
      </c>
      <c r="BD234" s="99">
        <v>0</v>
      </c>
      <c r="BE234" s="99">
        <v>7726.6921825408899</v>
      </c>
      <c r="BF234" s="99">
        <v>0</v>
      </c>
      <c r="BG234" s="99">
        <v>736227.85736846901</v>
      </c>
      <c r="BH234" s="99">
        <v>0</v>
      </c>
      <c r="BI234" s="99">
        <v>424559.34599304199</v>
      </c>
      <c r="BJ234" s="99">
        <v>117451.582921982</v>
      </c>
      <c r="BK234" s="99">
        <v>0</v>
      </c>
      <c r="BL234" s="99">
        <v>0</v>
      </c>
      <c r="BM234" s="99">
        <v>0</v>
      </c>
      <c r="BN234" s="99">
        <v>0</v>
      </c>
      <c r="BO234" s="99">
        <v>0</v>
      </c>
      <c r="BP234" s="99">
        <v>0</v>
      </c>
      <c r="BQ234" s="99">
        <v>0</v>
      </c>
      <c r="BR234" s="99">
        <v>3681.2870778143401</v>
      </c>
      <c r="BS234" s="99">
        <v>110229.092348099</v>
      </c>
      <c r="BT234" s="99">
        <v>0</v>
      </c>
      <c r="BU234" s="99">
        <v>376520</v>
      </c>
      <c r="BV234" s="99">
        <v>63235.705332755999</v>
      </c>
      <c r="BW234" s="99">
        <v>0</v>
      </c>
      <c r="BX234" s="99">
        <v>1457.6399953663299</v>
      </c>
      <c r="BY234" s="99">
        <v>0</v>
      </c>
      <c r="BZ234" s="99">
        <v>0</v>
      </c>
      <c r="CA234" s="99">
        <v>2234.8635675311102</v>
      </c>
      <c r="CB234" s="99">
        <v>243341.85875701901</v>
      </c>
      <c r="CC234" s="99">
        <v>2027499.06184387</v>
      </c>
      <c r="CD234" s="99">
        <v>539673.61203002895</v>
      </c>
      <c r="CE234" s="99">
        <v>156.53223198279699</v>
      </c>
      <c r="CF234" s="99">
        <v>22363.280389547301</v>
      </c>
      <c r="CG234" s="99">
        <v>207606.733009338</v>
      </c>
      <c r="CH234" s="99">
        <v>0</v>
      </c>
      <c r="CI234" s="99">
        <v>2390.8379111588001</v>
      </c>
      <c r="CJ234" s="99">
        <v>267014.126586914</v>
      </c>
      <c r="CK234" s="99">
        <v>2234825.5889587398</v>
      </c>
      <c r="CL234" s="99">
        <v>573834.85892486596</v>
      </c>
      <c r="CM234" s="188">
        <v>2924.69714099169</v>
      </c>
      <c r="CN234" s="188">
        <v>452060.96430206299</v>
      </c>
      <c r="CO234" s="188">
        <v>2986636.18389893</v>
      </c>
      <c r="CP234" s="99">
        <v>573834.85892486596</v>
      </c>
      <c r="CQ234" s="99">
        <v>0</v>
      </c>
      <c r="CR234" s="99">
        <v>0</v>
      </c>
      <c r="CS234" s="99">
        <v>0</v>
      </c>
      <c r="CT234" s="99">
        <v>0</v>
      </c>
      <c r="CU234" s="98">
        <v>145.10854778500001</v>
      </c>
      <c r="CV234" s="98">
        <v>685.78756724699997</v>
      </c>
    </row>
    <row r="235" spans="1:100" x14ac:dyDescent="0.2">
      <c r="A235" s="98" t="s">
        <v>54</v>
      </c>
      <c r="B235" s="100">
        <v>43160</v>
      </c>
      <c r="C235" s="99">
        <v>0</v>
      </c>
      <c r="D235" s="99">
        <v>2080.1099731028098</v>
      </c>
      <c r="E235" s="99">
        <v>139.665810674429</v>
      </c>
      <c r="F235" s="99">
        <v>0</v>
      </c>
      <c r="G235" s="99">
        <v>0</v>
      </c>
      <c r="H235" s="99">
        <v>0</v>
      </c>
      <c r="I235" s="99">
        <v>0</v>
      </c>
      <c r="J235" s="99">
        <v>522.75449099391699</v>
      </c>
      <c r="K235" s="99">
        <v>0</v>
      </c>
      <c r="L235" s="99">
        <v>18.243286435492301</v>
      </c>
      <c r="M235" s="99">
        <v>13.6253051079111</v>
      </c>
      <c r="N235" s="99">
        <v>89.422133248299403</v>
      </c>
      <c r="O235" s="99">
        <v>0</v>
      </c>
      <c r="P235" s="99">
        <v>1903.7148989289999</v>
      </c>
      <c r="Q235" s="99">
        <v>117.484435247257</v>
      </c>
      <c r="R235" s="99">
        <v>0</v>
      </c>
      <c r="S235" s="99">
        <v>10.9172691566637</v>
      </c>
      <c r="T235" s="99">
        <v>0</v>
      </c>
      <c r="U235" s="99">
        <v>521.58914788067295</v>
      </c>
      <c r="V235" s="99">
        <v>0</v>
      </c>
      <c r="W235" s="99">
        <v>223054.06635665899</v>
      </c>
      <c r="X235" s="99">
        <v>20211.795476913499</v>
      </c>
      <c r="Y235" s="99">
        <v>0</v>
      </c>
      <c r="Z235" s="99">
        <v>0</v>
      </c>
      <c r="AA235" s="99">
        <v>0</v>
      </c>
      <c r="AB235" s="99">
        <v>0</v>
      </c>
      <c r="AC235" s="99">
        <v>177046.72118949899</v>
      </c>
      <c r="AD235" s="99">
        <v>0</v>
      </c>
      <c r="AE235" s="99">
        <v>1192.1041547208999</v>
      </c>
      <c r="AF235" s="99">
        <v>1148.97451268137</v>
      </c>
      <c r="AG235" s="99">
        <v>17536.771759748499</v>
      </c>
      <c r="AH235" s="99">
        <v>0</v>
      </c>
      <c r="AI235" s="99">
        <v>200840.323228836</v>
      </c>
      <c r="AJ235" s="99">
        <v>19168.216576814699</v>
      </c>
      <c r="AK235" s="99">
        <v>0</v>
      </c>
      <c r="AL235" s="99">
        <v>869.89197186380602</v>
      </c>
      <c r="AM235" s="99">
        <v>0</v>
      </c>
      <c r="AN235" s="99">
        <v>176863.34159469599</v>
      </c>
      <c r="AO235" s="99">
        <v>0</v>
      </c>
      <c r="AP235" s="99">
        <v>1852600.18603516</v>
      </c>
      <c r="AQ235" s="99">
        <v>169471.718488693</v>
      </c>
      <c r="AR235" s="99">
        <v>0</v>
      </c>
      <c r="AS235" s="99">
        <v>0</v>
      </c>
      <c r="AT235" s="99">
        <v>0</v>
      </c>
      <c r="AU235" s="99">
        <v>0</v>
      </c>
      <c r="AV235" s="99">
        <v>706039.79933166504</v>
      </c>
      <c r="AW235" s="99">
        <v>0</v>
      </c>
      <c r="AX235" s="99">
        <v>9494.3649907112103</v>
      </c>
      <c r="AY235" s="99">
        <v>10161.9832993746</v>
      </c>
      <c r="AZ235" s="99">
        <v>140906.02114296</v>
      </c>
      <c r="BA235" s="99">
        <v>0</v>
      </c>
      <c r="BB235" s="99">
        <v>1597562.6337890599</v>
      </c>
      <c r="BC235" s="99">
        <v>163975.596969604</v>
      </c>
      <c r="BD235" s="99">
        <v>0</v>
      </c>
      <c r="BE235" s="99">
        <v>7378.1246735453597</v>
      </c>
      <c r="BF235" s="99">
        <v>0</v>
      </c>
      <c r="BG235" s="99">
        <v>707631.07841491699</v>
      </c>
      <c r="BH235" s="99">
        <v>0</v>
      </c>
      <c r="BI235" s="99">
        <v>430474.23475647002</v>
      </c>
      <c r="BJ235" s="99">
        <v>122253.7359972</v>
      </c>
      <c r="BK235" s="99">
        <v>0</v>
      </c>
      <c r="BL235" s="99">
        <v>0</v>
      </c>
      <c r="BM235" s="99">
        <v>0</v>
      </c>
      <c r="BN235" s="99">
        <v>0</v>
      </c>
      <c r="BO235" s="99">
        <v>0</v>
      </c>
      <c r="BP235" s="99">
        <v>0</v>
      </c>
      <c r="BQ235" s="99">
        <v>0</v>
      </c>
      <c r="BR235" s="99">
        <v>3218.6136673390902</v>
      </c>
      <c r="BS235" s="99">
        <v>112429.56967735301</v>
      </c>
      <c r="BT235" s="99">
        <v>0</v>
      </c>
      <c r="BU235" s="99">
        <v>376025.41062164301</v>
      </c>
      <c r="BV235" s="99">
        <v>64197.3638925552</v>
      </c>
      <c r="BW235" s="99">
        <v>0</v>
      </c>
      <c r="BX235" s="99">
        <v>1553.8539189994301</v>
      </c>
      <c r="BY235" s="99">
        <v>0</v>
      </c>
      <c r="BZ235" s="99">
        <v>0</v>
      </c>
      <c r="CA235" s="99">
        <v>2218.32729139924</v>
      </c>
      <c r="CB235" s="99">
        <v>243113.17580223101</v>
      </c>
      <c r="CC235" s="99">
        <v>2018635.46388245</v>
      </c>
      <c r="CD235" s="99">
        <v>555552.78170013404</v>
      </c>
      <c r="CE235" s="99">
        <v>159.147101039067</v>
      </c>
      <c r="CF235" s="99">
        <v>22695.2032866478</v>
      </c>
      <c r="CG235" s="99">
        <v>210715.29638862601</v>
      </c>
      <c r="CH235" s="99">
        <v>0</v>
      </c>
      <c r="CI235" s="99">
        <v>2378.3587367236601</v>
      </c>
      <c r="CJ235" s="99">
        <v>265314.610336304</v>
      </c>
      <c r="CK235" s="99">
        <v>2230192.2503356901</v>
      </c>
      <c r="CL235" s="99">
        <v>589984.03029632603</v>
      </c>
      <c r="CM235" s="188">
        <v>2892.5041202306702</v>
      </c>
      <c r="CN235" s="188">
        <v>442579.71172714198</v>
      </c>
      <c r="CO235" s="188">
        <v>2943032.6256103502</v>
      </c>
      <c r="CP235" s="99">
        <v>589984.03029632603</v>
      </c>
      <c r="CQ235" s="99">
        <v>0</v>
      </c>
      <c r="CR235" s="99">
        <v>0</v>
      </c>
      <c r="CS235" s="99">
        <v>0</v>
      </c>
      <c r="CT235" s="99">
        <v>0</v>
      </c>
      <c r="CU235" s="98">
        <v>139.65061535699999</v>
      </c>
      <c r="CV235" s="98">
        <v>675.97444558100005</v>
      </c>
    </row>
    <row r="236" spans="1:100" x14ac:dyDescent="0.2">
      <c r="A236" s="98" t="s">
        <v>54</v>
      </c>
      <c r="B236" s="100">
        <v>43252</v>
      </c>
      <c r="C236" s="99">
        <v>0</v>
      </c>
      <c r="D236" s="99">
        <v>2108.7148391902401</v>
      </c>
      <c r="E236" s="99">
        <v>137.15333315730101</v>
      </c>
      <c r="F236" s="99">
        <v>0</v>
      </c>
      <c r="G236" s="99">
        <v>0</v>
      </c>
      <c r="H236" s="99">
        <v>0</v>
      </c>
      <c r="I236" s="99">
        <v>0</v>
      </c>
      <c r="J236" s="99">
        <v>516.66119966656004</v>
      </c>
      <c r="K236" s="99">
        <v>0</v>
      </c>
      <c r="L236" s="99">
        <v>18.8634430102538</v>
      </c>
      <c r="M236" s="99">
        <v>13.957528374972799</v>
      </c>
      <c r="N236" s="99">
        <v>85.995383255183697</v>
      </c>
      <c r="O236" s="99">
        <v>0</v>
      </c>
      <c r="P236" s="99">
        <v>2003.8166785538201</v>
      </c>
      <c r="Q236" s="99">
        <v>113.583758941852</v>
      </c>
      <c r="R236" s="99">
        <v>0</v>
      </c>
      <c r="S236" s="99">
        <v>9.0971787757007405</v>
      </c>
      <c r="T236" s="99">
        <v>0</v>
      </c>
      <c r="U236" s="99">
        <v>519.10209900885798</v>
      </c>
      <c r="V236" s="99">
        <v>0</v>
      </c>
      <c r="W236" s="99">
        <v>223094.80376625099</v>
      </c>
      <c r="X236" s="99">
        <v>18781.160628557202</v>
      </c>
      <c r="Y236" s="99">
        <v>0</v>
      </c>
      <c r="Z236" s="99">
        <v>0</v>
      </c>
      <c r="AA236" s="99">
        <v>0</v>
      </c>
      <c r="AB236" s="99">
        <v>0</v>
      </c>
      <c r="AC236" s="99">
        <v>177163.39065742501</v>
      </c>
      <c r="AD236" s="99">
        <v>0</v>
      </c>
      <c r="AE236" s="99">
        <v>1115.1466034948801</v>
      </c>
      <c r="AF236" s="99">
        <v>987.55348326265801</v>
      </c>
      <c r="AG236" s="99">
        <v>16767.001031875599</v>
      </c>
      <c r="AH236" s="99">
        <v>0</v>
      </c>
      <c r="AI236" s="99">
        <v>203854.04204940799</v>
      </c>
      <c r="AJ236" s="99">
        <v>18751.802927494002</v>
      </c>
      <c r="AK236" s="99">
        <v>0</v>
      </c>
      <c r="AL236" s="99">
        <v>607.71771907061304</v>
      </c>
      <c r="AM236" s="99">
        <v>0</v>
      </c>
      <c r="AN236" s="99">
        <v>177583.227306366</v>
      </c>
      <c r="AO236" s="99">
        <v>0</v>
      </c>
      <c r="AP236" s="99">
        <v>1859545.59078979</v>
      </c>
      <c r="AQ236" s="99">
        <v>158520.53740501401</v>
      </c>
      <c r="AR236" s="99">
        <v>0</v>
      </c>
      <c r="AS236" s="99">
        <v>0</v>
      </c>
      <c r="AT236" s="99">
        <v>0</v>
      </c>
      <c r="AU236" s="99">
        <v>0</v>
      </c>
      <c r="AV236" s="99">
        <v>712519.37408447301</v>
      </c>
      <c r="AW236" s="99">
        <v>0</v>
      </c>
      <c r="AX236" s="99">
        <v>9186.29511010647</v>
      </c>
      <c r="AY236" s="99">
        <v>8993.5633816719092</v>
      </c>
      <c r="AZ236" s="99">
        <v>134895.721054077</v>
      </c>
      <c r="BA236" s="99">
        <v>0</v>
      </c>
      <c r="BB236" s="99">
        <v>1698330.9891967799</v>
      </c>
      <c r="BC236" s="99">
        <v>161641.61065673799</v>
      </c>
      <c r="BD236" s="99">
        <v>0</v>
      </c>
      <c r="BE236" s="99">
        <v>5502.67956256866</v>
      </c>
      <c r="BF236" s="99">
        <v>0</v>
      </c>
      <c r="BG236" s="99">
        <v>712954.55005645799</v>
      </c>
      <c r="BH236" s="99">
        <v>0</v>
      </c>
      <c r="BI236" s="99">
        <v>460289.74382019002</v>
      </c>
      <c r="BJ236" s="99">
        <v>125040.25558757799</v>
      </c>
      <c r="BK236" s="99">
        <v>0</v>
      </c>
      <c r="BL236" s="99">
        <v>0</v>
      </c>
      <c r="BM236" s="99">
        <v>0</v>
      </c>
      <c r="BN236" s="99">
        <v>0</v>
      </c>
      <c r="BO236" s="99">
        <v>0</v>
      </c>
      <c r="BP236" s="99">
        <v>0</v>
      </c>
      <c r="BQ236" s="99">
        <v>0</v>
      </c>
      <c r="BR236" s="99">
        <v>2839.98353758454</v>
      </c>
      <c r="BS236" s="99">
        <v>116384.37491226201</v>
      </c>
      <c r="BT236" s="99">
        <v>0</v>
      </c>
      <c r="BU236" s="99">
        <v>378043.08279800398</v>
      </c>
      <c r="BV236" s="99">
        <v>63311.365113258398</v>
      </c>
      <c r="BW236" s="99">
        <v>0</v>
      </c>
      <c r="BX236" s="99">
        <v>1226.4953725338</v>
      </c>
      <c r="BY236" s="99">
        <v>0</v>
      </c>
      <c r="BZ236" s="99">
        <v>0</v>
      </c>
      <c r="CA236" s="99">
        <v>2248.2228566110098</v>
      </c>
      <c r="CB236" s="99">
        <v>242665.93819618199</v>
      </c>
      <c r="CC236" s="99">
        <v>2025903.8905181901</v>
      </c>
      <c r="CD236" s="99">
        <v>558542.61856841994</v>
      </c>
      <c r="CE236" s="99">
        <v>156.31244001165001</v>
      </c>
      <c r="CF236" s="99">
        <v>22917.762411117601</v>
      </c>
      <c r="CG236" s="99">
        <v>213801.692266464</v>
      </c>
      <c r="CH236" s="99">
        <v>0</v>
      </c>
      <c r="CI236" s="99">
        <v>2404.04177585244</v>
      </c>
      <c r="CJ236" s="99">
        <v>265245.38751602202</v>
      </c>
      <c r="CK236" s="99">
        <v>2239745.3704528799</v>
      </c>
      <c r="CL236" s="99">
        <v>593096.61756133998</v>
      </c>
      <c r="CM236" s="188">
        <v>2919.1920007169201</v>
      </c>
      <c r="CN236" s="188">
        <v>441834.71986770601</v>
      </c>
      <c r="CO236" s="188">
        <v>2952117.6256103502</v>
      </c>
      <c r="CP236" s="99">
        <v>593096.61756133998</v>
      </c>
      <c r="CQ236" s="99">
        <v>0</v>
      </c>
      <c r="CR236" s="99">
        <v>0</v>
      </c>
      <c r="CS236" s="99">
        <v>0</v>
      </c>
      <c r="CT236" s="99">
        <v>0</v>
      </c>
      <c r="CU236" s="98">
        <v>137.26270391099999</v>
      </c>
      <c r="CV236" s="98">
        <v>672.50764577500001</v>
      </c>
    </row>
    <row r="237" spans="1:100" x14ac:dyDescent="0.2">
      <c r="A237" s="98" t="s">
        <v>54</v>
      </c>
      <c r="B237" s="100">
        <v>43344</v>
      </c>
      <c r="C237" s="99">
        <v>0</v>
      </c>
      <c r="D237" s="99">
        <v>2098.7623085975601</v>
      </c>
      <c r="E237" s="99">
        <v>134.07912523671999</v>
      </c>
      <c r="F237" s="99">
        <v>0</v>
      </c>
      <c r="G237" s="99">
        <v>0</v>
      </c>
      <c r="H237" s="99">
        <v>0</v>
      </c>
      <c r="I237" s="99">
        <v>0</v>
      </c>
      <c r="J237" s="99">
        <v>499.78783830255298</v>
      </c>
      <c r="K237" s="99">
        <v>0</v>
      </c>
      <c r="L237" s="99">
        <v>29.421630643308202</v>
      </c>
      <c r="M237" s="99">
        <v>14.496889096917601</v>
      </c>
      <c r="N237" s="99">
        <v>86.550876186229303</v>
      </c>
      <c r="O237" s="99">
        <v>0</v>
      </c>
      <c r="P237" s="99">
        <v>2025.67417821288</v>
      </c>
      <c r="Q237" s="99">
        <v>103.165472191758</v>
      </c>
      <c r="R237" s="99">
        <v>0</v>
      </c>
      <c r="S237" s="99">
        <v>2.9671930805779998</v>
      </c>
      <c r="T237" s="99">
        <v>0</v>
      </c>
      <c r="U237" s="99">
        <v>498.29829356074299</v>
      </c>
      <c r="V237" s="99">
        <v>0</v>
      </c>
      <c r="W237" s="99">
        <v>217268.60550499</v>
      </c>
      <c r="X237" s="99">
        <v>16934.887995004701</v>
      </c>
      <c r="Y237" s="99">
        <v>0</v>
      </c>
      <c r="Z237" s="99">
        <v>0</v>
      </c>
      <c r="AA237" s="99">
        <v>0</v>
      </c>
      <c r="AB237" s="99">
        <v>0</v>
      </c>
      <c r="AC237" s="99">
        <v>167075.394426346</v>
      </c>
      <c r="AD237" s="99">
        <v>0</v>
      </c>
      <c r="AE237" s="99">
        <v>1235.45174524188</v>
      </c>
      <c r="AF237" s="99">
        <v>917.72932454943702</v>
      </c>
      <c r="AG237" s="99">
        <v>16223.8137462139</v>
      </c>
      <c r="AH237" s="99">
        <v>0</v>
      </c>
      <c r="AI237" s="99">
        <v>197752.42241668701</v>
      </c>
      <c r="AJ237" s="99">
        <v>16873.1427266598</v>
      </c>
      <c r="AK237" s="99">
        <v>0</v>
      </c>
      <c r="AL237" s="99">
        <v>222.32191761210601</v>
      </c>
      <c r="AM237" s="99">
        <v>0</v>
      </c>
      <c r="AN237" s="99">
        <v>166924.867851257</v>
      </c>
      <c r="AO237" s="99">
        <v>0</v>
      </c>
      <c r="AP237" s="99">
        <v>1820207.22839355</v>
      </c>
      <c r="AQ237" s="99">
        <v>143128.82788467401</v>
      </c>
      <c r="AR237" s="99">
        <v>0</v>
      </c>
      <c r="AS237" s="99">
        <v>0</v>
      </c>
      <c r="AT237" s="99">
        <v>0</v>
      </c>
      <c r="AU237" s="99">
        <v>0</v>
      </c>
      <c r="AV237" s="99">
        <v>685420.12638091994</v>
      </c>
      <c r="AW237" s="99">
        <v>0</v>
      </c>
      <c r="AX237" s="99">
        <v>10272.772946000099</v>
      </c>
      <c r="AY237" s="99">
        <v>8275.0737360715902</v>
      </c>
      <c r="AZ237" s="99">
        <v>131465.55350303699</v>
      </c>
      <c r="BA237" s="99">
        <v>0</v>
      </c>
      <c r="BB237" s="99">
        <v>1673830.80645752</v>
      </c>
      <c r="BC237" s="99">
        <v>146501.02186203</v>
      </c>
      <c r="BD237" s="99">
        <v>0</v>
      </c>
      <c r="BE237" s="99">
        <v>1954.45841084421</v>
      </c>
      <c r="BF237" s="99">
        <v>0</v>
      </c>
      <c r="BG237" s="99">
        <v>688031.437026978</v>
      </c>
      <c r="BH237" s="99">
        <v>0</v>
      </c>
      <c r="BI237" s="99">
        <v>421218.78701400798</v>
      </c>
      <c r="BJ237" s="99">
        <v>126946.916261673</v>
      </c>
      <c r="BK237" s="99">
        <v>0</v>
      </c>
      <c r="BL237" s="99">
        <v>0</v>
      </c>
      <c r="BM237" s="99">
        <v>0</v>
      </c>
      <c r="BN237" s="99">
        <v>0</v>
      </c>
      <c r="BO237" s="99">
        <v>0</v>
      </c>
      <c r="BP237" s="99">
        <v>0</v>
      </c>
      <c r="BQ237" s="99">
        <v>0</v>
      </c>
      <c r="BR237" s="99">
        <v>2713.3381837904499</v>
      </c>
      <c r="BS237" s="99">
        <v>121619.316474915</v>
      </c>
      <c r="BT237" s="99">
        <v>0</v>
      </c>
      <c r="BU237" s="99">
        <v>343973.10796356201</v>
      </c>
      <c r="BV237" s="99">
        <v>58990.481877327002</v>
      </c>
      <c r="BW237" s="99">
        <v>0</v>
      </c>
      <c r="BX237" s="99">
        <v>340.62884860113297</v>
      </c>
      <c r="BY237" s="99">
        <v>0</v>
      </c>
      <c r="BZ237" s="99">
        <v>0</v>
      </c>
      <c r="CA237" s="99">
        <v>2231.39976349473</v>
      </c>
      <c r="CB237" s="99">
        <v>232929.367763519</v>
      </c>
      <c r="CC237" s="99">
        <v>1955870.43771362</v>
      </c>
      <c r="CD237" s="99">
        <v>543474.85106658901</v>
      </c>
      <c r="CE237" s="99">
        <v>158.43853474222101</v>
      </c>
      <c r="CF237" s="99">
        <v>22763.795715808901</v>
      </c>
      <c r="CG237" s="99">
        <v>211272.85552787801</v>
      </c>
      <c r="CH237" s="99">
        <v>0</v>
      </c>
      <c r="CI237" s="99">
        <v>2390.0509816408198</v>
      </c>
      <c r="CJ237" s="99">
        <v>255436.87861633301</v>
      </c>
      <c r="CK237" s="99">
        <v>2166046.9914245601</v>
      </c>
      <c r="CL237" s="99">
        <v>577649.10211944603</v>
      </c>
      <c r="CM237" s="188">
        <v>2888.7773167789001</v>
      </c>
      <c r="CN237" s="188">
        <v>422476.71609115601</v>
      </c>
      <c r="CO237" s="188">
        <v>2834408.4863586398</v>
      </c>
      <c r="CP237" s="99">
        <v>577649.10211944603</v>
      </c>
      <c r="CQ237" s="99">
        <v>0</v>
      </c>
      <c r="CR237" s="99">
        <v>0</v>
      </c>
      <c r="CS237" s="99">
        <v>0</v>
      </c>
      <c r="CT237" s="99">
        <v>0</v>
      </c>
      <c r="CU237" s="98">
        <v>133.91104983400001</v>
      </c>
      <c r="CV237" s="98">
        <v>658.59690721599998</v>
      </c>
    </row>
    <row r="238" spans="1:100" x14ac:dyDescent="0.2">
      <c r="A238" s="98" t="s">
        <v>55</v>
      </c>
      <c r="B238" s="100">
        <v>38047</v>
      </c>
      <c r="C238" s="99">
        <v>0</v>
      </c>
      <c r="D238" s="99">
        <v>4655.9205240607298</v>
      </c>
      <c r="E238" s="99">
        <v>11042.8287183046</v>
      </c>
      <c r="F238" s="99">
        <v>2799.0256417095702</v>
      </c>
      <c r="G238" s="99">
        <v>2.9578503509983398</v>
      </c>
      <c r="H238" s="99">
        <v>0</v>
      </c>
      <c r="I238" s="99">
        <v>0</v>
      </c>
      <c r="J238" s="99">
        <v>6.0844202609732703</v>
      </c>
      <c r="K238" s="99">
        <v>0</v>
      </c>
      <c r="L238" s="99">
        <v>3383.2133702337701</v>
      </c>
      <c r="M238" s="99">
        <v>151.370563035831</v>
      </c>
      <c r="N238" s="99">
        <v>5368.2894096970604</v>
      </c>
      <c r="O238" s="99">
        <v>0</v>
      </c>
      <c r="P238" s="99">
        <v>0</v>
      </c>
      <c r="Q238" s="99">
        <v>6073.8476019501704</v>
      </c>
      <c r="R238" s="99">
        <v>0</v>
      </c>
      <c r="S238" s="99">
        <v>0</v>
      </c>
      <c r="T238" s="99">
        <v>292.90447865054</v>
      </c>
      <c r="U238" s="99">
        <v>998.95106628537201</v>
      </c>
      <c r="V238" s="99">
        <v>0</v>
      </c>
      <c r="W238" s="99">
        <v>574332.75668334996</v>
      </c>
      <c r="X238" s="99">
        <v>1993996.8628845201</v>
      </c>
      <c r="Y238" s="99">
        <v>430095.279060364</v>
      </c>
      <c r="Z238" s="99">
        <v>205.95405292697299</v>
      </c>
      <c r="AA238" s="99">
        <v>0</v>
      </c>
      <c r="AB238" s="99">
        <v>0</v>
      </c>
      <c r="AC238" s="99">
        <v>600.77655021101202</v>
      </c>
      <c r="AD238" s="99">
        <v>0</v>
      </c>
      <c r="AE238" s="99">
        <v>325114.92350387602</v>
      </c>
      <c r="AF238" s="99">
        <v>16355.290656089801</v>
      </c>
      <c r="AG238" s="99">
        <v>921566.14723968494</v>
      </c>
      <c r="AH238" s="99">
        <v>0</v>
      </c>
      <c r="AI238" s="99">
        <v>0</v>
      </c>
      <c r="AJ238" s="99">
        <v>1190451.3425445601</v>
      </c>
      <c r="AK238" s="99">
        <v>0</v>
      </c>
      <c r="AL238" s="99">
        <v>0</v>
      </c>
      <c r="AM238" s="99">
        <v>74440.7770938873</v>
      </c>
      <c r="AN238" s="99">
        <v>376961.76529693598</v>
      </c>
      <c r="AO238" s="99">
        <v>0</v>
      </c>
      <c r="AP238" s="99">
        <v>3814460.2923278799</v>
      </c>
      <c r="AQ238" s="99">
        <v>13758576.872924799</v>
      </c>
      <c r="AR238" s="99">
        <v>3148064.4817199698</v>
      </c>
      <c r="AS238" s="99">
        <v>1428.5076290369</v>
      </c>
      <c r="AT238" s="99">
        <v>0</v>
      </c>
      <c r="AU238" s="99">
        <v>0</v>
      </c>
      <c r="AV238" s="99">
        <v>1481.6235705763099</v>
      </c>
      <c r="AW238" s="99">
        <v>0</v>
      </c>
      <c r="AX238" s="99">
        <v>2247009.9849243201</v>
      </c>
      <c r="AY238" s="99">
        <v>106795.582251549</v>
      </c>
      <c r="AZ238" s="99">
        <v>6633783.8555297898</v>
      </c>
      <c r="BA238" s="99">
        <v>0</v>
      </c>
      <c r="BB238" s="99">
        <v>0</v>
      </c>
      <c r="BC238" s="99">
        <v>8051356.82666016</v>
      </c>
      <c r="BD238" s="99">
        <v>0</v>
      </c>
      <c r="BE238" s="99">
        <v>0</v>
      </c>
      <c r="BF238" s="99">
        <v>463947.23209762602</v>
      </c>
      <c r="BG238" s="99">
        <v>869618.00559997605</v>
      </c>
      <c r="BH238" s="99">
        <v>0</v>
      </c>
      <c r="BI238" s="99">
        <v>111500.792532921</v>
      </c>
      <c r="BJ238" s="99">
        <v>2307151.0945129399</v>
      </c>
      <c r="BK238" s="99">
        <v>511241.571617126</v>
      </c>
      <c r="BL238" s="99">
        <v>124.15357392560701</v>
      </c>
      <c r="BM238" s="99">
        <v>0</v>
      </c>
      <c r="BN238" s="99">
        <v>0</v>
      </c>
      <c r="BO238" s="99">
        <v>0</v>
      </c>
      <c r="BP238" s="99">
        <v>0</v>
      </c>
      <c r="BQ238" s="99">
        <v>0</v>
      </c>
      <c r="BR238" s="99">
        <v>20714.109541416201</v>
      </c>
      <c r="BS238" s="99">
        <v>982154.860443115</v>
      </c>
      <c r="BT238" s="99">
        <v>0</v>
      </c>
      <c r="BU238" s="99">
        <v>0</v>
      </c>
      <c r="BV238" s="99">
        <v>1480642.86982727</v>
      </c>
      <c r="BW238" s="99">
        <v>0</v>
      </c>
      <c r="BX238" s="99">
        <v>0</v>
      </c>
      <c r="BY238" s="99">
        <v>0</v>
      </c>
      <c r="BZ238" s="99">
        <v>0</v>
      </c>
      <c r="CA238" s="99">
        <v>15794.831088900601</v>
      </c>
      <c r="CB238" s="99">
        <v>2595984.74255371</v>
      </c>
      <c r="CC238" s="99">
        <v>17708195.011474598</v>
      </c>
      <c r="CD238" s="99">
        <v>2509569.6429443401</v>
      </c>
      <c r="CE238" s="99">
        <v>310.28051147609898</v>
      </c>
      <c r="CF238" s="99">
        <v>78241.876461982698</v>
      </c>
      <c r="CG238" s="99">
        <v>504175.18003082299</v>
      </c>
      <c r="CH238" s="99">
        <v>126.253751231357</v>
      </c>
      <c r="CI238" s="99">
        <v>16095.349942565001</v>
      </c>
      <c r="CJ238" s="99">
        <v>2665889.4644165002</v>
      </c>
      <c r="CK238" s="99">
        <v>18196712.3505859</v>
      </c>
      <c r="CL238" s="99">
        <v>2508963.6123657199</v>
      </c>
      <c r="CM238" s="188">
        <v>17088.9027945995</v>
      </c>
      <c r="CN238" s="188">
        <v>3021822.4436645498</v>
      </c>
      <c r="CO238" s="188">
        <v>19039285.923583999</v>
      </c>
      <c r="CP238" s="99">
        <v>2508963.6123657199</v>
      </c>
      <c r="CQ238" s="99">
        <v>2.9988321899727501</v>
      </c>
      <c r="CR238" s="99">
        <v>208.97263080626701</v>
      </c>
      <c r="CS238" s="99">
        <v>1380.30485932529</v>
      </c>
      <c r="CT238" s="99">
        <v>127.357673563994</v>
      </c>
      <c r="CU238" s="98">
        <v>12339.103416268999</v>
      </c>
      <c r="CV238" s="98">
        <v>9.0591861750000007</v>
      </c>
    </row>
    <row r="239" spans="1:100" x14ac:dyDescent="0.2">
      <c r="A239" s="98" t="s">
        <v>55</v>
      </c>
      <c r="B239" s="100">
        <v>38139</v>
      </c>
      <c r="C239" s="99">
        <v>0</v>
      </c>
      <c r="D239" s="99">
        <v>4527.5685682296798</v>
      </c>
      <c r="E239" s="99">
        <v>11176.216872692101</v>
      </c>
      <c r="F239" s="99">
        <v>3079.70763161778</v>
      </c>
      <c r="G239" s="99">
        <v>26.2533944398165</v>
      </c>
      <c r="H239" s="99">
        <v>0</v>
      </c>
      <c r="I239" s="99">
        <v>0</v>
      </c>
      <c r="J239" s="99">
        <v>74.980784018524005</v>
      </c>
      <c r="K239" s="99">
        <v>0</v>
      </c>
      <c r="L239" s="99">
        <v>5929.2706184387198</v>
      </c>
      <c r="M239" s="99">
        <v>145.36398062855</v>
      </c>
      <c r="N239" s="99">
        <v>5575.4447556138002</v>
      </c>
      <c r="O239" s="99">
        <v>0</v>
      </c>
      <c r="P239" s="99">
        <v>0</v>
      </c>
      <c r="Q239" s="99">
        <v>5862.3031063675899</v>
      </c>
      <c r="R239" s="99">
        <v>0</v>
      </c>
      <c r="S239" s="99">
        <v>0</v>
      </c>
      <c r="T239" s="99">
        <v>322.94538345187902</v>
      </c>
      <c r="U239" s="99">
        <v>1035.9751226157</v>
      </c>
      <c r="V239" s="99">
        <v>0</v>
      </c>
      <c r="W239" s="99">
        <v>491378.82706832897</v>
      </c>
      <c r="X239" s="99">
        <v>2016111.14637756</v>
      </c>
      <c r="Y239" s="99">
        <v>476393.02111053502</v>
      </c>
      <c r="Z239" s="99">
        <v>4489.2520937919599</v>
      </c>
      <c r="AA239" s="99">
        <v>0</v>
      </c>
      <c r="AB239" s="99">
        <v>0</v>
      </c>
      <c r="AC239" s="99">
        <v>21819.7890918255</v>
      </c>
      <c r="AD239" s="99">
        <v>0</v>
      </c>
      <c r="AE239" s="99">
        <v>481591.00300979603</v>
      </c>
      <c r="AF239" s="99">
        <v>16038.5740212202</v>
      </c>
      <c r="AG239" s="99">
        <v>955672.80123901402</v>
      </c>
      <c r="AH239" s="99">
        <v>0</v>
      </c>
      <c r="AI239" s="99">
        <v>0</v>
      </c>
      <c r="AJ239" s="99">
        <v>1110010.0602416999</v>
      </c>
      <c r="AK239" s="99">
        <v>0</v>
      </c>
      <c r="AL239" s="99">
        <v>0</v>
      </c>
      <c r="AM239" s="99">
        <v>76879.845550537095</v>
      </c>
      <c r="AN239" s="99">
        <v>402090.86084747303</v>
      </c>
      <c r="AO239" s="99">
        <v>0</v>
      </c>
      <c r="AP239" s="99">
        <v>3215455.5046081501</v>
      </c>
      <c r="AQ239" s="99">
        <v>14111616.6954346</v>
      </c>
      <c r="AR239" s="99">
        <v>3497061.1314697298</v>
      </c>
      <c r="AS239" s="99">
        <v>30010.9353723526</v>
      </c>
      <c r="AT239" s="99">
        <v>0</v>
      </c>
      <c r="AU239" s="99">
        <v>0</v>
      </c>
      <c r="AV239" s="99">
        <v>51002.586405277303</v>
      </c>
      <c r="AW239" s="99">
        <v>0</v>
      </c>
      <c r="AX239" s="99">
        <v>3129192.9731750502</v>
      </c>
      <c r="AY239" s="99">
        <v>108808.09569835701</v>
      </c>
      <c r="AZ239" s="99">
        <v>6953814.0104980497</v>
      </c>
      <c r="BA239" s="99">
        <v>0</v>
      </c>
      <c r="BB239" s="99">
        <v>0</v>
      </c>
      <c r="BC239" s="99">
        <v>7450631.6831665002</v>
      </c>
      <c r="BD239" s="99">
        <v>0</v>
      </c>
      <c r="BE239" s="99">
        <v>0</v>
      </c>
      <c r="BF239" s="99">
        <v>506502.656352997</v>
      </c>
      <c r="BG239" s="99">
        <v>932835.61046600295</v>
      </c>
      <c r="BH239" s="99">
        <v>0</v>
      </c>
      <c r="BI239" s="99">
        <v>105119.404466629</v>
      </c>
      <c r="BJ239" s="99">
        <v>2333935.4567565899</v>
      </c>
      <c r="BK239" s="99">
        <v>568528.860023499</v>
      </c>
      <c r="BL239" s="99">
        <v>4137.2097728252402</v>
      </c>
      <c r="BM239" s="99">
        <v>0</v>
      </c>
      <c r="BN239" s="99">
        <v>0</v>
      </c>
      <c r="BO239" s="99">
        <v>0</v>
      </c>
      <c r="BP239" s="99">
        <v>0</v>
      </c>
      <c r="BQ239" s="99">
        <v>0</v>
      </c>
      <c r="BR239" s="99">
        <v>21156.1153786182</v>
      </c>
      <c r="BS239" s="99">
        <v>1037903.2605896</v>
      </c>
      <c r="BT239" s="99">
        <v>0</v>
      </c>
      <c r="BU239" s="99">
        <v>0</v>
      </c>
      <c r="BV239" s="99">
        <v>1357030.5770568801</v>
      </c>
      <c r="BW239" s="99">
        <v>0</v>
      </c>
      <c r="BX239" s="99">
        <v>0</v>
      </c>
      <c r="BY239" s="99">
        <v>0</v>
      </c>
      <c r="BZ239" s="99">
        <v>0</v>
      </c>
      <c r="CA239" s="99">
        <v>15850.574898243</v>
      </c>
      <c r="CB239" s="99">
        <v>2522621.8452453599</v>
      </c>
      <c r="CC239" s="99">
        <v>17497316.978027299</v>
      </c>
      <c r="CD239" s="99">
        <v>2430853.90557861</v>
      </c>
      <c r="CE239" s="99">
        <v>322.42076435685198</v>
      </c>
      <c r="CF239" s="99">
        <v>76964.897948265105</v>
      </c>
      <c r="CG239" s="99">
        <v>499555.258804321</v>
      </c>
      <c r="CH239" s="99">
        <v>4161.3537084460304</v>
      </c>
      <c r="CI239" s="99">
        <v>16185.8197896481</v>
      </c>
      <c r="CJ239" s="99">
        <v>2590946.8429565402</v>
      </c>
      <c r="CK239" s="99">
        <v>18009428.223877002</v>
      </c>
      <c r="CL239" s="99">
        <v>2431516.3847656301</v>
      </c>
      <c r="CM239" s="188">
        <v>17215.727711677599</v>
      </c>
      <c r="CN239" s="188">
        <v>3001155.4969482399</v>
      </c>
      <c r="CO239" s="188">
        <v>18904063.7573242</v>
      </c>
      <c r="CP239" s="99">
        <v>2431516.3847656301</v>
      </c>
      <c r="CQ239" s="99">
        <v>25.730922300834202</v>
      </c>
      <c r="CR239" s="99">
        <v>4257.0559544563303</v>
      </c>
      <c r="CS239" s="99">
        <v>28534.4334180355</v>
      </c>
      <c r="CT239" s="99">
        <v>4172.9499787688301</v>
      </c>
      <c r="CU239" s="98">
        <v>12437.766659052</v>
      </c>
      <c r="CV239" s="98">
        <v>101.78780296799999</v>
      </c>
    </row>
    <row r="240" spans="1:100" x14ac:dyDescent="0.2">
      <c r="A240" s="98" t="s">
        <v>55</v>
      </c>
      <c r="B240" s="100">
        <v>38231</v>
      </c>
      <c r="C240" s="99">
        <v>0</v>
      </c>
      <c r="D240" s="99">
        <v>5053.8394828438804</v>
      </c>
      <c r="E240" s="99">
        <v>11337.677636742599</v>
      </c>
      <c r="F240" s="99">
        <v>3344.1258531212802</v>
      </c>
      <c r="G240" s="99">
        <v>56.769023745786399</v>
      </c>
      <c r="H240" s="99">
        <v>0</v>
      </c>
      <c r="I240" s="99">
        <v>0</v>
      </c>
      <c r="J240" s="99">
        <v>198.528519326821</v>
      </c>
      <c r="K240" s="99">
        <v>0</v>
      </c>
      <c r="L240" s="99">
        <v>3174.9771752655502</v>
      </c>
      <c r="M240" s="99">
        <v>142.29833473265199</v>
      </c>
      <c r="N240" s="99">
        <v>5770.8488453030604</v>
      </c>
      <c r="O240" s="99">
        <v>0</v>
      </c>
      <c r="P240" s="99">
        <v>0</v>
      </c>
      <c r="Q240" s="99">
        <v>5758.0887600183496</v>
      </c>
      <c r="R240" s="99">
        <v>0</v>
      </c>
      <c r="S240" s="99">
        <v>0</v>
      </c>
      <c r="T240" s="99">
        <v>304.72282389178901</v>
      </c>
      <c r="U240" s="99">
        <v>1076.8105443715999</v>
      </c>
      <c r="V240" s="99">
        <v>0</v>
      </c>
      <c r="W240" s="99">
        <v>511971.78139114397</v>
      </c>
      <c r="X240" s="99">
        <v>2011556.79283142</v>
      </c>
      <c r="Y240" s="99">
        <v>515112.99803543102</v>
      </c>
      <c r="Z240" s="99">
        <v>11425.7611818314</v>
      </c>
      <c r="AA240" s="99">
        <v>0</v>
      </c>
      <c r="AB240" s="99">
        <v>0</v>
      </c>
      <c r="AC240" s="99">
        <v>68330.138557434097</v>
      </c>
      <c r="AD240" s="99">
        <v>0</v>
      </c>
      <c r="AE240" s="99">
        <v>517940.016170502</v>
      </c>
      <c r="AF240" s="99">
        <v>16773.7368683815</v>
      </c>
      <c r="AG240" s="99">
        <v>980175.04787445103</v>
      </c>
      <c r="AH240" s="99">
        <v>0</v>
      </c>
      <c r="AI240" s="99">
        <v>0</v>
      </c>
      <c r="AJ240" s="99">
        <v>1086804.6636352499</v>
      </c>
      <c r="AK240" s="99">
        <v>0</v>
      </c>
      <c r="AL240" s="99">
        <v>0</v>
      </c>
      <c r="AM240" s="99">
        <v>74595.550878524795</v>
      </c>
      <c r="AN240" s="99">
        <v>418033.69246673601</v>
      </c>
      <c r="AO240" s="99">
        <v>0</v>
      </c>
      <c r="AP240" s="99">
        <v>3399464.9703674298</v>
      </c>
      <c r="AQ240" s="99">
        <v>14483165.2058105</v>
      </c>
      <c r="AR240" s="99">
        <v>3881959.0442810101</v>
      </c>
      <c r="AS240" s="99">
        <v>71418.747062683105</v>
      </c>
      <c r="AT240" s="99">
        <v>0</v>
      </c>
      <c r="AU240" s="99">
        <v>0</v>
      </c>
      <c r="AV240" s="99">
        <v>161559.45700264</v>
      </c>
      <c r="AW240" s="99">
        <v>0</v>
      </c>
      <c r="AX240" s="99">
        <v>3552765.0379333501</v>
      </c>
      <c r="AY240" s="99">
        <v>117277.233660698</v>
      </c>
      <c r="AZ240" s="99">
        <v>7268020.5802612295</v>
      </c>
      <c r="BA240" s="99">
        <v>0</v>
      </c>
      <c r="BB240" s="99">
        <v>0</v>
      </c>
      <c r="BC240" s="99">
        <v>7551078.3798217801</v>
      </c>
      <c r="BD240" s="99">
        <v>0</v>
      </c>
      <c r="BE240" s="99">
        <v>0</v>
      </c>
      <c r="BF240" s="99">
        <v>524155.95706558198</v>
      </c>
      <c r="BG240" s="99">
        <v>999655.80106353795</v>
      </c>
      <c r="BH240" s="99">
        <v>0</v>
      </c>
      <c r="BI240" s="99">
        <v>104685.546356201</v>
      </c>
      <c r="BJ240" s="99">
        <v>2386025.4170532199</v>
      </c>
      <c r="BK240" s="99">
        <v>632147.30051422096</v>
      </c>
      <c r="BL240" s="99">
        <v>10194.930826306299</v>
      </c>
      <c r="BM240" s="99">
        <v>0</v>
      </c>
      <c r="BN240" s="99">
        <v>0</v>
      </c>
      <c r="BO240" s="99">
        <v>0</v>
      </c>
      <c r="BP240" s="99">
        <v>0</v>
      </c>
      <c r="BQ240" s="99">
        <v>0</v>
      </c>
      <c r="BR240" s="99">
        <v>21516.644668340701</v>
      </c>
      <c r="BS240" s="99">
        <v>1103340.7710266099</v>
      </c>
      <c r="BT240" s="99">
        <v>0</v>
      </c>
      <c r="BU240" s="99">
        <v>0</v>
      </c>
      <c r="BV240" s="99">
        <v>1373709.9185333301</v>
      </c>
      <c r="BW240" s="99">
        <v>0</v>
      </c>
      <c r="BX240" s="99">
        <v>0</v>
      </c>
      <c r="BY240" s="99">
        <v>0</v>
      </c>
      <c r="BZ240" s="99">
        <v>0</v>
      </c>
      <c r="CA240" s="99">
        <v>16281.3465281725</v>
      </c>
      <c r="CB240" s="99">
        <v>2541909.9292907701</v>
      </c>
      <c r="CC240" s="99">
        <v>17848569.2258301</v>
      </c>
      <c r="CD240" s="99">
        <v>2471524.8954772898</v>
      </c>
      <c r="CE240" s="99">
        <v>341.67487385868998</v>
      </c>
      <c r="CF240" s="99">
        <v>82702.401106834397</v>
      </c>
      <c r="CG240" s="99">
        <v>565084.39900970506</v>
      </c>
      <c r="CH240" s="99">
        <v>10047.582608819001</v>
      </c>
      <c r="CI240" s="99">
        <v>16623.454562902501</v>
      </c>
      <c r="CJ240" s="99">
        <v>2614815.0629577599</v>
      </c>
      <c r="CK240" s="99">
        <v>18423446.130859401</v>
      </c>
      <c r="CL240" s="99">
        <v>2482827.4242248498</v>
      </c>
      <c r="CM240" s="188">
        <v>17690.182283878301</v>
      </c>
      <c r="CN240" s="188">
        <v>3034018.7623291002</v>
      </c>
      <c r="CO240" s="188">
        <v>19421534.819091801</v>
      </c>
      <c r="CP240" s="99">
        <v>2482827.4242248498</v>
      </c>
      <c r="CQ240" s="99">
        <v>50.895316833630197</v>
      </c>
      <c r="CR240" s="99">
        <v>10278.8481786251</v>
      </c>
      <c r="CS240" s="99">
        <v>66836.4024047852</v>
      </c>
      <c r="CT240" s="99">
        <v>10031.610198259399</v>
      </c>
      <c r="CU240" s="98">
        <v>12534.051736525</v>
      </c>
      <c r="CV240" s="98">
        <v>251.485085975</v>
      </c>
    </row>
    <row r="241" spans="1:100" x14ac:dyDescent="0.2">
      <c r="A241" s="98" t="s">
        <v>55</v>
      </c>
      <c r="B241" s="100">
        <v>38322</v>
      </c>
      <c r="C241" s="99">
        <v>0</v>
      </c>
      <c r="D241" s="99">
        <v>4703.4379496574402</v>
      </c>
      <c r="E241" s="99">
        <v>11491.535030245799</v>
      </c>
      <c r="F241" s="99">
        <v>3659.4237868487799</v>
      </c>
      <c r="G241" s="99">
        <v>82.750804674811704</v>
      </c>
      <c r="H241" s="99">
        <v>0</v>
      </c>
      <c r="I241" s="99">
        <v>0</v>
      </c>
      <c r="J241" s="99">
        <v>331.91517024487302</v>
      </c>
      <c r="K241" s="99">
        <v>0</v>
      </c>
      <c r="L241" s="99">
        <v>7173.1723541021302</v>
      </c>
      <c r="M241" s="99">
        <v>150.484834181145</v>
      </c>
      <c r="N241" s="99">
        <v>6006.2564892172804</v>
      </c>
      <c r="O241" s="99">
        <v>0</v>
      </c>
      <c r="P241" s="99">
        <v>0</v>
      </c>
      <c r="Q241" s="99">
        <v>5396.0020329952204</v>
      </c>
      <c r="R241" s="99">
        <v>0</v>
      </c>
      <c r="S241" s="99">
        <v>0</v>
      </c>
      <c r="T241" s="99">
        <v>272.70555587858001</v>
      </c>
      <c r="U241" s="99">
        <v>1158.7095214426499</v>
      </c>
      <c r="V241" s="99">
        <v>0</v>
      </c>
      <c r="W241" s="99">
        <v>444484.91281127901</v>
      </c>
      <c r="X241" s="99">
        <v>2034457.85510254</v>
      </c>
      <c r="Y241" s="99">
        <v>564751.65170288098</v>
      </c>
      <c r="Z241" s="99">
        <v>17133.400761127501</v>
      </c>
      <c r="AA241" s="99">
        <v>0</v>
      </c>
      <c r="AB241" s="99">
        <v>0</v>
      </c>
      <c r="AC241" s="99">
        <v>128130.979771614</v>
      </c>
      <c r="AD241" s="99">
        <v>0</v>
      </c>
      <c r="AE241" s="99">
        <v>490581.98387146002</v>
      </c>
      <c r="AF241" s="99">
        <v>16607.818411827098</v>
      </c>
      <c r="AG241" s="99">
        <v>1014384.29392242</v>
      </c>
      <c r="AH241" s="99">
        <v>0</v>
      </c>
      <c r="AI241" s="99">
        <v>0</v>
      </c>
      <c r="AJ241" s="99">
        <v>965283.95104217494</v>
      </c>
      <c r="AK241" s="99">
        <v>0</v>
      </c>
      <c r="AL241" s="99">
        <v>0</v>
      </c>
      <c r="AM241" s="99">
        <v>69656.088016509995</v>
      </c>
      <c r="AN241" s="99">
        <v>457318.48077392601</v>
      </c>
      <c r="AO241" s="99">
        <v>0</v>
      </c>
      <c r="AP241" s="99">
        <v>3008427.74926758</v>
      </c>
      <c r="AQ241" s="99">
        <v>14803160.842651401</v>
      </c>
      <c r="AR241" s="99">
        <v>4317191.9262084998</v>
      </c>
      <c r="AS241" s="99">
        <v>109985.481609344</v>
      </c>
      <c r="AT241" s="99">
        <v>0</v>
      </c>
      <c r="AU241" s="99">
        <v>0</v>
      </c>
      <c r="AV241" s="99">
        <v>309685.348987579</v>
      </c>
      <c r="AW241" s="99">
        <v>0</v>
      </c>
      <c r="AX241" s="99">
        <v>3060406.0572509798</v>
      </c>
      <c r="AY241" s="99">
        <v>115229.257575989</v>
      </c>
      <c r="AZ241" s="99">
        <v>7641683.5367431603</v>
      </c>
      <c r="BA241" s="99">
        <v>0</v>
      </c>
      <c r="BB241" s="99">
        <v>0</v>
      </c>
      <c r="BC241" s="99">
        <v>6732898.7554321298</v>
      </c>
      <c r="BD241" s="99">
        <v>0</v>
      </c>
      <c r="BE241" s="99">
        <v>0</v>
      </c>
      <c r="BF241" s="99">
        <v>481267.76642990101</v>
      </c>
      <c r="BG241" s="99">
        <v>1078733.0936279299</v>
      </c>
      <c r="BH241" s="99">
        <v>0</v>
      </c>
      <c r="BI241" s="99">
        <v>86615.995150566101</v>
      </c>
      <c r="BJ241" s="99">
        <v>2452996.1688842801</v>
      </c>
      <c r="BK241" s="99">
        <v>726223.91867828404</v>
      </c>
      <c r="BL241" s="99">
        <v>14908.713127016999</v>
      </c>
      <c r="BM241" s="99">
        <v>0</v>
      </c>
      <c r="BN241" s="99">
        <v>0</v>
      </c>
      <c r="BO241" s="99">
        <v>0</v>
      </c>
      <c r="BP241" s="99">
        <v>0</v>
      </c>
      <c r="BQ241" s="99">
        <v>0</v>
      </c>
      <c r="BR241" s="99">
        <v>22907.544937610601</v>
      </c>
      <c r="BS241" s="99">
        <v>1171534.77799988</v>
      </c>
      <c r="BT241" s="99">
        <v>0</v>
      </c>
      <c r="BU241" s="99">
        <v>0</v>
      </c>
      <c r="BV241" s="99">
        <v>1297158.13023376</v>
      </c>
      <c r="BW241" s="99">
        <v>0</v>
      </c>
      <c r="BX241" s="99">
        <v>0</v>
      </c>
      <c r="BY241" s="99">
        <v>0</v>
      </c>
      <c r="BZ241" s="99">
        <v>0</v>
      </c>
      <c r="CA241" s="99">
        <v>16050.016411066101</v>
      </c>
      <c r="CB241" s="99">
        <v>2404830.7930602999</v>
      </c>
      <c r="CC241" s="99">
        <v>17404378.7736816</v>
      </c>
      <c r="CD241" s="99">
        <v>2471939.6368713402</v>
      </c>
      <c r="CE241" s="99">
        <v>371.09327059239098</v>
      </c>
      <c r="CF241" s="99">
        <v>88419.327952384905</v>
      </c>
      <c r="CG241" s="99">
        <v>604542.47718811</v>
      </c>
      <c r="CH241" s="99">
        <v>14804.0316187143</v>
      </c>
      <c r="CI241" s="99">
        <v>16413.8085794449</v>
      </c>
      <c r="CJ241" s="99">
        <v>2514843.2491149898</v>
      </c>
      <c r="CK241" s="99">
        <v>17992438.466796901</v>
      </c>
      <c r="CL241" s="99">
        <v>2488450.2292480501</v>
      </c>
      <c r="CM241" s="188">
        <v>17576.545928478201</v>
      </c>
      <c r="CN241" s="188">
        <v>2976393.1522522001</v>
      </c>
      <c r="CO241" s="188">
        <v>19116269.178222701</v>
      </c>
      <c r="CP241" s="99">
        <v>2488450.2292480501</v>
      </c>
      <c r="CQ241" s="99">
        <v>74.389928736724002</v>
      </c>
      <c r="CR241" s="99">
        <v>15382.6454916</v>
      </c>
      <c r="CS241" s="99">
        <v>100512.44395446801</v>
      </c>
      <c r="CT241" s="99">
        <v>14656.779605031001</v>
      </c>
      <c r="CU241" s="98">
        <v>12572.538438432</v>
      </c>
      <c r="CV241" s="98">
        <v>405.47203689499997</v>
      </c>
    </row>
    <row r="242" spans="1:100" x14ac:dyDescent="0.2">
      <c r="A242" s="98" t="s">
        <v>55</v>
      </c>
      <c r="B242" s="100">
        <v>38412</v>
      </c>
      <c r="C242" s="99">
        <v>0</v>
      </c>
      <c r="D242" s="99">
        <v>5258.1470317840603</v>
      </c>
      <c r="E242" s="99">
        <v>11808.7497643232</v>
      </c>
      <c r="F242" s="99">
        <v>4077.3754296898801</v>
      </c>
      <c r="G242" s="99">
        <v>141.14839078672199</v>
      </c>
      <c r="H242" s="99">
        <v>0</v>
      </c>
      <c r="I242" s="99">
        <v>0</v>
      </c>
      <c r="J242" s="99">
        <v>471.93749373033597</v>
      </c>
      <c r="K242" s="99">
        <v>0</v>
      </c>
      <c r="L242" s="99">
        <v>3936.7608430683599</v>
      </c>
      <c r="M242" s="99">
        <v>153.96568475291099</v>
      </c>
      <c r="N242" s="99">
        <v>6351.0823946595201</v>
      </c>
      <c r="O242" s="99">
        <v>0</v>
      </c>
      <c r="P242" s="99">
        <v>0</v>
      </c>
      <c r="Q242" s="99">
        <v>5824.67953145504</v>
      </c>
      <c r="R242" s="99">
        <v>0</v>
      </c>
      <c r="S242" s="99">
        <v>0</v>
      </c>
      <c r="T242" s="99">
        <v>262.25878592953097</v>
      </c>
      <c r="U242" s="99">
        <v>1195.87977778912</v>
      </c>
      <c r="V242" s="99">
        <v>0</v>
      </c>
      <c r="W242" s="99">
        <v>526074.74658966099</v>
      </c>
      <c r="X242" s="99">
        <v>2069816.3298645001</v>
      </c>
      <c r="Y242" s="99">
        <v>621181.91342926002</v>
      </c>
      <c r="Z242" s="99">
        <v>30447.644252538699</v>
      </c>
      <c r="AA242" s="99">
        <v>0</v>
      </c>
      <c r="AB242" s="99">
        <v>0</v>
      </c>
      <c r="AC242" s="99">
        <v>188708.02913474999</v>
      </c>
      <c r="AD242" s="99">
        <v>0</v>
      </c>
      <c r="AE242" s="99">
        <v>333444.049377441</v>
      </c>
      <c r="AF242" s="99">
        <v>16631.444207668301</v>
      </c>
      <c r="AG242" s="99">
        <v>1058593.94206238</v>
      </c>
      <c r="AH242" s="99">
        <v>0</v>
      </c>
      <c r="AI242" s="99">
        <v>0</v>
      </c>
      <c r="AJ242" s="99">
        <v>1111478.1767883301</v>
      </c>
      <c r="AK242" s="99">
        <v>0</v>
      </c>
      <c r="AL242" s="99">
        <v>0</v>
      </c>
      <c r="AM242" s="99">
        <v>67075.056303024307</v>
      </c>
      <c r="AN242" s="99">
        <v>480294.016952515</v>
      </c>
      <c r="AO242" s="99">
        <v>0</v>
      </c>
      <c r="AP242" s="99">
        <v>3665216.9573669401</v>
      </c>
      <c r="AQ242" s="99">
        <v>15165341.0129395</v>
      </c>
      <c r="AR242" s="99">
        <v>4806763.3356323196</v>
      </c>
      <c r="AS242" s="99">
        <v>212330.31434631301</v>
      </c>
      <c r="AT242" s="99">
        <v>0</v>
      </c>
      <c r="AU242" s="99">
        <v>0</v>
      </c>
      <c r="AV242" s="99">
        <v>451383.80041122402</v>
      </c>
      <c r="AW242" s="99">
        <v>0</v>
      </c>
      <c r="AX242" s="99">
        <v>2403430.2672119099</v>
      </c>
      <c r="AY242" s="99">
        <v>113715.459293365</v>
      </c>
      <c r="AZ242" s="99">
        <v>8059665.4841918899</v>
      </c>
      <c r="BA242" s="99">
        <v>0</v>
      </c>
      <c r="BB242" s="99">
        <v>0</v>
      </c>
      <c r="BC242" s="99">
        <v>7724264.6616821298</v>
      </c>
      <c r="BD242" s="99">
        <v>0</v>
      </c>
      <c r="BE242" s="99">
        <v>0</v>
      </c>
      <c r="BF242" s="99">
        <v>436685.68923568702</v>
      </c>
      <c r="BG242" s="99">
        <v>1156011.81065369</v>
      </c>
      <c r="BH242" s="99">
        <v>0</v>
      </c>
      <c r="BI242" s="99">
        <v>109355.340501785</v>
      </c>
      <c r="BJ242" s="99">
        <v>2482719.0076293899</v>
      </c>
      <c r="BK242" s="99">
        <v>763001.68206787098</v>
      </c>
      <c r="BL242" s="99">
        <v>25815.468393802599</v>
      </c>
      <c r="BM242" s="99">
        <v>0</v>
      </c>
      <c r="BN242" s="99">
        <v>0</v>
      </c>
      <c r="BO242" s="99">
        <v>0</v>
      </c>
      <c r="BP242" s="99">
        <v>0</v>
      </c>
      <c r="BQ242" s="99">
        <v>0</v>
      </c>
      <c r="BR242" s="99">
        <v>23915.267754316301</v>
      </c>
      <c r="BS242" s="99">
        <v>1189855.13871765</v>
      </c>
      <c r="BT242" s="99">
        <v>0</v>
      </c>
      <c r="BU242" s="99">
        <v>0</v>
      </c>
      <c r="BV242" s="99">
        <v>1442088.30757141</v>
      </c>
      <c r="BW242" s="99">
        <v>0</v>
      </c>
      <c r="BX242" s="99">
        <v>0</v>
      </c>
      <c r="BY242" s="99">
        <v>0</v>
      </c>
      <c r="BZ242" s="99">
        <v>0</v>
      </c>
      <c r="CA242" s="99">
        <v>17144.198264837301</v>
      </c>
      <c r="CB242" s="99">
        <v>2613328.8540344201</v>
      </c>
      <c r="CC242" s="99">
        <v>19202689.121826202</v>
      </c>
      <c r="CD242" s="99">
        <v>2689391.6698303199</v>
      </c>
      <c r="CE242" s="99">
        <v>397.970786798745</v>
      </c>
      <c r="CF242" s="99">
        <v>95670.939150810198</v>
      </c>
      <c r="CG242" s="99">
        <v>646964.64291381801</v>
      </c>
      <c r="CH242" s="99">
        <v>26179.996858120001</v>
      </c>
      <c r="CI242" s="99">
        <v>17535.1130502224</v>
      </c>
      <c r="CJ242" s="99">
        <v>2703679.6064147898</v>
      </c>
      <c r="CK242" s="99">
        <v>19838585.344970699</v>
      </c>
      <c r="CL242" s="99">
        <v>2715911.2047119099</v>
      </c>
      <c r="CM242" s="188">
        <v>18718.042371273001</v>
      </c>
      <c r="CN242" s="188">
        <v>3210256.9111328102</v>
      </c>
      <c r="CO242" s="188">
        <v>20975453.309570301</v>
      </c>
      <c r="CP242" s="99">
        <v>2715911.2047119099</v>
      </c>
      <c r="CQ242" s="99">
        <v>127.982564184815</v>
      </c>
      <c r="CR242" s="99">
        <v>26793.475114583998</v>
      </c>
      <c r="CS242" s="99">
        <v>179692.895040512</v>
      </c>
      <c r="CT242" s="99">
        <v>26405.3851008415</v>
      </c>
      <c r="CU242" s="98">
        <v>12791.561405095999</v>
      </c>
      <c r="CV242" s="98">
        <v>605.198863856</v>
      </c>
    </row>
    <row r="243" spans="1:100" x14ac:dyDescent="0.2">
      <c r="A243" s="98" t="s">
        <v>55</v>
      </c>
      <c r="B243" s="100">
        <v>38504</v>
      </c>
      <c r="C243" s="99">
        <v>0</v>
      </c>
      <c r="D243" s="99">
        <v>5612.7719153165799</v>
      </c>
      <c r="E243" s="99">
        <v>11764.0745558739</v>
      </c>
      <c r="F243" s="99">
        <v>4389.8602614998799</v>
      </c>
      <c r="G243" s="99">
        <v>173.74588505178701</v>
      </c>
      <c r="H243" s="99">
        <v>0</v>
      </c>
      <c r="I243" s="99">
        <v>0</v>
      </c>
      <c r="J243" s="99">
        <v>590.28418175131105</v>
      </c>
      <c r="K243" s="99">
        <v>0</v>
      </c>
      <c r="L243" s="99">
        <v>429.86128072813199</v>
      </c>
      <c r="M243" s="99">
        <v>169.818022478372</v>
      </c>
      <c r="N243" s="99">
        <v>6234.7012250423404</v>
      </c>
      <c r="O243" s="99">
        <v>0</v>
      </c>
      <c r="P243" s="99">
        <v>0</v>
      </c>
      <c r="Q243" s="99">
        <v>10972.986636519399</v>
      </c>
      <c r="R243" s="99">
        <v>0</v>
      </c>
      <c r="S243" s="99">
        <v>0</v>
      </c>
      <c r="T243" s="99">
        <v>202.73796628415599</v>
      </c>
      <c r="U243" s="99">
        <v>1250.9851392358501</v>
      </c>
      <c r="V243" s="99">
        <v>0</v>
      </c>
      <c r="W243" s="99">
        <v>594953.73661804199</v>
      </c>
      <c r="X243" s="99">
        <v>2022395.12640381</v>
      </c>
      <c r="Y243" s="99">
        <v>663921.34605407703</v>
      </c>
      <c r="Z243" s="99">
        <v>39648.903192520098</v>
      </c>
      <c r="AA243" s="99">
        <v>0</v>
      </c>
      <c r="AB243" s="99">
        <v>0</v>
      </c>
      <c r="AC243" s="99">
        <v>230298.924339294</v>
      </c>
      <c r="AD243" s="99">
        <v>0</v>
      </c>
      <c r="AE243" s="99">
        <v>42644.239023208604</v>
      </c>
      <c r="AF243" s="99">
        <v>18266.617440939001</v>
      </c>
      <c r="AG243" s="99">
        <v>1017814.48244476</v>
      </c>
      <c r="AH243" s="99">
        <v>0</v>
      </c>
      <c r="AI243" s="99">
        <v>0</v>
      </c>
      <c r="AJ243" s="99">
        <v>1538970.4671020501</v>
      </c>
      <c r="AK243" s="99">
        <v>0</v>
      </c>
      <c r="AL243" s="99">
        <v>0</v>
      </c>
      <c r="AM243" s="99">
        <v>49398.038239955902</v>
      </c>
      <c r="AN243" s="99">
        <v>499801.83636474598</v>
      </c>
      <c r="AO243" s="99">
        <v>0</v>
      </c>
      <c r="AP243" s="99">
        <v>4486673.5181274395</v>
      </c>
      <c r="AQ243" s="99">
        <v>15042170.8231201</v>
      </c>
      <c r="AR243" s="99">
        <v>5166453.47119141</v>
      </c>
      <c r="AS243" s="99">
        <v>273377.866535187</v>
      </c>
      <c r="AT243" s="99">
        <v>0</v>
      </c>
      <c r="AU243" s="99">
        <v>0</v>
      </c>
      <c r="AV243" s="99">
        <v>597799.80779266404</v>
      </c>
      <c r="AW243" s="99">
        <v>0</v>
      </c>
      <c r="AX243" s="99">
        <v>352483.69655990601</v>
      </c>
      <c r="AY243" s="99">
        <v>141187.28538703901</v>
      </c>
      <c r="AZ243" s="99">
        <v>7899069.41870117</v>
      </c>
      <c r="BA243" s="99">
        <v>0</v>
      </c>
      <c r="BB243" s="99">
        <v>0</v>
      </c>
      <c r="BC243" s="99">
        <v>11486686.1450195</v>
      </c>
      <c r="BD243" s="99">
        <v>0</v>
      </c>
      <c r="BE243" s="99">
        <v>0</v>
      </c>
      <c r="BF243" s="99">
        <v>350264.14154815697</v>
      </c>
      <c r="BG243" s="99">
        <v>1244896.3629302999</v>
      </c>
      <c r="BH243" s="99">
        <v>0</v>
      </c>
      <c r="BI243" s="99">
        <v>454912.73128509498</v>
      </c>
      <c r="BJ243" s="99">
        <v>2459931.5296630901</v>
      </c>
      <c r="BK243" s="99">
        <v>827472.20100402797</v>
      </c>
      <c r="BL243" s="99">
        <v>36007.6958503723</v>
      </c>
      <c r="BM243" s="99">
        <v>0</v>
      </c>
      <c r="BN243" s="99">
        <v>0</v>
      </c>
      <c r="BO243" s="99">
        <v>0</v>
      </c>
      <c r="BP243" s="99">
        <v>0</v>
      </c>
      <c r="BQ243" s="99">
        <v>0</v>
      </c>
      <c r="BR243" s="99">
        <v>16032.607030868499</v>
      </c>
      <c r="BS243" s="99">
        <v>1159813.94360352</v>
      </c>
      <c r="BT243" s="99">
        <v>0</v>
      </c>
      <c r="BU243" s="99">
        <v>0</v>
      </c>
      <c r="BV243" s="99">
        <v>1692909.0870819101</v>
      </c>
      <c r="BW243" s="99">
        <v>0</v>
      </c>
      <c r="BX243" s="99">
        <v>0</v>
      </c>
      <c r="BY243" s="99">
        <v>0</v>
      </c>
      <c r="BZ243" s="99">
        <v>0</v>
      </c>
      <c r="CA243" s="99">
        <v>17561.163715601</v>
      </c>
      <c r="CB243" s="99">
        <v>2649408.0948181199</v>
      </c>
      <c r="CC243" s="99">
        <v>19550141.161621101</v>
      </c>
      <c r="CD243" s="99">
        <v>2887703.5705261198</v>
      </c>
      <c r="CE243" s="99">
        <v>344.21054065599998</v>
      </c>
      <c r="CF243" s="99">
        <v>82234.950667381301</v>
      </c>
      <c r="CG243" s="99">
        <v>568183.64063262905</v>
      </c>
      <c r="CH243" s="99">
        <v>36192.480808734901</v>
      </c>
      <c r="CI243" s="99">
        <v>17918.004062414198</v>
      </c>
      <c r="CJ243" s="99">
        <v>2721422.7862853999</v>
      </c>
      <c r="CK243" s="99">
        <v>20128697.443115201</v>
      </c>
      <c r="CL243" s="99">
        <v>2921604.96011353</v>
      </c>
      <c r="CM243" s="188">
        <v>19158.592427015301</v>
      </c>
      <c r="CN243" s="188">
        <v>3194362.84698486</v>
      </c>
      <c r="CO243" s="188">
        <v>21351335.995605499</v>
      </c>
      <c r="CP243" s="99">
        <v>2921604.96011353</v>
      </c>
      <c r="CQ243" s="99">
        <v>158.51276851072899</v>
      </c>
      <c r="CR243" s="99">
        <v>34860.955091953299</v>
      </c>
      <c r="CS243" s="99">
        <v>240240.24150276199</v>
      </c>
      <c r="CT243" s="99">
        <v>36289.440703868902</v>
      </c>
      <c r="CU243" s="98">
        <v>12596.256887609001</v>
      </c>
      <c r="CV243" s="98">
        <v>767.02560185000004</v>
      </c>
    </row>
    <row r="244" spans="1:100" x14ac:dyDescent="0.2">
      <c r="A244" s="98" t="s">
        <v>55</v>
      </c>
      <c r="B244" s="100">
        <v>38596</v>
      </c>
      <c r="C244" s="99">
        <v>0</v>
      </c>
      <c r="D244" s="99">
        <v>6656.6120609641102</v>
      </c>
      <c r="E244" s="99">
        <v>11904.495988607399</v>
      </c>
      <c r="F244" s="99">
        <v>4527.7136144041997</v>
      </c>
      <c r="G244" s="99">
        <v>244.01883555203699</v>
      </c>
      <c r="H244" s="99">
        <v>0</v>
      </c>
      <c r="I244" s="99">
        <v>0</v>
      </c>
      <c r="J244" s="99">
        <v>743.62071315199103</v>
      </c>
      <c r="K244" s="99">
        <v>0</v>
      </c>
      <c r="L244" s="99">
        <v>168.194520734251</v>
      </c>
      <c r="M244" s="99">
        <v>163.200140446424</v>
      </c>
      <c r="N244" s="99">
        <v>6310.4873874783498</v>
      </c>
      <c r="O244" s="99">
        <v>0</v>
      </c>
      <c r="P244" s="99">
        <v>0</v>
      </c>
      <c r="Q244" s="99">
        <v>11737.0851528645</v>
      </c>
      <c r="R244" s="99">
        <v>0</v>
      </c>
      <c r="S244" s="99">
        <v>0</v>
      </c>
      <c r="T244" s="99">
        <v>196.24857445992501</v>
      </c>
      <c r="U244" s="99">
        <v>1305.05623352528</v>
      </c>
      <c r="V244" s="99">
        <v>0</v>
      </c>
      <c r="W244" s="99">
        <v>669157.05707550002</v>
      </c>
      <c r="X244" s="99">
        <v>2082336.97956848</v>
      </c>
      <c r="Y244" s="99">
        <v>703934.24797058105</v>
      </c>
      <c r="Z244" s="99">
        <v>54590.587077140801</v>
      </c>
      <c r="AA244" s="99">
        <v>0</v>
      </c>
      <c r="AB244" s="99">
        <v>0</v>
      </c>
      <c r="AC244" s="99">
        <v>282763.71350097703</v>
      </c>
      <c r="AD244" s="99">
        <v>0</v>
      </c>
      <c r="AE244" s="99">
        <v>39233.010377883897</v>
      </c>
      <c r="AF244" s="99">
        <v>18007.9457759857</v>
      </c>
      <c r="AG244" s="99">
        <v>1046003.8880310101</v>
      </c>
      <c r="AH244" s="99">
        <v>0</v>
      </c>
      <c r="AI244" s="99">
        <v>0</v>
      </c>
      <c r="AJ244" s="99">
        <v>1661029.26408386</v>
      </c>
      <c r="AK244" s="99">
        <v>0</v>
      </c>
      <c r="AL244" s="99">
        <v>0</v>
      </c>
      <c r="AM244" s="99">
        <v>47461.219397544897</v>
      </c>
      <c r="AN244" s="99">
        <v>493990.14709472703</v>
      </c>
      <c r="AO244" s="99">
        <v>0</v>
      </c>
      <c r="AP244" s="99">
        <v>5164108.7902832003</v>
      </c>
      <c r="AQ244" s="99">
        <v>15913343.6281738</v>
      </c>
      <c r="AR244" s="99">
        <v>5659627.3819580097</v>
      </c>
      <c r="AS244" s="99">
        <v>362791.64196014398</v>
      </c>
      <c r="AT244" s="99">
        <v>0</v>
      </c>
      <c r="AU244" s="99">
        <v>0</v>
      </c>
      <c r="AV244" s="99">
        <v>779474.39720916701</v>
      </c>
      <c r="AW244" s="99">
        <v>0</v>
      </c>
      <c r="AX244" s="99">
        <v>290277.84443664597</v>
      </c>
      <c r="AY244" s="99">
        <v>142208.919130325</v>
      </c>
      <c r="AZ244" s="99">
        <v>8307101.4239502</v>
      </c>
      <c r="BA244" s="99">
        <v>0</v>
      </c>
      <c r="BB244" s="99">
        <v>0</v>
      </c>
      <c r="BC244" s="99">
        <v>12403085.418457</v>
      </c>
      <c r="BD244" s="99">
        <v>0</v>
      </c>
      <c r="BE244" s="99">
        <v>0</v>
      </c>
      <c r="BF244" s="99">
        <v>334655.62530136103</v>
      </c>
      <c r="BG244" s="99">
        <v>1308417.3574218799</v>
      </c>
      <c r="BH244" s="99">
        <v>0</v>
      </c>
      <c r="BI244" s="99">
        <v>561685.97576141404</v>
      </c>
      <c r="BJ244" s="99">
        <v>2615866.5130004901</v>
      </c>
      <c r="BK244" s="99">
        <v>901337.04401397705</v>
      </c>
      <c r="BL244" s="99">
        <v>49791.726124286703</v>
      </c>
      <c r="BM244" s="99">
        <v>0</v>
      </c>
      <c r="BN244" s="99">
        <v>0</v>
      </c>
      <c r="BO244" s="99">
        <v>0</v>
      </c>
      <c r="BP244" s="99">
        <v>0</v>
      </c>
      <c r="BQ244" s="99">
        <v>0</v>
      </c>
      <c r="BR244" s="99">
        <v>15561.3671274185</v>
      </c>
      <c r="BS244" s="99">
        <v>1218033.0025482201</v>
      </c>
      <c r="BT244" s="99">
        <v>0</v>
      </c>
      <c r="BU244" s="99">
        <v>0</v>
      </c>
      <c r="BV244" s="99">
        <v>1954994.1086883501</v>
      </c>
      <c r="BW244" s="99">
        <v>0</v>
      </c>
      <c r="BX244" s="99">
        <v>0</v>
      </c>
      <c r="BY244" s="99">
        <v>0</v>
      </c>
      <c r="BZ244" s="99">
        <v>0</v>
      </c>
      <c r="CA244" s="99">
        <v>18415.729133129102</v>
      </c>
      <c r="CB244" s="99">
        <v>2766632.3269653302</v>
      </c>
      <c r="CC244" s="99">
        <v>21003533.185546901</v>
      </c>
      <c r="CD244" s="99">
        <v>3156384.0658569299</v>
      </c>
      <c r="CE244" s="99">
        <v>405.45813068747498</v>
      </c>
      <c r="CF244" s="99">
        <v>94178.990674018904</v>
      </c>
      <c r="CG244" s="99">
        <v>647559.78896331799</v>
      </c>
      <c r="CH244" s="99">
        <v>49219.176465034499</v>
      </c>
      <c r="CI244" s="99">
        <v>18820.528902530699</v>
      </c>
      <c r="CJ244" s="99">
        <v>2850214.6966247601</v>
      </c>
      <c r="CK244" s="99">
        <v>21661655.3051758</v>
      </c>
      <c r="CL244" s="99">
        <v>3206065.0186462398</v>
      </c>
      <c r="CM244" s="188">
        <v>20108.8696632385</v>
      </c>
      <c r="CN244" s="188">
        <v>3343807.10186768</v>
      </c>
      <c r="CO244" s="188">
        <v>22965528.403076202</v>
      </c>
      <c r="CP244" s="99">
        <v>3206065.0186462398</v>
      </c>
      <c r="CQ244" s="99">
        <v>214.13412081263999</v>
      </c>
      <c r="CR244" s="99">
        <v>47761.851112842603</v>
      </c>
      <c r="CS244" s="99">
        <v>327841.79909515398</v>
      </c>
      <c r="CT244" s="99">
        <v>49110.179678916902</v>
      </c>
      <c r="CU244" s="98">
        <v>12641.47554788</v>
      </c>
      <c r="CV244" s="98">
        <v>971.00236175800001</v>
      </c>
    </row>
    <row r="245" spans="1:100" x14ac:dyDescent="0.2">
      <c r="A245" s="98" t="s">
        <v>55</v>
      </c>
      <c r="B245" s="100">
        <v>38687</v>
      </c>
      <c r="C245" s="99">
        <v>0</v>
      </c>
      <c r="D245" s="99">
        <v>7097.9754547476796</v>
      </c>
      <c r="E245" s="99">
        <v>12237.039315104499</v>
      </c>
      <c r="F245" s="99">
        <v>5076.2357547879201</v>
      </c>
      <c r="G245" s="99">
        <v>284.99656800925698</v>
      </c>
      <c r="H245" s="99">
        <v>0</v>
      </c>
      <c r="I245" s="99">
        <v>0</v>
      </c>
      <c r="J245" s="99">
        <v>927.18760797381401</v>
      </c>
      <c r="K245" s="99">
        <v>0</v>
      </c>
      <c r="L245" s="99">
        <v>321.60051849111898</v>
      </c>
      <c r="M245" s="99">
        <v>157.56337596476101</v>
      </c>
      <c r="N245" s="99">
        <v>6683.2999066710499</v>
      </c>
      <c r="O245" s="99">
        <v>0</v>
      </c>
      <c r="P245" s="99">
        <v>0</v>
      </c>
      <c r="Q245" s="99">
        <v>12193.956289649001</v>
      </c>
      <c r="R245" s="99">
        <v>0</v>
      </c>
      <c r="S245" s="99">
        <v>0</v>
      </c>
      <c r="T245" s="99">
        <v>222.744181253016</v>
      </c>
      <c r="U245" s="99">
        <v>1349.5459314882801</v>
      </c>
      <c r="V245" s="99">
        <v>0</v>
      </c>
      <c r="W245" s="99">
        <v>720340.09026336705</v>
      </c>
      <c r="X245" s="99">
        <v>2089587.6613922101</v>
      </c>
      <c r="Y245" s="99">
        <v>765290.19145965599</v>
      </c>
      <c r="Z245" s="99">
        <v>66605.513327598601</v>
      </c>
      <c r="AA245" s="99">
        <v>0</v>
      </c>
      <c r="AB245" s="99">
        <v>0</v>
      </c>
      <c r="AC245" s="99">
        <v>342712.42337036098</v>
      </c>
      <c r="AD245" s="99">
        <v>0</v>
      </c>
      <c r="AE245" s="99">
        <v>36379.300242423997</v>
      </c>
      <c r="AF245" s="99">
        <v>18225.6163268089</v>
      </c>
      <c r="AG245" s="99">
        <v>1079250.64187622</v>
      </c>
      <c r="AH245" s="99">
        <v>0</v>
      </c>
      <c r="AI245" s="99">
        <v>0</v>
      </c>
      <c r="AJ245" s="99">
        <v>1661317.10105896</v>
      </c>
      <c r="AK245" s="99">
        <v>0</v>
      </c>
      <c r="AL245" s="99">
        <v>0</v>
      </c>
      <c r="AM245" s="99">
        <v>54719.100423336</v>
      </c>
      <c r="AN245" s="99">
        <v>514536.05899810803</v>
      </c>
      <c r="AO245" s="99">
        <v>0</v>
      </c>
      <c r="AP245" s="99">
        <v>5676001.6157836895</v>
      </c>
      <c r="AQ245" s="99">
        <v>16089462.7883301</v>
      </c>
      <c r="AR245" s="99">
        <v>6172633.5006103497</v>
      </c>
      <c r="AS245" s="99">
        <v>458178.12982559198</v>
      </c>
      <c r="AT245" s="99">
        <v>0</v>
      </c>
      <c r="AU245" s="99">
        <v>0</v>
      </c>
      <c r="AV245" s="99">
        <v>975033.86326599098</v>
      </c>
      <c r="AW245" s="99">
        <v>0</v>
      </c>
      <c r="AX245" s="99">
        <v>238863.66848373401</v>
      </c>
      <c r="AY245" s="99">
        <v>142059.80471992501</v>
      </c>
      <c r="AZ245" s="99">
        <v>8644744.0343017597</v>
      </c>
      <c r="BA245" s="99">
        <v>0</v>
      </c>
      <c r="BB245" s="99">
        <v>0</v>
      </c>
      <c r="BC245" s="99">
        <v>12567413.0230713</v>
      </c>
      <c r="BD245" s="99">
        <v>0</v>
      </c>
      <c r="BE245" s="99">
        <v>0</v>
      </c>
      <c r="BF245" s="99">
        <v>384545.49642944301</v>
      </c>
      <c r="BG245" s="99">
        <v>1384218.3101043699</v>
      </c>
      <c r="BH245" s="99">
        <v>0</v>
      </c>
      <c r="BI245" s="99">
        <v>624831.18692779494</v>
      </c>
      <c r="BJ245" s="99">
        <v>2773973.2350769001</v>
      </c>
      <c r="BK245" s="99">
        <v>1095580.6410675</v>
      </c>
      <c r="BL245" s="99">
        <v>62994.486098766298</v>
      </c>
      <c r="BM245" s="99">
        <v>0</v>
      </c>
      <c r="BN245" s="99">
        <v>0</v>
      </c>
      <c r="BO245" s="99">
        <v>0</v>
      </c>
      <c r="BP245" s="99">
        <v>0</v>
      </c>
      <c r="BQ245" s="99">
        <v>0</v>
      </c>
      <c r="BR245" s="99">
        <v>16826.817844152501</v>
      </c>
      <c r="BS245" s="99">
        <v>1308621.86769104</v>
      </c>
      <c r="BT245" s="99">
        <v>0</v>
      </c>
      <c r="BU245" s="99">
        <v>0</v>
      </c>
      <c r="BV245" s="99">
        <v>2085631.70924377</v>
      </c>
      <c r="BW245" s="99">
        <v>0</v>
      </c>
      <c r="BX245" s="99">
        <v>0</v>
      </c>
      <c r="BY245" s="99">
        <v>0</v>
      </c>
      <c r="BZ245" s="99">
        <v>0</v>
      </c>
      <c r="CA245" s="99">
        <v>19261.046406269099</v>
      </c>
      <c r="CB245" s="99">
        <v>2770237.3394165002</v>
      </c>
      <c r="CC245" s="99">
        <v>21640124.770752002</v>
      </c>
      <c r="CD245" s="99">
        <v>3398983.6453247098</v>
      </c>
      <c r="CE245" s="99">
        <v>496.16899014636903</v>
      </c>
      <c r="CF245" s="99">
        <v>117049.19904613501</v>
      </c>
      <c r="CG245" s="99">
        <v>817000.72450256301</v>
      </c>
      <c r="CH245" s="99">
        <v>62740.141777038603</v>
      </c>
      <c r="CI245" s="99">
        <v>19747.2545466423</v>
      </c>
      <c r="CJ245" s="99">
        <v>2907511.1517639202</v>
      </c>
      <c r="CK245" s="99">
        <v>22437362.759765599</v>
      </c>
      <c r="CL245" s="99">
        <v>3461523.6098327599</v>
      </c>
      <c r="CM245" s="188">
        <v>21102.510617017699</v>
      </c>
      <c r="CN245" s="188">
        <v>3429181.2188720698</v>
      </c>
      <c r="CO245" s="188">
        <v>23877562.314453099</v>
      </c>
      <c r="CP245" s="99">
        <v>3461523.6098327599</v>
      </c>
      <c r="CQ245" s="99">
        <v>253.79922599904199</v>
      </c>
      <c r="CR245" s="99">
        <v>59500.163667202003</v>
      </c>
      <c r="CS245" s="99">
        <v>413183.06634139997</v>
      </c>
      <c r="CT245" s="99">
        <v>62169.675728797898</v>
      </c>
      <c r="CU245" s="98">
        <v>12856.43681895</v>
      </c>
      <c r="CV245" s="98">
        <v>1192.869494049</v>
      </c>
    </row>
    <row r="246" spans="1:100" x14ac:dyDescent="0.2">
      <c r="A246" s="98" t="s">
        <v>55</v>
      </c>
      <c r="B246" s="100">
        <v>38777</v>
      </c>
      <c r="C246" s="99">
        <v>0</v>
      </c>
      <c r="D246" s="99">
        <v>7049.0375051498404</v>
      </c>
      <c r="E246" s="99">
        <v>12495.2355558872</v>
      </c>
      <c r="F246" s="99">
        <v>5529.5613905787504</v>
      </c>
      <c r="G246" s="99">
        <v>332.46620778739498</v>
      </c>
      <c r="H246" s="99">
        <v>0</v>
      </c>
      <c r="I246" s="99">
        <v>0</v>
      </c>
      <c r="J246" s="99">
        <v>1064.3133192211401</v>
      </c>
      <c r="K246" s="99">
        <v>0</v>
      </c>
      <c r="L246" s="99">
        <v>165.55124014057199</v>
      </c>
      <c r="M246" s="99">
        <v>153.193756546825</v>
      </c>
      <c r="N246" s="99">
        <v>6982.0684834718704</v>
      </c>
      <c r="O246" s="99">
        <v>64.577371198684006</v>
      </c>
      <c r="P246" s="99">
        <v>0</v>
      </c>
      <c r="Q246" s="99">
        <v>12125.687709927601</v>
      </c>
      <c r="R246" s="99">
        <v>20.934205157216599</v>
      </c>
      <c r="S246" s="99">
        <v>0</v>
      </c>
      <c r="T246" s="99">
        <v>221.09399211406699</v>
      </c>
      <c r="U246" s="99">
        <v>1417.70450827479</v>
      </c>
      <c r="V246" s="99">
        <v>0</v>
      </c>
      <c r="W246" s="99">
        <v>636157.48981475795</v>
      </c>
      <c r="X246" s="99">
        <v>2120744.2333068801</v>
      </c>
      <c r="Y246" s="99">
        <v>828793.90108490002</v>
      </c>
      <c r="Z246" s="99">
        <v>77314.348459243804</v>
      </c>
      <c r="AA246" s="99">
        <v>0</v>
      </c>
      <c r="AB246" s="99">
        <v>0</v>
      </c>
      <c r="AC246" s="99">
        <v>397409.68840408302</v>
      </c>
      <c r="AD246" s="99">
        <v>0</v>
      </c>
      <c r="AE246" s="99">
        <v>32774.674308776899</v>
      </c>
      <c r="AF246" s="99">
        <v>15148.0665107965</v>
      </c>
      <c r="AG246" s="99">
        <v>1121346.8134613</v>
      </c>
      <c r="AH246" s="99">
        <v>2951.31589722633</v>
      </c>
      <c r="AI246" s="99">
        <v>0</v>
      </c>
      <c r="AJ246" s="99">
        <v>1549537.12904358</v>
      </c>
      <c r="AK246" s="99">
        <v>3812.2714393138899</v>
      </c>
      <c r="AL246" s="99">
        <v>0</v>
      </c>
      <c r="AM246" s="99">
        <v>49189.701164245598</v>
      </c>
      <c r="AN246" s="99">
        <v>535216.70375823998</v>
      </c>
      <c r="AO246" s="99">
        <v>0</v>
      </c>
      <c r="AP246" s="99">
        <v>5126627.47973633</v>
      </c>
      <c r="AQ246" s="99">
        <v>16406608.5928955</v>
      </c>
      <c r="AR246" s="99">
        <v>6708774.2782592801</v>
      </c>
      <c r="AS246" s="99">
        <v>557659.70256805397</v>
      </c>
      <c r="AT246" s="99">
        <v>0</v>
      </c>
      <c r="AU246" s="99">
        <v>0</v>
      </c>
      <c r="AV246" s="99">
        <v>1112825.9186706501</v>
      </c>
      <c r="AW246" s="99">
        <v>0</v>
      </c>
      <c r="AX246" s="99">
        <v>248667.09425163301</v>
      </c>
      <c r="AY246" s="99">
        <v>118779.631361961</v>
      </c>
      <c r="AZ246" s="99">
        <v>9015767.2891845703</v>
      </c>
      <c r="BA246" s="99">
        <v>23221.7618789673</v>
      </c>
      <c r="BB246" s="99">
        <v>0</v>
      </c>
      <c r="BC246" s="99">
        <v>12130880.7542725</v>
      </c>
      <c r="BD246" s="99">
        <v>27968.653529644002</v>
      </c>
      <c r="BE246" s="99">
        <v>0</v>
      </c>
      <c r="BF246" s="99">
        <v>336399.83087539702</v>
      </c>
      <c r="BG246" s="99">
        <v>1466045.6876831099</v>
      </c>
      <c r="BH246" s="99">
        <v>0</v>
      </c>
      <c r="BI246" s="99">
        <v>591761.97462463402</v>
      </c>
      <c r="BJ246" s="99">
        <v>2854337.7289428702</v>
      </c>
      <c r="BK246" s="99">
        <v>1200601.45230103</v>
      </c>
      <c r="BL246" s="99">
        <v>75086.888096809402</v>
      </c>
      <c r="BM246" s="99">
        <v>0</v>
      </c>
      <c r="BN246" s="99">
        <v>0</v>
      </c>
      <c r="BO246" s="99">
        <v>0</v>
      </c>
      <c r="BP246" s="99">
        <v>0</v>
      </c>
      <c r="BQ246" s="99">
        <v>0</v>
      </c>
      <c r="BR246" s="99">
        <v>16466.789037227602</v>
      </c>
      <c r="BS246" s="99">
        <v>1341820.0568542499</v>
      </c>
      <c r="BT246" s="99">
        <v>4549.1891511082604</v>
      </c>
      <c r="BU246" s="99">
        <v>0</v>
      </c>
      <c r="BV246" s="99">
        <v>2122480.4163513202</v>
      </c>
      <c r="BW246" s="99">
        <v>3137.4726662933799</v>
      </c>
      <c r="BX246" s="99">
        <v>0</v>
      </c>
      <c r="BY246" s="99">
        <v>0</v>
      </c>
      <c r="BZ246" s="99">
        <v>0</v>
      </c>
      <c r="CA246" s="99">
        <v>19556.0391368866</v>
      </c>
      <c r="CB246" s="99">
        <v>2793484.1183471698</v>
      </c>
      <c r="CC246" s="99">
        <v>21467580.713867199</v>
      </c>
      <c r="CD246" s="99">
        <v>3509142.2645874</v>
      </c>
      <c r="CE246" s="99">
        <v>531.37390763312601</v>
      </c>
      <c r="CF246" s="99">
        <v>121383.293950081</v>
      </c>
      <c r="CG246" s="99">
        <v>859355.76942443801</v>
      </c>
      <c r="CH246" s="99">
        <v>76016.9775390625</v>
      </c>
      <c r="CI246" s="99">
        <v>20083.406840324398</v>
      </c>
      <c r="CJ246" s="99">
        <v>2907324.29504395</v>
      </c>
      <c r="CK246" s="99">
        <v>22320991.478515599</v>
      </c>
      <c r="CL246" s="99">
        <v>3587641.1938781701</v>
      </c>
      <c r="CM246" s="188">
        <v>21482.3898088932</v>
      </c>
      <c r="CN246" s="188">
        <v>3398263.7038879399</v>
      </c>
      <c r="CO246" s="188">
        <v>23772435.4057617</v>
      </c>
      <c r="CP246" s="99">
        <v>3587641.1938781701</v>
      </c>
      <c r="CQ246" s="99">
        <v>297.50615309551398</v>
      </c>
      <c r="CR246" s="99">
        <v>69141.037829399094</v>
      </c>
      <c r="CS246" s="99">
        <v>480802.59286499</v>
      </c>
      <c r="CT246" s="99">
        <v>73279.2206745148</v>
      </c>
      <c r="CU246" s="98">
        <v>13053.452917299001</v>
      </c>
      <c r="CV246" s="98">
        <v>1384.352818697</v>
      </c>
    </row>
    <row r="247" spans="1:100" x14ac:dyDescent="0.2">
      <c r="A247" s="98" t="s">
        <v>55</v>
      </c>
      <c r="B247" s="100">
        <v>38869</v>
      </c>
      <c r="C247" s="99">
        <v>0</v>
      </c>
      <c r="D247" s="99">
        <v>8017.7787233591098</v>
      </c>
      <c r="E247" s="99">
        <v>12587.1522282362</v>
      </c>
      <c r="F247" s="99">
        <v>5981.98895066977</v>
      </c>
      <c r="G247" s="99">
        <v>379.52772163599701</v>
      </c>
      <c r="H247" s="99">
        <v>0</v>
      </c>
      <c r="I247" s="99">
        <v>0</v>
      </c>
      <c r="J247" s="99">
        <v>1209.0928741991499</v>
      </c>
      <c r="K247" s="99">
        <v>0</v>
      </c>
      <c r="L247" s="99">
        <v>212.625219097361</v>
      </c>
      <c r="M247" s="99">
        <v>157.23453051410601</v>
      </c>
      <c r="N247" s="99">
        <v>7165.43450373411</v>
      </c>
      <c r="O247" s="99">
        <v>76.6294155325741</v>
      </c>
      <c r="P247" s="99">
        <v>0</v>
      </c>
      <c r="Q247" s="99">
        <v>13420.858251810099</v>
      </c>
      <c r="R247" s="99">
        <v>21.926414246670902</v>
      </c>
      <c r="S247" s="99">
        <v>0</v>
      </c>
      <c r="T247" s="99">
        <v>202.77172525599599</v>
      </c>
      <c r="U247" s="99">
        <v>1517.0033971816299</v>
      </c>
      <c r="V247" s="99">
        <v>0</v>
      </c>
      <c r="W247" s="99">
        <v>859500.33699035598</v>
      </c>
      <c r="X247" s="99">
        <v>2112580.21270752</v>
      </c>
      <c r="Y247" s="99">
        <v>899044.86560058605</v>
      </c>
      <c r="Z247" s="99">
        <v>89691.5247631073</v>
      </c>
      <c r="AA247" s="99">
        <v>0</v>
      </c>
      <c r="AB247" s="99">
        <v>0</v>
      </c>
      <c r="AC247" s="99">
        <v>454964.92108154303</v>
      </c>
      <c r="AD247" s="99">
        <v>0</v>
      </c>
      <c r="AE247" s="99">
        <v>33199.120538234703</v>
      </c>
      <c r="AF247" s="99">
        <v>20224.515995264101</v>
      </c>
      <c r="AG247" s="99">
        <v>1148571.9468231199</v>
      </c>
      <c r="AH247" s="99">
        <v>3666.4821566641299</v>
      </c>
      <c r="AI247" s="99">
        <v>0</v>
      </c>
      <c r="AJ247" s="99">
        <v>1831547.77586365</v>
      </c>
      <c r="AK247" s="99">
        <v>4750.3741242289498</v>
      </c>
      <c r="AL247" s="99">
        <v>0</v>
      </c>
      <c r="AM247" s="99">
        <v>42988.926186561599</v>
      </c>
      <c r="AN247" s="99">
        <v>562977.27082824695</v>
      </c>
      <c r="AO247" s="99">
        <v>0</v>
      </c>
      <c r="AP247" s="99">
        <v>6812349.0497436495</v>
      </c>
      <c r="AQ247" s="99">
        <v>16620363.2491455</v>
      </c>
      <c r="AR247" s="99">
        <v>7329422.0556030301</v>
      </c>
      <c r="AS247" s="99">
        <v>640962.78326416004</v>
      </c>
      <c r="AT247" s="99">
        <v>0</v>
      </c>
      <c r="AU247" s="99">
        <v>0</v>
      </c>
      <c r="AV247" s="99">
        <v>1303301.0799255399</v>
      </c>
      <c r="AW247" s="99">
        <v>0</v>
      </c>
      <c r="AX247" s="99">
        <v>245880.27491951</v>
      </c>
      <c r="AY247" s="99">
        <v>160751.081390381</v>
      </c>
      <c r="AZ247" s="99">
        <v>9357454.4020996094</v>
      </c>
      <c r="BA247" s="99">
        <v>27909.578946828799</v>
      </c>
      <c r="BB247" s="99">
        <v>0</v>
      </c>
      <c r="BC247" s="99">
        <v>13926750.321167</v>
      </c>
      <c r="BD247" s="99">
        <v>33341.253987312302</v>
      </c>
      <c r="BE247" s="99">
        <v>0</v>
      </c>
      <c r="BF247" s="99">
        <v>315763.140151978</v>
      </c>
      <c r="BG247" s="99">
        <v>1570927.46661377</v>
      </c>
      <c r="BH247" s="99">
        <v>0</v>
      </c>
      <c r="BI247" s="99">
        <v>798134.90539550805</v>
      </c>
      <c r="BJ247" s="99">
        <v>2889190.9412536598</v>
      </c>
      <c r="BK247" s="99">
        <v>1289778.7395172101</v>
      </c>
      <c r="BL247" s="99">
        <v>92597.717680931106</v>
      </c>
      <c r="BM247" s="99">
        <v>0</v>
      </c>
      <c r="BN247" s="99">
        <v>0</v>
      </c>
      <c r="BO247" s="99">
        <v>0</v>
      </c>
      <c r="BP247" s="99">
        <v>0</v>
      </c>
      <c r="BQ247" s="99">
        <v>0</v>
      </c>
      <c r="BR247" s="99">
        <v>20851.903081178702</v>
      </c>
      <c r="BS247" s="99">
        <v>1392556.49911499</v>
      </c>
      <c r="BT247" s="99">
        <v>5438.4195588231096</v>
      </c>
      <c r="BU247" s="99">
        <v>0</v>
      </c>
      <c r="BV247" s="99">
        <v>2207849.6191406301</v>
      </c>
      <c r="BW247" s="99">
        <v>3603.2320038080202</v>
      </c>
      <c r="BX247" s="99">
        <v>0</v>
      </c>
      <c r="BY247" s="99">
        <v>0</v>
      </c>
      <c r="BZ247" s="99">
        <v>0</v>
      </c>
      <c r="CA247" s="99">
        <v>20844.119865417499</v>
      </c>
      <c r="CB247" s="99">
        <v>2988643.78546143</v>
      </c>
      <c r="CC247" s="99">
        <v>23950855.767578099</v>
      </c>
      <c r="CD247" s="99">
        <v>3652150.5088501</v>
      </c>
      <c r="CE247" s="99">
        <v>556.20904047042097</v>
      </c>
      <c r="CF247" s="99">
        <v>127755.237604141</v>
      </c>
      <c r="CG247" s="99">
        <v>907254.25513458299</v>
      </c>
      <c r="CH247" s="99">
        <v>93279.046298980698</v>
      </c>
      <c r="CI247" s="99">
        <v>21414.581479549401</v>
      </c>
      <c r="CJ247" s="99">
        <v>3112845.0535583501</v>
      </c>
      <c r="CK247" s="99">
        <v>24876251.630371101</v>
      </c>
      <c r="CL247" s="99">
        <v>3744953.39660645</v>
      </c>
      <c r="CM247" s="188">
        <v>22906.626043319699</v>
      </c>
      <c r="CN247" s="188">
        <v>3718320.7914428702</v>
      </c>
      <c r="CO247" s="188">
        <v>26401619.447997998</v>
      </c>
      <c r="CP247" s="99">
        <v>3744953.39660645</v>
      </c>
      <c r="CQ247" s="99">
        <v>342.39962735399598</v>
      </c>
      <c r="CR247" s="99">
        <v>80214.816027641296</v>
      </c>
      <c r="CS247" s="99">
        <v>572337.61377716099</v>
      </c>
      <c r="CT247" s="99">
        <v>89883.045186996504</v>
      </c>
      <c r="CU247" s="98">
        <v>13074.588846774001</v>
      </c>
      <c r="CV247" s="98">
        <v>1580.5546204100001</v>
      </c>
    </row>
    <row r="248" spans="1:100" x14ac:dyDescent="0.2">
      <c r="A248" s="98" t="s">
        <v>55</v>
      </c>
      <c r="B248" s="100">
        <v>38961</v>
      </c>
      <c r="C248" s="99">
        <v>0</v>
      </c>
      <c r="D248" s="99">
        <v>8031.7958699464798</v>
      </c>
      <c r="E248" s="99">
        <v>13110.9679021835</v>
      </c>
      <c r="F248" s="99">
        <v>6548.9491263627997</v>
      </c>
      <c r="G248" s="99">
        <v>435.68601121380902</v>
      </c>
      <c r="H248" s="99">
        <v>0</v>
      </c>
      <c r="I248" s="99">
        <v>0</v>
      </c>
      <c r="J248" s="99">
        <v>1372.9009902626301</v>
      </c>
      <c r="K248" s="99">
        <v>0</v>
      </c>
      <c r="L248" s="99">
        <v>137.50724514573801</v>
      </c>
      <c r="M248" s="99">
        <v>167.968062091619</v>
      </c>
      <c r="N248" s="99">
        <v>7668.7534611225101</v>
      </c>
      <c r="O248" s="99">
        <v>83.553645843639998</v>
      </c>
      <c r="P248" s="99">
        <v>0</v>
      </c>
      <c r="Q248" s="99">
        <v>12915.5322594643</v>
      </c>
      <c r="R248" s="99">
        <v>33.764519647695103</v>
      </c>
      <c r="S248" s="99">
        <v>0</v>
      </c>
      <c r="T248" s="99">
        <v>177.49248434044401</v>
      </c>
      <c r="U248" s="99">
        <v>1611.35115168989</v>
      </c>
      <c r="V248" s="99">
        <v>0</v>
      </c>
      <c r="W248" s="99">
        <v>758702.52271270799</v>
      </c>
      <c r="X248" s="99">
        <v>2156252.2156372098</v>
      </c>
      <c r="Y248" s="99">
        <v>974835.18480682396</v>
      </c>
      <c r="Z248" s="99">
        <v>99756.560520172105</v>
      </c>
      <c r="AA248" s="99">
        <v>0</v>
      </c>
      <c r="AB248" s="99">
        <v>0</v>
      </c>
      <c r="AC248" s="99">
        <v>519664.69029235799</v>
      </c>
      <c r="AD248" s="99">
        <v>0</v>
      </c>
      <c r="AE248" s="99">
        <v>33164.204031944297</v>
      </c>
      <c r="AF248" s="99">
        <v>20111.524651527401</v>
      </c>
      <c r="AG248" s="99">
        <v>1210344.55276489</v>
      </c>
      <c r="AH248" s="99">
        <v>4061.6273637414001</v>
      </c>
      <c r="AI248" s="99">
        <v>0</v>
      </c>
      <c r="AJ248" s="99">
        <v>1652236.66893005</v>
      </c>
      <c r="AK248" s="99">
        <v>6738.9846261739704</v>
      </c>
      <c r="AL248" s="99">
        <v>0</v>
      </c>
      <c r="AM248" s="99">
        <v>38038.376738071398</v>
      </c>
      <c r="AN248" s="99">
        <v>587268.73447418201</v>
      </c>
      <c r="AO248" s="99">
        <v>0</v>
      </c>
      <c r="AP248" s="99">
        <v>6093559.16088867</v>
      </c>
      <c r="AQ248" s="99">
        <v>17075287.951904301</v>
      </c>
      <c r="AR248" s="99">
        <v>8007258.15771484</v>
      </c>
      <c r="AS248" s="99">
        <v>702066.89720153797</v>
      </c>
      <c r="AT248" s="99">
        <v>0</v>
      </c>
      <c r="AU248" s="99">
        <v>0</v>
      </c>
      <c r="AV248" s="99">
        <v>1512163.9998016399</v>
      </c>
      <c r="AW248" s="99">
        <v>0</v>
      </c>
      <c r="AX248" s="99">
        <v>265558.02130127</v>
      </c>
      <c r="AY248" s="99">
        <v>159104.552631378</v>
      </c>
      <c r="AZ248" s="99">
        <v>9878495.9060058594</v>
      </c>
      <c r="BA248" s="99">
        <v>30524.030751705199</v>
      </c>
      <c r="BB248" s="99">
        <v>0</v>
      </c>
      <c r="BC248" s="99">
        <v>12841216.725708</v>
      </c>
      <c r="BD248" s="99">
        <v>48216.9948010445</v>
      </c>
      <c r="BE248" s="99">
        <v>0</v>
      </c>
      <c r="BF248" s="99">
        <v>281632.33717346197</v>
      </c>
      <c r="BG248" s="99">
        <v>1695234.46594238</v>
      </c>
      <c r="BH248" s="99">
        <v>0</v>
      </c>
      <c r="BI248" s="99">
        <v>700432.61090850795</v>
      </c>
      <c r="BJ248" s="99">
        <v>2966660.6568298298</v>
      </c>
      <c r="BK248" s="99">
        <v>1386113.68424988</v>
      </c>
      <c r="BL248" s="99">
        <v>103437.461531639</v>
      </c>
      <c r="BM248" s="99">
        <v>0</v>
      </c>
      <c r="BN248" s="99">
        <v>0</v>
      </c>
      <c r="BO248" s="99">
        <v>0</v>
      </c>
      <c r="BP248" s="99">
        <v>0</v>
      </c>
      <c r="BQ248" s="99">
        <v>0</v>
      </c>
      <c r="BR248" s="99">
        <v>22869.857385635401</v>
      </c>
      <c r="BS248" s="99">
        <v>1467529.39077759</v>
      </c>
      <c r="BT248" s="99">
        <v>5912.83617806435</v>
      </c>
      <c r="BU248" s="99">
        <v>0</v>
      </c>
      <c r="BV248" s="99">
        <v>2180708.3606872601</v>
      </c>
      <c r="BW248" s="99">
        <v>5267.0217362046196</v>
      </c>
      <c r="BX248" s="99">
        <v>0</v>
      </c>
      <c r="BY248" s="99">
        <v>0</v>
      </c>
      <c r="BZ248" s="99">
        <v>0</v>
      </c>
      <c r="CA248" s="99">
        <v>20985.830289602301</v>
      </c>
      <c r="CB248" s="99">
        <v>2925086.6104126</v>
      </c>
      <c r="CC248" s="99">
        <v>23065011.484375</v>
      </c>
      <c r="CD248" s="99">
        <v>3647170.4056701702</v>
      </c>
      <c r="CE248" s="99">
        <v>587.07224218547299</v>
      </c>
      <c r="CF248" s="99">
        <v>132206.03549957299</v>
      </c>
      <c r="CG248" s="99">
        <v>954085.40386199998</v>
      </c>
      <c r="CH248" s="99">
        <v>102826.67003631601</v>
      </c>
      <c r="CI248" s="99">
        <v>21573.307843208298</v>
      </c>
      <c r="CJ248" s="99">
        <v>3047910.7394409198</v>
      </c>
      <c r="CK248" s="99">
        <v>24024533.317871101</v>
      </c>
      <c r="CL248" s="99">
        <v>3747103.3435363802</v>
      </c>
      <c r="CM248" s="188">
        <v>23161.8559498787</v>
      </c>
      <c r="CN248" s="188">
        <v>3630506.1764221201</v>
      </c>
      <c r="CO248" s="188">
        <v>25706905.931152299</v>
      </c>
      <c r="CP248" s="99">
        <v>3747103.3435363802</v>
      </c>
      <c r="CQ248" s="99">
        <v>383.38809438794902</v>
      </c>
      <c r="CR248" s="99">
        <v>88485.490386009202</v>
      </c>
      <c r="CS248" s="99">
        <v>633539.40856170701</v>
      </c>
      <c r="CT248" s="99">
        <v>97761.9986886978</v>
      </c>
      <c r="CU248" s="98">
        <v>13497.096268063</v>
      </c>
      <c r="CV248" s="98">
        <v>1782.4576622049999</v>
      </c>
    </row>
    <row r="249" spans="1:100" x14ac:dyDescent="0.2">
      <c r="A249" s="98" t="s">
        <v>55</v>
      </c>
      <c r="B249" s="100">
        <v>39052</v>
      </c>
      <c r="C249" s="99">
        <v>0</v>
      </c>
      <c r="D249" s="99">
        <v>8384.6800378561002</v>
      </c>
      <c r="E249" s="99">
        <v>13351.699294567101</v>
      </c>
      <c r="F249" s="99">
        <v>7067.27377140522</v>
      </c>
      <c r="G249" s="99">
        <v>479.64801197126502</v>
      </c>
      <c r="H249" s="99">
        <v>0</v>
      </c>
      <c r="I249" s="99">
        <v>0</v>
      </c>
      <c r="J249" s="99">
        <v>1581.90885232389</v>
      </c>
      <c r="K249" s="99">
        <v>0</v>
      </c>
      <c r="L249" s="99">
        <v>237.75047035701601</v>
      </c>
      <c r="M249" s="99">
        <v>162.68955242447601</v>
      </c>
      <c r="N249" s="99">
        <v>8035.9712214469901</v>
      </c>
      <c r="O249" s="99">
        <v>80.623629915527999</v>
      </c>
      <c r="P249" s="99">
        <v>0</v>
      </c>
      <c r="Q249" s="99">
        <v>13241.191919446001</v>
      </c>
      <c r="R249" s="99">
        <v>37.237298861611599</v>
      </c>
      <c r="S249" s="99">
        <v>0</v>
      </c>
      <c r="T249" s="99">
        <v>175.06696223095099</v>
      </c>
      <c r="U249" s="99">
        <v>1725.70548564196</v>
      </c>
      <c r="V249" s="99">
        <v>0</v>
      </c>
      <c r="W249" s="99">
        <v>812591.74254608201</v>
      </c>
      <c r="X249" s="99">
        <v>2193850.5073547401</v>
      </c>
      <c r="Y249" s="99">
        <v>1043789.1502609299</v>
      </c>
      <c r="Z249" s="99">
        <v>108690.58706951101</v>
      </c>
      <c r="AA249" s="99">
        <v>0</v>
      </c>
      <c r="AB249" s="99">
        <v>0</v>
      </c>
      <c r="AC249" s="99">
        <v>583758.45702362095</v>
      </c>
      <c r="AD249" s="99">
        <v>0</v>
      </c>
      <c r="AE249" s="99">
        <v>28050.731532096899</v>
      </c>
      <c r="AF249" s="99">
        <v>20588.516947030999</v>
      </c>
      <c r="AG249" s="99">
        <v>1264644.7632446301</v>
      </c>
      <c r="AH249" s="99">
        <v>4242.2749886512802</v>
      </c>
      <c r="AI249" s="99">
        <v>0</v>
      </c>
      <c r="AJ249" s="99">
        <v>1682845.52757263</v>
      </c>
      <c r="AK249" s="99">
        <v>9555.5087106227893</v>
      </c>
      <c r="AL249" s="99">
        <v>0</v>
      </c>
      <c r="AM249" s="99">
        <v>38302.513008117698</v>
      </c>
      <c r="AN249" s="99">
        <v>628256.03430175805</v>
      </c>
      <c r="AO249" s="99">
        <v>0</v>
      </c>
      <c r="AP249" s="99">
        <v>6628440.6487426804</v>
      </c>
      <c r="AQ249" s="99">
        <v>17535006.870849598</v>
      </c>
      <c r="AR249" s="99">
        <v>8674698.6435546894</v>
      </c>
      <c r="AS249" s="99">
        <v>778522.70573425305</v>
      </c>
      <c r="AT249" s="99">
        <v>0</v>
      </c>
      <c r="AU249" s="99">
        <v>0</v>
      </c>
      <c r="AV249" s="99">
        <v>1734274.3574829099</v>
      </c>
      <c r="AW249" s="99">
        <v>0</v>
      </c>
      <c r="AX249" s="99">
        <v>199654.22623252901</v>
      </c>
      <c r="AY249" s="99">
        <v>163763.22856903099</v>
      </c>
      <c r="AZ249" s="99">
        <v>10456609.079956099</v>
      </c>
      <c r="BA249" s="99">
        <v>32076.928644657099</v>
      </c>
      <c r="BB249" s="99">
        <v>0</v>
      </c>
      <c r="BC249" s="99">
        <v>13223658.9779053</v>
      </c>
      <c r="BD249" s="99">
        <v>67517.904004096999</v>
      </c>
      <c r="BE249" s="99">
        <v>0</v>
      </c>
      <c r="BF249" s="99">
        <v>283070.53156661999</v>
      </c>
      <c r="BG249" s="99">
        <v>1831018.3289642299</v>
      </c>
      <c r="BH249" s="99">
        <v>0</v>
      </c>
      <c r="BI249" s="99">
        <v>773717.98424529994</v>
      </c>
      <c r="BJ249" s="99">
        <v>2997384.5284118699</v>
      </c>
      <c r="BK249" s="99">
        <v>1473524.72146606</v>
      </c>
      <c r="BL249" s="99">
        <v>114217.9880867</v>
      </c>
      <c r="BM249" s="99">
        <v>0</v>
      </c>
      <c r="BN249" s="99">
        <v>0</v>
      </c>
      <c r="BO249" s="99">
        <v>0</v>
      </c>
      <c r="BP249" s="99">
        <v>0</v>
      </c>
      <c r="BQ249" s="99">
        <v>0</v>
      </c>
      <c r="BR249" s="99">
        <v>23042.8954238892</v>
      </c>
      <c r="BS249" s="99">
        <v>1516181.3807067899</v>
      </c>
      <c r="BT249" s="99">
        <v>6211.46406030655</v>
      </c>
      <c r="BU249" s="99">
        <v>0</v>
      </c>
      <c r="BV249" s="99">
        <v>2238309.5246887198</v>
      </c>
      <c r="BW249" s="99">
        <v>7479.1890186667397</v>
      </c>
      <c r="BX249" s="99">
        <v>0</v>
      </c>
      <c r="BY249" s="99">
        <v>0</v>
      </c>
      <c r="BZ249" s="99">
        <v>0</v>
      </c>
      <c r="CA249" s="99">
        <v>21673.820268392599</v>
      </c>
      <c r="CB249" s="99">
        <v>2972108.9055480999</v>
      </c>
      <c r="CC249" s="99">
        <v>24037099.7258301</v>
      </c>
      <c r="CD249" s="99">
        <v>3763764.4574279799</v>
      </c>
      <c r="CE249" s="99">
        <v>645.82291911542404</v>
      </c>
      <c r="CF249" s="99">
        <v>145712.97058868399</v>
      </c>
      <c r="CG249" s="99">
        <v>1054230.0943603499</v>
      </c>
      <c r="CH249" s="99">
        <v>113965.971158981</v>
      </c>
      <c r="CI249" s="99">
        <v>22306.667756795901</v>
      </c>
      <c r="CJ249" s="99">
        <v>3134234.9543151902</v>
      </c>
      <c r="CK249" s="99">
        <v>25068300.723388702</v>
      </c>
      <c r="CL249" s="99">
        <v>3878677.69494629</v>
      </c>
      <c r="CM249" s="188">
        <v>24014.575901985201</v>
      </c>
      <c r="CN249" s="188">
        <v>3768233.4692382799</v>
      </c>
      <c r="CO249" s="188">
        <v>26958175.501220699</v>
      </c>
      <c r="CP249" s="99">
        <v>3878677.69494629</v>
      </c>
      <c r="CQ249" s="99">
        <v>422.38493623584498</v>
      </c>
      <c r="CR249" s="99">
        <v>95493.117295265198</v>
      </c>
      <c r="CS249" s="99">
        <v>687044.60367584205</v>
      </c>
      <c r="CT249" s="99">
        <v>105623.57688427001</v>
      </c>
      <c r="CU249" s="98">
        <v>13658.142769296001</v>
      </c>
      <c r="CV249" s="98">
        <v>2030.0332949470001</v>
      </c>
    </row>
    <row r="250" spans="1:100" x14ac:dyDescent="0.2">
      <c r="A250" s="98" t="s">
        <v>55</v>
      </c>
      <c r="B250" s="100">
        <v>39142</v>
      </c>
      <c r="C250" s="99">
        <v>0</v>
      </c>
      <c r="D250" s="99">
        <v>8240.3423266410791</v>
      </c>
      <c r="E250" s="99">
        <v>13497.0224443674</v>
      </c>
      <c r="F250" s="99">
        <v>7390.4490107893898</v>
      </c>
      <c r="G250" s="99">
        <v>502.844551119953</v>
      </c>
      <c r="H250" s="99">
        <v>0</v>
      </c>
      <c r="I250" s="99">
        <v>0</v>
      </c>
      <c r="J250" s="99">
        <v>1689.5268738269799</v>
      </c>
      <c r="K250" s="99">
        <v>0</v>
      </c>
      <c r="L250" s="99">
        <v>159.284609256312</v>
      </c>
      <c r="M250" s="99">
        <v>162.33832149952701</v>
      </c>
      <c r="N250" s="99">
        <v>8312.3073139190692</v>
      </c>
      <c r="O250" s="99">
        <v>95.208696687594099</v>
      </c>
      <c r="P250" s="99">
        <v>0</v>
      </c>
      <c r="Q250" s="99">
        <v>13035.597198844</v>
      </c>
      <c r="R250" s="99">
        <v>36.987980852834902</v>
      </c>
      <c r="S250" s="99">
        <v>0</v>
      </c>
      <c r="T250" s="99">
        <v>153.667486645281</v>
      </c>
      <c r="U250" s="99">
        <v>1803.2771555781401</v>
      </c>
      <c r="V250" s="99">
        <v>0</v>
      </c>
      <c r="W250" s="99">
        <v>764398.65729522705</v>
      </c>
      <c r="X250" s="99">
        <v>2199560.6936645498</v>
      </c>
      <c r="Y250" s="99">
        <v>1082635.32443237</v>
      </c>
      <c r="Z250" s="99">
        <v>113927.966393471</v>
      </c>
      <c r="AA250" s="99">
        <v>0</v>
      </c>
      <c r="AB250" s="99">
        <v>0</v>
      </c>
      <c r="AC250" s="99">
        <v>630287.04183196998</v>
      </c>
      <c r="AD250" s="99">
        <v>0</v>
      </c>
      <c r="AE250" s="99">
        <v>23975.060598373399</v>
      </c>
      <c r="AF250" s="99">
        <v>20341.748591899901</v>
      </c>
      <c r="AG250" s="99">
        <v>1298854.63583374</v>
      </c>
      <c r="AH250" s="99">
        <v>5411.88155823946</v>
      </c>
      <c r="AI250" s="99">
        <v>0</v>
      </c>
      <c r="AJ250" s="99">
        <v>1604139.2101592999</v>
      </c>
      <c r="AK250" s="99">
        <v>9542.5005936622601</v>
      </c>
      <c r="AL250" s="99">
        <v>0</v>
      </c>
      <c r="AM250" s="99">
        <v>32729.656521320299</v>
      </c>
      <c r="AN250" s="99">
        <v>656836.90351104701</v>
      </c>
      <c r="AO250" s="99">
        <v>0</v>
      </c>
      <c r="AP250" s="99">
        <v>6362523.9140625</v>
      </c>
      <c r="AQ250" s="99">
        <v>17702959.846435498</v>
      </c>
      <c r="AR250" s="99">
        <v>9050556.4512939509</v>
      </c>
      <c r="AS250" s="99">
        <v>841675.367835999</v>
      </c>
      <c r="AT250" s="99">
        <v>0</v>
      </c>
      <c r="AU250" s="99">
        <v>0</v>
      </c>
      <c r="AV250" s="99">
        <v>1858421.5168609601</v>
      </c>
      <c r="AW250" s="99">
        <v>0</v>
      </c>
      <c r="AX250" s="99">
        <v>190125.237043381</v>
      </c>
      <c r="AY250" s="99">
        <v>159861.67905425999</v>
      </c>
      <c r="AZ250" s="99">
        <v>10797184.37854</v>
      </c>
      <c r="BA250" s="99">
        <v>41324.808193683602</v>
      </c>
      <c r="BB250" s="99">
        <v>0</v>
      </c>
      <c r="BC250" s="99">
        <v>12727143.4023438</v>
      </c>
      <c r="BD250" s="99">
        <v>68286.710261344895</v>
      </c>
      <c r="BE250" s="99">
        <v>0</v>
      </c>
      <c r="BF250" s="99">
        <v>245485.26307869001</v>
      </c>
      <c r="BG250" s="99">
        <v>1938136.0017395001</v>
      </c>
      <c r="BH250" s="99">
        <v>0</v>
      </c>
      <c r="BI250" s="99">
        <v>753180.39305877697</v>
      </c>
      <c r="BJ250" s="99">
        <v>3078174.7602844201</v>
      </c>
      <c r="BK250" s="99">
        <v>1550148.1582031299</v>
      </c>
      <c r="BL250" s="99">
        <v>118686.399370193</v>
      </c>
      <c r="BM250" s="99">
        <v>0</v>
      </c>
      <c r="BN250" s="99">
        <v>0</v>
      </c>
      <c r="BO250" s="99">
        <v>0</v>
      </c>
      <c r="BP250" s="99">
        <v>0</v>
      </c>
      <c r="BQ250" s="99">
        <v>0</v>
      </c>
      <c r="BR250" s="99">
        <v>25356.112816095399</v>
      </c>
      <c r="BS250" s="99">
        <v>1589067.0314178499</v>
      </c>
      <c r="BT250" s="99">
        <v>7631.0542593598402</v>
      </c>
      <c r="BU250" s="99">
        <v>0</v>
      </c>
      <c r="BV250" s="99">
        <v>2237929.2396240202</v>
      </c>
      <c r="BW250" s="99">
        <v>7705.4211078286198</v>
      </c>
      <c r="BX250" s="99">
        <v>0</v>
      </c>
      <c r="BY250" s="99">
        <v>0</v>
      </c>
      <c r="BZ250" s="99">
        <v>0</v>
      </c>
      <c r="CA250" s="99">
        <v>21724.3694636822</v>
      </c>
      <c r="CB250" s="99">
        <v>2977451.69604492</v>
      </c>
      <c r="CC250" s="99">
        <v>24096399.814941399</v>
      </c>
      <c r="CD250" s="99">
        <v>3888843.7795104999</v>
      </c>
      <c r="CE250" s="99">
        <v>630.01428438723099</v>
      </c>
      <c r="CF250" s="99">
        <v>141616.28272819499</v>
      </c>
      <c r="CG250" s="99">
        <v>1042453.39096832</v>
      </c>
      <c r="CH250" s="99">
        <v>118764.729674339</v>
      </c>
      <c r="CI250" s="99">
        <v>22353.312717676199</v>
      </c>
      <c r="CJ250" s="99">
        <v>3115289.3244018601</v>
      </c>
      <c r="CK250" s="99">
        <v>25137874.400634799</v>
      </c>
      <c r="CL250" s="99">
        <v>4009912.0858764602</v>
      </c>
      <c r="CM250" s="188">
        <v>24127.229386806499</v>
      </c>
      <c r="CN250" s="188">
        <v>3768213.0364990202</v>
      </c>
      <c r="CO250" s="188">
        <v>27065784.074951202</v>
      </c>
      <c r="CP250" s="99">
        <v>4009912.0858764602</v>
      </c>
      <c r="CQ250" s="99">
        <v>453.29161337763099</v>
      </c>
      <c r="CR250" s="99">
        <v>101402.92129802699</v>
      </c>
      <c r="CS250" s="99">
        <v>735788.14459228504</v>
      </c>
      <c r="CT250" s="99">
        <v>111328.726714134</v>
      </c>
      <c r="CU250" s="98">
        <v>13745.138511601001</v>
      </c>
      <c r="CV250" s="98">
        <v>2166.068304679</v>
      </c>
    </row>
    <row r="251" spans="1:100" x14ac:dyDescent="0.2">
      <c r="A251" s="98" t="s">
        <v>55</v>
      </c>
      <c r="B251" s="100">
        <v>39234</v>
      </c>
      <c r="C251" s="99">
        <v>0</v>
      </c>
      <c r="D251" s="99">
        <v>8195.6666711568796</v>
      </c>
      <c r="E251" s="99">
        <v>13758.491157174099</v>
      </c>
      <c r="F251" s="99">
        <v>7685.6555881500199</v>
      </c>
      <c r="G251" s="99">
        <v>558.53924542665504</v>
      </c>
      <c r="H251" s="99">
        <v>0</v>
      </c>
      <c r="I251" s="99">
        <v>0</v>
      </c>
      <c r="J251" s="99">
        <v>1745.8333339840201</v>
      </c>
      <c r="K251" s="99">
        <v>0</v>
      </c>
      <c r="L251" s="99">
        <v>218.518192391843</v>
      </c>
      <c r="M251" s="99">
        <v>164.47464413382099</v>
      </c>
      <c r="N251" s="99">
        <v>8464.1315584182703</v>
      </c>
      <c r="O251" s="99">
        <v>88.168472129851594</v>
      </c>
      <c r="P251" s="99">
        <v>0</v>
      </c>
      <c r="Q251" s="99">
        <v>13381.326471328701</v>
      </c>
      <c r="R251" s="99">
        <v>42.984307335689699</v>
      </c>
      <c r="S251" s="99">
        <v>0</v>
      </c>
      <c r="T251" s="99">
        <v>139.738716000691</v>
      </c>
      <c r="U251" s="99">
        <v>1831.4684629589301</v>
      </c>
      <c r="V251" s="99">
        <v>0</v>
      </c>
      <c r="W251" s="99">
        <v>811678.91374969506</v>
      </c>
      <c r="X251" s="99">
        <v>2215373.0849609398</v>
      </c>
      <c r="Y251" s="99">
        <v>1109215.40005493</v>
      </c>
      <c r="Z251" s="99">
        <v>123544.745087624</v>
      </c>
      <c r="AA251" s="99">
        <v>0</v>
      </c>
      <c r="AB251" s="99">
        <v>0</v>
      </c>
      <c r="AC251" s="99">
        <v>657041.69434356701</v>
      </c>
      <c r="AD251" s="99">
        <v>0</v>
      </c>
      <c r="AE251" s="99">
        <v>30032.721743345301</v>
      </c>
      <c r="AF251" s="99">
        <v>20155.538894176501</v>
      </c>
      <c r="AG251" s="99">
        <v>1321753.03727722</v>
      </c>
      <c r="AH251" s="99">
        <v>4155.6584056019801</v>
      </c>
      <c r="AI251" s="99">
        <v>0</v>
      </c>
      <c r="AJ251" s="99">
        <v>1668343.3347930899</v>
      </c>
      <c r="AK251" s="99">
        <v>10512.617059230801</v>
      </c>
      <c r="AL251" s="99">
        <v>0</v>
      </c>
      <c r="AM251" s="99">
        <v>27189.485181093201</v>
      </c>
      <c r="AN251" s="99">
        <v>673059.55979919399</v>
      </c>
      <c r="AO251" s="99">
        <v>0</v>
      </c>
      <c r="AP251" s="99">
        <v>6648943.8821411096</v>
      </c>
      <c r="AQ251" s="99">
        <v>17937043.060546901</v>
      </c>
      <c r="AR251" s="99">
        <v>9327139.53442383</v>
      </c>
      <c r="AS251" s="99">
        <v>907546.27587127697</v>
      </c>
      <c r="AT251" s="99">
        <v>0</v>
      </c>
      <c r="AU251" s="99">
        <v>0</v>
      </c>
      <c r="AV251" s="99">
        <v>1950993.19230652</v>
      </c>
      <c r="AW251" s="99">
        <v>0</v>
      </c>
      <c r="AX251" s="99">
        <v>232918.044273376</v>
      </c>
      <c r="AY251" s="99">
        <v>159718.881546021</v>
      </c>
      <c r="AZ251" s="99">
        <v>11079918.2784424</v>
      </c>
      <c r="BA251" s="99">
        <v>32543.728391885801</v>
      </c>
      <c r="BB251" s="99">
        <v>0</v>
      </c>
      <c r="BC251" s="99">
        <v>13361313.095581099</v>
      </c>
      <c r="BD251" s="99">
        <v>74059.025241851807</v>
      </c>
      <c r="BE251" s="99">
        <v>0</v>
      </c>
      <c r="BF251" s="99">
        <v>215349.21151733401</v>
      </c>
      <c r="BG251" s="99">
        <v>1991979.4793243399</v>
      </c>
      <c r="BH251" s="99">
        <v>0</v>
      </c>
      <c r="BI251" s="99">
        <v>858663.33644104004</v>
      </c>
      <c r="BJ251" s="99">
        <v>3142259.2636108398</v>
      </c>
      <c r="BK251" s="99">
        <v>1616256.0651855499</v>
      </c>
      <c r="BL251" s="99">
        <v>133531.83832168599</v>
      </c>
      <c r="BM251" s="99">
        <v>0</v>
      </c>
      <c r="BN251" s="99">
        <v>0</v>
      </c>
      <c r="BO251" s="99">
        <v>0</v>
      </c>
      <c r="BP251" s="99">
        <v>0</v>
      </c>
      <c r="BQ251" s="99">
        <v>0</v>
      </c>
      <c r="BR251" s="99">
        <v>26189.122569799401</v>
      </c>
      <c r="BS251" s="99">
        <v>1654109.5769195601</v>
      </c>
      <c r="BT251" s="99">
        <v>6343.7030822038696</v>
      </c>
      <c r="BU251" s="99">
        <v>0</v>
      </c>
      <c r="BV251" s="99">
        <v>2275153.2374267601</v>
      </c>
      <c r="BW251" s="99">
        <v>8564.7917997837103</v>
      </c>
      <c r="BX251" s="99">
        <v>0</v>
      </c>
      <c r="BY251" s="99">
        <v>0</v>
      </c>
      <c r="BZ251" s="99">
        <v>0</v>
      </c>
      <c r="CA251" s="99">
        <v>22187.576551914201</v>
      </c>
      <c r="CB251" s="99">
        <v>3050193.5963134798</v>
      </c>
      <c r="CC251" s="99">
        <v>24885428.4685059</v>
      </c>
      <c r="CD251" s="99">
        <v>3984878.8924255399</v>
      </c>
      <c r="CE251" s="99">
        <v>680.68466395884798</v>
      </c>
      <c r="CF251" s="99">
        <v>148710.920103073</v>
      </c>
      <c r="CG251" s="99">
        <v>1098714.4076843299</v>
      </c>
      <c r="CH251" s="99">
        <v>134154.810367584</v>
      </c>
      <c r="CI251" s="99">
        <v>22880.520607233</v>
      </c>
      <c r="CJ251" s="99">
        <v>3193070.5858459501</v>
      </c>
      <c r="CK251" s="99">
        <v>25999112.2817383</v>
      </c>
      <c r="CL251" s="99">
        <v>4119690.1489257799</v>
      </c>
      <c r="CM251" s="188">
        <v>24673.9849567413</v>
      </c>
      <c r="CN251" s="188">
        <v>3873465.0023498498</v>
      </c>
      <c r="CO251" s="188">
        <v>27950371.818603501</v>
      </c>
      <c r="CP251" s="99">
        <v>4119690.1489257799</v>
      </c>
      <c r="CQ251" s="99">
        <v>505.523070394993</v>
      </c>
      <c r="CR251" s="99">
        <v>110174.144316673</v>
      </c>
      <c r="CS251" s="99">
        <v>809778.159919739</v>
      </c>
      <c r="CT251" s="99">
        <v>125762.33520031</v>
      </c>
      <c r="CU251" s="98">
        <v>13970.938958074999</v>
      </c>
      <c r="CV251" s="98">
        <v>2278.1549685290001</v>
      </c>
    </row>
    <row r="252" spans="1:100" x14ac:dyDescent="0.2">
      <c r="A252" s="98" t="s">
        <v>55</v>
      </c>
      <c r="B252" s="100">
        <v>39326</v>
      </c>
      <c r="C252" s="99">
        <v>0</v>
      </c>
      <c r="D252" s="99">
        <v>8353.5208541154898</v>
      </c>
      <c r="E252" s="99">
        <v>13792.265157938</v>
      </c>
      <c r="F252" s="99">
        <v>7886.0362335443497</v>
      </c>
      <c r="G252" s="99">
        <v>598.83559118211303</v>
      </c>
      <c r="H252" s="99">
        <v>0</v>
      </c>
      <c r="I252" s="99">
        <v>0</v>
      </c>
      <c r="J252" s="99">
        <v>1796.78647135198</v>
      </c>
      <c r="K252" s="99">
        <v>0</v>
      </c>
      <c r="L252" s="99">
        <v>151.03336012177201</v>
      </c>
      <c r="M252" s="99">
        <v>153.730826612562</v>
      </c>
      <c r="N252" s="99">
        <v>8559.7880849838293</v>
      </c>
      <c r="O252" s="99">
        <v>99.892024656757698</v>
      </c>
      <c r="P252" s="99">
        <v>0</v>
      </c>
      <c r="Q252" s="99">
        <v>13047.745929479601</v>
      </c>
      <c r="R252" s="99">
        <v>40.803424596320802</v>
      </c>
      <c r="S252" s="99">
        <v>0</v>
      </c>
      <c r="T252" s="99">
        <v>127.21889740321799</v>
      </c>
      <c r="U252" s="99">
        <v>1874.3651522099999</v>
      </c>
      <c r="V252" s="99">
        <v>0</v>
      </c>
      <c r="W252" s="99">
        <v>759647.59212493896</v>
      </c>
      <c r="X252" s="99">
        <v>2195153.6942443801</v>
      </c>
      <c r="Y252" s="99">
        <v>1128754.4227294901</v>
      </c>
      <c r="Z252" s="99">
        <v>130719.880624771</v>
      </c>
      <c r="AA252" s="99">
        <v>0</v>
      </c>
      <c r="AB252" s="99">
        <v>0</v>
      </c>
      <c r="AC252" s="99">
        <v>667865.21873474098</v>
      </c>
      <c r="AD252" s="99">
        <v>0</v>
      </c>
      <c r="AE252" s="99">
        <v>31138.661419391599</v>
      </c>
      <c r="AF252" s="99">
        <v>21450.7953407764</v>
      </c>
      <c r="AG252" s="99">
        <v>1326869.6890258801</v>
      </c>
      <c r="AH252" s="99">
        <v>4573.6363486647597</v>
      </c>
      <c r="AI252" s="99">
        <v>0</v>
      </c>
      <c r="AJ252" s="99">
        <v>1570142.70915222</v>
      </c>
      <c r="AK252" s="99">
        <v>11104.1891998053</v>
      </c>
      <c r="AL252" s="99">
        <v>0</v>
      </c>
      <c r="AM252" s="99">
        <v>26282.2209804058</v>
      </c>
      <c r="AN252" s="99">
        <v>688753.85957336402</v>
      </c>
      <c r="AO252" s="99">
        <v>0</v>
      </c>
      <c r="AP252" s="99">
        <v>6322761.7943725605</v>
      </c>
      <c r="AQ252" s="99">
        <v>17893051.361083999</v>
      </c>
      <c r="AR252" s="99">
        <v>9524011.2022705097</v>
      </c>
      <c r="AS252" s="99">
        <v>953969.18195342994</v>
      </c>
      <c r="AT252" s="99">
        <v>0</v>
      </c>
      <c r="AU252" s="99">
        <v>0</v>
      </c>
      <c r="AV252" s="99">
        <v>2012966.7222595201</v>
      </c>
      <c r="AW252" s="99">
        <v>0</v>
      </c>
      <c r="AX252" s="99">
        <v>261481.19824600199</v>
      </c>
      <c r="AY252" s="99">
        <v>171324.496576309</v>
      </c>
      <c r="AZ252" s="99">
        <v>11126263.5303955</v>
      </c>
      <c r="BA252" s="99">
        <v>38747.837588787101</v>
      </c>
      <c r="BB252" s="99">
        <v>0</v>
      </c>
      <c r="BC252" s="99">
        <v>12590964.5072021</v>
      </c>
      <c r="BD252" s="99">
        <v>79672.364141464204</v>
      </c>
      <c r="BE252" s="99">
        <v>0</v>
      </c>
      <c r="BF252" s="99">
        <v>197009.832788467</v>
      </c>
      <c r="BG252" s="99">
        <v>2074062.7013244601</v>
      </c>
      <c r="BH252" s="99">
        <v>0</v>
      </c>
      <c r="BI252" s="99">
        <v>844919.57559966994</v>
      </c>
      <c r="BJ252" s="99">
        <v>3144602.1287231399</v>
      </c>
      <c r="BK252" s="99">
        <v>1661470.59867859</v>
      </c>
      <c r="BL252" s="99">
        <v>145084.73939704901</v>
      </c>
      <c r="BM252" s="99">
        <v>0</v>
      </c>
      <c r="BN252" s="99">
        <v>0</v>
      </c>
      <c r="BO252" s="99">
        <v>0</v>
      </c>
      <c r="BP252" s="99">
        <v>0</v>
      </c>
      <c r="BQ252" s="99">
        <v>0</v>
      </c>
      <c r="BR252" s="99">
        <v>29168.220338344599</v>
      </c>
      <c r="BS252" s="99">
        <v>1659218.2953491199</v>
      </c>
      <c r="BT252" s="99">
        <v>7512.8352323770496</v>
      </c>
      <c r="BU252" s="99">
        <v>0</v>
      </c>
      <c r="BV252" s="99">
        <v>2295900.65057373</v>
      </c>
      <c r="BW252" s="99">
        <v>9337.3989547491092</v>
      </c>
      <c r="BX252" s="99">
        <v>0</v>
      </c>
      <c r="BY252" s="99">
        <v>0</v>
      </c>
      <c r="BZ252" s="99">
        <v>0</v>
      </c>
      <c r="CA252" s="99">
        <v>22016.0766921043</v>
      </c>
      <c r="CB252" s="99">
        <v>2961250.4655456501</v>
      </c>
      <c r="CC252" s="99">
        <v>24108572.7817383</v>
      </c>
      <c r="CD252" s="99">
        <v>3970851.2445068401</v>
      </c>
      <c r="CE252" s="99">
        <v>713.63729704171396</v>
      </c>
      <c r="CF252" s="99">
        <v>153573.98747253401</v>
      </c>
      <c r="CG252" s="99">
        <v>1139313.54681396</v>
      </c>
      <c r="CH252" s="99">
        <v>144814.621393204</v>
      </c>
      <c r="CI252" s="99">
        <v>22729.238571166999</v>
      </c>
      <c r="CJ252" s="99">
        <v>3107832.6602172898</v>
      </c>
      <c r="CK252" s="99">
        <v>25249040.302734401</v>
      </c>
      <c r="CL252" s="99">
        <v>4109367.2907104502</v>
      </c>
      <c r="CM252" s="188">
        <v>24579.751481533101</v>
      </c>
      <c r="CN252" s="188">
        <v>3786321.5514831501</v>
      </c>
      <c r="CO252" s="188">
        <v>27305772.743652299</v>
      </c>
      <c r="CP252" s="99">
        <v>4109367.2907104502</v>
      </c>
      <c r="CQ252" s="99">
        <v>544.23240385204599</v>
      </c>
      <c r="CR252" s="99">
        <v>117208.506630898</v>
      </c>
      <c r="CS252" s="99">
        <v>864158.53846740699</v>
      </c>
      <c r="CT252" s="99">
        <v>135814.539987564</v>
      </c>
      <c r="CU252" s="98">
        <v>13973.55550199</v>
      </c>
      <c r="CV252" s="98">
        <v>2364.1369237700001</v>
      </c>
    </row>
    <row r="253" spans="1:100" x14ac:dyDescent="0.2">
      <c r="A253" s="98" t="s">
        <v>55</v>
      </c>
      <c r="B253" s="100">
        <v>39417</v>
      </c>
      <c r="C253" s="99">
        <v>0</v>
      </c>
      <c r="D253" s="99">
        <v>8980.9457958936691</v>
      </c>
      <c r="E253" s="99">
        <v>13896.0289236307</v>
      </c>
      <c r="F253" s="99">
        <v>8098.4680144786798</v>
      </c>
      <c r="G253" s="99">
        <v>631.10777231305804</v>
      </c>
      <c r="H253" s="99">
        <v>0</v>
      </c>
      <c r="I253" s="99">
        <v>0</v>
      </c>
      <c r="J253" s="99">
        <v>1852.45926302671</v>
      </c>
      <c r="K253" s="99">
        <v>0</v>
      </c>
      <c r="L253" s="99">
        <v>228.83619827032101</v>
      </c>
      <c r="M253" s="99">
        <v>168.761773455888</v>
      </c>
      <c r="N253" s="99">
        <v>8669.5860031843204</v>
      </c>
      <c r="O253" s="99">
        <v>105.58284983225199</v>
      </c>
      <c r="P253" s="99">
        <v>0</v>
      </c>
      <c r="Q253" s="99">
        <v>13725.265458822299</v>
      </c>
      <c r="R253" s="99">
        <v>43.587350892368697</v>
      </c>
      <c r="S253" s="99">
        <v>0</v>
      </c>
      <c r="T253" s="99">
        <v>117.690330754966</v>
      </c>
      <c r="U253" s="99">
        <v>1940.65553870797</v>
      </c>
      <c r="V253" s="99">
        <v>0</v>
      </c>
      <c r="W253" s="99">
        <v>950708.223129272</v>
      </c>
      <c r="X253" s="99">
        <v>2179831.5048522898</v>
      </c>
      <c r="Y253" s="99">
        <v>1134564.75567627</v>
      </c>
      <c r="Z253" s="99">
        <v>133953.159934998</v>
      </c>
      <c r="AA253" s="99">
        <v>0</v>
      </c>
      <c r="AB253" s="99">
        <v>0</v>
      </c>
      <c r="AC253" s="99">
        <v>683051.20942688</v>
      </c>
      <c r="AD253" s="99">
        <v>0</v>
      </c>
      <c r="AE253" s="99">
        <v>29907.7552235127</v>
      </c>
      <c r="AF253" s="99">
        <v>23794.018066644701</v>
      </c>
      <c r="AG253" s="99">
        <v>1324566.69590759</v>
      </c>
      <c r="AH253" s="99">
        <v>4472.6456611752501</v>
      </c>
      <c r="AI253" s="99">
        <v>0</v>
      </c>
      <c r="AJ253" s="99">
        <v>1753741.1057128899</v>
      </c>
      <c r="AK253" s="99">
        <v>10081.309380769701</v>
      </c>
      <c r="AL253" s="99">
        <v>0</v>
      </c>
      <c r="AM253" s="99">
        <v>23768.597414493601</v>
      </c>
      <c r="AN253" s="99">
        <v>709352.09174346901</v>
      </c>
      <c r="AO253" s="99">
        <v>0</v>
      </c>
      <c r="AP253" s="99">
        <v>7910767.2649536096</v>
      </c>
      <c r="AQ253" s="99">
        <v>17889861.5617676</v>
      </c>
      <c r="AR253" s="99">
        <v>9657981.41796875</v>
      </c>
      <c r="AS253" s="99">
        <v>989702.47262573196</v>
      </c>
      <c r="AT253" s="99">
        <v>0</v>
      </c>
      <c r="AU253" s="99">
        <v>0</v>
      </c>
      <c r="AV253" s="99">
        <v>2113390.7731018099</v>
      </c>
      <c r="AW253" s="99">
        <v>0</v>
      </c>
      <c r="AX253" s="99">
        <v>228566.983930588</v>
      </c>
      <c r="AY253" s="99">
        <v>192312.76828765901</v>
      </c>
      <c r="AZ253" s="99">
        <v>11202035.4458008</v>
      </c>
      <c r="BA253" s="99">
        <v>37293.390069484703</v>
      </c>
      <c r="BB253" s="99">
        <v>0</v>
      </c>
      <c r="BC253" s="99">
        <v>14133348.0043945</v>
      </c>
      <c r="BD253" s="99">
        <v>73394.8816003799</v>
      </c>
      <c r="BE253" s="99">
        <v>0</v>
      </c>
      <c r="BF253" s="99">
        <v>183535.86021232599</v>
      </c>
      <c r="BG253" s="99">
        <v>2170696.7758483901</v>
      </c>
      <c r="BH253" s="99">
        <v>0</v>
      </c>
      <c r="BI253" s="99">
        <v>951951.81529235805</v>
      </c>
      <c r="BJ253" s="99">
        <v>3176691.09875488</v>
      </c>
      <c r="BK253" s="99">
        <v>1713183.89651489</v>
      </c>
      <c r="BL253" s="99">
        <v>151547.63254928601</v>
      </c>
      <c r="BM253" s="99">
        <v>0</v>
      </c>
      <c r="BN253" s="99">
        <v>0</v>
      </c>
      <c r="BO253" s="99">
        <v>0</v>
      </c>
      <c r="BP253" s="99">
        <v>0</v>
      </c>
      <c r="BQ253" s="99">
        <v>0</v>
      </c>
      <c r="BR253" s="99">
        <v>30776.4726550579</v>
      </c>
      <c r="BS253" s="99">
        <v>1677115.45039368</v>
      </c>
      <c r="BT253" s="99">
        <v>7244.7369465231905</v>
      </c>
      <c r="BU253" s="99">
        <v>0</v>
      </c>
      <c r="BV253" s="99">
        <v>2430324.6756897001</v>
      </c>
      <c r="BW253" s="99">
        <v>8626.9925960302407</v>
      </c>
      <c r="BX253" s="99">
        <v>0</v>
      </c>
      <c r="BY253" s="99">
        <v>0</v>
      </c>
      <c r="BZ253" s="99">
        <v>0</v>
      </c>
      <c r="CA253" s="99">
        <v>22803.924508333199</v>
      </c>
      <c r="CB253" s="99">
        <v>3109260.2984924298</v>
      </c>
      <c r="CC253" s="99">
        <v>25715879.746093798</v>
      </c>
      <c r="CD253" s="99">
        <v>4121002.9741516099</v>
      </c>
      <c r="CE253" s="99">
        <v>740.380208149552</v>
      </c>
      <c r="CF253" s="99">
        <v>157865.94076347401</v>
      </c>
      <c r="CG253" s="99">
        <v>1173006.4711608901</v>
      </c>
      <c r="CH253" s="99">
        <v>151515.21878051799</v>
      </c>
      <c r="CI253" s="99">
        <v>23533.463506698601</v>
      </c>
      <c r="CJ253" s="99">
        <v>3283321.3386535598</v>
      </c>
      <c r="CK253" s="99">
        <v>26876803.916503899</v>
      </c>
      <c r="CL253" s="99">
        <v>4276393.99853516</v>
      </c>
      <c r="CM253" s="188">
        <v>25445.174313545202</v>
      </c>
      <c r="CN253" s="188">
        <v>3998883.8083801302</v>
      </c>
      <c r="CO253" s="188">
        <v>29121923.2111816</v>
      </c>
      <c r="CP253" s="99">
        <v>4276393.99853516</v>
      </c>
      <c r="CQ253" s="99">
        <v>580.90191455930506</v>
      </c>
      <c r="CR253" s="99">
        <v>121930.624485016</v>
      </c>
      <c r="CS253" s="99">
        <v>902872.98624420201</v>
      </c>
      <c r="CT253" s="99">
        <v>142337.61101913499</v>
      </c>
      <c r="CU253" s="98">
        <v>14092.391264921</v>
      </c>
      <c r="CV253" s="98">
        <v>2450.0699789780001</v>
      </c>
    </row>
    <row r="254" spans="1:100" x14ac:dyDescent="0.2">
      <c r="A254" s="98" t="s">
        <v>55</v>
      </c>
      <c r="B254" s="100">
        <v>39508</v>
      </c>
      <c r="C254" s="99">
        <v>0</v>
      </c>
      <c r="D254" s="99">
        <v>9255.8011109828894</v>
      </c>
      <c r="E254" s="99">
        <v>13912.496959686299</v>
      </c>
      <c r="F254" s="99">
        <v>8211.9605438709295</v>
      </c>
      <c r="G254" s="99">
        <v>670.62839150428795</v>
      </c>
      <c r="H254" s="99">
        <v>0</v>
      </c>
      <c r="I254" s="99">
        <v>0</v>
      </c>
      <c r="J254" s="99">
        <v>1918.0952385067901</v>
      </c>
      <c r="K254" s="99">
        <v>0</v>
      </c>
      <c r="L254" s="99">
        <v>236.73631501942899</v>
      </c>
      <c r="M254" s="99">
        <v>224.01854443922599</v>
      </c>
      <c r="N254" s="99">
        <v>8680.6750556230509</v>
      </c>
      <c r="O254" s="99">
        <v>97.096909738145797</v>
      </c>
      <c r="P254" s="99">
        <v>0</v>
      </c>
      <c r="Q254" s="99">
        <v>13902.547255277599</v>
      </c>
      <c r="R254" s="99">
        <v>41.697230865713202</v>
      </c>
      <c r="S254" s="99">
        <v>0</v>
      </c>
      <c r="T254" s="99">
        <v>115.975156928413</v>
      </c>
      <c r="U254" s="99">
        <v>1973.3870626390001</v>
      </c>
      <c r="V254" s="99">
        <v>0</v>
      </c>
      <c r="W254" s="99">
        <v>912117.06720733596</v>
      </c>
      <c r="X254" s="99">
        <v>2171451.87808228</v>
      </c>
      <c r="Y254" s="99">
        <v>1142535.1654357901</v>
      </c>
      <c r="Z254" s="99">
        <v>139395.13392829901</v>
      </c>
      <c r="AA254" s="99">
        <v>0</v>
      </c>
      <c r="AB254" s="99">
        <v>0</v>
      </c>
      <c r="AC254" s="99">
        <v>710347.42131805397</v>
      </c>
      <c r="AD254" s="99">
        <v>0</v>
      </c>
      <c r="AE254" s="99">
        <v>28827.350080966899</v>
      </c>
      <c r="AF254" s="99">
        <v>33101.392650604197</v>
      </c>
      <c r="AG254" s="99">
        <v>1312458.54200745</v>
      </c>
      <c r="AH254" s="99">
        <v>4407.7142239212999</v>
      </c>
      <c r="AI254" s="99">
        <v>0</v>
      </c>
      <c r="AJ254" s="99">
        <v>1731087.8375244101</v>
      </c>
      <c r="AK254" s="99">
        <v>9738.5535778999292</v>
      </c>
      <c r="AL254" s="99">
        <v>0</v>
      </c>
      <c r="AM254" s="99">
        <v>24267.7324197292</v>
      </c>
      <c r="AN254" s="99">
        <v>721687.60162353504</v>
      </c>
      <c r="AO254" s="99">
        <v>0</v>
      </c>
      <c r="AP254" s="99">
        <v>7743731.6770629901</v>
      </c>
      <c r="AQ254" s="99">
        <v>17872835.280029301</v>
      </c>
      <c r="AR254" s="99">
        <v>9737662.7032470703</v>
      </c>
      <c r="AS254" s="99">
        <v>1043645.51689148</v>
      </c>
      <c r="AT254" s="99">
        <v>0</v>
      </c>
      <c r="AU254" s="99">
        <v>0</v>
      </c>
      <c r="AV254" s="99">
        <v>2222748.5332946801</v>
      </c>
      <c r="AW254" s="99">
        <v>0</v>
      </c>
      <c r="AX254" s="99">
        <v>221613.36241149899</v>
      </c>
      <c r="AY254" s="99">
        <v>261779.80293655401</v>
      </c>
      <c r="AZ254" s="99">
        <v>11135304.725708</v>
      </c>
      <c r="BA254" s="99">
        <v>37308.038973331502</v>
      </c>
      <c r="BB254" s="99">
        <v>0</v>
      </c>
      <c r="BC254" s="99">
        <v>13791912.786865201</v>
      </c>
      <c r="BD254" s="99">
        <v>71573.707373619094</v>
      </c>
      <c r="BE254" s="99">
        <v>0</v>
      </c>
      <c r="BF254" s="99">
        <v>195737.32269859299</v>
      </c>
      <c r="BG254" s="99">
        <v>2259742.3214416499</v>
      </c>
      <c r="BH254" s="99">
        <v>0</v>
      </c>
      <c r="BI254" s="99">
        <v>908657.23668670701</v>
      </c>
      <c r="BJ254" s="99">
        <v>2829308.6643981901</v>
      </c>
      <c r="BK254" s="99">
        <v>1532419.7837677</v>
      </c>
      <c r="BL254" s="99">
        <v>160654.692565918</v>
      </c>
      <c r="BM254" s="99">
        <v>0</v>
      </c>
      <c r="BN254" s="99">
        <v>0</v>
      </c>
      <c r="BO254" s="99">
        <v>0</v>
      </c>
      <c r="BP254" s="99">
        <v>0</v>
      </c>
      <c r="BQ254" s="99">
        <v>0</v>
      </c>
      <c r="BR254" s="99">
        <v>39826.831714630098</v>
      </c>
      <c r="BS254" s="99">
        <v>1466966.6046905499</v>
      </c>
      <c r="BT254" s="99">
        <v>7286.5040043592498</v>
      </c>
      <c r="BU254" s="99">
        <v>0</v>
      </c>
      <c r="BV254" s="99">
        <v>2233950.62072754</v>
      </c>
      <c r="BW254" s="99">
        <v>8489.1235893964804</v>
      </c>
      <c r="BX254" s="99">
        <v>0</v>
      </c>
      <c r="BY254" s="99">
        <v>0</v>
      </c>
      <c r="BZ254" s="99">
        <v>0</v>
      </c>
      <c r="CA254" s="99">
        <v>23150.3467669487</v>
      </c>
      <c r="CB254" s="99">
        <v>3084345.5444946298</v>
      </c>
      <c r="CC254" s="99">
        <v>25858469.2509766</v>
      </c>
      <c r="CD254" s="99">
        <v>3770550.0704040499</v>
      </c>
      <c r="CE254" s="99">
        <v>765.21247625350998</v>
      </c>
      <c r="CF254" s="99">
        <v>159428.089454651</v>
      </c>
      <c r="CG254" s="99">
        <v>1197535.94250488</v>
      </c>
      <c r="CH254" s="99">
        <v>159964.13931655901</v>
      </c>
      <c r="CI254" s="99">
        <v>23919.223470687899</v>
      </c>
      <c r="CJ254" s="99">
        <v>3240154.8287658701</v>
      </c>
      <c r="CK254" s="99">
        <v>27057768.746093798</v>
      </c>
      <c r="CL254" s="99">
        <v>3931790.1213684101</v>
      </c>
      <c r="CM254" s="188">
        <v>25866.918444395102</v>
      </c>
      <c r="CN254" s="188">
        <v>3997764.8720397898</v>
      </c>
      <c r="CO254" s="188">
        <v>29295178.677246101</v>
      </c>
      <c r="CP254" s="99">
        <v>3931790.1213684101</v>
      </c>
      <c r="CQ254" s="99">
        <v>625.72172822058201</v>
      </c>
      <c r="CR254" s="99">
        <v>128207.44021320299</v>
      </c>
      <c r="CS254" s="99">
        <v>954777.14224243199</v>
      </c>
      <c r="CT254" s="99">
        <v>151680.91683197001</v>
      </c>
      <c r="CU254" s="98">
        <v>14066.843346115</v>
      </c>
      <c r="CV254" s="98">
        <v>2564.9897902419998</v>
      </c>
    </row>
    <row r="255" spans="1:100" x14ac:dyDescent="0.2">
      <c r="A255" s="98" t="s">
        <v>55</v>
      </c>
      <c r="B255" s="100">
        <v>39600</v>
      </c>
      <c r="C255" s="99">
        <v>0</v>
      </c>
      <c r="D255" s="99">
        <v>8601.3538360595703</v>
      </c>
      <c r="E255" s="99">
        <v>14020.885442852999</v>
      </c>
      <c r="F255" s="99">
        <v>8431.4504778385199</v>
      </c>
      <c r="G255" s="99">
        <v>712.436258770525</v>
      </c>
      <c r="H255" s="99">
        <v>0</v>
      </c>
      <c r="I255" s="99">
        <v>0</v>
      </c>
      <c r="J255" s="99">
        <v>1989.34419311583</v>
      </c>
      <c r="K255" s="99">
        <v>0</v>
      </c>
      <c r="L255" s="99">
        <v>254.14917988888899</v>
      </c>
      <c r="M255" s="99">
        <v>209.29032720997901</v>
      </c>
      <c r="N255" s="99">
        <v>8735.3030421733893</v>
      </c>
      <c r="O255" s="99">
        <v>103.461954412982</v>
      </c>
      <c r="P255" s="99">
        <v>0</v>
      </c>
      <c r="Q255" s="99">
        <v>13571.418407797801</v>
      </c>
      <c r="R255" s="99">
        <v>43.961231739725903</v>
      </c>
      <c r="S255" s="99">
        <v>0</v>
      </c>
      <c r="T255" s="99">
        <v>94.244835924357204</v>
      </c>
      <c r="U255" s="99">
        <v>2028.85413266718</v>
      </c>
      <c r="V255" s="99">
        <v>0</v>
      </c>
      <c r="W255" s="99">
        <v>794790.15979003895</v>
      </c>
      <c r="X255" s="99">
        <v>2169874.6252136198</v>
      </c>
      <c r="Y255" s="99">
        <v>1152450.87867737</v>
      </c>
      <c r="Z255" s="99">
        <v>144619.51658439601</v>
      </c>
      <c r="AA255" s="99">
        <v>0</v>
      </c>
      <c r="AB255" s="99">
        <v>0</v>
      </c>
      <c r="AC255" s="99">
        <v>736530.65467071498</v>
      </c>
      <c r="AD255" s="99">
        <v>0</v>
      </c>
      <c r="AE255" s="99">
        <v>36208.372003078497</v>
      </c>
      <c r="AF255" s="99">
        <v>35731.629565239004</v>
      </c>
      <c r="AG255" s="99">
        <v>1301784.2080230699</v>
      </c>
      <c r="AH255" s="99">
        <v>4897.1783902049101</v>
      </c>
      <c r="AI255" s="99">
        <v>0</v>
      </c>
      <c r="AJ255" s="99">
        <v>1566667.9671936</v>
      </c>
      <c r="AK255" s="99">
        <v>10479.0168330669</v>
      </c>
      <c r="AL255" s="99">
        <v>0</v>
      </c>
      <c r="AM255" s="99">
        <v>18107.5392055511</v>
      </c>
      <c r="AN255" s="99">
        <v>742830.88463592494</v>
      </c>
      <c r="AO255" s="99">
        <v>0</v>
      </c>
      <c r="AP255" s="99">
        <v>6718436.0551757803</v>
      </c>
      <c r="AQ255" s="99">
        <v>18232804.534179699</v>
      </c>
      <c r="AR255" s="99">
        <v>10043575.9346924</v>
      </c>
      <c r="AS255" s="99">
        <v>1099856.0606841999</v>
      </c>
      <c r="AT255" s="99">
        <v>0</v>
      </c>
      <c r="AU255" s="99">
        <v>0</v>
      </c>
      <c r="AV255" s="99">
        <v>2349226.44744873</v>
      </c>
      <c r="AW255" s="99">
        <v>0</v>
      </c>
      <c r="AX255" s="99">
        <v>303720.32512664801</v>
      </c>
      <c r="AY255" s="99">
        <v>287249.41874694801</v>
      </c>
      <c r="AZ255" s="99">
        <v>11304777.7386475</v>
      </c>
      <c r="BA255" s="99">
        <v>41852.769282341003</v>
      </c>
      <c r="BB255" s="99">
        <v>0</v>
      </c>
      <c r="BC255" s="99">
        <v>13294270.0784912</v>
      </c>
      <c r="BD255" s="99">
        <v>77110.254280090303</v>
      </c>
      <c r="BE255" s="99">
        <v>0</v>
      </c>
      <c r="BF255" s="99">
        <v>140240.07293701201</v>
      </c>
      <c r="BG255" s="99">
        <v>2367624.52374268</v>
      </c>
      <c r="BH255" s="99">
        <v>0</v>
      </c>
      <c r="BI255" s="99">
        <v>850565.128257751</v>
      </c>
      <c r="BJ255" s="99">
        <v>2869299.7490539602</v>
      </c>
      <c r="BK255" s="99">
        <v>1570814.7490081801</v>
      </c>
      <c r="BL255" s="99">
        <v>165667.14520454401</v>
      </c>
      <c r="BM255" s="99">
        <v>0</v>
      </c>
      <c r="BN255" s="99">
        <v>0</v>
      </c>
      <c r="BO255" s="99">
        <v>0</v>
      </c>
      <c r="BP255" s="99">
        <v>0</v>
      </c>
      <c r="BQ255" s="99">
        <v>0</v>
      </c>
      <c r="BR255" s="99">
        <v>42139.175808429703</v>
      </c>
      <c r="BS255" s="99">
        <v>1472978.9788665799</v>
      </c>
      <c r="BT255" s="99">
        <v>8137.9755051135999</v>
      </c>
      <c r="BU255" s="99">
        <v>0</v>
      </c>
      <c r="BV255" s="99">
        <v>2178277.6750793499</v>
      </c>
      <c r="BW255" s="99">
        <v>8936.8028763532602</v>
      </c>
      <c r="BX255" s="99">
        <v>0</v>
      </c>
      <c r="BY255" s="99">
        <v>0</v>
      </c>
      <c r="BZ255" s="99">
        <v>0</v>
      </c>
      <c r="CA255" s="99">
        <v>22820.3587183952</v>
      </c>
      <c r="CB255" s="99">
        <v>2995720.3229675302</v>
      </c>
      <c r="CC255" s="99">
        <v>25005472.5942383</v>
      </c>
      <c r="CD255" s="99">
        <v>3712680.1240844699</v>
      </c>
      <c r="CE255" s="99">
        <v>791.57783911377203</v>
      </c>
      <c r="CF255" s="99">
        <v>160928.104574203</v>
      </c>
      <c r="CG255" s="99">
        <v>1220204.1239166299</v>
      </c>
      <c r="CH255" s="99">
        <v>166224.39724731399</v>
      </c>
      <c r="CI255" s="99">
        <v>23619.998212575902</v>
      </c>
      <c r="CJ255" s="99">
        <v>3147761.4484252902</v>
      </c>
      <c r="CK255" s="99">
        <v>26234464.6005859</v>
      </c>
      <c r="CL255" s="99">
        <v>3883616.3635253902</v>
      </c>
      <c r="CM255" s="188">
        <v>25615.167309761</v>
      </c>
      <c r="CN255" s="188">
        <v>3862533.1736145001</v>
      </c>
      <c r="CO255" s="188">
        <v>28565159.217041001</v>
      </c>
      <c r="CP255" s="99">
        <v>3883616.3635253902</v>
      </c>
      <c r="CQ255" s="99">
        <v>658.26214846968696</v>
      </c>
      <c r="CR255" s="99">
        <v>131564.18784332299</v>
      </c>
      <c r="CS255" s="99">
        <v>1000212.85985565</v>
      </c>
      <c r="CT255" s="99">
        <v>157346.80722999599</v>
      </c>
      <c r="CU255" s="98">
        <v>14144.726402683</v>
      </c>
      <c r="CV255" s="98">
        <v>2672.143127242</v>
      </c>
    </row>
    <row r="256" spans="1:100" x14ac:dyDescent="0.2">
      <c r="A256" s="98" t="s">
        <v>55</v>
      </c>
      <c r="B256" s="100">
        <v>39692</v>
      </c>
      <c r="C256" s="99">
        <v>0</v>
      </c>
      <c r="D256" s="99">
        <v>10177.7657283545</v>
      </c>
      <c r="E256" s="99">
        <v>13894.1057893038</v>
      </c>
      <c r="F256" s="99">
        <v>8412.6390861272794</v>
      </c>
      <c r="G256" s="99">
        <v>755.95413935929503</v>
      </c>
      <c r="H256" s="99">
        <v>0</v>
      </c>
      <c r="I256" s="99">
        <v>0</v>
      </c>
      <c r="J256" s="99">
        <v>2048.51990962029</v>
      </c>
      <c r="K256" s="99">
        <v>0</v>
      </c>
      <c r="L256" s="99">
        <v>207.614213839173</v>
      </c>
      <c r="M256" s="99">
        <v>204.53287179395599</v>
      </c>
      <c r="N256" s="99">
        <v>8710.4065624475497</v>
      </c>
      <c r="O256" s="99">
        <v>106.955097108148</v>
      </c>
      <c r="P256" s="99">
        <v>0</v>
      </c>
      <c r="Q256" s="99">
        <v>14697.618747472799</v>
      </c>
      <c r="R256" s="99">
        <v>44.883767055813202</v>
      </c>
      <c r="S256" s="99">
        <v>0</v>
      </c>
      <c r="T256" s="99">
        <v>74.651213307865007</v>
      </c>
      <c r="U256" s="99">
        <v>2085.4910975694702</v>
      </c>
      <c r="V256" s="99">
        <v>0</v>
      </c>
      <c r="W256" s="99">
        <v>1075838.3349456801</v>
      </c>
      <c r="X256" s="99">
        <v>2109332.6435852102</v>
      </c>
      <c r="Y256" s="99">
        <v>1118290.6853179899</v>
      </c>
      <c r="Z256" s="99">
        <v>150127.87999343901</v>
      </c>
      <c r="AA256" s="99">
        <v>0</v>
      </c>
      <c r="AB256" s="99">
        <v>0</v>
      </c>
      <c r="AC256" s="99">
        <v>756549.53020477295</v>
      </c>
      <c r="AD256" s="99">
        <v>0</v>
      </c>
      <c r="AE256" s="99">
        <v>38433.733211040497</v>
      </c>
      <c r="AF256" s="99">
        <v>34880.739707469897</v>
      </c>
      <c r="AG256" s="99">
        <v>1268177.3138580299</v>
      </c>
      <c r="AH256" s="99">
        <v>5369.1970438361204</v>
      </c>
      <c r="AI256" s="99">
        <v>0</v>
      </c>
      <c r="AJ256" s="99">
        <v>1830119.42599487</v>
      </c>
      <c r="AK256" s="99">
        <v>9636.0289509296399</v>
      </c>
      <c r="AL256" s="99">
        <v>0</v>
      </c>
      <c r="AM256" s="99">
        <v>16640.420859098402</v>
      </c>
      <c r="AN256" s="99">
        <v>764682.92125701904</v>
      </c>
      <c r="AO256" s="99">
        <v>0</v>
      </c>
      <c r="AP256" s="99">
        <v>9166097.4158935491</v>
      </c>
      <c r="AQ256" s="99">
        <v>17817321.369872998</v>
      </c>
      <c r="AR256" s="99">
        <v>9787321.2755127009</v>
      </c>
      <c r="AS256" s="99">
        <v>1146341.4317321801</v>
      </c>
      <c r="AT256" s="99">
        <v>0</v>
      </c>
      <c r="AU256" s="99">
        <v>0</v>
      </c>
      <c r="AV256" s="99">
        <v>2452948.4496459998</v>
      </c>
      <c r="AW256" s="99">
        <v>0</v>
      </c>
      <c r="AX256" s="99">
        <v>316904.42444610602</v>
      </c>
      <c r="AY256" s="99">
        <v>282666.562213898</v>
      </c>
      <c r="AZ256" s="99">
        <v>11042029.948242201</v>
      </c>
      <c r="BA256" s="99">
        <v>44504.823246955901</v>
      </c>
      <c r="BB256" s="99">
        <v>0</v>
      </c>
      <c r="BC256" s="99">
        <v>15192915.2651367</v>
      </c>
      <c r="BD256" s="99">
        <v>72038.747146606402</v>
      </c>
      <c r="BE256" s="99">
        <v>0</v>
      </c>
      <c r="BF256" s="99">
        <v>126115.648821831</v>
      </c>
      <c r="BG256" s="99">
        <v>2480531.5197143601</v>
      </c>
      <c r="BH256" s="99">
        <v>0</v>
      </c>
      <c r="BI256" s="99">
        <v>1092444.69625854</v>
      </c>
      <c r="BJ256" s="99">
        <v>2868419.4106445299</v>
      </c>
      <c r="BK256" s="99">
        <v>1574724.8977966299</v>
      </c>
      <c r="BL256" s="99">
        <v>176003.18871879601</v>
      </c>
      <c r="BM256" s="99">
        <v>0</v>
      </c>
      <c r="BN256" s="99">
        <v>0</v>
      </c>
      <c r="BO256" s="99">
        <v>0</v>
      </c>
      <c r="BP256" s="99">
        <v>0</v>
      </c>
      <c r="BQ256" s="99">
        <v>0</v>
      </c>
      <c r="BR256" s="99">
        <v>40376.849044322997</v>
      </c>
      <c r="BS256" s="99">
        <v>1466886.1438293499</v>
      </c>
      <c r="BT256" s="99">
        <v>8633.3620398044604</v>
      </c>
      <c r="BU256" s="99">
        <v>0</v>
      </c>
      <c r="BV256" s="99">
        <v>2437932.3677063002</v>
      </c>
      <c r="BW256" s="99">
        <v>8347.6587456464804</v>
      </c>
      <c r="BX256" s="99">
        <v>0</v>
      </c>
      <c r="BY256" s="99">
        <v>0</v>
      </c>
      <c r="BZ256" s="99">
        <v>0</v>
      </c>
      <c r="CA256" s="99">
        <v>23980.844724655199</v>
      </c>
      <c r="CB256" s="99">
        <v>3184023.8945922898</v>
      </c>
      <c r="CC256" s="99">
        <v>26872176.259765599</v>
      </c>
      <c r="CD256" s="99">
        <v>3944011.8453369099</v>
      </c>
      <c r="CE256" s="99">
        <v>822.09807515144303</v>
      </c>
      <c r="CF256" s="99">
        <v>163469.38004493699</v>
      </c>
      <c r="CG256" s="99">
        <v>1259268.8483734101</v>
      </c>
      <c r="CH256" s="99">
        <v>176153.33436203</v>
      </c>
      <c r="CI256" s="99">
        <v>24798.399214267702</v>
      </c>
      <c r="CJ256" s="99">
        <v>3347616.4249877902</v>
      </c>
      <c r="CK256" s="99">
        <v>28128737.847412098</v>
      </c>
      <c r="CL256" s="99">
        <v>4110505.7605896001</v>
      </c>
      <c r="CM256" s="188">
        <v>26842.6412324905</v>
      </c>
      <c r="CN256" s="188">
        <v>4101415.2182006799</v>
      </c>
      <c r="CO256" s="188">
        <v>30602114.549804699</v>
      </c>
      <c r="CP256" s="99">
        <v>4110505.7605896001</v>
      </c>
      <c r="CQ256" s="99">
        <v>701.67062560468901</v>
      </c>
      <c r="CR256" s="99">
        <v>137861.908994675</v>
      </c>
      <c r="CS256" s="99">
        <v>1056500.9922943099</v>
      </c>
      <c r="CT256" s="99">
        <v>167809.48086357099</v>
      </c>
      <c r="CU256" s="98">
        <v>13988.247457515999</v>
      </c>
      <c r="CV256" s="98">
        <v>2761.8115814369999</v>
      </c>
    </row>
    <row r="257" spans="1:100" x14ac:dyDescent="0.2">
      <c r="A257" s="98" t="s">
        <v>55</v>
      </c>
      <c r="B257" s="100">
        <v>39783</v>
      </c>
      <c r="C257" s="99">
        <v>0</v>
      </c>
      <c r="D257" s="99">
        <v>10324.0656890869</v>
      </c>
      <c r="E257" s="99">
        <v>13642.2361472845</v>
      </c>
      <c r="F257" s="99">
        <v>8347.7541539669</v>
      </c>
      <c r="G257" s="99">
        <v>803.48526186495997</v>
      </c>
      <c r="H257" s="99">
        <v>0</v>
      </c>
      <c r="I257" s="99">
        <v>0</v>
      </c>
      <c r="J257" s="99">
        <v>2079.60059195757</v>
      </c>
      <c r="K257" s="99">
        <v>0</v>
      </c>
      <c r="L257" s="99">
        <v>307.91191622242297</v>
      </c>
      <c r="M257" s="99">
        <v>208.27025459892999</v>
      </c>
      <c r="N257" s="99">
        <v>8567.0776987075806</v>
      </c>
      <c r="O257" s="99">
        <v>118.00436157733201</v>
      </c>
      <c r="P257" s="99">
        <v>0</v>
      </c>
      <c r="Q257" s="99">
        <v>14807.8808047771</v>
      </c>
      <c r="R257" s="99">
        <v>45.6629390297458</v>
      </c>
      <c r="S257" s="99">
        <v>0</v>
      </c>
      <c r="T257" s="99">
        <v>17.4790162723511</v>
      </c>
      <c r="U257" s="99">
        <v>2114.2020012736298</v>
      </c>
      <c r="V257" s="99">
        <v>0</v>
      </c>
      <c r="W257" s="99">
        <v>1012050.74651337</v>
      </c>
      <c r="X257" s="99">
        <v>2059762.29804993</v>
      </c>
      <c r="Y257" s="99">
        <v>1092257.7724609401</v>
      </c>
      <c r="Z257" s="99">
        <v>161143.15753746001</v>
      </c>
      <c r="AA257" s="99">
        <v>0</v>
      </c>
      <c r="AB257" s="99">
        <v>0</v>
      </c>
      <c r="AC257" s="99">
        <v>756170.04496765102</v>
      </c>
      <c r="AD257" s="99">
        <v>0</v>
      </c>
      <c r="AE257" s="99">
        <v>36386.191412925698</v>
      </c>
      <c r="AF257" s="99">
        <v>34738.209803104401</v>
      </c>
      <c r="AG257" s="99">
        <v>1221610.69398499</v>
      </c>
      <c r="AH257" s="99">
        <v>5591.4823385477102</v>
      </c>
      <c r="AI257" s="99">
        <v>0</v>
      </c>
      <c r="AJ257" s="99">
        <v>1779994.20533752</v>
      </c>
      <c r="AK257" s="99">
        <v>10094.2366861105</v>
      </c>
      <c r="AL257" s="99">
        <v>0</v>
      </c>
      <c r="AM257" s="99">
        <v>3027.0014132261299</v>
      </c>
      <c r="AN257" s="99">
        <v>770122.39086914097</v>
      </c>
      <c r="AO257" s="99">
        <v>0</v>
      </c>
      <c r="AP257" s="99">
        <v>8701140.7252197303</v>
      </c>
      <c r="AQ257" s="99">
        <v>17480202.041503899</v>
      </c>
      <c r="AR257" s="99">
        <v>9611744.26489258</v>
      </c>
      <c r="AS257" s="99">
        <v>1235863.93867493</v>
      </c>
      <c r="AT257" s="99">
        <v>0</v>
      </c>
      <c r="AU257" s="99">
        <v>0</v>
      </c>
      <c r="AV257" s="99">
        <v>2515450.93667603</v>
      </c>
      <c r="AW257" s="99">
        <v>0</v>
      </c>
      <c r="AX257" s="99">
        <v>298054.75868606602</v>
      </c>
      <c r="AY257" s="99">
        <v>282047.22251892101</v>
      </c>
      <c r="AZ257" s="99">
        <v>10701197.5158691</v>
      </c>
      <c r="BA257" s="99">
        <v>48028.5674419403</v>
      </c>
      <c r="BB257" s="99">
        <v>0</v>
      </c>
      <c r="BC257" s="99">
        <v>14872001.4294434</v>
      </c>
      <c r="BD257" s="99">
        <v>73635.039771080003</v>
      </c>
      <c r="BE257" s="99">
        <v>0</v>
      </c>
      <c r="BF257" s="99">
        <v>27009.007724523501</v>
      </c>
      <c r="BG257" s="99">
        <v>2543193.9402465802</v>
      </c>
      <c r="BH257" s="99">
        <v>0</v>
      </c>
      <c r="BI257" s="99">
        <v>1148841.69316101</v>
      </c>
      <c r="BJ257" s="99">
        <v>2803684.5625610398</v>
      </c>
      <c r="BK257" s="99">
        <v>1547427.04104614</v>
      </c>
      <c r="BL257" s="99">
        <v>187993.630756378</v>
      </c>
      <c r="BM257" s="99">
        <v>0</v>
      </c>
      <c r="BN257" s="99">
        <v>0</v>
      </c>
      <c r="BO257" s="99">
        <v>0</v>
      </c>
      <c r="BP257" s="99">
        <v>0</v>
      </c>
      <c r="BQ257" s="99">
        <v>0</v>
      </c>
      <c r="BR257" s="99">
        <v>41481.328962326101</v>
      </c>
      <c r="BS257" s="99">
        <v>1411897.6696472201</v>
      </c>
      <c r="BT257" s="99">
        <v>9322.9423036575299</v>
      </c>
      <c r="BU257" s="99">
        <v>0</v>
      </c>
      <c r="BV257" s="99">
        <v>2535262.6914672898</v>
      </c>
      <c r="BW257" s="99">
        <v>8580.7455352544803</v>
      </c>
      <c r="BX257" s="99">
        <v>0</v>
      </c>
      <c r="BY257" s="99">
        <v>0</v>
      </c>
      <c r="BZ257" s="99">
        <v>0</v>
      </c>
      <c r="CA257" s="99">
        <v>23890.225416898698</v>
      </c>
      <c r="CB257" s="99">
        <v>3056884.22937012</v>
      </c>
      <c r="CC257" s="99">
        <v>26093607.407470699</v>
      </c>
      <c r="CD257" s="99">
        <v>3987383.3064880399</v>
      </c>
      <c r="CE257" s="99">
        <v>813.15064206719398</v>
      </c>
      <c r="CF257" s="99">
        <v>163349.09761238101</v>
      </c>
      <c r="CG257" s="99">
        <v>1256317.1736908001</v>
      </c>
      <c r="CH257" s="99">
        <v>187920.36456680301</v>
      </c>
      <c r="CI257" s="99">
        <v>24699.2350776196</v>
      </c>
      <c r="CJ257" s="99">
        <v>3234030.3157958998</v>
      </c>
      <c r="CK257" s="99">
        <v>27351647.630859401</v>
      </c>
      <c r="CL257" s="99">
        <v>4177054.0353393601</v>
      </c>
      <c r="CM257" s="188">
        <v>26778.706017255801</v>
      </c>
      <c r="CN257" s="188">
        <v>4007398.5700378399</v>
      </c>
      <c r="CO257" s="188">
        <v>29968704.550048798</v>
      </c>
      <c r="CP257" s="99">
        <v>4177054.0353393601</v>
      </c>
      <c r="CQ257" s="99">
        <v>746.82901255041395</v>
      </c>
      <c r="CR257" s="99">
        <v>148154.09779357901</v>
      </c>
      <c r="CS257" s="99">
        <v>1138335.8129730199</v>
      </c>
      <c r="CT257" s="99">
        <v>179321.24975967401</v>
      </c>
      <c r="CU257" s="98">
        <v>13686.695306915</v>
      </c>
      <c r="CV257" s="98">
        <v>2846.837763514</v>
      </c>
    </row>
    <row r="258" spans="1:100" x14ac:dyDescent="0.2">
      <c r="A258" s="98" t="s">
        <v>55</v>
      </c>
      <c r="B258" s="100">
        <v>39873</v>
      </c>
      <c r="C258" s="99">
        <v>0</v>
      </c>
      <c r="D258" s="99">
        <v>10631.0037437677</v>
      </c>
      <c r="E258" s="99">
        <v>13585.6666224003</v>
      </c>
      <c r="F258" s="99">
        <v>8420.2863731384296</v>
      </c>
      <c r="G258" s="99">
        <v>834.21948729455505</v>
      </c>
      <c r="H258" s="99">
        <v>0</v>
      </c>
      <c r="I258" s="99">
        <v>0</v>
      </c>
      <c r="J258" s="99">
        <v>2130.9747927486901</v>
      </c>
      <c r="K258" s="99">
        <v>0</v>
      </c>
      <c r="L258" s="99">
        <v>215.07579271122799</v>
      </c>
      <c r="M258" s="99">
        <v>214.978570610285</v>
      </c>
      <c r="N258" s="99">
        <v>8488.4136284589804</v>
      </c>
      <c r="O258" s="99">
        <v>127.126881822012</v>
      </c>
      <c r="P258" s="99">
        <v>0</v>
      </c>
      <c r="Q258" s="99">
        <v>15126.839969635001</v>
      </c>
      <c r="R258" s="99">
        <v>53.069202919956297</v>
      </c>
      <c r="S258" s="99">
        <v>0</v>
      </c>
      <c r="T258" s="99">
        <v>28.597601159941402</v>
      </c>
      <c r="U258" s="99">
        <v>2160.4560599327101</v>
      </c>
      <c r="V258" s="99">
        <v>0</v>
      </c>
      <c r="W258" s="99">
        <v>1056934.6727294901</v>
      </c>
      <c r="X258" s="99">
        <v>1996636.4033966099</v>
      </c>
      <c r="Y258" s="99">
        <v>1069992.3525238</v>
      </c>
      <c r="Z258" s="99">
        <v>165620.666225433</v>
      </c>
      <c r="AA258" s="99">
        <v>0</v>
      </c>
      <c r="AB258" s="99">
        <v>0</v>
      </c>
      <c r="AC258" s="99">
        <v>777682.29046630894</v>
      </c>
      <c r="AD258" s="99">
        <v>0</v>
      </c>
      <c r="AE258" s="99">
        <v>37294.279026508302</v>
      </c>
      <c r="AF258" s="99">
        <v>37052.156718730897</v>
      </c>
      <c r="AG258" s="99">
        <v>1182356.3938903799</v>
      </c>
      <c r="AH258" s="99">
        <v>5439.2542153000804</v>
      </c>
      <c r="AI258" s="99">
        <v>0</v>
      </c>
      <c r="AJ258" s="99">
        <v>1770574.07415771</v>
      </c>
      <c r="AK258" s="99">
        <v>10722.302425146099</v>
      </c>
      <c r="AL258" s="99">
        <v>0</v>
      </c>
      <c r="AM258" s="99">
        <v>4554.7165647745096</v>
      </c>
      <c r="AN258" s="99">
        <v>783710.17272186303</v>
      </c>
      <c r="AO258" s="99">
        <v>0</v>
      </c>
      <c r="AP258" s="99">
        <v>9151392.66723633</v>
      </c>
      <c r="AQ258" s="99">
        <v>17051922.572265599</v>
      </c>
      <c r="AR258" s="99">
        <v>9428261.5135497991</v>
      </c>
      <c r="AS258" s="99">
        <v>1273138.80328369</v>
      </c>
      <c r="AT258" s="99">
        <v>0</v>
      </c>
      <c r="AU258" s="99">
        <v>0</v>
      </c>
      <c r="AV258" s="99">
        <v>2595174.5240783701</v>
      </c>
      <c r="AW258" s="99">
        <v>0</v>
      </c>
      <c r="AX258" s="99">
        <v>291639.88327026402</v>
      </c>
      <c r="AY258" s="99">
        <v>302465.06535720802</v>
      </c>
      <c r="AZ258" s="99">
        <v>10387591.55896</v>
      </c>
      <c r="BA258" s="99">
        <v>46911.282090187102</v>
      </c>
      <c r="BB258" s="99">
        <v>0</v>
      </c>
      <c r="BC258" s="99">
        <v>15086251.4232178</v>
      </c>
      <c r="BD258" s="99">
        <v>79511.820483207703</v>
      </c>
      <c r="BE258" s="99">
        <v>0</v>
      </c>
      <c r="BF258" s="99">
        <v>41848.926983833298</v>
      </c>
      <c r="BG258" s="99">
        <v>2617973.25073242</v>
      </c>
      <c r="BH258" s="99">
        <v>0</v>
      </c>
      <c r="BI258" s="99">
        <v>1146880.2572021501</v>
      </c>
      <c r="BJ258" s="99">
        <v>2776227.1537780799</v>
      </c>
      <c r="BK258" s="99">
        <v>1534550.7719421401</v>
      </c>
      <c r="BL258" s="99">
        <v>175789.426677704</v>
      </c>
      <c r="BM258" s="99">
        <v>0</v>
      </c>
      <c r="BN258" s="99">
        <v>0</v>
      </c>
      <c r="BO258" s="99">
        <v>0</v>
      </c>
      <c r="BP258" s="99">
        <v>0</v>
      </c>
      <c r="BQ258" s="99">
        <v>0</v>
      </c>
      <c r="BR258" s="99">
        <v>43317.565804004698</v>
      </c>
      <c r="BS258" s="99">
        <v>1375465.3848266599</v>
      </c>
      <c r="BT258" s="99">
        <v>9148.8075071573294</v>
      </c>
      <c r="BU258" s="99">
        <v>0</v>
      </c>
      <c r="BV258" s="99">
        <v>2474016.32348633</v>
      </c>
      <c r="BW258" s="99">
        <v>9098.0669744014704</v>
      </c>
      <c r="BX258" s="99">
        <v>0</v>
      </c>
      <c r="BY258" s="99">
        <v>0</v>
      </c>
      <c r="BZ258" s="99">
        <v>0</v>
      </c>
      <c r="CA258" s="99">
        <v>24214.634139061</v>
      </c>
      <c r="CB258" s="99">
        <v>3060638.7307128902</v>
      </c>
      <c r="CC258" s="99">
        <v>26049201.291015599</v>
      </c>
      <c r="CD258" s="99">
        <v>3921036.1162414602</v>
      </c>
      <c r="CE258" s="99">
        <v>846.49029069393896</v>
      </c>
      <c r="CF258" s="99">
        <v>168222.46783638</v>
      </c>
      <c r="CG258" s="99">
        <v>1288325.7033844001</v>
      </c>
      <c r="CH258" s="99">
        <v>175448.951076508</v>
      </c>
      <c r="CI258" s="99">
        <v>25066.402962923101</v>
      </c>
      <c r="CJ258" s="99">
        <v>3217489.1614379901</v>
      </c>
      <c r="CK258" s="99">
        <v>27339050.214843798</v>
      </c>
      <c r="CL258" s="99">
        <v>4099161.4611206101</v>
      </c>
      <c r="CM258" s="188">
        <v>27193.5470683575</v>
      </c>
      <c r="CN258" s="188">
        <v>3986894.4599609398</v>
      </c>
      <c r="CO258" s="188">
        <v>29929146.009277299</v>
      </c>
      <c r="CP258" s="99">
        <v>4099161.4611206101</v>
      </c>
      <c r="CQ258" s="99">
        <v>773.16550818085705</v>
      </c>
      <c r="CR258" s="99">
        <v>152763.33989143401</v>
      </c>
      <c r="CS258" s="99">
        <v>1172372.8505859401</v>
      </c>
      <c r="CT258" s="99">
        <v>166210.899776459</v>
      </c>
      <c r="CU258" s="98">
        <v>13631.351732700999</v>
      </c>
      <c r="CV258" s="98">
        <v>2931.347437161</v>
      </c>
    </row>
    <row r="259" spans="1:100" x14ac:dyDescent="0.2">
      <c r="A259" s="98" t="s">
        <v>55</v>
      </c>
      <c r="B259" s="100">
        <v>39965</v>
      </c>
      <c r="C259" s="99">
        <v>0</v>
      </c>
      <c r="D259" s="99">
        <v>10601.9794192314</v>
      </c>
      <c r="E259" s="99">
        <v>13407.512223601299</v>
      </c>
      <c r="F259" s="99">
        <v>8373.5729691982306</v>
      </c>
      <c r="G259" s="99">
        <v>872.08109819889103</v>
      </c>
      <c r="H259" s="99">
        <v>0</v>
      </c>
      <c r="I259" s="99">
        <v>0</v>
      </c>
      <c r="J259" s="99">
        <v>2191.0687276423</v>
      </c>
      <c r="K259" s="99">
        <v>0</v>
      </c>
      <c r="L259" s="99">
        <v>213.26123295165601</v>
      </c>
      <c r="M259" s="99">
        <v>212.01135657727701</v>
      </c>
      <c r="N259" s="99">
        <v>8366.0148365497607</v>
      </c>
      <c r="O259" s="99">
        <v>117.831670303829</v>
      </c>
      <c r="P259" s="99">
        <v>0</v>
      </c>
      <c r="Q259" s="99">
        <v>15253.161039709999</v>
      </c>
      <c r="R259" s="99">
        <v>46.958588449284399</v>
      </c>
      <c r="S259" s="99">
        <v>0</v>
      </c>
      <c r="T259" s="99">
        <v>55.728710924740902</v>
      </c>
      <c r="U259" s="99">
        <v>2211.8774221837498</v>
      </c>
      <c r="V259" s="99">
        <v>0</v>
      </c>
      <c r="W259" s="99">
        <v>1000300.97640228</v>
      </c>
      <c r="X259" s="99">
        <v>1949445.43093872</v>
      </c>
      <c r="Y259" s="99">
        <v>1048759.4189605699</v>
      </c>
      <c r="Z259" s="99">
        <v>168665.80004119899</v>
      </c>
      <c r="AA259" s="99">
        <v>0</v>
      </c>
      <c r="AB259" s="99">
        <v>0</v>
      </c>
      <c r="AC259" s="99">
        <v>789593.70413970901</v>
      </c>
      <c r="AD259" s="99">
        <v>0</v>
      </c>
      <c r="AE259" s="99">
        <v>36550.025290012403</v>
      </c>
      <c r="AF259" s="99">
        <v>34109.566686630198</v>
      </c>
      <c r="AG259" s="99">
        <v>1143983.74343872</v>
      </c>
      <c r="AH259" s="99">
        <v>5307.5852228999101</v>
      </c>
      <c r="AI259" s="99">
        <v>0</v>
      </c>
      <c r="AJ259" s="99">
        <v>1747321.8675842299</v>
      </c>
      <c r="AK259" s="99">
        <v>9852.8674384355509</v>
      </c>
      <c r="AL259" s="99">
        <v>0</v>
      </c>
      <c r="AM259" s="99">
        <v>10190.303243160201</v>
      </c>
      <c r="AN259" s="99">
        <v>792998.26281738305</v>
      </c>
      <c r="AO259" s="99">
        <v>0</v>
      </c>
      <c r="AP259" s="99">
        <v>8664254.7473144494</v>
      </c>
      <c r="AQ259" s="99">
        <v>16651258.0229492</v>
      </c>
      <c r="AR259" s="99">
        <v>9296755.05932617</v>
      </c>
      <c r="AS259" s="99">
        <v>1304378.5185394301</v>
      </c>
      <c r="AT259" s="99">
        <v>0</v>
      </c>
      <c r="AU259" s="99">
        <v>0</v>
      </c>
      <c r="AV259" s="99">
        <v>2666862.0687255901</v>
      </c>
      <c r="AW259" s="99">
        <v>0</v>
      </c>
      <c r="AX259" s="99">
        <v>317092.91132354701</v>
      </c>
      <c r="AY259" s="99">
        <v>279733.03334426897</v>
      </c>
      <c r="AZ259" s="99">
        <v>10122947.1166992</v>
      </c>
      <c r="BA259" s="99">
        <v>45840.639310359998</v>
      </c>
      <c r="BB259" s="99">
        <v>0</v>
      </c>
      <c r="BC259" s="99">
        <v>14690737.331176801</v>
      </c>
      <c r="BD259" s="99">
        <v>73676.7692813873</v>
      </c>
      <c r="BE259" s="99">
        <v>0</v>
      </c>
      <c r="BF259" s="99">
        <v>83372.021895408601</v>
      </c>
      <c r="BG259" s="99">
        <v>2676264.8353576702</v>
      </c>
      <c r="BH259" s="99">
        <v>0</v>
      </c>
      <c r="BI259" s="99">
        <v>1261774.9838867199</v>
      </c>
      <c r="BJ259" s="99">
        <v>2719769.4665527302</v>
      </c>
      <c r="BK259" s="99">
        <v>1536488.1140441899</v>
      </c>
      <c r="BL259" s="99">
        <v>179677.506612778</v>
      </c>
      <c r="BM259" s="99">
        <v>0</v>
      </c>
      <c r="BN259" s="99">
        <v>0</v>
      </c>
      <c r="BO259" s="99">
        <v>0</v>
      </c>
      <c r="BP259" s="99">
        <v>0</v>
      </c>
      <c r="BQ259" s="99">
        <v>0</v>
      </c>
      <c r="BR259" s="99">
        <v>41449.466246128097</v>
      </c>
      <c r="BS259" s="99">
        <v>1340642.1686096201</v>
      </c>
      <c r="BT259" s="99">
        <v>8921.2458423376102</v>
      </c>
      <c r="BU259" s="99">
        <v>0</v>
      </c>
      <c r="BV259" s="99">
        <v>2576468.4203796401</v>
      </c>
      <c r="BW259" s="99">
        <v>8530.2634370326996</v>
      </c>
      <c r="BX259" s="99">
        <v>0</v>
      </c>
      <c r="BY259" s="99">
        <v>0</v>
      </c>
      <c r="BZ259" s="99">
        <v>0</v>
      </c>
      <c r="CA259" s="99">
        <v>24147.618026495002</v>
      </c>
      <c r="CB259" s="99">
        <v>2954561.72229004</v>
      </c>
      <c r="CC259" s="99">
        <v>25595658.7880859</v>
      </c>
      <c r="CD259" s="99">
        <v>3961664.1163024898</v>
      </c>
      <c r="CE259" s="99">
        <v>909.01246150582995</v>
      </c>
      <c r="CF259" s="99">
        <v>176932.25400543201</v>
      </c>
      <c r="CG259" s="99">
        <v>1367147.1712341299</v>
      </c>
      <c r="CH259" s="99">
        <v>179789.03357696501</v>
      </c>
      <c r="CI259" s="99">
        <v>25061.812146902099</v>
      </c>
      <c r="CJ259" s="99">
        <v>3127427.7662048298</v>
      </c>
      <c r="CK259" s="99">
        <v>26969014.740966801</v>
      </c>
      <c r="CL259" s="99">
        <v>4148192.4869384798</v>
      </c>
      <c r="CM259" s="188">
        <v>27236.447329521201</v>
      </c>
      <c r="CN259" s="188">
        <v>3942855.2736206101</v>
      </c>
      <c r="CO259" s="188">
        <v>29603104.302734401</v>
      </c>
      <c r="CP259" s="99">
        <v>4148192.4869384798</v>
      </c>
      <c r="CQ259" s="99">
        <v>814.26922856271301</v>
      </c>
      <c r="CR259" s="99">
        <v>157090.78047561599</v>
      </c>
      <c r="CS259" s="99">
        <v>1211626.20866394</v>
      </c>
      <c r="CT259" s="99">
        <v>171158.84272575399</v>
      </c>
      <c r="CU259" s="98">
        <v>13470.529670996</v>
      </c>
      <c r="CV259" s="98">
        <v>3028.4421282859998</v>
      </c>
    </row>
    <row r="260" spans="1:100" x14ac:dyDescent="0.2">
      <c r="A260" s="98" t="s">
        <v>55</v>
      </c>
      <c r="B260" s="100">
        <v>40057</v>
      </c>
      <c r="C260" s="99">
        <v>0</v>
      </c>
      <c r="D260" s="99">
        <v>11409.855169177101</v>
      </c>
      <c r="E260" s="99">
        <v>13446.1070921421</v>
      </c>
      <c r="F260" s="99">
        <v>8427.4697421789206</v>
      </c>
      <c r="G260" s="99">
        <v>921.82990369200695</v>
      </c>
      <c r="H260" s="99">
        <v>0</v>
      </c>
      <c r="I260" s="99">
        <v>0</v>
      </c>
      <c r="J260" s="99">
        <v>2253.7600454389999</v>
      </c>
      <c r="K260" s="99">
        <v>0</v>
      </c>
      <c r="L260" s="99">
        <v>269.36050197109603</v>
      </c>
      <c r="M260" s="99">
        <v>216.05495148152099</v>
      </c>
      <c r="N260" s="99">
        <v>8323.4219458103198</v>
      </c>
      <c r="O260" s="99">
        <v>116.036190258339</v>
      </c>
      <c r="P260" s="99">
        <v>0</v>
      </c>
      <c r="Q260" s="99">
        <v>15879.9952914715</v>
      </c>
      <c r="R260" s="99">
        <v>41.8235102114268</v>
      </c>
      <c r="S260" s="99">
        <v>0</v>
      </c>
      <c r="T260" s="99">
        <v>39.325279288459598</v>
      </c>
      <c r="U260" s="99">
        <v>2280.0879581868599</v>
      </c>
      <c r="V260" s="99">
        <v>0</v>
      </c>
      <c r="W260" s="99">
        <v>1141281.4203949</v>
      </c>
      <c r="X260" s="99">
        <v>1927763.9691925</v>
      </c>
      <c r="Y260" s="99">
        <v>1032511.2675705</v>
      </c>
      <c r="Z260" s="99">
        <v>177572.213708878</v>
      </c>
      <c r="AA260" s="99">
        <v>0</v>
      </c>
      <c r="AB260" s="99">
        <v>0</v>
      </c>
      <c r="AC260" s="99">
        <v>811428.62498474098</v>
      </c>
      <c r="AD260" s="99">
        <v>0</v>
      </c>
      <c r="AE260" s="99">
        <v>40092.944295883201</v>
      </c>
      <c r="AF260" s="99">
        <v>36054.707350730903</v>
      </c>
      <c r="AG260" s="99">
        <v>1118362.75566101</v>
      </c>
      <c r="AH260" s="99">
        <v>5244.6062840223303</v>
      </c>
      <c r="AI260" s="99">
        <v>0</v>
      </c>
      <c r="AJ260" s="99">
        <v>1859086.8459930399</v>
      </c>
      <c r="AK260" s="99">
        <v>8791.6346614360791</v>
      </c>
      <c r="AL260" s="99">
        <v>0</v>
      </c>
      <c r="AM260" s="99">
        <v>8436.77455973625</v>
      </c>
      <c r="AN260" s="99">
        <v>816177.37072753895</v>
      </c>
      <c r="AO260" s="99">
        <v>0</v>
      </c>
      <c r="AP260" s="99">
        <v>9966546.4252929706</v>
      </c>
      <c r="AQ260" s="99">
        <v>16529885.699585</v>
      </c>
      <c r="AR260" s="99">
        <v>9196368.5134277306</v>
      </c>
      <c r="AS260" s="99">
        <v>1372230.1686096201</v>
      </c>
      <c r="AT260" s="99">
        <v>0</v>
      </c>
      <c r="AU260" s="99">
        <v>0</v>
      </c>
      <c r="AV260" s="99">
        <v>2773541.9387512198</v>
      </c>
      <c r="AW260" s="99">
        <v>0</v>
      </c>
      <c r="AX260" s="99">
        <v>291694.10929489101</v>
      </c>
      <c r="AY260" s="99">
        <v>298216.90485763602</v>
      </c>
      <c r="AZ260" s="99">
        <v>9905547.3676757794</v>
      </c>
      <c r="BA260" s="99">
        <v>44944.656735897101</v>
      </c>
      <c r="BB260" s="99">
        <v>0</v>
      </c>
      <c r="BC260" s="99">
        <v>15819527.307373</v>
      </c>
      <c r="BD260" s="99">
        <v>68010.073087692304</v>
      </c>
      <c r="BE260" s="99">
        <v>0</v>
      </c>
      <c r="BF260" s="99">
        <v>65807.608517646804</v>
      </c>
      <c r="BG260" s="99">
        <v>2792773.2278747601</v>
      </c>
      <c r="BH260" s="99">
        <v>0</v>
      </c>
      <c r="BI260" s="99">
        <v>1186879.8090820301</v>
      </c>
      <c r="BJ260" s="99">
        <v>2785721.0972595201</v>
      </c>
      <c r="BK260" s="99">
        <v>1588239.52381897</v>
      </c>
      <c r="BL260" s="99">
        <v>193321.12196540801</v>
      </c>
      <c r="BM260" s="99">
        <v>0</v>
      </c>
      <c r="BN260" s="99">
        <v>0</v>
      </c>
      <c r="BO260" s="99">
        <v>0</v>
      </c>
      <c r="BP260" s="99">
        <v>0</v>
      </c>
      <c r="BQ260" s="99">
        <v>0</v>
      </c>
      <c r="BR260" s="99">
        <v>42416.831152439103</v>
      </c>
      <c r="BS260" s="99">
        <v>1356429.01347351</v>
      </c>
      <c r="BT260" s="99">
        <v>8712.8361480236108</v>
      </c>
      <c r="BU260" s="99">
        <v>0</v>
      </c>
      <c r="BV260" s="99">
        <v>2542630.61224365</v>
      </c>
      <c r="BW260" s="99">
        <v>8001.1161733269701</v>
      </c>
      <c r="BX260" s="99">
        <v>0</v>
      </c>
      <c r="BY260" s="99">
        <v>0</v>
      </c>
      <c r="BZ260" s="99">
        <v>0</v>
      </c>
      <c r="CA260" s="99">
        <v>24813.268230676698</v>
      </c>
      <c r="CB260" s="99">
        <v>3067279.7864074698</v>
      </c>
      <c r="CC260" s="99">
        <v>26429265.782714799</v>
      </c>
      <c r="CD260" s="99">
        <v>3947667.8564147898</v>
      </c>
      <c r="CE260" s="99">
        <v>951.38943339884304</v>
      </c>
      <c r="CF260" s="99">
        <v>182971.304712296</v>
      </c>
      <c r="CG260" s="99">
        <v>1423051.92268372</v>
      </c>
      <c r="CH260" s="99">
        <v>193512.92740631101</v>
      </c>
      <c r="CI260" s="99">
        <v>25757.3038842678</v>
      </c>
      <c r="CJ260" s="99">
        <v>3253545.7203369099</v>
      </c>
      <c r="CK260" s="99">
        <v>27840882.865234401</v>
      </c>
      <c r="CL260" s="99">
        <v>4129576.6835632301</v>
      </c>
      <c r="CM260" s="188">
        <v>27997.1312050819</v>
      </c>
      <c r="CN260" s="188">
        <v>4058708.0435180701</v>
      </c>
      <c r="CO260" s="188">
        <v>30635471.988525402</v>
      </c>
      <c r="CP260" s="99">
        <v>4129576.6835632301</v>
      </c>
      <c r="CQ260" s="99">
        <v>870.38899231702101</v>
      </c>
      <c r="CR260" s="99">
        <v>166609.627841949</v>
      </c>
      <c r="CS260" s="99">
        <v>1289642.5361633301</v>
      </c>
      <c r="CT260" s="99">
        <v>185515.324558258</v>
      </c>
      <c r="CU260" s="98">
        <v>13495.083206138999</v>
      </c>
      <c r="CV260" s="98">
        <v>3135.267046894</v>
      </c>
    </row>
    <row r="261" spans="1:100" x14ac:dyDescent="0.2">
      <c r="A261" s="98" t="s">
        <v>55</v>
      </c>
      <c r="B261" s="100">
        <v>40148</v>
      </c>
      <c r="C261" s="99">
        <v>0</v>
      </c>
      <c r="D261" s="99">
        <v>11214.199528217299</v>
      </c>
      <c r="E261" s="99">
        <v>12814.6873844862</v>
      </c>
      <c r="F261" s="99">
        <v>7938.3044011592901</v>
      </c>
      <c r="G261" s="99">
        <v>965.24450927972805</v>
      </c>
      <c r="H261" s="99">
        <v>0</v>
      </c>
      <c r="I261" s="99">
        <v>0</v>
      </c>
      <c r="J261" s="99">
        <v>2313.57678428292</v>
      </c>
      <c r="K261" s="99">
        <v>0</v>
      </c>
      <c r="L261" s="99">
        <v>409.05099708586903</v>
      </c>
      <c r="M261" s="99">
        <v>207.54675039649001</v>
      </c>
      <c r="N261" s="99">
        <v>7680.9825496673602</v>
      </c>
      <c r="O261" s="99">
        <v>119.03948755655399</v>
      </c>
      <c r="P261" s="99">
        <v>0</v>
      </c>
      <c r="Q261" s="99">
        <v>15715.7391859293</v>
      </c>
      <c r="R261" s="99">
        <v>49.814115305431201</v>
      </c>
      <c r="S261" s="99">
        <v>0</v>
      </c>
      <c r="T261" s="99">
        <v>26.499148158822202</v>
      </c>
      <c r="U261" s="99">
        <v>2339.2588339150002</v>
      </c>
      <c r="V261" s="99">
        <v>0</v>
      </c>
      <c r="W261" s="99">
        <v>997146.62267303502</v>
      </c>
      <c r="X261" s="99">
        <v>1747836.39083862</v>
      </c>
      <c r="Y261" s="99">
        <v>877717.65130615199</v>
      </c>
      <c r="Z261" s="99">
        <v>183726.01597785999</v>
      </c>
      <c r="AA261" s="99">
        <v>0</v>
      </c>
      <c r="AB261" s="99">
        <v>0</v>
      </c>
      <c r="AC261" s="99">
        <v>823447.88404083299</v>
      </c>
      <c r="AD261" s="99">
        <v>0</v>
      </c>
      <c r="AE261" s="99">
        <v>36892.206434726701</v>
      </c>
      <c r="AF261" s="99">
        <v>36943.573582649202</v>
      </c>
      <c r="AG261" s="99">
        <v>946158.80390930199</v>
      </c>
      <c r="AH261" s="99">
        <v>6289.1924713254002</v>
      </c>
      <c r="AI261" s="99">
        <v>0</v>
      </c>
      <c r="AJ261" s="99">
        <v>1720103.8463439899</v>
      </c>
      <c r="AK261" s="99">
        <v>8701.0709292888605</v>
      </c>
      <c r="AL261" s="99">
        <v>0</v>
      </c>
      <c r="AM261" s="99">
        <v>5029.09412044287</v>
      </c>
      <c r="AN261" s="99">
        <v>833238.32703399705</v>
      </c>
      <c r="AO261" s="99">
        <v>0</v>
      </c>
      <c r="AP261" s="99">
        <v>8752424.9162597694</v>
      </c>
      <c r="AQ261" s="99">
        <v>15107349.951416001</v>
      </c>
      <c r="AR261" s="99">
        <v>7939188.9264526404</v>
      </c>
      <c r="AS261" s="99">
        <v>1435135.9502258301</v>
      </c>
      <c r="AT261" s="99">
        <v>0</v>
      </c>
      <c r="AU261" s="99">
        <v>0</v>
      </c>
      <c r="AV261" s="99">
        <v>2881769.2509765602</v>
      </c>
      <c r="AW261" s="99">
        <v>0</v>
      </c>
      <c r="AX261" s="99">
        <v>326105.72651672398</v>
      </c>
      <c r="AY261" s="99">
        <v>305743.711277008</v>
      </c>
      <c r="AZ261" s="99">
        <v>8505099.6323242206</v>
      </c>
      <c r="BA261" s="99">
        <v>53438.147116184198</v>
      </c>
      <c r="BB261" s="99">
        <v>0</v>
      </c>
      <c r="BC261" s="99">
        <v>14678769.1882324</v>
      </c>
      <c r="BD261" s="99">
        <v>69988.886630058303</v>
      </c>
      <c r="BE261" s="99">
        <v>0</v>
      </c>
      <c r="BF261" s="99">
        <v>40861.573369026199</v>
      </c>
      <c r="BG261" s="99">
        <v>2900195.6181030301</v>
      </c>
      <c r="BH261" s="99">
        <v>0</v>
      </c>
      <c r="BI261" s="99">
        <v>979769.23666381801</v>
      </c>
      <c r="BJ261" s="99">
        <v>2646383.8657531701</v>
      </c>
      <c r="BK261" s="99">
        <v>1469850.1597595201</v>
      </c>
      <c r="BL261" s="99">
        <v>203673.639961243</v>
      </c>
      <c r="BM261" s="99">
        <v>0</v>
      </c>
      <c r="BN261" s="99">
        <v>0</v>
      </c>
      <c r="BO261" s="99">
        <v>0</v>
      </c>
      <c r="BP261" s="99">
        <v>0</v>
      </c>
      <c r="BQ261" s="99">
        <v>0</v>
      </c>
      <c r="BR261" s="99">
        <v>42567.162146091498</v>
      </c>
      <c r="BS261" s="99">
        <v>1197536.45628357</v>
      </c>
      <c r="BT261" s="99">
        <v>10368.1001549959</v>
      </c>
      <c r="BU261" s="99">
        <v>0</v>
      </c>
      <c r="BV261" s="99">
        <v>2399099.2738342299</v>
      </c>
      <c r="BW261" s="99">
        <v>8448.7406679391897</v>
      </c>
      <c r="BX261" s="99">
        <v>0</v>
      </c>
      <c r="BY261" s="99">
        <v>0</v>
      </c>
      <c r="BZ261" s="99">
        <v>0</v>
      </c>
      <c r="CA261" s="99">
        <v>23935.3168439865</v>
      </c>
      <c r="CB261" s="99">
        <v>2737121.9262695299</v>
      </c>
      <c r="CC261" s="99">
        <v>23801034.623291001</v>
      </c>
      <c r="CD261" s="99">
        <v>3643032.91714478</v>
      </c>
      <c r="CE261" s="99">
        <v>983.80669547617401</v>
      </c>
      <c r="CF261" s="99">
        <v>189052.416355133</v>
      </c>
      <c r="CG261" s="99">
        <v>1475732.76008606</v>
      </c>
      <c r="CH261" s="99">
        <v>203703.78292465201</v>
      </c>
      <c r="CI261" s="99">
        <v>24915.249275445902</v>
      </c>
      <c r="CJ261" s="99">
        <v>2935387.7567443801</v>
      </c>
      <c r="CK261" s="99">
        <v>25270472.1564941</v>
      </c>
      <c r="CL261" s="99">
        <v>3844451.1358642601</v>
      </c>
      <c r="CM261" s="188">
        <v>27215.110149383501</v>
      </c>
      <c r="CN261" s="188">
        <v>3765964.3497009301</v>
      </c>
      <c r="CO261" s="188">
        <v>28212070.521728501</v>
      </c>
      <c r="CP261" s="99">
        <v>3844451.1358642601</v>
      </c>
      <c r="CQ261" s="99">
        <v>907.50046088546503</v>
      </c>
      <c r="CR261" s="99">
        <v>173355.31022262599</v>
      </c>
      <c r="CS261" s="99">
        <v>1348884.6687469501</v>
      </c>
      <c r="CT261" s="99">
        <v>195644.942470551</v>
      </c>
      <c r="CU261" s="98">
        <v>12857.273948477001</v>
      </c>
      <c r="CV261" s="98">
        <v>3245.6979818069999</v>
      </c>
    </row>
    <row r="262" spans="1:100" x14ac:dyDescent="0.2">
      <c r="A262" s="98" t="s">
        <v>55</v>
      </c>
      <c r="B262" s="100">
        <v>40238</v>
      </c>
      <c r="C262" s="99">
        <v>0</v>
      </c>
      <c r="D262" s="99">
        <v>12050.4675102234</v>
      </c>
      <c r="E262" s="99">
        <v>12905.365936517701</v>
      </c>
      <c r="F262" s="99">
        <v>8170.2495415210697</v>
      </c>
      <c r="G262" s="99">
        <v>996.39810542017199</v>
      </c>
      <c r="H262" s="99">
        <v>0</v>
      </c>
      <c r="I262" s="99">
        <v>0</v>
      </c>
      <c r="J262" s="99">
        <v>2390.3477256298102</v>
      </c>
      <c r="K262" s="99">
        <v>0</v>
      </c>
      <c r="L262" s="99">
        <v>461.93730171769897</v>
      </c>
      <c r="M262" s="99">
        <v>212.506257304922</v>
      </c>
      <c r="N262" s="99">
        <v>7807.8934230208397</v>
      </c>
      <c r="O262" s="99">
        <v>122.121886475012</v>
      </c>
      <c r="P262" s="99">
        <v>0</v>
      </c>
      <c r="Q262" s="99">
        <v>16464.264551878001</v>
      </c>
      <c r="R262" s="99">
        <v>47.383216892834803</v>
      </c>
      <c r="S262" s="99">
        <v>0</v>
      </c>
      <c r="T262" s="99">
        <v>17.674362402875001</v>
      </c>
      <c r="U262" s="99">
        <v>2404.2069463431799</v>
      </c>
      <c r="V262" s="99">
        <v>0</v>
      </c>
      <c r="W262" s="99">
        <v>1169858.1524505599</v>
      </c>
      <c r="X262" s="99">
        <v>1764312.2375183101</v>
      </c>
      <c r="Y262" s="99">
        <v>932226.09779357899</v>
      </c>
      <c r="Z262" s="99">
        <v>188581.805727005</v>
      </c>
      <c r="AA262" s="99">
        <v>0</v>
      </c>
      <c r="AB262" s="99">
        <v>0</v>
      </c>
      <c r="AC262" s="99">
        <v>854865.28573608398</v>
      </c>
      <c r="AD262" s="99">
        <v>0</v>
      </c>
      <c r="AE262" s="99">
        <v>26013.350240945801</v>
      </c>
      <c r="AF262" s="99">
        <v>37660.634538173697</v>
      </c>
      <c r="AG262" s="99">
        <v>992034.95543670701</v>
      </c>
      <c r="AH262" s="99">
        <v>6627.6635039448702</v>
      </c>
      <c r="AI262" s="99">
        <v>0</v>
      </c>
      <c r="AJ262" s="99">
        <v>1903394.9975128199</v>
      </c>
      <c r="AK262" s="99">
        <v>8968.5414347648602</v>
      </c>
      <c r="AL262" s="99">
        <v>0</v>
      </c>
      <c r="AM262" s="99">
        <v>1843.8431188464201</v>
      </c>
      <c r="AN262" s="99">
        <v>857275.67321777297</v>
      </c>
      <c r="AO262" s="99">
        <v>0</v>
      </c>
      <c r="AP262" s="99">
        <v>10454779.088012701</v>
      </c>
      <c r="AQ262" s="99">
        <v>15312873.0987549</v>
      </c>
      <c r="AR262" s="99">
        <v>8466573.0084228497</v>
      </c>
      <c r="AS262" s="99">
        <v>1479281.95106506</v>
      </c>
      <c r="AT262" s="99">
        <v>0</v>
      </c>
      <c r="AU262" s="99">
        <v>0</v>
      </c>
      <c r="AV262" s="99">
        <v>2996747.82177734</v>
      </c>
      <c r="AW262" s="99">
        <v>0</v>
      </c>
      <c r="AX262" s="99">
        <v>204633.60621833801</v>
      </c>
      <c r="AY262" s="99">
        <v>312757.087001801</v>
      </c>
      <c r="AZ262" s="99">
        <v>8954950.89208984</v>
      </c>
      <c r="BA262" s="99">
        <v>58060.085930347399</v>
      </c>
      <c r="BB262" s="99">
        <v>0</v>
      </c>
      <c r="BC262" s="99">
        <v>16177520.908813501</v>
      </c>
      <c r="BD262" s="99">
        <v>72690.384035110503</v>
      </c>
      <c r="BE262" s="99">
        <v>0</v>
      </c>
      <c r="BF262" s="99">
        <v>15652.4910100698</v>
      </c>
      <c r="BG262" s="99">
        <v>3009710.9070129399</v>
      </c>
      <c r="BH262" s="99">
        <v>0</v>
      </c>
      <c r="BI262" s="99">
        <v>1243726.0767669701</v>
      </c>
      <c r="BJ262" s="99">
        <v>2732466.3420410198</v>
      </c>
      <c r="BK262" s="99">
        <v>1562333.7441406299</v>
      </c>
      <c r="BL262" s="99">
        <v>208456.17896652201</v>
      </c>
      <c r="BM262" s="99">
        <v>0</v>
      </c>
      <c r="BN262" s="99">
        <v>0</v>
      </c>
      <c r="BO262" s="99">
        <v>0</v>
      </c>
      <c r="BP262" s="99">
        <v>0</v>
      </c>
      <c r="BQ262" s="99">
        <v>0</v>
      </c>
      <c r="BR262" s="99">
        <v>43755.997680664099</v>
      </c>
      <c r="BS262" s="99">
        <v>1285641.32341003</v>
      </c>
      <c r="BT262" s="99">
        <v>11307.644648551901</v>
      </c>
      <c r="BU262" s="99">
        <v>0</v>
      </c>
      <c r="BV262" s="99">
        <v>2593842.5902709998</v>
      </c>
      <c r="BW262" s="99">
        <v>8728.6584489345605</v>
      </c>
      <c r="BX262" s="99">
        <v>0</v>
      </c>
      <c r="BY262" s="99">
        <v>0</v>
      </c>
      <c r="BZ262" s="99">
        <v>0</v>
      </c>
      <c r="CA262" s="99">
        <v>24983.398960828799</v>
      </c>
      <c r="CB262" s="99">
        <v>2942697.8778991699</v>
      </c>
      <c r="CC262" s="99">
        <v>25954371.573730499</v>
      </c>
      <c r="CD262" s="99">
        <v>3957261.5395813002</v>
      </c>
      <c r="CE262" s="99">
        <v>999.70912859588896</v>
      </c>
      <c r="CF262" s="99">
        <v>189757.302736282</v>
      </c>
      <c r="CG262" s="99">
        <v>1487267.3294067399</v>
      </c>
      <c r="CH262" s="99">
        <v>208273.92683029201</v>
      </c>
      <c r="CI262" s="99">
        <v>25987.676365375501</v>
      </c>
      <c r="CJ262" s="99">
        <v>3121397.3182067899</v>
      </c>
      <c r="CK262" s="99">
        <v>27443149.963622998</v>
      </c>
      <c r="CL262" s="99">
        <v>4170478.2480773898</v>
      </c>
      <c r="CM262" s="188">
        <v>28348.7456269264</v>
      </c>
      <c r="CN262" s="188">
        <v>4012312.1380004901</v>
      </c>
      <c r="CO262" s="188">
        <v>30427130.420654301</v>
      </c>
      <c r="CP262" s="99">
        <v>4170478.2480773898</v>
      </c>
      <c r="CQ262" s="99">
        <v>937.91147398948704</v>
      </c>
      <c r="CR262" s="99">
        <v>178337.770652771</v>
      </c>
      <c r="CS262" s="99">
        <v>1397563.14776611</v>
      </c>
      <c r="CT262" s="99">
        <v>199173.333398819</v>
      </c>
      <c r="CU262" s="98">
        <v>12923.754088729</v>
      </c>
      <c r="CV262" s="98">
        <v>3346.1890211270002</v>
      </c>
    </row>
    <row r="263" spans="1:100" x14ac:dyDescent="0.2">
      <c r="A263" s="98" t="s">
        <v>55</v>
      </c>
      <c r="B263" s="100">
        <v>40330</v>
      </c>
      <c r="C263" s="99">
        <v>0</v>
      </c>
      <c r="D263" s="99">
        <v>12006.5778313875</v>
      </c>
      <c r="E263" s="99">
        <v>12959.999864101401</v>
      </c>
      <c r="F263" s="99">
        <v>8287.67083239555</v>
      </c>
      <c r="G263" s="99">
        <v>1006.55041342974</v>
      </c>
      <c r="H263" s="99">
        <v>0</v>
      </c>
      <c r="I263" s="99">
        <v>0</v>
      </c>
      <c r="J263" s="99">
        <v>2434.9004573523998</v>
      </c>
      <c r="K263" s="99">
        <v>0</v>
      </c>
      <c r="L263" s="99">
        <v>367.06572048366098</v>
      </c>
      <c r="M263" s="99">
        <v>222.29008949548</v>
      </c>
      <c r="N263" s="99">
        <v>7918.9627683162698</v>
      </c>
      <c r="O263" s="99">
        <v>132.20138619467599</v>
      </c>
      <c r="P263" s="99">
        <v>0</v>
      </c>
      <c r="Q263" s="99">
        <v>16453.937091350599</v>
      </c>
      <c r="R263" s="99">
        <v>49.955945158843001</v>
      </c>
      <c r="S263" s="99">
        <v>0</v>
      </c>
      <c r="T263" s="99">
        <v>14.922760069021001</v>
      </c>
      <c r="U263" s="99">
        <v>2446.7293545901798</v>
      </c>
      <c r="V263" s="99">
        <v>0</v>
      </c>
      <c r="W263" s="99">
        <v>1175159.77528381</v>
      </c>
      <c r="X263" s="99">
        <v>1759307.7836456301</v>
      </c>
      <c r="Y263" s="99">
        <v>940730.73808288598</v>
      </c>
      <c r="Z263" s="99">
        <v>190529.80533409101</v>
      </c>
      <c r="AA263" s="99">
        <v>0</v>
      </c>
      <c r="AB263" s="99">
        <v>0</v>
      </c>
      <c r="AC263" s="99">
        <v>874343.56925964402</v>
      </c>
      <c r="AD263" s="99">
        <v>0</v>
      </c>
      <c r="AE263" s="99">
        <v>21141.828583955801</v>
      </c>
      <c r="AF263" s="99">
        <v>39358.452535152399</v>
      </c>
      <c r="AG263" s="99">
        <v>985152.64835357701</v>
      </c>
      <c r="AH263" s="99">
        <v>6525.7004307508496</v>
      </c>
      <c r="AI263" s="99">
        <v>0</v>
      </c>
      <c r="AJ263" s="99">
        <v>1843179.06251526</v>
      </c>
      <c r="AK263" s="99">
        <v>8962.8272868394906</v>
      </c>
      <c r="AL263" s="99">
        <v>0</v>
      </c>
      <c r="AM263" s="99">
        <v>1225.89286455512</v>
      </c>
      <c r="AN263" s="99">
        <v>876605.09687042201</v>
      </c>
      <c r="AO263" s="99">
        <v>0</v>
      </c>
      <c r="AP263" s="99">
        <v>10312549.9830322</v>
      </c>
      <c r="AQ263" s="99">
        <v>15371438.626953101</v>
      </c>
      <c r="AR263" s="99">
        <v>8601285.6956787091</v>
      </c>
      <c r="AS263" s="99">
        <v>1497988.05622864</v>
      </c>
      <c r="AT263" s="99">
        <v>0</v>
      </c>
      <c r="AU263" s="99">
        <v>0</v>
      </c>
      <c r="AV263" s="99">
        <v>3094367.7392578102</v>
      </c>
      <c r="AW263" s="99">
        <v>0</v>
      </c>
      <c r="AX263" s="99">
        <v>212710.19838333101</v>
      </c>
      <c r="AY263" s="99">
        <v>329861.24194335903</v>
      </c>
      <c r="AZ263" s="99">
        <v>8997379.9755859394</v>
      </c>
      <c r="BA263" s="99">
        <v>57518.151016712203</v>
      </c>
      <c r="BB263" s="99">
        <v>0</v>
      </c>
      <c r="BC263" s="99">
        <v>16144617.3554688</v>
      </c>
      <c r="BD263" s="99">
        <v>72024.708366393999</v>
      </c>
      <c r="BE263" s="99">
        <v>0</v>
      </c>
      <c r="BF263" s="99">
        <v>11429.2335971594</v>
      </c>
      <c r="BG263" s="99">
        <v>3098323.6804809598</v>
      </c>
      <c r="BH263" s="99">
        <v>0</v>
      </c>
      <c r="BI263" s="99">
        <v>1147323.92358398</v>
      </c>
      <c r="BJ263" s="99">
        <v>2774130.6520080599</v>
      </c>
      <c r="BK263" s="99">
        <v>1623722.61924744</v>
      </c>
      <c r="BL263" s="99">
        <v>214805.299449921</v>
      </c>
      <c r="BM263" s="99">
        <v>0</v>
      </c>
      <c r="BN263" s="99">
        <v>0</v>
      </c>
      <c r="BO263" s="99">
        <v>0</v>
      </c>
      <c r="BP263" s="99">
        <v>0</v>
      </c>
      <c r="BQ263" s="99">
        <v>0</v>
      </c>
      <c r="BR263" s="99">
        <v>45682.053976535797</v>
      </c>
      <c r="BS263" s="99">
        <v>1325020.60585022</v>
      </c>
      <c r="BT263" s="99">
        <v>11172.284811019899</v>
      </c>
      <c r="BU263" s="99">
        <v>0</v>
      </c>
      <c r="BV263" s="99">
        <v>2547970.3563842801</v>
      </c>
      <c r="BW263" s="99">
        <v>8500.4467701911908</v>
      </c>
      <c r="BX263" s="99">
        <v>0</v>
      </c>
      <c r="BY263" s="99">
        <v>0</v>
      </c>
      <c r="BZ263" s="99">
        <v>0</v>
      </c>
      <c r="CA263" s="99">
        <v>25048.6643385887</v>
      </c>
      <c r="CB263" s="99">
        <v>2922398.10629272</v>
      </c>
      <c r="CC263" s="99">
        <v>25477090.615478501</v>
      </c>
      <c r="CD263" s="99">
        <v>3917193.0549316402</v>
      </c>
      <c r="CE263" s="99">
        <v>1000.09834287316</v>
      </c>
      <c r="CF263" s="99">
        <v>189111.837266922</v>
      </c>
      <c r="CG263" s="99">
        <v>1483532.96115112</v>
      </c>
      <c r="CH263" s="99">
        <v>214738.236537933</v>
      </c>
      <c r="CI263" s="99">
        <v>26051.772192239801</v>
      </c>
      <c r="CJ263" s="99">
        <v>3106027.9117736798</v>
      </c>
      <c r="CK263" s="99">
        <v>26968369.840820301</v>
      </c>
      <c r="CL263" s="99">
        <v>4144319.8398742699</v>
      </c>
      <c r="CM263" s="188">
        <v>28460.8033041954</v>
      </c>
      <c r="CN263" s="188">
        <v>3965911.3430480999</v>
      </c>
      <c r="CO263" s="188">
        <v>30045816.3056641</v>
      </c>
      <c r="CP263" s="99">
        <v>4144319.8398742699</v>
      </c>
      <c r="CQ263" s="99">
        <v>946.67962596565496</v>
      </c>
      <c r="CR263" s="99">
        <v>180286.35388565101</v>
      </c>
      <c r="CS263" s="99">
        <v>1410792.37683105</v>
      </c>
      <c r="CT263" s="99">
        <v>206044.559530258</v>
      </c>
      <c r="CU263" s="98">
        <v>12971.701519075001</v>
      </c>
      <c r="CV263" s="98">
        <v>3403.7631674489999</v>
      </c>
    </row>
    <row r="264" spans="1:100" x14ac:dyDescent="0.2">
      <c r="A264" s="98" t="s">
        <v>55</v>
      </c>
      <c r="B264" s="100">
        <v>40422</v>
      </c>
      <c r="C264" s="99">
        <v>0</v>
      </c>
      <c r="D264" s="99">
        <v>11562.111853599499</v>
      </c>
      <c r="E264" s="99">
        <v>13135.090549349799</v>
      </c>
      <c r="F264" s="99">
        <v>8485.0330125093496</v>
      </c>
      <c r="G264" s="99">
        <v>1021.2306118086</v>
      </c>
      <c r="H264" s="99">
        <v>0</v>
      </c>
      <c r="I264" s="99">
        <v>0</v>
      </c>
      <c r="J264" s="99">
        <v>2456.5171734690698</v>
      </c>
      <c r="K264" s="99">
        <v>0</v>
      </c>
      <c r="L264" s="99">
        <v>295.25412453338498</v>
      </c>
      <c r="M264" s="99">
        <v>224.856781272218</v>
      </c>
      <c r="N264" s="99">
        <v>8019.7894948124904</v>
      </c>
      <c r="O264" s="99">
        <v>129.26360685750799</v>
      </c>
      <c r="P264" s="99">
        <v>0</v>
      </c>
      <c r="Q264" s="99">
        <v>16039.241525888399</v>
      </c>
      <c r="R264" s="99">
        <v>55.111061385367101</v>
      </c>
      <c r="S264" s="99">
        <v>0</v>
      </c>
      <c r="T264" s="99">
        <v>19.649194888537799</v>
      </c>
      <c r="U264" s="99">
        <v>2471.6946577429799</v>
      </c>
      <c r="V264" s="99">
        <v>0</v>
      </c>
      <c r="W264" s="99">
        <v>1008408.74383545</v>
      </c>
      <c r="X264" s="99">
        <v>1767715.8033752399</v>
      </c>
      <c r="Y264" s="99">
        <v>950820.00859832799</v>
      </c>
      <c r="Z264" s="99">
        <v>194974.69686508199</v>
      </c>
      <c r="AA264" s="99">
        <v>0</v>
      </c>
      <c r="AB264" s="99">
        <v>0</v>
      </c>
      <c r="AC264" s="99">
        <v>878561.98085021996</v>
      </c>
      <c r="AD264" s="99">
        <v>0</v>
      </c>
      <c r="AE264" s="99">
        <v>15841.1024308205</v>
      </c>
      <c r="AF264" s="99">
        <v>40318.732695102699</v>
      </c>
      <c r="AG264" s="99">
        <v>994082.93103027297</v>
      </c>
      <c r="AH264" s="99">
        <v>6813.2028404474304</v>
      </c>
      <c r="AI264" s="99">
        <v>0</v>
      </c>
      <c r="AJ264" s="99">
        <v>1705578.51916504</v>
      </c>
      <c r="AK264" s="99">
        <v>9387.7501308917999</v>
      </c>
      <c r="AL264" s="99">
        <v>0</v>
      </c>
      <c r="AM264" s="99">
        <v>1373.9408483207201</v>
      </c>
      <c r="AN264" s="99">
        <v>881096.87166595506</v>
      </c>
      <c r="AO264" s="99">
        <v>0</v>
      </c>
      <c r="AP264" s="99">
        <v>8935766.5870361291</v>
      </c>
      <c r="AQ264" s="99">
        <v>15386857.5427246</v>
      </c>
      <c r="AR264" s="99">
        <v>8685208.4628906306</v>
      </c>
      <c r="AS264" s="99">
        <v>1533460.96948242</v>
      </c>
      <c r="AT264" s="99">
        <v>0</v>
      </c>
      <c r="AU264" s="99">
        <v>0</v>
      </c>
      <c r="AV264" s="99">
        <v>3123042.95135498</v>
      </c>
      <c r="AW264" s="99">
        <v>0</v>
      </c>
      <c r="AX264" s="99">
        <v>110267.352707863</v>
      </c>
      <c r="AY264" s="99">
        <v>335908.21603012102</v>
      </c>
      <c r="AZ264" s="99">
        <v>9015235.54052734</v>
      </c>
      <c r="BA264" s="99">
        <v>59033.327467441602</v>
      </c>
      <c r="BB264" s="99">
        <v>0</v>
      </c>
      <c r="BC264" s="99">
        <v>14646915.236694301</v>
      </c>
      <c r="BD264" s="99">
        <v>83987.977149009705</v>
      </c>
      <c r="BE264" s="99">
        <v>0</v>
      </c>
      <c r="BF264" s="99">
        <v>15195.912370681801</v>
      </c>
      <c r="BG264" s="99">
        <v>3136400.7784118699</v>
      </c>
      <c r="BH264" s="99">
        <v>0</v>
      </c>
      <c r="BI264" s="99">
        <v>1071742.1102905299</v>
      </c>
      <c r="BJ264" s="99">
        <v>2747230.81280518</v>
      </c>
      <c r="BK264" s="99">
        <v>1578457.70025635</v>
      </c>
      <c r="BL264" s="99">
        <v>221773.71577644299</v>
      </c>
      <c r="BM264" s="99">
        <v>0</v>
      </c>
      <c r="BN264" s="99">
        <v>0</v>
      </c>
      <c r="BO264" s="99">
        <v>0</v>
      </c>
      <c r="BP264" s="99">
        <v>0</v>
      </c>
      <c r="BQ264" s="99">
        <v>0</v>
      </c>
      <c r="BR264" s="99">
        <v>46284.2270293236</v>
      </c>
      <c r="BS264" s="99">
        <v>1266088.9900207501</v>
      </c>
      <c r="BT264" s="99">
        <v>11451.703015327501</v>
      </c>
      <c r="BU264" s="99">
        <v>0</v>
      </c>
      <c r="BV264" s="99">
        <v>2459103.99713135</v>
      </c>
      <c r="BW264" s="99">
        <v>10390.543674469</v>
      </c>
      <c r="BX264" s="99">
        <v>0</v>
      </c>
      <c r="BY264" s="99">
        <v>0</v>
      </c>
      <c r="BZ264" s="99">
        <v>0</v>
      </c>
      <c r="CA264" s="99">
        <v>24713.4042806625</v>
      </c>
      <c r="CB264" s="99">
        <v>2774088.3616943401</v>
      </c>
      <c r="CC264" s="99">
        <v>24292281.216552701</v>
      </c>
      <c r="CD264" s="99">
        <v>3787913.2687683101</v>
      </c>
      <c r="CE264" s="99">
        <v>1019.99357191473</v>
      </c>
      <c r="CF264" s="99">
        <v>193913.220874786</v>
      </c>
      <c r="CG264" s="99">
        <v>1530086.4700470001</v>
      </c>
      <c r="CH264" s="99">
        <v>221938.47150993301</v>
      </c>
      <c r="CI264" s="99">
        <v>25725.6355206966</v>
      </c>
      <c r="CJ264" s="99">
        <v>2974033.0705566402</v>
      </c>
      <c r="CK264" s="99">
        <v>25804581.0085449</v>
      </c>
      <c r="CL264" s="99">
        <v>3995974.7626037602</v>
      </c>
      <c r="CM264" s="188">
        <v>28162.804853677801</v>
      </c>
      <c r="CN264" s="188">
        <v>3840790.5836486798</v>
      </c>
      <c r="CO264" s="188">
        <v>28934638.153808601</v>
      </c>
      <c r="CP264" s="99">
        <v>3995974.7626037602</v>
      </c>
      <c r="CQ264" s="99">
        <v>957.42568644881203</v>
      </c>
      <c r="CR264" s="99">
        <v>184220.70091247599</v>
      </c>
      <c r="CS264" s="99">
        <v>1438245.57569885</v>
      </c>
      <c r="CT264" s="99">
        <v>211882.93866729701</v>
      </c>
      <c r="CU264" s="98">
        <v>13142.449938903999</v>
      </c>
      <c r="CV264" s="98">
        <v>3437.1241522189998</v>
      </c>
    </row>
    <row r="265" spans="1:100" x14ac:dyDescent="0.2">
      <c r="A265" s="98" t="s">
        <v>55</v>
      </c>
      <c r="B265" s="100">
        <v>40513</v>
      </c>
      <c r="C265" s="99">
        <v>0</v>
      </c>
      <c r="D265" s="99">
        <v>11615.2661528587</v>
      </c>
      <c r="E265" s="99">
        <v>13154.557544708299</v>
      </c>
      <c r="F265" s="99">
        <v>8574.6327759027499</v>
      </c>
      <c r="G265" s="99">
        <v>1055.20817776024</v>
      </c>
      <c r="H265" s="99">
        <v>0</v>
      </c>
      <c r="I265" s="99">
        <v>0</v>
      </c>
      <c r="J265" s="99">
        <v>2512.4734724462</v>
      </c>
      <c r="K265" s="99">
        <v>0</v>
      </c>
      <c r="L265" s="99">
        <v>371.70357299223502</v>
      </c>
      <c r="M265" s="99">
        <v>224.91687165759501</v>
      </c>
      <c r="N265" s="99">
        <v>8032.3642010092699</v>
      </c>
      <c r="O265" s="99">
        <v>128.554711213335</v>
      </c>
      <c r="P265" s="99">
        <v>0</v>
      </c>
      <c r="Q265" s="99">
        <v>16101.573663830801</v>
      </c>
      <c r="R265" s="99">
        <v>48.809550254605703</v>
      </c>
      <c r="S265" s="99">
        <v>0</v>
      </c>
      <c r="T265" s="99">
        <v>23.9315211449284</v>
      </c>
      <c r="U265" s="99">
        <v>2522.9639333188502</v>
      </c>
      <c r="V265" s="99">
        <v>0</v>
      </c>
      <c r="W265" s="99">
        <v>1059453.8165893599</v>
      </c>
      <c r="X265" s="99">
        <v>1752243.55647278</v>
      </c>
      <c r="Y265" s="99">
        <v>952931.35402679397</v>
      </c>
      <c r="Z265" s="99">
        <v>198054.223478317</v>
      </c>
      <c r="AA265" s="99">
        <v>0</v>
      </c>
      <c r="AB265" s="99">
        <v>0</v>
      </c>
      <c r="AC265" s="99">
        <v>891297.931877136</v>
      </c>
      <c r="AD265" s="99">
        <v>0</v>
      </c>
      <c r="AE265" s="99">
        <v>15453.9766658545</v>
      </c>
      <c r="AF265" s="99">
        <v>39179.073718070998</v>
      </c>
      <c r="AG265" s="99">
        <v>988618.44168090797</v>
      </c>
      <c r="AH265" s="99">
        <v>5986.9788710475004</v>
      </c>
      <c r="AI265" s="99">
        <v>0</v>
      </c>
      <c r="AJ265" s="99">
        <v>1772207.82614136</v>
      </c>
      <c r="AK265" s="99">
        <v>8136.8598425984401</v>
      </c>
      <c r="AL265" s="99">
        <v>0</v>
      </c>
      <c r="AM265" s="99">
        <v>1641.6040948033301</v>
      </c>
      <c r="AN265" s="99">
        <v>896491.36310577404</v>
      </c>
      <c r="AO265" s="99">
        <v>0</v>
      </c>
      <c r="AP265" s="99">
        <v>9402249.625</v>
      </c>
      <c r="AQ265" s="99">
        <v>15373788.6608887</v>
      </c>
      <c r="AR265" s="99">
        <v>8740619.4270019494</v>
      </c>
      <c r="AS265" s="99">
        <v>1568840.16223145</v>
      </c>
      <c r="AT265" s="99">
        <v>0</v>
      </c>
      <c r="AU265" s="99">
        <v>0</v>
      </c>
      <c r="AV265" s="99">
        <v>3211000.23254395</v>
      </c>
      <c r="AW265" s="99">
        <v>0</v>
      </c>
      <c r="AX265" s="99">
        <v>157101.304779053</v>
      </c>
      <c r="AY265" s="99">
        <v>330044.48143768299</v>
      </c>
      <c r="AZ265" s="99">
        <v>9012490.7200927697</v>
      </c>
      <c r="BA265" s="99">
        <v>53710.572199821501</v>
      </c>
      <c r="BB265" s="99">
        <v>0</v>
      </c>
      <c r="BC265" s="99">
        <v>15326360.3557129</v>
      </c>
      <c r="BD265" s="99">
        <v>67714.029092788696</v>
      </c>
      <c r="BE265" s="99">
        <v>0</v>
      </c>
      <c r="BF265" s="99">
        <v>18130.313541173899</v>
      </c>
      <c r="BG265" s="99">
        <v>3219703.0499877902</v>
      </c>
      <c r="BH265" s="99">
        <v>0</v>
      </c>
      <c r="BI265" s="99">
        <v>1062658.37257385</v>
      </c>
      <c r="BJ265" s="99">
        <v>2740926.1071167002</v>
      </c>
      <c r="BK265" s="99">
        <v>1593682.6414184601</v>
      </c>
      <c r="BL265" s="99">
        <v>227676.37563324001</v>
      </c>
      <c r="BM265" s="99">
        <v>0</v>
      </c>
      <c r="BN265" s="99">
        <v>0</v>
      </c>
      <c r="BO265" s="99">
        <v>0</v>
      </c>
      <c r="BP265" s="99">
        <v>0</v>
      </c>
      <c r="BQ265" s="99">
        <v>0</v>
      </c>
      <c r="BR265" s="99">
        <v>45804.771558284803</v>
      </c>
      <c r="BS265" s="99">
        <v>1272811.1795806901</v>
      </c>
      <c r="BT265" s="99">
        <v>10444.336145281801</v>
      </c>
      <c r="BU265" s="99">
        <v>0</v>
      </c>
      <c r="BV265" s="99">
        <v>2538040.7284545898</v>
      </c>
      <c r="BW265" s="99">
        <v>7901.4151393175098</v>
      </c>
      <c r="BX265" s="99">
        <v>0</v>
      </c>
      <c r="BY265" s="99">
        <v>0</v>
      </c>
      <c r="BZ265" s="99">
        <v>0</v>
      </c>
      <c r="CA265" s="99">
        <v>24590.998300790801</v>
      </c>
      <c r="CB265" s="99">
        <v>2800075.04974365</v>
      </c>
      <c r="CC265" s="99">
        <v>24690541.981933601</v>
      </c>
      <c r="CD265" s="99">
        <v>3841796.5605163602</v>
      </c>
      <c r="CE265" s="99">
        <v>1060.5066957771801</v>
      </c>
      <c r="CF265" s="99">
        <v>199360.57209014901</v>
      </c>
      <c r="CG265" s="99">
        <v>1577338.61682129</v>
      </c>
      <c r="CH265" s="99">
        <v>227706.35352325399</v>
      </c>
      <c r="CI265" s="99">
        <v>25651.696214199099</v>
      </c>
      <c r="CJ265" s="99">
        <v>3007389.7381591802</v>
      </c>
      <c r="CK265" s="99">
        <v>26270730.323974598</v>
      </c>
      <c r="CL265" s="99">
        <v>4062546.98223877</v>
      </c>
      <c r="CM265" s="188">
        <v>28127.1545622349</v>
      </c>
      <c r="CN265" s="188">
        <v>3901160.1672058101</v>
      </c>
      <c r="CO265" s="188">
        <v>29532903.115478501</v>
      </c>
      <c r="CP265" s="99">
        <v>4062546.98223877</v>
      </c>
      <c r="CQ265" s="99">
        <v>993.11782320588804</v>
      </c>
      <c r="CR265" s="99">
        <v>187986.146419525</v>
      </c>
      <c r="CS265" s="99">
        <v>1478687.4028778099</v>
      </c>
      <c r="CT265" s="99">
        <v>220343.95095825201</v>
      </c>
      <c r="CU265" s="98">
        <v>13169.889102560001</v>
      </c>
      <c r="CV265" s="98">
        <v>3525.997976051</v>
      </c>
    </row>
    <row r="266" spans="1:100" x14ac:dyDescent="0.2">
      <c r="A266" s="98" t="s">
        <v>55</v>
      </c>
      <c r="B266" s="100">
        <v>40603</v>
      </c>
      <c r="C266" s="99">
        <v>0</v>
      </c>
      <c r="D266" s="99">
        <v>11109.039808511699</v>
      </c>
      <c r="E266" s="99">
        <v>13014.0914413929</v>
      </c>
      <c r="F266" s="99">
        <v>8601.7663379907608</v>
      </c>
      <c r="G266" s="99">
        <v>1096.33221362531</v>
      </c>
      <c r="H266" s="99">
        <v>0</v>
      </c>
      <c r="I266" s="99">
        <v>0</v>
      </c>
      <c r="J266" s="99">
        <v>2587.8233021497699</v>
      </c>
      <c r="K266" s="99">
        <v>0</v>
      </c>
      <c r="L266" s="99">
        <v>339.98852661624602</v>
      </c>
      <c r="M266" s="99">
        <v>221.32774002850101</v>
      </c>
      <c r="N266" s="99">
        <v>7948.7562266588202</v>
      </c>
      <c r="O266" s="99">
        <v>0</v>
      </c>
      <c r="P266" s="99">
        <v>0</v>
      </c>
      <c r="Q266" s="99">
        <v>15598.761426925699</v>
      </c>
      <c r="R266" s="99">
        <v>0</v>
      </c>
      <c r="S266" s="99">
        <v>0</v>
      </c>
      <c r="T266" s="99">
        <v>90.078786392696202</v>
      </c>
      <c r="U266" s="99">
        <v>2600.3824692368498</v>
      </c>
      <c r="V266" s="99">
        <v>0</v>
      </c>
      <c r="W266" s="99">
        <v>989706.55255127</v>
      </c>
      <c r="X266" s="99">
        <v>1716552.2944641099</v>
      </c>
      <c r="Y266" s="99">
        <v>949579.73162078904</v>
      </c>
      <c r="Z266" s="99">
        <v>204895.72459030201</v>
      </c>
      <c r="AA266" s="99">
        <v>0</v>
      </c>
      <c r="AB266" s="99">
        <v>0</v>
      </c>
      <c r="AC266" s="99">
        <v>915578.85266876197</v>
      </c>
      <c r="AD266" s="99">
        <v>0</v>
      </c>
      <c r="AE266" s="99">
        <v>19941.294554233598</v>
      </c>
      <c r="AF266" s="99">
        <v>38855.664662837997</v>
      </c>
      <c r="AG266" s="99">
        <v>979680.597007751</v>
      </c>
      <c r="AH266" s="99">
        <v>0</v>
      </c>
      <c r="AI266" s="99">
        <v>0</v>
      </c>
      <c r="AJ266" s="99">
        <v>1637016.3285980199</v>
      </c>
      <c r="AK266" s="99">
        <v>0</v>
      </c>
      <c r="AL266" s="99">
        <v>0</v>
      </c>
      <c r="AM266" s="99">
        <v>14309.9756348133</v>
      </c>
      <c r="AN266" s="99">
        <v>917174.61679077102</v>
      </c>
      <c r="AO266" s="99">
        <v>0</v>
      </c>
      <c r="AP266" s="99">
        <v>8927955.40698242</v>
      </c>
      <c r="AQ266" s="99">
        <v>15198537.4915771</v>
      </c>
      <c r="AR266" s="99">
        <v>8794656.8099365197</v>
      </c>
      <c r="AS266" s="99">
        <v>1642544.7892456099</v>
      </c>
      <c r="AT266" s="99">
        <v>0</v>
      </c>
      <c r="AU266" s="99">
        <v>0</v>
      </c>
      <c r="AV266" s="99">
        <v>3317504.4994811998</v>
      </c>
      <c r="AW266" s="99">
        <v>0</v>
      </c>
      <c r="AX266" s="99">
        <v>158106.68733787499</v>
      </c>
      <c r="AY266" s="99">
        <v>328996.475231171</v>
      </c>
      <c r="AZ266" s="99">
        <v>9017252.4930419903</v>
      </c>
      <c r="BA266" s="99">
        <v>0</v>
      </c>
      <c r="BB266" s="99">
        <v>0</v>
      </c>
      <c r="BC266" s="99">
        <v>14588214.2351074</v>
      </c>
      <c r="BD266" s="99">
        <v>0</v>
      </c>
      <c r="BE266" s="99">
        <v>0</v>
      </c>
      <c r="BF266" s="99">
        <v>126811.331783295</v>
      </c>
      <c r="BG266" s="99">
        <v>3326059.1293029799</v>
      </c>
      <c r="BH266" s="99">
        <v>0</v>
      </c>
      <c r="BI266" s="99">
        <v>1056245.8314209001</v>
      </c>
      <c r="BJ266" s="99">
        <v>2704159.90344238</v>
      </c>
      <c r="BK266" s="99">
        <v>1598284.8677368199</v>
      </c>
      <c r="BL266" s="99">
        <v>229224.32587814299</v>
      </c>
      <c r="BM266" s="99">
        <v>0</v>
      </c>
      <c r="BN266" s="99">
        <v>0</v>
      </c>
      <c r="BO266" s="99">
        <v>0</v>
      </c>
      <c r="BP266" s="99">
        <v>0</v>
      </c>
      <c r="BQ266" s="99">
        <v>0</v>
      </c>
      <c r="BR266" s="99">
        <v>45572.5183496475</v>
      </c>
      <c r="BS266" s="99">
        <v>1251608.1806182901</v>
      </c>
      <c r="BT266" s="99">
        <v>0</v>
      </c>
      <c r="BU266" s="99">
        <v>0</v>
      </c>
      <c r="BV266" s="99">
        <v>2410903.2121581999</v>
      </c>
      <c r="BW266" s="99">
        <v>0</v>
      </c>
      <c r="BX266" s="99">
        <v>0</v>
      </c>
      <c r="BY266" s="99">
        <v>0</v>
      </c>
      <c r="BZ266" s="99">
        <v>0</v>
      </c>
      <c r="CA266" s="99">
        <v>24208.8302867413</v>
      </c>
      <c r="CB266" s="99">
        <v>2725381.57629395</v>
      </c>
      <c r="CC266" s="99">
        <v>23930392.558593798</v>
      </c>
      <c r="CD266" s="99">
        <v>3747976.2475891099</v>
      </c>
      <c r="CE266" s="99">
        <v>1099.7385085672099</v>
      </c>
      <c r="CF266" s="99">
        <v>206059.58031654399</v>
      </c>
      <c r="CG266" s="99">
        <v>1650717.36326599</v>
      </c>
      <c r="CH266" s="99">
        <v>229196.741506577</v>
      </c>
      <c r="CI266" s="99">
        <v>25310.6579730511</v>
      </c>
      <c r="CJ266" s="99">
        <v>2918422.5293273898</v>
      </c>
      <c r="CK266" s="99">
        <v>25584943.021484401</v>
      </c>
      <c r="CL266" s="99">
        <v>3986380.1461181599</v>
      </c>
      <c r="CM266" s="188">
        <v>27869.7591817379</v>
      </c>
      <c r="CN266" s="188">
        <v>3817417.4582519499</v>
      </c>
      <c r="CO266" s="188">
        <v>28899928.433593798</v>
      </c>
      <c r="CP266" s="99">
        <v>3986380.1461181599</v>
      </c>
      <c r="CQ266" s="99">
        <v>1027.72039149702</v>
      </c>
      <c r="CR266" s="99">
        <v>193378.70791053801</v>
      </c>
      <c r="CS266" s="99">
        <v>1538215.1969146701</v>
      </c>
      <c r="CT266" s="99">
        <v>229405.62432861299</v>
      </c>
      <c r="CU266" s="98">
        <v>13029.842965786</v>
      </c>
      <c r="CV266" s="98">
        <v>3647.3776720119999</v>
      </c>
    </row>
    <row r="267" spans="1:100" x14ac:dyDescent="0.2">
      <c r="A267" s="98" t="s">
        <v>55</v>
      </c>
      <c r="B267" s="100">
        <v>40695</v>
      </c>
      <c r="C267" s="99">
        <v>0</v>
      </c>
      <c r="D267" s="99">
        <v>11215.5398339033</v>
      </c>
      <c r="E267" s="99">
        <v>13058.838002443301</v>
      </c>
      <c r="F267" s="99">
        <v>8680.50657021999</v>
      </c>
      <c r="G267" s="99">
        <v>1161.9169949889199</v>
      </c>
      <c r="H267" s="99">
        <v>0</v>
      </c>
      <c r="I267" s="99">
        <v>0</v>
      </c>
      <c r="J267" s="99">
        <v>2633.9725223481701</v>
      </c>
      <c r="K267" s="99">
        <v>0</v>
      </c>
      <c r="L267" s="99">
        <v>293.08250443637399</v>
      </c>
      <c r="M267" s="99">
        <v>230.29449347592899</v>
      </c>
      <c r="N267" s="99">
        <v>7979.3439332246799</v>
      </c>
      <c r="O267" s="99">
        <v>0</v>
      </c>
      <c r="P267" s="99">
        <v>0</v>
      </c>
      <c r="Q267" s="99">
        <v>15757.319123744999</v>
      </c>
      <c r="R267" s="99">
        <v>0</v>
      </c>
      <c r="S267" s="99">
        <v>0</v>
      </c>
      <c r="T267" s="99">
        <v>79.024405008181901</v>
      </c>
      <c r="U267" s="99">
        <v>2641.0396499931799</v>
      </c>
      <c r="V267" s="99">
        <v>0</v>
      </c>
      <c r="W267" s="99">
        <v>992129.55242157006</v>
      </c>
      <c r="X267" s="99">
        <v>1732217.58297729</v>
      </c>
      <c r="Y267" s="99">
        <v>972448.47927856399</v>
      </c>
      <c r="Z267" s="99">
        <v>210220.061534882</v>
      </c>
      <c r="AA267" s="99">
        <v>0</v>
      </c>
      <c r="AB267" s="99">
        <v>0</v>
      </c>
      <c r="AC267" s="99">
        <v>933007.16295623803</v>
      </c>
      <c r="AD267" s="99">
        <v>0</v>
      </c>
      <c r="AE267" s="99">
        <v>18178.9796087742</v>
      </c>
      <c r="AF267" s="99">
        <v>40090.326303005197</v>
      </c>
      <c r="AG267" s="99">
        <v>991320.65373992897</v>
      </c>
      <c r="AH267" s="99">
        <v>0</v>
      </c>
      <c r="AI267" s="99">
        <v>0</v>
      </c>
      <c r="AJ267" s="99">
        <v>1710168.8578643801</v>
      </c>
      <c r="AK267" s="99">
        <v>0</v>
      </c>
      <c r="AL267" s="99">
        <v>0</v>
      </c>
      <c r="AM267" s="99">
        <v>10757.4488348961</v>
      </c>
      <c r="AN267" s="99">
        <v>934933.70035553002</v>
      </c>
      <c r="AO267" s="99">
        <v>0</v>
      </c>
      <c r="AP267" s="99">
        <v>8933245.11083984</v>
      </c>
      <c r="AQ267" s="99">
        <v>15214791.1256104</v>
      </c>
      <c r="AR267" s="99">
        <v>8863067.5495605506</v>
      </c>
      <c r="AS267" s="99">
        <v>1692773.4769592299</v>
      </c>
      <c r="AT267" s="99">
        <v>0</v>
      </c>
      <c r="AU267" s="99">
        <v>0</v>
      </c>
      <c r="AV267" s="99">
        <v>3399151.12921143</v>
      </c>
      <c r="AW267" s="99">
        <v>0</v>
      </c>
      <c r="AX267" s="99">
        <v>191851.74941825899</v>
      </c>
      <c r="AY267" s="99">
        <v>342532.74816513102</v>
      </c>
      <c r="AZ267" s="99">
        <v>9019871.74291992</v>
      </c>
      <c r="BA267" s="99">
        <v>0</v>
      </c>
      <c r="BB267" s="99">
        <v>0</v>
      </c>
      <c r="BC267" s="99">
        <v>14694555.071899399</v>
      </c>
      <c r="BD267" s="99">
        <v>0</v>
      </c>
      <c r="BE267" s="99">
        <v>0</v>
      </c>
      <c r="BF267" s="99">
        <v>99459.531210899397</v>
      </c>
      <c r="BG267" s="99">
        <v>3402148.3173217801</v>
      </c>
      <c r="BH267" s="99">
        <v>0</v>
      </c>
      <c r="BI267" s="99">
        <v>1052799.2216796901</v>
      </c>
      <c r="BJ267" s="99">
        <v>2710568.79504395</v>
      </c>
      <c r="BK267" s="99">
        <v>1634537.64085388</v>
      </c>
      <c r="BL267" s="99">
        <v>235577.75238418599</v>
      </c>
      <c r="BM267" s="99">
        <v>0</v>
      </c>
      <c r="BN267" s="99">
        <v>0</v>
      </c>
      <c r="BO267" s="99">
        <v>0</v>
      </c>
      <c r="BP267" s="99">
        <v>0</v>
      </c>
      <c r="BQ267" s="99">
        <v>0</v>
      </c>
      <c r="BR267" s="99">
        <v>47381.258321285197</v>
      </c>
      <c r="BS267" s="99">
        <v>1278447.45849609</v>
      </c>
      <c r="BT267" s="99">
        <v>0</v>
      </c>
      <c r="BU267" s="99">
        <v>0</v>
      </c>
      <c r="BV267" s="99">
        <v>2455090.3487243699</v>
      </c>
      <c r="BW267" s="99">
        <v>0</v>
      </c>
      <c r="BX267" s="99">
        <v>0</v>
      </c>
      <c r="BY267" s="99">
        <v>0</v>
      </c>
      <c r="BZ267" s="99">
        <v>0</v>
      </c>
      <c r="CA267" s="99">
        <v>24360.683914423</v>
      </c>
      <c r="CB267" s="99">
        <v>2728023.9383544899</v>
      </c>
      <c r="CC267" s="99">
        <v>24529786.144042999</v>
      </c>
      <c r="CD267" s="99">
        <v>3763961.1719970698</v>
      </c>
      <c r="CE267" s="99">
        <v>1157.6847774088401</v>
      </c>
      <c r="CF267" s="99">
        <v>209132.89305305501</v>
      </c>
      <c r="CG267" s="99">
        <v>1684298.41267395</v>
      </c>
      <c r="CH267" s="99">
        <v>235453.559127808</v>
      </c>
      <c r="CI267" s="99">
        <v>25522.887850761399</v>
      </c>
      <c r="CJ267" s="99">
        <v>2936468.1828308101</v>
      </c>
      <c r="CK267" s="99">
        <v>26231596.2185059</v>
      </c>
      <c r="CL267" s="99">
        <v>4012808.8971862802</v>
      </c>
      <c r="CM267" s="188">
        <v>28124.314619779601</v>
      </c>
      <c r="CN267" s="188">
        <v>3911207.9612121601</v>
      </c>
      <c r="CO267" s="188">
        <v>29623283.510986298</v>
      </c>
      <c r="CP267" s="99">
        <v>4012808.8971862802</v>
      </c>
      <c r="CQ267" s="99">
        <v>1095.89924438298</v>
      </c>
      <c r="CR267" s="99">
        <v>198951.48722076399</v>
      </c>
      <c r="CS267" s="99">
        <v>1593245.0931243901</v>
      </c>
      <c r="CT267" s="99">
        <v>235414.28611183201</v>
      </c>
      <c r="CU267" s="98">
        <v>13068.418563923</v>
      </c>
      <c r="CV267" s="98">
        <v>3753.4009412810001</v>
      </c>
    </row>
    <row r="268" spans="1:100" x14ac:dyDescent="0.2">
      <c r="A268" s="98" t="s">
        <v>55</v>
      </c>
      <c r="B268" s="100">
        <v>40787</v>
      </c>
      <c r="C268" s="99">
        <v>0</v>
      </c>
      <c r="D268" s="99">
        <v>11312.616691589399</v>
      </c>
      <c r="E268" s="99">
        <v>12796.9404222965</v>
      </c>
      <c r="F268" s="99">
        <v>8577.0023931264896</v>
      </c>
      <c r="G268" s="99">
        <v>1187.0301836281999</v>
      </c>
      <c r="H268" s="99">
        <v>0</v>
      </c>
      <c r="I268" s="99">
        <v>0</v>
      </c>
      <c r="J268" s="99">
        <v>2650.4695897996398</v>
      </c>
      <c r="K268" s="99">
        <v>0</v>
      </c>
      <c r="L268" s="99">
        <v>502.23896012082702</v>
      </c>
      <c r="M268" s="99">
        <v>237.90373654291</v>
      </c>
      <c r="N268" s="99">
        <v>7920.4752540588397</v>
      </c>
      <c r="O268" s="99">
        <v>0</v>
      </c>
      <c r="P268" s="99">
        <v>0</v>
      </c>
      <c r="Q268" s="99">
        <v>15603.0831321478</v>
      </c>
      <c r="R268" s="99">
        <v>0</v>
      </c>
      <c r="S268" s="99">
        <v>0</v>
      </c>
      <c r="T268" s="99">
        <v>72.4187947995961</v>
      </c>
      <c r="U268" s="99">
        <v>2662.7750383317498</v>
      </c>
      <c r="V268" s="99">
        <v>0</v>
      </c>
      <c r="W268" s="99">
        <v>952088.50892639195</v>
      </c>
      <c r="X268" s="99">
        <v>1719106.64077759</v>
      </c>
      <c r="Y268" s="99">
        <v>976985.61942291295</v>
      </c>
      <c r="Z268" s="99">
        <v>210667.012880325</v>
      </c>
      <c r="AA268" s="99">
        <v>0</v>
      </c>
      <c r="AB268" s="99">
        <v>0</v>
      </c>
      <c r="AC268" s="99">
        <v>937596.80747985805</v>
      </c>
      <c r="AD268" s="99">
        <v>0</v>
      </c>
      <c r="AE268" s="99">
        <v>27618.5628938675</v>
      </c>
      <c r="AF268" s="99">
        <v>41277.881346225702</v>
      </c>
      <c r="AG268" s="99">
        <v>990743.28035736096</v>
      </c>
      <c r="AH268" s="99">
        <v>0</v>
      </c>
      <c r="AI268" s="99">
        <v>0</v>
      </c>
      <c r="AJ268" s="99">
        <v>1598321.5009918199</v>
      </c>
      <c r="AK268" s="99">
        <v>0</v>
      </c>
      <c r="AL268" s="99">
        <v>0</v>
      </c>
      <c r="AM268" s="99">
        <v>9966.9255318641699</v>
      </c>
      <c r="AN268" s="99">
        <v>939297.33160400402</v>
      </c>
      <c r="AO268" s="99">
        <v>0</v>
      </c>
      <c r="AP268" s="99">
        <v>8573345.8575439509</v>
      </c>
      <c r="AQ268" s="99">
        <v>15067558.7062988</v>
      </c>
      <c r="AR268" s="99">
        <v>8882905.5615234394</v>
      </c>
      <c r="AS268" s="99">
        <v>1700470.71844482</v>
      </c>
      <c r="AT268" s="99">
        <v>0</v>
      </c>
      <c r="AU268" s="99">
        <v>0</v>
      </c>
      <c r="AV268" s="99">
        <v>3421656.9821167002</v>
      </c>
      <c r="AW268" s="99">
        <v>0</v>
      </c>
      <c r="AX268" s="99">
        <v>172922.74659538301</v>
      </c>
      <c r="AY268" s="99">
        <v>354231.99977874802</v>
      </c>
      <c r="AZ268" s="99">
        <v>8957330.89453125</v>
      </c>
      <c r="BA268" s="99">
        <v>0</v>
      </c>
      <c r="BB268" s="99">
        <v>0</v>
      </c>
      <c r="BC268" s="99">
        <v>13985106.189086899</v>
      </c>
      <c r="BD268" s="99">
        <v>0</v>
      </c>
      <c r="BE268" s="99">
        <v>0</v>
      </c>
      <c r="BF268" s="99">
        <v>90391.818765640302</v>
      </c>
      <c r="BG268" s="99">
        <v>3431395.0245056199</v>
      </c>
      <c r="BH268" s="99">
        <v>0</v>
      </c>
      <c r="BI268" s="99">
        <v>1069407.1955108601</v>
      </c>
      <c r="BJ268" s="99">
        <v>2619242.3251342801</v>
      </c>
      <c r="BK268" s="99">
        <v>1589909.78294373</v>
      </c>
      <c r="BL268" s="99">
        <v>234750.449766159</v>
      </c>
      <c r="BM268" s="99">
        <v>0</v>
      </c>
      <c r="BN268" s="99">
        <v>0</v>
      </c>
      <c r="BO268" s="99">
        <v>0</v>
      </c>
      <c r="BP268" s="99">
        <v>0</v>
      </c>
      <c r="BQ268" s="99">
        <v>0</v>
      </c>
      <c r="BR268" s="99">
        <v>48694.764265060403</v>
      </c>
      <c r="BS268" s="99">
        <v>1214320.25480652</v>
      </c>
      <c r="BT268" s="99">
        <v>0</v>
      </c>
      <c r="BU268" s="99">
        <v>0</v>
      </c>
      <c r="BV268" s="99">
        <v>2386670.59014893</v>
      </c>
      <c r="BW268" s="99">
        <v>0</v>
      </c>
      <c r="BX268" s="99">
        <v>0</v>
      </c>
      <c r="BY268" s="99">
        <v>0</v>
      </c>
      <c r="BZ268" s="99">
        <v>0</v>
      </c>
      <c r="CA268" s="99">
        <v>24153.0736370087</v>
      </c>
      <c r="CB268" s="99">
        <v>2666999.3603210398</v>
      </c>
      <c r="CC268" s="99">
        <v>23613569.060302701</v>
      </c>
      <c r="CD268" s="99">
        <v>3660117.5885314899</v>
      </c>
      <c r="CE268" s="99">
        <v>1187.2789306193599</v>
      </c>
      <c r="CF268" s="99">
        <v>210117.48026657099</v>
      </c>
      <c r="CG268" s="99">
        <v>1699659.3623657201</v>
      </c>
      <c r="CH268" s="99">
        <v>234838.984100342</v>
      </c>
      <c r="CI268" s="99">
        <v>25339.609309673298</v>
      </c>
      <c r="CJ268" s="99">
        <v>2884417.4363098098</v>
      </c>
      <c r="CK268" s="99">
        <v>25294456.239013702</v>
      </c>
      <c r="CL268" s="99">
        <v>3882126.8864746098</v>
      </c>
      <c r="CM268" s="188">
        <v>27964.3380653858</v>
      </c>
      <c r="CN268" s="188">
        <v>3811555.6269531301</v>
      </c>
      <c r="CO268" s="188">
        <v>28727906.986816399</v>
      </c>
      <c r="CP268" s="99">
        <v>3882126.8864746098</v>
      </c>
      <c r="CQ268" s="99">
        <v>1114.72611051798</v>
      </c>
      <c r="CR268" s="99">
        <v>199604.21993827799</v>
      </c>
      <c r="CS268" s="99">
        <v>1599323.94458008</v>
      </c>
      <c r="CT268" s="99">
        <v>234117.29109954799</v>
      </c>
      <c r="CU268" s="98">
        <v>12803.663404825</v>
      </c>
      <c r="CV268" s="98">
        <v>3781.4100825179999</v>
      </c>
    </row>
    <row r="269" spans="1:100" x14ac:dyDescent="0.2">
      <c r="A269" s="98" t="s">
        <v>55</v>
      </c>
      <c r="B269" s="100">
        <v>40878</v>
      </c>
      <c r="C269" s="99">
        <v>0</v>
      </c>
      <c r="D269" s="99">
        <v>12790.4867920876</v>
      </c>
      <c r="E269" s="99">
        <v>12802.838893652</v>
      </c>
      <c r="F269" s="99">
        <v>8721.0202412605304</v>
      </c>
      <c r="G269" s="99">
        <v>1193.7290866523999</v>
      </c>
      <c r="H269" s="99">
        <v>0</v>
      </c>
      <c r="I269" s="99">
        <v>0</v>
      </c>
      <c r="J269" s="99">
        <v>2729.4680457115201</v>
      </c>
      <c r="K269" s="99">
        <v>0</v>
      </c>
      <c r="L269" s="99">
        <v>654.56604470312595</v>
      </c>
      <c r="M269" s="99">
        <v>235.98992460593601</v>
      </c>
      <c r="N269" s="99">
        <v>7927.3087178468704</v>
      </c>
      <c r="O269" s="99">
        <v>0</v>
      </c>
      <c r="P269" s="99">
        <v>0</v>
      </c>
      <c r="Q269" s="99">
        <v>17069.137083292</v>
      </c>
      <c r="R269" s="99">
        <v>0</v>
      </c>
      <c r="S269" s="99">
        <v>0</v>
      </c>
      <c r="T269" s="99">
        <v>78.509171463549094</v>
      </c>
      <c r="U269" s="99">
        <v>2733.9938285946801</v>
      </c>
      <c r="V269" s="99">
        <v>0</v>
      </c>
      <c r="W269" s="99">
        <v>1285373.5329132101</v>
      </c>
      <c r="X269" s="99">
        <v>1699143.82125854</v>
      </c>
      <c r="Y269" s="99">
        <v>981592.88163757301</v>
      </c>
      <c r="Z269" s="99">
        <v>209831.585248947</v>
      </c>
      <c r="AA269" s="99">
        <v>0</v>
      </c>
      <c r="AB269" s="99">
        <v>0</v>
      </c>
      <c r="AC269" s="99">
        <v>961343.433410645</v>
      </c>
      <c r="AD269" s="99">
        <v>0</v>
      </c>
      <c r="AE269" s="99">
        <v>30353.9749422073</v>
      </c>
      <c r="AF269" s="99">
        <v>39460.255499839797</v>
      </c>
      <c r="AG269" s="99">
        <v>987884.32468414295</v>
      </c>
      <c r="AH269" s="99">
        <v>0</v>
      </c>
      <c r="AI269" s="99">
        <v>0</v>
      </c>
      <c r="AJ269" s="99">
        <v>1948599.6204681401</v>
      </c>
      <c r="AK269" s="99">
        <v>0</v>
      </c>
      <c r="AL269" s="99">
        <v>0</v>
      </c>
      <c r="AM269" s="99">
        <v>10680.8835675716</v>
      </c>
      <c r="AN269" s="99">
        <v>964077.956558228</v>
      </c>
      <c r="AO269" s="99">
        <v>0</v>
      </c>
      <c r="AP269" s="99">
        <v>11574241.8044434</v>
      </c>
      <c r="AQ269" s="99">
        <v>15030453.588867201</v>
      </c>
      <c r="AR269" s="99">
        <v>8995478.1336669903</v>
      </c>
      <c r="AS269" s="99">
        <v>1711808.4849853499</v>
      </c>
      <c r="AT269" s="99">
        <v>0</v>
      </c>
      <c r="AU269" s="99">
        <v>0</v>
      </c>
      <c r="AV269" s="99">
        <v>3529586.4320983901</v>
      </c>
      <c r="AW269" s="99">
        <v>0</v>
      </c>
      <c r="AX269" s="99">
        <v>334812.81824874901</v>
      </c>
      <c r="AY269" s="99">
        <v>339119.29051971401</v>
      </c>
      <c r="AZ269" s="99">
        <v>9013916.7430419903</v>
      </c>
      <c r="BA269" s="99">
        <v>0</v>
      </c>
      <c r="BB269" s="99">
        <v>0</v>
      </c>
      <c r="BC269" s="99">
        <v>17200363.446533199</v>
      </c>
      <c r="BD269" s="99">
        <v>0</v>
      </c>
      <c r="BE269" s="99">
        <v>0</v>
      </c>
      <c r="BF269" s="99">
        <v>100566.727958679</v>
      </c>
      <c r="BG269" s="99">
        <v>3534943.2502746601</v>
      </c>
      <c r="BH269" s="99">
        <v>0</v>
      </c>
      <c r="BI269" s="99">
        <v>1451522.66818237</v>
      </c>
      <c r="BJ269" s="99">
        <v>2644545.6422424298</v>
      </c>
      <c r="BK269" s="99">
        <v>1641796.9103546101</v>
      </c>
      <c r="BL269" s="99">
        <v>235869.86623954799</v>
      </c>
      <c r="BM269" s="99">
        <v>0</v>
      </c>
      <c r="BN269" s="99">
        <v>0</v>
      </c>
      <c r="BO269" s="99">
        <v>0</v>
      </c>
      <c r="BP269" s="99">
        <v>0</v>
      </c>
      <c r="BQ269" s="99">
        <v>0</v>
      </c>
      <c r="BR269" s="99">
        <v>48950.441315174103</v>
      </c>
      <c r="BS269" s="99">
        <v>1192863.42576599</v>
      </c>
      <c r="BT269" s="99">
        <v>0</v>
      </c>
      <c r="BU269" s="99">
        <v>0</v>
      </c>
      <c r="BV269" s="99">
        <v>2989733.5423889202</v>
      </c>
      <c r="BW269" s="99">
        <v>0</v>
      </c>
      <c r="BX269" s="99">
        <v>0</v>
      </c>
      <c r="BY269" s="99">
        <v>0</v>
      </c>
      <c r="BZ269" s="99">
        <v>0</v>
      </c>
      <c r="CA269" s="99">
        <v>25388.593928337101</v>
      </c>
      <c r="CB269" s="99">
        <v>2990314.1059265099</v>
      </c>
      <c r="CC269" s="99">
        <v>26678491.886474598</v>
      </c>
      <c r="CD269" s="99">
        <v>4197072.3418579102</v>
      </c>
      <c r="CE269" s="99">
        <v>1197.8310008496001</v>
      </c>
      <c r="CF269" s="99">
        <v>210827.415092468</v>
      </c>
      <c r="CG269" s="99">
        <v>1716204.35745239</v>
      </c>
      <c r="CH269" s="99">
        <v>235909.02365302999</v>
      </c>
      <c r="CI269" s="99">
        <v>26583.376654386499</v>
      </c>
      <c r="CJ269" s="99">
        <v>3206675.32244873</v>
      </c>
      <c r="CK269" s="99">
        <v>28402597.603759799</v>
      </c>
      <c r="CL269" s="99">
        <v>4421998.0914306603</v>
      </c>
      <c r="CM269" s="188">
        <v>29268.825943708402</v>
      </c>
      <c r="CN269" s="188">
        <v>4179530.7366027799</v>
      </c>
      <c r="CO269" s="188">
        <v>32009610.823486298</v>
      </c>
      <c r="CP269" s="99">
        <v>4421998.0914306603</v>
      </c>
      <c r="CQ269" s="99">
        <v>1124.59876838326</v>
      </c>
      <c r="CR269" s="99">
        <v>199180.92274475101</v>
      </c>
      <c r="CS269" s="99">
        <v>1610525.5792694101</v>
      </c>
      <c r="CT269" s="99">
        <v>236493.960144043</v>
      </c>
      <c r="CU269" s="98">
        <v>12813.129868817001</v>
      </c>
      <c r="CV269" s="98">
        <v>3880.5257398660001</v>
      </c>
    </row>
    <row r="270" spans="1:100" x14ac:dyDescent="0.2">
      <c r="A270" s="98" t="s">
        <v>55</v>
      </c>
      <c r="B270" s="100">
        <v>40969</v>
      </c>
      <c r="C270" s="99">
        <v>0</v>
      </c>
      <c r="D270" s="99">
        <v>11872.7391082048</v>
      </c>
      <c r="E270" s="99">
        <v>12951.8407136202</v>
      </c>
      <c r="F270" s="99">
        <v>8915.3364934921301</v>
      </c>
      <c r="G270" s="99">
        <v>1201.76597252488</v>
      </c>
      <c r="H270" s="99">
        <v>0</v>
      </c>
      <c r="I270" s="99">
        <v>0</v>
      </c>
      <c r="J270" s="99">
        <v>2775.1445297300802</v>
      </c>
      <c r="K270" s="99">
        <v>0</v>
      </c>
      <c r="L270" s="99">
        <v>442.462224867195</v>
      </c>
      <c r="M270" s="99">
        <v>230.330062963068</v>
      </c>
      <c r="N270" s="99">
        <v>8018.5453464388802</v>
      </c>
      <c r="O270" s="99">
        <v>0</v>
      </c>
      <c r="P270" s="99">
        <v>0</v>
      </c>
      <c r="Q270" s="99">
        <v>16221.501792073301</v>
      </c>
      <c r="R270" s="99">
        <v>0</v>
      </c>
      <c r="S270" s="99">
        <v>0</v>
      </c>
      <c r="T270" s="99">
        <v>77.290102722123294</v>
      </c>
      <c r="U270" s="99">
        <v>2784.75390705466</v>
      </c>
      <c r="V270" s="99">
        <v>0</v>
      </c>
      <c r="W270" s="99">
        <v>981162.19261932396</v>
      </c>
      <c r="X270" s="99">
        <v>1706420.84396362</v>
      </c>
      <c r="Y270" s="99">
        <v>991870.90471649205</v>
      </c>
      <c r="Z270" s="99">
        <v>207945.89460182199</v>
      </c>
      <c r="AA270" s="99">
        <v>0</v>
      </c>
      <c r="AB270" s="99">
        <v>0</v>
      </c>
      <c r="AC270" s="99">
        <v>987193.58905792201</v>
      </c>
      <c r="AD270" s="99">
        <v>0</v>
      </c>
      <c r="AE270" s="99">
        <v>26226.7589328289</v>
      </c>
      <c r="AF270" s="99">
        <v>38838.410202503197</v>
      </c>
      <c r="AG270" s="99">
        <v>994206.45014953602</v>
      </c>
      <c r="AH270" s="99">
        <v>0</v>
      </c>
      <c r="AI270" s="99">
        <v>0</v>
      </c>
      <c r="AJ270" s="99">
        <v>1630504.37042236</v>
      </c>
      <c r="AK270" s="99">
        <v>0</v>
      </c>
      <c r="AL270" s="99">
        <v>0</v>
      </c>
      <c r="AM270" s="99">
        <v>11264.3063113689</v>
      </c>
      <c r="AN270" s="99">
        <v>988457.772964478</v>
      </c>
      <c r="AO270" s="99">
        <v>0</v>
      </c>
      <c r="AP270" s="99">
        <v>9152959.2963867206</v>
      </c>
      <c r="AQ270" s="99">
        <v>15285494.045776401</v>
      </c>
      <c r="AR270" s="99">
        <v>9183095.1761474591</v>
      </c>
      <c r="AS270" s="99">
        <v>1712238.02816772</v>
      </c>
      <c r="AT270" s="99">
        <v>0</v>
      </c>
      <c r="AU270" s="99">
        <v>0</v>
      </c>
      <c r="AV270" s="99">
        <v>3643005.99005127</v>
      </c>
      <c r="AW270" s="99">
        <v>0</v>
      </c>
      <c r="AX270" s="99">
        <v>211338.49817466701</v>
      </c>
      <c r="AY270" s="99">
        <v>334603.50289916998</v>
      </c>
      <c r="AZ270" s="99">
        <v>9165401.0350341797</v>
      </c>
      <c r="BA270" s="99">
        <v>0</v>
      </c>
      <c r="BB270" s="99">
        <v>0</v>
      </c>
      <c r="BC270" s="99">
        <v>14630032.353271499</v>
      </c>
      <c r="BD270" s="99">
        <v>0</v>
      </c>
      <c r="BE270" s="99">
        <v>0</v>
      </c>
      <c r="BF270" s="99">
        <v>97906.705632209807</v>
      </c>
      <c r="BG270" s="99">
        <v>3648014.0270690899</v>
      </c>
      <c r="BH270" s="99">
        <v>0</v>
      </c>
      <c r="BI270" s="99">
        <v>1082685.39179993</v>
      </c>
      <c r="BJ270" s="99">
        <v>2703732.9479980501</v>
      </c>
      <c r="BK270" s="99">
        <v>1699852.2573547401</v>
      </c>
      <c r="BL270" s="99">
        <v>240662.169372559</v>
      </c>
      <c r="BM270" s="99">
        <v>0</v>
      </c>
      <c r="BN270" s="99">
        <v>0</v>
      </c>
      <c r="BO270" s="99">
        <v>0</v>
      </c>
      <c r="BP270" s="99">
        <v>0</v>
      </c>
      <c r="BQ270" s="99">
        <v>0</v>
      </c>
      <c r="BR270" s="99">
        <v>49008.439519405401</v>
      </c>
      <c r="BS270" s="99">
        <v>1231642.210495</v>
      </c>
      <c r="BT270" s="99">
        <v>0</v>
      </c>
      <c r="BU270" s="99">
        <v>0</v>
      </c>
      <c r="BV270" s="99">
        <v>2441240.8293762198</v>
      </c>
      <c r="BW270" s="99">
        <v>0</v>
      </c>
      <c r="BX270" s="99">
        <v>0</v>
      </c>
      <c r="BY270" s="99">
        <v>0</v>
      </c>
      <c r="BZ270" s="99">
        <v>0</v>
      </c>
      <c r="CA270" s="99">
        <v>24917.794425010699</v>
      </c>
      <c r="CB270" s="99">
        <v>2708625.6826782199</v>
      </c>
      <c r="CC270" s="99">
        <v>24557948.3046875</v>
      </c>
      <c r="CD270" s="99">
        <v>3772949.2944946298</v>
      </c>
      <c r="CE270" s="99">
        <v>1202.93182422221</v>
      </c>
      <c r="CF270" s="99">
        <v>208598.35297966001</v>
      </c>
      <c r="CG270" s="99">
        <v>1717138.8979492199</v>
      </c>
      <c r="CH270" s="99">
        <v>240657.84047126799</v>
      </c>
      <c r="CI270" s="99">
        <v>26123.671398162802</v>
      </c>
      <c r="CJ270" s="99">
        <v>2906829.4167785598</v>
      </c>
      <c r="CK270" s="99">
        <v>26278842.5388184</v>
      </c>
      <c r="CL270" s="99">
        <v>4025146.7870788602</v>
      </c>
      <c r="CM270" s="188">
        <v>28851.6890895367</v>
      </c>
      <c r="CN270" s="188">
        <v>3917797.7434692401</v>
      </c>
      <c r="CO270" s="188">
        <v>29926635.239746101</v>
      </c>
      <c r="CP270" s="99">
        <v>4025146.7870788602</v>
      </c>
      <c r="CQ270" s="99">
        <v>1135.2744999527899</v>
      </c>
      <c r="CR270" s="99">
        <v>198204.36533355701</v>
      </c>
      <c r="CS270" s="99">
        <v>1623750.9386291499</v>
      </c>
      <c r="CT270" s="99">
        <v>240849.320663452</v>
      </c>
      <c r="CU270" s="98">
        <v>12960.016912141</v>
      </c>
      <c r="CV270" s="98">
        <v>3931.920446994</v>
      </c>
    </row>
    <row r="271" spans="1:100" x14ac:dyDescent="0.2">
      <c r="A271" s="98" t="s">
        <v>55</v>
      </c>
      <c r="B271" s="100">
        <v>41061</v>
      </c>
      <c r="C271" s="99">
        <v>0</v>
      </c>
      <c r="D271" s="99">
        <v>12338.3233566284</v>
      </c>
      <c r="E271" s="99">
        <v>12925.7019882202</v>
      </c>
      <c r="F271" s="99">
        <v>8970.1108082532901</v>
      </c>
      <c r="G271" s="99">
        <v>1216.55377165973</v>
      </c>
      <c r="H271" s="99">
        <v>0</v>
      </c>
      <c r="I271" s="99">
        <v>0</v>
      </c>
      <c r="J271" s="99">
        <v>2834.66139739752</v>
      </c>
      <c r="K271" s="99">
        <v>0</v>
      </c>
      <c r="L271" s="99">
        <v>332.31795533373997</v>
      </c>
      <c r="M271" s="99">
        <v>219.53521597571699</v>
      </c>
      <c r="N271" s="99">
        <v>8039.8321578502701</v>
      </c>
      <c r="O271" s="99">
        <v>0</v>
      </c>
      <c r="P271" s="99">
        <v>0</v>
      </c>
      <c r="Q271" s="99">
        <v>16637.6390633583</v>
      </c>
      <c r="R271" s="99">
        <v>0</v>
      </c>
      <c r="S271" s="99">
        <v>0</v>
      </c>
      <c r="T271" s="99">
        <v>74.188873918726998</v>
      </c>
      <c r="U271" s="99">
        <v>2843.3143218755699</v>
      </c>
      <c r="V271" s="99">
        <v>0</v>
      </c>
      <c r="W271" s="99">
        <v>1080574.71205139</v>
      </c>
      <c r="X271" s="99">
        <v>1688492.18058777</v>
      </c>
      <c r="Y271" s="99">
        <v>995885.99320220901</v>
      </c>
      <c r="Z271" s="99">
        <v>204758.63067627</v>
      </c>
      <c r="AA271" s="99">
        <v>0</v>
      </c>
      <c r="AB271" s="99">
        <v>0</v>
      </c>
      <c r="AC271" s="99">
        <v>1000343.9605483999</v>
      </c>
      <c r="AD271" s="99">
        <v>0</v>
      </c>
      <c r="AE271" s="99">
        <v>20612.955668449398</v>
      </c>
      <c r="AF271" s="99">
        <v>34674.636254310601</v>
      </c>
      <c r="AG271" s="99">
        <v>989898.02547454799</v>
      </c>
      <c r="AH271" s="99">
        <v>0</v>
      </c>
      <c r="AI271" s="99">
        <v>0</v>
      </c>
      <c r="AJ271" s="99">
        <v>1710899.5122833301</v>
      </c>
      <c r="AK271" s="99">
        <v>0</v>
      </c>
      <c r="AL271" s="99">
        <v>0</v>
      </c>
      <c r="AM271" s="99">
        <v>9394.9887324571591</v>
      </c>
      <c r="AN271" s="99">
        <v>1000840.79707336</v>
      </c>
      <c r="AO271" s="99">
        <v>0</v>
      </c>
      <c r="AP271" s="99">
        <v>9940095.9873046894</v>
      </c>
      <c r="AQ271" s="99">
        <v>15227258.3237305</v>
      </c>
      <c r="AR271" s="99">
        <v>9299641.6652831994</v>
      </c>
      <c r="AS271" s="99">
        <v>1692586.9480896001</v>
      </c>
      <c r="AT271" s="99">
        <v>0</v>
      </c>
      <c r="AU271" s="99">
        <v>0</v>
      </c>
      <c r="AV271" s="99">
        <v>3733455.1836547898</v>
      </c>
      <c r="AW271" s="99">
        <v>0</v>
      </c>
      <c r="AX271" s="99">
        <v>236892.74440574599</v>
      </c>
      <c r="AY271" s="99">
        <v>303260.84975814802</v>
      </c>
      <c r="AZ271" s="99">
        <v>9231788.63354492</v>
      </c>
      <c r="BA271" s="99">
        <v>0</v>
      </c>
      <c r="BB271" s="99">
        <v>0</v>
      </c>
      <c r="BC271" s="99">
        <v>15458236.677856401</v>
      </c>
      <c r="BD271" s="99">
        <v>0</v>
      </c>
      <c r="BE271" s="99">
        <v>0</v>
      </c>
      <c r="BF271" s="99">
        <v>89663.270687103301</v>
      </c>
      <c r="BG271" s="99">
        <v>3732913.0133667002</v>
      </c>
      <c r="BH271" s="99">
        <v>0</v>
      </c>
      <c r="BI271" s="99">
        <v>1186659.07835388</v>
      </c>
      <c r="BJ271" s="99">
        <v>2670277.8675842299</v>
      </c>
      <c r="BK271" s="99">
        <v>1696733.3980865499</v>
      </c>
      <c r="BL271" s="99">
        <v>236549.66564178499</v>
      </c>
      <c r="BM271" s="99">
        <v>0</v>
      </c>
      <c r="BN271" s="99">
        <v>0</v>
      </c>
      <c r="BO271" s="99">
        <v>0</v>
      </c>
      <c r="BP271" s="99">
        <v>0</v>
      </c>
      <c r="BQ271" s="99">
        <v>0</v>
      </c>
      <c r="BR271" s="99">
        <v>44723.554342269897</v>
      </c>
      <c r="BS271" s="99">
        <v>1201146.6392059301</v>
      </c>
      <c r="BT271" s="99">
        <v>0</v>
      </c>
      <c r="BU271" s="99">
        <v>0</v>
      </c>
      <c r="BV271" s="99">
        <v>2617527.5075683598</v>
      </c>
      <c r="BW271" s="99">
        <v>0</v>
      </c>
      <c r="BX271" s="99">
        <v>0</v>
      </c>
      <c r="BY271" s="99">
        <v>0</v>
      </c>
      <c r="BZ271" s="99">
        <v>0</v>
      </c>
      <c r="CA271" s="99">
        <v>25341.409588098501</v>
      </c>
      <c r="CB271" s="99">
        <v>2767007.3187255901</v>
      </c>
      <c r="CC271" s="99">
        <v>25169767.144775402</v>
      </c>
      <c r="CD271" s="99">
        <v>3842365.7832336398</v>
      </c>
      <c r="CE271" s="99">
        <v>1213.93574807048</v>
      </c>
      <c r="CF271" s="99">
        <v>203968.063932419</v>
      </c>
      <c r="CG271" s="99">
        <v>1687891.2495727499</v>
      </c>
      <c r="CH271" s="99">
        <v>236480.99611091599</v>
      </c>
      <c r="CI271" s="99">
        <v>26556.602159976999</v>
      </c>
      <c r="CJ271" s="99">
        <v>2968837.6445007301</v>
      </c>
      <c r="CK271" s="99">
        <v>26864535.394775402</v>
      </c>
      <c r="CL271" s="99">
        <v>4092093.4471740699</v>
      </c>
      <c r="CM271" s="188">
        <v>29344.814194917701</v>
      </c>
      <c r="CN271" s="188">
        <v>3968863.5629577599</v>
      </c>
      <c r="CO271" s="188">
        <v>30589577.2421875</v>
      </c>
      <c r="CP271" s="99">
        <v>4092093.4471740699</v>
      </c>
      <c r="CQ271" s="99">
        <v>1147.86246441305</v>
      </c>
      <c r="CR271" s="99">
        <v>195127.125556946</v>
      </c>
      <c r="CS271" s="99">
        <v>1605944.5380096401</v>
      </c>
      <c r="CT271" s="99">
        <v>236416.13030433701</v>
      </c>
      <c r="CU271" s="98">
        <v>12936.371331447001</v>
      </c>
      <c r="CV271" s="98">
        <v>3995.8037063080001</v>
      </c>
    </row>
    <row r="272" spans="1:100" x14ac:dyDescent="0.2">
      <c r="A272" s="98" t="s">
        <v>55</v>
      </c>
      <c r="B272" s="100">
        <v>41153</v>
      </c>
      <c r="C272" s="99">
        <v>0</v>
      </c>
      <c r="D272" s="99">
        <v>12422.3661072254</v>
      </c>
      <c r="E272" s="99">
        <v>12908.721426010099</v>
      </c>
      <c r="F272" s="99">
        <v>8986.9607455730402</v>
      </c>
      <c r="G272" s="99">
        <v>1221.9729005843401</v>
      </c>
      <c r="H272" s="99">
        <v>0</v>
      </c>
      <c r="I272" s="99">
        <v>0</v>
      </c>
      <c r="J272" s="99">
        <v>2856.96136438847</v>
      </c>
      <c r="K272" s="99">
        <v>0</v>
      </c>
      <c r="L272" s="99">
        <v>504.03687957301702</v>
      </c>
      <c r="M272" s="99">
        <v>220.01576822437301</v>
      </c>
      <c r="N272" s="99">
        <v>8013.7135689258603</v>
      </c>
      <c r="O272" s="99">
        <v>0</v>
      </c>
      <c r="P272" s="99">
        <v>0</v>
      </c>
      <c r="Q272" s="99">
        <v>16848.588411569599</v>
      </c>
      <c r="R272" s="99">
        <v>0</v>
      </c>
      <c r="S272" s="99">
        <v>0</v>
      </c>
      <c r="T272" s="99">
        <v>80.550247018225505</v>
      </c>
      <c r="U272" s="99">
        <v>2867.7549886107399</v>
      </c>
      <c r="V272" s="99">
        <v>0</v>
      </c>
      <c r="W272" s="99">
        <v>1153078.43786621</v>
      </c>
      <c r="X272" s="99">
        <v>1681170.2735443099</v>
      </c>
      <c r="Y272" s="99">
        <v>994860.88152313197</v>
      </c>
      <c r="Z272" s="99">
        <v>208137.37007331799</v>
      </c>
      <c r="AA272" s="99">
        <v>0</v>
      </c>
      <c r="AB272" s="99">
        <v>0</v>
      </c>
      <c r="AC272" s="99">
        <v>1016393.59018707</v>
      </c>
      <c r="AD272" s="99">
        <v>0</v>
      </c>
      <c r="AE272" s="99">
        <v>26955.453401565599</v>
      </c>
      <c r="AF272" s="99">
        <v>33803.025563240102</v>
      </c>
      <c r="AG272" s="99">
        <v>987921.86474609398</v>
      </c>
      <c r="AH272" s="99">
        <v>0</v>
      </c>
      <c r="AI272" s="99">
        <v>0</v>
      </c>
      <c r="AJ272" s="99">
        <v>1767587.8807067899</v>
      </c>
      <c r="AK272" s="99">
        <v>0</v>
      </c>
      <c r="AL272" s="99">
        <v>0</v>
      </c>
      <c r="AM272" s="99">
        <v>9832.4660735130292</v>
      </c>
      <c r="AN272" s="99">
        <v>1018623.44526672</v>
      </c>
      <c r="AO272" s="99">
        <v>0</v>
      </c>
      <c r="AP272" s="99">
        <v>10705725.4532471</v>
      </c>
      <c r="AQ272" s="99">
        <v>15423026.106445299</v>
      </c>
      <c r="AR272" s="99">
        <v>9440473.0308837909</v>
      </c>
      <c r="AS272" s="99">
        <v>1761191.04664612</v>
      </c>
      <c r="AT272" s="99">
        <v>0</v>
      </c>
      <c r="AU272" s="99">
        <v>0</v>
      </c>
      <c r="AV272" s="99">
        <v>3815841.70349121</v>
      </c>
      <c r="AW272" s="99">
        <v>0</v>
      </c>
      <c r="AX272" s="99">
        <v>187841.97867012001</v>
      </c>
      <c r="AY272" s="99">
        <v>302113.40636825602</v>
      </c>
      <c r="AZ272" s="99">
        <v>9328847.3922119103</v>
      </c>
      <c r="BA272" s="99">
        <v>0</v>
      </c>
      <c r="BB272" s="99">
        <v>0</v>
      </c>
      <c r="BC272" s="99">
        <v>16087049.597168</v>
      </c>
      <c r="BD272" s="99">
        <v>0</v>
      </c>
      <c r="BE272" s="99">
        <v>0</v>
      </c>
      <c r="BF272" s="99">
        <v>97292.076633453398</v>
      </c>
      <c r="BG272" s="99">
        <v>3826178.0229186998</v>
      </c>
      <c r="BH272" s="99">
        <v>0</v>
      </c>
      <c r="BI272" s="99">
        <v>1217129.52784729</v>
      </c>
      <c r="BJ272" s="99">
        <v>2730501.6120910598</v>
      </c>
      <c r="BK272" s="99">
        <v>1737221.8552856401</v>
      </c>
      <c r="BL272" s="99">
        <v>242476.89307403599</v>
      </c>
      <c r="BM272" s="99">
        <v>0</v>
      </c>
      <c r="BN272" s="99">
        <v>0</v>
      </c>
      <c r="BO272" s="99">
        <v>0</v>
      </c>
      <c r="BP272" s="99">
        <v>0</v>
      </c>
      <c r="BQ272" s="99">
        <v>0</v>
      </c>
      <c r="BR272" s="99">
        <v>44261.967059135401</v>
      </c>
      <c r="BS272" s="99">
        <v>1209565.98165894</v>
      </c>
      <c r="BT272" s="99">
        <v>0</v>
      </c>
      <c r="BU272" s="99">
        <v>0</v>
      </c>
      <c r="BV272" s="99">
        <v>2654253.06390381</v>
      </c>
      <c r="BW272" s="99">
        <v>0</v>
      </c>
      <c r="BX272" s="99">
        <v>0</v>
      </c>
      <c r="BY272" s="99">
        <v>0</v>
      </c>
      <c r="BZ272" s="99">
        <v>0</v>
      </c>
      <c r="CA272" s="99">
        <v>25409.674755573302</v>
      </c>
      <c r="CB272" s="99">
        <v>2824689.84906006</v>
      </c>
      <c r="CC272" s="99">
        <v>26092873.890625</v>
      </c>
      <c r="CD272" s="99">
        <v>3930023.7282714802</v>
      </c>
      <c r="CE272" s="99">
        <v>1221.4930936396099</v>
      </c>
      <c r="CF272" s="99">
        <v>207902.626667023</v>
      </c>
      <c r="CG272" s="99">
        <v>1760524.99099731</v>
      </c>
      <c r="CH272" s="99">
        <v>242515.67041015599</v>
      </c>
      <c r="CI272" s="99">
        <v>26630.4364950657</v>
      </c>
      <c r="CJ272" s="99">
        <v>3042926.3832092299</v>
      </c>
      <c r="CK272" s="99">
        <v>27839610.8989258</v>
      </c>
      <c r="CL272" s="99">
        <v>4161472.3090515099</v>
      </c>
      <c r="CM272" s="188">
        <v>29470.8205330372</v>
      </c>
      <c r="CN272" s="188">
        <v>4058680.9012756301</v>
      </c>
      <c r="CO272" s="188">
        <v>31700313.347656298</v>
      </c>
      <c r="CP272" s="99">
        <v>4161472.3090515099</v>
      </c>
      <c r="CQ272" s="99">
        <v>1149.4693432301301</v>
      </c>
      <c r="CR272" s="99">
        <v>197579.028736115</v>
      </c>
      <c r="CS272" s="99">
        <v>1655445.7996368399</v>
      </c>
      <c r="CT272" s="99">
        <v>241852.60769844099</v>
      </c>
      <c r="CU272" s="98">
        <v>12917.119344598001</v>
      </c>
      <c r="CV272" s="98">
        <v>4027.7520850179999</v>
      </c>
    </row>
    <row r="273" spans="1:100" x14ac:dyDescent="0.2">
      <c r="A273" s="98" t="s">
        <v>55</v>
      </c>
      <c r="B273" s="100">
        <v>41244</v>
      </c>
      <c r="C273" s="99">
        <v>0</v>
      </c>
      <c r="D273" s="99">
        <v>12585.770004391699</v>
      </c>
      <c r="E273" s="99">
        <v>12994.2920454741</v>
      </c>
      <c r="F273" s="99">
        <v>9141.3101602792703</v>
      </c>
      <c r="G273" s="99">
        <v>1218.8957735002</v>
      </c>
      <c r="H273" s="99">
        <v>0</v>
      </c>
      <c r="I273" s="99">
        <v>0</v>
      </c>
      <c r="J273" s="99">
        <v>2906.04797676206</v>
      </c>
      <c r="K273" s="99">
        <v>0</v>
      </c>
      <c r="L273" s="99">
        <v>502.236772272736</v>
      </c>
      <c r="M273" s="99">
        <v>232.06356939487199</v>
      </c>
      <c r="N273" s="99">
        <v>8086.7252252101898</v>
      </c>
      <c r="O273" s="99">
        <v>0</v>
      </c>
      <c r="P273" s="99">
        <v>0</v>
      </c>
      <c r="Q273" s="99">
        <v>16988.732851266901</v>
      </c>
      <c r="R273" s="99">
        <v>0</v>
      </c>
      <c r="S273" s="99">
        <v>0</v>
      </c>
      <c r="T273" s="99">
        <v>76.144192785955994</v>
      </c>
      <c r="U273" s="99">
        <v>2911.9989112913599</v>
      </c>
      <c r="V273" s="99">
        <v>0</v>
      </c>
      <c r="W273" s="99">
        <v>1091658.5529632601</v>
      </c>
      <c r="X273" s="99">
        <v>1682775.33726501</v>
      </c>
      <c r="Y273" s="99">
        <v>1007377.01972961</v>
      </c>
      <c r="Z273" s="99">
        <v>206169.45821380601</v>
      </c>
      <c r="AA273" s="99">
        <v>0</v>
      </c>
      <c r="AB273" s="99">
        <v>0</v>
      </c>
      <c r="AC273" s="99">
        <v>1027538.56085205</v>
      </c>
      <c r="AD273" s="99">
        <v>0</v>
      </c>
      <c r="AE273" s="99">
        <v>20697.174733161901</v>
      </c>
      <c r="AF273" s="99">
        <v>35569.0946273804</v>
      </c>
      <c r="AG273" s="99">
        <v>993816.16078186</v>
      </c>
      <c r="AH273" s="99">
        <v>0</v>
      </c>
      <c r="AI273" s="99">
        <v>0</v>
      </c>
      <c r="AJ273" s="99">
        <v>1750652.77470398</v>
      </c>
      <c r="AK273" s="99">
        <v>0</v>
      </c>
      <c r="AL273" s="99">
        <v>0</v>
      </c>
      <c r="AM273" s="99">
        <v>9523.8437590599096</v>
      </c>
      <c r="AN273" s="99">
        <v>1030443.07937622</v>
      </c>
      <c r="AO273" s="99">
        <v>0</v>
      </c>
      <c r="AP273" s="99">
        <v>10158297.8862305</v>
      </c>
      <c r="AQ273" s="99">
        <v>15475843.8814697</v>
      </c>
      <c r="AR273" s="99">
        <v>9581363.4486084003</v>
      </c>
      <c r="AS273" s="99">
        <v>1752835.2344665499</v>
      </c>
      <c r="AT273" s="99">
        <v>0</v>
      </c>
      <c r="AU273" s="99">
        <v>0</v>
      </c>
      <c r="AV273" s="99">
        <v>3896744.0516662602</v>
      </c>
      <c r="AW273" s="99">
        <v>0</v>
      </c>
      <c r="AX273" s="99">
        <v>223885.17977523801</v>
      </c>
      <c r="AY273" s="99">
        <v>321092.300914764</v>
      </c>
      <c r="AZ273" s="99">
        <v>9413398.7698974591</v>
      </c>
      <c r="BA273" s="99">
        <v>0</v>
      </c>
      <c r="BB273" s="99">
        <v>0</v>
      </c>
      <c r="BC273" s="99">
        <v>15965267.47229</v>
      </c>
      <c r="BD273" s="99">
        <v>0</v>
      </c>
      <c r="BE273" s="99">
        <v>0</v>
      </c>
      <c r="BF273" s="99">
        <v>91036.171302795396</v>
      </c>
      <c r="BG273" s="99">
        <v>3905196.0091552702</v>
      </c>
      <c r="BH273" s="99">
        <v>0</v>
      </c>
      <c r="BI273" s="99">
        <v>1125287.8115234401</v>
      </c>
      <c r="BJ273" s="99">
        <v>2733607.7569274898</v>
      </c>
      <c r="BK273" s="99">
        <v>1760714.1347503699</v>
      </c>
      <c r="BL273" s="99">
        <v>240562.58484840399</v>
      </c>
      <c r="BM273" s="99">
        <v>0</v>
      </c>
      <c r="BN273" s="99">
        <v>0</v>
      </c>
      <c r="BO273" s="99">
        <v>0</v>
      </c>
      <c r="BP273" s="99">
        <v>0</v>
      </c>
      <c r="BQ273" s="99">
        <v>0</v>
      </c>
      <c r="BR273" s="99">
        <v>45943.829991817503</v>
      </c>
      <c r="BS273" s="99">
        <v>1203053.7212677</v>
      </c>
      <c r="BT273" s="99">
        <v>0</v>
      </c>
      <c r="BU273" s="99">
        <v>0</v>
      </c>
      <c r="BV273" s="99">
        <v>2707638.3139953599</v>
      </c>
      <c r="BW273" s="99">
        <v>0</v>
      </c>
      <c r="BX273" s="99">
        <v>0</v>
      </c>
      <c r="BY273" s="99">
        <v>0</v>
      </c>
      <c r="BZ273" s="99">
        <v>0</v>
      </c>
      <c r="CA273" s="99">
        <v>25330.294347047799</v>
      </c>
      <c r="CB273" s="99">
        <v>2772252.1127014202</v>
      </c>
      <c r="CC273" s="99">
        <v>25632578.8754883</v>
      </c>
      <c r="CD273" s="99">
        <v>3896258.3020324698</v>
      </c>
      <c r="CE273" s="99">
        <v>1220.7685547471001</v>
      </c>
      <c r="CF273" s="99">
        <v>206555.498109818</v>
      </c>
      <c r="CG273" s="99">
        <v>1753955.4337921101</v>
      </c>
      <c r="CH273" s="99">
        <v>240579.752914429</v>
      </c>
      <c r="CI273" s="99">
        <v>26548.4031291008</v>
      </c>
      <c r="CJ273" s="99">
        <v>2978965.83410645</v>
      </c>
      <c r="CK273" s="99">
        <v>27390930.691650402</v>
      </c>
      <c r="CL273" s="99">
        <v>4120338.88311768</v>
      </c>
      <c r="CM273" s="188">
        <v>29402.289244651802</v>
      </c>
      <c r="CN273" s="188">
        <v>4005776.7423095698</v>
      </c>
      <c r="CO273" s="188">
        <v>31304969.0241699</v>
      </c>
      <c r="CP273" s="99">
        <v>4120338.88311768</v>
      </c>
      <c r="CQ273" s="99">
        <v>1148.12276768684</v>
      </c>
      <c r="CR273" s="99">
        <v>196495.44191932699</v>
      </c>
      <c r="CS273" s="99">
        <v>1661636.7389068599</v>
      </c>
      <c r="CT273" s="99">
        <v>240945.20448875401</v>
      </c>
      <c r="CU273" s="98">
        <v>13003.372908373</v>
      </c>
      <c r="CV273" s="98">
        <v>4078.3505800839998</v>
      </c>
    </row>
    <row r="274" spans="1:100" x14ac:dyDescent="0.2">
      <c r="A274" s="98" t="s">
        <v>55</v>
      </c>
      <c r="B274" s="100">
        <v>41334</v>
      </c>
      <c r="C274" s="99">
        <v>0</v>
      </c>
      <c r="D274" s="99">
        <v>12734.194050312</v>
      </c>
      <c r="E274" s="99">
        <v>12902.0053519011</v>
      </c>
      <c r="F274" s="99">
        <v>9119.38149058819</v>
      </c>
      <c r="G274" s="99">
        <v>1239.8976526707399</v>
      </c>
      <c r="H274" s="99">
        <v>0</v>
      </c>
      <c r="I274" s="99">
        <v>0</v>
      </c>
      <c r="J274" s="99">
        <v>2956.2626647055099</v>
      </c>
      <c r="K274" s="99">
        <v>0</v>
      </c>
      <c r="L274" s="99">
        <v>245.173042869195</v>
      </c>
      <c r="M274" s="99">
        <v>231.07878915220499</v>
      </c>
      <c r="N274" s="99">
        <v>8009.0083701610602</v>
      </c>
      <c r="O274" s="99">
        <v>0</v>
      </c>
      <c r="P274" s="99">
        <v>282.29087406024303</v>
      </c>
      <c r="Q274" s="99">
        <v>16977.9055047035</v>
      </c>
      <c r="R274" s="99">
        <v>0</v>
      </c>
      <c r="S274" s="99">
        <v>62.818720878567497</v>
      </c>
      <c r="T274" s="99">
        <v>0</v>
      </c>
      <c r="U274" s="99">
        <v>2969.63655209541</v>
      </c>
      <c r="V274" s="99">
        <v>0</v>
      </c>
      <c r="W274" s="99">
        <v>1085969.3850402799</v>
      </c>
      <c r="X274" s="99">
        <v>1648581.9542846701</v>
      </c>
      <c r="Y274" s="99">
        <v>983048.96853637695</v>
      </c>
      <c r="Z274" s="99">
        <v>208520.13656044001</v>
      </c>
      <c r="AA274" s="99">
        <v>0</v>
      </c>
      <c r="AB274" s="99">
        <v>0</v>
      </c>
      <c r="AC274" s="99">
        <v>1043650.55889893</v>
      </c>
      <c r="AD274" s="99">
        <v>0</v>
      </c>
      <c r="AE274" s="99">
        <v>12797.017249226599</v>
      </c>
      <c r="AF274" s="99">
        <v>36087.730797290802</v>
      </c>
      <c r="AG274" s="99">
        <v>973916.25796508801</v>
      </c>
      <c r="AH274" s="99">
        <v>0</v>
      </c>
      <c r="AI274" s="99">
        <v>16459.726718664198</v>
      </c>
      <c r="AJ274" s="99">
        <v>1722411.63716125</v>
      </c>
      <c r="AK274" s="99">
        <v>0</v>
      </c>
      <c r="AL274" s="99">
        <v>8277.6319521665591</v>
      </c>
      <c r="AM274" s="99">
        <v>0</v>
      </c>
      <c r="AN274" s="99">
        <v>1045956.98190308</v>
      </c>
      <c r="AO274" s="99">
        <v>0</v>
      </c>
      <c r="AP274" s="99">
        <v>10489475.653930699</v>
      </c>
      <c r="AQ274" s="99">
        <v>15231392.006713901</v>
      </c>
      <c r="AR274" s="99">
        <v>9341209.5416259803</v>
      </c>
      <c r="AS274" s="99">
        <v>1767803.25015259</v>
      </c>
      <c r="AT274" s="99">
        <v>0</v>
      </c>
      <c r="AU274" s="99">
        <v>0</v>
      </c>
      <c r="AV274" s="99">
        <v>3977665.20281982</v>
      </c>
      <c r="AW274" s="99">
        <v>0</v>
      </c>
      <c r="AX274" s="99">
        <v>114486.315571785</v>
      </c>
      <c r="AY274" s="99">
        <v>329837.12194442702</v>
      </c>
      <c r="AZ274" s="99">
        <v>9220004.34448242</v>
      </c>
      <c r="BA274" s="99">
        <v>0</v>
      </c>
      <c r="BB274" s="99">
        <v>135927.03696060201</v>
      </c>
      <c r="BC274" s="99">
        <v>15720109.353027301</v>
      </c>
      <c r="BD274" s="99">
        <v>0</v>
      </c>
      <c r="BE274" s="99">
        <v>71753.665252685503</v>
      </c>
      <c r="BF274" s="99">
        <v>0</v>
      </c>
      <c r="BG274" s="99">
        <v>3984341.22625732</v>
      </c>
      <c r="BH274" s="99">
        <v>0</v>
      </c>
      <c r="BI274" s="99">
        <v>1529079.0349731401</v>
      </c>
      <c r="BJ274" s="99">
        <v>2695122.6889953599</v>
      </c>
      <c r="BK274" s="99">
        <v>1757688.7257232701</v>
      </c>
      <c r="BL274" s="99">
        <v>252665.29531669599</v>
      </c>
      <c r="BM274" s="99">
        <v>0</v>
      </c>
      <c r="BN274" s="99">
        <v>0</v>
      </c>
      <c r="BO274" s="99">
        <v>0</v>
      </c>
      <c r="BP274" s="99">
        <v>0</v>
      </c>
      <c r="BQ274" s="99">
        <v>0</v>
      </c>
      <c r="BR274" s="99">
        <v>45952.2106637955</v>
      </c>
      <c r="BS274" s="99">
        <v>1170015.6056518599</v>
      </c>
      <c r="BT274" s="99">
        <v>0</v>
      </c>
      <c r="BU274" s="99">
        <v>10443</v>
      </c>
      <c r="BV274" s="99">
        <v>2890476.6460876502</v>
      </c>
      <c r="BW274" s="99">
        <v>0</v>
      </c>
      <c r="BX274" s="99">
        <v>5362.4999946355802</v>
      </c>
      <c r="BY274" s="99">
        <v>0</v>
      </c>
      <c r="BZ274" s="99">
        <v>0</v>
      </c>
      <c r="CA274" s="99">
        <v>25721.710281133699</v>
      </c>
      <c r="CB274" s="99">
        <v>2753156.8370666499</v>
      </c>
      <c r="CC274" s="99">
        <v>26041093.951171901</v>
      </c>
      <c r="CD274" s="99">
        <v>4178634.8318481399</v>
      </c>
      <c r="CE274" s="99">
        <v>1240.1661863475999</v>
      </c>
      <c r="CF274" s="99">
        <v>208884.37205314601</v>
      </c>
      <c r="CG274" s="99">
        <v>1768947.2484130899</v>
      </c>
      <c r="CH274" s="99">
        <v>252659.071588516</v>
      </c>
      <c r="CI274" s="99">
        <v>26964.446659803401</v>
      </c>
      <c r="CJ274" s="99">
        <v>2954356.9854126</v>
      </c>
      <c r="CK274" s="99">
        <v>27811878.1257324</v>
      </c>
      <c r="CL274" s="99">
        <v>4450058.0807495099</v>
      </c>
      <c r="CM274" s="188">
        <v>29877.967761993401</v>
      </c>
      <c r="CN274" s="188">
        <v>4052187.23046875</v>
      </c>
      <c r="CO274" s="188">
        <v>31801438.853759799</v>
      </c>
      <c r="CP274" s="99">
        <v>4450058.0807495099</v>
      </c>
      <c r="CQ274" s="99">
        <v>1181.3119763135901</v>
      </c>
      <c r="CR274" s="99">
        <v>200907.90185737601</v>
      </c>
      <c r="CS274" s="99">
        <v>1697569.73510742</v>
      </c>
      <c r="CT274" s="99">
        <v>247667.32426834101</v>
      </c>
      <c r="CU274" s="98">
        <v>12911.836287505999</v>
      </c>
      <c r="CV274" s="98">
        <v>4155.6711051559996</v>
      </c>
    </row>
    <row r="275" spans="1:100" x14ac:dyDescent="0.2">
      <c r="A275" s="98" t="s">
        <v>55</v>
      </c>
      <c r="B275" s="100">
        <v>41426</v>
      </c>
      <c r="C275" s="99">
        <v>0</v>
      </c>
      <c r="D275" s="99">
        <v>12762.968577265699</v>
      </c>
      <c r="E275" s="99">
        <v>12914.0735250711</v>
      </c>
      <c r="F275" s="99">
        <v>9196.4984526634198</v>
      </c>
      <c r="G275" s="99">
        <v>1247.2298691421699</v>
      </c>
      <c r="H275" s="99">
        <v>0</v>
      </c>
      <c r="I275" s="99">
        <v>0</v>
      </c>
      <c r="J275" s="99">
        <v>2971.2025354802599</v>
      </c>
      <c r="K275" s="99">
        <v>0</v>
      </c>
      <c r="L275" s="99">
        <v>129.752178370953</v>
      </c>
      <c r="M275" s="99">
        <v>233.625608401373</v>
      </c>
      <c r="N275" s="99">
        <v>8031.0859922766704</v>
      </c>
      <c r="O275" s="99">
        <v>0</v>
      </c>
      <c r="P275" s="99">
        <v>295.45977966487402</v>
      </c>
      <c r="Q275" s="99">
        <v>16873.084489822399</v>
      </c>
      <c r="R275" s="99">
        <v>0</v>
      </c>
      <c r="S275" s="99">
        <v>62.887955584563301</v>
      </c>
      <c r="T275" s="99">
        <v>0</v>
      </c>
      <c r="U275" s="99">
        <v>2981.6000910699399</v>
      </c>
      <c r="V275" s="99">
        <v>0</v>
      </c>
      <c r="W275" s="99">
        <v>1073320.7683105499</v>
      </c>
      <c r="X275" s="99">
        <v>1650082.0109405499</v>
      </c>
      <c r="Y275" s="99">
        <v>1003720.73149109</v>
      </c>
      <c r="Z275" s="99">
        <v>212721.364858627</v>
      </c>
      <c r="AA275" s="99">
        <v>0</v>
      </c>
      <c r="AB275" s="99">
        <v>0</v>
      </c>
      <c r="AC275" s="99">
        <v>1050456.43669128</v>
      </c>
      <c r="AD275" s="99">
        <v>0</v>
      </c>
      <c r="AE275" s="99">
        <v>10376.379881262799</v>
      </c>
      <c r="AF275" s="99">
        <v>38080.907471656799</v>
      </c>
      <c r="AG275" s="99">
        <v>980888.14102172898</v>
      </c>
      <c r="AH275" s="99">
        <v>0</v>
      </c>
      <c r="AI275" s="99">
        <v>17138.966573715199</v>
      </c>
      <c r="AJ275" s="99">
        <v>1626967.0530853299</v>
      </c>
      <c r="AK275" s="99">
        <v>0</v>
      </c>
      <c r="AL275" s="99">
        <v>8178.6607410311699</v>
      </c>
      <c r="AM275" s="99">
        <v>0</v>
      </c>
      <c r="AN275" s="99">
        <v>1051138.75846863</v>
      </c>
      <c r="AO275" s="99">
        <v>0</v>
      </c>
      <c r="AP275" s="99">
        <v>10092548.0788574</v>
      </c>
      <c r="AQ275" s="99">
        <v>15247810.2380371</v>
      </c>
      <c r="AR275" s="99">
        <v>9583932.9669189509</v>
      </c>
      <c r="AS275" s="99">
        <v>1805384.8646240199</v>
      </c>
      <c r="AT275" s="99">
        <v>0</v>
      </c>
      <c r="AU275" s="99">
        <v>0</v>
      </c>
      <c r="AV275" s="99">
        <v>4032064.7120666499</v>
      </c>
      <c r="AW275" s="99">
        <v>0</v>
      </c>
      <c r="AX275" s="99">
        <v>118517.950745583</v>
      </c>
      <c r="AY275" s="99">
        <v>343726.88911056501</v>
      </c>
      <c r="AZ275" s="99">
        <v>9353845.2131347694</v>
      </c>
      <c r="BA275" s="99">
        <v>0</v>
      </c>
      <c r="BB275" s="99">
        <v>193813.29734993001</v>
      </c>
      <c r="BC275" s="99">
        <v>15377574.616333</v>
      </c>
      <c r="BD275" s="99">
        <v>0</v>
      </c>
      <c r="BE275" s="99">
        <v>71742.2389793396</v>
      </c>
      <c r="BF275" s="99">
        <v>0</v>
      </c>
      <c r="BG275" s="99">
        <v>4033179.62536621</v>
      </c>
      <c r="BH275" s="99">
        <v>0</v>
      </c>
      <c r="BI275" s="99">
        <v>1242671.6846771201</v>
      </c>
      <c r="BJ275" s="99">
        <v>2713978.8234558101</v>
      </c>
      <c r="BK275" s="99">
        <v>1790140.18986511</v>
      </c>
      <c r="BL275" s="99">
        <v>256842.77248954799</v>
      </c>
      <c r="BM275" s="99">
        <v>0</v>
      </c>
      <c r="BN275" s="99">
        <v>0</v>
      </c>
      <c r="BO275" s="99">
        <v>0</v>
      </c>
      <c r="BP275" s="99">
        <v>0</v>
      </c>
      <c r="BQ275" s="99">
        <v>0</v>
      </c>
      <c r="BR275" s="99">
        <v>47291.438836097703</v>
      </c>
      <c r="BS275" s="99">
        <v>1173442.6245880099</v>
      </c>
      <c r="BT275" s="99">
        <v>0</v>
      </c>
      <c r="BU275" s="99">
        <v>13843.669999957099</v>
      </c>
      <c r="BV275" s="99">
        <v>2721716.15942383</v>
      </c>
      <c r="BW275" s="99">
        <v>0</v>
      </c>
      <c r="BX275" s="99">
        <v>5877.4799954891196</v>
      </c>
      <c r="BY275" s="99">
        <v>0</v>
      </c>
      <c r="BZ275" s="99">
        <v>0</v>
      </c>
      <c r="CA275" s="99">
        <v>25772.673966169401</v>
      </c>
      <c r="CB275" s="99">
        <v>2714673.0500793499</v>
      </c>
      <c r="CC275" s="99">
        <v>25034538.980957001</v>
      </c>
      <c r="CD275" s="99">
        <v>3941144.8362121601</v>
      </c>
      <c r="CE275" s="99">
        <v>1245.8813406080001</v>
      </c>
      <c r="CF275" s="99">
        <v>212270.602941513</v>
      </c>
      <c r="CG275" s="99">
        <v>1804655.0729217499</v>
      </c>
      <c r="CH275" s="99">
        <v>256829.26927948001</v>
      </c>
      <c r="CI275" s="99">
        <v>27019.189149618102</v>
      </c>
      <c r="CJ275" s="99">
        <v>2927571.6767578102</v>
      </c>
      <c r="CK275" s="99">
        <v>26846786.338867199</v>
      </c>
      <c r="CL275" s="99">
        <v>4207127.36401367</v>
      </c>
      <c r="CM275" s="188">
        <v>29937.388660907702</v>
      </c>
      <c r="CN275" s="188">
        <v>3945287.43145752</v>
      </c>
      <c r="CO275" s="188">
        <v>30879645.581787098</v>
      </c>
      <c r="CP275" s="99">
        <v>4207127.36401367</v>
      </c>
      <c r="CQ275" s="99">
        <v>1186.72199322283</v>
      </c>
      <c r="CR275" s="99">
        <v>204641.43417358401</v>
      </c>
      <c r="CS275" s="99">
        <v>1737205.2633819601</v>
      </c>
      <c r="CT275" s="99">
        <v>251183.86274528501</v>
      </c>
      <c r="CU275" s="98">
        <v>12925.285175624</v>
      </c>
      <c r="CV275" s="98">
        <v>4156.3269402679998</v>
      </c>
    </row>
    <row r="276" spans="1:100" x14ac:dyDescent="0.2">
      <c r="A276" s="98" t="s">
        <v>55</v>
      </c>
      <c r="B276" s="100">
        <v>41518</v>
      </c>
      <c r="C276" s="99">
        <v>0</v>
      </c>
      <c r="D276" s="99">
        <v>12802.620936036101</v>
      </c>
      <c r="E276" s="99">
        <v>12799.543776512101</v>
      </c>
      <c r="F276" s="99">
        <v>9167.5773059129697</v>
      </c>
      <c r="G276" s="99">
        <v>1257.8978520035701</v>
      </c>
      <c r="H276" s="99">
        <v>0</v>
      </c>
      <c r="I276" s="99">
        <v>0</v>
      </c>
      <c r="J276" s="99">
        <v>3110.99108353257</v>
      </c>
      <c r="K276" s="99">
        <v>0</v>
      </c>
      <c r="L276" s="99">
        <v>242.56876000203201</v>
      </c>
      <c r="M276" s="99">
        <v>236.85179154202299</v>
      </c>
      <c r="N276" s="99">
        <v>8051.6852076053601</v>
      </c>
      <c r="O276" s="99">
        <v>0</v>
      </c>
      <c r="P276" s="99">
        <v>765.60764876008</v>
      </c>
      <c r="Q276" s="99">
        <v>16713.2616915703</v>
      </c>
      <c r="R276" s="99">
        <v>0</v>
      </c>
      <c r="S276" s="99">
        <v>65.037203929387005</v>
      </c>
      <c r="T276" s="99">
        <v>0</v>
      </c>
      <c r="U276" s="99">
        <v>3117.64187705517</v>
      </c>
      <c r="V276" s="99">
        <v>0</v>
      </c>
      <c r="W276" s="99">
        <v>1080065.7660980199</v>
      </c>
      <c r="X276" s="99">
        <v>1625490.5478820801</v>
      </c>
      <c r="Y276" s="99">
        <v>991816.83719634998</v>
      </c>
      <c r="Z276" s="99">
        <v>211396.10490799</v>
      </c>
      <c r="AA276" s="99">
        <v>0</v>
      </c>
      <c r="AB276" s="99">
        <v>0</v>
      </c>
      <c r="AC276" s="99">
        <v>1079008.31390381</v>
      </c>
      <c r="AD276" s="99">
        <v>0</v>
      </c>
      <c r="AE276" s="99">
        <v>15874.643544197101</v>
      </c>
      <c r="AF276" s="99">
        <v>39639.530730724298</v>
      </c>
      <c r="AG276" s="99">
        <v>966633.96945190395</v>
      </c>
      <c r="AH276" s="99">
        <v>0</v>
      </c>
      <c r="AI276" s="99">
        <v>39604.174915313699</v>
      </c>
      <c r="AJ276" s="99">
        <v>1633179.9568481401</v>
      </c>
      <c r="AK276" s="99">
        <v>0</v>
      </c>
      <c r="AL276" s="99">
        <v>8246.9636763334292</v>
      </c>
      <c r="AM276" s="99">
        <v>0</v>
      </c>
      <c r="AN276" s="99">
        <v>1080842.7354431199</v>
      </c>
      <c r="AO276" s="99">
        <v>0</v>
      </c>
      <c r="AP276" s="99">
        <v>10254282.704223599</v>
      </c>
      <c r="AQ276" s="99">
        <v>15040146.9793701</v>
      </c>
      <c r="AR276" s="99">
        <v>9464450.6879882794</v>
      </c>
      <c r="AS276" s="99">
        <v>1800883.6522216799</v>
      </c>
      <c r="AT276" s="99">
        <v>0</v>
      </c>
      <c r="AU276" s="99">
        <v>0</v>
      </c>
      <c r="AV276" s="99">
        <v>4147503.9103088402</v>
      </c>
      <c r="AW276" s="99">
        <v>0</v>
      </c>
      <c r="AX276" s="99">
        <v>108689.16842556</v>
      </c>
      <c r="AY276" s="99">
        <v>355943.73705291701</v>
      </c>
      <c r="AZ276" s="99">
        <v>9184975.8059081994</v>
      </c>
      <c r="BA276" s="99">
        <v>0</v>
      </c>
      <c r="BB276" s="99">
        <v>270497.02886581398</v>
      </c>
      <c r="BC276" s="99">
        <v>15151244.4958496</v>
      </c>
      <c r="BD276" s="99">
        <v>0</v>
      </c>
      <c r="BE276" s="99">
        <v>67383.253259658799</v>
      </c>
      <c r="BF276" s="99">
        <v>0</v>
      </c>
      <c r="BG276" s="99">
        <v>4155729.6822204599</v>
      </c>
      <c r="BH276" s="99">
        <v>0</v>
      </c>
      <c r="BI276" s="99">
        <v>1263275.42047119</v>
      </c>
      <c r="BJ276" s="99">
        <v>2725976.3631591802</v>
      </c>
      <c r="BK276" s="99">
        <v>1814464.3087158201</v>
      </c>
      <c r="BL276" s="99">
        <v>256452.05677986101</v>
      </c>
      <c r="BM276" s="99">
        <v>0</v>
      </c>
      <c r="BN276" s="99">
        <v>0</v>
      </c>
      <c r="BO276" s="99">
        <v>0</v>
      </c>
      <c r="BP276" s="99">
        <v>0</v>
      </c>
      <c r="BQ276" s="99">
        <v>0</v>
      </c>
      <c r="BR276" s="99">
        <v>49063.2287654877</v>
      </c>
      <c r="BS276" s="99">
        <v>1183675.2456664999</v>
      </c>
      <c r="BT276" s="99">
        <v>0</v>
      </c>
      <c r="BU276" s="99">
        <v>23113.5</v>
      </c>
      <c r="BV276" s="99">
        <v>2694200.4422912602</v>
      </c>
      <c r="BW276" s="99">
        <v>0</v>
      </c>
      <c r="BX276" s="99">
        <v>5190.4499949216797</v>
      </c>
      <c r="BY276" s="99">
        <v>0</v>
      </c>
      <c r="BZ276" s="99">
        <v>0</v>
      </c>
      <c r="CA276" s="99">
        <v>25666.8440840244</v>
      </c>
      <c r="CB276" s="99">
        <v>2697528.9407653799</v>
      </c>
      <c r="CC276" s="99">
        <v>25265732.061279301</v>
      </c>
      <c r="CD276" s="99">
        <v>3977222.2228088402</v>
      </c>
      <c r="CE276" s="99">
        <v>1257.7851020097701</v>
      </c>
      <c r="CF276" s="99">
        <v>211271.38173294099</v>
      </c>
      <c r="CG276" s="99">
        <v>1800820.1246032701</v>
      </c>
      <c r="CH276" s="99">
        <v>256460.25454139701</v>
      </c>
      <c r="CI276" s="99">
        <v>26923.436742305799</v>
      </c>
      <c r="CJ276" s="99">
        <v>2915721.6703796401</v>
      </c>
      <c r="CK276" s="99">
        <v>27056892.988769501</v>
      </c>
      <c r="CL276" s="99">
        <v>4225453.0907592801</v>
      </c>
      <c r="CM276" s="188">
        <v>30008.2142128944</v>
      </c>
      <c r="CN276" s="188">
        <v>3998213.4501037602</v>
      </c>
      <c r="CO276" s="188">
        <v>31244673.721923798</v>
      </c>
      <c r="CP276" s="99">
        <v>4225453.0907592801</v>
      </c>
      <c r="CQ276" s="99">
        <v>1193.2545678466599</v>
      </c>
      <c r="CR276" s="99">
        <v>202710.30775070199</v>
      </c>
      <c r="CS276" s="99">
        <v>1730385.46882629</v>
      </c>
      <c r="CT276" s="99">
        <v>250396.03906631499</v>
      </c>
      <c r="CU276" s="98">
        <v>12807.464653270999</v>
      </c>
      <c r="CV276" s="98">
        <v>4305.9901898930002</v>
      </c>
    </row>
    <row r="277" spans="1:100" x14ac:dyDescent="0.2">
      <c r="A277" s="98" t="s">
        <v>55</v>
      </c>
      <c r="B277" s="100">
        <v>41609</v>
      </c>
      <c r="C277" s="99">
        <v>0</v>
      </c>
      <c r="D277" s="99">
        <v>14874.790092110599</v>
      </c>
      <c r="E277" s="99">
        <v>12572.247197389601</v>
      </c>
      <c r="F277" s="99">
        <v>9044.6166585683804</v>
      </c>
      <c r="G277" s="99">
        <v>1267.0860891193199</v>
      </c>
      <c r="H277" s="99">
        <v>0</v>
      </c>
      <c r="I277" s="99">
        <v>0</v>
      </c>
      <c r="J277" s="99">
        <v>3119.2370895147301</v>
      </c>
      <c r="K277" s="99">
        <v>0</v>
      </c>
      <c r="L277" s="99">
        <v>194.32456163130701</v>
      </c>
      <c r="M277" s="99">
        <v>241.66915636695899</v>
      </c>
      <c r="N277" s="99">
        <v>7954.9658930301703</v>
      </c>
      <c r="O277" s="99">
        <v>0</v>
      </c>
      <c r="P277" s="99">
        <v>2806.1784154176698</v>
      </c>
      <c r="Q277" s="99">
        <v>16592.908578634298</v>
      </c>
      <c r="R277" s="99">
        <v>0</v>
      </c>
      <c r="S277" s="99">
        <v>69.947613666765406</v>
      </c>
      <c r="T277" s="99">
        <v>0</v>
      </c>
      <c r="U277" s="99">
        <v>3121.6201665997501</v>
      </c>
      <c r="V277" s="99">
        <v>0</v>
      </c>
      <c r="W277" s="99">
        <v>1119894.5218353299</v>
      </c>
      <c r="X277" s="99">
        <v>1592119.4257507301</v>
      </c>
      <c r="Y277" s="99">
        <v>982625.75706481899</v>
      </c>
      <c r="Z277" s="99">
        <v>207489.69450759899</v>
      </c>
      <c r="AA277" s="99">
        <v>0</v>
      </c>
      <c r="AB277" s="99">
        <v>0</v>
      </c>
      <c r="AC277" s="99">
        <v>1089200.63552856</v>
      </c>
      <c r="AD277" s="99">
        <v>0</v>
      </c>
      <c r="AE277" s="99">
        <v>14048.7537881136</v>
      </c>
      <c r="AF277" s="99">
        <v>38591.788379669197</v>
      </c>
      <c r="AG277" s="99">
        <v>953506.63668060303</v>
      </c>
      <c r="AH277" s="99">
        <v>0</v>
      </c>
      <c r="AI277" s="99">
        <v>120473.17092227899</v>
      </c>
      <c r="AJ277" s="99">
        <v>1620742.07156372</v>
      </c>
      <c r="AK277" s="99">
        <v>0</v>
      </c>
      <c r="AL277" s="99">
        <v>8660.8390703201294</v>
      </c>
      <c r="AM277" s="99">
        <v>0</v>
      </c>
      <c r="AN277" s="99">
        <v>1091052.49099731</v>
      </c>
      <c r="AO277" s="99">
        <v>0</v>
      </c>
      <c r="AP277" s="99">
        <v>10550972.8902588</v>
      </c>
      <c r="AQ277" s="99">
        <v>14730094.8206787</v>
      </c>
      <c r="AR277" s="99">
        <v>9387887.6784668006</v>
      </c>
      <c r="AS277" s="99">
        <v>1778986.29017639</v>
      </c>
      <c r="AT277" s="99">
        <v>0</v>
      </c>
      <c r="AU277" s="99">
        <v>0</v>
      </c>
      <c r="AV277" s="99">
        <v>4209009.8326415997</v>
      </c>
      <c r="AW277" s="99">
        <v>0</v>
      </c>
      <c r="AX277" s="99">
        <v>136522.98133277899</v>
      </c>
      <c r="AY277" s="99">
        <v>350924.16041564901</v>
      </c>
      <c r="AZ277" s="99">
        <v>9075153.2657470703</v>
      </c>
      <c r="BA277" s="99">
        <v>0</v>
      </c>
      <c r="BB277" s="99">
        <v>1160332.0525207501</v>
      </c>
      <c r="BC277" s="99">
        <v>15016490.428466801</v>
      </c>
      <c r="BD277" s="99">
        <v>0</v>
      </c>
      <c r="BE277" s="99">
        <v>71594.493536949201</v>
      </c>
      <c r="BF277" s="99">
        <v>0</v>
      </c>
      <c r="BG277" s="99">
        <v>4214395.7311401404</v>
      </c>
      <c r="BH277" s="99">
        <v>0</v>
      </c>
      <c r="BI277" s="99">
        <v>1179088.0830993699</v>
      </c>
      <c r="BJ277" s="99">
        <v>2702971.6655578599</v>
      </c>
      <c r="BK277" s="99">
        <v>1813068.98121643</v>
      </c>
      <c r="BL277" s="99">
        <v>252288.06773185701</v>
      </c>
      <c r="BM277" s="99">
        <v>0</v>
      </c>
      <c r="BN277" s="99">
        <v>0</v>
      </c>
      <c r="BO277" s="99">
        <v>0</v>
      </c>
      <c r="BP277" s="99">
        <v>0</v>
      </c>
      <c r="BQ277" s="99">
        <v>0</v>
      </c>
      <c r="BR277" s="99">
        <v>48822.529514789603</v>
      </c>
      <c r="BS277" s="99">
        <v>1187663.6302185101</v>
      </c>
      <c r="BT277" s="99">
        <v>0</v>
      </c>
      <c r="BU277" s="99">
        <v>82827.5</v>
      </c>
      <c r="BV277" s="99">
        <v>2680358.1159362802</v>
      </c>
      <c r="BW277" s="99">
        <v>0</v>
      </c>
      <c r="BX277" s="99">
        <v>5582.3699938058899</v>
      </c>
      <c r="BY277" s="99">
        <v>0</v>
      </c>
      <c r="BZ277" s="99">
        <v>0</v>
      </c>
      <c r="CA277" s="99">
        <v>27236.077537775</v>
      </c>
      <c r="CB277" s="99">
        <v>2719524.3839416499</v>
      </c>
      <c r="CC277" s="99">
        <v>25379469.346679699</v>
      </c>
      <c r="CD277" s="99">
        <v>3924723.3191223098</v>
      </c>
      <c r="CE277" s="99">
        <v>1268.0864133387799</v>
      </c>
      <c r="CF277" s="99">
        <v>207733.856800079</v>
      </c>
      <c r="CG277" s="99">
        <v>1778340.1990509001</v>
      </c>
      <c r="CH277" s="99">
        <v>252295.76008033799</v>
      </c>
      <c r="CI277" s="99">
        <v>28505.4413967133</v>
      </c>
      <c r="CJ277" s="99">
        <v>2925048.94067383</v>
      </c>
      <c r="CK277" s="99">
        <v>27161089.03125</v>
      </c>
      <c r="CL277" s="99">
        <v>4160618.2633056599</v>
      </c>
      <c r="CM277" s="188">
        <v>31575.820085763899</v>
      </c>
      <c r="CN277" s="188">
        <v>4013672.2913513202</v>
      </c>
      <c r="CO277" s="188">
        <v>31366625.3740234</v>
      </c>
      <c r="CP277" s="99">
        <v>4160618.2633056599</v>
      </c>
      <c r="CQ277" s="99">
        <v>1198.7318518459799</v>
      </c>
      <c r="CR277" s="99">
        <v>198729.19663047799</v>
      </c>
      <c r="CS277" s="99">
        <v>1706753.7041015599</v>
      </c>
      <c r="CT277" s="99">
        <v>246766.80807876599</v>
      </c>
      <c r="CU277" s="98">
        <v>12577.470544</v>
      </c>
      <c r="CV277" s="98">
        <v>4334.3215436560004</v>
      </c>
    </row>
    <row r="278" spans="1:100" x14ac:dyDescent="0.2">
      <c r="A278" s="98" t="s">
        <v>55</v>
      </c>
      <c r="B278" s="100">
        <v>41699</v>
      </c>
      <c r="C278" s="99">
        <v>0</v>
      </c>
      <c r="D278" s="99">
        <v>12857.5231406689</v>
      </c>
      <c r="E278" s="99">
        <v>12802.262533426299</v>
      </c>
      <c r="F278" s="99">
        <v>9131.2591768503207</v>
      </c>
      <c r="G278" s="99">
        <v>1275.6654952615499</v>
      </c>
      <c r="H278" s="99">
        <v>0</v>
      </c>
      <c r="I278" s="99">
        <v>0</v>
      </c>
      <c r="J278" s="99">
        <v>3145.4379631280899</v>
      </c>
      <c r="K278" s="99">
        <v>0</v>
      </c>
      <c r="L278" s="99">
        <v>69.234479072503703</v>
      </c>
      <c r="M278" s="99">
        <v>323.50822884216899</v>
      </c>
      <c r="N278" s="99">
        <v>7971.5178180932999</v>
      </c>
      <c r="O278" s="99">
        <v>0</v>
      </c>
      <c r="P278" s="99">
        <v>12480.998448848701</v>
      </c>
      <c r="Q278" s="99">
        <v>4652.6564586758604</v>
      </c>
      <c r="R278" s="99">
        <v>0</v>
      </c>
      <c r="S278" s="99">
        <v>72.798829114995897</v>
      </c>
      <c r="T278" s="99">
        <v>0</v>
      </c>
      <c r="U278" s="99">
        <v>3157.6247832179101</v>
      </c>
      <c r="V278" s="99">
        <v>0</v>
      </c>
      <c r="W278" s="99">
        <v>1066767.57658386</v>
      </c>
      <c r="X278" s="99">
        <v>1612616.8033752399</v>
      </c>
      <c r="Y278" s="99">
        <v>981854.24965667701</v>
      </c>
      <c r="Z278" s="99">
        <v>208009.34431076099</v>
      </c>
      <c r="AA278" s="99">
        <v>0</v>
      </c>
      <c r="AB278" s="99">
        <v>0</v>
      </c>
      <c r="AC278" s="99">
        <v>1092354.9349670401</v>
      </c>
      <c r="AD278" s="99">
        <v>0</v>
      </c>
      <c r="AE278" s="99">
        <v>6309.0631108283997</v>
      </c>
      <c r="AF278" s="99">
        <v>42603.951456069903</v>
      </c>
      <c r="AG278" s="99">
        <v>949277.70784759498</v>
      </c>
      <c r="AH278" s="99">
        <v>0</v>
      </c>
      <c r="AI278" s="99">
        <v>999585.45511627197</v>
      </c>
      <c r="AJ278" s="99">
        <v>639553.58363342297</v>
      </c>
      <c r="AK278" s="99">
        <v>0</v>
      </c>
      <c r="AL278" s="99">
        <v>8545.2870168685895</v>
      </c>
      <c r="AM278" s="99">
        <v>0</v>
      </c>
      <c r="AN278" s="99">
        <v>1094362.2496032701</v>
      </c>
      <c r="AO278" s="99">
        <v>0</v>
      </c>
      <c r="AP278" s="99">
        <v>9353916.5516357403</v>
      </c>
      <c r="AQ278" s="99">
        <v>15223255.5128174</v>
      </c>
      <c r="AR278" s="99">
        <v>9475062.8527831994</v>
      </c>
      <c r="AS278" s="99">
        <v>1793043.5205993699</v>
      </c>
      <c r="AT278" s="99">
        <v>0</v>
      </c>
      <c r="AU278" s="99">
        <v>0</v>
      </c>
      <c r="AV278" s="99">
        <v>4254201.6455688505</v>
      </c>
      <c r="AW278" s="99">
        <v>0</v>
      </c>
      <c r="AX278" s="99">
        <v>51635.107510089903</v>
      </c>
      <c r="AY278" s="99">
        <v>390073.22101211501</v>
      </c>
      <c r="AZ278" s="99">
        <v>9100669.8875732403</v>
      </c>
      <c r="BA278" s="99">
        <v>0</v>
      </c>
      <c r="BB278" s="99">
        <v>8125640.3067627</v>
      </c>
      <c r="BC278" s="99">
        <v>6099806.6576538105</v>
      </c>
      <c r="BD278" s="99">
        <v>0</v>
      </c>
      <c r="BE278" s="99">
        <v>71533.261947631807</v>
      </c>
      <c r="BF278" s="99">
        <v>0</v>
      </c>
      <c r="BG278" s="99">
        <v>4260527.1171264602</v>
      </c>
      <c r="BH278" s="99">
        <v>0</v>
      </c>
      <c r="BI278" s="99">
        <v>762438.97895813</v>
      </c>
      <c r="BJ278" s="99">
        <v>2746354.5822143601</v>
      </c>
      <c r="BK278" s="99">
        <v>1836729.19692993</v>
      </c>
      <c r="BL278" s="99">
        <v>254880.89539718599</v>
      </c>
      <c r="BM278" s="99">
        <v>0</v>
      </c>
      <c r="BN278" s="99">
        <v>0</v>
      </c>
      <c r="BO278" s="99">
        <v>0</v>
      </c>
      <c r="BP278" s="99">
        <v>0</v>
      </c>
      <c r="BQ278" s="99">
        <v>0</v>
      </c>
      <c r="BR278" s="99">
        <v>62256.2237787247</v>
      </c>
      <c r="BS278" s="99">
        <v>1170561.65837097</v>
      </c>
      <c r="BT278" s="99">
        <v>0</v>
      </c>
      <c r="BU278" s="99">
        <v>648141.19999694801</v>
      </c>
      <c r="BV278" s="99">
        <v>1578977.8115081801</v>
      </c>
      <c r="BW278" s="99">
        <v>0</v>
      </c>
      <c r="BX278" s="99">
        <v>5694.3299943208704</v>
      </c>
      <c r="BY278" s="99">
        <v>0</v>
      </c>
      <c r="BZ278" s="99">
        <v>0</v>
      </c>
      <c r="CA278" s="99">
        <v>25710.368170976599</v>
      </c>
      <c r="CB278" s="99">
        <v>2676517.5258178702</v>
      </c>
      <c r="CC278" s="99">
        <v>24174718.1010742</v>
      </c>
      <c r="CD278" s="99">
        <v>3510843.1344909701</v>
      </c>
      <c r="CE278" s="99">
        <v>1275.7249738872099</v>
      </c>
      <c r="CF278" s="99">
        <v>208225.216768265</v>
      </c>
      <c r="CG278" s="99">
        <v>1794303.8582153299</v>
      </c>
      <c r="CH278" s="99">
        <v>254851.33975982701</v>
      </c>
      <c r="CI278" s="99">
        <v>26988.891500711401</v>
      </c>
      <c r="CJ278" s="99">
        <v>2878915.0697021498</v>
      </c>
      <c r="CK278" s="99">
        <v>25971754.224121101</v>
      </c>
      <c r="CL278" s="99">
        <v>3781174.8449401902</v>
      </c>
      <c r="CM278" s="188">
        <v>30079.646594524402</v>
      </c>
      <c r="CN278" s="188">
        <v>3939890.2077331501</v>
      </c>
      <c r="CO278" s="188">
        <v>30245343.986328099</v>
      </c>
      <c r="CP278" s="99">
        <v>3781174.8449401902</v>
      </c>
      <c r="CQ278" s="99">
        <v>1207.0385988354701</v>
      </c>
      <c r="CR278" s="99">
        <v>199712.53506851199</v>
      </c>
      <c r="CS278" s="99">
        <v>1721592.1275329599</v>
      </c>
      <c r="CT278" s="99">
        <v>249757.667552948</v>
      </c>
      <c r="CU278" s="98">
        <v>12809.820308172</v>
      </c>
      <c r="CV278" s="98">
        <v>4371.7391069980004</v>
      </c>
    </row>
    <row r="279" spans="1:100" x14ac:dyDescent="0.2">
      <c r="A279" s="98" t="s">
        <v>55</v>
      </c>
      <c r="B279" s="100">
        <v>41791</v>
      </c>
      <c r="C279" s="99">
        <v>0</v>
      </c>
      <c r="D279" s="99">
        <v>12099.4844864607</v>
      </c>
      <c r="E279" s="99">
        <v>12686.0611647367</v>
      </c>
      <c r="F279" s="99">
        <v>9106.4601976871509</v>
      </c>
      <c r="G279" s="99">
        <v>1278.57069973648</v>
      </c>
      <c r="H279" s="99">
        <v>0</v>
      </c>
      <c r="I279" s="99">
        <v>0</v>
      </c>
      <c r="J279" s="99">
        <v>3168.3729936182499</v>
      </c>
      <c r="K279" s="99">
        <v>0</v>
      </c>
      <c r="L279" s="99">
        <v>34.282748471479898</v>
      </c>
      <c r="M279" s="99">
        <v>323.65351844578998</v>
      </c>
      <c r="N279" s="99">
        <v>7903.1417383551598</v>
      </c>
      <c r="O279" s="99">
        <v>0</v>
      </c>
      <c r="P279" s="99">
        <v>9242.3173265457208</v>
      </c>
      <c r="Q279" s="99">
        <v>4634.9980052113497</v>
      </c>
      <c r="R279" s="99">
        <v>0</v>
      </c>
      <c r="S279" s="99">
        <v>69.508180832490297</v>
      </c>
      <c r="T279" s="99">
        <v>0</v>
      </c>
      <c r="U279" s="99">
        <v>3178.4251758158198</v>
      </c>
      <c r="V279" s="99">
        <v>0</v>
      </c>
      <c r="W279" s="99">
        <v>998268.77257537795</v>
      </c>
      <c r="X279" s="99">
        <v>1591209.3813629199</v>
      </c>
      <c r="Y279" s="99">
        <v>981195.99761962902</v>
      </c>
      <c r="Z279" s="99">
        <v>206290.22732162499</v>
      </c>
      <c r="AA279" s="99">
        <v>0</v>
      </c>
      <c r="AB279" s="99">
        <v>0</v>
      </c>
      <c r="AC279" s="99">
        <v>1098735.48910522</v>
      </c>
      <c r="AD279" s="99">
        <v>0</v>
      </c>
      <c r="AE279" s="99">
        <v>4373.1784796714801</v>
      </c>
      <c r="AF279" s="99">
        <v>44124.441159725196</v>
      </c>
      <c r="AG279" s="99">
        <v>936204.61933898902</v>
      </c>
      <c r="AH279" s="99">
        <v>0</v>
      </c>
      <c r="AI279" s="99">
        <v>853258.89972686803</v>
      </c>
      <c r="AJ279" s="99">
        <v>633516.06586456299</v>
      </c>
      <c r="AK279" s="99">
        <v>0</v>
      </c>
      <c r="AL279" s="99">
        <v>8593.8395823240298</v>
      </c>
      <c r="AM279" s="99">
        <v>0</v>
      </c>
      <c r="AN279" s="99">
        <v>1100371.23612976</v>
      </c>
      <c r="AO279" s="99">
        <v>0</v>
      </c>
      <c r="AP279" s="99">
        <v>8701445.1447753906</v>
      </c>
      <c r="AQ279" s="99">
        <v>14871625.469970699</v>
      </c>
      <c r="AR279" s="99">
        <v>9448085.0987548791</v>
      </c>
      <c r="AS279" s="99">
        <v>1782993.95518494</v>
      </c>
      <c r="AT279" s="99">
        <v>0</v>
      </c>
      <c r="AU279" s="99">
        <v>0</v>
      </c>
      <c r="AV279" s="99">
        <v>4310912.5172119103</v>
      </c>
      <c r="AW279" s="99">
        <v>0</v>
      </c>
      <c r="AX279" s="99">
        <v>46593.182297706597</v>
      </c>
      <c r="AY279" s="99">
        <v>405527.40736389201</v>
      </c>
      <c r="AZ279" s="99">
        <v>8989796.6234130897</v>
      </c>
      <c r="BA279" s="99">
        <v>0</v>
      </c>
      <c r="BB279" s="99">
        <v>9359099.7347412091</v>
      </c>
      <c r="BC279" s="99">
        <v>5562686.5678100605</v>
      </c>
      <c r="BD279" s="99">
        <v>0</v>
      </c>
      <c r="BE279" s="99">
        <v>72479.931511878996</v>
      </c>
      <c r="BF279" s="99">
        <v>0</v>
      </c>
      <c r="BG279" s="99">
        <v>4315476.6435546903</v>
      </c>
      <c r="BH279" s="99">
        <v>0</v>
      </c>
      <c r="BI279" s="99">
        <v>777419.864402771</v>
      </c>
      <c r="BJ279" s="99">
        <v>2771990.7367553702</v>
      </c>
      <c r="BK279" s="99">
        <v>1874551.1647796601</v>
      </c>
      <c r="BL279" s="99">
        <v>257821.505313873</v>
      </c>
      <c r="BM279" s="99">
        <v>0</v>
      </c>
      <c r="BN279" s="99">
        <v>0</v>
      </c>
      <c r="BO279" s="99">
        <v>0</v>
      </c>
      <c r="BP279" s="99">
        <v>0</v>
      </c>
      <c r="BQ279" s="99">
        <v>0</v>
      </c>
      <c r="BR279" s="99">
        <v>63462.2881145477</v>
      </c>
      <c r="BS279" s="99">
        <v>1165352.56236267</v>
      </c>
      <c r="BT279" s="99">
        <v>0</v>
      </c>
      <c r="BU279" s="99">
        <v>693219.33999633801</v>
      </c>
      <c r="BV279" s="99">
        <v>1623844.43122864</v>
      </c>
      <c r="BW279" s="99">
        <v>0</v>
      </c>
      <c r="BX279" s="99">
        <v>6167.5999953150704</v>
      </c>
      <c r="BY279" s="99">
        <v>0</v>
      </c>
      <c r="BZ279" s="99">
        <v>0</v>
      </c>
      <c r="CA279" s="99">
        <v>24890.119849443399</v>
      </c>
      <c r="CB279" s="99">
        <v>2595746.69500732</v>
      </c>
      <c r="CC279" s="99">
        <v>23966972.2429199</v>
      </c>
      <c r="CD279" s="99">
        <v>3551959.8319397001</v>
      </c>
      <c r="CE279" s="99">
        <v>1277.87524880469</v>
      </c>
      <c r="CF279" s="99">
        <v>205966.00776290899</v>
      </c>
      <c r="CG279" s="99">
        <v>1782381.5770416299</v>
      </c>
      <c r="CH279" s="99">
        <v>257846.769987106</v>
      </c>
      <c r="CI279" s="99">
        <v>26168.024790048599</v>
      </c>
      <c r="CJ279" s="99">
        <v>2804500.5920715299</v>
      </c>
      <c r="CK279" s="99">
        <v>25754484.7587891</v>
      </c>
      <c r="CL279" s="99">
        <v>3816628.3822936998</v>
      </c>
      <c r="CM279" s="188">
        <v>29297.237642765002</v>
      </c>
      <c r="CN279" s="188">
        <v>3945708.7047729502</v>
      </c>
      <c r="CO279" s="188">
        <v>30078087.549560498</v>
      </c>
      <c r="CP279" s="99">
        <v>3816628.3822936998</v>
      </c>
      <c r="CQ279" s="99">
        <v>1210.05103495717</v>
      </c>
      <c r="CR279" s="99">
        <v>197770.751501083</v>
      </c>
      <c r="CS279" s="99">
        <v>1711810.1297607401</v>
      </c>
      <c r="CT279" s="99">
        <v>252045.92720603899</v>
      </c>
      <c r="CU279" s="98">
        <v>12695.453974942</v>
      </c>
      <c r="CV279" s="98">
        <v>4392.6953943549997</v>
      </c>
    </row>
    <row r="280" spans="1:100" x14ac:dyDescent="0.2">
      <c r="A280" s="98" t="s">
        <v>55</v>
      </c>
      <c r="B280" s="100">
        <v>41883</v>
      </c>
      <c r="C280" s="99">
        <v>0</v>
      </c>
      <c r="D280" s="99">
        <v>11655.772850155799</v>
      </c>
      <c r="E280" s="99">
        <v>12702.9206124544</v>
      </c>
      <c r="F280" s="99">
        <v>9138.9312301874197</v>
      </c>
      <c r="G280" s="99">
        <v>1303.73756235838</v>
      </c>
      <c r="H280" s="99">
        <v>0</v>
      </c>
      <c r="I280" s="99">
        <v>0</v>
      </c>
      <c r="J280" s="99">
        <v>3183.3833019435401</v>
      </c>
      <c r="K280" s="99">
        <v>0</v>
      </c>
      <c r="L280" s="99">
        <v>69.988639339804607</v>
      </c>
      <c r="M280" s="99">
        <v>334.20882734283799</v>
      </c>
      <c r="N280" s="99">
        <v>7834.5298246741304</v>
      </c>
      <c r="O280" s="99">
        <v>0</v>
      </c>
      <c r="P280" s="99">
        <v>14341.4220790863</v>
      </c>
      <c r="Q280" s="99">
        <v>4612.5155150890396</v>
      </c>
      <c r="R280" s="99">
        <v>0</v>
      </c>
      <c r="S280" s="99">
        <v>66.689905964769395</v>
      </c>
      <c r="T280" s="99">
        <v>0</v>
      </c>
      <c r="U280" s="99">
        <v>3185.9043957591098</v>
      </c>
      <c r="V280" s="99">
        <v>0</v>
      </c>
      <c r="W280" s="99">
        <v>979120.429893494</v>
      </c>
      <c r="X280" s="99">
        <v>1582533.31744385</v>
      </c>
      <c r="Y280" s="99">
        <v>978106.46269989002</v>
      </c>
      <c r="Z280" s="99">
        <v>207801.054140091</v>
      </c>
      <c r="AA280" s="99">
        <v>0</v>
      </c>
      <c r="AB280" s="99">
        <v>0</v>
      </c>
      <c r="AC280" s="99">
        <v>1098196.8853759801</v>
      </c>
      <c r="AD280" s="99">
        <v>0</v>
      </c>
      <c r="AE280" s="99">
        <v>6680.4049227237701</v>
      </c>
      <c r="AF280" s="99">
        <v>45716.005744934097</v>
      </c>
      <c r="AG280" s="99">
        <v>924662.96203613305</v>
      </c>
      <c r="AH280" s="99">
        <v>0</v>
      </c>
      <c r="AI280" s="99">
        <v>1099681.2223815899</v>
      </c>
      <c r="AJ280" s="99">
        <v>620313.29719543504</v>
      </c>
      <c r="AK280" s="99">
        <v>0</v>
      </c>
      <c r="AL280" s="99">
        <v>8583.6951773166693</v>
      </c>
      <c r="AM280" s="99">
        <v>0</v>
      </c>
      <c r="AN280" s="99">
        <v>1099613.40072632</v>
      </c>
      <c r="AO280" s="99">
        <v>0</v>
      </c>
      <c r="AP280" s="99">
        <v>8424860.5631103497</v>
      </c>
      <c r="AQ280" s="99">
        <v>14798140.4290771</v>
      </c>
      <c r="AR280" s="99">
        <v>9431683.34692383</v>
      </c>
      <c r="AS280" s="99">
        <v>1804615.50817871</v>
      </c>
      <c r="AT280" s="99">
        <v>0</v>
      </c>
      <c r="AU280" s="99">
        <v>0</v>
      </c>
      <c r="AV280" s="99">
        <v>4324277.3116455097</v>
      </c>
      <c r="AW280" s="99">
        <v>0</v>
      </c>
      <c r="AX280" s="99">
        <v>41828.788482666001</v>
      </c>
      <c r="AY280" s="99">
        <v>419548.93404388399</v>
      </c>
      <c r="AZ280" s="99">
        <v>8865573.22338867</v>
      </c>
      <c r="BA280" s="99">
        <v>0</v>
      </c>
      <c r="BB280" s="99">
        <v>7224386.3547973596</v>
      </c>
      <c r="BC280" s="99">
        <v>5554884.3928222703</v>
      </c>
      <c r="BD280" s="99">
        <v>0</v>
      </c>
      <c r="BE280" s="99">
        <v>71891.336519241304</v>
      </c>
      <c r="BF280" s="99">
        <v>0</v>
      </c>
      <c r="BG280" s="99">
        <v>4329585.0534057599</v>
      </c>
      <c r="BH280" s="99">
        <v>0</v>
      </c>
      <c r="BI280" s="99">
        <v>728038.75638580299</v>
      </c>
      <c r="BJ280" s="99">
        <v>2773009.8078308101</v>
      </c>
      <c r="BK280" s="99">
        <v>1887525.30476379</v>
      </c>
      <c r="BL280" s="99">
        <v>263281.01780700701</v>
      </c>
      <c r="BM280" s="99">
        <v>0</v>
      </c>
      <c r="BN280" s="99">
        <v>0</v>
      </c>
      <c r="BO280" s="99">
        <v>0</v>
      </c>
      <c r="BP280" s="99">
        <v>0</v>
      </c>
      <c r="BQ280" s="99">
        <v>0</v>
      </c>
      <c r="BR280" s="99">
        <v>65284.435175895698</v>
      </c>
      <c r="BS280" s="99">
        <v>1138006.7873840299</v>
      </c>
      <c r="BT280" s="99">
        <v>0</v>
      </c>
      <c r="BU280" s="99">
        <v>644330.27999877895</v>
      </c>
      <c r="BV280" s="99">
        <v>1623930.9100494401</v>
      </c>
      <c r="BW280" s="99">
        <v>0</v>
      </c>
      <c r="BX280" s="99">
        <v>5284.0699948072397</v>
      </c>
      <c r="BY280" s="99">
        <v>0</v>
      </c>
      <c r="BZ280" s="99">
        <v>0</v>
      </c>
      <c r="CA280" s="99">
        <v>24404.3054492474</v>
      </c>
      <c r="CB280" s="99">
        <v>2558104.4813537602</v>
      </c>
      <c r="CC280" s="99">
        <v>23224812.017089799</v>
      </c>
      <c r="CD280" s="99">
        <v>3507956.2259826702</v>
      </c>
      <c r="CE280" s="99">
        <v>1303.6375794708699</v>
      </c>
      <c r="CF280" s="99">
        <v>207739.161315918</v>
      </c>
      <c r="CG280" s="99">
        <v>1804530.44081116</v>
      </c>
      <c r="CH280" s="99">
        <v>263291.46530914301</v>
      </c>
      <c r="CI280" s="99">
        <v>25708.688336134001</v>
      </c>
      <c r="CJ280" s="99">
        <v>2769235.9737243699</v>
      </c>
      <c r="CK280" s="99">
        <v>25022640.4614258</v>
      </c>
      <c r="CL280" s="99">
        <v>3764876.1080627399</v>
      </c>
      <c r="CM280" s="188">
        <v>28861.288854122198</v>
      </c>
      <c r="CN280" s="188">
        <v>3868880.3148498498</v>
      </c>
      <c r="CO280" s="188">
        <v>29356536.082275402</v>
      </c>
      <c r="CP280" s="99">
        <v>3764876.1080627399</v>
      </c>
      <c r="CQ280" s="99">
        <v>1239.29557302594</v>
      </c>
      <c r="CR280" s="99">
        <v>199103.07679939299</v>
      </c>
      <c r="CS280" s="99">
        <v>1731924.93309021</v>
      </c>
      <c r="CT280" s="99">
        <v>257033.26263427699</v>
      </c>
      <c r="CU280" s="98">
        <v>12708.943431252999</v>
      </c>
      <c r="CV280" s="98">
        <v>4422.4081998029997</v>
      </c>
    </row>
    <row r="281" spans="1:100" x14ac:dyDescent="0.2">
      <c r="A281" s="98" t="s">
        <v>55</v>
      </c>
      <c r="B281" s="100">
        <v>41974</v>
      </c>
      <c r="C281" s="99">
        <v>0</v>
      </c>
      <c r="D281" s="99">
        <v>11503.6114220619</v>
      </c>
      <c r="E281" s="99">
        <v>12642.9149429798</v>
      </c>
      <c r="F281" s="99">
        <v>9111.3510020971298</v>
      </c>
      <c r="G281" s="99">
        <v>1329.50061501563</v>
      </c>
      <c r="H281" s="99">
        <v>0</v>
      </c>
      <c r="I281" s="99">
        <v>0</v>
      </c>
      <c r="J281" s="99">
        <v>3198.6518506407701</v>
      </c>
      <c r="K281" s="99">
        <v>0</v>
      </c>
      <c r="L281" s="99">
        <v>48.5107772038318</v>
      </c>
      <c r="M281" s="99">
        <v>341.37960109859699</v>
      </c>
      <c r="N281" s="99">
        <v>7770.5587419867497</v>
      </c>
      <c r="O281" s="99">
        <v>0</v>
      </c>
      <c r="P281" s="99">
        <v>12594.0592726469</v>
      </c>
      <c r="Q281" s="99">
        <v>4617.4180172681799</v>
      </c>
      <c r="R281" s="99">
        <v>0</v>
      </c>
      <c r="S281" s="99">
        <v>72.537156807258697</v>
      </c>
      <c r="T281" s="99">
        <v>0</v>
      </c>
      <c r="U281" s="99">
        <v>3199.98627114296</v>
      </c>
      <c r="V281" s="99">
        <v>0</v>
      </c>
      <c r="W281" s="99">
        <v>941636.66438293504</v>
      </c>
      <c r="X281" s="99">
        <v>1575398.47810364</v>
      </c>
      <c r="Y281" s="99">
        <v>973652.62049102795</v>
      </c>
      <c r="Z281" s="99">
        <v>212993.790636063</v>
      </c>
      <c r="AA281" s="99">
        <v>0</v>
      </c>
      <c r="AB281" s="99">
        <v>0</v>
      </c>
      <c r="AC281" s="99">
        <v>1089854.6003570601</v>
      </c>
      <c r="AD281" s="99">
        <v>0</v>
      </c>
      <c r="AE281" s="99">
        <v>6081.8178816437703</v>
      </c>
      <c r="AF281" s="99">
        <v>46713.633088111899</v>
      </c>
      <c r="AG281" s="99">
        <v>911664.98590850795</v>
      </c>
      <c r="AH281" s="99">
        <v>0</v>
      </c>
      <c r="AI281" s="99">
        <v>1002225.55667877</v>
      </c>
      <c r="AJ281" s="99">
        <v>617045.49451446498</v>
      </c>
      <c r="AK281" s="99">
        <v>0</v>
      </c>
      <c r="AL281" s="99">
        <v>8842.6513465642893</v>
      </c>
      <c r="AM281" s="99">
        <v>0</v>
      </c>
      <c r="AN281" s="99">
        <v>1090965.7586669901</v>
      </c>
      <c r="AO281" s="99">
        <v>0</v>
      </c>
      <c r="AP281" s="99">
        <v>8077763.2308959998</v>
      </c>
      <c r="AQ281" s="99">
        <v>14738538.181396499</v>
      </c>
      <c r="AR281" s="99">
        <v>9409126.4057617206</v>
      </c>
      <c r="AS281" s="99">
        <v>1859819.6951904299</v>
      </c>
      <c r="AT281" s="99">
        <v>0</v>
      </c>
      <c r="AU281" s="99">
        <v>0</v>
      </c>
      <c r="AV281" s="99">
        <v>4316582.6853027297</v>
      </c>
      <c r="AW281" s="99">
        <v>0</v>
      </c>
      <c r="AX281" s="99">
        <v>57428.153659343698</v>
      </c>
      <c r="AY281" s="99">
        <v>432121.33496093802</v>
      </c>
      <c r="AZ281" s="99">
        <v>8760500.9411621094</v>
      </c>
      <c r="BA281" s="99">
        <v>0</v>
      </c>
      <c r="BB281" s="99">
        <v>9402619.9787597694</v>
      </c>
      <c r="BC281" s="99">
        <v>5533113.14025879</v>
      </c>
      <c r="BD281" s="99">
        <v>0</v>
      </c>
      <c r="BE281" s="99">
        <v>76350.266551971406</v>
      </c>
      <c r="BF281" s="99">
        <v>0</v>
      </c>
      <c r="BG281" s="99">
        <v>4320722.94384766</v>
      </c>
      <c r="BH281" s="99">
        <v>0</v>
      </c>
      <c r="BI281" s="99">
        <v>630993.44498443604</v>
      </c>
      <c r="BJ281" s="99">
        <v>2787719.7581481901</v>
      </c>
      <c r="BK281" s="99">
        <v>1902549.7900238</v>
      </c>
      <c r="BL281" s="99">
        <v>271642.74178695702</v>
      </c>
      <c r="BM281" s="99">
        <v>0</v>
      </c>
      <c r="BN281" s="99">
        <v>0</v>
      </c>
      <c r="BO281" s="99">
        <v>0</v>
      </c>
      <c r="BP281" s="99">
        <v>0</v>
      </c>
      <c r="BQ281" s="99">
        <v>0</v>
      </c>
      <c r="BR281" s="99">
        <v>66102.721537589998</v>
      </c>
      <c r="BS281" s="99">
        <v>1118527.7340393099</v>
      </c>
      <c r="BT281" s="99">
        <v>0</v>
      </c>
      <c r="BU281" s="99">
        <v>673578.29999542201</v>
      </c>
      <c r="BV281" s="99">
        <v>1629675.1105041499</v>
      </c>
      <c r="BW281" s="99">
        <v>0</v>
      </c>
      <c r="BX281" s="99">
        <v>5708.53999596834</v>
      </c>
      <c r="BY281" s="99">
        <v>0</v>
      </c>
      <c r="BZ281" s="99">
        <v>0</v>
      </c>
      <c r="CA281" s="99">
        <v>23970.313014268901</v>
      </c>
      <c r="CB281" s="99">
        <v>2516280.2745056199</v>
      </c>
      <c r="CC281" s="99">
        <v>22829798.712402299</v>
      </c>
      <c r="CD281" s="99">
        <v>3400377.9778137198</v>
      </c>
      <c r="CE281" s="99">
        <v>1330.10038737953</v>
      </c>
      <c r="CF281" s="99">
        <v>213204.28996276899</v>
      </c>
      <c r="CG281" s="99">
        <v>1859867.5233154299</v>
      </c>
      <c r="CH281" s="99">
        <v>271646.35535812401</v>
      </c>
      <c r="CI281" s="99">
        <v>25296.579005003001</v>
      </c>
      <c r="CJ281" s="99">
        <v>2728201.6794128399</v>
      </c>
      <c r="CK281" s="99">
        <v>24684551.386474598</v>
      </c>
      <c r="CL281" s="99">
        <v>3658443.05255127</v>
      </c>
      <c r="CM281" s="188">
        <v>28422.7114329338</v>
      </c>
      <c r="CN281" s="188">
        <v>3815243.2148742699</v>
      </c>
      <c r="CO281" s="188">
        <v>28976957.915283199</v>
      </c>
      <c r="CP281" s="99">
        <v>3658443.05255127</v>
      </c>
      <c r="CQ281" s="99">
        <v>1261.3282091170499</v>
      </c>
      <c r="CR281" s="99">
        <v>204071.369779587</v>
      </c>
      <c r="CS281" s="99">
        <v>1784918.1483917199</v>
      </c>
      <c r="CT281" s="99">
        <v>265689.13661193801</v>
      </c>
      <c r="CU281" s="98">
        <v>12646.812490942</v>
      </c>
      <c r="CV281" s="98">
        <v>4480.5303747349999</v>
      </c>
    </row>
    <row r="282" spans="1:100" x14ac:dyDescent="0.2">
      <c r="A282" s="98" t="s">
        <v>55</v>
      </c>
      <c r="B282" s="100">
        <v>42064</v>
      </c>
      <c r="C282" s="99">
        <v>0</v>
      </c>
      <c r="D282" s="99">
        <v>11632.253471612899</v>
      </c>
      <c r="E282" s="99">
        <v>12615.575196743001</v>
      </c>
      <c r="F282" s="99">
        <v>9141.5803226232492</v>
      </c>
      <c r="G282" s="99">
        <v>1344.34601816535</v>
      </c>
      <c r="H282" s="99">
        <v>0</v>
      </c>
      <c r="I282" s="99">
        <v>0</v>
      </c>
      <c r="J282" s="99">
        <v>3202.5086158812001</v>
      </c>
      <c r="K282" s="99">
        <v>0</v>
      </c>
      <c r="L282" s="99">
        <v>44.917978540994199</v>
      </c>
      <c r="M282" s="99">
        <v>337.84633265435701</v>
      </c>
      <c r="N282" s="99">
        <v>7764.7601335048703</v>
      </c>
      <c r="O282" s="99">
        <v>0</v>
      </c>
      <c r="P282" s="99">
        <v>11437.1155138016</v>
      </c>
      <c r="Q282" s="99">
        <v>4646.0810943245897</v>
      </c>
      <c r="R282" s="99">
        <v>0</v>
      </c>
      <c r="S282" s="99">
        <v>62.941278642974801</v>
      </c>
      <c r="T282" s="99">
        <v>0</v>
      </c>
      <c r="U282" s="99">
        <v>3210.0739091038699</v>
      </c>
      <c r="V282" s="99">
        <v>0</v>
      </c>
      <c r="W282" s="99">
        <v>981354.415779114</v>
      </c>
      <c r="X282" s="99">
        <v>1562603.7058105499</v>
      </c>
      <c r="Y282" s="99">
        <v>969234.81038665795</v>
      </c>
      <c r="Z282" s="99">
        <v>214645.29848671</v>
      </c>
      <c r="AA282" s="99">
        <v>0</v>
      </c>
      <c r="AB282" s="99">
        <v>0</v>
      </c>
      <c r="AC282" s="99">
        <v>1094401.9478302</v>
      </c>
      <c r="AD282" s="99">
        <v>0</v>
      </c>
      <c r="AE282" s="99">
        <v>6388.1267195343999</v>
      </c>
      <c r="AF282" s="99">
        <v>46823.391254424998</v>
      </c>
      <c r="AG282" s="99">
        <v>902741.70368194603</v>
      </c>
      <c r="AH282" s="99">
        <v>0</v>
      </c>
      <c r="AI282" s="99">
        <v>945798.52284240699</v>
      </c>
      <c r="AJ282" s="99">
        <v>623286.79077148403</v>
      </c>
      <c r="AK282" s="99">
        <v>0</v>
      </c>
      <c r="AL282" s="99">
        <v>8873.6567101478595</v>
      </c>
      <c r="AM282" s="99">
        <v>0</v>
      </c>
      <c r="AN282" s="99">
        <v>1095204.0857543901</v>
      </c>
      <c r="AO282" s="99">
        <v>0</v>
      </c>
      <c r="AP282" s="99">
        <v>8576407.5921630897</v>
      </c>
      <c r="AQ282" s="99">
        <v>14683441.6564941</v>
      </c>
      <c r="AR282" s="99">
        <v>9386544.9379882794</v>
      </c>
      <c r="AS282" s="99">
        <v>1882667.68640137</v>
      </c>
      <c r="AT282" s="99">
        <v>0</v>
      </c>
      <c r="AU282" s="99">
        <v>0</v>
      </c>
      <c r="AV282" s="99">
        <v>4355115.96594238</v>
      </c>
      <c r="AW282" s="99">
        <v>0</v>
      </c>
      <c r="AX282" s="99">
        <v>52755.539166927301</v>
      </c>
      <c r="AY282" s="99">
        <v>430408.65933227498</v>
      </c>
      <c r="AZ282" s="99">
        <v>8697380.0301513709</v>
      </c>
      <c r="BA282" s="99">
        <v>0</v>
      </c>
      <c r="BB282" s="99">
        <v>7915536.5227661096</v>
      </c>
      <c r="BC282" s="99">
        <v>5661701.8722534198</v>
      </c>
      <c r="BD282" s="99">
        <v>0</v>
      </c>
      <c r="BE282" s="99">
        <v>76544.878435134902</v>
      </c>
      <c r="BF282" s="99">
        <v>0</v>
      </c>
      <c r="BG282" s="99">
        <v>4358060.6276855497</v>
      </c>
      <c r="BH282" s="99">
        <v>0</v>
      </c>
      <c r="BI282" s="99">
        <v>740801.94210815395</v>
      </c>
      <c r="BJ282" s="99">
        <v>2799294.2410583501</v>
      </c>
      <c r="BK282" s="99">
        <v>1941999.6092071501</v>
      </c>
      <c r="BL282" s="99">
        <v>271754.82838058501</v>
      </c>
      <c r="BM282" s="99">
        <v>0</v>
      </c>
      <c r="BN282" s="99">
        <v>0</v>
      </c>
      <c r="BO282" s="99">
        <v>0</v>
      </c>
      <c r="BP282" s="99">
        <v>0</v>
      </c>
      <c r="BQ282" s="99">
        <v>0</v>
      </c>
      <c r="BR282" s="99">
        <v>66145.327775001497</v>
      </c>
      <c r="BS282" s="99">
        <v>1130619.4013366699</v>
      </c>
      <c r="BT282" s="99">
        <v>0</v>
      </c>
      <c r="BU282" s="99">
        <v>639297.75</v>
      </c>
      <c r="BV282" s="99">
        <v>1654202.52728271</v>
      </c>
      <c r="BW282" s="99">
        <v>0</v>
      </c>
      <c r="BX282" s="99">
        <v>6303.9299945831299</v>
      </c>
      <c r="BY282" s="99">
        <v>0</v>
      </c>
      <c r="BZ282" s="99">
        <v>0</v>
      </c>
      <c r="CA282" s="99">
        <v>24278.845190763499</v>
      </c>
      <c r="CB282" s="99">
        <v>2547065.3208007799</v>
      </c>
      <c r="CC282" s="99">
        <v>23252402.807617199</v>
      </c>
      <c r="CD282" s="99">
        <v>3535945.1840515099</v>
      </c>
      <c r="CE282" s="99">
        <v>1344.5841869562901</v>
      </c>
      <c r="CF282" s="99">
        <v>214827.697109222</v>
      </c>
      <c r="CG282" s="99">
        <v>1882309.24986267</v>
      </c>
      <c r="CH282" s="99">
        <v>271674.55717086798</v>
      </c>
      <c r="CI282" s="99">
        <v>25624.227662801699</v>
      </c>
      <c r="CJ282" s="99">
        <v>2758722.4865417499</v>
      </c>
      <c r="CK282" s="99">
        <v>25135255.229492199</v>
      </c>
      <c r="CL282" s="99">
        <v>3821891.1133727999</v>
      </c>
      <c r="CM282" s="188">
        <v>28777.462966442101</v>
      </c>
      <c r="CN282" s="188">
        <v>3860127.0146789602</v>
      </c>
      <c r="CO282" s="188">
        <v>29502698.018554699</v>
      </c>
      <c r="CP282" s="99">
        <v>3821891.1133727999</v>
      </c>
      <c r="CQ282" s="99">
        <v>1280.9542699456199</v>
      </c>
      <c r="CR282" s="99">
        <v>205825.71815299999</v>
      </c>
      <c r="CS282" s="99">
        <v>1802515.2268066399</v>
      </c>
      <c r="CT282" s="99">
        <v>266263.31259918201</v>
      </c>
      <c r="CU282" s="98">
        <v>12617.283471446</v>
      </c>
      <c r="CV282" s="98">
        <v>4504.6078446259999</v>
      </c>
    </row>
    <row r="283" spans="1:100" x14ac:dyDescent="0.2">
      <c r="A283" s="98" t="s">
        <v>55</v>
      </c>
      <c r="B283" s="100">
        <v>42156</v>
      </c>
      <c r="C283" s="99">
        <v>0</v>
      </c>
      <c r="D283" s="99">
        <v>11630.108183145499</v>
      </c>
      <c r="E283" s="99">
        <v>12539.2273938656</v>
      </c>
      <c r="F283" s="99">
        <v>9141.0395438671094</v>
      </c>
      <c r="G283" s="99">
        <v>1375.72759279609</v>
      </c>
      <c r="H283" s="99">
        <v>0</v>
      </c>
      <c r="I283" s="99">
        <v>0</v>
      </c>
      <c r="J283" s="99">
        <v>3257.2483651339999</v>
      </c>
      <c r="K283" s="99">
        <v>0</v>
      </c>
      <c r="L283" s="99">
        <v>37.244380024261801</v>
      </c>
      <c r="M283" s="99">
        <v>327.54093906655902</v>
      </c>
      <c r="N283" s="99">
        <v>7675.4830024838402</v>
      </c>
      <c r="O283" s="99">
        <v>0</v>
      </c>
      <c r="P283" s="99">
        <v>8874.24946534634</v>
      </c>
      <c r="Q283" s="99">
        <v>4682.1079010367403</v>
      </c>
      <c r="R283" s="99">
        <v>0</v>
      </c>
      <c r="S283" s="99">
        <v>58.824044193141198</v>
      </c>
      <c r="T283" s="99">
        <v>0</v>
      </c>
      <c r="U283" s="99">
        <v>3259.9669761955702</v>
      </c>
      <c r="V283" s="99">
        <v>0</v>
      </c>
      <c r="W283" s="99">
        <v>979441.33837890602</v>
      </c>
      <c r="X283" s="99">
        <v>1537978.9457397501</v>
      </c>
      <c r="Y283" s="99">
        <v>964003.79877471901</v>
      </c>
      <c r="Z283" s="99">
        <v>219552.403331757</v>
      </c>
      <c r="AA283" s="99">
        <v>0</v>
      </c>
      <c r="AB283" s="99">
        <v>0</v>
      </c>
      <c r="AC283" s="99">
        <v>1105759.4193267799</v>
      </c>
      <c r="AD283" s="99">
        <v>0</v>
      </c>
      <c r="AE283" s="99">
        <v>5320.21413397789</v>
      </c>
      <c r="AF283" s="99">
        <v>45164.409244060502</v>
      </c>
      <c r="AG283" s="99">
        <v>892333.21789550805</v>
      </c>
      <c r="AH283" s="99">
        <v>0</v>
      </c>
      <c r="AI283" s="99">
        <v>841329.86189269996</v>
      </c>
      <c r="AJ283" s="99">
        <v>615802.79772949195</v>
      </c>
      <c r="AK283" s="99">
        <v>0</v>
      </c>
      <c r="AL283" s="99">
        <v>8303.3159029483795</v>
      </c>
      <c r="AM283" s="99">
        <v>0</v>
      </c>
      <c r="AN283" s="99">
        <v>1106244.5750122101</v>
      </c>
      <c r="AO283" s="99">
        <v>0</v>
      </c>
      <c r="AP283" s="99">
        <v>8515325.7338867206</v>
      </c>
      <c r="AQ283" s="99">
        <v>14505821.104614301</v>
      </c>
      <c r="AR283" s="99">
        <v>9361522.0469970703</v>
      </c>
      <c r="AS283" s="99">
        <v>1926351.4645080599</v>
      </c>
      <c r="AT283" s="99">
        <v>0</v>
      </c>
      <c r="AU283" s="99">
        <v>0</v>
      </c>
      <c r="AV283" s="99">
        <v>4423546.9749145498</v>
      </c>
      <c r="AW283" s="99">
        <v>0</v>
      </c>
      <c r="AX283" s="99">
        <v>54936.568502902999</v>
      </c>
      <c r="AY283" s="99">
        <v>417338.04597854603</v>
      </c>
      <c r="AZ283" s="99">
        <v>8630007.7384033203</v>
      </c>
      <c r="BA283" s="99">
        <v>0</v>
      </c>
      <c r="BB283" s="99">
        <v>8842891.0111084003</v>
      </c>
      <c r="BC283" s="99">
        <v>5644664.3748168899</v>
      </c>
      <c r="BD283" s="99">
        <v>0</v>
      </c>
      <c r="BE283" s="99">
        <v>71668.236827850298</v>
      </c>
      <c r="BF283" s="99">
        <v>0</v>
      </c>
      <c r="BG283" s="99">
        <v>4424180.9665527297</v>
      </c>
      <c r="BH283" s="99">
        <v>0</v>
      </c>
      <c r="BI283" s="99">
        <v>726397.35093689</v>
      </c>
      <c r="BJ283" s="99">
        <v>2794053.6563415499</v>
      </c>
      <c r="BK283" s="99">
        <v>1948369.8135681199</v>
      </c>
      <c r="BL283" s="99">
        <v>278934.94461822498</v>
      </c>
      <c r="BM283" s="99">
        <v>0</v>
      </c>
      <c r="BN283" s="99">
        <v>0</v>
      </c>
      <c r="BO283" s="99">
        <v>0</v>
      </c>
      <c r="BP283" s="99">
        <v>0</v>
      </c>
      <c r="BQ283" s="99">
        <v>0</v>
      </c>
      <c r="BR283" s="99">
        <v>63485.271681308703</v>
      </c>
      <c r="BS283" s="99">
        <v>1109597.8295440699</v>
      </c>
      <c r="BT283" s="99">
        <v>0</v>
      </c>
      <c r="BU283" s="99">
        <v>653181.06999969506</v>
      </c>
      <c r="BV283" s="99">
        <v>1685406.3630371101</v>
      </c>
      <c r="BW283" s="99">
        <v>0</v>
      </c>
      <c r="BX283" s="99">
        <v>6322.6299945712099</v>
      </c>
      <c r="BY283" s="99">
        <v>0</v>
      </c>
      <c r="BZ283" s="99">
        <v>0</v>
      </c>
      <c r="CA283" s="99">
        <v>24266.0623278618</v>
      </c>
      <c r="CB283" s="99">
        <v>2515637.12191772</v>
      </c>
      <c r="CC283" s="99">
        <v>22976243.442382801</v>
      </c>
      <c r="CD283" s="99">
        <v>3516382.1585082998</v>
      </c>
      <c r="CE283" s="99">
        <v>1374.9727558791601</v>
      </c>
      <c r="CF283" s="99">
        <v>219244.80192947399</v>
      </c>
      <c r="CG283" s="99">
        <v>1927241.01335144</v>
      </c>
      <c r="CH283" s="99">
        <v>278998.64101791399</v>
      </c>
      <c r="CI283" s="99">
        <v>25643.077413082101</v>
      </c>
      <c r="CJ283" s="99">
        <v>2736809.2492065402</v>
      </c>
      <c r="CK283" s="99">
        <v>24913850.037109401</v>
      </c>
      <c r="CL283" s="99">
        <v>3799139.7854309101</v>
      </c>
      <c r="CM283" s="188">
        <v>28860.233504295298</v>
      </c>
      <c r="CN283" s="188">
        <v>3839961.6635131799</v>
      </c>
      <c r="CO283" s="188">
        <v>29350743.641845699</v>
      </c>
      <c r="CP283" s="99">
        <v>3799139.7854309101</v>
      </c>
      <c r="CQ283" s="99">
        <v>1317.4390472620701</v>
      </c>
      <c r="CR283" s="99">
        <v>211298.583047867</v>
      </c>
      <c r="CS283" s="99">
        <v>1856881.0701293901</v>
      </c>
      <c r="CT283" s="99">
        <v>273134.27749633801</v>
      </c>
      <c r="CU283" s="98">
        <v>12541.658747592001</v>
      </c>
      <c r="CV283" s="98">
        <v>4582.0283528139998</v>
      </c>
    </row>
    <row r="284" spans="1:100" x14ac:dyDescent="0.2">
      <c r="A284" s="98" t="s">
        <v>55</v>
      </c>
      <c r="B284" s="100">
        <v>42248</v>
      </c>
      <c r="C284" s="99">
        <v>0</v>
      </c>
      <c r="D284" s="99">
        <v>11564.332087397601</v>
      </c>
      <c r="E284" s="99">
        <v>12518.4438416958</v>
      </c>
      <c r="F284" s="99">
        <v>9160.0489271879196</v>
      </c>
      <c r="G284" s="99">
        <v>1380.6255617439699</v>
      </c>
      <c r="H284" s="99">
        <v>0</v>
      </c>
      <c r="I284" s="99">
        <v>0</v>
      </c>
      <c r="J284" s="99">
        <v>3291.3835898041698</v>
      </c>
      <c r="K284" s="99">
        <v>0</v>
      </c>
      <c r="L284" s="99">
        <v>48.061960974242503</v>
      </c>
      <c r="M284" s="99">
        <v>305.25286971032602</v>
      </c>
      <c r="N284" s="99">
        <v>7639.6988863348997</v>
      </c>
      <c r="O284" s="99">
        <v>0</v>
      </c>
      <c r="P284" s="99">
        <v>14039.0220364332</v>
      </c>
      <c r="Q284" s="99">
        <v>4678.6073574423799</v>
      </c>
      <c r="R284" s="99">
        <v>0</v>
      </c>
      <c r="S284" s="99">
        <v>56.895409367978601</v>
      </c>
      <c r="T284" s="99">
        <v>0</v>
      </c>
      <c r="U284" s="99">
        <v>3290.3509233295899</v>
      </c>
      <c r="V284" s="99">
        <v>0</v>
      </c>
      <c r="W284" s="99">
        <v>953927.92438507103</v>
      </c>
      <c r="X284" s="99">
        <v>1529003.5172882101</v>
      </c>
      <c r="Y284" s="99">
        <v>964557.93562316895</v>
      </c>
      <c r="Z284" s="99">
        <v>222510.53034210199</v>
      </c>
      <c r="AA284" s="99">
        <v>0</v>
      </c>
      <c r="AB284" s="99">
        <v>0</v>
      </c>
      <c r="AC284" s="99">
        <v>1111879.19789124</v>
      </c>
      <c r="AD284" s="99">
        <v>0</v>
      </c>
      <c r="AE284" s="99">
        <v>4718.2565653920201</v>
      </c>
      <c r="AF284" s="99">
        <v>42298.800802707701</v>
      </c>
      <c r="AG284" s="99">
        <v>886699.65786743199</v>
      </c>
      <c r="AH284" s="99">
        <v>0</v>
      </c>
      <c r="AI284" s="99">
        <v>1036724.50133514</v>
      </c>
      <c r="AJ284" s="99">
        <v>608600.86839294399</v>
      </c>
      <c r="AK284" s="99">
        <v>0</v>
      </c>
      <c r="AL284" s="99">
        <v>7542.2167578935596</v>
      </c>
      <c r="AM284" s="99">
        <v>0</v>
      </c>
      <c r="AN284" s="99">
        <v>1112799.48841858</v>
      </c>
      <c r="AO284" s="99">
        <v>0</v>
      </c>
      <c r="AP284" s="99">
        <v>8279492.9765014602</v>
      </c>
      <c r="AQ284" s="99">
        <v>14458507.9849854</v>
      </c>
      <c r="AR284" s="99">
        <v>9399579.8726806603</v>
      </c>
      <c r="AS284" s="99">
        <v>1958393.4138183601</v>
      </c>
      <c r="AT284" s="99">
        <v>0</v>
      </c>
      <c r="AU284" s="99">
        <v>0</v>
      </c>
      <c r="AV284" s="99">
        <v>4479783.11120605</v>
      </c>
      <c r="AW284" s="99">
        <v>0</v>
      </c>
      <c r="AX284" s="99">
        <v>32107.276550054601</v>
      </c>
      <c r="AY284" s="99">
        <v>390082.240520477</v>
      </c>
      <c r="AZ284" s="99">
        <v>8586890.9587402306</v>
      </c>
      <c r="BA284" s="99">
        <v>0</v>
      </c>
      <c r="BB284" s="99">
        <v>6991196.5605468797</v>
      </c>
      <c r="BC284" s="99">
        <v>5550731.55786133</v>
      </c>
      <c r="BD284" s="99">
        <v>0</v>
      </c>
      <c r="BE284" s="99">
        <v>65920.014067649798</v>
      </c>
      <c r="BF284" s="99">
        <v>0</v>
      </c>
      <c r="BG284" s="99">
        <v>4482210.1888427697</v>
      </c>
      <c r="BH284" s="99">
        <v>0</v>
      </c>
      <c r="BI284" s="99">
        <v>703700.44495391799</v>
      </c>
      <c r="BJ284" s="99">
        <v>2791904.6104126</v>
      </c>
      <c r="BK284" s="99">
        <v>1967289.9045104999</v>
      </c>
      <c r="BL284" s="99">
        <v>282515.84606552101</v>
      </c>
      <c r="BM284" s="99">
        <v>0</v>
      </c>
      <c r="BN284" s="99">
        <v>0</v>
      </c>
      <c r="BO284" s="99">
        <v>0</v>
      </c>
      <c r="BP284" s="99">
        <v>0</v>
      </c>
      <c r="BQ284" s="99">
        <v>0</v>
      </c>
      <c r="BR284" s="99">
        <v>60080.337859153697</v>
      </c>
      <c r="BS284" s="99">
        <v>1096665.6872253399</v>
      </c>
      <c r="BT284" s="99">
        <v>0</v>
      </c>
      <c r="BU284" s="99">
        <v>627109.479995728</v>
      </c>
      <c r="BV284" s="99">
        <v>1683902.38243103</v>
      </c>
      <c r="BW284" s="99">
        <v>0</v>
      </c>
      <c r="BX284" s="99">
        <v>4896.1299945115998</v>
      </c>
      <c r="BY284" s="99">
        <v>0</v>
      </c>
      <c r="BZ284" s="99">
        <v>0</v>
      </c>
      <c r="CA284" s="99">
        <v>24101.193546295199</v>
      </c>
      <c r="CB284" s="99">
        <v>2482324.9483337398</v>
      </c>
      <c r="CC284" s="99">
        <v>22750737.15625</v>
      </c>
      <c r="CD284" s="99">
        <v>3507927.2804870601</v>
      </c>
      <c r="CE284" s="99">
        <v>1380.46648642421</v>
      </c>
      <c r="CF284" s="99">
        <v>222369.157932281</v>
      </c>
      <c r="CG284" s="99">
        <v>1957651.6983795201</v>
      </c>
      <c r="CH284" s="99">
        <v>282551.12034225499</v>
      </c>
      <c r="CI284" s="99">
        <v>25482.0659062862</v>
      </c>
      <c r="CJ284" s="99">
        <v>2705543.4987793001</v>
      </c>
      <c r="CK284" s="99">
        <v>24705484.138183601</v>
      </c>
      <c r="CL284" s="99">
        <v>3786190.4227905301</v>
      </c>
      <c r="CM284" s="188">
        <v>28751.328438043602</v>
      </c>
      <c r="CN284" s="188">
        <v>3819840.62322998</v>
      </c>
      <c r="CO284" s="188">
        <v>29183740.505859401</v>
      </c>
      <c r="CP284" s="99">
        <v>3786190.4227905301</v>
      </c>
      <c r="CQ284" s="99">
        <v>1326.65193280578</v>
      </c>
      <c r="CR284" s="99">
        <v>214955.937196732</v>
      </c>
      <c r="CS284" s="99">
        <v>1893124.5769805899</v>
      </c>
      <c r="CT284" s="99">
        <v>276557.43994903599</v>
      </c>
      <c r="CU284" s="98">
        <v>12520.830149169</v>
      </c>
      <c r="CV284" s="98">
        <v>4621.3033656119997</v>
      </c>
    </row>
    <row r="285" spans="1:100" x14ac:dyDescent="0.2">
      <c r="A285" s="98" t="s">
        <v>55</v>
      </c>
      <c r="B285" s="100">
        <v>42339</v>
      </c>
      <c r="C285" s="99">
        <v>0</v>
      </c>
      <c r="D285" s="99">
        <v>11567.240995407101</v>
      </c>
      <c r="E285" s="99">
        <v>12516.279228568101</v>
      </c>
      <c r="F285" s="99">
        <v>9246.6131180524808</v>
      </c>
      <c r="G285" s="99">
        <v>1379.82120193541</v>
      </c>
      <c r="H285" s="99">
        <v>0</v>
      </c>
      <c r="I285" s="99">
        <v>0</v>
      </c>
      <c r="J285" s="99">
        <v>3314.8445897698398</v>
      </c>
      <c r="K285" s="99">
        <v>0</v>
      </c>
      <c r="L285" s="99">
        <v>52.579300940968103</v>
      </c>
      <c r="M285" s="99">
        <v>292.90490861609601</v>
      </c>
      <c r="N285" s="99">
        <v>7623.4956008791896</v>
      </c>
      <c r="O285" s="99">
        <v>0</v>
      </c>
      <c r="P285" s="99">
        <v>12792.432048082401</v>
      </c>
      <c r="Q285" s="99">
        <v>4692.0524873137501</v>
      </c>
      <c r="R285" s="99">
        <v>0</v>
      </c>
      <c r="S285" s="99">
        <v>52.594561530742801</v>
      </c>
      <c r="T285" s="99">
        <v>0</v>
      </c>
      <c r="U285" s="99">
        <v>3313.3266446590401</v>
      </c>
      <c r="V285" s="99">
        <v>0</v>
      </c>
      <c r="W285" s="99">
        <v>932110.498931885</v>
      </c>
      <c r="X285" s="99">
        <v>1521125.9906616199</v>
      </c>
      <c r="Y285" s="99">
        <v>965026.06375122105</v>
      </c>
      <c r="Z285" s="99">
        <v>222986.52994155901</v>
      </c>
      <c r="AA285" s="99">
        <v>0</v>
      </c>
      <c r="AB285" s="99">
        <v>0</v>
      </c>
      <c r="AC285" s="99">
        <v>1124369.1283569301</v>
      </c>
      <c r="AD285" s="99">
        <v>0</v>
      </c>
      <c r="AE285" s="99">
        <v>5139.1745708584804</v>
      </c>
      <c r="AF285" s="99">
        <v>42320.541957378402</v>
      </c>
      <c r="AG285" s="99">
        <v>881879.42840576195</v>
      </c>
      <c r="AH285" s="99">
        <v>0</v>
      </c>
      <c r="AI285" s="99">
        <v>976485.40856170701</v>
      </c>
      <c r="AJ285" s="99">
        <v>602014.17508697498</v>
      </c>
      <c r="AK285" s="99">
        <v>0</v>
      </c>
      <c r="AL285" s="99">
        <v>7130.7543146014204</v>
      </c>
      <c r="AM285" s="99">
        <v>0</v>
      </c>
      <c r="AN285" s="99">
        <v>1124635.0142669701</v>
      </c>
      <c r="AO285" s="99">
        <v>0</v>
      </c>
      <c r="AP285" s="99">
        <v>8085085.83666992</v>
      </c>
      <c r="AQ285" s="99">
        <v>14391040.724609399</v>
      </c>
      <c r="AR285" s="99">
        <v>9405460.2926025409</v>
      </c>
      <c r="AS285" s="99">
        <v>1957763.8715515099</v>
      </c>
      <c r="AT285" s="99">
        <v>0</v>
      </c>
      <c r="AU285" s="99">
        <v>0</v>
      </c>
      <c r="AV285" s="99">
        <v>4576447.72265625</v>
      </c>
      <c r="AW285" s="99">
        <v>0</v>
      </c>
      <c r="AX285" s="99">
        <v>50332.124248504602</v>
      </c>
      <c r="AY285" s="99">
        <v>397284.31176757801</v>
      </c>
      <c r="AZ285" s="99">
        <v>8549040.30932617</v>
      </c>
      <c r="BA285" s="99">
        <v>0</v>
      </c>
      <c r="BB285" s="99">
        <v>9468853.3682861291</v>
      </c>
      <c r="BC285" s="99">
        <v>5464237.8101806603</v>
      </c>
      <c r="BD285" s="99">
        <v>0</v>
      </c>
      <c r="BE285" s="99">
        <v>61683.254345417001</v>
      </c>
      <c r="BF285" s="99">
        <v>0</v>
      </c>
      <c r="BG285" s="99">
        <v>4578727.2689209003</v>
      </c>
      <c r="BH285" s="99">
        <v>0</v>
      </c>
      <c r="BI285" s="99">
        <v>936070.28999328602</v>
      </c>
      <c r="BJ285" s="99">
        <v>2808395.1747131301</v>
      </c>
      <c r="BK285" s="99">
        <v>1994632.9362182601</v>
      </c>
      <c r="BL285" s="99">
        <v>287126.324691772</v>
      </c>
      <c r="BM285" s="99">
        <v>0</v>
      </c>
      <c r="BN285" s="99">
        <v>0</v>
      </c>
      <c r="BO285" s="99">
        <v>0</v>
      </c>
      <c r="BP285" s="99">
        <v>0</v>
      </c>
      <c r="BQ285" s="99">
        <v>0</v>
      </c>
      <c r="BR285" s="99">
        <v>59258.913471221902</v>
      </c>
      <c r="BS285" s="99">
        <v>1082863.6009216299</v>
      </c>
      <c r="BT285" s="99">
        <v>0</v>
      </c>
      <c r="BU285" s="99">
        <v>1016983.5</v>
      </c>
      <c r="BV285" s="99">
        <v>1701731.03575134</v>
      </c>
      <c r="BW285" s="99">
        <v>0</v>
      </c>
      <c r="BX285" s="99">
        <v>6938.0399796962702</v>
      </c>
      <c r="BY285" s="99">
        <v>0</v>
      </c>
      <c r="BZ285" s="99">
        <v>0</v>
      </c>
      <c r="CA285" s="99">
        <v>23967.057318925901</v>
      </c>
      <c r="CB285" s="99">
        <v>2451989.32989502</v>
      </c>
      <c r="CC285" s="99">
        <v>22528606.325439502</v>
      </c>
      <c r="CD285" s="99">
        <v>3774179.9430847201</v>
      </c>
      <c r="CE285" s="99">
        <v>1380.66985149682</v>
      </c>
      <c r="CF285" s="99">
        <v>223295.18384361299</v>
      </c>
      <c r="CG285" s="99">
        <v>1958029.30953979</v>
      </c>
      <c r="CH285" s="99">
        <v>287137.12893676799</v>
      </c>
      <c r="CI285" s="99">
        <v>25345.0582990646</v>
      </c>
      <c r="CJ285" s="99">
        <v>2676349.0556030301</v>
      </c>
      <c r="CK285" s="99">
        <v>24478698.7490234</v>
      </c>
      <c r="CL285" s="99">
        <v>4051156.0961303702</v>
      </c>
      <c r="CM285" s="188">
        <v>28586.749170303301</v>
      </c>
      <c r="CN285" s="188">
        <v>3798165.7747802702</v>
      </c>
      <c r="CO285" s="188">
        <v>29033021.643066399</v>
      </c>
      <c r="CP285" s="99">
        <v>4051156.0961303702</v>
      </c>
      <c r="CQ285" s="99">
        <v>1329.5858026444901</v>
      </c>
      <c r="CR285" s="99">
        <v>215692.19193077099</v>
      </c>
      <c r="CS285" s="99">
        <v>1896035.7806243901</v>
      </c>
      <c r="CT285" s="99">
        <v>279838.21474456799</v>
      </c>
      <c r="CU285" s="98">
        <v>12518.704278674</v>
      </c>
      <c r="CV285" s="98">
        <v>4649.0609103930001</v>
      </c>
    </row>
    <row r="286" spans="1:100" x14ac:dyDescent="0.2">
      <c r="A286" s="98" t="s">
        <v>55</v>
      </c>
      <c r="B286" s="100">
        <v>42430</v>
      </c>
      <c r="C286" s="99">
        <v>0</v>
      </c>
      <c r="D286" s="99">
        <v>11711.3998659849</v>
      </c>
      <c r="E286" s="99">
        <v>12581.720131039599</v>
      </c>
      <c r="F286" s="99">
        <v>9349.7760139703805</v>
      </c>
      <c r="G286" s="99">
        <v>1400.7532908022399</v>
      </c>
      <c r="H286" s="99">
        <v>0</v>
      </c>
      <c r="I286" s="99">
        <v>0</v>
      </c>
      <c r="J286" s="99">
        <v>3354.3323235809798</v>
      </c>
      <c r="K286" s="99">
        <v>0</v>
      </c>
      <c r="L286" s="99">
        <v>49.2798388022929</v>
      </c>
      <c r="M286" s="99">
        <v>285.764622174203</v>
      </c>
      <c r="N286" s="99">
        <v>7650.1453328132602</v>
      </c>
      <c r="O286" s="99">
        <v>0</v>
      </c>
      <c r="P286" s="99">
        <v>11638.0876452923</v>
      </c>
      <c r="Q286" s="99">
        <v>4755.4811571836499</v>
      </c>
      <c r="R286" s="99">
        <v>0</v>
      </c>
      <c r="S286" s="99">
        <v>54.5807859790511</v>
      </c>
      <c r="T286" s="99">
        <v>0</v>
      </c>
      <c r="U286" s="99">
        <v>3360.0143828690102</v>
      </c>
      <c r="V286" s="99">
        <v>0</v>
      </c>
      <c r="W286" s="99">
        <v>957686.430076599</v>
      </c>
      <c r="X286" s="99">
        <v>1514397.92416382</v>
      </c>
      <c r="Y286" s="99">
        <v>970601.85171508801</v>
      </c>
      <c r="Z286" s="99">
        <v>225031.82417106599</v>
      </c>
      <c r="AA286" s="99">
        <v>0</v>
      </c>
      <c r="AB286" s="99">
        <v>0</v>
      </c>
      <c r="AC286" s="99">
        <v>1136058.4939880399</v>
      </c>
      <c r="AD286" s="99">
        <v>0</v>
      </c>
      <c r="AE286" s="99">
        <v>5856.0657756328601</v>
      </c>
      <c r="AF286" s="99">
        <v>40502.976587295503</v>
      </c>
      <c r="AG286" s="99">
        <v>884075.00011444103</v>
      </c>
      <c r="AH286" s="99">
        <v>0</v>
      </c>
      <c r="AI286" s="99">
        <v>925630.26880645799</v>
      </c>
      <c r="AJ286" s="99">
        <v>597591.50117492699</v>
      </c>
      <c r="AK286" s="99">
        <v>0</v>
      </c>
      <c r="AL286" s="99">
        <v>7107.7338402271298</v>
      </c>
      <c r="AM286" s="99">
        <v>0</v>
      </c>
      <c r="AN286" s="99">
        <v>1136415.13819885</v>
      </c>
      <c r="AO286" s="99">
        <v>0</v>
      </c>
      <c r="AP286" s="99">
        <v>8407441.6389160194</v>
      </c>
      <c r="AQ286" s="99">
        <v>14373117.560424799</v>
      </c>
      <c r="AR286" s="99">
        <v>9478104.4621581994</v>
      </c>
      <c r="AS286" s="99">
        <v>1984094.62626648</v>
      </c>
      <c r="AT286" s="99">
        <v>0</v>
      </c>
      <c r="AU286" s="99">
        <v>0</v>
      </c>
      <c r="AV286" s="99">
        <v>4631364.6045532199</v>
      </c>
      <c r="AW286" s="99">
        <v>0</v>
      </c>
      <c r="AX286" s="99">
        <v>50114.848180294</v>
      </c>
      <c r="AY286" s="99">
        <v>376653.792655945</v>
      </c>
      <c r="AZ286" s="99">
        <v>8584024.7147216797</v>
      </c>
      <c r="BA286" s="99">
        <v>0</v>
      </c>
      <c r="BB286" s="99">
        <v>7951322.046875</v>
      </c>
      <c r="BC286" s="99">
        <v>5436147.26879883</v>
      </c>
      <c r="BD286" s="99">
        <v>0</v>
      </c>
      <c r="BE286" s="99">
        <v>60108.734956741297</v>
      </c>
      <c r="BF286" s="99">
        <v>0</v>
      </c>
      <c r="BG286" s="99">
        <v>4633653.3983154297</v>
      </c>
      <c r="BH286" s="99">
        <v>0</v>
      </c>
      <c r="BI286" s="99">
        <v>1878147.8056640599</v>
      </c>
      <c r="BJ286" s="99">
        <v>2806224.0511779799</v>
      </c>
      <c r="BK286" s="99">
        <v>2016366.0660095201</v>
      </c>
      <c r="BL286" s="99">
        <v>296157.76248168899</v>
      </c>
      <c r="BM286" s="99">
        <v>0</v>
      </c>
      <c r="BN286" s="99">
        <v>0</v>
      </c>
      <c r="BO286" s="99">
        <v>0</v>
      </c>
      <c r="BP286" s="99">
        <v>0</v>
      </c>
      <c r="BQ286" s="99">
        <v>0</v>
      </c>
      <c r="BR286" s="99">
        <v>58408.513957977302</v>
      </c>
      <c r="BS286" s="99">
        <v>1089033.9286956801</v>
      </c>
      <c r="BT286" s="99">
        <v>0</v>
      </c>
      <c r="BU286" s="99">
        <v>1710814.2199859601</v>
      </c>
      <c r="BV286" s="99">
        <v>1708128.3348541299</v>
      </c>
      <c r="BW286" s="99">
        <v>0</v>
      </c>
      <c r="BX286" s="99">
        <v>12457.499958038299</v>
      </c>
      <c r="BY286" s="99">
        <v>0</v>
      </c>
      <c r="BZ286" s="99">
        <v>0</v>
      </c>
      <c r="CA286" s="99">
        <v>24305.9931521416</v>
      </c>
      <c r="CB286" s="99">
        <v>2476835.4412231399</v>
      </c>
      <c r="CC286" s="99">
        <v>22879128.2119141</v>
      </c>
      <c r="CD286" s="99">
        <v>4605842.5535278302</v>
      </c>
      <c r="CE286" s="99">
        <v>1400.87539854646</v>
      </c>
      <c r="CF286" s="99">
        <v>225267.45049667399</v>
      </c>
      <c r="CG286" s="99">
        <v>1984426.23187256</v>
      </c>
      <c r="CH286" s="99">
        <v>295966.64255523699</v>
      </c>
      <c r="CI286" s="99">
        <v>25707.839928627</v>
      </c>
      <c r="CJ286" s="99">
        <v>2698022.2870178199</v>
      </c>
      <c r="CK286" s="99">
        <v>24860951.040527299</v>
      </c>
      <c r="CL286" s="99">
        <v>4914383.7072143601</v>
      </c>
      <c r="CM286" s="188">
        <v>29006.4909067154</v>
      </c>
      <c r="CN286" s="188">
        <v>3848946.79797363</v>
      </c>
      <c r="CO286" s="188">
        <v>29500945.996826202</v>
      </c>
      <c r="CP286" s="99">
        <v>4914383.7072143601</v>
      </c>
      <c r="CQ286" s="99">
        <v>1348.65796716511</v>
      </c>
      <c r="CR286" s="99">
        <v>217998.80641746501</v>
      </c>
      <c r="CS286" s="99">
        <v>1920828.10406494</v>
      </c>
      <c r="CT286" s="99">
        <v>284394.97153854399</v>
      </c>
      <c r="CU286" s="98">
        <v>12578.870712947</v>
      </c>
      <c r="CV286" s="98">
        <v>4705.4822349810001</v>
      </c>
    </row>
    <row r="287" spans="1:100" x14ac:dyDescent="0.2">
      <c r="A287" s="98" t="s">
        <v>55</v>
      </c>
      <c r="B287" s="100">
        <v>42522</v>
      </c>
      <c r="C287" s="99">
        <v>0</v>
      </c>
      <c r="D287" s="99">
        <v>11716.5058059692</v>
      </c>
      <c r="E287" s="99">
        <v>12669.7644735575</v>
      </c>
      <c r="F287" s="99">
        <v>9470.6210601329803</v>
      </c>
      <c r="G287" s="99">
        <v>1412.1642400324299</v>
      </c>
      <c r="H287" s="99">
        <v>0</v>
      </c>
      <c r="I287" s="99">
        <v>0</v>
      </c>
      <c r="J287" s="99">
        <v>3409.25384321809</v>
      </c>
      <c r="K287" s="99">
        <v>0</v>
      </c>
      <c r="L287" s="99">
        <v>38.303808368742502</v>
      </c>
      <c r="M287" s="99">
        <v>287.24147864431097</v>
      </c>
      <c r="N287" s="99">
        <v>7736.3096280097998</v>
      </c>
      <c r="O287" s="99">
        <v>0</v>
      </c>
      <c r="P287" s="99">
        <v>8850.4779616594296</v>
      </c>
      <c r="Q287" s="99">
        <v>4772.35728168488</v>
      </c>
      <c r="R287" s="99">
        <v>0</v>
      </c>
      <c r="S287" s="99">
        <v>46.104266735725098</v>
      </c>
      <c r="T287" s="99">
        <v>0</v>
      </c>
      <c r="U287" s="99">
        <v>3407.9895862937001</v>
      </c>
      <c r="V287" s="99">
        <v>0</v>
      </c>
      <c r="W287" s="99">
        <v>999500.418800354</v>
      </c>
      <c r="X287" s="99">
        <v>1524769.9671020501</v>
      </c>
      <c r="Y287" s="99">
        <v>983942.41726684605</v>
      </c>
      <c r="Z287" s="99">
        <v>228863.85707855201</v>
      </c>
      <c r="AA287" s="99">
        <v>0</v>
      </c>
      <c r="AB287" s="99">
        <v>0</v>
      </c>
      <c r="AC287" s="99">
        <v>1159916.78471375</v>
      </c>
      <c r="AD287" s="99">
        <v>0</v>
      </c>
      <c r="AE287" s="99">
        <v>7418.0760608911496</v>
      </c>
      <c r="AF287" s="99">
        <v>41205.202892303503</v>
      </c>
      <c r="AG287" s="99">
        <v>894182.42530059803</v>
      </c>
      <c r="AH287" s="99">
        <v>0</v>
      </c>
      <c r="AI287" s="99">
        <v>897537.05477142299</v>
      </c>
      <c r="AJ287" s="99">
        <v>601055.24951934803</v>
      </c>
      <c r="AK287" s="99">
        <v>0</v>
      </c>
      <c r="AL287" s="99">
        <v>6412.3945567011797</v>
      </c>
      <c r="AM287" s="99">
        <v>0</v>
      </c>
      <c r="AN287" s="99">
        <v>1159952.9158630399</v>
      </c>
      <c r="AO287" s="99">
        <v>0</v>
      </c>
      <c r="AP287" s="99">
        <v>8725325.9084472694</v>
      </c>
      <c r="AQ287" s="99">
        <v>14529959.09021</v>
      </c>
      <c r="AR287" s="99">
        <v>9645389.8905029297</v>
      </c>
      <c r="AS287" s="99">
        <v>2012783.1228179899</v>
      </c>
      <c r="AT287" s="99">
        <v>0</v>
      </c>
      <c r="AU287" s="99">
        <v>0</v>
      </c>
      <c r="AV287" s="99">
        <v>4766510.5681152297</v>
      </c>
      <c r="AW287" s="99">
        <v>0</v>
      </c>
      <c r="AX287" s="99">
        <v>71648.931498527498</v>
      </c>
      <c r="AY287" s="99">
        <v>386653.57116699201</v>
      </c>
      <c r="AZ287" s="99">
        <v>8713507.0440673791</v>
      </c>
      <c r="BA287" s="99">
        <v>0</v>
      </c>
      <c r="BB287" s="99">
        <v>9009554.55859375</v>
      </c>
      <c r="BC287" s="99">
        <v>5646848.9375610398</v>
      </c>
      <c r="BD287" s="99">
        <v>0</v>
      </c>
      <c r="BE287" s="99">
        <v>55723.256168842301</v>
      </c>
      <c r="BF287" s="99">
        <v>0</v>
      </c>
      <c r="BG287" s="99">
        <v>4765701.7421875</v>
      </c>
      <c r="BH287" s="99">
        <v>0</v>
      </c>
      <c r="BI287" s="99">
        <v>1868269.60636902</v>
      </c>
      <c r="BJ287" s="99">
        <v>2829922.5202941899</v>
      </c>
      <c r="BK287" s="99">
        <v>2034286.5932006801</v>
      </c>
      <c r="BL287" s="99">
        <v>300564.37951278698</v>
      </c>
      <c r="BM287" s="99">
        <v>0</v>
      </c>
      <c r="BN287" s="99">
        <v>0</v>
      </c>
      <c r="BO287" s="99">
        <v>0</v>
      </c>
      <c r="BP287" s="99">
        <v>0</v>
      </c>
      <c r="BQ287" s="99">
        <v>0</v>
      </c>
      <c r="BR287" s="99">
        <v>59112.225197315202</v>
      </c>
      <c r="BS287" s="99">
        <v>1092859.0699157701</v>
      </c>
      <c r="BT287" s="99">
        <v>0</v>
      </c>
      <c r="BU287" s="99">
        <v>1763607.8899841299</v>
      </c>
      <c r="BV287" s="99">
        <v>1738472.30578613</v>
      </c>
      <c r="BW287" s="99">
        <v>0</v>
      </c>
      <c r="BX287" s="99">
        <v>11982.299958944301</v>
      </c>
      <c r="BY287" s="99">
        <v>0</v>
      </c>
      <c r="BZ287" s="99">
        <v>0</v>
      </c>
      <c r="CA287" s="99">
        <v>24464.556169986699</v>
      </c>
      <c r="CB287" s="99">
        <v>2518591.3787536598</v>
      </c>
      <c r="CC287" s="99">
        <v>23065215.1013184</v>
      </c>
      <c r="CD287" s="99">
        <v>4653680.4137573196</v>
      </c>
      <c r="CE287" s="99">
        <v>1411.3183916211101</v>
      </c>
      <c r="CF287" s="99">
        <v>228439.36983871501</v>
      </c>
      <c r="CG287" s="99">
        <v>2012378.97413635</v>
      </c>
      <c r="CH287" s="99">
        <v>300721.202396393</v>
      </c>
      <c r="CI287" s="99">
        <v>25877.06335783</v>
      </c>
      <c r="CJ287" s="99">
        <v>2749387.1602172898</v>
      </c>
      <c r="CK287" s="99">
        <v>25089555.598388702</v>
      </c>
      <c r="CL287" s="99">
        <v>4956116.6862182599</v>
      </c>
      <c r="CM287" s="188">
        <v>29242.767460823099</v>
      </c>
      <c r="CN287" s="188">
        <v>3897355.1893005399</v>
      </c>
      <c r="CO287" s="188">
        <v>29878530.309082001</v>
      </c>
      <c r="CP287" s="99">
        <v>4956116.6862182599</v>
      </c>
      <c r="CQ287" s="99">
        <v>1368.3155657648999</v>
      </c>
      <c r="CR287" s="99">
        <v>222559.91615104699</v>
      </c>
      <c r="CS287" s="99">
        <v>1959292.8544616699</v>
      </c>
      <c r="CT287" s="99">
        <v>289551.02238464402</v>
      </c>
      <c r="CU287" s="98">
        <v>12670.254312436</v>
      </c>
      <c r="CV287" s="98">
        <v>4772.1060868690001</v>
      </c>
    </row>
    <row r="288" spans="1:100" x14ac:dyDescent="0.2">
      <c r="A288" s="98" t="s">
        <v>55</v>
      </c>
      <c r="B288" s="100">
        <v>42614</v>
      </c>
      <c r="C288" s="99">
        <v>0</v>
      </c>
      <c r="D288" s="99">
        <v>11695.238003373101</v>
      </c>
      <c r="E288" s="99">
        <v>12816.639680862399</v>
      </c>
      <c r="F288" s="99">
        <v>9630.5086951255798</v>
      </c>
      <c r="G288" s="99">
        <v>1432.9461810886901</v>
      </c>
      <c r="H288" s="99">
        <v>0</v>
      </c>
      <c r="I288" s="99">
        <v>0</v>
      </c>
      <c r="J288" s="99">
        <v>3452.3425859510899</v>
      </c>
      <c r="K288" s="99">
        <v>0</v>
      </c>
      <c r="L288" s="99">
        <v>116.618362720124</v>
      </c>
      <c r="M288" s="99">
        <v>290.87190407887101</v>
      </c>
      <c r="N288" s="99">
        <v>7847.0916200280199</v>
      </c>
      <c r="O288" s="99">
        <v>0</v>
      </c>
      <c r="P288" s="99">
        <v>13971.122808694799</v>
      </c>
      <c r="Q288" s="99">
        <v>4749.5482528209704</v>
      </c>
      <c r="R288" s="99">
        <v>0</v>
      </c>
      <c r="S288" s="99">
        <v>37.929492353461697</v>
      </c>
      <c r="T288" s="99">
        <v>0</v>
      </c>
      <c r="U288" s="99">
        <v>3450.4372734725498</v>
      </c>
      <c r="V288" s="99">
        <v>0</v>
      </c>
      <c r="W288" s="99">
        <v>954725.39492797898</v>
      </c>
      <c r="X288" s="99">
        <v>1525972.12867737</v>
      </c>
      <c r="Y288" s="99">
        <v>993890.35511779797</v>
      </c>
      <c r="Z288" s="99">
        <v>227846.745809555</v>
      </c>
      <c r="AA288" s="99">
        <v>0</v>
      </c>
      <c r="AB288" s="99">
        <v>0</v>
      </c>
      <c r="AC288" s="99">
        <v>1174543.7285766599</v>
      </c>
      <c r="AD288" s="99">
        <v>0</v>
      </c>
      <c r="AE288" s="99">
        <v>10808.698422670401</v>
      </c>
      <c r="AF288" s="99">
        <v>41318.363810062401</v>
      </c>
      <c r="AG288" s="99">
        <v>903462.298179626</v>
      </c>
      <c r="AH288" s="99">
        <v>0</v>
      </c>
      <c r="AI288" s="99">
        <v>991975.21126556396</v>
      </c>
      <c r="AJ288" s="99">
        <v>588969.924453735</v>
      </c>
      <c r="AK288" s="99">
        <v>0</v>
      </c>
      <c r="AL288" s="99">
        <v>5368.57795315981</v>
      </c>
      <c r="AM288" s="99">
        <v>0</v>
      </c>
      <c r="AN288" s="99">
        <v>1174954.5737304699</v>
      </c>
      <c r="AO288" s="99">
        <v>0</v>
      </c>
      <c r="AP288" s="99">
        <v>8350326.29577637</v>
      </c>
      <c r="AQ288" s="99">
        <v>14561377.810058599</v>
      </c>
      <c r="AR288" s="99">
        <v>9771296.5262451209</v>
      </c>
      <c r="AS288" s="99">
        <v>2006823.5592193599</v>
      </c>
      <c r="AT288" s="99">
        <v>0</v>
      </c>
      <c r="AU288" s="99">
        <v>0</v>
      </c>
      <c r="AV288" s="99">
        <v>4860194.8753051804</v>
      </c>
      <c r="AW288" s="99">
        <v>0</v>
      </c>
      <c r="AX288" s="99">
        <v>77713.451806068406</v>
      </c>
      <c r="AY288" s="99">
        <v>396083.82326126099</v>
      </c>
      <c r="AZ288" s="99">
        <v>8822836.24853516</v>
      </c>
      <c r="BA288" s="99">
        <v>0</v>
      </c>
      <c r="BB288" s="99">
        <v>6834798.8159790002</v>
      </c>
      <c r="BC288" s="99">
        <v>5417498.5714721698</v>
      </c>
      <c r="BD288" s="99">
        <v>0</v>
      </c>
      <c r="BE288" s="99">
        <v>47352.019264221199</v>
      </c>
      <c r="BF288" s="99">
        <v>0</v>
      </c>
      <c r="BG288" s="99">
        <v>4858278.9727172898</v>
      </c>
      <c r="BH288" s="99">
        <v>0</v>
      </c>
      <c r="BI288" s="99">
        <v>1794673.93344116</v>
      </c>
      <c r="BJ288" s="99">
        <v>2890748.9266967801</v>
      </c>
      <c r="BK288" s="99">
        <v>2122234.1953735398</v>
      </c>
      <c r="BL288" s="99">
        <v>296461.71758270299</v>
      </c>
      <c r="BM288" s="99">
        <v>0</v>
      </c>
      <c r="BN288" s="99">
        <v>0</v>
      </c>
      <c r="BO288" s="99">
        <v>0</v>
      </c>
      <c r="BP288" s="99">
        <v>0</v>
      </c>
      <c r="BQ288" s="99">
        <v>0</v>
      </c>
      <c r="BR288" s="99">
        <v>58113.829578876503</v>
      </c>
      <c r="BS288" s="99">
        <v>1149256.7040405299</v>
      </c>
      <c r="BT288" s="99">
        <v>0</v>
      </c>
      <c r="BU288" s="99">
        <v>1658966.48999023</v>
      </c>
      <c r="BV288" s="99">
        <v>1744543.6505127</v>
      </c>
      <c r="BW288" s="99">
        <v>0</v>
      </c>
      <c r="BX288" s="99">
        <v>8374.1199705600702</v>
      </c>
      <c r="BY288" s="99">
        <v>0</v>
      </c>
      <c r="BZ288" s="99">
        <v>0</v>
      </c>
      <c r="CA288" s="99">
        <v>24519.2211110592</v>
      </c>
      <c r="CB288" s="99">
        <v>2482871.9077453599</v>
      </c>
      <c r="CC288" s="99">
        <v>22935978.7106934</v>
      </c>
      <c r="CD288" s="99">
        <v>4681509.4866332998</v>
      </c>
      <c r="CE288" s="99">
        <v>1432.32946315408</v>
      </c>
      <c r="CF288" s="99">
        <v>227638.597732544</v>
      </c>
      <c r="CG288" s="99">
        <v>2004750.14820862</v>
      </c>
      <c r="CH288" s="99">
        <v>296500.46301651001</v>
      </c>
      <c r="CI288" s="99">
        <v>25950.733942508701</v>
      </c>
      <c r="CJ288" s="99">
        <v>2710600.7906189002</v>
      </c>
      <c r="CK288" s="99">
        <v>24940970.0307617</v>
      </c>
      <c r="CL288" s="99">
        <v>4975916.7277221698</v>
      </c>
      <c r="CM288" s="188">
        <v>29384.662899732601</v>
      </c>
      <c r="CN288" s="188">
        <v>3886672.9881591802</v>
      </c>
      <c r="CO288" s="188">
        <v>29792437.189453099</v>
      </c>
      <c r="CP288" s="99">
        <v>4975916.7277221698</v>
      </c>
      <c r="CQ288" s="99">
        <v>1397.7615171074899</v>
      </c>
      <c r="CR288" s="99">
        <v>222459.215208054</v>
      </c>
      <c r="CS288" s="99">
        <v>1959526.7333679199</v>
      </c>
      <c r="CT288" s="99">
        <v>286912.19860076898</v>
      </c>
      <c r="CU288" s="98">
        <v>12817.704027004</v>
      </c>
      <c r="CV288" s="98">
        <v>4838.7922418910002</v>
      </c>
    </row>
    <row r="289" spans="1:100" x14ac:dyDescent="0.2">
      <c r="A289" s="98" t="s">
        <v>55</v>
      </c>
      <c r="B289" s="100">
        <v>42705</v>
      </c>
      <c r="C289" s="99">
        <v>0</v>
      </c>
      <c r="D289" s="99">
        <v>11711.423062682201</v>
      </c>
      <c r="E289" s="99">
        <v>12846.009269714399</v>
      </c>
      <c r="F289" s="99">
        <v>9726.0755381584204</v>
      </c>
      <c r="G289" s="99">
        <v>1450.84241308272</v>
      </c>
      <c r="H289" s="99">
        <v>0</v>
      </c>
      <c r="I289" s="99">
        <v>0</v>
      </c>
      <c r="J289" s="99">
        <v>3476.72942614555</v>
      </c>
      <c r="K289" s="99">
        <v>0</v>
      </c>
      <c r="L289" s="99">
        <v>63.408010630868397</v>
      </c>
      <c r="M289" s="99">
        <v>285.685404572636</v>
      </c>
      <c r="N289" s="99">
        <v>7895.18825507164</v>
      </c>
      <c r="O289" s="99">
        <v>0</v>
      </c>
      <c r="P289" s="99">
        <v>13066.579333543799</v>
      </c>
      <c r="Q289" s="99">
        <v>4770.0500550270099</v>
      </c>
      <c r="R289" s="99">
        <v>0</v>
      </c>
      <c r="S289" s="99">
        <v>35.397955830209</v>
      </c>
      <c r="T289" s="99">
        <v>0</v>
      </c>
      <c r="U289" s="99">
        <v>3476.11862504482</v>
      </c>
      <c r="V289" s="99">
        <v>0</v>
      </c>
      <c r="W289" s="99">
        <v>935522.78192138695</v>
      </c>
      <c r="X289" s="99">
        <v>1537611.66714478</v>
      </c>
      <c r="Y289" s="99">
        <v>1017914.99874115</v>
      </c>
      <c r="Z289" s="99">
        <v>226823.67816924999</v>
      </c>
      <c r="AA289" s="99">
        <v>0</v>
      </c>
      <c r="AB289" s="99">
        <v>0</v>
      </c>
      <c r="AC289" s="99">
        <v>1175497.42503357</v>
      </c>
      <c r="AD289" s="99">
        <v>0</v>
      </c>
      <c r="AE289" s="99">
        <v>7977.25475680828</v>
      </c>
      <c r="AF289" s="99">
        <v>41065.227868556998</v>
      </c>
      <c r="AG289" s="99">
        <v>917734.35178375198</v>
      </c>
      <c r="AH289" s="99">
        <v>0</v>
      </c>
      <c r="AI289" s="99">
        <v>958776.21627807606</v>
      </c>
      <c r="AJ289" s="99">
        <v>584563.38330841099</v>
      </c>
      <c r="AK289" s="99">
        <v>0</v>
      </c>
      <c r="AL289" s="99">
        <v>4766.9073969721803</v>
      </c>
      <c r="AM289" s="99">
        <v>0</v>
      </c>
      <c r="AN289" s="99">
        <v>1175234.1316070601</v>
      </c>
      <c r="AO289" s="99">
        <v>0</v>
      </c>
      <c r="AP289" s="99">
        <v>8156657.7705688505</v>
      </c>
      <c r="AQ289" s="99">
        <v>14760811.899292</v>
      </c>
      <c r="AR289" s="99">
        <v>10008595.240356401</v>
      </c>
      <c r="AS289" s="99">
        <v>2012404.8082427999</v>
      </c>
      <c r="AT289" s="99">
        <v>0</v>
      </c>
      <c r="AU289" s="99">
        <v>0</v>
      </c>
      <c r="AV289" s="99">
        <v>4899857.87927246</v>
      </c>
      <c r="AW289" s="99">
        <v>0</v>
      </c>
      <c r="AX289" s="99">
        <v>86854.850066184998</v>
      </c>
      <c r="AY289" s="99">
        <v>391895.15508270299</v>
      </c>
      <c r="AZ289" s="99">
        <v>8971317.82666016</v>
      </c>
      <c r="BA289" s="99">
        <v>0</v>
      </c>
      <c r="BB289" s="99">
        <v>9635599.6433105506</v>
      </c>
      <c r="BC289" s="99">
        <v>5397609.3611450205</v>
      </c>
      <c r="BD289" s="99">
        <v>0</v>
      </c>
      <c r="BE289" s="99">
        <v>42092.4371604919</v>
      </c>
      <c r="BF289" s="99">
        <v>0</v>
      </c>
      <c r="BG289" s="99">
        <v>4902280.7911987295</v>
      </c>
      <c r="BH289" s="99">
        <v>0</v>
      </c>
      <c r="BI289" s="99">
        <v>1581428.8139495901</v>
      </c>
      <c r="BJ289" s="99">
        <v>2917915.2922668499</v>
      </c>
      <c r="BK289" s="99">
        <v>2149177.7796325702</v>
      </c>
      <c r="BL289" s="99">
        <v>292717.78352355998</v>
      </c>
      <c r="BM289" s="99">
        <v>0</v>
      </c>
      <c r="BN289" s="99">
        <v>0</v>
      </c>
      <c r="BO289" s="99">
        <v>0</v>
      </c>
      <c r="BP289" s="99">
        <v>0</v>
      </c>
      <c r="BQ289" s="99">
        <v>0</v>
      </c>
      <c r="BR289" s="99">
        <v>58077.825722694397</v>
      </c>
      <c r="BS289" s="99">
        <v>1134960.3468627899</v>
      </c>
      <c r="BT289" s="99">
        <v>0</v>
      </c>
      <c r="BU289" s="99">
        <v>1729179.6299896201</v>
      </c>
      <c r="BV289" s="99">
        <v>1768032.16023254</v>
      </c>
      <c r="BW289" s="99">
        <v>0</v>
      </c>
      <c r="BX289" s="99">
        <v>7842.40997183323</v>
      </c>
      <c r="BY289" s="99">
        <v>0</v>
      </c>
      <c r="BZ289" s="99">
        <v>0</v>
      </c>
      <c r="CA289" s="99">
        <v>24465.960961818699</v>
      </c>
      <c r="CB289" s="99">
        <v>2470333.9072570801</v>
      </c>
      <c r="CC289" s="99">
        <v>22976782.2268066</v>
      </c>
      <c r="CD289" s="99">
        <v>4592424.2075805701</v>
      </c>
      <c r="CE289" s="99">
        <v>1452.8753506094199</v>
      </c>
      <c r="CF289" s="99">
        <v>227269.39616966201</v>
      </c>
      <c r="CG289" s="99">
        <v>2016327.92616272</v>
      </c>
      <c r="CH289" s="99">
        <v>292736.05564498901</v>
      </c>
      <c r="CI289" s="99">
        <v>25918.262583255801</v>
      </c>
      <c r="CJ289" s="99">
        <v>2699894.4114685101</v>
      </c>
      <c r="CK289" s="99">
        <v>24984016.088622998</v>
      </c>
      <c r="CL289" s="99">
        <v>4873664.8834228497</v>
      </c>
      <c r="CM289" s="188">
        <v>29336.957604646701</v>
      </c>
      <c r="CN289" s="188">
        <v>3869511.2626647898</v>
      </c>
      <c r="CO289" s="188">
        <v>29852994.7185059</v>
      </c>
      <c r="CP289" s="99">
        <v>4873664.8834228497</v>
      </c>
      <c r="CQ289" s="99">
        <v>1420.3831977397199</v>
      </c>
      <c r="CR289" s="99">
        <v>221713.86697578401</v>
      </c>
      <c r="CS289" s="99">
        <v>1971243.1106872601</v>
      </c>
      <c r="CT289" s="99">
        <v>284436.425392151</v>
      </c>
      <c r="CU289" s="98">
        <v>12850.602374304</v>
      </c>
      <c r="CV289" s="98">
        <v>4899.3953594739996</v>
      </c>
    </row>
    <row r="290" spans="1:100" x14ac:dyDescent="0.2">
      <c r="A290" s="98" t="s">
        <v>55</v>
      </c>
      <c r="B290" s="100">
        <v>42795</v>
      </c>
      <c r="C290" s="99">
        <v>0</v>
      </c>
      <c r="D290" s="99">
        <v>11878.038407087301</v>
      </c>
      <c r="E290" s="99">
        <v>12856.052004933401</v>
      </c>
      <c r="F290" s="99">
        <v>9774.21628570557</v>
      </c>
      <c r="G290" s="99">
        <v>1462.5174790024801</v>
      </c>
      <c r="H290" s="99">
        <v>0</v>
      </c>
      <c r="I290" s="99">
        <v>0</v>
      </c>
      <c r="J290" s="99">
        <v>3593.4683695435501</v>
      </c>
      <c r="K290" s="99">
        <v>0</v>
      </c>
      <c r="L290" s="99">
        <v>49.261377389077097</v>
      </c>
      <c r="M290" s="99">
        <v>280.56983410567</v>
      </c>
      <c r="N290" s="99">
        <v>7879.0411540269897</v>
      </c>
      <c r="O290" s="99">
        <v>0</v>
      </c>
      <c r="P290" s="99">
        <v>11574.453231334701</v>
      </c>
      <c r="Q290" s="99">
        <v>4802.1896552443504</v>
      </c>
      <c r="R290" s="99">
        <v>0</v>
      </c>
      <c r="S290" s="99">
        <v>37.182499000802601</v>
      </c>
      <c r="T290" s="99">
        <v>0</v>
      </c>
      <c r="U290" s="99">
        <v>3599.4209901988502</v>
      </c>
      <c r="V290" s="99">
        <v>0</v>
      </c>
      <c r="W290" s="99">
        <v>1048506.55252838</v>
      </c>
      <c r="X290" s="99">
        <v>1539251.5095520001</v>
      </c>
      <c r="Y290" s="99">
        <v>1027965.61914063</v>
      </c>
      <c r="Z290" s="99">
        <v>228801.20731925999</v>
      </c>
      <c r="AA290" s="99">
        <v>0</v>
      </c>
      <c r="AB290" s="99">
        <v>0</v>
      </c>
      <c r="AC290" s="99">
        <v>1203707.93544006</v>
      </c>
      <c r="AD290" s="99">
        <v>0</v>
      </c>
      <c r="AE290" s="99">
        <v>7354.63391453028</v>
      </c>
      <c r="AF290" s="99">
        <v>38082.350144386299</v>
      </c>
      <c r="AG290" s="99">
        <v>926801.79880523705</v>
      </c>
      <c r="AH290" s="99">
        <v>0</v>
      </c>
      <c r="AI290" s="99">
        <v>918955.49328613305</v>
      </c>
      <c r="AJ290" s="99">
        <v>579735.39041137695</v>
      </c>
      <c r="AK290" s="99">
        <v>0</v>
      </c>
      <c r="AL290" s="99">
        <v>4742.6950852274904</v>
      </c>
      <c r="AM290" s="99">
        <v>0</v>
      </c>
      <c r="AN290" s="99">
        <v>1203461.8158569301</v>
      </c>
      <c r="AO290" s="99">
        <v>0</v>
      </c>
      <c r="AP290" s="99">
        <v>9123352.3453369103</v>
      </c>
      <c r="AQ290" s="99">
        <v>14803233.4532471</v>
      </c>
      <c r="AR290" s="99">
        <v>10138724.517089801</v>
      </c>
      <c r="AS290" s="99">
        <v>2050831.2050781299</v>
      </c>
      <c r="AT290" s="99">
        <v>0</v>
      </c>
      <c r="AU290" s="99">
        <v>0</v>
      </c>
      <c r="AV290" s="99">
        <v>5006758.2492065402</v>
      </c>
      <c r="AW290" s="99">
        <v>0</v>
      </c>
      <c r="AX290" s="99">
        <v>71543.789374351501</v>
      </c>
      <c r="AY290" s="99">
        <v>359938.86810684198</v>
      </c>
      <c r="AZ290" s="99">
        <v>9097840.4160156306</v>
      </c>
      <c r="BA290" s="99">
        <v>0</v>
      </c>
      <c r="BB290" s="99">
        <v>8043308.3557739304</v>
      </c>
      <c r="BC290" s="99">
        <v>5579220.6060790997</v>
      </c>
      <c r="BD290" s="99">
        <v>0</v>
      </c>
      <c r="BE290" s="99">
        <v>42218.081881523103</v>
      </c>
      <c r="BF290" s="99">
        <v>0</v>
      </c>
      <c r="BG290" s="99">
        <v>5008006.23901367</v>
      </c>
      <c r="BH290" s="99">
        <v>0</v>
      </c>
      <c r="BI290" s="99">
        <v>1883763.1373290999</v>
      </c>
      <c r="BJ290" s="99">
        <v>2933062.36114502</v>
      </c>
      <c r="BK290" s="99">
        <v>2179163.1303405799</v>
      </c>
      <c r="BL290" s="99">
        <v>301307.48993682902</v>
      </c>
      <c r="BM290" s="99">
        <v>0</v>
      </c>
      <c r="BN290" s="99">
        <v>0</v>
      </c>
      <c r="BO290" s="99">
        <v>0</v>
      </c>
      <c r="BP290" s="99">
        <v>0</v>
      </c>
      <c r="BQ290" s="99">
        <v>0</v>
      </c>
      <c r="BR290" s="99">
        <v>55629.169558048197</v>
      </c>
      <c r="BS290" s="99">
        <v>1132088.6699829099</v>
      </c>
      <c r="BT290" s="99">
        <v>0</v>
      </c>
      <c r="BU290" s="99">
        <v>1728163.2199859601</v>
      </c>
      <c r="BV290" s="99">
        <v>1795351.86430359</v>
      </c>
      <c r="BW290" s="99">
        <v>0</v>
      </c>
      <c r="BX290" s="99">
        <v>8435.1799722909891</v>
      </c>
      <c r="BY290" s="99">
        <v>0</v>
      </c>
      <c r="BZ290" s="99">
        <v>0</v>
      </c>
      <c r="CA290" s="99">
        <v>24758.46220994</v>
      </c>
      <c r="CB290" s="99">
        <v>2577672.4888916002</v>
      </c>
      <c r="CC290" s="99">
        <v>23355976.307128899</v>
      </c>
      <c r="CD290" s="99">
        <v>4742164.3200683603</v>
      </c>
      <c r="CE290" s="99">
        <v>1462.2879044413601</v>
      </c>
      <c r="CF290" s="99">
        <v>229116.81271362299</v>
      </c>
      <c r="CG290" s="99">
        <v>2050803.6940002399</v>
      </c>
      <c r="CH290" s="99">
        <v>301015.86417770397</v>
      </c>
      <c r="CI290" s="99">
        <v>26220.956086874001</v>
      </c>
      <c r="CJ290" s="99">
        <v>2799603.84802246</v>
      </c>
      <c r="CK290" s="99">
        <v>25402532.138183601</v>
      </c>
      <c r="CL290" s="99">
        <v>5055619.1827392597</v>
      </c>
      <c r="CM290" s="188">
        <v>29758.1027431488</v>
      </c>
      <c r="CN290" s="188">
        <v>3946513.4958496098</v>
      </c>
      <c r="CO290" s="188">
        <v>30422122.799804699</v>
      </c>
      <c r="CP290" s="99">
        <v>5055619.1827392597</v>
      </c>
      <c r="CQ290" s="99">
        <v>1426.97580075264</v>
      </c>
      <c r="CR290" s="99">
        <v>224242.44512367199</v>
      </c>
      <c r="CS290" s="99">
        <v>2005146.4375</v>
      </c>
      <c r="CT290" s="99">
        <v>293546.06091690098</v>
      </c>
      <c r="CU290" s="98">
        <v>12849.102731421999</v>
      </c>
      <c r="CV290" s="98">
        <v>5004.4162490420003</v>
      </c>
    </row>
    <row r="291" spans="1:100" x14ac:dyDescent="0.2">
      <c r="A291" s="98" t="s">
        <v>55</v>
      </c>
      <c r="B291" s="100">
        <v>42887</v>
      </c>
      <c r="C291" s="99">
        <v>0</v>
      </c>
      <c r="D291" s="99">
        <v>11941.230104804001</v>
      </c>
      <c r="E291" s="99">
        <v>12835.8190567493</v>
      </c>
      <c r="F291" s="99">
        <v>9835.1731644868905</v>
      </c>
      <c r="G291" s="99">
        <v>1477.0461087971901</v>
      </c>
      <c r="H291" s="99">
        <v>0</v>
      </c>
      <c r="I291" s="99">
        <v>0</v>
      </c>
      <c r="J291" s="99">
        <v>3644.2534707486602</v>
      </c>
      <c r="K291" s="99">
        <v>0</v>
      </c>
      <c r="L291" s="99">
        <v>51.693967964034499</v>
      </c>
      <c r="M291" s="99">
        <v>261.53595244884502</v>
      </c>
      <c r="N291" s="99">
        <v>7906.6739810109102</v>
      </c>
      <c r="O291" s="99">
        <v>0</v>
      </c>
      <c r="P291" s="99">
        <v>9531.8830616474206</v>
      </c>
      <c r="Q291" s="99">
        <v>4765.6933859586698</v>
      </c>
      <c r="R291" s="99">
        <v>0</v>
      </c>
      <c r="S291" s="99">
        <v>38.949717093259103</v>
      </c>
      <c r="T291" s="99">
        <v>0</v>
      </c>
      <c r="U291" s="99">
        <v>3639.54536405206</v>
      </c>
      <c r="V291" s="99">
        <v>0</v>
      </c>
      <c r="W291" s="99">
        <v>902391.10250854504</v>
      </c>
      <c r="X291" s="99">
        <v>1535067.39564514</v>
      </c>
      <c r="Y291" s="99">
        <v>1040552.15695953</v>
      </c>
      <c r="Z291" s="99">
        <v>224942.21530151399</v>
      </c>
      <c r="AA291" s="99">
        <v>0</v>
      </c>
      <c r="AB291" s="99">
        <v>0</v>
      </c>
      <c r="AC291" s="99">
        <v>1201167.86418152</v>
      </c>
      <c r="AD291" s="99">
        <v>0</v>
      </c>
      <c r="AE291" s="99">
        <v>9085.0302313566208</v>
      </c>
      <c r="AF291" s="99">
        <v>34651.266729354902</v>
      </c>
      <c r="AG291" s="99">
        <v>933380.05500030494</v>
      </c>
      <c r="AH291" s="99">
        <v>0</v>
      </c>
      <c r="AI291" s="99">
        <v>947731.20726013195</v>
      </c>
      <c r="AJ291" s="99">
        <v>574179.13869476295</v>
      </c>
      <c r="AK291" s="99">
        <v>0</v>
      </c>
      <c r="AL291" s="99">
        <v>4947.6344969868696</v>
      </c>
      <c r="AM291" s="99">
        <v>0</v>
      </c>
      <c r="AN291" s="99">
        <v>1201287.3728942899</v>
      </c>
      <c r="AO291" s="99">
        <v>0</v>
      </c>
      <c r="AP291" s="99">
        <v>8040239.9214477502</v>
      </c>
      <c r="AQ291" s="99">
        <v>14838754.6789551</v>
      </c>
      <c r="AR291" s="99">
        <v>10308879.1373291</v>
      </c>
      <c r="AS291" s="99">
        <v>2012817.6417846701</v>
      </c>
      <c r="AT291" s="99">
        <v>0</v>
      </c>
      <c r="AU291" s="99">
        <v>0</v>
      </c>
      <c r="AV291" s="99">
        <v>5066789.0867919903</v>
      </c>
      <c r="AW291" s="99">
        <v>0</v>
      </c>
      <c r="AX291" s="99">
        <v>91007.155498504595</v>
      </c>
      <c r="AY291" s="99">
        <v>329311.20357131999</v>
      </c>
      <c r="AZ291" s="99">
        <v>9199791.7941894494</v>
      </c>
      <c r="BA291" s="99">
        <v>0</v>
      </c>
      <c r="BB291" s="99">
        <v>8839595.6201171894</v>
      </c>
      <c r="BC291" s="99">
        <v>5239258.5850219699</v>
      </c>
      <c r="BD291" s="99">
        <v>0</v>
      </c>
      <c r="BE291" s="99">
        <v>42645.428019523599</v>
      </c>
      <c r="BF291" s="99">
        <v>0</v>
      </c>
      <c r="BG291" s="99">
        <v>5065699.1215820303</v>
      </c>
      <c r="BH291" s="99">
        <v>0</v>
      </c>
      <c r="BI291" s="99">
        <v>1836853.3426818801</v>
      </c>
      <c r="BJ291" s="99">
        <v>2953769.9114685101</v>
      </c>
      <c r="BK291" s="99">
        <v>2224071.8923645001</v>
      </c>
      <c r="BL291" s="99">
        <v>297970.90460586501</v>
      </c>
      <c r="BM291" s="99">
        <v>0</v>
      </c>
      <c r="BN291" s="99">
        <v>0</v>
      </c>
      <c r="BO291" s="99">
        <v>0</v>
      </c>
      <c r="BP291" s="99">
        <v>0</v>
      </c>
      <c r="BQ291" s="99">
        <v>0</v>
      </c>
      <c r="BR291" s="99">
        <v>50419.179876804403</v>
      </c>
      <c r="BS291" s="99">
        <v>1145363.51989746</v>
      </c>
      <c r="BT291" s="99">
        <v>0</v>
      </c>
      <c r="BU291" s="99">
        <v>1751961.1499939</v>
      </c>
      <c r="BV291" s="99">
        <v>1807196.8501434301</v>
      </c>
      <c r="BW291" s="99">
        <v>0</v>
      </c>
      <c r="BX291" s="99">
        <v>9256.0099672079104</v>
      </c>
      <c r="BY291" s="99">
        <v>0</v>
      </c>
      <c r="BZ291" s="99">
        <v>0</v>
      </c>
      <c r="CA291" s="99">
        <v>24832.134152889299</v>
      </c>
      <c r="CB291" s="99">
        <v>2441734.5799255399</v>
      </c>
      <c r="CC291" s="99">
        <v>23318957.166503899</v>
      </c>
      <c r="CD291" s="99">
        <v>4746211.40124512</v>
      </c>
      <c r="CE291" s="99">
        <v>1475.3340902924499</v>
      </c>
      <c r="CF291" s="99">
        <v>224370.537317276</v>
      </c>
      <c r="CG291" s="99">
        <v>2009112.4945068399</v>
      </c>
      <c r="CH291" s="99">
        <v>298205.45174026501</v>
      </c>
      <c r="CI291" s="99">
        <v>26308.2549145222</v>
      </c>
      <c r="CJ291" s="99">
        <v>2671078.3495483398</v>
      </c>
      <c r="CK291" s="99">
        <v>25339866.205810498</v>
      </c>
      <c r="CL291" s="99">
        <v>5045297.8165893601</v>
      </c>
      <c r="CM291" s="188">
        <v>29893.400379419301</v>
      </c>
      <c r="CN291" s="188">
        <v>3933741.67541504</v>
      </c>
      <c r="CO291" s="188">
        <v>30439270.848144501</v>
      </c>
      <c r="CP291" s="99">
        <v>5045297.8165893601</v>
      </c>
      <c r="CQ291" s="99">
        <v>1439.44538275898</v>
      </c>
      <c r="CR291" s="99">
        <v>220181.40771675101</v>
      </c>
      <c r="CS291" s="99">
        <v>1970930.2086181601</v>
      </c>
      <c r="CT291" s="99">
        <v>289691.10766220099</v>
      </c>
      <c r="CU291" s="98">
        <v>12836.717380943001</v>
      </c>
      <c r="CV291" s="98">
        <v>5060.4360502950003</v>
      </c>
    </row>
    <row r="292" spans="1:100" x14ac:dyDescent="0.2">
      <c r="A292" s="98" t="s">
        <v>55</v>
      </c>
      <c r="B292" s="100">
        <v>42979</v>
      </c>
      <c r="C292" s="99">
        <v>0</v>
      </c>
      <c r="D292" s="99">
        <v>11984.474696278599</v>
      </c>
      <c r="E292" s="99">
        <v>12771.834933161699</v>
      </c>
      <c r="F292" s="99">
        <v>9799.8483017682993</v>
      </c>
      <c r="G292" s="99">
        <v>1473.5698633193999</v>
      </c>
      <c r="H292" s="99">
        <v>0</v>
      </c>
      <c r="I292" s="99">
        <v>0</v>
      </c>
      <c r="J292" s="99">
        <v>3698.9831493198899</v>
      </c>
      <c r="K292" s="99">
        <v>0</v>
      </c>
      <c r="L292" s="99">
        <v>98.319289272651105</v>
      </c>
      <c r="M292" s="99">
        <v>245.100370133296</v>
      </c>
      <c r="N292" s="99">
        <v>7889.8822051882698</v>
      </c>
      <c r="O292" s="99">
        <v>0</v>
      </c>
      <c r="P292" s="99">
        <v>13637.463770866399</v>
      </c>
      <c r="Q292" s="99">
        <v>4714.3633484840402</v>
      </c>
      <c r="R292" s="99">
        <v>0</v>
      </c>
      <c r="S292" s="99">
        <v>40.1457428513095</v>
      </c>
      <c r="T292" s="99">
        <v>0</v>
      </c>
      <c r="U292" s="99">
        <v>3697.1906231939802</v>
      </c>
      <c r="V292" s="99">
        <v>0</v>
      </c>
      <c r="W292" s="99">
        <v>956093.88108825695</v>
      </c>
      <c r="X292" s="99">
        <v>1535243.2417907701</v>
      </c>
      <c r="Y292" s="99">
        <v>1047869.35536957</v>
      </c>
      <c r="Z292" s="99">
        <v>227462.88577270499</v>
      </c>
      <c r="AA292" s="99">
        <v>0</v>
      </c>
      <c r="AB292" s="99">
        <v>0</v>
      </c>
      <c r="AC292" s="99">
        <v>1208377.8526306199</v>
      </c>
      <c r="AD292" s="99">
        <v>0</v>
      </c>
      <c r="AE292" s="99">
        <v>10754.7165622711</v>
      </c>
      <c r="AF292" s="99">
        <v>31819.2204742432</v>
      </c>
      <c r="AG292" s="99">
        <v>938935.303565979</v>
      </c>
      <c r="AH292" s="99">
        <v>0</v>
      </c>
      <c r="AI292" s="99">
        <v>955693.657318115</v>
      </c>
      <c r="AJ292" s="99">
        <v>571571.17168426502</v>
      </c>
      <c r="AK292" s="99">
        <v>0</v>
      </c>
      <c r="AL292" s="99">
        <v>5221.4882411956796</v>
      </c>
      <c r="AM292" s="99">
        <v>0</v>
      </c>
      <c r="AN292" s="99">
        <v>1208718.43727112</v>
      </c>
      <c r="AO292" s="99">
        <v>0</v>
      </c>
      <c r="AP292" s="99">
        <v>8468339.7058105506</v>
      </c>
      <c r="AQ292" s="99">
        <v>14807654.603881801</v>
      </c>
      <c r="AR292" s="99">
        <v>10386343.690551801</v>
      </c>
      <c r="AS292" s="99">
        <v>2056579.15505981</v>
      </c>
      <c r="AT292" s="99">
        <v>0</v>
      </c>
      <c r="AU292" s="99">
        <v>0</v>
      </c>
      <c r="AV292" s="99">
        <v>5102713.4692993201</v>
      </c>
      <c r="AW292" s="99">
        <v>0</v>
      </c>
      <c r="AX292" s="99">
        <v>67405.625153541594</v>
      </c>
      <c r="AY292" s="99">
        <v>300968.06353759801</v>
      </c>
      <c r="AZ292" s="99">
        <v>9261532.7794189509</v>
      </c>
      <c r="BA292" s="99">
        <v>0</v>
      </c>
      <c r="BB292" s="99">
        <v>7210967.4545288105</v>
      </c>
      <c r="BC292" s="99">
        <v>5356833.3456420898</v>
      </c>
      <c r="BD292" s="99">
        <v>0</v>
      </c>
      <c r="BE292" s="99">
        <v>46308.751576900497</v>
      </c>
      <c r="BF292" s="99">
        <v>0</v>
      </c>
      <c r="BG292" s="99">
        <v>5098826.1586303702</v>
      </c>
      <c r="BH292" s="99">
        <v>0</v>
      </c>
      <c r="BI292" s="99">
        <v>1795127.3861846901</v>
      </c>
      <c r="BJ292" s="99">
        <v>2998760.2492065402</v>
      </c>
      <c r="BK292" s="99">
        <v>2288452.2103576702</v>
      </c>
      <c r="BL292" s="99">
        <v>305534.12177658099</v>
      </c>
      <c r="BM292" s="99">
        <v>0</v>
      </c>
      <c r="BN292" s="99">
        <v>0</v>
      </c>
      <c r="BO292" s="99">
        <v>0</v>
      </c>
      <c r="BP292" s="99">
        <v>0</v>
      </c>
      <c r="BQ292" s="99">
        <v>0</v>
      </c>
      <c r="BR292" s="99">
        <v>49868.055742263801</v>
      </c>
      <c r="BS292" s="99">
        <v>1166872.5349121101</v>
      </c>
      <c r="BT292" s="99">
        <v>0</v>
      </c>
      <c r="BU292" s="99">
        <v>1658497.0699920701</v>
      </c>
      <c r="BV292" s="99">
        <v>1842471.7559966999</v>
      </c>
      <c r="BW292" s="99">
        <v>0</v>
      </c>
      <c r="BX292" s="99">
        <v>8135.7199715971901</v>
      </c>
      <c r="BY292" s="99">
        <v>0</v>
      </c>
      <c r="BZ292" s="99">
        <v>0</v>
      </c>
      <c r="CA292" s="99">
        <v>24751.2731342316</v>
      </c>
      <c r="CB292" s="99">
        <v>2496971.5747070299</v>
      </c>
      <c r="CC292" s="99">
        <v>23305104.704345699</v>
      </c>
      <c r="CD292" s="99">
        <v>4790939.5253295898</v>
      </c>
      <c r="CE292" s="99">
        <v>1472.9417762458299</v>
      </c>
      <c r="CF292" s="99">
        <v>227198.529478073</v>
      </c>
      <c r="CG292" s="99">
        <v>2055409.0783233601</v>
      </c>
      <c r="CH292" s="99">
        <v>305576.59825134301</v>
      </c>
      <c r="CI292" s="99">
        <v>26222.242838144299</v>
      </c>
      <c r="CJ292" s="99">
        <v>2722691.2802429199</v>
      </c>
      <c r="CK292" s="99">
        <v>25362050.252197299</v>
      </c>
      <c r="CL292" s="99">
        <v>5096153.4667968797</v>
      </c>
      <c r="CM292" s="188">
        <v>29895.208811759901</v>
      </c>
      <c r="CN292" s="188">
        <v>3931411.2708129901</v>
      </c>
      <c r="CO292" s="188">
        <v>30449188.6008301</v>
      </c>
      <c r="CP292" s="99">
        <v>5096153.4667968797</v>
      </c>
      <c r="CQ292" s="99">
        <v>1436.5462272465199</v>
      </c>
      <c r="CR292" s="99">
        <v>222252.24352073701</v>
      </c>
      <c r="CS292" s="99">
        <v>2012305.1570892299</v>
      </c>
      <c r="CT292" s="99">
        <v>296163.74215698201</v>
      </c>
      <c r="CU292" s="98">
        <v>12772.514493482</v>
      </c>
      <c r="CV292" s="98">
        <v>5108.8623222670003</v>
      </c>
    </row>
    <row r="293" spans="1:100" x14ac:dyDescent="0.2">
      <c r="A293" s="98" t="s">
        <v>55</v>
      </c>
      <c r="B293" s="100">
        <v>43070</v>
      </c>
      <c r="C293" s="99">
        <v>0</v>
      </c>
      <c r="D293" s="99">
        <v>11994.090436101</v>
      </c>
      <c r="E293" s="99">
        <v>12727.7642339468</v>
      </c>
      <c r="F293" s="99">
        <v>9850.0761252641696</v>
      </c>
      <c r="G293" s="99">
        <v>1486.1649969965199</v>
      </c>
      <c r="H293" s="99">
        <v>0</v>
      </c>
      <c r="I293" s="99">
        <v>0</v>
      </c>
      <c r="J293" s="99">
        <v>3711.63717892766</v>
      </c>
      <c r="K293" s="99">
        <v>0</v>
      </c>
      <c r="L293" s="99">
        <v>120.208127261139</v>
      </c>
      <c r="M293" s="99">
        <v>237.75491743534801</v>
      </c>
      <c r="N293" s="99">
        <v>7916.0610998868897</v>
      </c>
      <c r="O293" s="99">
        <v>0</v>
      </c>
      <c r="P293" s="99">
        <v>13023.282337904</v>
      </c>
      <c r="Q293" s="99">
        <v>4632.7999954223596</v>
      </c>
      <c r="R293" s="99">
        <v>0</v>
      </c>
      <c r="S293" s="99">
        <v>41.168524060864002</v>
      </c>
      <c r="T293" s="99">
        <v>0</v>
      </c>
      <c r="U293" s="99">
        <v>3713.9524263143499</v>
      </c>
      <c r="V293" s="99">
        <v>0</v>
      </c>
      <c r="W293" s="99">
        <v>961134.31214141799</v>
      </c>
      <c r="X293" s="99">
        <v>1521775.5813903799</v>
      </c>
      <c r="Y293" s="99">
        <v>1053316.4395141599</v>
      </c>
      <c r="Z293" s="99">
        <v>230738.77294158901</v>
      </c>
      <c r="AA293" s="99">
        <v>0</v>
      </c>
      <c r="AB293" s="99">
        <v>0</v>
      </c>
      <c r="AC293" s="99">
        <v>1220552.87020874</v>
      </c>
      <c r="AD293" s="99">
        <v>0</v>
      </c>
      <c r="AE293" s="99">
        <v>7605.9823592305202</v>
      </c>
      <c r="AF293" s="99">
        <v>29421.220874786399</v>
      </c>
      <c r="AG293" s="99">
        <v>945281.71337127697</v>
      </c>
      <c r="AH293" s="99">
        <v>0</v>
      </c>
      <c r="AI293" s="99">
        <v>964178.92740631104</v>
      </c>
      <c r="AJ293" s="99">
        <v>555014.92468261695</v>
      </c>
      <c r="AK293" s="99">
        <v>0</v>
      </c>
      <c r="AL293" s="99">
        <v>5231.25297117233</v>
      </c>
      <c r="AM293" s="99">
        <v>0</v>
      </c>
      <c r="AN293" s="99">
        <v>1220439.9505615199</v>
      </c>
      <c r="AO293" s="99">
        <v>0</v>
      </c>
      <c r="AP293" s="99">
        <v>8497580.4405517597</v>
      </c>
      <c r="AQ293" s="99">
        <v>14737686.606811499</v>
      </c>
      <c r="AR293" s="99">
        <v>10424557.9487305</v>
      </c>
      <c r="AS293" s="99">
        <v>2093075.4685821501</v>
      </c>
      <c r="AT293" s="99">
        <v>0</v>
      </c>
      <c r="AU293" s="99">
        <v>0</v>
      </c>
      <c r="AV293" s="99">
        <v>5175172.8493042002</v>
      </c>
      <c r="AW293" s="99">
        <v>0</v>
      </c>
      <c r="AX293" s="99">
        <v>69869.842427253694</v>
      </c>
      <c r="AY293" s="99">
        <v>281923.714946747</v>
      </c>
      <c r="AZ293" s="99">
        <v>9313269.89526367</v>
      </c>
      <c r="BA293" s="99">
        <v>0</v>
      </c>
      <c r="BB293" s="99">
        <v>9629791.8518066406</v>
      </c>
      <c r="BC293" s="99">
        <v>5149466.5032959003</v>
      </c>
      <c r="BD293" s="99">
        <v>0</v>
      </c>
      <c r="BE293" s="99">
        <v>46609.500269889802</v>
      </c>
      <c r="BF293" s="99">
        <v>0</v>
      </c>
      <c r="BG293" s="99">
        <v>5179058.4295654297</v>
      </c>
      <c r="BH293" s="99">
        <v>0</v>
      </c>
      <c r="BI293" s="99">
        <v>1629154.44139099</v>
      </c>
      <c r="BJ293" s="99">
        <v>3027140.5541992201</v>
      </c>
      <c r="BK293" s="99">
        <v>2337342.9198303199</v>
      </c>
      <c r="BL293" s="99">
        <v>311507.03587722802</v>
      </c>
      <c r="BM293" s="99">
        <v>0</v>
      </c>
      <c r="BN293" s="99">
        <v>0</v>
      </c>
      <c r="BO293" s="99">
        <v>0</v>
      </c>
      <c r="BP293" s="99">
        <v>0</v>
      </c>
      <c r="BQ293" s="99">
        <v>0</v>
      </c>
      <c r="BR293" s="99">
        <v>48273.9190301895</v>
      </c>
      <c r="BS293" s="99">
        <v>1192458.2447814899</v>
      </c>
      <c r="BT293" s="99">
        <v>0</v>
      </c>
      <c r="BU293" s="99">
        <v>1762230.02999878</v>
      </c>
      <c r="BV293" s="99">
        <v>1830405.6453857401</v>
      </c>
      <c r="BW293" s="99">
        <v>0</v>
      </c>
      <c r="BX293" s="99">
        <v>8511.3399707078897</v>
      </c>
      <c r="BY293" s="99">
        <v>0</v>
      </c>
      <c r="BZ293" s="99">
        <v>0</v>
      </c>
      <c r="CA293" s="99">
        <v>24651.727768659599</v>
      </c>
      <c r="CB293" s="99">
        <v>2478857.07598877</v>
      </c>
      <c r="CC293" s="99">
        <v>23294874.369140599</v>
      </c>
      <c r="CD293" s="99">
        <v>4750489.2256469699</v>
      </c>
      <c r="CE293" s="99">
        <v>1489.66028420627</v>
      </c>
      <c r="CF293" s="99">
        <v>231334.70526123</v>
      </c>
      <c r="CG293" s="99">
        <v>2099843.8167419401</v>
      </c>
      <c r="CH293" s="99">
        <v>311543.84571456898</v>
      </c>
      <c r="CI293" s="99">
        <v>26142.850597381599</v>
      </c>
      <c r="CJ293" s="99">
        <v>2713766.2958068801</v>
      </c>
      <c r="CK293" s="99">
        <v>25383509.103759799</v>
      </c>
      <c r="CL293" s="99">
        <v>5050125.00891113</v>
      </c>
      <c r="CM293" s="188">
        <v>29763.7496085167</v>
      </c>
      <c r="CN293" s="188">
        <v>3926284.0882873498</v>
      </c>
      <c r="CO293" s="188">
        <v>30522246.918945301</v>
      </c>
      <c r="CP293" s="99">
        <v>5050125.00891113</v>
      </c>
      <c r="CQ293" s="99">
        <v>1454.0277766138299</v>
      </c>
      <c r="CR293" s="99">
        <v>225147.622081757</v>
      </c>
      <c r="CS293" s="99">
        <v>2048821.96099854</v>
      </c>
      <c r="CT293" s="99">
        <v>302603.40532684303</v>
      </c>
      <c r="CU293" s="98">
        <v>12734.903134787</v>
      </c>
      <c r="CV293" s="98">
        <v>5141.9241609999999</v>
      </c>
    </row>
    <row r="294" spans="1:100" x14ac:dyDescent="0.2">
      <c r="A294" s="98" t="s">
        <v>55</v>
      </c>
      <c r="B294" s="100">
        <v>43160</v>
      </c>
      <c r="C294" s="99">
        <v>0</v>
      </c>
      <c r="D294" s="99">
        <v>11946.511607766201</v>
      </c>
      <c r="E294" s="99">
        <v>12497.8740397692</v>
      </c>
      <c r="F294" s="99">
        <v>9707.5814059972799</v>
      </c>
      <c r="G294" s="99">
        <v>1489.2087246477599</v>
      </c>
      <c r="H294" s="99">
        <v>0</v>
      </c>
      <c r="I294" s="99">
        <v>0</v>
      </c>
      <c r="J294" s="99">
        <v>3701.6155383288901</v>
      </c>
      <c r="K294" s="99">
        <v>0</v>
      </c>
      <c r="L294" s="99">
        <v>63.217553049791597</v>
      </c>
      <c r="M294" s="99">
        <v>241.84001757577099</v>
      </c>
      <c r="N294" s="99">
        <v>7773.1506466865503</v>
      </c>
      <c r="O294" s="99">
        <v>0</v>
      </c>
      <c r="P294" s="99">
        <v>11493.8169310093</v>
      </c>
      <c r="Q294" s="99">
        <v>4573.79711776972</v>
      </c>
      <c r="R294" s="99">
        <v>0</v>
      </c>
      <c r="S294" s="99">
        <v>28.7830145340413</v>
      </c>
      <c r="T294" s="99">
        <v>0</v>
      </c>
      <c r="U294" s="99">
        <v>3707.4238796234099</v>
      </c>
      <c r="V294" s="99">
        <v>0</v>
      </c>
      <c r="W294" s="99">
        <v>953735.66473388695</v>
      </c>
      <c r="X294" s="99">
        <v>1504569.6652679399</v>
      </c>
      <c r="Y294" s="99">
        <v>1050659.3137359601</v>
      </c>
      <c r="Z294" s="99">
        <v>226984.45182800299</v>
      </c>
      <c r="AA294" s="99">
        <v>0</v>
      </c>
      <c r="AB294" s="99">
        <v>0</v>
      </c>
      <c r="AC294" s="99">
        <v>1214871.81581116</v>
      </c>
      <c r="AD294" s="99">
        <v>0</v>
      </c>
      <c r="AE294" s="99">
        <v>6653.6252254247702</v>
      </c>
      <c r="AF294" s="99">
        <v>29173.025808572798</v>
      </c>
      <c r="AG294" s="99">
        <v>935990.33488464402</v>
      </c>
      <c r="AH294" s="99">
        <v>0</v>
      </c>
      <c r="AI294" s="99">
        <v>924650.46039581299</v>
      </c>
      <c r="AJ294" s="99">
        <v>546909.79798126197</v>
      </c>
      <c r="AK294" s="99">
        <v>0</v>
      </c>
      <c r="AL294" s="99">
        <v>4202.7332341670999</v>
      </c>
      <c r="AM294" s="99">
        <v>0</v>
      </c>
      <c r="AN294" s="99">
        <v>1214514.08786011</v>
      </c>
      <c r="AO294" s="99">
        <v>0</v>
      </c>
      <c r="AP294" s="99">
        <v>8488097.1575927697</v>
      </c>
      <c r="AQ294" s="99">
        <v>14677663.3669434</v>
      </c>
      <c r="AR294" s="99">
        <v>10468982.8841553</v>
      </c>
      <c r="AS294" s="99">
        <v>2081686.51708984</v>
      </c>
      <c r="AT294" s="99">
        <v>0</v>
      </c>
      <c r="AU294" s="99">
        <v>0</v>
      </c>
      <c r="AV294" s="99">
        <v>5190446.12353516</v>
      </c>
      <c r="AW294" s="99">
        <v>0</v>
      </c>
      <c r="AX294" s="99">
        <v>60055.825387477897</v>
      </c>
      <c r="AY294" s="99">
        <v>280398.98995590198</v>
      </c>
      <c r="AZ294" s="99">
        <v>9312862.0921630897</v>
      </c>
      <c r="BA294" s="99">
        <v>0</v>
      </c>
      <c r="BB294" s="99">
        <v>8072887.4987182599</v>
      </c>
      <c r="BC294" s="99">
        <v>5127875.2634887705</v>
      </c>
      <c r="BD294" s="99">
        <v>0</v>
      </c>
      <c r="BE294" s="99">
        <v>35615.349904537201</v>
      </c>
      <c r="BF294" s="99">
        <v>0</v>
      </c>
      <c r="BG294" s="99">
        <v>5192611.6900024395</v>
      </c>
      <c r="BH294" s="99">
        <v>0</v>
      </c>
      <c r="BI294" s="99">
        <v>1857226.254776</v>
      </c>
      <c r="BJ294" s="99">
        <v>3036536.8271789602</v>
      </c>
      <c r="BK294" s="99">
        <v>2361217.5884094201</v>
      </c>
      <c r="BL294" s="99">
        <v>307537.50893783598</v>
      </c>
      <c r="BM294" s="99">
        <v>0</v>
      </c>
      <c r="BN294" s="99">
        <v>0</v>
      </c>
      <c r="BO294" s="99">
        <v>0</v>
      </c>
      <c r="BP294" s="99">
        <v>0</v>
      </c>
      <c r="BQ294" s="99">
        <v>0</v>
      </c>
      <c r="BR294" s="99">
        <v>47976.333248138399</v>
      </c>
      <c r="BS294" s="99">
        <v>1183478.6862029999</v>
      </c>
      <c r="BT294" s="99">
        <v>0</v>
      </c>
      <c r="BU294" s="99">
        <v>1711528.24182129</v>
      </c>
      <c r="BV294" s="99">
        <v>1862362.17689514</v>
      </c>
      <c r="BW294" s="99">
        <v>0</v>
      </c>
      <c r="BX294" s="99">
        <v>7622.1739289760599</v>
      </c>
      <c r="BY294" s="99">
        <v>0</v>
      </c>
      <c r="BZ294" s="99">
        <v>0</v>
      </c>
      <c r="CA294" s="99">
        <v>24475.934808969501</v>
      </c>
      <c r="CB294" s="99">
        <v>2463310.4178466802</v>
      </c>
      <c r="CC294" s="99">
        <v>23220503.153808601</v>
      </c>
      <c r="CD294" s="99">
        <v>4824496.1386108398</v>
      </c>
      <c r="CE294" s="99">
        <v>1488.43361419439</v>
      </c>
      <c r="CF294" s="99">
        <v>227392.581342697</v>
      </c>
      <c r="CG294" s="99">
        <v>2082073.8603668199</v>
      </c>
      <c r="CH294" s="99">
        <v>307125.54771041899</v>
      </c>
      <c r="CI294" s="99">
        <v>25964.638140678398</v>
      </c>
      <c r="CJ294" s="99">
        <v>2683358.1696167002</v>
      </c>
      <c r="CK294" s="99">
        <v>25296534.716308601</v>
      </c>
      <c r="CL294" s="99">
        <v>5141178.9933471698</v>
      </c>
      <c r="CM294" s="188">
        <v>29585.508268117901</v>
      </c>
      <c r="CN294" s="188">
        <v>3905793.7991027799</v>
      </c>
      <c r="CO294" s="188">
        <v>30501864.322265599</v>
      </c>
      <c r="CP294" s="99">
        <v>5141178.9933471698</v>
      </c>
      <c r="CQ294" s="99">
        <v>1460.50129055977</v>
      </c>
      <c r="CR294" s="99">
        <v>222984.853956223</v>
      </c>
      <c r="CS294" s="99">
        <v>2042392.19081116</v>
      </c>
      <c r="CT294" s="99">
        <v>300450.19107437099</v>
      </c>
      <c r="CU294" s="98">
        <v>12488.687812009999</v>
      </c>
      <c r="CV294" s="98">
        <v>5116.7937485129996</v>
      </c>
    </row>
    <row r="295" spans="1:100" x14ac:dyDescent="0.2">
      <c r="A295" s="98" t="s">
        <v>55</v>
      </c>
      <c r="B295" s="100">
        <v>43252</v>
      </c>
      <c r="C295" s="99">
        <v>0</v>
      </c>
      <c r="D295" s="99">
        <v>11939.014194130899</v>
      </c>
      <c r="E295" s="99">
        <v>12415.7634482384</v>
      </c>
      <c r="F295" s="99">
        <v>9699.6091362237894</v>
      </c>
      <c r="G295" s="99">
        <v>1505.32319118083</v>
      </c>
      <c r="H295" s="99">
        <v>0</v>
      </c>
      <c r="I295" s="99">
        <v>0</v>
      </c>
      <c r="J295" s="99">
        <v>3706.81936240196</v>
      </c>
      <c r="K295" s="99">
        <v>0</v>
      </c>
      <c r="L295" s="99">
        <v>41.114319275599001</v>
      </c>
      <c r="M295" s="99">
        <v>250.654037248343</v>
      </c>
      <c r="N295" s="99">
        <v>7754.4237630963298</v>
      </c>
      <c r="O295" s="99">
        <v>0</v>
      </c>
      <c r="P295" s="99">
        <v>10311.9361361265</v>
      </c>
      <c r="Q295" s="99">
        <v>4533.1822741031601</v>
      </c>
      <c r="R295" s="99">
        <v>0</v>
      </c>
      <c r="S295" s="99">
        <v>28.783612443367002</v>
      </c>
      <c r="T295" s="99">
        <v>0</v>
      </c>
      <c r="U295" s="99">
        <v>3699.78721055388</v>
      </c>
      <c r="V295" s="99">
        <v>0</v>
      </c>
      <c r="W295" s="99">
        <v>970158.33351898205</v>
      </c>
      <c r="X295" s="99">
        <v>1490920.29547119</v>
      </c>
      <c r="Y295" s="99">
        <v>1051500.0845031701</v>
      </c>
      <c r="Z295" s="99">
        <v>226364.11910629299</v>
      </c>
      <c r="AA295" s="99">
        <v>0</v>
      </c>
      <c r="AB295" s="99">
        <v>0</v>
      </c>
      <c r="AC295" s="99">
        <v>1209264.4800567599</v>
      </c>
      <c r="AD295" s="99">
        <v>0</v>
      </c>
      <c r="AE295" s="99">
        <v>6079.4266886711102</v>
      </c>
      <c r="AF295" s="99">
        <v>29132.4772074223</v>
      </c>
      <c r="AG295" s="99">
        <v>934316.21582031297</v>
      </c>
      <c r="AH295" s="99">
        <v>0</v>
      </c>
      <c r="AI295" s="99">
        <v>935552.58521270799</v>
      </c>
      <c r="AJ295" s="99">
        <v>538780.04973602295</v>
      </c>
      <c r="AK295" s="99">
        <v>0</v>
      </c>
      <c r="AL295" s="99">
        <v>3822.0175585746802</v>
      </c>
      <c r="AM295" s="99">
        <v>0</v>
      </c>
      <c r="AN295" s="99">
        <v>1209352.0876770001</v>
      </c>
      <c r="AO295" s="99">
        <v>0</v>
      </c>
      <c r="AP295" s="99">
        <v>8656126.7269287091</v>
      </c>
      <c r="AQ295" s="99">
        <v>14592173.498901401</v>
      </c>
      <c r="AR295" s="99">
        <v>10500670.4504395</v>
      </c>
      <c r="AS295" s="99">
        <v>2082987.8244171101</v>
      </c>
      <c r="AT295" s="99">
        <v>0</v>
      </c>
      <c r="AU295" s="99">
        <v>0</v>
      </c>
      <c r="AV295" s="99">
        <v>5197598.4513549795</v>
      </c>
      <c r="AW295" s="99">
        <v>0</v>
      </c>
      <c r="AX295" s="99">
        <v>58077.907363891602</v>
      </c>
      <c r="AY295" s="99">
        <v>282637.72232818598</v>
      </c>
      <c r="AZ295" s="99">
        <v>9319444.0198974591</v>
      </c>
      <c r="BA295" s="99">
        <v>0</v>
      </c>
      <c r="BB295" s="99">
        <v>8715499.9027099591</v>
      </c>
      <c r="BC295" s="99">
        <v>5188386.2398071298</v>
      </c>
      <c r="BD295" s="99">
        <v>0</v>
      </c>
      <c r="BE295" s="99">
        <v>35885.018583774603</v>
      </c>
      <c r="BF295" s="99">
        <v>0</v>
      </c>
      <c r="BG295" s="99">
        <v>5196146.4510498</v>
      </c>
      <c r="BH295" s="99">
        <v>0</v>
      </c>
      <c r="BI295" s="99">
        <v>1823940.27557373</v>
      </c>
      <c r="BJ295" s="99">
        <v>3041869.5252380399</v>
      </c>
      <c r="BK295" s="99">
        <v>2375442.5704956101</v>
      </c>
      <c r="BL295" s="99">
        <v>306126.086902618</v>
      </c>
      <c r="BM295" s="99">
        <v>0</v>
      </c>
      <c r="BN295" s="99">
        <v>0</v>
      </c>
      <c r="BO295" s="99">
        <v>0</v>
      </c>
      <c r="BP295" s="99">
        <v>0</v>
      </c>
      <c r="BQ295" s="99">
        <v>0</v>
      </c>
      <c r="BR295" s="99">
        <v>49141.719345092803</v>
      </c>
      <c r="BS295" s="99">
        <v>1175718.8624267599</v>
      </c>
      <c r="BT295" s="99">
        <v>0</v>
      </c>
      <c r="BU295" s="99">
        <v>1741339.1039581301</v>
      </c>
      <c r="BV295" s="99">
        <v>1875695.6099395801</v>
      </c>
      <c r="BW295" s="99">
        <v>0</v>
      </c>
      <c r="BX295" s="99">
        <v>7285.3898771405202</v>
      </c>
      <c r="BY295" s="99">
        <v>0</v>
      </c>
      <c r="BZ295" s="99">
        <v>0</v>
      </c>
      <c r="CA295" s="99">
        <v>24396.427386760701</v>
      </c>
      <c r="CB295" s="99">
        <v>2452430.8713073698</v>
      </c>
      <c r="CC295" s="99">
        <v>23102194.918945301</v>
      </c>
      <c r="CD295" s="99">
        <v>4829986.3861084003</v>
      </c>
      <c r="CE295" s="99">
        <v>1502.4757120460299</v>
      </c>
      <c r="CF295" s="99">
        <v>225588.50813102699</v>
      </c>
      <c r="CG295" s="99">
        <v>2074988.7053527799</v>
      </c>
      <c r="CH295" s="99">
        <v>306474.57456970197</v>
      </c>
      <c r="CI295" s="99">
        <v>25897.160454511599</v>
      </c>
      <c r="CJ295" s="99">
        <v>2684044.6411132799</v>
      </c>
      <c r="CK295" s="99">
        <v>25194030.099609401</v>
      </c>
      <c r="CL295" s="99">
        <v>5139509.4202880897</v>
      </c>
      <c r="CM295" s="188">
        <v>29512.086513757698</v>
      </c>
      <c r="CN295" s="188">
        <v>3895902.6207580599</v>
      </c>
      <c r="CO295" s="188">
        <v>30434912.395507801</v>
      </c>
      <c r="CP295" s="99">
        <v>5139509.4202880897</v>
      </c>
      <c r="CQ295" s="99">
        <v>1471.6774848252501</v>
      </c>
      <c r="CR295" s="99">
        <v>222790.01287078901</v>
      </c>
      <c r="CS295" s="99">
        <v>2045322.1420593299</v>
      </c>
      <c r="CT295" s="99">
        <v>299859.42869186401</v>
      </c>
      <c r="CU295" s="98">
        <v>12417.034862937</v>
      </c>
      <c r="CV295" s="98">
        <v>5120.9891064359999</v>
      </c>
    </row>
    <row r="296" spans="1:100" x14ac:dyDescent="0.2">
      <c r="A296" s="98" t="s">
        <v>55</v>
      </c>
      <c r="B296" s="100">
        <v>43344</v>
      </c>
      <c r="C296" s="99">
        <v>0</v>
      </c>
      <c r="D296" s="99">
        <v>11928.1617635489</v>
      </c>
      <c r="E296" s="99">
        <v>12263.5482026339</v>
      </c>
      <c r="F296" s="99">
        <v>9641.5925322771109</v>
      </c>
      <c r="G296" s="99">
        <v>1541.0680188685701</v>
      </c>
      <c r="H296" s="99">
        <v>0</v>
      </c>
      <c r="I296" s="99">
        <v>0</v>
      </c>
      <c r="J296" s="99">
        <v>3713.11585003138</v>
      </c>
      <c r="K296" s="99">
        <v>0</v>
      </c>
      <c r="L296" s="99">
        <v>39.252481200266601</v>
      </c>
      <c r="M296" s="99">
        <v>246.28132361918699</v>
      </c>
      <c r="N296" s="99">
        <v>7740.1176077723503</v>
      </c>
      <c r="O296" s="99">
        <v>0</v>
      </c>
      <c r="P296" s="99">
        <v>12783.3904856443</v>
      </c>
      <c r="Q296" s="99">
        <v>4410.2429465651503</v>
      </c>
      <c r="R296" s="99">
        <v>0</v>
      </c>
      <c r="S296" s="99">
        <v>23.1440054592676</v>
      </c>
      <c r="T296" s="99">
        <v>0</v>
      </c>
      <c r="U296" s="99">
        <v>3711.5728607773799</v>
      </c>
      <c r="V296" s="99">
        <v>0</v>
      </c>
      <c r="W296" s="99">
        <v>938402.69140625</v>
      </c>
      <c r="X296" s="99">
        <v>1480574.74320984</v>
      </c>
      <c r="Y296" s="99">
        <v>1055499.92947388</v>
      </c>
      <c r="Z296" s="99">
        <v>228687.518943787</v>
      </c>
      <c r="AA296" s="99">
        <v>0</v>
      </c>
      <c r="AB296" s="99">
        <v>0</v>
      </c>
      <c r="AC296" s="99">
        <v>1209246.8737182601</v>
      </c>
      <c r="AD296" s="99">
        <v>0</v>
      </c>
      <c r="AE296" s="99">
        <v>6592.9249867200897</v>
      </c>
      <c r="AF296" s="99">
        <v>28964.547715425499</v>
      </c>
      <c r="AG296" s="99">
        <v>937523.37277984596</v>
      </c>
      <c r="AH296" s="99">
        <v>0</v>
      </c>
      <c r="AI296" s="99">
        <v>929568.26254272496</v>
      </c>
      <c r="AJ296" s="99">
        <v>525144.95926666295</v>
      </c>
      <c r="AK296" s="99">
        <v>0</v>
      </c>
      <c r="AL296" s="99">
        <v>2760.47786942124</v>
      </c>
      <c r="AM296" s="99">
        <v>0</v>
      </c>
      <c r="AN296" s="99">
        <v>1209577.0814056401</v>
      </c>
      <c r="AO296" s="99">
        <v>0</v>
      </c>
      <c r="AP296" s="99">
        <v>8413427.9313964806</v>
      </c>
      <c r="AQ296" s="99">
        <v>14546685.6861572</v>
      </c>
      <c r="AR296" s="99">
        <v>10613026.2541504</v>
      </c>
      <c r="AS296" s="99">
        <v>2099572.4452514602</v>
      </c>
      <c r="AT296" s="99">
        <v>0</v>
      </c>
      <c r="AU296" s="99">
        <v>0</v>
      </c>
      <c r="AV296" s="99">
        <v>5247652.2733154297</v>
      </c>
      <c r="AW296" s="99">
        <v>0</v>
      </c>
      <c r="AX296" s="99">
        <v>53848.219849109701</v>
      </c>
      <c r="AY296" s="99">
        <v>280246.900806427</v>
      </c>
      <c r="AZ296" s="99">
        <v>9389189.9210205097</v>
      </c>
      <c r="BA296" s="99">
        <v>0</v>
      </c>
      <c r="BB296" s="99">
        <v>7730691.4212036096</v>
      </c>
      <c r="BC296" s="99">
        <v>5020425.0142822303</v>
      </c>
      <c r="BD296" s="99">
        <v>0</v>
      </c>
      <c r="BE296" s="99">
        <v>23421.7272629738</v>
      </c>
      <c r="BF296" s="99">
        <v>0</v>
      </c>
      <c r="BG296" s="99">
        <v>5241843.3949584998</v>
      </c>
      <c r="BH296" s="99">
        <v>0</v>
      </c>
      <c r="BI296" s="99">
        <v>1772532.74291992</v>
      </c>
      <c r="BJ296" s="99">
        <v>2986562.38922119</v>
      </c>
      <c r="BK296" s="99">
        <v>2359435.7597045898</v>
      </c>
      <c r="BL296" s="99">
        <v>308270.28355026199</v>
      </c>
      <c r="BM296" s="99">
        <v>0</v>
      </c>
      <c r="BN296" s="99">
        <v>0</v>
      </c>
      <c r="BO296" s="99">
        <v>0</v>
      </c>
      <c r="BP296" s="99">
        <v>0</v>
      </c>
      <c r="BQ296" s="99">
        <v>0</v>
      </c>
      <c r="BR296" s="99">
        <v>46915.5700035095</v>
      </c>
      <c r="BS296" s="99">
        <v>1157484.49072266</v>
      </c>
      <c r="BT296" s="99">
        <v>0</v>
      </c>
      <c r="BU296" s="99">
        <v>1624792.1354370101</v>
      </c>
      <c r="BV296" s="99">
        <v>1844435.9572753899</v>
      </c>
      <c r="BW296" s="99">
        <v>0</v>
      </c>
      <c r="BX296" s="99">
        <v>4279.5329012870798</v>
      </c>
      <c r="BY296" s="99">
        <v>0</v>
      </c>
      <c r="BZ296" s="99">
        <v>0</v>
      </c>
      <c r="CA296" s="99">
        <v>24182.6027605534</v>
      </c>
      <c r="CB296" s="99">
        <v>2426453.9802246098</v>
      </c>
      <c r="CC296" s="99">
        <v>22987040.081787098</v>
      </c>
      <c r="CD296" s="99">
        <v>4745548.0233764602</v>
      </c>
      <c r="CE296" s="99">
        <v>1540.9377281069801</v>
      </c>
      <c r="CF296" s="99">
        <v>228446.19307518</v>
      </c>
      <c r="CG296" s="99">
        <v>2099865.6493530301</v>
      </c>
      <c r="CH296" s="99">
        <v>308284.93128204299</v>
      </c>
      <c r="CI296" s="99">
        <v>25725.061930418</v>
      </c>
      <c r="CJ296" s="99">
        <v>2652165.7590026902</v>
      </c>
      <c r="CK296" s="99">
        <v>25087332.3818359</v>
      </c>
      <c r="CL296" s="99">
        <v>5054188.7647094699</v>
      </c>
      <c r="CM296" s="188">
        <v>29371.429964065599</v>
      </c>
      <c r="CN296" s="188">
        <v>3858617.3918762198</v>
      </c>
      <c r="CO296" s="188">
        <v>30309828.661865201</v>
      </c>
      <c r="CP296" s="99">
        <v>5054188.7647094699</v>
      </c>
      <c r="CQ296" s="99">
        <v>1523.6209003031299</v>
      </c>
      <c r="CR296" s="99">
        <v>225859.22592544599</v>
      </c>
      <c r="CS296" s="99">
        <v>2079456.07125854</v>
      </c>
      <c r="CT296" s="99">
        <v>302813.41746521002</v>
      </c>
      <c r="CU296" s="98">
        <v>12264.146976951</v>
      </c>
      <c r="CV296" s="98">
        <v>5143.1450419470002</v>
      </c>
    </row>
    <row r="297" spans="1:100" x14ac:dyDescent="0.2">
      <c r="A297" s="98" t="s">
        <v>56</v>
      </c>
      <c r="B297" s="100">
        <v>38047</v>
      </c>
      <c r="C297" s="99">
        <v>198879.19587326099</v>
      </c>
      <c r="D297" s="99">
        <v>0</v>
      </c>
      <c r="E297" s="99">
        <v>78372.159072876006</v>
      </c>
      <c r="F297" s="99">
        <v>20788.9715466499</v>
      </c>
      <c r="G297" s="99">
        <v>87.647189204581096</v>
      </c>
      <c r="H297" s="99">
        <v>31537.356128215801</v>
      </c>
      <c r="I297" s="99">
        <v>0</v>
      </c>
      <c r="J297" s="99">
        <v>171.69216915778799</v>
      </c>
      <c r="K297" s="99">
        <v>75704.321306228594</v>
      </c>
      <c r="L297" s="99">
        <v>179817.39186859099</v>
      </c>
      <c r="M297" s="99">
        <v>69610.791315078706</v>
      </c>
      <c r="N297" s="99">
        <v>12426.0212091208</v>
      </c>
      <c r="O297" s="99">
        <v>0</v>
      </c>
      <c r="P297" s="99">
        <v>0</v>
      </c>
      <c r="Q297" s="99">
        <v>14048.3023189306</v>
      </c>
      <c r="R297" s="99">
        <v>0</v>
      </c>
      <c r="S297" s="99">
        <v>0</v>
      </c>
      <c r="T297" s="99">
        <v>31195.023149251901</v>
      </c>
      <c r="U297" s="99">
        <v>74769.593123436003</v>
      </c>
      <c r="V297" s="99">
        <v>13764330.189575201</v>
      </c>
      <c r="W297" s="99">
        <v>0</v>
      </c>
      <c r="X297" s="99">
        <v>10612115.6828613</v>
      </c>
      <c r="Y297" s="99">
        <v>1363279.70046997</v>
      </c>
      <c r="Z297" s="99">
        <v>8767.4522784948294</v>
      </c>
      <c r="AA297" s="99">
        <v>8698459.7811279297</v>
      </c>
      <c r="AB297" s="99">
        <v>0</v>
      </c>
      <c r="AC297" s="99">
        <v>17226.440206050898</v>
      </c>
      <c r="AD297" s="99">
        <v>32386801.169189502</v>
      </c>
      <c r="AE297" s="99">
        <v>13066041.336792</v>
      </c>
      <c r="AF297" s="99">
        <v>5415250.63354492</v>
      </c>
      <c r="AG297" s="99">
        <v>2755625.1844482399</v>
      </c>
      <c r="AH297" s="99">
        <v>0</v>
      </c>
      <c r="AI297" s="99">
        <v>0</v>
      </c>
      <c r="AJ297" s="99">
        <v>3221721.71166992</v>
      </c>
      <c r="AK297" s="99">
        <v>0</v>
      </c>
      <c r="AL297" s="99">
        <v>0</v>
      </c>
      <c r="AM297" s="99">
        <v>8617401.5886230506</v>
      </c>
      <c r="AN297" s="99">
        <v>31295027.9057617</v>
      </c>
      <c r="AO297" s="99">
        <v>116575582.118164</v>
      </c>
      <c r="AP297" s="99">
        <v>0</v>
      </c>
      <c r="AQ297" s="99">
        <v>85451108.6328125</v>
      </c>
      <c r="AR297" s="99">
        <v>13633506.658325201</v>
      </c>
      <c r="AS297" s="99">
        <v>57879.7671537399</v>
      </c>
      <c r="AT297" s="99">
        <v>55319352.585449196</v>
      </c>
      <c r="AU297" s="99">
        <v>0</v>
      </c>
      <c r="AV297" s="99">
        <v>38602.546293735497</v>
      </c>
      <c r="AW297" s="99">
        <v>74770393.099609405</v>
      </c>
      <c r="AX297" s="99">
        <v>111236699.52832</v>
      </c>
      <c r="AY297" s="99">
        <v>46178010.698242202</v>
      </c>
      <c r="AZ297" s="99">
        <v>19937660.25</v>
      </c>
      <c r="BA297" s="99">
        <v>0</v>
      </c>
      <c r="BB297" s="99">
        <v>0</v>
      </c>
      <c r="BC297" s="99">
        <v>24104058.058105499</v>
      </c>
      <c r="BD297" s="99">
        <v>0</v>
      </c>
      <c r="BE297" s="99">
        <v>0</v>
      </c>
      <c r="BF297" s="99">
        <v>54984855.2275391</v>
      </c>
      <c r="BG297" s="99">
        <v>72756667.956054702</v>
      </c>
      <c r="BH297" s="99">
        <v>13406056.2058105</v>
      </c>
      <c r="BI297" s="99">
        <v>0</v>
      </c>
      <c r="BJ297" s="99">
        <v>13322118.678466801</v>
      </c>
      <c r="BK297" s="99">
        <v>2961103.4473266602</v>
      </c>
      <c r="BL297" s="99">
        <v>0</v>
      </c>
      <c r="BM297" s="99">
        <v>0</v>
      </c>
      <c r="BN297" s="99">
        <v>0</v>
      </c>
      <c r="BO297" s="99">
        <v>0</v>
      </c>
      <c r="BP297" s="99">
        <v>0</v>
      </c>
      <c r="BQ297" s="99">
        <v>0</v>
      </c>
      <c r="BR297" s="99">
        <v>11166758.0939941</v>
      </c>
      <c r="BS297" s="99">
        <v>6916953.97375488</v>
      </c>
      <c r="BT297" s="99">
        <v>0</v>
      </c>
      <c r="BU297" s="99">
        <v>0</v>
      </c>
      <c r="BV297" s="99">
        <v>8578033.0190429706</v>
      </c>
      <c r="BW297" s="99">
        <v>0</v>
      </c>
      <c r="BX297" s="99">
        <v>0</v>
      </c>
      <c r="BY297" s="99">
        <v>0</v>
      </c>
      <c r="BZ297" s="99">
        <v>0</v>
      </c>
      <c r="CA297" s="99">
        <v>276783.869998932</v>
      </c>
      <c r="CB297" s="99">
        <v>24191483.426269501</v>
      </c>
      <c r="CC297" s="99">
        <v>200581595.30468801</v>
      </c>
      <c r="CD297" s="99">
        <v>26585037.8435059</v>
      </c>
      <c r="CE297" s="99">
        <v>31241.210932016402</v>
      </c>
      <c r="CF297" s="99">
        <v>8601966.97338867</v>
      </c>
      <c r="CG297" s="99">
        <v>54904115.8671875</v>
      </c>
      <c r="CH297" s="99">
        <v>0</v>
      </c>
      <c r="CI297" s="99">
        <v>307911.32349777198</v>
      </c>
      <c r="CJ297" s="99">
        <v>32863046.674316399</v>
      </c>
      <c r="CK297" s="99">
        <v>255649125.49218801</v>
      </c>
      <c r="CL297" s="99">
        <v>26586984.0153809</v>
      </c>
      <c r="CM297" s="188">
        <v>382539.86573409999</v>
      </c>
      <c r="CN297" s="188">
        <v>63937526.543457001</v>
      </c>
      <c r="CO297" s="188">
        <v>327340522.24218798</v>
      </c>
      <c r="CP297" s="99">
        <v>26586984.0153809</v>
      </c>
      <c r="CQ297" s="99">
        <v>0</v>
      </c>
      <c r="CR297" s="99">
        <v>0</v>
      </c>
      <c r="CS297" s="99">
        <v>0</v>
      </c>
      <c r="CT297" s="99">
        <v>0</v>
      </c>
      <c r="CU297" s="98">
        <v>181133.511163068</v>
      </c>
      <c r="CV297" s="98">
        <v>257.66640711399998</v>
      </c>
    </row>
    <row r="298" spans="1:100" x14ac:dyDescent="0.2">
      <c r="A298" s="98" t="s">
        <v>56</v>
      </c>
      <c r="B298" s="100">
        <v>38139</v>
      </c>
      <c r="C298" s="99">
        <v>200784.419481277</v>
      </c>
      <c r="D298" s="99">
        <v>0</v>
      </c>
      <c r="E298" s="99">
        <v>76659.466590881304</v>
      </c>
      <c r="F298" s="99">
        <v>22060.681397199602</v>
      </c>
      <c r="G298" s="99">
        <v>1210.4797718673899</v>
      </c>
      <c r="H298" s="99">
        <v>29682.211498498898</v>
      </c>
      <c r="I298" s="99">
        <v>0</v>
      </c>
      <c r="J298" s="99">
        <v>3542.9839306771801</v>
      </c>
      <c r="K298" s="99">
        <v>66796.182060241699</v>
      </c>
      <c r="L298" s="99">
        <v>180113.38974762001</v>
      </c>
      <c r="M298" s="99">
        <v>69064.659079551697</v>
      </c>
      <c r="N298" s="99">
        <v>12908.245619297</v>
      </c>
      <c r="O298" s="99">
        <v>0</v>
      </c>
      <c r="P298" s="99">
        <v>0</v>
      </c>
      <c r="Q298" s="99">
        <v>13975.3840987682</v>
      </c>
      <c r="R298" s="99">
        <v>0</v>
      </c>
      <c r="S298" s="99">
        <v>0</v>
      </c>
      <c r="T298" s="99">
        <v>31255.3624205589</v>
      </c>
      <c r="U298" s="99">
        <v>74213.730534553499</v>
      </c>
      <c r="V298" s="99">
        <v>13866671.6021729</v>
      </c>
      <c r="W298" s="99">
        <v>0</v>
      </c>
      <c r="X298" s="99">
        <v>10417986.725097699</v>
      </c>
      <c r="Y298" s="99">
        <v>1501909.0472717299</v>
      </c>
      <c r="Z298" s="99">
        <v>273850.28577041603</v>
      </c>
      <c r="AA298" s="99">
        <v>8290373.9443969699</v>
      </c>
      <c r="AB298" s="99">
        <v>0</v>
      </c>
      <c r="AC298" s="99">
        <v>1079438.2354126</v>
      </c>
      <c r="AD298" s="99">
        <v>27967743.556640599</v>
      </c>
      <c r="AE298" s="99">
        <v>12764966.418335</v>
      </c>
      <c r="AF298" s="99">
        <v>5342582.28979492</v>
      </c>
      <c r="AG298" s="99">
        <v>2810121.4118347201</v>
      </c>
      <c r="AH298" s="99">
        <v>0</v>
      </c>
      <c r="AI298" s="99">
        <v>0</v>
      </c>
      <c r="AJ298" s="99">
        <v>3181549.8724060101</v>
      </c>
      <c r="AK298" s="99">
        <v>0</v>
      </c>
      <c r="AL298" s="99">
        <v>0</v>
      </c>
      <c r="AM298" s="99">
        <v>8636194.9084472694</v>
      </c>
      <c r="AN298" s="99">
        <v>31141887.314941399</v>
      </c>
      <c r="AO298" s="99">
        <v>117527503.268555</v>
      </c>
      <c r="AP298" s="99">
        <v>0</v>
      </c>
      <c r="AQ298" s="99">
        <v>85173595.325195298</v>
      </c>
      <c r="AR298" s="99">
        <v>14951030.495239301</v>
      </c>
      <c r="AS298" s="99">
        <v>1727804.9152221701</v>
      </c>
      <c r="AT298" s="99">
        <v>53238605.3837891</v>
      </c>
      <c r="AU298" s="99">
        <v>0</v>
      </c>
      <c r="AV298" s="99">
        <v>2669623.9621581999</v>
      </c>
      <c r="AW298" s="99">
        <v>65069772.690429702</v>
      </c>
      <c r="AX298" s="99">
        <v>110278364.944336</v>
      </c>
      <c r="AY298" s="99">
        <v>45930060.948730499</v>
      </c>
      <c r="AZ298" s="99">
        <v>20438941.302246101</v>
      </c>
      <c r="BA298" s="99">
        <v>0</v>
      </c>
      <c r="BB298" s="99">
        <v>0</v>
      </c>
      <c r="BC298" s="99">
        <v>24063436.011718798</v>
      </c>
      <c r="BD298" s="99">
        <v>0</v>
      </c>
      <c r="BE298" s="99">
        <v>0</v>
      </c>
      <c r="BF298" s="99">
        <v>55668251.725097701</v>
      </c>
      <c r="BG298" s="99">
        <v>72653210.307617202</v>
      </c>
      <c r="BH298" s="99">
        <v>13584152.4842529</v>
      </c>
      <c r="BI298" s="99">
        <v>0</v>
      </c>
      <c r="BJ298" s="99">
        <v>13330115.0820313</v>
      </c>
      <c r="BK298" s="99">
        <v>3238525.6252746601</v>
      </c>
      <c r="BL298" s="99">
        <v>0</v>
      </c>
      <c r="BM298" s="99">
        <v>0</v>
      </c>
      <c r="BN298" s="99">
        <v>0</v>
      </c>
      <c r="BO298" s="99">
        <v>0</v>
      </c>
      <c r="BP298" s="99">
        <v>0</v>
      </c>
      <c r="BQ298" s="99">
        <v>0</v>
      </c>
      <c r="BR298" s="99">
        <v>11084854.239502</v>
      </c>
      <c r="BS298" s="99">
        <v>7162125.89697266</v>
      </c>
      <c r="BT298" s="99">
        <v>0</v>
      </c>
      <c r="BU298" s="99">
        <v>0</v>
      </c>
      <c r="BV298" s="99">
        <v>8590912.7650146503</v>
      </c>
      <c r="BW298" s="99">
        <v>0</v>
      </c>
      <c r="BX298" s="99">
        <v>0</v>
      </c>
      <c r="BY298" s="99">
        <v>0</v>
      </c>
      <c r="BZ298" s="99">
        <v>0</v>
      </c>
      <c r="CA298" s="99">
        <v>278447.85439300502</v>
      </c>
      <c r="CB298" s="99">
        <v>24210116.239746101</v>
      </c>
      <c r="CC298" s="99">
        <v>202451664.90625</v>
      </c>
      <c r="CD298" s="99">
        <v>26659217.6477051</v>
      </c>
      <c r="CE298" s="99">
        <v>31278.969594001799</v>
      </c>
      <c r="CF298" s="99">
        <v>8613982.7332763709</v>
      </c>
      <c r="CG298" s="99">
        <v>55251397.877441399</v>
      </c>
      <c r="CH298" s="99">
        <v>0</v>
      </c>
      <c r="CI298" s="99">
        <v>309703.21719741798</v>
      </c>
      <c r="CJ298" s="99">
        <v>32884913.4848633</v>
      </c>
      <c r="CK298" s="99">
        <v>257668474.44335899</v>
      </c>
      <c r="CL298" s="99">
        <v>26657472.400634799</v>
      </c>
      <c r="CM298" s="188">
        <v>383912.56156921398</v>
      </c>
      <c r="CN298" s="188">
        <v>63892372.224121101</v>
      </c>
      <c r="CO298" s="188">
        <v>330756843.32421899</v>
      </c>
      <c r="CP298" s="99">
        <v>26657472.400634799</v>
      </c>
      <c r="CQ298" s="99">
        <v>0</v>
      </c>
      <c r="CR298" s="99">
        <v>0</v>
      </c>
      <c r="CS298" s="99">
        <v>0</v>
      </c>
      <c r="CT298" s="99">
        <v>0</v>
      </c>
      <c r="CU298" s="98">
        <v>171759.11532851399</v>
      </c>
      <c r="CV298" s="98">
        <v>4727.213971223</v>
      </c>
    </row>
    <row r="299" spans="1:100" x14ac:dyDescent="0.2">
      <c r="A299" s="98" t="s">
        <v>56</v>
      </c>
      <c r="B299" s="100">
        <v>38231</v>
      </c>
      <c r="C299" s="99">
        <v>204578.52419853199</v>
      </c>
      <c r="D299" s="99">
        <v>0</v>
      </c>
      <c r="E299" s="99">
        <v>83699.483616828904</v>
      </c>
      <c r="F299" s="99">
        <v>24436.319048404701</v>
      </c>
      <c r="G299" s="99">
        <v>3217.9440017044499</v>
      </c>
      <c r="H299" s="99">
        <v>27795.167962789499</v>
      </c>
      <c r="I299" s="99">
        <v>0</v>
      </c>
      <c r="J299" s="99">
        <v>9660.7841316461599</v>
      </c>
      <c r="K299" s="99">
        <v>62992.758306026502</v>
      </c>
      <c r="L299" s="99">
        <v>194360.75881957999</v>
      </c>
      <c r="M299" s="99">
        <v>70340.500105857805</v>
      </c>
      <c r="N299" s="99">
        <v>13465.6424995661</v>
      </c>
      <c r="O299" s="99">
        <v>0</v>
      </c>
      <c r="P299" s="99">
        <v>0</v>
      </c>
      <c r="Q299" s="99">
        <v>13886.061955452</v>
      </c>
      <c r="R299" s="99">
        <v>0</v>
      </c>
      <c r="S299" s="99">
        <v>0</v>
      </c>
      <c r="T299" s="99">
        <v>30986.080061435699</v>
      </c>
      <c r="U299" s="99">
        <v>72393.799319267302</v>
      </c>
      <c r="V299" s="99">
        <v>14042212.501953101</v>
      </c>
      <c r="W299" s="99">
        <v>0</v>
      </c>
      <c r="X299" s="99">
        <v>10486152.8369141</v>
      </c>
      <c r="Y299" s="99">
        <v>1655101.5055847201</v>
      </c>
      <c r="Z299" s="99">
        <v>738570.73792266799</v>
      </c>
      <c r="AA299" s="99">
        <v>7859279.5200195303</v>
      </c>
      <c r="AB299" s="99">
        <v>0</v>
      </c>
      <c r="AC299" s="99">
        <v>2955651.8666381799</v>
      </c>
      <c r="AD299" s="99">
        <v>25716930.0866699</v>
      </c>
      <c r="AE299" s="99">
        <v>13538401.539917</v>
      </c>
      <c r="AF299" s="99">
        <v>5374259.27661133</v>
      </c>
      <c r="AG299" s="99">
        <v>2872957.6454467801</v>
      </c>
      <c r="AH299" s="99">
        <v>0</v>
      </c>
      <c r="AI299" s="99">
        <v>0</v>
      </c>
      <c r="AJ299" s="99">
        <v>3164867.4414977999</v>
      </c>
      <c r="AK299" s="99">
        <v>0</v>
      </c>
      <c r="AL299" s="99">
        <v>0</v>
      </c>
      <c r="AM299" s="99">
        <v>8618639.3961181603</v>
      </c>
      <c r="AN299" s="99">
        <v>29294552.3757324</v>
      </c>
      <c r="AO299" s="99">
        <v>120290307.222656</v>
      </c>
      <c r="AP299" s="99">
        <v>0</v>
      </c>
      <c r="AQ299" s="99">
        <v>85830396.363281295</v>
      </c>
      <c r="AR299" s="99">
        <v>15612026.087890601</v>
      </c>
      <c r="AS299" s="99">
        <v>4615797.1923217801</v>
      </c>
      <c r="AT299" s="99">
        <v>51154804.21875</v>
      </c>
      <c r="AU299" s="99">
        <v>0</v>
      </c>
      <c r="AV299" s="99">
        <v>7163752.0555419903</v>
      </c>
      <c r="AW299" s="99">
        <v>60554461.041992202</v>
      </c>
      <c r="AX299" s="99">
        <v>118384428.56054699</v>
      </c>
      <c r="AY299" s="99">
        <v>46680123.845214799</v>
      </c>
      <c r="AZ299" s="99">
        <v>21146743.082031298</v>
      </c>
      <c r="BA299" s="99">
        <v>0</v>
      </c>
      <c r="BB299" s="99">
        <v>0</v>
      </c>
      <c r="BC299" s="99">
        <v>24301125.602783199</v>
      </c>
      <c r="BD299" s="99">
        <v>0</v>
      </c>
      <c r="BE299" s="99">
        <v>0</v>
      </c>
      <c r="BF299" s="99">
        <v>55353115.789550804</v>
      </c>
      <c r="BG299" s="99">
        <v>69057223.692382798</v>
      </c>
      <c r="BH299" s="99">
        <v>14495915.291626001</v>
      </c>
      <c r="BI299" s="99">
        <v>0</v>
      </c>
      <c r="BJ299" s="99">
        <v>13451001.0008545</v>
      </c>
      <c r="BK299" s="99">
        <v>3607580.453125</v>
      </c>
      <c r="BL299" s="99">
        <v>0</v>
      </c>
      <c r="BM299" s="99">
        <v>0</v>
      </c>
      <c r="BN299" s="99">
        <v>0</v>
      </c>
      <c r="BO299" s="99">
        <v>0</v>
      </c>
      <c r="BP299" s="99">
        <v>0</v>
      </c>
      <c r="BQ299" s="99">
        <v>0</v>
      </c>
      <c r="BR299" s="99">
        <v>11603938.376953101</v>
      </c>
      <c r="BS299" s="99">
        <v>7507960.4271240197</v>
      </c>
      <c r="BT299" s="99">
        <v>0</v>
      </c>
      <c r="BU299" s="99">
        <v>0</v>
      </c>
      <c r="BV299" s="99">
        <v>8740862.0206298791</v>
      </c>
      <c r="BW299" s="99">
        <v>0</v>
      </c>
      <c r="BX299" s="99">
        <v>0</v>
      </c>
      <c r="BY299" s="99">
        <v>0</v>
      </c>
      <c r="BZ299" s="99">
        <v>0</v>
      </c>
      <c r="CA299" s="99">
        <v>286536.05934906</v>
      </c>
      <c r="CB299" s="99">
        <v>24679318.792480499</v>
      </c>
      <c r="CC299" s="99">
        <v>206657497.98828101</v>
      </c>
      <c r="CD299" s="99">
        <v>28340799.631103501</v>
      </c>
      <c r="CE299" s="99">
        <v>30913.755283832601</v>
      </c>
      <c r="CF299" s="99">
        <v>8606774.0036621094</v>
      </c>
      <c r="CG299" s="99">
        <v>55617162.074218802</v>
      </c>
      <c r="CH299" s="99">
        <v>0</v>
      </c>
      <c r="CI299" s="99">
        <v>317341.15425872803</v>
      </c>
      <c r="CJ299" s="99">
        <v>33276712.254638702</v>
      </c>
      <c r="CK299" s="99">
        <v>262267435.38281301</v>
      </c>
      <c r="CL299" s="99">
        <v>28325524.1872559</v>
      </c>
      <c r="CM299" s="188">
        <v>389859.02855682402</v>
      </c>
      <c r="CN299" s="188">
        <v>62586036.401367202</v>
      </c>
      <c r="CO299" s="188">
        <v>331250021.15234399</v>
      </c>
      <c r="CP299" s="99">
        <v>28325524.1872559</v>
      </c>
      <c r="CQ299" s="99">
        <v>0</v>
      </c>
      <c r="CR299" s="99">
        <v>0</v>
      </c>
      <c r="CS299" s="99">
        <v>0</v>
      </c>
      <c r="CT299" s="99">
        <v>0</v>
      </c>
      <c r="CU299" s="98">
        <v>184338.75191032499</v>
      </c>
      <c r="CV299" s="98">
        <v>12879.012278603999</v>
      </c>
    </row>
    <row r="300" spans="1:100" x14ac:dyDescent="0.2">
      <c r="A300" s="98" t="s">
        <v>56</v>
      </c>
      <c r="B300" s="100">
        <v>38322</v>
      </c>
      <c r="C300" s="99">
        <v>208673.64469337501</v>
      </c>
      <c r="D300" s="99">
        <v>0</v>
      </c>
      <c r="E300" s="99">
        <v>79053.508894920305</v>
      </c>
      <c r="F300" s="99">
        <v>25714.239586353298</v>
      </c>
      <c r="G300" s="99">
        <v>5252.0920589566203</v>
      </c>
      <c r="H300" s="99">
        <v>25738.045624256101</v>
      </c>
      <c r="I300" s="99">
        <v>0</v>
      </c>
      <c r="J300" s="99">
        <v>15359.012028336499</v>
      </c>
      <c r="K300" s="99">
        <v>60631.344157695799</v>
      </c>
      <c r="L300" s="99">
        <v>191185.91370391799</v>
      </c>
      <c r="M300" s="99">
        <v>71417.801037788406</v>
      </c>
      <c r="N300" s="99">
        <v>13854.9822300673</v>
      </c>
      <c r="O300" s="99">
        <v>0</v>
      </c>
      <c r="P300" s="99">
        <v>0</v>
      </c>
      <c r="Q300" s="99">
        <v>13874.158709883701</v>
      </c>
      <c r="R300" s="99">
        <v>0</v>
      </c>
      <c r="S300" s="99">
        <v>0</v>
      </c>
      <c r="T300" s="99">
        <v>31027.909740209601</v>
      </c>
      <c r="U300" s="99">
        <v>73788.019130706802</v>
      </c>
      <c r="V300" s="99">
        <v>14539529.840820299</v>
      </c>
      <c r="W300" s="99">
        <v>0</v>
      </c>
      <c r="X300" s="99">
        <v>10297592.010742201</v>
      </c>
      <c r="Y300" s="99">
        <v>1777230.0927581801</v>
      </c>
      <c r="Z300" s="99">
        <v>1490836.5171203599</v>
      </c>
      <c r="AA300" s="99">
        <v>7134567.03833008</v>
      </c>
      <c r="AB300" s="99">
        <v>0</v>
      </c>
      <c r="AC300" s="99">
        <v>7216284.1411132803</v>
      </c>
      <c r="AD300" s="99">
        <v>26608164.720703099</v>
      </c>
      <c r="AE300" s="99">
        <v>13270928.020507799</v>
      </c>
      <c r="AF300" s="99">
        <v>5448106.9771118201</v>
      </c>
      <c r="AG300" s="99">
        <v>2952711.9429016099</v>
      </c>
      <c r="AH300" s="99">
        <v>0</v>
      </c>
      <c r="AI300" s="99">
        <v>0</v>
      </c>
      <c r="AJ300" s="99">
        <v>3105619.58447266</v>
      </c>
      <c r="AK300" s="99">
        <v>0</v>
      </c>
      <c r="AL300" s="99">
        <v>0</v>
      </c>
      <c r="AM300" s="99">
        <v>8620479.6805419903</v>
      </c>
      <c r="AN300" s="99">
        <v>32045696.080810498</v>
      </c>
      <c r="AO300" s="99">
        <v>125571623.121094</v>
      </c>
      <c r="AP300" s="99">
        <v>0</v>
      </c>
      <c r="AQ300" s="99">
        <v>85440963.252929702</v>
      </c>
      <c r="AR300" s="99">
        <v>17168979.3198242</v>
      </c>
      <c r="AS300" s="99">
        <v>9768966.1081543006</v>
      </c>
      <c r="AT300" s="99">
        <v>46845200.954589799</v>
      </c>
      <c r="AU300" s="99">
        <v>0</v>
      </c>
      <c r="AV300" s="99">
        <v>16135709.9802246</v>
      </c>
      <c r="AW300" s="99">
        <v>63279332.691894501</v>
      </c>
      <c r="AX300" s="99">
        <v>116377052.48632801</v>
      </c>
      <c r="AY300" s="99">
        <v>47777994.091308601</v>
      </c>
      <c r="AZ300" s="99">
        <v>21998455.591552701</v>
      </c>
      <c r="BA300" s="99">
        <v>0</v>
      </c>
      <c r="BB300" s="99">
        <v>0</v>
      </c>
      <c r="BC300" s="99">
        <v>24187784.042480499</v>
      </c>
      <c r="BD300" s="99">
        <v>0</v>
      </c>
      <c r="BE300" s="99">
        <v>0</v>
      </c>
      <c r="BF300" s="99">
        <v>56654967.550292999</v>
      </c>
      <c r="BG300" s="99">
        <v>75322319.494140595</v>
      </c>
      <c r="BH300" s="99">
        <v>14794079.7110596</v>
      </c>
      <c r="BI300" s="99">
        <v>0</v>
      </c>
      <c r="BJ300" s="99">
        <v>13337123.6048584</v>
      </c>
      <c r="BK300" s="99">
        <v>3990200.56713867</v>
      </c>
      <c r="BL300" s="99">
        <v>0</v>
      </c>
      <c r="BM300" s="99">
        <v>0</v>
      </c>
      <c r="BN300" s="99">
        <v>0</v>
      </c>
      <c r="BO300" s="99">
        <v>0</v>
      </c>
      <c r="BP300" s="99">
        <v>0</v>
      </c>
      <c r="BQ300" s="99">
        <v>0</v>
      </c>
      <c r="BR300" s="99">
        <v>11819229.9366455</v>
      </c>
      <c r="BS300" s="99">
        <v>7800719.0941772498</v>
      </c>
      <c r="BT300" s="99">
        <v>0</v>
      </c>
      <c r="BU300" s="99">
        <v>0</v>
      </c>
      <c r="BV300" s="99">
        <v>8704329.1326904297</v>
      </c>
      <c r="BW300" s="99">
        <v>0</v>
      </c>
      <c r="BX300" s="99">
        <v>0</v>
      </c>
      <c r="BY300" s="99">
        <v>0</v>
      </c>
      <c r="BZ300" s="99">
        <v>0</v>
      </c>
      <c r="CA300" s="99">
        <v>288302.58751297003</v>
      </c>
      <c r="CB300" s="99">
        <v>24707603.064208999</v>
      </c>
      <c r="CC300" s="99">
        <v>209964475.09179699</v>
      </c>
      <c r="CD300" s="99">
        <v>28166117.1799316</v>
      </c>
      <c r="CE300" s="99">
        <v>31052.400790214499</v>
      </c>
      <c r="CF300" s="99">
        <v>8615914.6901855506</v>
      </c>
      <c r="CG300" s="99">
        <v>56551520.795410201</v>
      </c>
      <c r="CH300" s="99">
        <v>0</v>
      </c>
      <c r="CI300" s="99">
        <v>319529.46803283697</v>
      </c>
      <c r="CJ300" s="99">
        <v>33372649.1411133</v>
      </c>
      <c r="CK300" s="99">
        <v>266471385.27148399</v>
      </c>
      <c r="CL300" s="99">
        <v>28186930.638427701</v>
      </c>
      <c r="CM300" s="188">
        <v>392898.57343292201</v>
      </c>
      <c r="CN300" s="188">
        <v>65549548.235839799</v>
      </c>
      <c r="CO300" s="188">
        <v>341545671.69140601</v>
      </c>
      <c r="CP300" s="99">
        <v>28186930.638427701</v>
      </c>
      <c r="CQ300" s="99">
        <v>0</v>
      </c>
      <c r="CR300" s="99">
        <v>0</v>
      </c>
      <c r="CS300" s="99">
        <v>0</v>
      </c>
      <c r="CT300" s="99">
        <v>0</v>
      </c>
      <c r="CU300" s="98">
        <v>161549.80089993399</v>
      </c>
      <c r="CV300" s="98">
        <v>20427.895567529999</v>
      </c>
    </row>
    <row r="301" spans="1:100" x14ac:dyDescent="0.2">
      <c r="A301" s="98" t="s">
        <v>56</v>
      </c>
      <c r="B301" s="100">
        <v>38412</v>
      </c>
      <c r="C301" s="99">
        <v>215555.30546569801</v>
      </c>
      <c r="D301" s="99">
        <v>0</v>
      </c>
      <c r="E301" s="99">
        <v>80121.644195556597</v>
      </c>
      <c r="F301" s="99">
        <v>28073.9534742832</v>
      </c>
      <c r="G301" s="99">
        <v>7632.4511330723799</v>
      </c>
      <c r="H301" s="99">
        <v>23899.485922575001</v>
      </c>
      <c r="I301" s="99">
        <v>0</v>
      </c>
      <c r="J301" s="99">
        <v>22087.86191535</v>
      </c>
      <c r="K301" s="99">
        <v>51975.679160594897</v>
      </c>
      <c r="L301" s="99">
        <v>192265.47598457299</v>
      </c>
      <c r="M301" s="99">
        <v>73242.805268287702</v>
      </c>
      <c r="N301" s="99">
        <v>14336.6040688753</v>
      </c>
      <c r="O301" s="99">
        <v>0</v>
      </c>
      <c r="P301" s="99">
        <v>0</v>
      </c>
      <c r="Q301" s="99">
        <v>14062.753595233</v>
      </c>
      <c r="R301" s="99">
        <v>0</v>
      </c>
      <c r="S301" s="99">
        <v>0</v>
      </c>
      <c r="T301" s="99">
        <v>31273.164668798399</v>
      </c>
      <c r="U301" s="99">
        <v>73551.020876884504</v>
      </c>
      <c r="V301" s="99">
        <v>15009395.775146499</v>
      </c>
      <c r="W301" s="99">
        <v>0</v>
      </c>
      <c r="X301" s="99">
        <v>10246377.338012701</v>
      </c>
      <c r="Y301" s="99">
        <v>1943120.2832794201</v>
      </c>
      <c r="Z301" s="99">
        <v>2161680.3397827102</v>
      </c>
      <c r="AA301" s="99">
        <v>6568018.7271118201</v>
      </c>
      <c r="AB301" s="99">
        <v>0</v>
      </c>
      <c r="AC301" s="99">
        <v>10014580.122436499</v>
      </c>
      <c r="AD301" s="99">
        <v>22389347.966552701</v>
      </c>
      <c r="AE301" s="99">
        <v>13382471.2653809</v>
      </c>
      <c r="AF301" s="99">
        <v>5547817.75671387</v>
      </c>
      <c r="AG301" s="99">
        <v>3045382.82244873</v>
      </c>
      <c r="AH301" s="99">
        <v>0</v>
      </c>
      <c r="AI301" s="99">
        <v>0</v>
      </c>
      <c r="AJ301" s="99">
        <v>3093795.8015747098</v>
      </c>
      <c r="AK301" s="99">
        <v>0</v>
      </c>
      <c r="AL301" s="99">
        <v>0</v>
      </c>
      <c r="AM301" s="99">
        <v>8679972.9355468806</v>
      </c>
      <c r="AN301" s="99">
        <v>31482701.660888702</v>
      </c>
      <c r="AO301" s="99">
        <v>129987772.447266</v>
      </c>
      <c r="AP301" s="99">
        <v>0</v>
      </c>
      <c r="AQ301" s="99">
        <v>85808759.942382798</v>
      </c>
      <c r="AR301" s="99">
        <v>18613094.2426758</v>
      </c>
      <c r="AS301" s="99">
        <v>14358907.871948199</v>
      </c>
      <c r="AT301" s="99">
        <v>43722055.293945298</v>
      </c>
      <c r="AU301" s="99">
        <v>0</v>
      </c>
      <c r="AV301" s="99">
        <v>23541633.3134766</v>
      </c>
      <c r="AW301" s="99">
        <v>53704559.951171897</v>
      </c>
      <c r="AX301" s="99">
        <v>117648845.4375</v>
      </c>
      <c r="AY301" s="99">
        <v>49165695.0244141</v>
      </c>
      <c r="AZ301" s="99">
        <v>22963882.8991699</v>
      </c>
      <c r="BA301" s="99">
        <v>0</v>
      </c>
      <c r="BB301" s="99">
        <v>0</v>
      </c>
      <c r="BC301" s="99">
        <v>24491098.775146499</v>
      </c>
      <c r="BD301" s="99">
        <v>0</v>
      </c>
      <c r="BE301" s="99">
        <v>0</v>
      </c>
      <c r="BF301" s="99">
        <v>57817014.518554702</v>
      </c>
      <c r="BG301" s="99">
        <v>76236748.364257798</v>
      </c>
      <c r="BH301" s="99">
        <v>15261719.615112299</v>
      </c>
      <c r="BI301" s="99">
        <v>0</v>
      </c>
      <c r="BJ301" s="99">
        <v>13707277.604492201</v>
      </c>
      <c r="BK301" s="99">
        <v>4406803.0009765597</v>
      </c>
      <c r="BL301" s="99">
        <v>0</v>
      </c>
      <c r="BM301" s="99">
        <v>0</v>
      </c>
      <c r="BN301" s="99">
        <v>0</v>
      </c>
      <c r="BO301" s="99">
        <v>0</v>
      </c>
      <c r="BP301" s="99">
        <v>0</v>
      </c>
      <c r="BQ301" s="99">
        <v>0</v>
      </c>
      <c r="BR301" s="99">
        <v>12095567.1080322</v>
      </c>
      <c r="BS301" s="99">
        <v>8090666.4357299795</v>
      </c>
      <c r="BT301" s="99">
        <v>0</v>
      </c>
      <c r="BU301" s="99">
        <v>0</v>
      </c>
      <c r="BV301" s="99">
        <v>8723207.4157714806</v>
      </c>
      <c r="BW301" s="99">
        <v>0</v>
      </c>
      <c r="BX301" s="99">
        <v>0</v>
      </c>
      <c r="BY301" s="99">
        <v>0</v>
      </c>
      <c r="BZ301" s="99">
        <v>0</v>
      </c>
      <c r="CA301" s="99">
        <v>295141.105884552</v>
      </c>
      <c r="CB301" s="99">
        <v>25299538.7180176</v>
      </c>
      <c r="CC301" s="99">
        <v>216757272.31835899</v>
      </c>
      <c r="CD301" s="99">
        <v>28837927.7341309</v>
      </c>
      <c r="CE301" s="99">
        <v>31311.441715955702</v>
      </c>
      <c r="CF301" s="99">
        <v>8700789.4597168006</v>
      </c>
      <c r="CG301" s="99">
        <v>57961085.221191399</v>
      </c>
      <c r="CH301" s="99">
        <v>0</v>
      </c>
      <c r="CI301" s="99">
        <v>326403.01870346098</v>
      </c>
      <c r="CJ301" s="99">
        <v>33928993.96875</v>
      </c>
      <c r="CK301" s="99">
        <v>274628624.40625</v>
      </c>
      <c r="CL301" s="99">
        <v>28840357.771972701</v>
      </c>
      <c r="CM301" s="188">
        <v>399662.82184219401</v>
      </c>
      <c r="CN301" s="188">
        <v>65597981.1396484</v>
      </c>
      <c r="CO301" s="188">
        <v>350709911.16015601</v>
      </c>
      <c r="CP301" s="99">
        <v>28840357.771972701</v>
      </c>
      <c r="CQ301" s="99">
        <v>0</v>
      </c>
      <c r="CR301" s="99">
        <v>0</v>
      </c>
      <c r="CS301" s="99">
        <v>0</v>
      </c>
      <c r="CT301" s="99">
        <v>0</v>
      </c>
      <c r="CU301" s="98">
        <v>153191.12671566699</v>
      </c>
      <c r="CV301" s="98">
        <v>29353.144471676998</v>
      </c>
    </row>
    <row r="302" spans="1:100" x14ac:dyDescent="0.2">
      <c r="A302" s="98" t="s">
        <v>56</v>
      </c>
      <c r="B302" s="100">
        <v>38504</v>
      </c>
      <c r="C302" s="99">
        <v>219963.14689445501</v>
      </c>
      <c r="D302" s="99">
        <v>17.270332186948501</v>
      </c>
      <c r="E302" s="99">
        <v>79787.872478485093</v>
      </c>
      <c r="F302" s="99">
        <v>29943.620689868902</v>
      </c>
      <c r="G302" s="99">
        <v>9624.4374557733499</v>
      </c>
      <c r="H302" s="99">
        <v>21680.172435760502</v>
      </c>
      <c r="I302" s="99">
        <v>0</v>
      </c>
      <c r="J302" s="99">
        <v>27794.228188514699</v>
      </c>
      <c r="K302" s="99">
        <v>44561.910206794702</v>
      </c>
      <c r="L302" s="99">
        <v>195020.70803832999</v>
      </c>
      <c r="M302" s="99">
        <v>75000.816895484895</v>
      </c>
      <c r="N302" s="99">
        <v>14725.0975048542</v>
      </c>
      <c r="O302" s="99">
        <v>0</v>
      </c>
      <c r="P302" s="99">
        <v>0</v>
      </c>
      <c r="Q302" s="99">
        <v>14185.7005770206</v>
      </c>
      <c r="R302" s="99">
        <v>0</v>
      </c>
      <c r="S302" s="99">
        <v>0</v>
      </c>
      <c r="T302" s="99">
        <v>31439.2475376129</v>
      </c>
      <c r="U302" s="99">
        <v>74062.048320770293</v>
      </c>
      <c r="V302" s="99">
        <v>15192293.90979</v>
      </c>
      <c r="W302" s="99">
        <v>1446.05009463429</v>
      </c>
      <c r="X302" s="99">
        <v>10250830.4090576</v>
      </c>
      <c r="Y302" s="99">
        <v>2149871.8538207998</v>
      </c>
      <c r="Z302" s="99">
        <v>2794036.2576904302</v>
      </c>
      <c r="AA302" s="99">
        <v>5929915.90734863</v>
      </c>
      <c r="AB302" s="99">
        <v>0</v>
      </c>
      <c r="AC302" s="99">
        <v>11483097.4532471</v>
      </c>
      <c r="AD302" s="99">
        <v>18560835.619140599</v>
      </c>
      <c r="AE302" s="99">
        <v>13546994.733154301</v>
      </c>
      <c r="AF302" s="99">
        <v>5659960.6385498</v>
      </c>
      <c r="AG302" s="99">
        <v>3138228.7387695299</v>
      </c>
      <c r="AH302" s="99">
        <v>0</v>
      </c>
      <c r="AI302" s="99">
        <v>0</v>
      </c>
      <c r="AJ302" s="99">
        <v>3077171.3039855999</v>
      </c>
      <c r="AK302" s="99">
        <v>0</v>
      </c>
      <c r="AL302" s="99">
        <v>0</v>
      </c>
      <c r="AM302" s="99">
        <v>8746316.5393066406</v>
      </c>
      <c r="AN302" s="99">
        <v>31419562.3583984</v>
      </c>
      <c r="AO302" s="99">
        <v>133870967.084961</v>
      </c>
      <c r="AP302" s="99">
        <v>10586.6292324066</v>
      </c>
      <c r="AQ302" s="99">
        <v>86791004.831054702</v>
      </c>
      <c r="AR302" s="99">
        <v>20097982.372070301</v>
      </c>
      <c r="AS302" s="99">
        <v>18648554.184570301</v>
      </c>
      <c r="AT302" s="99">
        <v>39918926.586425804</v>
      </c>
      <c r="AU302" s="99">
        <v>0</v>
      </c>
      <c r="AV302" s="99">
        <v>31382296.2573242</v>
      </c>
      <c r="AW302" s="99">
        <v>44824526.0224609</v>
      </c>
      <c r="AX302" s="99">
        <v>120514360.636719</v>
      </c>
      <c r="AY302" s="99">
        <v>50507067.488281302</v>
      </c>
      <c r="AZ302" s="99">
        <v>23839275.365478501</v>
      </c>
      <c r="BA302" s="99">
        <v>0</v>
      </c>
      <c r="BB302" s="99">
        <v>0</v>
      </c>
      <c r="BC302" s="99">
        <v>24586572.4680176</v>
      </c>
      <c r="BD302" s="99">
        <v>0</v>
      </c>
      <c r="BE302" s="99">
        <v>0</v>
      </c>
      <c r="BF302" s="99">
        <v>58956200.174804702</v>
      </c>
      <c r="BG302" s="99">
        <v>77791737.613281295</v>
      </c>
      <c r="BH302" s="99">
        <v>15921940.5380859</v>
      </c>
      <c r="BI302" s="99">
        <v>1944.79700061679</v>
      </c>
      <c r="BJ302" s="99">
        <v>13805065.8291016</v>
      </c>
      <c r="BK302" s="99">
        <v>4962281.0318603497</v>
      </c>
      <c r="BL302" s="99">
        <v>0</v>
      </c>
      <c r="BM302" s="99">
        <v>0</v>
      </c>
      <c r="BN302" s="99">
        <v>0</v>
      </c>
      <c r="BO302" s="99">
        <v>0</v>
      </c>
      <c r="BP302" s="99">
        <v>0</v>
      </c>
      <c r="BQ302" s="99">
        <v>0</v>
      </c>
      <c r="BR302" s="99">
        <v>12403972.306640601</v>
      </c>
      <c r="BS302" s="99">
        <v>8447429.9871826209</v>
      </c>
      <c r="BT302" s="99">
        <v>0</v>
      </c>
      <c r="BU302" s="99">
        <v>0</v>
      </c>
      <c r="BV302" s="99">
        <v>8790434.9743652306</v>
      </c>
      <c r="BW302" s="99">
        <v>0</v>
      </c>
      <c r="BX302" s="99">
        <v>0</v>
      </c>
      <c r="BY302" s="99">
        <v>0</v>
      </c>
      <c r="BZ302" s="99">
        <v>0</v>
      </c>
      <c r="CA302" s="99">
        <v>300644.80279922503</v>
      </c>
      <c r="CB302" s="99">
        <v>25347791.919677701</v>
      </c>
      <c r="CC302" s="99">
        <v>219453129.66601601</v>
      </c>
      <c r="CD302" s="99">
        <v>29481689.322997998</v>
      </c>
      <c r="CE302" s="99">
        <v>31493.532887220401</v>
      </c>
      <c r="CF302" s="99">
        <v>8741694.7828369103</v>
      </c>
      <c r="CG302" s="99">
        <v>58730531.599121101</v>
      </c>
      <c r="CH302" s="99">
        <v>0</v>
      </c>
      <c r="CI302" s="99">
        <v>332100.37180709798</v>
      </c>
      <c r="CJ302" s="99">
        <v>34140898.936035201</v>
      </c>
      <c r="CK302" s="99">
        <v>278222062.21484399</v>
      </c>
      <c r="CL302" s="99">
        <v>29480134.122802701</v>
      </c>
      <c r="CM302" s="188">
        <v>405965.074012756</v>
      </c>
      <c r="CN302" s="188">
        <v>65306006.503906302</v>
      </c>
      <c r="CO302" s="188">
        <v>355955500.20703101</v>
      </c>
      <c r="CP302" s="99">
        <v>29480134.122802701</v>
      </c>
      <c r="CQ302" s="99">
        <v>0</v>
      </c>
      <c r="CR302" s="99">
        <v>0</v>
      </c>
      <c r="CS302" s="99">
        <v>0</v>
      </c>
      <c r="CT302" s="99">
        <v>0</v>
      </c>
      <c r="CU302" s="98">
        <v>144992.568828235</v>
      </c>
      <c r="CV302" s="98">
        <v>37141.606777120003</v>
      </c>
    </row>
    <row r="303" spans="1:100" x14ac:dyDescent="0.2">
      <c r="A303" s="98" t="s">
        <v>56</v>
      </c>
      <c r="B303" s="100">
        <v>38596</v>
      </c>
      <c r="C303" s="99">
        <v>224676.08873558001</v>
      </c>
      <c r="D303" s="99">
        <v>22.928308434784402</v>
      </c>
      <c r="E303" s="99">
        <v>82286.6855325699</v>
      </c>
      <c r="F303" s="99">
        <v>30821.396474599798</v>
      </c>
      <c r="G303" s="99">
        <v>11838.894096493699</v>
      </c>
      <c r="H303" s="99">
        <v>19784.0313842297</v>
      </c>
      <c r="I303" s="99">
        <v>0</v>
      </c>
      <c r="J303" s="99">
        <v>34397.228441715197</v>
      </c>
      <c r="K303" s="99">
        <v>39229.883597373999</v>
      </c>
      <c r="L303" s="99">
        <v>202364.021924973</v>
      </c>
      <c r="M303" s="99">
        <v>79395.472387313799</v>
      </c>
      <c r="N303" s="99">
        <v>15037.262012958499</v>
      </c>
      <c r="O303" s="99">
        <v>0</v>
      </c>
      <c r="P303" s="99">
        <v>0</v>
      </c>
      <c r="Q303" s="99">
        <v>14307.0233182907</v>
      </c>
      <c r="R303" s="99">
        <v>0</v>
      </c>
      <c r="S303" s="99">
        <v>0</v>
      </c>
      <c r="T303" s="99">
        <v>31658.3761968613</v>
      </c>
      <c r="U303" s="99">
        <v>73012.402041435198</v>
      </c>
      <c r="V303" s="99">
        <v>15485421.387695299</v>
      </c>
      <c r="W303" s="99">
        <v>1966.7055449485799</v>
      </c>
      <c r="X303" s="99">
        <v>10207145.876220699</v>
      </c>
      <c r="Y303" s="99">
        <v>2300032.5657043499</v>
      </c>
      <c r="Z303" s="99">
        <v>3450589.2128906301</v>
      </c>
      <c r="AA303" s="99">
        <v>5353554.5317993201</v>
      </c>
      <c r="AB303" s="99">
        <v>0</v>
      </c>
      <c r="AC303" s="99">
        <v>13551592.122070299</v>
      </c>
      <c r="AD303" s="99">
        <v>15469284.642456099</v>
      </c>
      <c r="AE303" s="99">
        <v>13506717.245117201</v>
      </c>
      <c r="AF303" s="99">
        <v>6173385.7556762705</v>
      </c>
      <c r="AG303" s="99">
        <v>3192947.9286499</v>
      </c>
      <c r="AH303" s="99">
        <v>0</v>
      </c>
      <c r="AI303" s="99">
        <v>0</v>
      </c>
      <c r="AJ303" s="99">
        <v>3088294.5195007301</v>
      </c>
      <c r="AK303" s="99">
        <v>0</v>
      </c>
      <c r="AL303" s="99">
        <v>0</v>
      </c>
      <c r="AM303" s="99">
        <v>8788764.5601806603</v>
      </c>
      <c r="AN303" s="99">
        <v>29691005.595458999</v>
      </c>
      <c r="AO303" s="99">
        <v>137572336.26171899</v>
      </c>
      <c r="AP303" s="99">
        <v>14748.1139914989</v>
      </c>
      <c r="AQ303" s="99">
        <v>86398539.201171905</v>
      </c>
      <c r="AR303" s="99">
        <v>20968923.044189502</v>
      </c>
      <c r="AS303" s="99">
        <v>23165715.201660201</v>
      </c>
      <c r="AT303" s="99">
        <v>36630779.869628899</v>
      </c>
      <c r="AU303" s="99">
        <v>0</v>
      </c>
      <c r="AV303" s="99">
        <v>37593698.082031302</v>
      </c>
      <c r="AW303" s="99">
        <v>37713184.205078103</v>
      </c>
      <c r="AX303" s="99">
        <v>121645492.96875</v>
      </c>
      <c r="AY303" s="99">
        <v>55847752.837890603</v>
      </c>
      <c r="AZ303" s="99">
        <v>24625443.5075684</v>
      </c>
      <c r="BA303" s="99">
        <v>0</v>
      </c>
      <c r="BB303" s="99">
        <v>0</v>
      </c>
      <c r="BC303" s="99">
        <v>24978423.559326202</v>
      </c>
      <c r="BD303" s="99">
        <v>0</v>
      </c>
      <c r="BE303" s="99">
        <v>0</v>
      </c>
      <c r="BF303" s="99">
        <v>59427493.7490234</v>
      </c>
      <c r="BG303" s="99">
        <v>76224350.974609405</v>
      </c>
      <c r="BH303" s="99">
        <v>17359192.113525402</v>
      </c>
      <c r="BI303" s="99">
        <v>2050.92375284433</v>
      </c>
      <c r="BJ303" s="99">
        <v>14490430.4779053</v>
      </c>
      <c r="BK303" s="99">
        <v>5491337.4355468797</v>
      </c>
      <c r="BL303" s="99">
        <v>0</v>
      </c>
      <c r="BM303" s="99">
        <v>0</v>
      </c>
      <c r="BN303" s="99">
        <v>0</v>
      </c>
      <c r="BO303" s="99">
        <v>0</v>
      </c>
      <c r="BP303" s="99">
        <v>0</v>
      </c>
      <c r="BQ303" s="99">
        <v>0</v>
      </c>
      <c r="BR303" s="99">
        <v>13813667.755493199</v>
      </c>
      <c r="BS303" s="99">
        <v>8802342.7370605506</v>
      </c>
      <c r="BT303" s="99">
        <v>0</v>
      </c>
      <c r="BU303" s="99">
        <v>0</v>
      </c>
      <c r="BV303" s="99">
        <v>9009930.2967529297</v>
      </c>
      <c r="BW303" s="99">
        <v>0</v>
      </c>
      <c r="BX303" s="99">
        <v>0</v>
      </c>
      <c r="BY303" s="99">
        <v>0</v>
      </c>
      <c r="BZ303" s="99">
        <v>0</v>
      </c>
      <c r="CA303" s="99">
        <v>305882.87060165399</v>
      </c>
      <c r="CB303" s="99">
        <v>25792614.683105499</v>
      </c>
      <c r="CC303" s="99">
        <v>224080655.59570301</v>
      </c>
      <c r="CD303" s="99">
        <v>32236204.6174316</v>
      </c>
      <c r="CE303" s="99">
        <v>31578.040992736798</v>
      </c>
      <c r="CF303" s="99">
        <v>8797780.8692627009</v>
      </c>
      <c r="CG303" s="99">
        <v>59903663.035644501</v>
      </c>
      <c r="CH303" s="99">
        <v>0</v>
      </c>
      <c r="CI303" s="99">
        <v>337363.332420349</v>
      </c>
      <c r="CJ303" s="99">
        <v>34582738.676757798</v>
      </c>
      <c r="CK303" s="99">
        <v>283966602.65625</v>
      </c>
      <c r="CL303" s="99">
        <v>32217034.839599598</v>
      </c>
      <c r="CM303" s="188">
        <v>409769.45993423503</v>
      </c>
      <c r="CN303" s="188">
        <v>64264506.823730499</v>
      </c>
      <c r="CO303" s="188">
        <v>359436245.57031298</v>
      </c>
      <c r="CP303" s="99">
        <v>32217034.839599598</v>
      </c>
      <c r="CQ303" s="99">
        <v>0</v>
      </c>
      <c r="CR303" s="99">
        <v>0</v>
      </c>
      <c r="CS303" s="99">
        <v>0</v>
      </c>
      <c r="CT303" s="99">
        <v>0</v>
      </c>
      <c r="CU303" s="98">
        <v>146610.10747686599</v>
      </c>
      <c r="CV303" s="98">
        <v>45922.913579319</v>
      </c>
    </row>
    <row r="304" spans="1:100" x14ac:dyDescent="0.2">
      <c r="A304" s="98" t="s">
        <v>56</v>
      </c>
      <c r="B304" s="100">
        <v>38687</v>
      </c>
      <c r="C304" s="99">
        <v>228939.54880523699</v>
      </c>
      <c r="D304" s="99">
        <v>23.936328427866101</v>
      </c>
      <c r="E304" s="99">
        <v>82083.136664390593</v>
      </c>
      <c r="F304" s="99">
        <v>35287.849150180802</v>
      </c>
      <c r="G304" s="99">
        <v>14054.8352651596</v>
      </c>
      <c r="H304" s="99">
        <v>17854.967718124401</v>
      </c>
      <c r="I304" s="99">
        <v>0</v>
      </c>
      <c r="J304" s="99">
        <v>41307.4584183693</v>
      </c>
      <c r="K304" s="99">
        <v>32571.7112312317</v>
      </c>
      <c r="L304" s="99">
        <v>200904.076951981</v>
      </c>
      <c r="M304" s="99">
        <v>80892.010919570894</v>
      </c>
      <c r="N304" s="99">
        <v>15398.5455166101</v>
      </c>
      <c r="O304" s="99">
        <v>0</v>
      </c>
      <c r="P304" s="99">
        <v>0</v>
      </c>
      <c r="Q304" s="99">
        <v>14338.9278732538</v>
      </c>
      <c r="R304" s="99">
        <v>0</v>
      </c>
      <c r="S304" s="99">
        <v>0</v>
      </c>
      <c r="T304" s="99">
        <v>31881.026973962798</v>
      </c>
      <c r="U304" s="99">
        <v>74105.194878578201</v>
      </c>
      <c r="V304" s="99">
        <v>15890594.885253901</v>
      </c>
      <c r="W304" s="99">
        <v>2333.57169061899</v>
      </c>
      <c r="X304" s="99">
        <v>10061246.811035199</v>
      </c>
      <c r="Y304" s="99">
        <v>2515603.5614624</v>
      </c>
      <c r="Z304" s="99">
        <v>4154406.3381652799</v>
      </c>
      <c r="AA304" s="99">
        <v>4643919.45849609</v>
      </c>
      <c r="AB304" s="99">
        <v>0</v>
      </c>
      <c r="AC304" s="99">
        <v>18354053.166992199</v>
      </c>
      <c r="AD304" s="99">
        <v>13049224.255859399</v>
      </c>
      <c r="AE304" s="99">
        <v>12983761.771484399</v>
      </c>
      <c r="AF304" s="99">
        <v>6254077.9104614304</v>
      </c>
      <c r="AG304" s="99">
        <v>3277185.5715331999</v>
      </c>
      <c r="AH304" s="99">
        <v>0</v>
      </c>
      <c r="AI304" s="99">
        <v>0</v>
      </c>
      <c r="AJ304" s="99">
        <v>3087401.3818054199</v>
      </c>
      <c r="AK304" s="99">
        <v>0</v>
      </c>
      <c r="AL304" s="99">
        <v>0</v>
      </c>
      <c r="AM304" s="99">
        <v>8775292.7238769494</v>
      </c>
      <c r="AN304" s="99">
        <v>30419464.392089799</v>
      </c>
      <c r="AO304" s="99">
        <v>142186021.80273399</v>
      </c>
      <c r="AP304" s="99">
        <v>17690.6672694683</v>
      </c>
      <c r="AQ304" s="99">
        <v>87218247.28125</v>
      </c>
      <c r="AR304" s="99">
        <v>23672704.4921875</v>
      </c>
      <c r="AS304" s="99">
        <v>28708463.001708999</v>
      </c>
      <c r="AT304" s="99">
        <v>32264998.6552734</v>
      </c>
      <c r="AU304" s="99">
        <v>0</v>
      </c>
      <c r="AV304" s="99">
        <v>48176127.591796897</v>
      </c>
      <c r="AW304" s="99">
        <v>32399645.2033691</v>
      </c>
      <c r="AX304" s="99">
        <v>117982692.042969</v>
      </c>
      <c r="AY304" s="99">
        <v>57285736.1708984</v>
      </c>
      <c r="AZ304" s="99">
        <v>25551283.970947299</v>
      </c>
      <c r="BA304" s="99">
        <v>0</v>
      </c>
      <c r="BB304" s="99">
        <v>0</v>
      </c>
      <c r="BC304" s="99">
        <v>25338017.2575684</v>
      </c>
      <c r="BD304" s="99">
        <v>0</v>
      </c>
      <c r="BE304" s="99">
        <v>0</v>
      </c>
      <c r="BF304" s="99">
        <v>60768599.735839799</v>
      </c>
      <c r="BG304" s="99">
        <v>80199487.504882798</v>
      </c>
      <c r="BH304" s="99">
        <v>18237116.5231934</v>
      </c>
      <c r="BI304" s="99">
        <v>1958.86376638711</v>
      </c>
      <c r="BJ304" s="99">
        <v>14446139.7996826</v>
      </c>
      <c r="BK304" s="99">
        <v>6006036.5456542997</v>
      </c>
      <c r="BL304" s="99">
        <v>0</v>
      </c>
      <c r="BM304" s="99">
        <v>0</v>
      </c>
      <c r="BN304" s="99">
        <v>0</v>
      </c>
      <c r="BO304" s="99">
        <v>0</v>
      </c>
      <c r="BP304" s="99">
        <v>0</v>
      </c>
      <c r="BQ304" s="99">
        <v>0</v>
      </c>
      <c r="BR304" s="99">
        <v>14099267.1529541</v>
      </c>
      <c r="BS304" s="99">
        <v>9159962.5723877009</v>
      </c>
      <c r="BT304" s="99">
        <v>0</v>
      </c>
      <c r="BU304" s="99">
        <v>0</v>
      </c>
      <c r="BV304" s="99">
        <v>9126600.41333008</v>
      </c>
      <c r="BW304" s="99">
        <v>0</v>
      </c>
      <c r="BX304" s="99">
        <v>0</v>
      </c>
      <c r="BY304" s="99">
        <v>0</v>
      </c>
      <c r="BZ304" s="99">
        <v>0</v>
      </c>
      <c r="CA304" s="99">
        <v>311529.98099517799</v>
      </c>
      <c r="CB304" s="99">
        <v>25918865.916992199</v>
      </c>
      <c r="CC304" s="99">
        <v>228532372.35742199</v>
      </c>
      <c r="CD304" s="99">
        <v>32726137.355712902</v>
      </c>
      <c r="CE304" s="99">
        <v>31954.407772540999</v>
      </c>
      <c r="CF304" s="99">
        <v>8852442.17578125</v>
      </c>
      <c r="CG304" s="99">
        <v>61210122.020019501</v>
      </c>
      <c r="CH304" s="99">
        <v>0</v>
      </c>
      <c r="CI304" s="99">
        <v>343630.74576568598</v>
      </c>
      <c r="CJ304" s="99">
        <v>34753011.319824196</v>
      </c>
      <c r="CK304" s="99">
        <v>289729770.12890601</v>
      </c>
      <c r="CL304" s="99">
        <v>32808656.6953125</v>
      </c>
      <c r="CM304" s="188">
        <v>417147.09144210798</v>
      </c>
      <c r="CN304" s="188">
        <v>65314313.8447266</v>
      </c>
      <c r="CO304" s="188">
        <v>370043856.609375</v>
      </c>
      <c r="CP304" s="99">
        <v>32808656.6953125</v>
      </c>
      <c r="CQ304" s="99">
        <v>0</v>
      </c>
      <c r="CR304" s="99">
        <v>0</v>
      </c>
      <c r="CS304" s="99">
        <v>0</v>
      </c>
      <c r="CT304" s="99">
        <v>0</v>
      </c>
      <c r="CU304" s="98">
        <v>131394.050968453</v>
      </c>
      <c r="CV304" s="98">
        <v>54827.692627058997</v>
      </c>
    </row>
    <row r="305" spans="1:100" x14ac:dyDescent="0.2">
      <c r="A305" s="98" t="s">
        <v>56</v>
      </c>
      <c r="B305" s="100">
        <v>38777</v>
      </c>
      <c r="C305" s="99">
        <v>234881.705141068</v>
      </c>
      <c r="D305" s="99">
        <v>22.521712258923799</v>
      </c>
      <c r="E305" s="99">
        <v>81349.466730117798</v>
      </c>
      <c r="F305" s="99">
        <v>35828.262508392298</v>
      </c>
      <c r="G305" s="99">
        <v>16232.729172825801</v>
      </c>
      <c r="H305" s="99">
        <v>16030.690541744199</v>
      </c>
      <c r="I305" s="99">
        <v>0</v>
      </c>
      <c r="J305" s="99">
        <v>47329.456169605299</v>
      </c>
      <c r="K305" s="99">
        <v>27767.946256875999</v>
      </c>
      <c r="L305" s="99">
        <v>147094.90875434899</v>
      </c>
      <c r="M305" s="99">
        <v>82414.549805641203</v>
      </c>
      <c r="N305" s="99">
        <v>15803.3252904415</v>
      </c>
      <c r="O305" s="99">
        <v>81885.411878585801</v>
      </c>
      <c r="P305" s="99">
        <v>0</v>
      </c>
      <c r="Q305" s="99">
        <v>14360.167575597799</v>
      </c>
      <c r="R305" s="99">
        <v>10681.522282600399</v>
      </c>
      <c r="S305" s="99">
        <v>0</v>
      </c>
      <c r="T305" s="99">
        <v>22888.5451588631</v>
      </c>
      <c r="U305" s="99">
        <v>75081.525391578703</v>
      </c>
      <c r="V305" s="99">
        <v>16320568.645873999</v>
      </c>
      <c r="W305" s="99">
        <v>2772.6591016054199</v>
      </c>
      <c r="X305" s="99">
        <v>10011156.9287109</v>
      </c>
      <c r="Y305" s="99">
        <v>2675210.1840820299</v>
      </c>
      <c r="Z305" s="99">
        <v>4764152.3934936495</v>
      </c>
      <c r="AA305" s="99">
        <v>4125169.1145324698</v>
      </c>
      <c r="AB305" s="99">
        <v>0</v>
      </c>
      <c r="AC305" s="99">
        <v>20324277.5854492</v>
      </c>
      <c r="AD305" s="99">
        <v>11076789.278686499</v>
      </c>
      <c r="AE305" s="99">
        <v>8417623.4268798791</v>
      </c>
      <c r="AF305" s="99">
        <v>6339600.3215332003</v>
      </c>
      <c r="AG305" s="99">
        <v>3341274.24505615</v>
      </c>
      <c r="AH305" s="99">
        <v>5240152.3486328097</v>
      </c>
      <c r="AI305" s="99">
        <v>0</v>
      </c>
      <c r="AJ305" s="99">
        <v>3089174.79296875</v>
      </c>
      <c r="AK305" s="99">
        <v>2597355.8950805701</v>
      </c>
      <c r="AL305" s="99">
        <v>0</v>
      </c>
      <c r="AM305" s="99">
        <v>6284077.77844238</v>
      </c>
      <c r="AN305" s="99">
        <v>30712604.457519501</v>
      </c>
      <c r="AO305" s="99">
        <v>146854931.25585899</v>
      </c>
      <c r="AP305" s="99">
        <v>20384.9240922928</v>
      </c>
      <c r="AQ305" s="99">
        <v>87041119.8203125</v>
      </c>
      <c r="AR305" s="99">
        <v>24453132.209716801</v>
      </c>
      <c r="AS305" s="99">
        <v>33300941.8896484</v>
      </c>
      <c r="AT305" s="99">
        <v>29098492.566162098</v>
      </c>
      <c r="AU305" s="99">
        <v>0</v>
      </c>
      <c r="AV305" s="99">
        <v>55815482.6181641</v>
      </c>
      <c r="AW305" s="99">
        <v>27582024.6879883</v>
      </c>
      <c r="AX305" s="99">
        <v>78432675.772460893</v>
      </c>
      <c r="AY305" s="99">
        <v>58530069.836425804</v>
      </c>
      <c r="AZ305" s="99">
        <v>26304667.2578125</v>
      </c>
      <c r="BA305" s="99">
        <v>45927560.857910201</v>
      </c>
      <c r="BB305" s="99">
        <v>0</v>
      </c>
      <c r="BC305" s="99">
        <v>25645979.934082001</v>
      </c>
      <c r="BD305" s="99">
        <v>17830568.2497559</v>
      </c>
      <c r="BE305" s="99">
        <v>0</v>
      </c>
      <c r="BF305" s="99">
        <v>44507868.348632798</v>
      </c>
      <c r="BG305" s="99">
        <v>82710953.893554702</v>
      </c>
      <c r="BH305" s="99">
        <v>25632996.353515599</v>
      </c>
      <c r="BI305" s="99">
        <v>2439.1945406198502</v>
      </c>
      <c r="BJ305" s="99">
        <v>17881161.4931641</v>
      </c>
      <c r="BK305" s="99">
        <v>6753487.54541016</v>
      </c>
      <c r="BL305" s="99">
        <v>0</v>
      </c>
      <c r="BM305" s="99">
        <v>975797.39313507103</v>
      </c>
      <c r="BN305" s="99">
        <v>0</v>
      </c>
      <c r="BO305" s="99">
        <v>0</v>
      </c>
      <c r="BP305" s="99">
        <v>0</v>
      </c>
      <c r="BQ305" s="99">
        <v>0</v>
      </c>
      <c r="BR305" s="99">
        <v>15296713.947021499</v>
      </c>
      <c r="BS305" s="99">
        <v>9690890.4313964806</v>
      </c>
      <c r="BT305" s="99">
        <v>8919632.87817383</v>
      </c>
      <c r="BU305" s="99">
        <v>0</v>
      </c>
      <c r="BV305" s="99">
        <v>9419560.8670654297</v>
      </c>
      <c r="BW305" s="99">
        <v>2067391.14968872</v>
      </c>
      <c r="BX305" s="99">
        <v>0</v>
      </c>
      <c r="BY305" s="99">
        <v>0</v>
      </c>
      <c r="BZ305" s="99">
        <v>0</v>
      </c>
      <c r="CA305" s="99">
        <v>315775.01625442499</v>
      </c>
      <c r="CB305" s="99">
        <v>26318751.182372998</v>
      </c>
      <c r="CC305" s="99">
        <v>234050389.18945301</v>
      </c>
      <c r="CD305" s="99">
        <v>43423246.736328103</v>
      </c>
      <c r="CE305" s="99">
        <v>32198.5818426609</v>
      </c>
      <c r="CF305" s="99">
        <v>8884732.9514160194</v>
      </c>
      <c r="CG305" s="99">
        <v>62365505.282714799</v>
      </c>
      <c r="CH305" s="99">
        <v>0</v>
      </c>
      <c r="CI305" s="99">
        <v>347984.13307952898</v>
      </c>
      <c r="CJ305" s="99">
        <v>35201049.223144501</v>
      </c>
      <c r="CK305" s="99">
        <v>296394543.39453101</v>
      </c>
      <c r="CL305" s="99">
        <v>45503721.514160201</v>
      </c>
      <c r="CM305" s="188">
        <v>422372.067394257</v>
      </c>
      <c r="CN305" s="188">
        <v>65952437.254882798</v>
      </c>
      <c r="CO305" s="188">
        <v>378762562.00390601</v>
      </c>
      <c r="CP305" s="99">
        <v>45503721.514160201</v>
      </c>
      <c r="CQ305" s="99">
        <v>0</v>
      </c>
      <c r="CR305" s="99">
        <v>0</v>
      </c>
      <c r="CS305" s="99">
        <v>0</v>
      </c>
      <c r="CT305" s="99">
        <v>0</v>
      </c>
      <c r="CU305" s="98">
        <v>123690.255652505</v>
      </c>
      <c r="CV305" s="98">
        <v>62823.655793596998</v>
      </c>
    </row>
    <row r="306" spans="1:100" x14ac:dyDescent="0.2">
      <c r="A306" s="98" t="s">
        <v>56</v>
      </c>
      <c r="B306" s="100">
        <v>38869</v>
      </c>
      <c r="C306" s="99">
        <v>241523.950885773</v>
      </c>
      <c r="D306" s="99">
        <v>24.4552071939688</v>
      </c>
      <c r="E306" s="99">
        <v>81929.469267845197</v>
      </c>
      <c r="F306" s="99">
        <v>38321.397183418303</v>
      </c>
      <c r="G306" s="99">
        <v>18214.0356955528</v>
      </c>
      <c r="H306" s="99">
        <v>14389.825279831901</v>
      </c>
      <c r="I306" s="99">
        <v>0</v>
      </c>
      <c r="J306" s="99">
        <v>52597.179981231697</v>
      </c>
      <c r="K306" s="99">
        <v>22994.4534902573</v>
      </c>
      <c r="L306" s="99">
        <v>146452.09404182399</v>
      </c>
      <c r="M306" s="99">
        <v>83802.936950683594</v>
      </c>
      <c r="N306" s="99">
        <v>16187.7940553427</v>
      </c>
      <c r="O306" s="99">
        <v>85961.289220809893</v>
      </c>
      <c r="P306" s="99">
        <v>0</v>
      </c>
      <c r="Q306" s="99">
        <v>14319.1709069014</v>
      </c>
      <c r="R306" s="99">
        <v>12313.9040514231</v>
      </c>
      <c r="S306" s="99">
        <v>0</v>
      </c>
      <c r="T306" s="99">
        <v>21384.433676719698</v>
      </c>
      <c r="U306" s="99">
        <v>75507.724837303205</v>
      </c>
      <c r="V306" s="99">
        <v>16818616.9370117</v>
      </c>
      <c r="W306" s="99">
        <v>2749.9452311396599</v>
      </c>
      <c r="X306" s="99">
        <v>9986445.5787353497</v>
      </c>
      <c r="Y306" s="99">
        <v>2908023.8908386198</v>
      </c>
      <c r="Z306" s="99">
        <v>5355223.3516235398</v>
      </c>
      <c r="AA306" s="99">
        <v>3649843.0597534198</v>
      </c>
      <c r="AB306" s="99">
        <v>0</v>
      </c>
      <c r="AC306" s="99">
        <v>21464459.599365201</v>
      </c>
      <c r="AD306" s="99">
        <v>8691740.4274902306</v>
      </c>
      <c r="AE306" s="99">
        <v>8294540.1755981399</v>
      </c>
      <c r="AF306" s="99">
        <v>6444297.3209228497</v>
      </c>
      <c r="AG306" s="99">
        <v>3419739.2048339802</v>
      </c>
      <c r="AH306" s="99">
        <v>5490026.8728027297</v>
      </c>
      <c r="AI306" s="99">
        <v>0</v>
      </c>
      <c r="AJ306" s="99">
        <v>3095576.08837891</v>
      </c>
      <c r="AK306" s="99">
        <v>3151777.0484314002</v>
      </c>
      <c r="AL306" s="99">
        <v>0</v>
      </c>
      <c r="AM306" s="99">
        <v>5819812.5637207003</v>
      </c>
      <c r="AN306" s="99">
        <v>30870945.114990201</v>
      </c>
      <c r="AO306" s="99">
        <v>152921378.81640601</v>
      </c>
      <c r="AP306" s="99">
        <v>21063.868005991</v>
      </c>
      <c r="AQ306" s="99">
        <v>86819687.032226607</v>
      </c>
      <c r="AR306" s="99">
        <v>25955801.0778809</v>
      </c>
      <c r="AS306" s="99">
        <v>37743802.988281302</v>
      </c>
      <c r="AT306" s="99">
        <v>26018299.9294434</v>
      </c>
      <c r="AU306" s="99">
        <v>0</v>
      </c>
      <c r="AV306" s="99">
        <v>63098653.8896484</v>
      </c>
      <c r="AW306" s="99">
        <v>21815123.1804199</v>
      </c>
      <c r="AX306" s="99">
        <v>77697774.7265625</v>
      </c>
      <c r="AY306" s="99">
        <v>60032886.100097701</v>
      </c>
      <c r="AZ306" s="99">
        <v>27199377.411377002</v>
      </c>
      <c r="BA306" s="99">
        <v>48240955.296875</v>
      </c>
      <c r="BB306" s="99">
        <v>0</v>
      </c>
      <c r="BC306" s="99">
        <v>25972973.669677701</v>
      </c>
      <c r="BD306" s="99">
        <v>21836674.243408199</v>
      </c>
      <c r="BE306" s="99">
        <v>0</v>
      </c>
      <c r="BF306" s="99">
        <v>41867241.880371101</v>
      </c>
      <c r="BG306" s="99">
        <v>84219523.675781295</v>
      </c>
      <c r="BH306" s="99">
        <v>27159563.473388702</v>
      </c>
      <c r="BI306" s="99">
        <v>2466.7911570668198</v>
      </c>
      <c r="BJ306" s="99">
        <v>17741246.865234401</v>
      </c>
      <c r="BK306" s="99">
        <v>7161500.2511596698</v>
      </c>
      <c r="BL306" s="99">
        <v>0</v>
      </c>
      <c r="BM306" s="99">
        <v>999777.23040008498</v>
      </c>
      <c r="BN306" s="99">
        <v>0</v>
      </c>
      <c r="BO306" s="99">
        <v>0</v>
      </c>
      <c r="BP306" s="99">
        <v>0</v>
      </c>
      <c r="BQ306" s="99">
        <v>0</v>
      </c>
      <c r="BR306" s="99">
        <v>15663267.2419434</v>
      </c>
      <c r="BS306" s="99">
        <v>10037057.768066401</v>
      </c>
      <c r="BT306" s="99">
        <v>9394714.2615966797</v>
      </c>
      <c r="BU306" s="99">
        <v>0</v>
      </c>
      <c r="BV306" s="99">
        <v>9575843.95239258</v>
      </c>
      <c r="BW306" s="99">
        <v>2531041.3730468801</v>
      </c>
      <c r="BX306" s="99">
        <v>0</v>
      </c>
      <c r="BY306" s="99">
        <v>0</v>
      </c>
      <c r="BZ306" s="99">
        <v>0</v>
      </c>
      <c r="CA306" s="99">
        <v>324321.69157791103</v>
      </c>
      <c r="CB306" s="99">
        <v>26864278.9060059</v>
      </c>
      <c r="CC306" s="99">
        <v>239552048.13281301</v>
      </c>
      <c r="CD306" s="99">
        <v>44665416.9287109</v>
      </c>
      <c r="CE306" s="99">
        <v>32595.5868835449</v>
      </c>
      <c r="CF306" s="99">
        <v>9001701.54760742</v>
      </c>
      <c r="CG306" s="99">
        <v>63840659.216796897</v>
      </c>
      <c r="CH306" s="99">
        <v>0</v>
      </c>
      <c r="CI306" s="99">
        <v>356833.42121505702</v>
      </c>
      <c r="CJ306" s="99">
        <v>35799820.21875</v>
      </c>
      <c r="CK306" s="99">
        <v>303370047.97656298</v>
      </c>
      <c r="CL306" s="99">
        <v>47188333.535644501</v>
      </c>
      <c r="CM306" s="188">
        <v>431905.67365646397</v>
      </c>
      <c r="CN306" s="188">
        <v>66772558.9462891</v>
      </c>
      <c r="CO306" s="188">
        <v>387256377.98828101</v>
      </c>
      <c r="CP306" s="99">
        <v>47188333.535644501</v>
      </c>
      <c r="CQ306" s="99">
        <v>0</v>
      </c>
      <c r="CR306" s="99">
        <v>0</v>
      </c>
      <c r="CS306" s="99">
        <v>0</v>
      </c>
      <c r="CT306" s="99">
        <v>0</v>
      </c>
      <c r="CU306" s="98">
        <v>118622.33434091099</v>
      </c>
      <c r="CV306" s="98">
        <v>70194.087027782996</v>
      </c>
    </row>
    <row r="307" spans="1:100" x14ac:dyDescent="0.2">
      <c r="A307" s="98" t="s">
        <v>56</v>
      </c>
      <c r="B307" s="100">
        <v>38961</v>
      </c>
      <c r="C307" s="99">
        <v>247741.385276794</v>
      </c>
      <c r="D307" s="99">
        <v>27.331409999867901</v>
      </c>
      <c r="E307" s="99">
        <v>81792.477717399597</v>
      </c>
      <c r="F307" s="99">
        <v>38328.124042034098</v>
      </c>
      <c r="G307" s="99">
        <v>20166.6503129005</v>
      </c>
      <c r="H307" s="99">
        <v>12845.7927972078</v>
      </c>
      <c r="I307" s="99">
        <v>0</v>
      </c>
      <c r="J307" s="99">
        <v>58255.405664443999</v>
      </c>
      <c r="K307" s="99">
        <v>18417.4971272945</v>
      </c>
      <c r="L307" s="99">
        <v>143803.27301406901</v>
      </c>
      <c r="M307" s="99">
        <v>85330.524195671096</v>
      </c>
      <c r="N307" s="99">
        <v>16476.2765417099</v>
      </c>
      <c r="O307" s="99">
        <v>87122.789187431306</v>
      </c>
      <c r="P307" s="99">
        <v>0</v>
      </c>
      <c r="Q307" s="99">
        <v>14352.2138259411</v>
      </c>
      <c r="R307" s="99">
        <v>14240.819467544599</v>
      </c>
      <c r="S307" s="99">
        <v>0</v>
      </c>
      <c r="T307" s="99">
        <v>19901.189857482899</v>
      </c>
      <c r="U307" s="99">
        <v>75726.458504676804</v>
      </c>
      <c r="V307" s="99">
        <v>17302763.8818359</v>
      </c>
      <c r="W307" s="99">
        <v>3561.49734035134</v>
      </c>
      <c r="X307" s="99">
        <v>9823432.41723633</v>
      </c>
      <c r="Y307" s="99">
        <v>2938940.91156006</v>
      </c>
      <c r="Z307" s="99">
        <v>6023397.6948852502</v>
      </c>
      <c r="AA307" s="99">
        <v>3102822.5863647498</v>
      </c>
      <c r="AB307" s="99">
        <v>0</v>
      </c>
      <c r="AC307" s="99">
        <v>24441916.0778809</v>
      </c>
      <c r="AD307" s="99">
        <v>5720683.7457885696</v>
      </c>
      <c r="AE307" s="99">
        <v>8189436.3440551804</v>
      </c>
      <c r="AF307" s="99">
        <v>6584083.4060058603</v>
      </c>
      <c r="AG307" s="99">
        <v>3483117.6147155799</v>
      </c>
      <c r="AH307" s="99">
        <v>5783477.1968994103</v>
      </c>
      <c r="AI307" s="99">
        <v>0</v>
      </c>
      <c r="AJ307" s="99">
        <v>3098770.9077758798</v>
      </c>
      <c r="AK307" s="99">
        <v>3645708.8564758301</v>
      </c>
      <c r="AL307" s="99">
        <v>0</v>
      </c>
      <c r="AM307" s="99">
        <v>5468268.4262695303</v>
      </c>
      <c r="AN307" s="99">
        <v>30736842.527343798</v>
      </c>
      <c r="AO307" s="99">
        <v>158535389.74023399</v>
      </c>
      <c r="AP307" s="99">
        <v>27807.792534828201</v>
      </c>
      <c r="AQ307" s="99">
        <v>86387635.862304702</v>
      </c>
      <c r="AR307" s="99">
        <v>26644391.973877002</v>
      </c>
      <c r="AS307" s="99">
        <v>42586463.811035201</v>
      </c>
      <c r="AT307" s="99">
        <v>22325805.4916992</v>
      </c>
      <c r="AU307" s="99">
        <v>0</v>
      </c>
      <c r="AV307" s="99">
        <v>71399276.113281295</v>
      </c>
      <c r="AW307" s="99">
        <v>14643426.487793</v>
      </c>
      <c r="AX307" s="99">
        <v>77482162.842773393</v>
      </c>
      <c r="AY307" s="99">
        <v>61890378.495605499</v>
      </c>
      <c r="AZ307" s="99">
        <v>27978551.682617199</v>
      </c>
      <c r="BA307" s="99">
        <v>51143175.635742202</v>
      </c>
      <c r="BB307" s="99">
        <v>0</v>
      </c>
      <c r="BC307" s="99">
        <v>26259683.456054699</v>
      </c>
      <c r="BD307" s="99">
        <v>25327774.6335449</v>
      </c>
      <c r="BE307" s="99">
        <v>0</v>
      </c>
      <c r="BF307" s="99">
        <v>39442835.976074196</v>
      </c>
      <c r="BG307" s="99">
        <v>86514614.233398393</v>
      </c>
      <c r="BH307" s="99">
        <v>28210476.0705566</v>
      </c>
      <c r="BI307" s="99">
        <v>3353.6929154396098</v>
      </c>
      <c r="BJ307" s="99">
        <v>17557853.126953099</v>
      </c>
      <c r="BK307" s="99">
        <v>7433596.3319091797</v>
      </c>
      <c r="BL307" s="99">
        <v>0</v>
      </c>
      <c r="BM307" s="99">
        <v>937186.06709289597</v>
      </c>
      <c r="BN307" s="99">
        <v>0</v>
      </c>
      <c r="BO307" s="99">
        <v>0</v>
      </c>
      <c r="BP307" s="99">
        <v>0</v>
      </c>
      <c r="BQ307" s="99">
        <v>0</v>
      </c>
      <c r="BR307" s="99">
        <v>16201079.534179701</v>
      </c>
      <c r="BS307" s="99">
        <v>10308375.2076416</v>
      </c>
      <c r="BT307" s="99">
        <v>9962071.4283447303</v>
      </c>
      <c r="BU307" s="99">
        <v>0</v>
      </c>
      <c r="BV307" s="99">
        <v>9683980.9927978497</v>
      </c>
      <c r="BW307" s="99">
        <v>2881750.8810119601</v>
      </c>
      <c r="BX307" s="99">
        <v>0</v>
      </c>
      <c r="BY307" s="99">
        <v>0</v>
      </c>
      <c r="BZ307" s="99">
        <v>0</v>
      </c>
      <c r="CA307" s="99">
        <v>328717.46600723302</v>
      </c>
      <c r="CB307" s="99">
        <v>27247263.861572299</v>
      </c>
      <c r="CC307" s="99">
        <v>245384944.21679699</v>
      </c>
      <c r="CD307" s="99">
        <v>46030173.390136696</v>
      </c>
      <c r="CE307" s="99">
        <v>33038.086680889101</v>
      </c>
      <c r="CF307" s="99">
        <v>9125535.01025391</v>
      </c>
      <c r="CG307" s="99">
        <v>65125121.270507798</v>
      </c>
      <c r="CH307" s="99">
        <v>0</v>
      </c>
      <c r="CI307" s="99">
        <v>361721.14456558198</v>
      </c>
      <c r="CJ307" s="99">
        <v>36328090.490234397</v>
      </c>
      <c r="CK307" s="99">
        <v>310514194.69531298</v>
      </c>
      <c r="CL307" s="99">
        <v>48890225.505371101</v>
      </c>
      <c r="CM307" s="188">
        <v>436205.968982697</v>
      </c>
      <c r="CN307" s="188">
        <v>67011916.621582001</v>
      </c>
      <c r="CO307" s="188">
        <v>397112829.34765601</v>
      </c>
      <c r="CP307" s="99">
        <v>48890225.505371101</v>
      </c>
      <c r="CQ307" s="99">
        <v>0</v>
      </c>
      <c r="CR307" s="99">
        <v>0</v>
      </c>
      <c r="CS307" s="99">
        <v>0</v>
      </c>
      <c r="CT307" s="99">
        <v>0</v>
      </c>
      <c r="CU307" s="98">
        <v>114435.379659304</v>
      </c>
      <c r="CV307" s="98">
        <v>77666.155298234007</v>
      </c>
    </row>
    <row r="308" spans="1:100" x14ac:dyDescent="0.2">
      <c r="A308" s="98" t="s">
        <v>56</v>
      </c>
      <c r="B308" s="100">
        <v>39052</v>
      </c>
      <c r="C308" s="99">
        <v>255167.138738632</v>
      </c>
      <c r="D308" s="99">
        <v>29.331975341774498</v>
      </c>
      <c r="E308" s="99">
        <v>82164.261639595003</v>
      </c>
      <c r="F308" s="99">
        <v>41540.748126506798</v>
      </c>
      <c r="G308" s="99">
        <v>22322.0565667152</v>
      </c>
      <c r="H308" s="99">
        <v>11229.081791997</v>
      </c>
      <c r="I308" s="99">
        <v>0</v>
      </c>
      <c r="J308" s="99">
        <v>65465.119257926897</v>
      </c>
      <c r="K308" s="99">
        <v>10846.910747289699</v>
      </c>
      <c r="L308" s="99">
        <v>147926.57270431501</v>
      </c>
      <c r="M308" s="99">
        <v>86859.409111022906</v>
      </c>
      <c r="N308" s="99">
        <v>16713.649888277101</v>
      </c>
      <c r="O308" s="99">
        <v>92420.407361030593</v>
      </c>
      <c r="P308" s="99">
        <v>0</v>
      </c>
      <c r="Q308" s="99">
        <v>14369.053940534601</v>
      </c>
      <c r="R308" s="99">
        <v>16213.766679406201</v>
      </c>
      <c r="S308" s="99">
        <v>0</v>
      </c>
      <c r="T308" s="99">
        <v>18300.933994770101</v>
      </c>
      <c r="U308" s="99">
        <v>78151.254925727801</v>
      </c>
      <c r="V308" s="99">
        <v>17996958.1169434</v>
      </c>
      <c r="W308" s="99">
        <v>3024.4700235426399</v>
      </c>
      <c r="X308" s="99">
        <v>9734803.2270507794</v>
      </c>
      <c r="Y308" s="99">
        <v>3043424.8051452599</v>
      </c>
      <c r="Z308" s="99">
        <v>6605433.1688232403</v>
      </c>
      <c r="AA308" s="99">
        <v>2645858.1396484398</v>
      </c>
      <c r="AB308" s="99">
        <v>0</v>
      </c>
      <c r="AC308" s="99">
        <v>29186777.6711426</v>
      </c>
      <c r="AD308" s="99">
        <v>2711660.4699706999</v>
      </c>
      <c r="AE308" s="99">
        <v>8333722.51452637</v>
      </c>
      <c r="AF308" s="99">
        <v>6592785.7462768601</v>
      </c>
      <c r="AG308" s="99">
        <v>3516206.1029052702</v>
      </c>
      <c r="AH308" s="99">
        <v>6091075.15270996</v>
      </c>
      <c r="AI308" s="99">
        <v>0</v>
      </c>
      <c r="AJ308" s="99">
        <v>3078628.8748168899</v>
      </c>
      <c r="AK308" s="99">
        <v>4333716.4085693397</v>
      </c>
      <c r="AL308" s="99">
        <v>0</v>
      </c>
      <c r="AM308" s="99">
        <v>4958360.6826171903</v>
      </c>
      <c r="AN308" s="99">
        <v>31507668.676757801</v>
      </c>
      <c r="AO308" s="99">
        <v>165904555.38281301</v>
      </c>
      <c r="AP308" s="99">
        <v>24123.402001380899</v>
      </c>
      <c r="AQ308" s="99">
        <v>85736013.036132798</v>
      </c>
      <c r="AR308" s="99">
        <v>27173594.517089799</v>
      </c>
      <c r="AS308" s="99">
        <v>47280657.148925804</v>
      </c>
      <c r="AT308" s="99">
        <v>19269356.135742199</v>
      </c>
      <c r="AU308" s="99">
        <v>0</v>
      </c>
      <c r="AV308" s="99">
        <v>80681089.560546905</v>
      </c>
      <c r="AW308" s="99">
        <v>6965399.7480468797</v>
      </c>
      <c r="AX308" s="99">
        <v>79434024.498046905</v>
      </c>
      <c r="AY308" s="99">
        <v>62673969.239746101</v>
      </c>
      <c r="AZ308" s="99">
        <v>28489759.4384766</v>
      </c>
      <c r="BA308" s="99">
        <v>54325416.712890603</v>
      </c>
      <c r="BB308" s="99">
        <v>0</v>
      </c>
      <c r="BC308" s="99">
        <v>26216003.341796901</v>
      </c>
      <c r="BD308" s="99">
        <v>30359806.0239258</v>
      </c>
      <c r="BE308" s="99">
        <v>0</v>
      </c>
      <c r="BF308" s="99">
        <v>36394011.347167999</v>
      </c>
      <c r="BG308" s="99">
        <v>89694422.895507798</v>
      </c>
      <c r="BH308" s="99">
        <v>30002503.395019501</v>
      </c>
      <c r="BI308" s="99">
        <v>3401.0592906176998</v>
      </c>
      <c r="BJ308" s="99">
        <v>17288331.8203125</v>
      </c>
      <c r="BK308" s="99">
        <v>7583296.9838256799</v>
      </c>
      <c r="BL308" s="99">
        <v>0</v>
      </c>
      <c r="BM308" s="99">
        <v>858456.90823364304</v>
      </c>
      <c r="BN308" s="99">
        <v>0</v>
      </c>
      <c r="BO308" s="99">
        <v>0</v>
      </c>
      <c r="BP308" s="99">
        <v>0</v>
      </c>
      <c r="BQ308" s="99">
        <v>0</v>
      </c>
      <c r="BR308" s="99">
        <v>16515075.752319301</v>
      </c>
      <c r="BS308" s="99">
        <v>10511937.881713901</v>
      </c>
      <c r="BT308" s="99">
        <v>10573636.7785645</v>
      </c>
      <c r="BU308" s="99">
        <v>0</v>
      </c>
      <c r="BV308" s="99">
        <v>9709900.2706298791</v>
      </c>
      <c r="BW308" s="99">
        <v>3451629.9900817899</v>
      </c>
      <c r="BX308" s="99">
        <v>0</v>
      </c>
      <c r="BY308" s="99">
        <v>0</v>
      </c>
      <c r="BZ308" s="99">
        <v>0</v>
      </c>
      <c r="CA308" s="99">
        <v>337733.82063293498</v>
      </c>
      <c r="CB308" s="99">
        <v>27718157.0385742</v>
      </c>
      <c r="CC308" s="99">
        <v>251830831.99218801</v>
      </c>
      <c r="CD308" s="99">
        <v>47332843.221679702</v>
      </c>
      <c r="CE308" s="99">
        <v>33596.9154634476</v>
      </c>
      <c r="CF308" s="99">
        <v>9286921.93603516</v>
      </c>
      <c r="CG308" s="99">
        <v>66600244.744628899</v>
      </c>
      <c r="CH308" s="99">
        <v>0</v>
      </c>
      <c r="CI308" s="99">
        <v>371428.66967392003</v>
      </c>
      <c r="CJ308" s="99">
        <v>36989031.929199196</v>
      </c>
      <c r="CK308" s="99">
        <v>318483527.18359399</v>
      </c>
      <c r="CL308" s="99">
        <v>50831511.785156302</v>
      </c>
      <c r="CM308" s="188">
        <v>448709.70883560198</v>
      </c>
      <c r="CN308" s="188">
        <v>68771739.5703125</v>
      </c>
      <c r="CO308" s="188">
        <v>408148650.75390601</v>
      </c>
      <c r="CP308" s="99">
        <v>50831511.785156302</v>
      </c>
      <c r="CQ308" s="99">
        <v>0</v>
      </c>
      <c r="CR308" s="99">
        <v>0</v>
      </c>
      <c r="CS308" s="99">
        <v>0</v>
      </c>
      <c r="CT308" s="99">
        <v>0</v>
      </c>
      <c r="CU308" s="98">
        <v>104983.70428761499</v>
      </c>
      <c r="CV308" s="98">
        <v>87016.810570999995</v>
      </c>
    </row>
    <row r="309" spans="1:100" x14ac:dyDescent="0.2">
      <c r="A309" s="98" t="s">
        <v>56</v>
      </c>
      <c r="B309" s="100">
        <v>39142</v>
      </c>
      <c r="C309" s="99">
        <v>268385.03118896502</v>
      </c>
      <c r="D309" s="99">
        <v>25.194200675934599</v>
      </c>
      <c r="E309" s="99">
        <v>77481.330387115493</v>
      </c>
      <c r="F309" s="99">
        <v>42234.874377727501</v>
      </c>
      <c r="G309" s="99">
        <v>24255.2715411186</v>
      </c>
      <c r="H309" s="99">
        <v>9772.7911218404806</v>
      </c>
      <c r="I309" s="99">
        <v>0</v>
      </c>
      <c r="J309" s="99">
        <v>69925.483076095596</v>
      </c>
      <c r="K309" s="99">
        <v>8805.9773354530298</v>
      </c>
      <c r="L309" s="99">
        <v>147757.30786895801</v>
      </c>
      <c r="M309" s="99">
        <v>88791.9194545746</v>
      </c>
      <c r="N309" s="99">
        <v>16969.319807052601</v>
      </c>
      <c r="O309" s="99">
        <v>96389.199183464094</v>
      </c>
      <c r="P309" s="99">
        <v>0</v>
      </c>
      <c r="Q309" s="99">
        <v>14312.381622552901</v>
      </c>
      <c r="R309" s="99">
        <v>17762.766378641099</v>
      </c>
      <c r="S309" s="99">
        <v>0</v>
      </c>
      <c r="T309" s="99">
        <v>17164.584105014801</v>
      </c>
      <c r="U309" s="99">
        <v>79025.490287780805</v>
      </c>
      <c r="V309" s="99">
        <v>18852683.294433601</v>
      </c>
      <c r="W309" s="99">
        <v>2659.6840529441802</v>
      </c>
      <c r="X309" s="99">
        <v>9147977.8980712909</v>
      </c>
      <c r="Y309" s="99">
        <v>3062024.1056823698</v>
      </c>
      <c r="Z309" s="99">
        <v>7103336.3271484403</v>
      </c>
      <c r="AA309" s="99">
        <v>2253405.17718506</v>
      </c>
      <c r="AB309" s="99">
        <v>0</v>
      </c>
      <c r="AC309" s="99">
        <v>29846215.3586426</v>
      </c>
      <c r="AD309" s="99">
        <v>2130878.1884460398</v>
      </c>
      <c r="AE309" s="99">
        <v>8280890.8822021503</v>
      </c>
      <c r="AF309" s="99">
        <v>6758379.8900146503</v>
      </c>
      <c r="AG309" s="99">
        <v>3557189.4501647898</v>
      </c>
      <c r="AH309" s="99">
        <v>6448719.6832885696</v>
      </c>
      <c r="AI309" s="99">
        <v>0</v>
      </c>
      <c r="AJ309" s="99">
        <v>3087825.5605773898</v>
      </c>
      <c r="AK309" s="99">
        <v>4739156.17858887</v>
      </c>
      <c r="AL309" s="99">
        <v>0</v>
      </c>
      <c r="AM309" s="99">
        <v>4619376.9561157199</v>
      </c>
      <c r="AN309" s="99">
        <v>31657995.964599598</v>
      </c>
      <c r="AO309" s="99">
        <v>175378529.08984399</v>
      </c>
      <c r="AP309" s="99">
        <v>20322.810599327098</v>
      </c>
      <c r="AQ309" s="99">
        <v>80848953.430664107</v>
      </c>
      <c r="AR309" s="99">
        <v>27638791.606689502</v>
      </c>
      <c r="AS309" s="99">
        <v>51107562.057617202</v>
      </c>
      <c r="AT309" s="99">
        <v>16514008.831665</v>
      </c>
      <c r="AU309" s="99">
        <v>0</v>
      </c>
      <c r="AV309" s="99">
        <v>86470149.058593795</v>
      </c>
      <c r="AW309" s="99">
        <v>5524248.03271484</v>
      </c>
      <c r="AX309" s="99">
        <v>79572671.397460893</v>
      </c>
      <c r="AY309" s="99">
        <v>64748970.934570298</v>
      </c>
      <c r="AZ309" s="99">
        <v>29025368.1022949</v>
      </c>
      <c r="BA309" s="99">
        <v>58026374.890136696</v>
      </c>
      <c r="BB309" s="99">
        <v>0</v>
      </c>
      <c r="BC309" s="99">
        <v>26294453.447753899</v>
      </c>
      <c r="BD309" s="99">
        <v>33448694.0083008</v>
      </c>
      <c r="BE309" s="99">
        <v>0</v>
      </c>
      <c r="BF309" s="99">
        <v>34174574.350097701</v>
      </c>
      <c r="BG309" s="99">
        <v>91814845.564453095</v>
      </c>
      <c r="BH309" s="99">
        <v>32200781.665283199</v>
      </c>
      <c r="BI309" s="99">
        <v>3041.21340456605</v>
      </c>
      <c r="BJ309" s="99">
        <v>16671236.307617201</v>
      </c>
      <c r="BK309" s="99">
        <v>7693064.1661377</v>
      </c>
      <c r="BL309" s="99">
        <v>0</v>
      </c>
      <c r="BM309" s="99">
        <v>836764.40315246605</v>
      </c>
      <c r="BN309" s="99">
        <v>0</v>
      </c>
      <c r="BO309" s="99">
        <v>0</v>
      </c>
      <c r="BP309" s="99">
        <v>0</v>
      </c>
      <c r="BQ309" s="99">
        <v>0</v>
      </c>
      <c r="BR309" s="99">
        <v>17084868.752685498</v>
      </c>
      <c r="BS309" s="99">
        <v>10698386.5344238</v>
      </c>
      <c r="BT309" s="99">
        <v>11264192.943725601</v>
      </c>
      <c r="BU309" s="99">
        <v>0</v>
      </c>
      <c r="BV309" s="99">
        <v>9741805.8931884803</v>
      </c>
      <c r="BW309" s="99">
        <v>3797091.27526855</v>
      </c>
      <c r="BX309" s="99">
        <v>0</v>
      </c>
      <c r="BY309" s="99">
        <v>0</v>
      </c>
      <c r="BZ309" s="99">
        <v>0</v>
      </c>
      <c r="CA309" s="99">
        <v>345252.84098815901</v>
      </c>
      <c r="CB309" s="99">
        <v>28092132.567138702</v>
      </c>
      <c r="CC309" s="99">
        <v>257221146.76171899</v>
      </c>
      <c r="CD309" s="99">
        <v>48895621.199707001</v>
      </c>
      <c r="CE309" s="99">
        <v>34058.409567832903</v>
      </c>
      <c r="CF309" s="99">
        <v>9401649.5830078106</v>
      </c>
      <c r="CG309" s="99">
        <v>67975962.790039107</v>
      </c>
      <c r="CH309" s="99">
        <v>0</v>
      </c>
      <c r="CI309" s="99">
        <v>379344.620651245</v>
      </c>
      <c r="CJ309" s="99">
        <v>37466832.815429702</v>
      </c>
      <c r="CK309" s="99">
        <v>325178990.58593798</v>
      </c>
      <c r="CL309" s="99">
        <v>52712261.177246101</v>
      </c>
      <c r="CM309" s="188">
        <v>457468.07519531302</v>
      </c>
      <c r="CN309" s="188">
        <v>69321289.561523393</v>
      </c>
      <c r="CO309" s="188">
        <v>416835308.70703101</v>
      </c>
      <c r="CP309" s="99">
        <v>52712261.177246101</v>
      </c>
      <c r="CQ309" s="99">
        <v>0</v>
      </c>
      <c r="CR309" s="99">
        <v>0</v>
      </c>
      <c r="CS309" s="99">
        <v>0</v>
      </c>
      <c r="CT309" s="99">
        <v>0</v>
      </c>
      <c r="CU309" s="98">
        <v>95784.166270274</v>
      </c>
      <c r="CV309" s="98">
        <v>93237.466567582</v>
      </c>
    </row>
    <row r="310" spans="1:100" x14ac:dyDescent="0.2">
      <c r="A310" s="98" t="s">
        <v>56</v>
      </c>
      <c r="B310" s="100">
        <v>39234</v>
      </c>
      <c r="C310" s="99">
        <v>274630.28232955898</v>
      </c>
      <c r="D310" s="99">
        <v>25.4674321499188</v>
      </c>
      <c r="E310" s="99">
        <v>75304.102021217303</v>
      </c>
      <c r="F310" s="99">
        <v>42608.540573596998</v>
      </c>
      <c r="G310" s="99">
        <v>26001.3464176655</v>
      </c>
      <c r="H310" s="99">
        <v>8759.3502256870306</v>
      </c>
      <c r="I310" s="99">
        <v>0</v>
      </c>
      <c r="J310" s="99">
        <v>73583.8874778748</v>
      </c>
      <c r="K310" s="99">
        <v>7106.5634756088302</v>
      </c>
      <c r="L310" s="99">
        <v>148312.23432540899</v>
      </c>
      <c r="M310" s="99">
        <v>89086.887503624006</v>
      </c>
      <c r="N310" s="99">
        <v>17051.569836854898</v>
      </c>
      <c r="O310" s="99">
        <v>98655.286568641706</v>
      </c>
      <c r="P310" s="99">
        <v>0</v>
      </c>
      <c r="Q310" s="99">
        <v>14346.492737054799</v>
      </c>
      <c r="R310" s="99">
        <v>19054.302656173699</v>
      </c>
      <c r="S310" s="99">
        <v>0</v>
      </c>
      <c r="T310" s="99">
        <v>16632.369381904598</v>
      </c>
      <c r="U310" s="99">
        <v>79653.559988975496</v>
      </c>
      <c r="V310" s="99">
        <v>19571229.266845699</v>
      </c>
      <c r="W310" s="99">
        <v>3853.55017733574</v>
      </c>
      <c r="X310" s="99">
        <v>8875614.4532470703</v>
      </c>
      <c r="Y310" s="99">
        <v>3052607.80749512</v>
      </c>
      <c r="Z310" s="99">
        <v>7576640.3562622098</v>
      </c>
      <c r="AA310" s="99">
        <v>2009706.6195220901</v>
      </c>
      <c r="AB310" s="99">
        <v>0</v>
      </c>
      <c r="AC310" s="99">
        <v>30257894.873291001</v>
      </c>
      <c r="AD310" s="99">
        <v>1616346.58239746</v>
      </c>
      <c r="AE310" s="99">
        <v>8230113.9091796903</v>
      </c>
      <c r="AF310" s="99">
        <v>6803496.24719238</v>
      </c>
      <c r="AG310" s="99">
        <v>3594141.2761840802</v>
      </c>
      <c r="AH310" s="99">
        <v>6608590.2020873995</v>
      </c>
      <c r="AI310" s="99">
        <v>0</v>
      </c>
      <c r="AJ310" s="99">
        <v>3090349.9831237802</v>
      </c>
      <c r="AK310" s="99">
        <v>5095049.5781860398</v>
      </c>
      <c r="AL310" s="99">
        <v>0</v>
      </c>
      <c r="AM310" s="99">
        <v>4423318.7630004901</v>
      </c>
      <c r="AN310" s="99">
        <v>32052048.566406298</v>
      </c>
      <c r="AO310" s="99">
        <v>182844473.33398399</v>
      </c>
      <c r="AP310" s="99">
        <v>29970.501260995901</v>
      </c>
      <c r="AQ310" s="99">
        <v>79209876.207031295</v>
      </c>
      <c r="AR310" s="99">
        <v>27857216.415771499</v>
      </c>
      <c r="AS310" s="99">
        <v>54897167.401855499</v>
      </c>
      <c r="AT310" s="99">
        <v>14848895.404541001</v>
      </c>
      <c r="AU310" s="99">
        <v>0</v>
      </c>
      <c r="AV310" s="99">
        <v>91538060.496093795</v>
      </c>
      <c r="AW310" s="99">
        <v>4226606.2880248995</v>
      </c>
      <c r="AX310" s="99">
        <v>80107024.090820298</v>
      </c>
      <c r="AY310" s="99">
        <v>65672729.259277299</v>
      </c>
      <c r="AZ310" s="99">
        <v>29551535.505859401</v>
      </c>
      <c r="BA310" s="99">
        <v>59774148.310546897</v>
      </c>
      <c r="BB310" s="99">
        <v>0</v>
      </c>
      <c r="BC310" s="99">
        <v>26581090.5244141</v>
      </c>
      <c r="BD310" s="99">
        <v>36215713.755859397</v>
      </c>
      <c r="BE310" s="99">
        <v>0</v>
      </c>
      <c r="BF310" s="99">
        <v>33115659.256347701</v>
      </c>
      <c r="BG310" s="99">
        <v>93911562.905273393</v>
      </c>
      <c r="BH310" s="99">
        <v>33499244.605957001</v>
      </c>
      <c r="BI310" s="99">
        <v>4129.7014049887703</v>
      </c>
      <c r="BJ310" s="99">
        <v>16324227.56604</v>
      </c>
      <c r="BK310" s="99">
        <v>7784917.6021728497</v>
      </c>
      <c r="BL310" s="99">
        <v>0</v>
      </c>
      <c r="BM310" s="99">
        <v>816431.71853637695</v>
      </c>
      <c r="BN310" s="99">
        <v>0</v>
      </c>
      <c r="BO310" s="99">
        <v>0</v>
      </c>
      <c r="BP310" s="99">
        <v>0</v>
      </c>
      <c r="BQ310" s="99">
        <v>0</v>
      </c>
      <c r="BR310" s="99">
        <v>17322386.7976074</v>
      </c>
      <c r="BS310" s="99">
        <v>10910782.408813501</v>
      </c>
      <c r="BT310" s="99">
        <v>11637242.034179701</v>
      </c>
      <c r="BU310" s="99">
        <v>0</v>
      </c>
      <c r="BV310" s="99">
        <v>9855194.2612304706</v>
      </c>
      <c r="BW310" s="99">
        <v>4125739.0251464802</v>
      </c>
      <c r="BX310" s="99">
        <v>0</v>
      </c>
      <c r="BY310" s="99">
        <v>0</v>
      </c>
      <c r="BZ310" s="99">
        <v>0</v>
      </c>
      <c r="CA310" s="99">
        <v>350186.47386932402</v>
      </c>
      <c r="CB310" s="99">
        <v>28568746.9072266</v>
      </c>
      <c r="CC310" s="99">
        <v>262885729.27929699</v>
      </c>
      <c r="CD310" s="99">
        <v>49742259.132324196</v>
      </c>
      <c r="CE310" s="99">
        <v>34587.686867713899</v>
      </c>
      <c r="CF310" s="99">
        <v>9522521.3656005897</v>
      </c>
      <c r="CG310" s="99">
        <v>69350302.6484375</v>
      </c>
      <c r="CH310" s="99">
        <v>0</v>
      </c>
      <c r="CI310" s="99">
        <v>384687.373180389</v>
      </c>
      <c r="CJ310" s="99">
        <v>38054917.8818359</v>
      </c>
      <c r="CK310" s="99">
        <v>332248966.171875</v>
      </c>
      <c r="CL310" s="99">
        <v>53813713.124511696</v>
      </c>
      <c r="CM310" s="188">
        <v>463562.177577972</v>
      </c>
      <c r="CN310" s="188">
        <v>70076434.251953095</v>
      </c>
      <c r="CO310" s="188">
        <v>427057704.55859399</v>
      </c>
      <c r="CP310" s="99">
        <v>53813713.124511696</v>
      </c>
      <c r="CQ310" s="99">
        <v>0</v>
      </c>
      <c r="CR310" s="99">
        <v>0</v>
      </c>
      <c r="CS310" s="99">
        <v>0</v>
      </c>
      <c r="CT310" s="99">
        <v>0</v>
      </c>
      <c r="CU310" s="98">
        <v>90666.713039049006</v>
      </c>
      <c r="CV310" s="98">
        <v>98635.000410791996</v>
      </c>
    </row>
    <row r="311" spans="1:100" x14ac:dyDescent="0.2">
      <c r="A311" s="98" t="s">
        <v>56</v>
      </c>
      <c r="B311" s="100">
        <v>39326</v>
      </c>
      <c r="C311" s="99">
        <v>280762.83533096302</v>
      </c>
      <c r="D311" s="99">
        <v>20.816851667826999</v>
      </c>
      <c r="E311" s="99">
        <v>73822.368557930007</v>
      </c>
      <c r="F311" s="99">
        <v>44345.758085727699</v>
      </c>
      <c r="G311" s="99">
        <v>27579.0216729641</v>
      </c>
      <c r="H311" s="99">
        <v>7608.0308277010899</v>
      </c>
      <c r="I311" s="99">
        <v>0</v>
      </c>
      <c r="J311" s="99">
        <v>75997.814317703203</v>
      </c>
      <c r="K311" s="99">
        <v>6003.4639121890104</v>
      </c>
      <c r="L311" s="99">
        <v>147520.07910346999</v>
      </c>
      <c r="M311" s="99">
        <v>90300.147019386306</v>
      </c>
      <c r="N311" s="99">
        <v>17366.592709779699</v>
      </c>
      <c r="O311" s="99">
        <v>100621.669921875</v>
      </c>
      <c r="P311" s="99">
        <v>0</v>
      </c>
      <c r="Q311" s="99">
        <v>14264.1010868549</v>
      </c>
      <c r="R311" s="99">
        <v>20294.787943363201</v>
      </c>
      <c r="S311" s="99">
        <v>0</v>
      </c>
      <c r="T311" s="99">
        <v>16001.779407739599</v>
      </c>
      <c r="U311" s="99">
        <v>80951.720823287993</v>
      </c>
      <c r="V311" s="99">
        <v>20094021.810791001</v>
      </c>
      <c r="W311" s="99">
        <v>2696.2076856494</v>
      </c>
      <c r="X311" s="99">
        <v>8691491.6619872991</v>
      </c>
      <c r="Y311" s="99">
        <v>3111762.0873718299</v>
      </c>
      <c r="Z311" s="99">
        <v>7998746.1802978497</v>
      </c>
      <c r="AA311" s="99">
        <v>1729428.0718841599</v>
      </c>
      <c r="AB311" s="99">
        <v>0</v>
      </c>
      <c r="AC311" s="99">
        <v>30859232.161132801</v>
      </c>
      <c r="AD311" s="99">
        <v>1382205.4594116199</v>
      </c>
      <c r="AE311" s="99">
        <v>8221352.9995727502</v>
      </c>
      <c r="AF311" s="99">
        <v>6851313.4764404297</v>
      </c>
      <c r="AG311" s="99">
        <v>3632612.1026306199</v>
      </c>
      <c r="AH311" s="99">
        <v>6855847.4498901404</v>
      </c>
      <c r="AI311" s="99">
        <v>0</v>
      </c>
      <c r="AJ311" s="99">
        <v>3077142.2406921401</v>
      </c>
      <c r="AK311" s="99">
        <v>5441944.3678588904</v>
      </c>
      <c r="AL311" s="99">
        <v>0</v>
      </c>
      <c r="AM311" s="99">
        <v>4259262.3595581101</v>
      </c>
      <c r="AN311" s="99">
        <v>32604006.0458984</v>
      </c>
      <c r="AO311" s="99">
        <v>189614070.83593801</v>
      </c>
      <c r="AP311" s="99">
        <v>22129.150978088401</v>
      </c>
      <c r="AQ311" s="99">
        <v>78268938.060546905</v>
      </c>
      <c r="AR311" s="99">
        <v>28221347.409423798</v>
      </c>
      <c r="AS311" s="99">
        <v>58470235.266113304</v>
      </c>
      <c r="AT311" s="99">
        <v>12892928.3409424</v>
      </c>
      <c r="AU311" s="99">
        <v>0</v>
      </c>
      <c r="AV311" s="99">
        <v>93019571.854492202</v>
      </c>
      <c r="AW311" s="99">
        <v>3644907.8354797401</v>
      </c>
      <c r="AX311" s="99">
        <v>80733226.071289107</v>
      </c>
      <c r="AY311" s="99">
        <v>66744111.683105499</v>
      </c>
      <c r="AZ311" s="99">
        <v>30178097.442871101</v>
      </c>
      <c r="BA311" s="99">
        <v>62543399.882324196</v>
      </c>
      <c r="BB311" s="99">
        <v>0</v>
      </c>
      <c r="BC311" s="99">
        <v>26685808.291503899</v>
      </c>
      <c r="BD311" s="99">
        <v>39092117.519531302</v>
      </c>
      <c r="BE311" s="99">
        <v>0</v>
      </c>
      <c r="BF311" s="99">
        <v>32110871.7575684</v>
      </c>
      <c r="BG311" s="99">
        <v>96832204.544921905</v>
      </c>
      <c r="BH311" s="99">
        <v>34606028.628906302</v>
      </c>
      <c r="BI311" s="99">
        <v>3514.6205465793601</v>
      </c>
      <c r="BJ311" s="99">
        <v>16000819.3634033</v>
      </c>
      <c r="BK311" s="99">
        <v>7938897.4375</v>
      </c>
      <c r="BL311" s="99">
        <v>0</v>
      </c>
      <c r="BM311" s="99">
        <v>612270.85920715297</v>
      </c>
      <c r="BN311" s="99">
        <v>0</v>
      </c>
      <c r="BO311" s="99">
        <v>0</v>
      </c>
      <c r="BP311" s="99">
        <v>0</v>
      </c>
      <c r="BQ311" s="99">
        <v>0</v>
      </c>
      <c r="BR311" s="99">
        <v>17568499.025634799</v>
      </c>
      <c r="BS311" s="99">
        <v>11124565.161377</v>
      </c>
      <c r="BT311" s="99">
        <v>12173220.168457</v>
      </c>
      <c r="BU311" s="99">
        <v>0</v>
      </c>
      <c r="BV311" s="99">
        <v>9908200.22583008</v>
      </c>
      <c r="BW311" s="99">
        <v>4427706.2603149395</v>
      </c>
      <c r="BX311" s="99">
        <v>0</v>
      </c>
      <c r="BY311" s="99">
        <v>0</v>
      </c>
      <c r="BZ311" s="99">
        <v>0</v>
      </c>
      <c r="CA311" s="99">
        <v>354864.93511199998</v>
      </c>
      <c r="CB311" s="99">
        <v>28726261.255127002</v>
      </c>
      <c r="CC311" s="99">
        <v>268270803.26367199</v>
      </c>
      <c r="CD311" s="99">
        <v>50583740.746093802</v>
      </c>
      <c r="CE311" s="99">
        <v>35137.380255222299</v>
      </c>
      <c r="CF311" s="99">
        <v>9667211.5032959003</v>
      </c>
      <c r="CG311" s="99">
        <v>71107350.095703095</v>
      </c>
      <c r="CH311" s="99">
        <v>0</v>
      </c>
      <c r="CI311" s="99">
        <v>390000.20896530198</v>
      </c>
      <c r="CJ311" s="99">
        <v>38443158.629882798</v>
      </c>
      <c r="CK311" s="99">
        <v>339350747.35156298</v>
      </c>
      <c r="CL311" s="99">
        <v>55035750.312011696</v>
      </c>
      <c r="CM311" s="188">
        <v>469453.181171417</v>
      </c>
      <c r="CN311" s="188">
        <v>70967936.013671905</v>
      </c>
      <c r="CO311" s="188">
        <v>436755348.94531298</v>
      </c>
      <c r="CP311" s="99">
        <v>55035750.312011696</v>
      </c>
      <c r="CQ311" s="99">
        <v>0</v>
      </c>
      <c r="CR311" s="99">
        <v>0</v>
      </c>
      <c r="CS311" s="99">
        <v>0</v>
      </c>
      <c r="CT311" s="99">
        <v>0</v>
      </c>
      <c r="CU311" s="98">
        <v>86973.918391508996</v>
      </c>
      <c r="CV311" s="98">
        <v>102184.002746699</v>
      </c>
    </row>
    <row r="312" spans="1:100" x14ac:dyDescent="0.2">
      <c r="A312" s="98" t="s">
        <v>56</v>
      </c>
      <c r="B312" s="100">
        <v>39417</v>
      </c>
      <c r="C312" s="99">
        <v>287250.57813644398</v>
      </c>
      <c r="D312" s="99">
        <v>22.092193405842401</v>
      </c>
      <c r="E312" s="99">
        <v>72086.913396835298</v>
      </c>
      <c r="F312" s="99">
        <v>43100.879263401002</v>
      </c>
      <c r="G312" s="99">
        <v>28919.0531718731</v>
      </c>
      <c r="H312" s="99">
        <v>6239.1834616661099</v>
      </c>
      <c r="I312" s="99">
        <v>0</v>
      </c>
      <c r="J312" s="99">
        <v>74766.677289962798</v>
      </c>
      <c r="K312" s="99">
        <v>5003.2761765122405</v>
      </c>
      <c r="L312" s="99">
        <v>146943.787578583</v>
      </c>
      <c r="M312" s="99">
        <v>91336.613389968901</v>
      </c>
      <c r="N312" s="99">
        <v>17629.7106711864</v>
      </c>
      <c r="O312" s="99">
        <v>104989.016923904</v>
      </c>
      <c r="P312" s="99">
        <v>0</v>
      </c>
      <c r="Q312" s="99">
        <v>14333.040854692499</v>
      </c>
      <c r="R312" s="99">
        <v>21427.312550306298</v>
      </c>
      <c r="S312" s="99">
        <v>0</v>
      </c>
      <c r="T312" s="99">
        <v>15069.1382385492</v>
      </c>
      <c r="U312" s="99">
        <v>81566.854196548506</v>
      </c>
      <c r="V312" s="99">
        <v>20566045.8508301</v>
      </c>
      <c r="W312" s="99">
        <v>3023.7637009620698</v>
      </c>
      <c r="X312" s="99">
        <v>8588999.35693359</v>
      </c>
      <c r="Y312" s="99">
        <v>3097957.4557800302</v>
      </c>
      <c r="Z312" s="99">
        <v>8293593.7214965802</v>
      </c>
      <c r="AA312" s="99">
        <v>1404243.27131653</v>
      </c>
      <c r="AB312" s="99">
        <v>0</v>
      </c>
      <c r="AC312" s="99">
        <v>31845463.8278809</v>
      </c>
      <c r="AD312" s="99">
        <v>1039471.35693359</v>
      </c>
      <c r="AE312" s="99">
        <v>8270388.8347778302</v>
      </c>
      <c r="AF312" s="99">
        <v>6916243.1740112295</v>
      </c>
      <c r="AG312" s="99">
        <v>3682112.7143554701</v>
      </c>
      <c r="AH312" s="99">
        <v>7172213.49145508</v>
      </c>
      <c r="AI312" s="99">
        <v>0</v>
      </c>
      <c r="AJ312" s="99">
        <v>3069811.4374389602</v>
      </c>
      <c r="AK312" s="99">
        <v>5800268.0759887705</v>
      </c>
      <c r="AL312" s="99">
        <v>0</v>
      </c>
      <c r="AM312" s="99">
        <v>3980108.1304016099</v>
      </c>
      <c r="AN312" s="99">
        <v>32641456.401122998</v>
      </c>
      <c r="AO312" s="99">
        <v>196281769.61523399</v>
      </c>
      <c r="AP312" s="99">
        <v>24947.734570264802</v>
      </c>
      <c r="AQ312" s="99">
        <v>77427656.5703125</v>
      </c>
      <c r="AR312" s="99">
        <v>27846459.613281298</v>
      </c>
      <c r="AS312" s="99">
        <v>61918153.681640603</v>
      </c>
      <c r="AT312" s="99">
        <v>10620496.2513428</v>
      </c>
      <c r="AU312" s="99">
        <v>0</v>
      </c>
      <c r="AV312" s="99">
        <v>94067318.008789107</v>
      </c>
      <c r="AW312" s="99">
        <v>2777108.8096008301</v>
      </c>
      <c r="AX312" s="99">
        <v>81741359.800781295</v>
      </c>
      <c r="AY312" s="99">
        <v>68059337.322265595</v>
      </c>
      <c r="AZ312" s="99">
        <v>30834917.746093798</v>
      </c>
      <c r="BA312" s="99">
        <v>66054648.408203103</v>
      </c>
      <c r="BB312" s="99">
        <v>0</v>
      </c>
      <c r="BC312" s="99">
        <v>26783151.0541992</v>
      </c>
      <c r="BD312" s="99">
        <v>42537556.6083984</v>
      </c>
      <c r="BE312" s="99">
        <v>0</v>
      </c>
      <c r="BF312" s="99">
        <v>30542622.954833999</v>
      </c>
      <c r="BG312" s="99">
        <v>98511607.652343795</v>
      </c>
      <c r="BH312" s="99">
        <v>36399637.128906302</v>
      </c>
      <c r="BI312" s="99">
        <v>4189.8139631748199</v>
      </c>
      <c r="BJ312" s="99">
        <v>15760721.9570313</v>
      </c>
      <c r="BK312" s="99">
        <v>8015807.1892089797</v>
      </c>
      <c r="BL312" s="99">
        <v>0</v>
      </c>
      <c r="BM312" s="99">
        <v>521022.530601501</v>
      </c>
      <c r="BN312" s="99">
        <v>0</v>
      </c>
      <c r="BO312" s="99">
        <v>0</v>
      </c>
      <c r="BP312" s="99">
        <v>0</v>
      </c>
      <c r="BQ312" s="99">
        <v>0</v>
      </c>
      <c r="BR312" s="99">
        <v>18003343.548583999</v>
      </c>
      <c r="BS312" s="99">
        <v>11331583.1489258</v>
      </c>
      <c r="BT312" s="99">
        <v>12832798.8763428</v>
      </c>
      <c r="BU312" s="99">
        <v>0</v>
      </c>
      <c r="BV312" s="99">
        <v>9937889.55786133</v>
      </c>
      <c r="BW312" s="99">
        <v>5259213.0064697303</v>
      </c>
      <c r="BX312" s="99">
        <v>0</v>
      </c>
      <c r="BY312" s="99">
        <v>0</v>
      </c>
      <c r="BZ312" s="99">
        <v>0</v>
      </c>
      <c r="CA312" s="99">
        <v>359535.14087677002</v>
      </c>
      <c r="CB312" s="99">
        <v>29136475.673339799</v>
      </c>
      <c r="CC312" s="99">
        <v>273812958.33984399</v>
      </c>
      <c r="CD312" s="99">
        <v>52176141.791992202</v>
      </c>
      <c r="CE312" s="99">
        <v>35413.181442260699</v>
      </c>
      <c r="CF312" s="99">
        <v>9791075.9197997991</v>
      </c>
      <c r="CG312" s="99">
        <v>73127617.996093795</v>
      </c>
      <c r="CH312" s="99">
        <v>0</v>
      </c>
      <c r="CI312" s="99">
        <v>395005.06602859503</v>
      </c>
      <c r="CJ312" s="99">
        <v>38955711</v>
      </c>
      <c r="CK312" s="99">
        <v>346997749.14843798</v>
      </c>
      <c r="CL312" s="99">
        <v>57501917.597167999</v>
      </c>
      <c r="CM312" s="188">
        <v>475547.92521667498</v>
      </c>
      <c r="CN312" s="188">
        <v>71555009.472656295</v>
      </c>
      <c r="CO312" s="188">
        <v>445889361.99218798</v>
      </c>
      <c r="CP312" s="99">
        <v>57501917.597167999</v>
      </c>
      <c r="CQ312" s="99">
        <v>0</v>
      </c>
      <c r="CR312" s="99">
        <v>0</v>
      </c>
      <c r="CS312" s="99">
        <v>0</v>
      </c>
      <c r="CT312" s="99">
        <v>0</v>
      </c>
      <c r="CU312" s="98">
        <v>84230.796302542003</v>
      </c>
      <c r="CV312" s="98">
        <v>102944.792403322</v>
      </c>
    </row>
    <row r="313" spans="1:100" x14ac:dyDescent="0.2">
      <c r="A313" s="98" t="s">
        <v>56</v>
      </c>
      <c r="B313" s="100">
        <v>39508</v>
      </c>
      <c r="C313" s="99">
        <v>292509.74640274001</v>
      </c>
      <c r="D313" s="99">
        <v>23.9848334819544</v>
      </c>
      <c r="E313" s="99">
        <v>73629.362940788298</v>
      </c>
      <c r="F313" s="99">
        <v>44679.8260684013</v>
      </c>
      <c r="G313" s="99">
        <v>30434.3932654858</v>
      </c>
      <c r="H313" s="99">
        <v>5695.4161829948398</v>
      </c>
      <c r="I313" s="99">
        <v>0</v>
      </c>
      <c r="J313" s="99">
        <v>77751.1629257202</v>
      </c>
      <c r="K313" s="99">
        <v>4159.9708068370801</v>
      </c>
      <c r="L313" s="99">
        <v>148492.83663177499</v>
      </c>
      <c r="M313" s="99">
        <v>92198.715857505798</v>
      </c>
      <c r="N313" s="99">
        <v>17792.481715202299</v>
      </c>
      <c r="O313" s="99">
        <v>107905.235069275</v>
      </c>
      <c r="P313" s="99">
        <v>0</v>
      </c>
      <c r="Q313" s="99">
        <v>14166.6178628206</v>
      </c>
      <c r="R313" s="99">
        <v>22698.264497995398</v>
      </c>
      <c r="S313" s="99">
        <v>0</v>
      </c>
      <c r="T313" s="99">
        <v>14562.231110692001</v>
      </c>
      <c r="U313" s="99">
        <v>82144.8777647018</v>
      </c>
      <c r="V313" s="99">
        <v>20718686.331298798</v>
      </c>
      <c r="W313" s="99">
        <v>3890.5179924368899</v>
      </c>
      <c r="X313" s="99">
        <v>8546003.0177002009</v>
      </c>
      <c r="Y313" s="99">
        <v>3108202.6419982901</v>
      </c>
      <c r="Z313" s="99">
        <v>8659862.2926025409</v>
      </c>
      <c r="AA313" s="99">
        <v>1265414.25773621</v>
      </c>
      <c r="AB313" s="99">
        <v>0</v>
      </c>
      <c r="AC313" s="99">
        <v>32032155.261718798</v>
      </c>
      <c r="AD313" s="99">
        <v>824509.22712707496</v>
      </c>
      <c r="AE313" s="99">
        <v>8256905.4909667997</v>
      </c>
      <c r="AF313" s="99">
        <v>6917956.2065429697</v>
      </c>
      <c r="AG313" s="99">
        <v>3715238.7245788602</v>
      </c>
      <c r="AH313" s="99">
        <v>7396602.2378540002</v>
      </c>
      <c r="AI313" s="99">
        <v>0</v>
      </c>
      <c r="AJ313" s="99">
        <v>3059468.2625732399</v>
      </c>
      <c r="AK313" s="99">
        <v>6099653.7928466797</v>
      </c>
      <c r="AL313" s="99">
        <v>0</v>
      </c>
      <c r="AM313" s="99">
        <v>3787522.8045043899</v>
      </c>
      <c r="AN313" s="99">
        <v>32686790.298583999</v>
      </c>
      <c r="AO313" s="99">
        <v>199903232.18945301</v>
      </c>
      <c r="AP313" s="99">
        <v>30493.689714670199</v>
      </c>
      <c r="AQ313" s="99">
        <v>78567310.559570298</v>
      </c>
      <c r="AR313" s="99">
        <v>28825685.824218798</v>
      </c>
      <c r="AS313" s="99">
        <v>65394753.911132798</v>
      </c>
      <c r="AT313" s="99">
        <v>9660759.8666992206</v>
      </c>
      <c r="AU313" s="99">
        <v>0</v>
      </c>
      <c r="AV313" s="99">
        <v>98296305.884765595</v>
      </c>
      <c r="AW313" s="99">
        <v>2243124.5162048298</v>
      </c>
      <c r="AX313" s="99">
        <v>82572824.279296905</v>
      </c>
      <c r="AY313" s="99">
        <v>68775771.604492202</v>
      </c>
      <c r="AZ313" s="99">
        <v>31576726.548095699</v>
      </c>
      <c r="BA313" s="99">
        <v>68738829.738281295</v>
      </c>
      <c r="BB313" s="99">
        <v>0</v>
      </c>
      <c r="BC313" s="99">
        <v>26991917.8435059</v>
      </c>
      <c r="BD313" s="99">
        <v>45313771.941406302</v>
      </c>
      <c r="BE313" s="99">
        <v>0</v>
      </c>
      <c r="BF313" s="99">
        <v>29403646.998535201</v>
      </c>
      <c r="BG313" s="99">
        <v>100744445.54199199</v>
      </c>
      <c r="BH313" s="99">
        <v>34080008.942871101</v>
      </c>
      <c r="BI313" s="99">
        <v>3352.0785826146598</v>
      </c>
      <c r="BJ313" s="99">
        <v>14706990.412963901</v>
      </c>
      <c r="BK313" s="99">
        <v>7357188.3641357403</v>
      </c>
      <c r="BL313" s="99">
        <v>0</v>
      </c>
      <c r="BM313" s="99">
        <v>585223.88625335705</v>
      </c>
      <c r="BN313" s="99">
        <v>0</v>
      </c>
      <c r="BO313" s="99">
        <v>0</v>
      </c>
      <c r="BP313" s="99">
        <v>0</v>
      </c>
      <c r="BQ313" s="99">
        <v>0</v>
      </c>
      <c r="BR313" s="99">
        <v>16117057.0031738</v>
      </c>
      <c r="BS313" s="99">
        <v>10355926.969848599</v>
      </c>
      <c r="BT313" s="99">
        <v>13371582.021606401</v>
      </c>
      <c r="BU313" s="99">
        <v>0</v>
      </c>
      <c r="BV313" s="99">
        <v>8915447.9433593806</v>
      </c>
      <c r="BW313" s="99">
        <v>5686493.81884766</v>
      </c>
      <c r="BX313" s="99">
        <v>0</v>
      </c>
      <c r="BY313" s="99">
        <v>0</v>
      </c>
      <c r="BZ313" s="99">
        <v>0</v>
      </c>
      <c r="CA313" s="99">
        <v>365732.852890015</v>
      </c>
      <c r="CB313" s="99">
        <v>29217139.8601074</v>
      </c>
      <c r="CC313" s="99">
        <v>277522648.88671899</v>
      </c>
      <c r="CD313" s="99">
        <v>48851491.6083984</v>
      </c>
      <c r="CE313" s="99">
        <v>36130.307258129098</v>
      </c>
      <c r="CF313" s="99">
        <v>9909814.1995849591</v>
      </c>
      <c r="CG313" s="99">
        <v>74902688.884765595</v>
      </c>
      <c r="CH313" s="99">
        <v>0</v>
      </c>
      <c r="CI313" s="99">
        <v>401884.80863952602</v>
      </c>
      <c r="CJ313" s="99">
        <v>39235997.108886696</v>
      </c>
      <c r="CK313" s="99">
        <v>352405347.68359399</v>
      </c>
      <c r="CL313" s="99">
        <v>54542749.634765603</v>
      </c>
      <c r="CM313" s="188">
        <v>483023.40587616002</v>
      </c>
      <c r="CN313" s="188">
        <v>71759509.018554702</v>
      </c>
      <c r="CO313" s="188">
        <v>453217421.58593798</v>
      </c>
      <c r="CP313" s="99">
        <v>54542749.634765603</v>
      </c>
      <c r="CQ313" s="99">
        <v>0</v>
      </c>
      <c r="CR313" s="99">
        <v>0</v>
      </c>
      <c r="CS313" s="99">
        <v>0</v>
      </c>
      <c r="CT313" s="99">
        <v>0</v>
      </c>
      <c r="CU313" s="98">
        <v>83513.534653947005</v>
      </c>
      <c r="CV313" s="98">
        <v>107147.61656003101</v>
      </c>
    </row>
    <row r="314" spans="1:100" x14ac:dyDescent="0.2">
      <c r="A314" s="98" t="s">
        <v>56</v>
      </c>
      <c r="B314" s="100">
        <v>39600</v>
      </c>
      <c r="C314" s="99">
        <v>297188.769374847</v>
      </c>
      <c r="D314" s="99">
        <v>17.356540342792901</v>
      </c>
      <c r="E314" s="99">
        <v>72612.685234069795</v>
      </c>
      <c r="F314" s="99">
        <v>44734.811262607604</v>
      </c>
      <c r="G314" s="99">
        <v>31947.285349369002</v>
      </c>
      <c r="H314" s="99">
        <v>4923.8220930695497</v>
      </c>
      <c r="I314" s="99">
        <v>0</v>
      </c>
      <c r="J314" s="99">
        <v>80374.570063591003</v>
      </c>
      <c r="K314" s="99">
        <v>3295.67602431774</v>
      </c>
      <c r="L314" s="99">
        <v>148890.86450004601</v>
      </c>
      <c r="M314" s="99">
        <v>92782.092089653001</v>
      </c>
      <c r="N314" s="99">
        <v>17884.903956651699</v>
      </c>
      <c r="O314" s="99">
        <v>110787.138385773</v>
      </c>
      <c r="P314" s="99">
        <v>0</v>
      </c>
      <c r="Q314" s="99">
        <v>14110.208886861799</v>
      </c>
      <c r="R314" s="99">
        <v>23905.800394773501</v>
      </c>
      <c r="S314" s="99">
        <v>0</v>
      </c>
      <c r="T314" s="99">
        <v>14094.7297552824</v>
      </c>
      <c r="U314" s="99">
        <v>82937.643141746506</v>
      </c>
      <c r="V314" s="99">
        <v>21047260.395752002</v>
      </c>
      <c r="W314" s="99">
        <v>2102.6040399670601</v>
      </c>
      <c r="X314" s="99">
        <v>8437336.4639892597</v>
      </c>
      <c r="Y314" s="99">
        <v>3113873.3215331999</v>
      </c>
      <c r="Z314" s="99">
        <v>8960323.4771728497</v>
      </c>
      <c r="AA314" s="99">
        <v>1113508.64703369</v>
      </c>
      <c r="AB314" s="99">
        <v>0</v>
      </c>
      <c r="AC314" s="99">
        <v>32333179.8681641</v>
      </c>
      <c r="AD314" s="99">
        <v>634562.75735473598</v>
      </c>
      <c r="AE314" s="99">
        <v>8302869.3982543899</v>
      </c>
      <c r="AF314" s="99">
        <v>6963481.7896118201</v>
      </c>
      <c r="AG314" s="99">
        <v>3694593.0625610398</v>
      </c>
      <c r="AH314" s="99">
        <v>7617224.6351928702</v>
      </c>
      <c r="AI314" s="99">
        <v>0</v>
      </c>
      <c r="AJ314" s="99">
        <v>3033735.0045471201</v>
      </c>
      <c r="AK314" s="99">
        <v>6386855.7592163105</v>
      </c>
      <c r="AL314" s="99">
        <v>0</v>
      </c>
      <c r="AM314" s="99">
        <v>3643783.0744018601</v>
      </c>
      <c r="AN314" s="99">
        <v>33076265.970458999</v>
      </c>
      <c r="AO314" s="99">
        <v>204838079.87890601</v>
      </c>
      <c r="AP314" s="99">
        <v>18306.498579978899</v>
      </c>
      <c r="AQ314" s="99">
        <v>77970099.530273393</v>
      </c>
      <c r="AR314" s="99">
        <v>28450070.537109401</v>
      </c>
      <c r="AS314" s="99">
        <v>68489460.698242202</v>
      </c>
      <c r="AT314" s="99">
        <v>8576726.6722412091</v>
      </c>
      <c r="AU314" s="99">
        <v>0</v>
      </c>
      <c r="AV314" s="99">
        <v>102742632.13964801</v>
      </c>
      <c r="AW314" s="99">
        <v>1741874.6800079299</v>
      </c>
      <c r="AX314" s="99">
        <v>83806909.997070298</v>
      </c>
      <c r="AY314" s="99">
        <v>69869757.837890595</v>
      </c>
      <c r="AZ314" s="99">
        <v>31581418.1867676</v>
      </c>
      <c r="BA314" s="99">
        <v>71376749.036132798</v>
      </c>
      <c r="BB314" s="99">
        <v>0</v>
      </c>
      <c r="BC314" s="99">
        <v>26965566.104736298</v>
      </c>
      <c r="BD314" s="99">
        <v>48094611.354003899</v>
      </c>
      <c r="BE314" s="99">
        <v>0</v>
      </c>
      <c r="BF314" s="99">
        <v>28713277.884277299</v>
      </c>
      <c r="BG314" s="99">
        <v>103007550.77343801</v>
      </c>
      <c r="BH314" s="99">
        <v>35165386.427246101</v>
      </c>
      <c r="BI314" s="99">
        <v>2346.22229889035</v>
      </c>
      <c r="BJ314" s="99">
        <v>14491391.5697021</v>
      </c>
      <c r="BK314" s="99">
        <v>7334408.5947265597</v>
      </c>
      <c r="BL314" s="99">
        <v>0</v>
      </c>
      <c r="BM314" s="99">
        <v>562939.63279724098</v>
      </c>
      <c r="BN314" s="99">
        <v>0</v>
      </c>
      <c r="BO314" s="99">
        <v>0</v>
      </c>
      <c r="BP314" s="99">
        <v>0</v>
      </c>
      <c r="BQ314" s="99">
        <v>0</v>
      </c>
      <c r="BR314" s="99">
        <v>16404414.237426801</v>
      </c>
      <c r="BS314" s="99">
        <v>10385758.5234375</v>
      </c>
      <c r="BT314" s="99">
        <v>13893214.0592041</v>
      </c>
      <c r="BU314" s="99">
        <v>0</v>
      </c>
      <c r="BV314" s="99">
        <v>8903304.8009033203</v>
      </c>
      <c r="BW314" s="99">
        <v>6106747.1387329102</v>
      </c>
      <c r="BX314" s="99">
        <v>0</v>
      </c>
      <c r="BY314" s="99">
        <v>0</v>
      </c>
      <c r="BZ314" s="99">
        <v>0</v>
      </c>
      <c r="CA314" s="99">
        <v>370096.10329437302</v>
      </c>
      <c r="CB314" s="99">
        <v>29465321.5932617</v>
      </c>
      <c r="CC314" s="99">
        <v>282913315.125</v>
      </c>
      <c r="CD314" s="99">
        <v>49685751.641113304</v>
      </c>
      <c r="CE314" s="99">
        <v>36651.156381130197</v>
      </c>
      <c r="CF314" s="99">
        <v>10011466.958496099</v>
      </c>
      <c r="CG314" s="99">
        <v>76547305.708007798</v>
      </c>
      <c r="CH314" s="99">
        <v>0</v>
      </c>
      <c r="CI314" s="99">
        <v>406697.80459594697</v>
      </c>
      <c r="CJ314" s="99">
        <v>39510613.2119141</v>
      </c>
      <c r="CK314" s="99">
        <v>359640558.46875</v>
      </c>
      <c r="CL314" s="99">
        <v>55700483.211425804</v>
      </c>
      <c r="CM314" s="188">
        <v>488614.42156600999</v>
      </c>
      <c r="CN314" s="188">
        <v>72360965.449218795</v>
      </c>
      <c r="CO314" s="188">
        <v>462432816.49609399</v>
      </c>
      <c r="CP314" s="99">
        <v>55700483.211425804</v>
      </c>
      <c r="CQ314" s="99">
        <v>0</v>
      </c>
      <c r="CR314" s="99">
        <v>0</v>
      </c>
      <c r="CS314" s="99">
        <v>0</v>
      </c>
      <c r="CT314" s="99">
        <v>0</v>
      </c>
      <c r="CU314" s="98">
        <v>80494.350533235003</v>
      </c>
      <c r="CV314" s="98">
        <v>111142.468842777</v>
      </c>
    </row>
    <row r="315" spans="1:100" x14ac:dyDescent="0.2">
      <c r="A315" s="98" t="s">
        <v>56</v>
      </c>
      <c r="B315" s="100">
        <v>39692</v>
      </c>
      <c r="C315" s="99">
        <v>301997.54389190697</v>
      </c>
      <c r="D315" s="99">
        <v>24.051939807832198</v>
      </c>
      <c r="E315" s="99">
        <v>71204.819113731399</v>
      </c>
      <c r="F315" s="99">
        <v>44951.431209564202</v>
      </c>
      <c r="G315" s="99">
        <v>33292.841103076898</v>
      </c>
      <c r="H315" s="99">
        <v>3940.5801535844798</v>
      </c>
      <c r="I315" s="99">
        <v>0</v>
      </c>
      <c r="J315" s="99">
        <v>82582.920742988601</v>
      </c>
      <c r="K315" s="99">
        <v>2801.3859002292202</v>
      </c>
      <c r="L315" s="99">
        <v>147634.960428238</v>
      </c>
      <c r="M315" s="99">
        <v>93690.4780483246</v>
      </c>
      <c r="N315" s="99">
        <v>18005.0168600082</v>
      </c>
      <c r="O315" s="99">
        <v>113691.202993393</v>
      </c>
      <c r="P315" s="99">
        <v>0</v>
      </c>
      <c r="Q315" s="99">
        <v>14048.6738357544</v>
      </c>
      <c r="R315" s="99">
        <v>24901.787957906701</v>
      </c>
      <c r="S315" s="99">
        <v>0</v>
      </c>
      <c r="T315" s="99">
        <v>13557.728279352201</v>
      </c>
      <c r="U315" s="99">
        <v>84531.079362869306</v>
      </c>
      <c r="V315" s="99">
        <v>21552420.385497998</v>
      </c>
      <c r="W315" s="99">
        <v>3613.29181650281</v>
      </c>
      <c r="X315" s="99">
        <v>8226666.6522827102</v>
      </c>
      <c r="Y315" s="99">
        <v>3086208.5627136198</v>
      </c>
      <c r="Z315" s="99">
        <v>9247167.3419189509</v>
      </c>
      <c r="AA315" s="99">
        <v>882620.01434326195</v>
      </c>
      <c r="AB315" s="99">
        <v>0</v>
      </c>
      <c r="AC315" s="99">
        <v>33031192.4606934</v>
      </c>
      <c r="AD315" s="99">
        <v>555861.80403137195</v>
      </c>
      <c r="AE315" s="99">
        <v>8278765.1198120099</v>
      </c>
      <c r="AF315" s="99">
        <v>6995382.6776733398</v>
      </c>
      <c r="AG315" s="99">
        <v>3710219.9025573698</v>
      </c>
      <c r="AH315" s="99">
        <v>7831118.9661254901</v>
      </c>
      <c r="AI315" s="99">
        <v>0</v>
      </c>
      <c r="AJ315" s="99">
        <v>3013089.20812988</v>
      </c>
      <c r="AK315" s="99">
        <v>6634240.0481567401</v>
      </c>
      <c r="AL315" s="99">
        <v>0</v>
      </c>
      <c r="AM315" s="99">
        <v>3465097.8661804199</v>
      </c>
      <c r="AN315" s="99">
        <v>33777400.520996101</v>
      </c>
      <c r="AO315" s="99">
        <v>212079717.56054699</v>
      </c>
      <c r="AP315" s="99">
        <v>32345.715016603499</v>
      </c>
      <c r="AQ315" s="99">
        <v>76640475.708007798</v>
      </c>
      <c r="AR315" s="99">
        <v>28563571.986083999</v>
      </c>
      <c r="AS315" s="99">
        <v>71508018.282226607</v>
      </c>
      <c r="AT315" s="99">
        <v>6840090.9592285203</v>
      </c>
      <c r="AU315" s="99">
        <v>0</v>
      </c>
      <c r="AV315" s="99">
        <v>105152530.15918</v>
      </c>
      <c r="AW315" s="99">
        <v>1541086.2241821301</v>
      </c>
      <c r="AX315" s="99">
        <v>84063036.310546905</v>
      </c>
      <c r="AY315" s="99">
        <v>70851702.732421905</v>
      </c>
      <c r="AZ315" s="99">
        <v>32026306.909667999</v>
      </c>
      <c r="BA315" s="99">
        <v>74092102.9609375</v>
      </c>
      <c r="BB315" s="99">
        <v>0</v>
      </c>
      <c r="BC315" s="99">
        <v>26987197.786621101</v>
      </c>
      <c r="BD315" s="99">
        <v>50531993.365234397</v>
      </c>
      <c r="BE315" s="99">
        <v>0</v>
      </c>
      <c r="BF315" s="99">
        <v>27632181.363281298</v>
      </c>
      <c r="BG315" s="99">
        <v>106701722.56054699</v>
      </c>
      <c r="BH315" s="99">
        <v>36170111.213867202</v>
      </c>
      <c r="BI315" s="99">
        <v>2861.3862049579602</v>
      </c>
      <c r="BJ315" s="99">
        <v>14060880.6090088</v>
      </c>
      <c r="BK315" s="99">
        <v>7278106.9013061495</v>
      </c>
      <c r="BL315" s="99">
        <v>0</v>
      </c>
      <c r="BM315" s="99">
        <v>341525.51901626599</v>
      </c>
      <c r="BN315" s="99">
        <v>0</v>
      </c>
      <c r="BO315" s="99">
        <v>0</v>
      </c>
      <c r="BP315" s="99">
        <v>0</v>
      </c>
      <c r="BQ315" s="99">
        <v>0</v>
      </c>
      <c r="BR315" s="99">
        <v>16653301.4798584</v>
      </c>
      <c r="BS315" s="99">
        <v>10499121.213134799</v>
      </c>
      <c r="BT315" s="99">
        <v>14400513.029418901</v>
      </c>
      <c r="BU315" s="99">
        <v>0</v>
      </c>
      <c r="BV315" s="99">
        <v>8906881.7291259803</v>
      </c>
      <c r="BW315" s="99">
        <v>6413105.0848998995</v>
      </c>
      <c r="BX315" s="99">
        <v>0</v>
      </c>
      <c r="BY315" s="99">
        <v>0</v>
      </c>
      <c r="BZ315" s="99">
        <v>0</v>
      </c>
      <c r="CA315" s="99">
        <v>373262.42973709101</v>
      </c>
      <c r="CB315" s="99">
        <v>29725360.243896499</v>
      </c>
      <c r="CC315" s="99">
        <v>287271084.10156298</v>
      </c>
      <c r="CD315" s="99">
        <v>50084861.175781302</v>
      </c>
      <c r="CE315" s="99">
        <v>37164.524936676004</v>
      </c>
      <c r="CF315" s="99">
        <v>10113750.654418901</v>
      </c>
      <c r="CG315" s="99">
        <v>78316197.678710893</v>
      </c>
      <c r="CH315" s="99">
        <v>0</v>
      </c>
      <c r="CI315" s="99">
        <v>410411.89273071301</v>
      </c>
      <c r="CJ315" s="99">
        <v>39796249.184570298</v>
      </c>
      <c r="CK315" s="99">
        <v>365514085.52343798</v>
      </c>
      <c r="CL315" s="99">
        <v>56609913.3896484</v>
      </c>
      <c r="CM315" s="188">
        <v>493422.10861587501</v>
      </c>
      <c r="CN315" s="188">
        <v>73488536.255859405</v>
      </c>
      <c r="CO315" s="188">
        <v>470976303.02734399</v>
      </c>
      <c r="CP315" s="99">
        <v>56609913.3896484</v>
      </c>
      <c r="CQ315" s="99">
        <v>0</v>
      </c>
      <c r="CR315" s="99">
        <v>0</v>
      </c>
      <c r="CS315" s="99">
        <v>0</v>
      </c>
      <c r="CT315" s="99">
        <v>0</v>
      </c>
      <c r="CU315" s="98">
        <v>77061.880079280003</v>
      </c>
      <c r="CV315" s="98">
        <v>114338.3335321</v>
      </c>
    </row>
    <row r="316" spans="1:100" x14ac:dyDescent="0.2">
      <c r="A316" s="98" t="s">
        <v>56</v>
      </c>
      <c r="B316" s="100">
        <v>39783</v>
      </c>
      <c r="C316" s="99">
        <v>305531.01840591402</v>
      </c>
      <c r="D316" s="99">
        <v>18.000819717999502</v>
      </c>
      <c r="E316" s="99">
        <v>69740.358821868896</v>
      </c>
      <c r="F316" s="99">
        <v>44645.467850685098</v>
      </c>
      <c r="G316" s="99">
        <v>34562.785047054298</v>
      </c>
      <c r="H316" s="99">
        <v>3012.3560813367399</v>
      </c>
      <c r="I316" s="99">
        <v>0</v>
      </c>
      <c r="J316" s="99">
        <v>81515.112551689104</v>
      </c>
      <c r="K316" s="99">
        <v>2389.62331613898</v>
      </c>
      <c r="L316" s="99">
        <v>146888.08608627299</v>
      </c>
      <c r="M316" s="99">
        <v>94192.945018768296</v>
      </c>
      <c r="N316" s="99">
        <v>18130.085832118999</v>
      </c>
      <c r="O316" s="99">
        <v>115568.702018738</v>
      </c>
      <c r="P316" s="99">
        <v>0</v>
      </c>
      <c r="Q316" s="99">
        <v>14049.8055683374</v>
      </c>
      <c r="R316" s="99">
        <v>25893.337690115</v>
      </c>
      <c r="S316" s="99">
        <v>0</v>
      </c>
      <c r="T316" s="99">
        <v>13204.026851058001</v>
      </c>
      <c r="U316" s="99">
        <v>85184.599601745605</v>
      </c>
      <c r="V316" s="99">
        <v>21804964.5629883</v>
      </c>
      <c r="W316" s="99">
        <v>3922.7492642104598</v>
      </c>
      <c r="X316" s="99">
        <v>8006236.6632080097</v>
      </c>
      <c r="Y316" s="99">
        <v>3044132.6912536598</v>
      </c>
      <c r="Z316" s="99">
        <v>9532075.5637206994</v>
      </c>
      <c r="AA316" s="99">
        <v>658743.53427124</v>
      </c>
      <c r="AB316" s="99">
        <v>0</v>
      </c>
      <c r="AC316" s="99">
        <v>33498308.2966309</v>
      </c>
      <c r="AD316" s="99">
        <v>456423.39120483398</v>
      </c>
      <c r="AE316" s="99">
        <v>8156968.2927856399</v>
      </c>
      <c r="AF316" s="99">
        <v>7019437.8993530301</v>
      </c>
      <c r="AG316" s="99">
        <v>3687285.6819763202</v>
      </c>
      <c r="AH316" s="99">
        <v>7963647.4773559598</v>
      </c>
      <c r="AI316" s="99">
        <v>0</v>
      </c>
      <c r="AJ316" s="99">
        <v>3003804.87432861</v>
      </c>
      <c r="AK316" s="99">
        <v>6903668.8574829102</v>
      </c>
      <c r="AL316" s="99">
        <v>0</v>
      </c>
      <c r="AM316" s="99">
        <v>3353152.3757629399</v>
      </c>
      <c r="AN316" s="99">
        <v>33825116.375</v>
      </c>
      <c r="AO316" s="99">
        <v>215594710.06640601</v>
      </c>
      <c r="AP316" s="99">
        <v>38296.870587348902</v>
      </c>
      <c r="AQ316" s="99">
        <v>74654212.711914107</v>
      </c>
      <c r="AR316" s="99">
        <v>28006624.1875</v>
      </c>
      <c r="AS316" s="99">
        <v>74216629.188476607</v>
      </c>
      <c r="AT316" s="99">
        <v>5155989.1680908203</v>
      </c>
      <c r="AU316" s="99">
        <v>0</v>
      </c>
      <c r="AV316" s="99">
        <v>106621963.380859</v>
      </c>
      <c r="AW316" s="99">
        <v>1288804.56971741</v>
      </c>
      <c r="AX316" s="99">
        <v>83417376.896484405</v>
      </c>
      <c r="AY316" s="99">
        <v>71573096.373046905</v>
      </c>
      <c r="AZ316" s="99">
        <v>32125342.076171901</v>
      </c>
      <c r="BA316" s="99">
        <v>75780747.844726607</v>
      </c>
      <c r="BB316" s="99">
        <v>0</v>
      </c>
      <c r="BC316" s="99">
        <v>27085691.759033199</v>
      </c>
      <c r="BD316" s="99">
        <v>52864512.973632798</v>
      </c>
      <c r="BE316" s="99">
        <v>0</v>
      </c>
      <c r="BF316" s="99">
        <v>26997649.712158199</v>
      </c>
      <c r="BG316" s="99">
        <v>108861546.90527301</v>
      </c>
      <c r="BH316" s="99">
        <v>37616967.553222701</v>
      </c>
      <c r="BI316" s="99">
        <v>6381.1974394917497</v>
      </c>
      <c r="BJ316" s="99">
        <v>13708013.4888916</v>
      </c>
      <c r="BK316" s="99">
        <v>7216583.0735473596</v>
      </c>
      <c r="BL316" s="99">
        <v>0</v>
      </c>
      <c r="BM316" s="99">
        <v>293176.10903167701</v>
      </c>
      <c r="BN316" s="99">
        <v>0</v>
      </c>
      <c r="BO316" s="99">
        <v>0</v>
      </c>
      <c r="BP316" s="99">
        <v>0</v>
      </c>
      <c r="BQ316" s="99">
        <v>0</v>
      </c>
      <c r="BR316" s="99">
        <v>16948224.965332001</v>
      </c>
      <c r="BS316" s="99">
        <v>10518378.194091801</v>
      </c>
      <c r="BT316" s="99">
        <v>14718564.575927701</v>
      </c>
      <c r="BU316" s="99">
        <v>0</v>
      </c>
      <c r="BV316" s="99">
        <v>8963106.4084472694</v>
      </c>
      <c r="BW316" s="99">
        <v>6739253.0299682599</v>
      </c>
      <c r="BX316" s="99">
        <v>0</v>
      </c>
      <c r="BY316" s="99">
        <v>0</v>
      </c>
      <c r="BZ316" s="99">
        <v>0</v>
      </c>
      <c r="CA316" s="99">
        <v>375306.237007141</v>
      </c>
      <c r="CB316" s="99">
        <v>29784556.5466309</v>
      </c>
      <c r="CC316" s="99">
        <v>289963918.41406298</v>
      </c>
      <c r="CD316" s="99">
        <v>51306326.310058601</v>
      </c>
      <c r="CE316" s="99">
        <v>37829.0252280235</v>
      </c>
      <c r="CF316" s="99">
        <v>10257828.082885699</v>
      </c>
      <c r="CG316" s="99">
        <v>79761168.779296905</v>
      </c>
      <c r="CH316" s="99">
        <v>0</v>
      </c>
      <c r="CI316" s="99">
        <v>413174.52510070801</v>
      </c>
      <c r="CJ316" s="99">
        <v>40020659.520996101</v>
      </c>
      <c r="CK316" s="99">
        <v>369825282.10546899</v>
      </c>
      <c r="CL316" s="99">
        <v>58098348.296386696</v>
      </c>
      <c r="CM316" s="188">
        <v>497185.40034103399</v>
      </c>
      <c r="CN316" s="188">
        <v>73973425.091796905</v>
      </c>
      <c r="CO316" s="188">
        <v>478701448.88281298</v>
      </c>
      <c r="CP316" s="99">
        <v>58098348.296386696</v>
      </c>
      <c r="CQ316" s="99">
        <v>0</v>
      </c>
      <c r="CR316" s="99">
        <v>0</v>
      </c>
      <c r="CS316" s="99">
        <v>0</v>
      </c>
      <c r="CT316" s="99">
        <v>0</v>
      </c>
      <c r="CU316" s="98">
        <v>75888.853008214995</v>
      </c>
      <c r="CV316" s="98">
        <v>115216.021773167</v>
      </c>
    </row>
    <row r="317" spans="1:100" x14ac:dyDescent="0.2">
      <c r="A317" s="98" t="s">
        <v>56</v>
      </c>
      <c r="B317" s="100">
        <v>39873</v>
      </c>
      <c r="C317" s="99">
        <v>309458.04843139602</v>
      </c>
      <c r="D317" s="99">
        <v>16.285630900878498</v>
      </c>
      <c r="E317" s="99">
        <v>68352.167452812195</v>
      </c>
      <c r="F317" s="99">
        <v>43783.075707435601</v>
      </c>
      <c r="G317" s="99">
        <v>35674.593665123</v>
      </c>
      <c r="H317" s="99">
        <v>2731.1080785393701</v>
      </c>
      <c r="I317" s="99">
        <v>0</v>
      </c>
      <c r="J317" s="99">
        <v>83678.882482528701</v>
      </c>
      <c r="K317" s="99">
        <v>1899.76586475968</v>
      </c>
      <c r="L317" s="99">
        <v>146518.81765937799</v>
      </c>
      <c r="M317" s="99">
        <v>94716.941808700605</v>
      </c>
      <c r="N317" s="99">
        <v>18269.601748466499</v>
      </c>
      <c r="O317" s="99">
        <v>117759.070325851</v>
      </c>
      <c r="P317" s="99">
        <v>0</v>
      </c>
      <c r="Q317" s="99">
        <v>14083.231721758801</v>
      </c>
      <c r="R317" s="99">
        <v>26591.450956821402</v>
      </c>
      <c r="S317" s="99">
        <v>0</v>
      </c>
      <c r="T317" s="99">
        <v>12908.622056603401</v>
      </c>
      <c r="U317" s="99">
        <v>85745.901477813706</v>
      </c>
      <c r="V317" s="99">
        <v>22003704.417236298</v>
      </c>
      <c r="W317" s="99">
        <v>1601.9888664483999</v>
      </c>
      <c r="X317" s="99">
        <v>7743221.8157348596</v>
      </c>
      <c r="Y317" s="99">
        <v>3020715.4642944299</v>
      </c>
      <c r="Z317" s="99">
        <v>9709689.4497070294</v>
      </c>
      <c r="AA317" s="99">
        <v>601334.81635284401</v>
      </c>
      <c r="AB317" s="99">
        <v>0</v>
      </c>
      <c r="AC317" s="99">
        <v>33781295.281738304</v>
      </c>
      <c r="AD317" s="99">
        <v>351258.26922225999</v>
      </c>
      <c r="AE317" s="99">
        <v>8072433.5282592801</v>
      </c>
      <c r="AF317" s="99">
        <v>6973222.6600952102</v>
      </c>
      <c r="AG317" s="99">
        <v>3657390.9426269499</v>
      </c>
      <c r="AH317" s="99">
        <v>8087933.8906860398</v>
      </c>
      <c r="AI317" s="99">
        <v>0</v>
      </c>
      <c r="AJ317" s="99">
        <v>2959527.6802673298</v>
      </c>
      <c r="AK317" s="99">
        <v>7062687.6536254901</v>
      </c>
      <c r="AL317" s="99">
        <v>0</v>
      </c>
      <c r="AM317" s="99">
        <v>3253533.31530762</v>
      </c>
      <c r="AN317" s="99">
        <v>34090662.621093802</v>
      </c>
      <c r="AO317" s="99">
        <v>216178149.65039101</v>
      </c>
      <c r="AP317" s="99">
        <v>13746.727006793</v>
      </c>
      <c r="AQ317" s="99">
        <v>72873801.831054702</v>
      </c>
      <c r="AR317" s="99">
        <v>28287605.069091801</v>
      </c>
      <c r="AS317" s="99">
        <v>76035389.857421905</v>
      </c>
      <c r="AT317" s="99">
        <v>4723198.7924804697</v>
      </c>
      <c r="AU317" s="99">
        <v>0</v>
      </c>
      <c r="AV317" s="99">
        <v>109850635.51367199</v>
      </c>
      <c r="AW317" s="99">
        <v>999544.83763122605</v>
      </c>
      <c r="AX317" s="99">
        <v>83215673.776367202</v>
      </c>
      <c r="AY317" s="99">
        <v>71363695.653320298</v>
      </c>
      <c r="AZ317" s="99">
        <v>32086091.512695301</v>
      </c>
      <c r="BA317" s="99">
        <v>77284316.706054702</v>
      </c>
      <c r="BB317" s="99">
        <v>0</v>
      </c>
      <c r="BC317" s="99">
        <v>26879730.505127002</v>
      </c>
      <c r="BD317" s="99">
        <v>54326772.294433601</v>
      </c>
      <c r="BE317" s="99">
        <v>0</v>
      </c>
      <c r="BF317" s="99">
        <v>26394806.490234401</v>
      </c>
      <c r="BG317" s="99">
        <v>110670227.042969</v>
      </c>
      <c r="BH317" s="99">
        <v>37593461.441406302</v>
      </c>
      <c r="BI317" s="99">
        <v>2117.8540294468398</v>
      </c>
      <c r="BJ317" s="99">
        <v>13485980.6101074</v>
      </c>
      <c r="BK317" s="99">
        <v>7098937.44641113</v>
      </c>
      <c r="BL317" s="99">
        <v>0</v>
      </c>
      <c r="BM317" s="99">
        <v>360266.88465118402</v>
      </c>
      <c r="BN317" s="99">
        <v>0</v>
      </c>
      <c r="BO317" s="99">
        <v>0</v>
      </c>
      <c r="BP317" s="99">
        <v>0</v>
      </c>
      <c r="BQ317" s="99">
        <v>0</v>
      </c>
      <c r="BR317" s="99">
        <v>16784614.6630859</v>
      </c>
      <c r="BS317" s="99">
        <v>10472788.033325201</v>
      </c>
      <c r="BT317" s="99">
        <v>15026454.2196045</v>
      </c>
      <c r="BU317" s="99">
        <v>0</v>
      </c>
      <c r="BV317" s="99">
        <v>8869860.5385742206</v>
      </c>
      <c r="BW317" s="99">
        <v>6927298.9338378897</v>
      </c>
      <c r="BX317" s="99">
        <v>0</v>
      </c>
      <c r="BY317" s="99">
        <v>0</v>
      </c>
      <c r="BZ317" s="99">
        <v>0</v>
      </c>
      <c r="CA317" s="99">
        <v>377569.34789657599</v>
      </c>
      <c r="CB317" s="99">
        <v>29822431.072509799</v>
      </c>
      <c r="CC317" s="99">
        <v>291434810.66796899</v>
      </c>
      <c r="CD317" s="99">
        <v>51180168.730957001</v>
      </c>
      <c r="CE317" s="99">
        <v>38390.4136829376</v>
      </c>
      <c r="CF317" s="99">
        <v>10316197.4527588</v>
      </c>
      <c r="CG317" s="99">
        <v>80800153.828125</v>
      </c>
      <c r="CH317" s="99">
        <v>0</v>
      </c>
      <c r="CI317" s="99">
        <v>415958.54442215001</v>
      </c>
      <c r="CJ317" s="99">
        <v>40141563.792480499</v>
      </c>
      <c r="CK317" s="99">
        <v>372096931.77734399</v>
      </c>
      <c r="CL317" s="99">
        <v>58087092.2421875</v>
      </c>
      <c r="CM317" s="188">
        <v>500593.97206115699</v>
      </c>
      <c r="CN317" s="188">
        <v>74206245.287109405</v>
      </c>
      <c r="CO317" s="188">
        <v>483445183.328125</v>
      </c>
      <c r="CP317" s="99">
        <v>58087092.2421875</v>
      </c>
      <c r="CQ317" s="99">
        <v>0</v>
      </c>
      <c r="CR317" s="99">
        <v>0</v>
      </c>
      <c r="CS317" s="99">
        <v>0</v>
      </c>
      <c r="CT317" s="99">
        <v>0</v>
      </c>
      <c r="CU317" s="98">
        <v>73215.268220735001</v>
      </c>
      <c r="CV317" s="98">
        <v>118176.980434664</v>
      </c>
    </row>
    <row r="318" spans="1:100" x14ac:dyDescent="0.2">
      <c r="A318" s="98" t="s">
        <v>56</v>
      </c>
      <c r="B318" s="100">
        <v>39965</v>
      </c>
      <c r="C318" s="99">
        <v>315175.664268494</v>
      </c>
      <c r="D318" s="99">
        <v>17.294762190897</v>
      </c>
      <c r="E318" s="99">
        <v>65518.966043472297</v>
      </c>
      <c r="F318" s="99">
        <v>42822.984878540003</v>
      </c>
      <c r="G318" s="99">
        <v>36882.543508052797</v>
      </c>
      <c r="H318" s="99">
        <v>2051.9750650823098</v>
      </c>
      <c r="I318" s="99">
        <v>0</v>
      </c>
      <c r="J318" s="99">
        <v>85436.7476224899</v>
      </c>
      <c r="K318" s="99">
        <v>1492.67104901373</v>
      </c>
      <c r="L318" s="99">
        <v>146217.77783584601</v>
      </c>
      <c r="M318" s="99">
        <v>95737.264881134004</v>
      </c>
      <c r="N318" s="99">
        <v>18386.886945724498</v>
      </c>
      <c r="O318" s="99">
        <v>120370.621675491</v>
      </c>
      <c r="P318" s="99">
        <v>0</v>
      </c>
      <c r="Q318" s="99">
        <v>14009.9041343927</v>
      </c>
      <c r="R318" s="99">
        <v>27520.790368080099</v>
      </c>
      <c r="S318" s="99">
        <v>0</v>
      </c>
      <c r="T318" s="99">
        <v>12681.9116785526</v>
      </c>
      <c r="U318" s="99">
        <v>86483.323911666899</v>
      </c>
      <c r="V318" s="99">
        <v>22487040.5554199</v>
      </c>
      <c r="W318" s="99">
        <v>2934.08281496167</v>
      </c>
      <c r="X318" s="99">
        <v>7475489.1325073196</v>
      </c>
      <c r="Y318" s="99">
        <v>2925503.2211303702</v>
      </c>
      <c r="Z318" s="99">
        <v>9922982.5062255897</v>
      </c>
      <c r="AA318" s="99">
        <v>455122.03289794899</v>
      </c>
      <c r="AB318" s="99">
        <v>0</v>
      </c>
      <c r="AC318" s="99">
        <v>34088433.267578103</v>
      </c>
      <c r="AD318" s="99">
        <v>269641.68186187698</v>
      </c>
      <c r="AE318" s="99">
        <v>8045147.9848022498</v>
      </c>
      <c r="AF318" s="99">
        <v>7068779.9669799795</v>
      </c>
      <c r="AG318" s="99">
        <v>3666969.0510559101</v>
      </c>
      <c r="AH318" s="99">
        <v>8226913.2636108398</v>
      </c>
      <c r="AI318" s="99">
        <v>0</v>
      </c>
      <c r="AJ318" s="99">
        <v>2953490.5637512198</v>
      </c>
      <c r="AK318" s="99">
        <v>7182968.5677490197</v>
      </c>
      <c r="AL318" s="99">
        <v>0</v>
      </c>
      <c r="AM318" s="99">
        <v>3135503.7677002</v>
      </c>
      <c r="AN318" s="99">
        <v>34370613.787109397</v>
      </c>
      <c r="AO318" s="99">
        <v>224853150.78320301</v>
      </c>
      <c r="AP318" s="99">
        <v>30287.1036641598</v>
      </c>
      <c r="AQ318" s="99">
        <v>70343269.655273393</v>
      </c>
      <c r="AR318" s="99">
        <v>27077039.497314502</v>
      </c>
      <c r="AS318" s="99">
        <v>78106904.044921905</v>
      </c>
      <c r="AT318" s="99">
        <v>3598716.0520935101</v>
      </c>
      <c r="AU318" s="99">
        <v>0</v>
      </c>
      <c r="AV318" s="99">
        <v>112388241.89843801</v>
      </c>
      <c r="AW318" s="99">
        <v>771953.74244689895</v>
      </c>
      <c r="AX318" s="99">
        <v>83355540.7109375</v>
      </c>
      <c r="AY318" s="99">
        <v>72902563.776367202</v>
      </c>
      <c r="AZ318" s="99">
        <v>32340106.260253899</v>
      </c>
      <c r="BA318" s="99">
        <v>78966066.222656295</v>
      </c>
      <c r="BB318" s="99">
        <v>0</v>
      </c>
      <c r="BC318" s="99">
        <v>26957871.425048798</v>
      </c>
      <c r="BD318" s="99">
        <v>55612648.566894501</v>
      </c>
      <c r="BE318" s="99">
        <v>0</v>
      </c>
      <c r="BF318" s="99">
        <v>25674334.555908199</v>
      </c>
      <c r="BG318" s="99">
        <v>112766379.54492199</v>
      </c>
      <c r="BH318" s="99">
        <v>38917181.183105499</v>
      </c>
      <c r="BI318" s="99">
        <v>4015.7512018382499</v>
      </c>
      <c r="BJ318" s="99">
        <v>13099918.6966553</v>
      </c>
      <c r="BK318" s="99">
        <v>7000583.2439575205</v>
      </c>
      <c r="BL318" s="99">
        <v>0</v>
      </c>
      <c r="BM318" s="99">
        <v>291242.64271545399</v>
      </c>
      <c r="BN318" s="99">
        <v>0</v>
      </c>
      <c r="BO318" s="99">
        <v>0</v>
      </c>
      <c r="BP318" s="99">
        <v>0</v>
      </c>
      <c r="BQ318" s="99">
        <v>0</v>
      </c>
      <c r="BR318" s="99">
        <v>17182481.020996101</v>
      </c>
      <c r="BS318" s="99">
        <v>10549704.998901401</v>
      </c>
      <c r="BT318" s="99">
        <v>15341168.3824463</v>
      </c>
      <c r="BU318" s="99">
        <v>0</v>
      </c>
      <c r="BV318" s="99">
        <v>8883656.9542236291</v>
      </c>
      <c r="BW318" s="99">
        <v>7118243.1913452102</v>
      </c>
      <c r="BX318" s="99">
        <v>0</v>
      </c>
      <c r="BY318" s="99">
        <v>0</v>
      </c>
      <c r="BZ318" s="99">
        <v>0</v>
      </c>
      <c r="CA318" s="99">
        <v>380753.436435699</v>
      </c>
      <c r="CB318" s="99">
        <v>29974771.988281298</v>
      </c>
      <c r="CC318" s="99">
        <v>294729625.46484399</v>
      </c>
      <c r="CD318" s="99">
        <v>52162594.425292999</v>
      </c>
      <c r="CE318" s="99">
        <v>38784.855999469801</v>
      </c>
      <c r="CF318" s="99">
        <v>10337501.532836899</v>
      </c>
      <c r="CG318" s="99">
        <v>81181659.418945298</v>
      </c>
      <c r="CH318" s="99">
        <v>0</v>
      </c>
      <c r="CI318" s="99">
        <v>419516.60532379203</v>
      </c>
      <c r="CJ318" s="99">
        <v>40266551.102050804</v>
      </c>
      <c r="CK318" s="99">
        <v>376002029.56640601</v>
      </c>
      <c r="CL318" s="99">
        <v>59141750.567871101</v>
      </c>
      <c r="CM318" s="188">
        <v>504697.42874527001</v>
      </c>
      <c r="CN318" s="188">
        <v>74632103.168945298</v>
      </c>
      <c r="CO318" s="188">
        <v>488732749.828125</v>
      </c>
      <c r="CP318" s="99">
        <v>59141750.567871101</v>
      </c>
      <c r="CQ318" s="99">
        <v>0</v>
      </c>
      <c r="CR318" s="99">
        <v>0</v>
      </c>
      <c r="CS318" s="99">
        <v>0</v>
      </c>
      <c r="CT318" s="99">
        <v>0</v>
      </c>
      <c r="CU318" s="98">
        <v>68876.29261705</v>
      </c>
      <c r="CV318" s="98">
        <v>120978.710044247</v>
      </c>
    </row>
    <row r="319" spans="1:100" x14ac:dyDescent="0.2">
      <c r="A319" s="98" t="s">
        <v>56</v>
      </c>
      <c r="B319" s="100">
        <v>40057</v>
      </c>
      <c r="C319" s="99">
        <v>320512.98542404198</v>
      </c>
      <c r="D319" s="99">
        <v>15.2147998879664</v>
      </c>
      <c r="E319" s="99">
        <v>62040.371264457703</v>
      </c>
      <c r="F319" s="99">
        <v>41128.083684444398</v>
      </c>
      <c r="G319" s="99">
        <v>38040.967161655397</v>
      </c>
      <c r="H319" s="99">
        <v>1376.1118125170501</v>
      </c>
      <c r="I319" s="99">
        <v>0</v>
      </c>
      <c r="J319" s="99">
        <v>86528.415969848604</v>
      </c>
      <c r="K319" s="99">
        <v>1106.7396357059499</v>
      </c>
      <c r="L319" s="99">
        <v>142316.24853324899</v>
      </c>
      <c r="M319" s="99">
        <v>96538.727674484297</v>
      </c>
      <c r="N319" s="99">
        <v>18461.666212558699</v>
      </c>
      <c r="O319" s="99">
        <v>123481.51321888001</v>
      </c>
      <c r="P319" s="99">
        <v>0</v>
      </c>
      <c r="Q319" s="99">
        <v>13939.912858963</v>
      </c>
      <c r="R319" s="99">
        <v>28381.021474361401</v>
      </c>
      <c r="S319" s="99">
        <v>0</v>
      </c>
      <c r="T319" s="99">
        <v>12380.9290021658</v>
      </c>
      <c r="U319" s="99">
        <v>87111.891505241394</v>
      </c>
      <c r="V319" s="99">
        <v>22941554.071777299</v>
      </c>
      <c r="W319" s="99">
        <v>1695.3288801014401</v>
      </c>
      <c r="X319" s="99">
        <v>7177093.9489746103</v>
      </c>
      <c r="Y319" s="99">
        <v>2892231.9762268099</v>
      </c>
      <c r="Z319" s="99">
        <v>10106393.6765137</v>
      </c>
      <c r="AA319" s="99">
        <v>310015.34424972499</v>
      </c>
      <c r="AB319" s="99">
        <v>0</v>
      </c>
      <c r="AC319" s="99">
        <v>34482608.1884766</v>
      </c>
      <c r="AD319" s="99">
        <v>195562.706382751</v>
      </c>
      <c r="AE319" s="99">
        <v>7944220.9535522498</v>
      </c>
      <c r="AF319" s="99">
        <v>7142322.0396118201</v>
      </c>
      <c r="AG319" s="99">
        <v>3696962.8252258301</v>
      </c>
      <c r="AH319" s="99">
        <v>8370788.0590209998</v>
      </c>
      <c r="AI319" s="99">
        <v>0</v>
      </c>
      <c r="AJ319" s="99">
        <v>2939103.9102477999</v>
      </c>
      <c r="AK319" s="99">
        <v>7344404.9069213904</v>
      </c>
      <c r="AL319" s="99">
        <v>0</v>
      </c>
      <c r="AM319" s="99">
        <v>3041016.2196960398</v>
      </c>
      <c r="AN319" s="99">
        <v>34771669.982910201</v>
      </c>
      <c r="AO319" s="99">
        <v>230689775.84765601</v>
      </c>
      <c r="AP319" s="99">
        <v>16167.953405261</v>
      </c>
      <c r="AQ319" s="99">
        <v>67873779.999023393</v>
      </c>
      <c r="AR319" s="99">
        <v>26802610.372802701</v>
      </c>
      <c r="AS319" s="99">
        <v>80205654.993164107</v>
      </c>
      <c r="AT319" s="99">
        <v>2451217.2421264602</v>
      </c>
      <c r="AU319" s="99">
        <v>0</v>
      </c>
      <c r="AV319" s="99">
        <v>114143970.56347699</v>
      </c>
      <c r="AW319" s="99">
        <v>561917.29620361305</v>
      </c>
      <c r="AX319" s="99">
        <v>82565823.859375</v>
      </c>
      <c r="AY319" s="99">
        <v>74140261.564453095</v>
      </c>
      <c r="AZ319" s="99">
        <v>32736823.223388702</v>
      </c>
      <c r="BA319" s="99">
        <v>80765936.190429702</v>
      </c>
      <c r="BB319" s="99">
        <v>0</v>
      </c>
      <c r="BC319" s="99">
        <v>26943363.324707001</v>
      </c>
      <c r="BD319" s="99">
        <v>57344472.031738304</v>
      </c>
      <c r="BE319" s="99">
        <v>0</v>
      </c>
      <c r="BF319" s="99">
        <v>25110181.950683601</v>
      </c>
      <c r="BG319" s="99">
        <v>114625870.211914</v>
      </c>
      <c r="BH319" s="99">
        <v>39873390.761230499</v>
      </c>
      <c r="BI319" s="99">
        <v>1897.42674472928</v>
      </c>
      <c r="BJ319" s="99">
        <v>12746796.098998999</v>
      </c>
      <c r="BK319" s="99">
        <v>6924197.4952392597</v>
      </c>
      <c r="BL319" s="99">
        <v>0</v>
      </c>
      <c r="BM319" s="99">
        <v>124082.711629868</v>
      </c>
      <c r="BN319" s="99">
        <v>0</v>
      </c>
      <c r="BO319" s="99">
        <v>0</v>
      </c>
      <c r="BP319" s="99">
        <v>0</v>
      </c>
      <c r="BQ319" s="99">
        <v>0</v>
      </c>
      <c r="BR319" s="99">
        <v>17525744.462158199</v>
      </c>
      <c r="BS319" s="99">
        <v>10683262.1486816</v>
      </c>
      <c r="BT319" s="99">
        <v>15717654.6751709</v>
      </c>
      <c r="BU319" s="99">
        <v>0</v>
      </c>
      <c r="BV319" s="99">
        <v>8908228.6098632794</v>
      </c>
      <c r="BW319" s="99">
        <v>7338855.2438354502</v>
      </c>
      <c r="BX319" s="99">
        <v>0</v>
      </c>
      <c r="BY319" s="99">
        <v>0</v>
      </c>
      <c r="BZ319" s="99">
        <v>0</v>
      </c>
      <c r="CA319" s="99">
        <v>383290.16472244298</v>
      </c>
      <c r="CB319" s="99">
        <v>30084114.673095699</v>
      </c>
      <c r="CC319" s="99">
        <v>297806352.16796899</v>
      </c>
      <c r="CD319" s="99">
        <v>52327438.335449196</v>
      </c>
      <c r="CE319" s="99">
        <v>39381.146397590601</v>
      </c>
      <c r="CF319" s="99">
        <v>10381487.2613525</v>
      </c>
      <c r="CG319" s="99">
        <v>82482634.701171905</v>
      </c>
      <c r="CH319" s="99">
        <v>0</v>
      </c>
      <c r="CI319" s="99">
        <v>422657.505992889</v>
      </c>
      <c r="CJ319" s="99">
        <v>40460381.681640603</v>
      </c>
      <c r="CK319" s="99">
        <v>380279563.06640601</v>
      </c>
      <c r="CL319" s="99">
        <v>59883623.598632798</v>
      </c>
      <c r="CM319" s="188">
        <v>508345.90137481701</v>
      </c>
      <c r="CN319" s="188">
        <v>75246637.352539107</v>
      </c>
      <c r="CO319" s="188">
        <v>495067006.41406298</v>
      </c>
      <c r="CP319" s="99">
        <v>59883623.598632798</v>
      </c>
      <c r="CQ319" s="99">
        <v>0</v>
      </c>
      <c r="CR319" s="99">
        <v>0</v>
      </c>
      <c r="CS319" s="99">
        <v>0</v>
      </c>
      <c r="CT319" s="99">
        <v>0</v>
      </c>
      <c r="CU319" s="98">
        <v>63687.325729839999</v>
      </c>
      <c r="CV319" s="98">
        <v>123043.40345214801</v>
      </c>
    </row>
    <row r="320" spans="1:100" x14ac:dyDescent="0.2">
      <c r="A320" s="98" t="s">
        <v>56</v>
      </c>
      <c r="B320" s="100">
        <v>40148</v>
      </c>
      <c r="C320" s="99">
        <v>325084.94655990601</v>
      </c>
      <c r="D320" s="99">
        <v>11.8068421649514</v>
      </c>
      <c r="E320" s="99">
        <v>60482.653219223001</v>
      </c>
      <c r="F320" s="99">
        <v>40514.1449513435</v>
      </c>
      <c r="G320" s="99">
        <v>39142.608870983102</v>
      </c>
      <c r="H320" s="99">
        <v>582.61990650743201</v>
      </c>
      <c r="I320" s="99">
        <v>0</v>
      </c>
      <c r="J320" s="99">
        <v>86362.935871124297</v>
      </c>
      <c r="K320" s="99">
        <v>808.17850950360298</v>
      </c>
      <c r="L320" s="99">
        <v>141335.07744979899</v>
      </c>
      <c r="M320" s="99">
        <v>96923.034903526306</v>
      </c>
      <c r="N320" s="99">
        <v>18497.4576280117</v>
      </c>
      <c r="O320" s="99">
        <v>127233.54136371599</v>
      </c>
      <c r="P320" s="99">
        <v>0</v>
      </c>
      <c r="Q320" s="99">
        <v>13792.327802062</v>
      </c>
      <c r="R320" s="99">
        <v>28944.666501998901</v>
      </c>
      <c r="S320" s="99">
        <v>0</v>
      </c>
      <c r="T320" s="99">
        <v>12216.600887537001</v>
      </c>
      <c r="U320" s="99">
        <v>87968.1589765549</v>
      </c>
      <c r="V320" s="99">
        <v>23372611.8896484</v>
      </c>
      <c r="W320" s="99">
        <v>838.47558386623905</v>
      </c>
      <c r="X320" s="99">
        <v>6978284.1156005897</v>
      </c>
      <c r="Y320" s="99">
        <v>2854622.9394226102</v>
      </c>
      <c r="Z320" s="99">
        <v>10289976.8522949</v>
      </c>
      <c r="AA320" s="99">
        <v>122706.943932533</v>
      </c>
      <c r="AB320" s="99">
        <v>0</v>
      </c>
      <c r="AC320" s="99">
        <v>34685700.428222701</v>
      </c>
      <c r="AD320" s="99">
        <v>133454.89211654701</v>
      </c>
      <c r="AE320" s="99">
        <v>7896201.7322998</v>
      </c>
      <c r="AF320" s="99">
        <v>7154682.8461303702</v>
      </c>
      <c r="AG320" s="99">
        <v>3694977.0917968801</v>
      </c>
      <c r="AH320" s="99">
        <v>8678453.3011474591</v>
      </c>
      <c r="AI320" s="99">
        <v>0</v>
      </c>
      <c r="AJ320" s="99">
        <v>2904763.1503906301</v>
      </c>
      <c r="AK320" s="99">
        <v>7472209.4160766602</v>
      </c>
      <c r="AL320" s="99">
        <v>0</v>
      </c>
      <c r="AM320" s="99">
        <v>2952042.2210082998</v>
      </c>
      <c r="AN320" s="99">
        <v>34764821.737304702</v>
      </c>
      <c r="AO320" s="99">
        <v>235712208.59179699</v>
      </c>
      <c r="AP320" s="99">
        <v>7174.9517078399704</v>
      </c>
      <c r="AQ320" s="99">
        <v>66238017.935546897</v>
      </c>
      <c r="AR320" s="99">
        <v>27034347.100097701</v>
      </c>
      <c r="AS320" s="99">
        <v>82183842.558593795</v>
      </c>
      <c r="AT320" s="99">
        <v>983596.01712799096</v>
      </c>
      <c r="AU320" s="99">
        <v>0</v>
      </c>
      <c r="AV320" s="99">
        <v>115379976.88964801</v>
      </c>
      <c r="AW320" s="99">
        <v>389256.31738662702</v>
      </c>
      <c r="AX320" s="99">
        <v>82868912.7890625</v>
      </c>
      <c r="AY320" s="99">
        <v>74741449.416015595</v>
      </c>
      <c r="AZ320" s="99">
        <v>32981667.394287098</v>
      </c>
      <c r="BA320" s="99">
        <v>84347525.546875</v>
      </c>
      <c r="BB320" s="99">
        <v>0</v>
      </c>
      <c r="BC320" s="99">
        <v>26860135.652343798</v>
      </c>
      <c r="BD320" s="99">
        <v>58690457.439453103</v>
      </c>
      <c r="BE320" s="99">
        <v>0</v>
      </c>
      <c r="BF320" s="99">
        <v>24591047.700927701</v>
      </c>
      <c r="BG320" s="99">
        <v>116262369.70410199</v>
      </c>
      <c r="BH320" s="99">
        <v>41139182.712890603</v>
      </c>
      <c r="BI320" s="99">
        <v>713.81765352934599</v>
      </c>
      <c r="BJ320" s="99">
        <v>12496604.9058838</v>
      </c>
      <c r="BK320" s="99">
        <v>6819794.8688354502</v>
      </c>
      <c r="BL320" s="99">
        <v>0</v>
      </c>
      <c r="BM320" s="99">
        <v>63848.178314208999</v>
      </c>
      <c r="BN320" s="99">
        <v>0</v>
      </c>
      <c r="BO320" s="99">
        <v>0</v>
      </c>
      <c r="BP320" s="99">
        <v>0</v>
      </c>
      <c r="BQ320" s="99">
        <v>0</v>
      </c>
      <c r="BR320" s="99">
        <v>17342534.001220699</v>
      </c>
      <c r="BS320" s="99">
        <v>10752389.6794434</v>
      </c>
      <c r="BT320" s="99">
        <v>16404573.659179701</v>
      </c>
      <c r="BU320" s="99">
        <v>0</v>
      </c>
      <c r="BV320" s="99">
        <v>8873819.4468994103</v>
      </c>
      <c r="BW320" s="99">
        <v>7537961.1664428702</v>
      </c>
      <c r="BX320" s="99">
        <v>0</v>
      </c>
      <c r="BY320" s="99">
        <v>0</v>
      </c>
      <c r="BZ320" s="99">
        <v>0</v>
      </c>
      <c r="CA320" s="99">
        <v>385499.89181900001</v>
      </c>
      <c r="CB320" s="99">
        <v>30321171.494140599</v>
      </c>
      <c r="CC320" s="99">
        <v>301778458.51171899</v>
      </c>
      <c r="CD320" s="99">
        <v>53611835.767089799</v>
      </c>
      <c r="CE320" s="99">
        <v>39778.803635120399</v>
      </c>
      <c r="CF320" s="99">
        <v>10425202.4265137</v>
      </c>
      <c r="CG320" s="99">
        <v>83166368.949218795</v>
      </c>
      <c r="CH320" s="99">
        <v>0</v>
      </c>
      <c r="CI320" s="99">
        <v>425316.64086532599</v>
      </c>
      <c r="CJ320" s="99">
        <v>40708659.212402299</v>
      </c>
      <c r="CK320" s="99">
        <v>385012777.60546899</v>
      </c>
      <c r="CL320" s="99">
        <v>61168002.154785201</v>
      </c>
      <c r="CM320" s="188">
        <v>512000.997528076</v>
      </c>
      <c r="CN320" s="188">
        <v>75562390.842773393</v>
      </c>
      <c r="CO320" s="188">
        <v>501606139.75390601</v>
      </c>
      <c r="CP320" s="99">
        <v>61168002.154785201</v>
      </c>
      <c r="CQ320" s="99">
        <v>0</v>
      </c>
      <c r="CR320" s="99">
        <v>0</v>
      </c>
      <c r="CS320" s="99">
        <v>0</v>
      </c>
      <c r="CT320" s="99">
        <v>0</v>
      </c>
      <c r="CU320" s="98">
        <v>62252.672086421</v>
      </c>
      <c r="CV320" s="98">
        <v>124530.350253749</v>
      </c>
    </row>
    <row r="321" spans="1:100" x14ac:dyDescent="0.2">
      <c r="A321" s="98" t="s">
        <v>56</v>
      </c>
      <c r="B321" s="100">
        <v>40238</v>
      </c>
      <c r="C321" s="99">
        <v>329621.92803573603</v>
      </c>
      <c r="D321" s="99">
        <v>8.62742628890555</v>
      </c>
      <c r="E321" s="99">
        <v>58553.777088165298</v>
      </c>
      <c r="F321" s="99">
        <v>41078.765076160402</v>
      </c>
      <c r="G321" s="99">
        <v>40205.435572147398</v>
      </c>
      <c r="H321" s="99">
        <v>0</v>
      </c>
      <c r="I321" s="99">
        <v>0</v>
      </c>
      <c r="J321" s="99">
        <v>88132.011331558198</v>
      </c>
      <c r="K321" s="99">
        <v>606.80877494066999</v>
      </c>
      <c r="L321" s="99">
        <v>142612.41646385199</v>
      </c>
      <c r="M321" s="99">
        <v>97145.995221138</v>
      </c>
      <c r="N321" s="99">
        <v>18529.855329513601</v>
      </c>
      <c r="O321" s="99">
        <v>129829.58901882199</v>
      </c>
      <c r="P321" s="99">
        <v>0</v>
      </c>
      <c r="Q321" s="99">
        <v>13646.9328018427</v>
      </c>
      <c r="R321" s="99">
        <v>29636.955367803599</v>
      </c>
      <c r="S321" s="99">
        <v>0</v>
      </c>
      <c r="T321" s="99">
        <v>11880.3990147114</v>
      </c>
      <c r="U321" s="99">
        <v>88785.945744514494</v>
      </c>
      <c r="V321" s="99">
        <v>23869805.419433601</v>
      </c>
      <c r="W321" s="99">
        <v>515.124764591455</v>
      </c>
      <c r="X321" s="99">
        <v>6444550.7669067401</v>
      </c>
      <c r="Y321" s="99">
        <v>2778429.74578857</v>
      </c>
      <c r="Z321" s="99">
        <v>10490060.7197266</v>
      </c>
      <c r="AA321" s="99">
        <v>0</v>
      </c>
      <c r="AB321" s="99">
        <v>0</v>
      </c>
      <c r="AC321" s="99">
        <v>34980511.507324196</v>
      </c>
      <c r="AD321" s="99">
        <v>98336.2793111801</v>
      </c>
      <c r="AE321" s="99">
        <v>7857775.2072753897</v>
      </c>
      <c r="AF321" s="99">
        <v>7163999.89135742</v>
      </c>
      <c r="AG321" s="99">
        <v>3698696.4196167002</v>
      </c>
      <c r="AH321" s="99">
        <v>8881317.1931152306</v>
      </c>
      <c r="AI321" s="99">
        <v>0</v>
      </c>
      <c r="AJ321" s="99">
        <v>2848927.6058044401</v>
      </c>
      <c r="AK321" s="99">
        <v>7655219.40087891</v>
      </c>
      <c r="AL321" s="99">
        <v>0</v>
      </c>
      <c r="AM321" s="99">
        <v>2838983.7044372601</v>
      </c>
      <c r="AN321" s="99">
        <v>35062364.228515603</v>
      </c>
      <c r="AO321" s="99">
        <v>241373726.63867199</v>
      </c>
      <c r="AP321" s="99">
        <v>4218.1867668628702</v>
      </c>
      <c r="AQ321" s="99">
        <v>62479206.841796897</v>
      </c>
      <c r="AR321" s="99">
        <v>26327595.6245117</v>
      </c>
      <c r="AS321" s="99">
        <v>84423853.120117202</v>
      </c>
      <c r="AT321" s="99">
        <v>0</v>
      </c>
      <c r="AU321" s="99">
        <v>0</v>
      </c>
      <c r="AV321" s="99">
        <v>118324230.050781</v>
      </c>
      <c r="AW321" s="99">
        <v>289291.06024932902</v>
      </c>
      <c r="AX321" s="99">
        <v>83160618.766601607</v>
      </c>
      <c r="AY321" s="99">
        <v>75043178.158203095</v>
      </c>
      <c r="AZ321" s="99">
        <v>33305841.7646484</v>
      </c>
      <c r="BA321" s="99">
        <v>86649046.5234375</v>
      </c>
      <c r="BB321" s="99">
        <v>0</v>
      </c>
      <c r="BC321" s="99">
        <v>26543009.4377441</v>
      </c>
      <c r="BD321" s="99">
        <v>60693531.923828103</v>
      </c>
      <c r="BE321" s="99">
        <v>0</v>
      </c>
      <c r="BF321" s="99">
        <v>23896774.213622998</v>
      </c>
      <c r="BG321" s="99">
        <v>118461592.238281</v>
      </c>
      <c r="BH321" s="99">
        <v>42294114.105468802</v>
      </c>
      <c r="BI321" s="99">
        <v>621.18085195124104</v>
      </c>
      <c r="BJ321" s="99">
        <v>12070312.03125</v>
      </c>
      <c r="BK321" s="99">
        <v>6771356.1894531297</v>
      </c>
      <c r="BL321" s="99">
        <v>0</v>
      </c>
      <c r="BM321" s="99">
        <v>2195.7854583263402</v>
      </c>
      <c r="BN321" s="99">
        <v>0</v>
      </c>
      <c r="BO321" s="99">
        <v>0</v>
      </c>
      <c r="BP321" s="99">
        <v>0</v>
      </c>
      <c r="BQ321" s="99">
        <v>0</v>
      </c>
      <c r="BR321" s="99">
        <v>18070557.5705566</v>
      </c>
      <c r="BS321" s="99">
        <v>10846463.8681641</v>
      </c>
      <c r="BT321" s="99">
        <v>16852305.885742199</v>
      </c>
      <c r="BU321" s="99">
        <v>0</v>
      </c>
      <c r="BV321" s="99">
        <v>8759555.2738037091</v>
      </c>
      <c r="BW321" s="99">
        <v>7819481.1009521503</v>
      </c>
      <c r="BX321" s="99">
        <v>0</v>
      </c>
      <c r="BY321" s="99">
        <v>0</v>
      </c>
      <c r="BZ321" s="99">
        <v>0</v>
      </c>
      <c r="CA321" s="99">
        <v>387737.56534576399</v>
      </c>
      <c r="CB321" s="99">
        <v>30485008.8662109</v>
      </c>
      <c r="CC321" s="99">
        <v>304950063.30468798</v>
      </c>
      <c r="CD321" s="99">
        <v>54507304.689453103</v>
      </c>
      <c r="CE321" s="99">
        <v>40253.308069706</v>
      </c>
      <c r="CF321" s="99">
        <v>10503020.6326904</v>
      </c>
      <c r="CG321" s="99">
        <v>84473436.6953125</v>
      </c>
      <c r="CH321" s="99">
        <v>0</v>
      </c>
      <c r="CI321" s="99">
        <v>427992.50338363601</v>
      </c>
      <c r="CJ321" s="99">
        <v>40967013.020996101</v>
      </c>
      <c r="CK321" s="99">
        <v>389386563.97265601</v>
      </c>
      <c r="CL321" s="99">
        <v>62271412.1884766</v>
      </c>
      <c r="CM321" s="188">
        <v>515518.00191497803</v>
      </c>
      <c r="CN321" s="188">
        <v>76076720.032226607</v>
      </c>
      <c r="CO321" s="188">
        <v>508577525.55468798</v>
      </c>
      <c r="CP321" s="99">
        <v>62271412.1884766</v>
      </c>
      <c r="CQ321" s="99">
        <v>0</v>
      </c>
      <c r="CR321" s="99">
        <v>0</v>
      </c>
      <c r="CS321" s="99">
        <v>0</v>
      </c>
      <c r="CT321" s="99">
        <v>0</v>
      </c>
      <c r="CU321" s="98">
        <v>59558.923976587997</v>
      </c>
      <c r="CV321" s="98">
        <v>126935.906440729</v>
      </c>
    </row>
    <row r="322" spans="1:100" x14ac:dyDescent="0.2">
      <c r="A322" s="98" t="s">
        <v>56</v>
      </c>
      <c r="B322" s="100">
        <v>40330</v>
      </c>
      <c r="C322" s="99">
        <v>332818.79624939</v>
      </c>
      <c r="D322" s="99">
        <v>9.9209795109927708</v>
      </c>
      <c r="E322" s="99">
        <v>58434.419056415602</v>
      </c>
      <c r="F322" s="99">
        <v>42039.497146606402</v>
      </c>
      <c r="G322" s="99">
        <v>41221.913130283399</v>
      </c>
      <c r="H322" s="99">
        <v>0</v>
      </c>
      <c r="I322" s="99">
        <v>0</v>
      </c>
      <c r="J322" s="99">
        <v>89260.5309762955</v>
      </c>
      <c r="K322" s="99">
        <v>531.92617446184204</v>
      </c>
      <c r="L322" s="99">
        <v>145739.023918152</v>
      </c>
      <c r="M322" s="99">
        <v>98044.843093872099</v>
      </c>
      <c r="N322" s="99">
        <v>18696.575577735901</v>
      </c>
      <c r="O322" s="99">
        <v>131448.95120239299</v>
      </c>
      <c r="P322" s="99">
        <v>0</v>
      </c>
      <c r="Q322" s="99">
        <v>13503.0093348026</v>
      </c>
      <c r="R322" s="99">
        <v>30837.456056594801</v>
      </c>
      <c r="S322" s="99">
        <v>0</v>
      </c>
      <c r="T322" s="99">
        <v>11939.218826770801</v>
      </c>
      <c r="U322" s="99">
        <v>89529.445934295698</v>
      </c>
      <c r="V322" s="99">
        <v>24190667.502929699</v>
      </c>
      <c r="W322" s="99">
        <v>799.11956600844906</v>
      </c>
      <c r="X322" s="99">
        <v>6267521.3909301804</v>
      </c>
      <c r="Y322" s="99">
        <v>2762250.1581420898</v>
      </c>
      <c r="Z322" s="99">
        <v>10641778.1962891</v>
      </c>
      <c r="AA322" s="99">
        <v>0</v>
      </c>
      <c r="AB322" s="99">
        <v>0</v>
      </c>
      <c r="AC322" s="99">
        <v>35401462.665527299</v>
      </c>
      <c r="AD322" s="99">
        <v>86078.561336517305</v>
      </c>
      <c r="AE322" s="99">
        <v>7852340.28088379</v>
      </c>
      <c r="AF322" s="99">
        <v>7227802.7964477502</v>
      </c>
      <c r="AG322" s="99">
        <v>3690609.6155700702</v>
      </c>
      <c r="AH322" s="99">
        <v>8882269.4223632794</v>
      </c>
      <c r="AI322" s="99">
        <v>0</v>
      </c>
      <c r="AJ322" s="99">
        <v>2832186.7463073698</v>
      </c>
      <c r="AK322" s="99">
        <v>7836133.5615234403</v>
      </c>
      <c r="AL322" s="99">
        <v>0</v>
      </c>
      <c r="AM322" s="99">
        <v>2804722.1536254901</v>
      </c>
      <c r="AN322" s="99">
        <v>35483084.218261696</v>
      </c>
      <c r="AO322" s="99">
        <v>245371518.56835899</v>
      </c>
      <c r="AP322" s="99">
        <v>7032.6432156562796</v>
      </c>
      <c r="AQ322" s="99">
        <v>61211402.315429702</v>
      </c>
      <c r="AR322" s="99">
        <v>26539332.885986298</v>
      </c>
      <c r="AS322" s="99">
        <v>86471939.1171875</v>
      </c>
      <c r="AT322" s="99">
        <v>0</v>
      </c>
      <c r="AU322" s="99">
        <v>0</v>
      </c>
      <c r="AV322" s="99">
        <v>120430329.287109</v>
      </c>
      <c r="AW322" s="99">
        <v>254212.39905357399</v>
      </c>
      <c r="AX322" s="99">
        <v>83877056.636718795</v>
      </c>
      <c r="AY322" s="99">
        <v>76231875.875</v>
      </c>
      <c r="AZ322" s="99">
        <v>33450993.8354492</v>
      </c>
      <c r="BA322" s="99">
        <v>87284100.721679702</v>
      </c>
      <c r="BB322" s="99">
        <v>0</v>
      </c>
      <c r="BC322" s="99">
        <v>26481235.605957001</v>
      </c>
      <c r="BD322" s="99">
        <v>62503380.780761696</v>
      </c>
      <c r="BE322" s="99">
        <v>0</v>
      </c>
      <c r="BF322" s="99">
        <v>23772136.439453099</v>
      </c>
      <c r="BG322" s="99">
        <v>120559861.209961</v>
      </c>
      <c r="BH322" s="99">
        <v>43248873.0849609</v>
      </c>
      <c r="BI322" s="99">
        <v>776.558470904827</v>
      </c>
      <c r="BJ322" s="99">
        <v>11821528.4228516</v>
      </c>
      <c r="BK322" s="99">
        <v>6707496.0617065402</v>
      </c>
      <c r="BL322" s="99">
        <v>0</v>
      </c>
      <c r="BM322" s="99">
        <v>1341.946906358</v>
      </c>
      <c r="BN322" s="99">
        <v>0</v>
      </c>
      <c r="BO322" s="99">
        <v>0</v>
      </c>
      <c r="BP322" s="99">
        <v>0</v>
      </c>
      <c r="BQ322" s="99">
        <v>0</v>
      </c>
      <c r="BR322" s="99">
        <v>18389848.302978501</v>
      </c>
      <c r="BS322" s="99">
        <v>10887250.994384799</v>
      </c>
      <c r="BT322" s="99">
        <v>16940987.853759799</v>
      </c>
      <c r="BU322" s="99">
        <v>0</v>
      </c>
      <c r="BV322" s="99">
        <v>8736560.17333984</v>
      </c>
      <c r="BW322" s="99">
        <v>8097434.7630004901</v>
      </c>
      <c r="BX322" s="99">
        <v>0</v>
      </c>
      <c r="BY322" s="99">
        <v>0</v>
      </c>
      <c r="BZ322" s="99">
        <v>0</v>
      </c>
      <c r="CA322" s="99">
        <v>390952.13549804699</v>
      </c>
      <c r="CB322" s="99">
        <v>30311731.4208984</v>
      </c>
      <c r="CC322" s="99">
        <v>306286420.63281298</v>
      </c>
      <c r="CD322" s="99">
        <v>55271609.145996101</v>
      </c>
      <c r="CE322" s="99">
        <v>41187.089483737902</v>
      </c>
      <c r="CF322" s="99">
        <v>10606002.700195299</v>
      </c>
      <c r="CG322" s="99">
        <v>85959722.800781295</v>
      </c>
      <c r="CH322" s="99">
        <v>0</v>
      </c>
      <c r="CI322" s="99">
        <v>432120.90376663202</v>
      </c>
      <c r="CJ322" s="99">
        <v>40960374.8525391</v>
      </c>
      <c r="CK322" s="99">
        <v>392253755.03125</v>
      </c>
      <c r="CL322" s="99">
        <v>63225850.9755859</v>
      </c>
      <c r="CM322" s="188">
        <v>520158.80011367798</v>
      </c>
      <c r="CN322" s="188">
        <v>76466313.927734405</v>
      </c>
      <c r="CO322" s="188">
        <v>512418443.98046899</v>
      </c>
      <c r="CP322" s="99">
        <v>63225850.9755859</v>
      </c>
      <c r="CQ322" s="99">
        <v>0</v>
      </c>
      <c r="CR322" s="99">
        <v>0</v>
      </c>
      <c r="CS322" s="99">
        <v>0</v>
      </c>
      <c r="CT322" s="99">
        <v>0</v>
      </c>
      <c r="CU322" s="98">
        <v>58963.355533005</v>
      </c>
      <c r="CV322" s="98">
        <v>128972.80394963099</v>
      </c>
    </row>
    <row r="323" spans="1:100" x14ac:dyDescent="0.2">
      <c r="A323" s="98" t="s">
        <v>56</v>
      </c>
      <c r="B323" s="100">
        <v>40422</v>
      </c>
      <c r="C323" s="99">
        <v>333862.09331893898</v>
      </c>
      <c r="D323" s="99">
        <v>10.8081859739032</v>
      </c>
      <c r="E323" s="99">
        <v>55640.5779223442</v>
      </c>
      <c r="F323" s="99">
        <v>40989.268789768197</v>
      </c>
      <c r="G323" s="99">
        <v>41951.8350811005</v>
      </c>
      <c r="H323" s="99">
        <v>0</v>
      </c>
      <c r="I323" s="99">
        <v>0</v>
      </c>
      <c r="J323" s="99">
        <v>90075.133884429903</v>
      </c>
      <c r="K323" s="99">
        <v>465.34813806414599</v>
      </c>
      <c r="L323" s="99">
        <v>141547.99390220601</v>
      </c>
      <c r="M323" s="99">
        <v>98130.199569702105</v>
      </c>
      <c r="N323" s="99">
        <v>18705.032698631301</v>
      </c>
      <c r="O323" s="99">
        <v>130912.93589592</v>
      </c>
      <c r="P323" s="99">
        <v>0</v>
      </c>
      <c r="Q323" s="99">
        <v>13309.067538380599</v>
      </c>
      <c r="R323" s="99">
        <v>31198.345852136601</v>
      </c>
      <c r="S323" s="99">
        <v>0</v>
      </c>
      <c r="T323" s="99">
        <v>12261.0974934101</v>
      </c>
      <c r="U323" s="99">
        <v>90310.019130706802</v>
      </c>
      <c r="V323" s="99">
        <v>24350306.520752002</v>
      </c>
      <c r="W323" s="99">
        <v>705.77031332254398</v>
      </c>
      <c r="X323" s="99">
        <v>6010962.6844482403</v>
      </c>
      <c r="Y323" s="99">
        <v>2715506.0630493201</v>
      </c>
      <c r="Z323" s="99">
        <v>10725126.3393555</v>
      </c>
      <c r="AA323" s="99">
        <v>0</v>
      </c>
      <c r="AB323" s="99">
        <v>0</v>
      </c>
      <c r="AC323" s="99">
        <v>35620815.859375</v>
      </c>
      <c r="AD323" s="99">
        <v>72873.840335845904</v>
      </c>
      <c r="AE323" s="99">
        <v>7711740.6990966797</v>
      </c>
      <c r="AF323" s="99">
        <v>7241789.1269531297</v>
      </c>
      <c r="AG323" s="99">
        <v>3662088.2276916499</v>
      </c>
      <c r="AH323" s="99">
        <v>8755492.4123535194</v>
      </c>
      <c r="AI323" s="99">
        <v>0</v>
      </c>
      <c r="AJ323" s="99">
        <v>2792805.2834777799</v>
      </c>
      <c r="AK323" s="99">
        <v>7902300.3276977502</v>
      </c>
      <c r="AL323" s="99">
        <v>0</v>
      </c>
      <c r="AM323" s="99">
        <v>2798852.4503784198</v>
      </c>
      <c r="AN323" s="99">
        <v>35741250.1318359</v>
      </c>
      <c r="AO323" s="99">
        <v>248669086.98828101</v>
      </c>
      <c r="AP323" s="99">
        <v>6112.0967948436701</v>
      </c>
      <c r="AQ323" s="99">
        <v>58565713.7177734</v>
      </c>
      <c r="AR323" s="99">
        <v>26499162.772216801</v>
      </c>
      <c r="AS323" s="99">
        <v>87445901.222656295</v>
      </c>
      <c r="AT323" s="99">
        <v>0</v>
      </c>
      <c r="AU323" s="99">
        <v>0</v>
      </c>
      <c r="AV323" s="99">
        <v>121891878.384766</v>
      </c>
      <c r="AW323" s="99">
        <v>216091.91405868501</v>
      </c>
      <c r="AX323" s="99">
        <v>82440359.864257798</v>
      </c>
      <c r="AY323" s="99">
        <v>76663992.819335893</v>
      </c>
      <c r="AZ323" s="99">
        <v>33350593.730224598</v>
      </c>
      <c r="BA323" s="99">
        <v>86479446.189453095</v>
      </c>
      <c r="BB323" s="99">
        <v>0</v>
      </c>
      <c r="BC323" s="99">
        <v>26211413.4682617</v>
      </c>
      <c r="BD323" s="99">
        <v>63291274.9599609</v>
      </c>
      <c r="BE323" s="99">
        <v>0</v>
      </c>
      <c r="BF323" s="99">
        <v>23961897.896240201</v>
      </c>
      <c r="BG323" s="99">
        <v>122089595.07714801</v>
      </c>
      <c r="BH323" s="99">
        <v>43060987.301269501</v>
      </c>
      <c r="BI323" s="99">
        <v>675.94744971394505</v>
      </c>
      <c r="BJ323" s="99">
        <v>11426894.514404301</v>
      </c>
      <c r="BK323" s="99">
        <v>6557929.8475341797</v>
      </c>
      <c r="BL323" s="99">
        <v>0</v>
      </c>
      <c r="BM323" s="99">
        <v>602.28779001533997</v>
      </c>
      <c r="BN323" s="99">
        <v>0</v>
      </c>
      <c r="BO323" s="99">
        <v>0</v>
      </c>
      <c r="BP323" s="99">
        <v>0</v>
      </c>
      <c r="BQ323" s="99">
        <v>0</v>
      </c>
      <c r="BR323" s="99">
        <v>18518737.0554199</v>
      </c>
      <c r="BS323" s="99">
        <v>10824002.7960205</v>
      </c>
      <c r="BT323" s="99">
        <v>16774182.0350342</v>
      </c>
      <c r="BU323" s="99">
        <v>0</v>
      </c>
      <c r="BV323" s="99">
        <v>8650793.8092040997</v>
      </c>
      <c r="BW323" s="99">
        <v>8181087.4310913105</v>
      </c>
      <c r="BX323" s="99">
        <v>0</v>
      </c>
      <c r="BY323" s="99">
        <v>0</v>
      </c>
      <c r="BZ323" s="99">
        <v>0</v>
      </c>
      <c r="CA323" s="99">
        <v>390567.21862792998</v>
      </c>
      <c r="CB323" s="99">
        <v>30281568.6867676</v>
      </c>
      <c r="CC323" s="99">
        <v>306484607.171875</v>
      </c>
      <c r="CD323" s="99">
        <v>54130973.450195298</v>
      </c>
      <c r="CE323" s="99">
        <v>41972.053123474099</v>
      </c>
      <c r="CF323" s="99">
        <v>10718641.9104004</v>
      </c>
      <c r="CG323" s="99">
        <v>87605068.931640595</v>
      </c>
      <c r="CH323" s="99">
        <v>0</v>
      </c>
      <c r="CI323" s="99">
        <v>432562.83330154401</v>
      </c>
      <c r="CJ323" s="99">
        <v>41024588.030761696</v>
      </c>
      <c r="CK323" s="99">
        <v>394003970.17578101</v>
      </c>
      <c r="CL323" s="99">
        <v>62599516.8994141</v>
      </c>
      <c r="CM323" s="188">
        <v>521391.335700989</v>
      </c>
      <c r="CN323" s="188">
        <v>76687621.494140595</v>
      </c>
      <c r="CO323" s="188">
        <v>516082058.51953101</v>
      </c>
      <c r="CP323" s="99">
        <v>62599516.8994141</v>
      </c>
      <c r="CQ323" s="99">
        <v>0</v>
      </c>
      <c r="CR323" s="99">
        <v>0</v>
      </c>
      <c r="CS323" s="99">
        <v>0</v>
      </c>
      <c r="CT323" s="99">
        <v>0</v>
      </c>
      <c r="CU323" s="98">
        <v>55462.800787002998</v>
      </c>
      <c r="CV323" s="98">
        <v>130462.990914118</v>
      </c>
    </row>
    <row r="324" spans="1:100" x14ac:dyDescent="0.2">
      <c r="A324" s="98" t="s">
        <v>56</v>
      </c>
      <c r="B324" s="100">
        <v>40513</v>
      </c>
      <c r="C324" s="99">
        <v>334189.21022415202</v>
      </c>
      <c r="D324" s="99">
        <v>10.9414806968998</v>
      </c>
      <c r="E324" s="99">
        <v>54733.039483070403</v>
      </c>
      <c r="F324" s="99">
        <v>40480.426524639101</v>
      </c>
      <c r="G324" s="99">
        <v>42742.620502471902</v>
      </c>
      <c r="H324" s="99">
        <v>0</v>
      </c>
      <c r="I324" s="99">
        <v>0</v>
      </c>
      <c r="J324" s="99">
        <v>90244.685062408404</v>
      </c>
      <c r="K324" s="99">
        <v>431.99576079472899</v>
      </c>
      <c r="L324" s="99">
        <v>160853.29662513701</v>
      </c>
      <c r="M324" s="99">
        <v>98102.343664169297</v>
      </c>
      <c r="N324" s="99">
        <v>18666.205067157702</v>
      </c>
      <c r="O324" s="99">
        <v>127295.502058029</v>
      </c>
      <c r="P324" s="99">
        <v>0</v>
      </c>
      <c r="Q324" s="99">
        <v>13128.3255300522</v>
      </c>
      <c r="R324" s="99">
        <v>31713.801766157201</v>
      </c>
      <c r="S324" s="99">
        <v>0</v>
      </c>
      <c r="T324" s="99">
        <v>13613.445923686</v>
      </c>
      <c r="U324" s="99">
        <v>91105.501798629804</v>
      </c>
      <c r="V324" s="99">
        <v>24212248.761230499</v>
      </c>
      <c r="W324" s="99">
        <v>587.67478223144997</v>
      </c>
      <c r="X324" s="99">
        <v>5818732.4357910203</v>
      </c>
      <c r="Y324" s="99">
        <v>2638300.3033142099</v>
      </c>
      <c r="Z324" s="99">
        <v>10892323.217529301</v>
      </c>
      <c r="AA324" s="99">
        <v>0</v>
      </c>
      <c r="AB324" s="99">
        <v>0</v>
      </c>
      <c r="AC324" s="99">
        <v>35923414.681152299</v>
      </c>
      <c r="AD324" s="99">
        <v>68727.228030204802</v>
      </c>
      <c r="AE324" s="99">
        <v>8275229.3839721698</v>
      </c>
      <c r="AF324" s="99">
        <v>7241611.8493042002</v>
      </c>
      <c r="AG324" s="99">
        <v>3631570.7597045898</v>
      </c>
      <c r="AH324" s="99">
        <v>8088318.9753417997</v>
      </c>
      <c r="AI324" s="99">
        <v>0</v>
      </c>
      <c r="AJ324" s="99">
        <v>2796951.2115173298</v>
      </c>
      <c r="AK324" s="99">
        <v>7913744.0470581101</v>
      </c>
      <c r="AL324" s="99">
        <v>0</v>
      </c>
      <c r="AM324" s="99">
        <v>2969462.5972595201</v>
      </c>
      <c r="AN324" s="99">
        <v>35969124.059082001</v>
      </c>
      <c r="AO324" s="99">
        <v>248627638.75585899</v>
      </c>
      <c r="AP324" s="99">
        <v>5183.7942832708404</v>
      </c>
      <c r="AQ324" s="99">
        <v>57317264.252441399</v>
      </c>
      <c r="AR324" s="99">
        <v>25700788.642578099</v>
      </c>
      <c r="AS324" s="99">
        <v>89188424.880859405</v>
      </c>
      <c r="AT324" s="99">
        <v>0</v>
      </c>
      <c r="AU324" s="99">
        <v>0</v>
      </c>
      <c r="AV324" s="99">
        <v>123762763.447266</v>
      </c>
      <c r="AW324" s="99">
        <v>206475.79236411999</v>
      </c>
      <c r="AX324" s="99">
        <v>88738309.074218795</v>
      </c>
      <c r="AY324" s="99">
        <v>77117213.876953095</v>
      </c>
      <c r="AZ324" s="99">
        <v>33194885.0788574</v>
      </c>
      <c r="BA324" s="99">
        <v>80536857.466796905</v>
      </c>
      <c r="BB324" s="99">
        <v>0</v>
      </c>
      <c r="BC324" s="99">
        <v>26329256.606445301</v>
      </c>
      <c r="BD324" s="99">
        <v>63703158.323242202</v>
      </c>
      <c r="BE324" s="99">
        <v>0</v>
      </c>
      <c r="BF324" s="99">
        <v>25474496.510742199</v>
      </c>
      <c r="BG324" s="99">
        <v>124198359.37402301</v>
      </c>
      <c r="BH324" s="99">
        <v>42779936.750488304</v>
      </c>
      <c r="BI324" s="99">
        <v>534.70276321470703</v>
      </c>
      <c r="BJ324" s="99">
        <v>11152289.508667</v>
      </c>
      <c r="BK324" s="99">
        <v>6446732.9264526404</v>
      </c>
      <c r="BL324" s="99">
        <v>0</v>
      </c>
      <c r="BM324" s="99">
        <v>193.737710401416</v>
      </c>
      <c r="BN324" s="99">
        <v>0</v>
      </c>
      <c r="BO324" s="99">
        <v>0</v>
      </c>
      <c r="BP324" s="99">
        <v>0</v>
      </c>
      <c r="BQ324" s="99">
        <v>0</v>
      </c>
      <c r="BR324" s="99">
        <v>18558982.9921875</v>
      </c>
      <c r="BS324" s="99">
        <v>10768079.8587646</v>
      </c>
      <c r="BT324" s="99">
        <v>15653941.243774399</v>
      </c>
      <c r="BU324" s="99">
        <v>0</v>
      </c>
      <c r="BV324" s="99">
        <v>8674062.83203125</v>
      </c>
      <c r="BW324" s="99">
        <v>8104989.96276855</v>
      </c>
      <c r="BX324" s="99">
        <v>0</v>
      </c>
      <c r="BY324" s="99">
        <v>0</v>
      </c>
      <c r="BZ324" s="99">
        <v>0</v>
      </c>
      <c r="CA324" s="99">
        <v>388838.95162582397</v>
      </c>
      <c r="CB324" s="99">
        <v>29986367.541747998</v>
      </c>
      <c r="CC324" s="99">
        <v>306026253.91406298</v>
      </c>
      <c r="CD324" s="99">
        <v>53909886.514160201</v>
      </c>
      <c r="CE324" s="99">
        <v>42723.8368997574</v>
      </c>
      <c r="CF324" s="99">
        <v>10883138.2735596</v>
      </c>
      <c r="CG324" s="99">
        <v>89144893.926757798</v>
      </c>
      <c r="CH324" s="99">
        <v>0</v>
      </c>
      <c r="CI324" s="99">
        <v>431548.47689437901</v>
      </c>
      <c r="CJ324" s="99">
        <v>40829267.416992202</v>
      </c>
      <c r="CK324" s="99">
        <v>395198637.21875</v>
      </c>
      <c r="CL324" s="99">
        <v>61993257.841308601</v>
      </c>
      <c r="CM324" s="188">
        <v>521185.33076477097</v>
      </c>
      <c r="CN324" s="188">
        <v>76937274.683593795</v>
      </c>
      <c r="CO324" s="188">
        <v>519141864.00390601</v>
      </c>
      <c r="CP324" s="99">
        <v>61993257.841308601</v>
      </c>
      <c r="CQ324" s="99">
        <v>0</v>
      </c>
      <c r="CR324" s="99">
        <v>0</v>
      </c>
      <c r="CS324" s="99">
        <v>0</v>
      </c>
      <c r="CT324" s="99">
        <v>0</v>
      </c>
      <c r="CU324" s="98">
        <v>55374.419654201003</v>
      </c>
      <c r="CV324" s="98">
        <v>131827.64372892401</v>
      </c>
    </row>
    <row r="325" spans="1:100" x14ac:dyDescent="0.2">
      <c r="A325" s="98" t="s">
        <v>56</v>
      </c>
      <c r="B325" s="100">
        <v>40603</v>
      </c>
      <c r="C325" s="99">
        <v>333905.65256881702</v>
      </c>
      <c r="D325" s="99">
        <v>14.286635162890899</v>
      </c>
      <c r="E325" s="99">
        <v>54661.593154907197</v>
      </c>
      <c r="F325" s="99">
        <v>40607.710446834601</v>
      </c>
      <c r="G325" s="99">
        <v>43579.530510902398</v>
      </c>
      <c r="H325" s="99">
        <v>0</v>
      </c>
      <c r="I325" s="99">
        <v>0</v>
      </c>
      <c r="J325" s="99">
        <v>91912.990467071504</v>
      </c>
      <c r="K325" s="99">
        <v>394.15735026448999</v>
      </c>
      <c r="L325" s="99">
        <v>255357.860023499</v>
      </c>
      <c r="M325" s="99">
        <v>98232.736871719404</v>
      </c>
      <c r="N325" s="99">
        <v>18604.428509473801</v>
      </c>
      <c r="O325" s="99">
        <v>0</v>
      </c>
      <c r="P325" s="99">
        <v>0</v>
      </c>
      <c r="Q325" s="99">
        <v>13003.460141539599</v>
      </c>
      <c r="R325" s="99">
        <v>0</v>
      </c>
      <c r="S325" s="99">
        <v>0</v>
      </c>
      <c r="T325" s="99">
        <v>43432.7110104561</v>
      </c>
      <c r="U325" s="99">
        <v>92282.264795303301</v>
      </c>
      <c r="V325" s="99">
        <v>24140904.418457001</v>
      </c>
      <c r="W325" s="99">
        <v>1752.3640440404399</v>
      </c>
      <c r="X325" s="99">
        <v>5648943.3562622098</v>
      </c>
      <c r="Y325" s="99">
        <v>2655062.79016113</v>
      </c>
      <c r="Z325" s="99">
        <v>11039975.709228501</v>
      </c>
      <c r="AA325" s="99">
        <v>0</v>
      </c>
      <c r="AB325" s="99">
        <v>0</v>
      </c>
      <c r="AC325" s="99">
        <v>36370133.437011696</v>
      </c>
      <c r="AD325" s="99">
        <v>60413.7394227982</v>
      </c>
      <c r="AE325" s="99">
        <v>16145801.893554701</v>
      </c>
      <c r="AF325" s="99">
        <v>7300060.2286377</v>
      </c>
      <c r="AG325" s="99">
        <v>3585133.4988098098</v>
      </c>
      <c r="AH325" s="99">
        <v>0</v>
      </c>
      <c r="AI325" s="99">
        <v>0</v>
      </c>
      <c r="AJ325" s="99">
        <v>2778522.1611328102</v>
      </c>
      <c r="AK325" s="99">
        <v>0</v>
      </c>
      <c r="AL325" s="99">
        <v>0</v>
      </c>
      <c r="AM325" s="99">
        <v>10977967.599243199</v>
      </c>
      <c r="AN325" s="99">
        <v>36424474.256347701</v>
      </c>
      <c r="AO325" s="99">
        <v>249285237.14843801</v>
      </c>
      <c r="AP325" s="99">
        <v>14471.935927271799</v>
      </c>
      <c r="AQ325" s="99">
        <v>56657102.3359375</v>
      </c>
      <c r="AR325" s="99">
        <v>25862750.353515599</v>
      </c>
      <c r="AS325" s="99">
        <v>90833258.871093795</v>
      </c>
      <c r="AT325" s="99">
        <v>0</v>
      </c>
      <c r="AU325" s="99">
        <v>0</v>
      </c>
      <c r="AV325" s="99">
        <v>126688579.44043</v>
      </c>
      <c r="AW325" s="99">
        <v>182802.81849479699</v>
      </c>
      <c r="AX325" s="99">
        <v>168115029.37109399</v>
      </c>
      <c r="AY325" s="99">
        <v>78473384.4296875</v>
      </c>
      <c r="AZ325" s="99">
        <v>32947611.545654301</v>
      </c>
      <c r="BA325" s="99">
        <v>0</v>
      </c>
      <c r="BB325" s="99">
        <v>0</v>
      </c>
      <c r="BC325" s="99">
        <v>26391800.654296901</v>
      </c>
      <c r="BD325" s="99">
        <v>0</v>
      </c>
      <c r="BE325" s="99">
        <v>0</v>
      </c>
      <c r="BF325" s="99">
        <v>90238502.059570298</v>
      </c>
      <c r="BG325" s="99">
        <v>126722454.5625</v>
      </c>
      <c r="BH325" s="99">
        <v>29161828.626464799</v>
      </c>
      <c r="BI325" s="99">
        <v>1734.2500593811301</v>
      </c>
      <c r="BJ325" s="99">
        <v>8637710.2830810491</v>
      </c>
      <c r="BK325" s="99">
        <v>6219527.6961059598</v>
      </c>
      <c r="BL325" s="99">
        <v>0</v>
      </c>
      <c r="BM325" s="99">
        <v>0</v>
      </c>
      <c r="BN325" s="99">
        <v>0</v>
      </c>
      <c r="BO325" s="99">
        <v>0</v>
      </c>
      <c r="BP325" s="99">
        <v>0</v>
      </c>
      <c r="BQ325" s="99">
        <v>0</v>
      </c>
      <c r="BR325" s="99">
        <v>18671413.417968798</v>
      </c>
      <c r="BS325" s="99">
        <v>10698256.0626221</v>
      </c>
      <c r="BT325" s="99">
        <v>0</v>
      </c>
      <c r="BU325" s="99">
        <v>0</v>
      </c>
      <c r="BV325" s="99">
        <v>8700202.23583984</v>
      </c>
      <c r="BW325" s="99">
        <v>0</v>
      </c>
      <c r="BX325" s="99">
        <v>0</v>
      </c>
      <c r="BY325" s="99">
        <v>0</v>
      </c>
      <c r="BZ325" s="99">
        <v>0</v>
      </c>
      <c r="CA325" s="99">
        <v>388226.24182891799</v>
      </c>
      <c r="CB325" s="99">
        <v>29839452.638671901</v>
      </c>
      <c r="CC325" s="99">
        <v>306073032.16406298</v>
      </c>
      <c r="CD325" s="99">
        <v>37851290.173828103</v>
      </c>
      <c r="CE325" s="99">
        <v>43606.636629581502</v>
      </c>
      <c r="CF325" s="99">
        <v>11035058.541381801</v>
      </c>
      <c r="CG325" s="99">
        <v>90615110.3125</v>
      </c>
      <c r="CH325" s="99">
        <v>0</v>
      </c>
      <c r="CI325" s="99">
        <v>431828.625312805</v>
      </c>
      <c r="CJ325" s="99">
        <v>40883867.4375</v>
      </c>
      <c r="CK325" s="99">
        <v>396565362.796875</v>
      </c>
      <c r="CL325" s="99">
        <v>37845560.154785201</v>
      </c>
      <c r="CM325" s="188">
        <v>522760.52969741798</v>
      </c>
      <c r="CN325" s="188">
        <v>77354509.7578125</v>
      </c>
      <c r="CO325" s="188">
        <v>523176220.14453101</v>
      </c>
      <c r="CP325" s="99">
        <v>37845560.154785201</v>
      </c>
      <c r="CQ325" s="99">
        <v>0</v>
      </c>
      <c r="CR325" s="99">
        <v>0</v>
      </c>
      <c r="CS325" s="99">
        <v>0</v>
      </c>
      <c r="CT325" s="99">
        <v>0</v>
      </c>
      <c r="CU325" s="98">
        <v>55292.059657774997</v>
      </c>
      <c r="CV325" s="98">
        <v>133996.071034583</v>
      </c>
    </row>
    <row r="326" spans="1:100" x14ac:dyDescent="0.2">
      <c r="A326" s="98" t="s">
        <v>56</v>
      </c>
      <c r="B326" s="100">
        <v>40695</v>
      </c>
      <c r="C326" s="99">
        <v>334543.45974349999</v>
      </c>
      <c r="D326" s="99">
        <v>9.8893546899780596</v>
      </c>
      <c r="E326" s="99">
        <v>54023.708335399599</v>
      </c>
      <c r="F326" s="99">
        <v>40622.076113700903</v>
      </c>
      <c r="G326" s="99">
        <v>44030.838146209702</v>
      </c>
      <c r="H326" s="99">
        <v>0</v>
      </c>
      <c r="I326" s="99">
        <v>0</v>
      </c>
      <c r="J326" s="99">
        <v>92716.011139869704</v>
      </c>
      <c r="K326" s="99">
        <v>354.14455487951602</v>
      </c>
      <c r="L326" s="99">
        <v>257956.48634719799</v>
      </c>
      <c r="M326" s="99">
        <v>98474.414892196699</v>
      </c>
      <c r="N326" s="99">
        <v>18581.5615046024</v>
      </c>
      <c r="O326" s="99">
        <v>0</v>
      </c>
      <c r="P326" s="99">
        <v>0</v>
      </c>
      <c r="Q326" s="99">
        <v>12828.543160080901</v>
      </c>
      <c r="R326" s="99">
        <v>0</v>
      </c>
      <c r="S326" s="99">
        <v>0</v>
      </c>
      <c r="T326" s="99">
        <v>44046.533743858301</v>
      </c>
      <c r="U326" s="99">
        <v>92933.434950828596</v>
      </c>
      <c r="V326" s="99">
        <v>24144492.239990201</v>
      </c>
      <c r="W326" s="99">
        <v>887.19735638052202</v>
      </c>
      <c r="X326" s="99">
        <v>5510536.1746215802</v>
      </c>
      <c r="Y326" s="99">
        <v>2608744.51599121</v>
      </c>
      <c r="Z326" s="99">
        <v>11105211.095703101</v>
      </c>
      <c r="AA326" s="99">
        <v>0</v>
      </c>
      <c r="AB326" s="99">
        <v>0</v>
      </c>
      <c r="AC326" s="99">
        <v>36727675.075195298</v>
      </c>
      <c r="AD326" s="99">
        <v>53652.6894106865</v>
      </c>
      <c r="AE326" s="99">
        <v>16022271.728637701</v>
      </c>
      <c r="AF326" s="99">
        <v>7327986.0229492197</v>
      </c>
      <c r="AG326" s="99">
        <v>3593007.3905029302</v>
      </c>
      <c r="AH326" s="99">
        <v>0</v>
      </c>
      <c r="AI326" s="99">
        <v>0</v>
      </c>
      <c r="AJ326" s="99">
        <v>2745273.9967346201</v>
      </c>
      <c r="AK326" s="99">
        <v>0</v>
      </c>
      <c r="AL326" s="99">
        <v>0</v>
      </c>
      <c r="AM326" s="99">
        <v>11084097.067748999</v>
      </c>
      <c r="AN326" s="99">
        <v>36774499.200683601</v>
      </c>
      <c r="AO326" s="99">
        <v>252022794.97070301</v>
      </c>
      <c r="AP326" s="99">
        <v>8389.7247244119608</v>
      </c>
      <c r="AQ326" s="99">
        <v>55300159.321777299</v>
      </c>
      <c r="AR326" s="99">
        <v>26054932.6162109</v>
      </c>
      <c r="AS326" s="99">
        <v>91750398.290039107</v>
      </c>
      <c r="AT326" s="99">
        <v>0</v>
      </c>
      <c r="AU326" s="99">
        <v>0</v>
      </c>
      <c r="AV326" s="99">
        <v>128699249.084961</v>
      </c>
      <c r="AW326" s="99">
        <v>163317.78075790399</v>
      </c>
      <c r="AX326" s="99">
        <v>167847838.17773399</v>
      </c>
      <c r="AY326" s="99">
        <v>79222165.291015595</v>
      </c>
      <c r="AZ326" s="99">
        <v>33109668.655029301</v>
      </c>
      <c r="BA326" s="99">
        <v>0</v>
      </c>
      <c r="BB326" s="99">
        <v>0</v>
      </c>
      <c r="BC326" s="99">
        <v>26133120.4377441</v>
      </c>
      <c r="BD326" s="99">
        <v>0</v>
      </c>
      <c r="BE326" s="99">
        <v>0</v>
      </c>
      <c r="BF326" s="99">
        <v>91730855.456054702</v>
      </c>
      <c r="BG326" s="99">
        <v>128847146.52050801</v>
      </c>
      <c r="BH326" s="99">
        <v>29535596.850097701</v>
      </c>
      <c r="BI326" s="99">
        <v>850.42707429826305</v>
      </c>
      <c r="BJ326" s="99">
        <v>8440158.27978516</v>
      </c>
      <c r="BK326" s="99">
        <v>6115787.8911132803</v>
      </c>
      <c r="BL326" s="99">
        <v>0</v>
      </c>
      <c r="BM326" s="99">
        <v>0</v>
      </c>
      <c r="BN326" s="99">
        <v>0</v>
      </c>
      <c r="BO326" s="99">
        <v>0</v>
      </c>
      <c r="BP326" s="99">
        <v>0</v>
      </c>
      <c r="BQ326" s="99">
        <v>0</v>
      </c>
      <c r="BR326" s="99">
        <v>18791271.3759766</v>
      </c>
      <c r="BS326" s="99">
        <v>10761279.317627</v>
      </c>
      <c r="BT326" s="99">
        <v>0</v>
      </c>
      <c r="BU326" s="99">
        <v>0</v>
      </c>
      <c r="BV326" s="99">
        <v>8618855.6810302697</v>
      </c>
      <c r="BW326" s="99">
        <v>0</v>
      </c>
      <c r="BX326" s="99">
        <v>0</v>
      </c>
      <c r="BY326" s="99">
        <v>0</v>
      </c>
      <c r="BZ326" s="99">
        <v>0</v>
      </c>
      <c r="CA326" s="99">
        <v>388344.42784118699</v>
      </c>
      <c r="CB326" s="99">
        <v>29623597.667968798</v>
      </c>
      <c r="CC326" s="99">
        <v>305976551.07421899</v>
      </c>
      <c r="CD326" s="99">
        <v>38063973.392089799</v>
      </c>
      <c r="CE326" s="99">
        <v>44013.582806110397</v>
      </c>
      <c r="CF326" s="99">
        <v>11116915.143066401</v>
      </c>
      <c r="CG326" s="99">
        <v>91884142.876953095</v>
      </c>
      <c r="CH326" s="99">
        <v>0</v>
      </c>
      <c r="CI326" s="99">
        <v>432325.77535629302</v>
      </c>
      <c r="CJ326" s="99">
        <v>40771079.143554702</v>
      </c>
      <c r="CK326" s="99">
        <v>397757618.80468798</v>
      </c>
      <c r="CL326" s="99">
        <v>37912301.747558601</v>
      </c>
      <c r="CM326" s="188">
        <v>523708.97661209101</v>
      </c>
      <c r="CN326" s="188">
        <v>77518271.1015625</v>
      </c>
      <c r="CO326" s="188">
        <v>526178484.17968798</v>
      </c>
      <c r="CP326" s="99">
        <v>37912301.747558601</v>
      </c>
      <c r="CQ326" s="99">
        <v>0</v>
      </c>
      <c r="CR326" s="99">
        <v>0</v>
      </c>
      <c r="CS326" s="99">
        <v>0</v>
      </c>
      <c r="CT326" s="99">
        <v>0</v>
      </c>
      <c r="CU326" s="98">
        <v>54331.066976312999</v>
      </c>
      <c r="CV326" s="98">
        <v>135208.69871596101</v>
      </c>
    </row>
    <row r="327" spans="1:100" x14ac:dyDescent="0.2">
      <c r="A327" s="98" t="s">
        <v>56</v>
      </c>
      <c r="B327" s="100">
        <v>40787</v>
      </c>
      <c r="C327" s="99">
        <v>334458.92118454003</v>
      </c>
      <c r="D327" s="99">
        <v>6.4501284099533196</v>
      </c>
      <c r="E327" s="99">
        <v>53536.155690669999</v>
      </c>
      <c r="F327" s="99">
        <v>41087.703562736497</v>
      </c>
      <c r="G327" s="99">
        <v>44417.312350273103</v>
      </c>
      <c r="H327" s="99">
        <v>0</v>
      </c>
      <c r="I327" s="99">
        <v>0</v>
      </c>
      <c r="J327" s="99">
        <v>93122.301618576093</v>
      </c>
      <c r="K327" s="99">
        <v>310.45751852914702</v>
      </c>
      <c r="L327" s="99">
        <v>262142.097835541</v>
      </c>
      <c r="M327" s="99">
        <v>98765.421630859404</v>
      </c>
      <c r="N327" s="99">
        <v>18533.742690563198</v>
      </c>
      <c r="O327" s="99">
        <v>0</v>
      </c>
      <c r="P327" s="99">
        <v>0</v>
      </c>
      <c r="Q327" s="99">
        <v>12797.478959918</v>
      </c>
      <c r="R327" s="99">
        <v>0</v>
      </c>
      <c r="S327" s="99">
        <v>0</v>
      </c>
      <c r="T327" s="99">
        <v>44565.757874965697</v>
      </c>
      <c r="U327" s="99">
        <v>93350.477413177505</v>
      </c>
      <c r="V327" s="99">
        <v>24126602.8200684</v>
      </c>
      <c r="W327" s="99">
        <v>349.74192639067797</v>
      </c>
      <c r="X327" s="99">
        <v>5415003.8125610398</v>
      </c>
      <c r="Y327" s="99">
        <v>2613843.7059021001</v>
      </c>
      <c r="Z327" s="99">
        <v>11037345.372070299</v>
      </c>
      <c r="AA327" s="99">
        <v>0</v>
      </c>
      <c r="AB327" s="99">
        <v>0</v>
      </c>
      <c r="AC327" s="99">
        <v>36877639.894042999</v>
      </c>
      <c r="AD327" s="99">
        <v>48953.157914161697</v>
      </c>
      <c r="AE327" s="99">
        <v>15950587.416748</v>
      </c>
      <c r="AF327" s="99">
        <v>7309145.3798828097</v>
      </c>
      <c r="AG327" s="99">
        <v>3582840.5373840299</v>
      </c>
      <c r="AH327" s="99">
        <v>0</v>
      </c>
      <c r="AI327" s="99">
        <v>0</v>
      </c>
      <c r="AJ327" s="99">
        <v>2754841.2179565402</v>
      </c>
      <c r="AK327" s="99">
        <v>0</v>
      </c>
      <c r="AL327" s="99">
        <v>0</v>
      </c>
      <c r="AM327" s="99">
        <v>11059591.072876001</v>
      </c>
      <c r="AN327" s="99">
        <v>36947778.9150391</v>
      </c>
      <c r="AO327" s="99">
        <v>251823164.20703101</v>
      </c>
      <c r="AP327" s="99">
        <v>3552.6838783919802</v>
      </c>
      <c r="AQ327" s="99">
        <v>54053048.663574196</v>
      </c>
      <c r="AR327" s="99">
        <v>25829266.8276367</v>
      </c>
      <c r="AS327" s="99">
        <v>91839713.041992202</v>
      </c>
      <c r="AT327" s="99">
        <v>0</v>
      </c>
      <c r="AU327" s="99">
        <v>0</v>
      </c>
      <c r="AV327" s="99">
        <v>130068615.87695301</v>
      </c>
      <c r="AW327" s="99">
        <v>150255.65606117199</v>
      </c>
      <c r="AX327" s="99">
        <v>168672384.42382801</v>
      </c>
      <c r="AY327" s="99">
        <v>79452379.8828125</v>
      </c>
      <c r="AZ327" s="99">
        <v>33129756.3671875</v>
      </c>
      <c r="BA327" s="99">
        <v>0</v>
      </c>
      <c r="BB327" s="99">
        <v>0</v>
      </c>
      <c r="BC327" s="99">
        <v>26452961.885742199</v>
      </c>
      <c r="BD327" s="99">
        <v>0</v>
      </c>
      <c r="BE327" s="99">
        <v>0</v>
      </c>
      <c r="BF327" s="99">
        <v>92057425.410156295</v>
      </c>
      <c r="BG327" s="99">
        <v>130274294.09472699</v>
      </c>
      <c r="BH327" s="99">
        <v>30513012.791992199</v>
      </c>
      <c r="BI327" s="99">
        <v>545.65814096480597</v>
      </c>
      <c r="BJ327" s="99">
        <v>8445978.6917724591</v>
      </c>
      <c r="BK327" s="99">
        <v>6206546.1165771503</v>
      </c>
      <c r="BL327" s="99">
        <v>0</v>
      </c>
      <c r="BM327" s="99">
        <v>0</v>
      </c>
      <c r="BN327" s="99">
        <v>0</v>
      </c>
      <c r="BO327" s="99">
        <v>0</v>
      </c>
      <c r="BP327" s="99">
        <v>0</v>
      </c>
      <c r="BQ327" s="99">
        <v>0</v>
      </c>
      <c r="BR327" s="99">
        <v>18899876.152587902</v>
      </c>
      <c r="BS327" s="99">
        <v>10764746.295166001</v>
      </c>
      <c r="BT327" s="99">
        <v>0</v>
      </c>
      <c r="BU327" s="99">
        <v>0</v>
      </c>
      <c r="BV327" s="99">
        <v>8720800.3303222694</v>
      </c>
      <c r="BW327" s="99">
        <v>0</v>
      </c>
      <c r="BX327" s="99">
        <v>0</v>
      </c>
      <c r="BY327" s="99">
        <v>0</v>
      </c>
      <c r="BZ327" s="99">
        <v>0</v>
      </c>
      <c r="CA327" s="99">
        <v>388636.35072326701</v>
      </c>
      <c r="CB327" s="99">
        <v>29486236.755371101</v>
      </c>
      <c r="CC327" s="99">
        <v>305399928.84765601</v>
      </c>
      <c r="CD327" s="99">
        <v>38825548.690429702</v>
      </c>
      <c r="CE327" s="99">
        <v>44425.883568763697</v>
      </c>
      <c r="CF327" s="99">
        <v>11052732.178222699</v>
      </c>
      <c r="CG327" s="99">
        <v>92287523.767578095</v>
      </c>
      <c r="CH327" s="99">
        <v>0</v>
      </c>
      <c r="CI327" s="99">
        <v>433131.817840576</v>
      </c>
      <c r="CJ327" s="99">
        <v>40600048.7587891</v>
      </c>
      <c r="CK327" s="99">
        <v>397741477.3125</v>
      </c>
      <c r="CL327" s="99">
        <v>38871705.484863304</v>
      </c>
      <c r="CM327" s="188">
        <v>525092.42156982399</v>
      </c>
      <c r="CN327" s="188">
        <v>77497795.287109405</v>
      </c>
      <c r="CO327" s="188">
        <v>527459082.57421899</v>
      </c>
      <c r="CP327" s="99">
        <v>38871705.484863304</v>
      </c>
      <c r="CQ327" s="99">
        <v>0</v>
      </c>
      <c r="CR327" s="99">
        <v>0</v>
      </c>
      <c r="CS327" s="99">
        <v>0</v>
      </c>
      <c r="CT327" s="99">
        <v>0</v>
      </c>
      <c r="CU327" s="98">
        <v>53513.044370579999</v>
      </c>
      <c r="CV327" s="98">
        <v>135991.72291839099</v>
      </c>
    </row>
    <row r="328" spans="1:100" x14ac:dyDescent="0.2">
      <c r="A328" s="98" t="s">
        <v>56</v>
      </c>
      <c r="B328" s="100">
        <v>40878</v>
      </c>
      <c r="C328" s="99">
        <v>337296.58711624099</v>
      </c>
      <c r="D328" s="99">
        <v>8.8680177169153502</v>
      </c>
      <c r="E328" s="99">
        <v>54211.2157921791</v>
      </c>
      <c r="F328" s="99">
        <v>41969.2585010529</v>
      </c>
      <c r="G328" s="99">
        <v>45174.5169177055</v>
      </c>
      <c r="H328" s="99">
        <v>0</v>
      </c>
      <c r="I328" s="99">
        <v>0</v>
      </c>
      <c r="J328" s="99">
        <v>93920.821455955505</v>
      </c>
      <c r="K328" s="99">
        <v>307.44473670050502</v>
      </c>
      <c r="L328" s="99">
        <v>260336.18747139</v>
      </c>
      <c r="M328" s="99">
        <v>99529.642580985994</v>
      </c>
      <c r="N328" s="99">
        <v>18474.910223483999</v>
      </c>
      <c r="O328" s="99">
        <v>0</v>
      </c>
      <c r="P328" s="99">
        <v>0</v>
      </c>
      <c r="Q328" s="99">
        <v>12898.4002716541</v>
      </c>
      <c r="R328" s="99">
        <v>0</v>
      </c>
      <c r="S328" s="99">
        <v>0</v>
      </c>
      <c r="T328" s="99">
        <v>44921.725403785698</v>
      </c>
      <c r="U328" s="99">
        <v>94459.081766128496</v>
      </c>
      <c r="V328" s="99">
        <v>24205423.681152299</v>
      </c>
      <c r="W328" s="99">
        <v>574.227219186723</v>
      </c>
      <c r="X328" s="99">
        <v>5251421.7738647498</v>
      </c>
      <c r="Y328" s="99">
        <v>2579258.7523498498</v>
      </c>
      <c r="Z328" s="99">
        <v>11177061.2845459</v>
      </c>
      <c r="AA328" s="99">
        <v>0</v>
      </c>
      <c r="AB328" s="99">
        <v>0</v>
      </c>
      <c r="AC328" s="99">
        <v>37253789.419433601</v>
      </c>
      <c r="AD328" s="99">
        <v>48400.418363571203</v>
      </c>
      <c r="AE328" s="99">
        <v>15736788.002563501</v>
      </c>
      <c r="AF328" s="99">
        <v>7385177.1476440402</v>
      </c>
      <c r="AG328" s="99">
        <v>3566714.5963439899</v>
      </c>
      <c r="AH328" s="99">
        <v>0</v>
      </c>
      <c r="AI328" s="99">
        <v>0</v>
      </c>
      <c r="AJ328" s="99">
        <v>2753678.0204772898</v>
      </c>
      <c r="AK328" s="99">
        <v>0</v>
      </c>
      <c r="AL328" s="99">
        <v>0</v>
      </c>
      <c r="AM328" s="99">
        <v>11154316.318847699</v>
      </c>
      <c r="AN328" s="99">
        <v>37292059.346191399</v>
      </c>
      <c r="AO328" s="99">
        <v>254601332.72265601</v>
      </c>
      <c r="AP328" s="99">
        <v>5408.2972287535704</v>
      </c>
      <c r="AQ328" s="99">
        <v>53348793.328125</v>
      </c>
      <c r="AR328" s="99">
        <v>25873610.003173798</v>
      </c>
      <c r="AS328" s="99">
        <v>93709875.830078095</v>
      </c>
      <c r="AT328" s="99">
        <v>0</v>
      </c>
      <c r="AU328" s="99">
        <v>0</v>
      </c>
      <c r="AV328" s="99">
        <v>132473574.86035199</v>
      </c>
      <c r="AW328" s="99">
        <v>150053.69219398501</v>
      </c>
      <c r="AX328" s="99">
        <v>166928087.59570301</v>
      </c>
      <c r="AY328" s="99">
        <v>80743570.970703095</v>
      </c>
      <c r="AZ328" s="99">
        <v>33198911.4616699</v>
      </c>
      <c r="BA328" s="99">
        <v>0</v>
      </c>
      <c r="BB328" s="99">
        <v>0</v>
      </c>
      <c r="BC328" s="99">
        <v>26547375.794189502</v>
      </c>
      <c r="BD328" s="99">
        <v>0</v>
      </c>
      <c r="BE328" s="99">
        <v>0</v>
      </c>
      <c r="BF328" s="99">
        <v>93421705.265625</v>
      </c>
      <c r="BG328" s="99">
        <v>132723731.290039</v>
      </c>
      <c r="BH328" s="99">
        <v>30590770.873046901</v>
      </c>
      <c r="BI328" s="99">
        <v>383.34643991664097</v>
      </c>
      <c r="BJ328" s="99">
        <v>8197627.4920654297</v>
      </c>
      <c r="BK328" s="99">
        <v>6037161.6981811495</v>
      </c>
      <c r="BL328" s="99">
        <v>0</v>
      </c>
      <c r="BM328" s="99">
        <v>0</v>
      </c>
      <c r="BN328" s="99">
        <v>0</v>
      </c>
      <c r="BO328" s="99">
        <v>0</v>
      </c>
      <c r="BP328" s="99">
        <v>0</v>
      </c>
      <c r="BQ328" s="99">
        <v>0</v>
      </c>
      <c r="BR328" s="99">
        <v>19233787.8430176</v>
      </c>
      <c r="BS328" s="99">
        <v>10803625.709716801</v>
      </c>
      <c r="BT328" s="99">
        <v>0</v>
      </c>
      <c r="BU328" s="99">
        <v>0</v>
      </c>
      <c r="BV328" s="99">
        <v>8749305.7945556603</v>
      </c>
      <c r="BW328" s="99">
        <v>0</v>
      </c>
      <c r="BX328" s="99">
        <v>0</v>
      </c>
      <c r="BY328" s="99">
        <v>0</v>
      </c>
      <c r="BZ328" s="99">
        <v>0</v>
      </c>
      <c r="CA328" s="99">
        <v>391347.526279449</v>
      </c>
      <c r="CB328" s="99">
        <v>29506497.5712891</v>
      </c>
      <c r="CC328" s="99">
        <v>308549247.69531298</v>
      </c>
      <c r="CD328" s="99">
        <v>38775289.225097701</v>
      </c>
      <c r="CE328" s="99">
        <v>45162.2217693329</v>
      </c>
      <c r="CF328" s="99">
        <v>11198914.5981445</v>
      </c>
      <c r="CG328" s="99">
        <v>93863873.264648393</v>
      </c>
      <c r="CH328" s="99">
        <v>0</v>
      </c>
      <c r="CI328" s="99">
        <v>436464.864658356</v>
      </c>
      <c r="CJ328" s="99">
        <v>40530162.013183601</v>
      </c>
      <c r="CK328" s="99">
        <v>402418842.53515601</v>
      </c>
      <c r="CL328" s="99">
        <v>38946875.574218802</v>
      </c>
      <c r="CM328" s="188">
        <v>529304.03138732899</v>
      </c>
      <c r="CN328" s="188">
        <v>77921736.389648393</v>
      </c>
      <c r="CO328" s="188">
        <v>535462858.42968798</v>
      </c>
      <c r="CP328" s="99">
        <v>38946875.574218802</v>
      </c>
      <c r="CQ328" s="99">
        <v>0</v>
      </c>
      <c r="CR328" s="99">
        <v>0</v>
      </c>
      <c r="CS328" s="99">
        <v>0</v>
      </c>
      <c r="CT328" s="99">
        <v>0</v>
      </c>
      <c r="CU328" s="98">
        <v>54641.561775524002</v>
      </c>
      <c r="CV328" s="98">
        <v>137778.76379787101</v>
      </c>
    </row>
    <row r="329" spans="1:100" x14ac:dyDescent="0.2">
      <c r="A329" s="98" t="s">
        <v>56</v>
      </c>
      <c r="B329" s="100">
        <v>40969</v>
      </c>
      <c r="C329" s="99">
        <v>337766.63983917201</v>
      </c>
      <c r="D329" s="99">
        <v>7.5834404139895897</v>
      </c>
      <c r="E329" s="99">
        <v>54582.8773326874</v>
      </c>
      <c r="F329" s="99">
        <v>42361.597336769097</v>
      </c>
      <c r="G329" s="99">
        <v>45481.900479316697</v>
      </c>
      <c r="H329" s="99">
        <v>0</v>
      </c>
      <c r="I329" s="99">
        <v>0</v>
      </c>
      <c r="J329" s="99">
        <v>94969.101104736299</v>
      </c>
      <c r="K329" s="99">
        <v>294.63512870296802</v>
      </c>
      <c r="L329" s="99">
        <v>259028.15787506101</v>
      </c>
      <c r="M329" s="99">
        <v>99988.646215438799</v>
      </c>
      <c r="N329" s="99">
        <v>18384.595885276802</v>
      </c>
      <c r="O329" s="99">
        <v>0</v>
      </c>
      <c r="P329" s="99">
        <v>0</v>
      </c>
      <c r="Q329" s="99">
        <v>12796.815410018</v>
      </c>
      <c r="R329" s="99">
        <v>0</v>
      </c>
      <c r="S329" s="99">
        <v>0</v>
      </c>
      <c r="T329" s="99">
        <v>45386.931038856499</v>
      </c>
      <c r="U329" s="99">
        <v>95213.064345359802</v>
      </c>
      <c r="V329" s="99">
        <v>24250893.7036133</v>
      </c>
      <c r="W329" s="99">
        <v>595.409936770797</v>
      </c>
      <c r="X329" s="99">
        <v>5185502.3925781297</v>
      </c>
      <c r="Y329" s="99">
        <v>2513697.2611389202</v>
      </c>
      <c r="Z329" s="99">
        <v>11226759.7542725</v>
      </c>
      <c r="AA329" s="99">
        <v>0</v>
      </c>
      <c r="AB329" s="99">
        <v>0</v>
      </c>
      <c r="AC329" s="99">
        <v>37754799.410644501</v>
      </c>
      <c r="AD329" s="99">
        <v>46848.290583610498</v>
      </c>
      <c r="AE329" s="99">
        <v>15886808.509887701</v>
      </c>
      <c r="AF329" s="99">
        <v>7518007.4595947303</v>
      </c>
      <c r="AG329" s="99">
        <v>3545339.67254639</v>
      </c>
      <c r="AH329" s="99">
        <v>0</v>
      </c>
      <c r="AI329" s="99">
        <v>0</v>
      </c>
      <c r="AJ329" s="99">
        <v>2793605.2484130901</v>
      </c>
      <c r="AK329" s="99">
        <v>0</v>
      </c>
      <c r="AL329" s="99">
        <v>0</v>
      </c>
      <c r="AM329" s="99">
        <v>11210018.8747559</v>
      </c>
      <c r="AN329" s="99">
        <v>37806210.338867202</v>
      </c>
      <c r="AO329" s="99">
        <v>259705934.29101601</v>
      </c>
      <c r="AP329" s="99">
        <v>5720.81159490347</v>
      </c>
      <c r="AQ329" s="99">
        <v>53526036.201660201</v>
      </c>
      <c r="AR329" s="99">
        <v>25360761.034423798</v>
      </c>
      <c r="AS329" s="99">
        <v>94705486.565429702</v>
      </c>
      <c r="AT329" s="99">
        <v>0</v>
      </c>
      <c r="AU329" s="99">
        <v>0</v>
      </c>
      <c r="AV329" s="99">
        <v>135067992.515625</v>
      </c>
      <c r="AW329" s="99">
        <v>145899.49710082999</v>
      </c>
      <c r="AX329" s="99">
        <v>170331380.90429699</v>
      </c>
      <c r="AY329" s="99">
        <v>82505882.564453095</v>
      </c>
      <c r="AZ329" s="99">
        <v>33190972.9763184</v>
      </c>
      <c r="BA329" s="99">
        <v>0</v>
      </c>
      <c r="BB329" s="99">
        <v>0</v>
      </c>
      <c r="BC329" s="99">
        <v>27140213.006591801</v>
      </c>
      <c r="BD329" s="99">
        <v>0</v>
      </c>
      <c r="BE329" s="99">
        <v>0</v>
      </c>
      <c r="BF329" s="99">
        <v>94555783.152343795</v>
      </c>
      <c r="BG329" s="99">
        <v>135018300.47265601</v>
      </c>
      <c r="BH329" s="99">
        <v>31024802.528564502</v>
      </c>
      <c r="BI329" s="99">
        <v>442.27406467124803</v>
      </c>
      <c r="BJ329" s="99">
        <v>8139486.9811401404</v>
      </c>
      <c r="BK329" s="99">
        <v>6018022.43505859</v>
      </c>
      <c r="BL329" s="99">
        <v>0</v>
      </c>
      <c r="BM329" s="99">
        <v>0</v>
      </c>
      <c r="BN329" s="99">
        <v>0</v>
      </c>
      <c r="BO329" s="99">
        <v>0</v>
      </c>
      <c r="BP329" s="99">
        <v>0</v>
      </c>
      <c r="BQ329" s="99">
        <v>0</v>
      </c>
      <c r="BR329" s="99">
        <v>19708249.2583008</v>
      </c>
      <c r="BS329" s="99">
        <v>10832173.8905029</v>
      </c>
      <c r="BT329" s="99">
        <v>0</v>
      </c>
      <c r="BU329" s="99">
        <v>0</v>
      </c>
      <c r="BV329" s="99">
        <v>8932366.40942383</v>
      </c>
      <c r="BW329" s="99">
        <v>0</v>
      </c>
      <c r="BX329" s="99">
        <v>0</v>
      </c>
      <c r="BY329" s="99">
        <v>0</v>
      </c>
      <c r="BZ329" s="99">
        <v>0</v>
      </c>
      <c r="CA329" s="99">
        <v>392229.88040924101</v>
      </c>
      <c r="CB329" s="99">
        <v>29348107.6645508</v>
      </c>
      <c r="CC329" s="99">
        <v>309644649.15625</v>
      </c>
      <c r="CD329" s="99">
        <v>39207060.9853516</v>
      </c>
      <c r="CE329" s="99">
        <v>45496.095959663398</v>
      </c>
      <c r="CF329" s="99">
        <v>11216785.292114301</v>
      </c>
      <c r="CG329" s="99">
        <v>94564677.576171905</v>
      </c>
      <c r="CH329" s="99">
        <v>0</v>
      </c>
      <c r="CI329" s="99">
        <v>437728.33243560803</v>
      </c>
      <c r="CJ329" s="99">
        <v>40786555.1025391</v>
      </c>
      <c r="CK329" s="99">
        <v>404202667.76171899</v>
      </c>
      <c r="CL329" s="99">
        <v>39194004.442382798</v>
      </c>
      <c r="CM329" s="188">
        <v>531542.90818023705</v>
      </c>
      <c r="CN329" s="188">
        <v>78290505.038085893</v>
      </c>
      <c r="CO329" s="188">
        <v>537918357.859375</v>
      </c>
      <c r="CP329" s="99">
        <v>39194004.442382798</v>
      </c>
      <c r="CQ329" s="99">
        <v>0</v>
      </c>
      <c r="CR329" s="99">
        <v>0</v>
      </c>
      <c r="CS329" s="99">
        <v>0</v>
      </c>
      <c r="CT329" s="99">
        <v>0</v>
      </c>
      <c r="CU329" s="98">
        <v>55007.318397909003</v>
      </c>
      <c r="CV329" s="98">
        <v>138910.98607072601</v>
      </c>
    </row>
    <row r="330" spans="1:100" x14ac:dyDescent="0.2">
      <c r="A330" s="98" t="s">
        <v>56</v>
      </c>
      <c r="B330" s="100">
        <v>41061</v>
      </c>
      <c r="C330" s="99">
        <v>337688.79835128802</v>
      </c>
      <c r="D330" s="99">
        <v>4.4976693789940301</v>
      </c>
      <c r="E330" s="99">
        <v>54530.793650150299</v>
      </c>
      <c r="F330" s="99">
        <v>42770.657568931601</v>
      </c>
      <c r="G330" s="99">
        <v>45684.310248374903</v>
      </c>
      <c r="H330" s="99">
        <v>0</v>
      </c>
      <c r="I330" s="99">
        <v>0</v>
      </c>
      <c r="J330" s="99">
        <v>95368.001844406099</v>
      </c>
      <c r="K330" s="99">
        <v>258.974926047027</v>
      </c>
      <c r="L330" s="99">
        <v>261429.24694252</v>
      </c>
      <c r="M330" s="99">
        <v>99979.779695510893</v>
      </c>
      <c r="N330" s="99">
        <v>18266.802415132501</v>
      </c>
      <c r="O330" s="99">
        <v>0</v>
      </c>
      <c r="P330" s="99">
        <v>0</v>
      </c>
      <c r="Q330" s="99">
        <v>12768.632407069201</v>
      </c>
      <c r="R330" s="99">
        <v>0</v>
      </c>
      <c r="S330" s="99">
        <v>0</v>
      </c>
      <c r="T330" s="99">
        <v>45727.830298900597</v>
      </c>
      <c r="U330" s="99">
        <v>95557.306952476501</v>
      </c>
      <c r="V330" s="99">
        <v>24165520.6474609</v>
      </c>
      <c r="W330" s="99">
        <v>234.99172915331999</v>
      </c>
      <c r="X330" s="99">
        <v>5035546.1304931603</v>
      </c>
      <c r="Y330" s="99">
        <v>2517365.2691040002</v>
      </c>
      <c r="Z330" s="99">
        <v>11129770.0009766</v>
      </c>
      <c r="AA330" s="99">
        <v>0</v>
      </c>
      <c r="AB330" s="99">
        <v>0</v>
      </c>
      <c r="AC330" s="99">
        <v>37725672.074707001</v>
      </c>
      <c r="AD330" s="99">
        <v>40722.588971138</v>
      </c>
      <c r="AE330" s="99">
        <v>15442523.274292</v>
      </c>
      <c r="AF330" s="99">
        <v>7384162.82702637</v>
      </c>
      <c r="AG330" s="99">
        <v>3488656.0132751502</v>
      </c>
      <c r="AH330" s="99">
        <v>0</v>
      </c>
      <c r="AI330" s="99">
        <v>0</v>
      </c>
      <c r="AJ330" s="99">
        <v>2741486.3532104502</v>
      </c>
      <c r="AK330" s="99">
        <v>0</v>
      </c>
      <c r="AL330" s="99">
        <v>0</v>
      </c>
      <c r="AM330" s="99">
        <v>11113185.5587158</v>
      </c>
      <c r="AN330" s="99">
        <v>37758798.301757798</v>
      </c>
      <c r="AO330" s="99">
        <v>256226953.91210899</v>
      </c>
      <c r="AP330" s="99">
        <v>2310.2861512899399</v>
      </c>
      <c r="AQ330" s="99">
        <v>52214588.033691399</v>
      </c>
      <c r="AR330" s="99">
        <v>26256455.161621101</v>
      </c>
      <c r="AS330" s="99">
        <v>94310791.447265595</v>
      </c>
      <c r="AT330" s="99">
        <v>0</v>
      </c>
      <c r="AU330" s="99">
        <v>0</v>
      </c>
      <c r="AV330" s="99">
        <v>135933990.37890601</v>
      </c>
      <c r="AW330" s="99">
        <v>128034.421316147</v>
      </c>
      <c r="AX330" s="99">
        <v>166540344.54296899</v>
      </c>
      <c r="AY330" s="99">
        <v>81749201.353515595</v>
      </c>
      <c r="AZ330" s="99">
        <v>32770729.441650402</v>
      </c>
      <c r="BA330" s="99">
        <v>0</v>
      </c>
      <c r="BB330" s="99">
        <v>0</v>
      </c>
      <c r="BC330" s="99">
        <v>26704731.21875</v>
      </c>
      <c r="BD330" s="99">
        <v>0</v>
      </c>
      <c r="BE330" s="99">
        <v>0</v>
      </c>
      <c r="BF330" s="99">
        <v>94262267.197265595</v>
      </c>
      <c r="BG330" s="99">
        <v>136133393.28320301</v>
      </c>
      <c r="BH330" s="99">
        <v>30816090.3193359</v>
      </c>
      <c r="BI330" s="99">
        <v>263.40525066480001</v>
      </c>
      <c r="BJ330" s="99">
        <v>7919194.5278930701</v>
      </c>
      <c r="BK330" s="99">
        <v>5887708.9805908203</v>
      </c>
      <c r="BL330" s="99">
        <v>0</v>
      </c>
      <c r="BM330" s="99">
        <v>0</v>
      </c>
      <c r="BN330" s="99">
        <v>0</v>
      </c>
      <c r="BO330" s="99">
        <v>0</v>
      </c>
      <c r="BP330" s="99">
        <v>0</v>
      </c>
      <c r="BQ330" s="99">
        <v>0</v>
      </c>
      <c r="BR330" s="99">
        <v>19426371.489746101</v>
      </c>
      <c r="BS330" s="99">
        <v>10704366.361328101</v>
      </c>
      <c r="BT330" s="99">
        <v>0</v>
      </c>
      <c r="BU330" s="99">
        <v>0</v>
      </c>
      <c r="BV330" s="99">
        <v>8784382.6418456994</v>
      </c>
      <c r="BW330" s="99">
        <v>0</v>
      </c>
      <c r="BX330" s="99">
        <v>0</v>
      </c>
      <c r="BY330" s="99">
        <v>0</v>
      </c>
      <c r="BZ330" s="99">
        <v>0</v>
      </c>
      <c r="CA330" s="99">
        <v>392372.74631118798</v>
      </c>
      <c r="CB330" s="99">
        <v>29286770.698974598</v>
      </c>
      <c r="CC330" s="99">
        <v>308905517.390625</v>
      </c>
      <c r="CD330" s="99">
        <v>38796977.593261696</v>
      </c>
      <c r="CE330" s="99">
        <v>45671.606213569597</v>
      </c>
      <c r="CF330" s="99">
        <v>11133224.127441401</v>
      </c>
      <c r="CG330" s="99">
        <v>94375596.663085893</v>
      </c>
      <c r="CH330" s="99">
        <v>0</v>
      </c>
      <c r="CI330" s="99">
        <v>438046.02423477202</v>
      </c>
      <c r="CJ330" s="99">
        <v>40404243.6328125</v>
      </c>
      <c r="CK330" s="99">
        <v>403280074.35546899</v>
      </c>
      <c r="CL330" s="99">
        <v>38661251.047363304</v>
      </c>
      <c r="CM330" s="188">
        <v>532087.593544006</v>
      </c>
      <c r="CN330" s="188">
        <v>78179893.375</v>
      </c>
      <c r="CO330" s="188">
        <v>540145961.99218798</v>
      </c>
      <c r="CP330" s="99">
        <v>38661251.047363304</v>
      </c>
      <c r="CQ330" s="99">
        <v>0</v>
      </c>
      <c r="CR330" s="99">
        <v>0</v>
      </c>
      <c r="CS330" s="99">
        <v>0</v>
      </c>
      <c r="CT330" s="99">
        <v>0</v>
      </c>
      <c r="CU330" s="98">
        <v>54732.948147007002</v>
      </c>
      <c r="CV330" s="98">
        <v>139536.13318484399</v>
      </c>
    </row>
    <row r="331" spans="1:100" x14ac:dyDescent="0.2">
      <c r="A331" s="98" t="s">
        <v>56</v>
      </c>
      <c r="B331" s="100">
        <v>41153</v>
      </c>
      <c r="C331" s="99">
        <v>337153.98768615699</v>
      </c>
      <c r="D331" s="99">
        <v>5.3389514839509502</v>
      </c>
      <c r="E331" s="99">
        <v>53661.171051025398</v>
      </c>
      <c r="F331" s="99">
        <v>42702.943834781603</v>
      </c>
      <c r="G331" s="99">
        <v>45674.445084571802</v>
      </c>
      <c r="H331" s="99">
        <v>0</v>
      </c>
      <c r="I331" s="99">
        <v>0</v>
      </c>
      <c r="J331" s="99">
        <v>95364.996976852402</v>
      </c>
      <c r="K331" s="99">
        <v>268.02245149388898</v>
      </c>
      <c r="L331" s="99">
        <v>261442.18050384501</v>
      </c>
      <c r="M331" s="99">
        <v>100559.26361656201</v>
      </c>
      <c r="N331" s="99">
        <v>18099.984644413002</v>
      </c>
      <c r="O331" s="99">
        <v>0</v>
      </c>
      <c r="P331" s="99">
        <v>0</v>
      </c>
      <c r="Q331" s="99">
        <v>12584.1066654921</v>
      </c>
      <c r="R331" s="99">
        <v>0</v>
      </c>
      <c r="S331" s="99">
        <v>0</v>
      </c>
      <c r="T331" s="99">
        <v>45756.243032932303</v>
      </c>
      <c r="U331" s="99">
        <v>95615.359477996797</v>
      </c>
      <c r="V331" s="99">
        <v>23861458.458740201</v>
      </c>
      <c r="W331" s="99">
        <v>285.005254048854</v>
      </c>
      <c r="X331" s="99">
        <v>4884569.0512084998</v>
      </c>
      <c r="Y331" s="99">
        <v>2447967.3366394001</v>
      </c>
      <c r="Z331" s="99">
        <v>10988162.9931641</v>
      </c>
      <c r="AA331" s="99">
        <v>0</v>
      </c>
      <c r="AB331" s="99">
        <v>0</v>
      </c>
      <c r="AC331" s="99">
        <v>37843404.205566399</v>
      </c>
      <c r="AD331" s="99">
        <v>41774.316346168504</v>
      </c>
      <c r="AE331" s="99">
        <v>15199950.2501221</v>
      </c>
      <c r="AF331" s="99">
        <v>7359360.75317383</v>
      </c>
      <c r="AG331" s="99">
        <v>3433193.8047790499</v>
      </c>
      <c r="AH331" s="99">
        <v>0</v>
      </c>
      <c r="AI331" s="99">
        <v>0</v>
      </c>
      <c r="AJ331" s="99">
        <v>2662860.5710754399</v>
      </c>
      <c r="AK331" s="99">
        <v>0</v>
      </c>
      <c r="AL331" s="99">
        <v>0</v>
      </c>
      <c r="AM331" s="99">
        <v>11008850.456665</v>
      </c>
      <c r="AN331" s="99">
        <v>37887527.964355499</v>
      </c>
      <c r="AO331" s="99">
        <v>253775264.48046899</v>
      </c>
      <c r="AP331" s="99">
        <v>2932.4882308840802</v>
      </c>
      <c r="AQ331" s="99">
        <v>49977984.293945298</v>
      </c>
      <c r="AR331" s="99">
        <v>24246759.840576202</v>
      </c>
      <c r="AS331" s="99">
        <v>93993548.793945298</v>
      </c>
      <c r="AT331" s="99">
        <v>0</v>
      </c>
      <c r="AU331" s="99">
        <v>0</v>
      </c>
      <c r="AV331" s="99">
        <v>137350453.10351601</v>
      </c>
      <c r="AW331" s="99">
        <v>132670.23409652701</v>
      </c>
      <c r="AX331" s="99">
        <v>164214395.68945301</v>
      </c>
      <c r="AY331" s="99">
        <v>81897281.300781295</v>
      </c>
      <c r="AZ331" s="99">
        <v>32514829.622558601</v>
      </c>
      <c r="BA331" s="99">
        <v>0</v>
      </c>
      <c r="BB331" s="99">
        <v>0</v>
      </c>
      <c r="BC331" s="99">
        <v>26194879.045410201</v>
      </c>
      <c r="BD331" s="99">
        <v>0</v>
      </c>
      <c r="BE331" s="99">
        <v>0</v>
      </c>
      <c r="BF331" s="99">
        <v>94168598.722656295</v>
      </c>
      <c r="BG331" s="99">
        <v>137591011.64453101</v>
      </c>
      <c r="BH331" s="99">
        <v>31828402.4370117</v>
      </c>
      <c r="BI331" s="99">
        <v>327.26838327944301</v>
      </c>
      <c r="BJ331" s="99">
        <v>7876738.25634766</v>
      </c>
      <c r="BK331" s="99">
        <v>5822341.6986694299</v>
      </c>
      <c r="BL331" s="99">
        <v>0</v>
      </c>
      <c r="BM331" s="99">
        <v>0</v>
      </c>
      <c r="BN331" s="99">
        <v>0</v>
      </c>
      <c r="BO331" s="99">
        <v>0</v>
      </c>
      <c r="BP331" s="99">
        <v>0</v>
      </c>
      <c r="BQ331" s="99">
        <v>0</v>
      </c>
      <c r="BR331" s="99">
        <v>19792013.0148926</v>
      </c>
      <c r="BS331" s="99">
        <v>10673436.997436499</v>
      </c>
      <c r="BT331" s="99">
        <v>0</v>
      </c>
      <c r="BU331" s="99">
        <v>0</v>
      </c>
      <c r="BV331" s="99">
        <v>8679933.00146484</v>
      </c>
      <c r="BW331" s="99">
        <v>0</v>
      </c>
      <c r="BX331" s="99">
        <v>0</v>
      </c>
      <c r="BY331" s="99">
        <v>0</v>
      </c>
      <c r="BZ331" s="99">
        <v>0</v>
      </c>
      <c r="CA331" s="99">
        <v>390887.49900054903</v>
      </c>
      <c r="CB331" s="99">
        <v>28692980.8818359</v>
      </c>
      <c r="CC331" s="99">
        <v>305245800.80468798</v>
      </c>
      <c r="CD331" s="99">
        <v>39607214.8916016</v>
      </c>
      <c r="CE331" s="99">
        <v>45688.431930065199</v>
      </c>
      <c r="CF331" s="99">
        <v>10952467.181274399</v>
      </c>
      <c r="CG331" s="99">
        <v>93794896.848632798</v>
      </c>
      <c r="CH331" s="99">
        <v>0</v>
      </c>
      <c r="CI331" s="99">
        <v>436601.909034729</v>
      </c>
      <c r="CJ331" s="99">
        <v>39737109.328613304</v>
      </c>
      <c r="CK331" s="99">
        <v>399306260.671875</v>
      </c>
      <c r="CL331" s="99">
        <v>39622721.621093802</v>
      </c>
      <c r="CM331" s="188">
        <v>530812.58373260498</v>
      </c>
      <c r="CN331" s="188">
        <v>77615313.719726607</v>
      </c>
      <c r="CO331" s="188">
        <v>538548154.828125</v>
      </c>
      <c r="CP331" s="99">
        <v>39622721.621093802</v>
      </c>
      <c r="CQ331" s="99">
        <v>0</v>
      </c>
      <c r="CR331" s="99">
        <v>0</v>
      </c>
      <c r="CS331" s="99">
        <v>0</v>
      </c>
      <c r="CT331" s="99">
        <v>0</v>
      </c>
      <c r="CU331" s="98">
        <v>53816.181197609003</v>
      </c>
      <c r="CV331" s="98">
        <v>139536.89923821299</v>
      </c>
    </row>
    <row r="332" spans="1:100" x14ac:dyDescent="0.2">
      <c r="A332" s="98" t="s">
        <v>56</v>
      </c>
      <c r="B332" s="100">
        <v>41244</v>
      </c>
      <c r="C332" s="99">
        <v>337131.05390167201</v>
      </c>
      <c r="D332" s="99">
        <v>5.6001878059469199</v>
      </c>
      <c r="E332" s="99">
        <v>53147.597337245898</v>
      </c>
      <c r="F332" s="99">
        <v>42277.163130283399</v>
      </c>
      <c r="G332" s="99">
        <v>45554.9923481941</v>
      </c>
      <c r="H332" s="99">
        <v>0</v>
      </c>
      <c r="I332" s="99">
        <v>0</v>
      </c>
      <c r="J332" s="99">
        <v>95659.166799545303</v>
      </c>
      <c r="K332" s="99">
        <v>258.054701499641</v>
      </c>
      <c r="L332" s="99">
        <v>259346.81889915501</v>
      </c>
      <c r="M332" s="99">
        <v>100715.79737091099</v>
      </c>
      <c r="N332" s="99">
        <v>17863.508959770199</v>
      </c>
      <c r="O332" s="99">
        <v>0</v>
      </c>
      <c r="P332" s="99">
        <v>0</v>
      </c>
      <c r="Q332" s="99">
        <v>12495.021563291601</v>
      </c>
      <c r="R332" s="99">
        <v>0</v>
      </c>
      <c r="S332" s="99">
        <v>0</v>
      </c>
      <c r="T332" s="99">
        <v>45370.985731601701</v>
      </c>
      <c r="U332" s="99">
        <v>96025.590863227801</v>
      </c>
      <c r="V332" s="99">
        <v>23863378.138183601</v>
      </c>
      <c r="W332" s="99">
        <v>501.85454778000701</v>
      </c>
      <c r="X332" s="99">
        <v>4795484.9010009803</v>
      </c>
      <c r="Y332" s="99">
        <v>2427646.1634826702</v>
      </c>
      <c r="Z332" s="99">
        <v>10933633.1025391</v>
      </c>
      <c r="AA332" s="99">
        <v>0</v>
      </c>
      <c r="AB332" s="99">
        <v>0</v>
      </c>
      <c r="AC332" s="99">
        <v>37966110.6572266</v>
      </c>
      <c r="AD332" s="99">
        <v>40762.748483657801</v>
      </c>
      <c r="AE332" s="99">
        <v>15229703.15271</v>
      </c>
      <c r="AF332" s="99">
        <v>7372523.5064086895</v>
      </c>
      <c r="AG332" s="99">
        <v>3380431.1166686998</v>
      </c>
      <c r="AH332" s="99">
        <v>0</v>
      </c>
      <c r="AI332" s="99">
        <v>0</v>
      </c>
      <c r="AJ332" s="99">
        <v>2678580.5306701702</v>
      </c>
      <c r="AK332" s="99">
        <v>0</v>
      </c>
      <c r="AL332" s="99">
        <v>0</v>
      </c>
      <c r="AM332" s="99">
        <v>10922635.677978501</v>
      </c>
      <c r="AN332" s="99">
        <v>38005297.887207001</v>
      </c>
      <c r="AO332" s="99">
        <v>255874705.27343801</v>
      </c>
      <c r="AP332" s="99">
        <v>4491.1675930023202</v>
      </c>
      <c r="AQ332" s="99">
        <v>50297243.024902299</v>
      </c>
      <c r="AR332" s="99">
        <v>24665157.684082001</v>
      </c>
      <c r="AS332" s="99">
        <v>93112599.622070298</v>
      </c>
      <c r="AT332" s="99">
        <v>0</v>
      </c>
      <c r="AU332" s="99">
        <v>0</v>
      </c>
      <c r="AV332" s="99">
        <v>138329130.76171899</v>
      </c>
      <c r="AW332" s="99">
        <v>129808.593289375</v>
      </c>
      <c r="AX332" s="99">
        <v>165182674.70507801</v>
      </c>
      <c r="AY332" s="99">
        <v>82473137.947265595</v>
      </c>
      <c r="AZ332" s="99">
        <v>32074395.7275391</v>
      </c>
      <c r="BA332" s="99">
        <v>0</v>
      </c>
      <c r="BB332" s="99">
        <v>0</v>
      </c>
      <c r="BC332" s="99">
        <v>26290307.065673798</v>
      </c>
      <c r="BD332" s="99">
        <v>0</v>
      </c>
      <c r="BE332" s="99">
        <v>0</v>
      </c>
      <c r="BF332" s="99">
        <v>92928039.841796905</v>
      </c>
      <c r="BG332" s="99">
        <v>138469788.05468801</v>
      </c>
      <c r="BH332" s="99">
        <v>31717261.935302701</v>
      </c>
      <c r="BI332" s="99">
        <v>475.62134052068001</v>
      </c>
      <c r="BJ332" s="99">
        <v>7667409.6270141602</v>
      </c>
      <c r="BK332" s="99">
        <v>5693499.4898071298</v>
      </c>
      <c r="BL332" s="99">
        <v>0</v>
      </c>
      <c r="BM332" s="99">
        <v>0</v>
      </c>
      <c r="BN332" s="99">
        <v>0</v>
      </c>
      <c r="BO332" s="99">
        <v>0</v>
      </c>
      <c r="BP332" s="99">
        <v>0</v>
      </c>
      <c r="BQ332" s="99">
        <v>0</v>
      </c>
      <c r="BR332" s="99">
        <v>20023777.127685498</v>
      </c>
      <c r="BS332" s="99">
        <v>10608971.9688721</v>
      </c>
      <c r="BT332" s="99">
        <v>0</v>
      </c>
      <c r="BU332" s="99">
        <v>0</v>
      </c>
      <c r="BV332" s="99">
        <v>8753043.6284179706</v>
      </c>
      <c r="BW332" s="99">
        <v>0</v>
      </c>
      <c r="BX332" s="99">
        <v>0</v>
      </c>
      <c r="BY332" s="99">
        <v>0</v>
      </c>
      <c r="BZ332" s="99">
        <v>0</v>
      </c>
      <c r="CA332" s="99">
        <v>390198.343906403</v>
      </c>
      <c r="CB332" s="99">
        <v>28647377.831298798</v>
      </c>
      <c r="CC332" s="99">
        <v>307502849.55078101</v>
      </c>
      <c r="CD332" s="99">
        <v>39376584.764160201</v>
      </c>
      <c r="CE332" s="99">
        <v>45548.755441665598</v>
      </c>
      <c r="CF332" s="99">
        <v>10929706.8206787</v>
      </c>
      <c r="CG332" s="99">
        <v>93030318.557617202</v>
      </c>
      <c r="CH332" s="99">
        <v>0</v>
      </c>
      <c r="CI332" s="99">
        <v>435709.88910675002</v>
      </c>
      <c r="CJ332" s="99">
        <v>39487656.576660201</v>
      </c>
      <c r="CK332" s="99">
        <v>400670385.57421899</v>
      </c>
      <c r="CL332" s="99">
        <v>39560066.338867202</v>
      </c>
      <c r="CM332" s="188">
        <v>530059.23196411098</v>
      </c>
      <c r="CN332" s="188">
        <v>77432383.354492202</v>
      </c>
      <c r="CO332" s="188">
        <v>539865781.17968798</v>
      </c>
      <c r="CP332" s="99">
        <v>39560066.338867202</v>
      </c>
      <c r="CQ332" s="99">
        <v>0</v>
      </c>
      <c r="CR332" s="99">
        <v>0</v>
      </c>
      <c r="CS332" s="99">
        <v>0</v>
      </c>
      <c r="CT332" s="99">
        <v>0</v>
      </c>
      <c r="CU332" s="98">
        <v>53450.675662428999</v>
      </c>
      <c r="CV332" s="98">
        <v>139765.39476611401</v>
      </c>
    </row>
    <row r="333" spans="1:100" x14ac:dyDescent="0.2">
      <c r="A333" s="98" t="s">
        <v>56</v>
      </c>
      <c r="B333" s="100">
        <v>41334</v>
      </c>
      <c r="C333" s="99">
        <v>332651.415157318</v>
      </c>
      <c r="D333" s="99">
        <v>4.7204123489791501</v>
      </c>
      <c r="E333" s="99">
        <v>51397.487461566903</v>
      </c>
      <c r="F333" s="99">
        <v>40733.090334892302</v>
      </c>
      <c r="G333" s="99">
        <v>45558.524817466699</v>
      </c>
      <c r="H333" s="99">
        <v>0</v>
      </c>
      <c r="I333" s="99">
        <v>0</v>
      </c>
      <c r="J333" s="99">
        <v>95979.077546119704</v>
      </c>
      <c r="K333" s="99">
        <v>233.126087604091</v>
      </c>
      <c r="L333" s="99">
        <v>25942.971718549699</v>
      </c>
      <c r="M333" s="99">
        <v>100210.629394531</v>
      </c>
      <c r="N333" s="99">
        <v>17617.319836378101</v>
      </c>
      <c r="O333" s="99">
        <v>0</v>
      </c>
      <c r="P333" s="99">
        <v>227015.44957923901</v>
      </c>
      <c r="Q333" s="99">
        <v>12395.3882375956</v>
      </c>
      <c r="R333" s="99">
        <v>0</v>
      </c>
      <c r="S333" s="99">
        <v>45467.111386776</v>
      </c>
      <c r="T333" s="99">
        <v>0</v>
      </c>
      <c r="U333" s="99">
        <v>96179.431710243196</v>
      </c>
      <c r="V333" s="99">
        <v>23393034.426513702</v>
      </c>
      <c r="W333" s="99">
        <v>294.40323009714501</v>
      </c>
      <c r="X333" s="99">
        <v>4537556.7586669903</v>
      </c>
      <c r="Y333" s="99">
        <v>2317806.8209533701</v>
      </c>
      <c r="Z333" s="99">
        <v>10825347.732177701</v>
      </c>
      <c r="AA333" s="99">
        <v>0</v>
      </c>
      <c r="AB333" s="99">
        <v>0</v>
      </c>
      <c r="AC333" s="99">
        <v>38055678.275878899</v>
      </c>
      <c r="AD333" s="99">
        <v>39616.020588398002</v>
      </c>
      <c r="AE333" s="99">
        <v>350246.74984741199</v>
      </c>
      <c r="AF333" s="99">
        <v>7242536.4455566397</v>
      </c>
      <c r="AG333" s="99">
        <v>3320900.2677307101</v>
      </c>
      <c r="AH333" s="99">
        <v>0</v>
      </c>
      <c r="AI333" s="99">
        <v>14148472.5740967</v>
      </c>
      <c r="AJ333" s="99">
        <v>2629776.9346008301</v>
      </c>
      <c r="AK333" s="99">
        <v>0</v>
      </c>
      <c r="AL333" s="99">
        <v>10763016.8519287</v>
      </c>
      <c r="AM333" s="99">
        <v>0</v>
      </c>
      <c r="AN333" s="99">
        <v>38053309.768066399</v>
      </c>
      <c r="AO333" s="99">
        <v>248720780.86523399</v>
      </c>
      <c r="AP333" s="99">
        <v>3331.2510686814799</v>
      </c>
      <c r="AQ333" s="99">
        <v>46786343.142089799</v>
      </c>
      <c r="AR333" s="99">
        <v>23418472.948486298</v>
      </c>
      <c r="AS333" s="99">
        <v>91811463.365234405</v>
      </c>
      <c r="AT333" s="99">
        <v>0</v>
      </c>
      <c r="AU333" s="99">
        <v>0</v>
      </c>
      <c r="AV333" s="99">
        <v>138789717.64453101</v>
      </c>
      <c r="AW333" s="99">
        <v>126582.791750908</v>
      </c>
      <c r="AX333" s="99">
        <v>5367689.6178588904</v>
      </c>
      <c r="AY333" s="99">
        <v>80686149.532226607</v>
      </c>
      <c r="AZ333" s="99">
        <v>31498285.815917999</v>
      </c>
      <c r="BA333" s="99">
        <v>0</v>
      </c>
      <c r="BB333" s="99">
        <v>150473451.51757801</v>
      </c>
      <c r="BC333" s="99">
        <v>25813942.599609401</v>
      </c>
      <c r="BD333" s="99">
        <v>0</v>
      </c>
      <c r="BE333" s="99">
        <v>91273610.248046905</v>
      </c>
      <c r="BF333" s="99">
        <v>0</v>
      </c>
      <c r="BG333" s="99">
        <v>139307048.890625</v>
      </c>
      <c r="BH333" s="99">
        <v>43576347.130371101</v>
      </c>
      <c r="BI333" s="99">
        <v>490.22330064326502</v>
      </c>
      <c r="BJ333" s="99">
        <v>9046491.0537109394</v>
      </c>
      <c r="BK333" s="99">
        <v>6022269.8239746103</v>
      </c>
      <c r="BL333" s="99">
        <v>0</v>
      </c>
      <c r="BM333" s="99">
        <v>0</v>
      </c>
      <c r="BN333" s="99">
        <v>0</v>
      </c>
      <c r="BO333" s="99">
        <v>0</v>
      </c>
      <c r="BP333" s="99">
        <v>0</v>
      </c>
      <c r="BQ333" s="99">
        <v>0</v>
      </c>
      <c r="BR333" s="99">
        <v>21815664.756103501</v>
      </c>
      <c r="BS333" s="99">
        <v>11498293.7462158</v>
      </c>
      <c r="BT333" s="99">
        <v>0</v>
      </c>
      <c r="BU333" s="99">
        <v>10336813.9998779</v>
      </c>
      <c r="BV333" s="99">
        <v>9640143.6730956994</v>
      </c>
      <c r="BW333" s="99">
        <v>0</v>
      </c>
      <c r="BX333" s="99">
        <v>7472131.9247436495</v>
      </c>
      <c r="BY333" s="99">
        <v>0</v>
      </c>
      <c r="BZ333" s="99">
        <v>0</v>
      </c>
      <c r="CA333" s="99">
        <v>383895.07717132597</v>
      </c>
      <c r="CB333" s="99">
        <v>27979659.6479492</v>
      </c>
      <c r="CC333" s="99">
        <v>295267996.17968798</v>
      </c>
      <c r="CD333" s="99">
        <v>52689755.299316399</v>
      </c>
      <c r="CE333" s="99">
        <v>45555.707499980897</v>
      </c>
      <c r="CF333" s="99">
        <v>10842815.5195313</v>
      </c>
      <c r="CG333" s="99">
        <v>92122812.715820298</v>
      </c>
      <c r="CH333" s="99">
        <v>0</v>
      </c>
      <c r="CI333" s="99">
        <v>429465.7421875</v>
      </c>
      <c r="CJ333" s="99">
        <v>38879132.119140603</v>
      </c>
      <c r="CK333" s="99">
        <v>387020304.80468798</v>
      </c>
      <c r="CL333" s="99">
        <v>59925122.436035201</v>
      </c>
      <c r="CM333" s="188">
        <v>524203.93915176397</v>
      </c>
      <c r="CN333" s="188">
        <v>77014886.839843795</v>
      </c>
      <c r="CO333" s="188">
        <v>526395881.52343798</v>
      </c>
      <c r="CP333" s="99">
        <v>59925122.436035201</v>
      </c>
      <c r="CQ333" s="99">
        <v>0</v>
      </c>
      <c r="CR333" s="99">
        <v>0</v>
      </c>
      <c r="CS333" s="99">
        <v>0</v>
      </c>
      <c r="CT333" s="99">
        <v>0</v>
      </c>
      <c r="CU333" s="98">
        <v>51672.361248914996</v>
      </c>
      <c r="CV333" s="98">
        <v>139987.030649161</v>
      </c>
    </row>
    <row r="334" spans="1:100" x14ac:dyDescent="0.2">
      <c r="A334" s="98" t="s">
        <v>56</v>
      </c>
      <c r="B334" s="100">
        <v>41426</v>
      </c>
      <c r="C334" s="99">
        <v>332645.63769912702</v>
      </c>
      <c r="D334" s="99">
        <v>5.4050739519880198</v>
      </c>
      <c r="E334" s="99">
        <v>50416.188021182999</v>
      </c>
      <c r="F334" s="99">
        <v>40129.059948921204</v>
      </c>
      <c r="G334" s="99">
        <v>45549.857313633001</v>
      </c>
      <c r="H334" s="99">
        <v>0</v>
      </c>
      <c r="I334" s="99">
        <v>0</v>
      </c>
      <c r="J334" s="99">
        <v>96195.486233711199</v>
      </c>
      <c r="K334" s="99">
        <v>203.16432752460199</v>
      </c>
      <c r="L334" s="99">
        <v>20069.023724317602</v>
      </c>
      <c r="M334" s="99">
        <v>101217.727172852</v>
      </c>
      <c r="N334" s="99">
        <v>17340.334007263202</v>
      </c>
      <c r="O334" s="99">
        <v>0</v>
      </c>
      <c r="P334" s="99">
        <v>233008.10196304301</v>
      </c>
      <c r="Q334" s="99">
        <v>12356.627524375899</v>
      </c>
      <c r="R334" s="99">
        <v>0</v>
      </c>
      <c r="S334" s="99">
        <v>45590.2701020241</v>
      </c>
      <c r="T334" s="99">
        <v>0</v>
      </c>
      <c r="U334" s="99">
        <v>96358.349979400606</v>
      </c>
      <c r="V334" s="99">
        <v>23360262.8051758</v>
      </c>
      <c r="W334" s="99">
        <v>265.20887845009599</v>
      </c>
      <c r="X334" s="99">
        <v>4424592.4282836895</v>
      </c>
      <c r="Y334" s="99">
        <v>2261080.1557922401</v>
      </c>
      <c r="Z334" s="99">
        <v>10760261.4262695</v>
      </c>
      <c r="AA334" s="99">
        <v>0</v>
      </c>
      <c r="AB334" s="99">
        <v>0</v>
      </c>
      <c r="AC334" s="99">
        <v>38019664.498535201</v>
      </c>
      <c r="AD334" s="99">
        <v>32332.814627409</v>
      </c>
      <c r="AE334" s="99">
        <v>225655.88609886201</v>
      </c>
      <c r="AF334" s="99">
        <v>7306228.5598754901</v>
      </c>
      <c r="AG334" s="99">
        <v>3250983.84457397</v>
      </c>
      <c r="AH334" s="99">
        <v>0</v>
      </c>
      <c r="AI334" s="99">
        <v>14364013.829833999</v>
      </c>
      <c r="AJ334" s="99">
        <v>2613233.4280090299</v>
      </c>
      <c r="AK334" s="99">
        <v>0</v>
      </c>
      <c r="AL334" s="99">
        <v>10782808.809936499</v>
      </c>
      <c r="AM334" s="99">
        <v>0</v>
      </c>
      <c r="AN334" s="99">
        <v>38092748.75</v>
      </c>
      <c r="AO334" s="99">
        <v>248642099.77148399</v>
      </c>
      <c r="AP334" s="99">
        <v>2878.90351942182</v>
      </c>
      <c r="AQ334" s="99">
        <v>45538211.464355499</v>
      </c>
      <c r="AR334" s="99">
        <v>22627477.325439502</v>
      </c>
      <c r="AS334" s="99">
        <v>91242256.206054702</v>
      </c>
      <c r="AT334" s="99">
        <v>0</v>
      </c>
      <c r="AU334" s="99">
        <v>0</v>
      </c>
      <c r="AV334" s="99">
        <v>139716177.50390601</v>
      </c>
      <c r="AW334" s="99">
        <v>103524.567923546</v>
      </c>
      <c r="AX334" s="99">
        <v>3474442.6171264602</v>
      </c>
      <c r="AY334" s="99">
        <v>81996938.280273393</v>
      </c>
      <c r="AZ334" s="99">
        <v>30906742.3198242</v>
      </c>
      <c r="BA334" s="99">
        <v>0</v>
      </c>
      <c r="BB334" s="99">
        <v>153091000.90039101</v>
      </c>
      <c r="BC334" s="99">
        <v>25825119.8134766</v>
      </c>
      <c r="BD334" s="99">
        <v>0</v>
      </c>
      <c r="BE334" s="99">
        <v>91578029.619140595</v>
      </c>
      <c r="BF334" s="99">
        <v>0</v>
      </c>
      <c r="BG334" s="99">
        <v>139339381.53906301</v>
      </c>
      <c r="BH334" s="99">
        <v>44151485.4462891</v>
      </c>
      <c r="BI334" s="99">
        <v>331.71696768701099</v>
      </c>
      <c r="BJ334" s="99">
        <v>8922804.69384766</v>
      </c>
      <c r="BK334" s="99">
        <v>5961447.4771728497</v>
      </c>
      <c r="BL334" s="99">
        <v>0</v>
      </c>
      <c r="BM334" s="99">
        <v>0</v>
      </c>
      <c r="BN334" s="99">
        <v>0</v>
      </c>
      <c r="BO334" s="99">
        <v>0</v>
      </c>
      <c r="BP334" s="99">
        <v>0</v>
      </c>
      <c r="BQ334" s="99">
        <v>0</v>
      </c>
      <c r="BR334" s="99">
        <v>22156944.119384799</v>
      </c>
      <c r="BS334" s="99">
        <v>11361998.5194092</v>
      </c>
      <c r="BT334" s="99">
        <v>0</v>
      </c>
      <c r="BU334" s="99">
        <v>10592978.629882799</v>
      </c>
      <c r="BV334" s="99">
        <v>9656441.9764404297</v>
      </c>
      <c r="BW334" s="99">
        <v>0</v>
      </c>
      <c r="BX334" s="99">
        <v>7645202.7048339797</v>
      </c>
      <c r="BY334" s="99">
        <v>0</v>
      </c>
      <c r="BZ334" s="99">
        <v>0</v>
      </c>
      <c r="CA334" s="99">
        <v>383168.76232528698</v>
      </c>
      <c r="CB334" s="99">
        <v>27873260.9377441</v>
      </c>
      <c r="CC334" s="99">
        <v>295778694.99218798</v>
      </c>
      <c r="CD334" s="99">
        <v>53162741.503417999</v>
      </c>
      <c r="CE334" s="99">
        <v>45541.161623001099</v>
      </c>
      <c r="CF334" s="99">
        <v>10764499.6413574</v>
      </c>
      <c r="CG334" s="99">
        <v>91274401.832031295</v>
      </c>
      <c r="CH334" s="99">
        <v>0</v>
      </c>
      <c r="CI334" s="99">
        <v>428734.17780685402</v>
      </c>
      <c r="CJ334" s="99">
        <v>38649365.613281302</v>
      </c>
      <c r="CK334" s="99">
        <v>387248155.76953101</v>
      </c>
      <c r="CL334" s="99">
        <v>60299245.676269501</v>
      </c>
      <c r="CM334" s="188">
        <v>523522.09089279198</v>
      </c>
      <c r="CN334" s="188">
        <v>76765182.631835893</v>
      </c>
      <c r="CO334" s="188">
        <v>527223975.79296899</v>
      </c>
      <c r="CP334" s="99">
        <v>60299245.676269501</v>
      </c>
      <c r="CQ334" s="99">
        <v>0</v>
      </c>
      <c r="CR334" s="99">
        <v>0</v>
      </c>
      <c r="CS334" s="99">
        <v>0</v>
      </c>
      <c r="CT334" s="99">
        <v>0</v>
      </c>
      <c r="CU334" s="98">
        <v>50599.450116296997</v>
      </c>
      <c r="CV334" s="98">
        <v>140184.69729772801</v>
      </c>
    </row>
    <row r="335" spans="1:100" x14ac:dyDescent="0.2">
      <c r="A335" s="98" t="s">
        <v>56</v>
      </c>
      <c r="B335" s="100">
        <v>41518</v>
      </c>
      <c r="C335" s="99">
        <v>332060.79276657099</v>
      </c>
      <c r="D335" s="99">
        <v>4.2463529989472599</v>
      </c>
      <c r="E335" s="99">
        <v>50349.375065803499</v>
      </c>
      <c r="F335" s="99">
        <v>40562.0200691223</v>
      </c>
      <c r="G335" s="99">
        <v>45435.498245239301</v>
      </c>
      <c r="H335" s="99">
        <v>0</v>
      </c>
      <c r="I335" s="99">
        <v>0</v>
      </c>
      <c r="J335" s="99">
        <v>96187.4552431107</v>
      </c>
      <c r="K335" s="99">
        <v>192.90380803309401</v>
      </c>
      <c r="L335" s="99">
        <v>1998.3118829280099</v>
      </c>
      <c r="M335" s="99">
        <v>101623.532289505</v>
      </c>
      <c r="N335" s="99">
        <v>17126.046501874898</v>
      </c>
      <c r="O335" s="99">
        <v>0</v>
      </c>
      <c r="P335" s="99">
        <v>250069.043828964</v>
      </c>
      <c r="Q335" s="99">
        <v>12287.5981965065</v>
      </c>
      <c r="R335" s="99">
        <v>0</v>
      </c>
      <c r="S335" s="99">
        <v>45469.538341999098</v>
      </c>
      <c r="T335" s="99">
        <v>0</v>
      </c>
      <c r="U335" s="99">
        <v>96382.351051330596</v>
      </c>
      <c r="V335" s="99">
        <v>23199197.4382324</v>
      </c>
      <c r="W335" s="99">
        <v>475.39915045350801</v>
      </c>
      <c r="X335" s="99">
        <v>4416578.89660645</v>
      </c>
      <c r="Y335" s="99">
        <v>2281459.9284973098</v>
      </c>
      <c r="Z335" s="99">
        <v>10625136.9521484</v>
      </c>
      <c r="AA335" s="99">
        <v>0</v>
      </c>
      <c r="AB335" s="99">
        <v>0</v>
      </c>
      <c r="AC335" s="99">
        <v>38264231.4296875</v>
      </c>
      <c r="AD335" s="99">
        <v>26990.451249360998</v>
      </c>
      <c r="AE335" s="99">
        <v>37467.958593845397</v>
      </c>
      <c r="AF335" s="99">
        <v>7320957.66943359</v>
      </c>
      <c r="AG335" s="99">
        <v>3187294.3098449698</v>
      </c>
      <c r="AH335" s="99">
        <v>0</v>
      </c>
      <c r="AI335" s="99">
        <v>14438718.2819824</v>
      </c>
      <c r="AJ335" s="99">
        <v>2613172.79214478</v>
      </c>
      <c r="AK335" s="99">
        <v>0</v>
      </c>
      <c r="AL335" s="99">
        <v>10651160.434936499</v>
      </c>
      <c r="AM335" s="99">
        <v>0</v>
      </c>
      <c r="AN335" s="99">
        <v>38291986.877441399</v>
      </c>
      <c r="AO335" s="99">
        <v>248593096.75976601</v>
      </c>
      <c r="AP335" s="99">
        <v>4397.6446615457498</v>
      </c>
      <c r="AQ335" s="99">
        <v>44712668.749511696</v>
      </c>
      <c r="AR335" s="99">
        <v>21411931.209716801</v>
      </c>
      <c r="AS335" s="99">
        <v>89998799.458984405</v>
      </c>
      <c r="AT335" s="99">
        <v>0</v>
      </c>
      <c r="AU335" s="99">
        <v>0</v>
      </c>
      <c r="AV335" s="99">
        <v>139799900.26367199</v>
      </c>
      <c r="AW335" s="99">
        <v>86594.072925567598</v>
      </c>
      <c r="AX335" s="99">
        <v>474341.59296417201</v>
      </c>
      <c r="AY335" s="99">
        <v>82439226.975585893</v>
      </c>
      <c r="AZ335" s="99">
        <v>30352917.112548798</v>
      </c>
      <c r="BA335" s="99">
        <v>0</v>
      </c>
      <c r="BB335" s="99">
        <v>154722410.61914101</v>
      </c>
      <c r="BC335" s="99">
        <v>25756654.8679199</v>
      </c>
      <c r="BD335" s="99">
        <v>0</v>
      </c>
      <c r="BE335" s="99">
        <v>90112114.777343795</v>
      </c>
      <c r="BF335" s="99">
        <v>0</v>
      </c>
      <c r="BG335" s="99">
        <v>140004753.36328101</v>
      </c>
      <c r="BH335" s="99">
        <v>44057975.556640603</v>
      </c>
      <c r="BI335" s="99">
        <v>420.55894137546397</v>
      </c>
      <c r="BJ335" s="99">
        <v>8736756.1110839806</v>
      </c>
      <c r="BK335" s="99">
        <v>5957390.6726684598</v>
      </c>
      <c r="BL335" s="99">
        <v>0</v>
      </c>
      <c r="BM335" s="99">
        <v>0</v>
      </c>
      <c r="BN335" s="99">
        <v>0</v>
      </c>
      <c r="BO335" s="99">
        <v>0</v>
      </c>
      <c r="BP335" s="99">
        <v>0</v>
      </c>
      <c r="BQ335" s="99">
        <v>0</v>
      </c>
      <c r="BR335" s="99">
        <v>22307050.604247998</v>
      </c>
      <c r="BS335" s="99">
        <v>11149289.411743199</v>
      </c>
      <c r="BT335" s="99">
        <v>0</v>
      </c>
      <c r="BU335" s="99">
        <v>7998114.3999633798</v>
      </c>
      <c r="BV335" s="99">
        <v>9644010.4989013709</v>
      </c>
      <c r="BW335" s="99">
        <v>0</v>
      </c>
      <c r="BX335" s="99">
        <v>6474922.5756225605</v>
      </c>
      <c r="BY335" s="99">
        <v>0</v>
      </c>
      <c r="BZ335" s="99">
        <v>0</v>
      </c>
      <c r="CA335" s="99">
        <v>382440.659790039</v>
      </c>
      <c r="CB335" s="99">
        <v>27509278.174560498</v>
      </c>
      <c r="CC335" s="99">
        <v>293475526.11718798</v>
      </c>
      <c r="CD335" s="99">
        <v>52629288.443847701</v>
      </c>
      <c r="CE335" s="99">
        <v>45455.700915813402</v>
      </c>
      <c r="CF335" s="99">
        <v>10621821.887695299</v>
      </c>
      <c r="CG335" s="99">
        <v>90113340.202148393</v>
      </c>
      <c r="CH335" s="99">
        <v>0</v>
      </c>
      <c r="CI335" s="99">
        <v>427875.90945053101</v>
      </c>
      <c r="CJ335" s="99">
        <v>38239573.506347701</v>
      </c>
      <c r="CK335" s="99">
        <v>383561780.97265601</v>
      </c>
      <c r="CL335" s="99">
        <v>59776983.783203103</v>
      </c>
      <c r="CM335" s="188">
        <v>522972.23324585002</v>
      </c>
      <c r="CN335" s="188">
        <v>76247953.629882798</v>
      </c>
      <c r="CO335" s="188">
        <v>524868956.734375</v>
      </c>
      <c r="CP335" s="99">
        <v>59776983.783203103</v>
      </c>
      <c r="CQ335" s="99">
        <v>0</v>
      </c>
      <c r="CR335" s="99">
        <v>0</v>
      </c>
      <c r="CS335" s="99">
        <v>0</v>
      </c>
      <c r="CT335" s="99">
        <v>0</v>
      </c>
      <c r="CU335" s="98">
        <v>50515.562622856</v>
      </c>
      <c r="CV335" s="98">
        <v>140201.54654206301</v>
      </c>
    </row>
    <row r="336" spans="1:100" x14ac:dyDescent="0.2">
      <c r="A336" s="98" t="s">
        <v>56</v>
      </c>
      <c r="B336" s="100">
        <v>41609</v>
      </c>
      <c r="C336" s="99">
        <v>331103.52183914202</v>
      </c>
      <c r="D336" s="99">
        <v>2.2610507449717301</v>
      </c>
      <c r="E336" s="99">
        <v>48953.571578502699</v>
      </c>
      <c r="F336" s="99">
        <v>39225.861503601103</v>
      </c>
      <c r="G336" s="99">
        <v>44805.629014968901</v>
      </c>
      <c r="H336" s="99">
        <v>0</v>
      </c>
      <c r="I336" s="99">
        <v>0</v>
      </c>
      <c r="J336" s="99">
        <v>95432.120684623704</v>
      </c>
      <c r="K336" s="99">
        <v>145.19689501822</v>
      </c>
      <c r="L336" s="99">
        <v>1255.71385751665</v>
      </c>
      <c r="M336" s="99">
        <v>101566.652525902</v>
      </c>
      <c r="N336" s="99">
        <v>17614.1157724857</v>
      </c>
      <c r="O336" s="99">
        <v>0</v>
      </c>
      <c r="P336" s="99">
        <v>247974.97064971901</v>
      </c>
      <c r="Q336" s="99">
        <v>12067.879053235099</v>
      </c>
      <c r="R336" s="99">
        <v>0</v>
      </c>
      <c r="S336" s="99">
        <v>44670.734761714899</v>
      </c>
      <c r="T336" s="99">
        <v>0</v>
      </c>
      <c r="U336" s="99">
        <v>95635.033155441299</v>
      </c>
      <c r="V336" s="99">
        <v>22964895.596435498</v>
      </c>
      <c r="W336" s="99">
        <v>15.7729301229119</v>
      </c>
      <c r="X336" s="99">
        <v>4202217.1569213904</v>
      </c>
      <c r="Y336" s="99">
        <v>2158458.1711730999</v>
      </c>
      <c r="Z336" s="99">
        <v>10371635.564453101</v>
      </c>
      <c r="AA336" s="99">
        <v>0</v>
      </c>
      <c r="AB336" s="99">
        <v>0</v>
      </c>
      <c r="AC336" s="99">
        <v>37769145.773925804</v>
      </c>
      <c r="AD336" s="99">
        <v>24631.978790044799</v>
      </c>
      <c r="AE336" s="99">
        <v>30511.381928205501</v>
      </c>
      <c r="AF336" s="99">
        <v>7227698.859375</v>
      </c>
      <c r="AG336" s="99">
        <v>3238168.8663940402</v>
      </c>
      <c r="AH336" s="99">
        <v>0</v>
      </c>
      <c r="AI336" s="99">
        <v>14179807.2269287</v>
      </c>
      <c r="AJ336" s="99">
        <v>2552045.6382141099</v>
      </c>
      <c r="AK336" s="99">
        <v>0</v>
      </c>
      <c r="AL336" s="99">
        <v>10360770.2850342</v>
      </c>
      <c r="AM336" s="99">
        <v>0</v>
      </c>
      <c r="AN336" s="99">
        <v>37793481.513183601</v>
      </c>
      <c r="AO336" s="99">
        <v>246495473.42382801</v>
      </c>
      <c r="AP336" s="99">
        <v>151.97466199472501</v>
      </c>
      <c r="AQ336" s="99">
        <v>42705226.464355499</v>
      </c>
      <c r="AR336" s="99">
        <v>20334519.263671901</v>
      </c>
      <c r="AS336" s="99">
        <v>88516617.465820298</v>
      </c>
      <c r="AT336" s="99">
        <v>0</v>
      </c>
      <c r="AU336" s="99">
        <v>0</v>
      </c>
      <c r="AV336" s="99">
        <v>139242196.31445301</v>
      </c>
      <c r="AW336" s="99">
        <v>79663.265771865801</v>
      </c>
      <c r="AX336" s="99">
        <v>315778.36498642003</v>
      </c>
      <c r="AY336" s="99">
        <v>81765317.707031295</v>
      </c>
      <c r="AZ336" s="99">
        <v>30783369.747558601</v>
      </c>
      <c r="BA336" s="99">
        <v>0</v>
      </c>
      <c r="BB336" s="99">
        <v>151502186.22265601</v>
      </c>
      <c r="BC336" s="99">
        <v>25139800.7272949</v>
      </c>
      <c r="BD336" s="99">
        <v>0</v>
      </c>
      <c r="BE336" s="99">
        <v>88360543.614257798</v>
      </c>
      <c r="BF336" s="99">
        <v>0</v>
      </c>
      <c r="BG336" s="99">
        <v>139281525.265625</v>
      </c>
      <c r="BH336" s="99">
        <v>44244866.770996101</v>
      </c>
      <c r="BI336" s="99">
        <v>23.760410289978601</v>
      </c>
      <c r="BJ336" s="99">
        <v>8620207.8424072303</v>
      </c>
      <c r="BK336" s="99">
        <v>5803139.3801879901</v>
      </c>
      <c r="BL336" s="99">
        <v>0</v>
      </c>
      <c r="BM336" s="99">
        <v>0</v>
      </c>
      <c r="BN336" s="99">
        <v>0</v>
      </c>
      <c r="BO336" s="99">
        <v>0</v>
      </c>
      <c r="BP336" s="99">
        <v>0</v>
      </c>
      <c r="BQ336" s="99">
        <v>0</v>
      </c>
      <c r="BR336" s="99">
        <v>22242513.735839799</v>
      </c>
      <c r="BS336" s="99">
        <v>11322257.391845699</v>
      </c>
      <c r="BT336" s="99">
        <v>0</v>
      </c>
      <c r="BU336" s="99">
        <v>10194303.5699463</v>
      </c>
      <c r="BV336" s="99">
        <v>9470963.5708007794</v>
      </c>
      <c r="BW336" s="99">
        <v>0</v>
      </c>
      <c r="BX336" s="99">
        <v>6870762.8355102502</v>
      </c>
      <c r="BY336" s="99">
        <v>0</v>
      </c>
      <c r="BZ336" s="99">
        <v>0</v>
      </c>
      <c r="CA336" s="99">
        <v>380130.53532028198</v>
      </c>
      <c r="CB336" s="99">
        <v>27183832.958984401</v>
      </c>
      <c r="CC336" s="99">
        <v>289770816.91015601</v>
      </c>
      <c r="CD336" s="99">
        <v>52881231.704589799</v>
      </c>
      <c r="CE336" s="99">
        <v>44798.490525245703</v>
      </c>
      <c r="CF336" s="99">
        <v>10379291.7473145</v>
      </c>
      <c r="CG336" s="99">
        <v>88414929.962890595</v>
      </c>
      <c r="CH336" s="99">
        <v>0</v>
      </c>
      <c r="CI336" s="99">
        <v>424922.108726501</v>
      </c>
      <c r="CJ336" s="99">
        <v>37417926.289550804</v>
      </c>
      <c r="CK336" s="99">
        <v>378283855.30859399</v>
      </c>
      <c r="CL336" s="99">
        <v>59870896.203125</v>
      </c>
      <c r="CM336" s="188">
        <v>518985.198387146</v>
      </c>
      <c r="CN336" s="188">
        <v>75283127.331054702</v>
      </c>
      <c r="CO336" s="188">
        <v>516155179.27734399</v>
      </c>
      <c r="CP336" s="99">
        <v>59870896.203125</v>
      </c>
      <c r="CQ336" s="99">
        <v>0</v>
      </c>
      <c r="CR336" s="99">
        <v>0</v>
      </c>
      <c r="CS336" s="99">
        <v>0</v>
      </c>
      <c r="CT336" s="99">
        <v>0</v>
      </c>
      <c r="CU336" s="98">
        <v>49108.559831466002</v>
      </c>
      <c r="CV336" s="98">
        <v>138808.702525512</v>
      </c>
    </row>
    <row r="337" spans="1:100" x14ac:dyDescent="0.2">
      <c r="A337" s="98" t="s">
        <v>56</v>
      </c>
      <c r="B337" s="100">
        <v>41699</v>
      </c>
      <c r="C337" s="99">
        <v>330650.18654251099</v>
      </c>
      <c r="D337" s="99">
        <v>0</v>
      </c>
      <c r="E337" s="99">
        <v>48715.933743000001</v>
      </c>
      <c r="F337" s="99">
        <v>39109.964026451104</v>
      </c>
      <c r="G337" s="99">
        <v>44614.843790054299</v>
      </c>
      <c r="H337" s="99">
        <v>0</v>
      </c>
      <c r="I337" s="99">
        <v>0</v>
      </c>
      <c r="J337" s="99">
        <v>95706.867898940996</v>
      </c>
      <c r="K337" s="99">
        <v>111.265162432566</v>
      </c>
      <c r="L337" s="99">
        <v>1337.3850007951301</v>
      </c>
      <c r="M337" s="99">
        <v>101951.962068558</v>
      </c>
      <c r="N337" s="99">
        <v>17489.516069889101</v>
      </c>
      <c r="O337" s="99">
        <v>0</v>
      </c>
      <c r="P337" s="99">
        <v>245985.48851013201</v>
      </c>
      <c r="Q337" s="99">
        <v>11864.6904886961</v>
      </c>
      <c r="R337" s="99">
        <v>0</v>
      </c>
      <c r="S337" s="99">
        <v>44541.013104438804</v>
      </c>
      <c r="T337" s="99">
        <v>0</v>
      </c>
      <c r="U337" s="99">
        <v>95792.913485526995</v>
      </c>
      <c r="V337" s="99">
        <v>22907589.2895508</v>
      </c>
      <c r="W337" s="99">
        <v>0</v>
      </c>
      <c r="X337" s="99">
        <v>4072038.07730103</v>
      </c>
      <c r="Y337" s="99">
        <v>2117076.1848449698</v>
      </c>
      <c r="Z337" s="99">
        <v>10236745.6843262</v>
      </c>
      <c r="AA337" s="99">
        <v>0</v>
      </c>
      <c r="AB337" s="99">
        <v>0</v>
      </c>
      <c r="AC337" s="99">
        <v>37587962.589355499</v>
      </c>
      <c r="AD337" s="99">
        <v>18290.8928966522</v>
      </c>
      <c r="AE337" s="99">
        <v>55717.819327354402</v>
      </c>
      <c r="AF337" s="99">
        <v>7265005.8206176804</v>
      </c>
      <c r="AG337" s="99">
        <v>3201393.1507873498</v>
      </c>
      <c r="AH337" s="99">
        <v>0</v>
      </c>
      <c r="AI337" s="99">
        <v>13869154.146606401</v>
      </c>
      <c r="AJ337" s="99">
        <v>2492489.4574584998</v>
      </c>
      <c r="AK337" s="99">
        <v>0</v>
      </c>
      <c r="AL337" s="99">
        <v>10223501.079589801</v>
      </c>
      <c r="AM337" s="99">
        <v>0</v>
      </c>
      <c r="AN337" s="99">
        <v>37623412.364746101</v>
      </c>
      <c r="AO337" s="99">
        <v>245461402.171875</v>
      </c>
      <c r="AP337" s="99">
        <v>0</v>
      </c>
      <c r="AQ337" s="99">
        <v>41275187.387207001</v>
      </c>
      <c r="AR337" s="99">
        <v>19853258.253662098</v>
      </c>
      <c r="AS337" s="99">
        <v>87720870.029296905</v>
      </c>
      <c r="AT337" s="99">
        <v>0</v>
      </c>
      <c r="AU337" s="99">
        <v>0</v>
      </c>
      <c r="AV337" s="99">
        <v>139572120.47070301</v>
      </c>
      <c r="AW337" s="99">
        <v>59501.016957282998</v>
      </c>
      <c r="AX337" s="99">
        <v>715199.41168212902</v>
      </c>
      <c r="AY337" s="99">
        <v>82370110.666992202</v>
      </c>
      <c r="AZ337" s="99">
        <v>30467780.121093798</v>
      </c>
      <c r="BA337" s="99">
        <v>0</v>
      </c>
      <c r="BB337" s="99">
        <v>149026700.5</v>
      </c>
      <c r="BC337" s="99">
        <v>24636446.4384766</v>
      </c>
      <c r="BD337" s="99">
        <v>0</v>
      </c>
      <c r="BE337" s="99">
        <v>87662346.431640595</v>
      </c>
      <c r="BF337" s="99">
        <v>0</v>
      </c>
      <c r="BG337" s="99">
        <v>139388484.078125</v>
      </c>
      <c r="BH337" s="99">
        <v>43957381.4599609</v>
      </c>
      <c r="BI337" s="99">
        <v>0</v>
      </c>
      <c r="BJ337" s="99">
        <v>8298380.8550415002</v>
      </c>
      <c r="BK337" s="99">
        <v>5588407.74035645</v>
      </c>
      <c r="BL337" s="99">
        <v>0</v>
      </c>
      <c r="BM337" s="99">
        <v>0</v>
      </c>
      <c r="BN337" s="99">
        <v>0</v>
      </c>
      <c r="BO337" s="99">
        <v>0</v>
      </c>
      <c r="BP337" s="99">
        <v>0</v>
      </c>
      <c r="BQ337" s="99">
        <v>0</v>
      </c>
      <c r="BR337" s="99">
        <v>22335937.816650402</v>
      </c>
      <c r="BS337" s="99">
        <v>11209402.723998999</v>
      </c>
      <c r="BT337" s="99">
        <v>0</v>
      </c>
      <c r="BU337" s="99">
        <v>10123417.1398926</v>
      </c>
      <c r="BV337" s="99">
        <v>9266738.79370117</v>
      </c>
      <c r="BW337" s="99">
        <v>0</v>
      </c>
      <c r="BX337" s="99">
        <v>7120754.0555419903</v>
      </c>
      <c r="BY337" s="99">
        <v>0</v>
      </c>
      <c r="BZ337" s="99">
        <v>0</v>
      </c>
      <c r="CA337" s="99">
        <v>379087.33174133301</v>
      </c>
      <c r="CB337" s="99">
        <v>27075051.853271499</v>
      </c>
      <c r="CC337" s="99">
        <v>287874218.30468798</v>
      </c>
      <c r="CD337" s="99">
        <v>52300180.000488304</v>
      </c>
      <c r="CE337" s="99">
        <v>44608.2560811043</v>
      </c>
      <c r="CF337" s="99">
        <v>10248686.6286621</v>
      </c>
      <c r="CG337" s="99">
        <v>87912910.951171905</v>
      </c>
      <c r="CH337" s="99">
        <v>0</v>
      </c>
      <c r="CI337" s="99">
        <v>423716.07595825201</v>
      </c>
      <c r="CJ337" s="99">
        <v>37351248.421386696</v>
      </c>
      <c r="CK337" s="99">
        <v>375691398.74609399</v>
      </c>
      <c r="CL337" s="99">
        <v>59178903.804199196</v>
      </c>
      <c r="CM337" s="188">
        <v>518093.05042648298</v>
      </c>
      <c r="CN337" s="188">
        <v>74955528.949218795</v>
      </c>
      <c r="CO337" s="188">
        <v>515442720.43359399</v>
      </c>
      <c r="CP337" s="99">
        <v>59178903.804199196</v>
      </c>
      <c r="CQ337" s="99">
        <v>0</v>
      </c>
      <c r="CR337" s="99">
        <v>0</v>
      </c>
      <c r="CS337" s="99">
        <v>0</v>
      </c>
      <c r="CT337" s="99">
        <v>0</v>
      </c>
      <c r="CU337" s="98">
        <v>48842.918156630003</v>
      </c>
      <c r="CV337" s="98">
        <v>138852.05758273101</v>
      </c>
    </row>
    <row r="338" spans="1:100" x14ac:dyDescent="0.2">
      <c r="A338" s="98" t="s">
        <v>56</v>
      </c>
      <c r="B338" s="100">
        <v>41791</v>
      </c>
      <c r="C338" s="99">
        <v>330160.01134109503</v>
      </c>
      <c r="D338" s="99">
        <v>0</v>
      </c>
      <c r="E338" s="99">
        <v>48632.755928039602</v>
      </c>
      <c r="F338" s="99">
        <v>39332.476441860199</v>
      </c>
      <c r="G338" s="99">
        <v>44636.904726028399</v>
      </c>
      <c r="H338" s="99">
        <v>0</v>
      </c>
      <c r="I338" s="99">
        <v>0</v>
      </c>
      <c r="J338" s="99">
        <v>95813.600965499907</v>
      </c>
      <c r="K338" s="99">
        <v>81.638561212457702</v>
      </c>
      <c r="L338" s="99">
        <v>13241.106206893901</v>
      </c>
      <c r="M338" s="99">
        <v>102058.208673477</v>
      </c>
      <c r="N338" s="99">
        <v>17454.388174772299</v>
      </c>
      <c r="O338" s="99">
        <v>0</v>
      </c>
      <c r="P338" s="99">
        <v>234361.46365356399</v>
      </c>
      <c r="Q338" s="99">
        <v>11731.711508631701</v>
      </c>
      <c r="R338" s="99">
        <v>0</v>
      </c>
      <c r="S338" s="99">
        <v>44659.323363780997</v>
      </c>
      <c r="T338" s="99">
        <v>0</v>
      </c>
      <c r="U338" s="99">
        <v>95867.764339447007</v>
      </c>
      <c r="V338" s="99">
        <v>22763014.808105499</v>
      </c>
      <c r="W338" s="99">
        <v>0</v>
      </c>
      <c r="X338" s="99">
        <v>4022751.03759766</v>
      </c>
      <c r="Y338" s="99">
        <v>2072026.22375488</v>
      </c>
      <c r="Z338" s="99">
        <v>10190963.5418701</v>
      </c>
      <c r="AA338" s="99">
        <v>0</v>
      </c>
      <c r="AB338" s="99">
        <v>0</v>
      </c>
      <c r="AC338" s="99">
        <v>37711172.917480499</v>
      </c>
      <c r="AD338" s="99">
        <v>13169.121084690099</v>
      </c>
      <c r="AE338" s="99">
        <v>169580.48394393901</v>
      </c>
      <c r="AF338" s="99">
        <v>7223454.6907959003</v>
      </c>
      <c r="AG338" s="99">
        <v>3174542.4794616699</v>
      </c>
      <c r="AH338" s="99">
        <v>0</v>
      </c>
      <c r="AI338" s="99">
        <v>13638583.790527301</v>
      </c>
      <c r="AJ338" s="99">
        <v>2471160.5707092299</v>
      </c>
      <c r="AK338" s="99">
        <v>0</v>
      </c>
      <c r="AL338" s="99">
        <v>10164602.3621826</v>
      </c>
      <c r="AM338" s="99">
        <v>0</v>
      </c>
      <c r="AN338" s="99">
        <v>37706177.868652299</v>
      </c>
      <c r="AO338" s="99">
        <v>246061402.671875</v>
      </c>
      <c r="AP338" s="99">
        <v>0</v>
      </c>
      <c r="AQ338" s="99">
        <v>40529652.932617202</v>
      </c>
      <c r="AR338" s="99">
        <v>19028926.3120117</v>
      </c>
      <c r="AS338" s="99">
        <v>87471765.771484405</v>
      </c>
      <c r="AT338" s="99">
        <v>0</v>
      </c>
      <c r="AU338" s="99">
        <v>0</v>
      </c>
      <c r="AV338" s="99">
        <v>139942496.81640601</v>
      </c>
      <c r="AW338" s="99">
        <v>42965.106076717399</v>
      </c>
      <c r="AX338" s="99">
        <v>1866027.4155578599</v>
      </c>
      <c r="AY338" s="99">
        <v>82231579.917968795</v>
      </c>
      <c r="AZ338" s="99">
        <v>30240103.732177701</v>
      </c>
      <c r="BA338" s="99">
        <v>0</v>
      </c>
      <c r="BB338" s="99">
        <v>146927538.05859399</v>
      </c>
      <c r="BC338" s="99">
        <v>24407486.7265625</v>
      </c>
      <c r="BD338" s="99">
        <v>0</v>
      </c>
      <c r="BE338" s="99">
        <v>87361196.724609405</v>
      </c>
      <c r="BF338" s="99">
        <v>0</v>
      </c>
      <c r="BG338" s="99">
        <v>140179727.82421899</v>
      </c>
      <c r="BH338" s="99">
        <v>43852250.5625</v>
      </c>
      <c r="BI338" s="99">
        <v>0</v>
      </c>
      <c r="BJ338" s="99">
        <v>8124371.3635864304</v>
      </c>
      <c r="BK338" s="99">
        <v>5463770.6773681603</v>
      </c>
      <c r="BL338" s="99">
        <v>0</v>
      </c>
      <c r="BM338" s="99">
        <v>0</v>
      </c>
      <c r="BN338" s="99">
        <v>0</v>
      </c>
      <c r="BO338" s="99">
        <v>0</v>
      </c>
      <c r="BP338" s="99">
        <v>0</v>
      </c>
      <c r="BQ338" s="99">
        <v>0</v>
      </c>
      <c r="BR338" s="99">
        <v>22289705.338378899</v>
      </c>
      <c r="BS338" s="99">
        <v>11157530.6705322</v>
      </c>
      <c r="BT338" s="99">
        <v>0</v>
      </c>
      <c r="BU338" s="99">
        <v>10023869.919921899</v>
      </c>
      <c r="BV338" s="99">
        <v>9206092.95239258</v>
      </c>
      <c r="BW338" s="99">
        <v>0</v>
      </c>
      <c r="BX338" s="99">
        <v>7236651.0255737295</v>
      </c>
      <c r="BY338" s="99">
        <v>0</v>
      </c>
      <c r="BZ338" s="99">
        <v>0</v>
      </c>
      <c r="CA338" s="99">
        <v>378891.79453659098</v>
      </c>
      <c r="CB338" s="99">
        <v>26751993.548339799</v>
      </c>
      <c r="CC338" s="99">
        <v>286779844.89453101</v>
      </c>
      <c r="CD338" s="99">
        <v>52013560.300781302</v>
      </c>
      <c r="CE338" s="99">
        <v>44628.792624473601</v>
      </c>
      <c r="CF338" s="99">
        <v>10194693.1414795</v>
      </c>
      <c r="CG338" s="99">
        <v>87546625.373046905</v>
      </c>
      <c r="CH338" s="99">
        <v>0</v>
      </c>
      <c r="CI338" s="99">
        <v>423564.52387619001</v>
      </c>
      <c r="CJ338" s="99">
        <v>36999899.3271484</v>
      </c>
      <c r="CK338" s="99">
        <v>374314685.484375</v>
      </c>
      <c r="CL338" s="99">
        <v>58805386.916015603</v>
      </c>
      <c r="CM338" s="188">
        <v>517983.88675308198</v>
      </c>
      <c r="CN338" s="188">
        <v>74628882.788085893</v>
      </c>
      <c r="CO338" s="188">
        <v>514992356.4375</v>
      </c>
      <c r="CP338" s="99">
        <v>58805386.916015603</v>
      </c>
      <c r="CQ338" s="99">
        <v>0</v>
      </c>
      <c r="CR338" s="99">
        <v>0</v>
      </c>
      <c r="CS338" s="99">
        <v>0</v>
      </c>
      <c r="CT338" s="99">
        <v>0</v>
      </c>
      <c r="CU338" s="98">
        <v>48710.830595951003</v>
      </c>
      <c r="CV338" s="98">
        <v>139004.96467001</v>
      </c>
    </row>
    <row r="339" spans="1:100" x14ac:dyDescent="0.2">
      <c r="A339" s="98" t="s">
        <v>56</v>
      </c>
      <c r="B339" s="100">
        <v>41883</v>
      </c>
      <c r="C339" s="99">
        <v>331023.27893447899</v>
      </c>
      <c r="D339" s="99">
        <v>0</v>
      </c>
      <c r="E339" s="99">
        <v>46945.898679256403</v>
      </c>
      <c r="F339" s="99">
        <v>37992.992178440101</v>
      </c>
      <c r="G339" s="99">
        <v>44913.388458728798</v>
      </c>
      <c r="H339" s="99">
        <v>0</v>
      </c>
      <c r="I339" s="99">
        <v>0</v>
      </c>
      <c r="J339" s="99">
        <v>95889.543960571304</v>
      </c>
      <c r="K339" s="99">
        <v>52.689472475089097</v>
      </c>
      <c r="L339" s="99">
        <v>1351.5129805952299</v>
      </c>
      <c r="M339" s="99">
        <v>102538.867008209</v>
      </c>
      <c r="N339" s="99">
        <v>17318.713939666701</v>
      </c>
      <c r="O339" s="99">
        <v>0</v>
      </c>
      <c r="P339" s="99">
        <v>245725.15983390799</v>
      </c>
      <c r="Q339" s="99">
        <v>11624.018193125699</v>
      </c>
      <c r="R339" s="99">
        <v>0</v>
      </c>
      <c r="S339" s="99">
        <v>44905.131966590903</v>
      </c>
      <c r="T339" s="99">
        <v>0</v>
      </c>
      <c r="U339" s="99">
        <v>95955.802702903704</v>
      </c>
      <c r="V339" s="99">
        <v>22792208.658935498</v>
      </c>
      <c r="W339" s="99">
        <v>0</v>
      </c>
      <c r="X339" s="99">
        <v>3928905.5929565402</v>
      </c>
      <c r="Y339" s="99">
        <v>2055534.56440735</v>
      </c>
      <c r="Z339" s="99">
        <v>10189324.583862299</v>
      </c>
      <c r="AA339" s="99">
        <v>0</v>
      </c>
      <c r="AB339" s="99">
        <v>0</v>
      </c>
      <c r="AC339" s="99">
        <v>37853955.659179702</v>
      </c>
      <c r="AD339" s="99">
        <v>7333.6860209107399</v>
      </c>
      <c r="AE339" s="99">
        <v>53437.436383247397</v>
      </c>
      <c r="AF339" s="99">
        <v>7277788.2940063505</v>
      </c>
      <c r="AG339" s="99">
        <v>3140634.1968383798</v>
      </c>
      <c r="AH339" s="99">
        <v>0</v>
      </c>
      <c r="AI339" s="99">
        <v>13809227.087524399</v>
      </c>
      <c r="AJ339" s="99">
        <v>2440863.8257446298</v>
      </c>
      <c r="AK339" s="99">
        <v>0</v>
      </c>
      <c r="AL339" s="99">
        <v>10211269.6715088</v>
      </c>
      <c r="AM339" s="99">
        <v>0</v>
      </c>
      <c r="AN339" s="99">
        <v>37862640.674804702</v>
      </c>
      <c r="AO339" s="99">
        <v>247526563.64257801</v>
      </c>
      <c r="AP339" s="99">
        <v>0</v>
      </c>
      <c r="AQ339" s="99">
        <v>39861142.181152299</v>
      </c>
      <c r="AR339" s="99">
        <v>18942564.203125</v>
      </c>
      <c r="AS339" s="99">
        <v>87520572.863281295</v>
      </c>
      <c r="AT339" s="99">
        <v>0</v>
      </c>
      <c r="AU339" s="99">
        <v>0</v>
      </c>
      <c r="AV339" s="99">
        <v>140346908.04101601</v>
      </c>
      <c r="AW339" s="99">
        <v>23978.968406677199</v>
      </c>
      <c r="AX339" s="99">
        <v>596108.07530212402</v>
      </c>
      <c r="AY339" s="99">
        <v>83201419.713867202</v>
      </c>
      <c r="AZ339" s="99">
        <v>29961658.1806641</v>
      </c>
      <c r="BA339" s="99">
        <v>0</v>
      </c>
      <c r="BB339" s="99">
        <v>149408071.49804699</v>
      </c>
      <c r="BC339" s="99">
        <v>24266348.002197299</v>
      </c>
      <c r="BD339" s="99">
        <v>0</v>
      </c>
      <c r="BE339" s="99">
        <v>87564179.7890625</v>
      </c>
      <c r="BF339" s="99">
        <v>0</v>
      </c>
      <c r="BG339" s="99">
        <v>140460867.85546899</v>
      </c>
      <c r="BH339" s="99">
        <v>44421460.364257798</v>
      </c>
      <c r="BI339" s="99">
        <v>0</v>
      </c>
      <c r="BJ339" s="99">
        <v>7966641.9686889602</v>
      </c>
      <c r="BK339" s="99">
        <v>5490211.8088378897</v>
      </c>
      <c r="BL339" s="99">
        <v>0</v>
      </c>
      <c r="BM339" s="99">
        <v>0</v>
      </c>
      <c r="BN339" s="99">
        <v>0</v>
      </c>
      <c r="BO339" s="99">
        <v>0</v>
      </c>
      <c r="BP339" s="99">
        <v>0</v>
      </c>
      <c r="BQ339" s="99">
        <v>0</v>
      </c>
      <c r="BR339" s="99">
        <v>22592140.075683601</v>
      </c>
      <c r="BS339" s="99">
        <v>11069488.318359399</v>
      </c>
      <c r="BT339" s="99">
        <v>0</v>
      </c>
      <c r="BU339" s="99">
        <v>7709102.5099487295</v>
      </c>
      <c r="BV339" s="99">
        <v>9161514.47802734</v>
      </c>
      <c r="BW339" s="99">
        <v>0</v>
      </c>
      <c r="BX339" s="99">
        <v>6252010.6362304697</v>
      </c>
      <c r="BY339" s="99">
        <v>0</v>
      </c>
      <c r="BZ339" s="99">
        <v>0</v>
      </c>
      <c r="CA339" s="99">
        <v>378218.80974197399</v>
      </c>
      <c r="CB339" s="99">
        <v>26657828.7736816</v>
      </c>
      <c r="CC339" s="99">
        <v>286681232.53125</v>
      </c>
      <c r="CD339" s="99">
        <v>52299194.6494141</v>
      </c>
      <c r="CE339" s="99">
        <v>44934.786407947497</v>
      </c>
      <c r="CF339" s="99">
        <v>10204174.6878662</v>
      </c>
      <c r="CG339" s="99">
        <v>87616270.964843795</v>
      </c>
      <c r="CH339" s="99">
        <v>0</v>
      </c>
      <c r="CI339" s="99">
        <v>423092.00026321399</v>
      </c>
      <c r="CJ339" s="99">
        <v>36804797.994140603</v>
      </c>
      <c r="CK339" s="99">
        <v>374174648.26953101</v>
      </c>
      <c r="CL339" s="99">
        <v>59114940.615234397</v>
      </c>
      <c r="CM339" s="188">
        <v>517710.813621521</v>
      </c>
      <c r="CN339" s="188">
        <v>74638703.082031295</v>
      </c>
      <c r="CO339" s="188">
        <v>514317266.75781298</v>
      </c>
      <c r="CP339" s="99">
        <v>59114940.615234397</v>
      </c>
      <c r="CQ339" s="99">
        <v>0</v>
      </c>
      <c r="CR339" s="99">
        <v>0</v>
      </c>
      <c r="CS339" s="99">
        <v>0</v>
      </c>
      <c r="CT339" s="99">
        <v>0</v>
      </c>
      <c r="CU339" s="98">
        <v>46978.874584830999</v>
      </c>
      <c r="CV339" s="98">
        <v>139412.10533926301</v>
      </c>
    </row>
    <row r="340" spans="1:100" x14ac:dyDescent="0.2">
      <c r="A340" s="98" t="s">
        <v>56</v>
      </c>
      <c r="B340" s="100">
        <v>41974</v>
      </c>
      <c r="C340" s="99">
        <v>330197.32362365699</v>
      </c>
      <c r="D340" s="99">
        <v>0</v>
      </c>
      <c r="E340" s="99">
        <v>47558.413476943999</v>
      </c>
      <c r="F340" s="99">
        <v>38914.840156078302</v>
      </c>
      <c r="G340" s="99">
        <v>44806.533766746499</v>
      </c>
      <c r="H340" s="99">
        <v>0</v>
      </c>
      <c r="I340" s="99">
        <v>0</v>
      </c>
      <c r="J340" s="99">
        <v>95118.588745117202</v>
      </c>
      <c r="K340" s="99">
        <v>29.2114111133851</v>
      </c>
      <c r="L340" s="99">
        <v>12189.9676929712</v>
      </c>
      <c r="M340" s="99">
        <v>102981.783314705</v>
      </c>
      <c r="N340" s="99">
        <v>17230.6785471439</v>
      </c>
      <c r="O340" s="99">
        <v>0</v>
      </c>
      <c r="P340" s="99">
        <v>234421.45382690401</v>
      </c>
      <c r="Q340" s="99">
        <v>11515.2571150064</v>
      </c>
      <c r="R340" s="99">
        <v>0</v>
      </c>
      <c r="S340" s="99">
        <v>44729.584704875902</v>
      </c>
      <c r="T340" s="99">
        <v>0</v>
      </c>
      <c r="U340" s="99">
        <v>95175.928375244097</v>
      </c>
      <c r="V340" s="99">
        <v>22640256.3994141</v>
      </c>
      <c r="W340" s="99">
        <v>0</v>
      </c>
      <c r="X340" s="99">
        <v>3781641.56567383</v>
      </c>
      <c r="Y340" s="99">
        <v>1982728.7957916299</v>
      </c>
      <c r="Z340" s="99">
        <v>10081262.5706787</v>
      </c>
      <c r="AA340" s="99">
        <v>0</v>
      </c>
      <c r="AB340" s="99">
        <v>0</v>
      </c>
      <c r="AC340" s="99">
        <v>37461612.685546897</v>
      </c>
      <c r="AD340" s="99">
        <v>3336.60728383064</v>
      </c>
      <c r="AE340" s="99">
        <v>174709.552282333</v>
      </c>
      <c r="AF340" s="99">
        <v>7287273.1687622098</v>
      </c>
      <c r="AG340" s="99">
        <v>3107587.78155518</v>
      </c>
      <c r="AH340" s="99">
        <v>0</v>
      </c>
      <c r="AI340" s="99">
        <v>13590043.8520508</v>
      </c>
      <c r="AJ340" s="99">
        <v>2410940.1561584501</v>
      </c>
      <c r="AK340" s="99">
        <v>0</v>
      </c>
      <c r="AL340" s="99">
        <v>10074207.4959717</v>
      </c>
      <c r="AM340" s="99">
        <v>0</v>
      </c>
      <c r="AN340" s="99">
        <v>37464206.9931641</v>
      </c>
      <c r="AO340" s="99">
        <v>246795995.44335899</v>
      </c>
      <c r="AP340" s="99">
        <v>0</v>
      </c>
      <c r="AQ340" s="99">
        <v>38672627.403320298</v>
      </c>
      <c r="AR340" s="99">
        <v>18274486.779296901</v>
      </c>
      <c r="AS340" s="99">
        <v>87212902.758789107</v>
      </c>
      <c r="AT340" s="99">
        <v>0</v>
      </c>
      <c r="AU340" s="99">
        <v>0</v>
      </c>
      <c r="AV340" s="99">
        <v>140155035.41015601</v>
      </c>
      <c r="AW340" s="99">
        <v>10986.006500721</v>
      </c>
      <c r="AX340" s="99">
        <v>2066085.54104614</v>
      </c>
      <c r="AY340" s="99">
        <v>83426236.716796905</v>
      </c>
      <c r="AZ340" s="99">
        <v>29727110.310058601</v>
      </c>
      <c r="BA340" s="99">
        <v>0</v>
      </c>
      <c r="BB340" s="99">
        <v>146733074.05468801</v>
      </c>
      <c r="BC340" s="99">
        <v>23964402.635986298</v>
      </c>
      <c r="BD340" s="99">
        <v>0</v>
      </c>
      <c r="BE340" s="99">
        <v>87084867.522460893</v>
      </c>
      <c r="BF340" s="99">
        <v>0</v>
      </c>
      <c r="BG340" s="99">
        <v>140120971.29882801</v>
      </c>
      <c r="BH340" s="99">
        <v>44418942.238281302</v>
      </c>
      <c r="BI340" s="99">
        <v>0</v>
      </c>
      <c r="BJ340" s="99">
        <v>7673006.66870117</v>
      </c>
      <c r="BK340" s="99">
        <v>5192551.2664184598</v>
      </c>
      <c r="BL340" s="99">
        <v>0</v>
      </c>
      <c r="BM340" s="99">
        <v>0</v>
      </c>
      <c r="BN340" s="99">
        <v>0</v>
      </c>
      <c r="BO340" s="99">
        <v>0</v>
      </c>
      <c r="BP340" s="99">
        <v>0</v>
      </c>
      <c r="BQ340" s="99">
        <v>0</v>
      </c>
      <c r="BR340" s="99">
        <v>22717478.362792999</v>
      </c>
      <c r="BS340" s="99">
        <v>10982302.1335449</v>
      </c>
      <c r="BT340" s="99">
        <v>0</v>
      </c>
      <c r="BU340" s="99">
        <v>9753335.2698974591</v>
      </c>
      <c r="BV340" s="99">
        <v>9087342.1619872991</v>
      </c>
      <c r="BW340" s="99">
        <v>0</v>
      </c>
      <c r="BX340" s="99">
        <v>6696114.8159179697</v>
      </c>
      <c r="BY340" s="99">
        <v>0</v>
      </c>
      <c r="BZ340" s="99">
        <v>0</v>
      </c>
      <c r="CA340" s="99">
        <v>377981.60786819499</v>
      </c>
      <c r="CB340" s="99">
        <v>26464671.1943359</v>
      </c>
      <c r="CC340" s="99">
        <v>285988309.15625</v>
      </c>
      <c r="CD340" s="99">
        <v>52094624.420410201</v>
      </c>
      <c r="CE340" s="99">
        <v>44800.527332782702</v>
      </c>
      <c r="CF340" s="99">
        <v>10067561.6512451</v>
      </c>
      <c r="CG340" s="99">
        <v>86954156.237304702</v>
      </c>
      <c r="CH340" s="99">
        <v>0</v>
      </c>
      <c r="CI340" s="99">
        <v>422791.74608993501</v>
      </c>
      <c r="CJ340" s="99">
        <v>36506013.515625</v>
      </c>
      <c r="CK340" s="99">
        <v>373133622.48046899</v>
      </c>
      <c r="CL340" s="99">
        <v>58954334.2900391</v>
      </c>
      <c r="CM340" s="188">
        <v>516523.941982269</v>
      </c>
      <c r="CN340" s="188">
        <v>74035188.485351607</v>
      </c>
      <c r="CO340" s="188">
        <v>512822270.38671899</v>
      </c>
      <c r="CP340" s="99">
        <v>58954334.2900391</v>
      </c>
      <c r="CQ340" s="99">
        <v>0</v>
      </c>
      <c r="CR340" s="99">
        <v>0</v>
      </c>
      <c r="CS340" s="99">
        <v>0</v>
      </c>
      <c r="CT340" s="99">
        <v>0</v>
      </c>
      <c r="CU340" s="98">
        <v>47595.010324928</v>
      </c>
      <c r="CV340" s="98">
        <v>138493.182354683</v>
      </c>
    </row>
    <row r="341" spans="1:100" x14ac:dyDescent="0.2">
      <c r="A341" s="98" t="s">
        <v>56</v>
      </c>
      <c r="B341" s="100">
        <v>42064</v>
      </c>
      <c r="C341" s="99">
        <v>329338.88579559303</v>
      </c>
      <c r="D341" s="99">
        <v>0</v>
      </c>
      <c r="E341" s="99">
        <v>47263.6265878677</v>
      </c>
      <c r="F341" s="99">
        <v>38708.0150141716</v>
      </c>
      <c r="G341" s="99">
        <v>44865.999779224403</v>
      </c>
      <c r="H341" s="99">
        <v>0</v>
      </c>
      <c r="I341" s="99">
        <v>0</v>
      </c>
      <c r="J341" s="99">
        <v>95132.349768638596</v>
      </c>
      <c r="K341" s="99">
        <v>24.472244377015201</v>
      </c>
      <c r="L341" s="99">
        <v>1230.85824406147</v>
      </c>
      <c r="M341" s="99">
        <v>103147.093045235</v>
      </c>
      <c r="N341" s="99">
        <v>17033.437743902199</v>
      </c>
      <c r="O341" s="99">
        <v>0</v>
      </c>
      <c r="P341" s="99">
        <v>243192.40120124799</v>
      </c>
      <c r="Q341" s="99">
        <v>11425.041448116301</v>
      </c>
      <c r="R341" s="99">
        <v>0</v>
      </c>
      <c r="S341" s="99">
        <v>44824.258196353898</v>
      </c>
      <c r="T341" s="99">
        <v>0</v>
      </c>
      <c r="U341" s="99">
        <v>95141.628463745103</v>
      </c>
      <c r="V341" s="99">
        <v>22497114.645996101</v>
      </c>
      <c r="W341" s="99">
        <v>0</v>
      </c>
      <c r="X341" s="99">
        <v>3684046.4942627</v>
      </c>
      <c r="Y341" s="99">
        <v>1942509.1831359901</v>
      </c>
      <c r="Z341" s="99">
        <v>9995053.7924804706</v>
      </c>
      <c r="AA341" s="99">
        <v>0</v>
      </c>
      <c r="AB341" s="99">
        <v>0</v>
      </c>
      <c r="AC341" s="99">
        <v>37348952.438964799</v>
      </c>
      <c r="AD341" s="99">
        <v>2599.93820267916</v>
      </c>
      <c r="AE341" s="99">
        <v>36378.241164684303</v>
      </c>
      <c r="AF341" s="99">
        <v>7252225.4956665002</v>
      </c>
      <c r="AG341" s="99">
        <v>3064589.4407653799</v>
      </c>
      <c r="AH341" s="99">
        <v>0</v>
      </c>
      <c r="AI341" s="99">
        <v>13377543.8676758</v>
      </c>
      <c r="AJ341" s="99">
        <v>2396611.6075134301</v>
      </c>
      <c r="AK341" s="99">
        <v>0</v>
      </c>
      <c r="AL341" s="99">
        <v>9968488.5349121094</v>
      </c>
      <c r="AM341" s="99">
        <v>0</v>
      </c>
      <c r="AN341" s="99">
        <v>37370090.081054702</v>
      </c>
      <c r="AO341" s="99">
        <v>244923390.36523399</v>
      </c>
      <c r="AP341" s="99">
        <v>0</v>
      </c>
      <c r="AQ341" s="99">
        <v>37748221.963867202</v>
      </c>
      <c r="AR341" s="99">
        <v>17860167.243896499</v>
      </c>
      <c r="AS341" s="99">
        <v>86524788.7578125</v>
      </c>
      <c r="AT341" s="99">
        <v>0</v>
      </c>
      <c r="AU341" s="99">
        <v>0</v>
      </c>
      <c r="AV341" s="99">
        <v>140415975.49218801</v>
      </c>
      <c r="AW341" s="99">
        <v>8591.0314323902094</v>
      </c>
      <c r="AX341" s="99">
        <v>423775.48971939099</v>
      </c>
      <c r="AY341" s="99">
        <v>83191927.497070298</v>
      </c>
      <c r="AZ341" s="99">
        <v>29376974.230468798</v>
      </c>
      <c r="BA341" s="99">
        <v>0</v>
      </c>
      <c r="BB341" s="99">
        <v>145459615.96289101</v>
      </c>
      <c r="BC341" s="99">
        <v>23888930.8352051</v>
      </c>
      <c r="BD341" s="99">
        <v>0</v>
      </c>
      <c r="BE341" s="99">
        <v>86599781.753906295</v>
      </c>
      <c r="BF341" s="99">
        <v>0</v>
      </c>
      <c r="BG341" s="99">
        <v>140167593.36718801</v>
      </c>
      <c r="BH341" s="99">
        <v>44111929.8115234</v>
      </c>
      <c r="BI341" s="99">
        <v>0</v>
      </c>
      <c r="BJ341" s="99">
        <v>7530712.9082641602</v>
      </c>
      <c r="BK341" s="99">
        <v>5075187.76208496</v>
      </c>
      <c r="BL341" s="99">
        <v>0</v>
      </c>
      <c r="BM341" s="99">
        <v>0</v>
      </c>
      <c r="BN341" s="99">
        <v>0</v>
      </c>
      <c r="BO341" s="99">
        <v>0</v>
      </c>
      <c r="BP341" s="99">
        <v>0</v>
      </c>
      <c r="BQ341" s="99">
        <v>0</v>
      </c>
      <c r="BR341" s="99">
        <v>22653940.9365234</v>
      </c>
      <c r="BS341" s="99">
        <v>10868911.4986572</v>
      </c>
      <c r="BT341" s="99">
        <v>0</v>
      </c>
      <c r="BU341" s="99">
        <v>9766757.7899169903</v>
      </c>
      <c r="BV341" s="99">
        <v>9066610.8909912091</v>
      </c>
      <c r="BW341" s="99">
        <v>0</v>
      </c>
      <c r="BX341" s="99">
        <v>7369821.0817260696</v>
      </c>
      <c r="BY341" s="99">
        <v>0</v>
      </c>
      <c r="BZ341" s="99">
        <v>0</v>
      </c>
      <c r="CA341" s="99">
        <v>376176.72757720901</v>
      </c>
      <c r="CB341" s="99">
        <v>26275443.9299316</v>
      </c>
      <c r="CC341" s="99">
        <v>283659969.31640601</v>
      </c>
      <c r="CD341" s="99">
        <v>51679862.0634766</v>
      </c>
      <c r="CE341" s="99">
        <v>44857.796652793899</v>
      </c>
      <c r="CF341" s="99">
        <v>10003926.115356401</v>
      </c>
      <c r="CG341" s="99">
        <v>86745517.647460893</v>
      </c>
      <c r="CH341" s="99">
        <v>0</v>
      </c>
      <c r="CI341" s="99">
        <v>421059.49938964797</v>
      </c>
      <c r="CJ341" s="99">
        <v>36288941.191406302</v>
      </c>
      <c r="CK341" s="99">
        <v>370447364.79296899</v>
      </c>
      <c r="CL341" s="99">
        <v>58798415.365722701</v>
      </c>
      <c r="CM341" s="188">
        <v>514810.40016937302</v>
      </c>
      <c r="CN341" s="188">
        <v>73658609.083007798</v>
      </c>
      <c r="CO341" s="188">
        <v>511241638.3125</v>
      </c>
      <c r="CP341" s="99">
        <v>58798415.365722701</v>
      </c>
      <c r="CQ341" s="99">
        <v>0</v>
      </c>
      <c r="CR341" s="99">
        <v>0</v>
      </c>
      <c r="CS341" s="99">
        <v>0</v>
      </c>
      <c r="CT341" s="99">
        <v>0</v>
      </c>
      <c r="CU341" s="98">
        <v>47294.671131381001</v>
      </c>
      <c r="CV341" s="98">
        <v>138563.34109773699</v>
      </c>
    </row>
    <row r="342" spans="1:100" x14ac:dyDescent="0.2">
      <c r="A342" s="98" t="s">
        <v>56</v>
      </c>
      <c r="B342" s="100">
        <v>42156</v>
      </c>
      <c r="C342" s="99">
        <v>329763.897239685</v>
      </c>
      <c r="D342" s="99">
        <v>0</v>
      </c>
      <c r="E342" s="99">
        <v>47304.480231761903</v>
      </c>
      <c r="F342" s="99">
        <v>39021.424082755999</v>
      </c>
      <c r="G342" s="99">
        <v>45033.118275165602</v>
      </c>
      <c r="H342" s="99">
        <v>0</v>
      </c>
      <c r="I342" s="99">
        <v>0</v>
      </c>
      <c r="J342" s="99">
        <v>95204.657576561003</v>
      </c>
      <c r="K342" s="99">
        <v>20.5642826601397</v>
      </c>
      <c r="L342" s="99">
        <v>1176.6785231977699</v>
      </c>
      <c r="M342" s="99">
        <v>103607.037230492</v>
      </c>
      <c r="N342" s="99">
        <v>16762.759539127401</v>
      </c>
      <c r="O342" s="99">
        <v>0</v>
      </c>
      <c r="P342" s="99">
        <v>244231.35534286499</v>
      </c>
      <c r="Q342" s="99">
        <v>11318.0103788376</v>
      </c>
      <c r="R342" s="99">
        <v>0</v>
      </c>
      <c r="S342" s="99">
        <v>45037.739677906</v>
      </c>
      <c r="T342" s="99">
        <v>0</v>
      </c>
      <c r="U342" s="99">
        <v>95210.521095275893</v>
      </c>
      <c r="V342" s="99">
        <v>22560140.4213867</v>
      </c>
      <c r="W342" s="99">
        <v>0</v>
      </c>
      <c r="X342" s="99">
        <v>3636828.44561768</v>
      </c>
      <c r="Y342" s="99">
        <v>1916120.4013519301</v>
      </c>
      <c r="Z342" s="99">
        <v>9982939.4110107403</v>
      </c>
      <c r="AA342" s="99">
        <v>0</v>
      </c>
      <c r="AB342" s="99">
        <v>0</v>
      </c>
      <c r="AC342" s="99">
        <v>37472256.8681641</v>
      </c>
      <c r="AD342" s="99">
        <v>2431.5348467826798</v>
      </c>
      <c r="AE342" s="99">
        <v>44232.4049243927</v>
      </c>
      <c r="AF342" s="99">
        <v>7306290.8520507803</v>
      </c>
      <c r="AG342" s="99">
        <v>3029384.7970886198</v>
      </c>
      <c r="AH342" s="99">
        <v>0</v>
      </c>
      <c r="AI342" s="99">
        <v>13384867.131591801</v>
      </c>
      <c r="AJ342" s="99">
        <v>2382750.18255615</v>
      </c>
      <c r="AK342" s="99">
        <v>0</v>
      </c>
      <c r="AL342" s="99">
        <v>9973156.71166992</v>
      </c>
      <c r="AM342" s="99">
        <v>0</v>
      </c>
      <c r="AN342" s="99">
        <v>37456292.933105499</v>
      </c>
      <c r="AO342" s="99">
        <v>246470127.81640601</v>
      </c>
      <c r="AP342" s="99">
        <v>0</v>
      </c>
      <c r="AQ342" s="99">
        <v>37239612.863281302</v>
      </c>
      <c r="AR342" s="99">
        <v>17448868.098388702</v>
      </c>
      <c r="AS342" s="99">
        <v>86974732.165039107</v>
      </c>
      <c r="AT342" s="99">
        <v>0</v>
      </c>
      <c r="AU342" s="99">
        <v>0</v>
      </c>
      <c r="AV342" s="99">
        <v>140628736.1875</v>
      </c>
      <c r="AW342" s="99">
        <v>8057.3016542196301</v>
      </c>
      <c r="AX342" s="99">
        <v>605514.31364440895</v>
      </c>
      <c r="AY342" s="99">
        <v>84339779.096679702</v>
      </c>
      <c r="AZ342" s="99">
        <v>29036408.026367199</v>
      </c>
      <c r="BA342" s="99">
        <v>0</v>
      </c>
      <c r="BB342" s="99">
        <v>146000020.86914101</v>
      </c>
      <c r="BC342" s="99">
        <v>23724520.90625</v>
      </c>
      <c r="BD342" s="99">
        <v>0</v>
      </c>
      <c r="BE342" s="99">
        <v>86796895.006835893</v>
      </c>
      <c r="BF342" s="99">
        <v>0</v>
      </c>
      <c r="BG342" s="99">
        <v>140867756.65625</v>
      </c>
      <c r="BH342" s="99">
        <v>44431105.265625</v>
      </c>
      <c r="BI342" s="99">
        <v>0</v>
      </c>
      <c r="BJ342" s="99">
        <v>7374086.4074096698</v>
      </c>
      <c r="BK342" s="99">
        <v>5013331.3641967801</v>
      </c>
      <c r="BL342" s="99">
        <v>0</v>
      </c>
      <c r="BM342" s="99">
        <v>0</v>
      </c>
      <c r="BN342" s="99">
        <v>0</v>
      </c>
      <c r="BO342" s="99">
        <v>0</v>
      </c>
      <c r="BP342" s="99">
        <v>0</v>
      </c>
      <c r="BQ342" s="99">
        <v>0</v>
      </c>
      <c r="BR342" s="99">
        <v>22901292.7180176</v>
      </c>
      <c r="BS342" s="99">
        <v>10787110.779785199</v>
      </c>
      <c r="BT342" s="99">
        <v>0</v>
      </c>
      <c r="BU342" s="99">
        <v>9834229.5499267597</v>
      </c>
      <c r="BV342" s="99">
        <v>9019960.4239502009</v>
      </c>
      <c r="BW342" s="99">
        <v>0</v>
      </c>
      <c r="BX342" s="99">
        <v>7551894.7614746103</v>
      </c>
      <c r="BY342" s="99">
        <v>0</v>
      </c>
      <c r="BZ342" s="99">
        <v>0</v>
      </c>
      <c r="CA342" s="99">
        <v>377119.91593551601</v>
      </c>
      <c r="CB342" s="99">
        <v>26131740.2099609</v>
      </c>
      <c r="CC342" s="99">
        <v>283506620.08203101</v>
      </c>
      <c r="CD342" s="99">
        <v>51828391.9306641</v>
      </c>
      <c r="CE342" s="99">
        <v>45023.913544178002</v>
      </c>
      <c r="CF342" s="99">
        <v>9980241.7441406306</v>
      </c>
      <c r="CG342" s="99">
        <v>86718540.561523393</v>
      </c>
      <c r="CH342" s="99">
        <v>0</v>
      </c>
      <c r="CI342" s="99">
        <v>422171.60877609299</v>
      </c>
      <c r="CJ342" s="99">
        <v>36075523.786132798</v>
      </c>
      <c r="CK342" s="99">
        <v>370151325.86328101</v>
      </c>
      <c r="CL342" s="99">
        <v>58937942.760742202</v>
      </c>
      <c r="CM342" s="188">
        <v>515891.80175399798</v>
      </c>
      <c r="CN342" s="188">
        <v>73507714.916992202</v>
      </c>
      <c r="CO342" s="188">
        <v>510939175.59375</v>
      </c>
      <c r="CP342" s="99">
        <v>58937942.760742202</v>
      </c>
      <c r="CQ342" s="99">
        <v>0</v>
      </c>
      <c r="CR342" s="99">
        <v>0</v>
      </c>
      <c r="CS342" s="99">
        <v>0</v>
      </c>
      <c r="CT342" s="99">
        <v>0</v>
      </c>
      <c r="CU342" s="98">
        <v>47325.879236770998</v>
      </c>
      <c r="CV342" s="98">
        <v>138811.39526081501</v>
      </c>
    </row>
    <row r="343" spans="1:100" x14ac:dyDescent="0.2">
      <c r="A343" s="98" t="s">
        <v>56</v>
      </c>
      <c r="B343" s="100">
        <v>42248</v>
      </c>
      <c r="C343" s="99">
        <v>329416.68267822301</v>
      </c>
      <c r="D343" s="99">
        <v>0</v>
      </c>
      <c r="E343" s="99">
        <v>46677.086382865898</v>
      </c>
      <c r="F343" s="99">
        <v>38555.755469322197</v>
      </c>
      <c r="G343" s="99">
        <v>45063.433421134898</v>
      </c>
      <c r="H343" s="99">
        <v>0</v>
      </c>
      <c r="I343" s="99">
        <v>0</v>
      </c>
      <c r="J343" s="99">
        <v>94898.831090927095</v>
      </c>
      <c r="K343" s="99">
        <v>17.5476326048374</v>
      </c>
      <c r="L343" s="99">
        <v>1350.4158644229201</v>
      </c>
      <c r="M343" s="99">
        <v>103479.44528293599</v>
      </c>
      <c r="N343" s="99">
        <v>16769.1676881313</v>
      </c>
      <c r="O343" s="99">
        <v>0</v>
      </c>
      <c r="P343" s="99">
        <v>243691.712226868</v>
      </c>
      <c r="Q343" s="99">
        <v>11176.200562238701</v>
      </c>
      <c r="R343" s="99">
        <v>0</v>
      </c>
      <c r="S343" s="99">
        <v>45012.684342861197</v>
      </c>
      <c r="T343" s="99">
        <v>0</v>
      </c>
      <c r="U343" s="99">
        <v>94923.121786117597</v>
      </c>
      <c r="V343" s="99">
        <v>22474048.735595699</v>
      </c>
      <c r="W343" s="99">
        <v>0</v>
      </c>
      <c r="X343" s="99">
        <v>3598983.5077819801</v>
      </c>
      <c r="Y343" s="99">
        <v>1908225.90692139</v>
      </c>
      <c r="Z343" s="99">
        <v>9959029.3463134803</v>
      </c>
      <c r="AA343" s="99">
        <v>0</v>
      </c>
      <c r="AB343" s="99">
        <v>0</v>
      </c>
      <c r="AC343" s="99">
        <v>37479782.9755859</v>
      </c>
      <c r="AD343" s="99">
        <v>2361.5948784351299</v>
      </c>
      <c r="AE343" s="99">
        <v>38484.509089946703</v>
      </c>
      <c r="AF343" s="99">
        <v>7285047.5090332003</v>
      </c>
      <c r="AG343" s="99">
        <v>3007763.8424072298</v>
      </c>
      <c r="AH343" s="99">
        <v>0</v>
      </c>
      <c r="AI343" s="99">
        <v>13362279.4306641</v>
      </c>
      <c r="AJ343" s="99">
        <v>2342753.0126953102</v>
      </c>
      <c r="AK343" s="99">
        <v>0</v>
      </c>
      <c r="AL343" s="99">
        <v>9975769.2628173791</v>
      </c>
      <c r="AM343" s="99">
        <v>0</v>
      </c>
      <c r="AN343" s="99">
        <v>37482433.9755859</v>
      </c>
      <c r="AO343" s="99">
        <v>246724642.80468801</v>
      </c>
      <c r="AP343" s="99">
        <v>0</v>
      </c>
      <c r="AQ343" s="99">
        <v>36790344.356933601</v>
      </c>
      <c r="AR343" s="99">
        <v>17423149.471679699</v>
      </c>
      <c r="AS343" s="99">
        <v>86760829.501953095</v>
      </c>
      <c r="AT343" s="99">
        <v>0</v>
      </c>
      <c r="AU343" s="99">
        <v>0</v>
      </c>
      <c r="AV343" s="99">
        <v>140730231.94531301</v>
      </c>
      <c r="AW343" s="99">
        <v>7855.0023462176296</v>
      </c>
      <c r="AX343" s="99">
        <v>366618.76016235398</v>
      </c>
      <c r="AY343" s="99">
        <v>84268063.745117202</v>
      </c>
      <c r="AZ343" s="99">
        <v>28909154.561035201</v>
      </c>
      <c r="BA343" s="99">
        <v>0</v>
      </c>
      <c r="BB343" s="99">
        <v>146291122.92773399</v>
      </c>
      <c r="BC343" s="99">
        <v>23422178.517578099</v>
      </c>
      <c r="BD343" s="99">
        <v>0</v>
      </c>
      <c r="BE343" s="99">
        <v>86715961.928710893</v>
      </c>
      <c r="BF343" s="99">
        <v>0</v>
      </c>
      <c r="BG343" s="99">
        <v>140802669.18164101</v>
      </c>
      <c r="BH343" s="99">
        <v>44836236.4208984</v>
      </c>
      <c r="BI343" s="99">
        <v>0</v>
      </c>
      <c r="BJ343" s="99">
        <v>7344269.8503417997</v>
      </c>
      <c r="BK343" s="99">
        <v>5026589.1879882803</v>
      </c>
      <c r="BL343" s="99">
        <v>0</v>
      </c>
      <c r="BM343" s="99">
        <v>0</v>
      </c>
      <c r="BN343" s="99">
        <v>0</v>
      </c>
      <c r="BO343" s="99">
        <v>0</v>
      </c>
      <c r="BP343" s="99">
        <v>0</v>
      </c>
      <c r="BQ343" s="99">
        <v>0</v>
      </c>
      <c r="BR343" s="99">
        <v>22965199.270996101</v>
      </c>
      <c r="BS343" s="99">
        <v>10743076.870117201</v>
      </c>
      <c r="BT343" s="99">
        <v>0</v>
      </c>
      <c r="BU343" s="99">
        <v>7485830.4699096698</v>
      </c>
      <c r="BV343" s="99">
        <v>8924624.6566162091</v>
      </c>
      <c r="BW343" s="99">
        <v>0</v>
      </c>
      <c r="BX343" s="99">
        <v>6489379.2029418899</v>
      </c>
      <c r="BY343" s="99">
        <v>0</v>
      </c>
      <c r="BZ343" s="99">
        <v>0</v>
      </c>
      <c r="CA343" s="99">
        <v>376302.27191543602</v>
      </c>
      <c r="CB343" s="99">
        <v>26010979.0712891</v>
      </c>
      <c r="CC343" s="99">
        <v>283162213.28515601</v>
      </c>
      <c r="CD343" s="99">
        <v>52118433.8349609</v>
      </c>
      <c r="CE343" s="99">
        <v>45085.790161132798</v>
      </c>
      <c r="CF343" s="99">
        <v>9948057.4916992206</v>
      </c>
      <c r="CG343" s="99">
        <v>86602134.236328095</v>
      </c>
      <c r="CH343" s="99">
        <v>0</v>
      </c>
      <c r="CI343" s="99">
        <v>421328.03706359898</v>
      </c>
      <c r="CJ343" s="99">
        <v>35909594.178222701</v>
      </c>
      <c r="CK343" s="99">
        <v>369704247.50390601</v>
      </c>
      <c r="CL343" s="99">
        <v>59134328.696777299</v>
      </c>
      <c r="CM343" s="188">
        <v>514926.25528717</v>
      </c>
      <c r="CN343" s="188">
        <v>73488411.107421905</v>
      </c>
      <c r="CO343" s="188">
        <v>511366859.203125</v>
      </c>
      <c r="CP343" s="99">
        <v>59134328.696777299</v>
      </c>
      <c r="CQ343" s="99">
        <v>0</v>
      </c>
      <c r="CR343" s="99">
        <v>0</v>
      </c>
      <c r="CS343" s="99">
        <v>0</v>
      </c>
      <c r="CT343" s="99">
        <v>0</v>
      </c>
      <c r="CU343" s="98">
        <v>46685.025044194997</v>
      </c>
      <c r="CV343" s="98">
        <v>138614.144229845</v>
      </c>
    </row>
    <row r="344" spans="1:100" x14ac:dyDescent="0.2">
      <c r="A344" s="98" t="s">
        <v>56</v>
      </c>
      <c r="B344" s="100">
        <v>42339</v>
      </c>
      <c r="C344" s="99">
        <v>329469.36915588402</v>
      </c>
      <c r="D344" s="99">
        <v>0</v>
      </c>
      <c r="E344" s="99">
        <v>46093.9078845978</v>
      </c>
      <c r="F344" s="99">
        <v>38257.690325737</v>
      </c>
      <c r="G344" s="99">
        <v>45221.248784065203</v>
      </c>
      <c r="H344" s="99">
        <v>0</v>
      </c>
      <c r="I344" s="99">
        <v>0</v>
      </c>
      <c r="J344" s="99">
        <v>94915.243683815002</v>
      </c>
      <c r="K344" s="99">
        <v>16.187718714354599</v>
      </c>
      <c r="L344" s="99">
        <v>1324.80753536522</v>
      </c>
      <c r="M344" s="99">
        <v>103923.366686821</v>
      </c>
      <c r="N344" s="99">
        <v>16668.511722564701</v>
      </c>
      <c r="O344" s="99">
        <v>0</v>
      </c>
      <c r="P344" s="99">
        <v>243023.45648002601</v>
      </c>
      <c r="Q344" s="99">
        <v>11045.316473364799</v>
      </c>
      <c r="R344" s="99">
        <v>0</v>
      </c>
      <c r="S344" s="99">
        <v>45193.113186836199</v>
      </c>
      <c r="T344" s="99">
        <v>0</v>
      </c>
      <c r="U344" s="99">
        <v>94939.927458763093</v>
      </c>
      <c r="V344" s="99">
        <v>22401010.847900402</v>
      </c>
      <c r="W344" s="99">
        <v>0</v>
      </c>
      <c r="X344" s="99">
        <v>3391147.6865844699</v>
      </c>
      <c r="Y344" s="99">
        <v>1781785.94206238</v>
      </c>
      <c r="Z344" s="99">
        <v>9924188.1965331994</v>
      </c>
      <c r="AA344" s="99">
        <v>0</v>
      </c>
      <c r="AB344" s="99">
        <v>0</v>
      </c>
      <c r="AC344" s="99">
        <v>37464181.395996101</v>
      </c>
      <c r="AD344" s="99">
        <v>2030.7061483412999</v>
      </c>
      <c r="AE344" s="99">
        <v>23844.748162984801</v>
      </c>
      <c r="AF344" s="99">
        <v>7278415.1333007803</v>
      </c>
      <c r="AG344" s="99">
        <v>2997329.0992126502</v>
      </c>
      <c r="AH344" s="99">
        <v>0</v>
      </c>
      <c r="AI344" s="99">
        <v>13296518.1065674</v>
      </c>
      <c r="AJ344" s="99">
        <v>2327092.7533874498</v>
      </c>
      <c r="AK344" s="99">
        <v>0</v>
      </c>
      <c r="AL344" s="99">
        <v>9919628.1016845703</v>
      </c>
      <c r="AM344" s="99">
        <v>0</v>
      </c>
      <c r="AN344" s="99">
        <v>37463841.590820298</v>
      </c>
      <c r="AO344" s="99">
        <v>247122231.05273399</v>
      </c>
      <c r="AP344" s="99">
        <v>0</v>
      </c>
      <c r="AQ344" s="99">
        <v>35448360.410156302</v>
      </c>
      <c r="AR344" s="99">
        <v>16973040.073974598</v>
      </c>
      <c r="AS344" s="99">
        <v>86800235.2734375</v>
      </c>
      <c r="AT344" s="99">
        <v>0</v>
      </c>
      <c r="AU344" s="99">
        <v>0</v>
      </c>
      <c r="AV344" s="99">
        <v>141542976.96289101</v>
      </c>
      <c r="AW344" s="99">
        <v>6787.3589278459503</v>
      </c>
      <c r="AX344" s="99">
        <v>264363.06738662702</v>
      </c>
      <c r="AY344" s="99">
        <v>84516062.403320298</v>
      </c>
      <c r="AZ344" s="99">
        <v>28914082.950439502</v>
      </c>
      <c r="BA344" s="99">
        <v>0</v>
      </c>
      <c r="BB344" s="99">
        <v>145990570.74609399</v>
      </c>
      <c r="BC344" s="99">
        <v>23418356.6635742</v>
      </c>
      <c r="BD344" s="99">
        <v>0</v>
      </c>
      <c r="BE344" s="99">
        <v>86705083.285156295</v>
      </c>
      <c r="BF344" s="99">
        <v>0</v>
      </c>
      <c r="BG344" s="99">
        <v>141524207.08203101</v>
      </c>
      <c r="BH344" s="99">
        <v>49127672.104980499</v>
      </c>
      <c r="BI344" s="99">
        <v>0</v>
      </c>
      <c r="BJ344" s="99">
        <v>7657817.2460327102</v>
      </c>
      <c r="BK344" s="99">
        <v>5001111.5831909198</v>
      </c>
      <c r="BL344" s="99">
        <v>0</v>
      </c>
      <c r="BM344" s="99">
        <v>0</v>
      </c>
      <c r="BN344" s="99">
        <v>0</v>
      </c>
      <c r="BO344" s="99">
        <v>0</v>
      </c>
      <c r="BP344" s="99">
        <v>0</v>
      </c>
      <c r="BQ344" s="99">
        <v>0</v>
      </c>
      <c r="BR344" s="99">
        <v>23143575.158691399</v>
      </c>
      <c r="BS344" s="99">
        <v>10746575.189453101</v>
      </c>
      <c r="BT344" s="99">
        <v>0</v>
      </c>
      <c r="BU344" s="99">
        <v>14692920.9299316</v>
      </c>
      <c r="BV344" s="99">
        <v>8929539.5084228497</v>
      </c>
      <c r="BW344" s="99">
        <v>0</v>
      </c>
      <c r="BX344" s="99">
        <v>10362275.9616699</v>
      </c>
      <c r="BY344" s="99">
        <v>0</v>
      </c>
      <c r="BZ344" s="99">
        <v>0</v>
      </c>
      <c r="CA344" s="99">
        <v>375883.10881042498</v>
      </c>
      <c r="CB344" s="99">
        <v>25847432.175048798</v>
      </c>
      <c r="CC344" s="99">
        <v>282704771.078125</v>
      </c>
      <c r="CD344" s="99">
        <v>56792960.7490234</v>
      </c>
      <c r="CE344" s="99">
        <v>45218.602823257403</v>
      </c>
      <c r="CF344" s="99">
        <v>9913430.4373779297</v>
      </c>
      <c r="CG344" s="99">
        <v>86632030.890625</v>
      </c>
      <c r="CH344" s="99">
        <v>0</v>
      </c>
      <c r="CI344" s="99">
        <v>421106.845314026</v>
      </c>
      <c r="CJ344" s="99">
        <v>35803621.812988304</v>
      </c>
      <c r="CK344" s="99">
        <v>369417190.71875</v>
      </c>
      <c r="CL344" s="99">
        <v>67295977.620117202</v>
      </c>
      <c r="CM344" s="188">
        <v>514626.601951599</v>
      </c>
      <c r="CN344" s="188">
        <v>73193833.941406295</v>
      </c>
      <c r="CO344" s="188">
        <v>510313201.87109399</v>
      </c>
      <c r="CP344" s="99">
        <v>67295977.620117202</v>
      </c>
      <c r="CQ344" s="99">
        <v>0</v>
      </c>
      <c r="CR344" s="99">
        <v>0</v>
      </c>
      <c r="CS344" s="99">
        <v>0</v>
      </c>
      <c r="CT344" s="99">
        <v>0</v>
      </c>
      <c r="CU344" s="98">
        <v>46111.236039452997</v>
      </c>
      <c r="CV344" s="98">
        <v>138679.515697539</v>
      </c>
    </row>
    <row r="345" spans="1:100" x14ac:dyDescent="0.2">
      <c r="A345" s="98" t="s">
        <v>56</v>
      </c>
      <c r="B345" s="100">
        <v>42430</v>
      </c>
      <c r="C345" s="99">
        <v>329898.58164977998</v>
      </c>
      <c r="D345" s="99">
        <v>0</v>
      </c>
      <c r="E345" s="99">
        <v>49067.107180595398</v>
      </c>
      <c r="F345" s="99">
        <v>41221.718123436003</v>
      </c>
      <c r="G345" s="99">
        <v>45532.3265376091</v>
      </c>
      <c r="H345" s="99">
        <v>0</v>
      </c>
      <c r="I345" s="99">
        <v>0</v>
      </c>
      <c r="J345" s="99">
        <v>95236.823260307297</v>
      </c>
      <c r="K345" s="99">
        <v>13.329510426730801</v>
      </c>
      <c r="L345" s="99">
        <v>1288.41029945016</v>
      </c>
      <c r="M345" s="99">
        <v>104350.278967857</v>
      </c>
      <c r="N345" s="99">
        <v>16576.786779642101</v>
      </c>
      <c r="O345" s="99">
        <v>0</v>
      </c>
      <c r="P345" s="99">
        <v>245349.14846801799</v>
      </c>
      <c r="Q345" s="99">
        <v>10949.9639160633</v>
      </c>
      <c r="R345" s="99">
        <v>0</v>
      </c>
      <c r="S345" s="99">
        <v>45493.769731044798</v>
      </c>
      <c r="T345" s="99">
        <v>0</v>
      </c>
      <c r="U345" s="99">
        <v>95249.633287429795</v>
      </c>
      <c r="V345" s="99">
        <v>22317145.462402299</v>
      </c>
      <c r="W345" s="99">
        <v>0</v>
      </c>
      <c r="X345" s="99">
        <v>3581928.1209716802</v>
      </c>
      <c r="Y345" s="99">
        <v>1948955.15890503</v>
      </c>
      <c r="Z345" s="99">
        <v>9959248.7355956994</v>
      </c>
      <c r="AA345" s="99">
        <v>0</v>
      </c>
      <c r="AB345" s="99">
        <v>0</v>
      </c>
      <c r="AC345" s="99">
        <v>37635368.033691399</v>
      </c>
      <c r="AD345" s="99">
        <v>1691.4794110655801</v>
      </c>
      <c r="AE345" s="99">
        <v>23038.6320385933</v>
      </c>
      <c r="AF345" s="99">
        <v>7234494.15869141</v>
      </c>
      <c r="AG345" s="99">
        <v>2990898.6183166499</v>
      </c>
      <c r="AH345" s="99">
        <v>0</v>
      </c>
      <c r="AI345" s="99">
        <v>13420245.584472699</v>
      </c>
      <c r="AJ345" s="99">
        <v>2322442.7719421401</v>
      </c>
      <c r="AK345" s="99">
        <v>0</v>
      </c>
      <c r="AL345" s="99">
        <v>9925057.2956543006</v>
      </c>
      <c r="AM345" s="99">
        <v>0</v>
      </c>
      <c r="AN345" s="99">
        <v>37605587.386718802</v>
      </c>
      <c r="AO345" s="99">
        <v>248223783.91601601</v>
      </c>
      <c r="AP345" s="99">
        <v>0</v>
      </c>
      <c r="AQ345" s="99">
        <v>37085476.5478516</v>
      </c>
      <c r="AR345" s="99">
        <v>17677475.858154301</v>
      </c>
      <c r="AS345" s="99">
        <v>87388986.453125</v>
      </c>
      <c r="AT345" s="99">
        <v>0</v>
      </c>
      <c r="AU345" s="99">
        <v>0</v>
      </c>
      <c r="AV345" s="99">
        <v>142327454.703125</v>
      </c>
      <c r="AW345" s="99">
        <v>5672.6081224679901</v>
      </c>
      <c r="AX345" s="99">
        <v>263595.707500458</v>
      </c>
      <c r="AY345" s="99">
        <v>84280969.278320298</v>
      </c>
      <c r="AZ345" s="99">
        <v>28931972.8679199</v>
      </c>
      <c r="BA345" s="99">
        <v>0</v>
      </c>
      <c r="BB345" s="99">
        <v>147377476.35742199</v>
      </c>
      <c r="BC345" s="99">
        <v>23349016.6166992</v>
      </c>
      <c r="BD345" s="99">
        <v>0</v>
      </c>
      <c r="BE345" s="99">
        <v>87267268.943359405</v>
      </c>
      <c r="BF345" s="99">
        <v>0</v>
      </c>
      <c r="BG345" s="99">
        <v>142640220.45117199</v>
      </c>
      <c r="BH345" s="99">
        <v>58682579.001953103</v>
      </c>
      <c r="BI345" s="99">
        <v>0</v>
      </c>
      <c r="BJ345" s="99">
        <v>9166900.2945556603</v>
      </c>
      <c r="BK345" s="99">
        <v>5835847.0615844699</v>
      </c>
      <c r="BL345" s="99">
        <v>0</v>
      </c>
      <c r="BM345" s="99">
        <v>0</v>
      </c>
      <c r="BN345" s="99">
        <v>0</v>
      </c>
      <c r="BO345" s="99">
        <v>0</v>
      </c>
      <c r="BP345" s="99">
        <v>0</v>
      </c>
      <c r="BQ345" s="99">
        <v>0</v>
      </c>
      <c r="BR345" s="99">
        <v>23233944.331542999</v>
      </c>
      <c r="BS345" s="99">
        <v>10771910.8387451</v>
      </c>
      <c r="BT345" s="99">
        <v>0</v>
      </c>
      <c r="BU345" s="99">
        <v>26183511.879882801</v>
      </c>
      <c r="BV345" s="99">
        <v>8943149.71484375</v>
      </c>
      <c r="BW345" s="99">
        <v>0</v>
      </c>
      <c r="BX345" s="99">
        <v>17977663.074218798</v>
      </c>
      <c r="BY345" s="99">
        <v>0</v>
      </c>
      <c r="BZ345" s="99">
        <v>0</v>
      </c>
      <c r="CA345" s="99">
        <v>378540.92864990199</v>
      </c>
      <c r="CB345" s="99">
        <v>25806027.903808601</v>
      </c>
      <c r="CC345" s="99">
        <v>282279405.19531298</v>
      </c>
      <c r="CD345" s="99">
        <v>67887335.651367202</v>
      </c>
      <c r="CE345" s="99">
        <v>45520.390942096703</v>
      </c>
      <c r="CF345" s="99">
        <v>9940794.6776122991</v>
      </c>
      <c r="CG345" s="99">
        <v>87151193.770507798</v>
      </c>
      <c r="CH345" s="99">
        <v>0</v>
      </c>
      <c r="CI345" s="99">
        <v>424086.16681289702</v>
      </c>
      <c r="CJ345" s="99">
        <v>35758133.4052734</v>
      </c>
      <c r="CK345" s="99">
        <v>369478785.12109399</v>
      </c>
      <c r="CL345" s="99">
        <v>85262334.271484405</v>
      </c>
      <c r="CM345" s="188">
        <v>517874.67944717401</v>
      </c>
      <c r="CN345" s="188">
        <v>73170679.857421905</v>
      </c>
      <c r="CO345" s="188">
        <v>510834226.58593798</v>
      </c>
      <c r="CP345" s="99">
        <v>85262334.271484405</v>
      </c>
      <c r="CQ345" s="99">
        <v>0</v>
      </c>
      <c r="CR345" s="99">
        <v>0</v>
      </c>
      <c r="CS345" s="99">
        <v>0</v>
      </c>
      <c r="CT345" s="99">
        <v>0</v>
      </c>
      <c r="CU345" s="98">
        <v>49082.998857512001</v>
      </c>
      <c r="CV345" s="98">
        <v>139285.71332645899</v>
      </c>
    </row>
    <row r="346" spans="1:100" x14ac:dyDescent="0.2">
      <c r="A346" s="98" t="s">
        <v>56</v>
      </c>
      <c r="B346" s="100">
        <v>42522</v>
      </c>
      <c r="C346" s="99">
        <v>329826.42658996599</v>
      </c>
      <c r="D346" s="99">
        <v>0</v>
      </c>
      <c r="E346" s="99">
        <v>48621.839910507202</v>
      </c>
      <c r="F346" s="99">
        <v>41114.449707508102</v>
      </c>
      <c r="G346" s="99">
        <v>45751.393497466997</v>
      </c>
      <c r="H346" s="99">
        <v>0</v>
      </c>
      <c r="I346" s="99">
        <v>0</v>
      </c>
      <c r="J346" s="99">
        <v>95255.034091949507</v>
      </c>
      <c r="K346" s="99">
        <v>12.1348526506918</v>
      </c>
      <c r="L346" s="99">
        <v>1224.2296359986101</v>
      </c>
      <c r="M346" s="99">
        <v>104621.845028877</v>
      </c>
      <c r="N346" s="99">
        <v>16476.828210353899</v>
      </c>
      <c r="O346" s="99">
        <v>0</v>
      </c>
      <c r="P346" s="99">
        <v>245451.70138549799</v>
      </c>
      <c r="Q346" s="99">
        <v>10815.956756115</v>
      </c>
      <c r="R346" s="99">
        <v>0</v>
      </c>
      <c r="S346" s="99">
        <v>45726.090247631102</v>
      </c>
      <c r="T346" s="99">
        <v>0</v>
      </c>
      <c r="U346" s="99">
        <v>95276.609286308303</v>
      </c>
      <c r="V346" s="99">
        <v>22304233.886230499</v>
      </c>
      <c r="W346" s="99">
        <v>0</v>
      </c>
      <c r="X346" s="99">
        <v>3428233.27697754</v>
      </c>
      <c r="Y346" s="99">
        <v>1885693.81117249</v>
      </c>
      <c r="Z346" s="99">
        <v>9987278.1141357403</v>
      </c>
      <c r="AA346" s="99">
        <v>0</v>
      </c>
      <c r="AB346" s="99">
        <v>0</v>
      </c>
      <c r="AC346" s="99">
        <v>37607905.940429702</v>
      </c>
      <c r="AD346" s="99">
        <v>1453.2566291093799</v>
      </c>
      <c r="AE346" s="99">
        <v>27844.4052453041</v>
      </c>
      <c r="AF346" s="99">
        <v>7213595.4797973596</v>
      </c>
      <c r="AG346" s="99">
        <v>2998558.7583007799</v>
      </c>
      <c r="AH346" s="99">
        <v>0</v>
      </c>
      <c r="AI346" s="99">
        <v>13368206.1726074</v>
      </c>
      <c r="AJ346" s="99">
        <v>2298626.6642456101</v>
      </c>
      <c r="AK346" s="99">
        <v>0</v>
      </c>
      <c r="AL346" s="99">
        <v>9989341.7755127009</v>
      </c>
      <c r="AM346" s="99">
        <v>0</v>
      </c>
      <c r="AN346" s="99">
        <v>37641739.603515603</v>
      </c>
      <c r="AO346" s="99">
        <v>248208991.79296899</v>
      </c>
      <c r="AP346" s="99">
        <v>0</v>
      </c>
      <c r="AQ346" s="99">
        <v>35300826.786621101</v>
      </c>
      <c r="AR346" s="99">
        <v>17632357.7973633</v>
      </c>
      <c r="AS346" s="99">
        <v>87946290.8828125</v>
      </c>
      <c r="AT346" s="99">
        <v>0</v>
      </c>
      <c r="AU346" s="99">
        <v>0</v>
      </c>
      <c r="AV346" s="99">
        <v>143099393.13671899</v>
      </c>
      <c r="AW346" s="99">
        <v>4882.8235841989499</v>
      </c>
      <c r="AX346" s="99">
        <v>213494.16435050999</v>
      </c>
      <c r="AY346" s="99">
        <v>84325901.131835893</v>
      </c>
      <c r="AZ346" s="99">
        <v>29084505.768066399</v>
      </c>
      <c r="BA346" s="99">
        <v>0</v>
      </c>
      <c r="BB346" s="99">
        <v>147338397.02929699</v>
      </c>
      <c r="BC346" s="99">
        <v>23309656.120849598</v>
      </c>
      <c r="BD346" s="99">
        <v>0</v>
      </c>
      <c r="BE346" s="99">
        <v>87991401.689453095</v>
      </c>
      <c r="BF346" s="99">
        <v>0</v>
      </c>
      <c r="BG346" s="99">
        <v>142777691.66796899</v>
      </c>
      <c r="BH346" s="99">
        <v>58883690.050292999</v>
      </c>
      <c r="BI346" s="99">
        <v>0</v>
      </c>
      <c r="BJ346" s="99">
        <v>8838956.5784912091</v>
      </c>
      <c r="BK346" s="99">
        <v>5641580.7746582003</v>
      </c>
      <c r="BL346" s="99">
        <v>0</v>
      </c>
      <c r="BM346" s="99">
        <v>0</v>
      </c>
      <c r="BN346" s="99">
        <v>0</v>
      </c>
      <c r="BO346" s="99">
        <v>0</v>
      </c>
      <c r="BP346" s="99">
        <v>0</v>
      </c>
      <c r="BQ346" s="99">
        <v>0</v>
      </c>
      <c r="BR346" s="99">
        <v>23346612.895019501</v>
      </c>
      <c r="BS346" s="99">
        <v>10853739.610473599</v>
      </c>
      <c r="BT346" s="99">
        <v>0</v>
      </c>
      <c r="BU346" s="99">
        <v>26167493.379638702</v>
      </c>
      <c r="BV346" s="99">
        <v>8927856.1215820294</v>
      </c>
      <c r="BW346" s="99">
        <v>0</v>
      </c>
      <c r="BX346" s="99">
        <v>18502933.971923798</v>
      </c>
      <c r="BY346" s="99">
        <v>0</v>
      </c>
      <c r="BZ346" s="99">
        <v>0</v>
      </c>
      <c r="CA346" s="99">
        <v>378581.94356155401</v>
      </c>
      <c r="CB346" s="99">
        <v>25679784.840332001</v>
      </c>
      <c r="CC346" s="99">
        <v>282229444.83593798</v>
      </c>
      <c r="CD346" s="99">
        <v>67744144.999023393</v>
      </c>
      <c r="CE346" s="99">
        <v>45735.562222957597</v>
      </c>
      <c r="CF346" s="99">
        <v>9991820.4006347694</v>
      </c>
      <c r="CG346" s="99">
        <v>87992562.761718795</v>
      </c>
      <c r="CH346" s="99">
        <v>0</v>
      </c>
      <c r="CI346" s="99">
        <v>424340.94603729201</v>
      </c>
      <c r="CJ346" s="99">
        <v>35730177.018066399</v>
      </c>
      <c r="CK346" s="99">
        <v>370172952.25</v>
      </c>
      <c r="CL346" s="99">
        <v>85269479.836914107</v>
      </c>
      <c r="CM346" s="188">
        <v>517961.07412719697</v>
      </c>
      <c r="CN346" s="188">
        <v>73283220.214843795</v>
      </c>
      <c r="CO346" s="188">
        <v>512749841.25</v>
      </c>
      <c r="CP346" s="99">
        <v>85269479.836914107</v>
      </c>
      <c r="CQ346" s="99">
        <v>0</v>
      </c>
      <c r="CR346" s="99">
        <v>0</v>
      </c>
      <c r="CS346" s="99">
        <v>0</v>
      </c>
      <c r="CT346" s="99">
        <v>0</v>
      </c>
      <c r="CU346" s="98">
        <v>48635.779508897998</v>
      </c>
      <c r="CV346" s="98">
        <v>139490.23087694601</v>
      </c>
    </row>
    <row r="347" spans="1:100" x14ac:dyDescent="0.2">
      <c r="A347" s="98" t="s">
        <v>56</v>
      </c>
      <c r="B347" s="100">
        <v>42614</v>
      </c>
      <c r="C347" s="99">
        <v>330679.76839828503</v>
      </c>
      <c r="D347" s="99">
        <v>0</v>
      </c>
      <c r="E347" s="99">
        <v>49752.298902988397</v>
      </c>
      <c r="F347" s="99">
        <v>42525.290520668001</v>
      </c>
      <c r="G347" s="99">
        <v>45879.171199321703</v>
      </c>
      <c r="H347" s="99">
        <v>0</v>
      </c>
      <c r="I347" s="99">
        <v>0</v>
      </c>
      <c r="J347" s="99">
        <v>94987.869360923796</v>
      </c>
      <c r="K347" s="99">
        <v>8.77255209826399</v>
      </c>
      <c r="L347" s="99">
        <v>1277.6428899616001</v>
      </c>
      <c r="M347" s="99">
        <v>105140.534751892</v>
      </c>
      <c r="N347" s="99">
        <v>16392.946887493101</v>
      </c>
      <c r="O347" s="99">
        <v>0</v>
      </c>
      <c r="P347" s="99">
        <v>246848.916212082</v>
      </c>
      <c r="Q347" s="99">
        <v>10739.206829905501</v>
      </c>
      <c r="R347" s="99">
        <v>0</v>
      </c>
      <c r="S347" s="99">
        <v>45819.658266544298</v>
      </c>
      <c r="T347" s="99">
        <v>0</v>
      </c>
      <c r="U347" s="99">
        <v>94971.859926223799</v>
      </c>
      <c r="V347" s="99">
        <v>22544544.582763702</v>
      </c>
      <c r="W347" s="99">
        <v>0</v>
      </c>
      <c r="X347" s="99">
        <v>3371009.0907287602</v>
      </c>
      <c r="Y347" s="99">
        <v>1865991.95230103</v>
      </c>
      <c r="Z347" s="99">
        <v>10008174.3625488</v>
      </c>
      <c r="AA347" s="99">
        <v>0</v>
      </c>
      <c r="AB347" s="99">
        <v>0</v>
      </c>
      <c r="AC347" s="99">
        <v>37684974.7099609</v>
      </c>
      <c r="AD347" s="99">
        <v>1218.6428604275</v>
      </c>
      <c r="AE347" s="99">
        <v>29281.411677837401</v>
      </c>
      <c r="AF347" s="99">
        <v>7191579.2978515597</v>
      </c>
      <c r="AG347" s="99">
        <v>3004776.3670349098</v>
      </c>
      <c r="AH347" s="99">
        <v>0</v>
      </c>
      <c r="AI347" s="99">
        <v>13286572.1362305</v>
      </c>
      <c r="AJ347" s="99">
        <v>2281987.1767578102</v>
      </c>
      <c r="AK347" s="99">
        <v>0</v>
      </c>
      <c r="AL347" s="99">
        <v>10016968.6479492</v>
      </c>
      <c r="AM347" s="99">
        <v>0</v>
      </c>
      <c r="AN347" s="99">
        <v>37689350.990234397</v>
      </c>
      <c r="AO347" s="99">
        <v>249423708.57421899</v>
      </c>
      <c r="AP347" s="99">
        <v>0</v>
      </c>
      <c r="AQ347" s="99">
        <v>35027576.5712891</v>
      </c>
      <c r="AR347" s="99">
        <v>17824648.7734375</v>
      </c>
      <c r="AS347" s="99">
        <v>88484028.84375</v>
      </c>
      <c r="AT347" s="99">
        <v>0</v>
      </c>
      <c r="AU347" s="99">
        <v>0</v>
      </c>
      <c r="AV347" s="99">
        <v>143467917.89453101</v>
      </c>
      <c r="AW347" s="99">
        <v>4130.7366157770202</v>
      </c>
      <c r="AX347" s="99">
        <v>300363.743148804</v>
      </c>
      <c r="AY347" s="99">
        <v>84404416.011718795</v>
      </c>
      <c r="AZ347" s="99">
        <v>29216037.4836426</v>
      </c>
      <c r="BA347" s="99">
        <v>0</v>
      </c>
      <c r="BB347" s="99">
        <v>146769777.06445301</v>
      </c>
      <c r="BC347" s="99">
        <v>23339020.916992199</v>
      </c>
      <c r="BD347" s="99">
        <v>0</v>
      </c>
      <c r="BE347" s="99">
        <v>88398935.205078095</v>
      </c>
      <c r="BF347" s="99">
        <v>0</v>
      </c>
      <c r="BG347" s="99">
        <v>143523604.18164101</v>
      </c>
      <c r="BH347" s="99">
        <v>58613969.697753899</v>
      </c>
      <c r="BI347" s="99">
        <v>0</v>
      </c>
      <c r="BJ347" s="99">
        <v>8525324.3472900409</v>
      </c>
      <c r="BK347" s="99">
        <v>5484442.7357177697</v>
      </c>
      <c r="BL347" s="99">
        <v>0</v>
      </c>
      <c r="BM347" s="99">
        <v>0</v>
      </c>
      <c r="BN347" s="99">
        <v>0</v>
      </c>
      <c r="BO347" s="99">
        <v>0</v>
      </c>
      <c r="BP347" s="99">
        <v>0</v>
      </c>
      <c r="BQ347" s="99">
        <v>0</v>
      </c>
      <c r="BR347" s="99">
        <v>23418913.291503899</v>
      </c>
      <c r="BS347" s="99">
        <v>10907267.0909424</v>
      </c>
      <c r="BT347" s="99">
        <v>0</v>
      </c>
      <c r="BU347" s="99">
        <v>19838825.939697299</v>
      </c>
      <c r="BV347" s="99">
        <v>8936495.36474609</v>
      </c>
      <c r="BW347" s="99">
        <v>0</v>
      </c>
      <c r="BX347" s="99">
        <v>16049797.0716553</v>
      </c>
      <c r="BY347" s="99">
        <v>0</v>
      </c>
      <c r="BZ347" s="99">
        <v>0</v>
      </c>
      <c r="CA347" s="99">
        <v>380494.98310852097</v>
      </c>
      <c r="CB347" s="99">
        <v>25846838.169677701</v>
      </c>
      <c r="CC347" s="99">
        <v>283959545.62109399</v>
      </c>
      <c r="CD347" s="99">
        <v>67049618.272949196</v>
      </c>
      <c r="CE347" s="99">
        <v>45912.9956407547</v>
      </c>
      <c r="CF347" s="99">
        <v>10034233.842285199</v>
      </c>
      <c r="CG347" s="99">
        <v>88842958.295898393</v>
      </c>
      <c r="CH347" s="99">
        <v>0</v>
      </c>
      <c r="CI347" s="99">
        <v>426365.408618927</v>
      </c>
      <c r="CJ347" s="99">
        <v>35814003.0078125</v>
      </c>
      <c r="CK347" s="99">
        <v>372598612.79296899</v>
      </c>
      <c r="CL347" s="99">
        <v>84679683.845703095</v>
      </c>
      <c r="CM347" s="188">
        <v>519824.30858230602</v>
      </c>
      <c r="CN347" s="188">
        <v>73575326.884765595</v>
      </c>
      <c r="CO347" s="188">
        <v>515760621.07421899</v>
      </c>
      <c r="CP347" s="99">
        <v>84679683.845703095</v>
      </c>
      <c r="CQ347" s="99">
        <v>0</v>
      </c>
      <c r="CR347" s="99">
        <v>0</v>
      </c>
      <c r="CS347" s="99">
        <v>0</v>
      </c>
      <c r="CT347" s="99">
        <v>0</v>
      </c>
      <c r="CU347" s="98">
        <v>49762.355527765998</v>
      </c>
      <c r="CV347" s="98">
        <v>139321.21203104401</v>
      </c>
    </row>
    <row r="348" spans="1:100" x14ac:dyDescent="0.2">
      <c r="A348" s="98" t="s">
        <v>56</v>
      </c>
      <c r="B348" s="100">
        <v>42705</v>
      </c>
      <c r="C348" s="99">
        <v>330608.17986297602</v>
      </c>
      <c r="D348" s="99">
        <v>0</v>
      </c>
      <c r="E348" s="99">
        <v>49246.7433409691</v>
      </c>
      <c r="F348" s="99">
        <v>42148.383759021803</v>
      </c>
      <c r="G348" s="99">
        <v>46375.676067829103</v>
      </c>
      <c r="H348" s="99">
        <v>0</v>
      </c>
      <c r="I348" s="99">
        <v>0</v>
      </c>
      <c r="J348" s="99">
        <v>95246.148728370696</v>
      </c>
      <c r="K348" s="99">
        <v>7.52493642986519</v>
      </c>
      <c r="L348" s="99">
        <v>1346.3319745510801</v>
      </c>
      <c r="M348" s="99">
        <v>105255.544525146</v>
      </c>
      <c r="N348" s="99">
        <v>16356.6169646978</v>
      </c>
      <c r="O348" s="99">
        <v>0</v>
      </c>
      <c r="P348" s="99">
        <v>246566.35498046901</v>
      </c>
      <c r="Q348" s="99">
        <v>10630.217348337201</v>
      </c>
      <c r="R348" s="99">
        <v>0</v>
      </c>
      <c r="S348" s="99">
        <v>46386.446138382002</v>
      </c>
      <c r="T348" s="99">
        <v>0</v>
      </c>
      <c r="U348" s="99">
        <v>95253.914758682295</v>
      </c>
      <c r="V348" s="99">
        <v>22219940.196777299</v>
      </c>
      <c r="W348" s="99">
        <v>0</v>
      </c>
      <c r="X348" s="99">
        <v>3309090.4555969201</v>
      </c>
      <c r="Y348" s="99">
        <v>1864360.7509765599</v>
      </c>
      <c r="Z348" s="99">
        <v>10021308.0700684</v>
      </c>
      <c r="AA348" s="99">
        <v>0</v>
      </c>
      <c r="AB348" s="99">
        <v>0</v>
      </c>
      <c r="AC348" s="99">
        <v>37672644.648925804</v>
      </c>
      <c r="AD348" s="99">
        <v>768.05944129824604</v>
      </c>
      <c r="AE348" s="99">
        <v>19812.9081890583</v>
      </c>
      <c r="AF348" s="99">
        <v>7198423.4099731399</v>
      </c>
      <c r="AG348" s="99">
        <v>3006190.1172485398</v>
      </c>
      <c r="AH348" s="99">
        <v>0</v>
      </c>
      <c r="AI348" s="99">
        <v>13197863.485473599</v>
      </c>
      <c r="AJ348" s="99">
        <v>2258957.3342590299</v>
      </c>
      <c r="AK348" s="99">
        <v>0</v>
      </c>
      <c r="AL348" s="99">
        <v>10026865.8792725</v>
      </c>
      <c r="AM348" s="99">
        <v>0</v>
      </c>
      <c r="AN348" s="99">
        <v>37667004.861328103</v>
      </c>
      <c r="AO348" s="99">
        <v>248075625.57617199</v>
      </c>
      <c r="AP348" s="99">
        <v>0</v>
      </c>
      <c r="AQ348" s="99">
        <v>34702594.271972701</v>
      </c>
      <c r="AR348" s="99">
        <v>17756958.305908199</v>
      </c>
      <c r="AS348" s="99">
        <v>89141957.738281295</v>
      </c>
      <c r="AT348" s="99">
        <v>0</v>
      </c>
      <c r="AU348" s="99">
        <v>0</v>
      </c>
      <c r="AV348" s="99">
        <v>144207916.17578101</v>
      </c>
      <c r="AW348" s="99">
        <v>2612.4726094305502</v>
      </c>
      <c r="AX348" s="99">
        <v>160808.86041259801</v>
      </c>
      <c r="AY348" s="99">
        <v>84709836.045898393</v>
      </c>
      <c r="AZ348" s="99">
        <v>29315131.342529301</v>
      </c>
      <c r="BA348" s="99">
        <v>0</v>
      </c>
      <c r="BB348" s="99">
        <v>145971620.83789101</v>
      </c>
      <c r="BC348" s="99">
        <v>23183651.5148926</v>
      </c>
      <c r="BD348" s="99">
        <v>0</v>
      </c>
      <c r="BE348" s="99">
        <v>89123624.416992202</v>
      </c>
      <c r="BF348" s="99">
        <v>0</v>
      </c>
      <c r="BG348" s="99">
        <v>144176565.70703101</v>
      </c>
      <c r="BH348" s="99">
        <v>58782429.041503899</v>
      </c>
      <c r="BI348" s="99">
        <v>0</v>
      </c>
      <c r="BJ348" s="99">
        <v>8590372.8056640606</v>
      </c>
      <c r="BK348" s="99">
        <v>5550785.5607299795</v>
      </c>
      <c r="BL348" s="99">
        <v>0</v>
      </c>
      <c r="BM348" s="99">
        <v>0</v>
      </c>
      <c r="BN348" s="99">
        <v>0</v>
      </c>
      <c r="BO348" s="99">
        <v>0</v>
      </c>
      <c r="BP348" s="99">
        <v>0</v>
      </c>
      <c r="BQ348" s="99">
        <v>0</v>
      </c>
      <c r="BR348" s="99">
        <v>23499505.552002002</v>
      </c>
      <c r="BS348" s="99">
        <v>10948131.6052246</v>
      </c>
      <c r="BT348" s="99">
        <v>0</v>
      </c>
      <c r="BU348" s="99">
        <v>25268690.669677701</v>
      </c>
      <c r="BV348" s="99">
        <v>8882498.1087646503</v>
      </c>
      <c r="BW348" s="99">
        <v>0</v>
      </c>
      <c r="BX348" s="99">
        <v>17410632.2661133</v>
      </c>
      <c r="BY348" s="99">
        <v>0</v>
      </c>
      <c r="BZ348" s="99">
        <v>0</v>
      </c>
      <c r="CA348" s="99">
        <v>379968.90710067702</v>
      </c>
      <c r="CB348" s="99">
        <v>25642304.2504883</v>
      </c>
      <c r="CC348" s="99">
        <v>282833337.51171899</v>
      </c>
      <c r="CD348" s="99">
        <v>67397069.786132798</v>
      </c>
      <c r="CE348" s="99">
        <v>46374.3192815781</v>
      </c>
      <c r="CF348" s="99">
        <v>10038798.225097699</v>
      </c>
      <c r="CG348" s="99">
        <v>89357296.340820298</v>
      </c>
      <c r="CH348" s="99">
        <v>0</v>
      </c>
      <c r="CI348" s="99">
        <v>426285.31707382202</v>
      </c>
      <c r="CJ348" s="99">
        <v>35761939.740722701</v>
      </c>
      <c r="CK348" s="99">
        <v>372229672.08984399</v>
      </c>
      <c r="CL348" s="99">
        <v>84862551.325195298</v>
      </c>
      <c r="CM348" s="188">
        <v>520145.78300857497</v>
      </c>
      <c r="CN348" s="188">
        <v>73209843.107421905</v>
      </c>
      <c r="CO348" s="188">
        <v>515597742.53906298</v>
      </c>
      <c r="CP348" s="99">
        <v>84862551.325195298</v>
      </c>
      <c r="CQ348" s="99">
        <v>0</v>
      </c>
      <c r="CR348" s="99">
        <v>0</v>
      </c>
      <c r="CS348" s="99">
        <v>0</v>
      </c>
      <c r="CT348" s="99">
        <v>0</v>
      </c>
      <c r="CU348" s="98">
        <v>49243.625932215997</v>
      </c>
      <c r="CV348" s="98">
        <v>140148.23271215599</v>
      </c>
    </row>
    <row r="349" spans="1:100" x14ac:dyDescent="0.2">
      <c r="A349" s="98" t="s">
        <v>56</v>
      </c>
      <c r="B349" s="100">
        <v>42795</v>
      </c>
      <c r="C349" s="99">
        <v>331915.43249130202</v>
      </c>
      <c r="D349" s="99">
        <v>0</v>
      </c>
      <c r="E349" s="99">
        <v>49806.682686328902</v>
      </c>
      <c r="F349" s="99">
        <v>42670.422683238998</v>
      </c>
      <c r="G349" s="99">
        <v>46675.489140987404</v>
      </c>
      <c r="H349" s="99">
        <v>0</v>
      </c>
      <c r="I349" s="99">
        <v>0</v>
      </c>
      <c r="J349" s="99">
        <v>95352.997670173601</v>
      </c>
      <c r="K349" s="99">
        <v>6.1698951731668803</v>
      </c>
      <c r="L349" s="99">
        <v>1349.0232583880399</v>
      </c>
      <c r="M349" s="99">
        <v>106652.769124985</v>
      </c>
      <c r="N349" s="99">
        <v>16294.4878177643</v>
      </c>
      <c r="O349" s="99">
        <v>0</v>
      </c>
      <c r="P349" s="99">
        <v>246413.37612724301</v>
      </c>
      <c r="Q349" s="99">
        <v>10537.756824493399</v>
      </c>
      <c r="R349" s="99">
        <v>0</v>
      </c>
      <c r="S349" s="99">
        <v>46623.810554981203</v>
      </c>
      <c r="T349" s="99">
        <v>0</v>
      </c>
      <c r="U349" s="99">
        <v>95383.153298378005</v>
      </c>
      <c r="V349" s="99">
        <v>22495732.239257801</v>
      </c>
      <c r="W349" s="99">
        <v>0</v>
      </c>
      <c r="X349" s="99">
        <v>3282912.2391357399</v>
      </c>
      <c r="Y349" s="99">
        <v>1877063.1652221701</v>
      </c>
      <c r="Z349" s="99">
        <v>10074096.091918901</v>
      </c>
      <c r="AA349" s="99">
        <v>0</v>
      </c>
      <c r="AB349" s="99">
        <v>0</v>
      </c>
      <c r="AC349" s="99">
        <v>37796317.582031302</v>
      </c>
      <c r="AD349" s="99">
        <v>658.55541157722496</v>
      </c>
      <c r="AE349" s="99">
        <v>28798.516755819299</v>
      </c>
      <c r="AF349" s="99">
        <v>7288286.2450561495</v>
      </c>
      <c r="AG349" s="99">
        <v>3004664.3846740699</v>
      </c>
      <c r="AH349" s="99">
        <v>0</v>
      </c>
      <c r="AI349" s="99">
        <v>13305642.611083999</v>
      </c>
      <c r="AJ349" s="99">
        <v>2261973.2138671898</v>
      </c>
      <c r="AK349" s="99">
        <v>0</v>
      </c>
      <c r="AL349" s="99">
        <v>10092123.185424799</v>
      </c>
      <c r="AM349" s="99">
        <v>0</v>
      </c>
      <c r="AN349" s="99">
        <v>37826491.013183601</v>
      </c>
      <c r="AO349" s="99">
        <v>251234499.76953101</v>
      </c>
      <c r="AP349" s="99">
        <v>0</v>
      </c>
      <c r="AQ349" s="99">
        <v>34581261.301269501</v>
      </c>
      <c r="AR349" s="99">
        <v>17674329.724853501</v>
      </c>
      <c r="AS349" s="99">
        <v>89821173.280273393</v>
      </c>
      <c r="AT349" s="99">
        <v>0</v>
      </c>
      <c r="AU349" s="99">
        <v>0</v>
      </c>
      <c r="AV349" s="99">
        <v>145190169.79882801</v>
      </c>
      <c r="AW349" s="99">
        <v>2240.89017412066</v>
      </c>
      <c r="AX349" s="99">
        <v>306638.92519378703</v>
      </c>
      <c r="AY349" s="99">
        <v>85912712.991210893</v>
      </c>
      <c r="AZ349" s="99">
        <v>29361288.213622998</v>
      </c>
      <c r="BA349" s="99">
        <v>0</v>
      </c>
      <c r="BB349" s="99">
        <v>148085631.07031301</v>
      </c>
      <c r="BC349" s="99">
        <v>23337557.685058601</v>
      </c>
      <c r="BD349" s="99">
        <v>0</v>
      </c>
      <c r="BE349" s="99">
        <v>90179325.982421905</v>
      </c>
      <c r="BF349" s="99">
        <v>0</v>
      </c>
      <c r="BG349" s="99">
        <v>144782363.61914101</v>
      </c>
      <c r="BH349" s="99">
        <v>59837854.174316399</v>
      </c>
      <c r="BI349" s="99">
        <v>0</v>
      </c>
      <c r="BJ349" s="99">
        <v>8594844.2885742206</v>
      </c>
      <c r="BK349" s="99">
        <v>5618824.7896728497</v>
      </c>
      <c r="BL349" s="99">
        <v>0</v>
      </c>
      <c r="BM349" s="99">
        <v>0</v>
      </c>
      <c r="BN349" s="99">
        <v>0</v>
      </c>
      <c r="BO349" s="99">
        <v>0</v>
      </c>
      <c r="BP349" s="99">
        <v>0</v>
      </c>
      <c r="BQ349" s="99">
        <v>0</v>
      </c>
      <c r="BR349" s="99">
        <v>23931145.1713867</v>
      </c>
      <c r="BS349" s="99">
        <v>10959743.158447299</v>
      </c>
      <c r="BT349" s="99">
        <v>0</v>
      </c>
      <c r="BU349" s="99">
        <v>25964493.649658199</v>
      </c>
      <c r="BV349" s="99">
        <v>8924540.2545165997</v>
      </c>
      <c r="BW349" s="99">
        <v>0</v>
      </c>
      <c r="BX349" s="99">
        <v>18423265.302734401</v>
      </c>
      <c r="BY349" s="99">
        <v>0</v>
      </c>
      <c r="BZ349" s="99">
        <v>0</v>
      </c>
      <c r="CA349" s="99">
        <v>381318.79208374</v>
      </c>
      <c r="CB349" s="99">
        <v>25808804.732910201</v>
      </c>
      <c r="CC349" s="99">
        <v>285736562.21093798</v>
      </c>
      <c r="CD349" s="99">
        <v>68447954.378906295</v>
      </c>
      <c r="CE349" s="99">
        <v>46655.321903228803</v>
      </c>
      <c r="CF349" s="99">
        <v>10078362.31604</v>
      </c>
      <c r="CG349" s="99">
        <v>89855794.380859405</v>
      </c>
      <c r="CH349" s="99">
        <v>0</v>
      </c>
      <c r="CI349" s="99">
        <v>428047.255886078</v>
      </c>
      <c r="CJ349" s="99">
        <v>35827658.551269501</v>
      </c>
      <c r="CK349" s="99">
        <v>375634441.35546899</v>
      </c>
      <c r="CL349" s="99">
        <v>86250274.361328095</v>
      </c>
      <c r="CM349" s="188">
        <v>521934.92505645799</v>
      </c>
      <c r="CN349" s="188">
        <v>73782575.374023393</v>
      </c>
      <c r="CO349" s="188">
        <v>520309809.69531298</v>
      </c>
      <c r="CP349" s="99">
        <v>86250274.361328095</v>
      </c>
      <c r="CQ349" s="99">
        <v>0</v>
      </c>
      <c r="CR349" s="99">
        <v>0</v>
      </c>
      <c r="CS349" s="99">
        <v>0</v>
      </c>
      <c r="CT349" s="99">
        <v>0</v>
      </c>
      <c r="CU349" s="98">
        <v>49816.391645859003</v>
      </c>
      <c r="CV349" s="98">
        <v>140551.671228035</v>
      </c>
    </row>
    <row r="350" spans="1:100" x14ac:dyDescent="0.2">
      <c r="A350" s="98" t="s">
        <v>56</v>
      </c>
      <c r="B350" s="100">
        <v>42887</v>
      </c>
      <c r="C350" s="99">
        <v>331321.964294434</v>
      </c>
      <c r="D350" s="99">
        <v>0</v>
      </c>
      <c r="E350" s="99">
        <v>50260.491842269897</v>
      </c>
      <c r="F350" s="99">
        <v>43440.320736408197</v>
      </c>
      <c r="G350" s="99">
        <v>46865.830438613899</v>
      </c>
      <c r="H350" s="99">
        <v>0</v>
      </c>
      <c r="I350" s="99">
        <v>0</v>
      </c>
      <c r="J350" s="99">
        <v>95476.974401473999</v>
      </c>
      <c r="K350" s="99">
        <v>5.6062060584663396</v>
      </c>
      <c r="L350" s="99">
        <v>1280.5521378517201</v>
      </c>
      <c r="M350" s="99">
        <v>106515.16048622099</v>
      </c>
      <c r="N350" s="99">
        <v>16304.3858472109</v>
      </c>
      <c r="O350" s="99">
        <v>0</v>
      </c>
      <c r="P350" s="99">
        <v>247302.84662056001</v>
      </c>
      <c r="Q350" s="99">
        <v>10465.5249453783</v>
      </c>
      <c r="R350" s="99">
        <v>0</v>
      </c>
      <c r="S350" s="99">
        <v>46805.731904029803</v>
      </c>
      <c r="T350" s="99">
        <v>0</v>
      </c>
      <c r="U350" s="99">
        <v>95516.218615531907</v>
      </c>
      <c r="V350" s="99">
        <v>22484824.449707001</v>
      </c>
      <c r="W350" s="99">
        <v>0</v>
      </c>
      <c r="X350" s="99">
        <v>3219636.0221252399</v>
      </c>
      <c r="Y350" s="99">
        <v>1840742.00228882</v>
      </c>
      <c r="Z350" s="99">
        <v>10096246.6135254</v>
      </c>
      <c r="AA350" s="99">
        <v>0</v>
      </c>
      <c r="AB350" s="99">
        <v>0</v>
      </c>
      <c r="AC350" s="99">
        <v>37885441.8046875</v>
      </c>
      <c r="AD350" s="99">
        <v>539.53320699930202</v>
      </c>
      <c r="AE350" s="99">
        <v>21025.962856292699</v>
      </c>
      <c r="AF350" s="99">
        <v>7169222.2577514602</v>
      </c>
      <c r="AG350" s="99">
        <v>2998381.61651611</v>
      </c>
      <c r="AH350" s="99">
        <v>0</v>
      </c>
      <c r="AI350" s="99">
        <v>13139692.1019287</v>
      </c>
      <c r="AJ350" s="99">
        <v>2233166.5636291499</v>
      </c>
      <c r="AK350" s="99">
        <v>0</v>
      </c>
      <c r="AL350" s="99">
        <v>10041579.6043701</v>
      </c>
      <c r="AM350" s="99">
        <v>0</v>
      </c>
      <c r="AN350" s="99">
        <v>37858343.077636696</v>
      </c>
      <c r="AO350" s="99">
        <v>251861494.53125</v>
      </c>
      <c r="AP350" s="99">
        <v>0</v>
      </c>
      <c r="AQ350" s="99">
        <v>33870178.354492202</v>
      </c>
      <c r="AR350" s="99">
        <v>17810282.792236298</v>
      </c>
      <c r="AS350" s="99">
        <v>90297618.791015595</v>
      </c>
      <c r="AT350" s="99">
        <v>0</v>
      </c>
      <c r="AU350" s="99">
        <v>0</v>
      </c>
      <c r="AV350" s="99">
        <v>145395401.68359399</v>
      </c>
      <c r="AW350" s="99">
        <v>1846.57241426408</v>
      </c>
      <c r="AX350" s="99">
        <v>211784.171800613</v>
      </c>
      <c r="AY350" s="99">
        <v>84874303.306640595</v>
      </c>
      <c r="AZ350" s="99">
        <v>29336339.143554699</v>
      </c>
      <c r="BA350" s="99">
        <v>0</v>
      </c>
      <c r="BB350" s="99">
        <v>146747584.76171899</v>
      </c>
      <c r="BC350" s="99">
        <v>23219325.208252002</v>
      </c>
      <c r="BD350" s="99">
        <v>0</v>
      </c>
      <c r="BE350" s="99">
        <v>89815510.321289107</v>
      </c>
      <c r="BF350" s="99">
        <v>0</v>
      </c>
      <c r="BG350" s="99">
        <v>145786862.51953101</v>
      </c>
      <c r="BH350" s="99">
        <v>59208766.621582001</v>
      </c>
      <c r="BI350" s="99">
        <v>0</v>
      </c>
      <c r="BJ350" s="99">
        <v>8447362.4542236291</v>
      </c>
      <c r="BK350" s="99">
        <v>5536912.7970581101</v>
      </c>
      <c r="BL350" s="99">
        <v>0</v>
      </c>
      <c r="BM350" s="99">
        <v>0</v>
      </c>
      <c r="BN350" s="99">
        <v>0</v>
      </c>
      <c r="BO350" s="99">
        <v>0</v>
      </c>
      <c r="BP350" s="99">
        <v>0</v>
      </c>
      <c r="BQ350" s="99">
        <v>0</v>
      </c>
      <c r="BR350" s="99">
        <v>23678584.439453099</v>
      </c>
      <c r="BS350" s="99">
        <v>10964461.420410199</v>
      </c>
      <c r="BT350" s="99">
        <v>0</v>
      </c>
      <c r="BU350" s="99">
        <v>25734654.689697299</v>
      </c>
      <c r="BV350" s="99">
        <v>8886118.9377441406</v>
      </c>
      <c r="BW350" s="99">
        <v>0</v>
      </c>
      <c r="BX350" s="99">
        <v>18713640.121826202</v>
      </c>
      <c r="BY350" s="99">
        <v>0</v>
      </c>
      <c r="BZ350" s="99">
        <v>0</v>
      </c>
      <c r="CA350" s="99">
        <v>381739.05154418899</v>
      </c>
      <c r="CB350" s="99">
        <v>25686751.0476074</v>
      </c>
      <c r="CC350" s="99">
        <v>285082502.98828101</v>
      </c>
      <c r="CD350" s="99">
        <v>67679904.836914107</v>
      </c>
      <c r="CE350" s="99">
        <v>46841.684763908401</v>
      </c>
      <c r="CF350" s="99">
        <v>10113134.0695801</v>
      </c>
      <c r="CG350" s="99">
        <v>90536390.2421875</v>
      </c>
      <c r="CH350" s="99">
        <v>0</v>
      </c>
      <c r="CI350" s="99">
        <v>428587.27665710403</v>
      </c>
      <c r="CJ350" s="99">
        <v>35731814.934082001</v>
      </c>
      <c r="CK350" s="99">
        <v>375452364.08984399</v>
      </c>
      <c r="CL350" s="99">
        <v>85417007.944335893</v>
      </c>
      <c r="CM350" s="188">
        <v>522346.59421157802</v>
      </c>
      <c r="CN350" s="188">
        <v>73852612.211914107</v>
      </c>
      <c r="CO350" s="188">
        <v>520767196.77343798</v>
      </c>
      <c r="CP350" s="99">
        <v>85417007.944335893</v>
      </c>
      <c r="CQ350" s="99">
        <v>0</v>
      </c>
      <c r="CR350" s="99">
        <v>0</v>
      </c>
      <c r="CS350" s="99">
        <v>0</v>
      </c>
      <c r="CT350" s="99">
        <v>0</v>
      </c>
      <c r="CU350" s="98">
        <v>50272.649082614997</v>
      </c>
      <c r="CV350" s="98">
        <v>140788.88224491201</v>
      </c>
    </row>
    <row r="351" spans="1:100" x14ac:dyDescent="0.2">
      <c r="A351" s="98" t="s">
        <v>56</v>
      </c>
      <c r="B351" s="100">
        <v>42979</v>
      </c>
      <c r="C351" s="99">
        <v>333130.26329040498</v>
      </c>
      <c r="D351" s="99">
        <v>0</v>
      </c>
      <c r="E351" s="99">
        <v>51240.440548896797</v>
      </c>
      <c r="F351" s="99">
        <v>44593.8682513237</v>
      </c>
      <c r="G351" s="99">
        <v>47486.374441146902</v>
      </c>
      <c r="H351" s="99">
        <v>0</v>
      </c>
      <c r="I351" s="99">
        <v>0</v>
      </c>
      <c r="J351" s="99">
        <v>95984.083611488299</v>
      </c>
      <c r="K351" s="99">
        <v>5.8518919714260802</v>
      </c>
      <c r="L351" s="99">
        <v>1362.58924756944</v>
      </c>
      <c r="M351" s="99">
        <v>107095.445386887</v>
      </c>
      <c r="N351" s="99">
        <v>16353.140167474699</v>
      </c>
      <c r="O351" s="99">
        <v>0</v>
      </c>
      <c r="P351" s="99">
        <v>248970.15040016201</v>
      </c>
      <c r="Q351" s="99">
        <v>10438.3216395378</v>
      </c>
      <c r="R351" s="99">
        <v>0</v>
      </c>
      <c r="S351" s="99">
        <v>47463.928715228998</v>
      </c>
      <c r="T351" s="99">
        <v>0</v>
      </c>
      <c r="U351" s="99">
        <v>95917.784595489502</v>
      </c>
      <c r="V351" s="99">
        <v>22550881.378417999</v>
      </c>
      <c r="W351" s="99">
        <v>0</v>
      </c>
      <c r="X351" s="99">
        <v>3184702.28161621</v>
      </c>
      <c r="Y351" s="99">
        <v>1848455.04104614</v>
      </c>
      <c r="Z351" s="99">
        <v>10149218.2304688</v>
      </c>
      <c r="AA351" s="99">
        <v>0</v>
      </c>
      <c r="AB351" s="99">
        <v>0</v>
      </c>
      <c r="AC351" s="99">
        <v>37742189.259277299</v>
      </c>
      <c r="AD351" s="99">
        <v>552.70194551348698</v>
      </c>
      <c r="AE351" s="99">
        <v>29607.458419323</v>
      </c>
      <c r="AF351" s="99">
        <v>7156536.3498535203</v>
      </c>
      <c r="AG351" s="99">
        <v>3003929.2333068801</v>
      </c>
      <c r="AH351" s="99">
        <v>0</v>
      </c>
      <c r="AI351" s="99">
        <v>13170275.2894287</v>
      </c>
      <c r="AJ351" s="99">
        <v>2242992.14990234</v>
      </c>
      <c r="AK351" s="99">
        <v>0</v>
      </c>
      <c r="AL351" s="99">
        <v>10155835.5897217</v>
      </c>
      <c r="AM351" s="99">
        <v>0</v>
      </c>
      <c r="AN351" s="99">
        <v>37749738.659667999</v>
      </c>
      <c r="AO351" s="99">
        <v>252914744.16796899</v>
      </c>
      <c r="AP351" s="99">
        <v>0</v>
      </c>
      <c r="AQ351" s="99">
        <v>33557940.866699196</v>
      </c>
      <c r="AR351" s="99">
        <v>17838111.704589799</v>
      </c>
      <c r="AS351" s="99">
        <v>91191499.722656295</v>
      </c>
      <c r="AT351" s="99">
        <v>0</v>
      </c>
      <c r="AU351" s="99">
        <v>0</v>
      </c>
      <c r="AV351" s="99">
        <v>145777913.49609399</v>
      </c>
      <c r="AW351" s="99">
        <v>1908.11637458205</v>
      </c>
      <c r="AX351" s="99">
        <v>354743.44028854399</v>
      </c>
      <c r="AY351" s="99">
        <v>85179320.826171905</v>
      </c>
      <c r="AZ351" s="99">
        <v>29453854.048583999</v>
      </c>
      <c r="BA351" s="99">
        <v>0</v>
      </c>
      <c r="BB351" s="99">
        <v>147400406.66015601</v>
      </c>
      <c r="BC351" s="99">
        <v>23391467.270263702</v>
      </c>
      <c r="BD351" s="99">
        <v>0</v>
      </c>
      <c r="BE351" s="99">
        <v>91096132.441406295</v>
      </c>
      <c r="BF351" s="99">
        <v>0</v>
      </c>
      <c r="BG351" s="99">
        <v>145856462.91992199</v>
      </c>
      <c r="BH351" s="99">
        <v>59407514.2880859</v>
      </c>
      <c r="BI351" s="99">
        <v>0</v>
      </c>
      <c r="BJ351" s="99">
        <v>8257579.6209106399</v>
      </c>
      <c r="BK351" s="99">
        <v>5508176.67895508</v>
      </c>
      <c r="BL351" s="99">
        <v>0</v>
      </c>
      <c r="BM351" s="99">
        <v>0</v>
      </c>
      <c r="BN351" s="99">
        <v>0</v>
      </c>
      <c r="BO351" s="99">
        <v>0</v>
      </c>
      <c r="BP351" s="99">
        <v>0</v>
      </c>
      <c r="BQ351" s="99">
        <v>0</v>
      </c>
      <c r="BR351" s="99">
        <v>23790117.763916001</v>
      </c>
      <c r="BS351" s="99">
        <v>11005761.0072021</v>
      </c>
      <c r="BT351" s="99">
        <v>0</v>
      </c>
      <c r="BU351" s="99">
        <v>19642795.5698242</v>
      </c>
      <c r="BV351" s="99">
        <v>8956705.4895019494</v>
      </c>
      <c r="BW351" s="99">
        <v>0</v>
      </c>
      <c r="BX351" s="99">
        <v>16379462.8212891</v>
      </c>
      <c r="BY351" s="99">
        <v>0</v>
      </c>
      <c r="BZ351" s="99">
        <v>0</v>
      </c>
      <c r="CA351" s="99">
        <v>384568.73205184902</v>
      </c>
      <c r="CB351" s="99">
        <v>25727389.4211426</v>
      </c>
      <c r="CC351" s="99">
        <v>286595227.34765601</v>
      </c>
      <c r="CD351" s="99">
        <v>67579147.745117202</v>
      </c>
      <c r="CE351" s="99">
        <v>47537.313883781397</v>
      </c>
      <c r="CF351" s="99">
        <v>10180333.2821045</v>
      </c>
      <c r="CG351" s="99">
        <v>91441910.034179702</v>
      </c>
      <c r="CH351" s="99">
        <v>0</v>
      </c>
      <c r="CI351" s="99">
        <v>432123.55638503999</v>
      </c>
      <c r="CJ351" s="99">
        <v>35780631.712402299</v>
      </c>
      <c r="CK351" s="99">
        <v>377939307.375</v>
      </c>
      <c r="CL351" s="99">
        <v>85549947.926757798</v>
      </c>
      <c r="CM351" s="188">
        <v>526555.07141876197</v>
      </c>
      <c r="CN351" s="188">
        <v>73712622.066406295</v>
      </c>
      <c r="CO351" s="188">
        <v>524549741.4375</v>
      </c>
      <c r="CP351" s="99">
        <v>85549947.926757798</v>
      </c>
      <c r="CQ351" s="99">
        <v>0</v>
      </c>
      <c r="CR351" s="99">
        <v>0</v>
      </c>
      <c r="CS351" s="99">
        <v>0</v>
      </c>
      <c r="CT351" s="99">
        <v>0</v>
      </c>
      <c r="CU351" s="98">
        <v>51253.796188843</v>
      </c>
      <c r="CV351" s="98">
        <v>141827.16491691899</v>
      </c>
    </row>
    <row r="352" spans="1:100" x14ac:dyDescent="0.2">
      <c r="A352" s="98" t="s">
        <v>56</v>
      </c>
      <c r="B352" s="100">
        <v>43070</v>
      </c>
      <c r="C352" s="99">
        <v>333440.61891555798</v>
      </c>
      <c r="D352" s="99">
        <v>0</v>
      </c>
      <c r="E352" s="99">
        <v>51941.684808731101</v>
      </c>
      <c r="F352" s="99">
        <v>45519.707063674898</v>
      </c>
      <c r="G352" s="99">
        <v>47666.609836101503</v>
      </c>
      <c r="H352" s="99">
        <v>0</v>
      </c>
      <c r="I352" s="99">
        <v>0</v>
      </c>
      <c r="J352" s="99">
        <v>95447.277559280396</v>
      </c>
      <c r="K352" s="99">
        <v>5.3504001406254202</v>
      </c>
      <c r="L352" s="99">
        <v>1372.51594798267</v>
      </c>
      <c r="M352" s="99">
        <v>107623.92475604999</v>
      </c>
      <c r="N352" s="99">
        <v>16214.2092243433</v>
      </c>
      <c r="O352" s="99">
        <v>0</v>
      </c>
      <c r="P352" s="99">
        <v>249847.06428909299</v>
      </c>
      <c r="Q352" s="99">
        <v>10544.562198519699</v>
      </c>
      <c r="R352" s="99">
        <v>0</v>
      </c>
      <c r="S352" s="99">
        <v>47704.850500106797</v>
      </c>
      <c r="T352" s="99">
        <v>0</v>
      </c>
      <c r="U352" s="99">
        <v>95461.846475601196</v>
      </c>
      <c r="V352" s="99">
        <v>22598158.964355499</v>
      </c>
      <c r="W352" s="99">
        <v>0</v>
      </c>
      <c r="X352" s="99">
        <v>3250086.59838867</v>
      </c>
      <c r="Y352" s="99">
        <v>1924726.48252869</v>
      </c>
      <c r="Z352" s="99">
        <v>10293040.614623999</v>
      </c>
      <c r="AA352" s="99">
        <v>0</v>
      </c>
      <c r="AB352" s="99">
        <v>0</v>
      </c>
      <c r="AC352" s="99">
        <v>37824125.540527299</v>
      </c>
      <c r="AD352" s="99">
        <v>583.25853012502205</v>
      </c>
      <c r="AE352" s="99">
        <v>23252.861792564399</v>
      </c>
      <c r="AF352" s="99">
        <v>7267885.5303344699</v>
      </c>
      <c r="AG352" s="99">
        <v>2997450.7664184598</v>
      </c>
      <c r="AH352" s="99">
        <v>0</v>
      </c>
      <c r="AI352" s="99">
        <v>13378816.2215576</v>
      </c>
      <c r="AJ352" s="99">
        <v>2268188.2268981901</v>
      </c>
      <c r="AK352" s="99">
        <v>0</v>
      </c>
      <c r="AL352" s="99">
        <v>10311909.844970699</v>
      </c>
      <c r="AM352" s="99">
        <v>0</v>
      </c>
      <c r="AN352" s="99">
        <v>37812511.5634766</v>
      </c>
      <c r="AO352" s="99">
        <v>255214226.25</v>
      </c>
      <c r="AP352" s="99">
        <v>0</v>
      </c>
      <c r="AQ352" s="99">
        <v>34433830.860839799</v>
      </c>
      <c r="AR352" s="99">
        <v>18196197.295410201</v>
      </c>
      <c r="AS352" s="99">
        <v>92905592.985351607</v>
      </c>
      <c r="AT352" s="99">
        <v>0</v>
      </c>
      <c r="AU352" s="99">
        <v>0</v>
      </c>
      <c r="AV352" s="99">
        <v>146437541.17382801</v>
      </c>
      <c r="AW352" s="99">
        <v>2011.1287969499799</v>
      </c>
      <c r="AX352" s="99">
        <v>276633.22374725301</v>
      </c>
      <c r="AY352" s="99">
        <v>86976451.182617202</v>
      </c>
      <c r="AZ352" s="99">
        <v>29483836.073974598</v>
      </c>
      <c r="BA352" s="99">
        <v>0</v>
      </c>
      <c r="BB352" s="99">
        <v>149880480.70507801</v>
      </c>
      <c r="BC352" s="99">
        <v>23718811.0791016</v>
      </c>
      <c r="BD352" s="99">
        <v>0</v>
      </c>
      <c r="BE352" s="99">
        <v>92992918.413085893</v>
      </c>
      <c r="BF352" s="99">
        <v>0</v>
      </c>
      <c r="BG352" s="99">
        <v>146386895.22265601</v>
      </c>
      <c r="BH352" s="99">
        <v>60114520.691894501</v>
      </c>
      <c r="BI352" s="99">
        <v>0</v>
      </c>
      <c r="BJ352" s="99">
        <v>8421741.26635742</v>
      </c>
      <c r="BK352" s="99">
        <v>5637821.7087402297</v>
      </c>
      <c r="BL352" s="99">
        <v>0</v>
      </c>
      <c r="BM352" s="99">
        <v>0</v>
      </c>
      <c r="BN352" s="99">
        <v>0</v>
      </c>
      <c r="BO352" s="99">
        <v>0</v>
      </c>
      <c r="BP352" s="99">
        <v>0</v>
      </c>
      <c r="BQ352" s="99">
        <v>0</v>
      </c>
      <c r="BR352" s="99">
        <v>24217801.659667999</v>
      </c>
      <c r="BS352" s="99">
        <v>10982815.6717529</v>
      </c>
      <c r="BT352" s="99">
        <v>0</v>
      </c>
      <c r="BU352" s="99">
        <v>25643914.409667999</v>
      </c>
      <c r="BV352" s="99">
        <v>9042489.5003662091</v>
      </c>
      <c r="BW352" s="99">
        <v>0</v>
      </c>
      <c r="BX352" s="99">
        <v>18006871.9846191</v>
      </c>
      <c r="BY352" s="99">
        <v>0</v>
      </c>
      <c r="BZ352" s="99">
        <v>0</v>
      </c>
      <c r="CA352" s="99">
        <v>385270.52113723801</v>
      </c>
      <c r="CB352" s="99">
        <v>25931395.775878899</v>
      </c>
      <c r="CC352" s="99">
        <v>290515304.41406298</v>
      </c>
      <c r="CD352" s="99">
        <v>68583497.916992202</v>
      </c>
      <c r="CE352" s="99">
        <v>47666.561997413599</v>
      </c>
      <c r="CF352" s="99">
        <v>10266638.765625</v>
      </c>
      <c r="CG352" s="99">
        <v>92708795.594726607</v>
      </c>
      <c r="CH352" s="99">
        <v>0</v>
      </c>
      <c r="CI352" s="99">
        <v>432801.81629943801</v>
      </c>
      <c r="CJ352" s="99">
        <v>36354278.6015625</v>
      </c>
      <c r="CK352" s="99">
        <v>383416700.99609399</v>
      </c>
      <c r="CL352" s="99">
        <v>86643002.842773393</v>
      </c>
      <c r="CM352" s="188">
        <v>526957.20503997803</v>
      </c>
      <c r="CN352" s="188">
        <v>73999055.177734405</v>
      </c>
      <c r="CO352" s="188">
        <v>529164474.875</v>
      </c>
      <c r="CP352" s="99">
        <v>86643002.842773393</v>
      </c>
      <c r="CQ352" s="99">
        <v>0</v>
      </c>
      <c r="CR352" s="99">
        <v>0</v>
      </c>
      <c r="CS352" s="99">
        <v>0</v>
      </c>
      <c r="CT352" s="99">
        <v>0</v>
      </c>
      <c r="CU352" s="98">
        <v>51922.247072601</v>
      </c>
      <c r="CV352" s="98">
        <v>141672.92981664301</v>
      </c>
    </row>
    <row r="353" spans="1:100" x14ac:dyDescent="0.2">
      <c r="A353" s="98" t="s">
        <v>56</v>
      </c>
      <c r="B353" s="100">
        <v>43160</v>
      </c>
      <c r="C353" s="99">
        <v>332153.10693740798</v>
      </c>
      <c r="D353" s="99">
        <v>0</v>
      </c>
      <c r="E353" s="99">
        <v>52213.904538631403</v>
      </c>
      <c r="F353" s="99">
        <v>45748.283394813501</v>
      </c>
      <c r="G353" s="99">
        <v>47643.571909904502</v>
      </c>
      <c r="H353" s="99">
        <v>0</v>
      </c>
      <c r="I353" s="99">
        <v>0</v>
      </c>
      <c r="J353" s="99">
        <v>95669.229971885696</v>
      </c>
      <c r="K353" s="99">
        <v>5.1522382448310999</v>
      </c>
      <c r="L353" s="99">
        <v>1384.95390295982</v>
      </c>
      <c r="M353" s="99">
        <v>107806.983654022</v>
      </c>
      <c r="N353" s="99">
        <v>16317.6353515387</v>
      </c>
      <c r="O353" s="99">
        <v>0</v>
      </c>
      <c r="P353" s="99">
        <v>247732.48323631301</v>
      </c>
      <c r="Q353" s="99">
        <v>10552.6898984909</v>
      </c>
      <c r="R353" s="99">
        <v>0</v>
      </c>
      <c r="S353" s="99">
        <v>47593.431798458099</v>
      </c>
      <c r="T353" s="99">
        <v>0</v>
      </c>
      <c r="U353" s="99">
        <v>95715.488830566406</v>
      </c>
      <c r="V353" s="99">
        <v>22484664.319091801</v>
      </c>
      <c r="W353" s="99">
        <v>0</v>
      </c>
      <c r="X353" s="99">
        <v>3124959.4967956501</v>
      </c>
      <c r="Y353" s="99">
        <v>1884156.3665771501</v>
      </c>
      <c r="Z353" s="99">
        <v>10171698.6612549</v>
      </c>
      <c r="AA353" s="99">
        <v>0</v>
      </c>
      <c r="AB353" s="99">
        <v>0</v>
      </c>
      <c r="AC353" s="99">
        <v>37888077.833496101</v>
      </c>
      <c r="AD353" s="99">
        <v>578.12216973304703</v>
      </c>
      <c r="AE353" s="99">
        <v>21996.7647464275</v>
      </c>
      <c r="AF353" s="99">
        <v>7216082.1526489304</v>
      </c>
      <c r="AG353" s="99">
        <v>3041055.51525879</v>
      </c>
      <c r="AH353" s="99">
        <v>0</v>
      </c>
      <c r="AI353" s="99">
        <v>12972483.256591801</v>
      </c>
      <c r="AJ353" s="99">
        <v>2264939.5397644001</v>
      </c>
      <c r="AK353" s="99">
        <v>0</v>
      </c>
      <c r="AL353" s="99">
        <v>10151948.1252441</v>
      </c>
      <c r="AM353" s="99">
        <v>0</v>
      </c>
      <c r="AN353" s="99">
        <v>37870991.190917999</v>
      </c>
      <c r="AO353" s="99">
        <v>255142065.81445301</v>
      </c>
      <c r="AP353" s="99">
        <v>0</v>
      </c>
      <c r="AQ353" s="99">
        <v>33278394.4291992</v>
      </c>
      <c r="AR353" s="99">
        <v>18409764.510986298</v>
      </c>
      <c r="AS353" s="99">
        <v>92372415.090820298</v>
      </c>
      <c r="AT353" s="99">
        <v>0</v>
      </c>
      <c r="AU353" s="99">
        <v>0</v>
      </c>
      <c r="AV353" s="99">
        <v>147474573.95703101</v>
      </c>
      <c r="AW353" s="99">
        <v>2010.2546429932099</v>
      </c>
      <c r="AX353" s="99">
        <v>236138.34035682699</v>
      </c>
      <c r="AY353" s="99">
        <v>87036017.774414107</v>
      </c>
      <c r="AZ353" s="99">
        <v>30045069.432128899</v>
      </c>
      <c r="BA353" s="99">
        <v>0</v>
      </c>
      <c r="BB353" s="99">
        <v>146620135.50585899</v>
      </c>
      <c r="BC353" s="99">
        <v>23936949.7731934</v>
      </c>
      <c r="BD353" s="99">
        <v>0</v>
      </c>
      <c r="BE353" s="99">
        <v>92425717.951171905</v>
      </c>
      <c r="BF353" s="99">
        <v>0</v>
      </c>
      <c r="BG353" s="99">
        <v>147615508.37109399</v>
      </c>
      <c r="BH353" s="99">
        <v>59968246.193359397</v>
      </c>
      <c r="BI353" s="99">
        <v>0</v>
      </c>
      <c r="BJ353" s="99">
        <v>8325676.5573120099</v>
      </c>
      <c r="BK353" s="99">
        <v>5667048.6144409198</v>
      </c>
      <c r="BL353" s="99">
        <v>0</v>
      </c>
      <c r="BM353" s="99">
        <v>0</v>
      </c>
      <c r="BN353" s="99">
        <v>0</v>
      </c>
      <c r="BO353" s="99">
        <v>0</v>
      </c>
      <c r="BP353" s="99">
        <v>0</v>
      </c>
      <c r="BQ353" s="99">
        <v>0</v>
      </c>
      <c r="BR353" s="99">
        <v>24196408.139404301</v>
      </c>
      <c r="BS353" s="99">
        <v>11124199.4069824</v>
      </c>
      <c r="BT353" s="99">
        <v>0</v>
      </c>
      <c r="BU353" s="99">
        <v>25290209.0693359</v>
      </c>
      <c r="BV353" s="99">
        <v>9042527.87646484</v>
      </c>
      <c r="BW353" s="99">
        <v>0</v>
      </c>
      <c r="BX353" s="99">
        <v>18611972.8291016</v>
      </c>
      <c r="BY353" s="99">
        <v>0</v>
      </c>
      <c r="BZ353" s="99">
        <v>0</v>
      </c>
      <c r="CA353" s="99">
        <v>384138.640419006</v>
      </c>
      <c r="CB353" s="99">
        <v>25640105.7353516</v>
      </c>
      <c r="CC353" s="99">
        <v>288402467.578125</v>
      </c>
      <c r="CD353" s="99">
        <v>68280045.814453095</v>
      </c>
      <c r="CE353" s="99">
        <v>47611.990810394302</v>
      </c>
      <c r="CF353" s="99">
        <v>10197718.849243199</v>
      </c>
      <c r="CG353" s="99">
        <v>92760676.712890595</v>
      </c>
      <c r="CH353" s="99">
        <v>0</v>
      </c>
      <c r="CI353" s="99">
        <v>431878.60444259603</v>
      </c>
      <c r="CJ353" s="99">
        <v>35761669.840820298</v>
      </c>
      <c r="CK353" s="99">
        <v>380997359.86718798</v>
      </c>
      <c r="CL353" s="99">
        <v>86264484.944335893</v>
      </c>
      <c r="CM353" s="188">
        <v>525711.87580871605</v>
      </c>
      <c r="CN353" s="188">
        <v>73845049.491210893</v>
      </c>
      <c r="CO353" s="188">
        <v>528815640.61328101</v>
      </c>
      <c r="CP353" s="99">
        <v>86264484.944335893</v>
      </c>
      <c r="CQ353" s="99">
        <v>0</v>
      </c>
      <c r="CR353" s="99">
        <v>0</v>
      </c>
      <c r="CS353" s="99">
        <v>0</v>
      </c>
      <c r="CT353" s="99">
        <v>0</v>
      </c>
      <c r="CU353" s="98">
        <v>52225.934831817001</v>
      </c>
      <c r="CV353" s="98">
        <v>141557.08623060599</v>
      </c>
    </row>
    <row r="354" spans="1:100" x14ac:dyDescent="0.2">
      <c r="A354" s="98" t="s">
        <v>56</v>
      </c>
      <c r="B354" s="100">
        <v>43252</v>
      </c>
      <c r="C354" s="99">
        <v>331118.57630920399</v>
      </c>
      <c r="D354" s="99">
        <v>0</v>
      </c>
      <c r="E354" s="99">
        <v>53218.732647418998</v>
      </c>
      <c r="F354" s="99">
        <v>47101.232942104303</v>
      </c>
      <c r="G354" s="99">
        <v>47481.8260540962</v>
      </c>
      <c r="H354" s="99">
        <v>0</v>
      </c>
      <c r="I354" s="99">
        <v>0</v>
      </c>
      <c r="J354" s="99">
        <v>95686.435050964399</v>
      </c>
      <c r="K354" s="99">
        <v>4.6803423003293601</v>
      </c>
      <c r="L354" s="99">
        <v>1355.28596109152</v>
      </c>
      <c r="M354" s="99">
        <v>108535.577611923</v>
      </c>
      <c r="N354" s="99">
        <v>16237.957028985</v>
      </c>
      <c r="O354" s="99">
        <v>0</v>
      </c>
      <c r="P354" s="99">
        <v>248122.56419372599</v>
      </c>
      <c r="Q354" s="99">
        <v>10570.7295508385</v>
      </c>
      <c r="R354" s="99">
        <v>0</v>
      </c>
      <c r="S354" s="99">
        <v>47401.954143047296</v>
      </c>
      <c r="T354" s="99">
        <v>0</v>
      </c>
      <c r="U354" s="99">
        <v>95751.008700370803</v>
      </c>
      <c r="V354" s="99">
        <v>22408835.056152299</v>
      </c>
      <c r="W354" s="99">
        <v>0</v>
      </c>
      <c r="X354" s="99">
        <v>3149519.2823791499</v>
      </c>
      <c r="Y354" s="99">
        <v>1930400.2551116899</v>
      </c>
      <c r="Z354" s="99">
        <v>10146881.3438721</v>
      </c>
      <c r="AA354" s="99">
        <v>0</v>
      </c>
      <c r="AB354" s="99">
        <v>0</v>
      </c>
      <c r="AC354" s="99">
        <v>37886879.129882798</v>
      </c>
      <c r="AD354" s="99">
        <v>510.28136746957898</v>
      </c>
      <c r="AE354" s="99">
        <v>27679.121288538001</v>
      </c>
      <c r="AF354" s="99">
        <v>7256353.6188354502</v>
      </c>
      <c r="AG354" s="99">
        <v>3037192.8544921898</v>
      </c>
      <c r="AH354" s="99">
        <v>0</v>
      </c>
      <c r="AI354" s="99">
        <v>12900060.556762701</v>
      </c>
      <c r="AJ354" s="99">
        <v>2264441.9143066402</v>
      </c>
      <c r="AK354" s="99">
        <v>0</v>
      </c>
      <c r="AL354" s="99">
        <v>10127871.9138184</v>
      </c>
      <c r="AM354" s="99">
        <v>0</v>
      </c>
      <c r="AN354" s="99">
        <v>37906289.775878899</v>
      </c>
      <c r="AO354" s="99">
        <v>255110999.91406301</v>
      </c>
      <c r="AP354" s="99">
        <v>0</v>
      </c>
      <c r="AQ354" s="99">
        <v>33325204.3681641</v>
      </c>
      <c r="AR354" s="99">
        <v>18703467.332519501</v>
      </c>
      <c r="AS354" s="99">
        <v>92530474.076171905</v>
      </c>
      <c r="AT354" s="99">
        <v>0</v>
      </c>
      <c r="AU354" s="99">
        <v>0</v>
      </c>
      <c r="AV354" s="99">
        <v>148488811.42968801</v>
      </c>
      <c r="AW354" s="99">
        <v>1784.36385832727</v>
      </c>
      <c r="AX354" s="99">
        <v>295385.853099823</v>
      </c>
      <c r="AY354" s="99">
        <v>87997996.5546875</v>
      </c>
      <c r="AZ354" s="99">
        <v>30165425.6101074</v>
      </c>
      <c r="BA354" s="99">
        <v>0</v>
      </c>
      <c r="BB354" s="99">
        <v>146576474.06445301</v>
      </c>
      <c r="BC354" s="99">
        <v>23992831.302490201</v>
      </c>
      <c r="BD354" s="99">
        <v>0</v>
      </c>
      <c r="BE354" s="99">
        <v>92331408.155273393</v>
      </c>
      <c r="BF354" s="99">
        <v>0</v>
      </c>
      <c r="BG354" s="99">
        <v>148324693.75585899</v>
      </c>
      <c r="BH354" s="99">
        <v>59845298.730468802</v>
      </c>
      <c r="BI354" s="99">
        <v>0</v>
      </c>
      <c r="BJ354" s="99">
        <v>8292566.3671875</v>
      </c>
      <c r="BK354" s="99">
        <v>5780887.8460082998</v>
      </c>
      <c r="BL354" s="99">
        <v>0</v>
      </c>
      <c r="BM354" s="99">
        <v>0</v>
      </c>
      <c r="BN354" s="99">
        <v>0</v>
      </c>
      <c r="BO354" s="99">
        <v>0</v>
      </c>
      <c r="BP354" s="99">
        <v>0</v>
      </c>
      <c r="BQ354" s="99">
        <v>0</v>
      </c>
      <c r="BR354" s="99">
        <v>24388423.848877002</v>
      </c>
      <c r="BS354" s="99">
        <v>11127162.1745605</v>
      </c>
      <c r="BT354" s="99">
        <v>0</v>
      </c>
      <c r="BU354" s="99">
        <v>25200614.165527299</v>
      </c>
      <c r="BV354" s="99">
        <v>9054293.8103027306</v>
      </c>
      <c r="BW354" s="99">
        <v>0</v>
      </c>
      <c r="BX354" s="99">
        <v>18910321.4992676</v>
      </c>
      <c r="BY354" s="99">
        <v>0</v>
      </c>
      <c r="BZ354" s="99">
        <v>0</v>
      </c>
      <c r="CA354" s="99">
        <v>384538.70420455898</v>
      </c>
      <c r="CB354" s="99">
        <v>25618192.145996101</v>
      </c>
      <c r="CC354" s="99">
        <v>289677736.64453101</v>
      </c>
      <c r="CD354" s="99">
        <v>68164181.537109405</v>
      </c>
      <c r="CE354" s="99">
        <v>47449.234907627098</v>
      </c>
      <c r="CF354" s="99">
        <v>10152890.2583008</v>
      </c>
      <c r="CG354" s="99">
        <v>92592592.080078095</v>
      </c>
      <c r="CH354" s="99">
        <v>0</v>
      </c>
      <c r="CI354" s="99">
        <v>431989.54040908802</v>
      </c>
      <c r="CJ354" s="99">
        <v>35694616.765136696</v>
      </c>
      <c r="CK354" s="99">
        <v>382370887.61718798</v>
      </c>
      <c r="CL354" s="99">
        <v>86094213.863281295</v>
      </c>
      <c r="CM354" s="188">
        <v>525493.64912414597</v>
      </c>
      <c r="CN354" s="188">
        <v>73795841.520507798</v>
      </c>
      <c r="CO354" s="188">
        <v>531837383.5</v>
      </c>
      <c r="CP354" s="99">
        <v>86094213.863281295</v>
      </c>
      <c r="CQ354" s="99">
        <v>0</v>
      </c>
      <c r="CR354" s="99">
        <v>0</v>
      </c>
      <c r="CS354" s="99">
        <v>0</v>
      </c>
      <c r="CT354" s="99">
        <v>0</v>
      </c>
      <c r="CU354" s="98">
        <v>53234.635359145002</v>
      </c>
      <c r="CV354" s="98">
        <v>141075.147810266</v>
      </c>
    </row>
    <row r="355" spans="1:100" x14ac:dyDescent="0.2">
      <c r="A355" s="98" t="s">
        <v>56</v>
      </c>
      <c r="B355" s="100">
        <v>43344</v>
      </c>
      <c r="C355" s="99">
        <v>328117.42461776698</v>
      </c>
      <c r="D355" s="99">
        <v>0</v>
      </c>
      <c r="E355" s="99">
        <v>54727.587532520301</v>
      </c>
      <c r="F355" s="99">
        <v>49183.125041008003</v>
      </c>
      <c r="G355" s="99">
        <v>47229.872940063498</v>
      </c>
      <c r="H355" s="99">
        <v>0</v>
      </c>
      <c r="I355" s="99">
        <v>0</v>
      </c>
      <c r="J355" s="99">
        <v>95983.090229988098</v>
      </c>
      <c r="K355" s="99">
        <v>4.8671753101516497</v>
      </c>
      <c r="L355" s="99">
        <v>1352.4422648698101</v>
      </c>
      <c r="M355" s="99">
        <v>108981.921991348</v>
      </c>
      <c r="N355" s="99">
        <v>16097.687407136</v>
      </c>
      <c r="O355" s="99">
        <v>0</v>
      </c>
      <c r="P355" s="99">
        <v>245187.700939178</v>
      </c>
      <c r="Q355" s="99">
        <v>10521.824681043599</v>
      </c>
      <c r="R355" s="99">
        <v>0</v>
      </c>
      <c r="S355" s="99">
        <v>47301.178076267199</v>
      </c>
      <c r="T355" s="99">
        <v>0</v>
      </c>
      <c r="U355" s="99">
        <v>95868.367363929705</v>
      </c>
      <c r="V355" s="99">
        <v>22367074.583984401</v>
      </c>
      <c r="W355" s="99">
        <v>0</v>
      </c>
      <c r="X355" s="99">
        <v>3064490.1861877399</v>
      </c>
      <c r="Y355" s="99">
        <v>1918186.0805206301</v>
      </c>
      <c r="Z355" s="99">
        <v>10155063.014404301</v>
      </c>
      <c r="AA355" s="99">
        <v>0</v>
      </c>
      <c r="AB355" s="99">
        <v>0</v>
      </c>
      <c r="AC355" s="99">
        <v>37938454.121582001</v>
      </c>
      <c r="AD355" s="99">
        <v>528.997694700956</v>
      </c>
      <c r="AE355" s="99">
        <v>38209.2455391884</v>
      </c>
      <c r="AF355" s="99">
        <v>7261084.9839477502</v>
      </c>
      <c r="AG355" s="99">
        <v>3040682.71411133</v>
      </c>
      <c r="AH355" s="99">
        <v>0</v>
      </c>
      <c r="AI355" s="99">
        <v>12632315.2575684</v>
      </c>
      <c r="AJ355" s="99">
        <v>2252988.9746704102</v>
      </c>
      <c r="AK355" s="99">
        <v>0</v>
      </c>
      <c r="AL355" s="99">
        <v>10270815.251098599</v>
      </c>
      <c r="AM355" s="99">
        <v>0</v>
      </c>
      <c r="AN355" s="99">
        <v>37953947.651367202</v>
      </c>
      <c r="AO355" s="99">
        <v>255589238.50976601</v>
      </c>
      <c r="AP355" s="99">
        <v>0</v>
      </c>
      <c r="AQ355" s="99">
        <v>32721136.234375</v>
      </c>
      <c r="AR355" s="99">
        <v>18704283.666992199</v>
      </c>
      <c r="AS355" s="99">
        <v>92973860.051757798</v>
      </c>
      <c r="AT355" s="99">
        <v>0</v>
      </c>
      <c r="AU355" s="99">
        <v>0</v>
      </c>
      <c r="AV355" s="99">
        <v>148778635.046875</v>
      </c>
      <c r="AW355" s="99">
        <v>1863.14189723134</v>
      </c>
      <c r="AX355" s="99">
        <v>441803.86647796602</v>
      </c>
      <c r="AY355" s="99">
        <v>88486380.038085893</v>
      </c>
      <c r="AZ355" s="99">
        <v>30301539.463867199</v>
      </c>
      <c r="BA355" s="99">
        <v>0</v>
      </c>
      <c r="BB355" s="99">
        <v>143807903.578125</v>
      </c>
      <c r="BC355" s="99">
        <v>23957688.957031298</v>
      </c>
      <c r="BD355" s="99">
        <v>0</v>
      </c>
      <c r="BE355" s="99">
        <v>94063429.109375</v>
      </c>
      <c r="BF355" s="99">
        <v>0</v>
      </c>
      <c r="BG355" s="99">
        <v>148868667.27343801</v>
      </c>
      <c r="BH355" s="99">
        <v>59548968.262207001</v>
      </c>
      <c r="BI355" s="99">
        <v>0</v>
      </c>
      <c r="BJ355" s="99">
        <v>8033815.3339843797</v>
      </c>
      <c r="BK355" s="99">
        <v>5733421.1166992197</v>
      </c>
      <c r="BL355" s="99">
        <v>0</v>
      </c>
      <c r="BM355" s="99">
        <v>0</v>
      </c>
      <c r="BN355" s="99">
        <v>0</v>
      </c>
      <c r="BO355" s="99">
        <v>0</v>
      </c>
      <c r="BP355" s="99">
        <v>0</v>
      </c>
      <c r="BQ355" s="99">
        <v>0</v>
      </c>
      <c r="BR355" s="99">
        <v>24425244.207031298</v>
      </c>
      <c r="BS355" s="99">
        <v>11126820.017944301</v>
      </c>
      <c r="BT355" s="99">
        <v>0</v>
      </c>
      <c r="BU355" s="99">
        <v>18711397.983154301</v>
      </c>
      <c r="BV355" s="99">
        <v>9004178.9310302697</v>
      </c>
      <c r="BW355" s="99">
        <v>0</v>
      </c>
      <c r="BX355" s="99">
        <v>16408981.3231201</v>
      </c>
      <c r="BY355" s="99">
        <v>0</v>
      </c>
      <c r="BZ355" s="99">
        <v>0</v>
      </c>
      <c r="CA355" s="99">
        <v>382905.83350753802</v>
      </c>
      <c r="CB355" s="99">
        <v>25355152.368652299</v>
      </c>
      <c r="CC355" s="99">
        <v>289164417.46484399</v>
      </c>
      <c r="CD355" s="99">
        <v>67510437.788085893</v>
      </c>
      <c r="CE355" s="99">
        <v>47299.311442375198</v>
      </c>
      <c r="CF355" s="99">
        <v>10137662.143676801</v>
      </c>
      <c r="CG355" s="99">
        <v>92720220.356445298</v>
      </c>
      <c r="CH355" s="99">
        <v>0</v>
      </c>
      <c r="CI355" s="99">
        <v>430228.00590515102</v>
      </c>
      <c r="CJ355" s="99">
        <v>35451451.550292999</v>
      </c>
      <c r="CK355" s="99">
        <v>381905975.53125</v>
      </c>
      <c r="CL355" s="99">
        <v>85495292.505859405</v>
      </c>
      <c r="CM355" s="188">
        <v>523768.45475769002</v>
      </c>
      <c r="CN355" s="188">
        <v>73686464.833984405</v>
      </c>
      <c r="CO355" s="188">
        <v>532142531.828125</v>
      </c>
      <c r="CP355" s="99">
        <v>85495292.505859405</v>
      </c>
      <c r="CQ355" s="99">
        <v>0</v>
      </c>
      <c r="CR355" s="99">
        <v>0</v>
      </c>
      <c r="CS355" s="99">
        <v>0</v>
      </c>
      <c r="CT355" s="99">
        <v>0</v>
      </c>
      <c r="CU355" s="98">
        <v>54745.819750089999</v>
      </c>
      <c r="CV355" s="98">
        <v>140732.370985038</v>
      </c>
    </row>
    <row r="356" spans="1:100" x14ac:dyDescent="0.2">
      <c r="A356" s="98" t="s">
        <v>57</v>
      </c>
      <c r="B356" s="100">
        <v>38047</v>
      </c>
      <c r="C356" s="99">
        <v>19396.324213743199</v>
      </c>
      <c r="D356" s="99">
        <v>0</v>
      </c>
      <c r="E356" s="99">
        <v>13006.9000128508</v>
      </c>
      <c r="F356" s="99">
        <v>6712.6910948157301</v>
      </c>
      <c r="G356" s="99">
        <v>0</v>
      </c>
      <c r="H356" s="99">
        <v>0</v>
      </c>
      <c r="I356" s="99">
        <v>0</v>
      </c>
      <c r="J356" s="99">
        <v>41.816505292896203</v>
      </c>
      <c r="K356" s="99">
        <v>12720.357229232801</v>
      </c>
      <c r="L356" s="99">
        <v>14029.659776926001</v>
      </c>
      <c r="M356" s="99">
        <v>12650.668220043201</v>
      </c>
      <c r="N356" s="99">
        <v>3345.7710098326202</v>
      </c>
      <c r="O356" s="99">
        <v>0</v>
      </c>
      <c r="P356" s="99">
        <v>0</v>
      </c>
      <c r="Q356" s="99">
        <v>2164.9277343153999</v>
      </c>
      <c r="R356" s="99">
        <v>0</v>
      </c>
      <c r="S356" s="99">
        <v>0</v>
      </c>
      <c r="T356" s="99">
        <v>808.35079623758804</v>
      </c>
      <c r="U356" s="99">
        <v>12694.3274954557</v>
      </c>
      <c r="V356" s="99">
        <v>1224790.8769378699</v>
      </c>
      <c r="W356" s="99">
        <v>0</v>
      </c>
      <c r="X356" s="99">
        <v>1104446.2288665799</v>
      </c>
      <c r="Y356" s="99">
        <v>462607.154117584</v>
      </c>
      <c r="Z356" s="99">
        <v>0</v>
      </c>
      <c r="AA356" s="99">
        <v>0</v>
      </c>
      <c r="AB356" s="99">
        <v>0</v>
      </c>
      <c r="AC356" s="99">
        <v>3200.94204753637</v>
      </c>
      <c r="AD356" s="99">
        <v>3553629.52874756</v>
      </c>
      <c r="AE356" s="99">
        <v>811027.02198791504</v>
      </c>
      <c r="AF356" s="99">
        <v>701705.97572326695</v>
      </c>
      <c r="AG356" s="99">
        <v>568473.06398773205</v>
      </c>
      <c r="AH356" s="99">
        <v>0</v>
      </c>
      <c r="AI356" s="99">
        <v>0</v>
      </c>
      <c r="AJ356" s="99">
        <v>259649.67341423</v>
      </c>
      <c r="AK356" s="99">
        <v>0</v>
      </c>
      <c r="AL356" s="99">
        <v>0</v>
      </c>
      <c r="AM356" s="99">
        <v>150618.25991439799</v>
      </c>
      <c r="AN356" s="99">
        <v>3543813.4395141602</v>
      </c>
      <c r="AO356" s="99">
        <v>8064293.3732910203</v>
      </c>
      <c r="AP356" s="99">
        <v>0</v>
      </c>
      <c r="AQ356" s="99">
        <v>7105326.42150879</v>
      </c>
      <c r="AR356" s="99">
        <v>3024901.8415832501</v>
      </c>
      <c r="AS356" s="99">
        <v>0</v>
      </c>
      <c r="AT356" s="99">
        <v>0</v>
      </c>
      <c r="AU356" s="99">
        <v>0</v>
      </c>
      <c r="AV356" s="99">
        <v>7336.40832698345</v>
      </c>
      <c r="AW356" s="99">
        <v>8210176.65551758</v>
      </c>
      <c r="AX356" s="99">
        <v>5411846.7322387705</v>
      </c>
      <c r="AY356" s="99">
        <v>4613512.8944091797</v>
      </c>
      <c r="AZ356" s="99">
        <v>3508392.0047607399</v>
      </c>
      <c r="BA356" s="99">
        <v>0</v>
      </c>
      <c r="BB356" s="99">
        <v>0</v>
      </c>
      <c r="BC356" s="99">
        <v>1662656.1928253199</v>
      </c>
      <c r="BD356" s="99">
        <v>0</v>
      </c>
      <c r="BE356" s="99">
        <v>0</v>
      </c>
      <c r="BF356" s="99">
        <v>919014.92792510998</v>
      </c>
      <c r="BG356" s="99">
        <v>8197457.3809204102</v>
      </c>
      <c r="BH356" s="99">
        <v>1665458.0222015399</v>
      </c>
      <c r="BI356" s="99">
        <v>0</v>
      </c>
      <c r="BJ356" s="99">
        <v>2096550.9082183801</v>
      </c>
      <c r="BK356" s="99">
        <v>1187071.51687622</v>
      </c>
      <c r="BL356" s="99">
        <v>0</v>
      </c>
      <c r="BM356" s="99">
        <v>0</v>
      </c>
      <c r="BN356" s="99">
        <v>0</v>
      </c>
      <c r="BO356" s="99">
        <v>0</v>
      </c>
      <c r="BP356" s="99">
        <v>0</v>
      </c>
      <c r="BQ356" s="99">
        <v>0</v>
      </c>
      <c r="BR356" s="99">
        <v>1555412.1617279099</v>
      </c>
      <c r="BS356" s="99">
        <v>1381543.76356506</v>
      </c>
      <c r="BT356" s="99">
        <v>0</v>
      </c>
      <c r="BU356" s="99">
        <v>0</v>
      </c>
      <c r="BV356" s="99">
        <v>847082.82961273205</v>
      </c>
      <c r="BW356" s="99">
        <v>0</v>
      </c>
      <c r="BX356" s="99">
        <v>0</v>
      </c>
      <c r="BY356" s="99">
        <v>0</v>
      </c>
      <c r="BZ356" s="99">
        <v>0</v>
      </c>
      <c r="CA356" s="99">
        <v>32371.109395980799</v>
      </c>
      <c r="CB356" s="99">
        <v>2320679.8999633798</v>
      </c>
      <c r="CC356" s="99">
        <v>15110346.9208984</v>
      </c>
      <c r="CD356" s="99">
        <v>3752355.3137206999</v>
      </c>
      <c r="CE356" s="99">
        <v>807.50576101988599</v>
      </c>
      <c r="CF356" s="99">
        <v>148051.022275925</v>
      </c>
      <c r="CG356" s="99">
        <v>902775.79795074498</v>
      </c>
      <c r="CH356" s="99">
        <v>0</v>
      </c>
      <c r="CI356" s="99">
        <v>33175.519477844202</v>
      </c>
      <c r="CJ356" s="99">
        <v>2467966.6759338402</v>
      </c>
      <c r="CK356" s="99">
        <v>15972943.9697266</v>
      </c>
      <c r="CL356" s="99">
        <v>3751337.2001037602</v>
      </c>
      <c r="CM356" s="188">
        <v>45832.247356891603</v>
      </c>
      <c r="CN356" s="188">
        <v>6015394.8663330097</v>
      </c>
      <c r="CO356" s="188">
        <v>24152034.0466309</v>
      </c>
      <c r="CP356" s="99">
        <v>3751337.2001037602</v>
      </c>
      <c r="CQ356" s="99">
        <v>0</v>
      </c>
      <c r="CR356" s="99">
        <v>0</v>
      </c>
      <c r="CS356" s="99">
        <v>0</v>
      </c>
      <c r="CT356" s="99">
        <v>0</v>
      </c>
      <c r="CU356" s="98">
        <v>26553.536075439999</v>
      </c>
      <c r="CV356" s="98">
        <v>42.107666621</v>
      </c>
    </row>
    <row r="357" spans="1:100" x14ac:dyDescent="0.2">
      <c r="A357" s="98" t="s">
        <v>57</v>
      </c>
      <c r="B357" s="100">
        <v>38139</v>
      </c>
      <c r="C357" s="99">
        <v>19589.4360561371</v>
      </c>
      <c r="D357" s="99">
        <v>0</v>
      </c>
      <c r="E357" s="99">
        <v>12679.4412270784</v>
      </c>
      <c r="F357" s="99">
        <v>6609.9613627791396</v>
      </c>
      <c r="G357" s="99">
        <v>0</v>
      </c>
      <c r="H357" s="99">
        <v>0</v>
      </c>
      <c r="I357" s="99">
        <v>0</v>
      </c>
      <c r="J357" s="99">
        <v>643.77377376705397</v>
      </c>
      <c r="K357" s="99">
        <v>11903.190428972201</v>
      </c>
      <c r="L357" s="99">
        <v>14159.2637209892</v>
      </c>
      <c r="M357" s="99">
        <v>12511.1362887621</v>
      </c>
      <c r="N357" s="99">
        <v>3447.85398289561</v>
      </c>
      <c r="O357" s="99">
        <v>0</v>
      </c>
      <c r="P357" s="99">
        <v>0</v>
      </c>
      <c r="Q357" s="99">
        <v>2113.0064374506501</v>
      </c>
      <c r="R357" s="99">
        <v>0</v>
      </c>
      <c r="S357" s="99">
        <v>0</v>
      </c>
      <c r="T357" s="99">
        <v>793.89436687529098</v>
      </c>
      <c r="U357" s="99">
        <v>12786.2179695368</v>
      </c>
      <c r="V357" s="99">
        <v>1223946.7543792699</v>
      </c>
      <c r="W357" s="99">
        <v>0</v>
      </c>
      <c r="X357" s="99">
        <v>1083080.92579651</v>
      </c>
      <c r="Y357" s="99">
        <v>462949.37764358497</v>
      </c>
      <c r="Z357" s="99">
        <v>0</v>
      </c>
      <c r="AA357" s="99">
        <v>0</v>
      </c>
      <c r="AB357" s="99">
        <v>0</v>
      </c>
      <c r="AC357" s="99">
        <v>152942.972719193</v>
      </c>
      <c r="AD357" s="99">
        <v>3305544.6415710398</v>
      </c>
      <c r="AE357" s="99">
        <v>799095.13562011695</v>
      </c>
      <c r="AF357" s="99">
        <v>677468.29594421398</v>
      </c>
      <c r="AG357" s="99">
        <v>574275.71341705299</v>
      </c>
      <c r="AH357" s="99">
        <v>0</v>
      </c>
      <c r="AI357" s="99">
        <v>0</v>
      </c>
      <c r="AJ357" s="99">
        <v>239915.864271164</v>
      </c>
      <c r="AK357" s="99">
        <v>0</v>
      </c>
      <c r="AL357" s="99">
        <v>0</v>
      </c>
      <c r="AM357" s="99">
        <v>143346.22744178801</v>
      </c>
      <c r="AN357" s="99">
        <v>3560569.5738220201</v>
      </c>
      <c r="AO357" s="99">
        <v>8130409.7111206101</v>
      </c>
      <c r="AP357" s="99">
        <v>0</v>
      </c>
      <c r="AQ357" s="99">
        <v>7062952.5671997098</v>
      </c>
      <c r="AR357" s="99">
        <v>3079351.5288696298</v>
      </c>
      <c r="AS357" s="99">
        <v>0</v>
      </c>
      <c r="AT357" s="99">
        <v>0</v>
      </c>
      <c r="AU357" s="99">
        <v>0</v>
      </c>
      <c r="AV357" s="99">
        <v>357253.544792175</v>
      </c>
      <c r="AW357" s="99">
        <v>7695163.0875244103</v>
      </c>
      <c r="AX357" s="99">
        <v>5399101.2346801804</v>
      </c>
      <c r="AY357" s="99">
        <v>4524122.9375610398</v>
      </c>
      <c r="AZ357" s="99">
        <v>3581814.1700744601</v>
      </c>
      <c r="BA357" s="99">
        <v>0</v>
      </c>
      <c r="BB357" s="99">
        <v>0</v>
      </c>
      <c r="BC357" s="99">
        <v>1547065.3955993699</v>
      </c>
      <c r="BD357" s="99">
        <v>0</v>
      </c>
      <c r="BE357" s="99">
        <v>0</v>
      </c>
      <c r="BF357" s="99">
        <v>879889.89568328904</v>
      </c>
      <c r="BG357" s="99">
        <v>8327221.96875</v>
      </c>
      <c r="BH357" s="99">
        <v>1657457.3681640599</v>
      </c>
      <c r="BI357" s="99">
        <v>0</v>
      </c>
      <c r="BJ357" s="99">
        <v>2088103.0561065699</v>
      </c>
      <c r="BK357" s="99">
        <v>1194539.8765106199</v>
      </c>
      <c r="BL357" s="99">
        <v>0</v>
      </c>
      <c r="BM357" s="99">
        <v>0</v>
      </c>
      <c r="BN357" s="99">
        <v>0</v>
      </c>
      <c r="BO357" s="99">
        <v>0</v>
      </c>
      <c r="BP357" s="99">
        <v>0</v>
      </c>
      <c r="BQ357" s="99">
        <v>0</v>
      </c>
      <c r="BR357" s="99">
        <v>1534887.9657592799</v>
      </c>
      <c r="BS357" s="99">
        <v>1412159.4743041999</v>
      </c>
      <c r="BT357" s="99">
        <v>0</v>
      </c>
      <c r="BU357" s="99">
        <v>0</v>
      </c>
      <c r="BV357" s="99">
        <v>797084.31437683105</v>
      </c>
      <c r="BW357" s="99">
        <v>0</v>
      </c>
      <c r="BX357" s="99">
        <v>0</v>
      </c>
      <c r="BY357" s="99">
        <v>0</v>
      </c>
      <c r="BZ357" s="99">
        <v>0</v>
      </c>
      <c r="CA357" s="99">
        <v>32269.8150651455</v>
      </c>
      <c r="CB357" s="99">
        <v>2297115.2632141099</v>
      </c>
      <c r="CC357" s="99">
        <v>15115774.759399399</v>
      </c>
      <c r="CD357" s="99">
        <v>3737390.3645629901</v>
      </c>
      <c r="CE357" s="99">
        <v>786.99234570562805</v>
      </c>
      <c r="CF357" s="99">
        <v>142357.30922317499</v>
      </c>
      <c r="CG357" s="99">
        <v>872391.41999054002</v>
      </c>
      <c r="CH357" s="99">
        <v>0</v>
      </c>
      <c r="CI357" s="99">
        <v>33062.852125644698</v>
      </c>
      <c r="CJ357" s="99">
        <v>2439925.1161804199</v>
      </c>
      <c r="CK357" s="99">
        <v>16039211.5228271</v>
      </c>
      <c r="CL357" s="99">
        <v>3736615.9049377399</v>
      </c>
      <c r="CM357" s="188">
        <v>45825.600770473502</v>
      </c>
      <c r="CN357" s="188">
        <v>5962107.3364868201</v>
      </c>
      <c r="CO357" s="188">
        <v>24158411.926025402</v>
      </c>
      <c r="CP357" s="99">
        <v>3736615.9049377399</v>
      </c>
      <c r="CQ357" s="99">
        <v>0</v>
      </c>
      <c r="CR357" s="99">
        <v>0</v>
      </c>
      <c r="CS357" s="99">
        <v>0</v>
      </c>
      <c r="CT357" s="99">
        <v>0</v>
      </c>
      <c r="CU357" s="98">
        <v>25372.150303038001</v>
      </c>
      <c r="CV357" s="98">
        <v>657.63295346100006</v>
      </c>
    </row>
    <row r="358" spans="1:100" x14ac:dyDescent="0.2">
      <c r="A358" s="98" t="s">
        <v>57</v>
      </c>
      <c r="B358" s="100">
        <v>38231</v>
      </c>
      <c r="C358" s="99">
        <v>20039.272080659899</v>
      </c>
      <c r="D358" s="99">
        <v>0</v>
      </c>
      <c r="E358" s="99">
        <v>12737.247678399101</v>
      </c>
      <c r="F358" s="99">
        <v>6874.8835958838499</v>
      </c>
      <c r="G358" s="99">
        <v>0</v>
      </c>
      <c r="H358" s="99">
        <v>0</v>
      </c>
      <c r="I358" s="99">
        <v>0</v>
      </c>
      <c r="J358" s="99">
        <v>1385.4120963215801</v>
      </c>
      <c r="K358" s="99">
        <v>11465.673544883701</v>
      </c>
      <c r="L358" s="99">
        <v>15070.518453955699</v>
      </c>
      <c r="M358" s="99">
        <v>12579.943365573899</v>
      </c>
      <c r="N358" s="99">
        <v>3518.7133412957201</v>
      </c>
      <c r="O358" s="99">
        <v>0</v>
      </c>
      <c r="P358" s="99">
        <v>0</v>
      </c>
      <c r="Q358" s="99">
        <v>2068.1602437496199</v>
      </c>
      <c r="R358" s="99">
        <v>0</v>
      </c>
      <c r="S358" s="99">
        <v>0</v>
      </c>
      <c r="T358" s="99">
        <v>794.07956681400503</v>
      </c>
      <c r="U358" s="99">
        <v>12788.6165467501</v>
      </c>
      <c r="V358" s="99">
        <v>1243080.2457580599</v>
      </c>
      <c r="W358" s="99">
        <v>0</v>
      </c>
      <c r="X358" s="99">
        <v>1070855.61897278</v>
      </c>
      <c r="Y358" s="99">
        <v>469913.68504715001</v>
      </c>
      <c r="Z358" s="99">
        <v>0</v>
      </c>
      <c r="AA358" s="99">
        <v>0</v>
      </c>
      <c r="AB358" s="99">
        <v>0</v>
      </c>
      <c r="AC358" s="99">
        <v>348342.546401978</v>
      </c>
      <c r="AD358" s="99">
        <v>2994619.6375122098</v>
      </c>
      <c r="AE358" s="99">
        <v>829698.79326629604</v>
      </c>
      <c r="AF358" s="99">
        <v>691660.88017272903</v>
      </c>
      <c r="AG358" s="99">
        <v>580969.93938445998</v>
      </c>
      <c r="AH358" s="99">
        <v>0</v>
      </c>
      <c r="AI358" s="99">
        <v>0</v>
      </c>
      <c r="AJ358" s="99">
        <v>235958.181131363</v>
      </c>
      <c r="AK358" s="99">
        <v>0</v>
      </c>
      <c r="AL358" s="99">
        <v>0</v>
      </c>
      <c r="AM358" s="99">
        <v>139510.09994316101</v>
      </c>
      <c r="AN358" s="99">
        <v>3338888.7415771498</v>
      </c>
      <c r="AO358" s="99">
        <v>8370058.1685180701</v>
      </c>
      <c r="AP358" s="99">
        <v>0</v>
      </c>
      <c r="AQ358" s="99">
        <v>7087928.6873779297</v>
      </c>
      <c r="AR358" s="99">
        <v>3174022.8623657199</v>
      </c>
      <c r="AS358" s="99">
        <v>0</v>
      </c>
      <c r="AT358" s="99">
        <v>0</v>
      </c>
      <c r="AU358" s="99">
        <v>0</v>
      </c>
      <c r="AV358" s="99">
        <v>827810.76421356201</v>
      </c>
      <c r="AW358" s="99">
        <v>7076700.7225952102</v>
      </c>
      <c r="AX358" s="99">
        <v>5760908.3678588904</v>
      </c>
      <c r="AY358" s="99">
        <v>4679333.0471801804</v>
      </c>
      <c r="AZ358" s="99">
        <v>3679229.0552063002</v>
      </c>
      <c r="BA358" s="99">
        <v>0</v>
      </c>
      <c r="BB358" s="99">
        <v>0</v>
      </c>
      <c r="BC358" s="99">
        <v>1545359.66021729</v>
      </c>
      <c r="BD358" s="99">
        <v>0</v>
      </c>
      <c r="BE358" s="99">
        <v>0</v>
      </c>
      <c r="BF358" s="99">
        <v>866504.25139617897</v>
      </c>
      <c r="BG358" s="99">
        <v>7839029.7120971698</v>
      </c>
      <c r="BH358" s="99">
        <v>1765091.38496399</v>
      </c>
      <c r="BI358" s="99">
        <v>0</v>
      </c>
      <c r="BJ358" s="99">
        <v>2109922.30114746</v>
      </c>
      <c r="BK358" s="99">
        <v>1229542.2370452899</v>
      </c>
      <c r="BL358" s="99">
        <v>0</v>
      </c>
      <c r="BM358" s="99">
        <v>0</v>
      </c>
      <c r="BN358" s="99">
        <v>0</v>
      </c>
      <c r="BO358" s="99">
        <v>0</v>
      </c>
      <c r="BP358" s="99">
        <v>0</v>
      </c>
      <c r="BQ358" s="99">
        <v>0</v>
      </c>
      <c r="BR358" s="99">
        <v>1573048.6336059601</v>
      </c>
      <c r="BS358" s="99">
        <v>1465335.4349517799</v>
      </c>
      <c r="BT358" s="99">
        <v>0</v>
      </c>
      <c r="BU358" s="99">
        <v>0</v>
      </c>
      <c r="BV358" s="99">
        <v>810606.326850891</v>
      </c>
      <c r="BW358" s="99">
        <v>0</v>
      </c>
      <c r="BX358" s="99">
        <v>0</v>
      </c>
      <c r="BY358" s="99">
        <v>0</v>
      </c>
      <c r="BZ358" s="99">
        <v>0</v>
      </c>
      <c r="CA358" s="99">
        <v>32753.180243730501</v>
      </c>
      <c r="CB358" s="99">
        <v>2317026.78979492</v>
      </c>
      <c r="CC358" s="99">
        <v>15507036.923828101</v>
      </c>
      <c r="CD358" s="99">
        <v>3903142.00463867</v>
      </c>
      <c r="CE358" s="99">
        <v>786.32052963227</v>
      </c>
      <c r="CF358" s="99">
        <v>141581.34633445699</v>
      </c>
      <c r="CG358" s="99">
        <v>877869.24949645996</v>
      </c>
      <c r="CH358" s="99">
        <v>0</v>
      </c>
      <c r="CI358" s="99">
        <v>33542.9105620384</v>
      </c>
      <c r="CJ358" s="99">
        <v>2452717.1063842801</v>
      </c>
      <c r="CK358" s="99">
        <v>16336798.1364746</v>
      </c>
      <c r="CL358" s="99">
        <v>3905646.95172119</v>
      </c>
      <c r="CM358" s="188">
        <v>46380.145926952398</v>
      </c>
      <c r="CN358" s="188">
        <v>5795851.93713379</v>
      </c>
      <c r="CO358" s="188">
        <v>24418707.2976074</v>
      </c>
      <c r="CP358" s="99">
        <v>3905646.95172119</v>
      </c>
      <c r="CQ358" s="99">
        <v>0</v>
      </c>
      <c r="CR358" s="99">
        <v>0</v>
      </c>
      <c r="CS358" s="99">
        <v>0</v>
      </c>
      <c r="CT358" s="99">
        <v>0</v>
      </c>
      <c r="CU358" s="98">
        <v>25084.308178486001</v>
      </c>
      <c r="CV358" s="98">
        <v>1427.5473501609999</v>
      </c>
    </row>
    <row r="359" spans="1:100" x14ac:dyDescent="0.2">
      <c r="A359" s="98" t="s">
        <v>57</v>
      </c>
      <c r="B359" s="100">
        <v>38322</v>
      </c>
      <c r="C359" s="99">
        <v>20393.849384307901</v>
      </c>
      <c r="D359" s="99">
        <v>0</v>
      </c>
      <c r="E359" s="99">
        <v>12385.685356616999</v>
      </c>
      <c r="F359" s="99">
        <v>6771.1104780435599</v>
      </c>
      <c r="G359" s="99">
        <v>0</v>
      </c>
      <c r="H359" s="99">
        <v>0</v>
      </c>
      <c r="I359" s="99">
        <v>0</v>
      </c>
      <c r="J359" s="99">
        <v>2244.5566137433102</v>
      </c>
      <c r="K359" s="99">
        <v>10943.942704081501</v>
      </c>
      <c r="L359" s="99">
        <v>14741.627581238699</v>
      </c>
      <c r="M359" s="99">
        <v>12655.817012310001</v>
      </c>
      <c r="N359" s="99">
        <v>3524.7527776360498</v>
      </c>
      <c r="O359" s="99">
        <v>0</v>
      </c>
      <c r="P359" s="99">
        <v>0</v>
      </c>
      <c r="Q359" s="99">
        <v>2108.65916031599</v>
      </c>
      <c r="R359" s="99">
        <v>0</v>
      </c>
      <c r="S359" s="99">
        <v>0</v>
      </c>
      <c r="T359" s="99">
        <v>757.07620084285702</v>
      </c>
      <c r="U359" s="99">
        <v>13073.6107869148</v>
      </c>
      <c r="V359" s="99">
        <v>1281531.1101379399</v>
      </c>
      <c r="W359" s="99">
        <v>0</v>
      </c>
      <c r="X359" s="99">
        <v>1041633.00850677</v>
      </c>
      <c r="Y359" s="99">
        <v>470447.29007339501</v>
      </c>
      <c r="Z359" s="99">
        <v>0</v>
      </c>
      <c r="AA359" s="99">
        <v>0</v>
      </c>
      <c r="AB359" s="99">
        <v>0</v>
      </c>
      <c r="AC359" s="99">
        <v>697265.44342804002</v>
      </c>
      <c r="AD359" s="99">
        <v>2996623.1059875502</v>
      </c>
      <c r="AE359" s="99">
        <v>800933.04617309605</v>
      </c>
      <c r="AF359" s="99">
        <v>698756.66414642299</v>
      </c>
      <c r="AG359" s="99">
        <v>583147.52263641404</v>
      </c>
      <c r="AH359" s="99">
        <v>0</v>
      </c>
      <c r="AI359" s="99">
        <v>0</v>
      </c>
      <c r="AJ359" s="99">
        <v>232540.487451553</v>
      </c>
      <c r="AK359" s="99">
        <v>0</v>
      </c>
      <c r="AL359" s="99">
        <v>0</v>
      </c>
      <c r="AM359" s="99">
        <v>133455.781522751</v>
      </c>
      <c r="AN359" s="99">
        <v>3614710.6279602102</v>
      </c>
      <c r="AO359" s="99">
        <v>8726535.50390625</v>
      </c>
      <c r="AP359" s="99">
        <v>0</v>
      </c>
      <c r="AQ359" s="99">
        <v>6934691.9661865197</v>
      </c>
      <c r="AR359" s="99">
        <v>3177396.73474121</v>
      </c>
      <c r="AS359" s="99">
        <v>0</v>
      </c>
      <c r="AT359" s="99">
        <v>0</v>
      </c>
      <c r="AU359" s="99">
        <v>0</v>
      </c>
      <c r="AV359" s="99">
        <v>1635444.98829651</v>
      </c>
      <c r="AW359" s="99">
        <v>7095900.5964965802</v>
      </c>
      <c r="AX359" s="99">
        <v>5564189.9533691397</v>
      </c>
      <c r="AY359" s="99">
        <v>4788977.4497680701</v>
      </c>
      <c r="AZ359" s="99">
        <v>3736639.8813171401</v>
      </c>
      <c r="BA359" s="99">
        <v>0</v>
      </c>
      <c r="BB359" s="99">
        <v>0</v>
      </c>
      <c r="BC359" s="99">
        <v>1551386.0693359401</v>
      </c>
      <c r="BD359" s="99">
        <v>0</v>
      </c>
      <c r="BE359" s="99">
        <v>0</v>
      </c>
      <c r="BF359" s="99">
        <v>847165.97539520299</v>
      </c>
      <c r="BG359" s="99">
        <v>8559851.5832519494</v>
      </c>
      <c r="BH359" s="99">
        <v>1811345.12203979</v>
      </c>
      <c r="BI359" s="99">
        <v>0</v>
      </c>
      <c r="BJ359" s="99">
        <v>2083879.6895294201</v>
      </c>
      <c r="BK359" s="99">
        <v>1246711.7665863</v>
      </c>
      <c r="BL359" s="99">
        <v>0</v>
      </c>
      <c r="BM359" s="99">
        <v>0</v>
      </c>
      <c r="BN359" s="99">
        <v>0</v>
      </c>
      <c r="BO359" s="99">
        <v>0</v>
      </c>
      <c r="BP359" s="99">
        <v>0</v>
      </c>
      <c r="BQ359" s="99">
        <v>0</v>
      </c>
      <c r="BR359" s="99">
        <v>1595984.6353302</v>
      </c>
      <c r="BS359" s="99">
        <v>1487772.13798523</v>
      </c>
      <c r="BT359" s="99">
        <v>0</v>
      </c>
      <c r="BU359" s="99">
        <v>0</v>
      </c>
      <c r="BV359" s="99">
        <v>814920.62782287598</v>
      </c>
      <c r="BW359" s="99">
        <v>0</v>
      </c>
      <c r="BX359" s="99">
        <v>0</v>
      </c>
      <c r="BY359" s="99">
        <v>0</v>
      </c>
      <c r="BZ359" s="99">
        <v>0</v>
      </c>
      <c r="CA359" s="99">
        <v>32841.8194966316</v>
      </c>
      <c r="CB359" s="99">
        <v>2323948.0157775902</v>
      </c>
      <c r="CC359" s="99">
        <v>15700128.041626001</v>
      </c>
      <c r="CD359" s="99">
        <v>3883716.7707214402</v>
      </c>
      <c r="CE359" s="99">
        <v>772.76864529401098</v>
      </c>
      <c r="CF359" s="99">
        <v>135017.03894424401</v>
      </c>
      <c r="CG359" s="99">
        <v>860648.45038604701</v>
      </c>
      <c r="CH359" s="99">
        <v>0</v>
      </c>
      <c r="CI359" s="99">
        <v>33607.8630805016</v>
      </c>
      <c r="CJ359" s="99">
        <v>2459521.59942627</v>
      </c>
      <c r="CK359" s="99">
        <v>16634834.088623</v>
      </c>
      <c r="CL359" s="99">
        <v>3883147.0385742201</v>
      </c>
      <c r="CM359" s="188">
        <v>46658.468156814597</v>
      </c>
      <c r="CN359" s="188">
        <v>6083285.0604858398</v>
      </c>
      <c r="CO359" s="188">
        <v>25118491.981689502</v>
      </c>
      <c r="CP359" s="99">
        <v>3883147.0385742201</v>
      </c>
      <c r="CQ359" s="99">
        <v>0</v>
      </c>
      <c r="CR359" s="99">
        <v>0</v>
      </c>
      <c r="CS359" s="99">
        <v>0</v>
      </c>
      <c r="CT359" s="99">
        <v>0</v>
      </c>
      <c r="CU359" s="98">
        <v>23846.691564815999</v>
      </c>
      <c r="CV359" s="98">
        <v>2316.4569604120002</v>
      </c>
    </row>
    <row r="360" spans="1:100" x14ac:dyDescent="0.2">
      <c r="A360" s="98" t="s">
        <v>57</v>
      </c>
      <c r="B360" s="100">
        <v>38412</v>
      </c>
      <c r="C360" s="99">
        <v>20996.642420768701</v>
      </c>
      <c r="D360" s="99">
        <v>0</v>
      </c>
      <c r="E360" s="99">
        <v>12343.3930985928</v>
      </c>
      <c r="F360" s="99">
        <v>6883.7096982002304</v>
      </c>
      <c r="G360" s="99">
        <v>0</v>
      </c>
      <c r="H360" s="99">
        <v>0</v>
      </c>
      <c r="I360" s="99">
        <v>0</v>
      </c>
      <c r="J360" s="99">
        <v>3111.2026475071898</v>
      </c>
      <c r="K360" s="99">
        <v>10055.951188564301</v>
      </c>
      <c r="L360" s="99">
        <v>14739.647895932199</v>
      </c>
      <c r="M360" s="99">
        <v>12735.440500021001</v>
      </c>
      <c r="N360" s="99">
        <v>3530.4148087501499</v>
      </c>
      <c r="O360" s="99">
        <v>0</v>
      </c>
      <c r="P360" s="99">
        <v>0</v>
      </c>
      <c r="Q360" s="99">
        <v>2111.0452135205301</v>
      </c>
      <c r="R360" s="99">
        <v>0</v>
      </c>
      <c r="S360" s="99">
        <v>0</v>
      </c>
      <c r="T360" s="99">
        <v>765.90638444572699</v>
      </c>
      <c r="U360" s="99">
        <v>13181.0791170597</v>
      </c>
      <c r="V360" s="99">
        <v>1311316.4640655499</v>
      </c>
      <c r="W360" s="99">
        <v>0</v>
      </c>
      <c r="X360" s="99">
        <v>1032739.5140686</v>
      </c>
      <c r="Y360" s="99">
        <v>476030.38356781</v>
      </c>
      <c r="Z360" s="99">
        <v>0</v>
      </c>
      <c r="AA360" s="99">
        <v>0</v>
      </c>
      <c r="AB360" s="99">
        <v>0</v>
      </c>
      <c r="AC360" s="99">
        <v>1029244.06567383</v>
      </c>
      <c r="AD360" s="99">
        <v>2706283.6333923298</v>
      </c>
      <c r="AE360" s="99">
        <v>815269.08203125</v>
      </c>
      <c r="AF360" s="99">
        <v>705601.14182281506</v>
      </c>
      <c r="AG360" s="99">
        <v>582835.65413665795</v>
      </c>
      <c r="AH360" s="99">
        <v>0</v>
      </c>
      <c r="AI360" s="99">
        <v>0</v>
      </c>
      <c r="AJ360" s="99">
        <v>230563.86081504801</v>
      </c>
      <c r="AK360" s="99">
        <v>0</v>
      </c>
      <c r="AL360" s="99">
        <v>0</v>
      </c>
      <c r="AM360" s="99">
        <v>137399.44903373701</v>
      </c>
      <c r="AN360" s="99">
        <v>3759807.6134033198</v>
      </c>
      <c r="AO360" s="99">
        <v>9017487.52807617</v>
      </c>
      <c r="AP360" s="99">
        <v>0</v>
      </c>
      <c r="AQ360" s="99">
        <v>7042258.9746704102</v>
      </c>
      <c r="AR360" s="99">
        <v>3304303.6869811998</v>
      </c>
      <c r="AS360" s="99">
        <v>0</v>
      </c>
      <c r="AT360" s="99">
        <v>0</v>
      </c>
      <c r="AU360" s="99">
        <v>0</v>
      </c>
      <c r="AV360" s="99">
        <v>2456053.4579772898</v>
      </c>
      <c r="AW360" s="99">
        <v>6496082.2880859403</v>
      </c>
      <c r="AX360" s="99">
        <v>5730411.2849731399</v>
      </c>
      <c r="AY360" s="99">
        <v>4897874.4965209998</v>
      </c>
      <c r="AZ360" s="99">
        <v>3775119.5822753902</v>
      </c>
      <c r="BA360" s="99">
        <v>0</v>
      </c>
      <c r="BB360" s="99">
        <v>0</v>
      </c>
      <c r="BC360" s="99">
        <v>1556676.1973877</v>
      </c>
      <c r="BD360" s="99">
        <v>0</v>
      </c>
      <c r="BE360" s="99">
        <v>0</v>
      </c>
      <c r="BF360" s="99">
        <v>883356.91567993199</v>
      </c>
      <c r="BG360" s="99">
        <v>9010298.0357665997</v>
      </c>
      <c r="BH360" s="99">
        <v>1852026.71925354</v>
      </c>
      <c r="BI360" s="99">
        <v>0</v>
      </c>
      <c r="BJ360" s="99">
        <v>2126486.8016967801</v>
      </c>
      <c r="BK360" s="99">
        <v>1307083.2388458301</v>
      </c>
      <c r="BL360" s="99">
        <v>0</v>
      </c>
      <c r="BM360" s="99">
        <v>0</v>
      </c>
      <c r="BN360" s="99">
        <v>0</v>
      </c>
      <c r="BO360" s="99">
        <v>0</v>
      </c>
      <c r="BP360" s="99">
        <v>0</v>
      </c>
      <c r="BQ360" s="99">
        <v>0</v>
      </c>
      <c r="BR360" s="99">
        <v>1638486.0903778099</v>
      </c>
      <c r="BS360" s="99">
        <v>1499608.3083190899</v>
      </c>
      <c r="BT360" s="99">
        <v>0</v>
      </c>
      <c r="BU360" s="99">
        <v>0</v>
      </c>
      <c r="BV360" s="99">
        <v>848609.49282073998</v>
      </c>
      <c r="BW360" s="99">
        <v>0</v>
      </c>
      <c r="BX360" s="99">
        <v>0</v>
      </c>
      <c r="BY360" s="99">
        <v>0</v>
      </c>
      <c r="BZ360" s="99">
        <v>0</v>
      </c>
      <c r="CA360" s="99">
        <v>33290.891100883498</v>
      </c>
      <c r="CB360" s="99">
        <v>2345438.3294372601</v>
      </c>
      <c r="CC360" s="99">
        <v>16052993.5003662</v>
      </c>
      <c r="CD360" s="99">
        <v>3971197.6330871601</v>
      </c>
      <c r="CE360" s="99">
        <v>764.93059109151397</v>
      </c>
      <c r="CF360" s="99">
        <v>135185.48690605201</v>
      </c>
      <c r="CG360" s="99">
        <v>867498.10141754197</v>
      </c>
      <c r="CH360" s="99">
        <v>0</v>
      </c>
      <c r="CI360" s="99">
        <v>34052.632457256303</v>
      </c>
      <c r="CJ360" s="99">
        <v>2482792.2487182599</v>
      </c>
      <c r="CK360" s="99">
        <v>16978418.7509766</v>
      </c>
      <c r="CL360" s="99">
        <v>3970157.9516906701</v>
      </c>
      <c r="CM360" s="188">
        <v>47200.632466793097</v>
      </c>
      <c r="CN360" s="188">
        <v>6225262.5155029297</v>
      </c>
      <c r="CO360" s="188">
        <v>25843310.766845699</v>
      </c>
      <c r="CP360" s="99">
        <v>3970157.9516906701</v>
      </c>
      <c r="CQ360" s="99">
        <v>0</v>
      </c>
      <c r="CR360" s="99">
        <v>0</v>
      </c>
      <c r="CS360" s="99">
        <v>0</v>
      </c>
      <c r="CT360" s="99">
        <v>0</v>
      </c>
      <c r="CU360" s="98">
        <v>23060.653404772998</v>
      </c>
      <c r="CV360" s="98">
        <v>3231.5961641489998</v>
      </c>
    </row>
    <row r="361" spans="1:100" x14ac:dyDescent="0.2">
      <c r="A361" s="98" t="s">
        <v>57</v>
      </c>
      <c r="B361" s="100">
        <v>38504</v>
      </c>
      <c r="C361" s="99">
        <v>21460.026360034899</v>
      </c>
      <c r="D361" s="99">
        <v>0</v>
      </c>
      <c r="E361" s="99">
        <v>12217.8114446402</v>
      </c>
      <c r="F361" s="99">
        <v>7020.9338262081101</v>
      </c>
      <c r="G361" s="99">
        <v>0</v>
      </c>
      <c r="H361" s="99">
        <v>0</v>
      </c>
      <c r="I361" s="99">
        <v>0</v>
      </c>
      <c r="J361" s="99">
        <v>3991.8873275220399</v>
      </c>
      <c r="K361" s="99">
        <v>9185.1870287656802</v>
      </c>
      <c r="L361" s="99">
        <v>15014.313472628601</v>
      </c>
      <c r="M361" s="99">
        <v>13032.7360260487</v>
      </c>
      <c r="N361" s="99">
        <v>3535.9346007108702</v>
      </c>
      <c r="O361" s="99">
        <v>0</v>
      </c>
      <c r="P361" s="99">
        <v>0</v>
      </c>
      <c r="Q361" s="99">
        <v>2148.5047042369802</v>
      </c>
      <c r="R361" s="99">
        <v>0</v>
      </c>
      <c r="S361" s="99">
        <v>0</v>
      </c>
      <c r="T361" s="99">
        <v>766.60199484229099</v>
      </c>
      <c r="U361" s="99">
        <v>13301.600625991799</v>
      </c>
      <c r="V361" s="99">
        <v>1325193.31590271</v>
      </c>
      <c r="W361" s="99">
        <v>0</v>
      </c>
      <c r="X361" s="99">
        <v>1028999.03295898</v>
      </c>
      <c r="Y361" s="99">
        <v>485183.29491806001</v>
      </c>
      <c r="Z361" s="99">
        <v>0</v>
      </c>
      <c r="AA361" s="99">
        <v>0</v>
      </c>
      <c r="AB361" s="99">
        <v>0</v>
      </c>
      <c r="AC361" s="99">
        <v>1391789.92689514</v>
      </c>
      <c r="AD361" s="99">
        <v>2447781.7622985798</v>
      </c>
      <c r="AE361" s="99">
        <v>827012.31381988502</v>
      </c>
      <c r="AF361" s="99">
        <v>712405.34519195603</v>
      </c>
      <c r="AG361" s="99">
        <v>580441.76615142799</v>
      </c>
      <c r="AH361" s="99">
        <v>0</v>
      </c>
      <c r="AI361" s="99">
        <v>0</v>
      </c>
      <c r="AJ361" s="99">
        <v>231300.613019943</v>
      </c>
      <c r="AK361" s="99">
        <v>0</v>
      </c>
      <c r="AL361" s="99">
        <v>0</v>
      </c>
      <c r="AM361" s="99">
        <v>139721.20426940901</v>
      </c>
      <c r="AN361" s="99">
        <v>3872956.27035522</v>
      </c>
      <c r="AO361" s="99">
        <v>9197698.6514892597</v>
      </c>
      <c r="AP361" s="99">
        <v>0</v>
      </c>
      <c r="AQ361" s="99">
        <v>7076837.6780395498</v>
      </c>
      <c r="AR361" s="99">
        <v>3400675.0570068401</v>
      </c>
      <c r="AS361" s="99">
        <v>0</v>
      </c>
      <c r="AT361" s="99">
        <v>0</v>
      </c>
      <c r="AU361" s="99">
        <v>0</v>
      </c>
      <c r="AV361" s="99">
        <v>3288809.6220092801</v>
      </c>
      <c r="AW361" s="99">
        <v>5913681.5424194299</v>
      </c>
      <c r="AX361" s="99">
        <v>5861708.2924804697</v>
      </c>
      <c r="AY361" s="99">
        <v>4961730.2955322303</v>
      </c>
      <c r="AZ361" s="99">
        <v>3802994.2066040002</v>
      </c>
      <c r="BA361" s="99">
        <v>0</v>
      </c>
      <c r="BB361" s="99">
        <v>0</v>
      </c>
      <c r="BC361" s="99">
        <v>1574256.8975219701</v>
      </c>
      <c r="BD361" s="99">
        <v>0</v>
      </c>
      <c r="BE361" s="99">
        <v>0</v>
      </c>
      <c r="BF361" s="99">
        <v>902083.098098755</v>
      </c>
      <c r="BG361" s="99">
        <v>9320137.4278564509</v>
      </c>
      <c r="BH361" s="99">
        <v>1904993.09780884</v>
      </c>
      <c r="BI361" s="99">
        <v>0</v>
      </c>
      <c r="BJ361" s="99">
        <v>2192276.7404785198</v>
      </c>
      <c r="BK361" s="99">
        <v>1371825.20967102</v>
      </c>
      <c r="BL361" s="99">
        <v>0</v>
      </c>
      <c r="BM361" s="99">
        <v>0</v>
      </c>
      <c r="BN361" s="99">
        <v>0</v>
      </c>
      <c r="BO361" s="99">
        <v>0</v>
      </c>
      <c r="BP361" s="99">
        <v>0</v>
      </c>
      <c r="BQ361" s="99">
        <v>0</v>
      </c>
      <c r="BR361" s="99">
        <v>1662068.50242615</v>
      </c>
      <c r="BS361" s="99">
        <v>1522725.7759246801</v>
      </c>
      <c r="BT361" s="99">
        <v>0</v>
      </c>
      <c r="BU361" s="99">
        <v>0</v>
      </c>
      <c r="BV361" s="99">
        <v>901118.04413604701</v>
      </c>
      <c r="BW361" s="99">
        <v>0</v>
      </c>
      <c r="BX361" s="99">
        <v>0</v>
      </c>
      <c r="BY361" s="99">
        <v>0</v>
      </c>
      <c r="BZ361" s="99">
        <v>0</v>
      </c>
      <c r="CA361" s="99">
        <v>33684.339413166002</v>
      </c>
      <c r="CB361" s="99">
        <v>2348817.38568115</v>
      </c>
      <c r="CC361" s="99">
        <v>16216127.478881801</v>
      </c>
      <c r="CD361" s="99">
        <v>4089323.4138793899</v>
      </c>
      <c r="CE361" s="99">
        <v>758.55477238446497</v>
      </c>
      <c r="CF361" s="99">
        <v>138463.2664814</v>
      </c>
      <c r="CG361" s="99">
        <v>893080.65875244106</v>
      </c>
      <c r="CH361" s="99">
        <v>0</v>
      </c>
      <c r="CI361" s="99">
        <v>34451.251001834898</v>
      </c>
      <c r="CJ361" s="99">
        <v>2485765.54229736</v>
      </c>
      <c r="CK361" s="99">
        <v>17106765.091064502</v>
      </c>
      <c r="CL361" s="99">
        <v>4088447.3865966802</v>
      </c>
      <c r="CM361" s="188">
        <v>47704.213791370399</v>
      </c>
      <c r="CN361" s="188">
        <v>6348342.6461792002</v>
      </c>
      <c r="CO361" s="188">
        <v>26304792.291747998</v>
      </c>
      <c r="CP361" s="99">
        <v>4088447.3865966802</v>
      </c>
      <c r="CQ361" s="99">
        <v>0</v>
      </c>
      <c r="CR361" s="99">
        <v>0</v>
      </c>
      <c r="CS361" s="99">
        <v>0</v>
      </c>
      <c r="CT361" s="99">
        <v>0</v>
      </c>
      <c r="CU361" s="98">
        <v>22045.701650281</v>
      </c>
      <c r="CV361" s="98">
        <v>4094.4299794859999</v>
      </c>
    </row>
    <row r="362" spans="1:100" x14ac:dyDescent="0.2">
      <c r="A362" s="98" t="s">
        <v>57</v>
      </c>
      <c r="B362" s="100">
        <v>38596</v>
      </c>
      <c r="C362" s="99">
        <v>21666.486994981798</v>
      </c>
      <c r="D362" s="99">
        <v>0</v>
      </c>
      <c r="E362" s="99">
        <v>12071.3667837381</v>
      </c>
      <c r="F362" s="99">
        <v>7088.3672485351599</v>
      </c>
      <c r="G362" s="99">
        <v>0</v>
      </c>
      <c r="H362" s="99">
        <v>0</v>
      </c>
      <c r="I362" s="99">
        <v>0</v>
      </c>
      <c r="J362" s="99">
        <v>4949.4768482446698</v>
      </c>
      <c r="K362" s="99">
        <v>8403.8048517703992</v>
      </c>
      <c r="L362" s="99">
        <v>15454.187377095201</v>
      </c>
      <c r="M362" s="99">
        <v>13097.5042028427</v>
      </c>
      <c r="N362" s="99">
        <v>3506.6313444376001</v>
      </c>
      <c r="O362" s="99">
        <v>0</v>
      </c>
      <c r="P362" s="99">
        <v>0</v>
      </c>
      <c r="Q362" s="99">
        <v>2170.07428064942</v>
      </c>
      <c r="R362" s="99">
        <v>0</v>
      </c>
      <c r="S362" s="99">
        <v>0</v>
      </c>
      <c r="T362" s="99">
        <v>760.40460186451696</v>
      </c>
      <c r="U362" s="99">
        <v>13269.267955064801</v>
      </c>
      <c r="V362" s="99">
        <v>1339316.4922180199</v>
      </c>
      <c r="W362" s="99">
        <v>0</v>
      </c>
      <c r="X362" s="99">
        <v>1003249.55716705</v>
      </c>
      <c r="Y362" s="99">
        <v>488004.60226059001</v>
      </c>
      <c r="Z362" s="99">
        <v>0</v>
      </c>
      <c r="AA362" s="99">
        <v>0</v>
      </c>
      <c r="AB362" s="99">
        <v>0</v>
      </c>
      <c r="AC362" s="99">
        <v>1733534.0924682601</v>
      </c>
      <c r="AD362" s="99">
        <v>2100805.7888793899</v>
      </c>
      <c r="AE362" s="99">
        <v>831046.27009582496</v>
      </c>
      <c r="AF362" s="99">
        <v>726232.33814239502</v>
      </c>
      <c r="AG362" s="99">
        <v>575271.29114532506</v>
      </c>
      <c r="AH362" s="99">
        <v>0</v>
      </c>
      <c r="AI362" s="99">
        <v>0</v>
      </c>
      <c r="AJ362" s="99">
        <v>230170.18553924601</v>
      </c>
      <c r="AK362" s="99">
        <v>0</v>
      </c>
      <c r="AL362" s="99">
        <v>0</v>
      </c>
      <c r="AM362" s="99">
        <v>133863.65629768401</v>
      </c>
      <c r="AN362" s="99">
        <v>3817527.6031494099</v>
      </c>
      <c r="AO362" s="99">
        <v>9456304.7668456994</v>
      </c>
      <c r="AP362" s="99">
        <v>0</v>
      </c>
      <c r="AQ362" s="99">
        <v>6943949.7694702102</v>
      </c>
      <c r="AR362" s="99">
        <v>3436051.7512817401</v>
      </c>
      <c r="AS362" s="99">
        <v>0</v>
      </c>
      <c r="AT362" s="99">
        <v>0</v>
      </c>
      <c r="AU362" s="99">
        <v>0</v>
      </c>
      <c r="AV362" s="99">
        <v>4044312.2510070801</v>
      </c>
      <c r="AW362" s="99">
        <v>5139326.6727905301</v>
      </c>
      <c r="AX362" s="99">
        <v>5972029.6845092801</v>
      </c>
      <c r="AY362" s="99">
        <v>5164651.8070678702</v>
      </c>
      <c r="AZ362" s="99">
        <v>3831048.0168151902</v>
      </c>
      <c r="BA362" s="99">
        <v>0</v>
      </c>
      <c r="BB362" s="99">
        <v>0</v>
      </c>
      <c r="BC362" s="99">
        <v>1596753.1148529099</v>
      </c>
      <c r="BD362" s="99">
        <v>0</v>
      </c>
      <c r="BE362" s="99">
        <v>0</v>
      </c>
      <c r="BF362" s="99">
        <v>875090.19235992397</v>
      </c>
      <c r="BG362" s="99">
        <v>9073823.85009766</v>
      </c>
      <c r="BH362" s="99">
        <v>2010699.36416626</v>
      </c>
      <c r="BI362" s="99">
        <v>0</v>
      </c>
      <c r="BJ362" s="99">
        <v>2223340.5827941899</v>
      </c>
      <c r="BK362" s="99">
        <v>1420832.7881012</v>
      </c>
      <c r="BL362" s="99">
        <v>0</v>
      </c>
      <c r="BM362" s="99">
        <v>0</v>
      </c>
      <c r="BN362" s="99">
        <v>0</v>
      </c>
      <c r="BO362" s="99">
        <v>0</v>
      </c>
      <c r="BP362" s="99">
        <v>0</v>
      </c>
      <c r="BQ362" s="99">
        <v>0</v>
      </c>
      <c r="BR362" s="99">
        <v>1715430.8655090299</v>
      </c>
      <c r="BS362" s="99">
        <v>1543136.5630340599</v>
      </c>
      <c r="BT362" s="99">
        <v>0</v>
      </c>
      <c r="BU362" s="99">
        <v>0</v>
      </c>
      <c r="BV362" s="99">
        <v>954315.81636810303</v>
      </c>
      <c r="BW362" s="99">
        <v>0</v>
      </c>
      <c r="BX362" s="99">
        <v>0</v>
      </c>
      <c r="BY362" s="99">
        <v>0</v>
      </c>
      <c r="BZ362" s="99">
        <v>0</v>
      </c>
      <c r="CA362" s="99">
        <v>33717.561578273802</v>
      </c>
      <c r="CB362" s="99">
        <v>2350698.2991332998</v>
      </c>
      <c r="CC362" s="99">
        <v>16490584.4810791</v>
      </c>
      <c r="CD362" s="99">
        <v>4261489.4844360398</v>
      </c>
      <c r="CE362" s="99">
        <v>752.88990417122795</v>
      </c>
      <c r="CF362" s="99">
        <v>135994.80743026701</v>
      </c>
      <c r="CG362" s="99">
        <v>887761.21817016602</v>
      </c>
      <c r="CH362" s="99">
        <v>0</v>
      </c>
      <c r="CI362" s="99">
        <v>34471.135048389398</v>
      </c>
      <c r="CJ362" s="99">
        <v>2486817.83120728</v>
      </c>
      <c r="CK362" s="99">
        <v>17342459.8820801</v>
      </c>
      <c r="CL362" s="99">
        <v>4264351.2526245099</v>
      </c>
      <c r="CM362" s="188">
        <v>47790.6919136047</v>
      </c>
      <c r="CN362" s="188">
        <v>6309544.6019897498</v>
      </c>
      <c r="CO362" s="188">
        <v>26667574.458007801</v>
      </c>
      <c r="CP362" s="99">
        <v>4264351.2526245099</v>
      </c>
      <c r="CQ362" s="99">
        <v>0</v>
      </c>
      <c r="CR362" s="99">
        <v>0</v>
      </c>
      <c r="CS362" s="99">
        <v>0</v>
      </c>
      <c r="CT362" s="99">
        <v>0</v>
      </c>
      <c r="CU362" s="98">
        <v>21130.852866902998</v>
      </c>
      <c r="CV362" s="98">
        <v>5095.528920961</v>
      </c>
    </row>
    <row r="363" spans="1:100" x14ac:dyDescent="0.2">
      <c r="A363" s="98" t="s">
        <v>57</v>
      </c>
      <c r="B363" s="100">
        <v>38687</v>
      </c>
      <c r="C363" s="99">
        <v>21977.6129050255</v>
      </c>
      <c r="D363" s="99">
        <v>0</v>
      </c>
      <c r="E363" s="99">
        <v>11926.0861227512</v>
      </c>
      <c r="F363" s="99">
        <v>7131.1231892705</v>
      </c>
      <c r="G363" s="99">
        <v>0</v>
      </c>
      <c r="H363" s="99">
        <v>0</v>
      </c>
      <c r="I363" s="99">
        <v>0</v>
      </c>
      <c r="J363" s="99">
        <v>5955.7448862194997</v>
      </c>
      <c r="K363" s="99">
        <v>7596.4553004503296</v>
      </c>
      <c r="L363" s="99">
        <v>15009.2373633385</v>
      </c>
      <c r="M363" s="99">
        <v>13287.342988014199</v>
      </c>
      <c r="N363" s="99">
        <v>3504.6459121704102</v>
      </c>
      <c r="O363" s="99">
        <v>0</v>
      </c>
      <c r="P363" s="99">
        <v>0</v>
      </c>
      <c r="Q363" s="99">
        <v>2168.57422310114</v>
      </c>
      <c r="R363" s="99">
        <v>0</v>
      </c>
      <c r="S363" s="99">
        <v>0</v>
      </c>
      <c r="T363" s="99">
        <v>745.984499037266</v>
      </c>
      <c r="U363" s="99">
        <v>13516.896086811999</v>
      </c>
      <c r="V363" s="99">
        <v>1359578.9571990999</v>
      </c>
      <c r="W363" s="99">
        <v>0</v>
      </c>
      <c r="X363" s="99">
        <v>983047.92177581799</v>
      </c>
      <c r="Y363" s="99">
        <v>482601.67638397199</v>
      </c>
      <c r="Z363" s="99">
        <v>0</v>
      </c>
      <c r="AA363" s="99">
        <v>0</v>
      </c>
      <c r="AB363" s="99">
        <v>0</v>
      </c>
      <c r="AC363" s="99">
        <v>2184016.5129089402</v>
      </c>
      <c r="AD363" s="99">
        <v>1857519.3430480999</v>
      </c>
      <c r="AE363" s="99">
        <v>781923.17321014404</v>
      </c>
      <c r="AF363" s="99">
        <v>735206.72081756603</v>
      </c>
      <c r="AG363" s="99">
        <v>569797.97380065895</v>
      </c>
      <c r="AH363" s="99">
        <v>0</v>
      </c>
      <c r="AI363" s="99">
        <v>0</v>
      </c>
      <c r="AJ363" s="99">
        <v>233886.129243851</v>
      </c>
      <c r="AK363" s="99">
        <v>0</v>
      </c>
      <c r="AL363" s="99">
        <v>0</v>
      </c>
      <c r="AM363" s="99">
        <v>131426.97294998201</v>
      </c>
      <c r="AN363" s="99">
        <v>4018727.4606018099</v>
      </c>
      <c r="AO363" s="99">
        <v>9699100.0992431603</v>
      </c>
      <c r="AP363" s="99">
        <v>0</v>
      </c>
      <c r="AQ363" s="99">
        <v>6973548.3623046903</v>
      </c>
      <c r="AR363" s="99">
        <v>3483982.6257019001</v>
      </c>
      <c r="AS363" s="99">
        <v>0</v>
      </c>
      <c r="AT363" s="99">
        <v>0</v>
      </c>
      <c r="AU363" s="99">
        <v>0</v>
      </c>
      <c r="AV363" s="99">
        <v>5072805.6923828097</v>
      </c>
      <c r="AW363" s="99">
        <v>4594175.6312866202</v>
      </c>
      <c r="AX363" s="99">
        <v>5770253.8531494103</v>
      </c>
      <c r="AY363" s="99">
        <v>5300288.8660278302</v>
      </c>
      <c r="AZ363" s="99">
        <v>3846453.74499512</v>
      </c>
      <c r="BA363" s="99">
        <v>0</v>
      </c>
      <c r="BB363" s="99">
        <v>0</v>
      </c>
      <c r="BC363" s="99">
        <v>1647616.96588135</v>
      </c>
      <c r="BD363" s="99">
        <v>0</v>
      </c>
      <c r="BE363" s="99">
        <v>0</v>
      </c>
      <c r="BF363" s="99">
        <v>868551.24405670201</v>
      </c>
      <c r="BG363" s="99">
        <v>9652502.0512695294</v>
      </c>
      <c r="BH363" s="99">
        <v>2095017.44021606</v>
      </c>
      <c r="BI363" s="99">
        <v>0</v>
      </c>
      <c r="BJ363" s="99">
        <v>2237293.5959167499</v>
      </c>
      <c r="BK363" s="99">
        <v>1440443.6121368399</v>
      </c>
      <c r="BL363" s="99">
        <v>0</v>
      </c>
      <c r="BM363" s="99">
        <v>0</v>
      </c>
      <c r="BN363" s="99">
        <v>0</v>
      </c>
      <c r="BO363" s="99">
        <v>0</v>
      </c>
      <c r="BP363" s="99">
        <v>0</v>
      </c>
      <c r="BQ363" s="99">
        <v>0</v>
      </c>
      <c r="BR363" s="99">
        <v>1756819.2677002</v>
      </c>
      <c r="BS363" s="99">
        <v>1550514.9423217799</v>
      </c>
      <c r="BT363" s="99">
        <v>0</v>
      </c>
      <c r="BU363" s="99">
        <v>0</v>
      </c>
      <c r="BV363" s="99">
        <v>1008209.2447052</v>
      </c>
      <c r="BW363" s="99">
        <v>0</v>
      </c>
      <c r="BX363" s="99">
        <v>0</v>
      </c>
      <c r="BY363" s="99">
        <v>0</v>
      </c>
      <c r="BZ363" s="99">
        <v>0</v>
      </c>
      <c r="CA363" s="99">
        <v>33976.314335823103</v>
      </c>
      <c r="CB363" s="99">
        <v>2345030.8515930199</v>
      </c>
      <c r="CC363" s="99">
        <v>16680027.3433838</v>
      </c>
      <c r="CD363" s="99">
        <v>4320161.88818359</v>
      </c>
      <c r="CE363" s="99">
        <v>766.85906994342804</v>
      </c>
      <c r="CF363" s="99">
        <v>134952.476810455</v>
      </c>
      <c r="CG363" s="99">
        <v>895928.19307708705</v>
      </c>
      <c r="CH363" s="99">
        <v>0</v>
      </c>
      <c r="CI363" s="99">
        <v>34736.287586212202</v>
      </c>
      <c r="CJ363" s="99">
        <v>2480083.5729370099</v>
      </c>
      <c r="CK363" s="99">
        <v>17554099.589599598</v>
      </c>
      <c r="CL363" s="99">
        <v>4320620.6144409198</v>
      </c>
      <c r="CM363" s="188">
        <v>48185.536119461103</v>
      </c>
      <c r="CN363" s="188">
        <v>6527095.68713379</v>
      </c>
      <c r="CO363" s="188">
        <v>27234600.3359375</v>
      </c>
      <c r="CP363" s="99">
        <v>4320620.6144409198</v>
      </c>
      <c r="CQ363" s="99">
        <v>0</v>
      </c>
      <c r="CR363" s="99">
        <v>0</v>
      </c>
      <c r="CS363" s="99">
        <v>0</v>
      </c>
      <c r="CT363" s="99">
        <v>0</v>
      </c>
      <c r="CU363" s="98">
        <v>20001.773573090999</v>
      </c>
      <c r="CV363" s="98">
        <v>6132.010330217</v>
      </c>
    </row>
    <row r="364" spans="1:100" x14ac:dyDescent="0.2">
      <c r="A364" s="98" t="s">
        <v>57</v>
      </c>
      <c r="B364" s="100">
        <v>38777</v>
      </c>
      <c r="C364" s="99">
        <v>22433.2417061329</v>
      </c>
      <c r="D364" s="99">
        <v>0</v>
      </c>
      <c r="E364" s="99">
        <v>11666.2519737482</v>
      </c>
      <c r="F364" s="99">
        <v>7006.4964104890796</v>
      </c>
      <c r="G364" s="99">
        <v>0</v>
      </c>
      <c r="H364" s="99">
        <v>0</v>
      </c>
      <c r="I364" s="99">
        <v>0</v>
      </c>
      <c r="J364" s="99">
        <v>6830.5946369767198</v>
      </c>
      <c r="K364" s="99">
        <v>6801.9294342398598</v>
      </c>
      <c r="L364" s="99">
        <v>7438.4923788905098</v>
      </c>
      <c r="M364" s="99">
        <v>13604.2045339346</v>
      </c>
      <c r="N364" s="99">
        <v>3516.3860379159501</v>
      </c>
      <c r="O364" s="99">
        <v>9146.9951740503293</v>
      </c>
      <c r="P364" s="99">
        <v>0</v>
      </c>
      <c r="Q364" s="99">
        <v>2174.3901607692201</v>
      </c>
      <c r="R364" s="99">
        <v>576.87306156009402</v>
      </c>
      <c r="S364" s="99">
        <v>0</v>
      </c>
      <c r="T364" s="99">
        <v>213.041693530977</v>
      </c>
      <c r="U364" s="99">
        <v>13685.403275609</v>
      </c>
      <c r="V364" s="99">
        <v>1376512.9055633501</v>
      </c>
      <c r="W364" s="99">
        <v>0</v>
      </c>
      <c r="X364" s="99">
        <v>974059.63103485096</v>
      </c>
      <c r="Y364" s="99">
        <v>481398.265804291</v>
      </c>
      <c r="Z364" s="99">
        <v>0</v>
      </c>
      <c r="AA364" s="99">
        <v>0</v>
      </c>
      <c r="AB364" s="99">
        <v>0</v>
      </c>
      <c r="AC364" s="99">
        <v>2539098.5737609901</v>
      </c>
      <c r="AD364" s="99">
        <v>1615450.5452270501</v>
      </c>
      <c r="AE364" s="99">
        <v>329130.340732574</v>
      </c>
      <c r="AF364" s="99">
        <v>756188.25578308105</v>
      </c>
      <c r="AG364" s="99">
        <v>567909.88487243699</v>
      </c>
      <c r="AH364" s="99">
        <v>473663.338359833</v>
      </c>
      <c r="AI364" s="99">
        <v>0</v>
      </c>
      <c r="AJ364" s="99">
        <v>229638.14171409601</v>
      </c>
      <c r="AK364" s="99">
        <v>98710.872456550598</v>
      </c>
      <c r="AL364" s="99">
        <v>0</v>
      </c>
      <c r="AM364" s="99">
        <v>39795.757184028596</v>
      </c>
      <c r="AN364" s="99">
        <v>4166547.39239502</v>
      </c>
      <c r="AO364" s="99">
        <v>9911768.1898193397</v>
      </c>
      <c r="AP364" s="99">
        <v>0</v>
      </c>
      <c r="AQ364" s="99">
        <v>6920420.20812988</v>
      </c>
      <c r="AR364" s="99">
        <v>3442967.6322021498</v>
      </c>
      <c r="AS364" s="99">
        <v>0</v>
      </c>
      <c r="AT364" s="99">
        <v>0</v>
      </c>
      <c r="AU364" s="99">
        <v>0</v>
      </c>
      <c r="AV364" s="99">
        <v>5960760.2396850605</v>
      </c>
      <c r="AW364" s="99">
        <v>4024738.8189697298</v>
      </c>
      <c r="AX364" s="99">
        <v>2501496.8471069299</v>
      </c>
      <c r="AY364" s="99">
        <v>5495739.2695922898</v>
      </c>
      <c r="AZ364" s="99">
        <v>3872148.0873718299</v>
      </c>
      <c r="BA364" s="99">
        <v>3365645.3840331999</v>
      </c>
      <c r="BB364" s="99">
        <v>0</v>
      </c>
      <c r="BC364" s="99">
        <v>1627973.01512146</v>
      </c>
      <c r="BD364" s="99">
        <v>658695.77858734096</v>
      </c>
      <c r="BE364" s="99">
        <v>0</v>
      </c>
      <c r="BF364" s="99">
        <v>269683.55652236898</v>
      </c>
      <c r="BG364" s="99">
        <v>10033761.7347412</v>
      </c>
      <c r="BH364" s="99">
        <v>2597424.5385131799</v>
      </c>
      <c r="BI364" s="99">
        <v>0</v>
      </c>
      <c r="BJ364" s="99">
        <v>2621815.3876342801</v>
      </c>
      <c r="BK364" s="99">
        <v>1587354.8408355699</v>
      </c>
      <c r="BL364" s="99">
        <v>0</v>
      </c>
      <c r="BM364" s="99">
        <v>0</v>
      </c>
      <c r="BN364" s="99">
        <v>0</v>
      </c>
      <c r="BO364" s="99">
        <v>0</v>
      </c>
      <c r="BP364" s="99">
        <v>0</v>
      </c>
      <c r="BQ364" s="99">
        <v>0</v>
      </c>
      <c r="BR364" s="99">
        <v>1894611.5763091999</v>
      </c>
      <c r="BS364" s="99">
        <v>1580553.9768829299</v>
      </c>
      <c r="BT364" s="99">
        <v>654874.03311920201</v>
      </c>
      <c r="BU364" s="99">
        <v>0</v>
      </c>
      <c r="BV364" s="99">
        <v>1073391.8935394301</v>
      </c>
      <c r="BW364" s="99">
        <v>82053.832953453093</v>
      </c>
      <c r="BX364" s="99">
        <v>0</v>
      </c>
      <c r="BY364" s="99">
        <v>0</v>
      </c>
      <c r="BZ364" s="99">
        <v>0</v>
      </c>
      <c r="CA364" s="99">
        <v>34038.516311645501</v>
      </c>
      <c r="CB364" s="99">
        <v>2348829.8222045898</v>
      </c>
      <c r="CC364" s="99">
        <v>16813684.621582001</v>
      </c>
      <c r="CD364" s="99">
        <v>5214652.1271972703</v>
      </c>
      <c r="CE364" s="99">
        <v>770.34927762299799</v>
      </c>
      <c r="CF364" s="99">
        <v>137252.39732551601</v>
      </c>
      <c r="CG364" s="99">
        <v>918631.18416595506</v>
      </c>
      <c r="CH364" s="99">
        <v>0</v>
      </c>
      <c r="CI364" s="99">
        <v>34806.276260375998</v>
      </c>
      <c r="CJ364" s="99">
        <v>2485828.0007934598</v>
      </c>
      <c r="CK364" s="99">
        <v>17793525.095214799</v>
      </c>
      <c r="CL364" s="99">
        <v>5297876.0844116202</v>
      </c>
      <c r="CM364" s="188">
        <v>48445.442703247099</v>
      </c>
      <c r="CN364" s="188">
        <v>6654354.74462891</v>
      </c>
      <c r="CO364" s="188">
        <v>27728997.698730499</v>
      </c>
      <c r="CP364" s="99">
        <v>5297876.0844116202</v>
      </c>
      <c r="CQ364" s="99">
        <v>0</v>
      </c>
      <c r="CR364" s="99">
        <v>0</v>
      </c>
      <c r="CS364" s="99">
        <v>0</v>
      </c>
      <c r="CT364" s="99">
        <v>0</v>
      </c>
      <c r="CU364" s="98">
        <v>18997.801449921</v>
      </c>
      <c r="CV364" s="98">
        <v>7052.0591076390001</v>
      </c>
    </row>
    <row r="365" spans="1:100" x14ac:dyDescent="0.2">
      <c r="A365" s="98" t="s">
        <v>57</v>
      </c>
      <c r="B365" s="100">
        <v>38869</v>
      </c>
      <c r="C365" s="99">
        <v>23057.799720525702</v>
      </c>
      <c r="D365" s="99">
        <v>0</v>
      </c>
      <c r="E365" s="99">
        <v>11506.170346736901</v>
      </c>
      <c r="F365" s="99">
        <v>7042.3586419224703</v>
      </c>
      <c r="G365" s="99">
        <v>0</v>
      </c>
      <c r="H365" s="99">
        <v>0</v>
      </c>
      <c r="I365" s="99">
        <v>0</v>
      </c>
      <c r="J365" s="99">
        <v>7759.3333546519298</v>
      </c>
      <c r="K365" s="99">
        <v>6059.4716581106204</v>
      </c>
      <c r="L365" s="99">
        <v>7140.6088208556203</v>
      </c>
      <c r="M365" s="99">
        <v>13705.147780776</v>
      </c>
      <c r="N365" s="99">
        <v>3518.54398816824</v>
      </c>
      <c r="O365" s="99">
        <v>9532.5169105529803</v>
      </c>
      <c r="P365" s="99">
        <v>0</v>
      </c>
      <c r="Q365" s="99">
        <v>2157.5303540229802</v>
      </c>
      <c r="R365" s="99">
        <v>598.57927360385702</v>
      </c>
      <c r="S365" s="99">
        <v>0</v>
      </c>
      <c r="T365" s="99">
        <v>195.483236877248</v>
      </c>
      <c r="U365" s="99">
        <v>13845.403273820901</v>
      </c>
      <c r="V365" s="99">
        <v>1433619.9897155799</v>
      </c>
      <c r="W365" s="99">
        <v>0</v>
      </c>
      <c r="X365" s="99">
        <v>950073.35929870605</v>
      </c>
      <c r="Y365" s="99">
        <v>485327.10381317098</v>
      </c>
      <c r="Z365" s="99">
        <v>0</v>
      </c>
      <c r="AA365" s="99">
        <v>0</v>
      </c>
      <c r="AB365" s="99">
        <v>0</v>
      </c>
      <c r="AC365" s="99">
        <v>2856352.5989685101</v>
      </c>
      <c r="AD365" s="99">
        <v>1379847.9812316899</v>
      </c>
      <c r="AE365" s="99">
        <v>314925.27302932699</v>
      </c>
      <c r="AF365" s="99">
        <v>766676.65251159703</v>
      </c>
      <c r="AG365" s="99">
        <v>568333.02042388904</v>
      </c>
      <c r="AH365" s="99">
        <v>494096.35539627098</v>
      </c>
      <c r="AI365" s="99">
        <v>0</v>
      </c>
      <c r="AJ365" s="99">
        <v>229845.1515522</v>
      </c>
      <c r="AK365" s="99">
        <v>101869.622994423</v>
      </c>
      <c r="AL365" s="99">
        <v>0</v>
      </c>
      <c r="AM365" s="99">
        <v>36820.542550563798</v>
      </c>
      <c r="AN365" s="99">
        <v>4247193.4774780301</v>
      </c>
      <c r="AO365" s="99">
        <v>10443954.5429688</v>
      </c>
      <c r="AP365" s="99">
        <v>0</v>
      </c>
      <c r="AQ365" s="99">
        <v>6773741.4277343797</v>
      </c>
      <c r="AR365" s="99">
        <v>3475341.7038879399</v>
      </c>
      <c r="AS365" s="99">
        <v>0</v>
      </c>
      <c r="AT365" s="99">
        <v>0</v>
      </c>
      <c r="AU365" s="99">
        <v>0</v>
      </c>
      <c r="AV365" s="99">
        <v>6807812.1506957998</v>
      </c>
      <c r="AW365" s="99">
        <v>3463695.8188171401</v>
      </c>
      <c r="AX365" s="99">
        <v>2412826.01031494</v>
      </c>
      <c r="AY365" s="99">
        <v>5631336.2259521503</v>
      </c>
      <c r="AZ365" s="99">
        <v>3909814.0620727502</v>
      </c>
      <c r="BA365" s="99">
        <v>3522297.3073425302</v>
      </c>
      <c r="BB365" s="99">
        <v>0</v>
      </c>
      <c r="BC365" s="99">
        <v>1631826.91044617</v>
      </c>
      <c r="BD365" s="99">
        <v>688571.35378265404</v>
      </c>
      <c r="BE365" s="99">
        <v>0</v>
      </c>
      <c r="BF365" s="99">
        <v>250978.04425430301</v>
      </c>
      <c r="BG365" s="99">
        <v>10291495.417114301</v>
      </c>
      <c r="BH365" s="99">
        <v>2722923.47546387</v>
      </c>
      <c r="BI365" s="99">
        <v>0</v>
      </c>
      <c r="BJ365" s="99">
        <v>2546638.4270629901</v>
      </c>
      <c r="BK365" s="99">
        <v>1539081.98458862</v>
      </c>
      <c r="BL365" s="99">
        <v>0</v>
      </c>
      <c r="BM365" s="99">
        <v>0</v>
      </c>
      <c r="BN365" s="99">
        <v>0</v>
      </c>
      <c r="BO365" s="99">
        <v>0</v>
      </c>
      <c r="BP365" s="99">
        <v>0</v>
      </c>
      <c r="BQ365" s="99">
        <v>0</v>
      </c>
      <c r="BR365" s="99">
        <v>1935625.21401978</v>
      </c>
      <c r="BS365" s="99">
        <v>1600610.37626648</v>
      </c>
      <c r="BT365" s="99">
        <v>685357.80394744896</v>
      </c>
      <c r="BU365" s="99">
        <v>0</v>
      </c>
      <c r="BV365" s="99">
        <v>1036795.31227875</v>
      </c>
      <c r="BW365" s="99">
        <v>84864.423010826096</v>
      </c>
      <c r="BX365" s="99">
        <v>0</v>
      </c>
      <c r="BY365" s="99">
        <v>0</v>
      </c>
      <c r="BZ365" s="99">
        <v>0</v>
      </c>
      <c r="CA365" s="99">
        <v>34571.9614448547</v>
      </c>
      <c r="CB365" s="99">
        <v>2394322.3381652799</v>
      </c>
      <c r="CC365" s="99">
        <v>17296057.395263702</v>
      </c>
      <c r="CD365" s="99">
        <v>5263294.1038818397</v>
      </c>
      <c r="CE365" s="99">
        <v>778.86171795427799</v>
      </c>
      <c r="CF365" s="99">
        <v>137268.39059257499</v>
      </c>
      <c r="CG365" s="99">
        <v>931953.25117492699</v>
      </c>
      <c r="CH365" s="99">
        <v>0</v>
      </c>
      <c r="CI365" s="99">
        <v>35360.580352306402</v>
      </c>
      <c r="CJ365" s="99">
        <v>2534065.40484619</v>
      </c>
      <c r="CK365" s="99">
        <v>18273855.998779301</v>
      </c>
      <c r="CL365" s="99">
        <v>5348717.2409057599</v>
      </c>
      <c r="CM365" s="188">
        <v>49142.3387064934</v>
      </c>
      <c r="CN365" s="188">
        <v>6777097.1657714797</v>
      </c>
      <c r="CO365" s="188">
        <v>28446495.2573242</v>
      </c>
      <c r="CP365" s="99">
        <v>5348717.2409057599</v>
      </c>
      <c r="CQ365" s="99">
        <v>0</v>
      </c>
      <c r="CR365" s="99">
        <v>0</v>
      </c>
      <c r="CS365" s="99">
        <v>0</v>
      </c>
      <c r="CT365" s="99">
        <v>0</v>
      </c>
      <c r="CU365" s="98">
        <v>18091.794517971</v>
      </c>
      <c r="CV365" s="98">
        <v>7964.6097195270004</v>
      </c>
    </row>
    <row r="366" spans="1:100" x14ac:dyDescent="0.2">
      <c r="A366" s="98" t="s">
        <v>57</v>
      </c>
      <c r="B366" s="100">
        <v>38961</v>
      </c>
      <c r="C366" s="99">
        <v>23553.3262755871</v>
      </c>
      <c r="D366" s="99">
        <v>0</v>
      </c>
      <c r="E366" s="99">
        <v>11098.1317214966</v>
      </c>
      <c r="F366" s="99">
        <v>6882.0650668144199</v>
      </c>
      <c r="G366" s="99">
        <v>0</v>
      </c>
      <c r="H366" s="99">
        <v>0</v>
      </c>
      <c r="I366" s="99">
        <v>0</v>
      </c>
      <c r="J366" s="99">
        <v>8630.3561710119193</v>
      </c>
      <c r="K366" s="99">
        <v>5450.9523716568901</v>
      </c>
      <c r="L366" s="99">
        <v>6758.6109690070198</v>
      </c>
      <c r="M366" s="99">
        <v>13698.3093847036</v>
      </c>
      <c r="N366" s="99">
        <v>3547.8547206520998</v>
      </c>
      <c r="O366" s="99">
        <v>9759.8343275785392</v>
      </c>
      <c r="P366" s="99">
        <v>0</v>
      </c>
      <c r="Q366" s="99">
        <v>2147.0384256839802</v>
      </c>
      <c r="R366" s="99">
        <v>584.163910396397</v>
      </c>
      <c r="S366" s="99">
        <v>0</v>
      </c>
      <c r="T366" s="99">
        <v>171.09039405174599</v>
      </c>
      <c r="U366" s="99">
        <v>14016.5815743208</v>
      </c>
      <c r="V366" s="99">
        <v>1449299.76385498</v>
      </c>
      <c r="W366" s="99">
        <v>0</v>
      </c>
      <c r="X366" s="99">
        <v>914932.79192352295</v>
      </c>
      <c r="Y366" s="99">
        <v>469883.18198776199</v>
      </c>
      <c r="Z366" s="99">
        <v>0</v>
      </c>
      <c r="AA366" s="99">
        <v>0</v>
      </c>
      <c r="AB366" s="99">
        <v>0</v>
      </c>
      <c r="AC366" s="99">
        <v>3169948.2534484901</v>
      </c>
      <c r="AD366" s="99">
        <v>1125021.3922882101</v>
      </c>
      <c r="AE366" s="99">
        <v>299218.39125442499</v>
      </c>
      <c r="AF366" s="99">
        <v>769294.99551391602</v>
      </c>
      <c r="AG366" s="99">
        <v>567788.66351318394</v>
      </c>
      <c r="AH366" s="99">
        <v>503341.08698654198</v>
      </c>
      <c r="AI366" s="99">
        <v>0</v>
      </c>
      <c r="AJ366" s="99">
        <v>227244.39188385001</v>
      </c>
      <c r="AK366" s="99">
        <v>102047.891751289</v>
      </c>
      <c r="AL366" s="99">
        <v>0</v>
      </c>
      <c r="AM366" s="99">
        <v>32972.1680560112</v>
      </c>
      <c r="AN366" s="99">
        <v>4272082.8996582003</v>
      </c>
      <c r="AO366" s="99">
        <v>10613415.8751221</v>
      </c>
      <c r="AP366" s="99">
        <v>0</v>
      </c>
      <c r="AQ366" s="99">
        <v>6604520.1986694299</v>
      </c>
      <c r="AR366" s="99">
        <v>3401998.9841003399</v>
      </c>
      <c r="AS366" s="99">
        <v>0</v>
      </c>
      <c r="AT366" s="99">
        <v>0</v>
      </c>
      <c r="AU366" s="99">
        <v>0</v>
      </c>
      <c r="AV366" s="99">
        <v>7732057.2859497098</v>
      </c>
      <c r="AW366" s="99">
        <v>2888143.7702331501</v>
      </c>
      <c r="AX366" s="99">
        <v>2307872.9110412602</v>
      </c>
      <c r="AY366" s="99">
        <v>5710306.8729858398</v>
      </c>
      <c r="AZ366" s="99">
        <v>3928742.0427551302</v>
      </c>
      <c r="BA366" s="99">
        <v>3641012.8503112802</v>
      </c>
      <c r="BB366" s="99">
        <v>0</v>
      </c>
      <c r="BC366" s="99">
        <v>1642985.25596619</v>
      </c>
      <c r="BD366" s="99">
        <v>689847.90983581496</v>
      </c>
      <c r="BE366" s="99">
        <v>0</v>
      </c>
      <c r="BF366" s="99">
        <v>227012.96119689901</v>
      </c>
      <c r="BG366" s="99">
        <v>10506370.9095459</v>
      </c>
      <c r="BH366" s="99">
        <v>2809690.4847106901</v>
      </c>
      <c r="BI366" s="99">
        <v>0</v>
      </c>
      <c r="BJ366" s="99">
        <v>2466525.6066589402</v>
      </c>
      <c r="BK366" s="99">
        <v>1514630.1611480699</v>
      </c>
      <c r="BL366" s="99">
        <v>0</v>
      </c>
      <c r="BM366" s="99">
        <v>0</v>
      </c>
      <c r="BN366" s="99">
        <v>0</v>
      </c>
      <c r="BO366" s="99">
        <v>0</v>
      </c>
      <c r="BP366" s="99">
        <v>0</v>
      </c>
      <c r="BQ366" s="99">
        <v>0</v>
      </c>
      <c r="BR366" s="99">
        <v>1943639.11401367</v>
      </c>
      <c r="BS366" s="99">
        <v>1611038.2584533701</v>
      </c>
      <c r="BT366" s="99">
        <v>708872.41339874303</v>
      </c>
      <c r="BU366" s="99">
        <v>0</v>
      </c>
      <c r="BV366" s="99">
        <v>1044060.48760223</v>
      </c>
      <c r="BW366" s="99">
        <v>86175.484322547898</v>
      </c>
      <c r="BX366" s="99">
        <v>0</v>
      </c>
      <c r="BY366" s="99">
        <v>0</v>
      </c>
      <c r="BZ366" s="99">
        <v>0</v>
      </c>
      <c r="CA366" s="99">
        <v>34644.498392581903</v>
      </c>
      <c r="CB366" s="99">
        <v>2367190.8766479502</v>
      </c>
      <c r="CC366" s="99">
        <v>17229730.2272949</v>
      </c>
      <c r="CD366" s="99">
        <v>5297387.79260254</v>
      </c>
      <c r="CE366" s="99">
        <v>739.636275492609</v>
      </c>
      <c r="CF366" s="99">
        <v>135940.36354064901</v>
      </c>
      <c r="CG366" s="99">
        <v>923752.37868499802</v>
      </c>
      <c r="CH366" s="99">
        <v>0</v>
      </c>
      <c r="CI366" s="99">
        <v>35382.942097186999</v>
      </c>
      <c r="CJ366" s="99">
        <v>2503293.1075744601</v>
      </c>
      <c r="CK366" s="99">
        <v>18039373.4921875</v>
      </c>
      <c r="CL366" s="99">
        <v>5382143.70068359</v>
      </c>
      <c r="CM366" s="188">
        <v>49410.6557526588</v>
      </c>
      <c r="CN366" s="188">
        <v>6797969.9951782199</v>
      </c>
      <c r="CO366" s="188">
        <v>28839608.723877002</v>
      </c>
      <c r="CP366" s="99">
        <v>5382143.70068359</v>
      </c>
      <c r="CQ366" s="99">
        <v>0</v>
      </c>
      <c r="CR366" s="99">
        <v>0</v>
      </c>
      <c r="CS366" s="99">
        <v>0</v>
      </c>
      <c r="CT366" s="99">
        <v>0</v>
      </c>
      <c r="CU366" s="98">
        <v>17023.877473880999</v>
      </c>
      <c r="CV366" s="98">
        <v>8876.8619328360001</v>
      </c>
    </row>
    <row r="367" spans="1:100" x14ac:dyDescent="0.2">
      <c r="A367" s="98" t="s">
        <v>57</v>
      </c>
      <c r="B367" s="100">
        <v>39052</v>
      </c>
      <c r="C367" s="99">
        <v>24299.6943171024</v>
      </c>
      <c r="D367" s="99">
        <v>0</v>
      </c>
      <c r="E367" s="99">
        <v>10933.371005773501</v>
      </c>
      <c r="F367" s="99">
        <v>6947.0641967654201</v>
      </c>
      <c r="G367" s="99">
        <v>0</v>
      </c>
      <c r="H367" s="99">
        <v>0</v>
      </c>
      <c r="I367" s="99">
        <v>0</v>
      </c>
      <c r="J367" s="99">
        <v>9709.6356312036496</v>
      </c>
      <c r="K367" s="99">
        <v>4613.5350058674803</v>
      </c>
      <c r="L367" s="99">
        <v>6736.5066677927998</v>
      </c>
      <c r="M367" s="99">
        <v>13857.3355927467</v>
      </c>
      <c r="N367" s="99">
        <v>3564.2015135586298</v>
      </c>
      <c r="O367" s="99">
        <v>10203.083931684499</v>
      </c>
      <c r="P367" s="99">
        <v>0</v>
      </c>
      <c r="Q367" s="99">
        <v>2160.4045016169498</v>
      </c>
      <c r="R367" s="99">
        <v>599.450992397964</v>
      </c>
      <c r="S367" s="99">
        <v>0</v>
      </c>
      <c r="T367" s="99">
        <v>159.360044302419</v>
      </c>
      <c r="U367" s="99">
        <v>14343.253380894699</v>
      </c>
      <c r="V367" s="99">
        <v>1499855.2058258101</v>
      </c>
      <c r="W367" s="99">
        <v>0</v>
      </c>
      <c r="X367" s="99">
        <v>905790.475440979</v>
      </c>
      <c r="Y367" s="99">
        <v>481827.349063873</v>
      </c>
      <c r="Z367" s="99">
        <v>0</v>
      </c>
      <c r="AA367" s="99">
        <v>0</v>
      </c>
      <c r="AB367" s="99">
        <v>0</v>
      </c>
      <c r="AC367" s="99">
        <v>3618384.5235595698</v>
      </c>
      <c r="AD367" s="99">
        <v>875306.51952362095</v>
      </c>
      <c r="AE367" s="99">
        <v>296169.27040481602</v>
      </c>
      <c r="AF367" s="99">
        <v>773268.70167541504</v>
      </c>
      <c r="AG367" s="99">
        <v>569175.06010437</v>
      </c>
      <c r="AH367" s="99">
        <v>525904.46002197301</v>
      </c>
      <c r="AI367" s="99">
        <v>0</v>
      </c>
      <c r="AJ367" s="99">
        <v>227296.193853378</v>
      </c>
      <c r="AK367" s="99">
        <v>106438.0432024</v>
      </c>
      <c r="AL367" s="99">
        <v>0</v>
      </c>
      <c r="AM367" s="99">
        <v>30575.087849855401</v>
      </c>
      <c r="AN367" s="99">
        <v>4510060.6712646503</v>
      </c>
      <c r="AO367" s="99">
        <v>11125352.2458496</v>
      </c>
      <c r="AP367" s="99">
        <v>0</v>
      </c>
      <c r="AQ367" s="99">
        <v>6531575.83447266</v>
      </c>
      <c r="AR367" s="99">
        <v>3464759.9248046898</v>
      </c>
      <c r="AS367" s="99">
        <v>0</v>
      </c>
      <c r="AT367" s="99">
        <v>0</v>
      </c>
      <c r="AU367" s="99">
        <v>0</v>
      </c>
      <c r="AV367" s="99">
        <v>8681539.9542236291</v>
      </c>
      <c r="AW367" s="99">
        <v>2242451.6663513202</v>
      </c>
      <c r="AX367" s="99">
        <v>2332306.11535645</v>
      </c>
      <c r="AY367" s="99">
        <v>5807607.0707397498</v>
      </c>
      <c r="AZ367" s="99">
        <v>3963429.71203613</v>
      </c>
      <c r="BA367" s="99">
        <v>3845597.3094787602</v>
      </c>
      <c r="BB367" s="99">
        <v>0</v>
      </c>
      <c r="BC367" s="99">
        <v>1641008.07246399</v>
      </c>
      <c r="BD367" s="99">
        <v>730269.99835205101</v>
      </c>
      <c r="BE367" s="99">
        <v>0</v>
      </c>
      <c r="BF367" s="99">
        <v>212705.10235405</v>
      </c>
      <c r="BG367" s="99">
        <v>11021131.501953101</v>
      </c>
      <c r="BH367" s="99">
        <v>2962066.06854248</v>
      </c>
      <c r="BI367" s="99">
        <v>0</v>
      </c>
      <c r="BJ367" s="99">
        <v>2490621.41516113</v>
      </c>
      <c r="BK367" s="99">
        <v>1549890.0463409401</v>
      </c>
      <c r="BL367" s="99">
        <v>0</v>
      </c>
      <c r="BM367" s="99">
        <v>0</v>
      </c>
      <c r="BN367" s="99">
        <v>0</v>
      </c>
      <c r="BO367" s="99">
        <v>0</v>
      </c>
      <c r="BP367" s="99">
        <v>0</v>
      </c>
      <c r="BQ367" s="99">
        <v>0</v>
      </c>
      <c r="BR367" s="99">
        <v>1997113.76864624</v>
      </c>
      <c r="BS367" s="99">
        <v>1629478.5689544701</v>
      </c>
      <c r="BT367" s="99">
        <v>748500.97397613502</v>
      </c>
      <c r="BU367" s="99">
        <v>0</v>
      </c>
      <c r="BV367" s="99">
        <v>1056226.5219116199</v>
      </c>
      <c r="BW367" s="99">
        <v>91928.401132583604</v>
      </c>
      <c r="BX367" s="99">
        <v>0</v>
      </c>
      <c r="BY367" s="99">
        <v>0</v>
      </c>
      <c r="BZ367" s="99">
        <v>0</v>
      </c>
      <c r="CA367" s="99">
        <v>35292.009028434797</v>
      </c>
      <c r="CB367" s="99">
        <v>2402976.11395264</v>
      </c>
      <c r="CC367" s="99">
        <v>17661801.620849598</v>
      </c>
      <c r="CD367" s="99">
        <v>5437658.6106567401</v>
      </c>
      <c r="CE367" s="99">
        <v>754.41074532270397</v>
      </c>
      <c r="CF367" s="99">
        <v>139007.73963165301</v>
      </c>
      <c r="CG367" s="99">
        <v>954717.91433715797</v>
      </c>
      <c r="CH367" s="99">
        <v>0</v>
      </c>
      <c r="CI367" s="99">
        <v>36036.497634410902</v>
      </c>
      <c r="CJ367" s="99">
        <v>2540329.7275695801</v>
      </c>
      <c r="CK367" s="99">
        <v>18675240.326171901</v>
      </c>
      <c r="CL367" s="99">
        <v>5528507.0172729502</v>
      </c>
      <c r="CM367" s="188">
        <v>50305.698811054201</v>
      </c>
      <c r="CN367" s="188">
        <v>7055626.4955444299</v>
      </c>
      <c r="CO367" s="188">
        <v>29614315.6638184</v>
      </c>
      <c r="CP367" s="99">
        <v>5528507.0172729502</v>
      </c>
      <c r="CQ367" s="99">
        <v>0</v>
      </c>
      <c r="CR367" s="99">
        <v>0</v>
      </c>
      <c r="CS367" s="99">
        <v>0</v>
      </c>
      <c r="CT367" s="99">
        <v>0</v>
      </c>
      <c r="CU367" s="98">
        <v>15953.563007582999</v>
      </c>
      <c r="CV367" s="98">
        <v>9991.790445482</v>
      </c>
    </row>
    <row r="368" spans="1:100" x14ac:dyDescent="0.2">
      <c r="A368" s="98" t="s">
        <v>57</v>
      </c>
      <c r="B368" s="100">
        <v>39142</v>
      </c>
      <c r="C368" s="99">
        <v>25559.609619617499</v>
      </c>
      <c r="D368" s="99">
        <v>0</v>
      </c>
      <c r="E368" s="99">
        <v>10189.6053911448</v>
      </c>
      <c r="F368" s="99">
        <v>6819.1251482963598</v>
      </c>
      <c r="G368" s="99">
        <v>0</v>
      </c>
      <c r="H368" s="99">
        <v>0</v>
      </c>
      <c r="I368" s="99">
        <v>0</v>
      </c>
      <c r="J368" s="99">
        <v>10452.324811816199</v>
      </c>
      <c r="K368" s="99">
        <v>4155.3835836052904</v>
      </c>
      <c r="L368" s="99">
        <v>6519.9180443286896</v>
      </c>
      <c r="M368" s="99">
        <v>13884.8719851971</v>
      </c>
      <c r="N368" s="99">
        <v>3573.1317020356701</v>
      </c>
      <c r="O368" s="99">
        <v>10740.218916177801</v>
      </c>
      <c r="P368" s="99">
        <v>0</v>
      </c>
      <c r="Q368" s="99">
        <v>2144.19761890173</v>
      </c>
      <c r="R368" s="99">
        <v>607.86767922341801</v>
      </c>
      <c r="S368" s="99">
        <v>0</v>
      </c>
      <c r="T368" s="99">
        <v>148.21596107631899</v>
      </c>
      <c r="U368" s="99">
        <v>14642.6944288015</v>
      </c>
      <c r="V368" s="99">
        <v>1570863.31361389</v>
      </c>
      <c r="W368" s="99">
        <v>0</v>
      </c>
      <c r="X368" s="99">
        <v>838181.62879943801</v>
      </c>
      <c r="Y368" s="99">
        <v>469597.22536087001</v>
      </c>
      <c r="Z368" s="99">
        <v>0</v>
      </c>
      <c r="AA368" s="99">
        <v>0</v>
      </c>
      <c r="AB368" s="99">
        <v>0</v>
      </c>
      <c r="AC368" s="99">
        <v>3842539.71948242</v>
      </c>
      <c r="AD368" s="99">
        <v>753356.52584838902</v>
      </c>
      <c r="AE368" s="99">
        <v>284824.67021179199</v>
      </c>
      <c r="AF368" s="99">
        <v>778131.56930542004</v>
      </c>
      <c r="AG368" s="99">
        <v>567116.93017578102</v>
      </c>
      <c r="AH368" s="99">
        <v>551540.80417633103</v>
      </c>
      <c r="AI368" s="99">
        <v>0</v>
      </c>
      <c r="AJ368" s="99">
        <v>234397.720506668</v>
      </c>
      <c r="AK368" s="99">
        <v>108688.92260074599</v>
      </c>
      <c r="AL368" s="99">
        <v>0</v>
      </c>
      <c r="AM368" s="99">
        <v>27368.951259613001</v>
      </c>
      <c r="AN368" s="99">
        <v>4600390.9247436495</v>
      </c>
      <c r="AO368" s="99">
        <v>11761583.6824951</v>
      </c>
      <c r="AP368" s="99">
        <v>0</v>
      </c>
      <c r="AQ368" s="99">
        <v>6058734.2573242197</v>
      </c>
      <c r="AR368" s="99">
        <v>3372951.0120544401</v>
      </c>
      <c r="AS368" s="99">
        <v>0</v>
      </c>
      <c r="AT368" s="99">
        <v>0</v>
      </c>
      <c r="AU368" s="99">
        <v>0</v>
      </c>
      <c r="AV368" s="99">
        <v>9373234.8017578106</v>
      </c>
      <c r="AW368" s="99">
        <v>1952654.40419006</v>
      </c>
      <c r="AX368" s="99">
        <v>2240291.8075866699</v>
      </c>
      <c r="AY368" s="99">
        <v>5857628.9234008798</v>
      </c>
      <c r="AZ368" s="99">
        <v>3972530.4522094699</v>
      </c>
      <c r="BA368" s="99">
        <v>4089710.5233154302</v>
      </c>
      <c r="BB368" s="99">
        <v>0</v>
      </c>
      <c r="BC368" s="99">
        <v>1693246.4386444101</v>
      </c>
      <c r="BD368" s="99">
        <v>746105.31102752697</v>
      </c>
      <c r="BE368" s="99">
        <v>0</v>
      </c>
      <c r="BF368" s="99">
        <v>192383.50528144799</v>
      </c>
      <c r="BG368" s="99">
        <v>11354871.838867201</v>
      </c>
      <c r="BH368" s="99">
        <v>3163489.3414306599</v>
      </c>
      <c r="BI368" s="99">
        <v>0</v>
      </c>
      <c r="BJ368" s="99">
        <v>2361332.1871032701</v>
      </c>
      <c r="BK368" s="99">
        <v>1546126.5978546101</v>
      </c>
      <c r="BL368" s="99">
        <v>0</v>
      </c>
      <c r="BM368" s="99">
        <v>0</v>
      </c>
      <c r="BN368" s="99">
        <v>0</v>
      </c>
      <c r="BO368" s="99">
        <v>0</v>
      </c>
      <c r="BP368" s="99">
        <v>0</v>
      </c>
      <c r="BQ368" s="99">
        <v>0</v>
      </c>
      <c r="BR368" s="99">
        <v>2012876.38864136</v>
      </c>
      <c r="BS368" s="99">
        <v>1633846.4351806601</v>
      </c>
      <c r="BT368" s="99">
        <v>795859.25425720203</v>
      </c>
      <c r="BU368" s="99">
        <v>0</v>
      </c>
      <c r="BV368" s="99">
        <v>1074735.5585479699</v>
      </c>
      <c r="BW368" s="99">
        <v>94671.020315170303</v>
      </c>
      <c r="BX368" s="99">
        <v>0</v>
      </c>
      <c r="BY368" s="99">
        <v>0</v>
      </c>
      <c r="BZ368" s="99">
        <v>0</v>
      </c>
      <c r="CA368" s="99">
        <v>35692.231217861197</v>
      </c>
      <c r="CB368" s="99">
        <v>2418350.2491455101</v>
      </c>
      <c r="CC368" s="99">
        <v>17886661.213134799</v>
      </c>
      <c r="CD368" s="99">
        <v>5527952.7431030301</v>
      </c>
      <c r="CE368" s="99">
        <v>737.58743938058603</v>
      </c>
      <c r="CF368" s="99">
        <v>134798.546796799</v>
      </c>
      <c r="CG368" s="99">
        <v>929130.46485137905</v>
      </c>
      <c r="CH368" s="99">
        <v>0</v>
      </c>
      <c r="CI368" s="99">
        <v>36431.304410457597</v>
      </c>
      <c r="CJ368" s="99">
        <v>2554612.5697326702</v>
      </c>
      <c r="CK368" s="99">
        <v>18872539.277343798</v>
      </c>
      <c r="CL368" s="99">
        <v>5625173.5272827102</v>
      </c>
      <c r="CM368" s="188">
        <v>51009.0016136169</v>
      </c>
      <c r="CN368" s="188">
        <v>7176741.0878295898</v>
      </c>
      <c r="CO368" s="188">
        <v>30190670.484375</v>
      </c>
      <c r="CP368" s="99">
        <v>5625173.5272827102</v>
      </c>
      <c r="CQ368" s="99">
        <v>0</v>
      </c>
      <c r="CR368" s="99">
        <v>0</v>
      </c>
      <c r="CS368" s="99">
        <v>0</v>
      </c>
      <c r="CT368" s="99">
        <v>0</v>
      </c>
      <c r="CU368" s="98">
        <v>14728.907865485</v>
      </c>
      <c r="CV368" s="98">
        <v>10766.843171405</v>
      </c>
    </row>
    <row r="369" spans="1:100" x14ac:dyDescent="0.2">
      <c r="A369" s="98" t="s">
        <v>57</v>
      </c>
      <c r="B369" s="100">
        <v>39234</v>
      </c>
      <c r="C369" s="99">
        <v>25913.805850982699</v>
      </c>
      <c r="D369" s="99">
        <v>0</v>
      </c>
      <c r="E369" s="99">
        <v>9757.8743948936499</v>
      </c>
      <c r="F369" s="99">
        <v>6601.2965630292902</v>
      </c>
      <c r="G369" s="99">
        <v>0</v>
      </c>
      <c r="H369" s="99">
        <v>0</v>
      </c>
      <c r="I369" s="99">
        <v>0</v>
      </c>
      <c r="J369" s="99">
        <v>11281.717480659499</v>
      </c>
      <c r="K369" s="99">
        <v>3655.6776514947401</v>
      </c>
      <c r="L369" s="99">
        <v>6393.6203069090798</v>
      </c>
      <c r="M369" s="99">
        <v>13834.2166312933</v>
      </c>
      <c r="N369" s="99">
        <v>3515.5194323360902</v>
      </c>
      <c r="O369" s="99">
        <v>10882.250089049299</v>
      </c>
      <c r="P369" s="99">
        <v>0</v>
      </c>
      <c r="Q369" s="99">
        <v>2158.3522879481302</v>
      </c>
      <c r="R369" s="99">
        <v>610.71818931400799</v>
      </c>
      <c r="S369" s="99">
        <v>0</v>
      </c>
      <c r="T369" s="99">
        <v>149.515070276335</v>
      </c>
      <c r="U369" s="99">
        <v>14914.099787831299</v>
      </c>
      <c r="V369" s="99">
        <v>1619620.3678894001</v>
      </c>
      <c r="W369" s="99">
        <v>0</v>
      </c>
      <c r="X369" s="99">
        <v>797032.07277679397</v>
      </c>
      <c r="Y369" s="99">
        <v>451125.88194656401</v>
      </c>
      <c r="Z369" s="99">
        <v>0</v>
      </c>
      <c r="AA369" s="99">
        <v>0</v>
      </c>
      <c r="AB369" s="99">
        <v>0</v>
      </c>
      <c r="AC369" s="99">
        <v>4086231.30041504</v>
      </c>
      <c r="AD369" s="99">
        <v>636889.96163177502</v>
      </c>
      <c r="AE369" s="99">
        <v>277012.18608474702</v>
      </c>
      <c r="AF369" s="99">
        <v>782485.16951751697</v>
      </c>
      <c r="AG369" s="99">
        <v>560358.46765899705</v>
      </c>
      <c r="AH369" s="99">
        <v>557628.57854461705</v>
      </c>
      <c r="AI369" s="99">
        <v>0</v>
      </c>
      <c r="AJ369" s="99">
        <v>233193.36806106599</v>
      </c>
      <c r="AK369" s="99">
        <v>108036.26159095801</v>
      </c>
      <c r="AL369" s="99">
        <v>0</v>
      </c>
      <c r="AM369" s="99">
        <v>27194.810396909699</v>
      </c>
      <c r="AN369" s="99">
        <v>4719802.0860595703</v>
      </c>
      <c r="AO369" s="99">
        <v>12193606.377929701</v>
      </c>
      <c r="AP369" s="99">
        <v>0</v>
      </c>
      <c r="AQ369" s="99">
        <v>5799743.7997436495</v>
      </c>
      <c r="AR369" s="99">
        <v>3267771.3655700702</v>
      </c>
      <c r="AS369" s="99">
        <v>0</v>
      </c>
      <c r="AT369" s="99">
        <v>0</v>
      </c>
      <c r="AU369" s="99">
        <v>0</v>
      </c>
      <c r="AV369" s="99">
        <v>10093018.928222699</v>
      </c>
      <c r="AW369" s="99">
        <v>1665665.2785644501</v>
      </c>
      <c r="AX369" s="99">
        <v>2204110.7270202599</v>
      </c>
      <c r="AY369" s="99">
        <v>5938351.2515258798</v>
      </c>
      <c r="AZ369" s="99">
        <v>3953731.3118591299</v>
      </c>
      <c r="BA369" s="99">
        <v>4138433.8442993201</v>
      </c>
      <c r="BB369" s="99">
        <v>0</v>
      </c>
      <c r="BC369" s="99">
        <v>1695601.78759766</v>
      </c>
      <c r="BD369" s="99">
        <v>744404.88467407203</v>
      </c>
      <c r="BE369" s="99">
        <v>0</v>
      </c>
      <c r="BF369" s="99">
        <v>192602.57509231599</v>
      </c>
      <c r="BG369" s="99">
        <v>11716105.161377</v>
      </c>
      <c r="BH369" s="99">
        <v>3247114.3376464802</v>
      </c>
      <c r="BI369" s="99">
        <v>0</v>
      </c>
      <c r="BJ369" s="99">
        <v>2292046.5692443801</v>
      </c>
      <c r="BK369" s="99">
        <v>1491558.81817627</v>
      </c>
      <c r="BL369" s="99">
        <v>0</v>
      </c>
      <c r="BM369" s="99">
        <v>0</v>
      </c>
      <c r="BN369" s="99">
        <v>0</v>
      </c>
      <c r="BO369" s="99">
        <v>0</v>
      </c>
      <c r="BP369" s="99">
        <v>0</v>
      </c>
      <c r="BQ369" s="99">
        <v>0</v>
      </c>
      <c r="BR369" s="99">
        <v>2025380.17495728</v>
      </c>
      <c r="BS369" s="99">
        <v>1638817.97840881</v>
      </c>
      <c r="BT369" s="99">
        <v>805641.60711669899</v>
      </c>
      <c r="BU369" s="99">
        <v>0</v>
      </c>
      <c r="BV369" s="99">
        <v>1074123.5991516099</v>
      </c>
      <c r="BW369" s="99">
        <v>95403.471536636396</v>
      </c>
      <c r="BX369" s="99">
        <v>0</v>
      </c>
      <c r="BY369" s="99">
        <v>0</v>
      </c>
      <c r="BZ369" s="99">
        <v>0</v>
      </c>
      <c r="CA369" s="99">
        <v>35661.922375679002</v>
      </c>
      <c r="CB369" s="99">
        <v>2423191.1040954599</v>
      </c>
      <c r="CC369" s="99">
        <v>18031035.287109401</v>
      </c>
      <c r="CD369" s="99">
        <v>5540562.18786621</v>
      </c>
      <c r="CE369" s="99">
        <v>752.54449862986803</v>
      </c>
      <c r="CF369" s="99">
        <v>133666.29975700399</v>
      </c>
      <c r="CG369" s="99">
        <v>928142.57492065395</v>
      </c>
      <c r="CH369" s="99">
        <v>0</v>
      </c>
      <c r="CI369" s="99">
        <v>36425.515078544602</v>
      </c>
      <c r="CJ369" s="99">
        <v>2558790.21240234</v>
      </c>
      <c r="CK369" s="99">
        <v>18936950.9921875</v>
      </c>
      <c r="CL369" s="99">
        <v>5636038.64807129</v>
      </c>
      <c r="CM369" s="188">
        <v>51305.200846195199</v>
      </c>
      <c r="CN369" s="188">
        <v>7291313.4333496103</v>
      </c>
      <c r="CO369" s="188">
        <v>30682121.4377441</v>
      </c>
      <c r="CP369" s="99">
        <v>5636038.64807129</v>
      </c>
      <c r="CQ369" s="99">
        <v>0</v>
      </c>
      <c r="CR369" s="99">
        <v>0</v>
      </c>
      <c r="CS369" s="99">
        <v>0</v>
      </c>
      <c r="CT369" s="99">
        <v>0</v>
      </c>
      <c r="CU369" s="98">
        <v>13818.454821496</v>
      </c>
      <c r="CV369" s="98">
        <v>11573.770680528</v>
      </c>
    </row>
    <row r="370" spans="1:100" x14ac:dyDescent="0.2">
      <c r="A370" s="98" t="s">
        <v>57</v>
      </c>
      <c r="B370" s="100">
        <v>39326</v>
      </c>
      <c r="C370" s="99">
        <v>26472.7853872776</v>
      </c>
      <c r="D370" s="99">
        <v>0</v>
      </c>
      <c r="E370" s="99">
        <v>9660.3866051435507</v>
      </c>
      <c r="F370" s="99">
        <v>6717.1310995817203</v>
      </c>
      <c r="G370" s="99">
        <v>0</v>
      </c>
      <c r="H370" s="99">
        <v>0</v>
      </c>
      <c r="I370" s="99">
        <v>0</v>
      </c>
      <c r="J370" s="99">
        <v>11914.088326692599</v>
      </c>
      <c r="K370" s="99">
        <v>3206.5603857636502</v>
      </c>
      <c r="L370" s="99">
        <v>6291.0871185064298</v>
      </c>
      <c r="M370" s="99">
        <v>13958.2711766958</v>
      </c>
      <c r="N370" s="99">
        <v>3537.98536467552</v>
      </c>
      <c r="O370" s="99">
        <v>11128.0947830677</v>
      </c>
      <c r="P370" s="99">
        <v>0</v>
      </c>
      <c r="Q370" s="99">
        <v>2153.5489368140702</v>
      </c>
      <c r="R370" s="99">
        <v>632.18714876472995</v>
      </c>
      <c r="S370" s="99">
        <v>0</v>
      </c>
      <c r="T370" s="99">
        <v>148.36035902798201</v>
      </c>
      <c r="U370" s="99">
        <v>15099.525428295099</v>
      </c>
      <c r="V370" s="99">
        <v>1646611.1612243699</v>
      </c>
      <c r="W370" s="99">
        <v>0</v>
      </c>
      <c r="X370" s="99">
        <v>784957.898674011</v>
      </c>
      <c r="Y370" s="99">
        <v>451755.53110504203</v>
      </c>
      <c r="Z370" s="99">
        <v>0</v>
      </c>
      <c r="AA370" s="99">
        <v>0</v>
      </c>
      <c r="AB370" s="99">
        <v>0</v>
      </c>
      <c r="AC370" s="99">
        <v>4271471.1116943397</v>
      </c>
      <c r="AD370" s="99">
        <v>564902.93049621605</v>
      </c>
      <c r="AE370" s="99">
        <v>268446.97531890898</v>
      </c>
      <c r="AF370" s="99">
        <v>781075.37680816697</v>
      </c>
      <c r="AG370" s="99">
        <v>562873.63105010998</v>
      </c>
      <c r="AH370" s="99">
        <v>575535.60301971401</v>
      </c>
      <c r="AI370" s="99">
        <v>0</v>
      </c>
      <c r="AJ370" s="99">
        <v>233790.71482849101</v>
      </c>
      <c r="AK370" s="99">
        <v>109835.32071209</v>
      </c>
      <c r="AL370" s="99">
        <v>0</v>
      </c>
      <c r="AM370" s="99">
        <v>26866.2242636681</v>
      </c>
      <c r="AN370" s="99">
        <v>4817587.4514770498</v>
      </c>
      <c r="AO370" s="99">
        <v>12473674.0437012</v>
      </c>
      <c r="AP370" s="99">
        <v>0</v>
      </c>
      <c r="AQ370" s="99">
        <v>5780319.5881347703</v>
      </c>
      <c r="AR370" s="99">
        <v>3340263.9200134301</v>
      </c>
      <c r="AS370" s="99">
        <v>0</v>
      </c>
      <c r="AT370" s="99">
        <v>0</v>
      </c>
      <c r="AU370" s="99">
        <v>0</v>
      </c>
      <c r="AV370" s="99">
        <v>10612602.036132799</v>
      </c>
      <c r="AW370" s="99">
        <v>1493157.51858521</v>
      </c>
      <c r="AX370" s="99">
        <v>2171254.1651916499</v>
      </c>
      <c r="AY370" s="99">
        <v>5972989.8441772498</v>
      </c>
      <c r="AZ370" s="99">
        <v>3997396.7330932599</v>
      </c>
      <c r="BA370" s="99">
        <v>4315147.5359497098</v>
      </c>
      <c r="BB370" s="99">
        <v>0</v>
      </c>
      <c r="BC370" s="99">
        <v>1716852.15750122</v>
      </c>
      <c r="BD370" s="99">
        <v>762473.00229644799</v>
      </c>
      <c r="BE370" s="99">
        <v>0</v>
      </c>
      <c r="BF370" s="99">
        <v>191095.32080268901</v>
      </c>
      <c r="BG370" s="99">
        <v>12035296.387695299</v>
      </c>
      <c r="BH370" s="99">
        <v>3351069.3415832501</v>
      </c>
      <c r="BI370" s="99">
        <v>0</v>
      </c>
      <c r="BJ370" s="99">
        <v>2262294.90087891</v>
      </c>
      <c r="BK370" s="99">
        <v>1489361.55374146</v>
      </c>
      <c r="BL370" s="99">
        <v>0</v>
      </c>
      <c r="BM370" s="99">
        <v>0</v>
      </c>
      <c r="BN370" s="99">
        <v>0</v>
      </c>
      <c r="BO370" s="99">
        <v>0</v>
      </c>
      <c r="BP370" s="99">
        <v>0</v>
      </c>
      <c r="BQ370" s="99">
        <v>0</v>
      </c>
      <c r="BR370" s="99">
        <v>2047797.1264190699</v>
      </c>
      <c r="BS370" s="99">
        <v>1654877.77941895</v>
      </c>
      <c r="BT370" s="99">
        <v>840254.99058532703</v>
      </c>
      <c r="BU370" s="99">
        <v>0</v>
      </c>
      <c r="BV370" s="99">
        <v>1084299.30799866</v>
      </c>
      <c r="BW370" s="99">
        <v>96403.555556297302</v>
      </c>
      <c r="BX370" s="99">
        <v>0</v>
      </c>
      <c r="BY370" s="99">
        <v>0</v>
      </c>
      <c r="BZ370" s="99">
        <v>0</v>
      </c>
      <c r="CA370" s="99">
        <v>36154.673130989097</v>
      </c>
      <c r="CB370" s="99">
        <v>2421040.48156738</v>
      </c>
      <c r="CC370" s="99">
        <v>18201962.9992676</v>
      </c>
      <c r="CD370" s="99">
        <v>5622895.90698242</v>
      </c>
      <c r="CE370" s="99">
        <v>774.10097502917097</v>
      </c>
      <c r="CF370" s="99">
        <v>137878.412694931</v>
      </c>
      <c r="CG370" s="99">
        <v>962187.55690002395</v>
      </c>
      <c r="CH370" s="99">
        <v>0</v>
      </c>
      <c r="CI370" s="99">
        <v>36926.461332797997</v>
      </c>
      <c r="CJ370" s="99">
        <v>2556596.2358093299</v>
      </c>
      <c r="CK370" s="99">
        <v>19123120.209228501</v>
      </c>
      <c r="CL370" s="99">
        <v>5718137.9286498995</v>
      </c>
      <c r="CM370" s="188">
        <v>51973.4386839867</v>
      </c>
      <c r="CN370" s="188">
        <v>7363125.98083496</v>
      </c>
      <c r="CO370" s="188">
        <v>31237124.2260742</v>
      </c>
      <c r="CP370" s="99">
        <v>5718137.9286498995</v>
      </c>
      <c r="CQ370" s="99">
        <v>0</v>
      </c>
      <c r="CR370" s="99">
        <v>0</v>
      </c>
      <c r="CS370" s="99">
        <v>0</v>
      </c>
      <c r="CT370" s="99">
        <v>0</v>
      </c>
      <c r="CU370" s="98">
        <v>13247.627890796</v>
      </c>
      <c r="CV370" s="98">
        <v>12257.900662447</v>
      </c>
    </row>
    <row r="371" spans="1:100" x14ac:dyDescent="0.2">
      <c r="A371" s="98" t="s">
        <v>57</v>
      </c>
      <c r="B371" s="100">
        <v>39417</v>
      </c>
      <c r="C371" s="99">
        <v>26776.954024314899</v>
      </c>
      <c r="D371" s="99">
        <v>0</v>
      </c>
      <c r="E371" s="99">
        <v>9500.2540560960806</v>
      </c>
      <c r="F371" s="99">
        <v>6630.7215057015401</v>
      </c>
      <c r="G371" s="99">
        <v>0</v>
      </c>
      <c r="H371" s="99">
        <v>0</v>
      </c>
      <c r="I371" s="99">
        <v>0</v>
      </c>
      <c r="J371" s="99">
        <v>12402.6070737839</v>
      </c>
      <c r="K371" s="99">
        <v>2818.7030593156801</v>
      </c>
      <c r="L371" s="99">
        <v>6275.4566779136703</v>
      </c>
      <c r="M371" s="99">
        <v>13904.139628052701</v>
      </c>
      <c r="N371" s="99">
        <v>3526.31476464868</v>
      </c>
      <c r="O371" s="99">
        <v>11356.9517925978</v>
      </c>
      <c r="P371" s="99">
        <v>0</v>
      </c>
      <c r="Q371" s="99">
        <v>2139.62306270003</v>
      </c>
      <c r="R371" s="99">
        <v>649.92779516428698</v>
      </c>
      <c r="S371" s="99">
        <v>0</v>
      </c>
      <c r="T371" s="99">
        <v>143.125592481345</v>
      </c>
      <c r="U371" s="99">
        <v>15253.5744316578</v>
      </c>
      <c r="V371" s="99">
        <v>1660787.8428344701</v>
      </c>
      <c r="W371" s="99">
        <v>0</v>
      </c>
      <c r="X371" s="99">
        <v>763025.59571075405</v>
      </c>
      <c r="Y371" s="99">
        <v>443884.05667114299</v>
      </c>
      <c r="Z371" s="99">
        <v>0</v>
      </c>
      <c r="AA371" s="99">
        <v>0</v>
      </c>
      <c r="AB371" s="99">
        <v>0</v>
      </c>
      <c r="AC371" s="99">
        <v>4413738.8130493201</v>
      </c>
      <c r="AD371" s="99">
        <v>474210.21061325102</v>
      </c>
      <c r="AE371" s="99">
        <v>270253.31654739397</v>
      </c>
      <c r="AF371" s="99">
        <v>781427.51222991897</v>
      </c>
      <c r="AG371" s="99">
        <v>558377.73196411098</v>
      </c>
      <c r="AH371" s="99">
        <v>588769.18128204299</v>
      </c>
      <c r="AI371" s="99">
        <v>0</v>
      </c>
      <c r="AJ371" s="99">
        <v>227819.41552543599</v>
      </c>
      <c r="AK371" s="99">
        <v>116545.89252471901</v>
      </c>
      <c r="AL371" s="99">
        <v>0</v>
      </c>
      <c r="AM371" s="99">
        <v>25291.2808275223</v>
      </c>
      <c r="AN371" s="99">
        <v>4904939.86083984</v>
      </c>
      <c r="AO371" s="99">
        <v>12703443.879882799</v>
      </c>
      <c r="AP371" s="99">
        <v>0</v>
      </c>
      <c r="AQ371" s="99">
        <v>5697016.0056152297</v>
      </c>
      <c r="AR371" s="99">
        <v>3285084.9452819801</v>
      </c>
      <c r="AS371" s="99">
        <v>0</v>
      </c>
      <c r="AT371" s="99">
        <v>0</v>
      </c>
      <c r="AU371" s="99">
        <v>0</v>
      </c>
      <c r="AV371" s="99">
        <v>11008448.9101563</v>
      </c>
      <c r="AW371" s="99">
        <v>1265146.1179657001</v>
      </c>
      <c r="AX371" s="99">
        <v>2236983.8311767601</v>
      </c>
      <c r="AY371" s="99">
        <v>6046061.9217529297</v>
      </c>
      <c r="AZ371" s="99">
        <v>4005719.8101806599</v>
      </c>
      <c r="BA371" s="99">
        <v>4467852.1820068397</v>
      </c>
      <c r="BB371" s="99">
        <v>0</v>
      </c>
      <c r="BC371" s="99">
        <v>1696048.5247192399</v>
      </c>
      <c r="BD371" s="99">
        <v>823317.77461242699</v>
      </c>
      <c r="BE371" s="99">
        <v>0</v>
      </c>
      <c r="BF371" s="99">
        <v>181277.762777328</v>
      </c>
      <c r="BG371" s="99">
        <v>12361682.463256801</v>
      </c>
      <c r="BH371" s="99">
        <v>3451927.4053649898</v>
      </c>
      <c r="BI371" s="99">
        <v>0</v>
      </c>
      <c r="BJ371" s="99">
        <v>2208290.6748046898</v>
      </c>
      <c r="BK371" s="99">
        <v>1454274.74389648</v>
      </c>
      <c r="BL371" s="99">
        <v>0</v>
      </c>
      <c r="BM371" s="99">
        <v>0</v>
      </c>
      <c r="BN371" s="99">
        <v>0</v>
      </c>
      <c r="BO371" s="99">
        <v>0</v>
      </c>
      <c r="BP371" s="99">
        <v>0</v>
      </c>
      <c r="BQ371" s="99">
        <v>0</v>
      </c>
      <c r="BR371" s="99">
        <v>2046061.5824432401</v>
      </c>
      <c r="BS371" s="99">
        <v>1662412.0925140399</v>
      </c>
      <c r="BT371" s="99">
        <v>869360.94299316395</v>
      </c>
      <c r="BU371" s="99">
        <v>0</v>
      </c>
      <c r="BV371" s="99">
        <v>1067814.82452393</v>
      </c>
      <c r="BW371" s="99">
        <v>109333.278559685</v>
      </c>
      <c r="BX371" s="99">
        <v>0</v>
      </c>
      <c r="BY371" s="99">
        <v>0</v>
      </c>
      <c r="BZ371" s="99">
        <v>0</v>
      </c>
      <c r="CA371" s="99">
        <v>36311.4223561287</v>
      </c>
      <c r="CB371" s="99">
        <v>2421543.6769714402</v>
      </c>
      <c r="CC371" s="99">
        <v>18373711.265625</v>
      </c>
      <c r="CD371" s="99">
        <v>5642821.4342651404</v>
      </c>
      <c r="CE371" s="99">
        <v>785.53310916572798</v>
      </c>
      <c r="CF371" s="99">
        <v>144457.54323577901</v>
      </c>
      <c r="CG371" s="99">
        <v>1020066.2966003401</v>
      </c>
      <c r="CH371" s="99">
        <v>0</v>
      </c>
      <c r="CI371" s="99">
        <v>37083.083400726297</v>
      </c>
      <c r="CJ371" s="99">
        <v>2565131.8500060998</v>
      </c>
      <c r="CK371" s="99">
        <v>19364082.7351074</v>
      </c>
      <c r="CL371" s="99">
        <v>5750569.6027221698</v>
      </c>
      <c r="CM371" s="188">
        <v>52264.0369935036</v>
      </c>
      <c r="CN371" s="188">
        <v>7469038.4609985398</v>
      </c>
      <c r="CO371" s="188">
        <v>31727055.639160201</v>
      </c>
      <c r="CP371" s="99">
        <v>5750569.6027221698</v>
      </c>
      <c r="CQ371" s="99">
        <v>0</v>
      </c>
      <c r="CR371" s="99">
        <v>0</v>
      </c>
      <c r="CS371" s="99">
        <v>0</v>
      </c>
      <c r="CT371" s="99">
        <v>0</v>
      </c>
      <c r="CU371" s="98">
        <v>12655.023839366</v>
      </c>
      <c r="CV371" s="98">
        <v>12784.173849949</v>
      </c>
    </row>
    <row r="372" spans="1:100" x14ac:dyDescent="0.2">
      <c r="A372" s="98" t="s">
        <v>57</v>
      </c>
      <c r="B372" s="100">
        <v>39508</v>
      </c>
      <c r="C372" s="99">
        <v>27112.795014143001</v>
      </c>
      <c r="D372" s="99">
        <v>0</v>
      </c>
      <c r="E372" s="99">
        <v>9191.9211574792898</v>
      </c>
      <c r="F372" s="99">
        <v>6542.3219151496896</v>
      </c>
      <c r="G372" s="99">
        <v>0</v>
      </c>
      <c r="H372" s="99">
        <v>0</v>
      </c>
      <c r="I372" s="99">
        <v>0</v>
      </c>
      <c r="J372" s="99">
        <v>13044.363919973401</v>
      </c>
      <c r="K372" s="99">
        <v>2449.3237852454199</v>
      </c>
      <c r="L372" s="99">
        <v>6148.5769423842403</v>
      </c>
      <c r="M372" s="99">
        <v>13801.6079250574</v>
      </c>
      <c r="N372" s="99">
        <v>3429.4127711057699</v>
      </c>
      <c r="O372" s="99">
        <v>11494.420377492899</v>
      </c>
      <c r="P372" s="99">
        <v>0</v>
      </c>
      <c r="Q372" s="99">
        <v>2151.60440137982</v>
      </c>
      <c r="R372" s="99">
        <v>668.99473789334297</v>
      </c>
      <c r="S372" s="99">
        <v>0</v>
      </c>
      <c r="T372" s="99">
        <v>148.94668927974999</v>
      </c>
      <c r="U372" s="99">
        <v>15499.1883043051</v>
      </c>
      <c r="V372" s="99">
        <v>1663345.6292419401</v>
      </c>
      <c r="W372" s="99">
        <v>0</v>
      </c>
      <c r="X372" s="99">
        <v>726776.76445770299</v>
      </c>
      <c r="Y372" s="99">
        <v>435406.19685363799</v>
      </c>
      <c r="Z372" s="99">
        <v>0</v>
      </c>
      <c r="AA372" s="99">
        <v>0</v>
      </c>
      <c r="AB372" s="99">
        <v>0</v>
      </c>
      <c r="AC372" s="99">
        <v>4553579.5775756799</v>
      </c>
      <c r="AD372" s="99">
        <v>385443.91744613601</v>
      </c>
      <c r="AE372" s="99">
        <v>261323.89746093799</v>
      </c>
      <c r="AF372" s="99">
        <v>774801.66034698498</v>
      </c>
      <c r="AG372" s="99">
        <v>549257.08596801804</v>
      </c>
      <c r="AH372" s="99">
        <v>591323.94515228295</v>
      </c>
      <c r="AI372" s="99">
        <v>0</v>
      </c>
      <c r="AJ372" s="99">
        <v>226003.86636734</v>
      </c>
      <c r="AK372" s="99">
        <v>118428.577298164</v>
      </c>
      <c r="AL372" s="99">
        <v>0</v>
      </c>
      <c r="AM372" s="99">
        <v>27687.663376569701</v>
      </c>
      <c r="AN372" s="99">
        <v>4955516.0125732403</v>
      </c>
      <c r="AO372" s="99">
        <v>12860515.1295166</v>
      </c>
      <c r="AP372" s="99">
        <v>0</v>
      </c>
      <c r="AQ372" s="99">
        <v>5506935.1437377902</v>
      </c>
      <c r="AR372" s="99">
        <v>3302214.6372680701</v>
      </c>
      <c r="AS372" s="99">
        <v>0</v>
      </c>
      <c r="AT372" s="99">
        <v>0</v>
      </c>
      <c r="AU372" s="99">
        <v>0</v>
      </c>
      <c r="AV372" s="99">
        <v>11601748.014160199</v>
      </c>
      <c r="AW372" s="99">
        <v>1047849.7202301</v>
      </c>
      <c r="AX372" s="99">
        <v>2166506.39385986</v>
      </c>
      <c r="AY372" s="99">
        <v>6062974.6260376005</v>
      </c>
      <c r="AZ372" s="99">
        <v>3984543.02703857</v>
      </c>
      <c r="BA372" s="99">
        <v>4545469.4199829102</v>
      </c>
      <c r="BB372" s="99">
        <v>0</v>
      </c>
      <c r="BC372" s="99">
        <v>1702007.35762024</v>
      </c>
      <c r="BD372" s="99">
        <v>844146.34630584705</v>
      </c>
      <c r="BE372" s="99">
        <v>0</v>
      </c>
      <c r="BF372" s="99">
        <v>203777.81104850801</v>
      </c>
      <c r="BG372" s="99">
        <v>12676010.0201416</v>
      </c>
      <c r="BH372" s="99">
        <v>3166541.6175231901</v>
      </c>
      <c r="BI372" s="99">
        <v>0</v>
      </c>
      <c r="BJ372" s="99">
        <v>1978259.61122131</v>
      </c>
      <c r="BK372" s="99">
        <v>1350151.5922241199</v>
      </c>
      <c r="BL372" s="99">
        <v>0</v>
      </c>
      <c r="BM372" s="99">
        <v>0</v>
      </c>
      <c r="BN372" s="99">
        <v>0</v>
      </c>
      <c r="BO372" s="99">
        <v>0</v>
      </c>
      <c r="BP372" s="99">
        <v>0</v>
      </c>
      <c r="BQ372" s="99">
        <v>0</v>
      </c>
      <c r="BR372" s="99">
        <v>1848501.57495117</v>
      </c>
      <c r="BS372" s="99">
        <v>1470558.8595581099</v>
      </c>
      <c r="BT372" s="99">
        <v>884447.95964050305</v>
      </c>
      <c r="BU372" s="99">
        <v>0</v>
      </c>
      <c r="BV372" s="99">
        <v>974459.98184966994</v>
      </c>
      <c r="BW372" s="99">
        <v>110252.415534973</v>
      </c>
      <c r="BX372" s="99">
        <v>0</v>
      </c>
      <c r="BY372" s="99">
        <v>0</v>
      </c>
      <c r="BZ372" s="99">
        <v>0</v>
      </c>
      <c r="CA372" s="99">
        <v>36263.155538082101</v>
      </c>
      <c r="CB372" s="99">
        <v>2391988.1608581501</v>
      </c>
      <c r="CC372" s="99">
        <v>18385490.107666001</v>
      </c>
      <c r="CD372" s="99">
        <v>5150922.3531494103</v>
      </c>
      <c r="CE372" s="99">
        <v>804.11830223351706</v>
      </c>
      <c r="CF372" s="99">
        <v>144308.06069183399</v>
      </c>
      <c r="CG372" s="99">
        <v>1034922.99350739</v>
      </c>
      <c r="CH372" s="99">
        <v>0</v>
      </c>
      <c r="CI372" s="99">
        <v>37073.6678080559</v>
      </c>
      <c r="CJ372" s="99">
        <v>2536971.0900878902</v>
      </c>
      <c r="CK372" s="99">
        <v>19382019.0625</v>
      </c>
      <c r="CL372" s="99">
        <v>5265225.5363769503</v>
      </c>
      <c r="CM372" s="188">
        <v>52499.316366195701</v>
      </c>
      <c r="CN372" s="188">
        <v>7500101.8166503897</v>
      </c>
      <c r="CO372" s="188">
        <v>32137590.8212891</v>
      </c>
      <c r="CP372" s="99">
        <v>5265225.5363769503</v>
      </c>
      <c r="CQ372" s="99">
        <v>0</v>
      </c>
      <c r="CR372" s="99">
        <v>0</v>
      </c>
      <c r="CS372" s="99">
        <v>0</v>
      </c>
      <c r="CT372" s="99">
        <v>0</v>
      </c>
      <c r="CU372" s="98">
        <v>11969.712885481</v>
      </c>
      <c r="CV372" s="98">
        <v>13449.515398875999</v>
      </c>
    </row>
    <row r="373" spans="1:100" x14ac:dyDescent="0.2">
      <c r="A373" s="98" t="s">
        <v>57</v>
      </c>
      <c r="B373" s="100">
        <v>39600</v>
      </c>
      <c r="C373" s="99">
        <v>27475.424736022898</v>
      </c>
      <c r="D373" s="99">
        <v>0</v>
      </c>
      <c r="E373" s="99">
        <v>8875.2292081117594</v>
      </c>
      <c r="F373" s="99">
        <v>6375.2676377296402</v>
      </c>
      <c r="G373" s="99">
        <v>0</v>
      </c>
      <c r="H373" s="99">
        <v>0</v>
      </c>
      <c r="I373" s="99">
        <v>0</v>
      </c>
      <c r="J373" s="99">
        <v>13643.080938458401</v>
      </c>
      <c r="K373" s="99">
        <v>2082.1293955743299</v>
      </c>
      <c r="L373" s="99">
        <v>6141.3346059322403</v>
      </c>
      <c r="M373" s="99">
        <v>13830.355645179699</v>
      </c>
      <c r="N373" s="99">
        <v>3398.6342947184999</v>
      </c>
      <c r="O373" s="99">
        <v>11689.988474011399</v>
      </c>
      <c r="P373" s="99">
        <v>0</v>
      </c>
      <c r="Q373" s="99">
        <v>2124.91181340814</v>
      </c>
      <c r="R373" s="99">
        <v>692.88412085920595</v>
      </c>
      <c r="S373" s="99">
        <v>0</v>
      </c>
      <c r="T373" s="99">
        <v>149.399865541607</v>
      </c>
      <c r="U373" s="99">
        <v>15692.5697050095</v>
      </c>
      <c r="V373" s="99">
        <v>1684808.6395874</v>
      </c>
      <c r="W373" s="99">
        <v>0</v>
      </c>
      <c r="X373" s="99">
        <v>705842.06662750198</v>
      </c>
      <c r="Y373" s="99">
        <v>425988.91050338699</v>
      </c>
      <c r="Z373" s="99">
        <v>0</v>
      </c>
      <c r="AA373" s="99">
        <v>0</v>
      </c>
      <c r="AB373" s="99">
        <v>0</v>
      </c>
      <c r="AC373" s="99">
        <v>4747167.6489257803</v>
      </c>
      <c r="AD373" s="99">
        <v>316886.70650863601</v>
      </c>
      <c r="AE373" s="99">
        <v>261648.38758087199</v>
      </c>
      <c r="AF373" s="99">
        <v>773493.80696868896</v>
      </c>
      <c r="AG373" s="99">
        <v>537964.70518493699</v>
      </c>
      <c r="AH373" s="99">
        <v>600727.65698242199</v>
      </c>
      <c r="AI373" s="99">
        <v>0</v>
      </c>
      <c r="AJ373" s="99">
        <v>224322.12222099301</v>
      </c>
      <c r="AK373" s="99">
        <v>122976.59280776999</v>
      </c>
      <c r="AL373" s="99">
        <v>0</v>
      </c>
      <c r="AM373" s="99">
        <v>26188.107178687998</v>
      </c>
      <c r="AN373" s="99">
        <v>5045622.6084594699</v>
      </c>
      <c r="AO373" s="99">
        <v>13176800.2150879</v>
      </c>
      <c r="AP373" s="99">
        <v>0</v>
      </c>
      <c r="AQ373" s="99">
        <v>5397193.6785278302</v>
      </c>
      <c r="AR373" s="99">
        <v>3253900.1333923298</v>
      </c>
      <c r="AS373" s="99">
        <v>0</v>
      </c>
      <c r="AT373" s="99">
        <v>0</v>
      </c>
      <c r="AU373" s="99">
        <v>0</v>
      </c>
      <c r="AV373" s="99">
        <v>12282027.2069092</v>
      </c>
      <c r="AW373" s="99">
        <v>869877.54984283401</v>
      </c>
      <c r="AX373" s="99">
        <v>2196173.0207519499</v>
      </c>
      <c r="AY373" s="99">
        <v>6121301.4851684598</v>
      </c>
      <c r="AZ373" s="99">
        <v>3933637.63781738</v>
      </c>
      <c r="BA373" s="99">
        <v>4656881.9823608398</v>
      </c>
      <c r="BB373" s="99">
        <v>0</v>
      </c>
      <c r="BC373" s="99">
        <v>1719679.8551177999</v>
      </c>
      <c r="BD373" s="99">
        <v>882206.35533904994</v>
      </c>
      <c r="BE373" s="99">
        <v>0</v>
      </c>
      <c r="BF373" s="99">
        <v>194482.77942466701</v>
      </c>
      <c r="BG373" s="99">
        <v>13095991.7927246</v>
      </c>
      <c r="BH373" s="99">
        <v>3254863.4636230501</v>
      </c>
      <c r="BI373" s="99">
        <v>0</v>
      </c>
      <c r="BJ373" s="99">
        <v>1953014.1155090299</v>
      </c>
      <c r="BK373" s="99">
        <v>1319276.3369445801</v>
      </c>
      <c r="BL373" s="99">
        <v>0</v>
      </c>
      <c r="BM373" s="99">
        <v>0</v>
      </c>
      <c r="BN373" s="99">
        <v>0</v>
      </c>
      <c r="BO373" s="99">
        <v>0</v>
      </c>
      <c r="BP373" s="99">
        <v>0</v>
      </c>
      <c r="BQ373" s="99">
        <v>0</v>
      </c>
      <c r="BR373" s="99">
        <v>1853652.6784515399</v>
      </c>
      <c r="BS373" s="99">
        <v>1459460.4219207801</v>
      </c>
      <c r="BT373" s="99">
        <v>906300.94932556199</v>
      </c>
      <c r="BU373" s="99">
        <v>0</v>
      </c>
      <c r="BV373" s="99">
        <v>990314.379737854</v>
      </c>
      <c r="BW373" s="99">
        <v>115962.584283829</v>
      </c>
      <c r="BX373" s="99">
        <v>0</v>
      </c>
      <c r="BY373" s="99">
        <v>0</v>
      </c>
      <c r="BZ373" s="99">
        <v>0</v>
      </c>
      <c r="CA373" s="99">
        <v>36345.7443885803</v>
      </c>
      <c r="CB373" s="99">
        <v>2390117.1169128399</v>
      </c>
      <c r="CC373" s="99">
        <v>18560123.9294434</v>
      </c>
      <c r="CD373" s="99">
        <v>5213599.5520019503</v>
      </c>
      <c r="CE373" s="99">
        <v>826.81739659607399</v>
      </c>
      <c r="CF373" s="99">
        <v>147056.00416946399</v>
      </c>
      <c r="CG373" s="99">
        <v>1063374.19265747</v>
      </c>
      <c r="CH373" s="99">
        <v>0</v>
      </c>
      <c r="CI373" s="99">
        <v>37182.863051891298</v>
      </c>
      <c r="CJ373" s="99">
        <v>2540404.9509277302</v>
      </c>
      <c r="CK373" s="99">
        <v>19605136.8525391</v>
      </c>
      <c r="CL373" s="99">
        <v>5329123.9269409198</v>
      </c>
      <c r="CM373" s="188">
        <v>52824.128452777899</v>
      </c>
      <c r="CN373" s="188">
        <v>7583498.1329345703</v>
      </c>
      <c r="CO373" s="188">
        <v>32708375.454345699</v>
      </c>
      <c r="CP373" s="99">
        <v>5329123.9269409198</v>
      </c>
      <c r="CQ373" s="99">
        <v>0</v>
      </c>
      <c r="CR373" s="99">
        <v>0</v>
      </c>
      <c r="CS373" s="99">
        <v>0</v>
      </c>
      <c r="CT373" s="99">
        <v>0</v>
      </c>
      <c r="CU373" s="98">
        <v>11292.210976717</v>
      </c>
      <c r="CV373" s="98">
        <v>14065.065347940001</v>
      </c>
    </row>
    <row r="374" spans="1:100" x14ac:dyDescent="0.2">
      <c r="A374" s="98" t="s">
        <v>57</v>
      </c>
      <c r="B374" s="100">
        <v>39692</v>
      </c>
      <c r="C374" s="99">
        <v>27756.699825763699</v>
      </c>
      <c r="D374" s="99">
        <v>0</v>
      </c>
      <c r="E374" s="99">
        <v>8581.4717482328397</v>
      </c>
      <c r="F374" s="99">
        <v>6249.02731376886</v>
      </c>
      <c r="G374" s="99">
        <v>0</v>
      </c>
      <c r="H374" s="99">
        <v>0</v>
      </c>
      <c r="I374" s="99">
        <v>0</v>
      </c>
      <c r="J374" s="99">
        <v>14202.142279744099</v>
      </c>
      <c r="K374" s="99">
        <v>1775.4215462505799</v>
      </c>
      <c r="L374" s="99">
        <v>5892.9243284463901</v>
      </c>
      <c r="M374" s="99">
        <v>13831.777325868599</v>
      </c>
      <c r="N374" s="99">
        <v>3381.4466986954199</v>
      </c>
      <c r="O374" s="99">
        <v>11795.026372194299</v>
      </c>
      <c r="P374" s="99">
        <v>0</v>
      </c>
      <c r="Q374" s="99">
        <v>2133.5899176001499</v>
      </c>
      <c r="R374" s="99">
        <v>707.11596092581703</v>
      </c>
      <c r="S374" s="99">
        <v>0</v>
      </c>
      <c r="T374" s="99">
        <v>141.111139707267</v>
      </c>
      <c r="U374" s="99">
        <v>15982.6925047636</v>
      </c>
      <c r="V374" s="99">
        <v>1707534.1808319101</v>
      </c>
      <c r="W374" s="99">
        <v>0</v>
      </c>
      <c r="X374" s="99">
        <v>685234.90600585903</v>
      </c>
      <c r="Y374" s="99">
        <v>422565.01789093</v>
      </c>
      <c r="Z374" s="99">
        <v>0</v>
      </c>
      <c r="AA374" s="99">
        <v>0</v>
      </c>
      <c r="AB374" s="99">
        <v>0</v>
      </c>
      <c r="AC374" s="99">
        <v>4881776.8303222703</v>
      </c>
      <c r="AD374" s="99">
        <v>266523.55532836902</v>
      </c>
      <c r="AE374" s="99">
        <v>253909.63026619001</v>
      </c>
      <c r="AF374" s="99">
        <v>768535.63290405297</v>
      </c>
      <c r="AG374" s="99">
        <v>538045.44170379604</v>
      </c>
      <c r="AH374" s="99">
        <v>606628.83200836205</v>
      </c>
      <c r="AI374" s="99">
        <v>0</v>
      </c>
      <c r="AJ374" s="99">
        <v>224731.88741684001</v>
      </c>
      <c r="AK374" s="99">
        <v>121627.575099945</v>
      </c>
      <c r="AL374" s="99">
        <v>0</v>
      </c>
      <c r="AM374" s="99">
        <v>24282.261147737499</v>
      </c>
      <c r="AN374" s="99">
        <v>5138990.1937866202</v>
      </c>
      <c r="AO374" s="99">
        <v>13493632.5080566</v>
      </c>
      <c r="AP374" s="99">
        <v>0</v>
      </c>
      <c r="AQ374" s="99">
        <v>5271744.8609619103</v>
      </c>
      <c r="AR374" s="99">
        <v>3237139.0757141099</v>
      </c>
      <c r="AS374" s="99">
        <v>0</v>
      </c>
      <c r="AT374" s="99">
        <v>0</v>
      </c>
      <c r="AU374" s="99">
        <v>0</v>
      </c>
      <c r="AV374" s="99">
        <v>12748812.9567871</v>
      </c>
      <c r="AW374" s="99">
        <v>740264.98068237305</v>
      </c>
      <c r="AX374" s="99">
        <v>2161503.7004394499</v>
      </c>
      <c r="AY374" s="99">
        <v>6148907.1640625</v>
      </c>
      <c r="AZ374" s="99">
        <v>3953772.0752868699</v>
      </c>
      <c r="BA374" s="99">
        <v>4763183.1364746103</v>
      </c>
      <c r="BB374" s="99">
        <v>0</v>
      </c>
      <c r="BC374" s="99">
        <v>1729297.59111023</v>
      </c>
      <c r="BD374" s="99">
        <v>886606.86902618397</v>
      </c>
      <c r="BE374" s="99">
        <v>0</v>
      </c>
      <c r="BF374" s="99">
        <v>183550.07995033299</v>
      </c>
      <c r="BG374" s="99">
        <v>13459284.9915771</v>
      </c>
      <c r="BH374" s="99">
        <v>3320708.0977783198</v>
      </c>
      <c r="BI374" s="99">
        <v>0</v>
      </c>
      <c r="BJ374" s="99">
        <v>1920705.47117615</v>
      </c>
      <c r="BK374" s="99">
        <v>1319037.87602234</v>
      </c>
      <c r="BL374" s="99">
        <v>0</v>
      </c>
      <c r="BM374" s="99">
        <v>0</v>
      </c>
      <c r="BN374" s="99">
        <v>0</v>
      </c>
      <c r="BO374" s="99">
        <v>0</v>
      </c>
      <c r="BP374" s="99">
        <v>0</v>
      </c>
      <c r="BQ374" s="99">
        <v>0</v>
      </c>
      <c r="BR374" s="99">
        <v>1868868.7145996101</v>
      </c>
      <c r="BS374" s="99">
        <v>1459035.81382751</v>
      </c>
      <c r="BT374" s="99">
        <v>926669.94999694801</v>
      </c>
      <c r="BU374" s="99">
        <v>0</v>
      </c>
      <c r="BV374" s="99">
        <v>1002087.05617523</v>
      </c>
      <c r="BW374" s="99">
        <v>115924.40316104901</v>
      </c>
      <c r="BX374" s="99">
        <v>0</v>
      </c>
      <c r="BY374" s="99">
        <v>0</v>
      </c>
      <c r="BZ374" s="99">
        <v>0</v>
      </c>
      <c r="CA374" s="99">
        <v>36366.881555557302</v>
      </c>
      <c r="CB374" s="99">
        <v>2390611.8704528799</v>
      </c>
      <c r="CC374" s="99">
        <v>18750182.1396484</v>
      </c>
      <c r="CD374" s="99">
        <v>5243824.4539184598</v>
      </c>
      <c r="CE374" s="99">
        <v>835.02628864347901</v>
      </c>
      <c r="CF374" s="99">
        <v>147855.67045211801</v>
      </c>
      <c r="CG374" s="99">
        <v>1085399.38510132</v>
      </c>
      <c r="CH374" s="99">
        <v>0</v>
      </c>
      <c r="CI374" s="99">
        <v>37199.585477352099</v>
      </c>
      <c r="CJ374" s="99">
        <v>2537300.5361328102</v>
      </c>
      <c r="CK374" s="99">
        <v>19803288.753662098</v>
      </c>
      <c r="CL374" s="99">
        <v>5358024.4930419903</v>
      </c>
      <c r="CM374" s="188">
        <v>53072.688866138502</v>
      </c>
      <c r="CN374" s="188">
        <v>7665867.1773071298</v>
      </c>
      <c r="CO374" s="188">
        <v>33253570.607421901</v>
      </c>
      <c r="CP374" s="99">
        <v>5358024.4930419903</v>
      </c>
      <c r="CQ374" s="99">
        <v>0</v>
      </c>
      <c r="CR374" s="99">
        <v>0</v>
      </c>
      <c r="CS374" s="99">
        <v>0</v>
      </c>
      <c r="CT374" s="99">
        <v>0</v>
      </c>
      <c r="CU374" s="98">
        <v>10657.387685079</v>
      </c>
      <c r="CV374" s="98">
        <v>14654.597741375001</v>
      </c>
    </row>
    <row r="375" spans="1:100" x14ac:dyDescent="0.2">
      <c r="A375" s="98" t="s">
        <v>57</v>
      </c>
      <c r="B375" s="100">
        <v>39783</v>
      </c>
      <c r="C375" s="99">
        <v>27784.600179672201</v>
      </c>
      <c r="D375" s="99">
        <v>0</v>
      </c>
      <c r="E375" s="99">
        <v>8235.2941308021509</v>
      </c>
      <c r="F375" s="99">
        <v>6016.3257718682298</v>
      </c>
      <c r="G375" s="99">
        <v>0</v>
      </c>
      <c r="H375" s="99">
        <v>0</v>
      </c>
      <c r="I375" s="99">
        <v>0</v>
      </c>
      <c r="J375" s="99">
        <v>14580.6694600582</v>
      </c>
      <c r="K375" s="99">
        <v>1527.77314656973</v>
      </c>
      <c r="L375" s="99">
        <v>5779.8792073130599</v>
      </c>
      <c r="M375" s="99">
        <v>13630.9923334122</v>
      </c>
      <c r="N375" s="99">
        <v>3370.73514673114</v>
      </c>
      <c r="O375" s="99">
        <v>11854.754758000399</v>
      </c>
      <c r="P375" s="99">
        <v>0</v>
      </c>
      <c r="Q375" s="99">
        <v>2114.3089613914499</v>
      </c>
      <c r="R375" s="99">
        <v>675.53415646404005</v>
      </c>
      <c r="S375" s="99">
        <v>0</v>
      </c>
      <c r="T375" s="99">
        <v>176.20801650732801</v>
      </c>
      <c r="U375" s="99">
        <v>16136.4288475513</v>
      </c>
      <c r="V375" s="99">
        <v>1716569.0405426</v>
      </c>
      <c r="W375" s="99">
        <v>0</v>
      </c>
      <c r="X375" s="99">
        <v>649877.77461242699</v>
      </c>
      <c r="Y375" s="99">
        <v>407571.85475158697</v>
      </c>
      <c r="Z375" s="99">
        <v>0</v>
      </c>
      <c r="AA375" s="99">
        <v>0</v>
      </c>
      <c r="AB375" s="99">
        <v>0</v>
      </c>
      <c r="AC375" s="99">
        <v>4969642.7978515597</v>
      </c>
      <c r="AD375" s="99">
        <v>220405.62788391099</v>
      </c>
      <c r="AE375" s="99">
        <v>246359.705900192</v>
      </c>
      <c r="AF375" s="99">
        <v>756991.16780853295</v>
      </c>
      <c r="AG375" s="99">
        <v>528808.63413238502</v>
      </c>
      <c r="AH375" s="99">
        <v>609692.81153106701</v>
      </c>
      <c r="AI375" s="99">
        <v>0</v>
      </c>
      <c r="AJ375" s="99">
        <v>224170.051628113</v>
      </c>
      <c r="AK375" s="99">
        <v>114798.973189354</v>
      </c>
      <c r="AL375" s="99">
        <v>0</v>
      </c>
      <c r="AM375" s="99">
        <v>29351.7409052849</v>
      </c>
      <c r="AN375" s="99">
        <v>5197263.74255371</v>
      </c>
      <c r="AO375" s="99">
        <v>13652906.8483887</v>
      </c>
      <c r="AP375" s="99">
        <v>0</v>
      </c>
      <c r="AQ375" s="99">
        <v>4998540.7761840802</v>
      </c>
      <c r="AR375" s="99">
        <v>3109284.6259765602</v>
      </c>
      <c r="AS375" s="99">
        <v>0</v>
      </c>
      <c r="AT375" s="99">
        <v>0</v>
      </c>
      <c r="AU375" s="99">
        <v>0</v>
      </c>
      <c r="AV375" s="99">
        <v>13142973.878418</v>
      </c>
      <c r="AW375" s="99">
        <v>622220.57689666701</v>
      </c>
      <c r="AX375" s="99">
        <v>2096713.73399353</v>
      </c>
      <c r="AY375" s="99">
        <v>6109490.6393432599</v>
      </c>
      <c r="AZ375" s="99">
        <v>3917928.8865051302</v>
      </c>
      <c r="BA375" s="99">
        <v>4811943.8832397498</v>
      </c>
      <c r="BB375" s="99">
        <v>0</v>
      </c>
      <c r="BC375" s="99">
        <v>1736710.6479187</v>
      </c>
      <c r="BD375" s="99">
        <v>841028.03349304199</v>
      </c>
      <c r="BE375" s="99">
        <v>0</v>
      </c>
      <c r="BF375" s="99">
        <v>220027.242744446</v>
      </c>
      <c r="BG375" s="99">
        <v>13814253.185058599</v>
      </c>
      <c r="BH375" s="99">
        <v>3430610.9891967801</v>
      </c>
      <c r="BI375" s="99">
        <v>0</v>
      </c>
      <c r="BJ375" s="99">
        <v>1861091.6512603799</v>
      </c>
      <c r="BK375" s="99">
        <v>1278262.1480102499</v>
      </c>
      <c r="BL375" s="99">
        <v>0</v>
      </c>
      <c r="BM375" s="99">
        <v>0</v>
      </c>
      <c r="BN375" s="99">
        <v>0</v>
      </c>
      <c r="BO375" s="99">
        <v>0</v>
      </c>
      <c r="BP375" s="99">
        <v>0</v>
      </c>
      <c r="BQ375" s="99">
        <v>0</v>
      </c>
      <c r="BR375" s="99">
        <v>1874903.13243103</v>
      </c>
      <c r="BS375" s="99">
        <v>1446867.8581542999</v>
      </c>
      <c r="BT375" s="99">
        <v>936553.62092590297</v>
      </c>
      <c r="BU375" s="99">
        <v>0</v>
      </c>
      <c r="BV375" s="99">
        <v>1007611.45232391</v>
      </c>
      <c r="BW375" s="99">
        <v>109253.716341019</v>
      </c>
      <c r="BX375" s="99">
        <v>0</v>
      </c>
      <c r="BY375" s="99">
        <v>0</v>
      </c>
      <c r="BZ375" s="99">
        <v>0</v>
      </c>
      <c r="CA375" s="99">
        <v>36021.5584783554</v>
      </c>
      <c r="CB375" s="99">
        <v>2366043.7486267099</v>
      </c>
      <c r="CC375" s="99">
        <v>18635844.052490201</v>
      </c>
      <c r="CD375" s="99">
        <v>5275875.4462890597</v>
      </c>
      <c r="CE375" s="99">
        <v>842.34083455055998</v>
      </c>
      <c r="CF375" s="99">
        <v>147099.63555145299</v>
      </c>
      <c r="CG375" s="99">
        <v>1078872.57423401</v>
      </c>
      <c r="CH375" s="99">
        <v>0</v>
      </c>
      <c r="CI375" s="99">
        <v>36846.434005260497</v>
      </c>
      <c r="CJ375" s="99">
        <v>2513378.2341003399</v>
      </c>
      <c r="CK375" s="99">
        <v>19724094.611083999</v>
      </c>
      <c r="CL375" s="99">
        <v>5382681.0768432599</v>
      </c>
      <c r="CM375" s="188">
        <v>52928.1102929115</v>
      </c>
      <c r="CN375" s="188">
        <v>7712326.6622924795</v>
      </c>
      <c r="CO375" s="188">
        <v>33527157.1789551</v>
      </c>
      <c r="CP375" s="99">
        <v>5382681.0768432599</v>
      </c>
      <c r="CQ375" s="99">
        <v>0</v>
      </c>
      <c r="CR375" s="99">
        <v>0</v>
      </c>
      <c r="CS375" s="99">
        <v>0</v>
      </c>
      <c r="CT375" s="99">
        <v>0</v>
      </c>
      <c r="CU375" s="98">
        <v>10022.120270584999</v>
      </c>
      <c r="CV375" s="98">
        <v>15083.413453371</v>
      </c>
    </row>
    <row r="376" spans="1:100" x14ac:dyDescent="0.2">
      <c r="A376" s="98" t="s">
        <v>57</v>
      </c>
      <c r="B376" s="100">
        <v>39873</v>
      </c>
      <c r="C376" s="99">
        <v>28223.546536922498</v>
      </c>
      <c r="D376" s="99">
        <v>0</v>
      </c>
      <c r="E376" s="99">
        <v>8013.1092017888996</v>
      </c>
      <c r="F376" s="99">
        <v>5870.5694556236303</v>
      </c>
      <c r="G376" s="99">
        <v>0</v>
      </c>
      <c r="H376" s="99">
        <v>0</v>
      </c>
      <c r="I376" s="99">
        <v>0</v>
      </c>
      <c r="J376" s="99">
        <v>14985.8297058344</v>
      </c>
      <c r="K376" s="99">
        <v>1265.4399063140199</v>
      </c>
      <c r="L376" s="99">
        <v>5677.5190401077298</v>
      </c>
      <c r="M376" s="99">
        <v>13687.6798182726</v>
      </c>
      <c r="N376" s="99">
        <v>3372.31323978305</v>
      </c>
      <c r="O376" s="99">
        <v>12023.578444004101</v>
      </c>
      <c r="P376" s="99">
        <v>0</v>
      </c>
      <c r="Q376" s="99">
        <v>2114.1005226075599</v>
      </c>
      <c r="R376" s="99">
        <v>729.71172653883696</v>
      </c>
      <c r="S376" s="99">
        <v>0</v>
      </c>
      <c r="T376" s="99">
        <v>147.260639980435</v>
      </c>
      <c r="U376" s="99">
        <v>16247.1896232367</v>
      </c>
      <c r="V376" s="99">
        <v>1720412.8493041999</v>
      </c>
      <c r="W376" s="99">
        <v>0</v>
      </c>
      <c r="X376" s="99">
        <v>621151.77664947498</v>
      </c>
      <c r="Y376" s="99">
        <v>386644.18331527698</v>
      </c>
      <c r="Z376" s="99">
        <v>0</v>
      </c>
      <c r="AA376" s="99">
        <v>0</v>
      </c>
      <c r="AB376" s="99">
        <v>0</v>
      </c>
      <c r="AC376" s="99">
        <v>5109377.1615600605</v>
      </c>
      <c r="AD376" s="99">
        <v>173094.943489075</v>
      </c>
      <c r="AE376" s="99">
        <v>238414.226573944</v>
      </c>
      <c r="AF376" s="99">
        <v>753973.71789550805</v>
      </c>
      <c r="AG376" s="99">
        <v>519095.604064941</v>
      </c>
      <c r="AH376" s="99">
        <v>613451.09383392299</v>
      </c>
      <c r="AI376" s="99">
        <v>0</v>
      </c>
      <c r="AJ376" s="99">
        <v>216571.013746262</v>
      </c>
      <c r="AK376" s="99">
        <v>125584.715846062</v>
      </c>
      <c r="AL376" s="99">
        <v>0</v>
      </c>
      <c r="AM376" s="99">
        <v>25000.1878328323</v>
      </c>
      <c r="AN376" s="99">
        <v>5287938.1375732403</v>
      </c>
      <c r="AO376" s="99">
        <v>13757172.646728501</v>
      </c>
      <c r="AP376" s="99">
        <v>0</v>
      </c>
      <c r="AQ376" s="99">
        <v>4776847.4654540997</v>
      </c>
      <c r="AR376" s="99">
        <v>2950583.3211669899</v>
      </c>
      <c r="AS376" s="99">
        <v>0</v>
      </c>
      <c r="AT376" s="99">
        <v>0</v>
      </c>
      <c r="AU376" s="99">
        <v>0</v>
      </c>
      <c r="AV376" s="99">
        <v>13637496.197387701</v>
      </c>
      <c r="AW376" s="99">
        <v>491987.073154449</v>
      </c>
      <c r="AX376" s="99">
        <v>2029873.24380493</v>
      </c>
      <c r="AY376" s="99">
        <v>6098999.7485961895</v>
      </c>
      <c r="AZ376" s="99">
        <v>3854250.2864685101</v>
      </c>
      <c r="BA376" s="99">
        <v>4876588.7962646503</v>
      </c>
      <c r="BB376" s="99">
        <v>0</v>
      </c>
      <c r="BC376" s="99">
        <v>1679892.01460266</v>
      </c>
      <c r="BD376" s="99">
        <v>912262.06746673596</v>
      </c>
      <c r="BE376" s="99">
        <v>0</v>
      </c>
      <c r="BF376" s="99">
        <v>191006.94942092901</v>
      </c>
      <c r="BG376" s="99">
        <v>14128936.2695313</v>
      </c>
      <c r="BH376" s="99">
        <v>3391090.5289611798</v>
      </c>
      <c r="BI376" s="99">
        <v>0</v>
      </c>
      <c r="BJ376" s="99">
        <v>1795936.94296265</v>
      </c>
      <c r="BK376" s="99">
        <v>1250140.3141479499</v>
      </c>
      <c r="BL376" s="99">
        <v>0</v>
      </c>
      <c r="BM376" s="99">
        <v>0</v>
      </c>
      <c r="BN376" s="99">
        <v>0</v>
      </c>
      <c r="BO376" s="99">
        <v>0</v>
      </c>
      <c r="BP376" s="99">
        <v>0</v>
      </c>
      <c r="BQ376" s="99">
        <v>0</v>
      </c>
      <c r="BR376" s="99">
        <v>1831898.38980103</v>
      </c>
      <c r="BS376" s="99">
        <v>1426369.9211120601</v>
      </c>
      <c r="BT376" s="99">
        <v>949712.51128387498</v>
      </c>
      <c r="BU376" s="99">
        <v>0</v>
      </c>
      <c r="BV376" s="99">
        <v>981720.89802551304</v>
      </c>
      <c r="BW376" s="99">
        <v>119504.659041405</v>
      </c>
      <c r="BX376" s="99">
        <v>0</v>
      </c>
      <c r="BY376" s="99">
        <v>0</v>
      </c>
      <c r="BZ376" s="99">
        <v>0</v>
      </c>
      <c r="CA376" s="99">
        <v>36215.500809669502</v>
      </c>
      <c r="CB376" s="99">
        <v>2342158.62219238</v>
      </c>
      <c r="CC376" s="99">
        <v>18538158.1726074</v>
      </c>
      <c r="CD376" s="99">
        <v>5195538.8945922898</v>
      </c>
      <c r="CE376" s="99">
        <v>858.77946687489703</v>
      </c>
      <c r="CF376" s="99">
        <v>147930.129999161</v>
      </c>
      <c r="CG376" s="99">
        <v>1084898.9188232401</v>
      </c>
      <c r="CH376" s="99">
        <v>0</v>
      </c>
      <c r="CI376" s="99">
        <v>37085.589795589403</v>
      </c>
      <c r="CJ376" s="99">
        <v>2494194.29760742</v>
      </c>
      <c r="CK376" s="99">
        <v>19653170.621093798</v>
      </c>
      <c r="CL376" s="99">
        <v>5320089.5149536096</v>
      </c>
      <c r="CM376" s="188">
        <v>53253.664755344398</v>
      </c>
      <c r="CN376" s="188">
        <v>7780337.9690551804</v>
      </c>
      <c r="CO376" s="188">
        <v>33772782.6416016</v>
      </c>
      <c r="CP376" s="99">
        <v>5320089.5149536096</v>
      </c>
      <c r="CQ376" s="99">
        <v>0</v>
      </c>
      <c r="CR376" s="99">
        <v>0</v>
      </c>
      <c r="CS376" s="99">
        <v>0</v>
      </c>
      <c r="CT376" s="99">
        <v>0</v>
      </c>
      <c r="CU376" s="98">
        <v>9540.6721975290002</v>
      </c>
      <c r="CV376" s="98">
        <v>15515.827366003999</v>
      </c>
    </row>
    <row r="377" spans="1:100" x14ac:dyDescent="0.2">
      <c r="A377" s="98" t="s">
        <v>57</v>
      </c>
      <c r="B377" s="100">
        <v>39965</v>
      </c>
      <c r="C377" s="99">
        <v>28609.0029866695</v>
      </c>
      <c r="D377" s="99">
        <v>0</v>
      </c>
      <c r="E377" s="99">
        <v>7736.9969242215202</v>
      </c>
      <c r="F377" s="99">
        <v>5702.6593846678697</v>
      </c>
      <c r="G377" s="99">
        <v>0</v>
      </c>
      <c r="H377" s="99">
        <v>0</v>
      </c>
      <c r="I377" s="99">
        <v>0</v>
      </c>
      <c r="J377" s="99">
        <v>15472.527931094201</v>
      </c>
      <c r="K377" s="99">
        <v>1026.54973307252</v>
      </c>
      <c r="L377" s="99">
        <v>5697.0221538543701</v>
      </c>
      <c r="M377" s="99">
        <v>13743.945560932199</v>
      </c>
      <c r="N377" s="99">
        <v>3338.0024222433599</v>
      </c>
      <c r="O377" s="99">
        <v>12171.784819483801</v>
      </c>
      <c r="P377" s="99">
        <v>0</v>
      </c>
      <c r="Q377" s="99">
        <v>2091.8786520957901</v>
      </c>
      <c r="R377" s="99">
        <v>728.93220759928204</v>
      </c>
      <c r="S377" s="99">
        <v>0</v>
      </c>
      <c r="T377" s="99">
        <v>139.660530628636</v>
      </c>
      <c r="U377" s="99">
        <v>16468.288707256299</v>
      </c>
      <c r="V377" s="99">
        <v>1738425.38671875</v>
      </c>
      <c r="W377" s="99">
        <v>0</v>
      </c>
      <c r="X377" s="99">
        <v>592311.30319976795</v>
      </c>
      <c r="Y377" s="99">
        <v>376383.39623642003</v>
      </c>
      <c r="Z377" s="99">
        <v>0</v>
      </c>
      <c r="AA377" s="99">
        <v>0</v>
      </c>
      <c r="AB377" s="99">
        <v>0</v>
      </c>
      <c r="AC377" s="99">
        <v>5256346.10754395</v>
      </c>
      <c r="AD377" s="99">
        <v>135019.414335251</v>
      </c>
      <c r="AE377" s="99">
        <v>233185.237535477</v>
      </c>
      <c r="AF377" s="99">
        <v>757253.67377471901</v>
      </c>
      <c r="AG377" s="99">
        <v>508319.53068542498</v>
      </c>
      <c r="AH377" s="99">
        <v>619644.92847442604</v>
      </c>
      <c r="AI377" s="99">
        <v>0</v>
      </c>
      <c r="AJ377" s="99">
        <v>211963.12971878101</v>
      </c>
      <c r="AK377" s="99">
        <v>124139.446655273</v>
      </c>
      <c r="AL377" s="99">
        <v>0</v>
      </c>
      <c r="AM377" s="99">
        <v>23548.519496202502</v>
      </c>
      <c r="AN377" s="99">
        <v>5385438.2725830097</v>
      </c>
      <c r="AO377" s="99">
        <v>13967087.1958008</v>
      </c>
      <c r="AP377" s="99">
        <v>0</v>
      </c>
      <c r="AQ377" s="99">
        <v>4623081.51208496</v>
      </c>
      <c r="AR377" s="99">
        <v>2942654.5006408701</v>
      </c>
      <c r="AS377" s="99">
        <v>0</v>
      </c>
      <c r="AT377" s="99">
        <v>0</v>
      </c>
      <c r="AU377" s="99">
        <v>0</v>
      </c>
      <c r="AV377" s="99">
        <v>14097764.2227783</v>
      </c>
      <c r="AW377" s="99">
        <v>386586.59110259998</v>
      </c>
      <c r="AX377" s="99">
        <v>2006159.64503479</v>
      </c>
      <c r="AY377" s="99">
        <v>6209093.35974121</v>
      </c>
      <c r="AZ377" s="99">
        <v>3801658.3435363802</v>
      </c>
      <c r="BA377" s="99">
        <v>4940084.0896606399</v>
      </c>
      <c r="BB377" s="99">
        <v>0</v>
      </c>
      <c r="BC377" s="99">
        <v>1663510.8982543901</v>
      </c>
      <c r="BD377" s="99">
        <v>908959.964637756</v>
      </c>
      <c r="BE377" s="99">
        <v>0</v>
      </c>
      <c r="BF377" s="99">
        <v>181632.074216843</v>
      </c>
      <c r="BG377" s="99">
        <v>14464846.0455322</v>
      </c>
      <c r="BH377" s="99">
        <v>3458598.0178222698</v>
      </c>
      <c r="BI377" s="99">
        <v>0</v>
      </c>
      <c r="BJ377" s="99">
        <v>1769800.7294158901</v>
      </c>
      <c r="BK377" s="99">
        <v>1237562.7519989</v>
      </c>
      <c r="BL377" s="99">
        <v>0</v>
      </c>
      <c r="BM377" s="99">
        <v>0</v>
      </c>
      <c r="BN377" s="99">
        <v>0</v>
      </c>
      <c r="BO377" s="99">
        <v>0</v>
      </c>
      <c r="BP377" s="99">
        <v>0</v>
      </c>
      <c r="BQ377" s="99">
        <v>0</v>
      </c>
      <c r="BR377" s="99">
        <v>1887902.72094727</v>
      </c>
      <c r="BS377" s="99">
        <v>1406087.98194885</v>
      </c>
      <c r="BT377" s="99">
        <v>962324.59803771996</v>
      </c>
      <c r="BU377" s="99">
        <v>0</v>
      </c>
      <c r="BV377" s="99">
        <v>982698.93186950695</v>
      </c>
      <c r="BW377" s="99">
        <v>119530.14797592199</v>
      </c>
      <c r="BX377" s="99">
        <v>0</v>
      </c>
      <c r="BY377" s="99">
        <v>0</v>
      </c>
      <c r="BZ377" s="99">
        <v>0</v>
      </c>
      <c r="CA377" s="99">
        <v>36343.942681312597</v>
      </c>
      <c r="CB377" s="99">
        <v>2329026.36541748</v>
      </c>
      <c r="CC377" s="99">
        <v>18550609.840087902</v>
      </c>
      <c r="CD377" s="99">
        <v>5237010.1114502</v>
      </c>
      <c r="CE377" s="99">
        <v>849.03052087128196</v>
      </c>
      <c r="CF377" s="99">
        <v>145286.07611274699</v>
      </c>
      <c r="CG377" s="99">
        <v>1074878.1678009001</v>
      </c>
      <c r="CH377" s="99">
        <v>0</v>
      </c>
      <c r="CI377" s="99">
        <v>37201.405148029298</v>
      </c>
      <c r="CJ377" s="99">
        <v>2476007.4939880399</v>
      </c>
      <c r="CK377" s="99">
        <v>19614907.228271499</v>
      </c>
      <c r="CL377" s="99">
        <v>5355110.6137084998</v>
      </c>
      <c r="CM377" s="188">
        <v>53606.621817588799</v>
      </c>
      <c r="CN377" s="188">
        <v>7855746.3564453097</v>
      </c>
      <c r="CO377" s="188">
        <v>34068179.2568359</v>
      </c>
      <c r="CP377" s="99">
        <v>5355110.6137084998</v>
      </c>
      <c r="CQ377" s="99">
        <v>0</v>
      </c>
      <c r="CR377" s="99">
        <v>0</v>
      </c>
      <c r="CS377" s="99">
        <v>0</v>
      </c>
      <c r="CT377" s="99">
        <v>0</v>
      </c>
      <c r="CU377" s="98">
        <v>9007.8477676090006</v>
      </c>
      <c r="CV377" s="98">
        <v>16018.330827563999</v>
      </c>
    </row>
    <row r="378" spans="1:100" x14ac:dyDescent="0.2">
      <c r="A378" s="98" t="s">
        <v>57</v>
      </c>
      <c r="B378" s="100">
        <v>40057</v>
      </c>
      <c r="C378" s="99">
        <v>29016.775942564</v>
      </c>
      <c r="D378" s="99">
        <v>0</v>
      </c>
      <c r="E378" s="99">
        <v>7391.2208856344196</v>
      </c>
      <c r="F378" s="99">
        <v>5515.6938564777402</v>
      </c>
      <c r="G378" s="99">
        <v>0</v>
      </c>
      <c r="H378" s="99">
        <v>0</v>
      </c>
      <c r="I378" s="99">
        <v>0</v>
      </c>
      <c r="J378" s="99">
        <v>15884.1007422209</v>
      </c>
      <c r="K378" s="99">
        <v>799.32090970128797</v>
      </c>
      <c r="L378" s="99">
        <v>5435.2610708475104</v>
      </c>
      <c r="M378" s="99">
        <v>13739.2990018129</v>
      </c>
      <c r="N378" s="99">
        <v>3298.70672762394</v>
      </c>
      <c r="O378" s="99">
        <v>12456.687582016</v>
      </c>
      <c r="P378" s="99">
        <v>0</v>
      </c>
      <c r="Q378" s="99">
        <v>2049.897369802</v>
      </c>
      <c r="R378" s="99">
        <v>714.51109440624703</v>
      </c>
      <c r="S378" s="99">
        <v>0</v>
      </c>
      <c r="T378" s="99">
        <v>138.93324364908</v>
      </c>
      <c r="U378" s="99">
        <v>16690.741972208001</v>
      </c>
      <c r="V378" s="99">
        <v>1764660.1980133101</v>
      </c>
      <c r="W378" s="99">
        <v>0</v>
      </c>
      <c r="X378" s="99">
        <v>566291.72369384801</v>
      </c>
      <c r="Y378" s="99">
        <v>360018.96878814697</v>
      </c>
      <c r="Z378" s="99">
        <v>0</v>
      </c>
      <c r="AA378" s="99">
        <v>0</v>
      </c>
      <c r="AB378" s="99">
        <v>0</v>
      </c>
      <c r="AC378" s="99">
        <v>5387964.9500732403</v>
      </c>
      <c r="AD378" s="99">
        <v>98864.890414238005</v>
      </c>
      <c r="AE378" s="99">
        <v>227696.19255256699</v>
      </c>
      <c r="AF378" s="99">
        <v>761017.09714508103</v>
      </c>
      <c r="AG378" s="99">
        <v>501859.905258179</v>
      </c>
      <c r="AH378" s="99">
        <v>631447.14922332799</v>
      </c>
      <c r="AI378" s="99">
        <v>0</v>
      </c>
      <c r="AJ378" s="99">
        <v>207653.975496292</v>
      </c>
      <c r="AK378" s="99">
        <v>116932.62240409901</v>
      </c>
      <c r="AL378" s="99">
        <v>0</v>
      </c>
      <c r="AM378" s="99">
        <v>22333.645645618399</v>
      </c>
      <c r="AN378" s="99">
        <v>5485775.8794555701</v>
      </c>
      <c r="AO378" s="99">
        <v>14298395.682128901</v>
      </c>
      <c r="AP378" s="99">
        <v>0</v>
      </c>
      <c r="AQ378" s="99">
        <v>4416277.92785645</v>
      </c>
      <c r="AR378" s="99">
        <v>2807685.8634033198</v>
      </c>
      <c r="AS378" s="99">
        <v>0</v>
      </c>
      <c r="AT378" s="99">
        <v>0</v>
      </c>
      <c r="AU378" s="99">
        <v>0</v>
      </c>
      <c r="AV378" s="99">
        <v>14591983.580688501</v>
      </c>
      <c r="AW378" s="99">
        <v>284455.18160247803</v>
      </c>
      <c r="AX378" s="99">
        <v>1951378.3267059301</v>
      </c>
      <c r="AY378" s="99">
        <v>6278823.4535522498</v>
      </c>
      <c r="AZ378" s="99">
        <v>3783009.7679443401</v>
      </c>
      <c r="BA378" s="99">
        <v>5056356.73327637</v>
      </c>
      <c r="BB378" s="99">
        <v>0</v>
      </c>
      <c r="BC378" s="99">
        <v>1631949.9553680399</v>
      </c>
      <c r="BD378" s="99">
        <v>861993.63096618699</v>
      </c>
      <c r="BE378" s="99">
        <v>0</v>
      </c>
      <c r="BF378" s="99">
        <v>174729.528100967</v>
      </c>
      <c r="BG378" s="99">
        <v>14869812.1553955</v>
      </c>
      <c r="BH378" s="99">
        <v>3542070.8613281301</v>
      </c>
      <c r="BI378" s="99">
        <v>0</v>
      </c>
      <c r="BJ378" s="99">
        <v>1705675.6632842999</v>
      </c>
      <c r="BK378" s="99">
        <v>1187738.7831878699</v>
      </c>
      <c r="BL378" s="99">
        <v>0</v>
      </c>
      <c r="BM378" s="99">
        <v>0</v>
      </c>
      <c r="BN378" s="99">
        <v>0</v>
      </c>
      <c r="BO378" s="99">
        <v>0</v>
      </c>
      <c r="BP378" s="99">
        <v>0</v>
      </c>
      <c r="BQ378" s="99">
        <v>0</v>
      </c>
      <c r="BR378" s="99">
        <v>1902373.8271637</v>
      </c>
      <c r="BS378" s="99">
        <v>1401073.40248108</v>
      </c>
      <c r="BT378" s="99">
        <v>984911.32040405297</v>
      </c>
      <c r="BU378" s="99">
        <v>0</v>
      </c>
      <c r="BV378" s="99">
        <v>969160.96561431896</v>
      </c>
      <c r="BW378" s="99">
        <v>112700.639238358</v>
      </c>
      <c r="BX378" s="99">
        <v>0</v>
      </c>
      <c r="BY378" s="99">
        <v>0</v>
      </c>
      <c r="BZ378" s="99">
        <v>0</v>
      </c>
      <c r="CA378" s="99">
        <v>36431.250924110398</v>
      </c>
      <c r="CB378" s="99">
        <v>2328222.6864318801</v>
      </c>
      <c r="CC378" s="99">
        <v>18692520.950439502</v>
      </c>
      <c r="CD378" s="99">
        <v>5241748.1518554697</v>
      </c>
      <c r="CE378" s="99">
        <v>839.03311535716102</v>
      </c>
      <c r="CF378" s="99">
        <v>141884.50930595401</v>
      </c>
      <c r="CG378" s="99">
        <v>1057340.2169494601</v>
      </c>
      <c r="CH378" s="99">
        <v>0</v>
      </c>
      <c r="CI378" s="99">
        <v>37267.940126419096</v>
      </c>
      <c r="CJ378" s="99">
        <v>2469630.1982116699</v>
      </c>
      <c r="CK378" s="99">
        <v>19722943.3913574</v>
      </c>
      <c r="CL378" s="99">
        <v>5353395.4841308603</v>
      </c>
      <c r="CM378" s="188">
        <v>53889.957213401802</v>
      </c>
      <c r="CN378" s="188">
        <v>7954868.26843262</v>
      </c>
      <c r="CO378" s="188">
        <v>34603437.230957001</v>
      </c>
      <c r="CP378" s="99">
        <v>5353395.4841308603</v>
      </c>
      <c r="CQ378" s="99">
        <v>0</v>
      </c>
      <c r="CR378" s="99">
        <v>0</v>
      </c>
      <c r="CS378" s="99">
        <v>0</v>
      </c>
      <c r="CT378" s="99">
        <v>0</v>
      </c>
      <c r="CU378" s="98">
        <v>8395.0902131370003</v>
      </c>
      <c r="CV378" s="98">
        <v>16443.247471835999</v>
      </c>
    </row>
    <row r="379" spans="1:100" x14ac:dyDescent="0.2">
      <c r="A379" s="98" t="s">
        <v>57</v>
      </c>
      <c r="B379" s="100">
        <v>40148</v>
      </c>
      <c r="C379" s="99">
        <v>29461.870271205898</v>
      </c>
      <c r="D379" s="99">
        <v>0</v>
      </c>
      <c r="E379" s="99">
        <v>7144.8929853439304</v>
      </c>
      <c r="F379" s="99">
        <v>5358.32176971436</v>
      </c>
      <c r="G379" s="99">
        <v>0</v>
      </c>
      <c r="H379" s="99">
        <v>0</v>
      </c>
      <c r="I379" s="99">
        <v>0</v>
      </c>
      <c r="J379" s="99">
        <v>16461.1608166695</v>
      </c>
      <c r="K379" s="99">
        <v>602.34821917116597</v>
      </c>
      <c r="L379" s="99">
        <v>5195.4262571930904</v>
      </c>
      <c r="M379" s="99">
        <v>13792.646593809101</v>
      </c>
      <c r="N379" s="99">
        <v>3263.3721522092801</v>
      </c>
      <c r="O379" s="99">
        <v>12823.277734041199</v>
      </c>
      <c r="P379" s="99">
        <v>0</v>
      </c>
      <c r="Q379" s="99">
        <v>2033.74378424883</v>
      </c>
      <c r="R379" s="99">
        <v>737.76546668261301</v>
      </c>
      <c r="S379" s="99">
        <v>0</v>
      </c>
      <c r="T379" s="99">
        <v>120.763743389398</v>
      </c>
      <c r="U379" s="99">
        <v>17095.2208340168</v>
      </c>
      <c r="V379" s="99">
        <v>1782260.9060058601</v>
      </c>
      <c r="W379" s="99">
        <v>0</v>
      </c>
      <c r="X379" s="99">
        <v>552074.11161804199</v>
      </c>
      <c r="Y379" s="99">
        <v>355877.79537963902</v>
      </c>
      <c r="Z379" s="99">
        <v>0</v>
      </c>
      <c r="AA379" s="99">
        <v>0</v>
      </c>
      <c r="AB379" s="99">
        <v>0</v>
      </c>
      <c r="AC379" s="99">
        <v>5479595.66760254</v>
      </c>
      <c r="AD379" s="99">
        <v>64503.390553474397</v>
      </c>
      <c r="AE379" s="99">
        <v>218769.49954223601</v>
      </c>
      <c r="AF379" s="99">
        <v>761145.43927002</v>
      </c>
      <c r="AG379" s="99">
        <v>498482.95381164597</v>
      </c>
      <c r="AH379" s="99">
        <v>651864.49773407006</v>
      </c>
      <c r="AI379" s="99">
        <v>0</v>
      </c>
      <c r="AJ379" s="99">
        <v>203404.747028351</v>
      </c>
      <c r="AK379" s="99">
        <v>119704.341503143</v>
      </c>
      <c r="AL379" s="99">
        <v>0</v>
      </c>
      <c r="AM379" s="99">
        <v>19867.817850351301</v>
      </c>
      <c r="AN379" s="99">
        <v>5543716.3928832998</v>
      </c>
      <c r="AO379" s="99">
        <v>14534731.0656738</v>
      </c>
      <c r="AP379" s="99">
        <v>0</v>
      </c>
      <c r="AQ379" s="99">
        <v>4334779.0281982403</v>
      </c>
      <c r="AR379" s="99">
        <v>2794228.8557434101</v>
      </c>
      <c r="AS379" s="99">
        <v>0</v>
      </c>
      <c r="AT379" s="99">
        <v>0</v>
      </c>
      <c r="AU379" s="99">
        <v>0</v>
      </c>
      <c r="AV379" s="99">
        <v>14988306.0618896</v>
      </c>
      <c r="AW379" s="99">
        <v>188187.324726105</v>
      </c>
      <c r="AX379" s="99">
        <v>1894992.1918029799</v>
      </c>
      <c r="AY379" s="99">
        <v>6302556.6370239304</v>
      </c>
      <c r="AZ379" s="99">
        <v>3784971.5765380901</v>
      </c>
      <c r="BA379" s="99">
        <v>5274391.4782714797</v>
      </c>
      <c r="BB379" s="99">
        <v>0</v>
      </c>
      <c r="BC379" s="99">
        <v>1609882.93978882</v>
      </c>
      <c r="BD379" s="99">
        <v>897377.86885070801</v>
      </c>
      <c r="BE379" s="99">
        <v>0</v>
      </c>
      <c r="BF379" s="99">
        <v>156026.93707466099</v>
      </c>
      <c r="BG379" s="99">
        <v>15196988.2293701</v>
      </c>
      <c r="BH379" s="99">
        <v>3627397.8566284198</v>
      </c>
      <c r="BI379" s="99">
        <v>0</v>
      </c>
      <c r="BJ379" s="99">
        <v>1688031.95806885</v>
      </c>
      <c r="BK379" s="99">
        <v>1184420.6244506801</v>
      </c>
      <c r="BL379" s="99">
        <v>0</v>
      </c>
      <c r="BM379" s="99">
        <v>0</v>
      </c>
      <c r="BN379" s="99">
        <v>0</v>
      </c>
      <c r="BO379" s="99">
        <v>0</v>
      </c>
      <c r="BP379" s="99">
        <v>0</v>
      </c>
      <c r="BQ379" s="99">
        <v>0</v>
      </c>
      <c r="BR379" s="99">
        <v>1895459.5380096401</v>
      </c>
      <c r="BS379" s="99">
        <v>1402710.2705841099</v>
      </c>
      <c r="BT379" s="99">
        <v>1027161.87205505</v>
      </c>
      <c r="BU379" s="99">
        <v>0</v>
      </c>
      <c r="BV379" s="99">
        <v>955918.24742889404</v>
      </c>
      <c r="BW379" s="99">
        <v>116981.47086334199</v>
      </c>
      <c r="BX379" s="99">
        <v>0</v>
      </c>
      <c r="BY379" s="99">
        <v>0</v>
      </c>
      <c r="BZ379" s="99">
        <v>0</v>
      </c>
      <c r="CA379" s="99">
        <v>36609.4415407181</v>
      </c>
      <c r="CB379" s="99">
        <v>2332419.6187439002</v>
      </c>
      <c r="CC379" s="99">
        <v>18846679.379150402</v>
      </c>
      <c r="CD379" s="99">
        <v>5301933.8941040002</v>
      </c>
      <c r="CE379" s="99">
        <v>852.56702198833204</v>
      </c>
      <c r="CF379" s="99">
        <v>142521.240055084</v>
      </c>
      <c r="CG379" s="99">
        <v>1070157.70697021</v>
      </c>
      <c r="CH379" s="99">
        <v>0</v>
      </c>
      <c r="CI379" s="99">
        <v>37442.6796545982</v>
      </c>
      <c r="CJ379" s="99">
        <v>2469268.51089478</v>
      </c>
      <c r="CK379" s="99">
        <v>19905153.149658199</v>
      </c>
      <c r="CL379" s="99">
        <v>5416626.1251220703</v>
      </c>
      <c r="CM379" s="188">
        <v>54450.056558609002</v>
      </c>
      <c r="CN379" s="188">
        <v>8007670.3994751005</v>
      </c>
      <c r="CO379" s="188">
        <v>35063394.7978516</v>
      </c>
      <c r="CP379" s="99">
        <v>5416626.1251220703</v>
      </c>
      <c r="CQ379" s="99">
        <v>0</v>
      </c>
      <c r="CR379" s="99">
        <v>0</v>
      </c>
      <c r="CS379" s="99">
        <v>0</v>
      </c>
      <c r="CT379" s="99">
        <v>0</v>
      </c>
      <c r="CU379" s="98">
        <v>7937.6222707349998</v>
      </c>
      <c r="CV379" s="98">
        <v>17036.657485675001</v>
      </c>
    </row>
    <row r="380" spans="1:100" x14ac:dyDescent="0.2">
      <c r="A380" s="98" t="s">
        <v>57</v>
      </c>
      <c r="B380" s="100">
        <v>40238</v>
      </c>
      <c r="C380" s="99">
        <v>29736.8978135586</v>
      </c>
      <c r="D380" s="99">
        <v>0</v>
      </c>
      <c r="E380" s="99">
        <v>7070.6192756295204</v>
      </c>
      <c r="F380" s="99">
        <v>5400.9278697967502</v>
      </c>
      <c r="G380" s="99">
        <v>0</v>
      </c>
      <c r="H380" s="99">
        <v>0</v>
      </c>
      <c r="I380" s="99">
        <v>0</v>
      </c>
      <c r="J380" s="99">
        <v>16830.610505104101</v>
      </c>
      <c r="K380" s="99">
        <v>469.80106585845402</v>
      </c>
      <c r="L380" s="99">
        <v>5339.0237091183699</v>
      </c>
      <c r="M380" s="99">
        <v>13769.1389063597</v>
      </c>
      <c r="N380" s="99">
        <v>3240.1724507510698</v>
      </c>
      <c r="O380" s="99">
        <v>13035.254703521699</v>
      </c>
      <c r="P380" s="99">
        <v>0</v>
      </c>
      <c r="Q380" s="99">
        <v>2014.3599458485801</v>
      </c>
      <c r="R380" s="99">
        <v>595.75861383229505</v>
      </c>
      <c r="S380" s="99">
        <v>0</v>
      </c>
      <c r="T380" s="99">
        <v>104.723759078421</v>
      </c>
      <c r="U380" s="99">
        <v>17294.743313074101</v>
      </c>
      <c r="V380" s="99">
        <v>1794478.50428772</v>
      </c>
      <c r="W380" s="99">
        <v>0</v>
      </c>
      <c r="X380" s="99">
        <v>545880.71031189</v>
      </c>
      <c r="Y380" s="99">
        <v>357109.11211395299</v>
      </c>
      <c r="Z380" s="99">
        <v>0</v>
      </c>
      <c r="AA380" s="99">
        <v>0</v>
      </c>
      <c r="AB380" s="99">
        <v>0</v>
      </c>
      <c r="AC380" s="99">
        <v>5588039.5938110398</v>
      </c>
      <c r="AD380" s="99">
        <v>47126.105200290702</v>
      </c>
      <c r="AE380" s="99">
        <v>219907.99937439</v>
      </c>
      <c r="AF380" s="99">
        <v>752537.81399536098</v>
      </c>
      <c r="AG380" s="99">
        <v>497043.79541778599</v>
      </c>
      <c r="AH380" s="99">
        <v>671711.84927368199</v>
      </c>
      <c r="AI380" s="99">
        <v>0</v>
      </c>
      <c r="AJ380" s="99">
        <v>202272.90686988799</v>
      </c>
      <c r="AK380" s="99">
        <v>97806.987142562895</v>
      </c>
      <c r="AL380" s="99">
        <v>0</v>
      </c>
      <c r="AM380" s="99">
        <v>16452.008778810501</v>
      </c>
      <c r="AN380" s="99">
        <v>5626321.5841674795</v>
      </c>
      <c r="AO380" s="99">
        <v>14715583.1066895</v>
      </c>
      <c r="AP380" s="99">
        <v>0</v>
      </c>
      <c r="AQ380" s="99">
        <v>4352211.1451415997</v>
      </c>
      <c r="AR380" s="99">
        <v>2838087.27838135</v>
      </c>
      <c r="AS380" s="99">
        <v>0</v>
      </c>
      <c r="AT380" s="99">
        <v>0</v>
      </c>
      <c r="AU380" s="99">
        <v>0</v>
      </c>
      <c r="AV380" s="99">
        <v>15381845.916137701</v>
      </c>
      <c r="AW380" s="99">
        <v>138502.544532776</v>
      </c>
      <c r="AX380" s="99">
        <v>1937706.5626983601</v>
      </c>
      <c r="AY380" s="99">
        <v>6287021.46948242</v>
      </c>
      <c r="AZ380" s="99">
        <v>3802021.4639892601</v>
      </c>
      <c r="BA380" s="99">
        <v>5484015.35009766</v>
      </c>
      <c r="BB380" s="99">
        <v>0</v>
      </c>
      <c r="BC380" s="99">
        <v>1619867.27203369</v>
      </c>
      <c r="BD380" s="99">
        <v>734904.24486541701</v>
      </c>
      <c r="BE380" s="99">
        <v>0</v>
      </c>
      <c r="BF380" s="99">
        <v>129157.257356644</v>
      </c>
      <c r="BG380" s="99">
        <v>15520824.7687988</v>
      </c>
      <c r="BH380" s="99">
        <v>3674051.3030395498</v>
      </c>
      <c r="BI380" s="99">
        <v>0</v>
      </c>
      <c r="BJ380" s="99">
        <v>1667690.2592926</v>
      </c>
      <c r="BK380" s="99">
        <v>1203616.37632751</v>
      </c>
      <c r="BL380" s="99">
        <v>0</v>
      </c>
      <c r="BM380" s="99">
        <v>0</v>
      </c>
      <c r="BN380" s="99">
        <v>0</v>
      </c>
      <c r="BO380" s="99">
        <v>0</v>
      </c>
      <c r="BP380" s="99">
        <v>0</v>
      </c>
      <c r="BQ380" s="99">
        <v>0</v>
      </c>
      <c r="BR380" s="99">
        <v>1924776.69973755</v>
      </c>
      <c r="BS380" s="99">
        <v>1404804.3994140599</v>
      </c>
      <c r="BT380" s="99">
        <v>1066655.29223633</v>
      </c>
      <c r="BU380" s="99">
        <v>0</v>
      </c>
      <c r="BV380" s="99">
        <v>957334.04408264195</v>
      </c>
      <c r="BW380" s="99">
        <v>83639.337688446001</v>
      </c>
      <c r="BX380" s="99">
        <v>0</v>
      </c>
      <c r="BY380" s="99">
        <v>0</v>
      </c>
      <c r="BZ380" s="99">
        <v>0</v>
      </c>
      <c r="CA380" s="99">
        <v>36789.324342250802</v>
      </c>
      <c r="CB380" s="99">
        <v>2340914.2268981901</v>
      </c>
      <c r="CC380" s="99">
        <v>19047326.167480499</v>
      </c>
      <c r="CD380" s="99">
        <v>5352401.8880615197</v>
      </c>
      <c r="CE380" s="99">
        <v>677.53373172879196</v>
      </c>
      <c r="CF380" s="99">
        <v>111852.52546978</v>
      </c>
      <c r="CG380" s="99">
        <v>847380.47257995605</v>
      </c>
      <c r="CH380" s="99">
        <v>0</v>
      </c>
      <c r="CI380" s="99">
        <v>37480.053126812003</v>
      </c>
      <c r="CJ380" s="99">
        <v>2457208.6803894001</v>
      </c>
      <c r="CK380" s="99">
        <v>19912675.8442383</v>
      </c>
      <c r="CL380" s="99">
        <v>5440710.9102172898</v>
      </c>
      <c r="CM380" s="188">
        <v>54710.161538124099</v>
      </c>
      <c r="CN380" s="188">
        <v>8080982.1597290002</v>
      </c>
      <c r="CO380" s="188">
        <v>35431842.613281302</v>
      </c>
      <c r="CP380" s="99">
        <v>5440710.9102172898</v>
      </c>
      <c r="CQ380" s="99">
        <v>0</v>
      </c>
      <c r="CR380" s="99">
        <v>0</v>
      </c>
      <c r="CS380" s="99">
        <v>0</v>
      </c>
      <c r="CT380" s="99">
        <v>0</v>
      </c>
      <c r="CU380" s="98">
        <v>7556.849199278</v>
      </c>
      <c r="CV380" s="98">
        <v>17428.255832195999</v>
      </c>
    </row>
    <row r="381" spans="1:100" x14ac:dyDescent="0.2">
      <c r="A381" s="98" t="s">
        <v>57</v>
      </c>
      <c r="B381" s="100">
        <v>40330</v>
      </c>
      <c r="C381" s="99">
        <v>29942.985680341699</v>
      </c>
      <c r="D381" s="99">
        <v>0</v>
      </c>
      <c r="E381" s="99">
        <v>6905.3119804859198</v>
      </c>
      <c r="F381" s="99">
        <v>5330.5733159184501</v>
      </c>
      <c r="G381" s="99">
        <v>0</v>
      </c>
      <c r="H381" s="99">
        <v>0</v>
      </c>
      <c r="I381" s="99">
        <v>0</v>
      </c>
      <c r="J381" s="99">
        <v>17117.8567647934</v>
      </c>
      <c r="K381" s="99">
        <v>418.17974174395198</v>
      </c>
      <c r="L381" s="99">
        <v>5445.5885918140402</v>
      </c>
      <c r="M381" s="99">
        <v>13845.512840032599</v>
      </c>
      <c r="N381" s="99">
        <v>3204.4622962772801</v>
      </c>
      <c r="O381" s="99">
        <v>13118.1338577271</v>
      </c>
      <c r="P381" s="99">
        <v>0</v>
      </c>
      <c r="Q381" s="99">
        <v>1988.1785844117401</v>
      </c>
      <c r="R381" s="99">
        <v>598.99529708921898</v>
      </c>
      <c r="S381" s="99">
        <v>0</v>
      </c>
      <c r="T381" s="99">
        <v>101.52768473234001</v>
      </c>
      <c r="U381" s="99">
        <v>17509.5734777451</v>
      </c>
      <c r="V381" s="99">
        <v>1803054.6525878899</v>
      </c>
      <c r="W381" s="99">
        <v>0</v>
      </c>
      <c r="X381" s="99">
        <v>526806.00518798805</v>
      </c>
      <c r="Y381" s="99">
        <v>346889.14764022798</v>
      </c>
      <c r="Z381" s="99">
        <v>0</v>
      </c>
      <c r="AA381" s="99">
        <v>0</v>
      </c>
      <c r="AB381" s="99">
        <v>0</v>
      </c>
      <c r="AC381" s="99">
        <v>5647227.5992431603</v>
      </c>
      <c r="AD381" s="99">
        <v>40469.541776657097</v>
      </c>
      <c r="AE381" s="99">
        <v>220889.80315399199</v>
      </c>
      <c r="AF381" s="99">
        <v>742922.93627166701</v>
      </c>
      <c r="AG381" s="99">
        <v>490185.56326293899</v>
      </c>
      <c r="AH381" s="99">
        <v>671248.96403503395</v>
      </c>
      <c r="AI381" s="99">
        <v>0</v>
      </c>
      <c r="AJ381" s="99">
        <v>204542.25823974601</v>
      </c>
      <c r="AK381" s="99">
        <v>99239.278497695894</v>
      </c>
      <c r="AL381" s="99">
        <v>0</v>
      </c>
      <c r="AM381" s="99">
        <v>15785.5483394861</v>
      </c>
      <c r="AN381" s="99">
        <v>5697216.8074340802</v>
      </c>
      <c r="AO381" s="99">
        <v>14881414.7851563</v>
      </c>
      <c r="AP381" s="99">
        <v>0</v>
      </c>
      <c r="AQ381" s="99">
        <v>4204688.8951415997</v>
      </c>
      <c r="AR381" s="99">
        <v>2768604.9864196801</v>
      </c>
      <c r="AS381" s="99">
        <v>0</v>
      </c>
      <c r="AT381" s="99">
        <v>0</v>
      </c>
      <c r="AU381" s="99">
        <v>0</v>
      </c>
      <c r="AV381" s="99">
        <v>15677359.275390601</v>
      </c>
      <c r="AW381" s="99">
        <v>119534.60004424999</v>
      </c>
      <c r="AX381" s="99">
        <v>1966354.0854492199</v>
      </c>
      <c r="AY381" s="99">
        <v>6244326.0444946298</v>
      </c>
      <c r="AZ381" s="99">
        <v>3763586.4512329102</v>
      </c>
      <c r="BA381" s="99">
        <v>5497972.3759765597</v>
      </c>
      <c r="BB381" s="99">
        <v>0</v>
      </c>
      <c r="BC381" s="99">
        <v>1634641.61636353</v>
      </c>
      <c r="BD381" s="99">
        <v>752536.17279815697</v>
      </c>
      <c r="BE381" s="99">
        <v>0</v>
      </c>
      <c r="BF381" s="99">
        <v>124476.917399406</v>
      </c>
      <c r="BG381" s="99">
        <v>15786049.0731201</v>
      </c>
      <c r="BH381" s="99">
        <v>3740217.8367309598</v>
      </c>
      <c r="BI381" s="99">
        <v>0</v>
      </c>
      <c r="BJ381" s="99">
        <v>1633138.87757874</v>
      </c>
      <c r="BK381" s="99">
        <v>1171123.49116516</v>
      </c>
      <c r="BL381" s="99">
        <v>0</v>
      </c>
      <c r="BM381" s="99">
        <v>0</v>
      </c>
      <c r="BN381" s="99">
        <v>0</v>
      </c>
      <c r="BO381" s="99">
        <v>0</v>
      </c>
      <c r="BP381" s="99">
        <v>0</v>
      </c>
      <c r="BQ381" s="99">
        <v>0</v>
      </c>
      <c r="BR381" s="99">
        <v>1939866.5357055699</v>
      </c>
      <c r="BS381" s="99">
        <v>1389951.7187194801</v>
      </c>
      <c r="BT381" s="99">
        <v>1070130.85826111</v>
      </c>
      <c r="BU381" s="99">
        <v>0</v>
      </c>
      <c r="BV381" s="99">
        <v>959266.65998840297</v>
      </c>
      <c r="BW381" s="99">
        <v>87962.308500289902</v>
      </c>
      <c r="BX381" s="99">
        <v>0</v>
      </c>
      <c r="BY381" s="99">
        <v>0</v>
      </c>
      <c r="BZ381" s="99">
        <v>0</v>
      </c>
      <c r="CA381" s="99">
        <v>36846.701398849502</v>
      </c>
      <c r="CB381" s="99">
        <v>2326704.99432373</v>
      </c>
      <c r="CC381" s="99">
        <v>19084130.248779301</v>
      </c>
      <c r="CD381" s="99">
        <v>5383185.8776855497</v>
      </c>
      <c r="CE381" s="99">
        <v>683.89798887819097</v>
      </c>
      <c r="CF381" s="99">
        <v>113044.189594269</v>
      </c>
      <c r="CG381" s="99">
        <v>863652.60691833496</v>
      </c>
      <c r="CH381" s="99">
        <v>0</v>
      </c>
      <c r="CI381" s="99">
        <v>37541.475904941602</v>
      </c>
      <c r="CJ381" s="99">
        <v>2438596.50604248</v>
      </c>
      <c r="CK381" s="99">
        <v>20019542.5927734</v>
      </c>
      <c r="CL381" s="99">
        <v>5469137.4741821298</v>
      </c>
      <c r="CM381" s="188">
        <v>54955.299456119501</v>
      </c>
      <c r="CN381" s="188">
        <v>8106990.8822021503</v>
      </c>
      <c r="CO381" s="188">
        <v>35669153.9375</v>
      </c>
      <c r="CP381" s="99">
        <v>5469137.4741821298</v>
      </c>
      <c r="CQ381" s="99">
        <v>0</v>
      </c>
      <c r="CR381" s="99">
        <v>0</v>
      </c>
      <c r="CS381" s="99">
        <v>0</v>
      </c>
      <c r="CT381" s="99">
        <v>0</v>
      </c>
      <c r="CU381" s="98">
        <v>7336.8082510690001</v>
      </c>
      <c r="CV381" s="98">
        <v>17724.598382992001</v>
      </c>
    </row>
    <row r="382" spans="1:100" x14ac:dyDescent="0.2">
      <c r="A382" s="98" t="s">
        <v>57</v>
      </c>
      <c r="B382" s="100">
        <v>40422</v>
      </c>
      <c r="C382" s="99">
        <v>29942.833109617201</v>
      </c>
      <c r="D382" s="99">
        <v>0</v>
      </c>
      <c r="E382" s="99">
        <v>6535.0573006868399</v>
      </c>
      <c r="F382" s="99">
        <v>5040.9567544460297</v>
      </c>
      <c r="G382" s="99">
        <v>0</v>
      </c>
      <c r="H382" s="99">
        <v>0</v>
      </c>
      <c r="I382" s="99">
        <v>0</v>
      </c>
      <c r="J382" s="99">
        <v>17291.967334270499</v>
      </c>
      <c r="K382" s="99">
        <v>379.405323684216</v>
      </c>
      <c r="L382" s="99">
        <v>5096.0059234499904</v>
      </c>
      <c r="M382" s="99">
        <v>13790.1532210112</v>
      </c>
      <c r="N382" s="99">
        <v>3131.4520471394098</v>
      </c>
      <c r="O382" s="99">
        <v>13118.423046231301</v>
      </c>
      <c r="P382" s="99">
        <v>0</v>
      </c>
      <c r="Q382" s="99">
        <v>1981.1580916345099</v>
      </c>
      <c r="R382" s="99">
        <v>606.155061036348</v>
      </c>
      <c r="S382" s="99">
        <v>0</v>
      </c>
      <c r="T382" s="99">
        <v>110.85881728399499</v>
      </c>
      <c r="U382" s="99">
        <v>17675.431194543798</v>
      </c>
      <c r="V382" s="99">
        <v>1793562.8655853299</v>
      </c>
      <c r="W382" s="99">
        <v>0</v>
      </c>
      <c r="X382" s="99">
        <v>506381.39735031099</v>
      </c>
      <c r="Y382" s="99">
        <v>336485.91455841099</v>
      </c>
      <c r="Z382" s="99">
        <v>0</v>
      </c>
      <c r="AA382" s="99">
        <v>0</v>
      </c>
      <c r="AB382" s="99">
        <v>0</v>
      </c>
      <c r="AC382" s="99">
        <v>5704445.7744140597</v>
      </c>
      <c r="AD382" s="99">
        <v>34513.812117576599</v>
      </c>
      <c r="AE382" s="99">
        <v>213410.87322235099</v>
      </c>
      <c r="AF382" s="99">
        <v>741680.09357452404</v>
      </c>
      <c r="AG382" s="99">
        <v>477474.88722610503</v>
      </c>
      <c r="AH382" s="99">
        <v>664758.02333831799</v>
      </c>
      <c r="AI382" s="99">
        <v>0</v>
      </c>
      <c r="AJ382" s="99">
        <v>201407.689231873</v>
      </c>
      <c r="AK382" s="99">
        <v>98415.727516174302</v>
      </c>
      <c r="AL382" s="99">
        <v>0</v>
      </c>
      <c r="AM382" s="99">
        <v>16538.992823600802</v>
      </c>
      <c r="AN382" s="99">
        <v>5742356.5728759803</v>
      </c>
      <c r="AO382" s="99">
        <v>14868182.873168901</v>
      </c>
      <c r="AP382" s="99">
        <v>0</v>
      </c>
      <c r="AQ382" s="99">
        <v>4039897.9888916002</v>
      </c>
      <c r="AR382" s="99">
        <v>2674962.6828002902</v>
      </c>
      <c r="AS382" s="99">
        <v>0</v>
      </c>
      <c r="AT382" s="99">
        <v>0</v>
      </c>
      <c r="AU382" s="99">
        <v>0</v>
      </c>
      <c r="AV382" s="99">
        <v>15880548.834228501</v>
      </c>
      <c r="AW382" s="99">
        <v>102420.39221954301</v>
      </c>
      <c r="AX382" s="99">
        <v>1888044.16619873</v>
      </c>
      <c r="AY382" s="99">
        <v>6237844.6439819299</v>
      </c>
      <c r="AZ382" s="99">
        <v>3681836.9010314899</v>
      </c>
      <c r="BA382" s="99">
        <v>5432693.7984008798</v>
      </c>
      <c r="BB382" s="99">
        <v>0</v>
      </c>
      <c r="BC382" s="99">
        <v>1618294.4346771201</v>
      </c>
      <c r="BD382" s="99">
        <v>748286.26918029797</v>
      </c>
      <c r="BE382" s="99">
        <v>0</v>
      </c>
      <c r="BF382" s="99">
        <v>130886.07670211801</v>
      </c>
      <c r="BG382" s="99">
        <v>15982216.2575684</v>
      </c>
      <c r="BH382" s="99">
        <v>3685792.4615783701</v>
      </c>
      <c r="BI382" s="99">
        <v>0</v>
      </c>
      <c r="BJ382" s="99">
        <v>1588283.1918792699</v>
      </c>
      <c r="BK382" s="99">
        <v>1142530.27365112</v>
      </c>
      <c r="BL382" s="99">
        <v>0</v>
      </c>
      <c r="BM382" s="99">
        <v>0</v>
      </c>
      <c r="BN382" s="99">
        <v>0</v>
      </c>
      <c r="BO382" s="99">
        <v>0</v>
      </c>
      <c r="BP382" s="99">
        <v>0</v>
      </c>
      <c r="BQ382" s="99">
        <v>0</v>
      </c>
      <c r="BR382" s="99">
        <v>1926963.5644683801</v>
      </c>
      <c r="BS382" s="99">
        <v>1356461.0539245601</v>
      </c>
      <c r="BT382" s="99">
        <v>1057554.23527527</v>
      </c>
      <c r="BU382" s="99">
        <v>0</v>
      </c>
      <c r="BV382" s="99">
        <v>951269.15380096401</v>
      </c>
      <c r="BW382" s="99">
        <v>88269.721554756194</v>
      </c>
      <c r="BX382" s="99">
        <v>0</v>
      </c>
      <c r="BY382" s="99">
        <v>0</v>
      </c>
      <c r="BZ382" s="99">
        <v>0</v>
      </c>
      <c r="CA382" s="99">
        <v>36490.407855987498</v>
      </c>
      <c r="CB382" s="99">
        <v>2297951.72979736</v>
      </c>
      <c r="CC382" s="99">
        <v>18897173.7587891</v>
      </c>
      <c r="CD382" s="99">
        <v>5264854.9525756799</v>
      </c>
      <c r="CE382" s="99">
        <v>709.67025722563301</v>
      </c>
      <c r="CF382" s="99">
        <v>117837.51482296</v>
      </c>
      <c r="CG382" s="99">
        <v>902541.97922515904</v>
      </c>
      <c r="CH382" s="99">
        <v>0</v>
      </c>
      <c r="CI382" s="99">
        <v>37195.391995906801</v>
      </c>
      <c r="CJ382" s="99">
        <v>2412367.3062744099</v>
      </c>
      <c r="CK382" s="99">
        <v>19778281.2573242</v>
      </c>
      <c r="CL382" s="99">
        <v>5353368.7786865197</v>
      </c>
      <c r="CM382" s="188">
        <v>54823.958772182501</v>
      </c>
      <c r="CN382" s="188">
        <v>8145957.4349975605</v>
      </c>
      <c r="CO382" s="188">
        <v>35743635.524902299</v>
      </c>
      <c r="CP382" s="99">
        <v>5353368.7786865197</v>
      </c>
      <c r="CQ382" s="99">
        <v>0</v>
      </c>
      <c r="CR382" s="99">
        <v>0</v>
      </c>
      <c r="CS382" s="99">
        <v>0</v>
      </c>
      <c r="CT382" s="99">
        <v>0</v>
      </c>
      <c r="CU382" s="98">
        <v>6901.2627598130002</v>
      </c>
      <c r="CV382" s="98">
        <v>17919.722977345002</v>
      </c>
    </row>
    <row r="383" spans="1:100" x14ac:dyDescent="0.2">
      <c r="A383" s="98" t="s">
        <v>57</v>
      </c>
      <c r="B383" s="100">
        <v>40513</v>
      </c>
      <c r="C383" s="99">
        <v>29865.1723973751</v>
      </c>
      <c r="D383" s="99">
        <v>0</v>
      </c>
      <c r="E383" s="99">
        <v>6422.4163559079198</v>
      </c>
      <c r="F383" s="99">
        <v>4973.5315744876898</v>
      </c>
      <c r="G383" s="99">
        <v>0</v>
      </c>
      <c r="H383" s="99">
        <v>0</v>
      </c>
      <c r="I383" s="99">
        <v>0</v>
      </c>
      <c r="J383" s="99">
        <v>17472.570702075998</v>
      </c>
      <c r="K383" s="99">
        <v>341.741931095719</v>
      </c>
      <c r="L383" s="99">
        <v>6697.9570059776297</v>
      </c>
      <c r="M383" s="99">
        <v>13732.229999065399</v>
      </c>
      <c r="N383" s="99">
        <v>3091.9096570014999</v>
      </c>
      <c r="O383" s="99">
        <v>12766.1192597151</v>
      </c>
      <c r="P383" s="99">
        <v>0</v>
      </c>
      <c r="Q383" s="99">
        <v>1943.8955378532401</v>
      </c>
      <c r="R383" s="99">
        <v>594.25876679271505</v>
      </c>
      <c r="S383" s="99">
        <v>0</v>
      </c>
      <c r="T383" s="99">
        <v>153.51949708163701</v>
      </c>
      <c r="U383" s="99">
        <v>17835.973700046499</v>
      </c>
      <c r="V383" s="99">
        <v>1784722.7355346701</v>
      </c>
      <c r="W383" s="99">
        <v>0</v>
      </c>
      <c r="X383" s="99">
        <v>485098.08842468302</v>
      </c>
      <c r="Y383" s="99">
        <v>322896.70822143601</v>
      </c>
      <c r="Z383" s="99">
        <v>0</v>
      </c>
      <c r="AA383" s="99">
        <v>0</v>
      </c>
      <c r="AB383" s="99">
        <v>0</v>
      </c>
      <c r="AC383" s="99">
        <v>5742006.6720581101</v>
      </c>
      <c r="AD383" s="99">
        <v>30304.425818204902</v>
      </c>
      <c r="AE383" s="99">
        <v>245959.337537766</v>
      </c>
      <c r="AF383" s="99">
        <v>742350.20779418899</v>
      </c>
      <c r="AG383" s="99">
        <v>463842.47042083699</v>
      </c>
      <c r="AH383" s="99">
        <v>613034.04609680199</v>
      </c>
      <c r="AI383" s="99">
        <v>0</v>
      </c>
      <c r="AJ383" s="99">
        <v>200849.50481987</v>
      </c>
      <c r="AK383" s="99">
        <v>92274.855458259597</v>
      </c>
      <c r="AL383" s="99">
        <v>0</v>
      </c>
      <c r="AM383" s="99">
        <v>18599.174063444101</v>
      </c>
      <c r="AN383" s="99">
        <v>5767340.76745605</v>
      </c>
      <c r="AO383" s="99">
        <v>14898619.694458</v>
      </c>
      <c r="AP383" s="99">
        <v>0</v>
      </c>
      <c r="AQ383" s="99">
        <v>3880139.4891357399</v>
      </c>
      <c r="AR383" s="99">
        <v>2573302.8315429701</v>
      </c>
      <c r="AS383" s="99">
        <v>0</v>
      </c>
      <c r="AT383" s="99">
        <v>0</v>
      </c>
      <c r="AU383" s="99">
        <v>0</v>
      </c>
      <c r="AV383" s="99">
        <v>16152377.8981934</v>
      </c>
      <c r="AW383" s="99">
        <v>91094.550803184495</v>
      </c>
      <c r="AX383" s="99">
        <v>2192870.0974121098</v>
      </c>
      <c r="AY383" s="99">
        <v>6284447.87426758</v>
      </c>
      <c r="AZ383" s="99">
        <v>3584220.3084716802</v>
      </c>
      <c r="BA383" s="99">
        <v>5032538.0966186495</v>
      </c>
      <c r="BB383" s="99">
        <v>0</v>
      </c>
      <c r="BC383" s="99">
        <v>1619782.6187133801</v>
      </c>
      <c r="BD383" s="99">
        <v>704706.64020538295</v>
      </c>
      <c r="BE383" s="99">
        <v>0</v>
      </c>
      <c r="BF383" s="99">
        <v>147790.20698738101</v>
      </c>
      <c r="BG383" s="99">
        <v>16251731.168823199</v>
      </c>
      <c r="BH383" s="99">
        <v>3677733.58453369</v>
      </c>
      <c r="BI383" s="99">
        <v>0</v>
      </c>
      <c r="BJ383" s="99">
        <v>1551959.3938903799</v>
      </c>
      <c r="BK383" s="99">
        <v>1116701.37294006</v>
      </c>
      <c r="BL383" s="99">
        <v>0</v>
      </c>
      <c r="BM383" s="99">
        <v>0</v>
      </c>
      <c r="BN383" s="99">
        <v>0</v>
      </c>
      <c r="BO383" s="99">
        <v>0</v>
      </c>
      <c r="BP383" s="99">
        <v>0</v>
      </c>
      <c r="BQ383" s="99">
        <v>0</v>
      </c>
      <c r="BR383" s="99">
        <v>1942108.97581482</v>
      </c>
      <c r="BS383" s="99">
        <v>1322188.20783997</v>
      </c>
      <c r="BT383" s="99">
        <v>978963.71812439</v>
      </c>
      <c r="BU383" s="99">
        <v>0</v>
      </c>
      <c r="BV383" s="99">
        <v>958957.87294769299</v>
      </c>
      <c r="BW383" s="99">
        <v>73100.186706542998</v>
      </c>
      <c r="BX383" s="99">
        <v>0</v>
      </c>
      <c r="BY383" s="99">
        <v>0</v>
      </c>
      <c r="BZ383" s="99">
        <v>0</v>
      </c>
      <c r="CA383" s="99">
        <v>36303.403613090501</v>
      </c>
      <c r="CB383" s="99">
        <v>2271390.8097534198</v>
      </c>
      <c r="CC383" s="99">
        <v>18808891.864746101</v>
      </c>
      <c r="CD383" s="99">
        <v>5220335.2545165997</v>
      </c>
      <c r="CE383" s="99">
        <v>702.60232140123799</v>
      </c>
      <c r="CF383" s="99">
        <v>113793.873966217</v>
      </c>
      <c r="CG383" s="99">
        <v>869878.080551147</v>
      </c>
      <c r="CH383" s="99">
        <v>0</v>
      </c>
      <c r="CI383" s="99">
        <v>36986.448127269701</v>
      </c>
      <c r="CJ383" s="99">
        <v>2383855.9069519001</v>
      </c>
      <c r="CK383" s="99">
        <v>19718771.1640625</v>
      </c>
      <c r="CL383" s="99">
        <v>5291977.5473022498</v>
      </c>
      <c r="CM383" s="188">
        <v>54716.8896770477</v>
      </c>
      <c r="CN383" s="188">
        <v>8145640.2305297898</v>
      </c>
      <c r="CO383" s="188">
        <v>35932950.835449196</v>
      </c>
      <c r="CP383" s="99">
        <v>5291977.5473022498</v>
      </c>
      <c r="CQ383" s="99">
        <v>0</v>
      </c>
      <c r="CR383" s="99">
        <v>0</v>
      </c>
      <c r="CS383" s="99">
        <v>0</v>
      </c>
      <c r="CT383" s="99">
        <v>0</v>
      </c>
      <c r="CU383" s="98">
        <v>6755.5958685309997</v>
      </c>
      <c r="CV383" s="98">
        <v>18102.041301328001</v>
      </c>
    </row>
    <row r="384" spans="1:100" x14ac:dyDescent="0.2">
      <c r="A384" s="98" t="s">
        <v>57</v>
      </c>
      <c r="B384" s="100">
        <v>40603</v>
      </c>
      <c r="C384" s="99">
        <v>29749.4952340126</v>
      </c>
      <c r="D384" s="99">
        <v>0</v>
      </c>
      <c r="E384" s="99">
        <v>6206.12182974815</v>
      </c>
      <c r="F384" s="99">
        <v>4827.66665172577</v>
      </c>
      <c r="G384" s="99">
        <v>0</v>
      </c>
      <c r="H384" s="99">
        <v>0</v>
      </c>
      <c r="I384" s="99">
        <v>0</v>
      </c>
      <c r="J384" s="99">
        <v>17777.6242308617</v>
      </c>
      <c r="K384" s="99">
        <v>312.84346725419198</v>
      </c>
      <c r="L384" s="99">
        <v>17015.175728082701</v>
      </c>
      <c r="M384" s="99">
        <v>13728.074266195301</v>
      </c>
      <c r="N384" s="99">
        <v>3020.2625692188699</v>
      </c>
      <c r="O384" s="99">
        <v>0</v>
      </c>
      <c r="P384" s="99">
        <v>0</v>
      </c>
      <c r="Q384" s="99">
        <v>1920.41413015127</v>
      </c>
      <c r="R384" s="99">
        <v>0</v>
      </c>
      <c r="S384" s="99">
        <v>0</v>
      </c>
      <c r="T384" s="99">
        <v>721.787757068872</v>
      </c>
      <c r="U384" s="99">
        <v>18085.080691814401</v>
      </c>
      <c r="V384" s="99">
        <v>1778682.4900054899</v>
      </c>
      <c r="W384" s="99">
        <v>0</v>
      </c>
      <c r="X384" s="99">
        <v>473529.83053588902</v>
      </c>
      <c r="Y384" s="99">
        <v>314540.82027435303</v>
      </c>
      <c r="Z384" s="99">
        <v>0</v>
      </c>
      <c r="AA384" s="99">
        <v>0</v>
      </c>
      <c r="AB384" s="99">
        <v>0</v>
      </c>
      <c r="AC384" s="99">
        <v>5845586.9608764602</v>
      </c>
      <c r="AD384" s="99">
        <v>27095.597452640501</v>
      </c>
      <c r="AE384" s="99">
        <v>852941.89276885998</v>
      </c>
      <c r="AF384" s="99">
        <v>743103.40999603295</v>
      </c>
      <c r="AG384" s="99">
        <v>452026.77207183797</v>
      </c>
      <c r="AH384" s="99">
        <v>0</v>
      </c>
      <c r="AI384" s="99">
        <v>0</v>
      </c>
      <c r="AJ384" s="99">
        <v>197620.446813583</v>
      </c>
      <c r="AK384" s="99">
        <v>0</v>
      </c>
      <c r="AL384" s="99">
        <v>0</v>
      </c>
      <c r="AM384" s="99">
        <v>117372.329754829</v>
      </c>
      <c r="AN384" s="99">
        <v>5878780.7732543899</v>
      </c>
      <c r="AO384" s="99">
        <v>14980782.2144775</v>
      </c>
      <c r="AP384" s="99">
        <v>0</v>
      </c>
      <c r="AQ384" s="99">
        <v>3825886.1612243699</v>
      </c>
      <c r="AR384" s="99">
        <v>2527551.0918884301</v>
      </c>
      <c r="AS384" s="99">
        <v>0</v>
      </c>
      <c r="AT384" s="99">
        <v>0</v>
      </c>
      <c r="AU384" s="99">
        <v>0</v>
      </c>
      <c r="AV384" s="99">
        <v>16596677.7264404</v>
      </c>
      <c r="AW384" s="99">
        <v>81914.751775741606</v>
      </c>
      <c r="AX384" s="99">
        <v>7256642.7924804697</v>
      </c>
      <c r="AY384" s="99">
        <v>6380247.2502441397</v>
      </c>
      <c r="AZ384" s="99">
        <v>3517154.6151733398</v>
      </c>
      <c r="BA384" s="99">
        <v>0</v>
      </c>
      <c r="BB384" s="99">
        <v>0</v>
      </c>
      <c r="BC384" s="99">
        <v>1612180.6012878399</v>
      </c>
      <c r="BD384" s="99">
        <v>0</v>
      </c>
      <c r="BE384" s="99">
        <v>0</v>
      </c>
      <c r="BF384" s="99">
        <v>904982.97438049305</v>
      </c>
      <c r="BG384" s="99">
        <v>16675797.529296899</v>
      </c>
      <c r="BH384" s="99">
        <v>2820922.2321167002</v>
      </c>
      <c r="BI384" s="99">
        <v>0</v>
      </c>
      <c r="BJ384" s="99">
        <v>1380150.2709655799</v>
      </c>
      <c r="BK384" s="99">
        <v>1060771.1895446801</v>
      </c>
      <c r="BL384" s="99">
        <v>0</v>
      </c>
      <c r="BM384" s="99">
        <v>0</v>
      </c>
      <c r="BN384" s="99">
        <v>0</v>
      </c>
      <c r="BO384" s="99">
        <v>0</v>
      </c>
      <c r="BP384" s="99">
        <v>0</v>
      </c>
      <c r="BQ384" s="99">
        <v>0</v>
      </c>
      <c r="BR384" s="99">
        <v>1940697.1061706501</v>
      </c>
      <c r="BS384" s="99">
        <v>1297129.27416992</v>
      </c>
      <c r="BT384" s="99">
        <v>0</v>
      </c>
      <c r="BU384" s="99">
        <v>0</v>
      </c>
      <c r="BV384" s="99">
        <v>957193.27218627895</v>
      </c>
      <c r="BW384" s="99">
        <v>0</v>
      </c>
      <c r="BX384" s="99">
        <v>0</v>
      </c>
      <c r="BY384" s="99">
        <v>0</v>
      </c>
      <c r="BZ384" s="99">
        <v>0</v>
      </c>
      <c r="CA384" s="99">
        <v>35937.949144840197</v>
      </c>
      <c r="CB384" s="99">
        <v>2251132.2596130399</v>
      </c>
      <c r="CC384" s="99">
        <v>18786484.5087891</v>
      </c>
      <c r="CD384" s="99">
        <v>4207052.0882568397</v>
      </c>
      <c r="CE384" s="99">
        <v>717.16562762856495</v>
      </c>
      <c r="CF384" s="99">
        <v>114355.71924591099</v>
      </c>
      <c r="CG384" s="99">
        <v>879488.69292449998</v>
      </c>
      <c r="CH384" s="99">
        <v>0</v>
      </c>
      <c r="CI384" s="99">
        <v>36669.679583072699</v>
      </c>
      <c r="CJ384" s="99">
        <v>2367826.6246032701</v>
      </c>
      <c r="CK384" s="99">
        <v>19726958.597167999</v>
      </c>
      <c r="CL384" s="99">
        <v>4209573.0451660203</v>
      </c>
      <c r="CM384" s="188">
        <v>54683.629879951499</v>
      </c>
      <c r="CN384" s="188">
        <v>8236486.3287963904</v>
      </c>
      <c r="CO384" s="188">
        <v>36340012.6630859</v>
      </c>
      <c r="CP384" s="99">
        <v>4209573.0451660203</v>
      </c>
      <c r="CQ384" s="99">
        <v>0</v>
      </c>
      <c r="CR384" s="99">
        <v>0</v>
      </c>
      <c r="CS384" s="99">
        <v>0</v>
      </c>
      <c r="CT384" s="99">
        <v>0</v>
      </c>
      <c r="CU384" s="98">
        <v>6527.0385499160002</v>
      </c>
      <c r="CV384" s="98">
        <v>18416.203263967</v>
      </c>
    </row>
    <row r="385" spans="1:100" x14ac:dyDescent="0.2">
      <c r="A385" s="98" t="s">
        <v>57</v>
      </c>
      <c r="B385" s="100">
        <v>40695</v>
      </c>
      <c r="C385" s="99">
        <v>29723.789913654298</v>
      </c>
      <c r="D385" s="99">
        <v>0</v>
      </c>
      <c r="E385" s="99">
        <v>6015.6450996995</v>
      </c>
      <c r="F385" s="99">
        <v>4686.7248134017</v>
      </c>
      <c r="G385" s="99">
        <v>0</v>
      </c>
      <c r="H385" s="99">
        <v>0</v>
      </c>
      <c r="I385" s="99">
        <v>0</v>
      </c>
      <c r="J385" s="99">
        <v>17961.430716276202</v>
      </c>
      <c r="K385" s="99">
        <v>269.17289394885302</v>
      </c>
      <c r="L385" s="99">
        <v>17095.5661587715</v>
      </c>
      <c r="M385" s="99">
        <v>13693.0992709398</v>
      </c>
      <c r="N385" s="99">
        <v>2977.2688887715299</v>
      </c>
      <c r="O385" s="99">
        <v>0</v>
      </c>
      <c r="P385" s="99">
        <v>0</v>
      </c>
      <c r="Q385" s="99">
        <v>1910.9076657742301</v>
      </c>
      <c r="R385" s="99">
        <v>0</v>
      </c>
      <c r="S385" s="99">
        <v>0</v>
      </c>
      <c r="T385" s="99">
        <v>757.03412460535799</v>
      </c>
      <c r="U385" s="99">
        <v>18218.511293649699</v>
      </c>
      <c r="V385" s="99">
        <v>1758563.5485382101</v>
      </c>
      <c r="W385" s="99">
        <v>0</v>
      </c>
      <c r="X385" s="99">
        <v>450385.20240783697</v>
      </c>
      <c r="Y385" s="99">
        <v>298592.56183624303</v>
      </c>
      <c r="Z385" s="99">
        <v>0</v>
      </c>
      <c r="AA385" s="99">
        <v>0</v>
      </c>
      <c r="AB385" s="99">
        <v>0</v>
      </c>
      <c r="AC385" s="99">
        <v>5933266.8337402297</v>
      </c>
      <c r="AD385" s="99">
        <v>23535.944748878501</v>
      </c>
      <c r="AE385" s="99">
        <v>841869.05776977504</v>
      </c>
      <c r="AF385" s="99">
        <v>741077.58156585705</v>
      </c>
      <c r="AG385" s="99">
        <v>440103.17078399699</v>
      </c>
      <c r="AH385" s="99">
        <v>0</v>
      </c>
      <c r="AI385" s="99">
        <v>0</v>
      </c>
      <c r="AJ385" s="99">
        <v>194588.54343032799</v>
      </c>
      <c r="AK385" s="99">
        <v>0</v>
      </c>
      <c r="AL385" s="99">
        <v>0</v>
      </c>
      <c r="AM385" s="99">
        <v>120072.78217411001</v>
      </c>
      <c r="AN385" s="99">
        <v>5953916.2611694299</v>
      </c>
      <c r="AO385" s="99">
        <v>14906213.682617201</v>
      </c>
      <c r="AP385" s="99">
        <v>0</v>
      </c>
      <c r="AQ385" s="99">
        <v>3631738.0586242699</v>
      </c>
      <c r="AR385" s="99">
        <v>2403531.7460022001</v>
      </c>
      <c r="AS385" s="99">
        <v>0</v>
      </c>
      <c r="AT385" s="99">
        <v>0</v>
      </c>
      <c r="AU385" s="99">
        <v>0</v>
      </c>
      <c r="AV385" s="99">
        <v>16942954.275878899</v>
      </c>
      <c r="AW385" s="99">
        <v>71670.461168289199</v>
      </c>
      <c r="AX385" s="99">
        <v>7166542.7196044903</v>
      </c>
      <c r="AY385" s="99">
        <v>6371464.2308959998</v>
      </c>
      <c r="AZ385" s="99">
        <v>3446197.4617004399</v>
      </c>
      <c r="BA385" s="99">
        <v>0</v>
      </c>
      <c r="BB385" s="99">
        <v>0</v>
      </c>
      <c r="BC385" s="99">
        <v>1586490.17674255</v>
      </c>
      <c r="BD385" s="99">
        <v>0</v>
      </c>
      <c r="BE385" s="99">
        <v>0</v>
      </c>
      <c r="BF385" s="99">
        <v>926857.144142151</v>
      </c>
      <c r="BG385" s="99">
        <v>17013937.129150402</v>
      </c>
      <c r="BH385" s="99">
        <v>2824267.9847106901</v>
      </c>
      <c r="BI385" s="99">
        <v>0</v>
      </c>
      <c r="BJ385" s="99">
        <v>1340997.86106873</v>
      </c>
      <c r="BK385" s="99">
        <v>1019148.81275177</v>
      </c>
      <c r="BL385" s="99">
        <v>0</v>
      </c>
      <c r="BM385" s="99">
        <v>0</v>
      </c>
      <c r="BN385" s="99">
        <v>0</v>
      </c>
      <c r="BO385" s="99">
        <v>0</v>
      </c>
      <c r="BP385" s="99">
        <v>0</v>
      </c>
      <c r="BQ385" s="99">
        <v>0</v>
      </c>
      <c r="BR385" s="99">
        <v>1963516.04605103</v>
      </c>
      <c r="BS385" s="99">
        <v>1271258.21574402</v>
      </c>
      <c r="BT385" s="99">
        <v>0</v>
      </c>
      <c r="BU385" s="99">
        <v>0</v>
      </c>
      <c r="BV385" s="99">
        <v>951973.34053802502</v>
      </c>
      <c r="BW385" s="99">
        <v>0</v>
      </c>
      <c r="BX385" s="99">
        <v>0</v>
      </c>
      <c r="BY385" s="99">
        <v>0</v>
      </c>
      <c r="BZ385" s="99">
        <v>0</v>
      </c>
      <c r="CA385" s="99">
        <v>35725.616956710801</v>
      </c>
      <c r="CB385" s="99">
        <v>2213881.3330993699</v>
      </c>
      <c r="CC385" s="99">
        <v>18589835.646484401</v>
      </c>
      <c r="CD385" s="99">
        <v>4167652.3524475102</v>
      </c>
      <c r="CE385" s="99">
        <v>740.20517909526802</v>
      </c>
      <c r="CF385" s="99">
        <v>118657.29073143</v>
      </c>
      <c r="CG385" s="99">
        <v>916635.06014251697</v>
      </c>
      <c r="CH385" s="99">
        <v>0</v>
      </c>
      <c r="CI385" s="99">
        <v>36472.856799602501</v>
      </c>
      <c r="CJ385" s="99">
        <v>2331044.0313720698</v>
      </c>
      <c r="CK385" s="99">
        <v>19522983.723388702</v>
      </c>
      <c r="CL385" s="99">
        <v>4166580.75354004</v>
      </c>
      <c r="CM385" s="188">
        <v>54617.603357791901</v>
      </c>
      <c r="CN385" s="188">
        <v>8268694.83349609</v>
      </c>
      <c r="CO385" s="188">
        <v>36467594.8291016</v>
      </c>
      <c r="CP385" s="99">
        <v>4166580.75354004</v>
      </c>
      <c r="CQ385" s="99">
        <v>0</v>
      </c>
      <c r="CR385" s="99">
        <v>0</v>
      </c>
      <c r="CS385" s="99">
        <v>0</v>
      </c>
      <c r="CT385" s="99">
        <v>0</v>
      </c>
      <c r="CU385" s="98">
        <v>6295.0696704020002</v>
      </c>
      <c r="CV385" s="98">
        <v>18622.485217849</v>
      </c>
    </row>
    <row r="386" spans="1:100" x14ac:dyDescent="0.2">
      <c r="A386" s="98" t="s">
        <v>57</v>
      </c>
      <c r="B386" s="100">
        <v>40787</v>
      </c>
      <c r="C386" s="99">
        <v>29648.824546575499</v>
      </c>
      <c r="D386" s="99">
        <v>0</v>
      </c>
      <c r="E386" s="99">
        <v>5903.8374062776602</v>
      </c>
      <c r="F386" s="99">
        <v>4619.1668859124202</v>
      </c>
      <c r="G386" s="99">
        <v>0</v>
      </c>
      <c r="H386" s="99">
        <v>0</v>
      </c>
      <c r="I386" s="99">
        <v>0</v>
      </c>
      <c r="J386" s="99">
        <v>18156.2695150375</v>
      </c>
      <c r="K386" s="99">
        <v>250.53297993540801</v>
      </c>
      <c r="L386" s="99">
        <v>17383.683429717999</v>
      </c>
      <c r="M386" s="99">
        <v>13638.300622344001</v>
      </c>
      <c r="N386" s="99">
        <v>2919.2887912690599</v>
      </c>
      <c r="O386" s="99">
        <v>0</v>
      </c>
      <c r="P386" s="99">
        <v>0</v>
      </c>
      <c r="Q386" s="99">
        <v>1889.95150753856</v>
      </c>
      <c r="R386" s="99">
        <v>0</v>
      </c>
      <c r="S386" s="99">
        <v>0</v>
      </c>
      <c r="T386" s="99">
        <v>747.26217978447698</v>
      </c>
      <c r="U386" s="99">
        <v>18407.245087146799</v>
      </c>
      <c r="V386" s="99">
        <v>1746730.8263244601</v>
      </c>
      <c r="W386" s="99">
        <v>0</v>
      </c>
      <c r="X386" s="99">
        <v>438947.18934249901</v>
      </c>
      <c r="Y386" s="99">
        <v>292909.48549270601</v>
      </c>
      <c r="Z386" s="99">
        <v>0</v>
      </c>
      <c r="AA386" s="99">
        <v>0</v>
      </c>
      <c r="AB386" s="99">
        <v>0</v>
      </c>
      <c r="AC386" s="99">
        <v>5945140.4869384803</v>
      </c>
      <c r="AD386" s="99">
        <v>20793.336282730099</v>
      </c>
      <c r="AE386" s="99">
        <v>827791.73704528797</v>
      </c>
      <c r="AF386" s="99">
        <v>737921.63012695301</v>
      </c>
      <c r="AG386" s="99">
        <v>433659.85739898699</v>
      </c>
      <c r="AH386" s="99">
        <v>0</v>
      </c>
      <c r="AI386" s="99">
        <v>0</v>
      </c>
      <c r="AJ386" s="99">
        <v>192078.01866531401</v>
      </c>
      <c r="AK386" s="99">
        <v>0</v>
      </c>
      <c r="AL386" s="99">
        <v>0</v>
      </c>
      <c r="AM386" s="99">
        <v>115514.183170319</v>
      </c>
      <c r="AN386" s="99">
        <v>5967367.3996582003</v>
      </c>
      <c r="AO386" s="99">
        <v>14870219.575805699</v>
      </c>
      <c r="AP386" s="99">
        <v>0</v>
      </c>
      <c r="AQ386" s="99">
        <v>3553038.24499512</v>
      </c>
      <c r="AR386" s="99">
        <v>2352137.7337951702</v>
      </c>
      <c r="AS386" s="99">
        <v>0</v>
      </c>
      <c r="AT386" s="99">
        <v>0</v>
      </c>
      <c r="AU386" s="99">
        <v>0</v>
      </c>
      <c r="AV386" s="99">
        <v>17133529.631347701</v>
      </c>
      <c r="AW386" s="99">
        <v>63838.182314395897</v>
      </c>
      <c r="AX386" s="99">
        <v>7122896.7633667002</v>
      </c>
      <c r="AY386" s="99">
        <v>6360480.1361084003</v>
      </c>
      <c r="AZ386" s="99">
        <v>3404212.09014893</v>
      </c>
      <c r="BA386" s="99">
        <v>0</v>
      </c>
      <c r="BB386" s="99">
        <v>0</v>
      </c>
      <c r="BC386" s="99">
        <v>1582914.93748474</v>
      </c>
      <c r="BD386" s="99">
        <v>0</v>
      </c>
      <c r="BE386" s="99">
        <v>0</v>
      </c>
      <c r="BF386" s="99">
        <v>898213.583099365</v>
      </c>
      <c r="BG386" s="99">
        <v>17195677.556396499</v>
      </c>
      <c r="BH386" s="99">
        <v>2860515.8148193401</v>
      </c>
      <c r="BI386" s="99">
        <v>0</v>
      </c>
      <c r="BJ386" s="99">
        <v>1329531.4070434601</v>
      </c>
      <c r="BK386" s="99">
        <v>1009353.12191772</v>
      </c>
      <c r="BL386" s="99">
        <v>0</v>
      </c>
      <c r="BM386" s="99">
        <v>0</v>
      </c>
      <c r="BN386" s="99">
        <v>0</v>
      </c>
      <c r="BO386" s="99">
        <v>0</v>
      </c>
      <c r="BP386" s="99">
        <v>0</v>
      </c>
      <c r="BQ386" s="99">
        <v>0</v>
      </c>
      <c r="BR386" s="99">
        <v>1950994.53065491</v>
      </c>
      <c r="BS386" s="99">
        <v>1254071.72782898</v>
      </c>
      <c r="BT386" s="99">
        <v>0</v>
      </c>
      <c r="BU386" s="99">
        <v>0</v>
      </c>
      <c r="BV386" s="99">
        <v>955141.29064178502</v>
      </c>
      <c r="BW386" s="99">
        <v>0</v>
      </c>
      <c r="BX386" s="99">
        <v>0</v>
      </c>
      <c r="BY386" s="99">
        <v>0</v>
      </c>
      <c r="BZ386" s="99">
        <v>0</v>
      </c>
      <c r="CA386" s="99">
        <v>35562.642075538599</v>
      </c>
      <c r="CB386" s="99">
        <v>2189355.5311584501</v>
      </c>
      <c r="CC386" s="99">
        <v>18457096.099853501</v>
      </c>
      <c r="CD386" s="99">
        <v>4188377.01879883</v>
      </c>
      <c r="CE386" s="99">
        <v>747.21080976724602</v>
      </c>
      <c r="CF386" s="99">
        <v>116671.315014839</v>
      </c>
      <c r="CG386" s="99">
        <v>907783.94584655797</v>
      </c>
      <c r="CH386" s="99">
        <v>0</v>
      </c>
      <c r="CI386" s="99">
        <v>36309.190691947901</v>
      </c>
      <c r="CJ386" s="99">
        <v>2307693.3929748498</v>
      </c>
      <c r="CK386" s="99">
        <v>19358489.058349598</v>
      </c>
      <c r="CL386" s="99">
        <v>4189437.4127807599</v>
      </c>
      <c r="CM386" s="188">
        <v>54657.009980678602</v>
      </c>
      <c r="CN386" s="188">
        <v>8288251.2035522498</v>
      </c>
      <c r="CO386" s="188">
        <v>36620399.7744141</v>
      </c>
      <c r="CP386" s="99">
        <v>4189437.4127807599</v>
      </c>
      <c r="CQ386" s="99">
        <v>0</v>
      </c>
      <c r="CR386" s="99">
        <v>0</v>
      </c>
      <c r="CS386" s="99">
        <v>0</v>
      </c>
      <c r="CT386" s="99">
        <v>0</v>
      </c>
      <c r="CU386" s="98">
        <v>6146.2203830600001</v>
      </c>
      <c r="CV386" s="98">
        <v>18817.462033899999</v>
      </c>
    </row>
    <row r="387" spans="1:100" x14ac:dyDescent="0.2">
      <c r="A387" s="98" t="s">
        <v>57</v>
      </c>
      <c r="B387" s="100">
        <v>40878</v>
      </c>
      <c r="C387" s="99">
        <v>29815.632117033001</v>
      </c>
      <c r="D387" s="99">
        <v>0</v>
      </c>
      <c r="E387" s="99">
        <v>5762.15775251389</v>
      </c>
      <c r="F387" s="99">
        <v>4527.3438845872897</v>
      </c>
      <c r="G387" s="99">
        <v>0</v>
      </c>
      <c r="H387" s="99">
        <v>0</v>
      </c>
      <c r="I387" s="99">
        <v>0</v>
      </c>
      <c r="J387" s="99">
        <v>18375.5170826912</v>
      </c>
      <c r="K387" s="99">
        <v>236.81886788830201</v>
      </c>
      <c r="L387" s="99">
        <v>17161.208226680799</v>
      </c>
      <c r="M387" s="99">
        <v>13687.4313713312</v>
      </c>
      <c r="N387" s="99">
        <v>2863.2494499981399</v>
      </c>
      <c r="O387" s="99">
        <v>0</v>
      </c>
      <c r="P387" s="99">
        <v>0</v>
      </c>
      <c r="Q387" s="99">
        <v>1909.2884804755399</v>
      </c>
      <c r="R387" s="99">
        <v>0</v>
      </c>
      <c r="S387" s="99">
        <v>0</v>
      </c>
      <c r="T387" s="99">
        <v>737.33870150893904</v>
      </c>
      <c r="U387" s="99">
        <v>18623.9102742672</v>
      </c>
      <c r="V387" s="99">
        <v>1743403.44125366</v>
      </c>
      <c r="W387" s="99">
        <v>0</v>
      </c>
      <c r="X387" s="99">
        <v>427807.03979873698</v>
      </c>
      <c r="Y387" s="99">
        <v>285901.25565719599</v>
      </c>
      <c r="Z387" s="99">
        <v>0</v>
      </c>
      <c r="AA387" s="99">
        <v>0</v>
      </c>
      <c r="AB387" s="99">
        <v>0</v>
      </c>
      <c r="AC387" s="99">
        <v>6004812.4872436495</v>
      </c>
      <c r="AD387" s="99">
        <v>19358.893531799298</v>
      </c>
      <c r="AE387" s="99">
        <v>811856.11235046398</v>
      </c>
      <c r="AF387" s="99">
        <v>737375.27833557106</v>
      </c>
      <c r="AG387" s="99">
        <v>429371.46010208101</v>
      </c>
      <c r="AH387" s="99">
        <v>0</v>
      </c>
      <c r="AI387" s="99">
        <v>0</v>
      </c>
      <c r="AJ387" s="99">
        <v>193657.437698364</v>
      </c>
      <c r="AK387" s="99">
        <v>0</v>
      </c>
      <c r="AL387" s="99">
        <v>0</v>
      </c>
      <c r="AM387" s="99">
        <v>112701.252205849</v>
      </c>
      <c r="AN387" s="99">
        <v>6020425.41760254</v>
      </c>
      <c r="AO387" s="99">
        <v>14951388.778930699</v>
      </c>
      <c r="AP387" s="99">
        <v>0</v>
      </c>
      <c r="AQ387" s="99">
        <v>3497026.6348877</v>
      </c>
      <c r="AR387" s="99">
        <v>2331928.3595581101</v>
      </c>
      <c r="AS387" s="99">
        <v>0</v>
      </c>
      <c r="AT387" s="99">
        <v>0</v>
      </c>
      <c r="AU387" s="99">
        <v>0</v>
      </c>
      <c r="AV387" s="99">
        <v>17490435.684326202</v>
      </c>
      <c r="AW387" s="99">
        <v>60038.5189652443</v>
      </c>
      <c r="AX387" s="99">
        <v>7044413.1254882803</v>
      </c>
      <c r="AY387" s="99">
        <v>6422945.2839965802</v>
      </c>
      <c r="AZ387" s="99">
        <v>3388925.3279113802</v>
      </c>
      <c r="BA387" s="99">
        <v>0</v>
      </c>
      <c r="BB387" s="99">
        <v>0</v>
      </c>
      <c r="BC387" s="99">
        <v>1604621.2658844001</v>
      </c>
      <c r="BD387" s="99">
        <v>0</v>
      </c>
      <c r="BE387" s="99">
        <v>0</v>
      </c>
      <c r="BF387" s="99">
        <v>883367.79041290295</v>
      </c>
      <c r="BG387" s="99">
        <v>17557538.959472701</v>
      </c>
      <c r="BH387" s="99">
        <v>2876083.39379883</v>
      </c>
      <c r="BI387" s="99">
        <v>0</v>
      </c>
      <c r="BJ387" s="99">
        <v>1316851.4653167699</v>
      </c>
      <c r="BK387" s="99">
        <v>1003974.36023712</v>
      </c>
      <c r="BL387" s="99">
        <v>0</v>
      </c>
      <c r="BM387" s="99">
        <v>0</v>
      </c>
      <c r="BN387" s="99">
        <v>0</v>
      </c>
      <c r="BO387" s="99">
        <v>0</v>
      </c>
      <c r="BP387" s="99">
        <v>0</v>
      </c>
      <c r="BQ387" s="99">
        <v>0</v>
      </c>
      <c r="BR387" s="99">
        <v>1979099.8558044401</v>
      </c>
      <c r="BS387" s="99">
        <v>1253439.4389495901</v>
      </c>
      <c r="BT387" s="99">
        <v>0</v>
      </c>
      <c r="BU387" s="99">
        <v>0</v>
      </c>
      <c r="BV387" s="99">
        <v>964766.18392944301</v>
      </c>
      <c r="BW387" s="99">
        <v>0</v>
      </c>
      <c r="BX387" s="99">
        <v>0</v>
      </c>
      <c r="BY387" s="99">
        <v>0</v>
      </c>
      <c r="BZ387" s="99">
        <v>0</v>
      </c>
      <c r="CA387" s="99">
        <v>35603.437370777101</v>
      </c>
      <c r="CB387" s="99">
        <v>2172736.9323730501</v>
      </c>
      <c r="CC387" s="99">
        <v>18434374.6645508</v>
      </c>
      <c r="CD387" s="99">
        <v>4187090.6749267601</v>
      </c>
      <c r="CE387" s="99">
        <v>765.64016827940895</v>
      </c>
      <c r="CF387" s="99">
        <v>117079.82679271699</v>
      </c>
      <c r="CG387" s="99">
        <v>918052.22174072301</v>
      </c>
      <c r="CH387" s="99">
        <v>0</v>
      </c>
      <c r="CI387" s="99">
        <v>36349.632423877702</v>
      </c>
      <c r="CJ387" s="99">
        <v>2288599.0100707998</v>
      </c>
      <c r="CK387" s="99">
        <v>19287927.2268066</v>
      </c>
      <c r="CL387" s="99">
        <v>4186859.84619141</v>
      </c>
      <c r="CM387" s="188">
        <v>54852.062200069398</v>
      </c>
      <c r="CN387" s="188">
        <v>8333258.7911377</v>
      </c>
      <c r="CO387" s="188">
        <v>36934087.4833984</v>
      </c>
      <c r="CP387" s="99">
        <v>4186859.84619141</v>
      </c>
      <c r="CQ387" s="99">
        <v>0</v>
      </c>
      <c r="CR387" s="99">
        <v>0</v>
      </c>
      <c r="CS387" s="99">
        <v>0</v>
      </c>
      <c r="CT387" s="99">
        <v>0</v>
      </c>
      <c r="CU387" s="98">
        <v>5991.3107713279996</v>
      </c>
      <c r="CV387" s="98">
        <v>19066.278146146</v>
      </c>
    </row>
    <row r="388" spans="1:100" x14ac:dyDescent="0.2">
      <c r="A388" s="98" t="s">
        <v>57</v>
      </c>
      <c r="B388" s="100">
        <v>40969</v>
      </c>
      <c r="C388" s="99">
        <v>29776.540356874499</v>
      </c>
      <c r="D388" s="99">
        <v>0</v>
      </c>
      <c r="E388" s="99">
        <v>5615.8913969397499</v>
      </c>
      <c r="F388" s="99">
        <v>4426.5713839530899</v>
      </c>
      <c r="G388" s="99">
        <v>0</v>
      </c>
      <c r="H388" s="99">
        <v>0</v>
      </c>
      <c r="I388" s="99">
        <v>0</v>
      </c>
      <c r="J388" s="99">
        <v>18566.619538545601</v>
      </c>
      <c r="K388" s="99">
        <v>224.95968601480101</v>
      </c>
      <c r="L388" s="99">
        <v>16861.782203435901</v>
      </c>
      <c r="M388" s="99">
        <v>13641.687079429599</v>
      </c>
      <c r="N388" s="99">
        <v>2793.18339598179</v>
      </c>
      <c r="O388" s="99">
        <v>0</v>
      </c>
      <c r="P388" s="99">
        <v>0</v>
      </c>
      <c r="Q388" s="99">
        <v>1885.9549390822599</v>
      </c>
      <c r="R388" s="99">
        <v>0</v>
      </c>
      <c r="S388" s="99">
        <v>0</v>
      </c>
      <c r="T388" s="99">
        <v>766.89613635837998</v>
      </c>
      <c r="U388" s="99">
        <v>18786.5461776257</v>
      </c>
      <c r="V388" s="99">
        <v>1745025.7870941199</v>
      </c>
      <c r="W388" s="99">
        <v>0</v>
      </c>
      <c r="X388" s="99">
        <v>411950.77722167998</v>
      </c>
      <c r="Y388" s="99">
        <v>275571.65348434402</v>
      </c>
      <c r="Z388" s="99">
        <v>0</v>
      </c>
      <c r="AA388" s="99">
        <v>0</v>
      </c>
      <c r="AB388" s="99">
        <v>0</v>
      </c>
      <c r="AC388" s="99">
        <v>6070524.2053832998</v>
      </c>
      <c r="AD388" s="99">
        <v>18640.026376247399</v>
      </c>
      <c r="AE388" s="99">
        <v>819650.57621765102</v>
      </c>
      <c r="AF388" s="99">
        <v>737470.02524566697</v>
      </c>
      <c r="AG388" s="99">
        <v>422515.59026718099</v>
      </c>
      <c r="AH388" s="99">
        <v>0</v>
      </c>
      <c r="AI388" s="99">
        <v>0</v>
      </c>
      <c r="AJ388" s="99">
        <v>195158.20909500099</v>
      </c>
      <c r="AK388" s="99">
        <v>0</v>
      </c>
      <c r="AL388" s="99">
        <v>0</v>
      </c>
      <c r="AM388" s="99">
        <v>121576.98062324501</v>
      </c>
      <c r="AN388" s="99">
        <v>6088709.0234985398</v>
      </c>
      <c r="AO388" s="99">
        <v>15081547.5087891</v>
      </c>
      <c r="AP388" s="99">
        <v>0</v>
      </c>
      <c r="AQ388" s="99">
        <v>3400079.3473205599</v>
      </c>
      <c r="AR388" s="99">
        <v>2262996.9880981399</v>
      </c>
      <c r="AS388" s="99">
        <v>0</v>
      </c>
      <c r="AT388" s="99">
        <v>0</v>
      </c>
      <c r="AU388" s="99">
        <v>0</v>
      </c>
      <c r="AV388" s="99">
        <v>17812175.371582001</v>
      </c>
      <c r="AW388" s="99">
        <v>58028.166514396697</v>
      </c>
      <c r="AX388" s="99">
        <v>7163443.5246582003</v>
      </c>
      <c r="AY388" s="99">
        <v>6473665.3585815402</v>
      </c>
      <c r="AZ388" s="99">
        <v>3362606.1779479999</v>
      </c>
      <c r="BA388" s="99">
        <v>0</v>
      </c>
      <c r="BB388" s="99">
        <v>0</v>
      </c>
      <c r="BC388" s="99">
        <v>1621994.7189331099</v>
      </c>
      <c r="BD388" s="99">
        <v>0</v>
      </c>
      <c r="BE388" s="99">
        <v>0</v>
      </c>
      <c r="BF388" s="99">
        <v>962029.20715331996</v>
      </c>
      <c r="BG388" s="99">
        <v>17859353.1716309</v>
      </c>
      <c r="BH388" s="99">
        <v>2915631.3352966299</v>
      </c>
      <c r="BI388" s="99">
        <v>0</v>
      </c>
      <c r="BJ388" s="99">
        <v>1286967.16412354</v>
      </c>
      <c r="BK388" s="99">
        <v>990854.42864227295</v>
      </c>
      <c r="BL388" s="99">
        <v>0</v>
      </c>
      <c r="BM388" s="99">
        <v>0</v>
      </c>
      <c r="BN388" s="99">
        <v>0</v>
      </c>
      <c r="BO388" s="99">
        <v>0</v>
      </c>
      <c r="BP388" s="99">
        <v>0</v>
      </c>
      <c r="BQ388" s="99">
        <v>0</v>
      </c>
      <c r="BR388" s="99">
        <v>2005856.5133209201</v>
      </c>
      <c r="BS388" s="99">
        <v>1242011.9455719001</v>
      </c>
      <c r="BT388" s="99">
        <v>0</v>
      </c>
      <c r="BU388" s="99">
        <v>0</v>
      </c>
      <c r="BV388" s="99">
        <v>975296.22434997605</v>
      </c>
      <c r="BW388" s="99">
        <v>0</v>
      </c>
      <c r="BX388" s="99">
        <v>0</v>
      </c>
      <c r="BY388" s="99">
        <v>0</v>
      </c>
      <c r="BZ388" s="99">
        <v>0</v>
      </c>
      <c r="CA388" s="99">
        <v>35368.824469089501</v>
      </c>
      <c r="CB388" s="99">
        <v>2159017.1075744601</v>
      </c>
      <c r="CC388" s="99">
        <v>18513773.723877002</v>
      </c>
      <c r="CD388" s="99">
        <v>4207471.0818481399</v>
      </c>
      <c r="CE388" s="99">
        <v>763.59962202608597</v>
      </c>
      <c r="CF388" s="99">
        <v>118578.393250465</v>
      </c>
      <c r="CG388" s="99">
        <v>937171.10368347203</v>
      </c>
      <c r="CH388" s="99">
        <v>0</v>
      </c>
      <c r="CI388" s="99">
        <v>36144.932718276999</v>
      </c>
      <c r="CJ388" s="99">
        <v>2275877.6302490202</v>
      </c>
      <c r="CK388" s="99">
        <v>19420835.066650402</v>
      </c>
      <c r="CL388" s="99">
        <v>4208993.3384399395</v>
      </c>
      <c r="CM388" s="188">
        <v>54863.7953157425</v>
      </c>
      <c r="CN388" s="188">
        <v>8362781.36755371</v>
      </c>
      <c r="CO388" s="188">
        <v>37316811.0947266</v>
      </c>
      <c r="CP388" s="99">
        <v>4208993.3384399395</v>
      </c>
      <c r="CQ388" s="99">
        <v>0</v>
      </c>
      <c r="CR388" s="99">
        <v>0</v>
      </c>
      <c r="CS388" s="99">
        <v>0</v>
      </c>
      <c r="CT388" s="99">
        <v>0</v>
      </c>
      <c r="CU388" s="98">
        <v>5842.6801290719995</v>
      </c>
      <c r="CV388" s="98">
        <v>19252.491287965</v>
      </c>
    </row>
    <row r="389" spans="1:100" x14ac:dyDescent="0.2">
      <c r="A389" s="98" t="s">
        <v>57</v>
      </c>
      <c r="B389" s="100">
        <v>41061</v>
      </c>
      <c r="C389" s="99">
        <v>29605.0885145664</v>
      </c>
      <c r="D389" s="99">
        <v>0</v>
      </c>
      <c r="E389" s="99">
        <v>5442.2129357457197</v>
      </c>
      <c r="F389" s="99">
        <v>4282.7753654718399</v>
      </c>
      <c r="G389" s="99">
        <v>0</v>
      </c>
      <c r="H389" s="99">
        <v>0</v>
      </c>
      <c r="I389" s="99">
        <v>0</v>
      </c>
      <c r="J389" s="99">
        <v>18727.2171494961</v>
      </c>
      <c r="K389" s="99">
        <v>198.65203553810699</v>
      </c>
      <c r="L389" s="99">
        <v>16886.359997510899</v>
      </c>
      <c r="M389" s="99">
        <v>13560.390159726099</v>
      </c>
      <c r="N389" s="99">
        <v>2729.82261535525</v>
      </c>
      <c r="O389" s="99">
        <v>0</v>
      </c>
      <c r="P389" s="99">
        <v>0</v>
      </c>
      <c r="Q389" s="99">
        <v>1872.64355248213</v>
      </c>
      <c r="R389" s="99">
        <v>0</v>
      </c>
      <c r="S389" s="99">
        <v>0</v>
      </c>
      <c r="T389" s="99">
        <v>773.78932821750595</v>
      </c>
      <c r="U389" s="99">
        <v>18923.269937515299</v>
      </c>
      <c r="V389" s="99">
        <v>1731607.4714202899</v>
      </c>
      <c r="W389" s="99">
        <v>0</v>
      </c>
      <c r="X389" s="99">
        <v>406432.82838821399</v>
      </c>
      <c r="Y389" s="99">
        <v>272007.38544082601</v>
      </c>
      <c r="Z389" s="99">
        <v>0</v>
      </c>
      <c r="AA389" s="99">
        <v>0</v>
      </c>
      <c r="AB389" s="99">
        <v>0</v>
      </c>
      <c r="AC389" s="99">
        <v>6065435.0698242197</v>
      </c>
      <c r="AD389" s="99">
        <v>17097.007606744799</v>
      </c>
      <c r="AE389" s="99">
        <v>792736.54387664795</v>
      </c>
      <c r="AF389" s="99">
        <v>732607.64812469506</v>
      </c>
      <c r="AG389" s="99">
        <v>413701.91063690197</v>
      </c>
      <c r="AH389" s="99">
        <v>0</v>
      </c>
      <c r="AI389" s="99">
        <v>0</v>
      </c>
      <c r="AJ389" s="99">
        <v>192644.66509628299</v>
      </c>
      <c r="AK389" s="99">
        <v>0</v>
      </c>
      <c r="AL389" s="99">
        <v>0</v>
      </c>
      <c r="AM389" s="99">
        <v>116642.125968933</v>
      </c>
      <c r="AN389" s="99">
        <v>6087422.7839355497</v>
      </c>
      <c r="AO389" s="99">
        <v>15071931.2155762</v>
      </c>
      <c r="AP389" s="99">
        <v>0</v>
      </c>
      <c r="AQ389" s="99">
        <v>3379248.2078247098</v>
      </c>
      <c r="AR389" s="99">
        <v>2250393.9548645001</v>
      </c>
      <c r="AS389" s="99">
        <v>0</v>
      </c>
      <c r="AT389" s="99">
        <v>0</v>
      </c>
      <c r="AU389" s="99">
        <v>0</v>
      </c>
      <c r="AV389" s="99">
        <v>17946419.318847701</v>
      </c>
      <c r="AW389" s="99">
        <v>53771.366639614098</v>
      </c>
      <c r="AX389" s="99">
        <v>6965785.1134033203</v>
      </c>
      <c r="AY389" s="99">
        <v>6473512.6660766602</v>
      </c>
      <c r="AZ389" s="99">
        <v>3323317.4271240202</v>
      </c>
      <c r="BA389" s="99">
        <v>0</v>
      </c>
      <c r="BB389" s="99">
        <v>0</v>
      </c>
      <c r="BC389" s="99">
        <v>1616791.36769104</v>
      </c>
      <c r="BD389" s="99">
        <v>0</v>
      </c>
      <c r="BE389" s="99">
        <v>0</v>
      </c>
      <c r="BF389" s="99">
        <v>926846.26597595203</v>
      </c>
      <c r="BG389" s="99">
        <v>18008032.5849609</v>
      </c>
      <c r="BH389" s="99">
        <v>2873734.30291748</v>
      </c>
      <c r="BI389" s="99">
        <v>0</v>
      </c>
      <c r="BJ389" s="99">
        <v>1280834.6703796401</v>
      </c>
      <c r="BK389" s="99">
        <v>983926.79223632801</v>
      </c>
      <c r="BL389" s="99">
        <v>0</v>
      </c>
      <c r="BM389" s="99">
        <v>0</v>
      </c>
      <c r="BN389" s="99">
        <v>0</v>
      </c>
      <c r="BO389" s="99">
        <v>0</v>
      </c>
      <c r="BP389" s="99">
        <v>0</v>
      </c>
      <c r="BQ389" s="99">
        <v>0</v>
      </c>
      <c r="BR389" s="99">
        <v>1979297.90852356</v>
      </c>
      <c r="BS389" s="99">
        <v>1226393.2035369901</v>
      </c>
      <c r="BT389" s="99">
        <v>0</v>
      </c>
      <c r="BU389" s="99">
        <v>0</v>
      </c>
      <c r="BV389" s="99">
        <v>971288.37189483596</v>
      </c>
      <c r="BW389" s="99">
        <v>0</v>
      </c>
      <c r="BX389" s="99">
        <v>0</v>
      </c>
      <c r="BY389" s="99">
        <v>0</v>
      </c>
      <c r="BZ389" s="99">
        <v>0</v>
      </c>
      <c r="CA389" s="99">
        <v>35036.440231800101</v>
      </c>
      <c r="CB389" s="99">
        <v>2139055.6326293899</v>
      </c>
      <c r="CC389" s="99">
        <v>18463828.846923798</v>
      </c>
      <c r="CD389" s="99">
        <v>4156815.6215820299</v>
      </c>
      <c r="CE389" s="99">
        <v>764.378083743155</v>
      </c>
      <c r="CF389" s="99">
        <v>116108.101992607</v>
      </c>
      <c r="CG389" s="99">
        <v>922802.24166870106</v>
      </c>
      <c r="CH389" s="99">
        <v>0</v>
      </c>
      <c r="CI389" s="99">
        <v>35805.723029136701</v>
      </c>
      <c r="CJ389" s="99">
        <v>2255638.7194519001</v>
      </c>
      <c r="CK389" s="99">
        <v>19356281.939208999</v>
      </c>
      <c r="CL389" s="99">
        <v>4155545.15020752</v>
      </c>
      <c r="CM389" s="188">
        <v>54674.416444778399</v>
      </c>
      <c r="CN389" s="188">
        <v>8366083.4642944299</v>
      </c>
      <c r="CO389" s="188">
        <v>37452913.959472701</v>
      </c>
      <c r="CP389" s="99">
        <v>4155545.15020752</v>
      </c>
      <c r="CQ389" s="99">
        <v>0</v>
      </c>
      <c r="CR389" s="99">
        <v>0</v>
      </c>
      <c r="CS389" s="99">
        <v>0</v>
      </c>
      <c r="CT389" s="99">
        <v>0</v>
      </c>
      <c r="CU389" s="98">
        <v>5649.1744649789998</v>
      </c>
      <c r="CV389" s="98">
        <v>19413.532141575</v>
      </c>
    </row>
    <row r="390" spans="1:100" x14ac:dyDescent="0.2">
      <c r="A390" s="98" t="s">
        <v>57</v>
      </c>
      <c r="B390" s="100">
        <v>41153</v>
      </c>
      <c r="C390" s="99">
        <v>29588.088861226999</v>
      </c>
      <c r="D390" s="99">
        <v>0</v>
      </c>
      <c r="E390" s="99">
        <v>5333.5966717004803</v>
      </c>
      <c r="F390" s="99">
        <v>4209.4617055654498</v>
      </c>
      <c r="G390" s="99">
        <v>0</v>
      </c>
      <c r="H390" s="99">
        <v>0</v>
      </c>
      <c r="I390" s="99">
        <v>0</v>
      </c>
      <c r="J390" s="99">
        <v>18758.3021919727</v>
      </c>
      <c r="K390" s="99">
        <v>171.84868822805601</v>
      </c>
      <c r="L390" s="99">
        <v>16945.264405012102</v>
      </c>
      <c r="M390" s="99">
        <v>13585.528450846699</v>
      </c>
      <c r="N390" s="99">
        <v>2688.4622396230702</v>
      </c>
      <c r="O390" s="99">
        <v>0</v>
      </c>
      <c r="P390" s="99">
        <v>0</v>
      </c>
      <c r="Q390" s="99">
        <v>1858.24820142984</v>
      </c>
      <c r="R390" s="99">
        <v>0</v>
      </c>
      <c r="S390" s="99">
        <v>0</v>
      </c>
      <c r="T390" s="99">
        <v>762.53421665728104</v>
      </c>
      <c r="U390" s="99">
        <v>18932.497831821402</v>
      </c>
      <c r="V390" s="99">
        <v>1712787.0421295201</v>
      </c>
      <c r="W390" s="99">
        <v>0</v>
      </c>
      <c r="X390" s="99">
        <v>386886.57926559402</v>
      </c>
      <c r="Y390" s="99">
        <v>258506.303518295</v>
      </c>
      <c r="Z390" s="99">
        <v>0</v>
      </c>
      <c r="AA390" s="99">
        <v>0</v>
      </c>
      <c r="AB390" s="99">
        <v>0</v>
      </c>
      <c r="AC390" s="99">
        <v>6072222.8579711895</v>
      </c>
      <c r="AD390" s="99">
        <v>14796.2428878546</v>
      </c>
      <c r="AE390" s="99">
        <v>781837.44547271705</v>
      </c>
      <c r="AF390" s="99">
        <v>724121.19982910203</v>
      </c>
      <c r="AG390" s="99">
        <v>400812.71024704003</v>
      </c>
      <c r="AH390" s="99">
        <v>0</v>
      </c>
      <c r="AI390" s="99">
        <v>0</v>
      </c>
      <c r="AJ390" s="99">
        <v>189554.17720603899</v>
      </c>
      <c r="AK390" s="99">
        <v>0</v>
      </c>
      <c r="AL390" s="99">
        <v>0</v>
      </c>
      <c r="AM390" s="99">
        <v>112348.26776885999</v>
      </c>
      <c r="AN390" s="99">
        <v>6084796.4530029297</v>
      </c>
      <c r="AO390" s="99">
        <v>15024220.3830566</v>
      </c>
      <c r="AP390" s="99">
        <v>0</v>
      </c>
      <c r="AQ390" s="99">
        <v>3239213.3723754901</v>
      </c>
      <c r="AR390" s="99">
        <v>2156896.4363403302</v>
      </c>
      <c r="AS390" s="99">
        <v>0</v>
      </c>
      <c r="AT390" s="99">
        <v>0</v>
      </c>
      <c r="AU390" s="99">
        <v>0</v>
      </c>
      <c r="AV390" s="99">
        <v>18135203.479003899</v>
      </c>
      <c r="AW390" s="99">
        <v>46989.833566188798</v>
      </c>
      <c r="AX390" s="99">
        <v>6940665.8983764602</v>
      </c>
      <c r="AY390" s="99">
        <v>6461378.8559570303</v>
      </c>
      <c r="AZ390" s="99">
        <v>3259495.65948486</v>
      </c>
      <c r="BA390" s="99">
        <v>0</v>
      </c>
      <c r="BB390" s="99">
        <v>0</v>
      </c>
      <c r="BC390" s="99">
        <v>1605532.8904266399</v>
      </c>
      <c r="BD390" s="99">
        <v>0</v>
      </c>
      <c r="BE390" s="99">
        <v>0</v>
      </c>
      <c r="BF390" s="99">
        <v>903755.85480499303</v>
      </c>
      <c r="BG390" s="99">
        <v>18181587.9611816</v>
      </c>
      <c r="BH390" s="99">
        <v>2947173.0206603999</v>
      </c>
      <c r="BI390" s="99">
        <v>0</v>
      </c>
      <c r="BJ390" s="99">
        <v>1257520.90013123</v>
      </c>
      <c r="BK390" s="99">
        <v>962860.830757141</v>
      </c>
      <c r="BL390" s="99">
        <v>0</v>
      </c>
      <c r="BM390" s="99">
        <v>0</v>
      </c>
      <c r="BN390" s="99">
        <v>0</v>
      </c>
      <c r="BO390" s="99">
        <v>0</v>
      </c>
      <c r="BP390" s="99">
        <v>0</v>
      </c>
      <c r="BQ390" s="99">
        <v>0</v>
      </c>
      <c r="BR390" s="99">
        <v>1999160.30047607</v>
      </c>
      <c r="BS390" s="99">
        <v>1203539.1304016099</v>
      </c>
      <c r="BT390" s="99">
        <v>0</v>
      </c>
      <c r="BU390" s="99">
        <v>0</v>
      </c>
      <c r="BV390" s="99">
        <v>969384.71143341099</v>
      </c>
      <c r="BW390" s="99">
        <v>0</v>
      </c>
      <c r="BX390" s="99">
        <v>0</v>
      </c>
      <c r="BY390" s="99">
        <v>0</v>
      </c>
      <c r="BZ390" s="99">
        <v>0</v>
      </c>
      <c r="CA390" s="99">
        <v>34925.919925689697</v>
      </c>
      <c r="CB390" s="99">
        <v>2094546.74526978</v>
      </c>
      <c r="CC390" s="99">
        <v>18227862.779296901</v>
      </c>
      <c r="CD390" s="99">
        <v>4202295.5783081101</v>
      </c>
      <c r="CE390" s="99">
        <v>763.35214798897505</v>
      </c>
      <c r="CF390" s="99">
        <v>113384.38478851299</v>
      </c>
      <c r="CG390" s="99">
        <v>912612.08396911598</v>
      </c>
      <c r="CH390" s="99">
        <v>0</v>
      </c>
      <c r="CI390" s="99">
        <v>35691.606052875497</v>
      </c>
      <c r="CJ390" s="99">
        <v>2207286.8153381301</v>
      </c>
      <c r="CK390" s="99">
        <v>19132930.665283199</v>
      </c>
      <c r="CL390" s="99">
        <v>4204164.9986572303</v>
      </c>
      <c r="CM390" s="188">
        <v>54534.656576633497</v>
      </c>
      <c r="CN390" s="188">
        <v>8290398.6638183603</v>
      </c>
      <c r="CO390" s="188">
        <v>37311725.492675804</v>
      </c>
      <c r="CP390" s="99">
        <v>4204164.9986572303</v>
      </c>
      <c r="CQ390" s="99">
        <v>0</v>
      </c>
      <c r="CR390" s="99">
        <v>0</v>
      </c>
      <c r="CS390" s="99">
        <v>0</v>
      </c>
      <c r="CT390" s="99">
        <v>0</v>
      </c>
      <c r="CU390" s="98">
        <v>5503.1272858989996</v>
      </c>
      <c r="CV390" s="98">
        <v>19436.579497682</v>
      </c>
    </row>
    <row r="391" spans="1:100" x14ac:dyDescent="0.2">
      <c r="A391" s="98" t="s">
        <v>57</v>
      </c>
      <c r="B391" s="100">
        <v>41244</v>
      </c>
      <c r="C391" s="99">
        <v>29375.268200159098</v>
      </c>
      <c r="D391" s="99">
        <v>0</v>
      </c>
      <c r="E391" s="99">
        <v>5293.2627184391004</v>
      </c>
      <c r="F391" s="99">
        <v>4224.5155389308902</v>
      </c>
      <c r="G391" s="99">
        <v>0</v>
      </c>
      <c r="H391" s="99">
        <v>0</v>
      </c>
      <c r="I391" s="99">
        <v>0</v>
      </c>
      <c r="J391" s="99">
        <v>18719.863655567198</v>
      </c>
      <c r="K391" s="99">
        <v>146.496337909251</v>
      </c>
      <c r="L391" s="99">
        <v>16699.365035533901</v>
      </c>
      <c r="M391" s="99">
        <v>13540.766898870501</v>
      </c>
      <c r="N391" s="99">
        <v>2628.2173591554201</v>
      </c>
      <c r="O391" s="99">
        <v>0</v>
      </c>
      <c r="P391" s="99">
        <v>0</v>
      </c>
      <c r="Q391" s="99">
        <v>1842.57180447876</v>
      </c>
      <c r="R391" s="99">
        <v>0</v>
      </c>
      <c r="S391" s="99">
        <v>0</v>
      </c>
      <c r="T391" s="99">
        <v>730.83366916328703</v>
      </c>
      <c r="U391" s="99">
        <v>18867.627702474601</v>
      </c>
      <c r="V391" s="99">
        <v>1686406.02793884</v>
      </c>
      <c r="W391" s="99">
        <v>0</v>
      </c>
      <c r="X391" s="99">
        <v>375317.114715576</v>
      </c>
      <c r="Y391" s="99">
        <v>252310.82266235401</v>
      </c>
      <c r="Z391" s="99">
        <v>0</v>
      </c>
      <c r="AA391" s="99">
        <v>0</v>
      </c>
      <c r="AB391" s="99">
        <v>0</v>
      </c>
      <c r="AC391" s="99">
        <v>6070536.3339233398</v>
      </c>
      <c r="AD391" s="99">
        <v>12315.270544171301</v>
      </c>
      <c r="AE391" s="99">
        <v>773468.866539001</v>
      </c>
      <c r="AF391" s="99">
        <v>714045.697654724</v>
      </c>
      <c r="AG391" s="99">
        <v>394681.22213363601</v>
      </c>
      <c r="AH391" s="99">
        <v>0</v>
      </c>
      <c r="AI391" s="99">
        <v>0</v>
      </c>
      <c r="AJ391" s="99">
        <v>186746.71247863799</v>
      </c>
      <c r="AK391" s="99">
        <v>0</v>
      </c>
      <c r="AL391" s="99">
        <v>0</v>
      </c>
      <c r="AM391" s="99">
        <v>107345.394231796</v>
      </c>
      <c r="AN391" s="99">
        <v>6081520.6616821298</v>
      </c>
      <c r="AO391" s="99">
        <v>14898834.654785199</v>
      </c>
      <c r="AP391" s="99">
        <v>0</v>
      </c>
      <c r="AQ391" s="99">
        <v>3176185.1859435998</v>
      </c>
      <c r="AR391" s="99">
        <v>2134622.53485107</v>
      </c>
      <c r="AS391" s="99">
        <v>0</v>
      </c>
      <c r="AT391" s="99">
        <v>0</v>
      </c>
      <c r="AU391" s="99">
        <v>0</v>
      </c>
      <c r="AV391" s="99">
        <v>18178418.869384799</v>
      </c>
      <c r="AW391" s="99">
        <v>39215.991540431998</v>
      </c>
      <c r="AX391" s="99">
        <v>6902441.8334350605</v>
      </c>
      <c r="AY391" s="99">
        <v>6406531.7791137705</v>
      </c>
      <c r="AZ391" s="99">
        <v>3224305.8119506799</v>
      </c>
      <c r="BA391" s="99">
        <v>0</v>
      </c>
      <c r="BB391" s="99">
        <v>0</v>
      </c>
      <c r="BC391" s="99">
        <v>1602278.70297241</v>
      </c>
      <c r="BD391" s="99">
        <v>0</v>
      </c>
      <c r="BE391" s="99">
        <v>0</v>
      </c>
      <c r="BF391" s="99">
        <v>863779.39805603004</v>
      </c>
      <c r="BG391" s="99">
        <v>18223511.342285201</v>
      </c>
      <c r="BH391" s="99">
        <v>2927178.70739746</v>
      </c>
      <c r="BI391" s="99">
        <v>0</v>
      </c>
      <c r="BJ391" s="99">
        <v>1224151.62994385</v>
      </c>
      <c r="BK391" s="99">
        <v>937068.41159057606</v>
      </c>
      <c r="BL391" s="99">
        <v>0</v>
      </c>
      <c r="BM391" s="99">
        <v>0</v>
      </c>
      <c r="BN391" s="99">
        <v>0</v>
      </c>
      <c r="BO391" s="99">
        <v>0</v>
      </c>
      <c r="BP391" s="99">
        <v>0</v>
      </c>
      <c r="BQ391" s="99">
        <v>0</v>
      </c>
      <c r="BR391" s="99">
        <v>1998776.0480194101</v>
      </c>
      <c r="BS391" s="99">
        <v>1197521.87382507</v>
      </c>
      <c r="BT391" s="99">
        <v>0</v>
      </c>
      <c r="BU391" s="99">
        <v>0</v>
      </c>
      <c r="BV391" s="99">
        <v>958416.83413696301</v>
      </c>
      <c r="BW391" s="99">
        <v>0</v>
      </c>
      <c r="BX391" s="99">
        <v>0</v>
      </c>
      <c r="BY391" s="99">
        <v>0</v>
      </c>
      <c r="BZ391" s="99">
        <v>0</v>
      </c>
      <c r="CA391" s="99">
        <v>34699.886851310701</v>
      </c>
      <c r="CB391" s="99">
        <v>2059854.2838592499</v>
      </c>
      <c r="CC391" s="99">
        <v>18047047.9768066</v>
      </c>
      <c r="CD391" s="99">
        <v>4146574.45526123</v>
      </c>
      <c r="CE391" s="99">
        <v>746.92857537418604</v>
      </c>
      <c r="CF391" s="99">
        <v>110039.76125145001</v>
      </c>
      <c r="CG391" s="99">
        <v>885532.79940795898</v>
      </c>
      <c r="CH391" s="99">
        <v>0</v>
      </c>
      <c r="CI391" s="99">
        <v>35429.873485088297</v>
      </c>
      <c r="CJ391" s="99">
        <v>2169331.4631347698</v>
      </c>
      <c r="CK391" s="99">
        <v>18883539.005371101</v>
      </c>
      <c r="CL391" s="99">
        <v>4147085.1146240202</v>
      </c>
      <c r="CM391" s="188">
        <v>54196.759170532197</v>
      </c>
      <c r="CN391" s="188">
        <v>8242809.0731811495</v>
      </c>
      <c r="CO391" s="188">
        <v>37118155.197753899</v>
      </c>
      <c r="CP391" s="99">
        <v>4147085.1146240202</v>
      </c>
      <c r="CQ391" s="99">
        <v>0</v>
      </c>
      <c r="CR391" s="99">
        <v>0</v>
      </c>
      <c r="CS391" s="99">
        <v>0</v>
      </c>
      <c r="CT391" s="99">
        <v>0</v>
      </c>
      <c r="CU391" s="98">
        <v>5435.7404626990001</v>
      </c>
      <c r="CV391" s="98">
        <v>19386.876369441001</v>
      </c>
    </row>
    <row r="392" spans="1:100" x14ac:dyDescent="0.2">
      <c r="A392" s="98" t="s">
        <v>57</v>
      </c>
      <c r="B392" s="100">
        <v>41334</v>
      </c>
      <c r="C392" s="99">
        <v>28883.688920497902</v>
      </c>
      <c r="D392" s="99">
        <v>0</v>
      </c>
      <c r="E392" s="99">
        <v>5121.7535433173198</v>
      </c>
      <c r="F392" s="99">
        <v>4068.5984337925902</v>
      </c>
      <c r="G392" s="99">
        <v>0</v>
      </c>
      <c r="H392" s="99">
        <v>0</v>
      </c>
      <c r="I392" s="99">
        <v>0</v>
      </c>
      <c r="J392" s="99">
        <v>18783.556982040402</v>
      </c>
      <c r="K392" s="99">
        <v>142.46512770280199</v>
      </c>
      <c r="L392" s="99">
        <v>730.23673117160797</v>
      </c>
      <c r="M392" s="99">
        <v>13323.4172517061</v>
      </c>
      <c r="N392" s="99">
        <v>2591.4893630742999</v>
      </c>
      <c r="O392" s="99">
        <v>0</v>
      </c>
      <c r="P392" s="99">
        <v>15457.0081995726</v>
      </c>
      <c r="Q392" s="99">
        <v>1793.69614286721</v>
      </c>
      <c r="R392" s="99">
        <v>0</v>
      </c>
      <c r="S392" s="99">
        <v>735.77430433034897</v>
      </c>
      <c r="T392" s="99">
        <v>0</v>
      </c>
      <c r="U392" s="99">
        <v>18922.4841024876</v>
      </c>
      <c r="V392" s="99">
        <v>1657981.15971375</v>
      </c>
      <c r="W392" s="99">
        <v>0</v>
      </c>
      <c r="X392" s="99">
        <v>356041.09609985398</v>
      </c>
      <c r="Y392" s="99">
        <v>236264.29571151701</v>
      </c>
      <c r="Z392" s="99">
        <v>0</v>
      </c>
      <c r="AA392" s="99">
        <v>0</v>
      </c>
      <c r="AB392" s="99">
        <v>0</v>
      </c>
      <c r="AC392" s="99">
        <v>6058570.2917480497</v>
      </c>
      <c r="AD392" s="99">
        <v>10992.924227953001</v>
      </c>
      <c r="AE392" s="99">
        <v>16766.0689423084</v>
      </c>
      <c r="AF392" s="99">
        <v>706820.32454681396</v>
      </c>
      <c r="AG392" s="99">
        <v>385495.99710845901</v>
      </c>
      <c r="AH392" s="99">
        <v>0</v>
      </c>
      <c r="AI392" s="99">
        <v>720288.23472595203</v>
      </c>
      <c r="AJ392" s="99">
        <v>173552.04000282299</v>
      </c>
      <c r="AK392" s="99">
        <v>0</v>
      </c>
      <c r="AL392" s="99">
        <v>109481.277303696</v>
      </c>
      <c r="AM392" s="99">
        <v>0</v>
      </c>
      <c r="AN392" s="99">
        <v>6083219.8816528302</v>
      </c>
      <c r="AO392" s="99">
        <v>14649789.5039063</v>
      </c>
      <c r="AP392" s="99">
        <v>0</v>
      </c>
      <c r="AQ392" s="99">
        <v>2991146.8950500502</v>
      </c>
      <c r="AR392" s="99">
        <v>1969151.71711731</v>
      </c>
      <c r="AS392" s="99">
        <v>0</v>
      </c>
      <c r="AT392" s="99">
        <v>0</v>
      </c>
      <c r="AU392" s="99">
        <v>0</v>
      </c>
      <c r="AV392" s="99">
        <v>18183971.567627002</v>
      </c>
      <c r="AW392" s="99">
        <v>35127.371855258898</v>
      </c>
      <c r="AX392" s="99">
        <v>179892.77982139599</v>
      </c>
      <c r="AY392" s="99">
        <v>6374838.4083862295</v>
      </c>
      <c r="AZ392" s="99">
        <v>3155860.1260681199</v>
      </c>
      <c r="BA392" s="99">
        <v>0</v>
      </c>
      <c r="BB392" s="99">
        <v>6338773.0217895498</v>
      </c>
      <c r="BC392" s="99">
        <v>1478315.2765045201</v>
      </c>
      <c r="BD392" s="99">
        <v>0</v>
      </c>
      <c r="BE392" s="99">
        <v>884369.55016326904</v>
      </c>
      <c r="BF392" s="99">
        <v>0</v>
      </c>
      <c r="BG392" s="99">
        <v>18226970.385742199</v>
      </c>
      <c r="BH392" s="99">
        <v>3412336.1876220698</v>
      </c>
      <c r="BI392" s="99">
        <v>0</v>
      </c>
      <c r="BJ392" s="99">
        <v>1234357.0421295201</v>
      </c>
      <c r="BK392" s="99">
        <v>925897.12905883801</v>
      </c>
      <c r="BL392" s="99">
        <v>0</v>
      </c>
      <c r="BM392" s="99">
        <v>0</v>
      </c>
      <c r="BN392" s="99">
        <v>0</v>
      </c>
      <c r="BO392" s="99">
        <v>0</v>
      </c>
      <c r="BP392" s="99">
        <v>0</v>
      </c>
      <c r="BQ392" s="99">
        <v>0</v>
      </c>
      <c r="BR392" s="99">
        <v>2038599.92643738</v>
      </c>
      <c r="BS392" s="99">
        <v>1189892.66525269</v>
      </c>
      <c r="BT392" s="99">
        <v>0</v>
      </c>
      <c r="BU392" s="99">
        <v>512560</v>
      </c>
      <c r="BV392" s="99">
        <v>934114.91696929897</v>
      </c>
      <c r="BW392" s="99">
        <v>0</v>
      </c>
      <c r="BX392" s="99">
        <v>73740.199927330003</v>
      </c>
      <c r="BY392" s="99">
        <v>0</v>
      </c>
      <c r="BZ392" s="99">
        <v>0</v>
      </c>
      <c r="CA392" s="99">
        <v>33979.018517017401</v>
      </c>
      <c r="CB392" s="99">
        <v>2017479.0879364</v>
      </c>
      <c r="CC392" s="99">
        <v>17667335.8444824</v>
      </c>
      <c r="CD392" s="99">
        <v>4652054.4873657199</v>
      </c>
      <c r="CE392" s="99">
        <v>735.37972494214796</v>
      </c>
      <c r="CF392" s="99">
        <v>107866.08229637099</v>
      </c>
      <c r="CG392" s="99">
        <v>870679.958984375</v>
      </c>
      <c r="CH392" s="99">
        <v>0</v>
      </c>
      <c r="CI392" s="99">
        <v>34723.178606987</v>
      </c>
      <c r="CJ392" s="99">
        <v>2127864.4796752902</v>
      </c>
      <c r="CK392" s="99">
        <v>18573632.731933601</v>
      </c>
      <c r="CL392" s="99">
        <v>4725376.3622436495</v>
      </c>
      <c r="CM392" s="188">
        <v>53579.4148783684</v>
      </c>
      <c r="CN392" s="188">
        <v>8214522.1602172898</v>
      </c>
      <c r="CO392" s="188">
        <v>36842519.060546897</v>
      </c>
      <c r="CP392" s="99">
        <v>4725376.3622436495</v>
      </c>
      <c r="CQ392" s="99">
        <v>0</v>
      </c>
      <c r="CR392" s="99">
        <v>0</v>
      </c>
      <c r="CS392" s="99">
        <v>0</v>
      </c>
      <c r="CT392" s="99">
        <v>0</v>
      </c>
      <c r="CU392" s="98">
        <v>5262.1253682200004</v>
      </c>
      <c r="CV392" s="98">
        <v>19443.068435665999</v>
      </c>
    </row>
    <row r="393" spans="1:100" x14ac:dyDescent="0.2">
      <c r="A393" s="98" t="s">
        <v>57</v>
      </c>
      <c r="B393" s="100">
        <v>41426</v>
      </c>
      <c r="C393" s="99">
        <v>29100.025608539599</v>
      </c>
      <c r="D393" s="99">
        <v>0</v>
      </c>
      <c r="E393" s="99">
        <v>5036.2919944524801</v>
      </c>
      <c r="F393" s="99">
        <v>4024.7249209880802</v>
      </c>
      <c r="G393" s="99">
        <v>0</v>
      </c>
      <c r="H393" s="99">
        <v>0</v>
      </c>
      <c r="I393" s="99">
        <v>0</v>
      </c>
      <c r="J393" s="99">
        <v>18795.548727035501</v>
      </c>
      <c r="K393" s="99">
        <v>121.87894263397899</v>
      </c>
      <c r="L393" s="99">
        <v>601.11389517784096</v>
      </c>
      <c r="M393" s="99">
        <v>13505.4405639172</v>
      </c>
      <c r="N393" s="99">
        <v>2530.9101136624799</v>
      </c>
      <c r="O393" s="99">
        <v>0</v>
      </c>
      <c r="P393" s="99">
        <v>15759.5955034494</v>
      </c>
      <c r="Q393" s="99">
        <v>1792.1634213626401</v>
      </c>
      <c r="R393" s="99">
        <v>0</v>
      </c>
      <c r="S393" s="99">
        <v>738.4592307657</v>
      </c>
      <c r="T393" s="99">
        <v>0</v>
      </c>
      <c r="U393" s="99">
        <v>18919.235319137599</v>
      </c>
      <c r="V393" s="99">
        <v>1661880.2912445101</v>
      </c>
      <c r="W393" s="99">
        <v>0</v>
      </c>
      <c r="X393" s="99">
        <v>347821.61392211902</v>
      </c>
      <c r="Y393" s="99">
        <v>233545.170013428</v>
      </c>
      <c r="Z393" s="99">
        <v>0</v>
      </c>
      <c r="AA393" s="99">
        <v>0</v>
      </c>
      <c r="AB393" s="99">
        <v>0</v>
      </c>
      <c r="AC393" s="99">
        <v>6034384.90771484</v>
      </c>
      <c r="AD393" s="99">
        <v>9313.8123763799704</v>
      </c>
      <c r="AE393" s="99">
        <v>13021.064531087901</v>
      </c>
      <c r="AF393" s="99">
        <v>705341.50494384801</v>
      </c>
      <c r="AG393" s="99">
        <v>377051.20114898699</v>
      </c>
      <c r="AH393" s="99">
        <v>0</v>
      </c>
      <c r="AI393" s="99">
        <v>729783.09733581496</v>
      </c>
      <c r="AJ393" s="99">
        <v>176446.833946228</v>
      </c>
      <c r="AK393" s="99">
        <v>0</v>
      </c>
      <c r="AL393" s="99">
        <v>106631.400844574</v>
      </c>
      <c r="AM393" s="99">
        <v>0</v>
      </c>
      <c r="AN393" s="99">
        <v>6035034.1774292002</v>
      </c>
      <c r="AO393" s="99">
        <v>14754832.6802979</v>
      </c>
      <c r="AP393" s="99">
        <v>0</v>
      </c>
      <c r="AQ393" s="99">
        <v>2902789.5333252</v>
      </c>
      <c r="AR393" s="99">
        <v>1935717.6046752899</v>
      </c>
      <c r="AS393" s="99">
        <v>0</v>
      </c>
      <c r="AT393" s="99">
        <v>0</v>
      </c>
      <c r="AU393" s="99">
        <v>0</v>
      </c>
      <c r="AV393" s="99">
        <v>18160293.690429699</v>
      </c>
      <c r="AW393" s="99">
        <v>29833.2014219761</v>
      </c>
      <c r="AX393" s="99">
        <v>141203.727043152</v>
      </c>
      <c r="AY393" s="99">
        <v>6369406.7977294903</v>
      </c>
      <c r="AZ393" s="99">
        <v>3096816.6281127902</v>
      </c>
      <c r="BA393" s="99">
        <v>0</v>
      </c>
      <c r="BB393" s="99">
        <v>6457980.0293579102</v>
      </c>
      <c r="BC393" s="99">
        <v>1500631.3535766599</v>
      </c>
      <c r="BD393" s="99">
        <v>0</v>
      </c>
      <c r="BE393" s="99">
        <v>863188.91347503697</v>
      </c>
      <c r="BF393" s="99">
        <v>0</v>
      </c>
      <c r="BG393" s="99">
        <v>18178051.135497998</v>
      </c>
      <c r="BH393" s="99">
        <v>3440938.34161377</v>
      </c>
      <c r="BI393" s="99">
        <v>0</v>
      </c>
      <c r="BJ393" s="99">
        <v>1213857.16133118</v>
      </c>
      <c r="BK393" s="99">
        <v>911402.35961914097</v>
      </c>
      <c r="BL393" s="99">
        <v>0</v>
      </c>
      <c r="BM393" s="99">
        <v>0</v>
      </c>
      <c r="BN393" s="99">
        <v>0</v>
      </c>
      <c r="BO393" s="99">
        <v>0</v>
      </c>
      <c r="BP393" s="99">
        <v>0</v>
      </c>
      <c r="BQ393" s="99">
        <v>0</v>
      </c>
      <c r="BR393" s="99">
        <v>2047794.4904632601</v>
      </c>
      <c r="BS393" s="99">
        <v>1170925.4494171101</v>
      </c>
      <c r="BT393" s="99">
        <v>0</v>
      </c>
      <c r="BU393" s="99">
        <v>527277.56999969506</v>
      </c>
      <c r="BV393" s="99">
        <v>931993.517784119</v>
      </c>
      <c r="BW393" s="99">
        <v>0</v>
      </c>
      <c r="BX393" s="99">
        <v>73264.959933280901</v>
      </c>
      <c r="BY393" s="99">
        <v>0</v>
      </c>
      <c r="BZ393" s="99">
        <v>0</v>
      </c>
      <c r="CA393" s="99">
        <v>34134.8393344879</v>
      </c>
      <c r="CB393" s="99">
        <v>2005961.36712646</v>
      </c>
      <c r="CC393" s="99">
        <v>17650489.186279301</v>
      </c>
      <c r="CD393" s="99">
        <v>4660303.1291503897</v>
      </c>
      <c r="CE393" s="99">
        <v>734.87880549579904</v>
      </c>
      <c r="CF393" s="99">
        <v>106771.79036426501</v>
      </c>
      <c r="CG393" s="99">
        <v>864408.90196228004</v>
      </c>
      <c r="CH393" s="99">
        <v>0</v>
      </c>
      <c r="CI393" s="99">
        <v>34874.701892852798</v>
      </c>
      <c r="CJ393" s="99">
        <v>2110286.7916259798</v>
      </c>
      <c r="CK393" s="99">
        <v>18509527.982910201</v>
      </c>
      <c r="CL393" s="99">
        <v>4730277.1610717801</v>
      </c>
      <c r="CM393" s="188">
        <v>53725.581768512697</v>
      </c>
      <c r="CN393" s="188">
        <v>8162703.2584838904</v>
      </c>
      <c r="CO393" s="188">
        <v>36715718.660644501</v>
      </c>
      <c r="CP393" s="99">
        <v>4730277.1610717801</v>
      </c>
      <c r="CQ393" s="99">
        <v>0</v>
      </c>
      <c r="CR393" s="99">
        <v>0</v>
      </c>
      <c r="CS393" s="99">
        <v>0</v>
      </c>
      <c r="CT393" s="99">
        <v>0</v>
      </c>
      <c r="CU393" s="98">
        <v>5163.627228712</v>
      </c>
      <c r="CV393" s="98">
        <v>19446.666890848999</v>
      </c>
    </row>
    <row r="394" spans="1:100" x14ac:dyDescent="0.2">
      <c r="A394" s="98" t="s">
        <v>57</v>
      </c>
      <c r="B394" s="100">
        <v>41518</v>
      </c>
      <c r="C394" s="99">
        <v>29074.826027393301</v>
      </c>
      <c r="D394" s="99">
        <v>0</v>
      </c>
      <c r="E394" s="99">
        <v>5017.6542353630102</v>
      </c>
      <c r="F394" s="99">
        <v>4061.27492961288</v>
      </c>
      <c r="G394" s="99">
        <v>0</v>
      </c>
      <c r="H394" s="99">
        <v>0</v>
      </c>
      <c r="I394" s="99">
        <v>0</v>
      </c>
      <c r="J394" s="99">
        <v>18822.416654348399</v>
      </c>
      <c r="K394" s="99">
        <v>118.98118329793201</v>
      </c>
      <c r="L394" s="99">
        <v>78.931050791405099</v>
      </c>
      <c r="M394" s="99">
        <v>13540.023775100701</v>
      </c>
      <c r="N394" s="99">
        <v>2473.5857059955601</v>
      </c>
      <c r="O394" s="99">
        <v>0</v>
      </c>
      <c r="P394" s="99">
        <v>16297.7243705988</v>
      </c>
      <c r="Q394" s="99">
        <v>1769.4064585119499</v>
      </c>
      <c r="R394" s="99">
        <v>0</v>
      </c>
      <c r="S394" s="99">
        <v>748.82164394855499</v>
      </c>
      <c r="T394" s="99">
        <v>0</v>
      </c>
      <c r="U394" s="99">
        <v>18943.547829151201</v>
      </c>
      <c r="V394" s="99">
        <v>1650314.9338378899</v>
      </c>
      <c r="W394" s="99">
        <v>0</v>
      </c>
      <c r="X394" s="99">
        <v>336077.91115570097</v>
      </c>
      <c r="Y394" s="99">
        <v>224453.76127243001</v>
      </c>
      <c r="Z394" s="99">
        <v>0</v>
      </c>
      <c r="AA394" s="99">
        <v>0</v>
      </c>
      <c r="AB394" s="99">
        <v>0</v>
      </c>
      <c r="AC394" s="99">
        <v>6056535.9082641602</v>
      </c>
      <c r="AD394" s="99">
        <v>9602.6528677940405</v>
      </c>
      <c r="AE394" s="99">
        <v>8783.3791850805301</v>
      </c>
      <c r="AF394" s="99">
        <v>705692.89378356899</v>
      </c>
      <c r="AG394" s="99">
        <v>361438.33048248303</v>
      </c>
      <c r="AH394" s="99">
        <v>0</v>
      </c>
      <c r="AI394" s="99">
        <v>743038.70355987502</v>
      </c>
      <c r="AJ394" s="99">
        <v>178845.45810508699</v>
      </c>
      <c r="AK394" s="99">
        <v>0</v>
      </c>
      <c r="AL394" s="99">
        <v>105952.076248169</v>
      </c>
      <c r="AM394" s="99">
        <v>0</v>
      </c>
      <c r="AN394" s="99">
        <v>6060620.1284179697</v>
      </c>
      <c r="AO394" s="99">
        <v>14694436.5357666</v>
      </c>
      <c r="AP394" s="99">
        <v>0</v>
      </c>
      <c r="AQ394" s="99">
        <v>2835921.0414428702</v>
      </c>
      <c r="AR394" s="99">
        <v>1886883.1138305699</v>
      </c>
      <c r="AS394" s="99">
        <v>0</v>
      </c>
      <c r="AT394" s="99">
        <v>0</v>
      </c>
      <c r="AU394" s="99">
        <v>0</v>
      </c>
      <c r="AV394" s="99">
        <v>18192633.372070301</v>
      </c>
      <c r="AW394" s="99">
        <v>30799.586097240401</v>
      </c>
      <c r="AX394" s="99">
        <v>74226.740242004395</v>
      </c>
      <c r="AY394" s="99">
        <v>6417369.15734863</v>
      </c>
      <c r="AZ394" s="99">
        <v>2982618.19958496</v>
      </c>
      <c r="BA394" s="99">
        <v>0</v>
      </c>
      <c r="BB394" s="99">
        <v>6649636.71948242</v>
      </c>
      <c r="BC394" s="99">
        <v>1534425.5838470501</v>
      </c>
      <c r="BD394" s="99">
        <v>0</v>
      </c>
      <c r="BE394" s="99">
        <v>856639.15313720703</v>
      </c>
      <c r="BF394" s="99">
        <v>0</v>
      </c>
      <c r="BG394" s="99">
        <v>18223625.138183601</v>
      </c>
      <c r="BH394" s="99">
        <v>3465132.1989746098</v>
      </c>
      <c r="BI394" s="99">
        <v>0</v>
      </c>
      <c r="BJ394" s="99">
        <v>1194026.2593841599</v>
      </c>
      <c r="BK394" s="99">
        <v>892666.64846038795</v>
      </c>
      <c r="BL394" s="99">
        <v>0</v>
      </c>
      <c r="BM394" s="99">
        <v>0</v>
      </c>
      <c r="BN394" s="99">
        <v>0</v>
      </c>
      <c r="BO394" s="99">
        <v>0</v>
      </c>
      <c r="BP394" s="99">
        <v>0</v>
      </c>
      <c r="BQ394" s="99">
        <v>0</v>
      </c>
      <c r="BR394" s="99">
        <v>2090349.41871643</v>
      </c>
      <c r="BS394" s="99">
        <v>1133112.9204406701</v>
      </c>
      <c r="BT394" s="99">
        <v>0</v>
      </c>
      <c r="BU394" s="99">
        <v>447867.62999725301</v>
      </c>
      <c r="BV394" s="99">
        <v>935186.10421752895</v>
      </c>
      <c r="BW394" s="99">
        <v>0</v>
      </c>
      <c r="BX394" s="99">
        <v>64106.939949512504</v>
      </c>
      <c r="BY394" s="99">
        <v>0</v>
      </c>
      <c r="BZ394" s="99">
        <v>0</v>
      </c>
      <c r="CA394" s="99">
        <v>34087.626847267202</v>
      </c>
      <c r="CB394" s="99">
        <v>1986406.4079132101</v>
      </c>
      <c r="CC394" s="99">
        <v>17526415.035156298</v>
      </c>
      <c r="CD394" s="99">
        <v>4651623.97619629</v>
      </c>
      <c r="CE394" s="99">
        <v>750.492488898337</v>
      </c>
      <c r="CF394" s="99">
        <v>106818.65114498101</v>
      </c>
      <c r="CG394" s="99">
        <v>863807.034973145</v>
      </c>
      <c r="CH394" s="99">
        <v>0</v>
      </c>
      <c r="CI394" s="99">
        <v>34840.810459136999</v>
      </c>
      <c r="CJ394" s="99">
        <v>2093992.2924957301</v>
      </c>
      <c r="CK394" s="99">
        <v>18343257.885986298</v>
      </c>
      <c r="CL394" s="99">
        <v>4721647.5272827102</v>
      </c>
      <c r="CM394" s="188">
        <v>53687.498498916597</v>
      </c>
      <c r="CN394" s="188">
        <v>8144599.04541016</v>
      </c>
      <c r="CO394" s="188">
        <v>36552762.181640603</v>
      </c>
      <c r="CP394" s="99">
        <v>4721647.5272827102</v>
      </c>
      <c r="CQ394" s="99">
        <v>0</v>
      </c>
      <c r="CR394" s="99">
        <v>0</v>
      </c>
      <c r="CS394" s="99">
        <v>0</v>
      </c>
      <c r="CT394" s="99">
        <v>0</v>
      </c>
      <c r="CU394" s="98">
        <v>5137.2109560839999</v>
      </c>
      <c r="CV394" s="98">
        <v>19493.202948161001</v>
      </c>
    </row>
    <row r="395" spans="1:100" x14ac:dyDescent="0.2">
      <c r="A395" s="98" t="s">
        <v>57</v>
      </c>
      <c r="B395" s="100">
        <v>41609</v>
      </c>
      <c r="C395" s="99">
        <v>28937.047278165799</v>
      </c>
      <c r="D395" s="99">
        <v>0</v>
      </c>
      <c r="E395" s="99">
        <v>4772.0387379527101</v>
      </c>
      <c r="F395" s="99">
        <v>3828.12569665909</v>
      </c>
      <c r="G395" s="99">
        <v>0</v>
      </c>
      <c r="H395" s="99">
        <v>0</v>
      </c>
      <c r="I395" s="99">
        <v>0</v>
      </c>
      <c r="J395" s="99">
        <v>18913.912619352301</v>
      </c>
      <c r="K395" s="99">
        <v>113.99292739294501</v>
      </c>
      <c r="L395" s="99">
        <v>52.969886459410198</v>
      </c>
      <c r="M395" s="99">
        <v>13526.3716577291</v>
      </c>
      <c r="N395" s="99">
        <v>2450.0261166989799</v>
      </c>
      <c r="O395" s="99">
        <v>0</v>
      </c>
      <c r="P395" s="99">
        <v>15987.910824418101</v>
      </c>
      <c r="Q395" s="99">
        <v>1744.09834295511</v>
      </c>
      <c r="R395" s="99">
        <v>0</v>
      </c>
      <c r="S395" s="99">
        <v>738.52335160225596</v>
      </c>
      <c r="T395" s="99">
        <v>0</v>
      </c>
      <c r="U395" s="99">
        <v>19024.969684600801</v>
      </c>
      <c r="V395" s="99">
        <v>1614007.27189636</v>
      </c>
      <c r="W395" s="99">
        <v>0</v>
      </c>
      <c r="X395" s="99">
        <v>323018.188491821</v>
      </c>
      <c r="Y395" s="99">
        <v>215876.444103241</v>
      </c>
      <c r="Z395" s="99">
        <v>0</v>
      </c>
      <c r="AA395" s="99">
        <v>0</v>
      </c>
      <c r="AB395" s="99">
        <v>0</v>
      </c>
      <c r="AC395" s="99">
        <v>5992183.64135742</v>
      </c>
      <c r="AD395" s="99">
        <v>11041.4241858721</v>
      </c>
      <c r="AE395" s="99">
        <v>6044.9033702611896</v>
      </c>
      <c r="AF395" s="99">
        <v>695556.18786621105</v>
      </c>
      <c r="AG395" s="99">
        <v>348430.96050643898</v>
      </c>
      <c r="AH395" s="99">
        <v>0</v>
      </c>
      <c r="AI395" s="99">
        <v>713951.45764160203</v>
      </c>
      <c r="AJ395" s="99">
        <v>173329.14327049299</v>
      </c>
      <c r="AK395" s="99">
        <v>0</v>
      </c>
      <c r="AL395" s="99">
        <v>103766.635316849</v>
      </c>
      <c r="AM395" s="99">
        <v>0</v>
      </c>
      <c r="AN395" s="99">
        <v>6003697.7502441397</v>
      </c>
      <c r="AO395" s="99">
        <v>14456331.0675049</v>
      </c>
      <c r="AP395" s="99">
        <v>0</v>
      </c>
      <c r="AQ395" s="99">
        <v>2695845.0297546401</v>
      </c>
      <c r="AR395" s="99">
        <v>1789486.0960540799</v>
      </c>
      <c r="AS395" s="99">
        <v>0</v>
      </c>
      <c r="AT395" s="99">
        <v>0</v>
      </c>
      <c r="AU395" s="99">
        <v>0</v>
      </c>
      <c r="AV395" s="99">
        <v>18167125.1962891</v>
      </c>
      <c r="AW395" s="99">
        <v>35686.078463554397</v>
      </c>
      <c r="AX395" s="99">
        <v>50232.403763294198</v>
      </c>
      <c r="AY395" s="99">
        <v>6360751.9958496103</v>
      </c>
      <c r="AZ395" s="99">
        <v>2888688.0072936998</v>
      </c>
      <c r="BA395" s="99">
        <v>0</v>
      </c>
      <c r="BB395" s="99">
        <v>6367395.8624267597</v>
      </c>
      <c r="BC395" s="99">
        <v>1472932.3663482701</v>
      </c>
      <c r="BD395" s="99">
        <v>0</v>
      </c>
      <c r="BE395" s="99">
        <v>842386.13737487805</v>
      </c>
      <c r="BF395" s="99">
        <v>0</v>
      </c>
      <c r="BG395" s="99">
        <v>18207323.548095699</v>
      </c>
      <c r="BH395" s="99">
        <v>3411862.5640258798</v>
      </c>
      <c r="BI395" s="99">
        <v>0</v>
      </c>
      <c r="BJ395" s="99">
        <v>1168416.68817139</v>
      </c>
      <c r="BK395" s="99">
        <v>872607.13575744606</v>
      </c>
      <c r="BL395" s="99">
        <v>0</v>
      </c>
      <c r="BM395" s="99">
        <v>0</v>
      </c>
      <c r="BN395" s="99">
        <v>0</v>
      </c>
      <c r="BO395" s="99">
        <v>0</v>
      </c>
      <c r="BP395" s="99">
        <v>0</v>
      </c>
      <c r="BQ395" s="99">
        <v>0</v>
      </c>
      <c r="BR395" s="99">
        <v>2064150.4863128699</v>
      </c>
      <c r="BS395" s="99">
        <v>1097647.6154632601</v>
      </c>
      <c r="BT395" s="99">
        <v>0</v>
      </c>
      <c r="BU395" s="99">
        <v>506089.239997864</v>
      </c>
      <c r="BV395" s="99">
        <v>914937.984558105</v>
      </c>
      <c r="BW395" s="99">
        <v>0</v>
      </c>
      <c r="BX395" s="99">
        <v>70321.249943733201</v>
      </c>
      <c r="BY395" s="99">
        <v>0</v>
      </c>
      <c r="BZ395" s="99">
        <v>0</v>
      </c>
      <c r="CA395" s="99">
        <v>33736.5374584198</v>
      </c>
      <c r="CB395" s="99">
        <v>1935065.34602356</v>
      </c>
      <c r="CC395" s="99">
        <v>17128307.6166992</v>
      </c>
      <c r="CD395" s="99">
        <v>4577408.9266967801</v>
      </c>
      <c r="CE395" s="99">
        <v>753.82880463451102</v>
      </c>
      <c r="CF395" s="99">
        <v>106130.412527084</v>
      </c>
      <c r="CG395" s="99">
        <v>862412.07833862305</v>
      </c>
      <c r="CH395" s="99">
        <v>0</v>
      </c>
      <c r="CI395" s="99">
        <v>34476.997559547402</v>
      </c>
      <c r="CJ395" s="99">
        <v>2040086.5564270001</v>
      </c>
      <c r="CK395" s="99">
        <v>17995772.596435498</v>
      </c>
      <c r="CL395" s="99">
        <v>4649791.9434204102</v>
      </c>
      <c r="CM395" s="188">
        <v>53409.513187408404</v>
      </c>
      <c r="CN395" s="188">
        <v>8030531.5068969699</v>
      </c>
      <c r="CO395" s="188">
        <v>36146039.864746101</v>
      </c>
      <c r="CP395" s="99">
        <v>4649791.9434204102</v>
      </c>
      <c r="CQ395" s="99">
        <v>0</v>
      </c>
      <c r="CR395" s="99">
        <v>0</v>
      </c>
      <c r="CS395" s="99">
        <v>0</v>
      </c>
      <c r="CT395" s="99">
        <v>0</v>
      </c>
      <c r="CU395" s="98">
        <v>4882.5306321079997</v>
      </c>
      <c r="CV395" s="98">
        <v>19574.003720520999</v>
      </c>
    </row>
    <row r="396" spans="1:100" x14ac:dyDescent="0.2">
      <c r="A396" s="98" t="s">
        <v>57</v>
      </c>
      <c r="B396" s="100">
        <v>41699</v>
      </c>
      <c r="C396" s="99">
        <v>28969.1006174088</v>
      </c>
      <c r="D396" s="99">
        <v>0</v>
      </c>
      <c r="E396" s="99">
        <v>4675.3190398812303</v>
      </c>
      <c r="F396" s="99">
        <v>3750.27250406146</v>
      </c>
      <c r="G396" s="99">
        <v>0</v>
      </c>
      <c r="H396" s="99">
        <v>0</v>
      </c>
      <c r="I396" s="99">
        <v>0</v>
      </c>
      <c r="J396" s="99">
        <v>18868.089626073801</v>
      </c>
      <c r="K396" s="99">
        <v>86.050680357962804</v>
      </c>
      <c r="L396" s="99">
        <v>43.817945586517503</v>
      </c>
      <c r="M396" s="99">
        <v>13503.225024700199</v>
      </c>
      <c r="N396" s="99">
        <v>2411.0454671979001</v>
      </c>
      <c r="O396" s="99">
        <v>0</v>
      </c>
      <c r="P396" s="99">
        <v>15885.001137614299</v>
      </c>
      <c r="Q396" s="99">
        <v>1724.9346148222701</v>
      </c>
      <c r="R396" s="99">
        <v>0</v>
      </c>
      <c r="S396" s="99">
        <v>754.83158887922798</v>
      </c>
      <c r="T396" s="99">
        <v>0</v>
      </c>
      <c r="U396" s="99">
        <v>18951.691616296801</v>
      </c>
      <c r="V396" s="99">
        <v>1616682.58129883</v>
      </c>
      <c r="W396" s="99">
        <v>0</v>
      </c>
      <c r="X396" s="99">
        <v>310987.99337005598</v>
      </c>
      <c r="Y396" s="99">
        <v>204809.55628013599</v>
      </c>
      <c r="Z396" s="99">
        <v>0</v>
      </c>
      <c r="AA396" s="99">
        <v>0</v>
      </c>
      <c r="AB396" s="99">
        <v>0</v>
      </c>
      <c r="AC396" s="99">
        <v>5917230.1699829102</v>
      </c>
      <c r="AD396" s="99">
        <v>7601.7525981068602</v>
      </c>
      <c r="AE396" s="99">
        <v>5663.1415679454803</v>
      </c>
      <c r="AF396" s="99">
        <v>693165.86879730201</v>
      </c>
      <c r="AG396" s="99">
        <v>338973.01128768898</v>
      </c>
      <c r="AH396" s="99">
        <v>0</v>
      </c>
      <c r="AI396" s="99">
        <v>708965.92488861096</v>
      </c>
      <c r="AJ396" s="99">
        <v>169581.44157218901</v>
      </c>
      <c r="AK396" s="99">
        <v>0</v>
      </c>
      <c r="AL396" s="99">
        <v>104414.84484577199</v>
      </c>
      <c r="AM396" s="99">
        <v>0</v>
      </c>
      <c r="AN396" s="99">
        <v>5925327.3104248</v>
      </c>
      <c r="AO396" s="99">
        <v>14535153.8081055</v>
      </c>
      <c r="AP396" s="99">
        <v>0</v>
      </c>
      <c r="AQ396" s="99">
        <v>2606371.0481872601</v>
      </c>
      <c r="AR396" s="99">
        <v>1700133.4181671101</v>
      </c>
      <c r="AS396" s="99">
        <v>0</v>
      </c>
      <c r="AT396" s="99">
        <v>0</v>
      </c>
      <c r="AU396" s="99">
        <v>0</v>
      </c>
      <c r="AV396" s="99">
        <v>18089372.089843798</v>
      </c>
      <c r="AW396" s="99">
        <v>24743.1975462437</v>
      </c>
      <c r="AX396" s="99">
        <v>40662.588851451903</v>
      </c>
      <c r="AY396" s="99">
        <v>6372875.0449218797</v>
      </c>
      <c r="AZ396" s="99">
        <v>2815944.1683959998</v>
      </c>
      <c r="BA396" s="99">
        <v>0</v>
      </c>
      <c r="BB396" s="99">
        <v>6346816.87463379</v>
      </c>
      <c r="BC396" s="99">
        <v>1461309.80351257</v>
      </c>
      <c r="BD396" s="99">
        <v>0</v>
      </c>
      <c r="BE396" s="99">
        <v>854614.50814819301</v>
      </c>
      <c r="BF396" s="99">
        <v>0</v>
      </c>
      <c r="BG396" s="99">
        <v>18090631.8742676</v>
      </c>
      <c r="BH396" s="99">
        <v>3389504.3421020498</v>
      </c>
      <c r="BI396" s="99">
        <v>0</v>
      </c>
      <c r="BJ396" s="99">
        <v>1131474.94841003</v>
      </c>
      <c r="BK396" s="99">
        <v>842412.68000793504</v>
      </c>
      <c r="BL396" s="99">
        <v>0</v>
      </c>
      <c r="BM396" s="99">
        <v>0</v>
      </c>
      <c r="BN396" s="99">
        <v>0</v>
      </c>
      <c r="BO396" s="99">
        <v>0</v>
      </c>
      <c r="BP396" s="99">
        <v>0</v>
      </c>
      <c r="BQ396" s="99">
        <v>0</v>
      </c>
      <c r="BR396" s="99">
        <v>2043909.03286743</v>
      </c>
      <c r="BS396" s="99">
        <v>1066895.4118804899</v>
      </c>
      <c r="BT396" s="99">
        <v>0</v>
      </c>
      <c r="BU396" s="99">
        <v>504166.17999649001</v>
      </c>
      <c r="BV396" s="99">
        <v>918377.40464782703</v>
      </c>
      <c r="BW396" s="99">
        <v>0</v>
      </c>
      <c r="BX396" s="99">
        <v>71589.2199440002</v>
      </c>
      <c r="BY396" s="99">
        <v>0</v>
      </c>
      <c r="BZ396" s="99">
        <v>0</v>
      </c>
      <c r="CA396" s="99">
        <v>33618.675012588501</v>
      </c>
      <c r="CB396" s="99">
        <v>1926632.4707946801</v>
      </c>
      <c r="CC396" s="99">
        <v>17136572.034912098</v>
      </c>
      <c r="CD396" s="99">
        <v>4525260.0196533203</v>
      </c>
      <c r="CE396" s="99">
        <v>759.664999686182</v>
      </c>
      <c r="CF396" s="99">
        <v>104590.022785187</v>
      </c>
      <c r="CG396" s="99">
        <v>857585.399085999</v>
      </c>
      <c r="CH396" s="99">
        <v>0</v>
      </c>
      <c r="CI396" s="99">
        <v>34383.695384025603</v>
      </c>
      <c r="CJ396" s="99">
        <v>2031801.21566772</v>
      </c>
      <c r="CK396" s="99">
        <v>18007304.708007801</v>
      </c>
      <c r="CL396" s="99">
        <v>4596406.2640380897</v>
      </c>
      <c r="CM396" s="188">
        <v>53243.653978824601</v>
      </c>
      <c r="CN396" s="188">
        <v>7979674.8627929697</v>
      </c>
      <c r="CO396" s="188">
        <v>36169431.208496101</v>
      </c>
      <c r="CP396" s="99">
        <v>4596406.2640380897</v>
      </c>
      <c r="CQ396" s="99">
        <v>0</v>
      </c>
      <c r="CR396" s="99">
        <v>0</v>
      </c>
      <c r="CS396" s="99">
        <v>0</v>
      </c>
      <c r="CT396" s="99">
        <v>0</v>
      </c>
      <c r="CU396" s="98">
        <v>4759.17259319</v>
      </c>
      <c r="CV396" s="98">
        <v>19539.082070103999</v>
      </c>
    </row>
    <row r="397" spans="1:100" x14ac:dyDescent="0.2">
      <c r="A397" s="98" t="s">
        <v>57</v>
      </c>
      <c r="B397" s="100">
        <v>41791</v>
      </c>
      <c r="C397" s="99">
        <v>28790.542781829801</v>
      </c>
      <c r="D397" s="99">
        <v>0</v>
      </c>
      <c r="E397" s="99">
        <v>4586.9011552333805</v>
      </c>
      <c r="F397" s="99">
        <v>3687.0101986229402</v>
      </c>
      <c r="G397" s="99">
        <v>0</v>
      </c>
      <c r="H397" s="99">
        <v>0</v>
      </c>
      <c r="I397" s="99">
        <v>0</v>
      </c>
      <c r="J397" s="99">
        <v>18837.3833799362</v>
      </c>
      <c r="K397" s="99">
        <v>57.946649277117103</v>
      </c>
      <c r="L397" s="99">
        <v>114.944691578858</v>
      </c>
      <c r="M397" s="99">
        <v>13395.3701195717</v>
      </c>
      <c r="N397" s="99">
        <v>2386.2139609456099</v>
      </c>
      <c r="O397" s="99">
        <v>0</v>
      </c>
      <c r="P397" s="99">
        <v>15798.5092759132</v>
      </c>
      <c r="Q397" s="99">
        <v>1706.74108217657</v>
      </c>
      <c r="R397" s="99">
        <v>0</v>
      </c>
      <c r="S397" s="99">
        <v>758.78124278783798</v>
      </c>
      <c r="T397" s="99">
        <v>0</v>
      </c>
      <c r="U397" s="99">
        <v>18895.734080791499</v>
      </c>
      <c r="V397" s="99">
        <v>1598656.8719329799</v>
      </c>
      <c r="W397" s="99">
        <v>0</v>
      </c>
      <c r="X397" s="99">
        <v>301553.04342269897</v>
      </c>
      <c r="Y397" s="99">
        <v>199245.126913071</v>
      </c>
      <c r="Z397" s="99">
        <v>0</v>
      </c>
      <c r="AA397" s="99">
        <v>0</v>
      </c>
      <c r="AB397" s="99">
        <v>0</v>
      </c>
      <c r="AC397" s="99">
        <v>5918865.6817627</v>
      </c>
      <c r="AD397" s="99">
        <v>4757.1470074653598</v>
      </c>
      <c r="AE397" s="99">
        <v>9660.6851640939694</v>
      </c>
      <c r="AF397" s="99">
        <v>685945.904769897</v>
      </c>
      <c r="AG397" s="99">
        <v>335015.82600784302</v>
      </c>
      <c r="AH397" s="99">
        <v>0</v>
      </c>
      <c r="AI397" s="99">
        <v>699904.68804168701</v>
      </c>
      <c r="AJ397" s="99">
        <v>167663.056875229</v>
      </c>
      <c r="AK397" s="99">
        <v>0</v>
      </c>
      <c r="AL397" s="99">
        <v>102592.40429401401</v>
      </c>
      <c r="AM397" s="99">
        <v>0</v>
      </c>
      <c r="AN397" s="99">
        <v>5927266.1963501005</v>
      </c>
      <c r="AO397" s="99">
        <v>14418722.830078101</v>
      </c>
      <c r="AP397" s="99">
        <v>0</v>
      </c>
      <c r="AQ397" s="99">
        <v>2520994.7262878399</v>
      </c>
      <c r="AR397" s="99">
        <v>1653184.85169983</v>
      </c>
      <c r="AS397" s="99">
        <v>0</v>
      </c>
      <c r="AT397" s="99">
        <v>0</v>
      </c>
      <c r="AU397" s="99">
        <v>0</v>
      </c>
      <c r="AV397" s="99">
        <v>18120815.785644501</v>
      </c>
      <c r="AW397" s="99">
        <v>15530.9385855198</v>
      </c>
      <c r="AX397" s="99">
        <v>70735.578434944196</v>
      </c>
      <c r="AY397" s="99">
        <v>6340743.88171387</v>
      </c>
      <c r="AZ397" s="99">
        <v>2788313.6699829102</v>
      </c>
      <c r="BA397" s="99">
        <v>0</v>
      </c>
      <c r="BB397" s="99">
        <v>6284100.4069213904</v>
      </c>
      <c r="BC397" s="99">
        <v>1440712.4720916699</v>
      </c>
      <c r="BD397" s="99">
        <v>0</v>
      </c>
      <c r="BE397" s="99">
        <v>839403.57367706299</v>
      </c>
      <c r="BF397" s="99">
        <v>0</v>
      </c>
      <c r="BG397" s="99">
        <v>18154594.191894501</v>
      </c>
      <c r="BH397" s="99">
        <v>3371050.5989990202</v>
      </c>
      <c r="BI397" s="99">
        <v>0</v>
      </c>
      <c r="BJ397" s="99">
        <v>1094969.83285522</v>
      </c>
      <c r="BK397" s="99">
        <v>812943.48511505104</v>
      </c>
      <c r="BL397" s="99">
        <v>0</v>
      </c>
      <c r="BM397" s="99">
        <v>0</v>
      </c>
      <c r="BN397" s="99">
        <v>0</v>
      </c>
      <c r="BO397" s="99">
        <v>0</v>
      </c>
      <c r="BP397" s="99">
        <v>0</v>
      </c>
      <c r="BQ397" s="99">
        <v>0</v>
      </c>
      <c r="BR397" s="99">
        <v>2050771.1103668199</v>
      </c>
      <c r="BS397" s="99">
        <v>1057160.0599823</v>
      </c>
      <c r="BT397" s="99">
        <v>0</v>
      </c>
      <c r="BU397" s="99">
        <v>505117.08999633801</v>
      </c>
      <c r="BV397" s="99">
        <v>905550.09001159703</v>
      </c>
      <c r="BW397" s="99">
        <v>0</v>
      </c>
      <c r="BX397" s="99">
        <v>71086.719944953904</v>
      </c>
      <c r="BY397" s="99">
        <v>0</v>
      </c>
      <c r="BZ397" s="99">
        <v>0</v>
      </c>
      <c r="CA397" s="99">
        <v>33382.310989379897</v>
      </c>
      <c r="CB397" s="99">
        <v>1899191.2343444801</v>
      </c>
      <c r="CC397" s="99">
        <v>16935253.917724598</v>
      </c>
      <c r="CD397" s="99">
        <v>4470294.1906127902</v>
      </c>
      <c r="CE397" s="99">
        <v>762.25541353225697</v>
      </c>
      <c r="CF397" s="99">
        <v>103683.163338661</v>
      </c>
      <c r="CG397" s="99">
        <v>849142.15190887498</v>
      </c>
      <c r="CH397" s="99">
        <v>0</v>
      </c>
      <c r="CI397" s="99">
        <v>34148.7581171989</v>
      </c>
      <c r="CJ397" s="99">
        <v>2005026.7828521701</v>
      </c>
      <c r="CK397" s="99">
        <v>17775203.238037098</v>
      </c>
      <c r="CL397" s="99">
        <v>4538845.2572021503</v>
      </c>
      <c r="CM397" s="188">
        <v>52964.669215202302</v>
      </c>
      <c r="CN397" s="188">
        <v>7909249.3331909198</v>
      </c>
      <c r="CO397" s="188">
        <v>35896434.287597701</v>
      </c>
      <c r="CP397" s="99">
        <v>4538845.2572021503</v>
      </c>
      <c r="CQ397" s="99">
        <v>0</v>
      </c>
      <c r="CR397" s="99">
        <v>0</v>
      </c>
      <c r="CS397" s="99">
        <v>0</v>
      </c>
      <c r="CT397" s="99">
        <v>0</v>
      </c>
      <c r="CU397" s="98">
        <v>4646.7251583030002</v>
      </c>
      <c r="CV397" s="98">
        <v>19513.879194577999</v>
      </c>
    </row>
    <row r="398" spans="1:100" x14ac:dyDescent="0.2">
      <c r="A398" s="98" t="s">
        <v>57</v>
      </c>
      <c r="B398" s="100">
        <v>41883</v>
      </c>
      <c r="C398" s="99">
        <v>28628.162584066398</v>
      </c>
      <c r="D398" s="99">
        <v>0</v>
      </c>
      <c r="E398" s="99">
        <v>4432.3354555964497</v>
      </c>
      <c r="F398" s="99">
        <v>3537.70962432027</v>
      </c>
      <c r="G398" s="99">
        <v>0</v>
      </c>
      <c r="H398" s="99">
        <v>0</v>
      </c>
      <c r="I398" s="99">
        <v>0</v>
      </c>
      <c r="J398" s="99">
        <v>18731.241191148802</v>
      </c>
      <c r="K398" s="99">
        <v>34.854243199340999</v>
      </c>
      <c r="L398" s="99">
        <v>69.437179617583794</v>
      </c>
      <c r="M398" s="99">
        <v>13318.9806445837</v>
      </c>
      <c r="N398" s="99">
        <v>2358.17242056131</v>
      </c>
      <c r="O398" s="99">
        <v>0</v>
      </c>
      <c r="P398" s="99">
        <v>15627.4499540329</v>
      </c>
      <c r="Q398" s="99">
        <v>1695.9161326885201</v>
      </c>
      <c r="R398" s="99">
        <v>0</v>
      </c>
      <c r="S398" s="99">
        <v>756.612807944417</v>
      </c>
      <c r="T398" s="99">
        <v>0</v>
      </c>
      <c r="U398" s="99">
        <v>18770.934813737898</v>
      </c>
      <c r="V398" s="99">
        <v>1584400.9472045901</v>
      </c>
      <c r="W398" s="99">
        <v>0</v>
      </c>
      <c r="X398" s="99">
        <v>293243.78075408901</v>
      </c>
      <c r="Y398" s="99">
        <v>195319.95178985599</v>
      </c>
      <c r="Z398" s="99">
        <v>0</v>
      </c>
      <c r="AA398" s="99">
        <v>0</v>
      </c>
      <c r="AB398" s="99">
        <v>0</v>
      </c>
      <c r="AC398" s="99">
        <v>5885649.4850463904</v>
      </c>
      <c r="AD398" s="99">
        <v>2699.4183023572</v>
      </c>
      <c r="AE398" s="99">
        <v>8976.4180349111593</v>
      </c>
      <c r="AF398" s="99">
        <v>680537.59588623</v>
      </c>
      <c r="AG398" s="99">
        <v>325652.37797546398</v>
      </c>
      <c r="AH398" s="99">
        <v>0</v>
      </c>
      <c r="AI398" s="99">
        <v>694293.03270721401</v>
      </c>
      <c r="AJ398" s="99">
        <v>168668.16394805899</v>
      </c>
      <c r="AK398" s="99">
        <v>0</v>
      </c>
      <c r="AL398" s="99">
        <v>105719.192219734</v>
      </c>
      <c r="AM398" s="99">
        <v>0</v>
      </c>
      <c r="AN398" s="99">
        <v>5883303.3057251005</v>
      </c>
      <c r="AO398" s="99">
        <v>14347985.1296387</v>
      </c>
      <c r="AP398" s="99">
        <v>0</v>
      </c>
      <c r="AQ398" s="99">
        <v>2426966.5325622601</v>
      </c>
      <c r="AR398" s="99">
        <v>1594182.5824279799</v>
      </c>
      <c r="AS398" s="99">
        <v>0</v>
      </c>
      <c r="AT398" s="99">
        <v>0</v>
      </c>
      <c r="AU398" s="99">
        <v>0</v>
      </c>
      <c r="AV398" s="99">
        <v>18037929.269042999</v>
      </c>
      <c r="AW398" s="99">
        <v>8819.1190985441208</v>
      </c>
      <c r="AX398" s="99">
        <v>67431.780776023894</v>
      </c>
      <c r="AY398" s="99">
        <v>6293381.7144165002</v>
      </c>
      <c r="AZ398" s="99">
        <v>2710418.1028137198</v>
      </c>
      <c r="BA398" s="99">
        <v>0</v>
      </c>
      <c r="BB398" s="99">
        <v>6286248.0728149395</v>
      </c>
      <c r="BC398" s="99">
        <v>1446567.47111511</v>
      </c>
      <c r="BD398" s="99">
        <v>0</v>
      </c>
      <c r="BE398" s="99">
        <v>864635.38536834705</v>
      </c>
      <c r="BF398" s="99">
        <v>0</v>
      </c>
      <c r="BG398" s="99">
        <v>18049419.2502441</v>
      </c>
      <c r="BH398" s="99">
        <v>3383663.9747619601</v>
      </c>
      <c r="BI398" s="99">
        <v>0</v>
      </c>
      <c r="BJ398" s="99">
        <v>1073885.8640594501</v>
      </c>
      <c r="BK398" s="99">
        <v>794058.77952575695</v>
      </c>
      <c r="BL398" s="99">
        <v>0</v>
      </c>
      <c r="BM398" s="99">
        <v>0</v>
      </c>
      <c r="BN398" s="99">
        <v>0</v>
      </c>
      <c r="BO398" s="99">
        <v>0</v>
      </c>
      <c r="BP398" s="99">
        <v>0</v>
      </c>
      <c r="BQ398" s="99">
        <v>0</v>
      </c>
      <c r="BR398" s="99">
        <v>2038119.5972595201</v>
      </c>
      <c r="BS398" s="99">
        <v>1032893.73258209</v>
      </c>
      <c r="BT398" s="99">
        <v>0</v>
      </c>
      <c r="BU398" s="99">
        <v>418683.06999588001</v>
      </c>
      <c r="BV398" s="99">
        <v>902194.64434051502</v>
      </c>
      <c r="BW398" s="99">
        <v>0</v>
      </c>
      <c r="BX398" s="99">
        <v>64249.679954052001</v>
      </c>
      <c r="BY398" s="99">
        <v>0</v>
      </c>
      <c r="BZ398" s="99">
        <v>0</v>
      </c>
      <c r="CA398" s="99">
        <v>33051.523505687699</v>
      </c>
      <c r="CB398" s="99">
        <v>1877957.6953430199</v>
      </c>
      <c r="CC398" s="99">
        <v>16767375.506958</v>
      </c>
      <c r="CD398" s="99">
        <v>4451955.12963867</v>
      </c>
      <c r="CE398" s="99">
        <v>761.45052608847595</v>
      </c>
      <c r="CF398" s="99">
        <v>107031.46375369999</v>
      </c>
      <c r="CG398" s="99">
        <v>875343.228988647</v>
      </c>
      <c r="CH398" s="99">
        <v>0</v>
      </c>
      <c r="CI398" s="99">
        <v>33815.848277092002</v>
      </c>
      <c r="CJ398" s="99">
        <v>1985719.19892883</v>
      </c>
      <c r="CK398" s="99">
        <v>17646606.474609401</v>
      </c>
      <c r="CL398" s="99">
        <v>4524789.1217040997</v>
      </c>
      <c r="CM398" s="188">
        <v>52498.419134616903</v>
      </c>
      <c r="CN398" s="188">
        <v>7872372.54187012</v>
      </c>
      <c r="CO398" s="188">
        <v>35673264.308593802</v>
      </c>
      <c r="CP398" s="99">
        <v>4524789.1217040997</v>
      </c>
      <c r="CQ398" s="99">
        <v>0</v>
      </c>
      <c r="CR398" s="99">
        <v>0</v>
      </c>
      <c r="CS398" s="99">
        <v>0</v>
      </c>
      <c r="CT398" s="99">
        <v>0</v>
      </c>
      <c r="CU398" s="98">
        <v>4466.4280317410003</v>
      </c>
      <c r="CV398" s="98">
        <v>19413.104807809999</v>
      </c>
    </row>
    <row r="399" spans="1:100" x14ac:dyDescent="0.2">
      <c r="A399" s="98" t="s">
        <v>57</v>
      </c>
      <c r="B399" s="100">
        <v>41974</v>
      </c>
      <c r="C399" s="99">
        <v>28487.7051346302</v>
      </c>
      <c r="D399" s="99">
        <v>0</v>
      </c>
      <c r="E399" s="99">
        <v>4337.9174650907498</v>
      </c>
      <c r="F399" s="99">
        <v>3469.4597997963401</v>
      </c>
      <c r="G399" s="99">
        <v>0</v>
      </c>
      <c r="H399" s="99">
        <v>0</v>
      </c>
      <c r="I399" s="99">
        <v>0</v>
      </c>
      <c r="J399" s="99">
        <v>18471.848559379599</v>
      </c>
      <c r="K399" s="99">
        <v>15.955886473762799</v>
      </c>
      <c r="L399" s="99">
        <v>63.041294020134998</v>
      </c>
      <c r="M399" s="99">
        <v>13289.435141325001</v>
      </c>
      <c r="N399" s="99">
        <v>2310.53363001347</v>
      </c>
      <c r="O399" s="99">
        <v>0</v>
      </c>
      <c r="P399" s="99">
        <v>15533.174715519001</v>
      </c>
      <c r="Q399" s="99">
        <v>1674.46650856733</v>
      </c>
      <c r="R399" s="99">
        <v>0</v>
      </c>
      <c r="S399" s="99">
        <v>767.04713737219595</v>
      </c>
      <c r="T399" s="99">
        <v>0</v>
      </c>
      <c r="U399" s="99">
        <v>18484.0356667042</v>
      </c>
      <c r="V399" s="99">
        <v>1572416.7341155999</v>
      </c>
      <c r="W399" s="99">
        <v>0</v>
      </c>
      <c r="X399" s="99">
        <v>278350.99599456799</v>
      </c>
      <c r="Y399" s="99">
        <v>185405.841302872</v>
      </c>
      <c r="Z399" s="99">
        <v>0</v>
      </c>
      <c r="AA399" s="99">
        <v>0</v>
      </c>
      <c r="AB399" s="99">
        <v>0</v>
      </c>
      <c r="AC399" s="99">
        <v>5784707.9231567401</v>
      </c>
      <c r="AD399" s="99">
        <v>1545.5281448215201</v>
      </c>
      <c r="AE399" s="99">
        <v>7530.42220288515</v>
      </c>
      <c r="AF399" s="99">
        <v>682473.52146148705</v>
      </c>
      <c r="AG399" s="99">
        <v>316051.22146606399</v>
      </c>
      <c r="AH399" s="99">
        <v>0</v>
      </c>
      <c r="AI399" s="99">
        <v>686053.53892517101</v>
      </c>
      <c r="AJ399" s="99">
        <v>167892.18152809099</v>
      </c>
      <c r="AK399" s="99">
        <v>0</v>
      </c>
      <c r="AL399" s="99">
        <v>106929.718522072</v>
      </c>
      <c r="AM399" s="99">
        <v>0</v>
      </c>
      <c r="AN399" s="99">
        <v>5787461.9896850605</v>
      </c>
      <c r="AO399" s="99">
        <v>14309426.126831099</v>
      </c>
      <c r="AP399" s="99">
        <v>0</v>
      </c>
      <c r="AQ399" s="99">
        <v>2326556.7349853502</v>
      </c>
      <c r="AR399" s="99">
        <v>1533629.0122528099</v>
      </c>
      <c r="AS399" s="99">
        <v>0</v>
      </c>
      <c r="AT399" s="99">
        <v>0</v>
      </c>
      <c r="AU399" s="99">
        <v>0</v>
      </c>
      <c r="AV399" s="99">
        <v>17864497.943115201</v>
      </c>
      <c r="AW399" s="99">
        <v>5084.6161226630202</v>
      </c>
      <c r="AX399" s="99">
        <v>59786.619552135497</v>
      </c>
      <c r="AY399" s="99">
        <v>6370740.5054321298</v>
      </c>
      <c r="AZ399" s="99">
        <v>2643079.0132141099</v>
      </c>
      <c r="BA399" s="99">
        <v>0</v>
      </c>
      <c r="BB399" s="99">
        <v>6202831.2372436495</v>
      </c>
      <c r="BC399" s="99">
        <v>1442577.0999145501</v>
      </c>
      <c r="BD399" s="99">
        <v>0</v>
      </c>
      <c r="BE399" s="99">
        <v>879338.80384063697</v>
      </c>
      <c r="BF399" s="99">
        <v>0</v>
      </c>
      <c r="BG399" s="99">
        <v>17870723.324462902</v>
      </c>
      <c r="BH399" s="99">
        <v>3391502.9098815899</v>
      </c>
      <c r="BI399" s="99">
        <v>0</v>
      </c>
      <c r="BJ399" s="99">
        <v>1049406.7875671401</v>
      </c>
      <c r="BK399" s="99">
        <v>775517.07579040504</v>
      </c>
      <c r="BL399" s="99">
        <v>0</v>
      </c>
      <c r="BM399" s="99">
        <v>0</v>
      </c>
      <c r="BN399" s="99">
        <v>0</v>
      </c>
      <c r="BO399" s="99">
        <v>0</v>
      </c>
      <c r="BP399" s="99">
        <v>0</v>
      </c>
      <c r="BQ399" s="99">
        <v>0</v>
      </c>
      <c r="BR399" s="99">
        <v>2052332.39282227</v>
      </c>
      <c r="BS399" s="99">
        <v>1008417.64188385</v>
      </c>
      <c r="BT399" s="99">
        <v>0</v>
      </c>
      <c r="BU399" s="99">
        <v>484741.809997559</v>
      </c>
      <c r="BV399" s="99">
        <v>900803.65217590297</v>
      </c>
      <c r="BW399" s="99">
        <v>0</v>
      </c>
      <c r="BX399" s="99">
        <v>72607.879935264602</v>
      </c>
      <c r="BY399" s="99">
        <v>0</v>
      </c>
      <c r="BZ399" s="99">
        <v>0</v>
      </c>
      <c r="CA399" s="99">
        <v>32855.760029315898</v>
      </c>
      <c r="CB399" s="99">
        <v>1852477.03126526</v>
      </c>
      <c r="CC399" s="99">
        <v>16640623.0274658</v>
      </c>
      <c r="CD399" s="99">
        <v>4438579.95129395</v>
      </c>
      <c r="CE399" s="99">
        <v>775.53203942626703</v>
      </c>
      <c r="CF399" s="99">
        <v>107859.127930641</v>
      </c>
      <c r="CG399" s="99">
        <v>887148.18603515602</v>
      </c>
      <c r="CH399" s="99">
        <v>0</v>
      </c>
      <c r="CI399" s="99">
        <v>33620.449591159799</v>
      </c>
      <c r="CJ399" s="99">
        <v>1961974.4132690399</v>
      </c>
      <c r="CK399" s="99">
        <v>17510099.6252441</v>
      </c>
      <c r="CL399" s="99">
        <v>4511595.5086059598</v>
      </c>
      <c r="CM399" s="188">
        <v>52052.442218780503</v>
      </c>
      <c r="CN399" s="188">
        <v>7747049.8076782199</v>
      </c>
      <c r="CO399" s="188">
        <v>35396786.012207001</v>
      </c>
      <c r="CP399" s="99">
        <v>4511595.5086059598</v>
      </c>
      <c r="CQ399" s="99">
        <v>0</v>
      </c>
      <c r="CR399" s="99">
        <v>0</v>
      </c>
      <c r="CS399" s="99">
        <v>0</v>
      </c>
      <c r="CT399" s="99">
        <v>0</v>
      </c>
      <c r="CU399" s="98">
        <v>4355.2272019740003</v>
      </c>
      <c r="CV399" s="98">
        <v>19175.691929770001</v>
      </c>
    </row>
    <row r="400" spans="1:100" x14ac:dyDescent="0.2">
      <c r="A400" s="98" t="s">
        <v>57</v>
      </c>
      <c r="B400" s="100">
        <v>42064</v>
      </c>
      <c r="C400" s="99">
        <v>28413.022888898799</v>
      </c>
      <c r="D400" s="99">
        <v>0</v>
      </c>
      <c r="E400" s="99">
        <v>4216.9620473980904</v>
      </c>
      <c r="F400" s="99">
        <v>3370.1302803754802</v>
      </c>
      <c r="G400" s="99">
        <v>0</v>
      </c>
      <c r="H400" s="99">
        <v>0</v>
      </c>
      <c r="I400" s="99">
        <v>0</v>
      </c>
      <c r="J400" s="99">
        <v>18441.0099368095</v>
      </c>
      <c r="K400" s="99">
        <v>13.707607812131799</v>
      </c>
      <c r="L400" s="99">
        <v>51.874958773143597</v>
      </c>
      <c r="M400" s="99">
        <v>13253.556447863601</v>
      </c>
      <c r="N400" s="99">
        <v>2286.6834616064998</v>
      </c>
      <c r="O400" s="99">
        <v>0</v>
      </c>
      <c r="P400" s="99">
        <v>15337.031080365199</v>
      </c>
      <c r="Q400" s="99">
        <v>1659.54365302622</v>
      </c>
      <c r="R400" s="99">
        <v>0</v>
      </c>
      <c r="S400" s="99">
        <v>798.16954376548495</v>
      </c>
      <c r="T400" s="99">
        <v>0</v>
      </c>
      <c r="U400" s="99">
        <v>18455.449578762102</v>
      </c>
      <c r="V400" s="99">
        <v>1552927.08830261</v>
      </c>
      <c r="W400" s="99">
        <v>0</v>
      </c>
      <c r="X400" s="99">
        <v>263685.48625564598</v>
      </c>
      <c r="Y400" s="99">
        <v>177112.537460327</v>
      </c>
      <c r="Z400" s="99">
        <v>0</v>
      </c>
      <c r="AA400" s="99">
        <v>0</v>
      </c>
      <c r="AB400" s="99">
        <v>0</v>
      </c>
      <c r="AC400" s="99">
        <v>5756051.98620605</v>
      </c>
      <c r="AD400" s="99">
        <v>1048.5335713923</v>
      </c>
      <c r="AE400" s="99">
        <v>5730.8045801520302</v>
      </c>
      <c r="AF400" s="99">
        <v>668045.01894378697</v>
      </c>
      <c r="AG400" s="99">
        <v>307660.818149567</v>
      </c>
      <c r="AH400" s="99">
        <v>0</v>
      </c>
      <c r="AI400" s="99">
        <v>659735.55307006801</v>
      </c>
      <c r="AJ400" s="99">
        <v>166658.887121201</v>
      </c>
      <c r="AK400" s="99">
        <v>0</v>
      </c>
      <c r="AL400" s="99">
        <v>109037.07453918501</v>
      </c>
      <c r="AM400" s="99">
        <v>0</v>
      </c>
      <c r="AN400" s="99">
        <v>5744571.9031982403</v>
      </c>
      <c r="AO400" s="99">
        <v>14174851.197998</v>
      </c>
      <c r="AP400" s="99">
        <v>0</v>
      </c>
      <c r="AQ400" s="99">
        <v>2208970.13104248</v>
      </c>
      <c r="AR400" s="99">
        <v>1467509.8080596901</v>
      </c>
      <c r="AS400" s="99">
        <v>0</v>
      </c>
      <c r="AT400" s="99">
        <v>0</v>
      </c>
      <c r="AU400" s="99">
        <v>0</v>
      </c>
      <c r="AV400" s="99">
        <v>17844022.7731934</v>
      </c>
      <c r="AW400" s="99">
        <v>3466.17414155602</v>
      </c>
      <c r="AX400" s="99">
        <v>42256.107549667402</v>
      </c>
      <c r="AY400" s="99">
        <v>6252598.26843262</v>
      </c>
      <c r="AZ400" s="99">
        <v>2594609.6252746601</v>
      </c>
      <c r="BA400" s="99">
        <v>0</v>
      </c>
      <c r="BB400" s="99">
        <v>5979117.2545165997</v>
      </c>
      <c r="BC400" s="99">
        <v>1436724.1416168199</v>
      </c>
      <c r="BD400" s="99">
        <v>0</v>
      </c>
      <c r="BE400" s="99">
        <v>899373.63335418701</v>
      </c>
      <c r="BF400" s="99">
        <v>0</v>
      </c>
      <c r="BG400" s="99">
        <v>17826502.455810498</v>
      </c>
      <c r="BH400" s="99">
        <v>3337098.44110107</v>
      </c>
      <c r="BI400" s="99">
        <v>0</v>
      </c>
      <c r="BJ400" s="99">
        <v>1020361.20184326</v>
      </c>
      <c r="BK400" s="99">
        <v>753857.54257202102</v>
      </c>
      <c r="BL400" s="99">
        <v>0</v>
      </c>
      <c r="BM400" s="99">
        <v>0</v>
      </c>
      <c r="BN400" s="99">
        <v>0</v>
      </c>
      <c r="BO400" s="99">
        <v>0</v>
      </c>
      <c r="BP400" s="99">
        <v>0</v>
      </c>
      <c r="BQ400" s="99">
        <v>0</v>
      </c>
      <c r="BR400" s="99">
        <v>2021659.42416382</v>
      </c>
      <c r="BS400" s="99">
        <v>989988.37426757801</v>
      </c>
      <c r="BT400" s="99">
        <v>0</v>
      </c>
      <c r="BU400" s="99">
        <v>469348.96999740601</v>
      </c>
      <c r="BV400" s="99">
        <v>900381.61054992699</v>
      </c>
      <c r="BW400" s="99">
        <v>0</v>
      </c>
      <c r="BX400" s="99">
        <v>82507.799869537397</v>
      </c>
      <c r="BY400" s="99">
        <v>0</v>
      </c>
      <c r="BZ400" s="99">
        <v>0</v>
      </c>
      <c r="CA400" s="99">
        <v>32605.3801896572</v>
      </c>
      <c r="CB400" s="99">
        <v>1815459.0122528099</v>
      </c>
      <c r="CC400" s="99">
        <v>16375798.071411099</v>
      </c>
      <c r="CD400" s="99">
        <v>4360265.7227172898</v>
      </c>
      <c r="CE400" s="99">
        <v>798.96706247329701</v>
      </c>
      <c r="CF400" s="99">
        <v>108829.64682865101</v>
      </c>
      <c r="CG400" s="99">
        <v>897783.82316589402</v>
      </c>
      <c r="CH400" s="99">
        <v>0</v>
      </c>
      <c r="CI400" s="99">
        <v>33408.182367801703</v>
      </c>
      <c r="CJ400" s="99">
        <v>1925760.3976745601</v>
      </c>
      <c r="CK400" s="99">
        <v>17303353.308837902</v>
      </c>
      <c r="CL400" s="99">
        <v>4439706.6588745099</v>
      </c>
      <c r="CM400" s="188">
        <v>51776.090256214098</v>
      </c>
      <c r="CN400" s="188">
        <v>7671865.8477783203</v>
      </c>
      <c r="CO400" s="188">
        <v>35123624.2666016</v>
      </c>
      <c r="CP400" s="99">
        <v>4439706.6588745099</v>
      </c>
      <c r="CQ400" s="99">
        <v>0</v>
      </c>
      <c r="CR400" s="99">
        <v>0</v>
      </c>
      <c r="CS400" s="99">
        <v>0</v>
      </c>
      <c r="CT400" s="99">
        <v>0</v>
      </c>
      <c r="CU400" s="98">
        <v>4231.0192259200003</v>
      </c>
      <c r="CV400" s="98">
        <v>19165.790650892999</v>
      </c>
    </row>
    <row r="401" spans="1:100" x14ac:dyDescent="0.2">
      <c r="A401" s="98" t="s">
        <v>57</v>
      </c>
      <c r="B401" s="100">
        <v>42156</v>
      </c>
      <c r="C401" s="99">
        <v>28367.790626764301</v>
      </c>
      <c r="D401" s="99">
        <v>0</v>
      </c>
      <c r="E401" s="99">
        <v>4081.7538712024698</v>
      </c>
      <c r="F401" s="99">
        <v>3261.85531625152</v>
      </c>
      <c r="G401" s="99">
        <v>0</v>
      </c>
      <c r="H401" s="99">
        <v>0</v>
      </c>
      <c r="I401" s="99">
        <v>0</v>
      </c>
      <c r="J401" s="99">
        <v>18416.460884332701</v>
      </c>
      <c r="K401" s="99">
        <v>12.6168397398433</v>
      </c>
      <c r="L401" s="99">
        <v>58.906742485240102</v>
      </c>
      <c r="M401" s="99">
        <v>13198.200192332301</v>
      </c>
      <c r="N401" s="99">
        <v>2265.7428913414501</v>
      </c>
      <c r="O401" s="99">
        <v>0</v>
      </c>
      <c r="P401" s="99">
        <v>15283.354337811499</v>
      </c>
      <c r="Q401" s="99">
        <v>1640.41138118505</v>
      </c>
      <c r="R401" s="99">
        <v>0</v>
      </c>
      <c r="S401" s="99">
        <v>821.78340152651106</v>
      </c>
      <c r="T401" s="99">
        <v>0</v>
      </c>
      <c r="U401" s="99">
        <v>18427.0478088856</v>
      </c>
      <c r="V401" s="99">
        <v>1544659.7837677</v>
      </c>
      <c r="W401" s="99">
        <v>0</v>
      </c>
      <c r="X401" s="99">
        <v>252588.234022141</v>
      </c>
      <c r="Y401" s="99">
        <v>168246.779685974</v>
      </c>
      <c r="Z401" s="99">
        <v>0</v>
      </c>
      <c r="AA401" s="99">
        <v>0</v>
      </c>
      <c r="AB401" s="99">
        <v>0</v>
      </c>
      <c r="AC401" s="99">
        <v>5762136.3444213904</v>
      </c>
      <c r="AD401" s="99">
        <v>945.19963373243797</v>
      </c>
      <c r="AE401" s="99">
        <v>5975.6436318159103</v>
      </c>
      <c r="AF401" s="99">
        <v>666003.36202240002</v>
      </c>
      <c r="AG401" s="99">
        <v>300679.298358917</v>
      </c>
      <c r="AH401" s="99">
        <v>0</v>
      </c>
      <c r="AI401" s="99">
        <v>658061.68292999303</v>
      </c>
      <c r="AJ401" s="99">
        <v>163749.65303993199</v>
      </c>
      <c r="AK401" s="99">
        <v>0</v>
      </c>
      <c r="AL401" s="99">
        <v>111586.963189125</v>
      </c>
      <c r="AM401" s="99">
        <v>0</v>
      </c>
      <c r="AN401" s="99">
        <v>5777798.3574829102</v>
      </c>
      <c r="AO401" s="99">
        <v>14149220.6060791</v>
      </c>
      <c r="AP401" s="99">
        <v>0</v>
      </c>
      <c r="AQ401" s="99">
        <v>2120855.7942504901</v>
      </c>
      <c r="AR401" s="99">
        <v>1402845.71168518</v>
      </c>
      <c r="AS401" s="99">
        <v>0</v>
      </c>
      <c r="AT401" s="99">
        <v>0</v>
      </c>
      <c r="AU401" s="99">
        <v>0</v>
      </c>
      <c r="AV401" s="99">
        <v>17937281.410400402</v>
      </c>
      <c r="AW401" s="99">
        <v>3137.7610611319501</v>
      </c>
      <c r="AX401" s="99">
        <v>37780.829877853401</v>
      </c>
      <c r="AY401" s="99">
        <v>6264400.5867919903</v>
      </c>
      <c r="AZ401" s="99">
        <v>2553076.3876647898</v>
      </c>
      <c r="BA401" s="99">
        <v>0</v>
      </c>
      <c r="BB401" s="99">
        <v>6005447.4231567401</v>
      </c>
      <c r="BC401" s="99">
        <v>1421673.9230957001</v>
      </c>
      <c r="BD401" s="99">
        <v>0</v>
      </c>
      <c r="BE401" s="99">
        <v>924483.13113403297</v>
      </c>
      <c r="BF401" s="99">
        <v>0</v>
      </c>
      <c r="BG401" s="99">
        <v>17957439.247802701</v>
      </c>
      <c r="BH401" s="99">
        <v>3347779.11047363</v>
      </c>
      <c r="BI401" s="99">
        <v>0</v>
      </c>
      <c r="BJ401" s="99">
        <v>999547.72403716994</v>
      </c>
      <c r="BK401" s="99">
        <v>730242.62554931606</v>
      </c>
      <c r="BL401" s="99">
        <v>0</v>
      </c>
      <c r="BM401" s="99">
        <v>0</v>
      </c>
      <c r="BN401" s="99">
        <v>0</v>
      </c>
      <c r="BO401" s="99">
        <v>0</v>
      </c>
      <c r="BP401" s="99">
        <v>0</v>
      </c>
      <c r="BQ401" s="99">
        <v>0</v>
      </c>
      <c r="BR401" s="99">
        <v>2038492.23886108</v>
      </c>
      <c r="BS401" s="99">
        <v>978693.95854187</v>
      </c>
      <c r="BT401" s="99">
        <v>0</v>
      </c>
      <c r="BU401" s="99">
        <v>474123.52999877901</v>
      </c>
      <c r="BV401" s="99">
        <v>896409.31589508103</v>
      </c>
      <c r="BW401" s="99">
        <v>0</v>
      </c>
      <c r="BX401" s="99">
        <v>85312.849867820696</v>
      </c>
      <c r="BY401" s="99">
        <v>0</v>
      </c>
      <c r="BZ401" s="99">
        <v>0</v>
      </c>
      <c r="CA401" s="99">
        <v>32448.555538892699</v>
      </c>
      <c r="CB401" s="99">
        <v>1793677.1041107201</v>
      </c>
      <c r="CC401" s="99">
        <v>16222845.487793</v>
      </c>
      <c r="CD401" s="99">
        <v>4350661.0729370099</v>
      </c>
      <c r="CE401" s="99">
        <v>824.41166453808501</v>
      </c>
      <c r="CF401" s="99">
        <v>112334.813774109</v>
      </c>
      <c r="CG401" s="99">
        <v>929452.91694641102</v>
      </c>
      <c r="CH401" s="99">
        <v>0</v>
      </c>
      <c r="CI401" s="99">
        <v>33275.7986679077</v>
      </c>
      <c r="CJ401" s="99">
        <v>1906329.3679809601</v>
      </c>
      <c r="CK401" s="99">
        <v>17140866.9140625</v>
      </c>
      <c r="CL401" s="99">
        <v>4432303.4530639602</v>
      </c>
      <c r="CM401" s="188">
        <v>51632.399435520201</v>
      </c>
      <c r="CN401" s="188">
        <v>7668996.1936645498</v>
      </c>
      <c r="CO401" s="188">
        <v>35044848.462890603</v>
      </c>
      <c r="CP401" s="99">
        <v>4432303.4530639602</v>
      </c>
      <c r="CQ401" s="99">
        <v>0</v>
      </c>
      <c r="CR401" s="99">
        <v>0</v>
      </c>
      <c r="CS401" s="99">
        <v>0</v>
      </c>
      <c r="CT401" s="99">
        <v>0</v>
      </c>
      <c r="CU401" s="98">
        <v>4093.8223718139998</v>
      </c>
      <c r="CV401" s="98">
        <v>19164.195072652001</v>
      </c>
    </row>
    <row r="402" spans="1:100" x14ac:dyDescent="0.2">
      <c r="A402" s="98" t="s">
        <v>57</v>
      </c>
      <c r="B402" s="100">
        <v>42248</v>
      </c>
      <c r="C402" s="99">
        <v>28171.7175848484</v>
      </c>
      <c r="D402" s="99">
        <v>0</v>
      </c>
      <c r="E402" s="99">
        <v>3952.8392982482901</v>
      </c>
      <c r="F402" s="99">
        <v>3155.2139047682299</v>
      </c>
      <c r="G402" s="99">
        <v>0</v>
      </c>
      <c r="H402" s="99">
        <v>0</v>
      </c>
      <c r="I402" s="99">
        <v>0</v>
      </c>
      <c r="J402" s="99">
        <v>18411.2034914494</v>
      </c>
      <c r="K402" s="99">
        <v>9.0018230275018105</v>
      </c>
      <c r="L402" s="99">
        <v>55.093342772684998</v>
      </c>
      <c r="M402" s="99">
        <v>13057.3620927334</v>
      </c>
      <c r="N402" s="99">
        <v>2233.3266308903699</v>
      </c>
      <c r="O402" s="99">
        <v>0</v>
      </c>
      <c r="P402" s="99">
        <v>15180.2564281225</v>
      </c>
      <c r="Q402" s="99">
        <v>1610.6546738296699</v>
      </c>
      <c r="R402" s="99">
        <v>0</v>
      </c>
      <c r="S402" s="99">
        <v>793.23069391399599</v>
      </c>
      <c r="T402" s="99">
        <v>0</v>
      </c>
      <c r="U402" s="99">
        <v>18425.004944562901</v>
      </c>
      <c r="V402" s="99">
        <v>1530718.3636322001</v>
      </c>
      <c r="W402" s="99">
        <v>0</v>
      </c>
      <c r="X402" s="99">
        <v>247946.754896164</v>
      </c>
      <c r="Y402" s="99">
        <v>166426.89513206499</v>
      </c>
      <c r="Z402" s="99">
        <v>0</v>
      </c>
      <c r="AA402" s="99">
        <v>0</v>
      </c>
      <c r="AB402" s="99">
        <v>0</v>
      </c>
      <c r="AC402" s="99">
        <v>5745618.0014038105</v>
      </c>
      <c r="AD402" s="99">
        <v>751.81151543557598</v>
      </c>
      <c r="AE402" s="99">
        <v>6949.1065085530299</v>
      </c>
      <c r="AF402" s="99">
        <v>655806.734848022</v>
      </c>
      <c r="AG402" s="99">
        <v>299484.90658569301</v>
      </c>
      <c r="AH402" s="99">
        <v>0</v>
      </c>
      <c r="AI402" s="99">
        <v>654110.27352142299</v>
      </c>
      <c r="AJ402" s="99">
        <v>163005.07222366301</v>
      </c>
      <c r="AK402" s="99">
        <v>0</v>
      </c>
      <c r="AL402" s="99">
        <v>108340.17809486399</v>
      </c>
      <c r="AM402" s="99">
        <v>0</v>
      </c>
      <c r="AN402" s="99">
        <v>5743555.15026855</v>
      </c>
      <c r="AO402" s="99">
        <v>14094586.876708999</v>
      </c>
      <c r="AP402" s="99">
        <v>0</v>
      </c>
      <c r="AQ402" s="99">
        <v>2066428.78819275</v>
      </c>
      <c r="AR402" s="99">
        <v>1381491.0011291499</v>
      </c>
      <c r="AS402" s="99">
        <v>0</v>
      </c>
      <c r="AT402" s="99">
        <v>0</v>
      </c>
      <c r="AU402" s="99">
        <v>0</v>
      </c>
      <c r="AV402" s="99">
        <v>17868692.944091801</v>
      </c>
      <c r="AW402" s="99">
        <v>2495.55712974072</v>
      </c>
      <c r="AX402" s="99">
        <v>40414.738253593401</v>
      </c>
      <c r="AY402" s="99">
        <v>6188129.2637329102</v>
      </c>
      <c r="AZ402" s="99">
        <v>2548092.7277221698</v>
      </c>
      <c r="BA402" s="99">
        <v>0</v>
      </c>
      <c r="BB402" s="99">
        <v>6017408.8745727502</v>
      </c>
      <c r="BC402" s="99">
        <v>1409674.6371460001</v>
      </c>
      <c r="BD402" s="99">
        <v>0</v>
      </c>
      <c r="BE402" s="99">
        <v>889200.07646942104</v>
      </c>
      <c r="BF402" s="99">
        <v>0</v>
      </c>
      <c r="BG402" s="99">
        <v>17873616.7182617</v>
      </c>
      <c r="BH402" s="99">
        <v>3375716.0360412602</v>
      </c>
      <c r="BI402" s="99">
        <v>0</v>
      </c>
      <c r="BJ402" s="99">
        <v>975710.75164032006</v>
      </c>
      <c r="BK402" s="99">
        <v>710072.29576873803</v>
      </c>
      <c r="BL402" s="99">
        <v>0</v>
      </c>
      <c r="BM402" s="99">
        <v>0</v>
      </c>
      <c r="BN402" s="99">
        <v>0</v>
      </c>
      <c r="BO402" s="99">
        <v>0</v>
      </c>
      <c r="BP402" s="99">
        <v>0</v>
      </c>
      <c r="BQ402" s="99">
        <v>0</v>
      </c>
      <c r="BR402" s="99">
        <v>2022531.01531982</v>
      </c>
      <c r="BS402" s="99">
        <v>973872.716323853</v>
      </c>
      <c r="BT402" s="99">
        <v>0</v>
      </c>
      <c r="BU402" s="99">
        <v>395070.189998627</v>
      </c>
      <c r="BV402" s="99">
        <v>882208.22028350795</v>
      </c>
      <c r="BW402" s="99">
        <v>0</v>
      </c>
      <c r="BX402" s="99">
        <v>71872.339887619004</v>
      </c>
      <c r="BY402" s="99">
        <v>0</v>
      </c>
      <c r="BZ402" s="99">
        <v>0</v>
      </c>
      <c r="CA402" s="99">
        <v>32123.894077301</v>
      </c>
      <c r="CB402" s="99">
        <v>1778019.87985229</v>
      </c>
      <c r="CC402" s="99">
        <v>16150181.6523438</v>
      </c>
      <c r="CD402" s="99">
        <v>4348005.8375244103</v>
      </c>
      <c r="CE402" s="99">
        <v>794.76552993059204</v>
      </c>
      <c r="CF402" s="99">
        <v>108573.30749607099</v>
      </c>
      <c r="CG402" s="99">
        <v>891357.56952667201</v>
      </c>
      <c r="CH402" s="99">
        <v>0</v>
      </c>
      <c r="CI402" s="99">
        <v>32919.8147010803</v>
      </c>
      <c r="CJ402" s="99">
        <v>1887184.3314209001</v>
      </c>
      <c r="CK402" s="99">
        <v>17044996.4384766</v>
      </c>
      <c r="CL402" s="99">
        <v>4429072.9209594699</v>
      </c>
      <c r="CM402" s="188">
        <v>51278.531511306799</v>
      </c>
      <c r="CN402" s="188">
        <v>7636513.62463379</v>
      </c>
      <c r="CO402" s="188">
        <v>34926344.885253899</v>
      </c>
      <c r="CP402" s="99">
        <v>4429072.9209594699</v>
      </c>
      <c r="CQ402" s="99">
        <v>0</v>
      </c>
      <c r="CR402" s="99">
        <v>0</v>
      </c>
      <c r="CS402" s="99">
        <v>0</v>
      </c>
      <c r="CT402" s="99">
        <v>0</v>
      </c>
      <c r="CU402" s="98">
        <v>3961.0984868780001</v>
      </c>
      <c r="CV402" s="98">
        <v>19139.918309928002</v>
      </c>
    </row>
    <row r="403" spans="1:100" x14ac:dyDescent="0.2">
      <c r="A403" s="98" t="s">
        <v>57</v>
      </c>
      <c r="B403" s="100">
        <v>42339</v>
      </c>
      <c r="C403" s="99">
        <v>28185.984471797899</v>
      </c>
      <c r="D403" s="99">
        <v>0</v>
      </c>
      <c r="E403" s="99">
        <v>3768.4801913797901</v>
      </c>
      <c r="F403" s="99">
        <v>3008.1924969553902</v>
      </c>
      <c r="G403" s="99">
        <v>0</v>
      </c>
      <c r="H403" s="99">
        <v>0</v>
      </c>
      <c r="I403" s="99">
        <v>0</v>
      </c>
      <c r="J403" s="99">
        <v>18388.600951910001</v>
      </c>
      <c r="K403" s="99">
        <v>5.3045900290599102</v>
      </c>
      <c r="L403" s="99">
        <v>50.043580785393701</v>
      </c>
      <c r="M403" s="99">
        <v>13098.071883201599</v>
      </c>
      <c r="N403" s="99">
        <v>2237.2179262340101</v>
      </c>
      <c r="O403" s="99">
        <v>0</v>
      </c>
      <c r="P403" s="99">
        <v>15044.1012556553</v>
      </c>
      <c r="Q403" s="99">
        <v>1574.9327808022499</v>
      </c>
      <c r="R403" s="99">
        <v>0</v>
      </c>
      <c r="S403" s="99">
        <v>807.47456903755699</v>
      </c>
      <c r="T403" s="99">
        <v>0</v>
      </c>
      <c r="U403" s="99">
        <v>18390.066282510801</v>
      </c>
      <c r="V403" s="99">
        <v>1528681.93070984</v>
      </c>
      <c r="W403" s="99">
        <v>0</v>
      </c>
      <c r="X403" s="99">
        <v>234806.165260315</v>
      </c>
      <c r="Y403" s="99">
        <v>156606.672121048</v>
      </c>
      <c r="Z403" s="99">
        <v>0</v>
      </c>
      <c r="AA403" s="99">
        <v>0</v>
      </c>
      <c r="AB403" s="99">
        <v>0</v>
      </c>
      <c r="AC403" s="99">
        <v>5733224.1414794903</v>
      </c>
      <c r="AD403" s="99">
        <v>514.62849529087498</v>
      </c>
      <c r="AE403" s="99">
        <v>6540.6397972106897</v>
      </c>
      <c r="AF403" s="99">
        <v>661144.65116119396</v>
      </c>
      <c r="AG403" s="99">
        <v>294877.70359039301</v>
      </c>
      <c r="AH403" s="99">
        <v>0</v>
      </c>
      <c r="AI403" s="99">
        <v>650659.99449920701</v>
      </c>
      <c r="AJ403" s="99">
        <v>160401.40676498401</v>
      </c>
      <c r="AK403" s="99">
        <v>0</v>
      </c>
      <c r="AL403" s="99">
        <v>106495.577960968</v>
      </c>
      <c r="AM403" s="99">
        <v>0</v>
      </c>
      <c r="AN403" s="99">
        <v>5735837.2845459003</v>
      </c>
      <c r="AO403" s="99">
        <v>14166025.755737299</v>
      </c>
      <c r="AP403" s="99">
        <v>0</v>
      </c>
      <c r="AQ403" s="99">
        <v>1962324.38804626</v>
      </c>
      <c r="AR403" s="99">
        <v>1290958.1063995401</v>
      </c>
      <c r="AS403" s="99">
        <v>0</v>
      </c>
      <c r="AT403" s="99">
        <v>0</v>
      </c>
      <c r="AU403" s="99">
        <v>0</v>
      </c>
      <c r="AV403" s="99">
        <v>17958639.385742199</v>
      </c>
      <c r="AW403" s="99">
        <v>1718.6027310043601</v>
      </c>
      <c r="AX403" s="99">
        <v>51669.582987308502</v>
      </c>
      <c r="AY403" s="99">
        <v>6261600.5490112295</v>
      </c>
      <c r="AZ403" s="99">
        <v>2521408.31787109</v>
      </c>
      <c r="BA403" s="99">
        <v>0</v>
      </c>
      <c r="BB403" s="99">
        <v>5979610.9658813505</v>
      </c>
      <c r="BC403" s="99">
        <v>1393202.27218628</v>
      </c>
      <c r="BD403" s="99">
        <v>0</v>
      </c>
      <c r="BE403" s="99">
        <v>881939.76259613002</v>
      </c>
      <c r="BF403" s="99">
        <v>0</v>
      </c>
      <c r="BG403" s="99">
        <v>17960814.332031298</v>
      </c>
      <c r="BH403" s="99">
        <v>3612393.8062744099</v>
      </c>
      <c r="BI403" s="99">
        <v>0</v>
      </c>
      <c r="BJ403" s="99">
        <v>971332.51078033401</v>
      </c>
      <c r="BK403" s="99">
        <v>713144.30274963402</v>
      </c>
      <c r="BL403" s="99">
        <v>0</v>
      </c>
      <c r="BM403" s="99">
        <v>0</v>
      </c>
      <c r="BN403" s="99">
        <v>0</v>
      </c>
      <c r="BO403" s="99">
        <v>0</v>
      </c>
      <c r="BP403" s="99">
        <v>0</v>
      </c>
      <c r="BQ403" s="99">
        <v>0</v>
      </c>
      <c r="BR403" s="99">
        <v>2050756.7140502899</v>
      </c>
      <c r="BS403" s="99">
        <v>966789.88489532506</v>
      </c>
      <c r="BT403" s="99">
        <v>0</v>
      </c>
      <c r="BU403" s="99">
        <v>702270.27999877895</v>
      </c>
      <c r="BV403" s="99">
        <v>872204.533439636</v>
      </c>
      <c r="BW403" s="99">
        <v>0</v>
      </c>
      <c r="BX403" s="99">
        <v>114728.80967617</v>
      </c>
      <c r="BY403" s="99">
        <v>0</v>
      </c>
      <c r="BZ403" s="99">
        <v>0</v>
      </c>
      <c r="CA403" s="99">
        <v>31980.945669889501</v>
      </c>
      <c r="CB403" s="99">
        <v>1764928.7495269801</v>
      </c>
      <c r="CC403" s="99">
        <v>16137806.0670166</v>
      </c>
      <c r="CD403" s="99">
        <v>4582297.2607421903</v>
      </c>
      <c r="CE403" s="99">
        <v>812.21658836305096</v>
      </c>
      <c r="CF403" s="99">
        <v>106857.646328926</v>
      </c>
      <c r="CG403" s="99">
        <v>885170.06036377</v>
      </c>
      <c r="CH403" s="99">
        <v>0</v>
      </c>
      <c r="CI403" s="99">
        <v>32786.044253349297</v>
      </c>
      <c r="CJ403" s="99">
        <v>1869292.3135376</v>
      </c>
      <c r="CK403" s="99">
        <v>16980374.778320301</v>
      </c>
      <c r="CL403" s="99">
        <v>4696145.29650879</v>
      </c>
      <c r="CM403" s="188">
        <v>51105.160536766103</v>
      </c>
      <c r="CN403" s="188">
        <v>7595819.3488159198</v>
      </c>
      <c r="CO403" s="188">
        <v>34932140.470214799</v>
      </c>
      <c r="CP403" s="99">
        <v>4696145.29650879</v>
      </c>
      <c r="CQ403" s="99">
        <v>0</v>
      </c>
      <c r="CR403" s="99">
        <v>0</v>
      </c>
      <c r="CS403" s="99">
        <v>0</v>
      </c>
      <c r="CT403" s="99">
        <v>0</v>
      </c>
      <c r="CU403" s="98">
        <v>3774.9010674820001</v>
      </c>
      <c r="CV403" s="98">
        <v>19119.674057474</v>
      </c>
    </row>
    <row r="404" spans="1:100" x14ac:dyDescent="0.2">
      <c r="A404" s="98" t="s">
        <v>57</v>
      </c>
      <c r="B404" s="100">
        <v>42430</v>
      </c>
      <c r="C404" s="99">
        <v>28035.038281440698</v>
      </c>
      <c r="D404" s="99">
        <v>0</v>
      </c>
      <c r="E404" s="99">
        <v>3856.1696839332599</v>
      </c>
      <c r="F404" s="99">
        <v>3134.72282698751</v>
      </c>
      <c r="G404" s="99">
        <v>0</v>
      </c>
      <c r="H404" s="99">
        <v>0</v>
      </c>
      <c r="I404" s="99">
        <v>0</v>
      </c>
      <c r="J404" s="99">
        <v>18415.9299790859</v>
      </c>
      <c r="K404" s="99">
        <v>3.1583294375159299</v>
      </c>
      <c r="L404" s="99">
        <v>40.917336309794301</v>
      </c>
      <c r="M404" s="99">
        <v>12980.497659206399</v>
      </c>
      <c r="N404" s="99">
        <v>2199.31878682971</v>
      </c>
      <c r="O404" s="99">
        <v>0</v>
      </c>
      <c r="P404" s="99">
        <v>15096.501130819301</v>
      </c>
      <c r="Q404" s="99">
        <v>1538.6729869544499</v>
      </c>
      <c r="R404" s="99">
        <v>0</v>
      </c>
      <c r="S404" s="99">
        <v>803.01479421555996</v>
      </c>
      <c r="T404" s="99">
        <v>0</v>
      </c>
      <c r="U404" s="99">
        <v>18419.9482879639</v>
      </c>
      <c r="V404" s="99">
        <v>1503663.1943359401</v>
      </c>
      <c r="W404" s="99">
        <v>0</v>
      </c>
      <c r="X404" s="99">
        <v>237083.66720390299</v>
      </c>
      <c r="Y404" s="99">
        <v>161125.3795681</v>
      </c>
      <c r="Z404" s="99">
        <v>0</v>
      </c>
      <c r="AA404" s="99">
        <v>0</v>
      </c>
      <c r="AB404" s="99">
        <v>0</v>
      </c>
      <c r="AC404" s="99">
        <v>5716955.8624267597</v>
      </c>
      <c r="AD404" s="99">
        <v>451.358384203166</v>
      </c>
      <c r="AE404" s="99">
        <v>7080.6508103609103</v>
      </c>
      <c r="AF404" s="99">
        <v>630864.45314025902</v>
      </c>
      <c r="AG404" s="99">
        <v>289247.764972687</v>
      </c>
      <c r="AH404" s="99">
        <v>0</v>
      </c>
      <c r="AI404" s="99">
        <v>657508.06449127197</v>
      </c>
      <c r="AJ404" s="99">
        <v>157610.04553031901</v>
      </c>
      <c r="AK404" s="99">
        <v>0</v>
      </c>
      <c r="AL404" s="99">
        <v>105967.546800613</v>
      </c>
      <c r="AM404" s="99">
        <v>0</v>
      </c>
      <c r="AN404" s="99">
        <v>5727276.8639526404</v>
      </c>
      <c r="AO404" s="99">
        <v>13964531.876586899</v>
      </c>
      <c r="AP404" s="99">
        <v>0</v>
      </c>
      <c r="AQ404" s="99">
        <v>1978431.18041992</v>
      </c>
      <c r="AR404" s="99">
        <v>1342730.63243103</v>
      </c>
      <c r="AS404" s="99">
        <v>0</v>
      </c>
      <c r="AT404" s="99">
        <v>0</v>
      </c>
      <c r="AU404" s="99">
        <v>0</v>
      </c>
      <c r="AV404" s="99">
        <v>17983364.8195801</v>
      </c>
      <c r="AW404" s="99">
        <v>1514.15251885355</v>
      </c>
      <c r="AX404" s="99">
        <v>32890.553828239397</v>
      </c>
      <c r="AY404" s="99">
        <v>6020513.6571044903</v>
      </c>
      <c r="AZ404" s="99">
        <v>2479801.8382873498</v>
      </c>
      <c r="BA404" s="99">
        <v>0</v>
      </c>
      <c r="BB404" s="99">
        <v>6065593.22021484</v>
      </c>
      <c r="BC404" s="99">
        <v>1376776.1432342499</v>
      </c>
      <c r="BD404" s="99">
        <v>0</v>
      </c>
      <c r="BE404" s="99">
        <v>880190.262367249</v>
      </c>
      <c r="BF404" s="99">
        <v>0</v>
      </c>
      <c r="BG404" s="99">
        <v>17991995.644531298</v>
      </c>
      <c r="BH404" s="99">
        <v>4029729.6355896001</v>
      </c>
      <c r="BI404" s="99">
        <v>0</v>
      </c>
      <c r="BJ404" s="99">
        <v>1010874.6675796499</v>
      </c>
      <c r="BK404" s="99">
        <v>733523.19558715797</v>
      </c>
      <c r="BL404" s="99">
        <v>0</v>
      </c>
      <c r="BM404" s="99">
        <v>0</v>
      </c>
      <c r="BN404" s="99">
        <v>0</v>
      </c>
      <c r="BO404" s="99">
        <v>0</v>
      </c>
      <c r="BP404" s="99">
        <v>0</v>
      </c>
      <c r="BQ404" s="99">
        <v>0</v>
      </c>
      <c r="BR404" s="99">
        <v>2013776.5886993399</v>
      </c>
      <c r="BS404" s="99">
        <v>955396.80658721901</v>
      </c>
      <c r="BT404" s="99">
        <v>0</v>
      </c>
      <c r="BU404" s="99">
        <v>1250089.61999512</v>
      </c>
      <c r="BV404" s="99">
        <v>864107.76809692394</v>
      </c>
      <c r="BW404" s="99">
        <v>0</v>
      </c>
      <c r="BX404" s="99">
        <v>188134.759309769</v>
      </c>
      <c r="BY404" s="99">
        <v>0</v>
      </c>
      <c r="BZ404" s="99">
        <v>0</v>
      </c>
      <c r="CA404" s="99">
        <v>31872.1234822273</v>
      </c>
      <c r="CB404" s="99">
        <v>1740834.9589386</v>
      </c>
      <c r="CC404" s="99">
        <v>15942514.127563501</v>
      </c>
      <c r="CD404" s="99">
        <v>5040853.0793457003</v>
      </c>
      <c r="CE404" s="99">
        <v>802.61410471797001</v>
      </c>
      <c r="CF404" s="99">
        <v>106102.359745979</v>
      </c>
      <c r="CG404" s="99">
        <v>881668.82540130604</v>
      </c>
      <c r="CH404" s="99">
        <v>0</v>
      </c>
      <c r="CI404" s="99">
        <v>32677.0657091141</v>
      </c>
      <c r="CJ404" s="99">
        <v>1846140.71498108</v>
      </c>
      <c r="CK404" s="99">
        <v>16812999.631591801</v>
      </c>
      <c r="CL404" s="99">
        <v>5224293.8401489304</v>
      </c>
      <c r="CM404" s="188">
        <v>50988.144251346603</v>
      </c>
      <c r="CN404" s="188">
        <v>7559793.3821411096</v>
      </c>
      <c r="CO404" s="188">
        <v>34765236.716796897</v>
      </c>
      <c r="CP404" s="99">
        <v>5224293.8401489304</v>
      </c>
      <c r="CQ404" s="99">
        <v>0</v>
      </c>
      <c r="CR404" s="99">
        <v>0</v>
      </c>
      <c r="CS404" s="99">
        <v>0</v>
      </c>
      <c r="CT404" s="99">
        <v>0</v>
      </c>
      <c r="CU404" s="98">
        <v>3859.6627669170002</v>
      </c>
      <c r="CV404" s="98">
        <v>19132.091905934001</v>
      </c>
    </row>
    <row r="405" spans="1:100" x14ac:dyDescent="0.2">
      <c r="A405" s="98" t="s">
        <v>57</v>
      </c>
      <c r="B405" s="100">
        <v>42522</v>
      </c>
      <c r="C405" s="99">
        <v>28030.761770248399</v>
      </c>
      <c r="D405" s="99">
        <v>0</v>
      </c>
      <c r="E405" s="99">
        <v>3678.1346342563602</v>
      </c>
      <c r="F405" s="99">
        <v>2982.50440219045</v>
      </c>
      <c r="G405" s="99">
        <v>0</v>
      </c>
      <c r="H405" s="99">
        <v>0</v>
      </c>
      <c r="I405" s="99">
        <v>0</v>
      </c>
      <c r="J405" s="99">
        <v>18435.245001077699</v>
      </c>
      <c r="K405" s="99">
        <v>2.7086206602398302</v>
      </c>
      <c r="L405" s="99">
        <v>44.180174276698402</v>
      </c>
      <c r="M405" s="99">
        <v>12959.931803941699</v>
      </c>
      <c r="N405" s="99">
        <v>2191.0995134711302</v>
      </c>
      <c r="O405" s="99">
        <v>0</v>
      </c>
      <c r="P405" s="99">
        <v>14956.4616651535</v>
      </c>
      <c r="Q405" s="99">
        <v>1530.8202285766599</v>
      </c>
      <c r="R405" s="99">
        <v>0</v>
      </c>
      <c r="S405" s="99">
        <v>808.97771592438198</v>
      </c>
      <c r="T405" s="99">
        <v>0</v>
      </c>
      <c r="U405" s="99">
        <v>18436.1783356667</v>
      </c>
      <c r="V405" s="99">
        <v>1485820.73703003</v>
      </c>
      <c r="W405" s="99">
        <v>0</v>
      </c>
      <c r="X405" s="99">
        <v>227189.18437957799</v>
      </c>
      <c r="Y405" s="99">
        <v>153351.57557106001</v>
      </c>
      <c r="Z405" s="99">
        <v>0</v>
      </c>
      <c r="AA405" s="99">
        <v>0</v>
      </c>
      <c r="AB405" s="99">
        <v>0</v>
      </c>
      <c r="AC405" s="99">
        <v>5709251.20422363</v>
      </c>
      <c r="AD405" s="99">
        <v>445.78129400312901</v>
      </c>
      <c r="AE405" s="99">
        <v>6617.6863620877302</v>
      </c>
      <c r="AF405" s="99">
        <v>624690.81514740002</v>
      </c>
      <c r="AG405" s="99">
        <v>282258.72171020502</v>
      </c>
      <c r="AH405" s="99">
        <v>0</v>
      </c>
      <c r="AI405" s="99">
        <v>653856.03284454299</v>
      </c>
      <c r="AJ405" s="99">
        <v>156691.6907444</v>
      </c>
      <c r="AK405" s="99">
        <v>0</v>
      </c>
      <c r="AL405" s="99">
        <v>106280.711658478</v>
      </c>
      <c r="AM405" s="99">
        <v>0</v>
      </c>
      <c r="AN405" s="99">
        <v>5699929.9392089797</v>
      </c>
      <c r="AO405" s="99">
        <v>13902620.736694301</v>
      </c>
      <c r="AP405" s="99">
        <v>0</v>
      </c>
      <c r="AQ405" s="99">
        <v>1892222.9447784401</v>
      </c>
      <c r="AR405" s="99">
        <v>1261166.55940247</v>
      </c>
      <c r="AS405" s="99">
        <v>0</v>
      </c>
      <c r="AT405" s="99">
        <v>0</v>
      </c>
      <c r="AU405" s="99">
        <v>0</v>
      </c>
      <c r="AV405" s="99">
        <v>17979686.7026367</v>
      </c>
      <c r="AW405" s="99">
        <v>1502.4151834100501</v>
      </c>
      <c r="AX405" s="99">
        <v>45233.484796047203</v>
      </c>
      <c r="AY405" s="99">
        <v>5960670.2241821298</v>
      </c>
      <c r="AZ405" s="99">
        <v>2437496.8190002399</v>
      </c>
      <c r="BA405" s="99">
        <v>0</v>
      </c>
      <c r="BB405" s="99">
        <v>6067630.8562622098</v>
      </c>
      <c r="BC405" s="99">
        <v>1370197.2394409201</v>
      </c>
      <c r="BD405" s="99">
        <v>0</v>
      </c>
      <c r="BE405" s="99">
        <v>892085.20969390904</v>
      </c>
      <c r="BF405" s="99">
        <v>0</v>
      </c>
      <c r="BG405" s="99">
        <v>17970666.384277299</v>
      </c>
      <c r="BH405" s="99">
        <v>4025754.2449340802</v>
      </c>
      <c r="BI405" s="99">
        <v>0</v>
      </c>
      <c r="BJ405" s="99">
        <v>975027.73581695603</v>
      </c>
      <c r="BK405" s="99">
        <v>706314.77883911098</v>
      </c>
      <c r="BL405" s="99">
        <v>0</v>
      </c>
      <c r="BM405" s="99">
        <v>0</v>
      </c>
      <c r="BN405" s="99">
        <v>0</v>
      </c>
      <c r="BO405" s="99">
        <v>0</v>
      </c>
      <c r="BP405" s="99">
        <v>0</v>
      </c>
      <c r="BQ405" s="99">
        <v>0</v>
      </c>
      <c r="BR405" s="99">
        <v>2008337.20672607</v>
      </c>
      <c r="BS405" s="99">
        <v>935047.762786865</v>
      </c>
      <c r="BT405" s="99">
        <v>0</v>
      </c>
      <c r="BU405" s="99">
        <v>1256099.17999268</v>
      </c>
      <c r="BV405" s="99">
        <v>859341.09669494606</v>
      </c>
      <c r="BW405" s="99">
        <v>0</v>
      </c>
      <c r="BX405" s="99">
        <v>190264.45929336501</v>
      </c>
      <c r="BY405" s="99">
        <v>0</v>
      </c>
      <c r="BZ405" s="99">
        <v>0</v>
      </c>
      <c r="CA405" s="99">
        <v>31701.546139478702</v>
      </c>
      <c r="CB405" s="99">
        <v>1715289.5798645001</v>
      </c>
      <c r="CC405" s="99">
        <v>15819188.0706787</v>
      </c>
      <c r="CD405" s="99">
        <v>5006012.7177123995</v>
      </c>
      <c r="CE405" s="99">
        <v>811.63721469789698</v>
      </c>
      <c r="CF405" s="99">
        <v>107343.847546577</v>
      </c>
      <c r="CG405" s="99">
        <v>899227.731796265</v>
      </c>
      <c r="CH405" s="99">
        <v>0</v>
      </c>
      <c r="CI405" s="99">
        <v>32516.838564872702</v>
      </c>
      <c r="CJ405" s="99">
        <v>1820241.06028748</v>
      </c>
      <c r="CK405" s="99">
        <v>16722828.052002</v>
      </c>
      <c r="CL405" s="99">
        <v>5189391.3941040002</v>
      </c>
      <c r="CM405" s="188">
        <v>50879.912552356698</v>
      </c>
      <c r="CN405" s="188">
        <v>7513639.6622924795</v>
      </c>
      <c r="CO405" s="188">
        <v>34654747.9052734</v>
      </c>
      <c r="CP405" s="99">
        <v>5189391.3941040002</v>
      </c>
      <c r="CQ405" s="99">
        <v>0</v>
      </c>
      <c r="CR405" s="99">
        <v>0</v>
      </c>
      <c r="CS405" s="99">
        <v>0</v>
      </c>
      <c r="CT405" s="99">
        <v>0</v>
      </c>
      <c r="CU405" s="98">
        <v>3680.1512359610001</v>
      </c>
      <c r="CV405" s="98">
        <v>19157.690629065</v>
      </c>
    </row>
    <row r="406" spans="1:100" x14ac:dyDescent="0.2">
      <c r="A406" s="98" t="s">
        <v>57</v>
      </c>
      <c r="B406" s="100">
        <v>42614</v>
      </c>
      <c r="C406" s="99">
        <v>28150.967998743101</v>
      </c>
      <c r="D406" s="99">
        <v>0</v>
      </c>
      <c r="E406" s="99">
        <v>3626.8262697458299</v>
      </c>
      <c r="F406" s="99">
        <v>2932.23470643163</v>
      </c>
      <c r="G406" s="99">
        <v>0</v>
      </c>
      <c r="H406" s="99">
        <v>0</v>
      </c>
      <c r="I406" s="99">
        <v>0</v>
      </c>
      <c r="J406" s="99">
        <v>18274.802155494701</v>
      </c>
      <c r="K406" s="99">
        <v>2.0064400644041598</v>
      </c>
      <c r="L406" s="99">
        <v>54.0660176244564</v>
      </c>
      <c r="M406" s="99">
        <v>12993.1359702349</v>
      </c>
      <c r="N406" s="99">
        <v>2174.9873436093299</v>
      </c>
      <c r="O406" s="99">
        <v>0</v>
      </c>
      <c r="P406" s="99">
        <v>15060.9563058615</v>
      </c>
      <c r="Q406" s="99">
        <v>1512.15491692722</v>
      </c>
      <c r="R406" s="99">
        <v>0</v>
      </c>
      <c r="S406" s="99">
        <v>829.20088921487297</v>
      </c>
      <c r="T406" s="99">
        <v>0</v>
      </c>
      <c r="U406" s="99">
        <v>18281.463331222501</v>
      </c>
      <c r="V406" s="99">
        <v>1488337.7902984601</v>
      </c>
      <c r="W406" s="99">
        <v>0</v>
      </c>
      <c r="X406" s="99">
        <v>216264.023851395</v>
      </c>
      <c r="Y406" s="99">
        <v>144953.63053321801</v>
      </c>
      <c r="Z406" s="99">
        <v>0</v>
      </c>
      <c r="AA406" s="99">
        <v>0</v>
      </c>
      <c r="AB406" s="99">
        <v>0</v>
      </c>
      <c r="AC406" s="99">
        <v>5683452.9590454102</v>
      </c>
      <c r="AD406" s="99">
        <v>384.62321832403501</v>
      </c>
      <c r="AE406" s="99">
        <v>7702.2370767593402</v>
      </c>
      <c r="AF406" s="99">
        <v>632150.37205505394</v>
      </c>
      <c r="AG406" s="99">
        <v>277534.58749008202</v>
      </c>
      <c r="AH406" s="99">
        <v>0</v>
      </c>
      <c r="AI406" s="99">
        <v>633582.56547546398</v>
      </c>
      <c r="AJ406" s="99">
        <v>153141.86784172099</v>
      </c>
      <c r="AK406" s="99">
        <v>0</v>
      </c>
      <c r="AL406" s="99">
        <v>106959.39368248</v>
      </c>
      <c r="AM406" s="99">
        <v>0</v>
      </c>
      <c r="AN406" s="99">
        <v>5681873.703125</v>
      </c>
      <c r="AO406" s="99">
        <v>14025164.5305176</v>
      </c>
      <c r="AP406" s="99">
        <v>0</v>
      </c>
      <c r="AQ406" s="99">
        <v>1834959.12802124</v>
      </c>
      <c r="AR406" s="99">
        <v>1217895.5202331501</v>
      </c>
      <c r="AS406" s="99">
        <v>0</v>
      </c>
      <c r="AT406" s="99">
        <v>0</v>
      </c>
      <c r="AU406" s="99">
        <v>0</v>
      </c>
      <c r="AV406" s="99">
        <v>17964023.221435498</v>
      </c>
      <c r="AW406" s="99">
        <v>1299.2560812085901</v>
      </c>
      <c r="AX406" s="99">
        <v>49983.4696979523</v>
      </c>
      <c r="AY406" s="99">
        <v>6076394.8355102502</v>
      </c>
      <c r="AZ406" s="99">
        <v>2410457.7419128399</v>
      </c>
      <c r="BA406" s="99">
        <v>0</v>
      </c>
      <c r="BB406" s="99">
        <v>5960994.7337646503</v>
      </c>
      <c r="BC406" s="99">
        <v>1359937.90567017</v>
      </c>
      <c r="BD406" s="99">
        <v>0</v>
      </c>
      <c r="BE406" s="99">
        <v>897689.46157836902</v>
      </c>
      <c r="BF406" s="99">
        <v>0</v>
      </c>
      <c r="BG406" s="99">
        <v>17966802.496582001</v>
      </c>
      <c r="BH406" s="99">
        <v>3991349.1387329102</v>
      </c>
      <c r="BI406" s="99">
        <v>0</v>
      </c>
      <c r="BJ406" s="99">
        <v>938398.66085815395</v>
      </c>
      <c r="BK406" s="99">
        <v>672506.89110565197</v>
      </c>
      <c r="BL406" s="99">
        <v>0</v>
      </c>
      <c r="BM406" s="99">
        <v>0</v>
      </c>
      <c r="BN406" s="99">
        <v>0</v>
      </c>
      <c r="BO406" s="99">
        <v>0</v>
      </c>
      <c r="BP406" s="99">
        <v>0</v>
      </c>
      <c r="BQ406" s="99">
        <v>0</v>
      </c>
      <c r="BR406" s="99">
        <v>2024116.3605804399</v>
      </c>
      <c r="BS406" s="99">
        <v>923543.49103546096</v>
      </c>
      <c r="BT406" s="99">
        <v>0</v>
      </c>
      <c r="BU406" s="99">
        <v>1019450.43999481</v>
      </c>
      <c r="BV406" s="99">
        <v>851396.35311126697</v>
      </c>
      <c r="BW406" s="99">
        <v>0</v>
      </c>
      <c r="BX406" s="99">
        <v>166832.15940856899</v>
      </c>
      <c r="BY406" s="99">
        <v>0</v>
      </c>
      <c r="BZ406" s="99">
        <v>0</v>
      </c>
      <c r="CA406" s="99">
        <v>31781.3466644287</v>
      </c>
      <c r="CB406" s="99">
        <v>1706572.23298645</v>
      </c>
      <c r="CC406" s="99">
        <v>15890114.972168</v>
      </c>
      <c r="CD406" s="99">
        <v>4926597.4634399395</v>
      </c>
      <c r="CE406" s="99">
        <v>831.25529083609604</v>
      </c>
      <c r="CF406" s="99">
        <v>107396.98125171701</v>
      </c>
      <c r="CG406" s="99">
        <v>902004.34484863305</v>
      </c>
      <c r="CH406" s="99">
        <v>0</v>
      </c>
      <c r="CI406" s="99">
        <v>32612.103906869899</v>
      </c>
      <c r="CJ406" s="99">
        <v>1815007.55926514</v>
      </c>
      <c r="CK406" s="99">
        <v>16805002.963378899</v>
      </c>
      <c r="CL406" s="99">
        <v>5109911.3834228497</v>
      </c>
      <c r="CM406" s="188">
        <v>50811.144241809801</v>
      </c>
      <c r="CN406" s="188">
        <v>7504030.9602661096</v>
      </c>
      <c r="CO406" s="188">
        <v>34808615.890136696</v>
      </c>
      <c r="CP406" s="99">
        <v>5109911.3834228497</v>
      </c>
      <c r="CQ406" s="99">
        <v>0</v>
      </c>
      <c r="CR406" s="99">
        <v>0</v>
      </c>
      <c r="CS406" s="99">
        <v>0</v>
      </c>
      <c r="CT406" s="99">
        <v>0</v>
      </c>
      <c r="CU406" s="98">
        <v>3628.5158676999999</v>
      </c>
      <c r="CV406" s="98">
        <v>19026.222333043999</v>
      </c>
    </row>
    <row r="407" spans="1:100" x14ac:dyDescent="0.2">
      <c r="A407" s="98" t="s">
        <v>57</v>
      </c>
      <c r="B407" s="100">
        <v>42705</v>
      </c>
      <c r="C407" s="99">
        <v>28021.5656785965</v>
      </c>
      <c r="D407" s="99">
        <v>0</v>
      </c>
      <c r="E407" s="99">
        <v>3530.8784413337698</v>
      </c>
      <c r="F407" s="99">
        <v>2865.4467493593702</v>
      </c>
      <c r="G407" s="99">
        <v>0</v>
      </c>
      <c r="H407" s="99">
        <v>0</v>
      </c>
      <c r="I407" s="99">
        <v>0</v>
      </c>
      <c r="J407" s="99">
        <v>18347.493214368798</v>
      </c>
      <c r="K407" s="99">
        <v>2.11378968137433</v>
      </c>
      <c r="L407" s="99">
        <v>47.040656500961603</v>
      </c>
      <c r="M407" s="99">
        <v>12914.475853562401</v>
      </c>
      <c r="N407" s="99">
        <v>2153.3575163185601</v>
      </c>
      <c r="O407" s="99">
        <v>0</v>
      </c>
      <c r="P407" s="99">
        <v>15003.9676936865</v>
      </c>
      <c r="Q407" s="99">
        <v>1488.4662123620501</v>
      </c>
      <c r="R407" s="99">
        <v>0</v>
      </c>
      <c r="S407" s="99">
        <v>852.80869044363499</v>
      </c>
      <c r="T407" s="99">
        <v>0</v>
      </c>
      <c r="U407" s="99">
        <v>18344.9766495228</v>
      </c>
      <c r="V407" s="99">
        <v>1491350.99674988</v>
      </c>
      <c r="W407" s="99">
        <v>0</v>
      </c>
      <c r="X407" s="99">
        <v>214040.65873908999</v>
      </c>
      <c r="Y407" s="99">
        <v>141872.641721725</v>
      </c>
      <c r="Z407" s="99">
        <v>0</v>
      </c>
      <c r="AA407" s="99">
        <v>0</v>
      </c>
      <c r="AB407" s="99">
        <v>0</v>
      </c>
      <c r="AC407" s="99">
        <v>5659280.3970336895</v>
      </c>
      <c r="AD407" s="99">
        <v>403.689348313957</v>
      </c>
      <c r="AE407" s="99">
        <v>8004.8042395114899</v>
      </c>
      <c r="AF407" s="99">
        <v>629493.89488983201</v>
      </c>
      <c r="AG407" s="99">
        <v>276442.44882583601</v>
      </c>
      <c r="AH407" s="99">
        <v>0</v>
      </c>
      <c r="AI407" s="99">
        <v>649264.29158783006</v>
      </c>
      <c r="AJ407" s="99">
        <v>152300.88396453901</v>
      </c>
      <c r="AK407" s="99">
        <v>0</v>
      </c>
      <c r="AL407" s="99">
        <v>108558.89622688299</v>
      </c>
      <c r="AM407" s="99">
        <v>0</v>
      </c>
      <c r="AN407" s="99">
        <v>5664139.9071044903</v>
      </c>
      <c r="AO407" s="99">
        <v>14250522.9224854</v>
      </c>
      <c r="AP407" s="99">
        <v>0</v>
      </c>
      <c r="AQ407" s="99">
        <v>1808293.6877441399</v>
      </c>
      <c r="AR407" s="99">
        <v>1190071.7482757601</v>
      </c>
      <c r="AS407" s="99">
        <v>0</v>
      </c>
      <c r="AT407" s="99">
        <v>0</v>
      </c>
      <c r="AU407" s="99">
        <v>0</v>
      </c>
      <c r="AV407" s="99">
        <v>18022453.911377002</v>
      </c>
      <c r="AW407" s="99">
        <v>1372.2384470254201</v>
      </c>
      <c r="AX407" s="99">
        <v>51003.767247199998</v>
      </c>
      <c r="AY407" s="99">
        <v>6094208.9526977502</v>
      </c>
      <c r="AZ407" s="99">
        <v>2410719.2075805701</v>
      </c>
      <c r="BA407" s="99">
        <v>0</v>
      </c>
      <c r="BB407" s="99">
        <v>6227755.4929809598</v>
      </c>
      <c r="BC407" s="99">
        <v>1355007.9537658701</v>
      </c>
      <c r="BD407" s="99">
        <v>0</v>
      </c>
      <c r="BE407" s="99">
        <v>908173.06197357201</v>
      </c>
      <c r="BF407" s="99">
        <v>0</v>
      </c>
      <c r="BG407" s="99">
        <v>18027012.7653809</v>
      </c>
      <c r="BH407" s="99">
        <v>4029834.2699584998</v>
      </c>
      <c r="BI407" s="99">
        <v>0</v>
      </c>
      <c r="BJ407" s="99">
        <v>877104.43772888195</v>
      </c>
      <c r="BK407" s="99">
        <v>616272.12495422398</v>
      </c>
      <c r="BL407" s="99">
        <v>0</v>
      </c>
      <c r="BM407" s="99">
        <v>0</v>
      </c>
      <c r="BN407" s="99">
        <v>0</v>
      </c>
      <c r="BO407" s="99">
        <v>0</v>
      </c>
      <c r="BP407" s="99">
        <v>0</v>
      </c>
      <c r="BQ407" s="99">
        <v>0</v>
      </c>
      <c r="BR407" s="99">
        <v>2006114.8417968799</v>
      </c>
      <c r="BS407" s="99">
        <v>922870.31669616699</v>
      </c>
      <c r="BT407" s="99">
        <v>0</v>
      </c>
      <c r="BU407" s="99">
        <v>1217715.6599884001</v>
      </c>
      <c r="BV407" s="99">
        <v>786231.67572021496</v>
      </c>
      <c r="BW407" s="99">
        <v>0</v>
      </c>
      <c r="BX407" s="99">
        <v>189069.70931053199</v>
      </c>
      <c r="BY407" s="99">
        <v>0</v>
      </c>
      <c r="BZ407" s="99">
        <v>0</v>
      </c>
      <c r="CA407" s="99">
        <v>31579.1631450653</v>
      </c>
      <c r="CB407" s="99">
        <v>1708862.8340759301</v>
      </c>
      <c r="CC407" s="99">
        <v>16070454.7659912</v>
      </c>
      <c r="CD407" s="99">
        <v>4906137.3546142597</v>
      </c>
      <c r="CE407" s="99">
        <v>858.60626199096396</v>
      </c>
      <c r="CF407" s="99">
        <v>108969.077393532</v>
      </c>
      <c r="CG407" s="99">
        <v>912671.29699706996</v>
      </c>
      <c r="CH407" s="99">
        <v>0</v>
      </c>
      <c r="CI407" s="99">
        <v>32433.5790708065</v>
      </c>
      <c r="CJ407" s="99">
        <v>1818549.5427856401</v>
      </c>
      <c r="CK407" s="99">
        <v>16884283.720214799</v>
      </c>
      <c r="CL407" s="99">
        <v>5092636.8423461895</v>
      </c>
      <c r="CM407" s="188">
        <v>50679.493362903602</v>
      </c>
      <c r="CN407" s="188">
        <v>7508988.3826293899</v>
      </c>
      <c r="CO407" s="188">
        <v>35065884.336425804</v>
      </c>
      <c r="CP407" s="99">
        <v>5092636.8423461895</v>
      </c>
      <c r="CQ407" s="99">
        <v>0</v>
      </c>
      <c r="CR407" s="99">
        <v>0</v>
      </c>
      <c r="CS407" s="99">
        <v>0</v>
      </c>
      <c r="CT407" s="99">
        <v>0</v>
      </c>
      <c r="CU407" s="98">
        <v>3533.602351777</v>
      </c>
      <c r="CV407" s="98">
        <v>19110.643930208</v>
      </c>
    </row>
    <row r="408" spans="1:100" x14ac:dyDescent="0.2">
      <c r="A408" s="98" t="s">
        <v>57</v>
      </c>
      <c r="B408" s="100">
        <v>42795</v>
      </c>
      <c r="C408" s="99">
        <v>28017.491809606599</v>
      </c>
      <c r="D408" s="99">
        <v>0</v>
      </c>
      <c r="E408" s="99">
        <v>3406.2892718315102</v>
      </c>
      <c r="F408" s="99">
        <v>2772.49331629276</v>
      </c>
      <c r="G408" s="99">
        <v>0</v>
      </c>
      <c r="H408" s="99">
        <v>0</v>
      </c>
      <c r="I408" s="99">
        <v>0</v>
      </c>
      <c r="J408" s="99">
        <v>18299.790612220801</v>
      </c>
      <c r="K408" s="99">
        <v>2.0960794382263002</v>
      </c>
      <c r="L408" s="99">
        <v>37.917450832668699</v>
      </c>
      <c r="M408" s="99">
        <v>12913.91226542</v>
      </c>
      <c r="N408" s="99">
        <v>2113.1487594842902</v>
      </c>
      <c r="O408" s="99">
        <v>0</v>
      </c>
      <c r="P408" s="99">
        <v>14923.5103856325</v>
      </c>
      <c r="Q408" s="99">
        <v>1394.9441254735</v>
      </c>
      <c r="R408" s="99">
        <v>0</v>
      </c>
      <c r="S408" s="99">
        <v>872.68566501140594</v>
      </c>
      <c r="T408" s="99">
        <v>0</v>
      </c>
      <c r="U408" s="99">
        <v>18302.683693408999</v>
      </c>
      <c r="V408" s="99">
        <v>1505963.2957305899</v>
      </c>
      <c r="W408" s="99">
        <v>0</v>
      </c>
      <c r="X408" s="99">
        <v>209869.3320961</v>
      </c>
      <c r="Y408" s="99">
        <v>140513.754922867</v>
      </c>
      <c r="Z408" s="99">
        <v>0</v>
      </c>
      <c r="AA408" s="99">
        <v>0</v>
      </c>
      <c r="AB408" s="99">
        <v>0</v>
      </c>
      <c r="AC408" s="99">
        <v>5692225.1598510696</v>
      </c>
      <c r="AD408" s="99">
        <v>377.61578060314099</v>
      </c>
      <c r="AE408" s="99">
        <v>6642.5685598850296</v>
      </c>
      <c r="AF408" s="99">
        <v>624487.66661834705</v>
      </c>
      <c r="AG408" s="99">
        <v>273953.65217590297</v>
      </c>
      <c r="AH408" s="99">
        <v>0</v>
      </c>
      <c r="AI408" s="99">
        <v>654158.11335754395</v>
      </c>
      <c r="AJ408" s="99">
        <v>154062.03641319301</v>
      </c>
      <c r="AK408" s="99">
        <v>0</v>
      </c>
      <c r="AL408" s="99">
        <v>112749.209026337</v>
      </c>
      <c r="AM408" s="99">
        <v>0</v>
      </c>
      <c r="AN408" s="99">
        <v>5685183.8434448196</v>
      </c>
      <c r="AO408" s="99">
        <v>14530052.8111572</v>
      </c>
      <c r="AP408" s="99">
        <v>0</v>
      </c>
      <c r="AQ408" s="99">
        <v>1761665.6104431199</v>
      </c>
      <c r="AR408" s="99">
        <v>1165970.0001831099</v>
      </c>
      <c r="AS408" s="99">
        <v>0</v>
      </c>
      <c r="AT408" s="99">
        <v>0</v>
      </c>
      <c r="AU408" s="99">
        <v>0</v>
      </c>
      <c r="AV408" s="99">
        <v>18132851.0693359</v>
      </c>
      <c r="AW408" s="99">
        <v>1284.99311184883</v>
      </c>
      <c r="AX408" s="99">
        <v>34605.741846561403</v>
      </c>
      <c r="AY408" s="99">
        <v>6048427.7216186495</v>
      </c>
      <c r="AZ408" s="99">
        <v>2395598.6847839402</v>
      </c>
      <c r="BA408" s="99">
        <v>0</v>
      </c>
      <c r="BB408" s="99">
        <v>6372570.7856445303</v>
      </c>
      <c r="BC408" s="99">
        <v>1399800.18655396</v>
      </c>
      <c r="BD408" s="99">
        <v>0</v>
      </c>
      <c r="BE408" s="99">
        <v>950518.32305908203</v>
      </c>
      <c r="BF408" s="99">
        <v>0</v>
      </c>
      <c r="BG408" s="99">
        <v>18113589.9536133</v>
      </c>
      <c r="BH408" s="99">
        <v>4121027.99432373</v>
      </c>
      <c r="BI408" s="99">
        <v>0</v>
      </c>
      <c r="BJ408" s="99">
        <v>829110.59442138695</v>
      </c>
      <c r="BK408" s="99">
        <v>581887.77871704102</v>
      </c>
      <c r="BL408" s="99">
        <v>0</v>
      </c>
      <c r="BM408" s="99">
        <v>0</v>
      </c>
      <c r="BN408" s="99">
        <v>0</v>
      </c>
      <c r="BO408" s="99">
        <v>0</v>
      </c>
      <c r="BP408" s="99">
        <v>0</v>
      </c>
      <c r="BQ408" s="99">
        <v>0</v>
      </c>
      <c r="BR408" s="99">
        <v>2025975.4863739</v>
      </c>
      <c r="BS408" s="99">
        <v>913975.68692779494</v>
      </c>
      <c r="BT408" s="99">
        <v>0</v>
      </c>
      <c r="BU408" s="99">
        <v>1243281.3999939</v>
      </c>
      <c r="BV408" s="99">
        <v>772160.71184539795</v>
      </c>
      <c r="BW408" s="99">
        <v>0</v>
      </c>
      <c r="BX408" s="99">
        <v>200651.809282303</v>
      </c>
      <c r="BY408" s="99">
        <v>0</v>
      </c>
      <c r="BZ408" s="99">
        <v>0</v>
      </c>
      <c r="CA408" s="99">
        <v>31399.359858036001</v>
      </c>
      <c r="CB408" s="99">
        <v>1718625.2308960001</v>
      </c>
      <c r="CC408" s="99">
        <v>16314599.876708999</v>
      </c>
      <c r="CD408" s="99">
        <v>4947544.1210327102</v>
      </c>
      <c r="CE408" s="99">
        <v>872.00103913992598</v>
      </c>
      <c r="CF408" s="99">
        <v>112699.40865611999</v>
      </c>
      <c r="CG408" s="99">
        <v>950933.20555877697</v>
      </c>
      <c r="CH408" s="99">
        <v>0</v>
      </c>
      <c r="CI408" s="99">
        <v>32272.426111698202</v>
      </c>
      <c r="CJ408" s="99">
        <v>1830679.69596863</v>
      </c>
      <c r="CK408" s="99">
        <v>17355562.7197266</v>
      </c>
      <c r="CL408" s="99">
        <v>5142837.1269531297</v>
      </c>
      <c r="CM408" s="188">
        <v>50476.6262221336</v>
      </c>
      <c r="CN408" s="188">
        <v>7524848.9331665002</v>
      </c>
      <c r="CO408" s="188">
        <v>35372888.790527299</v>
      </c>
      <c r="CP408" s="99">
        <v>5142837.1269531297</v>
      </c>
      <c r="CQ408" s="99">
        <v>0</v>
      </c>
      <c r="CR408" s="99">
        <v>0</v>
      </c>
      <c r="CS408" s="99">
        <v>0</v>
      </c>
      <c r="CT408" s="99">
        <v>0</v>
      </c>
      <c r="CU408" s="98">
        <v>3408.3454156940002</v>
      </c>
      <c r="CV408" s="98">
        <v>19086.300131836</v>
      </c>
    </row>
    <row r="409" spans="1:100" x14ac:dyDescent="0.2">
      <c r="A409" s="98" t="s">
        <v>57</v>
      </c>
      <c r="B409" s="100">
        <v>42887</v>
      </c>
      <c r="C409" s="99">
        <v>27761.772962808602</v>
      </c>
      <c r="D409" s="99">
        <v>0</v>
      </c>
      <c r="E409" s="99">
        <v>3331.8003003001199</v>
      </c>
      <c r="F409" s="99">
        <v>2732.2907263636598</v>
      </c>
      <c r="G409" s="99">
        <v>0</v>
      </c>
      <c r="H409" s="99">
        <v>0</v>
      </c>
      <c r="I409" s="99">
        <v>0</v>
      </c>
      <c r="J409" s="99">
        <v>18216.053206205401</v>
      </c>
      <c r="K409" s="99">
        <v>1.8140699618088501</v>
      </c>
      <c r="L409" s="99">
        <v>39.273268453311204</v>
      </c>
      <c r="M409" s="99">
        <v>12784.262499451601</v>
      </c>
      <c r="N409" s="99">
        <v>2060.6729190945598</v>
      </c>
      <c r="O409" s="99">
        <v>0</v>
      </c>
      <c r="P409" s="99">
        <v>14799.149384975401</v>
      </c>
      <c r="Q409" s="99">
        <v>1361.87184090912</v>
      </c>
      <c r="R409" s="99">
        <v>0</v>
      </c>
      <c r="S409" s="99">
        <v>865.68177827447698</v>
      </c>
      <c r="T409" s="99">
        <v>0</v>
      </c>
      <c r="U409" s="99">
        <v>18217.656663179401</v>
      </c>
      <c r="V409" s="99">
        <v>1488717.8035278299</v>
      </c>
      <c r="W409" s="99">
        <v>0</v>
      </c>
      <c r="X409" s="99">
        <v>199793.60879325899</v>
      </c>
      <c r="Y409" s="99">
        <v>136031.20417404201</v>
      </c>
      <c r="Z409" s="99">
        <v>0</v>
      </c>
      <c r="AA409" s="99">
        <v>0</v>
      </c>
      <c r="AB409" s="99">
        <v>0</v>
      </c>
      <c r="AC409" s="99">
        <v>5655660.7068481399</v>
      </c>
      <c r="AD409" s="99">
        <v>320.02533514425198</v>
      </c>
      <c r="AE409" s="99">
        <v>6422.9338846802702</v>
      </c>
      <c r="AF409" s="99">
        <v>615306.51809692394</v>
      </c>
      <c r="AG409" s="99">
        <v>267722.38322448701</v>
      </c>
      <c r="AH409" s="99">
        <v>0</v>
      </c>
      <c r="AI409" s="99">
        <v>638815.91724395799</v>
      </c>
      <c r="AJ409" s="99">
        <v>150668.077903748</v>
      </c>
      <c r="AK409" s="99">
        <v>0</v>
      </c>
      <c r="AL409" s="99">
        <v>108553.813672066</v>
      </c>
      <c r="AM409" s="99">
        <v>0</v>
      </c>
      <c r="AN409" s="99">
        <v>5660637.2346801804</v>
      </c>
      <c r="AO409" s="99">
        <v>14420633.0231934</v>
      </c>
      <c r="AP409" s="99">
        <v>0</v>
      </c>
      <c r="AQ409" s="99">
        <v>1700951.7121429399</v>
      </c>
      <c r="AR409" s="99">
        <v>1150418.98526001</v>
      </c>
      <c r="AS409" s="99">
        <v>0</v>
      </c>
      <c r="AT409" s="99">
        <v>0</v>
      </c>
      <c r="AU409" s="99">
        <v>0</v>
      </c>
      <c r="AV409" s="99">
        <v>18097938.051513702</v>
      </c>
      <c r="AW409" s="99">
        <v>1100.09709651768</v>
      </c>
      <c r="AX409" s="99">
        <v>43608.808600902601</v>
      </c>
      <c r="AY409" s="99">
        <v>5958169.4435424795</v>
      </c>
      <c r="AZ409" s="99">
        <v>2351708.9186096201</v>
      </c>
      <c r="BA409" s="99">
        <v>0</v>
      </c>
      <c r="BB409" s="99">
        <v>6265149.5703735398</v>
      </c>
      <c r="BC409" s="99">
        <v>1364676.6315307601</v>
      </c>
      <c r="BD409" s="99">
        <v>0</v>
      </c>
      <c r="BE409" s="99">
        <v>918216.60314178502</v>
      </c>
      <c r="BF409" s="99">
        <v>0</v>
      </c>
      <c r="BG409" s="99">
        <v>18113365.512451202</v>
      </c>
      <c r="BH409" s="99">
        <v>3994677.5385742201</v>
      </c>
      <c r="BI409" s="99">
        <v>0</v>
      </c>
      <c r="BJ409" s="99">
        <v>802928.14949798596</v>
      </c>
      <c r="BK409" s="99">
        <v>571323.60482788098</v>
      </c>
      <c r="BL409" s="99">
        <v>0</v>
      </c>
      <c r="BM409" s="99">
        <v>0</v>
      </c>
      <c r="BN409" s="99">
        <v>0</v>
      </c>
      <c r="BO409" s="99">
        <v>0</v>
      </c>
      <c r="BP409" s="99">
        <v>0</v>
      </c>
      <c r="BQ409" s="99">
        <v>0</v>
      </c>
      <c r="BR409" s="99">
        <v>2001201.0143432601</v>
      </c>
      <c r="BS409" s="99">
        <v>895777.46274566697</v>
      </c>
      <c r="BT409" s="99">
        <v>0</v>
      </c>
      <c r="BU409" s="99">
        <v>1226015.9799957301</v>
      </c>
      <c r="BV409" s="99">
        <v>756164.941017151</v>
      </c>
      <c r="BW409" s="99">
        <v>0</v>
      </c>
      <c r="BX409" s="99">
        <v>194165.40930748</v>
      </c>
      <c r="BY409" s="99">
        <v>0</v>
      </c>
      <c r="BZ409" s="99">
        <v>0</v>
      </c>
      <c r="CA409" s="99">
        <v>31081.889102697402</v>
      </c>
      <c r="CB409" s="99">
        <v>1690911.68153381</v>
      </c>
      <c r="CC409" s="99">
        <v>16141960.3937988</v>
      </c>
      <c r="CD409" s="99">
        <v>4804324.79577637</v>
      </c>
      <c r="CE409" s="99">
        <v>867.89559895545199</v>
      </c>
      <c r="CF409" s="99">
        <v>109368.34680080401</v>
      </c>
      <c r="CG409" s="99">
        <v>922780.53383636498</v>
      </c>
      <c r="CH409" s="99">
        <v>0</v>
      </c>
      <c r="CI409" s="99">
        <v>31953.044669151299</v>
      </c>
      <c r="CJ409" s="99">
        <v>1801352.10346985</v>
      </c>
      <c r="CK409" s="99">
        <v>17108159.403808601</v>
      </c>
      <c r="CL409" s="99">
        <v>4991135.3203125</v>
      </c>
      <c r="CM409" s="188">
        <v>50093.977566242203</v>
      </c>
      <c r="CN409" s="188">
        <v>7463727.4867553702</v>
      </c>
      <c r="CO409" s="188">
        <v>35251297.404296897</v>
      </c>
      <c r="CP409" s="99">
        <v>4991135.3203125</v>
      </c>
      <c r="CQ409" s="99">
        <v>0</v>
      </c>
      <c r="CR409" s="99">
        <v>0</v>
      </c>
      <c r="CS409" s="99">
        <v>0</v>
      </c>
      <c r="CT409" s="99">
        <v>0</v>
      </c>
      <c r="CU409" s="98">
        <v>3333.4113330260002</v>
      </c>
      <c r="CV409" s="98">
        <v>18996.410341949999</v>
      </c>
    </row>
    <row r="410" spans="1:100" x14ac:dyDescent="0.2">
      <c r="A410" s="98" t="s">
        <v>57</v>
      </c>
      <c r="B410" s="100">
        <v>42979</v>
      </c>
      <c r="C410" s="99">
        <v>27637.7744314671</v>
      </c>
      <c r="D410" s="99">
        <v>0</v>
      </c>
      <c r="E410" s="99">
        <v>3233.01677122712</v>
      </c>
      <c r="F410" s="99">
        <v>2668.7293659746601</v>
      </c>
      <c r="G410" s="99">
        <v>0</v>
      </c>
      <c r="H410" s="99">
        <v>0</v>
      </c>
      <c r="I410" s="99">
        <v>0</v>
      </c>
      <c r="J410" s="99">
        <v>18070.195714473699</v>
      </c>
      <c r="K410" s="99">
        <v>2.0112386420951198</v>
      </c>
      <c r="L410" s="99">
        <v>35.715705668087999</v>
      </c>
      <c r="M410" s="99">
        <v>12747.4911620617</v>
      </c>
      <c r="N410" s="99">
        <v>2015.4701000303</v>
      </c>
      <c r="O410" s="99">
        <v>0</v>
      </c>
      <c r="P410" s="99">
        <v>14777.118108034099</v>
      </c>
      <c r="Q410" s="99">
        <v>1335.43844655156</v>
      </c>
      <c r="R410" s="99">
        <v>0</v>
      </c>
      <c r="S410" s="99">
        <v>866.19502735882998</v>
      </c>
      <c r="T410" s="99">
        <v>0</v>
      </c>
      <c r="U410" s="99">
        <v>18075.794333219499</v>
      </c>
      <c r="V410" s="99">
        <v>1473310.48886108</v>
      </c>
      <c r="W410" s="99">
        <v>0</v>
      </c>
      <c r="X410" s="99">
        <v>193646.44691085801</v>
      </c>
      <c r="Y410" s="99">
        <v>133256.20958328201</v>
      </c>
      <c r="Z410" s="99">
        <v>0</v>
      </c>
      <c r="AA410" s="99">
        <v>0</v>
      </c>
      <c r="AB410" s="99">
        <v>0</v>
      </c>
      <c r="AC410" s="99">
        <v>5614024.64245605</v>
      </c>
      <c r="AD410" s="99">
        <v>414.19562537223101</v>
      </c>
      <c r="AE410" s="99">
        <v>6652.8328189253798</v>
      </c>
      <c r="AF410" s="99">
        <v>613793.13912200904</v>
      </c>
      <c r="AG410" s="99">
        <v>263687.42023468</v>
      </c>
      <c r="AH410" s="99">
        <v>0</v>
      </c>
      <c r="AI410" s="99">
        <v>639274.82009124802</v>
      </c>
      <c r="AJ410" s="99">
        <v>146149.888019562</v>
      </c>
      <c r="AK410" s="99">
        <v>0</v>
      </c>
      <c r="AL410" s="99">
        <v>108692.101623535</v>
      </c>
      <c r="AM410" s="99">
        <v>0</v>
      </c>
      <c r="AN410" s="99">
        <v>5612764.6453857403</v>
      </c>
      <c r="AO410" s="99">
        <v>14297330.381103501</v>
      </c>
      <c r="AP410" s="99">
        <v>0</v>
      </c>
      <c r="AQ410" s="99">
        <v>1652294.4128570601</v>
      </c>
      <c r="AR410" s="99">
        <v>1127371.7288055399</v>
      </c>
      <c r="AS410" s="99">
        <v>0</v>
      </c>
      <c r="AT410" s="99">
        <v>0</v>
      </c>
      <c r="AU410" s="99">
        <v>0</v>
      </c>
      <c r="AV410" s="99">
        <v>18036105.698486298</v>
      </c>
      <c r="AW410" s="99">
        <v>1423.15857261419</v>
      </c>
      <c r="AX410" s="99">
        <v>40349.362711906397</v>
      </c>
      <c r="AY410" s="99">
        <v>5998742.3416137705</v>
      </c>
      <c r="AZ410" s="99">
        <v>2319947.4710082998</v>
      </c>
      <c r="BA410" s="99">
        <v>0</v>
      </c>
      <c r="BB410" s="99">
        <v>6376838.9060058603</v>
      </c>
      <c r="BC410" s="99">
        <v>1320453.1502380399</v>
      </c>
      <c r="BD410" s="99">
        <v>0</v>
      </c>
      <c r="BE410" s="99">
        <v>923825.95657348598</v>
      </c>
      <c r="BF410" s="99">
        <v>0</v>
      </c>
      <c r="BG410" s="99">
        <v>18038817.809814502</v>
      </c>
      <c r="BH410" s="99">
        <v>3993748.2615356399</v>
      </c>
      <c r="BI410" s="99">
        <v>0</v>
      </c>
      <c r="BJ410" s="99">
        <v>774280.05751037598</v>
      </c>
      <c r="BK410" s="99">
        <v>552877.48891448998</v>
      </c>
      <c r="BL410" s="99">
        <v>0</v>
      </c>
      <c r="BM410" s="99">
        <v>0</v>
      </c>
      <c r="BN410" s="99">
        <v>0</v>
      </c>
      <c r="BO410" s="99">
        <v>0</v>
      </c>
      <c r="BP410" s="99">
        <v>0</v>
      </c>
      <c r="BQ410" s="99">
        <v>0</v>
      </c>
      <c r="BR410" s="99">
        <v>1998636.99241638</v>
      </c>
      <c r="BS410" s="99">
        <v>885905.901901245</v>
      </c>
      <c r="BT410" s="99">
        <v>0</v>
      </c>
      <c r="BU410" s="99">
        <v>1028906.41999054</v>
      </c>
      <c r="BV410" s="99">
        <v>735431.82430267299</v>
      </c>
      <c r="BW410" s="99">
        <v>0</v>
      </c>
      <c r="BX410" s="99">
        <v>169522.479400635</v>
      </c>
      <c r="BY410" s="99">
        <v>0</v>
      </c>
      <c r="BZ410" s="99">
        <v>0</v>
      </c>
      <c r="CA410" s="99">
        <v>30882.81757164</v>
      </c>
      <c r="CB410" s="99">
        <v>1666646.3507232701</v>
      </c>
      <c r="CC410" s="99">
        <v>15939984.2893066</v>
      </c>
      <c r="CD410" s="99">
        <v>4764177.4271240197</v>
      </c>
      <c r="CE410" s="99">
        <v>864.777171544731</v>
      </c>
      <c r="CF410" s="99">
        <v>108359.115800858</v>
      </c>
      <c r="CG410" s="99">
        <v>922019.73503112805</v>
      </c>
      <c r="CH410" s="99">
        <v>0</v>
      </c>
      <c r="CI410" s="99">
        <v>31746.034827232401</v>
      </c>
      <c r="CJ410" s="99">
        <v>1775592.8803405799</v>
      </c>
      <c r="CK410" s="99">
        <v>16810513.158447299</v>
      </c>
      <c r="CL410" s="99">
        <v>4950293.29052734</v>
      </c>
      <c r="CM410" s="188">
        <v>49751.286146163897</v>
      </c>
      <c r="CN410" s="188">
        <v>7408882.0337524395</v>
      </c>
      <c r="CO410" s="188">
        <v>34924636.794921897</v>
      </c>
      <c r="CP410" s="99">
        <v>4950293.29052734</v>
      </c>
      <c r="CQ410" s="99">
        <v>0</v>
      </c>
      <c r="CR410" s="99">
        <v>0</v>
      </c>
      <c r="CS410" s="99">
        <v>0</v>
      </c>
      <c r="CT410" s="99">
        <v>0</v>
      </c>
      <c r="CU410" s="98">
        <v>3235.061718683</v>
      </c>
      <c r="CV410" s="98">
        <v>18850.286759004</v>
      </c>
    </row>
    <row r="411" spans="1:100" x14ac:dyDescent="0.2">
      <c r="A411" s="98" t="s">
        <v>57</v>
      </c>
      <c r="B411" s="100">
        <v>43070</v>
      </c>
      <c r="C411" s="99">
        <v>27600.560993909799</v>
      </c>
      <c r="D411" s="99">
        <v>0</v>
      </c>
      <c r="E411" s="99">
        <v>3151.5215169787398</v>
      </c>
      <c r="F411" s="99">
        <v>2603.3307881355299</v>
      </c>
      <c r="G411" s="99">
        <v>0</v>
      </c>
      <c r="H411" s="99">
        <v>0</v>
      </c>
      <c r="I411" s="99">
        <v>0</v>
      </c>
      <c r="J411" s="99">
        <v>17869.8834080696</v>
      </c>
      <c r="K411" s="99">
        <v>2.1086000292270901</v>
      </c>
      <c r="L411" s="99">
        <v>42.029638964217199</v>
      </c>
      <c r="M411" s="99">
        <v>12737.711294055</v>
      </c>
      <c r="N411" s="99">
        <v>1959.4779413342501</v>
      </c>
      <c r="O411" s="99">
        <v>0</v>
      </c>
      <c r="P411" s="99">
        <v>14731.3884570599</v>
      </c>
      <c r="Q411" s="99">
        <v>1334.6324159502999</v>
      </c>
      <c r="R411" s="99">
        <v>0</v>
      </c>
      <c r="S411" s="99">
        <v>851.04705265909399</v>
      </c>
      <c r="T411" s="99">
        <v>0</v>
      </c>
      <c r="U411" s="99">
        <v>17866.956449985501</v>
      </c>
      <c r="V411" s="99">
        <v>1454958.0903930699</v>
      </c>
      <c r="W411" s="99">
        <v>0</v>
      </c>
      <c r="X411" s="99">
        <v>187792.596355438</v>
      </c>
      <c r="Y411" s="99">
        <v>130326.054546356</v>
      </c>
      <c r="Z411" s="99">
        <v>0</v>
      </c>
      <c r="AA411" s="99">
        <v>0</v>
      </c>
      <c r="AB411" s="99">
        <v>0</v>
      </c>
      <c r="AC411" s="99">
        <v>5566849.8880615197</v>
      </c>
      <c r="AD411" s="99">
        <v>406.91602446511399</v>
      </c>
      <c r="AE411" s="99">
        <v>5101.3325551748303</v>
      </c>
      <c r="AF411" s="99">
        <v>609780.145362854</v>
      </c>
      <c r="AG411" s="99">
        <v>256469.337522507</v>
      </c>
      <c r="AH411" s="99">
        <v>0</v>
      </c>
      <c r="AI411" s="99">
        <v>622947.00082397496</v>
      </c>
      <c r="AJ411" s="99">
        <v>146022.62586593599</v>
      </c>
      <c r="AK411" s="99">
        <v>0</v>
      </c>
      <c r="AL411" s="99">
        <v>110728.642081261</v>
      </c>
      <c r="AM411" s="99">
        <v>0</v>
      </c>
      <c r="AN411" s="99">
        <v>5574305.06005859</v>
      </c>
      <c r="AO411" s="99">
        <v>14058598.817993199</v>
      </c>
      <c r="AP411" s="99">
        <v>0</v>
      </c>
      <c r="AQ411" s="99">
        <v>1609052.6723327599</v>
      </c>
      <c r="AR411" s="99">
        <v>1106204.4536590599</v>
      </c>
      <c r="AS411" s="99">
        <v>0</v>
      </c>
      <c r="AT411" s="99">
        <v>0</v>
      </c>
      <c r="AU411" s="99">
        <v>0</v>
      </c>
      <c r="AV411" s="99">
        <v>17933198.3669434</v>
      </c>
      <c r="AW411" s="99">
        <v>1402.31591482461</v>
      </c>
      <c r="AX411" s="99">
        <v>36160.941015243501</v>
      </c>
      <c r="AY411" s="99">
        <v>6011912.0733032199</v>
      </c>
      <c r="AZ411" s="99">
        <v>2266864.2157592801</v>
      </c>
      <c r="BA411" s="99">
        <v>0</v>
      </c>
      <c r="BB411" s="99">
        <v>5980721.7307128897</v>
      </c>
      <c r="BC411" s="99">
        <v>1322195.65957642</v>
      </c>
      <c r="BD411" s="99">
        <v>0</v>
      </c>
      <c r="BE411" s="99">
        <v>939700.79806518601</v>
      </c>
      <c r="BF411" s="99">
        <v>0</v>
      </c>
      <c r="BG411" s="99">
        <v>17943950.2963867</v>
      </c>
      <c r="BH411" s="99">
        <v>3978893.2529907199</v>
      </c>
      <c r="BI411" s="99">
        <v>0</v>
      </c>
      <c r="BJ411" s="99">
        <v>771476.58913421596</v>
      </c>
      <c r="BK411" s="99">
        <v>555739.55561065697</v>
      </c>
      <c r="BL411" s="99">
        <v>0</v>
      </c>
      <c r="BM411" s="99">
        <v>0</v>
      </c>
      <c r="BN411" s="99">
        <v>0</v>
      </c>
      <c r="BO411" s="99">
        <v>0</v>
      </c>
      <c r="BP411" s="99">
        <v>0</v>
      </c>
      <c r="BQ411" s="99">
        <v>0</v>
      </c>
      <c r="BR411" s="99">
        <v>2005604.9285278299</v>
      </c>
      <c r="BS411" s="99">
        <v>862720.49215698196</v>
      </c>
      <c r="BT411" s="99">
        <v>0</v>
      </c>
      <c r="BU411" s="99">
        <v>1168320.5399780299</v>
      </c>
      <c r="BV411" s="99">
        <v>739014.93038940395</v>
      </c>
      <c r="BW411" s="99">
        <v>0</v>
      </c>
      <c r="BX411" s="99">
        <v>193371.59931182899</v>
      </c>
      <c r="BY411" s="99">
        <v>0</v>
      </c>
      <c r="BZ411" s="99">
        <v>0</v>
      </c>
      <c r="CA411" s="99">
        <v>30776.572011232402</v>
      </c>
      <c r="CB411" s="99">
        <v>1640017.5617980999</v>
      </c>
      <c r="CC411" s="99">
        <v>15650023.748168901</v>
      </c>
      <c r="CD411" s="99">
        <v>4750228.0626831101</v>
      </c>
      <c r="CE411" s="99">
        <v>854.73896052688394</v>
      </c>
      <c r="CF411" s="99">
        <v>110731.46690463999</v>
      </c>
      <c r="CG411" s="99">
        <v>940753.24546814</v>
      </c>
      <c r="CH411" s="99">
        <v>0</v>
      </c>
      <c r="CI411" s="99">
        <v>31629.010982274998</v>
      </c>
      <c r="CJ411" s="99">
        <v>1750668.38250732</v>
      </c>
      <c r="CK411" s="99">
        <v>16565315.3125</v>
      </c>
      <c r="CL411" s="99">
        <v>4939884.4400024395</v>
      </c>
      <c r="CM411" s="188">
        <v>49397.546886444099</v>
      </c>
      <c r="CN411" s="188">
        <v>7334922.2109985398</v>
      </c>
      <c r="CO411" s="188">
        <v>34582241.175781302</v>
      </c>
      <c r="CP411" s="99">
        <v>4939884.4400024395</v>
      </c>
      <c r="CQ411" s="99">
        <v>0</v>
      </c>
      <c r="CR411" s="99">
        <v>0</v>
      </c>
      <c r="CS411" s="99">
        <v>0</v>
      </c>
      <c r="CT411" s="99">
        <v>0</v>
      </c>
      <c r="CU411" s="98">
        <v>3153.6994478890001</v>
      </c>
      <c r="CV411" s="98">
        <v>18639.398701353999</v>
      </c>
    </row>
    <row r="412" spans="1:100" x14ac:dyDescent="0.2">
      <c r="A412" s="98" t="s">
        <v>57</v>
      </c>
      <c r="B412" s="100">
        <v>43160</v>
      </c>
      <c r="C412" s="99">
        <v>27595.041702508901</v>
      </c>
      <c r="D412" s="99">
        <v>0</v>
      </c>
      <c r="E412" s="99">
        <v>3064.21012762189</v>
      </c>
      <c r="F412" s="99">
        <v>2536.2710033655198</v>
      </c>
      <c r="G412" s="99">
        <v>0</v>
      </c>
      <c r="H412" s="99">
        <v>0</v>
      </c>
      <c r="I412" s="99">
        <v>0</v>
      </c>
      <c r="J412" s="99">
        <v>17727.441646575899</v>
      </c>
      <c r="K412" s="99">
        <v>2.0868108322029002</v>
      </c>
      <c r="L412" s="99">
        <v>43.891393651720101</v>
      </c>
      <c r="M412" s="99">
        <v>12708.570699214901</v>
      </c>
      <c r="N412" s="99">
        <v>1923.96642288566</v>
      </c>
      <c r="O412" s="99">
        <v>0</v>
      </c>
      <c r="P412" s="99">
        <v>14591.337511301001</v>
      </c>
      <c r="Q412" s="99">
        <v>1335.80722218752</v>
      </c>
      <c r="R412" s="99">
        <v>0</v>
      </c>
      <c r="S412" s="99">
        <v>858.20535475760698</v>
      </c>
      <c r="T412" s="99">
        <v>0</v>
      </c>
      <c r="U412" s="99">
        <v>17730.5307238102</v>
      </c>
      <c r="V412" s="99">
        <v>1439985.54724121</v>
      </c>
      <c r="W412" s="99">
        <v>0</v>
      </c>
      <c r="X412" s="99">
        <v>180633.914951324</v>
      </c>
      <c r="Y412" s="99">
        <v>124650.457817078</v>
      </c>
      <c r="Z412" s="99">
        <v>0</v>
      </c>
      <c r="AA412" s="99">
        <v>0</v>
      </c>
      <c r="AB412" s="99">
        <v>0</v>
      </c>
      <c r="AC412" s="99">
        <v>5527370.77197266</v>
      </c>
      <c r="AD412" s="99">
        <v>409.83599990978797</v>
      </c>
      <c r="AE412" s="99">
        <v>4898.6838420629501</v>
      </c>
      <c r="AF412" s="99">
        <v>620101.86260986305</v>
      </c>
      <c r="AG412" s="99">
        <v>249556.52642250099</v>
      </c>
      <c r="AH412" s="99">
        <v>0</v>
      </c>
      <c r="AI412" s="99">
        <v>595033.78862762498</v>
      </c>
      <c r="AJ412" s="99">
        <v>144679.365039825</v>
      </c>
      <c r="AK412" s="99">
        <v>0</v>
      </c>
      <c r="AL412" s="99">
        <v>107636.063604355</v>
      </c>
      <c r="AM412" s="99">
        <v>0</v>
      </c>
      <c r="AN412" s="99">
        <v>5527111.19104004</v>
      </c>
      <c r="AO412" s="99">
        <v>13985663.130493199</v>
      </c>
      <c r="AP412" s="99">
        <v>0</v>
      </c>
      <c r="AQ412" s="99">
        <v>1578646.1150207501</v>
      </c>
      <c r="AR412" s="99">
        <v>1075361.56700134</v>
      </c>
      <c r="AS412" s="99">
        <v>0</v>
      </c>
      <c r="AT412" s="99">
        <v>0</v>
      </c>
      <c r="AU412" s="99">
        <v>0</v>
      </c>
      <c r="AV412" s="99">
        <v>17913269.341796901</v>
      </c>
      <c r="AW412" s="99">
        <v>1425.30331279337</v>
      </c>
      <c r="AX412" s="99">
        <v>38233.440289020502</v>
      </c>
      <c r="AY412" s="99">
        <v>6174475.6243286096</v>
      </c>
      <c r="AZ412" s="99">
        <v>2220253.5368652302</v>
      </c>
      <c r="BA412" s="99">
        <v>0</v>
      </c>
      <c r="BB412" s="99">
        <v>5717533.1582031297</v>
      </c>
      <c r="BC412" s="99">
        <v>1318201.8198547401</v>
      </c>
      <c r="BD412" s="99">
        <v>0</v>
      </c>
      <c r="BE412" s="99">
        <v>922902.06388855004</v>
      </c>
      <c r="BF412" s="99">
        <v>0</v>
      </c>
      <c r="BG412" s="99">
        <v>17913598.331298798</v>
      </c>
      <c r="BH412" s="99">
        <v>3961873.765625</v>
      </c>
      <c r="BI412" s="99">
        <v>0</v>
      </c>
      <c r="BJ412" s="99">
        <v>746756.52533721901</v>
      </c>
      <c r="BK412" s="99">
        <v>535949.50620269799</v>
      </c>
      <c r="BL412" s="99">
        <v>0</v>
      </c>
      <c r="BM412" s="99">
        <v>0</v>
      </c>
      <c r="BN412" s="99">
        <v>0</v>
      </c>
      <c r="BO412" s="99">
        <v>0</v>
      </c>
      <c r="BP412" s="99">
        <v>0</v>
      </c>
      <c r="BQ412" s="99">
        <v>0</v>
      </c>
      <c r="BR412" s="99">
        <v>2028789.1601104699</v>
      </c>
      <c r="BS412" s="99">
        <v>840312.33389282203</v>
      </c>
      <c r="BT412" s="99">
        <v>0</v>
      </c>
      <c r="BU412" s="99">
        <v>1131171.25396729</v>
      </c>
      <c r="BV412" s="99">
        <v>734562.34450530994</v>
      </c>
      <c r="BW412" s="99">
        <v>0</v>
      </c>
      <c r="BX412" s="99">
        <v>192149.792224884</v>
      </c>
      <c r="BY412" s="99">
        <v>0</v>
      </c>
      <c r="BZ412" s="99">
        <v>0</v>
      </c>
      <c r="CA412" s="99">
        <v>30634.2204403877</v>
      </c>
      <c r="CB412" s="99">
        <v>1624519.3159484901</v>
      </c>
      <c r="CC412" s="99">
        <v>15595884.013183599</v>
      </c>
      <c r="CD412" s="99">
        <v>4704487.8125</v>
      </c>
      <c r="CE412" s="99">
        <v>855.82866268605005</v>
      </c>
      <c r="CF412" s="99">
        <v>107248.95911026</v>
      </c>
      <c r="CG412" s="99">
        <v>920213.68238067604</v>
      </c>
      <c r="CH412" s="99">
        <v>0</v>
      </c>
      <c r="CI412" s="99">
        <v>31490.5521836281</v>
      </c>
      <c r="CJ412" s="99">
        <v>1732071.47898865</v>
      </c>
      <c r="CK412" s="99">
        <v>16598243.3670654</v>
      </c>
      <c r="CL412" s="99">
        <v>4891095.0443115197</v>
      </c>
      <c r="CM412" s="188">
        <v>49129.508811950698</v>
      </c>
      <c r="CN412" s="188">
        <v>7268155.50109863</v>
      </c>
      <c r="CO412" s="188">
        <v>34447304.028808601</v>
      </c>
      <c r="CP412" s="99">
        <v>4891095.0443115197</v>
      </c>
      <c r="CQ412" s="99">
        <v>0</v>
      </c>
      <c r="CR412" s="99">
        <v>0</v>
      </c>
      <c r="CS412" s="99">
        <v>0</v>
      </c>
      <c r="CT412" s="99">
        <v>0</v>
      </c>
      <c r="CU412" s="98">
        <v>3066.1527494060001</v>
      </c>
      <c r="CV412" s="98">
        <v>18492.194730153002</v>
      </c>
    </row>
    <row r="413" spans="1:100" x14ac:dyDescent="0.2">
      <c r="A413" s="98" t="s">
        <v>57</v>
      </c>
      <c r="B413" s="100">
        <v>43252</v>
      </c>
      <c r="C413" s="99">
        <v>27685.253967046701</v>
      </c>
      <c r="D413" s="99">
        <v>0</v>
      </c>
      <c r="E413" s="99">
        <v>2943.2793769836398</v>
      </c>
      <c r="F413" s="99">
        <v>2428.9829500615601</v>
      </c>
      <c r="G413" s="99">
        <v>0</v>
      </c>
      <c r="H413" s="99">
        <v>0</v>
      </c>
      <c r="I413" s="99">
        <v>0</v>
      </c>
      <c r="J413" s="99">
        <v>17615.174828290899</v>
      </c>
      <c r="K413" s="99">
        <v>1.8222931279015</v>
      </c>
      <c r="L413" s="99">
        <v>42.2326164562255</v>
      </c>
      <c r="M413" s="99">
        <v>12821.8334288597</v>
      </c>
      <c r="N413" s="99">
        <v>1882.5711426734899</v>
      </c>
      <c r="O413" s="99">
        <v>0</v>
      </c>
      <c r="P413" s="99">
        <v>14495.496674537701</v>
      </c>
      <c r="Q413" s="99">
        <v>1314.8317135274399</v>
      </c>
      <c r="R413" s="99">
        <v>0</v>
      </c>
      <c r="S413" s="99">
        <v>859.47583889216196</v>
      </c>
      <c r="T413" s="99">
        <v>0</v>
      </c>
      <c r="U413" s="99">
        <v>17617.416094541601</v>
      </c>
      <c r="V413" s="99">
        <v>1460589.0034942599</v>
      </c>
      <c r="W413" s="99">
        <v>0</v>
      </c>
      <c r="X413" s="99">
        <v>174050.26647377</v>
      </c>
      <c r="Y413" s="99">
        <v>118872.752054214</v>
      </c>
      <c r="Z413" s="99">
        <v>0</v>
      </c>
      <c r="AA413" s="99">
        <v>0</v>
      </c>
      <c r="AB413" s="99">
        <v>0</v>
      </c>
      <c r="AC413" s="99">
        <v>5494321.4553222703</v>
      </c>
      <c r="AD413" s="99">
        <v>346.56575166061498</v>
      </c>
      <c r="AE413" s="99">
        <v>5273.2558014988899</v>
      </c>
      <c r="AF413" s="99">
        <v>635722.64094543504</v>
      </c>
      <c r="AG413" s="99">
        <v>244436.44944763201</v>
      </c>
      <c r="AH413" s="99">
        <v>0</v>
      </c>
      <c r="AI413" s="99">
        <v>597714.00790405297</v>
      </c>
      <c r="AJ413" s="99">
        <v>144578.34431457499</v>
      </c>
      <c r="AK413" s="99">
        <v>0</v>
      </c>
      <c r="AL413" s="99">
        <v>107005.75375556901</v>
      </c>
      <c r="AM413" s="99">
        <v>0</v>
      </c>
      <c r="AN413" s="99">
        <v>5491010.24890137</v>
      </c>
      <c r="AO413" s="99">
        <v>14244967.166626001</v>
      </c>
      <c r="AP413" s="99">
        <v>0</v>
      </c>
      <c r="AQ413" s="99">
        <v>1504152.93292236</v>
      </c>
      <c r="AR413" s="99">
        <v>1012473.0096817</v>
      </c>
      <c r="AS413" s="99">
        <v>0</v>
      </c>
      <c r="AT413" s="99">
        <v>0</v>
      </c>
      <c r="AU413" s="99">
        <v>0</v>
      </c>
      <c r="AV413" s="99">
        <v>17916647.1481934</v>
      </c>
      <c r="AW413" s="99">
        <v>1217.7470677495</v>
      </c>
      <c r="AX413" s="99">
        <v>35457.509212970697</v>
      </c>
      <c r="AY413" s="99">
        <v>6322200.2714843797</v>
      </c>
      <c r="AZ413" s="99">
        <v>2179209.1929626502</v>
      </c>
      <c r="BA413" s="99">
        <v>0</v>
      </c>
      <c r="BB413" s="99">
        <v>5786706.76208496</v>
      </c>
      <c r="BC413" s="99">
        <v>1328185.33430481</v>
      </c>
      <c r="BD413" s="99">
        <v>0</v>
      </c>
      <c r="BE413" s="99">
        <v>923798.73729705799</v>
      </c>
      <c r="BF413" s="99">
        <v>0</v>
      </c>
      <c r="BG413" s="99">
        <v>17908191.1804199</v>
      </c>
      <c r="BH413" s="99">
        <v>3964561.8446350102</v>
      </c>
      <c r="BI413" s="99">
        <v>0</v>
      </c>
      <c r="BJ413" s="99">
        <v>718157.19481658901</v>
      </c>
      <c r="BK413" s="99">
        <v>508495.82244110102</v>
      </c>
      <c r="BL413" s="99">
        <v>0</v>
      </c>
      <c r="BM413" s="99">
        <v>0</v>
      </c>
      <c r="BN413" s="99">
        <v>0</v>
      </c>
      <c r="BO413" s="99">
        <v>0</v>
      </c>
      <c r="BP413" s="99">
        <v>0</v>
      </c>
      <c r="BQ413" s="99">
        <v>0</v>
      </c>
      <c r="BR413" s="99">
        <v>2048250.43743896</v>
      </c>
      <c r="BS413" s="99">
        <v>823251.96170806896</v>
      </c>
      <c r="BT413" s="99">
        <v>0</v>
      </c>
      <c r="BU413" s="99">
        <v>1142812.15626526</v>
      </c>
      <c r="BV413" s="99">
        <v>731903.04633331299</v>
      </c>
      <c r="BW413" s="99">
        <v>0</v>
      </c>
      <c r="BX413" s="99">
        <v>192645.90596008301</v>
      </c>
      <c r="BY413" s="99">
        <v>0</v>
      </c>
      <c r="BZ413" s="99">
        <v>0</v>
      </c>
      <c r="CA413" s="99">
        <v>30610.523128986399</v>
      </c>
      <c r="CB413" s="99">
        <v>1634929.8220367399</v>
      </c>
      <c r="CC413" s="99">
        <v>15736535.1829834</v>
      </c>
      <c r="CD413" s="99">
        <v>4689621.2248535203</v>
      </c>
      <c r="CE413" s="99">
        <v>859.85990367084696</v>
      </c>
      <c r="CF413" s="99">
        <v>107764.3548069</v>
      </c>
      <c r="CG413" s="99">
        <v>927622.49483490002</v>
      </c>
      <c r="CH413" s="99">
        <v>0</v>
      </c>
      <c r="CI413" s="99">
        <v>31474.5181596279</v>
      </c>
      <c r="CJ413" s="99">
        <v>1743707.8986358601</v>
      </c>
      <c r="CK413" s="99">
        <v>16639544.9451904</v>
      </c>
      <c r="CL413" s="99">
        <v>4874883.1270141602</v>
      </c>
      <c r="CM413" s="188">
        <v>49006.0541801453</v>
      </c>
      <c r="CN413" s="188">
        <v>7268778.7398071298</v>
      </c>
      <c r="CO413" s="188">
        <v>34711557.932128899</v>
      </c>
      <c r="CP413" s="99">
        <v>4874883.1270141602</v>
      </c>
      <c r="CQ413" s="99">
        <v>0</v>
      </c>
      <c r="CR413" s="99">
        <v>0</v>
      </c>
      <c r="CS413" s="99">
        <v>0</v>
      </c>
      <c r="CT413" s="99">
        <v>0</v>
      </c>
      <c r="CU413" s="98">
        <v>2945.135162604</v>
      </c>
      <c r="CV413" s="98">
        <v>18391.455257205998</v>
      </c>
    </row>
    <row r="414" spans="1:100" x14ac:dyDescent="0.2">
      <c r="A414" s="98" t="s">
        <v>57</v>
      </c>
      <c r="B414" s="100">
        <v>43344</v>
      </c>
      <c r="C414" s="99">
        <v>27688.450305461902</v>
      </c>
      <c r="D414" s="99">
        <v>0</v>
      </c>
      <c r="E414" s="99">
        <v>2841.5573676228501</v>
      </c>
      <c r="F414" s="99">
        <v>2333.24363678694</v>
      </c>
      <c r="G414" s="99">
        <v>0</v>
      </c>
      <c r="H414" s="99">
        <v>0</v>
      </c>
      <c r="I414" s="99">
        <v>0</v>
      </c>
      <c r="J414" s="99">
        <v>17570.180950880102</v>
      </c>
      <c r="K414" s="99">
        <v>1.0063358642073601</v>
      </c>
      <c r="L414" s="99">
        <v>65.304314102046206</v>
      </c>
      <c r="M414" s="99">
        <v>12788.092517614399</v>
      </c>
      <c r="N414" s="99">
        <v>1846.2665981948401</v>
      </c>
      <c r="O414" s="99">
        <v>0</v>
      </c>
      <c r="P414" s="99">
        <v>14552.1806588173</v>
      </c>
      <c r="Q414" s="99">
        <v>1315.2231597155301</v>
      </c>
      <c r="R414" s="99">
        <v>0</v>
      </c>
      <c r="S414" s="99">
        <v>897.32669704407499</v>
      </c>
      <c r="T414" s="99">
        <v>0</v>
      </c>
      <c r="U414" s="99">
        <v>17574.855358362202</v>
      </c>
      <c r="V414" s="99">
        <v>1442718.7296752899</v>
      </c>
      <c r="W414" s="99">
        <v>0</v>
      </c>
      <c r="X414" s="99">
        <v>166099.994443893</v>
      </c>
      <c r="Y414" s="99">
        <v>113645.353854179</v>
      </c>
      <c r="Z414" s="99">
        <v>0</v>
      </c>
      <c r="AA414" s="99">
        <v>0</v>
      </c>
      <c r="AB414" s="99">
        <v>0</v>
      </c>
      <c r="AC414" s="99">
        <v>5472826.0838012705</v>
      </c>
      <c r="AD414" s="99">
        <v>414.66310136020201</v>
      </c>
      <c r="AE414" s="99">
        <v>6459.0230109691602</v>
      </c>
      <c r="AF414" s="99">
        <v>619721.87278747605</v>
      </c>
      <c r="AG414" s="99">
        <v>237020.213909149</v>
      </c>
      <c r="AH414" s="99">
        <v>0</v>
      </c>
      <c r="AI414" s="99">
        <v>597863.66463470506</v>
      </c>
      <c r="AJ414" s="99">
        <v>145565.967445374</v>
      </c>
      <c r="AK414" s="99">
        <v>0</v>
      </c>
      <c r="AL414" s="99">
        <v>113251.120233536</v>
      </c>
      <c r="AM414" s="99">
        <v>0</v>
      </c>
      <c r="AN414" s="99">
        <v>5469987.9575805701</v>
      </c>
      <c r="AO414" s="99">
        <v>14088765.4833984</v>
      </c>
      <c r="AP414" s="99">
        <v>0</v>
      </c>
      <c r="AQ414" s="99">
        <v>1439603.8587493901</v>
      </c>
      <c r="AR414" s="99">
        <v>964701.29657745396</v>
      </c>
      <c r="AS414" s="99">
        <v>0</v>
      </c>
      <c r="AT414" s="99">
        <v>0</v>
      </c>
      <c r="AU414" s="99">
        <v>0</v>
      </c>
      <c r="AV414" s="99">
        <v>17887821.486328099</v>
      </c>
      <c r="AW414" s="99">
        <v>1452.6055620759701</v>
      </c>
      <c r="AX414" s="99">
        <v>52405.103879451803</v>
      </c>
      <c r="AY414" s="99">
        <v>6210337.2649536096</v>
      </c>
      <c r="AZ414" s="99">
        <v>2117391.74291992</v>
      </c>
      <c r="BA414" s="99">
        <v>0</v>
      </c>
      <c r="BB414" s="99">
        <v>5857238.30322266</v>
      </c>
      <c r="BC414" s="99">
        <v>1347817.1477508501</v>
      </c>
      <c r="BD414" s="99">
        <v>0</v>
      </c>
      <c r="BE414" s="99">
        <v>969882.35249328602</v>
      </c>
      <c r="BF414" s="99">
        <v>0</v>
      </c>
      <c r="BG414" s="99">
        <v>17889490.4677734</v>
      </c>
      <c r="BH414" s="99">
        <v>3951001.87005615</v>
      </c>
      <c r="BI414" s="99">
        <v>0</v>
      </c>
      <c r="BJ414" s="99">
        <v>694652.65934753395</v>
      </c>
      <c r="BK414" s="99">
        <v>492168.02964019799</v>
      </c>
      <c r="BL414" s="99">
        <v>0</v>
      </c>
      <c r="BM414" s="99">
        <v>0</v>
      </c>
      <c r="BN414" s="99">
        <v>0</v>
      </c>
      <c r="BO414" s="99">
        <v>0</v>
      </c>
      <c r="BP414" s="99">
        <v>0</v>
      </c>
      <c r="BQ414" s="99">
        <v>0</v>
      </c>
      <c r="BR414" s="99">
        <v>2030832.8033904999</v>
      </c>
      <c r="BS414" s="99">
        <v>794030.81237029994</v>
      </c>
      <c r="BT414" s="99">
        <v>0</v>
      </c>
      <c r="BU414" s="99">
        <v>955137.31099700904</v>
      </c>
      <c r="BV414" s="99">
        <v>743562.89857482899</v>
      </c>
      <c r="BW414" s="99">
        <v>0</v>
      </c>
      <c r="BX414" s="99">
        <v>176008.344776154</v>
      </c>
      <c r="BY414" s="99">
        <v>0</v>
      </c>
      <c r="BZ414" s="99">
        <v>0</v>
      </c>
      <c r="CA414" s="99">
        <v>30553.279155015902</v>
      </c>
      <c r="CB414" s="99">
        <v>1603699.2119445801</v>
      </c>
      <c r="CC414" s="99">
        <v>15511287.408081099</v>
      </c>
      <c r="CD414" s="99">
        <v>4642874.8875122098</v>
      </c>
      <c r="CE414" s="99">
        <v>894.65090765059006</v>
      </c>
      <c r="CF414" s="99">
        <v>111599.704550743</v>
      </c>
      <c r="CG414" s="99">
        <v>955404.77835845901</v>
      </c>
      <c r="CH414" s="99">
        <v>0</v>
      </c>
      <c r="CI414" s="99">
        <v>31446.1724905968</v>
      </c>
      <c r="CJ414" s="99">
        <v>1713756.5783233601</v>
      </c>
      <c r="CK414" s="99">
        <v>16488071.6185303</v>
      </c>
      <c r="CL414" s="99">
        <v>4836138.3384399395</v>
      </c>
      <c r="CM414" s="188">
        <v>48944.437294483199</v>
      </c>
      <c r="CN414" s="188">
        <v>7163687.3638305701</v>
      </c>
      <c r="CO414" s="188">
        <v>34285629.3291016</v>
      </c>
      <c r="CP414" s="99">
        <v>4836138.3384399395</v>
      </c>
      <c r="CQ414" s="99">
        <v>0</v>
      </c>
      <c r="CR414" s="99">
        <v>0</v>
      </c>
      <c r="CS414" s="99">
        <v>0</v>
      </c>
      <c r="CT414" s="99">
        <v>0</v>
      </c>
      <c r="CU414" s="98">
        <v>2842.7173208899999</v>
      </c>
      <c r="CV414" s="98">
        <v>18373.856010535001</v>
      </c>
    </row>
    <row r="415" spans="1:100" x14ac:dyDescent="0.2">
      <c r="A415" s="98" t="s">
        <v>58</v>
      </c>
      <c r="B415" s="100">
        <v>38047</v>
      </c>
      <c r="C415" s="99">
        <v>23291.676809787801</v>
      </c>
      <c r="D415" s="99">
        <v>0</v>
      </c>
      <c r="E415" s="99">
        <v>20389.293897867199</v>
      </c>
      <c r="F415" s="99">
        <v>12685.299703717201</v>
      </c>
      <c r="G415" s="99">
        <v>3.0123607289861001</v>
      </c>
      <c r="H415" s="99">
        <v>0</v>
      </c>
      <c r="I415" s="99">
        <v>0</v>
      </c>
      <c r="J415" s="99">
        <v>59.343505477998399</v>
      </c>
      <c r="K415" s="99">
        <v>21643.5428671837</v>
      </c>
      <c r="L415" s="99">
        <v>19224.527950525298</v>
      </c>
      <c r="M415" s="99">
        <v>13937.600512743</v>
      </c>
      <c r="N415" s="99">
        <v>7817.1329708695403</v>
      </c>
      <c r="O415" s="99">
        <v>0</v>
      </c>
      <c r="P415" s="99">
        <v>0</v>
      </c>
      <c r="Q415" s="99">
        <v>2476.6134736836002</v>
      </c>
      <c r="R415" s="99">
        <v>0</v>
      </c>
      <c r="S415" s="99">
        <v>0</v>
      </c>
      <c r="T415" s="99">
        <v>994.16116981953405</v>
      </c>
      <c r="U415" s="99">
        <v>21715.484671115901</v>
      </c>
      <c r="V415" s="99">
        <v>1414896.5562744101</v>
      </c>
      <c r="W415" s="99">
        <v>0</v>
      </c>
      <c r="X415" s="99">
        <v>2047177.44863892</v>
      </c>
      <c r="Y415" s="99">
        <v>1188114.1093444801</v>
      </c>
      <c r="Z415" s="99">
        <v>355.80757586658001</v>
      </c>
      <c r="AA415" s="99">
        <v>0</v>
      </c>
      <c r="AB415" s="99">
        <v>0</v>
      </c>
      <c r="AC415" s="99">
        <v>3666.17832195759</v>
      </c>
      <c r="AD415" s="99">
        <v>5889555.60510254</v>
      </c>
      <c r="AE415" s="99">
        <v>1232542.8520813</v>
      </c>
      <c r="AF415" s="99">
        <v>849505.96710967994</v>
      </c>
      <c r="AG415" s="99">
        <v>1059776.1901702899</v>
      </c>
      <c r="AH415" s="99">
        <v>0</v>
      </c>
      <c r="AI415" s="99">
        <v>0</v>
      </c>
      <c r="AJ415" s="99">
        <v>314416.10596084601</v>
      </c>
      <c r="AK415" s="99">
        <v>0</v>
      </c>
      <c r="AL415" s="99">
        <v>0</v>
      </c>
      <c r="AM415" s="99">
        <v>202399.10501098601</v>
      </c>
      <c r="AN415" s="99">
        <v>5915952.7719116202</v>
      </c>
      <c r="AO415" s="99">
        <v>9608488.37426758</v>
      </c>
      <c r="AP415" s="99">
        <v>0</v>
      </c>
      <c r="AQ415" s="99">
        <v>13484788.9848633</v>
      </c>
      <c r="AR415" s="99">
        <v>7700752.9849243201</v>
      </c>
      <c r="AS415" s="99">
        <v>2158.9809026420098</v>
      </c>
      <c r="AT415" s="99">
        <v>0</v>
      </c>
      <c r="AU415" s="99">
        <v>0</v>
      </c>
      <c r="AV415" s="99">
        <v>8465.5077250003797</v>
      </c>
      <c r="AW415" s="99">
        <v>13600080.293945299</v>
      </c>
      <c r="AX415" s="99">
        <v>8630733.5240478497</v>
      </c>
      <c r="AY415" s="99">
        <v>5676295.2868652297</v>
      </c>
      <c r="AZ415" s="99">
        <v>6694337.6204834003</v>
      </c>
      <c r="BA415" s="99">
        <v>0</v>
      </c>
      <c r="BB415" s="99">
        <v>0</v>
      </c>
      <c r="BC415" s="99">
        <v>2040924.1141204799</v>
      </c>
      <c r="BD415" s="99">
        <v>0</v>
      </c>
      <c r="BE415" s="99">
        <v>0</v>
      </c>
      <c r="BF415" s="99">
        <v>1233336.2183227499</v>
      </c>
      <c r="BG415" s="99">
        <v>13647529.1257324</v>
      </c>
      <c r="BH415" s="99">
        <v>1540639.9904479999</v>
      </c>
      <c r="BI415" s="99">
        <v>0</v>
      </c>
      <c r="BJ415" s="99">
        <v>3882015.65734863</v>
      </c>
      <c r="BK415" s="99">
        <v>2962961.1259765602</v>
      </c>
      <c r="BL415" s="99">
        <v>0</v>
      </c>
      <c r="BM415" s="99">
        <v>0</v>
      </c>
      <c r="BN415" s="99">
        <v>0</v>
      </c>
      <c r="BO415" s="99">
        <v>0</v>
      </c>
      <c r="BP415" s="99">
        <v>0</v>
      </c>
      <c r="BQ415" s="99">
        <v>0</v>
      </c>
      <c r="BR415" s="99">
        <v>1804142.77055359</v>
      </c>
      <c r="BS415" s="99">
        <v>2641908.4154357901</v>
      </c>
      <c r="BT415" s="99">
        <v>0</v>
      </c>
      <c r="BU415" s="99">
        <v>0</v>
      </c>
      <c r="BV415" s="99">
        <v>963505.30027770996</v>
      </c>
      <c r="BW415" s="99">
        <v>0</v>
      </c>
      <c r="BX415" s="99">
        <v>0</v>
      </c>
      <c r="BY415" s="99">
        <v>0</v>
      </c>
      <c r="BZ415" s="99">
        <v>0</v>
      </c>
      <c r="CA415" s="99">
        <v>43728.342202186599</v>
      </c>
      <c r="CB415" s="99">
        <v>3452091.8192443801</v>
      </c>
      <c r="CC415" s="99">
        <v>23062590.0310059</v>
      </c>
      <c r="CD415" s="99">
        <v>5416146.3656616202</v>
      </c>
      <c r="CE415" s="99">
        <v>999.65908867865801</v>
      </c>
      <c r="CF415" s="99">
        <v>205134.114585876</v>
      </c>
      <c r="CG415" s="99">
        <v>1247679.8008117699</v>
      </c>
      <c r="CH415" s="99">
        <v>0</v>
      </c>
      <c r="CI415" s="99">
        <v>44747.871287345901</v>
      </c>
      <c r="CJ415" s="99">
        <v>3658558.4583435101</v>
      </c>
      <c r="CK415" s="99">
        <v>24360519.8518066</v>
      </c>
      <c r="CL415" s="99">
        <v>5415454.2900390597</v>
      </c>
      <c r="CM415" s="188">
        <v>66424.402352333098</v>
      </c>
      <c r="CN415" s="188">
        <v>9526967.5706787091</v>
      </c>
      <c r="CO415" s="188">
        <v>37954559.495117202</v>
      </c>
      <c r="CP415" s="99">
        <v>5415454.2900390597</v>
      </c>
      <c r="CQ415" s="99">
        <v>0</v>
      </c>
      <c r="CR415" s="99">
        <v>0</v>
      </c>
      <c r="CS415" s="99">
        <v>0</v>
      </c>
      <c r="CT415" s="99">
        <v>0</v>
      </c>
      <c r="CU415" s="98">
        <v>43106.904536044</v>
      </c>
      <c r="CV415" s="98">
        <v>62.126906155</v>
      </c>
    </row>
    <row r="416" spans="1:100" x14ac:dyDescent="0.2">
      <c r="A416" s="98" t="s">
        <v>58</v>
      </c>
      <c r="B416" s="100">
        <v>38139</v>
      </c>
      <c r="C416" s="99">
        <v>23399.559395313299</v>
      </c>
      <c r="D416" s="99">
        <v>0</v>
      </c>
      <c r="E416" s="99">
        <v>20390.703671217001</v>
      </c>
      <c r="F416" s="99">
        <v>13148.1050298214</v>
      </c>
      <c r="G416" s="99">
        <v>34.782981326803601</v>
      </c>
      <c r="H416" s="99">
        <v>0</v>
      </c>
      <c r="I416" s="99">
        <v>0</v>
      </c>
      <c r="J416" s="99">
        <v>1045.7196883112199</v>
      </c>
      <c r="K416" s="99">
        <v>20534.924102783199</v>
      </c>
      <c r="L416" s="99">
        <v>19339.533286333099</v>
      </c>
      <c r="M416" s="99">
        <v>13854.09717834</v>
      </c>
      <c r="N416" s="99">
        <v>8089.9353365898096</v>
      </c>
      <c r="O416" s="99">
        <v>0</v>
      </c>
      <c r="P416" s="99">
        <v>0</v>
      </c>
      <c r="Q416" s="99">
        <v>2462.3592431545298</v>
      </c>
      <c r="R416" s="99">
        <v>0</v>
      </c>
      <c r="S416" s="99">
        <v>0</v>
      </c>
      <c r="T416" s="99">
        <v>979.771090805531</v>
      </c>
      <c r="U416" s="99">
        <v>21980.2982008457</v>
      </c>
      <c r="V416" s="99">
        <v>1411605.60827637</v>
      </c>
      <c r="W416" s="99">
        <v>0</v>
      </c>
      <c r="X416" s="99">
        <v>2047991.7418670701</v>
      </c>
      <c r="Y416" s="99">
        <v>1232075.8766632101</v>
      </c>
      <c r="Z416" s="99">
        <v>6667.9932347536096</v>
      </c>
      <c r="AA416" s="99">
        <v>0</v>
      </c>
      <c r="AB416" s="99">
        <v>0</v>
      </c>
      <c r="AC416" s="99">
        <v>232757.827022552</v>
      </c>
      <c r="AD416" s="99">
        <v>5541854.5106811495</v>
      </c>
      <c r="AE416" s="99">
        <v>1211592.40086365</v>
      </c>
      <c r="AF416" s="99">
        <v>841582.06233215297</v>
      </c>
      <c r="AG416" s="99">
        <v>1082096.6435241699</v>
      </c>
      <c r="AH416" s="99">
        <v>0</v>
      </c>
      <c r="AI416" s="99">
        <v>0</v>
      </c>
      <c r="AJ416" s="99">
        <v>299341.97126388602</v>
      </c>
      <c r="AK416" s="99">
        <v>0</v>
      </c>
      <c r="AL416" s="99">
        <v>0</v>
      </c>
      <c r="AM416" s="99">
        <v>197369.917694092</v>
      </c>
      <c r="AN416" s="99">
        <v>5940701.4354858398</v>
      </c>
      <c r="AO416" s="99">
        <v>9668918.59130859</v>
      </c>
      <c r="AP416" s="99">
        <v>0</v>
      </c>
      <c r="AQ416" s="99">
        <v>13605978.0469971</v>
      </c>
      <c r="AR416" s="99">
        <v>8048492.3046264602</v>
      </c>
      <c r="AS416" s="99">
        <v>39255.596464633898</v>
      </c>
      <c r="AT416" s="99">
        <v>0</v>
      </c>
      <c r="AU416" s="99">
        <v>0</v>
      </c>
      <c r="AV416" s="99">
        <v>533226.24454498303</v>
      </c>
      <c r="AW416" s="99">
        <v>12889812.8944092</v>
      </c>
      <c r="AX416" s="99">
        <v>8629811.7603759803</v>
      </c>
      <c r="AY416" s="99">
        <v>5671774.3169555701</v>
      </c>
      <c r="AZ416" s="99">
        <v>6910344.6120605497</v>
      </c>
      <c r="BA416" s="99">
        <v>0</v>
      </c>
      <c r="BB416" s="99">
        <v>0</v>
      </c>
      <c r="BC416" s="99">
        <v>1943751.3182220501</v>
      </c>
      <c r="BD416" s="99">
        <v>0</v>
      </c>
      <c r="BE416" s="99">
        <v>0</v>
      </c>
      <c r="BF416" s="99">
        <v>1209813.58535767</v>
      </c>
      <c r="BG416" s="99">
        <v>13755135.974731401</v>
      </c>
      <c r="BH416" s="99">
        <v>1532809.9457702599</v>
      </c>
      <c r="BI416" s="99">
        <v>0</v>
      </c>
      <c r="BJ416" s="99">
        <v>3927367.7044982901</v>
      </c>
      <c r="BK416" s="99">
        <v>3107138.18994141</v>
      </c>
      <c r="BL416" s="99">
        <v>0</v>
      </c>
      <c r="BM416" s="99">
        <v>0</v>
      </c>
      <c r="BN416" s="99">
        <v>0</v>
      </c>
      <c r="BO416" s="99">
        <v>0</v>
      </c>
      <c r="BP416" s="99">
        <v>0</v>
      </c>
      <c r="BQ416" s="99">
        <v>0</v>
      </c>
      <c r="BR416" s="99">
        <v>1802736.24247742</v>
      </c>
      <c r="BS416" s="99">
        <v>2740060.37744141</v>
      </c>
      <c r="BT416" s="99">
        <v>0</v>
      </c>
      <c r="BU416" s="99">
        <v>0</v>
      </c>
      <c r="BV416" s="99">
        <v>916610.79715728795</v>
      </c>
      <c r="BW416" s="99">
        <v>0</v>
      </c>
      <c r="BX416" s="99">
        <v>0</v>
      </c>
      <c r="BY416" s="99">
        <v>0</v>
      </c>
      <c r="BZ416" s="99">
        <v>0</v>
      </c>
      <c r="CA416" s="99">
        <v>43755.129869461103</v>
      </c>
      <c r="CB416" s="99">
        <v>3451326.1957702599</v>
      </c>
      <c r="CC416" s="99">
        <v>23256343.536132801</v>
      </c>
      <c r="CD416" s="99">
        <v>5429583.0283203097</v>
      </c>
      <c r="CE416" s="99">
        <v>989.66089999675796</v>
      </c>
      <c r="CF416" s="99">
        <v>197463.342342377</v>
      </c>
      <c r="CG416" s="99">
        <v>1212274.45701599</v>
      </c>
      <c r="CH416" s="99">
        <v>0</v>
      </c>
      <c r="CI416" s="99">
        <v>44723.9479093552</v>
      </c>
      <c r="CJ416" s="99">
        <v>3650963.6426086398</v>
      </c>
      <c r="CK416" s="99">
        <v>24418240.1020508</v>
      </c>
      <c r="CL416" s="99">
        <v>5428742.9535522498</v>
      </c>
      <c r="CM416" s="188">
        <v>66705.418080329895</v>
      </c>
      <c r="CN416" s="188">
        <v>9539951.25634766</v>
      </c>
      <c r="CO416" s="188">
        <v>38259367.279296897</v>
      </c>
      <c r="CP416" s="99">
        <v>5428742.9535522498</v>
      </c>
      <c r="CQ416" s="99">
        <v>0</v>
      </c>
      <c r="CR416" s="99">
        <v>0</v>
      </c>
      <c r="CS416" s="99">
        <v>0</v>
      </c>
      <c r="CT416" s="99">
        <v>0</v>
      </c>
      <c r="CU416" s="98">
        <v>41964.455649060001</v>
      </c>
      <c r="CV416" s="98">
        <v>1078.745219228</v>
      </c>
    </row>
    <row r="417" spans="1:100" x14ac:dyDescent="0.2">
      <c r="A417" s="98" t="s">
        <v>58</v>
      </c>
      <c r="B417" s="100">
        <v>38231</v>
      </c>
      <c r="C417" s="99">
        <v>23828.592118024801</v>
      </c>
      <c r="D417" s="99">
        <v>0</v>
      </c>
      <c r="E417" s="99">
        <v>20496.294910669301</v>
      </c>
      <c r="F417" s="99">
        <v>13513.641026854501</v>
      </c>
      <c r="G417" s="99">
        <v>68.960979556664796</v>
      </c>
      <c r="H417" s="99">
        <v>0</v>
      </c>
      <c r="I417" s="99">
        <v>0</v>
      </c>
      <c r="J417" s="99">
        <v>2369.9475669562798</v>
      </c>
      <c r="K417" s="99">
        <v>19632.258507728598</v>
      </c>
      <c r="L417" s="99">
        <v>20150.8091328144</v>
      </c>
      <c r="M417" s="99">
        <v>13920.5588054657</v>
      </c>
      <c r="N417" s="99">
        <v>8335.0655413866007</v>
      </c>
      <c r="O417" s="99">
        <v>0</v>
      </c>
      <c r="P417" s="99">
        <v>0</v>
      </c>
      <c r="Q417" s="99">
        <v>2491.8567931056</v>
      </c>
      <c r="R417" s="99">
        <v>0</v>
      </c>
      <c r="S417" s="99">
        <v>0</v>
      </c>
      <c r="T417" s="99">
        <v>979.70134693384205</v>
      </c>
      <c r="U417" s="99">
        <v>21861.926220655401</v>
      </c>
      <c r="V417" s="99">
        <v>1417767.9601440399</v>
      </c>
      <c r="W417" s="99">
        <v>0</v>
      </c>
      <c r="X417" s="99">
        <v>2043833.0253143299</v>
      </c>
      <c r="Y417" s="99">
        <v>1254797.3143768299</v>
      </c>
      <c r="Z417" s="99">
        <v>14931.197554230699</v>
      </c>
      <c r="AA417" s="99">
        <v>0</v>
      </c>
      <c r="AB417" s="99">
        <v>0</v>
      </c>
      <c r="AC417" s="99">
        <v>564300.77203369106</v>
      </c>
      <c r="AD417" s="99">
        <v>5088827.33203125</v>
      </c>
      <c r="AE417" s="99">
        <v>1238868.4503631601</v>
      </c>
      <c r="AF417" s="99">
        <v>839770.10549163795</v>
      </c>
      <c r="AG417" s="99">
        <v>1112175.63856506</v>
      </c>
      <c r="AH417" s="99">
        <v>0</v>
      </c>
      <c r="AI417" s="99">
        <v>0</v>
      </c>
      <c r="AJ417" s="99">
        <v>300503.86503982497</v>
      </c>
      <c r="AK417" s="99">
        <v>0</v>
      </c>
      <c r="AL417" s="99">
        <v>0</v>
      </c>
      <c r="AM417" s="99">
        <v>199534.13903045701</v>
      </c>
      <c r="AN417" s="99">
        <v>5586585.5532836895</v>
      </c>
      <c r="AO417" s="99">
        <v>9851540.1259765606</v>
      </c>
      <c r="AP417" s="99">
        <v>0</v>
      </c>
      <c r="AQ417" s="99">
        <v>13790663.932128901</v>
      </c>
      <c r="AR417" s="99">
        <v>8284504.5218505897</v>
      </c>
      <c r="AS417" s="99">
        <v>91083.809693336501</v>
      </c>
      <c r="AT417" s="99">
        <v>0</v>
      </c>
      <c r="AU417" s="99">
        <v>0</v>
      </c>
      <c r="AV417" s="99">
        <v>1343577.59898376</v>
      </c>
      <c r="AW417" s="99">
        <v>12034171.7081299</v>
      </c>
      <c r="AX417" s="99">
        <v>8951212.6169433594</v>
      </c>
      <c r="AY417" s="99">
        <v>5762708.5563354502</v>
      </c>
      <c r="AZ417" s="99">
        <v>7181382.8770141602</v>
      </c>
      <c r="BA417" s="99">
        <v>0</v>
      </c>
      <c r="BB417" s="99">
        <v>0</v>
      </c>
      <c r="BC417" s="99">
        <v>1979097.4843444801</v>
      </c>
      <c r="BD417" s="99">
        <v>0</v>
      </c>
      <c r="BE417" s="99">
        <v>0</v>
      </c>
      <c r="BF417" s="99">
        <v>1238134.7515106199</v>
      </c>
      <c r="BG417" s="99">
        <v>13250489.013183599</v>
      </c>
      <c r="BH417" s="99">
        <v>1619472.1276092499</v>
      </c>
      <c r="BI417" s="99">
        <v>0</v>
      </c>
      <c r="BJ417" s="99">
        <v>4007576.3478088402</v>
      </c>
      <c r="BK417" s="99">
        <v>3221364.9677734398</v>
      </c>
      <c r="BL417" s="99">
        <v>0</v>
      </c>
      <c r="BM417" s="99">
        <v>0</v>
      </c>
      <c r="BN417" s="99">
        <v>0</v>
      </c>
      <c r="BO417" s="99">
        <v>0</v>
      </c>
      <c r="BP417" s="99">
        <v>0</v>
      </c>
      <c r="BQ417" s="99">
        <v>0</v>
      </c>
      <c r="BR417" s="99">
        <v>1836850.93035889</v>
      </c>
      <c r="BS417" s="99">
        <v>2847462.76098633</v>
      </c>
      <c r="BT417" s="99">
        <v>0</v>
      </c>
      <c r="BU417" s="99">
        <v>0</v>
      </c>
      <c r="BV417" s="99">
        <v>945265.11785125697</v>
      </c>
      <c r="BW417" s="99">
        <v>0</v>
      </c>
      <c r="BX417" s="99">
        <v>0</v>
      </c>
      <c r="BY417" s="99">
        <v>0</v>
      </c>
      <c r="BZ417" s="99">
        <v>0</v>
      </c>
      <c r="CA417" s="99">
        <v>44300.427445888497</v>
      </c>
      <c r="CB417" s="99">
        <v>3475834.234375</v>
      </c>
      <c r="CC417" s="99">
        <v>23694833.9848633</v>
      </c>
      <c r="CD417" s="99">
        <v>5662742.5233154297</v>
      </c>
      <c r="CE417" s="99">
        <v>972.07175859063898</v>
      </c>
      <c r="CF417" s="99">
        <v>198373.65852928199</v>
      </c>
      <c r="CG417" s="99">
        <v>1228014.9615783701</v>
      </c>
      <c r="CH417" s="99">
        <v>0</v>
      </c>
      <c r="CI417" s="99">
        <v>45272.126327514598</v>
      </c>
      <c r="CJ417" s="99">
        <v>3671390.2136230501</v>
      </c>
      <c r="CK417" s="99">
        <v>24933363.7416992</v>
      </c>
      <c r="CL417" s="99">
        <v>5665934.42541504</v>
      </c>
      <c r="CM417" s="188">
        <v>67196.5059585571</v>
      </c>
      <c r="CN417" s="188">
        <v>9258187.5776367206</v>
      </c>
      <c r="CO417" s="188">
        <v>38133518.629394501</v>
      </c>
      <c r="CP417" s="99">
        <v>5665934.42541504</v>
      </c>
      <c r="CQ417" s="99">
        <v>0</v>
      </c>
      <c r="CR417" s="99">
        <v>0</v>
      </c>
      <c r="CS417" s="99">
        <v>0</v>
      </c>
      <c r="CT417" s="99">
        <v>0</v>
      </c>
      <c r="CU417" s="98">
        <v>41218.354299956998</v>
      </c>
      <c r="CV417" s="98">
        <v>2437.8820816060002</v>
      </c>
    </row>
    <row r="418" spans="1:100" x14ac:dyDescent="0.2">
      <c r="A418" s="98" t="s">
        <v>58</v>
      </c>
      <c r="B418" s="100">
        <v>38322</v>
      </c>
      <c r="C418" s="99">
        <v>24434.4971880913</v>
      </c>
      <c r="D418" s="99">
        <v>0</v>
      </c>
      <c r="E418" s="99">
        <v>20463.645090580001</v>
      </c>
      <c r="F418" s="99">
        <v>13631.314083695401</v>
      </c>
      <c r="G418" s="99">
        <v>111.419215275906</v>
      </c>
      <c r="H418" s="99">
        <v>0</v>
      </c>
      <c r="I418" s="99">
        <v>0</v>
      </c>
      <c r="J418" s="99">
        <v>3675.6262364089498</v>
      </c>
      <c r="K418" s="99">
        <v>18976.299252033201</v>
      </c>
      <c r="L418" s="99">
        <v>19910.2924132347</v>
      </c>
      <c r="M418" s="99">
        <v>14139.699676156</v>
      </c>
      <c r="N418" s="99">
        <v>8535.9628241062201</v>
      </c>
      <c r="O418" s="99">
        <v>0</v>
      </c>
      <c r="P418" s="99">
        <v>0</v>
      </c>
      <c r="Q418" s="99">
        <v>2512.3333607017998</v>
      </c>
      <c r="R418" s="99">
        <v>0</v>
      </c>
      <c r="S418" s="99">
        <v>0</v>
      </c>
      <c r="T418" s="99">
        <v>980.85055829584599</v>
      </c>
      <c r="U418" s="99">
        <v>22423.188315391501</v>
      </c>
      <c r="V418" s="99">
        <v>1477656.82296753</v>
      </c>
      <c r="W418" s="99">
        <v>0</v>
      </c>
      <c r="X418" s="99">
        <v>2052477.4551696801</v>
      </c>
      <c r="Y418" s="99">
        <v>1286843.3648529099</v>
      </c>
      <c r="Z418" s="99">
        <v>24874.843012571298</v>
      </c>
      <c r="AA418" s="99">
        <v>0</v>
      </c>
      <c r="AB418" s="99">
        <v>0</v>
      </c>
      <c r="AC418" s="99">
        <v>1133513.3855590799</v>
      </c>
      <c r="AD418" s="99">
        <v>5090060.3567504901</v>
      </c>
      <c r="AE418" s="99">
        <v>1226177.3726654099</v>
      </c>
      <c r="AF418" s="99">
        <v>854322.88430023205</v>
      </c>
      <c r="AG418" s="99">
        <v>1141652.2547607401</v>
      </c>
      <c r="AH418" s="99">
        <v>0</v>
      </c>
      <c r="AI418" s="99">
        <v>0</v>
      </c>
      <c r="AJ418" s="99">
        <v>302535.09173202497</v>
      </c>
      <c r="AK418" s="99">
        <v>0</v>
      </c>
      <c r="AL418" s="99">
        <v>0</v>
      </c>
      <c r="AM418" s="99">
        <v>196592.6485672</v>
      </c>
      <c r="AN418" s="99">
        <v>6114810.3338623</v>
      </c>
      <c r="AO418" s="99">
        <v>10327859.029663101</v>
      </c>
      <c r="AP418" s="99">
        <v>0</v>
      </c>
      <c r="AQ418" s="99">
        <v>14094517.230957</v>
      </c>
      <c r="AR418" s="99">
        <v>8628390.7637939509</v>
      </c>
      <c r="AS418" s="99">
        <v>156176.019374847</v>
      </c>
      <c r="AT418" s="99">
        <v>0</v>
      </c>
      <c r="AU418" s="99">
        <v>0</v>
      </c>
      <c r="AV418" s="99">
        <v>2692694.0048217801</v>
      </c>
      <c r="AW418" s="99">
        <v>12045520.3433838</v>
      </c>
      <c r="AX418" s="99">
        <v>8949644.67651367</v>
      </c>
      <c r="AY418" s="99">
        <v>5945610.3244018601</v>
      </c>
      <c r="AZ418" s="99">
        <v>7477754.7308959998</v>
      </c>
      <c r="BA418" s="99">
        <v>0</v>
      </c>
      <c r="BB418" s="99">
        <v>0</v>
      </c>
      <c r="BC418" s="99">
        <v>2019628.22921753</v>
      </c>
      <c r="BD418" s="99">
        <v>0</v>
      </c>
      <c r="BE418" s="99">
        <v>0</v>
      </c>
      <c r="BF418" s="99">
        <v>1243738.22244263</v>
      </c>
      <c r="BG418" s="99">
        <v>14511750.841918901</v>
      </c>
      <c r="BH418" s="99">
        <v>1688936.72633362</v>
      </c>
      <c r="BI418" s="99">
        <v>0</v>
      </c>
      <c r="BJ418" s="99">
        <v>4132183.6408996601</v>
      </c>
      <c r="BK418" s="99">
        <v>3351030.5035705599</v>
      </c>
      <c r="BL418" s="99">
        <v>0</v>
      </c>
      <c r="BM418" s="99">
        <v>0</v>
      </c>
      <c r="BN418" s="99">
        <v>0</v>
      </c>
      <c r="BO418" s="99">
        <v>0</v>
      </c>
      <c r="BP418" s="99">
        <v>0</v>
      </c>
      <c r="BQ418" s="99">
        <v>0</v>
      </c>
      <c r="BR418" s="99">
        <v>1897054.48083496</v>
      </c>
      <c r="BS418" s="99">
        <v>2962409.9841003399</v>
      </c>
      <c r="BT418" s="99">
        <v>0</v>
      </c>
      <c r="BU418" s="99">
        <v>0</v>
      </c>
      <c r="BV418" s="99">
        <v>973502.14747619606</v>
      </c>
      <c r="BW418" s="99">
        <v>0</v>
      </c>
      <c r="BX418" s="99">
        <v>0</v>
      </c>
      <c r="BY418" s="99">
        <v>0</v>
      </c>
      <c r="BZ418" s="99">
        <v>0</v>
      </c>
      <c r="CA418" s="99">
        <v>44915.200023651101</v>
      </c>
      <c r="CB418" s="99">
        <v>3536034.1854858398</v>
      </c>
      <c r="CC418" s="99">
        <v>24434801.696777299</v>
      </c>
      <c r="CD418" s="99">
        <v>5826485.6158447303</v>
      </c>
      <c r="CE418" s="99">
        <v>975.208184413612</v>
      </c>
      <c r="CF418" s="99">
        <v>195063.52611350999</v>
      </c>
      <c r="CG418" s="99">
        <v>1236978.9441833501</v>
      </c>
      <c r="CH418" s="99">
        <v>0</v>
      </c>
      <c r="CI418" s="99">
        <v>45891.885032653801</v>
      </c>
      <c r="CJ418" s="99">
        <v>3729690.62963867</v>
      </c>
      <c r="CK418" s="99">
        <v>25663095.235839799</v>
      </c>
      <c r="CL418" s="99">
        <v>5825195.4137573196</v>
      </c>
      <c r="CM418" s="188">
        <v>68264.725334167495</v>
      </c>
      <c r="CN418" s="188">
        <v>9841912.92504883</v>
      </c>
      <c r="CO418" s="188">
        <v>40190959.078613304</v>
      </c>
      <c r="CP418" s="99">
        <v>5825195.4137573196</v>
      </c>
      <c r="CQ418" s="99">
        <v>0</v>
      </c>
      <c r="CR418" s="99">
        <v>0</v>
      </c>
      <c r="CS418" s="99">
        <v>0</v>
      </c>
      <c r="CT418" s="99">
        <v>0</v>
      </c>
      <c r="CU418" s="98">
        <v>39984.094859550001</v>
      </c>
      <c r="CV418" s="98">
        <v>3779.769980007</v>
      </c>
    </row>
    <row r="419" spans="1:100" x14ac:dyDescent="0.2">
      <c r="A419" s="98" t="s">
        <v>58</v>
      </c>
      <c r="B419" s="100">
        <v>38412</v>
      </c>
      <c r="C419" s="99">
        <v>25203.943060398102</v>
      </c>
      <c r="D419" s="99">
        <v>0</v>
      </c>
      <c r="E419" s="99">
        <v>20538.139309167898</v>
      </c>
      <c r="F419" s="99">
        <v>13755.0463165045</v>
      </c>
      <c r="G419" s="99">
        <v>174.51230328716301</v>
      </c>
      <c r="H419" s="99">
        <v>0</v>
      </c>
      <c r="I419" s="99">
        <v>0</v>
      </c>
      <c r="J419" s="99">
        <v>5282.9303708672496</v>
      </c>
      <c r="K419" s="99">
        <v>17224.589890480001</v>
      </c>
      <c r="L419" s="99">
        <v>19855.997730255101</v>
      </c>
      <c r="M419" s="99">
        <v>14361.524195432699</v>
      </c>
      <c r="N419" s="99">
        <v>8748.7674038410205</v>
      </c>
      <c r="O419" s="99">
        <v>0</v>
      </c>
      <c r="P419" s="99">
        <v>0</v>
      </c>
      <c r="Q419" s="99">
        <v>2535.7251043319702</v>
      </c>
      <c r="R419" s="99">
        <v>0</v>
      </c>
      <c r="S419" s="99">
        <v>0</v>
      </c>
      <c r="T419" s="99">
        <v>989.91242522001301</v>
      </c>
      <c r="U419" s="99">
        <v>22541.4824123383</v>
      </c>
      <c r="V419" s="99">
        <v>1510093.1728668199</v>
      </c>
      <c r="W419" s="99">
        <v>0</v>
      </c>
      <c r="X419" s="99">
        <v>2052348.1948242199</v>
      </c>
      <c r="Y419" s="99">
        <v>1285226.09197998</v>
      </c>
      <c r="Z419" s="99">
        <v>38258.801733016997</v>
      </c>
      <c r="AA419" s="99">
        <v>0</v>
      </c>
      <c r="AB419" s="99">
        <v>0</v>
      </c>
      <c r="AC419" s="99">
        <v>1679744.8547668499</v>
      </c>
      <c r="AD419" s="99">
        <v>4569762.2931518601</v>
      </c>
      <c r="AE419" s="99">
        <v>1235102.13789368</v>
      </c>
      <c r="AF419" s="99">
        <v>862034.10260772705</v>
      </c>
      <c r="AG419" s="99">
        <v>1155946.3269195601</v>
      </c>
      <c r="AH419" s="99">
        <v>0</v>
      </c>
      <c r="AI419" s="99">
        <v>0</v>
      </c>
      <c r="AJ419" s="99">
        <v>302960.81581878703</v>
      </c>
      <c r="AK419" s="99">
        <v>0</v>
      </c>
      <c r="AL419" s="99">
        <v>0</v>
      </c>
      <c r="AM419" s="99">
        <v>201596.22336196899</v>
      </c>
      <c r="AN419" s="99">
        <v>6312512.7814331101</v>
      </c>
      <c r="AO419" s="99">
        <v>10695370.856445299</v>
      </c>
      <c r="AP419" s="99">
        <v>0</v>
      </c>
      <c r="AQ419" s="99">
        <v>14335855.580444301</v>
      </c>
      <c r="AR419" s="99">
        <v>8811574.1716308594</v>
      </c>
      <c r="AS419" s="99">
        <v>237027.86044502299</v>
      </c>
      <c r="AT419" s="99">
        <v>0</v>
      </c>
      <c r="AU419" s="99">
        <v>0</v>
      </c>
      <c r="AV419" s="99">
        <v>4024739.8347778302</v>
      </c>
      <c r="AW419" s="99">
        <v>10963282.6879883</v>
      </c>
      <c r="AX419" s="99">
        <v>9053029.6878662091</v>
      </c>
      <c r="AY419" s="99">
        <v>6077864.4816894503</v>
      </c>
      <c r="AZ419" s="99">
        <v>7656674.1515502902</v>
      </c>
      <c r="BA419" s="99">
        <v>0</v>
      </c>
      <c r="BB419" s="99">
        <v>0</v>
      </c>
      <c r="BC419" s="99">
        <v>2064107.79637146</v>
      </c>
      <c r="BD419" s="99">
        <v>0</v>
      </c>
      <c r="BE419" s="99">
        <v>0</v>
      </c>
      <c r="BF419" s="99">
        <v>1288279.1096344001</v>
      </c>
      <c r="BG419" s="99">
        <v>15089585.545654301</v>
      </c>
      <c r="BH419" s="99">
        <v>1742522.71470642</v>
      </c>
      <c r="BI419" s="99">
        <v>0</v>
      </c>
      <c r="BJ419" s="99">
        <v>4277064.3010253897</v>
      </c>
      <c r="BK419" s="99">
        <v>3473907.63916016</v>
      </c>
      <c r="BL419" s="99">
        <v>0</v>
      </c>
      <c r="BM419" s="99">
        <v>0</v>
      </c>
      <c r="BN419" s="99">
        <v>0</v>
      </c>
      <c r="BO419" s="99">
        <v>0</v>
      </c>
      <c r="BP419" s="99">
        <v>0</v>
      </c>
      <c r="BQ419" s="99">
        <v>0</v>
      </c>
      <c r="BR419" s="99">
        <v>1946478.364151</v>
      </c>
      <c r="BS419" s="99">
        <v>3053332.4081420898</v>
      </c>
      <c r="BT419" s="99">
        <v>0</v>
      </c>
      <c r="BU419" s="99">
        <v>0</v>
      </c>
      <c r="BV419" s="99">
        <v>1008966.3330459601</v>
      </c>
      <c r="BW419" s="99">
        <v>0</v>
      </c>
      <c r="BX419" s="99">
        <v>0</v>
      </c>
      <c r="BY419" s="99">
        <v>0</v>
      </c>
      <c r="BZ419" s="99">
        <v>0</v>
      </c>
      <c r="CA419" s="99">
        <v>45776.385499000498</v>
      </c>
      <c r="CB419" s="99">
        <v>3565223.46453857</v>
      </c>
      <c r="CC419" s="99">
        <v>25010019.834716801</v>
      </c>
      <c r="CD419" s="99">
        <v>5980931.08410645</v>
      </c>
      <c r="CE419" s="99">
        <v>996.71703211963199</v>
      </c>
      <c r="CF419" s="99">
        <v>204571.09574508699</v>
      </c>
      <c r="CG419" s="99">
        <v>1305128.1260681199</v>
      </c>
      <c r="CH419" s="99">
        <v>0</v>
      </c>
      <c r="CI419" s="99">
        <v>46793.9778175354</v>
      </c>
      <c r="CJ419" s="99">
        <v>3772890.0392456101</v>
      </c>
      <c r="CK419" s="99">
        <v>26308356.873046901</v>
      </c>
      <c r="CL419" s="99">
        <v>5980451.8276367197</v>
      </c>
      <c r="CM419" s="188">
        <v>69269.178115844697</v>
      </c>
      <c r="CN419" s="188">
        <v>10076802.7261963</v>
      </c>
      <c r="CO419" s="188">
        <v>41380858.637207001</v>
      </c>
      <c r="CP419" s="99">
        <v>5980451.8276367197</v>
      </c>
      <c r="CQ419" s="99">
        <v>0</v>
      </c>
      <c r="CR419" s="99">
        <v>0</v>
      </c>
      <c r="CS419" s="99">
        <v>0</v>
      </c>
      <c r="CT419" s="99">
        <v>0</v>
      </c>
      <c r="CU419" s="98">
        <v>38639.201371051997</v>
      </c>
      <c r="CV419" s="98">
        <v>5419.0974402359998</v>
      </c>
    </row>
    <row r="420" spans="1:100" x14ac:dyDescent="0.2">
      <c r="A420" s="98" t="s">
        <v>58</v>
      </c>
      <c r="B420" s="100">
        <v>38504</v>
      </c>
      <c r="C420" s="99">
        <v>25748.210069179499</v>
      </c>
      <c r="D420" s="99">
        <v>1.6588512169983001</v>
      </c>
      <c r="E420" s="99">
        <v>20797.637574911099</v>
      </c>
      <c r="F420" s="99">
        <v>14168.031727194801</v>
      </c>
      <c r="G420" s="99">
        <v>219.93018463067699</v>
      </c>
      <c r="H420" s="99">
        <v>0</v>
      </c>
      <c r="I420" s="99">
        <v>0</v>
      </c>
      <c r="J420" s="99">
        <v>6682.6132274866104</v>
      </c>
      <c r="K420" s="99">
        <v>15768.249988675099</v>
      </c>
      <c r="L420" s="99">
        <v>20354.886817216899</v>
      </c>
      <c r="M420" s="99">
        <v>14698.1518747807</v>
      </c>
      <c r="N420" s="99">
        <v>8976.1024088859594</v>
      </c>
      <c r="O420" s="99">
        <v>0</v>
      </c>
      <c r="P420" s="99">
        <v>0</v>
      </c>
      <c r="Q420" s="99">
        <v>2579.67468491197</v>
      </c>
      <c r="R420" s="99">
        <v>0</v>
      </c>
      <c r="S420" s="99">
        <v>0</v>
      </c>
      <c r="T420" s="99">
        <v>992.52084197104</v>
      </c>
      <c r="U420" s="99">
        <v>22685.2039554119</v>
      </c>
      <c r="V420" s="99">
        <v>1532045.5610504199</v>
      </c>
      <c r="W420" s="99">
        <v>36.4690540619195</v>
      </c>
      <c r="X420" s="99">
        <v>2081208.06640625</v>
      </c>
      <c r="Y420" s="99">
        <v>1323139.4087982201</v>
      </c>
      <c r="Z420" s="99">
        <v>49550.643558502197</v>
      </c>
      <c r="AA420" s="99">
        <v>0</v>
      </c>
      <c r="AB420" s="99">
        <v>0</v>
      </c>
      <c r="AC420" s="99">
        <v>2325096.2117309598</v>
      </c>
      <c r="AD420" s="99">
        <v>4145588.4382019001</v>
      </c>
      <c r="AE420" s="99">
        <v>1250799.7645416299</v>
      </c>
      <c r="AF420" s="99">
        <v>864300.02505493199</v>
      </c>
      <c r="AG420" s="99">
        <v>1177985.7503967299</v>
      </c>
      <c r="AH420" s="99">
        <v>0</v>
      </c>
      <c r="AI420" s="99">
        <v>0</v>
      </c>
      <c r="AJ420" s="99">
        <v>305545.715808868</v>
      </c>
      <c r="AK420" s="99">
        <v>0</v>
      </c>
      <c r="AL420" s="99">
        <v>0</v>
      </c>
      <c r="AM420" s="99">
        <v>206344.580183029</v>
      </c>
      <c r="AN420" s="99">
        <v>6507383.5723877</v>
      </c>
      <c r="AO420" s="99">
        <v>10959001.3590088</v>
      </c>
      <c r="AP420" s="99">
        <v>239.71100063994501</v>
      </c>
      <c r="AQ420" s="99">
        <v>14548326.552734399</v>
      </c>
      <c r="AR420" s="99">
        <v>9183136.5545654297</v>
      </c>
      <c r="AS420" s="99">
        <v>319240.28750610398</v>
      </c>
      <c r="AT420" s="99">
        <v>0</v>
      </c>
      <c r="AU420" s="99">
        <v>0</v>
      </c>
      <c r="AV420" s="99">
        <v>5348841.72265625</v>
      </c>
      <c r="AW420" s="99">
        <v>10007054.7818604</v>
      </c>
      <c r="AX420" s="99">
        <v>9347264.7581787091</v>
      </c>
      <c r="AY420" s="99">
        <v>6104403.109375</v>
      </c>
      <c r="AZ420" s="99">
        <v>7930074.4766845703</v>
      </c>
      <c r="BA420" s="99">
        <v>0</v>
      </c>
      <c r="BB420" s="99">
        <v>0</v>
      </c>
      <c r="BC420" s="99">
        <v>2106663.5300598098</v>
      </c>
      <c r="BD420" s="99">
        <v>0</v>
      </c>
      <c r="BE420" s="99">
        <v>0</v>
      </c>
      <c r="BF420" s="99">
        <v>1332777.4023132301</v>
      </c>
      <c r="BG420" s="99">
        <v>15495303.8323975</v>
      </c>
      <c r="BH420" s="99">
        <v>1803071.0847015399</v>
      </c>
      <c r="BI420" s="99">
        <v>44.588636906817598</v>
      </c>
      <c r="BJ420" s="99">
        <v>4369266.2707519503</v>
      </c>
      <c r="BK420" s="99">
        <v>3595594.5278320299</v>
      </c>
      <c r="BL420" s="99">
        <v>0</v>
      </c>
      <c r="BM420" s="99">
        <v>0</v>
      </c>
      <c r="BN420" s="99">
        <v>0</v>
      </c>
      <c r="BO420" s="99">
        <v>0</v>
      </c>
      <c r="BP420" s="99">
        <v>0</v>
      </c>
      <c r="BQ420" s="99">
        <v>0</v>
      </c>
      <c r="BR420" s="99">
        <v>1967014.1839294401</v>
      </c>
      <c r="BS420" s="99">
        <v>3146475.3114624</v>
      </c>
      <c r="BT420" s="99">
        <v>0</v>
      </c>
      <c r="BU420" s="99">
        <v>0</v>
      </c>
      <c r="BV420" s="99">
        <v>1048571.3408432</v>
      </c>
      <c r="BW420" s="99">
        <v>0</v>
      </c>
      <c r="BX420" s="99">
        <v>0</v>
      </c>
      <c r="BY420" s="99">
        <v>0</v>
      </c>
      <c r="BZ420" s="99">
        <v>0</v>
      </c>
      <c r="CA420" s="99">
        <v>46516.478176593802</v>
      </c>
      <c r="CB420" s="99">
        <v>3594449.7653503399</v>
      </c>
      <c r="CC420" s="99">
        <v>25473005.072021499</v>
      </c>
      <c r="CD420" s="99">
        <v>6165189.9069213904</v>
      </c>
      <c r="CE420" s="99">
        <v>1003.01294171065</v>
      </c>
      <c r="CF420" s="99">
        <v>206511.21236038199</v>
      </c>
      <c r="CG420" s="99">
        <v>1336047.1742095901</v>
      </c>
      <c r="CH420" s="99">
        <v>0</v>
      </c>
      <c r="CI420" s="99">
        <v>47497.219367504098</v>
      </c>
      <c r="CJ420" s="99">
        <v>3801774.7746276902</v>
      </c>
      <c r="CK420" s="99">
        <v>26816142.446533199</v>
      </c>
      <c r="CL420" s="99">
        <v>6164364.1611328097</v>
      </c>
      <c r="CM420" s="188">
        <v>70172.169032096906</v>
      </c>
      <c r="CN420" s="188">
        <v>10277001.484375</v>
      </c>
      <c r="CO420" s="188">
        <v>42377480.122558601</v>
      </c>
      <c r="CP420" s="99">
        <v>6164364.1611328097</v>
      </c>
      <c r="CQ420" s="99">
        <v>0</v>
      </c>
      <c r="CR420" s="99">
        <v>0</v>
      </c>
      <c r="CS420" s="99">
        <v>0</v>
      </c>
      <c r="CT420" s="99">
        <v>0</v>
      </c>
      <c r="CU420" s="98">
        <v>37404.481923521998</v>
      </c>
      <c r="CV420" s="98">
        <v>6870.3173384640004</v>
      </c>
    </row>
    <row r="421" spans="1:100" x14ac:dyDescent="0.2">
      <c r="A421" s="98" t="s">
        <v>58</v>
      </c>
      <c r="B421" s="100">
        <v>38596</v>
      </c>
      <c r="C421" s="99">
        <v>26287.5619587898</v>
      </c>
      <c r="D421" s="99">
        <v>1.76805589599826</v>
      </c>
      <c r="E421" s="99">
        <v>20594.5471966267</v>
      </c>
      <c r="F421" s="99">
        <v>14242.275226354601</v>
      </c>
      <c r="G421" s="99">
        <v>274.09764992073201</v>
      </c>
      <c r="H421" s="99">
        <v>0</v>
      </c>
      <c r="I421" s="99">
        <v>0</v>
      </c>
      <c r="J421" s="99">
        <v>8217.6975469589197</v>
      </c>
      <c r="K421" s="99">
        <v>14386.856703519799</v>
      </c>
      <c r="L421" s="99">
        <v>20791.784508466699</v>
      </c>
      <c r="M421" s="99">
        <v>15031.2989822626</v>
      </c>
      <c r="N421" s="99">
        <v>9016.7198805809003</v>
      </c>
      <c r="O421" s="99">
        <v>0</v>
      </c>
      <c r="P421" s="99">
        <v>0</v>
      </c>
      <c r="Q421" s="99">
        <v>2615.4761542975898</v>
      </c>
      <c r="R421" s="99">
        <v>0</v>
      </c>
      <c r="S421" s="99">
        <v>0</v>
      </c>
      <c r="T421" s="99">
        <v>1000.24143229425</v>
      </c>
      <c r="U421" s="99">
        <v>22493.296339988701</v>
      </c>
      <c r="V421" s="99">
        <v>1557438.8668518099</v>
      </c>
      <c r="W421" s="99">
        <v>41.2466799486429</v>
      </c>
      <c r="X421" s="99">
        <v>2052503.61557007</v>
      </c>
      <c r="Y421" s="99">
        <v>1336099.2394256601</v>
      </c>
      <c r="Z421" s="99">
        <v>61782.539415359497</v>
      </c>
      <c r="AA421" s="99">
        <v>0</v>
      </c>
      <c r="AB421" s="99">
        <v>0</v>
      </c>
      <c r="AC421" s="99">
        <v>2838761.1842346201</v>
      </c>
      <c r="AD421" s="99">
        <v>3549915.5698852502</v>
      </c>
      <c r="AE421" s="99">
        <v>1258831.7882842999</v>
      </c>
      <c r="AF421" s="99">
        <v>877247.84816741897</v>
      </c>
      <c r="AG421" s="99">
        <v>1195683.2454834001</v>
      </c>
      <c r="AH421" s="99">
        <v>0</v>
      </c>
      <c r="AI421" s="99">
        <v>0</v>
      </c>
      <c r="AJ421" s="99">
        <v>302941.145729065</v>
      </c>
      <c r="AK421" s="99">
        <v>0</v>
      </c>
      <c r="AL421" s="99">
        <v>0</v>
      </c>
      <c r="AM421" s="99">
        <v>204230.04635810899</v>
      </c>
      <c r="AN421" s="99">
        <v>6352903.9744262705</v>
      </c>
      <c r="AO421" s="99">
        <v>11342189.9020996</v>
      </c>
      <c r="AP421" s="99">
        <v>298.26014032214903</v>
      </c>
      <c r="AQ421" s="99">
        <v>14663089.098510699</v>
      </c>
      <c r="AR421" s="99">
        <v>9330983.2755127009</v>
      </c>
      <c r="AS421" s="99">
        <v>407267.65425872803</v>
      </c>
      <c r="AT421" s="99">
        <v>0</v>
      </c>
      <c r="AU421" s="99">
        <v>0</v>
      </c>
      <c r="AV421" s="99">
        <v>6606701.0302734403</v>
      </c>
      <c r="AW421" s="99">
        <v>8690423.01708984</v>
      </c>
      <c r="AX421" s="99">
        <v>9586039.5711669903</v>
      </c>
      <c r="AY421" s="99">
        <v>6343536.48583984</v>
      </c>
      <c r="AZ421" s="99">
        <v>8131630.80651855</v>
      </c>
      <c r="BA421" s="99">
        <v>0</v>
      </c>
      <c r="BB421" s="99">
        <v>0</v>
      </c>
      <c r="BC421" s="99">
        <v>2125779.37432861</v>
      </c>
      <c r="BD421" s="99">
        <v>0</v>
      </c>
      <c r="BE421" s="99">
        <v>0</v>
      </c>
      <c r="BF421" s="99">
        <v>1346056.0292816199</v>
      </c>
      <c r="BG421" s="99">
        <v>15179426.045654301</v>
      </c>
      <c r="BH421" s="99">
        <v>1934184.0980835001</v>
      </c>
      <c r="BI421" s="99">
        <v>64.482750661671204</v>
      </c>
      <c r="BJ421" s="99">
        <v>4454222.0196533203</v>
      </c>
      <c r="BK421" s="99">
        <v>3723479.31994629</v>
      </c>
      <c r="BL421" s="99">
        <v>0</v>
      </c>
      <c r="BM421" s="99">
        <v>0</v>
      </c>
      <c r="BN421" s="99">
        <v>0</v>
      </c>
      <c r="BO421" s="99">
        <v>0</v>
      </c>
      <c r="BP421" s="99">
        <v>0</v>
      </c>
      <c r="BQ421" s="99">
        <v>0</v>
      </c>
      <c r="BR421" s="99">
        <v>2063827.02062988</v>
      </c>
      <c r="BS421" s="99">
        <v>3242794.1981506301</v>
      </c>
      <c r="BT421" s="99">
        <v>0</v>
      </c>
      <c r="BU421" s="99">
        <v>0</v>
      </c>
      <c r="BV421" s="99">
        <v>1073674.5545043901</v>
      </c>
      <c r="BW421" s="99">
        <v>0</v>
      </c>
      <c r="BX421" s="99">
        <v>0</v>
      </c>
      <c r="BY421" s="99">
        <v>0</v>
      </c>
      <c r="BZ421" s="99">
        <v>0</v>
      </c>
      <c r="CA421" s="99">
        <v>46866.045525550799</v>
      </c>
      <c r="CB421" s="99">
        <v>3619772.0173034701</v>
      </c>
      <c r="CC421" s="99">
        <v>26046728.426025402</v>
      </c>
      <c r="CD421" s="99">
        <v>6431950.6643676804</v>
      </c>
      <c r="CE421" s="99">
        <v>990.56516510993197</v>
      </c>
      <c r="CF421" s="99">
        <v>202852.90091514599</v>
      </c>
      <c r="CG421" s="99">
        <v>1334006.0703582801</v>
      </c>
      <c r="CH421" s="99">
        <v>0</v>
      </c>
      <c r="CI421" s="99">
        <v>47856.572378158598</v>
      </c>
      <c r="CJ421" s="99">
        <v>3820180.8338928199</v>
      </c>
      <c r="CK421" s="99">
        <v>27394589.251708999</v>
      </c>
      <c r="CL421" s="99">
        <v>6435896.2495727502</v>
      </c>
      <c r="CM421" s="188">
        <v>70342.909417152405</v>
      </c>
      <c r="CN421" s="188">
        <v>10190838.032714801</v>
      </c>
      <c r="CO421" s="188">
        <v>42517118.957519501</v>
      </c>
      <c r="CP421" s="99">
        <v>6435896.2495727502</v>
      </c>
      <c r="CQ421" s="99">
        <v>0</v>
      </c>
      <c r="CR421" s="99">
        <v>0</v>
      </c>
      <c r="CS421" s="99">
        <v>0</v>
      </c>
      <c r="CT421" s="99">
        <v>0</v>
      </c>
      <c r="CU421" s="98">
        <v>35808.274038238</v>
      </c>
      <c r="CV421" s="98">
        <v>8460.9220155120001</v>
      </c>
    </row>
    <row r="422" spans="1:100" x14ac:dyDescent="0.2">
      <c r="A422" s="98" t="s">
        <v>58</v>
      </c>
      <c r="B422" s="100">
        <v>38687</v>
      </c>
      <c r="C422" s="99">
        <v>26817.506042003599</v>
      </c>
      <c r="D422" s="99">
        <v>1.1633331069897399</v>
      </c>
      <c r="E422" s="99">
        <v>20730.7407865524</v>
      </c>
      <c r="F422" s="99">
        <v>14532.536253571499</v>
      </c>
      <c r="G422" s="99">
        <v>323.34854090213798</v>
      </c>
      <c r="H422" s="99">
        <v>0</v>
      </c>
      <c r="I422" s="99">
        <v>0</v>
      </c>
      <c r="J422" s="99">
        <v>9858.6426419019699</v>
      </c>
      <c r="K422" s="99">
        <v>13127.1665437222</v>
      </c>
      <c r="L422" s="99">
        <v>20535.646970748901</v>
      </c>
      <c r="M422" s="99">
        <v>15167.631241798401</v>
      </c>
      <c r="N422" s="99">
        <v>9174.9765274524707</v>
      </c>
      <c r="O422" s="99">
        <v>0</v>
      </c>
      <c r="P422" s="99">
        <v>0</v>
      </c>
      <c r="Q422" s="99">
        <v>2664.6933445036402</v>
      </c>
      <c r="R422" s="99">
        <v>0</v>
      </c>
      <c r="S422" s="99">
        <v>0</v>
      </c>
      <c r="T422" s="99">
        <v>994.97386300563801</v>
      </c>
      <c r="U422" s="99">
        <v>22885.567262411099</v>
      </c>
      <c r="V422" s="99">
        <v>1588740.9584198</v>
      </c>
      <c r="W422" s="99">
        <v>47.294306447729497</v>
      </c>
      <c r="X422" s="99">
        <v>2037946.0013580299</v>
      </c>
      <c r="Y422" s="99">
        <v>1341305.25523376</v>
      </c>
      <c r="Z422" s="99">
        <v>73605.064916610703</v>
      </c>
      <c r="AA422" s="99">
        <v>0</v>
      </c>
      <c r="AB422" s="99">
        <v>0</v>
      </c>
      <c r="AC422" s="99">
        <v>3570650.9848327599</v>
      </c>
      <c r="AD422" s="99">
        <v>3148507.6273193401</v>
      </c>
      <c r="AE422" s="99">
        <v>1204573.75183105</v>
      </c>
      <c r="AF422" s="99">
        <v>883411.086174011</v>
      </c>
      <c r="AG422" s="99">
        <v>1196821.7657470701</v>
      </c>
      <c r="AH422" s="99">
        <v>0</v>
      </c>
      <c r="AI422" s="99">
        <v>0</v>
      </c>
      <c r="AJ422" s="99">
        <v>305954.21765136701</v>
      </c>
      <c r="AK422" s="99">
        <v>0</v>
      </c>
      <c r="AL422" s="99">
        <v>0</v>
      </c>
      <c r="AM422" s="99">
        <v>199781.37614059399</v>
      </c>
      <c r="AN422" s="99">
        <v>6698107.5914917002</v>
      </c>
      <c r="AO422" s="99">
        <v>11676683.1553955</v>
      </c>
      <c r="AP422" s="99">
        <v>345.96216065064101</v>
      </c>
      <c r="AQ422" s="99">
        <v>14789696.1247559</v>
      </c>
      <c r="AR422" s="99">
        <v>9537280.3585205097</v>
      </c>
      <c r="AS422" s="99">
        <v>490919.65390014602</v>
      </c>
      <c r="AT422" s="99">
        <v>0</v>
      </c>
      <c r="AU422" s="99">
        <v>0</v>
      </c>
      <c r="AV422" s="99">
        <v>8317472.3189697303</v>
      </c>
      <c r="AW422" s="99">
        <v>7782393.64099121</v>
      </c>
      <c r="AX422" s="99">
        <v>9279152.9461669903</v>
      </c>
      <c r="AY422" s="99">
        <v>6469129.2423095703</v>
      </c>
      <c r="AZ422" s="99">
        <v>8295661.2816772498</v>
      </c>
      <c r="BA422" s="99">
        <v>0</v>
      </c>
      <c r="BB422" s="99">
        <v>0</v>
      </c>
      <c r="BC422" s="99">
        <v>2187489.3906555199</v>
      </c>
      <c r="BD422" s="99">
        <v>0</v>
      </c>
      <c r="BE422" s="99">
        <v>0</v>
      </c>
      <c r="BF422" s="99">
        <v>1328994.49041748</v>
      </c>
      <c r="BG422" s="99">
        <v>16060217.990112299</v>
      </c>
      <c r="BH422" s="99">
        <v>2021107.1339416499</v>
      </c>
      <c r="BI422" s="99">
        <v>45.394130450673401</v>
      </c>
      <c r="BJ422" s="99">
        <v>4503203.9293823196</v>
      </c>
      <c r="BK422" s="99">
        <v>3759518.3705749498</v>
      </c>
      <c r="BL422" s="99">
        <v>0</v>
      </c>
      <c r="BM422" s="99">
        <v>0</v>
      </c>
      <c r="BN422" s="99">
        <v>0</v>
      </c>
      <c r="BO422" s="99">
        <v>0</v>
      </c>
      <c r="BP422" s="99">
        <v>0</v>
      </c>
      <c r="BQ422" s="99">
        <v>0</v>
      </c>
      <c r="BR422" s="99">
        <v>2095784.1880493199</v>
      </c>
      <c r="BS422" s="99">
        <v>3302954.1665954599</v>
      </c>
      <c r="BT422" s="99">
        <v>0</v>
      </c>
      <c r="BU422" s="99">
        <v>0</v>
      </c>
      <c r="BV422" s="99">
        <v>1098357.6074829099</v>
      </c>
      <c r="BW422" s="99">
        <v>0</v>
      </c>
      <c r="BX422" s="99">
        <v>0</v>
      </c>
      <c r="BY422" s="99">
        <v>0</v>
      </c>
      <c r="BZ422" s="99">
        <v>0</v>
      </c>
      <c r="CA422" s="99">
        <v>47574.062078952797</v>
      </c>
      <c r="CB422" s="99">
        <v>3633925.0278320299</v>
      </c>
      <c r="CC422" s="99">
        <v>26496538.393310498</v>
      </c>
      <c r="CD422" s="99">
        <v>6532742.09973145</v>
      </c>
      <c r="CE422" s="99">
        <v>991.93353090435301</v>
      </c>
      <c r="CF422" s="99">
        <v>202237.48170089701</v>
      </c>
      <c r="CG422" s="99">
        <v>1347605.6031189</v>
      </c>
      <c r="CH422" s="99">
        <v>0</v>
      </c>
      <c r="CI422" s="99">
        <v>48568.062492370598</v>
      </c>
      <c r="CJ422" s="99">
        <v>3834872.8256530799</v>
      </c>
      <c r="CK422" s="99">
        <v>27829972.549316399</v>
      </c>
      <c r="CL422" s="99">
        <v>6533285.17895508</v>
      </c>
      <c r="CM422" s="188">
        <v>71377.508831024199</v>
      </c>
      <c r="CN422" s="188">
        <v>10560328.4959717</v>
      </c>
      <c r="CO422" s="188">
        <v>43891209.847167999</v>
      </c>
      <c r="CP422" s="99">
        <v>6533285.17895508</v>
      </c>
      <c r="CQ422" s="99">
        <v>0</v>
      </c>
      <c r="CR422" s="99">
        <v>0</v>
      </c>
      <c r="CS422" s="99">
        <v>0</v>
      </c>
      <c r="CT422" s="99">
        <v>0</v>
      </c>
      <c r="CU422" s="98">
        <v>34354.861841373997</v>
      </c>
      <c r="CV422" s="98">
        <v>10135.895671704</v>
      </c>
    </row>
    <row r="423" spans="1:100" x14ac:dyDescent="0.2">
      <c r="A423" s="98" t="s">
        <v>58</v>
      </c>
      <c r="B423" s="100">
        <v>38777</v>
      </c>
      <c r="C423" s="99">
        <v>27417.180347680998</v>
      </c>
      <c r="D423" s="99">
        <v>1.37061097599508</v>
      </c>
      <c r="E423" s="99">
        <v>20803.122941255599</v>
      </c>
      <c r="F423" s="99">
        <v>14664.5827668905</v>
      </c>
      <c r="G423" s="99">
        <v>367.72065116092602</v>
      </c>
      <c r="H423" s="99">
        <v>0</v>
      </c>
      <c r="I423" s="99">
        <v>0</v>
      </c>
      <c r="J423" s="99">
        <v>11430.4317609072</v>
      </c>
      <c r="K423" s="99">
        <v>11719.075229525601</v>
      </c>
      <c r="L423" s="99">
        <v>11133.646445512801</v>
      </c>
      <c r="M423" s="99">
        <v>15756.203719258299</v>
      </c>
      <c r="N423" s="99">
        <v>9347.1191506385803</v>
      </c>
      <c r="O423" s="99">
        <v>11836.150445818899</v>
      </c>
      <c r="P423" s="99">
        <v>0</v>
      </c>
      <c r="Q423" s="99">
        <v>2717.4502775669098</v>
      </c>
      <c r="R423" s="99">
        <v>562.81992902606703</v>
      </c>
      <c r="S423" s="99">
        <v>0</v>
      </c>
      <c r="T423" s="99">
        <v>421.87579746544401</v>
      </c>
      <c r="U423" s="99">
        <v>23195.899036169099</v>
      </c>
      <c r="V423" s="99">
        <v>1630381.9732665999</v>
      </c>
      <c r="W423" s="99">
        <v>68.327913515269799</v>
      </c>
      <c r="X423" s="99">
        <v>2067351.36807251</v>
      </c>
      <c r="Y423" s="99">
        <v>1349390.21955872</v>
      </c>
      <c r="Z423" s="99">
        <v>84298.212615966797</v>
      </c>
      <c r="AA423" s="99">
        <v>0</v>
      </c>
      <c r="AB423" s="99">
        <v>0</v>
      </c>
      <c r="AC423" s="99">
        <v>4171959.4386596698</v>
      </c>
      <c r="AD423" s="99">
        <v>2796383.8572998</v>
      </c>
      <c r="AE423" s="99">
        <v>551950.07639312698</v>
      </c>
      <c r="AF423" s="99">
        <v>946853.95807647705</v>
      </c>
      <c r="AG423" s="99">
        <v>1210247.88061523</v>
      </c>
      <c r="AH423" s="99">
        <v>689222.59806823696</v>
      </c>
      <c r="AI423" s="99">
        <v>0</v>
      </c>
      <c r="AJ423" s="99">
        <v>310782.55433273298</v>
      </c>
      <c r="AK423" s="99">
        <v>110868.87921047201</v>
      </c>
      <c r="AL423" s="99">
        <v>0</v>
      </c>
      <c r="AM423" s="99">
        <v>88068.767233848601</v>
      </c>
      <c r="AN423" s="99">
        <v>6984045.4312133798</v>
      </c>
      <c r="AO423" s="99">
        <v>12101864.497558599</v>
      </c>
      <c r="AP423" s="99">
        <v>476.52713381499098</v>
      </c>
      <c r="AQ423" s="99">
        <v>14997148.3481445</v>
      </c>
      <c r="AR423" s="99">
        <v>9668308.85009766</v>
      </c>
      <c r="AS423" s="99">
        <v>563369.44427490199</v>
      </c>
      <c r="AT423" s="99">
        <v>0</v>
      </c>
      <c r="AU423" s="99">
        <v>0</v>
      </c>
      <c r="AV423" s="99">
        <v>9766035.0733642597</v>
      </c>
      <c r="AW423" s="99">
        <v>6963319.3950805701</v>
      </c>
      <c r="AX423" s="99">
        <v>4304829.5935668899</v>
      </c>
      <c r="AY423" s="99">
        <v>6963748.6671752902</v>
      </c>
      <c r="AZ423" s="99">
        <v>8472927.3499755897</v>
      </c>
      <c r="BA423" s="99">
        <v>5165513.4533691397</v>
      </c>
      <c r="BB423" s="99">
        <v>0</v>
      </c>
      <c r="BC423" s="99">
        <v>2249865.7697753902</v>
      </c>
      <c r="BD423" s="99">
        <v>747322.13670349098</v>
      </c>
      <c r="BE423" s="99">
        <v>0</v>
      </c>
      <c r="BF423" s="99">
        <v>600528.141929626</v>
      </c>
      <c r="BG423" s="99">
        <v>16757213.3479004</v>
      </c>
      <c r="BH423" s="99">
        <v>2724055.04510498</v>
      </c>
      <c r="BI423" s="99">
        <v>108.407889606431</v>
      </c>
      <c r="BJ423" s="99">
        <v>5184796.2256469699</v>
      </c>
      <c r="BK423" s="99">
        <v>3948147.9812316899</v>
      </c>
      <c r="BL423" s="99">
        <v>0</v>
      </c>
      <c r="BM423" s="99">
        <v>0</v>
      </c>
      <c r="BN423" s="99">
        <v>0</v>
      </c>
      <c r="BO423" s="99">
        <v>0</v>
      </c>
      <c r="BP423" s="99">
        <v>0</v>
      </c>
      <c r="BQ423" s="99">
        <v>0</v>
      </c>
      <c r="BR423" s="99">
        <v>2309699.8545532199</v>
      </c>
      <c r="BS423" s="99">
        <v>3426803.68676758</v>
      </c>
      <c r="BT423" s="99">
        <v>996458.72282409703</v>
      </c>
      <c r="BU423" s="99">
        <v>0</v>
      </c>
      <c r="BV423" s="99">
        <v>1144333.86305237</v>
      </c>
      <c r="BW423" s="99">
        <v>91898.944965362505</v>
      </c>
      <c r="BX423" s="99">
        <v>0</v>
      </c>
      <c r="BY423" s="99">
        <v>0</v>
      </c>
      <c r="BZ423" s="99">
        <v>0</v>
      </c>
      <c r="CA423" s="99">
        <v>48235.256325244904</v>
      </c>
      <c r="CB423" s="99">
        <v>3684663.2793884301</v>
      </c>
      <c r="CC423" s="99">
        <v>27052061.556640599</v>
      </c>
      <c r="CD423" s="99">
        <v>7886525.0960082998</v>
      </c>
      <c r="CE423" s="99">
        <v>948.82555434107803</v>
      </c>
      <c r="CF423" s="99">
        <v>199216.47107505801</v>
      </c>
      <c r="CG423" s="99">
        <v>1347240.5006408701</v>
      </c>
      <c r="CH423" s="99">
        <v>0</v>
      </c>
      <c r="CI423" s="99">
        <v>49204.234824180603</v>
      </c>
      <c r="CJ423" s="99">
        <v>3886009.35510254</v>
      </c>
      <c r="CK423" s="99">
        <v>28385325.090332001</v>
      </c>
      <c r="CL423" s="99">
        <v>7978517.3302002</v>
      </c>
      <c r="CM423" s="188">
        <v>72300.653851509094</v>
      </c>
      <c r="CN423" s="188">
        <v>10858694.474365201</v>
      </c>
      <c r="CO423" s="188">
        <v>45078673.613281302</v>
      </c>
      <c r="CP423" s="99">
        <v>7978517.3302002</v>
      </c>
      <c r="CQ423" s="99">
        <v>0</v>
      </c>
      <c r="CR423" s="99">
        <v>0</v>
      </c>
      <c r="CS423" s="99">
        <v>0</v>
      </c>
      <c r="CT423" s="99">
        <v>0</v>
      </c>
      <c r="CU423" s="98">
        <v>33122.869779417997</v>
      </c>
      <c r="CV423" s="98">
        <v>11718.376370205</v>
      </c>
    </row>
    <row r="424" spans="1:100" x14ac:dyDescent="0.2">
      <c r="A424" s="98" t="s">
        <v>58</v>
      </c>
      <c r="B424" s="100">
        <v>38869</v>
      </c>
      <c r="C424" s="99">
        <v>28433.8871822357</v>
      </c>
      <c r="D424" s="99">
        <v>1.6613205909961799</v>
      </c>
      <c r="E424" s="99">
        <v>20717.8252084255</v>
      </c>
      <c r="F424" s="99">
        <v>14750.276514053299</v>
      </c>
      <c r="G424" s="99">
        <v>430.31736528128403</v>
      </c>
      <c r="H424" s="99">
        <v>0</v>
      </c>
      <c r="I424" s="99">
        <v>0</v>
      </c>
      <c r="J424" s="99">
        <v>12893.1282186508</v>
      </c>
      <c r="K424" s="99">
        <v>10440.640291690799</v>
      </c>
      <c r="L424" s="99">
        <v>10636.6461011171</v>
      </c>
      <c r="M424" s="99">
        <v>16120.9766212702</v>
      </c>
      <c r="N424" s="99">
        <v>9441.50441360474</v>
      </c>
      <c r="O424" s="99">
        <v>12376.042535185799</v>
      </c>
      <c r="P424" s="99">
        <v>0</v>
      </c>
      <c r="Q424" s="99">
        <v>2735.4852100908802</v>
      </c>
      <c r="R424" s="99">
        <v>614.66570538282394</v>
      </c>
      <c r="S424" s="99">
        <v>0</v>
      </c>
      <c r="T424" s="99">
        <v>403.55984741076799</v>
      </c>
      <c r="U424" s="99">
        <v>23420.051684141199</v>
      </c>
      <c r="V424" s="99">
        <v>1688450.77365112</v>
      </c>
      <c r="W424" s="99">
        <v>89.016929987818003</v>
      </c>
      <c r="X424" s="99">
        <v>2056858.05091858</v>
      </c>
      <c r="Y424" s="99">
        <v>1353873.5046844501</v>
      </c>
      <c r="Z424" s="99">
        <v>97148.313611984297</v>
      </c>
      <c r="AA424" s="99">
        <v>0</v>
      </c>
      <c r="AB424" s="99">
        <v>0</v>
      </c>
      <c r="AC424" s="99">
        <v>4732580.3554077102</v>
      </c>
      <c r="AD424" s="99">
        <v>2382037.8117370601</v>
      </c>
      <c r="AE424" s="99">
        <v>522589.67851257301</v>
      </c>
      <c r="AF424" s="99">
        <v>961590.74440765404</v>
      </c>
      <c r="AG424" s="99">
        <v>1226278.6184997601</v>
      </c>
      <c r="AH424" s="99">
        <v>726218.85905456496</v>
      </c>
      <c r="AI424" s="99">
        <v>0</v>
      </c>
      <c r="AJ424" s="99">
        <v>315080.05250549299</v>
      </c>
      <c r="AK424" s="99">
        <v>120221.83177185099</v>
      </c>
      <c r="AL424" s="99">
        <v>0</v>
      </c>
      <c r="AM424" s="99">
        <v>83896.918349266096</v>
      </c>
      <c r="AN424" s="99">
        <v>7103975.61083984</v>
      </c>
      <c r="AO424" s="99">
        <v>12661582.888793901</v>
      </c>
      <c r="AP424" s="99">
        <v>694.86906302720297</v>
      </c>
      <c r="AQ424" s="99">
        <v>15124173.598998999</v>
      </c>
      <c r="AR424" s="99">
        <v>9757448.8247070294</v>
      </c>
      <c r="AS424" s="99">
        <v>664745.86848449695</v>
      </c>
      <c r="AT424" s="99">
        <v>0</v>
      </c>
      <c r="AU424" s="99">
        <v>0</v>
      </c>
      <c r="AV424" s="99">
        <v>11000084.2258301</v>
      </c>
      <c r="AW424" s="99">
        <v>5975352.1602172898</v>
      </c>
      <c r="AX424" s="99">
        <v>4151038.5981750502</v>
      </c>
      <c r="AY424" s="99">
        <v>7195291.7908325205</v>
      </c>
      <c r="AZ424" s="99">
        <v>8609167.9826660194</v>
      </c>
      <c r="BA424" s="99">
        <v>5534953.21057129</v>
      </c>
      <c r="BB424" s="99">
        <v>0</v>
      </c>
      <c r="BC424" s="99">
        <v>2264633.4787292499</v>
      </c>
      <c r="BD424" s="99">
        <v>819779.96706390404</v>
      </c>
      <c r="BE424" s="99">
        <v>0</v>
      </c>
      <c r="BF424" s="99">
        <v>576465.30428314197</v>
      </c>
      <c r="BG424" s="99">
        <v>17016790.722656298</v>
      </c>
      <c r="BH424" s="99">
        <v>2879559.5474853502</v>
      </c>
      <c r="BI424" s="99">
        <v>109.95609538164</v>
      </c>
      <c r="BJ424" s="99">
        <v>5208257.0430908203</v>
      </c>
      <c r="BK424" s="99">
        <v>3983746.6392517099</v>
      </c>
      <c r="BL424" s="99">
        <v>0</v>
      </c>
      <c r="BM424" s="99">
        <v>0</v>
      </c>
      <c r="BN424" s="99">
        <v>0</v>
      </c>
      <c r="BO424" s="99">
        <v>0</v>
      </c>
      <c r="BP424" s="99">
        <v>0</v>
      </c>
      <c r="BQ424" s="99">
        <v>0</v>
      </c>
      <c r="BR424" s="99">
        <v>2365702.7692871098</v>
      </c>
      <c r="BS424" s="99">
        <v>3489641.7910766602</v>
      </c>
      <c r="BT424" s="99">
        <v>1069149.8330993699</v>
      </c>
      <c r="BU424" s="99">
        <v>0</v>
      </c>
      <c r="BV424" s="99">
        <v>1146370.2175140399</v>
      </c>
      <c r="BW424" s="99">
        <v>100502.81637668599</v>
      </c>
      <c r="BX424" s="99">
        <v>0</v>
      </c>
      <c r="BY424" s="99">
        <v>0</v>
      </c>
      <c r="BZ424" s="99">
        <v>0</v>
      </c>
      <c r="CA424" s="99">
        <v>49140.206053257003</v>
      </c>
      <c r="CB424" s="99">
        <v>3743435.7378234901</v>
      </c>
      <c r="CC424" s="99">
        <v>27764078.618896499</v>
      </c>
      <c r="CD424" s="99">
        <v>8061750.9677734403</v>
      </c>
      <c r="CE424" s="99">
        <v>989.180231019855</v>
      </c>
      <c r="CF424" s="99">
        <v>203198.649599075</v>
      </c>
      <c r="CG424" s="99">
        <v>1393317.9252166699</v>
      </c>
      <c r="CH424" s="99">
        <v>0</v>
      </c>
      <c r="CI424" s="99">
        <v>50106.2753338814</v>
      </c>
      <c r="CJ424" s="99">
        <v>3946411.3394470201</v>
      </c>
      <c r="CK424" s="99">
        <v>29175154.745361298</v>
      </c>
      <c r="CL424" s="99">
        <v>8162186.9284057599</v>
      </c>
      <c r="CM424" s="188">
        <v>73480.492805481001</v>
      </c>
      <c r="CN424" s="188">
        <v>11082818.661498999</v>
      </c>
      <c r="CO424" s="188">
        <v>46320283.814453103</v>
      </c>
      <c r="CP424" s="99">
        <v>8162186.9284057599</v>
      </c>
      <c r="CQ424" s="99">
        <v>0</v>
      </c>
      <c r="CR424" s="99">
        <v>0</v>
      </c>
      <c r="CS424" s="99">
        <v>0</v>
      </c>
      <c r="CT424" s="99">
        <v>0</v>
      </c>
      <c r="CU424" s="98">
        <v>31745.055194899</v>
      </c>
      <c r="CV424" s="98">
        <v>13243.557244762</v>
      </c>
    </row>
    <row r="425" spans="1:100" x14ac:dyDescent="0.2">
      <c r="A425" s="98" t="s">
        <v>58</v>
      </c>
      <c r="B425" s="100">
        <v>38961</v>
      </c>
      <c r="C425" s="99">
        <v>29264.9398732185</v>
      </c>
      <c r="D425" s="99">
        <v>1.7926966449886099</v>
      </c>
      <c r="E425" s="99">
        <v>20643.588001728102</v>
      </c>
      <c r="F425" s="99">
        <v>14928.9326062202</v>
      </c>
      <c r="G425" s="99">
        <v>476.03172668442102</v>
      </c>
      <c r="H425" s="99">
        <v>0</v>
      </c>
      <c r="I425" s="99">
        <v>0</v>
      </c>
      <c r="J425" s="99">
        <v>14406.288856625601</v>
      </c>
      <c r="K425" s="99">
        <v>9340.0206096172296</v>
      </c>
      <c r="L425" s="99">
        <v>10211.193842172601</v>
      </c>
      <c r="M425" s="99">
        <v>16429.1453909874</v>
      </c>
      <c r="N425" s="99">
        <v>9554.1524575948697</v>
      </c>
      <c r="O425" s="99">
        <v>12729.9117536545</v>
      </c>
      <c r="P425" s="99">
        <v>0</v>
      </c>
      <c r="Q425" s="99">
        <v>2750.7225119173499</v>
      </c>
      <c r="R425" s="99">
        <v>618.44009634852398</v>
      </c>
      <c r="S425" s="99">
        <v>0</v>
      </c>
      <c r="T425" s="99">
        <v>373.12182077020401</v>
      </c>
      <c r="U425" s="99">
        <v>23675.026358127601</v>
      </c>
      <c r="V425" s="99">
        <v>1727928.2598419201</v>
      </c>
      <c r="W425" s="99">
        <v>47.226001747883899</v>
      </c>
      <c r="X425" s="99">
        <v>2038551.0079345701</v>
      </c>
      <c r="Y425" s="99">
        <v>1363205.7822265599</v>
      </c>
      <c r="Z425" s="99">
        <v>109621.453437805</v>
      </c>
      <c r="AA425" s="99">
        <v>0</v>
      </c>
      <c r="AB425" s="99">
        <v>0</v>
      </c>
      <c r="AC425" s="99">
        <v>5257114.42370605</v>
      </c>
      <c r="AD425" s="99">
        <v>1926543.320755</v>
      </c>
      <c r="AE425" s="99">
        <v>496627.162033081</v>
      </c>
      <c r="AF425" s="99">
        <v>968066.26552581799</v>
      </c>
      <c r="AG425" s="99">
        <v>1230508.2242279099</v>
      </c>
      <c r="AH425" s="99">
        <v>748563.90380859398</v>
      </c>
      <c r="AI425" s="99">
        <v>0</v>
      </c>
      <c r="AJ425" s="99">
        <v>319357.25642013602</v>
      </c>
      <c r="AK425" s="99">
        <v>124189.800995827</v>
      </c>
      <c r="AL425" s="99">
        <v>0</v>
      </c>
      <c r="AM425" s="99">
        <v>77712.643816947893</v>
      </c>
      <c r="AN425" s="99">
        <v>7184120.03662109</v>
      </c>
      <c r="AO425" s="99">
        <v>13081317.775756801</v>
      </c>
      <c r="AP425" s="99">
        <v>368.36971348524099</v>
      </c>
      <c r="AQ425" s="99">
        <v>15086667.5267334</v>
      </c>
      <c r="AR425" s="99">
        <v>9852838.8145752009</v>
      </c>
      <c r="AS425" s="99">
        <v>754206.33698272705</v>
      </c>
      <c r="AT425" s="99">
        <v>0</v>
      </c>
      <c r="AU425" s="99">
        <v>0</v>
      </c>
      <c r="AV425" s="99">
        <v>12781833.1589355</v>
      </c>
      <c r="AW425" s="99">
        <v>4948317.76525879</v>
      </c>
      <c r="AX425" s="99">
        <v>3960848.7480773898</v>
      </c>
      <c r="AY425" s="99">
        <v>7311979.0517578097</v>
      </c>
      <c r="AZ425" s="99">
        <v>8717805.0262451209</v>
      </c>
      <c r="BA425" s="99">
        <v>5782865.1870117197</v>
      </c>
      <c r="BB425" s="99">
        <v>0</v>
      </c>
      <c r="BC425" s="99">
        <v>2328926.6865539602</v>
      </c>
      <c r="BD425" s="99">
        <v>846727.77445220901</v>
      </c>
      <c r="BE425" s="99">
        <v>0</v>
      </c>
      <c r="BF425" s="99">
        <v>531145.21145629894</v>
      </c>
      <c r="BG425" s="99">
        <v>17649089.776611298</v>
      </c>
      <c r="BH425" s="99">
        <v>3000171.4796142601</v>
      </c>
      <c r="BI425" s="99">
        <v>44.625877346843502</v>
      </c>
      <c r="BJ425" s="99">
        <v>5182406.0452880897</v>
      </c>
      <c r="BK425" s="99">
        <v>4023144.0343017601</v>
      </c>
      <c r="BL425" s="99">
        <v>0</v>
      </c>
      <c r="BM425" s="99">
        <v>0</v>
      </c>
      <c r="BN425" s="99">
        <v>0</v>
      </c>
      <c r="BO425" s="99">
        <v>0</v>
      </c>
      <c r="BP425" s="99">
        <v>0</v>
      </c>
      <c r="BQ425" s="99">
        <v>0</v>
      </c>
      <c r="BR425" s="99">
        <v>2412440.6890258798</v>
      </c>
      <c r="BS425" s="99">
        <v>3525182.6469421401</v>
      </c>
      <c r="BT425" s="99">
        <v>1117231.7789306601</v>
      </c>
      <c r="BU425" s="99">
        <v>0</v>
      </c>
      <c r="BV425" s="99">
        <v>1186805.6197357201</v>
      </c>
      <c r="BW425" s="99">
        <v>101725.400408745</v>
      </c>
      <c r="BX425" s="99">
        <v>0</v>
      </c>
      <c r="BY425" s="99">
        <v>0</v>
      </c>
      <c r="BZ425" s="99">
        <v>0</v>
      </c>
      <c r="CA425" s="99">
        <v>49888.523337840998</v>
      </c>
      <c r="CB425" s="99">
        <v>3773793.5939025902</v>
      </c>
      <c r="CC425" s="99">
        <v>28196124.471191399</v>
      </c>
      <c r="CD425" s="99">
        <v>8225522.6656494103</v>
      </c>
      <c r="CE425" s="99">
        <v>975.91867791861296</v>
      </c>
      <c r="CF425" s="99">
        <v>203436.10949325599</v>
      </c>
      <c r="CG425" s="99">
        <v>1385092.62284851</v>
      </c>
      <c r="CH425" s="99">
        <v>0</v>
      </c>
      <c r="CI425" s="99">
        <v>50866.1837944984</v>
      </c>
      <c r="CJ425" s="99">
        <v>3977386.0673522898</v>
      </c>
      <c r="CK425" s="99">
        <v>29597803.868408199</v>
      </c>
      <c r="CL425" s="99">
        <v>8328616.6013183603</v>
      </c>
      <c r="CM425" s="188">
        <v>74467.751527786299</v>
      </c>
      <c r="CN425" s="188">
        <v>11202893.3597412</v>
      </c>
      <c r="CO425" s="188">
        <v>47186961.9609375</v>
      </c>
      <c r="CP425" s="99">
        <v>8328616.6013183603</v>
      </c>
      <c r="CQ425" s="99">
        <v>0</v>
      </c>
      <c r="CR425" s="99">
        <v>0</v>
      </c>
      <c r="CS425" s="99">
        <v>0</v>
      </c>
      <c r="CT425" s="99">
        <v>0</v>
      </c>
      <c r="CU425" s="98">
        <v>30538.820043944001</v>
      </c>
      <c r="CV425" s="98">
        <v>14813.627543205999</v>
      </c>
    </row>
    <row r="426" spans="1:100" x14ac:dyDescent="0.2">
      <c r="A426" s="98" t="s">
        <v>58</v>
      </c>
      <c r="B426" s="100">
        <v>39052</v>
      </c>
      <c r="C426" s="99">
        <v>30157.180080652201</v>
      </c>
      <c r="D426" s="99">
        <v>2.2806430559721802</v>
      </c>
      <c r="E426" s="99">
        <v>20393.096788168001</v>
      </c>
      <c r="F426" s="99">
        <v>15002.3344522715</v>
      </c>
      <c r="G426" s="99">
        <v>533.46888202428795</v>
      </c>
      <c r="H426" s="99">
        <v>0</v>
      </c>
      <c r="I426" s="99">
        <v>0</v>
      </c>
      <c r="J426" s="99">
        <v>16155.045349121099</v>
      </c>
      <c r="K426" s="99">
        <v>7927.5617886781702</v>
      </c>
      <c r="L426" s="99">
        <v>10081.290079832101</v>
      </c>
      <c r="M426" s="99">
        <v>16683.3191907406</v>
      </c>
      <c r="N426" s="99">
        <v>9595.2506200075204</v>
      </c>
      <c r="O426" s="99">
        <v>13319.004419446001</v>
      </c>
      <c r="P426" s="99">
        <v>0</v>
      </c>
      <c r="Q426" s="99">
        <v>2758.6972851753198</v>
      </c>
      <c r="R426" s="99">
        <v>665.269986703992</v>
      </c>
      <c r="S426" s="99">
        <v>0</v>
      </c>
      <c r="T426" s="99">
        <v>348.42048146948201</v>
      </c>
      <c r="U426" s="99">
        <v>24072.5125513077</v>
      </c>
      <c r="V426" s="99">
        <v>1787454.3684082001</v>
      </c>
      <c r="W426" s="99">
        <v>53.1527408207767</v>
      </c>
      <c r="X426" s="99">
        <v>2000421.8667297401</v>
      </c>
      <c r="Y426" s="99">
        <v>1362780.1224517799</v>
      </c>
      <c r="Z426" s="99">
        <v>124884.202430725</v>
      </c>
      <c r="AA426" s="99">
        <v>0</v>
      </c>
      <c r="AB426" s="99">
        <v>0</v>
      </c>
      <c r="AC426" s="99">
        <v>5997861.9118652297</v>
      </c>
      <c r="AD426" s="99">
        <v>1483054.0147857701</v>
      </c>
      <c r="AE426" s="99">
        <v>493090.56332397502</v>
      </c>
      <c r="AF426" s="99">
        <v>970260.04003143299</v>
      </c>
      <c r="AG426" s="99">
        <v>1226393.73918152</v>
      </c>
      <c r="AH426" s="99">
        <v>777798.50029754604</v>
      </c>
      <c r="AI426" s="99">
        <v>0</v>
      </c>
      <c r="AJ426" s="99">
        <v>318820.44518661499</v>
      </c>
      <c r="AK426" s="99">
        <v>136856.090314865</v>
      </c>
      <c r="AL426" s="99">
        <v>0</v>
      </c>
      <c r="AM426" s="99">
        <v>74036.691696167007</v>
      </c>
      <c r="AN426" s="99">
        <v>7518022.6817016602</v>
      </c>
      <c r="AO426" s="99">
        <v>13639681.3758545</v>
      </c>
      <c r="AP426" s="99">
        <v>394.39937149733299</v>
      </c>
      <c r="AQ426" s="99">
        <v>14904634.231445299</v>
      </c>
      <c r="AR426" s="99">
        <v>9832878.7689209003</v>
      </c>
      <c r="AS426" s="99">
        <v>859029.42855071998</v>
      </c>
      <c r="AT426" s="99">
        <v>0</v>
      </c>
      <c r="AU426" s="99">
        <v>0</v>
      </c>
      <c r="AV426" s="99">
        <v>14436298.9647217</v>
      </c>
      <c r="AW426" s="99">
        <v>3796958.7610778799</v>
      </c>
      <c r="AX426" s="99">
        <v>3981931.0006103502</v>
      </c>
      <c r="AY426" s="99">
        <v>7399414.73974609</v>
      </c>
      <c r="AZ426" s="99">
        <v>8731306.2801513709</v>
      </c>
      <c r="BA426" s="99">
        <v>6119540.6414184598</v>
      </c>
      <c r="BB426" s="99">
        <v>0</v>
      </c>
      <c r="BC426" s="99">
        <v>2335088.5091857901</v>
      </c>
      <c r="BD426" s="99">
        <v>931733.19670867897</v>
      </c>
      <c r="BE426" s="99">
        <v>0</v>
      </c>
      <c r="BF426" s="99">
        <v>514019.468513489</v>
      </c>
      <c r="BG426" s="99">
        <v>18335775.838134799</v>
      </c>
      <c r="BH426" s="99">
        <v>3189685.9831237802</v>
      </c>
      <c r="BI426" s="99">
        <v>58.1571036069654</v>
      </c>
      <c r="BJ426" s="99">
        <v>5180968.2138061495</v>
      </c>
      <c r="BK426" s="99">
        <v>4026794.59066772</v>
      </c>
      <c r="BL426" s="99">
        <v>0</v>
      </c>
      <c r="BM426" s="99">
        <v>0</v>
      </c>
      <c r="BN426" s="99">
        <v>0</v>
      </c>
      <c r="BO426" s="99">
        <v>0</v>
      </c>
      <c r="BP426" s="99">
        <v>0</v>
      </c>
      <c r="BQ426" s="99">
        <v>0</v>
      </c>
      <c r="BR426" s="99">
        <v>2454499.46026611</v>
      </c>
      <c r="BS426" s="99">
        <v>3527952.9067077599</v>
      </c>
      <c r="BT426" s="99">
        <v>1175651.9388427699</v>
      </c>
      <c r="BU426" s="99">
        <v>0</v>
      </c>
      <c r="BV426" s="99">
        <v>1204889.88517761</v>
      </c>
      <c r="BW426" s="99">
        <v>112701.83453846</v>
      </c>
      <c r="BX426" s="99">
        <v>0</v>
      </c>
      <c r="BY426" s="99">
        <v>0</v>
      </c>
      <c r="BZ426" s="99">
        <v>0</v>
      </c>
      <c r="CA426" s="99">
        <v>50575.900888919801</v>
      </c>
      <c r="CB426" s="99">
        <v>3796535.4602355999</v>
      </c>
      <c r="CC426" s="99">
        <v>28604758.364257801</v>
      </c>
      <c r="CD426" s="99">
        <v>8381211.3424682599</v>
      </c>
      <c r="CE426" s="99">
        <v>990.08731345087301</v>
      </c>
      <c r="CF426" s="99">
        <v>210469.204608917</v>
      </c>
      <c r="CG426" s="99">
        <v>1444284.0212707501</v>
      </c>
      <c r="CH426" s="99">
        <v>0</v>
      </c>
      <c r="CI426" s="99">
        <v>51566.779935836799</v>
      </c>
      <c r="CJ426" s="99">
        <v>4006750.4947204599</v>
      </c>
      <c r="CK426" s="99">
        <v>30027413.198242199</v>
      </c>
      <c r="CL426" s="99">
        <v>8492407.4249267597</v>
      </c>
      <c r="CM426" s="188">
        <v>75540.666664123506</v>
      </c>
      <c r="CN426" s="188">
        <v>11535901.040283199</v>
      </c>
      <c r="CO426" s="188">
        <v>48322287.425781302</v>
      </c>
      <c r="CP426" s="99">
        <v>8492407.4249267597</v>
      </c>
      <c r="CQ426" s="99">
        <v>0</v>
      </c>
      <c r="CR426" s="99">
        <v>0</v>
      </c>
      <c r="CS426" s="99">
        <v>0</v>
      </c>
      <c r="CT426" s="99">
        <v>0</v>
      </c>
      <c r="CU426" s="98">
        <v>28713.243112551001</v>
      </c>
      <c r="CV426" s="98">
        <v>16605.161861735</v>
      </c>
    </row>
    <row r="427" spans="1:100" x14ac:dyDescent="0.2">
      <c r="A427" s="98" t="s">
        <v>58</v>
      </c>
      <c r="B427" s="100">
        <v>39142</v>
      </c>
      <c r="C427" s="99">
        <v>31803.306722164201</v>
      </c>
      <c r="D427" s="99">
        <v>1.2259142239927301</v>
      </c>
      <c r="E427" s="99">
        <v>19590.392253637299</v>
      </c>
      <c r="F427" s="99">
        <v>15064.018797278401</v>
      </c>
      <c r="G427" s="99">
        <v>602.45202223211504</v>
      </c>
      <c r="H427" s="99">
        <v>0</v>
      </c>
      <c r="I427" s="99">
        <v>0</v>
      </c>
      <c r="J427" s="99">
        <v>17433.035917520501</v>
      </c>
      <c r="K427" s="99">
        <v>6916.2769461870203</v>
      </c>
      <c r="L427" s="99">
        <v>9787.5523737668991</v>
      </c>
      <c r="M427" s="99">
        <v>16928.531519651398</v>
      </c>
      <c r="N427" s="99">
        <v>9635.6596800088901</v>
      </c>
      <c r="O427" s="99">
        <v>13916.8195749521</v>
      </c>
      <c r="P427" s="99">
        <v>0</v>
      </c>
      <c r="Q427" s="99">
        <v>2787.2597194015998</v>
      </c>
      <c r="R427" s="99">
        <v>695.55750911682799</v>
      </c>
      <c r="S427" s="99">
        <v>0</v>
      </c>
      <c r="T427" s="99">
        <v>331.614992070943</v>
      </c>
      <c r="U427" s="99">
        <v>24389.412616014499</v>
      </c>
      <c r="V427" s="99">
        <v>1897678.4690094001</v>
      </c>
      <c r="W427" s="99">
        <v>19.0278420688119</v>
      </c>
      <c r="X427" s="99">
        <v>1942031.8712921101</v>
      </c>
      <c r="Y427" s="99">
        <v>1373746.1340332001</v>
      </c>
      <c r="Z427" s="99">
        <v>136926.87953186</v>
      </c>
      <c r="AA427" s="99">
        <v>0</v>
      </c>
      <c r="AB427" s="99">
        <v>0</v>
      </c>
      <c r="AC427" s="99">
        <v>6393130.3798828097</v>
      </c>
      <c r="AD427" s="99">
        <v>1241989.2598877</v>
      </c>
      <c r="AE427" s="99">
        <v>484885.91288375901</v>
      </c>
      <c r="AF427" s="99">
        <v>987672.30143737805</v>
      </c>
      <c r="AG427" s="99">
        <v>1248065.85995483</v>
      </c>
      <c r="AH427" s="99">
        <v>823562.74163818394</v>
      </c>
      <c r="AI427" s="99">
        <v>0</v>
      </c>
      <c r="AJ427" s="99">
        <v>319786.66655731201</v>
      </c>
      <c r="AK427" s="99">
        <v>144048.618688583</v>
      </c>
      <c r="AL427" s="99">
        <v>0</v>
      </c>
      <c r="AM427" s="99">
        <v>69082.285233497605</v>
      </c>
      <c r="AN427" s="99">
        <v>7623202.20776367</v>
      </c>
      <c r="AO427" s="99">
        <v>14562483.783447299</v>
      </c>
      <c r="AP427" s="99">
        <v>129.04401260614401</v>
      </c>
      <c r="AQ427" s="99">
        <v>14439726.9562988</v>
      </c>
      <c r="AR427" s="99">
        <v>9881291.7890625</v>
      </c>
      <c r="AS427" s="99">
        <v>933482.25312805199</v>
      </c>
      <c r="AT427" s="99">
        <v>0</v>
      </c>
      <c r="AU427" s="99">
        <v>0</v>
      </c>
      <c r="AV427" s="99">
        <v>15484260.849243199</v>
      </c>
      <c r="AW427" s="99">
        <v>3218663.1146240202</v>
      </c>
      <c r="AX427" s="99">
        <v>3935491.98406982</v>
      </c>
      <c r="AY427" s="99">
        <v>7548337.0497436495</v>
      </c>
      <c r="AZ427" s="99">
        <v>8785642.6347656306</v>
      </c>
      <c r="BA427" s="99">
        <v>6437295.1849975605</v>
      </c>
      <c r="BB427" s="99">
        <v>0</v>
      </c>
      <c r="BC427" s="99">
        <v>2364878.5440978999</v>
      </c>
      <c r="BD427" s="99">
        <v>988916.42441558803</v>
      </c>
      <c r="BE427" s="99">
        <v>0</v>
      </c>
      <c r="BF427" s="99">
        <v>483734.15129470802</v>
      </c>
      <c r="BG427" s="99">
        <v>18676884.287597701</v>
      </c>
      <c r="BH427" s="99">
        <v>3454533.9267272898</v>
      </c>
      <c r="BI427" s="99">
        <v>71.460438194684698</v>
      </c>
      <c r="BJ427" s="99">
        <v>5124980.4462280301</v>
      </c>
      <c r="BK427" s="99">
        <v>4087492.8501892099</v>
      </c>
      <c r="BL427" s="99">
        <v>0</v>
      </c>
      <c r="BM427" s="99">
        <v>0</v>
      </c>
      <c r="BN427" s="99">
        <v>0</v>
      </c>
      <c r="BO427" s="99">
        <v>0</v>
      </c>
      <c r="BP427" s="99">
        <v>0</v>
      </c>
      <c r="BQ427" s="99">
        <v>0</v>
      </c>
      <c r="BR427" s="99">
        <v>2513070.4153442401</v>
      </c>
      <c r="BS427" s="99">
        <v>3570126.2441711398</v>
      </c>
      <c r="BT427" s="99">
        <v>1240218.1018829299</v>
      </c>
      <c r="BU427" s="99">
        <v>0</v>
      </c>
      <c r="BV427" s="99">
        <v>1220186.97782898</v>
      </c>
      <c r="BW427" s="99">
        <v>121325.44030857099</v>
      </c>
      <c r="BX427" s="99">
        <v>0</v>
      </c>
      <c r="BY427" s="99">
        <v>0</v>
      </c>
      <c r="BZ427" s="99">
        <v>0</v>
      </c>
      <c r="CA427" s="99">
        <v>51386.989273548097</v>
      </c>
      <c r="CB427" s="99">
        <v>3827932.5180969201</v>
      </c>
      <c r="CC427" s="99">
        <v>28917394.494628899</v>
      </c>
      <c r="CD427" s="99">
        <v>8547143.9931640606</v>
      </c>
      <c r="CE427" s="99">
        <v>1011.70977894962</v>
      </c>
      <c r="CF427" s="99">
        <v>213078.95357131999</v>
      </c>
      <c r="CG427" s="99">
        <v>1470673.8110504199</v>
      </c>
      <c r="CH427" s="99">
        <v>0</v>
      </c>
      <c r="CI427" s="99">
        <v>52418.2879700661</v>
      </c>
      <c r="CJ427" s="99">
        <v>4040605.3438720698</v>
      </c>
      <c r="CK427" s="99">
        <v>30463439.6320801</v>
      </c>
      <c r="CL427" s="99">
        <v>8669065.5620117206</v>
      </c>
      <c r="CM427" s="188">
        <v>76666.691850662202</v>
      </c>
      <c r="CN427" s="188">
        <v>11719028.5582275</v>
      </c>
      <c r="CO427" s="188">
        <v>49174821.229492202</v>
      </c>
      <c r="CP427" s="99">
        <v>8669065.5620117206</v>
      </c>
      <c r="CQ427" s="99">
        <v>0</v>
      </c>
      <c r="CR427" s="99">
        <v>0</v>
      </c>
      <c r="CS427" s="99">
        <v>0</v>
      </c>
      <c r="CT427" s="99">
        <v>0</v>
      </c>
      <c r="CU427" s="98">
        <v>26916.457741386999</v>
      </c>
      <c r="CV427" s="98">
        <v>17926.525547327001</v>
      </c>
    </row>
    <row r="428" spans="1:100" x14ac:dyDescent="0.2">
      <c r="A428" s="98" t="s">
        <v>58</v>
      </c>
      <c r="B428" s="100">
        <v>39234</v>
      </c>
      <c r="C428" s="99">
        <v>32228.987444877599</v>
      </c>
      <c r="D428" s="99">
        <v>2.5137526379840001</v>
      </c>
      <c r="E428" s="99">
        <v>19134.051165342298</v>
      </c>
      <c r="F428" s="99">
        <v>14861.917051553701</v>
      </c>
      <c r="G428" s="99">
        <v>660.18879295140505</v>
      </c>
      <c r="H428" s="99">
        <v>0</v>
      </c>
      <c r="I428" s="99">
        <v>0</v>
      </c>
      <c r="J428" s="99">
        <v>18753.6527814865</v>
      </c>
      <c r="K428" s="99">
        <v>6007.1203008890197</v>
      </c>
      <c r="L428" s="99">
        <v>9615.7278560399991</v>
      </c>
      <c r="M428" s="99">
        <v>16987.2456548214</v>
      </c>
      <c r="N428" s="99">
        <v>9702.3444834947604</v>
      </c>
      <c r="O428" s="99">
        <v>13915.6954314709</v>
      </c>
      <c r="P428" s="99">
        <v>0</v>
      </c>
      <c r="Q428" s="99">
        <v>2793.1840416192999</v>
      </c>
      <c r="R428" s="99">
        <v>723.72578464448497</v>
      </c>
      <c r="S428" s="99">
        <v>0</v>
      </c>
      <c r="T428" s="99">
        <v>332.068845242262</v>
      </c>
      <c r="U428" s="99">
        <v>24747.8469450474</v>
      </c>
      <c r="V428" s="99">
        <v>1938365.46984863</v>
      </c>
      <c r="W428" s="99">
        <v>77.607265794649706</v>
      </c>
      <c r="X428" s="99">
        <v>1908194.9090118399</v>
      </c>
      <c r="Y428" s="99">
        <v>1366213.4527740499</v>
      </c>
      <c r="Z428" s="99">
        <v>147694.00138473499</v>
      </c>
      <c r="AA428" s="99">
        <v>0</v>
      </c>
      <c r="AB428" s="99">
        <v>0</v>
      </c>
      <c r="AC428" s="99">
        <v>6777479.2061767597</v>
      </c>
      <c r="AD428" s="99">
        <v>1037978.06084442</v>
      </c>
      <c r="AE428" s="99">
        <v>473921.06854248</v>
      </c>
      <c r="AF428" s="99">
        <v>986721.89932251</v>
      </c>
      <c r="AG428" s="99">
        <v>1249745.6702117899</v>
      </c>
      <c r="AH428" s="99">
        <v>813270.76052093494</v>
      </c>
      <c r="AI428" s="99">
        <v>0</v>
      </c>
      <c r="AJ428" s="99">
        <v>327306.615783691</v>
      </c>
      <c r="AK428" s="99">
        <v>149130.94594574001</v>
      </c>
      <c r="AL428" s="99">
        <v>0</v>
      </c>
      <c r="AM428" s="99">
        <v>66138.4850025177</v>
      </c>
      <c r="AN428" s="99">
        <v>7778171.8038940402</v>
      </c>
      <c r="AO428" s="99">
        <v>14982997.364623999</v>
      </c>
      <c r="AP428" s="99">
        <v>622.73206517845404</v>
      </c>
      <c r="AQ428" s="99">
        <v>14233304.990234399</v>
      </c>
      <c r="AR428" s="99">
        <v>9838841.5440673791</v>
      </c>
      <c r="AS428" s="99">
        <v>1019817.61260986</v>
      </c>
      <c r="AT428" s="99">
        <v>0</v>
      </c>
      <c r="AU428" s="99">
        <v>0</v>
      </c>
      <c r="AV428" s="99">
        <v>16488312.7081299</v>
      </c>
      <c r="AW428" s="99">
        <v>2712898.5395202599</v>
      </c>
      <c r="AX428" s="99">
        <v>3841250.0362853999</v>
      </c>
      <c r="AY428" s="99">
        <v>7608814.3538207998</v>
      </c>
      <c r="AZ428" s="99">
        <v>8886535.2473144494</v>
      </c>
      <c r="BA428" s="99">
        <v>6437168.5994873</v>
      </c>
      <c r="BB428" s="99">
        <v>0</v>
      </c>
      <c r="BC428" s="99">
        <v>2432009.5586242699</v>
      </c>
      <c r="BD428" s="99">
        <v>1026756.3504028301</v>
      </c>
      <c r="BE428" s="99">
        <v>0</v>
      </c>
      <c r="BF428" s="99">
        <v>466168.28229904198</v>
      </c>
      <c r="BG428" s="99">
        <v>19165502.677002002</v>
      </c>
      <c r="BH428" s="99">
        <v>3570119.8547668499</v>
      </c>
      <c r="BI428" s="99">
        <v>93.287997791543603</v>
      </c>
      <c r="BJ428" s="99">
        <v>5081953.3304443397</v>
      </c>
      <c r="BK428" s="99">
        <v>4113499.5715637198</v>
      </c>
      <c r="BL428" s="99">
        <v>0</v>
      </c>
      <c r="BM428" s="99">
        <v>0</v>
      </c>
      <c r="BN428" s="99">
        <v>0</v>
      </c>
      <c r="BO428" s="99">
        <v>0</v>
      </c>
      <c r="BP428" s="99">
        <v>0</v>
      </c>
      <c r="BQ428" s="99">
        <v>0</v>
      </c>
      <c r="BR428" s="99">
        <v>2539567.4605407701</v>
      </c>
      <c r="BS428" s="99">
        <v>3622732.39416504</v>
      </c>
      <c r="BT428" s="99">
        <v>1242381.0148467999</v>
      </c>
      <c r="BU428" s="99">
        <v>0</v>
      </c>
      <c r="BV428" s="99">
        <v>1249345.40309143</v>
      </c>
      <c r="BW428" s="99">
        <v>123265.402089119</v>
      </c>
      <c r="BX428" s="99">
        <v>0</v>
      </c>
      <c r="BY428" s="99">
        <v>0</v>
      </c>
      <c r="BZ428" s="99">
        <v>0</v>
      </c>
      <c r="CA428" s="99">
        <v>51358.177538394899</v>
      </c>
      <c r="CB428" s="99">
        <v>3848296.6742858901</v>
      </c>
      <c r="CC428" s="99">
        <v>29245160.854980499</v>
      </c>
      <c r="CD428" s="99">
        <v>8640806.2899169903</v>
      </c>
      <c r="CE428" s="99">
        <v>1033.04438956082</v>
      </c>
      <c r="CF428" s="99">
        <v>214141.948122025</v>
      </c>
      <c r="CG428" s="99">
        <v>1488095.8197784401</v>
      </c>
      <c r="CH428" s="99">
        <v>0</v>
      </c>
      <c r="CI428" s="99">
        <v>52369.051887989001</v>
      </c>
      <c r="CJ428" s="99">
        <v>4061521.03833008</v>
      </c>
      <c r="CK428" s="99">
        <v>30669561.1325684</v>
      </c>
      <c r="CL428" s="99">
        <v>8763825.2487793006</v>
      </c>
      <c r="CM428" s="188">
        <v>77073.526505470305</v>
      </c>
      <c r="CN428" s="188">
        <v>11885711.146240201</v>
      </c>
      <c r="CO428" s="188">
        <v>49901670.720703103</v>
      </c>
      <c r="CP428" s="99">
        <v>8763825.2487793006</v>
      </c>
      <c r="CQ428" s="99">
        <v>0</v>
      </c>
      <c r="CR428" s="99">
        <v>0</v>
      </c>
      <c r="CS428" s="99">
        <v>0</v>
      </c>
      <c r="CT428" s="99">
        <v>0</v>
      </c>
      <c r="CU428" s="98">
        <v>25522.385011249</v>
      </c>
      <c r="CV428" s="98">
        <v>19307.073274589999</v>
      </c>
    </row>
    <row r="429" spans="1:100" x14ac:dyDescent="0.2">
      <c r="A429" s="98" t="s">
        <v>58</v>
      </c>
      <c r="B429" s="100">
        <v>39326</v>
      </c>
      <c r="C429" s="99">
        <v>33010.731507301301</v>
      </c>
      <c r="D429" s="99">
        <v>2.7599601839901902</v>
      </c>
      <c r="E429" s="99">
        <v>19093.159175872799</v>
      </c>
      <c r="F429" s="99">
        <v>15121.8519495726</v>
      </c>
      <c r="G429" s="99">
        <v>699.92334705591202</v>
      </c>
      <c r="H429" s="99">
        <v>0</v>
      </c>
      <c r="I429" s="99">
        <v>0</v>
      </c>
      <c r="J429" s="99">
        <v>19787.781361579899</v>
      </c>
      <c r="K429" s="99">
        <v>5271.0792074799501</v>
      </c>
      <c r="L429" s="99">
        <v>9507.6677221059799</v>
      </c>
      <c r="M429" s="99">
        <v>17072.297104597099</v>
      </c>
      <c r="N429" s="99">
        <v>9808.8097536563891</v>
      </c>
      <c r="O429" s="99">
        <v>14267.800043106099</v>
      </c>
      <c r="P429" s="99">
        <v>0</v>
      </c>
      <c r="Q429" s="99">
        <v>2783.87166798115</v>
      </c>
      <c r="R429" s="99">
        <v>745.082693457603</v>
      </c>
      <c r="S429" s="99">
        <v>0</v>
      </c>
      <c r="T429" s="99">
        <v>313.91940926760401</v>
      </c>
      <c r="U429" s="99">
        <v>25037.6780123711</v>
      </c>
      <c r="V429" s="99">
        <v>1984819.9302978499</v>
      </c>
      <c r="W429" s="99">
        <v>128.16765935718999</v>
      </c>
      <c r="X429" s="99">
        <v>1895715.2409667999</v>
      </c>
      <c r="Y429" s="99">
        <v>1379924.3934478799</v>
      </c>
      <c r="Z429" s="99">
        <v>156368.34624290501</v>
      </c>
      <c r="AA429" s="99">
        <v>0</v>
      </c>
      <c r="AB429" s="99">
        <v>0</v>
      </c>
      <c r="AC429" s="99">
        <v>6991500.4827270498</v>
      </c>
      <c r="AD429" s="99">
        <v>934241.05990600598</v>
      </c>
      <c r="AE429" s="99">
        <v>470067.624526978</v>
      </c>
      <c r="AF429" s="99">
        <v>987230.14650726295</v>
      </c>
      <c r="AG429" s="99">
        <v>1250594.2058868399</v>
      </c>
      <c r="AH429" s="99">
        <v>833401.92505645799</v>
      </c>
      <c r="AI429" s="99">
        <v>0</v>
      </c>
      <c r="AJ429" s="99">
        <v>325115.25854492199</v>
      </c>
      <c r="AK429" s="99">
        <v>150415.744897842</v>
      </c>
      <c r="AL429" s="99">
        <v>0</v>
      </c>
      <c r="AM429" s="99">
        <v>61724.101768970497</v>
      </c>
      <c r="AN429" s="99">
        <v>7940498.4708862295</v>
      </c>
      <c r="AO429" s="99">
        <v>15448906.3487549</v>
      </c>
      <c r="AP429" s="99">
        <v>1039.3360234797001</v>
      </c>
      <c r="AQ429" s="99">
        <v>14297513.938598599</v>
      </c>
      <c r="AR429" s="99">
        <v>10082548.6921387</v>
      </c>
      <c r="AS429" s="99">
        <v>1100719.62890625</v>
      </c>
      <c r="AT429" s="99">
        <v>0</v>
      </c>
      <c r="AU429" s="99">
        <v>0</v>
      </c>
      <c r="AV429" s="99">
        <v>17419667.120605499</v>
      </c>
      <c r="AW429" s="99">
        <v>2469951.4884338402</v>
      </c>
      <c r="AX429" s="99">
        <v>3853658.0934143099</v>
      </c>
      <c r="AY429" s="99">
        <v>7675228.2721557599</v>
      </c>
      <c r="AZ429" s="99">
        <v>9065417.7907714806</v>
      </c>
      <c r="BA429" s="99">
        <v>6619966.6421508798</v>
      </c>
      <c r="BB429" s="99">
        <v>0</v>
      </c>
      <c r="BC429" s="99">
        <v>2429187.4140930199</v>
      </c>
      <c r="BD429" s="99">
        <v>1051937.69348145</v>
      </c>
      <c r="BE429" s="99">
        <v>0</v>
      </c>
      <c r="BF429" s="99">
        <v>442464.97237777698</v>
      </c>
      <c r="BG429" s="99">
        <v>19845707.942871101</v>
      </c>
      <c r="BH429" s="99">
        <v>3685323.3247070299</v>
      </c>
      <c r="BI429" s="99">
        <v>141.39428420364899</v>
      </c>
      <c r="BJ429" s="99">
        <v>5051404.5194702102</v>
      </c>
      <c r="BK429" s="99">
        <v>4167254.0051879901</v>
      </c>
      <c r="BL429" s="99">
        <v>0</v>
      </c>
      <c r="BM429" s="99">
        <v>0</v>
      </c>
      <c r="BN429" s="99">
        <v>0</v>
      </c>
      <c r="BO429" s="99">
        <v>0</v>
      </c>
      <c r="BP429" s="99">
        <v>0</v>
      </c>
      <c r="BQ429" s="99">
        <v>0</v>
      </c>
      <c r="BR429" s="99">
        <v>2565200.3882446298</v>
      </c>
      <c r="BS429" s="99">
        <v>3679889.5661621098</v>
      </c>
      <c r="BT429" s="99">
        <v>1279640.4741516099</v>
      </c>
      <c r="BU429" s="99">
        <v>0</v>
      </c>
      <c r="BV429" s="99">
        <v>1254638.92225647</v>
      </c>
      <c r="BW429" s="99">
        <v>125671.159059525</v>
      </c>
      <c r="BX429" s="99">
        <v>0</v>
      </c>
      <c r="BY429" s="99">
        <v>0</v>
      </c>
      <c r="BZ429" s="99">
        <v>0</v>
      </c>
      <c r="CA429" s="99">
        <v>52108.6094031334</v>
      </c>
      <c r="CB429" s="99">
        <v>3882462.90551758</v>
      </c>
      <c r="CC429" s="99">
        <v>29735888.001708999</v>
      </c>
      <c r="CD429" s="99">
        <v>8775319.1475830097</v>
      </c>
      <c r="CE429" s="99">
        <v>1031.2031558752101</v>
      </c>
      <c r="CF429" s="99">
        <v>213818.42792320301</v>
      </c>
      <c r="CG429" s="99">
        <v>1503119.7203369101</v>
      </c>
      <c r="CH429" s="99">
        <v>0</v>
      </c>
      <c r="CI429" s="99">
        <v>53143.637507915497</v>
      </c>
      <c r="CJ429" s="99">
        <v>4098891.4050293001</v>
      </c>
      <c r="CK429" s="99">
        <v>31253247.933837902</v>
      </c>
      <c r="CL429" s="99">
        <v>8902750.8065185491</v>
      </c>
      <c r="CM429" s="188">
        <v>78057.444766044602</v>
      </c>
      <c r="CN429" s="188">
        <v>12027163.375</v>
      </c>
      <c r="CO429" s="188">
        <v>51043339.846679702</v>
      </c>
      <c r="CP429" s="99">
        <v>8902750.8065185491</v>
      </c>
      <c r="CQ429" s="99">
        <v>0</v>
      </c>
      <c r="CR429" s="99">
        <v>0</v>
      </c>
      <c r="CS429" s="99">
        <v>0</v>
      </c>
      <c r="CT429" s="99">
        <v>0</v>
      </c>
      <c r="CU429" s="98">
        <v>24725.657055856002</v>
      </c>
      <c r="CV429" s="98">
        <v>20397.373437658</v>
      </c>
    </row>
    <row r="430" spans="1:100" x14ac:dyDescent="0.2">
      <c r="A430" s="98" t="s">
        <v>58</v>
      </c>
      <c r="B430" s="100">
        <v>39417</v>
      </c>
      <c r="C430" s="99">
        <v>33734.266017437003</v>
      </c>
      <c r="D430" s="99">
        <v>2.1979656599869499</v>
      </c>
      <c r="E430" s="99">
        <v>18999.433980464899</v>
      </c>
      <c r="F430" s="99">
        <v>15215.7929592133</v>
      </c>
      <c r="G430" s="99">
        <v>736.61727257072903</v>
      </c>
      <c r="H430" s="99">
        <v>0</v>
      </c>
      <c r="I430" s="99">
        <v>0</v>
      </c>
      <c r="J430" s="99">
        <v>20733.6368222237</v>
      </c>
      <c r="K430" s="99">
        <v>4600.3947558402997</v>
      </c>
      <c r="L430" s="99">
        <v>9422.6859639883005</v>
      </c>
      <c r="M430" s="99">
        <v>17294.418020486799</v>
      </c>
      <c r="N430" s="99">
        <v>9916.1760175228101</v>
      </c>
      <c r="O430" s="99">
        <v>14604.1860467196</v>
      </c>
      <c r="P430" s="99">
        <v>0</v>
      </c>
      <c r="Q430" s="99">
        <v>2831.4997683763499</v>
      </c>
      <c r="R430" s="99">
        <v>753.74311113357498</v>
      </c>
      <c r="S430" s="99">
        <v>0</v>
      </c>
      <c r="T430" s="99">
        <v>292.062197793275</v>
      </c>
      <c r="U430" s="99">
        <v>25353.207869291298</v>
      </c>
      <c r="V430" s="99">
        <v>2042509.52101135</v>
      </c>
      <c r="W430" s="99">
        <v>98.867214490659507</v>
      </c>
      <c r="X430" s="99">
        <v>1890355.6078643801</v>
      </c>
      <c r="Y430" s="99">
        <v>1401971.1197509801</v>
      </c>
      <c r="Z430" s="99">
        <v>163406.98343086199</v>
      </c>
      <c r="AA430" s="99">
        <v>0</v>
      </c>
      <c r="AB430" s="99">
        <v>0</v>
      </c>
      <c r="AC430" s="99">
        <v>7259397.6382446298</v>
      </c>
      <c r="AD430" s="99">
        <v>769674.92623901402</v>
      </c>
      <c r="AE430" s="99">
        <v>469166.77729415899</v>
      </c>
      <c r="AF430" s="99">
        <v>1000031.60588074</v>
      </c>
      <c r="AG430" s="99">
        <v>1265525.2402191199</v>
      </c>
      <c r="AH430" s="99">
        <v>859368.368019104</v>
      </c>
      <c r="AI430" s="99">
        <v>0</v>
      </c>
      <c r="AJ430" s="99">
        <v>334399.10706710798</v>
      </c>
      <c r="AK430" s="99">
        <v>154076.80096816999</v>
      </c>
      <c r="AL430" s="99">
        <v>0</v>
      </c>
      <c r="AM430" s="99">
        <v>58594.54063797</v>
      </c>
      <c r="AN430" s="99">
        <v>8068142.8049926804</v>
      </c>
      <c r="AO430" s="99">
        <v>16061102.1888428</v>
      </c>
      <c r="AP430" s="99">
        <v>827.78319647908199</v>
      </c>
      <c r="AQ430" s="99">
        <v>14443314.717041001</v>
      </c>
      <c r="AR430" s="99">
        <v>10328003.8361816</v>
      </c>
      <c r="AS430" s="99">
        <v>1161772.1363677999</v>
      </c>
      <c r="AT430" s="99">
        <v>0</v>
      </c>
      <c r="AU430" s="99">
        <v>0</v>
      </c>
      <c r="AV430" s="99">
        <v>18172788.610839799</v>
      </c>
      <c r="AW430" s="99">
        <v>2052101.98745728</v>
      </c>
      <c r="AX430" s="99">
        <v>3919747.0830383301</v>
      </c>
      <c r="AY430" s="99">
        <v>7843447.8801269503</v>
      </c>
      <c r="AZ430" s="99">
        <v>9305160.4815673791</v>
      </c>
      <c r="BA430" s="99">
        <v>6937221.6574707003</v>
      </c>
      <c r="BB430" s="99">
        <v>0</v>
      </c>
      <c r="BC430" s="99">
        <v>2555757.1402893099</v>
      </c>
      <c r="BD430" s="99">
        <v>1090519.2042083701</v>
      </c>
      <c r="BE430" s="99">
        <v>0</v>
      </c>
      <c r="BF430" s="99">
        <v>419476.38737487799</v>
      </c>
      <c r="BG430" s="99">
        <v>20334217.871337902</v>
      </c>
      <c r="BH430" s="99">
        <v>3864421.0626220698</v>
      </c>
      <c r="BI430" s="99">
        <v>80.672662932425695</v>
      </c>
      <c r="BJ430" s="99">
        <v>5166892.39306641</v>
      </c>
      <c r="BK430" s="99">
        <v>4254134.31787109</v>
      </c>
      <c r="BL430" s="99">
        <v>0</v>
      </c>
      <c r="BM430" s="99">
        <v>0</v>
      </c>
      <c r="BN430" s="99">
        <v>0</v>
      </c>
      <c r="BO430" s="99">
        <v>0</v>
      </c>
      <c r="BP430" s="99">
        <v>0</v>
      </c>
      <c r="BQ430" s="99">
        <v>0</v>
      </c>
      <c r="BR430" s="99">
        <v>2618108.75036621</v>
      </c>
      <c r="BS430" s="99">
        <v>3774112.8659057599</v>
      </c>
      <c r="BT430" s="99">
        <v>1334139.59176636</v>
      </c>
      <c r="BU430" s="99">
        <v>0</v>
      </c>
      <c r="BV430" s="99">
        <v>1293019.81852722</v>
      </c>
      <c r="BW430" s="99">
        <v>135693.67961883501</v>
      </c>
      <c r="BX430" s="99">
        <v>0</v>
      </c>
      <c r="BY430" s="99">
        <v>0</v>
      </c>
      <c r="BZ430" s="99">
        <v>0</v>
      </c>
      <c r="CA430" s="99">
        <v>52753.027221202901</v>
      </c>
      <c r="CB430" s="99">
        <v>3944488.35629272</v>
      </c>
      <c r="CC430" s="99">
        <v>30599386.416503899</v>
      </c>
      <c r="CD430" s="99">
        <v>9040453.9821777306</v>
      </c>
      <c r="CE430" s="99">
        <v>1020.58077777177</v>
      </c>
      <c r="CF430" s="99">
        <v>212687.40861511201</v>
      </c>
      <c r="CG430" s="99">
        <v>1510953.3507842999</v>
      </c>
      <c r="CH430" s="99">
        <v>0</v>
      </c>
      <c r="CI430" s="99">
        <v>53772.154369354197</v>
      </c>
      <c r="CJ430" s="99">
        <v>4158054.70849609</v>
      </c>
      <c r="CK430" s="99">
        <v>32079908.5471191</v>
      </c>
      <c r="CL430" s="99">
        <v>9174043.1345214806</v>
      </c>
      <c r="CM430" s="188">
        <v>79016.608764648394</v>
      </c>
      <c r="CN430" s="188">
        <v>12211746.6690674</v>
      </c>
      <c r="CO430" s="188">
        <v>52336066.497558601</v>
      </c>
      <c r="CP430" s="99">
        <v>9174043.1345214806</v>
      </c>
      <c r="CQ430" s="99">
        <v>0</v>
      </c>
      <c r="CR430" s="99">
        <v>0</v>
      </c>
      <c r="CS430" s="99">
        <v>0</v>
      </c>
      <c r="CT430" s="99">
        <v>0</v>
      </c>
      <c r="CU430" s="98">
        <v>23866.567611046001</v>
      </c>
      <c r="CV430" s="98">
        <v>21371.873767206002</v>
      </c>
    </row>
    <row r="431" spans="1:100" x14ac:dyDescent="0.2">
      <c r="A431" s="98" t="s">
        <v>58</v>
      </c>
      <c r="B431" s="100">
        <v>39508</v>
      </c>
      <c r="C431" s="99">
        <v>34235.706635475202</v>
      </c>
      <c r="D431" s="99">
        <v>2.40826354999444</v>
      </c>
      <c r="E431" s="99">
        <v>18954.881185769998</v>
      </c>
      <c r="F431" s="99">
        <v>15238.5835530758</v>
      </c>
      <c r="G431" s="99">
        <v>794.62140146642901</v>
      </c>
      <c r="H431" s="99">
        <v>0</v>
      </c>
      <c r="I431" s="99">
        <v>0</v>
      </c>
      <c r="J431" s="99">
        <v>21773.502529144302</v>
      </c>
      <c r="K431" s="99">
        <v>3955.1790894567998</v>
      </c>
      <c r="L431" s="99">
        <v>9393.3905370235407</v>
      </c>
      <c r="M431" s="99">
        <v>17301.327024936701</v>
      </c>
      <c r="N431" s="99">
        <v>9892.7650638818704</v>
      </c>
      <c r="O431" s="99">
        <v>14966.386421441999</v>
      </c>
      <c r="P431" s="99">
        <v>0</v>
      </c>
      <c r="Q431" s="99">
        <v>2787.1053150594198</v>
      </c>
      <c r="R431" s="99">
        <v>780.917241945863</v>
      </c>
      <c r="S431" s="99">
        <v>0</v>
      </c>
      <c r="T431" s="99">
        <v>289.87763870507501</v>
      </c>
      <c r="U431" s="99">
        <v>25737.226950883902</v>
      </c>
      <c r="V431" s="99">
        <v>2057819.9597930899</v>
      </c>
      <c r="W431" s="99">
        <v>55.261574449949002</v>
      </c>
      <c r="X431" s="99">
        <v>1898329.4577941899</v>
      </c>
      <c r="Y431" s="99">
        <v>1406911.7565765399</v>
      </c>
      <c r="Z431" s="99">
        <v>171852.413656235</v>
      </c>
      <c r="AA431" s="99">
        <v>0</v>
      </c>
      <c r="AB431" s="99">
        <v>0</v>
      </c>
      <c r="AC431" s="99">
        <v>7535666.0629882803</v>
      </c>
      <c r="AD431" s="99">
        <v>629256.77541351295</v>
      </c>
      <c r="AE431" s="99">
        <v>462106.27219390898</v>
      </c>
      <c r="AF431" s="99">
        <v>997294.63101959205</v>
      </c>
      <c r="AG431" s="99">
        <v>1272036.8452758801</v>
      </c>
      <c r="AH431" s="99">
        <v>880569.15589904797</v>
      </c>
      <c r="AI431" s="99">
        <v>0</v>
      </c>
      <c r="AJ431" s="99">
        <v>339701.051845551</v>
      </c>
      <c r="AK431" s="99">
        <v>157878.8282547</v>
      </c>
      <c r="AL431" s="99">
        <v>0</v>
      </c>
      <c r="AM431" s="99">
        <v>57370.314795017199</v>
      </c>
      <c r="AN431" s="99">
        <v>8174856.9352417002</v>
      </c>
      <c r="AO431" s="99">
        <v>16331783.210083</v>
      </c>
      <c r="AP431" s="99">
        <v>569.55516479164396</v>
      </c>
      <c r="AQ431" s="99">
        <v>14729033.2579346</v>
      </c>
      <c r="AR431" s="99">
        <v>10593830.8254395</v>
      </c>
      <c r="AS431" s="99">
        <v>1218552.9956207301</v>
      </c>
      <c r="AT431" s="99">
        <v>0</v>
      </c>
      <c r="AU431" s="99">
        <v>0</v>
      </c>
      <c r="AV431" s="99">
        <v>19190896.357421901</v>
      </c>
      <c r="AW431" s="99">
        <v>1711059.9407959001</v>
      </c>
      <c r="AX431" s="99">
        <v>3894601.0585632301</v>
      </c>
      <c r="AY431" s="99">
        <v>7932197.5587768601</v>
      </c>
      <c r="AZ431" s="99">
        <v>9437556.1301269494</v>
      </c>
      <c r="BA431" s="99">
        <v>7104568.56359863</v>
      </c>
      <c r="BB431" s="99">
        <v>0</v>
      </c>
      <c r="BC431" s="99">
        <v>2593704.4103393601</v>
      </c>
      <c r="BD431" s="99">
        <v>1123565.8284606901</v>
      </c>
      <c r="BE431" s="99">
        <v>0</v>
      </c>
      <c r="BF431" s="99">
        <v>414079.67993545497</v>
      </c>
      <c r="BG431" s="99">
        <v>20896027.262451202</v>
      </c>
      <c r="BH431" s="99">
        <v>3583018.3539123498</v>
      </c>
      <c r="BI431" s="99">
        <v>44.865488162729903</v>
      </c>
      <c r="BJ431" s="99">
        <v>4793213.38708496</v>
      </c>
      <c r="BK431" s="99">
        <v>3921245.4202575702</v>
      </c>
      <c r="BL431" s="99">
        <v>0</v>
      </c>
      <c r="BM431" s="99">
        <v>0</v>
      </c>
      <c r="BN431" s="99">
        <v>0</v>
      </c>
      <c r="BO431" s="99">
        <v>0</v>
      </c>
      <c r="BP431" s="99">
        <v>0</v>
      </c>
      <c r="BQ431" s="99">
        <v>0</v>
      </c>
      <c r="BR431" s="99">
        <v>2360720.5875854502</v>
      </c>
      <c r="BS431" s="99">
        <v>3438161.9134826702</v>
      </c>
      <c r="BT431" s="99">
        <v>1368919.0359497101</v>
      </c>
      <c r="BU431" s="99">
        <v>0</v>
      </c>
      <c r="BV431" s="99">
        <v>1182325.2199096701</v>
      </c>
      <c r="BW431" s="99">
        <v>137693.27901649501</v>
      </c>
      <c r="BX431" s="99">
        <v>0</v>
      </c>
      <c r="BY431" s="99">
        <v>0</v>
      </c>
      <c r="BZ431" s="99">
        <v>0</v>
      </c>
      <c r="CA431" s="99">
        <v>53166.149509429903</v>
      </c>
      <c r="CB431" s="99">
        <v>3947008.98129272</v>
      </c>
      <c r="CC431" s="99">
        <v>30938854.963134799</v>
      </c>
      <c r="CD431" s="99">
        <v>8305226.7634277297</v>
      </c>
      <c r="CE431" s="99">
        <v>1041.7001989632799</v>
      </c>
      <c r="CF431" s="99">
        <v>214791.99377822899</v>
      </c>
      <c r="CG431" s="99">
        <v>1533412.11328125</v>
      </c>
      <c r="CH431" s="99">
        <v>0</v>
      </c>
      <c r="CI431" s="99">
        <v>54226.405287265799</v>
      </c>
      <c r="CJ431" s="99">
        <v>4158875.4792480501</v>
      </c>
      <c r="CK431" s="99">
        <v>32458061.936035201</v>
      </c>
      <c r="CL431" s="99">
        <v>8443343.8409423791</v>
      </c>
      <c r="CM431" s="188">
        <v>79841.930502891497</v>
      </c>
      <c r="CN431" s="188">
        <v>12318294.063720699</v>
      </c>
      <c r="CO431" s="188">
        <v>53427062.439453103</v>
      </c>
      <c r="CP431" s="99">
        <v>8443343.8409423791</v>
      </c>
      <c r="CQ431" s="99">
        <v>0</v>
      </c>
      <c r="CR431" s="99">
        <v>0</v>
      </c>
      <c r="CS431" s="99">
        <v>0</v>
      </c>
      <c r="CT431" s="99">
        <v>0</v>
      </c>
      <c r="CU431" s="98">
        <v>23135.797109401999</v>
      </c>
      <c r="CV431" s="98">
        <v>22447.125392586</v>
      </c>
    </row>
    <row r="432" spans="1:100" x14ac:dyDescent="0.2">
      <c r="A432" s="98" t="s">
        <v>58</v>
      </c>
      <c r="B432" s="100">
        <v>39600</v>
      </c>
      <c r="C432" s="99">
        <v>34983.337464809403</v>
      </c>
      <c r="D432" s="99">
        <v>1.7041771089861899</v>
      </c>
      <c r="E432" s="99">
        <v>18757.4639885426</v>
      </c>
      <c r="F432" s="99">
        <v>15202.5858556032</v>
      </c>
      <c r="G432" s="99">
        <v>823.57586786150898</v>
      </c>
      <c r="H432" s="99">
        <v>0</v>
      </c>
      <c r="I432" s="99">
        <v>0</v>
      </c>
      <c r="J432" s="99">
        <v>22781.099767923399</v>
      </c>
      <c r="K432" s="99">
        <v>3328.6081311404701</v>
      </c>
      <c r="L432" s="99">
        <v>9556.9158498048801</v>
      </c>
      <c r="M432" s="99">
        <v>17542.139575243</v>
      </c>
      <c r="N432" s="99">
        <v>9855.5783802270907</v>
      </c>
      <c r="O432" s="99">
        <v>15313.377467513101</v>
      </c>
      <c r="P432" s="99">
        <v>0</v>
      </c>
      <c r="Q432" s="99">
        <v>2801.94159311056</v>
      </c>
      <c r="R432" s="99">
        <v>791.87335233390297</v>
      </c>
      <c r="S432" s="99">
        <v>0</v>
      </c>
      <c r="T432" s="99">
        <v>281.94241093471601</v>
      </c>
      <c r="U432" s="99">
        <v>26082.109866142298</v>
      </c>
      <c r="V432" s="99">
        <v>2077146.87020874</v>
      </c>
      <c r="W432" s="99">
        <v>35.472391915973297</v>
      </c>
      <c r="X432" s="99">
        <v>1864063.2318420401</v>
      </c>
      <c r="Y432" s="99">
        <v>1398575.2486572301</v>
      </c>
      <c r="Z432" s="99">
        <v>173404.895004272</v>
      </c>
      <c r="AA432" s="99">
        <v>0</v>
      </c>
      <c r="AB432" s="99">
        <v>0</v>
      </c>
      <c r="AC432" s="99">
        <v>7872482.8330078097</v>
      </c>
      <c r="AD432" s="99">
        <v>521552.42702865601</v>
      </c>
      <c r="AE432" s="99">
        <v>459695.376586914</v>
      </c>
      <c r="AF432" s="99">
        <v>1000984.6981658899</v>
      </c>
      <c r="AG432" s="99">
        <v>1254063.4110107401</v>
      </c>
      <c r="AH432" s="99">
        <v>892777.06861114502</v>
      </c>
      <c r="AI432" s="99">
        <v>0</v>
      </c>
      <c r="AJ432" s="99">
        <v>338556.09299087501</v>
      </c>
      <c r="AK432" s="99">
        <v>159339.748138428</v>
      </c>
      <c r="AL432" s="99">
        <v>0</v>
      </c>
      <c r="AM432" s="99">
        <v>54731.091503143303</v>
      </c>
      <c r="AN432" s="99">
        <v>8337370.6621704102</v>
      </c>
      <c r="AO432" s="99">
        <v>16667362.2075195</v>
      </c>
      <c r="AP432" s="99">
        <v>312.70513356104499</v>
      </c>
      <c r="AQ432" s="99">
        <v>14504903.9527588</v>
      </c>
      <c r="AR432" s="99">
        <v>10594856.6876221</v>
      </c>
      <c r="AS432" s="99">
        <v>1263547.80430603</v>
      </c>
      <c r="AT432" s="99">
        <v>0</v>
      </c>
      <c r="AU432" s="99">
        <v>0</v>
      </c>
      <c r="AV432" s="99">
        <v>20181375.435058601</v>
      </c>
      <c r="AW432" s="99">
        <v>1430819.1957244901</v>
      </c>
      <c r="AX432" s="99">
        <v>3946515.6865234398</v>
      </c>
      <c r="AY432" s="99">
        <v>7996288.796875</v>
      </c>
      <c r="AZ432" s="99">
        <v>9420173.0322265606</v>
      </c>
      <c r="BA432" s="99">
        <v>7306472.3516845703</v>
      </c>
      <c r="BB432" s="99">
        <v>0</v>
      </c>
      <c r="BC432" s="99">
        <v>2618611.3425598098</v>
      </c>
      <c r="BD432" s="99">
        <v>1155015.87661743</v>
      </c>
      <c r="BE432" s="99">
        <v>0</v>
      </c>
      <c r="BF432" s="99">
        <v>401561.94569397002</v>
      </c>
      <c r="BG432" s="99">
        <v>21543681.441162098</v>
      </c>
      <c r="BH432" s="99">
        <v>3719880.5096130399</v>
      </c>
      <c r="BI432" s="99">
        <v>63.822227211669102</v>
      </c>
      <c r="BJ432" s="99">
        <v>4678936.8865966797</v>
      </c>
      <c r="BK432" s="99">
        <v>3880157.9765625</v>
      </c>
      <c r="BL432" s="99">
        <v>0</v>
      </c>
      <c r="BM432" s="99">
        <v>0</v>
      </c>
      <c r="BN432" s="99">
        <v>0</v>
      </c>
      <c r="BO432" s="99">
        <v>0</v>
      </c>
      <c r="BP432" s="99">
        <v>0</v>
      </c>
      <c r="BQ432" s="99">
        <v>0</v>
      </c>
      <c r="BR432" s="99">
        <v>2378808.3503112802</v>
      </c>
      <c r="BS432" s="99">
        <v>3405891.3185119601</v>
      </c>
      <c r="BT432" s="99">
        <v>1415018.2725067099</v>
      </c>
      <c r="BU432" s="99">
        <v>0</v>
      </c>
      <c r="BV432" s="99">
        <v>1198738.38407898</v>
      </c>
      <c r="BW432" s="99">
        <v>141367.033464432</v>
      </c>
      <c r="BX432" s="99">
        <v>0</v>
      </c>
      <c r="BY432" s="99">
        <v>0</v>
      </c>
      <c r="BZ432" s="99">
        <v>0</v>
      </c>
      <c r="CA432" s="99">
        <v>53765.029930114702</v>
      </c>
      <c r="CB432" s="99">
        <v>3933256.1239318801</v>
      </c>
      <c r="CC432" s="99">
        <v>31183351.035644501</v>
      </c>
      <c r="CD432" s="99">
        <v>8427099.4404296894</v>
      </c>
      <c r="CE432" s="99">
        <v>1048.4169615805099</v>
      </c>
      <c r="CF432" s="99">
        <v>213096.466054916</v>
      </c>
      <c r="CG432" s="99">
        <v>1551301.4751129199</v>
      </c>
      <c r="CH432" s="99">
        <v>0</v>
      </c>
      <c r="CI432" s="99">
        <v>54793.670895576499</v>
      </c>
      <c r="CJ432" s="99">
        <v>4145328.48193359</v>
      </c>
      <c r="CK432" s="99">
        <v>32774863.516845699</v>
      </c>
      <c r="CL432" s="99">
        <v>8568935.7548828106</v>
      </c>
      <c r="CM432" s="188">
        <v>80799.650182723999</v>
      </c>
      <c r="CN432" s="188">
        <v>12477046.735473599</v>
      </c>
      <c r="CO432" s="188">
        <v>54374731.830078103</v>
      </c>
      <c r="CP432" s="99">
        <v>8568935.7548828106</v>
      </c>
      <c r="CQ432" s="99">
        <v>0</v>
      </c>
      <c r="CR432" s="99">
        <v>0</v>
      </c>
      <c r="CS432" s="99">
        <v>0</v>
      </c>
      <c r="CT432" s="99">
        <v>0</v>
      </c>
      <c r="CU432" s="98">
        <v>22311.211520575001</v>
      </c>
      <c r="CV432" s="98">
        <v>23488.615825725999</v>
      </c>
    </row>
    <row r="433" spans="1:100" x14ac:dyDescent="0.2">
      <c r="A433" s="98" t="s">
        <v>58</v>
      </c>
      <c r="B433" s="100">
        <v>39692</v>
      </c>
      <c r="C433" s="99">
        <v>35324.693870544397</v>
      </c>
      <c r="D433" s="99">
        <v>0.94637867199344305</v>
      </c>
      <c r="E433" s="99">
        <v>18257.994526147799</v>
      </c>
      <c r="F433" s="99">
        <v>14896.0653761625</v>
      </c>
      <c r="G433" s="99">
        <v>882.16196431964602</v>
      </c>
      <c r="H433" s="99">
        <v>0</v>
      </c>
      <c r="I433" s="99">
        <v>0</v>
      </c>
      <c r="J433" s="99">
        <v>23664.903489828099</v>
      </c>
      <c r="K433" s="99">
        <v>2776.8692561685998</v>
      </c>
      <c r="L433" s="99">
        <v>9078.5489699840491</v>
      </c>
      <c r="M433" s="99">
        <v>17650.0714318752</v>
      </c>
      <c r="N433" s="99">
        <v>9632.6158336401004</v>
      </c>
      <c r="O433" s="99">
        <v>15478.1791671515</v>
      </c>
      <c r="P433" s="99">
        <v>0</v>
      </c>
      <c r="Q433" s="99">
        <v>2782.9250072836899</v>
      </c>
      <c r="R433" s="99">
        <v>822.53207870572805</v>
      </c>
      <c r="S433" s="99">
        <v>0</v>
      </c>
      <c r="T433" s="99">
        <v>298.62588323280198</v>
      </c>
      <c r="U433" s="99">
        <v>26447.7706661224</v>
      </c>
      <c r="V433" s="99">
        <v>2110785.02703857</v>
      </c>
      <c r="W433" s="99">
        <v>24.016112391836899</v>
      </c>
      <c r="X433" s="99">
        <v>1820864.9630432101</v>
      </c>
      <c r="Y433" s="99">
        <v>1375794.2585144001</v>
      </c>
      <c r="Z433" s="99">
        <v>183311.40687561</v>
      </c>
      <c r="AA433" s="99">
        <v>0</v>
      </c>
      <c r="AB433" s="99">
        <v>0</v>
      </c>
      <c r="AC433" s="99">
        <v>8048871.6958618201</v>
      </c>
      <c r="AD433" s="99">
        <v>438369.38543701201</v>
      </c>
      <c r="AE433" s="99">
        <v>440875.65143585199</v>
      </c>
      <c r="AF433" s="99">
        <v>1004350.45040131</v>
      </c>
      <c r="AG433" s="99">
        <v>1234911.10812378</v>
      </c>
      <c r="AH433" s="99">
        <v>906300.29872131301</v>
      </c>
      <c r="AI433" s="99">
        <v>0</v>
      </c>
      <c r="AJ433" s="99">
        <v>334843.47963333101</v>
      </c>
      <c r="AK433" s="99">
        <v>162121.745130539</v>
      </c>
      <c r="AL433" s="99">
        <v>0</v>
      </c>
      <c r="AM433" s="99">
        <v>56374.375161647797</v>
      </c>
      <c r="AN433" s="99">
        <v>8507089.61181641</v>
      </c>
      <c r="AO433" s="99">
        <v>17066320.0234375</v>
      </c>
      <c r="AP433" s="99">
        <v>212.76573000662</v>
      </c>
      <c r="AQ433" s="99">
        <v>14263940.361572299</v>
      </c>
      <c r="AR433" s="99">
        <v>10439276.424438501</v>
      </c>
      <c r="AS433" s="99">
        <v>1349106.30297852</v>
      </c>
      <c r="AT433" s="99">
        <v>0</v>
      </c>
      <c r="AU433" s="99">
        <v>0</v>
      </c>
      <c r="AV433" s="99">
        <v>21026606.8127441</v>
      </c>
      <c r="AW433" s="99">
        <v>1217608.85073853</v>
      </c>
      <c r="AX433" s="99">
        <v>3782258.3643493699</v>
      </c>
      <c r="AY433" s="99">
        <v>8118724.7579956101</v>
      </c>
      <c r="AZ433" s="99">
        <v>9305306.6292724591</v>
      </c>
      <c r="BA433" s="99">
        <v>7465474.40698242</v>
      </c>
      <c r="BB433" s="99">
        <v>0</v>
      </c>
      <c r="BC433" s="99">
        <v>2575906.2224426302</v>
      </c>
      <c r="BD433" s="99">
        <v>1182053.05297852</v>
      </c>
      <c r="BE433" s="99">
        <v>0</v>
      </c>
      <c r="BF433" s="99">
        <v>418081.11887359602</v>
      </c>
      <c r="BG433" s="99">
        <v>22234081.435546901</v>
      </c>
      <c r="BH433" s="99">
        <v>3787728.0086975102</v>
      </c>
      <c r="BI433" s="99">
        <v>16.368311450816702</v>
      </c>
      <c r="BJ433" s="99">
        <v>4596203.2302856399</v>
      </c>
      <c r="BK433" s="99">
        <v>3841024.68667603</v>
      </c>
      <c r="BL433" s="99">
        <v>0</v>
      </c>
      <c r="BM433" s="99">
        <v>0</v>
      </c>
      <c r="BN433" s="99">
        <v>0</v>
      </c>
      <c r="BO433" s="99">
        <v>0</v>
      </c>
      <c r="BP433" s="99">
        <v>0</v>
      </c>
      <c r="BQ433" s="99">
        <v>0</v>
      </c>
      <c r="BR433" s="99">
        <v>2413059.6483764602</v>
      </c>
      <c r="BS433" s="99">
        <v>3366058.0173339802</v>
      </c>
      <c r="BT433" s="99">
        <v>1440488.21418762</v>
      </c>
      <c r="BU433" s="99">
        <v>0</v>
      </c>
      <c r="BV433" s="99">
        <v>1199799.43463135</v>
      </c>
      <c r="BW433" s="99">
        <v>144161.47479248</v>
      </c>
      <c r="BX433" s="99">
        <v>0</v>
      </c>
      <c r="BY433" s="99">
        <v>0</v>
      </c>
      <c r="BZ433" s="99">
        <v>0</v>
      </c>
      <c r="CA433" s="99">
        <v>53587.928776740999</v>
      </c>
      <c r="CB433" s="99">
        <v>3941766.26348877</v>
      </c>
      <c r="CC433" s="99">
        <v>31367478.370849598</v>
      </c>
      <c r="CD433" s="99">
        <v>8417189.96948242</v>
      </c>
      <c r="CE433" s="99">
        <v>1090.21712650359</v>
      </c>
      <c r="CF433" s="99">
        <v>220127.24418449399</v>
      </c>
      <c r="CG433" s="99">
        <v>1610872.0895996101</v>
      </c>
      <c r="CH433" s="99">
        <v>0</v>
      </c>
      <c r="CI433" s="99">
        <v>54684.005540370898</v>
      </c>
      <c r="CJ433" s="99">
        <v>4164247.8932189899</v>
      </c>
      <c r="CK433" s="99">
        <v>32982556.668945301</v>
      </c>
      <c r="CL433" s="99">
        <v>8562991.8255615197</v>
      </c>
      <c r="CM433" s="188">
        <v>80964.958319664001</v>
      </c>
      <c r="CN433" s="188">
        <v>12632441.274902301</v>
      </c>
      <c r="CO433" s="188">
        <v>55175468.679199196</v>
      </c>
      <c r="CP433" s="99">
        <v>8562991.8255615197</v>
      </c>
      <c r="CQ433" s="99">
        <v>0</v>
      </c>
      <c r="CR433" s="99">
        <v>0</v>
      </c>
      <c r="CS433" s="99">
        <v>0</v>
      </c>
      <c r="CT433" s="99">
        <v>0</v>
      </c>
      <c r="CU433" s="98">
        <v>21258.720184657999</v>
      </c>
      <c r="CV433" s="98">
        <v>24429.831495382001</v>
      </c>
    </row>
    <row r="434" spans="1:100" x14ac:dyDescent="0.2">
      <c r="A434" s="98" t="s">
        <v>58</v>
      </c>
      <c r="B434" s="100">
        <v>39783</v>
      </c>
      <c r="C434" s="99">
        <v>35577.2766008377</v>
      </c>
      <c r="D434" s="99">
        <v>2.1281511949782699</v>
      </c>
      <c r="E434" s="99">
        <v>17829.800496816599</v>
      </c>
      <c r="F434" s="99">
        <v>14535.7349053621</v>
      </c>
      <c r="G434" s="99">
        <v>929.14844065904595</v>
      </c>
      <c r="H434" s="99">
        <v>0</v>
      </c>
      <c r="I434" s="99">
        <v>0</v>
      </c>
      <c r="J434" s="99">
        <v>24368.290294647199</v>
      </c>
      <c r="K434" s="99">
        <v>2328.1627947986099</v>
      </c>
      <c r="L434" s="99">
        <v>8886.98912632465</v>
      </c>
      <c r="M434" s="99">
        <v>17649.631206989299</v>
      </c>
      <c r="N434" s="99">
        <v>9419.3453000783902</v>
      </c>
      <c r="O434" s="99">
        <v>15698.703227162399</v>
      </c>
      <c r="P434" s="99">
        <v>0</v>
      </c>
      <c r="Q434" s="99">
        <v>2767.2124516665899</v>
      </c>
      <c r="R434" s="99">
        <v>834.573471583426</v>
      </c>
      <c r="S434" s="99">
        <v>0</v>
      </c>
      <c r="T434" s="99">
        <v>307.73058042675302</v>
      </c>
      <c r="U434" s="99">
        <v>26724.875270843499</v>
      </c>
      <c r="V434" s="99">
        <v>2109943.5582580599</v>
      </c>
      <c r="W434" s="99">
        <v>20.235423059901201</v>
      </c>
      <c r="X434" s="99">
        <v>1783672.4342193599</v>
      </c>
      <c r="Y434" s="99">
        <v>1353799.08990479</v>
      </c>
      <c r="Z434" s="99">
        <v>187199.12142753601</v>
      </c>
      <c r="AA434" s="99">
        <v>0</v>
      </c>
      <c r="AB434" s="99">
        <v>0</v>
      </c>
      <c r="AC434" s="99">
        <v>8178763.0822143601</v>
      </c>
      <c r="AD434" s="99">
        <v>352615.91907882702</v>
      </c>
      <c r="AE434" s="99">
        <v>426419.97455596901</v>
      </c>
      <c r="AF434" s="99">
        <v>1005492.4708252</v>
      </c>
      <c r="AG434" s="99">
        <v>1214856.7626342799</v>
      </c>
      <c r="AH434" s="99">
        <v>915200.04509735096</v>
      </c>
      <c r="AI434" s="99">
        <v>0</v>
      </c>
      <c r="AJ434" s="99">
        <v>330580.410495758</v>
      </c>
      <c r="AK434" s="99">
        <v>163127.12172126799</v>
      </c>
      <c r="AL434" s="99">
        <v>0</v>
      </c>
      <c r="AM434" s="99">
        <v>54410.058540821097</v>
      </c>
      <c r="AN434" s="99">
        <v>8548565.3707275409</v>
      </c>
      <c r="AO434" s="99">
        <v>17185773.8210449</v>
      </c>
      <c r="AP434" s="99">
        <v>180.14225313626201</v>
      </c>
      <c r="AQ434" s="99">
        <v>14135334.8743896</v>
      </c>
      <c r="AR434" s="99">
        <v>10291352.1645508</v>
      </c>
      <c r="AS434" s="99">
        <v>1381981.5365295401</v>
      </c>
      <c r="AT434" s="99">
        <v>0</v>
      </c>
      <c r="AU434" s="99">
        <v>0</v>
      </c>
      <c r="AV434" s="99">
        <v>21597708.666747998</v>
      </c>
      <c r="AW434" s="99">
        <v>994670.38377380394</v>
      </c>
      <c r="AX434" s="99">
        <v>3700527.0166626</v>
      </c>
      <c r="AY434" s="99">
        <v>8203997.5841674795</v>
      </c>
      <c r="AZ434" s="99">
        <v>9188743.5520019494</v>
      </c>
      <c r="BA434" s="99">
        <v>7726933.8425903302</v>
      </c>
      <c r="BB434" s="99">
        <v>0</v>
      </c>
      <c r="BC434" s="99">
        <v>2559417.2606506301</v>
      </c>
      <c r="BD434" s="99">
        <v>1196381.5084381099</v>
      </c>
      <c r="BE434" s="99">
        <v>0</v>
      </c>
      <c r="BF434" s="99">
        <v>406273.59934616101</v>
      </c>
      <c r="BG434" s="99">
        <v>22657295.4301758</v>
      </c>
      <c r="BH434" s="99">
        <v>3876089.5417480501</v>
      </c>
      <c r="BI434" s="99">
        <v>48.228923546616002</v>
      </c>
      <c r="BJ434" s="99">
        <v>4635939.45666504</v>
      </c>
      <c r="BK434" s="99">
        <v>3791258.1339721698</v>
      </c>
      <c r="BL434" s="99">
        <v>0</v>
      </c>
      <c r="BM434" s="99">
        <v>0</v>
      </c>
      <c r="BN434" s="99">
        <v>0</v>
      </c>
      <c r="BO434" s="99">
        <v>0</v>
      </c>
      <c r="BP434" s="99">
        <v>0</v>
      </c>
      <c r="BQ434" s="99">
        <v>0</v>
      </c>
      <c r="BR434" s="99">
        <v>2441577.3236694299</v>
      </c>
      <c r="BS434" s="99">
        <v>3324611.6304321298</v>
      </c>
      <c r="BT434" s="99">
        <v>1525286.0760803199</v>
      </c>
      <c r="BU434" s="99">
        <v>0</v>
      </c>
      <c r="BV434" s="99">
        <v>1203416.0326690699</v>
      </c>
      <c r="BW434" s="99">
        <v>145346.65557479899</v>
      </c>
      <c r="BX434" s="99">
        <v>0</v>
      </c>
      <c r="BY434" s="99">
        <v>0</v>
      </c>
      <c r="BZ434" s="99">
        <v>0</v>
      </c>
      <c r="CA434" s="99">
        <v>53394.665820598602</v>
      </c>
      <c r="CB434" s="99">
        <v>3902090.1134643601</v>
      </c>
      <c r="CC434" s="99">
        <v>31402217.234375</v>
      </c>
      <c r="CD434" s="99">
        <v>8517482.7200927697</v>
      </c>
      <c r="CE434" s="99">
        <v>1113.7131031900601</v>
      </c>
      <c r="CF434" s="99">
        <v>218217.735948563</v>
      </c>
      <c r="CG434" s="99">
        <v>1607315.8803405799</v>
      </c>
      <c r="CH434" s="99">
        <v>0</v>
      </c>
      <c r="CI434" s="99">
        <v>54505.604848384901</v>
      </c>
      <c r="CJ434" s="99">
        <v>4122660.1058044401</v>
      </c>
      <c r="CK434" s="99">
        <v>32974592.619872998</v>
      </c>
      <c r="CL434" s="99">
        <v>8660683.81713867</v>
      </c>
      <c r="CM434" s="188">
        <v>81125.598110199004</v>
      </c>
      <c r="CN434" s="188">
        <v>12657871.15979</v>
      </c>
      <c r="CO434" s="188">
        <v>55515683.818847701</v>
      </c>
      <c r="CP434" s="99">
        <v>8660683.81713867</v>
      </c>
      <c r="CQ434" s="99">
        <v>0</v>
      </c>
      <c r="CR434" s="99">
        <v>0</v>
      </c>
      <c r="CS434" s="99">
        <v>0</v>
      </c>
      <c r="CT434" s="99">
        <v>0</v>
      </c>
      <c r="CU434" s="98">
        <v>20348.657172234001</v>
      </c>
      <c r="CV434" s="98">
        <v>25181.391169933999</v>
      </c>
    </row>
    <row r="435" spans="1:100" x14ac:dyDescent="0.2">
      <c r="A435" s="98" t="s">
        <v>58</v>
      </c>
      <c r="B435" s="100">
        <v>39873</v>
      </c>
      <c r="C435" s="99">
        <v>35951.172924995401</v>
      </c>
      <c r="D435" s="99">
        <v>1.1574310539872401</v>
      </c>
      <c r="E435" s="99">
        <v>17301.098741769802</v>
      </c>
      <c r="F435" s="99">
        <v>14077.3459595442</v>
      </c>
      <c r="G435" s="99">
        <v>960.38278129696801</v>
      </c>
      <c r="H435" s="99">
        <v>0</v>
      </c>
      <c r="I435" s="99">
        <v>0</v>
      </c>
      <c r="J435" s="99">
        <v>25107.6533768177</v>
      </c>
      <c r="K435" s="99">
        <v>1894.3446671813699</v>
      </c>
      <c r="L435" s="99">
        <v>8805.19359123707</v>
      </c>
      <c r="M435" s="99">
        <v>17735.3602797985</v>
      </c>
      <c r="N435" s="99">
        <v>9097.1112867593802</v>
      </c>
      <c r="O435" s="99">
        <v>15858.4014086723</v>
      </c>
      <c r="P435" s="99">
        <v>0</v>
      </c>
      <c r="Q435" s="99">
        <v>2769.6895345747498</v>
      </c>
      <c r="R435" s="99">
        <v>839.53571176528897</v>
      </c>
      <c r="S435" s="99">
        <v>0</v>
      </c>
      <c r="T435" s="99">
        <v>303.93260319903499</v>
      </c>
      <c r="U435" s="99">
        <v>26995.309715271</v>
      </c>
      <c r="V435" s="99">
        <v>2098960.1834106399</v>
      </c>
      <c r="W435" s="99">
        <v>32.041564091574401</v>
      </c>
      <c r="X435" s="99">
        <v>1712525.7855682401</v>
      </c>
      <c r="Y435" s="99">
        <v>1281514.93057251</v>
      </c>
      <c r="Z435" s="99">
        <v>186537.17445754999</v>
      </c>
      <c r="AA435" s="99">
        <v>0</v>
      </c>
      <c r="AB435" s="99">
        <v>0</v>
      </c>
      <c r="AC435" s="99">
        <v>8399043.0618896503</v>
      </c>
      <c r="AD435" s="99">
        <v>272673.66971969599</v>
      </c>
      <c r="AE435" s="99">
        <v>418833.57603454601</v>
      </c>
      <c r="AF435" s="99">
        <v>1015239.3098678601</v>
      </c>
      <c r="AG435" s="99">
        <v>1172118.48629761</v>
      </c>
      <c r="AH435" s="99">
        <v>895191.51031494106</v>
      </c>
      <c r="AI435" s="99">
        <v>0</v>
      </c>
      <c r="AJ435" s="99">
        <v>320130.76258468599</v>
      </c>
      <c r="AK435" s="99">
        <v>163100.11498642</v>
      </c>
      <c r="AL435" s="99">
        <v>0</v>
      </c>
      <c r="AM435" s="99">
        <v>53041.6886940002</v>
      </c>
      <c r="AN435" s="99">
        <v>8655717.0819091797</v>
      </c>
      <c r="AO435" s="99">
        <v>17201373.584228501</v>
      </c>
      <c r="AP435" s="99">
        <v>266.53955067321698</v>
      </c>
      <c r="AQ435" s="99">
        <v>13340220.372924799</v>
      </c>
      <c r="AR435" s="99">
        <v>9756339.7729492206</v>
      </c>
      <c r="AS435" s="99">
        <v>1379520.15432739</v>
      </c>
      <c r="AT435" s="99">
        <v>0</v>
      </c>
      <c r="AU435" s="99">
        <v>0</v>
      </c>
      <c r="AV435" s="99">
        <v>22335945.846435498</v>
      </c>
      <c r="AW435" s="99">
        <v>775555.52692413295</v>
      </c>
      <c r="AX435" s="99">
        <v>3653576.63067627</v>
      </c>
      <c r="AY435" s="99">
        <v>8501282.5556640606</v>
      </c>
      <c r="AZ435" s="99">
        <v>8800808.5168456994</v>
      </c>
      <c r="BA435" s="99">
        <v>7142931.2697143601</v>
      </c>
      <c r="BB435" s="99">
        <v>0</v>
      </c>
      <c r="BC435" s="99">
        <v>2518128.7464294401</v>
      </c>
      <c r="BD435" s="99">
        <v>1201625.5322418199</v>
      </c>
      <c r="BE435" s="99">
        <v>0</v>
      </c>
      <c r="BF435" s="99">
        <v>396569.67901992798</v>
      </c>
      <c r="BG435" s="99">
        <v>23092489.572265599</v>
      </c>
      <c r="BH435" s="99">
        <v>3862289.5239868201</v>
      </c>
      <c r="BI435" s="99">
        <v>22.313386585796302</v>
      </c>
      <c r="BJ435" s="99">
        <v>4344214.5554809598</v>
      </c>
      <c r="BK435" s="99">
        <v>3640533.5084228502</v>
      </c>
      <c r="BL435" s="99">
        <v>0</v>
      </c>
      <c r="BM435" s="99">
        <v>0</v>
      </c>
      <c r="BN435" s="99">
        <v>0</v>
      </c>
      <c r="BO435" s="99">
        <v>0</v>
      </c>
      <c r="BP435" s="99">
        <v>0</v>
      </c>
      <c r="BQ435" s="99">
        <v>0</v>
      </c>
      <c r="BR435" s="99">
        <v>2409946.7143249498</v>
      </c>
      <c r="BS435" s="99">
        <v>3196443.76672363</v>
      </c>
      <c r="BT435" s="99">
        <v>1387114.1456756601</v>
      </c>
      <c r="BU435" s="99">
        <v>0</v>
      </c>
      <c r="BV435" s="99">
        <v>1186559.9631042499</v>
      </c>
      <c r="BW435" s="99">
        <v>146969.380441666</v>
      </c>
      <c r="BX435" s="99">
        <v>0</v>
      </c>
      <c r="BY435" s="99">
        <v>0</v>
      </c>
      <c r="BZ435" s="99">
        <v>0</v>
      </c>
      <c r="CA435" s="99">
        <v>53239.912145614602</v>
      </c>
      <c r="CB435" s="99">
        <v>3787889.2405395498</v>
      </c>
      <c r="CC435" s="99">
        <v>30398265.338134799</v>
      </c>
      <c r="CD435" s="99">
        <v>8168650.6517334003</v>
      </c>
      <c r="CE435" s="99">
        <v>1113.0736862420999</v>
      </c>
      <c r="CF435" s="99">
        <v>215034.538883209</v>
      </c>
      <c r="CG435" s="99">
        <v>1589244.2460022001</v>
      </c>
      <c r="CH435" s="99">
        <v>0</v>
      </c>
      <c r="CI435" s="99">
        <v>54367.036568641699</v>
      </c>
      <c r="CJ435" s="99">
        <v>3999403.9468078599</v>
      </c>
      <c r="CK435" s="99">
        <v>32032904.6567383</v>
      </c>
      <c r="CL435" s="99">
        <v>8315366.7804565402</v>
      </c>
      <c r="CM435" s="188">
        <v>81236.014301300005</v>
      </c>
      <c r="CN435" s="188">
        <v>12700351.337158199</v>
      </c>
      <c r="CO435" s="188">
        <v>55186998.615234397</v>
      </c>
      <c r="CP435" s="99">
        <v>8315366.7804565402</v>
      </c>
      <c r="CQ435" s="99">
        <v>0</v>
      </c>
      <c r="CR435" s="99">
        <v>0</v>
      </c>
      <c r="CS435" s="99">
        <v>0</v>
      </c>
      <c r="CT435" s="99">
        <v>0</v>
      </c>
      <c r="CU435" s="98">
        <v>19331.529293742999</v>
      </c>
      <c r="CV435" s="98">
        <v>25936.901366638998</v>
      </c>
    </row>
    <row r="436" spans="1:100" x14ac:dyDescent="0.2">
      <c r="A436" s="98" t="s">
        <v>58</v>
      </c>
      <c r="B436" s="100">
        <v>39965</v>
      </c>
      <c r="C436" s="99">
        <v>36548.338919162801</v>
      </c>
      <c r="D436" s="99">
        <v>1.4590365279873401</v>
      </c>
      <c r="E436" s="99">
        <v>16620.752182245302</v>
      </c>
      <c r="F436" s="99">
        <v>13556.6434596777</v>
      </c>
      <c r="G436" s="99">
        <v>997.25872056186199</v>
      </c>
      <c r="H436" s="99">
        <v>0</v>
      </c>
      <c r="I436" s="99">
        <v>0</v>
      </c>
      <c r="J436" s="99">
        <v>25895.544784545898</v>
      </c>
      <c r="K436" s="99">
        <v>1463.29701831937</v>
      </c>
      <c r="L436" s="99">
        <v>8798.0079826116598</v>
      </c>
      <c r="M436" s="99">
        <v>17864.696106910698</v>
      </c>
      <c r="N436" s="99">
        <v>8763.0896174907703</v>
      </c>
      <c r="O436" s="99">
        <v>16083.818677425401</v>
      </c>
      <c r="P436" s="99">
        <v>0</v>
      </c>
      <c r="Q436" s="99">
        <v>2797.6273490488502</v>
      </c>
      <c r="R436" s="99">
        <v>852.86488139629398</v>
      </c>
      <c r="S436" s="99">
        <v>0</v>
      </c>
      <c r="T436" s="99">
        <v>299.43992504105</v>
      </c>
      <c r="U436" s="99">
        <v>27315.9746396542</v>
      </c>
      <c r="V436" s="99">
        <v>2173641.7856445299</v>
      </c>
      <c r="W436" s="99">
        <v>18.634454329963798</v>
      </c>
      <c r="X436" s="99">
        <v>1664419.41435242</v>
      </c>
      <c r="Y436" s="99">
        <v>1257659.53730774</v>
      </c>
      <c r="Z436" s="99">
        <v>191751.56580543501</v>
      </c>
      <c r="AA436" s="99">
        <v>0</v>
      </c>
      <c r="AB436" s="99">
        <v>0</v>
      </c>
      <c r="AC436" s="99">
        <v>8614530.8277587909</v>
      </c>
      <c r="AD436" s="99">
        <v>209639.57612609901</v>
      </c>
      <c r="AE436" s="99">
        <v>416047.03368759202</v>
      </c>
      <c r="AF436" s="99">
        <v>1015473.4220047001</v>
      </c>
      <c r="AG436" s="99">
        <v>1139588.76754761</v>
      </c>
      <c r="AH436" s="99">
        <v>930402.97103118896</v>
      </c>
      <c r="AI436" s="99">
        <v>0</v>
      </c>
      <c r="AJ436" s="99">
        <v>329365.71745300299</v>
      </c>
      <c r="AK436" s="99">
        <v>161666.69227600101</v>
      </c>
      <c r="AL436" s="99">
        <v>0</v>
      </c>
      <c r="AM436" s="99">
        <v>52857.9288525581</v>
      </c>
      <c r="AN436" s="99">
        <v>8810041.0201415997</v>
      </c>
      <c r="AO436" s="99">
        <v>17892907.689697299</v>
      </c>
      <c r="AP436" s="99">
        <v>165.67196504585399</v>
      </c>
      <c r="AQ436" s="99">
        <v>13189727.013061499</v>
      </c>
      <c r="AR436" s="99">
        <v>9636129.65698242</v>
      </c>
      <c r="AS436" s="99">
        <v>1431251.0775756801</v>
      </c>
      <c r="AT436" s="99">
        <v>0</v>
      </c>
      <c r="AU436" s="99">
        <v>0</v>
      </c>
      <c r="AV436" s="99">
        <v>23101467.2897949</v>
      </c>
      <c r="AW436" s="99">
        <v>599869.08966827404</v>
      </c>
      <c r="AX436" s="99">
        <v>3645903.19818115</v>
      </c>
      <c r="AY436" s="99">
        <v>8368719.1494751005</v>
      </c>
      <c r="AZ436" s="99">
        <v>8690006.8254394494</v>
      </c>
      <c r="BA436" s="99">
        <v>7777444.09484863</v>
      </c>
      <c r="BB436" s="99">
        <v>0</v>
      </c>
      <c r="BC436" s="99">
        <v>2551036.8678283701</v>
      </c>
      <c r="BD436" s="99">
        <v>1197454.0581664999</v>
      </c>
      <c r="BE436" s="99">
        <v>0</v>
      </c>
      <c r="BF436" s="99">
        <v>398883.28403854399</v>
      </c>
      <c r="BG436" s="99">
        <v>23668473.400146499</v>
      </c>
      <c r="BH436" s="99">
        <v>4009603.2853393601</v>
      </c>
      <c r="BI436" s="99">
        <v>20.8169149719179</v>
      </c>
      <c r="BJ436" s="99">
        <v>4318735.0480957003</v>
      </c>
      <c r="BK436" s="99">
        <v>3594526.8073120099</v>
      </c>
      <c r="BL436" s="99">
        <v>0</v>
      </c>
      <c r="BM436" s="99">
        <v>0</v>
      </c>
      <c r="BN436" s="99">
        <v>0</v>
      </c>
      <c r="BO436" s="99">
        <v>0</v>
      </c>
      <c r="BP436" s="99">
        <v>0</v>
      </c>
      <c r="BQ436" s="99">
        <v>0</v>
      </c>
      <c r="BR436" s="99">
        <v>2475922.19854736</v>
      </c>
      <c r="BS436" s="99">
        <v>3157505.65933228</v>
      </c>
      <c r="BT436" s="99">
        <v>1507401.7548370401</v>
      </c>
      <c r="BU436" s="99">
        <v>0</v>
      </c>
      <c r="BV436" s="99">
        <v>1202362.76347351</v>
      </c>
      <c r="BW436" s="99">
        <v>140940.80945968599</v>
      </c>
      <c r="BX436" s="99">
        <v>0</v>
      </c>
      <c r="BY436" s="99">
        <v>0</v>
      </c>
      <c r="BZ436" s="99">
        <v>0</v>
      </c>
      <c r="CA436" s="99">
        <v>53185.635592937499</v>
      </c>
      <c r="CB436" s="99">
        <v>3844371.1936950702</v>
      </c>
      <c r="CC436" s="99">
        <v>31119240.376953099</v>
      </c>
      <c r="CD436" s="99">
        <v>8339283.3881225605</v>
      </c>
      <c r="CE436" s="99">
        <v>1117.1978039145499</v>
      </c>
      <c r="CF436" s="99">
        <v>213562.664531708</v>
      </c>
      <c r="CG436" s="99">
        <v>1590390.63746643</v>
      </c>
      <c r="CH436" s="99">
        <v>0</v>
      </c>
      <c r="CI436" s="99">
        <v>54288.840067863501</v>
      </c>
      <c r="CJ436" s="99">
        <v>4057367.4687805199</v>
      </c>
      <c r="CK436" s="99">
        <v>32701170.743896499</v>
      </c>
      <c r="CL436" s="99">
        <v>8481170.8043212909</v>
      </c>
      <c r="CM436" s="188">
        <v>81497.691688537598</v>
      </c>
      <c r="CN436" s="188">
        <v>12855400.823242201</v>
      </c>
      <c r="CO436" s="188">
        <v>56442740.71875</v>
      </c>
      <c r="CP436" s="99">
        <v>8481170.8043212909</v>
      </c>
      <c r="CQ436" s="99">
        <v>0</v>
      </c>
      <c r="CR436" s="99">
        <v>0</v>
      </c>
      <c r="CS436" s="99">
        <v>0</v>
      </c>
      <c r="CT436" s="99">
        <v>0</v>
      </c>
      <c r="CU436" s="98">
        <v>18195.313184374001</v>
      </c>
      <c r="CV436" s="98">
        <v>26757.997265752001</v>
      </c>
    </row>
    <row r="437" spans="1:100" x14ac:dyDescent="0.2">
      <c r="A437" s="98" t="s">
        <v>58</v>
      </c>
      <c r="B437" s="100">
        <v>40057</v>
      </c>
      <c r="C437" s="99">
        <v>37376.105520248399</v>
      </c>
      <c r="D437" s="99">
        <v>1.3969701129972201</v>
      </c>
      <c r="E437" s="99">
        <v>16075.85260427</v>
      </c>
      <c r="F437" s="99">
        <v>13218.383294224701</v>
      </c>
      <c r="G437" s="99">
        <v>1057.2381648123301</v>
      </c>
      <c r="H437" s="99">
        <v>0</v>
      </c>
      <c r="I437" s="99">
        <v>0</v>
      </c>
      <c r="J437" s="99">
        <v>26689.2478854656</v>
      </c>
      <c r="K437" s="99">
        <v>1103.95868691802</v>
      </c>
      <c r="L437" s="99">
        <v>8499.7440974712408</v>
      </c>
      <c r="M437" s="99">
        <v>17983.055627822901</v>
      </c>
      <c r="N437" s="99">
        <v>8541.0883895158804</v>
      </c>
      <c r="O437" s="99">
        <v>16545.452193737001</v>
      </c>
      <c r="P437" s="99">
        <v>0</v>
      </c>
      <c r="Q437" s="99">
        <v>2809.4658681452302</v>
      </c>
      <c r="R437" s="99">
        <v>886.25625643134094</v>
      </c>
      <c r="S437" s="99">
        <v>0</v>
      </c>
      <c r="T437" s="99">
        <v>291.76188388466801</v>
      </c>
      <c r="U437" s="99">
        <v>27814.535268545202</v>
      </c>
      <c r="V437" s="99">
        <v>2220422.0822143601</v>
      </c>
      <c r="W437" s="99">
        <v>16.539787616813602</v>
      </c>
      <c r="X437" s="99">
        <v>1618138.42608643</v>
      </c>
      <c r="Y437" s="99">
        <v>1235723.41029358</v>
      </c>
      <c r="Z437" s="99">
        <v>197754.42631721499</v>
      </c>
      <c r="AA437" s="99">
        <v>0</v>
      </c>
      <c r="AB437" s="99">
        <v>0</v>
      </c>
      <c r="AC437" s="99">
        <v>8862897.6197509803</v>
      </c>
      <c r="AD437" s="99">
        <v>150288.74378204299</v>
      </c>
      <c r="AE437" s="99">
        <v>408955.401409149</v>
      </c>
      <c r="AF437" s="99">
        <v>1021883.60355377</v>
      </c>
      <c r="AG437" s="99">
        <v>1119809.3293304399</v>
      </c>
      <c r="AH437" s="99">
        <v>939694.56755828904</v>
      </c>
      <c r="AI437" s="99">
        <v>0</v>
      </c>
      <c r="AJ437" s="99">
        <v>334625.32943344099</v>
      </c>
      <c r="AK437" s="99">
        <v>161216.03661918599</v>
      </c>
      <c r="AL437" s="99">
        <v>0</v>
      </c>
      <c r="AM437" s="99">
        <v>51271.111397266402</v>
      </c>
      <c r="AN437" s="99">
        <v>9036302.4447021503</v>
      </c>
      <c r="AO437" s="99">
        <v>18424548.474609401</v>
      </c>
      <c r="AP437" s="99">
        <v>141.09760744683399</v>
      </c>
      <c r="AQ437" s="99">
        <v>12938594.510742201</v>
      </c>
      <c r="AR437" s="99">
        <v>9506478.4710693397</v>
      </c>
      <c r="AS437" s="99">
        <v>1478637.90382385</v>
      </c>
      <c r="AT437" s="99">
        <v>0</v>
      </c>
      <c r="AU437" s="99">
        <v>0</v>
      </c>
      <c r="AV437" s="99">
        <v>23954316.3439941</v>
      </c>
      <c r="AW437" s="99">
        <v>432375.97032547003</v>
      </c>
      <c r="AX437" s="99">
        <v>3610230.6133727999</v>
      </c>
      <c r="AY437" s="99">
        <v>8476375.3425293006</v>
      </c>
      <c r="AZ437" s="99">
        <v>8601112.2449951209</v>
      </c>
      <c r="BA437" s="99">
        <v>7933811.6120605497</v>
      </c>
      <c r="BB437" s="99">
        <v>0</v>
      </c>
      <c r="BC437" s="99">
        <v>2627360.3711852999</v>
      </c>
      <c r="BD437" s="99">
        <v>1197075.4976654099</v>
      </c>
      <c r="BE437" s="99">
        <v>0</v>
      </c>
      <c r="BF437" s="99">
        <v>388719.91755676299</v>
      </c>
      <c r="BG437" s="99">
        <v>24397533.985595699</v>
      </c>
      <c r="BH437" s="99">
        <v>4128393.8443298298</v>
      </c>
      <c r="BI437" s="99">
        <v>21.6612236669753</v>
      </c>
      <c r="BJ437" s="99">
        <v>4233950.7184448196</v>
      </c>
      <c r="BK437" s="99">
        <v>3543742.9615478502</v>
      </c>
      <c r="BL437" s="99">
        <v>0</v>
      </c>
      <c r="BM437" s="99">
        <v>0</v>
      </c>
      <c r="BN437" s="99">
        <v>0</v>
      </c>
      <c r="BO437" s="99">
        <v>0</v>
      </c>
      <c r="BP437" s="99">
        <v>0</v>
      </c>
      <c r="BQ437" s="99">
        <v>0</v>
      </c>
      <c r="BR437" s="99">
        <v>2499179.5615844699</v>
      </c>
      <c r="BS437" s="99">
        <v>3114929.2263793899</v>
      </c>
      <c r="BT437" s="99">
        <v>1529484.6595916699</v>
      </c>
      <c r="BU437" s="99">
        <v>0</v>
      </c>
      <c r="BV437" s="99">
        <v>1240646.83137512</v>
      </c>
      <c r="BW437" s="99">
        <v>140039.12207221999</v>
      </c>
      <c r="BX437" s="99">
        <v>0</v>
      </c>
      <c r="BY437" s="99">
        <v>0</v>
      </c>
      <c r="BZ437" s="99">
        <v>0</v>
      </c>
      <c r="CA437" s="99">
        <v>53481.942254066496</v>
      </c>
      <c r="CB437" s="99">
        <v>3848953.9076843299</v>
      </c>
      <c r="CC437" s="99">
        <v>31400175.217529301</v>
      </c>
      <c r="CD437" s="99">
        <v>8378434.6537475605</v>
      </c>
      <c r="CE437" s="99">
        <v>1147.1245143562601</v>
      </c>
      <c r="CF437" s="99">
        <v>214398.12963295</v>
      </c>
      <c r="CG437" s="99">
        <v>1600474.30070496</v>
      </c>
      <c r="CH437" s="99">
        <v>0</v>
      </c>
      <c r="CI437" s="99">
        <v>54633.418025970503</v>
      </c>
      <c r="CJ437" s="99">
        <v>4064579.9197082501</v>
      </c>
      <c r="CK437" s="99">
        <v>32994309.0087891</v>
      </c>
      <c r="CL437" s="99">
        <v>8520836.40161133</v>
      </c>
      <c r="CM437" s="188">
        <v>82245.979692459106</v>
      </c>
      <c r="CN437" s="188">
        <v>13084387.932006801</v>
      </c>
      <c r="CO437" s="188">
        <v>57411943.356933601</v>
      </c>
      <c r="CP437" s="99">
        <v>8520836.40161133</v>
      </c>
      <c r="CQ437" s="99">
        <v>0</v>
      </c>
      <c r="CR437" s="99">
        <v>0</v>
      </c>
      <c r="CS437" s="99">
        <v>0</v>
      </c>
      <c r="CT437" s="99">
        <v>0</v>
      </c>
      <c r="CU437" s="98">
        <v>17272.291157725002</v>
      </c>
      <c r="CV437" s="98">
        <v>27602.678711077999</v>
      </c>
    </row>
    <row r="438" spans="1:100" x14ac:dyDescent="0.2">
      <c r="A438" s="98" t="s">
        <v>58</v>
      </c>
      <c r="B438" s="100">
        <v>40148</v>
      </c>
      <c r="C438" s="99">
        <v>37752.404251098596</v>
      </c>
      <c r="D438" s="99">
        <v>1.3586557339876899</v>
      </c>
      <c r="E438" s="99">
        <v>15507.8848092556</v>
      </c>
      <c r="F438" s="99">
        <v>12793.9944754839</v>
      </c>
      <c r="G438" s="99">
        <v>1117.62994079292</v>
      </c>
      <c r="H438" s="99">
        <v>0</v>
      </c>
      <c r="I438" s="99">
        <v>0</v>
      </c>
      <c r="J438" s="99">
        <v>27435.922509908702</v>
      </c>
      <c r="K438" s="99">
        <v>792.363882228732</v>
      </c>
      <c r="L438" s="99">
        <v>8279.8965166807193</v>
      </c>
      <c r="M438" s="99">
        <v>17973.798691034299</v>
      </c>
      <c r="N438" s="99">
        <v>8301.2929608821905</v>
      </c>
      <c r="O438" s="99">
        <v>16806.227054834399</v>
      </c>
      <c r="P438" s="99">
        <v>0</v>
      </c>
      <c r="Q438" s="99">
        <v>2742.4748045206102</v>
      </c>
      <c r="R438" s="99">
        <v>923.48686806857597</v>
      </c>
      <c r="S438" s="99">
        <v>0</v>
      </c>
      <c r="T438" s="99">
        <v>306.298840757459</v>
      </c>
      <c r="U438" s="99">
        <v>28266.724964380301</v>
      </c>
      <c r="V438" s="99">
        <v>2252331.8670043899</v>
      </c>
      <c r="W438" s="99">
        <v>13.920241071959</v>
      </c>
      <c r="X438" s="99">
        <v>1571359.8951721201</v>
      </c>
      <c r="Y438" s="99">
        <v>1210176.5573120101</v>
      </c>
      <c r="Z438" s="99">
        <v>198250.03261184701</v>
      </c>
      <c r="AA438" s="99">
        <v>0</v>
      </c>
      <c r="AB438" s="99">
        <v>0</v>
      </c>
      <c r="AC438" s="99">
        <v>8995878.1148681603</v>
      </c>
      <c r="AD438" s="99">
        <v>96306.2884778976</v>
      </c>
      <c r="AE438" s="99">
        <v>405682.295810699</v>
      </c>
      <c r="AF438" s="99">
        <v>1023358.39524078</v>
      </c>
      <c r="AG438" s="99">
        <v>1100471.55986023</v>
      </c>
      <c r="AH438" s="99">
        <v>967129.760154724</v>
      </c>
      <c r="AI438" s="99">
        <v>0</v>
      </c>
      <c r="AJ438" s="99">
        <v>329458.84602355998</v>
      </c>
      <c r="AK438" s="99">
        <v>157244.25497817999</v>
      </c>
      <c r="AL438" s="99">
        <v>0</v>
      </c>
      <c r="AM438" s="99">
        <v>52459.453100681298</v>
      </c>
      <c r="AN438" s="99">
        <v>9093866.9287109394</v>
      </c>
      <c r="AO438" s="99">
        <v>18788386.962890599</v>
      </c>
      <c r="AP438" s="99">
        <v>120.93136637657901</v>
      </c>
      <c r="AQ438" s="99">
        <v>12630807.7076416</v>
      </c>
      <c r="AR438" s="99">
        <v>9368133.6627197303</v>
      </c>
      <c r="AS438" s="99">
        <v>1499623.3031158401</v>
      </c>
      <c r="AT438" s="99">
        <v>0</v>
      </c>
      <c r="AU438" s="99">
        <v>0</v>
      </c>
      <c r="AV438" s="99">
        <v>24622715.7895508</v>
      </c>
      <c r="AW438" s="99">
        <v>280722.02721405</v>
      </c>
      <c r="AX438" s="99">
        <v>3613496.9384765602</v>
      </c>
      <c r="AY438" s="99">
        <v>8532631.9105224591</v>
      </c>
      <c r="AZ438" s="99">
        <v>8517103.4390869103</v>
      </c>
      <c r="BA438" s="99">
        <v>8231532.8389892597</v>
      </c>
      <c r="BB438" s="99">
        <v>0</v>
      </c>
      <c r="BC438" s="99">
        <v>2591059.0604248</v>
      </c>
      <c r="BD438" s="99">
        <v>1184188.4255981401</v>
      </c>
      <c r="BE438" s="99">
        <v>0</v>
      </c>
      <c r="BF438" s="99">
        <v>402279.44922256499</v>
      </c>
      <c r="BG438" s="99">
        <v>24935659.0708008</v>
      </c>
      <c r="BH438" s="99">
        <v>4238375.32275391</v>
      </c>
      <c r="BI438" s="99">
        <v>36.147410288918799</v>
      </c>
      <c r="BJ438" s="99">
        <v>4196614.27233887</v>
      </c>
      <c r="BK438" s="99">
        <v>3497089.3534240699</v>
      </c>
      <c r="BL438" s="99">
        <v>0</v>
      </c>
      <c r="BM438" s="99">
        <v>0</v>
      </c>
      <c r="BN438" s="99">
        <v>0</v>
      </c>
      <c r="BO438" s="99">
        <v>0</v>
      </c>
      <c r="BP438" s="99">
        <v>0</v>
      </c>
      <c r="BQ438" s="99">
        <v>0</v>
      </c>
      <c r="BR438" s="99">
        <v>2510589.5367126502</v>
      </c>
      <c r="BS438" s="99">
        <v>3085776.5454406701</v>
      </c>
      <c r="BT438" s="99">
        <v>1590212.4564971901</v>
      </c>
      <c r="BU438" s="99">
        <v>0</v>
      </c>
      <c r="BV438" s="99">
        <v>1231394.3851470901</v>
      </c>
      <c r="BW438" s="99">
        <v>141621.95343971299</v>
      </c>
      <c r="BX438" s="99">
        <v>0</v>
      </c>
      <c r="BY438" s="99">
        <v>0</v>
      </c>
      <c r="BZ438" s="99">
        <v>0</v>
      </c>
      <c r="CA438" s="99">
        <v>53236.794551372499</v>
      </c>
      <c r="CB438" s="99">
        <v>3829702.7015075702</v>
      </c>
      <c r="CC438" s="99">
        <v>31475983.557128899</v>
      </c>
      <c r="CD438" s="99">
        <v>8438537.8192138709</v>
      </c>
      <c r="CE438" s="99">
        <v>1186.39753524959</v>
      </c>
      <c r="CF438" s="99">
        <v>211249.14009284999</v>
      </c>
      <c r="CG438" s="99">
        <v>1596848.13774109</v>
      </c>
      <c r="CH438" s="99">
        <v>0</v>
      </c>
      <c r="CI438" s="99">
        <v>54418.707038879402</v>
      </c>
      <c r="CJ438" s="99">
        <v>4042681.4173583998</v>
      </c>
      <c r="CK438" s="99">
        <v>33040810.753662098</v>
      </c>
      <c r="CL438" s="99">
        <v>8578394.3472900409</v>
      </c>
      <c r="CM438" s="188">
        <v>82553.289169311494</v>
      </c>
      <c r="CN438" s="188">
        <v>13108378.6865234</v>
      </c>
      <c r="CO438" s="188">
        <v>57827217.607421897</v>
      </c>
      <c r="CP438" s="99">
        <v>8578394.3472900409</v>
      </c>
      <c r="CQ438" s="99">
        <v>0</v>
      </c>
      <c r="CR438" s="99">
        <v>0</v>
      </c>
      <c r="CS438" s="99">
        <v>0</v>
      </c>
      <c r="CT438" s="99">
        <v>0</v>
      </c>
      <c r="CU438" s="98">
        <v>16390.573850977999</v>
      </c>
      <c r="CV438" s="98">
        <v>28397.234124327999</v>
      </c>
    </row>
    <row r="439" spans="1:100" x14ac:dyDescent="0.2">
      <c r="A439" s="98" t="s">
        <v>58</v>
      </c>
      <c r="B439" s="100">
        <v>40238</v>
      </c>
      <c r="C439" s="99">
        <v>38088.101294517503</v>
      </c>
      <c r="D439" s="99">
        <v>1.1181657929992099</v>
      </c>
      <c r="E439" s="99">
        <v>15045.7579784393</v>
      </c>
      <c r="F439" s="99">
        <v>12639.608821153601</v>
      </c>
      <c r="G439" s="99">
        <v>1130.14026767015</v>
      </c>
      <c r="H439" s="99">
        <v>0</v>
      </c>
      <c r="I439" s="99">
        <v>0</v>
      </c>
      <c r="J439" s="99">
        <v>28043.2346076965</v>
      </c>
      <c r="K439" s="99">
        <v>593.071854963899</v>
      </c>
      <c r="L439" s="99">
        <v>8388.2744989395105</v>
      </c>
      <c r="M439" s="99">
        <v>17906.941281080199</v>
      </c>
      <c r="N439" s="99">
        <v>8152.6405189633397</v>
      </c>
      <c r="O439" s="99">
        <v>16890.0781946182</v>
      </c>
      <c r="P439" s="99">
        <v>0</v>
      </c>
      <c r="Q439" s="99">
        <v>2719.76577937603</v>
      </c>
      <c r="R439" s="99">
        <v>875.302913688123</v>
      </c>
      <c r="S439" s="99">
        <v>0</v>
      </c>
      <c r="T439" s="99">
        <v>283.72385410219403</v>
      </c>
      <c r="U439" s="99">
        <v>28628.906651973699</v>
      </c>
      <c r="V439" s="99">
        <v>2268979.61755371</v>
      </c>
      <c r="W439" s="99">
        <v>8.8086627399316093</v>
      </c>
      <c r="X439" s="99">
        <v>1515725.89120483</v>
      </c>
      <c r="Y439" s="99">
        <v>1169379.6997528099</v>
      </c>
      <c r="Z439" s="99">
        <v>199431.05266571001</v>
      </c>
      <c r="AA439" s="99">
        <v>0</v>
      </c>
      <c r="AB439" s="99">
        <v>0</v>
      </c>
      <c r="AC439" s="99">
        <v>9154046.5012206994</v>
      </c>
      <c r="AD439" s="99">
        <v>65446.580615520499</v>
      </c>
      <c r="AE439" s="99">
        <v>401988.70575332601</v>
      </c>
      <c r="AF439" s="99">
        <v>1002255.71089172</v>
      </c>
      <c r="AG439" s="99">
        <v>1074860.9482116699</v>
      </c>
      <c r="AH439" s="99">
        <v>975817.48420715297</v>
      </c>
      <c r="AI439" s="99">
        <v>0</v>
      </c>
      <c r="AJ439" s="99">
        <v>325611.21163940401</v>
      </c>
      <c r="AK439" s="99">
        <v>153161.69185256999</v>
      </c>
      <c r="AL439" s="99">
        <v>0</v>
      </c>
      <c r="AM439" s="99">
        <v>48166.791944503799</v>
      </c>
      <c r="AN439" s="99">
        <v>9200303.2412109394</v>
      </c>
      <c r="AO439" s="99">
        <v>19040165.9147949</v>
      </c>
      <c r="AP439" s="99">
        <v>73.795506643131404</v>
      </c>
      <c r="AQ439" s="99">
        <v>12383555.486816401</v>
      </c>
      <c r="AR439" s="99">
        <v>9274194.8470459003</v>
      </c>
      <c r="AS439" s="99">
        <v>1532068.4906005899</v>
      </c>
      <c r="AT439" s="99">
        <v>0</v>
      </c>
      <c r="AU439" s="99">
        <v>0</v>
      </c>
      <c r="AV439" s="99">
        <v>25236840.293701202</v>
      </c>
      <c r="AW439" s="99">
        <v>192526.97878265401</v>
      </c>
      <c r="AX439" s="99">
        <v>3611906.1546935998</v>
      </c>
      <c r="AY439" s="99">
        <v>8494441.2220459003</v>
      </c>
      <c r="AZ439" s="99">
        <v>8432217.4067382794</v>
      </c>
      <c r="BA439" s="99">
        <v>8258150.0150146503</v>
      </c>
      <c r="BB439" s="99">
        <v>0</v>
      </c>
      <c r="BC439" s="99">
        <v>2608782.1783142099</v>
      </c>
      <c r="BD439" s="99">
        <v>1167693.09117126</v>
      </c>
      <c r="BE439" s="99">
        <v>0</v>
      </c>
      <c r="BF439" s="99">
        <v>380379.104892731</v>
      </c>
      <c r="BG439" s="99">
        <v>25418021.9455566</v>
      </c>
      <c r="BH439" s="99">
        <v>4293681.6582641602</v>
      </c>
      <c r="BI439" s="99">
        <v>23.8933926788159</v>
      </c>
      <c r="BJ439" s="99">
        <v>4139710.68322754</v>
      </c>
      <c r="BK439" s="99">
        <v>3485663.0856933598</v>
      </c>
      <c r="BL439" s="99">
        <v>0</v>
      </c>
      <c r="BM439" s="99">
        <v>0</v>
      </c>
      <c r="BN439" s="99">
        <v>0</v>
      </c>
      <c r="BO439" s="99">
        <v>0</v>
      </c>
      <c r="BP439" s="99">
        <v>0</v>
      </c>
      <c r="BQ439" s="99">
        <v>0</v>
      </c>
      <c r="BR439" s="99">
        <v>2538012.8606567401</v>
      </c>
      <c r="BS439" s="99">
        <v>3059391.3444519001</v>
      </c>
      <c r="BT439" s="99">
        <v>1598733.9459533701</v>
      </c>
      <c r="BU439" s="99">
        <v>0</v>
      </c>
      <c r="BV439" s="99">
        <v>1241895.69206238</v>
      </c>
      <c r="BW439" s="99">
        <v>135673.14267921401</v>
      </c>
      <c r="BX439" s="99">
        <v>0</v>
      </c>
      <c r="BY439" s="99">
        <v>0</v>
      </c>
      <c r="BZ439" s="99">
        <v>0</v>
      </c>
      <c r="CA439" s="99">
        <v>53108.701374053999</v>
      </c>
      <c r="CB439" s="99">
        <v>3764373.6161193801</v>
      </c>
      <c r="CC439" s="99">
        <v>31259658.5944824</v>
      </c>
      <c r="CD439" s="99">
        <v>8406190.2257080097</v>
      </c>
      <c r="CE439" s="99">
        <v>1127.6806872039999</v>
      </c>
      <c r="CF439" s="99">
        <v>200137.94151878401</v>
      </c>
      <c r="CG439" s="99">
        <v>1538033.6436004599</v>
      </c>
      <c r="CH439" s="99">
        <v>0</v>
      </c>
      <c r="CI439" s="99">
        <v>54247.766218185403</v>
      </c>
      <c r="CJ439" s="99">
        <v>3963912.4745788602</v>
      </c>
      <c r="CK439" s="99">
        <v>32821347.769531298</v>
      </c>
      <c r="CL439" s="99">
        <v>8541261.04760742</v>
      </c>
      <c r="CM439" s="188">
        <v>82746.934203147903</v>
      </c>
      <c r="CN439" s="188">
        <v>13198581.307128901</v>
      </c>
      <c r="CO439" s="188">
        <v>58377536.921386696</v>
      </c>
      <c r="CP439" s="99">
        <v>8541261.04760742</v>
      </c>
      <c r="CQ439" s="99">
        <v>0</v>
      </c>
      <c r="CR439" s="99">
        <v>0</v>
      </c>
      <c r="CS439" s="99">
        <v>0</v>
      </c>
      <c r="CT439" s="99">
        <v>0</v>
      </c>
      <c r="CU439" s="98">
        <v>15632.131069646</v>
      </c>
      <c r="CV439" s="98">
        <v>29026.358273900001</v>
      </c>
    </row>
    <row r="440" spans="1:100" x14ac:dyDescent="0.2">
      <c r="A440" s="98" t="s">
        <v>58</v>
      </c>
      <c r="B440" s="100">
        <v>40330</v>
      </c>
      <c r="C440" s="99">
        <v>38353.304781913801</v>
      </c>
      <c r="D440" s="99">
        <v>0.90901128299446998</v>
      </c>
      <c r="E440" s="99">
        <v>14691.2398469448</v>
      </c>
      <c r="F440" s="99">
        <v>12402.264011859899</v>
      </c>
      <c r="G440" s="99">
        <v>1138.8544218987199</v>
      </c>
      <c r="H440" s="99">
        <v>0</v>
      </c>
      <c r="I440" s="99">
        <v>0</v>
      </c>
      <c r="J440" s="99">
        <v>28514.451281547499</v>
      </c>
      <c r="K440" s="99">
        <v>525.94143211841595</v>
      </c>
      <c r="L440" s="99">
        <v>8646.71761631966</v>
      </c>
      <c r="M440" s="99">
        <v>18012.200678587</v>
      </c>
      <c r="N440" s="99">
        <v>7974.63717263937</v>
      </c>
      <c r="O440" s="99">
        <v>16928.138240814202</v>
      </c>
      <c r="P440" s="99">
        <v>0</v>
      </c>
      <c r="Q440" s="99">
        <v>2695.4856659471998</v>
      </c>
      <c r="R440" s="99">
        <v>895.55895174294699</v>
      </c>
      <c r="S440" s="99">
        <v>0</v>
      </c>
      <c r="T440" s="99">
        <v>278.63635428249802</v>
      </c>
      <c r="U440" s="99">
        <v>28990.884013414401</v>
      </c>
      <c r="V440" s="99">
        <v>2284648.0237731901</v>
      </c>
      <c r="W440" s="99">
        <v>8.1701150139560905</v>
      </c>
      <c r="X440" s="99">
        <v>1474321.8921814</v>
      </c>
      <c r="Y440" s="99">
        <v>1153200.2161407501</v>
      </c>
      <c r="Z440" s="99">
        <v>198724.27113533</v>
      </c>
      <c r="AA440" s="99">
        <v>0</v>
      </c>
      <c r="AB440" s="99">
        <v>0</v>
      </c>
      <c r="AC440" s="99">
        <v>9280642.4638671894</v>
      </c>
      <c r="AD440" s="99">
        <v>56398.1757669449</v>
      </c>
      <c r="AE440" s="99">
        <v>402458.08964919997</v>
      </c>
      <c r="AF440" s="99">
        <v>1016517.96637726</v>
      </c>
      <c r="AG440" s="99">
        <v>1056994.27986145</v>
      </c>
      <c r="AH440" s="99">
        <v>967817.99224853504</v>
      </c>
      <c r="AI440" s="99">
        <v>0</v>
      </c>
      <c r="AJ440" s="99">
        <v>320739.68909835798</v>
      </c>
      <c r="AK440" s="99">
        <v>153808.50066566499</v>
      </c>
      <c r="AL440" s="99">
        <v>0</v>
      </c>
      <c r="AM440" s="99">
        <v>46125.1434793472</v>
      </c>
      <c r="AN440" s="99">
        <v>9336133.9449462909</v>
      </c>
      <c r="AO440" s="99">
        <v>19263405.3129883</v>
      </c>
      <c r="AP440" s="99">
        <v>70.706277352757795</v>
      </c>
      <c r="AQ440" s="99">
        <v>12088401.2650146</v>
      </c>
      <c r="AR440" s="99">
        <v>9154010.2309570294</v>
      </c>
      <c r="AS440" s="99">
        <v>1538813.8137817399</v>
      </c>
      <c r="AT440" s="99">
        <v>0</v>
      </c>
      <c r="AU440" s="99">
        <v>0</v>
      </c>
      <c r="AV440" s="99">
        <v>25758792.576416001</v>
      </c>
      <c r="AW440" s="99">
        <v>166494.43401336699</v>
      </c>
      <c r="AX440" s="99">
        <v>3661327.8035278302</v>
      </c>
      <c r="AY440" s="99">
        <v>8599667.65307617</v>
      </c>
      <c r="AZ440" s="99">
        <v>8343737.2203369103</v>
      </c>
      <c r="BA440" s="99">
        <v>8251898.9638061495</v>
      </c>
      <c r="BB440" s="99">
        <v>0</v>
      </c>
      <c r="BC440" s="99">
        <v>2569213.0232543899</v>
      </c>
      <c r="BD440" s="99">
        <v>1177666.1775817899</v>
      </c>
      <c r="BE440" s="99">
        <v>0</v>
      </c>
      <c r="BF440" s="99">
        <v>367786.482265472</v>
      </c>
      <c r="BG440" s="99">
        <v>25900822.9614258</v>
      </c>
      <c r="BH440" s="99">
        <v>4368629.7449340802</v>
      </c>
      <c r="BI440" s="99">
        <v>18.97986428882</v>
      </c>
      <c r="BJ440" s="99">
        <v>4068996.0115966802</v>
      </c>
      <c r="BK440" s="99">
        <v>3445262.9576110798</v>
      </c>
      <c r="BL440" s="99">
        <v>0</v>
      </c>
      <c r="BM440" s="99">
        <v>0</v>
      </c>
      <c r="BN440" s="99">
        <v>0</v>
      </c>
      <c r="BO440" s="99">
        <v>0</v>
      </c>
      <c r="BP440" s="99">
        <v>0</v>
      </c>
      <c r="BQ440" s="99">
        <v>0</v>
      </c>
      <c r="BR440" s="99">
        <v>2562146.3470153799</v>
      </c>
      <c r="BS440" s="99">
        <v>3029116.7076721201</v>
      </c>
      <c r="BT440" s="99">
        <v>1600981.0411377</v>
      </c>
      <c r="BU440" s="99">
        <v>0</v>
      </c>
      <c r="BV440" s="99">
        <v>1235273.3359069801</v>
      </c>
      <c r="BW440" s="99">
        <v>135167.89251899699</v>
      </c>
      <c r="BX440" s="99">
        <v>0</v>
      </c>
      <c r="BY440" s="99">
        <v>0</v>
      </c>
      <c r="BZ440" s="99">
        <v>0</v>
      </c>
      <c r="CA440" s="99">
        <v>53065.754416465803</v>
      </c>
      <c r="CB440" s="99">
        <v>3766197.9192810101</v>
      </c>
      <c r="CC440" s="99">
        <v>31439960.5068359</v>
      </c>
      <c r="CD440" s="99">
        <v>8450665.54150391</v>
      </c>
      <c r="CE440" s="99">
        <v>1139.4000687003099</v>
      </c>
      <c r="CF440" s="99">
        <v>199265.770742416</v>
      </c>
      <c r="CG440" s="99">
        <v>1540914.21269226</v>
      </c>
      <c r="CH440" s="99">
        <v>0</v>
      </c>
      <c r="CI440" s="99">
        <v>54197.4846978188</v>
      </c>
      <c r="CJ440" s="99">
        <v>3963668.1339721698</v>
      </c>
      <c r="CK440" s="99">
        <v>32998064.103271499</v>
      </c>
      <c r="CL440" s="99">
        <v>8587671.6063232403</v>
      </c>
      <c r="CM440" s="188">
        <v>83036.241068839998</v>
      </c>
      <c r="CN440" s="188">
        <v>13237782.373901401</v>
      </c>
      <c r="CO440" s="188">
        <v>58862203.894042999</v>
      </c>
      <c r="CP440" s="99">
        <v>8587671.6063232403</v>
      </c>
      <c r="CQ440" s="99">
        <v>0</v>
      </c>
      <c r="CR440" s="99">
        <v>0</v>
      </c>
      <c r="CS440" s="99">
        <v>0</v>
      </c>
      <c r="CT440" s="99">
        <v>0</v>
      </c>
      <c r="CU440" s="98">
        <v>15203.217213608001</v>
      </c>
      <c r="CV440" s="98">
        <v>29509.08354267</v>
      </c>
    </row>
    <row r="441" spans="1:100" x14ac:dyDescent="0.2">
      <c r="A441" s="98" t="s">
        <v>58</v>
      </c>
      <c r="B441" s="100">
        <v>40422</v>
      </c>
      <c r="C441" s="99">
        <v>38407.281164169297</v>
      </c>
      <c r="D441" s="99">
        <v>0.99633090299903404</v>
      </c>
      <c r="E441" s="99">
        <v>14246.2258576155</v>
      </c>
      <c r="F441" s="99">
        <v>12086.978040456799</v>
      </c>
      <c r="G441" s="99">
        <v>1125.7899663001299</v>
      </c>
      <c r="H441" s="99">
        <v>0</v>
      </c>
      <c r="I441" s="99">
        <v>0</v>
      </c>
      <c r="J441" s="99">
        <v>28804.3470170498</v>
      </c>
      <c r="K441" s="99">
        <v>469.12022690474998</v>
      </c>
      <c r="L441" s="99">
        <v>8345.5378544330597</v>
      </c>
      <c r="M441" s="99">
        <v>17940.1252806187</v>
      </c>
      <c r="N441" s="99">
        <v>7772.2895053625098</v>
      </c>
      <c r="O441" s="99">
        <v>16845.7326672077</v>
      </c>
      <c r="P441" s="99">
        <v>0</v>
      </c>
      <c r="Q441" s="99">
        <v>2699.53123006225</v>
      </c>
      <c r="R441" s="99">
        <v>888.32775924354803</v>
      </c>
      <c r="S441" s="99">
        <v>0</v>
      </c>
      <c r="T441" s="99">
        <v>262.39448022842402</v>
      </c>
      <c r="U441" s="99">
        <v>29292.912774085999</v>
      </c>
      <c r="V441" s="99">
        <v>2283749.9159240699</v>
      </c>
      <c r="W441" s="99">
        <v>26.525418701814498</v>
      </c>
      <c r="X441" s="99">
        <v>1434936.29185486</v>
      </c>
      <c r="Y441" s="99">
        <v>1125204.71905518</v>
      </c>
      <c r="Z441" s="99">
        <v>195889.24812698399</v>
      </c>
      <c r="AA441" s="99">
        <v>0</v>
      </c>
      <c r="AB441" s="99">
        <v>0</v>
      </c>
      <c r="AC441" s="99">
        <v>9383975.35620117</v>
      </c>
      <c r="AD441" s="99">
        <v>48622.570658206903</v>
      </c>
      <c r="AE441" s="99">
        <v>389851.06988525402</v>
      </c>
      <c r="AF441" s="99">
        <v>1005543.62715149</v>
      </c>
      <c r="AG441" s="99">
        <v>1035933.0016021701</v>
      </c>
      <c r="AH441" s="99">
        <v>950584.13130950904</v>
      </c>
      <c r="AI441" s="99">
        <v>0</v>
      </c>
      <c r="AJ441" s="99">
        <v>321284.115810394</v>
      </c>
      <c r="AK441" s="99">
        <v>150822.15650367699</v>
      </c>
      <c r="AL441" s="99">
        <v>0</v>
      </c>
      <c r="AM441" s="99">
        <v>43079.539684772499</v>
      </c>
      <c r="AN441" s="99">
        <v>9455114.6965331994</v>
      </c>
      <c r="AO441" s="99">
        <v>19313156.901611298</v>
      </c>
      <c r="AP441" s="99">
        <v>243.73765310086301</v>
      </c>
      <c r="AQ441" s="99">
        <v>11774875.9412842</v>
      </c>
      <c r="AR441" s="99">
        <v>8894300.0817871094</v>
      </c>
      <c r="AS441" s="99">
        <v>1527158.71168518</v>
      </c>
      <c r="AT441" s="99">
        <v>0</v>
      </c>
      <c r="AU441" s="99">
        <v>0</v>
      </c>
      <c r="AV441" s="99">
        <v>26192839.295654301</v>
      </c>
      <c r="AW441" s="99">
        <v>144272.02191734299</v>
      </c>
      <c r="AX441" s="99">
        <v>3502874.63589478</v>
      </c>
      <c r="AY441" s="99">
        <v>8536126.1396484394</v>
      </c>
      <c r="AZ441" s="99">
        <v>8148369.2073364304</v>
      </c>
      <c r="BA441" s="99">
        <v>8150376.0072021503</v>
      </c>
      <c r="BB441" s="99">
        <v>0</v>
      </c>
      <c r="BC441" s="99">
        <v>2582094.0246887198</v>
      </c>
      <c r="BD441" s="99">
        <v>1163830.6585693399</v>
      </c>
      <c r="BE441" s="99">
        <v>0</v>
      </c>
      <c r="BF441" s="99">
        <v>346789.89802932699</v>
      </c>
      <c r="BG441" s="99">
        <v>26348787.783691399</v>
      </c>
      <c r="BH441" s="99">
        <v>4346536.71374512</v>
      </c>
      <c r="BI441" s="99">
        <v>68.560486049391301</v>
      </c>
      <c r="BJ441" s="99">
        <v>3958270.6216430701</v>
      </c>
      <c r="BK441" s="99">
        <v>3350951.4241027799</v>
      </c>
      <c r="BL441" s="99">
        <v>0</v>
      </c>
      <c r="BM441" s="99">
        <v>0</v>
      </c>
      <c r="BN441" s="99">
        <v>0</v>
      </c>
      <c r="BO441" s="99">
        <v>0</v>
      </c>
      <c r="BP441" s="99">
        <v>0</v>
      </c>
      <c r="BQ441" s="99">
        <v>0</v>
      </c>
      <c r="BR441" s="99">
        <v>2556163.1651001</v>
      </c>
      <c r="BS441" s="99">
        <v>2950103.3297424298</v>
      </c>
      <c r="BT441" s="99">
        <v>1570912.34609985</v>
      </c>
      <c r="BU441" s="99">
        <v>0</v>
      </c>
      <c r="BV441" s="99">
        <v>1245979.76689148</v>
      </c>
      <c r="BW441" s="99">
        <v>133563.62025642401</v>
      </c>
      <c r="BX441" s="99">
        <v>0</v>
      </c>
      <c r="BY441" s="99">
        <v>0</v>
      </c>
      <c r="BZ441" s="99">
        <v>0</v>
      </c>
      <c r="CA441" s="99">
        <v>52668.965748310096</v>
      </c>
      <c r="CB441" s="99">
        <v>3727883.4439697298</v>
      </c>
      <c r="CC441" s="99">
        <v>31115651.6166992</v>
      </c>
      <c r="CD441" s="99">
        <v>8311552.9626464797</v>
      </c>
      <c r="CE441" s="99">
        <v>1126.0738662630299</v>
      </c>
      <c r="CF441" s="99">
        <v>195722.96546936</v>
      </c>
      <c r="CG441" s="99">
        <v>1526385.90890503</v>
      </c>
      <c r="CH441" s="99">
        <v>0</v>
      </c>
      <c r="CI441" s="99">
        <v>53795.539260387399</v>
      </c>
      <c r="CJ441" s="99">
        <v>3924298.5802307101</v>
      </c>
      <c r="CK441" s="99">
        <v>32625488.296875</v>
      </c>
      <c r="CL441" s="99">
        <v>8447346.97900391</v>
      </c>
      <c r="CM441" s="188">
        <v>82926.453371048003</v>
      </c>
      <c r="CN441" s="188">
        <v>13362320.291626001</v>
      </c>
      <c r="CO441" s="188">
        <v>59067316.165527299</v>
      </c>
      <c r="CP441" s="99">
        <v>8447346.97900391</v>
      </c>
      <c r="CQ441" s="99">
        <v>0</v>
      </c>
      <c r="CR441" s="99">
        <v>0</v>
      </c>
      <c r="CS441" s="99">
        <v>0</v>
      </c>
      <c r="CT441" s="99">
        <v>0</v>
      </c>
      <c r="CU441" s="98">
        <v>14720.049502878001</v>
      </c>
      <c r="CV441" s="98">
        <v>29796.658634682</v>
      </c>
    </row>
    <row r="442" spans="1:100" x14ac:dyDescent="0.2">
      <c r="A442" s="98" t="s">
        <v>58</v>
      </c>
      <c r="B442" s="100">
        <v>40513</v>
      </c>
      <c r="C442" s="99">
        <v>38351.505352497101</v>
      </c>
      <c r="D442" s="99">
        <v>1.00106983998558</v>
      </c>
      <c r="E442" s="99">
        <v>13828.309582948699</v>
      </c>
      <c r="F442" s="99">
        <v>11740.886179208799</v>
      </c>
      <c r="G442" s="99">
        <v>1141.8853422403299</v>
      </c>
      <c r="H442" s="99">
        <v>0</v>
      </c>
      <c r="I442" s="99">
        <v>0</v>
      </c>
      <c r="J442" s="99">
        <v>29049.412173509601</v>
      </c>
      <c r="K442" s="99">
        <v>427.64588774368201</v>
      </c>
      <c r="L442" s="99">
        <v>10294.3692365885</v>
      </c>
      <c r="M442" s="99">
        <v>17891.3829421997</v>
      </c>
      <c r="N442" s="99">
        <v>7531.33578199148</v>
      </c>
      <c r="O442" s="99">
        <v>16563.835796356201</v>
      </c>
      <c r="P442" s="99">
        <v>0</v>
      </c>
      <c r="Q442" s="99">
        <v>2676.3902015685999</v>
      </c>
      <c r="R442" s="99">
        <v>907.57371806353297</v>
      </c>
      <c r="S442" s="99">
        <v>0</v>
      </c>
      <c r="T442" s="99">
        <v>335.93755316361802</v>
      </c>
      <c r="U442" s="99">
        <v>29505.656351089499</v>
      </c>
      <c r="V442" s="99">
        <v>2257492.0368957501</v>
      </c>
      <c r="W442" s="99">
        <v>4.0055790979531603</v>
      </c>
      <c r="X442" s="99">
        <v>1376584.6849060101</v>
      </c>
      <c r="Y442" s="99">
        <v>1081990.6537780799</v>
      </c>
      <c r="Z442" s="99">
        <v>199303.08009338399</v>
      </c>
      <c r="AA442" s="99">
        <v>0</v>
      </c>
      <c r="AB442" s="99">
        <v>0</v>
      </c>
      <c r="AC442" s="99">
        <v>9402061.3447265606</v>
      </c>
      <c r="AD442" s="99">
        <v>43904.6366596222</v>
      </c>
      <c r="AE442" s="99">
        <v>430356.84660720802</v>
      </c>
      <c r="AF442" s="99">
        <v>993886.70073699998</v>
      </c>
      <c r="AG442" s="99">
        <v>1001810.90151215</v>
      </c>
      <c r="AH442" s="99">
        <v>899336.402137756</v>
      </c>
      <c r="AI442" s="99">
        <v>0</v>
      </c>
      <c r="AJ442" s="99">
        <v>318002.66259384202</v>
      </c>
      <c r="AK442" s="99">
        <v>147506.19156837501</v>
      </c>
      <c r="AL442" s="99">
        <v>0</v>
      </c>
      <c r="AM442" s="99">
        <v>48521.113444805102</v>
      </c>
      <c r="AN442" s="99">
        <v>9442213.0186767597</v>
      </c>
      <c r="AO442" s="99">
        <v>19175153.598632801</v>
      </c>
      <c r="AP442" s="99">
        <v>34.003763777669498</v>
      </c>
      <c r="AQ442" s="99">
        <v>11416429.615722699</v>
      </c>
      <c r="AR442" s="99">
        <v>8619952.6173095703</v>
      </c>
      <c r="AS442" s="99">
        <v>1554910.14379883</v>
      </c>
      <c r="AT442" s="99">
        <v>0</v>
      </c>
      <c r="AU442" s="99">
        <v>0</v>
      </c>
      <c r="AV442" s="99">
        <v>26537103.364990201</v>
      </c>
      <c r="AW442" s="99">
        <v>131847.19073486299</v>
      </c>
      <c r="AX442" s="99">
        <v>3912547.46343994</v>
      </c>
      <c r="AY442" s="99">
        <v>8448856.73583984</v>
      </c>
      <c r="AZ442" s="99">
        <v>7922081.8618774395</v>
      </c>
      <c r="BA442" s="99">
        <v>7834705.1705322303</v>
      </c>
      <c r="BB442" s="99">
        <v>0</v>
      </c>
      <c r="BC442" s="99">
        <v>2554886.4991149898</v>
      </c>
      <c r="BD442" s="99">
        <v>1143018.3338317899</v>
      </c>
      <c r="BE442" s="99">
        <v>0</v>
      </c>
      <c r="BF442" s="99">
        <v>389596.78097534197</v>
      </c>
      <c r="BG442" s="99">
        <v>26690163.475341801</v>
      </c>
      <c r="BH442" s="99">
        <v>4296806.3048706101</v>
      </c>
      <c r="BI442" s="99">
        <v>15.4457481809659</v>
      </c>
      <c r="BJ442" s="99">
        <v>3881828.1564941402</v>
      </c>
      <c r="BK442" s="99">
        <v>3267469.0755615202</v>
      </c>
      <c r="BL442" s="99">
        <v>0</v>
      </c>
      <c r="BM442" s="99">
        <v>0</v>
      </c>
      <c r="BN442" s="99">
        <v>0</v>
      </c>
      <c r="BO442" s="99">
        <v>0</v>
      </c>
      <c r="BP442" s="99">
        <v>0</v>
      </c>
      <c r="BQ442" s="99">
        <v>0</v>
      </c>
      <c r="BR442" s="99">
        <v>2542987.5415954599</v>
      </c>
      <c r="BS442" s="99">
        <v>2867043.8698730501</v>
      </c>
      <c r="BT442" s="99">
        <v>1507742.68388367</v>
      </c>
      <c r="BU442" s="99">
        <v>0</v>
      </c>
      <c r="BV442" s="99">
        <v>1245576.7904815699</v>
      </c>
      <c r="BW442" s="99">
        <v>126393.884368896</v>
      </c>
      <c r="BX442" s="99">
        <v>0</v>
      </c>
      <c r="BY442" s="99">
        <v>0</v>
      </c>
      <c r="BZ442" s="99">
        <v>0</v>
      </c>
      <c r="CA442" s="99">
        <v>52175.399905681603</v>
      </c>
      <c r="CB442" s="99">
        <v>3636815.1596374498</v>
      </c>
      <c r="CC442" s="99">
        <v>30627826.744628899</v>
      </c>
      <c r="CD442" s="99">
        <v>8179573.4922485398</v>
      </c>
      <c r="CE442" s="99">
        <v>1144.2799743711901</v>
      </c>
      <c r="CF442" s="99">
        <v>198182.946416855</v>
      </c>
      <c r="CG442" s="99">
        <v>1547294.7004394501</v>
      </c>
      <c r="CH442" s="99">
        <v>0</v>
      </c>
      <c r="CI442" s="99">
        <v>53314.096963882403</v>
      </c>
      <c r="CJ442" s="99">
        <v>3835154.3943176302</v>
      </c>
      <c r="CK442" s="99">
        <v>32154165.169677701</v>
      </c>
      <c r="CL442" s="99">
        <v>8304998.5638427697</v>
      </c>
      <c r="CM442" s="188">
        <v>82707.409284591704</v>
      </c>
      <c r="CN442" s="188">
        <v>13257215.060668901</v>
      </c>
      <c r="CO442" s="188">
        <v>58641645.223144501</v>
      </c>
      <c r="CP442" s="99">
        <v>8304998.5638427697</v>
      </c>
      <c r="CQ442" s="99">
        <v>0</v>
      </c>
      <c r="CR442" s="99">
        <v>0</v>
      </c>
      <c r="CS442" s="99">
        <v>0</v>
      </c>
      <c r="CT442" s="99">
        <v>0</v>
      </c>
      <c r="CU442" s="98">
        <v>14266.046371646</v>
      </c>
      <c r="CV442" s="98">
        <v>30049.642643905001</v>
      </c>
    </row>
    <row r="443" spans="1:100" x14ac:dyDescent="0.2">
      <c r="A443" s="98" t="s">
        <v>58</v>
      </c>
      <c r="B443" s="100">
        <v>40603</v>
      </c>
      <c r="C443" s="99">
        <v>38366.588675498999</v>
      </c>
      <c r="D443" s="99">
        <v>1.0757017449941499</v>
      </c>
      <c r="E443" s="99">
        <v>13392.1555602551</v>
      </c>
      <c r="F443" s="99">
        <v>11346.761880993799</v>
      </c>
      <c r="G443" s="99">
        <v>1161.75663666427</v>
      </c>
      <c r="H443" s="99">
        <v>0</v>
      </c>
      <c r="I443" s="99">
        <v>0</v>
      </c>
      <c r="J443" s="99">
        <v>29544.565965890899</v>
      </c>
      <c r="K443" s="99">
        <v>381.11857370287203</v>
      </c>
      <c r="L443" s="99">
        <v>23590.816644907001</v>
      </c>
      <c r="M443" s="99">
        <v>17849.312594175299</v>
      </c>
      <c r="N443" s="99">
        <v>7301.6550108194397</v>
      </c>
      <c r="O443" s="99">
        <v>0</v>
      </c>
      <c r="P443" s="99">
        <v>0</v>
      </c>
      <c r="Q443" s="99">
        <v>2645.7133505940401</v>
      </c>
      <c r="R443" s="99">
        <v>0</v>
      </c>
      <c r="S443" s="99">
        <v>0</v>
      </c>
      <c r="T443" s="99">
        <v>1148.4946067780299</v>
      </c>
      <c r="U443" s="99">
        <v>29921.791618347201</v>
      </c>
      <c r="V443" s="99">
        <v>2262940.8094787602</v>
      </c>
      <c r="W443" s="99">
        <v>7.3600039779557802</v>
      </c>
      <c r="X443" s="99">
        <v>1407830.77572632</v>
      </c>
      <c r="Y443" s="99">
        <v>1042180.13065338</v>
      </c>
      <c r="Z443" s="99">
        <v>203309.174385071</v>
      </c>
      <c r="AA443" s="99">
        <v>0</v>
      </c>
      <c r="AB443" s="99">
        <v>0</v>
      </c>
      <c r="AC443" s="99">
        <v>9593323.20166016</v>
      </c>
      <c r="AD443" s="99">
        <v>38132.257216930397</v>
      </c>
      <c r="AE443" s="99">
        <v>1305696.40603638</v>
      </c>
      <c r="AF443" s="99">
        <v>1068844.52462769</v>
      </c>
      <c r="AG443" s="99">
        <v>969154.41550445603</v>
      </c>
      <c r="AH443" s="99">
        <v>0</v>
      </c>
      <c r="AI443" s="99">
        <v>0</v>
      </c>
      <c r="AJ443" s="99">
        <v>319662.69409179699</v>
      </c>
      <c r="AK443" s="99">
        <v>0</v>
      </c>
      <c r="AL443" s="99">
        <v>0</v>
      </c>
      <c r="AM443" s="99">
        <v>201357.409946442</v>
      </c>
      <c r="AN443" s="99">
        <v>9624486.8223877009</v>
      </c>
      <c r="AO443" s="99">
        <v>19400692.0385742</v>
      </c>
      <c r="AP443" s="99">
        <v>62.723252001684202</v>
      </c>
      <c r="AQ443" s="99">
        <v>12300321.723510699</v>
      </c>
      <c r="AR443" s="99">
        <v>8297491.7904052697</v>
      </c>
      <c r="AS443" s="99">
        <v>1592590.6584930399</v>
      </c>
      <c r="AT443" s="99">
        <v>0</v>
      </c>
      <c r="AU443" s="99">
        <v>0</v>
      </c>
      <c r="AV443" s="99">
        <v>27278358.354247998</v>
      </c>
      <c r="AW443" s="99">
        <v>115413.68030071299</v>
      </c>
      <c r="AX443" s="99">
        <v>11230401.706543</v>
      </c>
      <c r="AY443" s="99">
        <v>10062111.227417</v>
      </c>
      <c r="AZ443" s="99">
        <v>7681881.92041016</v>
      </c>
      <c r="BA443" s="99">
        <v>0</v>
      </c>
      <c r="BB443" s="99">
        <v>0</v>
      </c>
      <c r="BC443" s="99">
        <v>2713745.8534851102</v>
      </c>
      <c r="BD443" s="99">
        <v>0</v>
      </c>
      <c r="BE443" s="99">
        <v>0</v>
      </c>
      <c r="BF443" s="99">
        <v>1573988.1632232701</v>
      </c>
      <c r="BG443" s="99">
        <v>27377966.872558601</v>
      </c>
      <c r="BH443" s="99">
        <v>3126566.7557373</v>
      </c>
      <c r="BI443" s="99">
        <v>33.174487547948999</v>
      </c>
      <c r="BJ443" s="99">
        <v>3499596.7359619099</v>
      </c>
      <c r="BK443" s="99">
        <v>3140505.109375</v>
      </c>
      <c r="BL443" s="99">
        <v>0</v>
      </c>
      <c r="BM443" s="99">
        <v>0</v>
      </c>
      <c r="BN443" s="99">
        <v>0</v>
      </c>
      <c r="BO443" s="99">
        <v>0</v>
      </c>
      <c r="BP443" s="99">
        <v>0</v>
      </c>
      <c r="BQ443" s="99">
        <v>0</v>
      </c>
      <c r="BR443" s="99">
        <v>2565659.6336975102</v>
      </c>
      <c r="BS443" s="99">
        <v>2776261.2460327102</v>
      </c>
      <c r="BT443" s="99">
        <v>0</v>
      </c>
      <c r="BU443" s="99">
        <v>0</v>
      </c>
      <c r="BV443" s="99">
        <v>1289456.8898315399</v>
      </c>
      <c r="BW443" s="99">
        <v>0</v>
      </c>
      <c r="BX443" s="99">
        <v>0</v>
      </c>
      <c r="BY443" s="99">
        <v>0</v>
      </c>
      <c r="BZ443" s="99">
        <v>0</v>
      </c>
      <c r="CA443" s="99">
        <v>51745.546225070997</v>
      </c>
      <c r="CB443" s="99">
        <v>3647295.0120544401</v>
      </c>
      <c r="CC443" s="99">
        <v>31569796.542236298</v>
      </c>
      <c r="CD443" s="99">
        <v>6616237.13818359</v>
      </c>
      <c r="CE443" s="99">
        <v>1159.3430836498701</v>
      </c>
      <c r="CF443" s="99">
        <v>204158.28002738999</v>
      </c>
      <c r="CG443" s="99">
        <v>1599959.96057129</v>
      </c>
      <c r="CH443" s="99">
        <v>0</v>
      </c>
      <c r="CI443" s="99">
        <v>52915.812060832999</v>
      </c>
      <c r="CJ443" s="99">
        <v>3852567.5399475102</v>
      </c>
      <c r="CK443" s="99">
        <v>33148890.395752002</v>
      </c>
      <c r="CL443" s="99">
        <v>6615849.20458984</v>
      </c>
      <c r="CM443" s="188">
        <v>82700.735966682405</v>
      </c>
      <c r="CN443" s="188">
        <v>13465379.206176801</v>
      </c>
      <c r="CO443" s="188">
        <v>60485457.112304702</v>
      </c>
      <c r="CP443" s="99">
        <v>6615849.20458984</v>
      </c>
      <c r="CQ443" s="99">
        <v>0</v>
      </c>
      <c r="CR443" s="99">
        <v>0</v>
      </c>
      <c r="CS443" s="99">
        <v>0</v>
      </c>
      <c r="CT443" s="99">
        <v>0</v>
      </c>
      <c r="CU443" s="98">
        <v>13768.831487318999</v>
      </c>
      <c r="CV443" s="98">
        <v>30566.585033496001</v>
      </c>
    </row>
    <row r="444" spans="1:100" x14ac:dyDescent="0.2">
      <c r="A444" s="98" t="s">
        <v>58</v>
      </c>
      <c r="B444" s="100">
        <v>40695</v>
      </c>
      <c r="C444" s="99">
        <v>38125.588973999002</v>
      </c>
      <c r="D444" s="99">
        <v>1.0915844959963601</v>
      </c>
      <c r="E444" s="99">
        <v>13027.3397179842</v>
      </c>
      <c r="F444" s="99">
        <v>11058.5385673046</v>
      </c>
      <c r="G444" s="99">
        <v>1168.0768747478701</v>
      </c>
      <c r="H444" s="99">
        <v>0</v>
      </c>
      <c r="I444" s="99">
        <v>0</v>
      </c>
      <c r="J444" s="99">
        <v>29956.917395114899</v>
      </c>
      <c r="K444" s="99">
        <v>334.34177236631501</v>
      </c>
      <c r="L444" s="99">
        <v>23640.690991640098</v>
      </c>
      <c r="M444" s="99">
        <v>17742.7053997517</v>
      </c>
      <c r="N444" s="99">
        <v>7118.5590526461601</v>
      </c>
      <c r="O444" s="99">
        <v>0</v>
      </c>
      <c r="P444" s="99">
        <v>0</v>
      </c>
      <c r="Q444" s="99">
        <v>2624.2393829822499</v>
      </c>
      <c r="R444" s="99">
        <v>0</v>
      </c>
      <c r="S444" s="99">
        <v>0</v>
      </c>
      <c r="T444" s="99">
        <v>1172.3802302926799</v>
      </c>
      <c r="U444" s="99">
        <v>30256.082975149198</v>
      </c>
      <c r="V444" s="99">
        <v>2255710.9512023898</v>
      </c>
      <c r="W444" s="99">
        <v>9.0094505889574101</v>
      </c>
      <c r="X444" s="99">
        <v>1287964.6512146001</v>
      </c>
      <c r="Y444" s="99">
        <v>1006962.82009888</v>
      </c>
      <c r="Z444" s="99">
        <v>198929.20459938</v>
      </c>
      <c r="AA444" s="99">
        <v>0</v>
      </c>
      <c r="AB444" s="99">
        <v>0</v>
      </c>
      <c r="AC444" s="99">
        <v>9738755.8706054706</v>
      </c>
      <c r="AD444" s="99">
        <v>32328.708601474798</v>
      </c>
      <c r="AE444" s="99">
        <v>1289793.0805206301</v>
      </c>
      <c r="AF444" s="99">
        <v>999783.15908050502</v>
      </c>
      <c r="AG444" s="99">
        <v>940971.27479553199</v>
      </c>
      <c r="AH444" s="99">
        <v>0</v>
      </c>
      <c r="AI444" s="99">
        <v>0</v>
      </c>
      <c r="AJ444" s="99">
        <v>309703.60626220697</v>
      </c>
      <c r="AK444" s="99">
        <v>0</v>
      </c>
      <c r="AL444" s="99">
        <v>0</v>
      </c>
      <c r="AM444" s="99">
        <v>199737.07550430301</v>
      </c>
      <c r="AN444" s="99">
        <v>9765958.40551758</v>
      </c>
      <c r="AO444" s="99">
        <v>19482650.881347701</v>
      </c>
      <c r="AP444" s="99">
        <v>80.484646623954205</v>
      </c>
      <c r="AQ444" s="99">
        <v>10691768.033447299</v>
      </c>
      <c r="AR444" s="99">
        <v>8023104.7479858398</v>
      </c>
      <c r="AS444" s="99">
        <v>1566715.94230652</v>
      </c>
      <c r="AT444" s="99">
        <v>0</v>
      </c>
      <c r="AU444" s="99">
        <v>0</v>
      </c>
      <c r="AV444" s="99">
        <v>27864330.4995117</v>
      </c>
      <c r="AW444" s="99">
        <v>98396.005232811003</v>
      </c>
      <c r="AX444" s="99">
        <v>11392248.1687012</v>
      </c>
      <c r="AY444" s="99">
        <v>8686987.97265625</v>
      </c>
      <c r="AZ444" s="99">
        <v>7451634.6146240197</v>
      </c>
      <c r="BA444" s="99">
        <v>0</v>
      </c>
      <c r="BB444" s="99">
        <v>0</v>
      </c>
      <c r="BC444" s="99">
        <v>2512667.7825622601</v>
      </c>
      <c r="BD444" s="99">
        <v>0</v>
      </c>
      <c r="BE444" s="99">
        <v>0</v>
      </c>
      <c r="BF444" s="99">
        <v>1570953.8681488</v>
      </c>
      <c r="BG444" s="99">
        <v>27955375.575927701</v>
      </c>
      <c r="BH444" s="99">
        <v>3121397.9295959501</v>
      </c>
      <c r="BI444" s="99">
        <v>22.052162139909299</v>
      </c>
      <c r="BJ444" s="99">
        <v>3359519.7776794401</v>
      </c>
      <c r="BK444" s="99">
        <v>3035222.0623168899</v>
      </c>
      <c r="BL444" s="99">
        <v>0</v>
      </c>
      <c r="BM444" s="99">
        <v>0</v>
      </c>
      <c r="BN444" s="99">
        <v>0</v>
      </c>
      <c r="BO444" s="99">
        <v>0</v>
      </c>
      <c r="BP444" s="99">
        <v>0</v>
      </c>
      <c r="BQ444" s="99">
        <v>0</v>
      </c>
      <c r="BR444" s="99">
        <v>2570961.6450195299</v>
      </c>
      <c r="BS444" s="99">
        <v>2695909.3364868201</v>
      </c>
      <c r="BT444" s="99">
        <v>0</v>
      </c>
      <c r="BU444" s="99">
        <v>0</v>
      </c>
      <c r="BV444" s="99">
        <v>1237390.9297332801</v>
      </c>
      <c r="BW444" s="99">
        <v>0</v>
      </c>
      <c r="BX444" s="99">
        <v>0</v>
      </c>
      <c r="BY444" s="99">
        <v>0</v>
      </c>
      <c r="BZ444" s="99">
        <v>0</v>
      </c>
      <c r="CA444" s="99">
        <v>51148.849005222299</v>
      </c>
      <c r="CB444" s="99">
        <v>3555776.79327393</v>
      </c>
      <c r="CC444" s="99">
        <v>30239183.856445301</v>
      </c>
      <c r="CD444" s="99">
        <v>6470243.1607055701</v>
      </c>
      <c r="CE444" s="99">
        <v>1168.9728687107599</v>
      </c>
      <c r="CF444" s="99">
        <v>199274.632745743</v>
      </c>
      <c r="CG444" s="99">
        <v>1567643.49667358</v>
      </c>
      <c r="CH444" s="99">
        <v>0</v>
      </c>
      <c r="CI444" s="99">
        <v>52314.093585491202</v>
      </c>
      <c r="CJ444" s="99">
        <v>3754708.0807189899</v>
      </c>
      <c r="CK444" s="99">
        <v>31860627.315429699</v>
      </c>
      <c r="CL444" s="99">
        <v>6469429.8240966797</v>
      </c>
      <c r="CM444" s="188">
        <v>82420.478744506807</v>
      </c>
      <c r="CN444" s="188">
        <v>13491324.181274399</v>
      </c>
      <c r="CO444" s="188">
        <v>59968486.441406302</v>
      </c>
      <c r="CP444" s="99">
        <v>6469429.8240966797</v>
      </c>
      <c r="CQ444" s="99">
        <v>0</v>
      </c>
      <c r="CR444" s="99">
        <v>0</v>
      </c>
      <c r="CS444" s="99">
        <v>0</v>
      </c>
      <c r="CT444" s="99">
        <v>0</v>
      </c>
      <c r="CU444" s="98">
        <v>13351.262822262001</v>
      </c>
      <c r="CV444" s="98">
        <v>30985.412787775</v>
      </c>
    </row>
    <row r="445" spans="1:100" x14ac:dyDescent="0.2">
      <c r="A445" s="98" t="s">
        <v>58</v>
      </c>
      <c r="B445" s="100">
        <v>40787</v>
      </c>
      <c r="C445" s="99">
        <v>37937.993608474702</v>
      </c>
      <c r="D445" s="99">
        <v>1.0102010309928999</v>
      </c>
      <c r="E445" s="99">
        <v>12719.3434021473</v>
      </c>
      <c r="F445" s="99">
        <v>10787.589223265601</v>
      </c>
      <c r="G445" s="99">
        <v>1145.7553916126501</v>
      </c>
      <c r="H445" s="99">
        <v>0</v>
      </c>
      <c r="I445" s="99">
        <v>0</v>
      </c>
      <c r="J445" s="99">
        <v>30070.544026851701</v>
      </c>
      <c r="K445" s="99">
        <v>283.326964430511</v>
      </c>
      <c r="L445" s="99">
        <v>23865.612951755498</v>
      </c>
      <c r="M445" s="99">
        <v>17708.832054853399</v>
      </c>
      <c r="N445" s="99">
        <v>6833.08192706108</v>
      </c>
      <c r="O445" s="99">
        <v>0</v>
      </c>
      <c r="P445" s="99">
        <v>0</v>
      </c>
      <c r="Q445" s="99">
        <v>2604.1551707982999</v>
      </c>
      <c r="R445" s="99">
        <v>0</v>
      </c>
      <c r="S445" s="99">
        <v>0</v>
      </c>
      <c r="T445" s="99">
        <v>1154.68493503332</v>
      </c>
      <c r="U445" s="99">
        <v>30369.0427103043</v>
      </c>
      <c r="V445" s="99">
        <v>2223129.9215393099</v>
      </c>
      <c r="W445" s="99">
        <v>5.1796047319658101</v>
      </c>
      <c r="X445" s="99">
        <v>1249127.7336578399</v>
      </c>
      <c r="Y445" s="99">
        <v>974533.03688049305</v>
      </c>
      <c r="Z445" s="99">
        <v>194243.874385834</v>
      </c>
      <c r="AA445" s="99">
        <v>0</v>
      </c>
      <c r="AB445" s="99">
        <v>0</v>
      </c>
      <c r="AC445" s="99">
        <v>9738936.2275390606</v>
      </c>
      <c r="AD445" s="99">
        <v>28246.614629268599</v>
      </c>
      <c r="AE445" s="99">
        <v>1278067.3098754899</v>
      </c>
      <c r="AF445" s="99">
        <v>985812.58102417004</v>
      </c>
      <c r="AG445" s="99">
        <v>913673.91153716994</v>
      </c>
      <c r="AH445" s="99">
        <v>0</v>
      </c>
      <c r="AI445" s="99">
        <v>0</v>
      </c>
      <c r="AJ445" s="99">
        <v>305514.81726074201</v>
      </c>
      <c r="AK445" s="99">
        <v>0</v>
      </c>
      <c r="AL445" s="99">
        <v>0</v>
      </c>
      <c r="AM445" s="99">
        <v>195614.02784538301</v>
      </c>
      <c r="AN445" s="99">
        <v>9782498.60400391</v>
      </c>
      <c r="AO445" s="99">
        <v>19251389.9379883</v>
      </c>
      <c r="AP445" s="99">
        <v>46.061069875955603</v>
      </c>
      <c r="AQ445" s="99">
        <v>10369793.099975601</v>
      </c>
      <c r="AR445" s="99">
        <v>7774548.99682617</v>
      </c>
      <c r="AS445" s="99">
        <v>1536015.8584137</v>
      </c>
      <c r="AT445" s="99">
        <v>0</v>
      </c>
      <c r="AU445" s="99">
        <v>0</v>
      </c>
      <c r="AV445" s="99">
        <v>28107390.745361298</v>
      </c>
      <c r="AW445" s="99">
        <v>86712.8010549545</v>
      </c>
      <c r="AX445" s="99">
        <v>11415512.393188501</v>
      </c>
      <c r="AY445" s="99">
        <v>8553490.0911865197</v>
      </c>
      <c r="AZ445" s="99">
        <v>7236880.4604492197</v>
      </c>
      <c r="BA445" s="99">
        <v>0</v>
      </c>
      <c r="BB445" s="99">
        <v>0</v>
      </c>
      <c r="BC445" s="99">
        <v>2486527.1881408701</v>
      </c>
      <c r="BD445" s="99">
        <v>0</v>
      </c>
      <c r="BE445" s="99">
        <v>0</v>
      </c>
      <c r="BF445" s="99">
        <v>1549286.47723389</v>
      </c>
      <c r="BG445" s="99">
        <v>28200917.065429699</v>
      </c>
      <c r="BH445" s="99">
        <v>3191285.8706970201</v>
      </c>
      <c r="BI445" s="99">
        <v>12.8089220259571</v>
      </c>
      <c r="BJ445" s="99">
        <v>3272563.7230529799</v>
      </c>
      <c r="BK445" s="99">
        <v>2955712.0893249498</v>
      </c>
      <c r="BL445" s="99">
        <v>0</v>
      </c>
      <c r="BM445" s="99">
        <v>0</v>
      </c>
      <c r="BN445" s="99">
        <v>0</v>
      </c>
      <c r="BO445" s="99">
        <v>0</v>
      </c>
      <c r="BP445" s="99">
        <v>0</v>
      </c>
      <c r="BQ445" s="99">
        <v>0</v>
      </c>
      <c r="BR445" s="99">
        <v>2563267.71011353</v>
      </c>
      <c r="BS445" s="99">
        <v>2615131.1855163602</v>
      </c>
      <c r="BT445" s="99">
        <v>0</v>
      </c>
      <c r="BU445" s="99">
        <v>0</v>
      </c>
      <c r="BV445" s="99">
        <v>1242236.7843780499</v>
      </c>
      <c r="BW445" s="99">
        <v>0</v>
      </c>
      <c r="BX445" s="99">
        <v>0</v>
      </c>
      <c r="BY445" s="99">
        <v>0</v>
      </c>
      <c r="BZ445" s="99">
        <v>0</v>
      </c>
      <c r="CA445" s="99">
        <v>50670.2941102982</v>
      </c>
      <c r="CB445" s="99">
        <v>3479414.71792603</v>
      </c>
      <c r="CC445" s="99">
        <v>29629245.717041001</v>
      </c>
      <c r="CD445" s="99">
        <v>6480498.9462280301</v>
      </c>
      <c r="CE445" s="99">
        <v>1145.44192698598</v>
      </c>
      <c r="CF445" s="99">
        <v>194228.00372886701</v>
      </c>
      <c r="CG445" s="99">
        <v>1535461.03427124</v>
      </c>
      <c r="CH445" s="99">
        <v>0</v>
      </c>
      <c r="CI445" s="99">
        <v>51813.509830474897</v>
      </c>
      <c r="CJ445" s="99">
        <v>3673425.1499633798</v>
      </c>
      <c r="CK445" s="99">
        <v>31145962.295410201</v>
      </c>
      <c r="CL445" s="99">
        <v>6483712.9594116202</v>
      </c>
      <c r="CM445" s="188">
        <v>82024.5716667175</v>
      </c>
      <c r="CN445" s="188">
        <v>13480236.8234863</v>
      </c>
      <c r="CO445" s="188">
        <v>59461331.784179702</v>
      </c>
      <c r="CP445" s="99">
        <v>6483712.9594116202</v>
      </c>
      <c r="CQ445" s="99">
        <v>0</v>
      </c>
      <c r="CR445" s="99">
        <v>0</v>
      </c>
      <c r="CS445" s="99">
        <v>0</v>
      </c>
      <c r="CT445" s="99">
        <v>0</v>
      </c>
      <c r="CU445" s="98">
        <v>13014.636169077001</v>
      </c>
      <c r="CV445" s="98">
        <v>31071.806161870001</v>
      </c>
    </row>
    <row r="446" spans="1:100" x14ac:dyDescent="0.2">
      <c r="A446" s="98" t="s">
        <v>58</v>
      </c>
      <c r="B446" s="100">
        <v>40878</v>
      </c>
      <c r="C446" s="99">
        <v>38117.8726530075</v>
      </c>
      <c r="D446" s="99">
        <v>1.07757289998699</v>
      </c>
      <c r="E446" s="99">
        <v>12401.859012365299</v>
      </c>
      <c r="F446" s="99">
        <v>10526.764820218101</v>
      </c>
      <c r="G446" s="99">
        <v>1095.59900063276</v>
      </c>
      <c r="H446" s="99">
        <v>0</v>
      </c>
      <c r="I446" s="99">
        <v>0</v>
      </c>
      <c r="J446" s="99">
        <v>30276.048470974001</v>
      </c>
      <c r="K446" s="99">
        <v>268.93338187411399</v>
      </c>
      <c r="L446" s="99">
        <v>23384.5529065132</v>
      </c>
      <c r="M446" s="99">
        <v>17809.335185527802</v>
      </c>
      <c r="N446" s="99">
        <v>6660.4402003884297</v>
      </c>
      <c r="O446" s="99">
        <v>0</v>
      </c>
      <c r="P446" s="99">
        <v>0</v>
      </c>
      <c r="Q446" s="99">
        <v>2649.0002933442602</v>
      </c>
      <c r="R446" s="99">
        <v>0</v>
      </c>
      <c r="S446" s="99">
        <v>0</v>
      </c>
      <c r="T446" s="99">
        <v>1085.7026077807</v>
      </c>
      <c r="U446" s="99">
        <v>30562.966820478399</v>
      </c>
      <c r="V446" s="99">
        <v>2223019.4880981399</v>
      </c>
      <c r="W446" s="99">
        <v>10.6333281839034</v>
      </c>
      <c r="X446" s="99">
        <v>1225308.7086334201</v>
      </c>
      <c r="Y446" s="99">
        <v>932546.88686370896</v>
      </c>
      <c r="Z446" s="99">
        <v>186300.96261024501</v>
      </c>
      <c r="AA446" s="99">
        <v>0</v>
      </c>
      <c r="AB446" s="99">
        <v>0</v>
      </c>
      <c r="AC446" s="99">
        <v>9767354.3005371094</v>
      </c>
      <c r="AD446" s="99">
        <v>27102.538294315302</v>
      </c>
      <c r="AE446" s="99">
        <v>1230134.5932006801</v>
      </c>
      <c r="AF446" s="99">
        <v>1036988.09693146</v>
      </c>
      <c r="AG446" s="99">
        <v>880879.05736541701</v>
      </c>
      <c r="AH446" s="99">
        <v>0</v>
      </c>
      <c r="AI446" s="99">
        <v>0</v>
      </c>
      <c r="AJ446" s="99">
        <v>303553.24623489397</v>
      </c>
      <c r="AK446" s="99">
        <v>0</v>
      </c>
      <c r="AL446" s="99">
        <v>0</v>
      </c>
      <c r="AM446" s="99">
        <v>184484.76313018799</v>
      </c>
      <c r="AN446" s="99">
        <v>9793170.3572997991</v>
      </c>
      <c r="AO446" s="99">
        <v>19391960.997558601</v>
      </c>
      <c r="AP446" s="99">
        <v>94.917540489695995</v>
      </c>
      <c r="AQ446" s="99">
        <v>10782667.9797363</v>
      </c>
      <c r="AR446" s="99">
        <v>7494016.0901489304</v>
      </c>
      <c r="AS446" s="99">
        <v>1485699.9671478299</v>
      </c>
      <c r="AT446" s="99">
        <v>0</v>
      </c>
      <c r="AU446" s="99">
        <v>0</v>
      </c>
      <c r="AV446" s="99">
        <v>28476541.369872998</v>
      </c>
      <c r="AW446" s="99">
        <v>83990.223644256606</v>
      </c>
      <c r="AX446" s="99">
        <v>10966612.3824463</v>
      </c>
      <c r="AY446" s="99">
        <v>9775531.2047119103</v>
      </c>
      <c r="AZ446" s="99">
        <v>7038138.8457031297</v>
      </c>
      <c r="BA446" s="99">
        <v>0</v>
      </c>
      <c r="BB446" s="99">
        <v>0</v>
      </c>
      <c r="BC446" s="99">
        <v>2491068.8414306599</v>
      </c>
      <c r="BD446" s="99">
        <v>0</v>
      </c>
      <c r="BE446" s="99">
        <v>0</v>
      </c>
      <c r="BF446" s="99">
        <v>1473404.1171875</v>
      </c>
      <c r="BG446" s="99">
        <v>28575088.9377441</v>
      </c>
      <c r="BH446" s="99">
        <v>3214502.2649841299</v>
      </c>
      <c r="BI446" s="99">
        <v>34.339459427632399</v>
      </c>
      <c r="BJ446" s="99">
        <v>3186925.61505127</v>
      </c>
      <c r="BK446" s="99">
        <v>2859079.6163024898</v>
      </c>
      <c r="BL446" s="99">
        <v>0</v>
      </c>
      <c r="BM446" s="99">
        <v>0</v>
      </c>
      <c r="BN446" s="99">
        <v>0</v>
      </c>
      <c r="BO446" s="99">
        <v>0</v>
      </c>
      <c r="BP446" s="99">
        <v>0</v>
      </c>
      <c r="BQ446" s="99">
        <v>0</v>
      </c>
      <c r="BR446" s="99">
        <v>2611018.03161621</v>
      </c>
      <c r="BS446" s="99">
        <v>2544311.3186645498</v>
      </c>
      <c r="BT446" s="99">
        <v>0</v>
      </c>
      <c r="BU446" s="99">
        <v>0</v>
      </c>
      <c r="BV446" s="99">
        <v>1253066.13310242</v>
      </c>
      <c r="BW446" s="99">
        <v>0</v>
      </c>
      <c r="BX446" s="99">
        <v>0</v>
      </c>
      <c r="BY446" s="99">
        <v>0</v>
      </c>
      <c r="BZ446" s="99">
        <v>0</v>
      </c>
      <c r="CA446" s="99">
        <v>50530.092163562796</v>
      </c>
      <c r="CB446" s="99">
        <v>3450855.3592224098</v>
      </c>
      <c r="CC446" s="99">
        <v>30213124.011962902</v>
      </c>
      <c r="CD446" s="99">
        <v>6399661.6345825205</v>
      </c>
      <c r="CE446" s="99">
        <v>1097.9633395373801</v>
      </c>
      <c r="CF446" s="99">
        <v>185501.87199401899</v>
      </c>
      <c r="CG446" s="99">
        <v>1480330.5999908401</v>
      </c>
      <c r="CH446" s="99">
        <v>0</v>
      </c>
      <c r="CI446" s="99">
        <v>51622.052245616898</v>
      </c>
      <c r="CJ446" s="99">
        <v>3634795.4501953102</v>
      </c>
      <c r="CK446" s="99">
        <v>31681173.630127002</v>
      </c>
      <c r="CL446" s="99">
        <v>6399970.6659545898</v>
      </c>
      <c r="CM446" s="188">
        <v>82089.287141799898</v>
      </c>
      <c r="CN446" s="188">
        <v>13450629.798095699</v>
      </c>
      <c r="CO446" s="188">
        <v>60038691.982910201</v>
      </c>
      <c r="CP446" s="99">
        <v>6399970.6659545898</v>
      </c>
      <c r="CQ446" s="99">
        <v>0</v>
      </c>
      <c r="CR446" s="99">
        <v>0</v>
      </c>
      <c r="CS446" s="99">
        <v>0</v>
      </c>
      <c r="CT446" s="99">
        <v>0</v>
      </c>
      <c r="CU446" s="98">
        <v>12673.113582418</v>
      </c>
      <c r="CV446" s="98">
        <v>31251.301196377</v>
      </c>
    </row>
    <row r="447" spans="1:100" x14ac:dyDescent="0.2">
      <c r="A447" s="98" t="s">
        <v>58</v>
      </c>
      <c r="B447" s="100">
        <v>40969</v>
      </c>
      <c r="C447" s="99">
        <v>38086.228081226298</v>
      </c>
      <c r="D447" s="99">
        <v>1.05073493799136</v>
      </c>
      <c r="E447" s="99">
        <v>12060.6109821796</v>
      </c>
      <c r="F447" s="99">
        <v>10224.8752018213</v>
      </c>
      <c r="G447" s="99">
        <v>1129.4327498376399</v>
      </c>
      <c r="H447" s="99">
        <v>0</v>
      </c>
      <c r="I447" s="99">
        <v>0</v>
      </c>
      <c r="J447" s="99">
        <v>30582.4781351089</v>
      </c>
      <c r="K447" s="99">
        <v>255.10903239622701</v>
      </c>
      <c r="L447" s="99">
        <v>23034.860078334801</v>
      </c>
      <c r="M447" s="99">
        <v>17777.603744745302</v>
      </c>
      <c r="N447" s="99">
        <v>6473.4861381649998</v>
      </c>
      <c r="O447" s="99">
        <v>0</v>
      </c>
      <c r="P447" s="99">
        <v>0</v>
      </c>
      <c r="Q447" s="99">
        <v>2630.0725054740901</v>
      </c>
      <c r="R447" s="99">
        <v>0</v>
      </c>
      <c r="S447" s="99">
        <v>0</v>
      </c>
      <c r="T447" s="99">
        <v>1119.9929697364601</v>
      </c>
      <c r="U447" s="99">
        <v>30833.454377174399</v>
      </c>
      <c r="V447" s="99">
        <v>2254102.2909545898</v>
      </c>
      <c r="W447" s="99">
        <v>13.178880835999699</v>
      </c>
      <c r="X447" s="99">
        <v>1173670.6243591299</v>
      </c>
      <c r="Y447" s="99">
        <v>902205.373519897</v>
      </c>
      <c r="Z447" s="99">
        <v>188106.63406562799</v>
      </c>
      <c r="AA447" s="99">
        <v>0</v>
      </c>
      <c r="AB447" s="99">
        <v>0</v>
      </c>
      <c r="AC447" s="99">
        <v>9906454.3200683594</v>
      </c>
      <c r="AD447" s="99">
        <v>25454.3888168335</v>
      </c>
      <c r="AE447" s="99">
        <v>1268088.2627716099</v>
      </c>
      <c r="AF447" s="99">
        <v>1005845.10869598</v>
      </c>
      <c r="AG447" s="99">
        <v>845572.05961608898</v>
      </c>
      <c r="AH447" s="99">
        <v>0</v>
      </c>
      <c r="AI447" s="99">
        <v>0</v>
      </c>
      <c r="AJ447" s="99">
        <v>302192.51062774699</v>
      </c>
      <c r="AK447" s="99">
        <v>0</v>
      </c>
      <c r="AL447" s="99">
        <v>0</v>
      </c>
      <c r="AM447" s="99">
        <v>187758.58357811</v>
      </c>
      <c r="AN447" s="99">
        <v>9917624.7740478497</v>
      </c>
      <c r="AO447" s="99">
        <v>19842614.0546875</v>
      </c>
      <c r="AP447" s="99">
        <v>119.71597075089799</v>
      </c>
      <c r="AQ447" s="99">
        <v>9957286.5056152306</v>
      </c>
      <c r="AR447" s="99">
        <v>7305708.0558471698</v>
      </c>
      <c r="AS447" s="99">
        <v>1520212.8042907701</v>
      </c>
      <c r="AT447" s="99">
        <v>0</v>
      </c>
      <c r="AU447" s="99">
        <v>0</v>
      </c>
      <c r="AV447" s="99">
        <v>29117053.5541992</v>
      </c>
      <c r="AW447" s="99">
        <v>79316.775707244902</v>
      </c>
      <c r="AX447" s="99">
        <v>11483152.9333496</v>
      </c>
      <c r="AY447" s="99">
        <v>8976929.38525391</v>
      </c>
      <c r="AZ447" s="99">
        <v>6837912.3490600605</v>
      </c>
      <c r="BA447" s="99">
        <v>0</v>
      </c>
      <c r="BB447" s="99">
        <v>0</v>
      </c>
      <c r="BC447" s="99">
        <v>2494315.0300598098</v>
      </c>
      <c r="BD447" s="99">
        <v>0</v>
      </c>
      <c r="BE447" s="99">
        <v>0</v>
      </c>
      <c r="BF447" s="99">
        <v>1515189.54637146</v>
      </c>
      <c r="BG447" s="99">
        <v>29177750.532958999</v>
      </c>
      <c r="BH447" s="99">
        <v>3254469.0627441402</v>
      </c>
      <c r="BI447" s="99">
        <v>10.689322804915699</v>
      </c>
      <c r="BJ447" s="99">
        <v>3118902.8523559598</v>
      </c>
      <c r="BK447" s="99">
        <v>2808570.24713135</v>
      </c>
      <c r="BL447" s="99">
        <v>0</v>
      </c>
      <c r="BM447" s="99">
        <v>0</v>
      </c>
      <c r="BN447" s="99">
        <v>0</v>
      </c>
      <c r="BO447" s="99">
        <v>0</v>
      </c>
      <c r="BP447" s="99">
        <v>0</v>
      </c>
      <c r="BQ447" s="99">
        <v>0</v>
      </c>
      <c r="BR447" s="99">
        <v>2644721.1559753399</v>
      </c>
      <c r="BS447" s="99">
        <v>2468168.1009826702</v>
      </c>
      <c r="BT447" s="99">
        <v>0</v>
      </c>
      <c r="BU447" s="99">
        <v>0</v>
      </c>
      <c r="BV447" s="99">
        <v>1275850.6994628899</v>
      </c>
      <c r="BW447" s="99">
        <v>0</v>
      </c>
      <c r="BX447" s="99">
        <v>0</v>
      </c>
      <c r="BY447" s="99">
        <v>0</v>
      </c>
      <c r="BZ447" s="99">
        <v>0</v>
      </c>
      <c r="CA447" s="99">
        <v>50123.607431888602</v>
      </c>
      <c r="CB447" s="99">
        <v>3409018.0942077599</v>
      </c>
      <c r="CC447" s="99">
        <v>29677492.197265599</v>
      </c>
      <c r="CD447" s="99">
        <v>6372476.6491088904</v>
      </c>
      <c r="CE447" s="99">
        <v>1127.43358063698</v>
      </c>
      <c r="CF447" s="99">
        <v>188726.51560783401</v>
      </c>
      <c r="CG447" s="99">
        <v>1526213.2494659401</v>
      </c>
      <c r="CH447" s="99">
        <v>0</v>
      </c>
      <c r="CI447" s="99">
        <v>51263.183396339402</v>
      </c>
      <c r="CJ447" s="99">
        <v>3599013.2743225102</v>
      </c>
      <c r="CK447" s="99">
        <v>31274911.9365234</v>
      </c>
      <c r="CL447" s="99">
        <v>6370782.05285645</v>
      </c>
      <c r="CM447" s="188">
        <v>81972.362733840899</v>
      </c>
      <c r="CN447" s="188">
        <v>13459821.387695299</v>
      </c>
      <c r="CO447" s="188">
        <v>60536175.229003899</v>
      </c>
      <c r="CP447" s="99">
        <v>6370782.05285645</v>
      </c>
      <c r="CQ447" s="99">
        <v>0</v>
      </c>
      <c r="CR447" s="99">
        <v>0</v>
      </c>
      <c r="CS447" s="99">
        <v>0</v>
      </c>
      <c r="CT447" s="99">
        <v>0</v>
      </c>
      <c r="CU447" s="98">
        <v>12309.183902700001</v>
      </c>
      <c r="CV447" s="98">
        <v>31572.603805801999</v>
      </c>
    </row>
    <row r="448" spans="1:100" x14ac:dyDescent="0.2">
      <c r="A448" s="98" t="s">
        <v>58</v>
      </c>
      <c r="B448" s="100">
        <v>41061</v>
      </c>
      <c r="C448" s="99">
        <v>37883.218563079798</v>
      </c>
      <c r="D448" s="99">
        <v>0.96443020699371096</v>
      </c>
      <c r="E448" s="99">
        <v>11647.6449788809</v>
      </c>
      <c r="F448" s="99">
        <v>9855.7216389179193</v>
      </c>
      <c r="G448" s="99">
        <v>1111.21941679716</v>
      </c>
      <c r="H448" s="99">
        <v>0</v>
      </c>
      <c r="I448" s="99">
        <v>0</v>
      </c>
      <c r="J448" s="99">
        <v>30814.326164007201</v>
      </c>
      <c r="K448" s="99">
        <v>224.68371631205099</v>
      </c>
      <c r="L448" s="99">
        <v>23037.928356409098</v>
      </c>
      <c r="M448" s="99">
        <v>17668.437573671301</v>
      </c>
      <c r="N448" s="99">
        <v>6246.9642719030398</v>
      </c>
      <c r="O448" s="99">
        <v>0</v>
      </c>
      <c r="P448" s="99">
        <v>0</v>
      </c>
      <c r="Q448" s="99">
        <v>2613.65488281846</v>
      </c>
      <c r="R448" s="99">
        <v>0</v>
      </c>
      <c r="S448" s="99">
        <v>0</v>
      </c>
      <c r="T448" s="99">
        <v>1115.6605933457599</v>
      </c>
      <c r="U448" s="99">
        <v>31019.645721673998</v>
      </c>
      <c r="V448" s="99">
        <v>2185125.83233643</v>
      </c>
      <c r="W448" s="99">
        <v>17.602430872852</v>
      </c>
      <c r="X448" s="99">
        <v>1115865.36882019</v>
      </c>
      <c r="Y448" s="99">
        <v>858851.92633056606</v>
      </c>
      <c r="Z448" s="99">
        <v>184019.907447815</v>
      </c>
      <c r="AA448" s="99">
        <v>0</v>
      </c>
      <c r="AB448" s="99">
        <v>0</v>
      </c>
      <c r="AC448" s="99">
        <v>9918976.9874267597</v>
      </c>
      <c r="AD448" s="99">
        <v>21553.498109579101</v>
      </c>
      <c r="AE448" s="99">
        <v>1214546.6620330799</v>
      </c>
      <c r="AF448" s="99">
        <v>974315.22452545201</v>
      </c>
      <c r="AG448" s="99">
        <v>812680.90722656297</v>
      </c>
      <c r="AH448" s="99">
        <v>0</v>
      </c>
      <c r="AI448" s="99">
        <v>0</v>
      </c>
      <c r="AJ448" s="99">
        <v>296850.722682953</v>
      </c>
      <c r="AK448" s="99">
        <v>0</v>
      </c>
      <c r="AL448" s="99">
        <v>0</v>
      </c>
      <c r="AM448" s="99">
        <v>184464.08866500901</v>
      </c>
      <c r="AN448" s="99">
        <v>9946604.0291747991</v>
      </c>
      <c r="AO448" s="99">
        <v>19337508.471191399</v>
      </c>
      <c r="AP448" s="99">
        <v>158.46739319525699</v>
      </c>
      <c r="AQ448" s="99">
        <v>9517035.5073242206</v>
      </c>
      <c r="AR448" s="99">
        <v>6988353.1028442401</v>
      </c>
      <c r="AS448" s="99">
        <v>1487327.0550079299</v>
      </c>
      <c r="AT448" s="99">
        <v>0</v>
      </c>
      <c r="AU448" s="99">
        <v>0</v>
      </c>
      <c r="AV448" s="99">
        <v>29365066.027099598</v>
      </c>
      <c r="AW448" s="99">
        <v>67760.495685577407</v>
      </c>
      <c r="AX448" s="99">
        <v>11085907.8481445</v>
      </c>
      <c r="AY448" s="99">
        <v>8650418.8070068397</v>
      </c>
      <c r="AZ448" s="99">
        <v>6526648.64770508</v>
      </c>
      <c r="BA448" s="99">
        <v>0</v>
      </c>
      <c r="BB448" s="99">
        <v>0</v>
      </c>
      <c r="BC448" s="99">
        <v>2464309.1432800302</v>
      </c>
      <c r="BD448" s="99">
        <v>0</v>
      </c>
      <c r="BE448" s="99">
        <v>0</v>
      </c>
      <c r="BF448" s="99">
        <v>1490260.9847259501</v>
      </c>
      <c r="BG448" s="99">
        <v>29437129.8991699</v>
      </c>
      <c r="BH448" s="99">
        <v>3183100.2867431599</v>
      </c>
      <c r="BI448" s="99">
        <v>42.5439102705568</v>
      </c>
      <c r="BJ448" s="99">
        <v>3022323.7481079102</v>
      </c>
      <c r="BK448" s="99">
        <v>2692902.5251159701</v>
      </c>
      <c r="BL448" s="99">
        <v>0</v>
      </c>
      <c r="BM448" s="99">
        <v>0</v>
      </c>
      <c r="BN448" s="99">
        <v>0</v>
      </c>
      <c r="BO448" s="99">
        <v>0</v>
      </c>
      <c r="BP448" s="99">
        <v>0</v>
      </c>
      <c r="BQ448" s="99">
        <v>0</v>
      </c>
      <c r="BR448" s="99">
        <v>2593794.6324768099</v>
      </c>
      <c r="BS448" s="99">
        <v>2364158.4248352102</v>
      </c>
      <c r="BT448" s="99">
        <v>0</v>
      </c>
      <c r="BU448" s="99">
        <v>0</v>
      </c>
      <c r="BV448" s="99">
        <v>1266509.69523621</v>
      </c>
      <c r="BW448" s="99">
        <v>0</v>
      </c>
      <c r="BX448" s="99">
        <v>0</v>
      </c>
      <c r="BY448" s="99">
        <v>0</v>
      </c>
      <c r="BZ448" s="99">
        <v>0</v>
      </c>
      <c r="CA448" s="99">
        <v>49525.792784690901</v>
      </c>
      <c r="CB448" s="99">
        <v>3309318.5863647498</v>
      </c>
      <c r="CC448" s="99">
        <v>28908982.529052701</v>
      </c>
      <c r="CD448" s="99">
        <v>6195014.5960082998</v>
      </c>
      <c r="CE448" s="99">
        <v>1112.63371893764</v>
      </c>
      <c r="CF448" s="99">
        <v>184199.97735977199</v>
      </c>
      <c r="CG448" s="99">
        <v>1487600.16456604</v>
      </c>
      <c r="CH448" s="99">
        <v>0</v>
      </c>
      <c r="CI448" s="99">
        <v>50636.763563633001</v>
      </c>
      <c r="CJ448" s="99">
        <v>3494816.0501403799</v>
      </c>
      <c r="CK448" s="99">
        <v>30352253.510497998</v>
      </c>
      <c r="CL448" s="99">
        <v>6193357.1749267597</v>
      </c>
      <c r="CM448" s="188">
        <v>81509.733265876799</v>
      </c>
      <c r="CN448" s="188">
        <v>13486651.013793901</v>
      </c>
      <c r="CO448" s="188">
        <v>59850420.787109397</v>
      </c>
      <c r="CP448" s="99">
        <v>6193357.1749267597</v>
      </c>
      <c r="CQ448" s="99">
        <v>0</v>
      </c>
      <c r="CR448" s="99">
        <v>0</v>
      </c>
      <c r="CS448" s="99">
        <v>0</v>
      </c>
      <c r="CT448" s="99">
        <v>0</v>
      </c>
      <c r="CU448" s="98">
        <v>11866.251489016</v>
      </c>
      <c r="CV448" s="98">
        <v>31806.600947124</v>
      </c>
    </row>
    <row r="449" spans="1:100" x14ac:dyDescent="0.2">
      <c r="A449" s="98" t="s">
        <v>58</v>
      </c>
      <c r="B449" s="100">
        <v>41153</v>
      </c>
      <c r="C449" s="99">
        <v>37794.343191623702</v>
      </c>
      <c r="D449" s="99">
        <v>1.01728517799347</v>
      </c>
      <c r="E449" s="99">
        <v>11287.4048095942</v>
      </c>
      <c r="F449" s="99">
        <v>9502.1051607131994</v>
      </c>
      <c r="G449" s="99">
        <v>1095.01237040758</v>
      </c>
      <c r="H449" s="99">
        <v>0</v>
      </c>
      <c r="I449" s="99">
        <v>0</v>
      </c>
      <c r="J449" s="99">
        <v>31007.057934045799</v>
      </c>
      <c r="K449" s="99">
        <v>213.800595037639</v>
      </c>
      <c r="L449" s="99">
        <v>23038.058076381702</v>
      </c>
      <c r="M449" s="99">
        <v>17617.652970314</v>
      </c>
      <c r="N449" s="99">
        <v>6021.8550212383298</v>
      </c>
      <c r="O449" s="99">
        <v>0</v>
      </c>
      <c r="P449" s="99">
        <v>0</v>
      </c>
      <c r="Q449" s="99">
        <v>2573.3222187459501</v>
      </c>
      <c r="R449" s="99">
        <v>0</v>
      </c>
      <c r="S449" s="99">
        <v>0</v>
      </c>
      <c r="T449" s="99">
        <v>1098.6330115348101</v>
      </c>
      <c r="U449" s="99">
        <v>31230.968991279598</v>
      </c>
      <c r="V449" s="99">
        <v>2160849.4480896001</v>
      </c>
      <c r="W449" s="99">
        <v>22.211960798827899</v>
      </c>
      <c r="X449" s="99">
        <v>1068436.92033386</v>
      </c>
      <c r="Y449" s="99">
        <v>822350.80414581299</v>
      </c>
      <c r="Z449" s="99">
        <v>178802.68138122599</v>
      </c>
      <c r="AA449" s="99">
        <v>0</v>
      </c>
      <c r="AB449" s="99">
        <v>0</v>
      </c>
      <c r="AC449" s="99">
        <v>9942139.2111816406</v>
      </c>
      <c r="AD449" s="99">
        <v>19745.095892667799</v>
      </c>
      <c r="AE449" s="99">
        <v>1200095.7248229999</v>
      </c>
      <c r="AF449" s="99">
        <v>966196.85555267299</v>
      </c>
      <c r="AG449" s="99">
        <v>776660.75024414097</v>
      </c>
      <c r="AH449" s="99">
        <v>0</v>
      </c>
      <c r="AI449" s="99">
        <v>0</v>
      </c>
      <c r="AJ449" s="99">
        <v>287488.973304749</v>
      </c>
      <c r="AK449" s="99">
        <v>0</v>
      </c>
      <c r="AL449" s="99">
        <v>0</v>
      </c>
      <c r="AM449" s="99">
        <v>179672.734437943</v>
      </c>
      <c r="AN449" s="99">
        <v>9969590.06958008</v>
      </c>
      <c r="AO449" s="99">
        <v>19261021.1015625</v>
      </c>
      <c r="AP449" s="99">
        <v>197.92727395705899</v>
      </c>
      <c r="AQ449" s="99">
        <v>9267965.38745117</v>
      </c>
      <c r="AR449" s="99">
        <v>6733435.3206176804</v>
      </c>
      <c r="AS449" s="99">
        <v>1473291.8972778299</v>
      </c>
      <c r="AT449" s="99">
        <v>0</v>
      </c>
      <c r="AU449" s="99">
        <v>0</v>
      </c>
      <c r="AV449" s="99">
        <v>29761937.166259799</v>
      </c>
      <c r="AW449" s="99">
        <v>62710.111630439802</v>
      </c>
      <c r="AX449" s="99">
        <v>11128126.7687988</v>
      </c>
      <c r="AY449" s="99">
        <v>8667573.4326171894</v>
      </c>
      <c r="AZ449" s="99">
        <v>6366669.0811157199</v>
      </c>
      <c r="BA449" s="99">
        <v>0</v>
      </c>
      <c r="BB449" s="99">
        <v>0</v>
      </c>
      <c r="BC449" s="99">
        <v>2403863.7267150902</v>
      </c>
      <c r="BD449" s="99">
        <v>0</v>
      </c>
      <c r="BE449" s="99">
        <v>0</v>
      </c>
      <c r="BF449" s="99">
        <v>1480429.55335999</v>
      </c>
      <c r="BG449" s="99">
        <v>29827522.8205566</v>
      </c>
      <c r="BH449" s="99">
        <v>3278632.4125060998</v>
      </c>
      <c r="BI449" s="99">
        <v>53.410383986774796</v>
      </c>
      <c r="BJ449" s="99">
        <v>2968454.5764770498</v>
      </c>
      <c r="BK449" s="99">
        <v>2634680.6205444299</v>
      </c>
      <c r="BL449" s="99">
        <v>0</v>
      </c>
      <c r="BM449" s="99">
        <v>0</v>
      </c>
      <c r="BN449" s="99">
        <v>0</v>
      </c>
      <c r="BO449" s="99">
        <v>0</v>
      </c>
      <c r="BP449" s="99">
        <v>0</v>
      </c>
      <c r="BQ449" s="99">
        <v>0</v>
      </c>
      <c r="BR449" s="99">
        <v>2626900.9387206999</v>
      </c>
      <c r="BS449" s="99">
        <v>2308940.4228515602</v>
      </c>
      <c r="BT449" s="99">
        <v>0</v>
      </c>
      <c r="BU449" s="99">
        <v>0</v>
      </c>
      <c r="BV449" s="99">
        <v>1266933.73519897</v>
      </c>
      <c r="BW449" s="99">
        <v>0</v>
      </c>
      <c r="BX449" s="99">
        <v>0</v>
      </c>
      <c r="BY449" s="99">
        <v>0</v>
      </c>
      <c r="BZ449" s="99">
        <v>0</v>
      </c>
      <c r="CA449" s="99">
        <v>49109.170834541299</v>
      </c>
      <c r="CB449" s="99">
        <v>3236453.37927246</v>
      </c>
      <c r="CC449" s="99">
        <v>28555478.603027299</v>
      </c>
      <c r="CD449" s="99">
        <v>6258299.4724731399</v>
      </c>
      <c r="CE449" s="99">
        <v>1093.0961628556299</v>
      </c>
      <c r="CF449" s="99">
        <v>178721.356735229</v>
      </c>
      <c r="CG449" s="99">
        <v>1471629.5175170901</v>
      </c>
      <c r="CH449" s="99">
        <v>0</v>
      </c>
      <c r="CI449" s="99">
        <v>50197.198097705797</v>
      </c>
      <c r="CJ449" s="99">
        <v>3414827.9335632301</v>
      </c>
      <c r="CK449" s="99">
        <v>30009605.5478516</v>
      </c>
      <c r="CL449" s="99">
        <v>6261629.8084716797</v>
      </c>
      <c r="CM449" s="188">
        <v>81279.068962097197</v>
      </c>
      <c r="CN449" s="188">
        <v>13391765.607421899</v>
      </c>
      <c r="CO449" s="188">
        <v>59887426.215332001</v>
      </c>
      <c r="CP449" s="99">
        <v>6261629.8084716797</v>
      </c>
      <c r="CQ449" s="99">
        <v>0</v>
      </c>
      <c r="CR449" s="99">
        <v>0</v>
      </c>
      <c r="CS449" s="99">
        <v>0</v>
      </c>
      <c r="CT449" s="99">
        <v>0</v>
      </c>
      <c r="CU449" s="98">
        <v>11516.792416761</v>
      </c>
      <c r="CV449" s="98">
        <v>31971.736907775001</v>
      </c>
    </row>
    <row r="450" spans="1:100" x14ac:dyDescent="0.2">
      <c r="A450" s="98" t="s">
        <v>58</v>
      </c>
      <c r="B450" s="100">
        <v>41244</v>
      </c>
      <c r="C450" s="99">
        <v>37559.917622566201</v>
      </c>
      <c r="D450" s="99">
        <v>1.01678698699106</v>
      </c>
      <c r="E450" s="99">
        <v>11139.4923586845</v>
      </c>
      <c r="F450" s="99">
        <v>9396.6209285259192</v>
      </c>
      <c r="G450" s="99">
        <v>1093.5980915427201</v>
      </c>
      <c r="H450" s="99">
        <v>0</v>
      </c>
      <c r="I450" s="99">
        <v>0</v>
      </c>
      <c r="J450" s="99">
        <v>31246.745213270198</v>
      </c>
      <c r="K450" s="99">
        <v>198.23031406290801</v>
      </c>
      <c r="L450" s="99">
        <v>22850.4719676971</v>
      </c>
      <c r="M450" s="99">
        <v>17449.8476736546</v>
      </c>
      <c r="N450" s="99">
        <v>5845.1684828996704</v>
      </c>
      <c r="O450" s="99">
        <v>0</v>
      </c>
      <c r="P450" s="99">
        <v>0</v>
      </c>
      <c r="Q450" s="99">
        <v>2559.78986909986</v>
      </c>
      <c r="R450" s="99">
        <v>0</v>
      </c>
      <c r="S450" s="99">
        <v>0</v>
      </c>
      <c r="T450" s="99">
        <v>1089.2354652434601</v>
      </c>
      <c r="U450" s="99">
        <v>31453.0782110691</v>
      </c>
      <c r="V450" s="99">
        <v>2133804.24145508</v>
      </c>
      <c r="W450" s="99">
        <v>19.982383828842998</v>
      </c>
      <c r="X450" s="99">
        <v>1027578.71102142</v>
      </c>
      <c r="Y450" s="99">
        <v>791491.81612396205</v>
      </c>
      <c r="Z450" s="99">
        <v>179783.282043457</v>
      </c>
      <c r="AA450" s="99">
        <v>0</v>
      </c>
      <c r="AB450" s="99">
        <v>0</v>
      </c>
      <c r="AC450" s="99">
        <v>9991267.0549316406</v>
      </c>
      <c r="AD450" s="99">
        <v>18727.419457435601</v>
      </c>
      <c r="AE450" s="99">
        <v>1181230.56846619</v>
      </c>
      <c r="AF450" s="99">
        <v>957229.42945861805</v>
      </c>
      <c r="AG450" s="99">
        <v>744277.45921325695</v>
      </c>
      <c r="AH450" s="99">
        <v>0</v>
      </c>
      <c r="AI450" s="99">
        <v>0</v>
      </c>
      <c r="AJ450" s="99">
        <v>279782.91335296602</v>
      </c>
      <c r="AK450" s="99">
        <v>0</v>
      </c>
      <c r="AL450" s="99">
        <v>0</v>
      </c>
      <c r="AM450" s="99">
        <v>178901.51556587199</v>
      </c>
      <c r="AN450" s="99">
        <v>10013017.239746099</v>
      </c>
      <c r="AO450" s="99">
        <v>19124357.747314502</v>
      </c>
      <c r="AP450" s="99">
        <v>178.94282652437701</v>
      </c>
      <c r="AQ450" s="99">
        <v>8905926.3083496094</v>
      </c>
      <c r="AR450" s="99">
        <v>6532148.3464355497</v>
      </c>
      <c r="AS450" s="99">
        <v>1470504.0164184601</v>
      </c>
      <c r="AT450" s="99">
        <v>0</v>
      </c>
      <c r="AU450" s="99">
        <v>0</v>
      </c>
      <c r="AV450" s="99">
        <v>30024303.619628899</v>
      </c>
      <c r="AW450" s="99">
        <v>59604.656930446603</v>
      </c>
      <c r="AX450" s="99">
        <v>11054624.442260699</v>
      </c>
      <c r="AY450" s="99">
        <v>8629149.9504394494</v>
      </c>
      <c r="AZ450" s="99">
        <v>6109526.80615234</v>
      </c>
      <c r="BA450" s="99">
        <v>0</v>
      </c>
      <c r="BB450" s="99">
        <v>0</v>
      </c>
      <c r="BC450" s="99">
        <v>2340811.1362915002</v>
      </c>
      <c r="BD450" s="99">
        <v>0</v>
      </c>
      <c r="BE450" s="99">
        <v>0</v>
      </c>
      <c r="BF450" s="99">
        <v>1465564.24873352</v>
      </c>
      <c r="BG450" s="99">
        <v>30092971.848877002</v>
      </c>
      <c r="BH450" s="99">
        <v>3220262.4228515602</v>
      </c>
      <c r="BI450" s="99">
        <v>34.649850719608402</v>
      </c>
      <c r="BJ450" s="99">
        <v>2875610.9118042002</v>
      </c>
      <c r="BK450" s="99">
        <v>2544380.3020629901</v>
      </c>
      <c r="BL450" s="99">
        <v>0</v>
      </c>
      <c r="BM450" s="99">
        <v>0</v>
      </c>
      <c r="BN450" s="99">
        <v>0</v>
      </c>
      <c r="BO450" s="99">
        <v>0</v>
      </c>
      <c r="BP450" s="99">
        <v>0</v>
      </c>
      <c r="BQ450" s="99">
        <v>0</v>
      </c>
      <c r="BR450" s="99">
        <v>2620187.3878784198</v>
      </c>
      <c r="BS450" s="99">
        <v>2221640.0103759798</v>
      </c>
      <c r="BT450" s="99">
        <v>0</v>
      </c>
      <c r="BU450" s="99">
        <v>0</v>
      </c>
      <c r="BV450" s="99">
        <v>1257216.09767151</v>
      </c>
      <c r="BW450" s="99">
        <v>0</v>
      </c>
      <c r="BX450" s="99">
        <v>0</v>
      </c>
      <c r="BY450" s="99">
        <v>0</v>
      </c>
      <c r="BZ450" s="99">
        <v>0</v>
      </c>
      <c r="CA450" s="99">
        <v>48720.824575424202</v>
      </c>
      <c r="CB450" s="99">
        <v>3164164.48223877</v>
      </c>
      <c r="CC450" s="99">
        <v>28075438.188720699</v>
      </c>
      <c r="CD450" s="99">
        <v>6092121.9395141602</v>
      </c>
      <c r="CE450" s="99">
        <v>1095.95186531544</v>
      </c>
      <c r="CF450" s="99">
        <v>179265.59137535101</v>
      </c>
      <c r="CG450" s="99">
        <v>1467222.84594727</v>
      </c>
      <c r="CH450" s="99">
        <v>0</v>
      </c>
      <c r="CI450" s="99">
        <v>49812.061072349497</v>
      </c>
      <c r="CJ450" s="99">
        <v>3341248.2271423298</v>
      </c>
      <c r="CK450" s="99">
        <v>29537265.837402299</v>
      </c>
      <c r="CL450" s="99">
        <v>6093775.8193359403</v>
      </c>
      <c r="CM450" s="188">
        <v>81166.885788917498</v>
      </c>
      <c r="CN450" s="188">
        <v>13334274.411498999</v>
      </c>
      <c r="CO450" s="188">
        <v>59413238.563964799</v>
      </c>
      <c r="CP450" s="99">
        <v>6093775.8193359403</v>
      </c>
      <c r="CQ450" s="99">
        <v>0</v>
      </c>
      <c r="CR450" s="99">
        <v>0</v>
      </c>
      <c r="CS450" s="99">
        <v>0</v>
      </c>
      <c r="CT450" s="99">
        <v>0</v>
      </c>
      <c r="CU450" s="98">
        <v>11333.993506127999</v>
      </c>
      <c r="CV450" s="98">
        <v>32216.511771819001</v>
      </c>
    </row>
    <row r="451" spans="1:100" x14ac:dyDescent="0.2">
      <c r="A451" s="98" t="s">
        <v>58</v>
      </c>
      <c r="B451" s="100">
        <v>41334</v>
      </c>
      <c r="C451" s="99">
        <v>36848.345892906204</v>
      </c>
      <c r="D451" s="99">
        <v>1.0292481779906699</v>
      </c>
      <c r="E451" s="99">
        <v>10323.4816765785</v>
      </c>
      <c r="F451" s="99">
        <v>8985.2169746160507</v>
      </c>
      <c r="G451" s="99">
        <v>1087.54139259458</v>
      </c>
      <c r="H451" s="99">
        <v>0</v>
      </c>
      <c r="I451" s="99">
        <v>0</v>
      </c>
      <c r="J451" s="99">
        <v>31334.298792123798</v>
      </c>
      <c r="K451" s="99">
        <v>186.767954761162</v>
      </c>
      <c r="L451" s="99">
        <v>1290.90551386774</v>
      </c>
      <c r="M451" s="99">
        <v>16928.023359060298</v>
      </c>
      <c r="N451" s="99">
        <v>5646.7103135585803</v>
      </c>
      <c r="O451" s="99">
        <v>0</v>
      </c>
      <c r="P451" s="99">
        <v>20730.6005718708</v>
      </c>
      <c r="Q451" s="99">
        <v>2481.7445528507201</v>
      </c>
      <c r="R451" s="99">
        <v>0</v>
      </c>
      <c r="S451" s="99">
        <v>1081.09104983509</v>
      </c>
      <c r="T451" s="99">
        <v>0</v>
      </c>
      <c r="U451" s="99">
        <v>31515.3628304005</v>
      </c>
      <c r="V451" s="99">
        <v>2087836.8835754399</v>
      </c>
      <c r="W451" s="99">
        <v>31.886185730807501</v>
      </c>
      <c r="X451" s="99">
        <v>937952.27184295701</v>
      </c>
      <c r="Y451" s="99">
        <v>738189.14414978004</v>
      </c>
      <c r="Z451" s="99">
        <v>173903.346197128</v>
      </c>
      <c r="AA451" s="99">
        <v>0</v>
      </c>
      <c r="AB451" s="99">
        <v>0</v>
      </c>
      <c r="AC451" s="99">
        <v>9959589.58520508</v>
      </c>
      <c r="AD451" s="99">
        <v>17619.402349710501</v>
      </c>
      <c r="AE451" s="99">
        <v>42405.626596927599</v>
      </c>
      <c r="AF451" s="99">
        <v>910335.18103027297</v>
      </c>
      <c r="AG451" s="99">
        <v>718203.10031127895</v>
      </c>
      <c r="AH451" s="99">
        <v>0</v>
      </c>
      <c r="AI451" s="99">
        <v>1078081.26991272</v>
      </c>
      <c r="AJ451" s="99">
        <v>267584.59396743798</v>
      </c>
      <c r="AK451" s="99">
        <v>0</v>
      </c>
      <c r="AL451" s="99">
        <v>173658.92163658101</v>
      </c>
      <c r="AM451" s="99">
        <v>0</v>
      </c>
      <c r="AN451" s="99">
        <v>10001007.8977051</v>
      </c>
      <c r="AO451" s="99">
        <v>18645049.583007801</v>
      </c>
      <c r="AP451" s="99">
        <v>289.21637947484902</v>
      </c>
      <c r="AQ451" s="99">
        <v>8200194.125</v>
      </c>
      <c r="AR451" s="99">
        <v>6097071.6925659198</v>
      </c>
      <c r="AS451" s="99">
        <v>1419875.85673523</v>
      </c>
      <c r="AT451" s="99">
        <v>0</v>
      </c>
      <c r="AU451" s="99">
        <v>0</v>
      </c>
      <c r="AV451" s="99">
        <v>30079987.111816399</v>
      </c>
      <c r="AW451" s="99">
        <v>56340.632413864099</v>
      </c>
      <c r="AX451" s="99">
        <v>700020.54010009801</v>
      </c>
      <c r="AY451" s="99">
        <v>8291151.1209716797</v>
      </c>
      <c r="AZ451" s="99">
        <v>5844113.55004883</v>
      </c>
      <c r="BA451" s="99">
        <v>0</v>
      </c>
      <c r="BB451" s="99">
        <v>9593258.5443115197</v>
      </c>
      <c r="BC451" s="99">
        <v>2238879.15875244</v>
      </c>
      <c r="BD451" s="99">
        <v>0</v>
      </c>
      <c r="BE451" s="99">
        <v>1416389.55027771</v>
      </c>
      <c r="BF451" s="99">
        <v>0</v>
      </c>
      <c r="BG451" s="99">
        <v>30155042.227783199</v>
      </c>
      <c r="BH451" s="99">
        <v>3942109.0311584501</v>
      </c>
      <c r="BI451" s="99">
        <v>65.089665317907901</v>
      </c>
      <c r="BJ451" s="99">
        <v>2808281.3185729999</v>
      </c>
      <c r="BK451" s="99">
        <v>2454495.18051147</v>
      </c>
      <c r="BL451" s="99">
        <v>0</v>
      </c>
      <c r="BM451" s="99">
        <v>0</v>
      </c>
      <c r="BN451" s="99">
        <v>0</v>
      </c>
      <c r="BO451" s="99">
        <v>0</v>
      </c>
      <c r="BP451" s="99">
        <v>0</v>
      </c>
      <c r="BQ451" s="99">
        <v>0</v>
      </c>
      <c r="BR451" s="99">
        <v>2634047.8244628902</v>
      </c>
      <c r="BS451" s="99">
        <v>2148334.8946227999</v>
      </c>
      <c r="BT451" s="99">
        <v>0</v>
      </c>
      <c r="BU451" s="99">
        <v>752674.25</v>
      </c>
      <c r="BV451" s="99">
        <v>1250217.6780090299</v>
      </c>
      <c r="BW451" s="99">
        <v>0</v>
      </c>
      <c r="BX451" s="99">
        <v>118704.669887543</v>
      </c>
      <c r="BY451" s="99">
        <v>0</v>
      </c>
      <c r="BZ451" s="99">
        <v>0</v>
      </c>
      <c r="CA451" s="99">
        <v>47103.519303798697</v>
      </c>
      <c r="CB451" s="99">
        <v>3012005.95458984</v>
      </c>
      <c r="CC451" s="99">
        <v>26700800.9382324</v>
      </c>
      <c r="CD451" s="99">
        <v>6735817.2110595703</v>
      </c>
      <c r="CE451" s="99">
        <v>1085.7852108776599</v>
      </c>
      <c r="CF451" s="99">
        <v>174291.798032761</v>
      </c>
      <c r="CG451" s="99">
        <v>1424067.1044006301</v>
      </c>
      <c r="CH451" s="99">
        <v>0</v>
      </c>
      <c r="CI451" s="99">
        <v>48198.964828491196</v>
      </c>
      <c r="CJ451" s="99">
        <v>3187099.0908203102</v>
      </c>
      <c r="CK451" s="99">
        <v>28114168.5771484</v>
      </c>
      <c r="CL451" s="99">
        <v>6851510.9642334003</v>
      </c>
      <c r="CM451" s="188">
        <v>79640.011958122297</v>
      </c>
      <c r="CN451" s="188">
        <v>13244156.0002441</v>
      </c>
      <c r="CO451" s="188">
        <v>58422250.590820298</v>
      </c>
      <c r="CP451" s="99">
        <v>6851510.9642334003</v>
      </c>
      <c r="CQ451" s="99">
        <v>0</v>
      </c>
      <c r="CR451" s="99">
        <v>0</v>
      </c>
      <c r="CS451" s="99">
        <v>0</v>
      </c>
      <c r="CT451" s="99">
        <v>0</v>
      </c>
      <c r="CU451" s="98">
        <v>10501.366110106999</v>
      </c>
      <c r="CV451" s="98">
        <v>32298.752865539002</v>
      </c>
    </row>
    <row r="452" spans="1:100" x14ac:dyDescent="0.2">
      <c r="A452" s="98" t="s">
        <v>58</v>
      </c>
      <c r="B452" s="100">
        <v>41426</v>
      </c>
      <c r="C452" s="99">
        <v>37032.406067371398</v>
      </c>
      <c r="D452" s="99">
        <v>0.98323274799622595</v>
      </c>
      <c r="E452" s="99">
        <v>10069.5665502548</v>
      </c>
      <c r="F452" s="99">
        <v>8727.9720995426196</v>
      </c>
      <c r="G452" s="99">
        <v>1071.1927087903</v>
      </c>
      <c r="H452" s="99">
        <v>0</v>
      </c>
      <c r="I452" s="99">
        <v>0</v>
      </c>
      <c r="J452" s="99">
        <v>31342.021622419401</v>
      </c>
      <c r="K452" s="99">
        <v>159.270272772759</v>
      </c>
      <c r="L452" s="99">
        <v>1004.25688767433</v>
      </c>
      <c r="M452" s="99">
        <v>17218.020841360099</v>
      </c>
      <c r="N452" s="99">
        <v>5473.0584383606902</v>
      </c>
      <c r="O452" s="99">
        <v>0</v>
      </c>
      <c r="P452" s="99">
        <v>21055.269407033898</v>
      </c>
      <c r="Q452" s="99">
        <v>2453.0788829326598</v>
      </c>
      <c r="R452" s="99">
        <v>0</v>
      </c>
      <c r="S452" s="99">
        <v>1075.4137803912199</v>
      </c>
      <c r="T452" s="99">
        <v>0</v>
      </c>
      <c r="U452" s="99">
        <v>31494.284132242199</v>
      </c>
      <c r="V452" s="99">
        <v>2088024.9532165499</v>
      </c>
      <c r="W452" s="99">
        <v>16.6012921209913</v>
      </c>
      <c r="X452" s="99">
        <v>914121.00386047398</v>
      </c>
      <c r="Y452" s="99">
        <v>719931.466407776</v>
      </c>
      <c r="Z452" s="99">
        <v>174441.15928268401</v>
      </c>
      <c r="AA452" s="99">
        <v>0</v>
      </c>
      <c r="AB452" s="99">
        <v>0</v>
      </c>
      <c r="AC452" s="99">
        <v>9934614.5975341797</v>
      </c>
      <c r="AD452" s="99">
        <v>14812.996044278099</v>
      </c>
      <c r="AE452" s="99">
        <v>34797.659574031801</v>
      </c>
      <c r="AF452" s="99">
        <v>930711.35986328102</v>
      </c>
      <c r="AG452" s="99">
        <v>692041.17642211902</v>
      </c>
      <c r="AH452" s="99">
        <v>0</v>
      </c>
      <c r="AI452" s="99">
        <v>1093031.5383605999</v>
      </c>
      <c r="AJ452" s="99">
        <v>263047.37857818598</v>
      </c>
      <c r="AK452" s="99">
        <v>0</v>
      </c>
      <c r="AL452" s="99">
        <v>174604.049074173</v>
      </c>
      <c r="AM452" s="99">
        <v>0</v>
      </c>
      <c r="AN452" s="99">
        <v>9917530.7847900409</v>
      </c>
      <c r="AO452" s="99">
        <v>18693231.6096191</v>
      </c>
      <c r="AP452" s="99">
        <v>149.34947340376701</v>
      </c>
      <c r="AQ452" s="99">
        <v>7951363.7565917997</v>
      </c>
      <c r="AR452" s="99">
        <v>5917858.3298950205</v>
      </c>
      <c r="AS452" s="99">
        <v>1432600.20584106</v>
      </c>
      <c r="AT452" s="99">
        <v>0</v>
      </c>
      <c r="AU452" s="99">
        <v>0</v>
      </c>
      <c r="AV452" s="99">
        <v>30035603.019531298</v>
      </c>
      <c r="AW452" s="99">
        <v>47433.731192588799</v>
      </c>
      <c r="AX452" s="99">
        <v>601299.69771575904</v>
      </c>
      <c r="AY452" s="99">
        <v>8439760.2419433594</v>
      </c>
      <c r="AZ452" s="99">
        <v>5668592.1712646503</v>
      </c>
      <c r="BA452" s="99">
        <v>0</v>
      </c>
      <c r="BB452" s="99">
        <v>9782608.6522216797</v>
      </c>
      <c r="BC452" s="99">
        <v>2220941.1545715299</v>
      </c>
      <c r="BD452" s="99">
        <v>0</v>
      </c>
      <c r="BE452" s="99">
        <v>1434113.6982269301</v>
      </c>
      <c r="BF452" s="99">
        <v>0</v>
      </c>
      <c r="BG452" s="99">
        <v>30055635.7180176</v>
      </c>
      <c r="BH452" s="99">
        <v>4026820.578125</v>
      </c>
      <c r="BI452" s="99">
        <v>40.847831409890198</v>
      </c>
      <c r="BJ452" s="99">
        <v>2746402.1191101102</v>
      </c>
      <c r="BK452" s="99">
        <v>2382379.4470520001</v>
      </c>
      <c r="BL452" s="99">
        <v>0</v>
      </c>
      <c r="BM452" s="99">
        <v>0</v>
      </c>
      <c r="BN452" s="99">
        <v>0</v>
      </c>
      <c r="BO452" s="99">
        <v>0</v>
      </c>
      <c r="BP452" s="99">
        <v>0</v>
      </c>
      <c r="BQ452" s="99">
        <v>0</v>
      </c>
      <c r="BR452" s="99">
        <v>2670549.5760192899</v>
      </c>
      <c r="BS452" s="99">
        <v>2073779.3676605199</v>
      </c>
      <c r="BT452" s="99">
        <v>0</v>
      </c>
      <c r="BU452" s="99">
        <v>792936.19999694801</v>
      </c>
      <c r="BV452" s="99">
        <v>1269409.1458892799</v>
      </c>
      <c r="BW452" s="99">
        <v>0</v>
      </c>
      <c r="BX452" s="99">
        <v>120636.659895897</v>
      </c>
      <c r="BY452" s="99">
        <v>0</v>
      </c>
      <c r="BZ452" s="99">
        <v>0</v>
      </c>
      <c r="CA452" s="99">
        <v>47113.823202610001</v>
      </c>
      <c r="CB452" s="99">
        <v>3007791.1161804199</v>
      </c>
      <c r="CC452" s="99">
        <v>26725671.849365201</v>
      </c>
      <c r="CD452" s="99">
        <v>6793705.1282348596</v>
      </c>
      <c r="CE452" s="99">
        <v>1072.64203827083</v>
      </c>
      <c r="CF452" s="99">
        <v>174506.637710571</v>
      </c>
      <c r="CG452" s="99">
        <v>1432286.1940765399</v>
      </c>
      <c r="CH452" s="99">
        <v>0</v>
      </c>
      <c r="CI452" s="99">
        <v>48187.892154693604</v>
      </c>
      <c r="CJ452" s="99">
        <v>3184160.1763916002</v>
      </c>
      <c r="CK452" s="99">
        <v>28183290.8288574</v>
      </c>
      <c r="CL452" s="99">
        <v>6908044.1556396503</v>
      </c>
      <c r="CM452" s="188">
        <v>79511.401354789705</v>
      </c>
      <c r="CN452" s="188">
        <v>13142622.6136475</v>
      </c>
      <c r="CO452" s="188">
        <v>58249394.295410201</v>
      </c>
      <c r="CP452" s="99">
        <v>6908044.1556396503</v>
      </c>
      <c r="CQ452" s="99">
        <v>0</v>
      </c>
      <c r="CR452" s="99">
        <v>0</v>
      </c>
      <c r="CS452" s="99">
        <v>0</v>
      </c>
      <c r="CT452" s="99">
        <v>0</v>
      </c>
      <c r="CU452" s="98">
        <v>10229.443944236</v>
      </c>
      <c r="CV452" s="98">
        <v>32300.492387396</v>
      </c>
    </row>
    <row r="453" spans="1:100" x14ac:dyDescent="0.2">
      <c r="A453" s="98" t="s">
        <v>58</v>
      </c>
      <c r="B453" s="100">
        <v>41518</v>
      </c>
      <c r="C453" s="99">
        <v>36896.281332969702</v>
      </c>
      <c r="D453" s="99">
        <v>0</v>
      </c>
      <c r="E453" s="99">
        <v>9757.5212005376798</v>
      </c>
      <c r="F453" s="99">
        <v>8443.8310910463297</v>
      </c>
      <c r="G453" s="99">
        <v>1078.65314669907</v>
      </c>
      <c r="H453" s="99">
        <v>0</v>
      </c>
      <c r="I453" s="99">
        <v>0</v>
      </c>
      <c r="J453" s="99">
        <v>31358.506370306</v>
      </c>
      <c r="K453" s="99">
        <v>144.70045644603701</v>
      </c>
      <c r="L453" s="99">
        <v>193.35846589133101</v>
      </c>
      <c r="M453" s="99">
        <v>17110.5193853378</v>
      </c>
      <c r="N453" s="99">
        <v>5292.4193181991604</v>
      </c>
      <c r="O453" s="99">
        <v>0</v>
      </c>
      <c r="P453" s="99">
        <v>21709.3473343849</v>
      </c>
      <c r="Q453" s="99">
        <v>2441.6895042359802</v>
      </c>
      <c r="R453" s="99">
        <v>0</v>
      </c>
      <c r="S453" s="99">
        <v>1078.2193684577901</v>
      </c>
      <c r="T453" s="99">
        <v>0</v>
      </c>
      <c r="U453" s="99">
        <v>31511.447041750002</v>
      </c>
      <c r="V453" s="99">
        <v>2102275.7743835398</v>
      </c>
      <c r="W453" s="99">
        <v>0</v>
      </c>
      <c r="X453" s="99">
        <v>882286.82798004197</v>
      </c>
      <c r="Y453" s="99">
        <v>693664.75508880604</v>
      </c>
      <c r="Z453" s="99">
        <v>171652.91425132801</v>
      </c>
      <c r="AA453" s="99">
        <v>0</v>
      </c>
      <c r="AB453" s="99">
        <v>0</v>
      </c>
      <c r="AC453" s="99">
        <v>9961138.3350830097</v>
      </c>
      <c r="AD453" s="99">
        <v>13131.3880289793</v>
      </c>
      <c r="AE453" s="99">
        <v>33105.719010829896</v>
      </c>
      <c r="AF453" s="99">
        <v>938434.00170135498</v>
      </c>
      <c r="AG453" s="99">
        <v>659410.24440002395</v>
      </c>
      <c r="AH453" s="99">
        <v>0</v>
      </c>
      <c r="AI453" s="99">
        <v>1089446.8399352999</v>
      </c>
      <c r="AJ453" s="99">
        <v>260275.30014610299</v>
      </c>
      <c r="AK453" s="99">
        <v>0</v>
      </c>
      <c r="AL453" s="99">
        <v>172128.58647346499</v>
      </c>
      <c r="AM453" s="99">
        <v>0</v>
      </c>
      <c r="AN453" s="99">
        <v>9980024.1652831994</v>
      </c>
      <c r="AO453" s="99">
        <v>18881442.510742199</v>
      </c>
      <c r="AP453" s="99">
        <v>0</v>
      </c>
      <c r="AQ453" s="99">
        <v>7682096.1550903302</v>
      </c>
      <c r="AR453" s="99">
        <v>5651962.0059204102</v>
      </c>
      <c r="AS453" s="99">
        <v>1403391.2020874</v>
      </c>
      <c r="AT453" s="99">
        <v>0</v>
      </c>
      <c r="AU453" s="99">
        <v>0</v>
      </c>
      <c r="AV453" s="99">
        <v>30170482.03125</v>
      </c>
      <c r="AW453" s="99">
        <v>42120.077850818598</v>
      </c>
      <c r="AX453" s="99">
        <v>511854.07365035999</v>
      </c>
      <c r="AY453" s="99">
        <v>8550089.5449218806</v>
      </c>
      <c r="AZ453" s="99">
        <v>5440400.6270752</v>
      </c>
      <c r="BA453" s="99">
        <v>0</v>
      </c>
      <c r="BB453" s="99">
        <v>9877304.68994141</v>
      </c>
      <c r="BC453" s="99">
        <v>2186240.0757141099</v>
      </c>
      <c r="BD453" s="99">
        <v>0</v>
      </c>
      <c r="BE453" s="99">
        <v>1405711.99786377</v>
      </c>
      <c r="BF453" s="99">
        <v>0</v>
      </c>
      <c r="BG453" s="99">
        <v>30216252.6721191</v>
      </c>
      <c r="BH453" s="99">
        <v>4049185.78729248</v>
      </c>
      <c r="BI453" s="99">
        <v>0</v>
      </c>
      <c r="BJ453" s="99">
        <v>2653405.8538513202</v>
      </c>
      <c r="BK453" s="99">
        <v>2299776.1372985798</v>
      </c>
      <c r="BL453" s="99">
        <v>0</v>
      </c>
      <c r="BM453" s="99">
        <v>0</v>
      </c>
      <c r="BN453" s="99">
        <v>0</v>
      </c>
      <c r="BO453" s="99">
        <v>0</v>
      </c>
      <c r="BP453" s="99">
        <v>0</v>
      </c>
      <c r="BQ453" s="99">
        <v>0</v>
      </c>
      <c r="BR453" s="99">
        <v>2706563.6088867201</v>
      </c>
      <c r="BS453" s="99">
        <v>1998705.9020080599</v>
      </c>
      <c r="BT453" s="99">
        <v>0</v>
      </c>
      <c r="BU453" s="99">
        <v>664971.15999603295</v>
      </c>
      <c r="BV453" s="99">
        <v>1249447.6220092799</v>
      </c>
      <c r="BW453" s="99">
        <v>0</v>
      </c>
      <c r="BX453" s="99">
        <v>103637.709909439</v>
      </c>
      <c r="BY453" s="99">
        <v>0</v>
      </c>
      <c r="BZ453" s="99">
        <v>0</v>
      </c>
      <c r="CA453" s="99">
        <v>46700.924835681901</v>
      </c>
      <c r="CB453" s="99">
        <v>2988673.1877441402</v>
      </c>
      <c r="CC453" s="99">
        <v>26577180.059814502</v>
      </c>
      <c r="CD453" s="99">
        <v>6696773.4425659198</v>
      </c>
      <c r="CE453" s="99">
        <v>1077.0257345735999</v>
      </c>
      <c r="CF453" s="99">
        <v>171591.50617790199</v>
      </c>
      <c r="CG453" s="99">
        <v>1401944.65432739</v>
      </c>
      <c r="CH453" s="99">
        <v>0</v>
      </c>
      <c r="CI453" s="99">
        <v>47770.9167399406</v>
      </c>
      <c r="CJ453" s="99">
        <v>3160703.84442139</v>
      </c>
      <c r="CK453" s="99">
        <v>27971159.415527299</v>
      </c>
      <c r="CL453" s="99">
        <v>6807765.9381713904</v>
      </c>
      <c r="CM453" s="188">
        <v>79138.354926109299</v>
      </c>
      <c r="CN453" s="188">
        <v>13105250.716308599</v>
      </c>
      <c r="CO453" s="188">
        <v>58183097.857421897</v>
      </c>
      <c r="CP453" s="99">
        <v>6807765.9381713904</v>
      </c>
      <c r="CQ453" s="99">
        <v>0</v>
      </c>
      <c r="CR453" s="99">
        <v>0</v>
      </c>
      <c r="CS453" s="99">
        <v>0</v>
      </c>
      <c r="CT453" s="99">
        <v>0</v>
      </c>
      <c r="CU453" s="98">
        <v>9914.7532514729992</v>
      </c>
      <c r="CV453" s="98">
        <v>32313.923250223001</v>
      </c>
    </row>
    <row r="454" spans="1:100" x14ac:dyDescent="0.2">
      <c r="A454" s="98" t="s">
        <v>58</v>
      </c>
      <c r="B454" s="100">
        <v>41609</v>
      </c>
      <c r="C454" s="99">
        <v>36500.336577892303</v>
      </c>
      <c r="D454" s="99">
        <v>0</v>
      </c>
      <c r="E454" s="99">
        <v>9439.2406413555109</v>
      </c>
      <c r="F454" s="99">
        <v>8165.3399643302</v>
      </c>
      <c r="G454" s="99">
        <v>1043.7090906649801</v>
      </c>
      <c r="H454" s="99">
        <v>0</v>
      </c>
      <c r="I454" s="99">
        <v>0</v>
      </c>
      <c r="J454" s="99">
        <v>31331.8434183598</v>
      </c>
      <c r="K454" s="99">
        <v>126.324572355486</v>
      </c>
      <c r="L454" s="99">
        <v>108.05499011836901</v>
      </c>
      <c r="M454" s="99">
        <v>16902.201680660201</v>
      </c>
      <c r="N454" s="99">
        <v>5098.7989333867999</v>
      </c>
      <c r="O454" s="99">
        <v>0</v>
      </c>
      <c r="P454" s="99">
        <v>21446.914520025301</v>
      </c>
      <c r="Q454" s="99">
        <v>2420.8645443022301</v>
      </c>
      <c r="R454" s="99">
        <v>0</v>
      </c>
      <c r="S454" s="99">
        <v>1042.2118066400301</v>
      </c>
      <c r="T454" s="99">
        <v>0</v>
      </c>
      <c r="U454" s="99">
        <v>31459.123839378401</v>
      </c>
      <c r="V454" s="99">
        <v>2061839.0415802</v>
      </c>
      <c r="W454" s="99">
        <v>0</v>
      </c>
      <c r="X454" s="99">
        <v>850636.29368591297</v>
      </c>
      <c r="Y454" s="99">
        <v>666487.488960266</v>
      </c>
      <c r="Z454" s="99">
        <v>166670.01792526199</v>
      </c>
      <c r="AA454" s="99">
        <v>0</v>
      </c>
      <c r="AB454" s="99">
        <v>0</v>
      </c>
      <c r="AC454" s="99">
        <v>9920761.8092040997</v>
      </c>
      <c r="AD454" s="99">
        <v>11811.2778718472</v>
      </c>
      <c r="AE454" s="99">
        <v>25748.812946319598</v>
      </c>
      <c r="AF454" s="99">
        <v>925788.401954651</v>
      </c>
      <c r="AG454" s="99">
        <v>638265.65523529099</v>
      </c>
      <c r="AH454" s="99">
        <v>0</v>
      </c>
      <c r="AI454" s="99">
        <v>1071328.81288147</v>
      </c>
      <c r="AJ454" s="99">
        <v>255890.01772689799</v>
      </c>
      <c r="AK454" s="99">
        <v>0</v>
      </c>
      <c r="AL454" s="99">
        <v>166488.800638199</v>
      </c>
      <c r="AM454" s="99">
        <v>0</v>
      </c>
      <c r="AN454" s="99">
        <v>9935498.6259765606</v>
      </c>
      <c r="AO454" s="99">
        <v>18593715.6560059</v>
      </c>
      <c r="AP454" s="99">
        <v>0</v>
      </c>
      <c r="AQ454" s="99">
        <v>7438714.03308105</v>
      </c>
      <c r="AR454" s="99">
        <v>5451949.4556274395</v>
      </c>
      <c r="AS454" s="99">
        <v>1378230.1992645301</v>
      </c>
      <c r="AT454" s="99">
        <v>0</v>
      </c>
      <c r="AU454" s="99">
        <v>0</v>
      </c>
      <c r="AV454" s="99">
        <v>30276131.205566399</v>
      </c>
      <c r="AW454" s="99">
        <v>38166.482196331002</v>
      </c>
      <c r="AX454" s="99">
        <v>472806.27503967303</v>
      </c>
      <c r="AY454" s="99">
        <v>8475512.9832763709</v>
      </c>
      <c r="AZ454" s="99">
        <v>5254658.5656127902</v>
      </c>
      <c r="BA454" s="99">
        <v>0</v>
      </c>
      <c r="BB454" s="99">
        <v>9756052.8120117206</v>
      </c>
      <c r="BC454" s="99">
        <v>2163080.8497009301</v>
      </c>
      <c r="BD454" s="99">
        <v>0</v>
      </c>
      <c r="BE454" s="99">
        <v>1378619.5810241699</v>
      </c>
      <c r="BF454" s="99">
        <v>0</v>
      </c>
      <c r="BG454" s="99">
        <v>30315496.916747998</v>
      </c>
      <c r="BH454" s="99">
        <v>4023915.46124268</v>
      </c>
      <c r="BI454" s="99">
        <v>0</v>
      </c>
      <c r="BJ454" s="99">
        <v>2593295.1149292002</v>
      </c>
      <c r="BK454" s="99">
        <v>2237908.5580749498</v>
      </c>
      <c r="BL454" s="99">
        <v>0</v>
      </c>
      <c r="BM454" s="99">
        <v>0</v>
      </c>
      <c r="BN454" s="99">
        <v>0</v>
      </c>
      <c r="BO454" s="99">
        <v>0</v>
      </c>
      <c r="BP454" s="99">
        <v>0</v>
      </c>
      <c r="BQ454" s="99">
        <v>0</v>
      </c>
      <c r="BR454" s="99">
        <v>2683968.7219543499</v>
      </c>
      <c r="BS454" s="99">
        <v>1933441.8140716599</v>
      </c>
      <c r="BT454" s="99">
        <v>0</v>
      </c>
      <c r="BU454" s="99">
        <v>758501.29999542201</v>
      </c>
      <c r="BV454" s="99">
        <v>1252915.8694305399</v>
      </c>
      <c r="BW454" s="99">
        <v>0</v>
      </c>
      <c r="BX454" s="99">
        <v>110998.709903717</v>
      </c>
      <c r="BY454" s="99">
        <v>0</v>
      </c>
      <c r="BZ454" s="99">
        <v>0</v>
      </c>
      <c r="CA454" s="99">
        <v>45959.101755618998</v>
      </c>
      <c r="CB454" s="99">
        <v>2915546.53796387</v>
      </c>
      <c r="CC454" s="99">
        <v>26072451.004150402</v>
      </c>
      <c r="CD454" s="99">
        <v>6613260.5430908203</v>
      </c>
      <c r="CE454" s="99">
        <v>1045.18652997911</v>
      </c>
      <c r="CF454" s="99">
        <v>166492.11917305001</v>
      </c>
      <c r="CG454" s="99">
        <v>1377208.8126983601</v>
      </c>
      <c r="CH454" s="99">
        <v>0</v>
      </c>
      <c r="CI454" s="99">
        <v>47002.062297821001</v>
      </c>
      <c r="CJ454" s="99">
        <v>3079535.0948791499</v>
      </c>
      <c r="CK454" s="99">
        <v>27442358.798583999</v>
      </c>
      <c r="CL454" s="99">
        <v>6728550.1109008798</v>
      </c>
      <c r="CM454" s="188">
        <v>78373.009481430097</v>
      </c>
      <c r="CN454" s="188">
        <v>12992093.072631801</v>
      </c>
      <c r="CO454" s="188">
        <v>57626920.456542999</v>
      </c>
      <c r="CP454" s="99">
        <v>6728550.1109008798</v>
      </c>
      <c r="CQ454" s="99">
        <v>0</v>
      </c>
      <c r="CR454" s="99">
        <v>0</v>
      </c>
      <c r="CS454" s="99">
        <v>0</v>
      </c>
      <c r="CT454" s="99">
        <v>0</v>
      </c>
      <c r="CU454" s="98">
        <v>9560.1116031549991</v>
      </c>
      <c r="CV454" s="98">
        <v>32258.361808351001</v>
      </c>
    </row>
    <row r="455" spans="1:100" x14ac:dyDescent="0.2">
      <c r="A455" s="98" t="s">
        <v>58</v>
      </c>
      <c r="B455" s="100">
        <v>41699</v>
      </c>
      <c r="C455" s="99">
        <v>36589.859883308403</v>
      </c>
      <c r="D455" s="99">
        <v>0</v>
      </c>
      <c r="E455" s="99">
        <v>9158.5583006143606</v>
      </c>
      <c r="F455" s="99">
        <v>7917.39198237658</v>
      </c>
      <c r="G455" s="99">
        <v>1044.1759724617</v>
      </c>
      <c r="H455" s="99">
        <v>0</v>
      </c>
      <c r="I455" s="99">
        <v>0</v>
      </c>
      <c r="J455" s="99">
        <v>31358.508866310101</v>
      </c>
      <c r="K455" s="99">
        <v>96.590065737254903</v>
      </c>
      <c r="L455" s="99">
        <v>104.426152861677</v>
      </c>
      <c r="M455" s="99">
        <v>16907.695846795999</v>
      </c>
      <c r="N455" s="99">
        <v>4927.5879545211801</v>
      </c>
      <c r="O455" s="99">
        <v>0</v>
      </c>
      <c r="P455" s="99">
        <v>21280.845036029801</v>
      </c>
      <c r="Q455" s="99">
        <v>2425.2571518719201</v>
      </c>
      <c r="R455" s="99">
        <v>0</v>
      </c>
      <c r="S455" s="99">
        <v>1040.0095268487901</v>
      </c>
      <c r="T455" s="99">
        <v>0</v>
      </c>
      <c r="U455" s="99">
        <v>31449.6461775303</v>
      </c>
      <c r="V455" s="99">
        <v>2055197.9922790499</v>
      </c>
      <c r="W455" s="99">
        <v>0</v>
      </c>
      <c r="X455" s="99">
        <v>826620.83042907703</v>
      </c>
      <c r="Y455" s="99">
        <v>643374.781044006</v>
      </c>
      <c r="Z455" s="99">
        <v>164771.65547370899</v>
      </c>
      <c r="AA455" s="99">
        <v>0</v>
      </c>
      <c r="AB455" s="99">
        <v>0</v>
      </c>
      <c r="AC455" s="99">
        <v>9863955.6878662091</v>
      </c>
      <c r="AD455" s="99">
        <v>8184.44635564089</v>
      </c>
      <c r="AE455" s="99">
        <v>27290.095559597001</v>
      </c>
      <c r="AF455" s="99">
        <v>922148.46843719506</v>
      </c>
      <c r="AG455" s="99">
        <v>625567.49288940395</v>
      </c>
      <c r="AH455" s="99">
        <v>0</v>
      </c>
      <c r="AI455" s="99">
        <v>1059750.9771881099</v>
      </c>
      <c r="AJ455" s="99">
        <v>250919.88342857399</v>
      </c>
      <c r="AK455" s="99">
        <v>0</v>
      </c>
      <c r="AL455" s="99">
        <v>164412.812473297</v>
      </c>
      <c r="AM455" s="99">
        <v>0</v>
      </c>
      <c r="AN455" s="99">
        <v>9855121.1877441406</v>
      </c>
      <c r="AO455" s="99">
        <v>18627170.287597701</v>
      </c>
      <c r="AP455" s="99">
        <v>0</v>
      </c>
      <c r="AQ455" s="99">
        <v>7268356.06005859</v>
      </c>
      <c r="AR455" s="99">
        <v>5276479.9141845703</v>
      </c>
      <c r="AS455" s="99">
        <v>1367891.88000488</v>
      </c>
      <c r="AT455" s="99">
        <v>0</v>
      </c>
      <c r="AU455" s="99">
        <v>0</v>
      </c>
      <c r="AV455" s="99">
        <v>30327883.0866699</v>
      </c>
      <c r="AW455" s="99">
        <v>26662.9910635948</v>
      </c>
      <c r="AX455" s="99">
        <v>533454.937705994</v>
      </c>
      <c r="AY455" s="99">
        <v>8525452.5211181603</v>
      </c>
      <c r="AZ455" s="99">
        <v>5140340.2472534198</v>
      </c>
      <c r="BA455" s="99">
        <v>0</v>
      </c>
      <c r="BB455" s="99">
        <v>9562191.95776367</v>
      </c>
      <c r="BC455" s="99">
        <v>2134503.6526794401</v>
      </c>
      <c r="BD455" s="99">
        <v>0</v>
      </c>
      <c r="BE455" s="99">
        <v>1364357.82737732</v>
      </c>
      <c r="BF455" s="99">
        <v>0</v>
      </c>
      <c r="BG455" s="99">
        <v>30340360.709716801</v>
      </c>
      <c r="BH455" s="99">
        <v>4018445.89202881</v>
      </c>
      <c r="BI455" s="99">
        <v>0</v>
      </c>
      <c r="BJ455" s="99">
        <v>2523833.3368530301</v>
      </c>
      <c r="BK455" s="99">
        <v>2175304.5765685998</v>
      </c>
      <c r="BL455" s="99">
        <v>0</v>
      </c>
      <c r="BM455" s="99">
        <v>0</v>
      </c>
      <c r="BN455" s="99">
        <v>0</v>
      </c>
      <c r="BO455" s="99">
        <v>0</v>
      </c>
      <c r="BP455" s="99">
        <v>0</v>
      </c>
      <c r="BQ455" s="99">
        <v>0</v>
      </c>
      <c r="BR455" s="99">
        <v>2688236.52056885</v>
      </c>
      <c r="BS455" s="99">
        <v>1887693.2976684601</v>
      </c>
      <c r="BT455" s="99">
        <v>0</v>
      </c>
      <c r="BU455" s="99">
        <v>737199.27999877895</v>
      </c>
      <c r="BV455" s="99">
        <v>1244377.7225647001</v>
      </c>
      <c r="BW455" s="99">
        <v>0</v>
      </c>
      <c r="BX455" s="99">
        <v>112959.399909973</v>
      </c>
      <c r="BY455" s="99">
        <v>0</v>
      </c>
      <c r="BZ455" s="99">
        <v>0</v>
      </c>
      <c r="CA455" s="99">
        <v>45656.115401744799</v>
      </c>
      <c r="CB455" s="99">
        <v>2868395.9703979502</v>
      </c>
      <c r="CC455" s="99">
        <v>25816296.333496101</v>
      </c>
      <c r="CD455" s="99">
        <v>6549049.6904907199</v>
      </c>
      <c r="CE455" s="99">
        <v>1043.0723101496701</v>
      </c>
      <c r="CF455" s="99">
        <v>164902.46343040501</v>
      </c>
      <c r="CG455" s="99">
        <v>1370002.67504883</v>
      </c>
      <c r="CH455" s="99">
        <v>0</v>
      </c>
      <c r="CI455" s="99">
        <v>46706.120792388901</v>
      </c>
      <c r="CJ455" s="99">
        <v>3032007.0781860398</v>
      </c>
      <c r="CK455" s="99">
        <v>27178721.5317383</v>
      </c>
      <c r="CL455" s="99">
        <v>6656717.8578491202</v>
      </c>
      <c r="CM455" s="188">
        <v>78097.547922134399</v>
      </c>
      <c r="CN455" s="188">
        <v>12954105.762207</v>
      </c>
      <c r="CO455" s="188">
        <v>57544918.347167999</v>
      </c>
      <c r="CP455" s="99">
        <v>6656717.8578491202</v>
      </c>
      <c r="CQ455" s="99">
        <v>0</v>
      </c>
      <c r="CR455" s="99">
        <v>0</v>
      </c>
      <c r="CS455" s="99">
        <v>0</v>
      </c>
      <c r="CT455" s="99">
        <v>0</v>
      </c>
      <c r="CU455" s="98">
        <v>9248.5087765980006</v>
      </c>
      <c r="CV455" s="98">
        <v>32284.963811484999</v>
      </c>
    </row>
    <row r="456" spans="1:100" x14ac:dyDescent="0.2">
      <c r="A456" s="98" t="s">
        <v>58</v>
      </c>
      <c r="B456" s="100">
        <v>41791</v>
      </c>
      <c r="C456" s="99">
        <v>36418.603094577797</v>
      </c>
      <c r="D456" s="99">
        <v>0</v>
      </c>
      <c r="E456" s="99">
        <v>8907.0100471973401</v>
      </c>
      <c r="F456" s="99">
        <v>7677.8999599814397</v>
      </c>
      <c r="G456" s="99">
        <v>1055.8558267802</v>
      </c>
      <c r="H456" s="99">
        <v>0</v>
      </c>
      <c r="I456" s="99">
        <v>0</v>
      </c>
      <c r="J456" s="99">
        <v>31443.273596286799</v>
      </c>
      <c r="K456" s="99">
        <v>71.504981887526796</v>
      </c>
      <c r="L456" s="99">
        <v>390.05234679952298</v>
      </c>
      <c r="M456" s="99">
        <v>16860.006855964701</v>
      </c>
      <c r="N456" s="99">
        <v>4753.0717851519603</v>
      </c>
      <c r="O456" s="99">
        <v>0</v>
      </c>
      <c r="P456" s="99">
        <v>20943.860761404001</v>
      </c>
      <c r="Q456" s="99">
        <v>2396.0248405933398</v>
      </c>
      <c r="R456" s="99">
        <v>0</v>
      </c>
      <c r="S456" s="99">
        <v>1058.22119370103</v>
      </c>
      <c r="T456" s="99">
        <v>0</v>
      </c>
      <c r="U456" s="99">
        <v>31512.562042236299</v>
      </c>
      <c r="V456" s="99">
        <v>2043645.52026367</v>
      </c>
      <c r="W456" s="99">
        <v>0</v>
      </c>
      <c r="X456" s="99">
        <v>804226.89390564</v>
      </c>
      <c r="Y456" s="99">
        <v>624335.50614929199</v>
      </c>
      <c r="Z456" s="99">
        <v>163735.02818107599</v>
      </c>
      <c r="AA456" s="99">
        <v>0</v>
      </c>
      <c r="AB456" s="99">
        <v>0</v>
      </c>
      <c r="AC456" s="99">
        <v>9874877.2753906306</v>
      </c>
      <c r="AD456" s="99">
        <v>6370.6446423530597</v>
      </c>
      <c r="AE456" s="99">
        <v>30062.462487459201</v>
      </c>
      <c r="AF456" s="99">
        <v>923156.39247894299</v>
      </c>
      <c r="AG456" s="99">
        <v>599652.00784301804</v>
      </c>
      <c r="AH456" s="99">
        <v>0</v>
      </c>
      <c r="AI456" s="99">
        <v>1039781.57770538</v>
      </c>
      <c r="AJ456" s="99">
        <v>248939.87498474101</v>
      </c>
      <c r="AK456" s="99">
        <v>0</v>
      </c>
      <c r="AL456" s="99">
        <v>163677.51006317101</v>
      </c>
      <c r="AM456" s="99">
        <v>0</v>
      </c>
      <c r="AN456" s="99">
        <v>9890466.5950927697</v>
      </c>
      <c r="AO456" s="99">
        <v>18601762.534423798</v>
      </c>
      <c r="AP456" s="99">
        <v>0</v>
      </c>
      <c r="AQ456" s="99">
        <v>7110991.63989258</v>
      </c>
      <c r="AR456" s="99">
        <v>5109249.0508422898</v>
      </c>
      <c r="AS456" s="99">
        <v>1366291.2495575</v>
      </c>
      <c r="AT456" s="99">
        <v>0</v>
      </c>
      <c r="AU456" s="99">
        <v>0</v>
      </c>
      <c r="AV456" s="99">
        <v>30425230.3986816</v>
      </c>
      <c r="AW456" s="99">
        <v>20785.5328538418</v>
      </c>
      <c r="AX456" s="99">
        <v>524262.08729934698</v>
      </c>
      <c r="AY456" s="99">
        <v>8570242.12353516</v>
      </c>
      <c r="AZ456" s="99">
        <v>4966620.5286865197</v>
      </c>
      <c r="BA456" s="99">
        <v>0</v>
      </c>
      <c r="BB456" s="99">
        <v>9469337.1059570294</v>
      </c>
      <c r="BC456" s="99">
        <v>2101541.5290832501</v>
      </c>
      <c r="BD456" s="99">
        <v>0</v>
      </c>
      <c r="BE456" s="99">
        <v>1366233.7394866899</v>
      </c>
      <c r="BF456" s="99">
        <v>0</v>
      </c>
      <c r="BG456" s="99">
        <v>30455509.182861298</v>
      </c>
      <c r="BH456" s="99">
        <v>3992105.9717712398</v>
      </c>
      <c r="BI456" s="99">
        <v>0</v>
      </c>
      <c r="BJ456" s="99">
        <v>2475929.7317199698</v>
      </c>
      <c r="BK456" s="99">
        <v>2116818.4151916499</v>
      </c>
      <c r="BL456" s="99">
        <v>0</v>
      </c>
      <c r="BM456" s="99">
        <v>0</v>
      </c>
      <c r="BN456" s="99">
        <v>0</v>
      </c>
      <c r="BO456" s="99">
        <v>0</v>
      </c>
      <c r="BP456" s="99">
        <v>0</v>
      </c>
      <c r="BQ456" s="99">
        <v>0</v>
      </c>
      <c r="BR456" s="99">
        <v>2698117.3776855501</v>
      </c>
      <c r="BS456" s="99">
        <v>1831735.5427246101</v>
      </c>
      <c r="BT456" s="99">
        <v>0</v>
      </c>
      <c r="BU456" s="99">
        <v>753121.86999511695</v>
      </c>
      <c r="BV456" s="99">
        <v>1242868.3173217799</v>
      </c>
      <c r="BW456" s="99">
        <v>0</v>
      </c>
      <c r="BX456" s="99">
        <v>113698.109908104</v>
      </c>
      <c r="BY456" s="99">
        <v>0</v>
      </c>
      <c r="BZ456" s="99">
        <v>0</v>
      </c>
      <c r="CA456" s="99">
        <v>45344.8576693535</v>
      </c>
      <c r="CB456" s="99">
        <v>2854321.0213623</v>
      </c>
      <c r="CC456" s="99">
        <v>25733521.557128899</v>
      </c>
      <c r="CD456" s="99">
        <v>6469277.4802246103</v>
      </c>
      <c r="CE456" s="99">
        <v>1057.1322796642801</v>
      </c>
      <c r="CF456" s="99">
        <v>163755.780418396</v>
      </c>
      <c r="CG456" s="99">
        <v>1365946.24276733</v>
      </c>
      <c r="CH456" s="99">
        <v>0</v>
      </c>
      <c r="CI456" s="99">
        <v>46404.853692054698</v>
      </c>
      <c r="CJ456" s="99">
        <v>3020959.8539123498</v>
      </c>
      <c r="CK456" s="99">
        <v>27116705.563720699</v>
      </c>
      <c r="CL456" s="99">
        <v>6575408.0615844699</v>
      </c>
      <c r="CM456" s="188">
        <v>77736.009845733599</v>
      </c>
      <c r="CN456" s="188">
        <v>12898903.8505859</v>
      </c>
      <c r="CO456" s="188">
        <v>57656455.027832001</v>
      </c>
      <c r="CP456" s="99">
        <v>6575408.0615844699</v>
      </c>
      <c r="CQ456" s="99">
        <v>0</v>
      </c>
      <c r="CR456" s="99">
        <v>0</v>
      </c>
      <c r="CS456" s="99">
        <v>0</v>
      </c>
      <c r="CT456" s="99">
        <v>0</v>
      </c>
      <c r="CU456" s="98">
        <v>8980.2848090339994</v>
      </c>
      <c r="CV456" s="98">
        <v>32386.850616931999</v>
      </c>
    </row>
    <row r="457" spans="1:100" x14ac:dyDescent="0.2">
      <c r="A457" s="98" t="s">
        <v>58</v>
      </c>
      <c r="B457" s="100">
        <v>41883</v>
      </c>
      <c r="C457" s="99">
        <v>36224.151998519897</v>
      </c>
      <c r="D457" s="99">
        <v>0</v>
      </c>
      <c r="E457" s="99">
        <v>8627.6808466911298</v>
      </c>
      <c r="F457" s="99">
        <v>7410.7328413724899</v>
      </c>
      <c r="G457" s="99">
        <v>1069.66567383707</v>
      </c>
      <c r="H457" s="99">
        <v>0</v>
      </c>
      <c r="I457" s="99">
        <v>0</v>
      </c>
      <c r="J457" s="99">
        <v>31370.4553563595</v>
      </c>
      <c r="K457" s="99">
        <v>45.988247152883602</v>
      </c>
      <c r="L457" s="99">
        <v>102.99953380599599</v>
      </c>
      <c r="M457" s="99">
        <v>16792.9168221951</v>
      </c>
      <c r="N457" s="99">
        <v>4595.4851745963097</v>
      </c>
      <c r="O457" s="99">
        <v>0</v>
      </c>
      <c r="P457" s="99">
        <v>21020.063275337201</v>
      </c>
      <c r="Q457" s="99">
        <v>2391.6387557387402</v>
      </c>
      <c r="R457" s="99">
        <v>0</v>
      </c>
      <c r="S457" s="99">
        <v>1068.7213012427101</v>
      </c>
      <c r="T457" s="99">
        <v>0</v>
      </c>
      <c r="U457" s="99">
        <v>31421.2326540947</v>
      </c>
      <c r="V457" s="99">
        <v>2022308.7583007801</v>
      </c>
      <c r="W457" s="99">
        <v>0</v>
      </c>
      <c r="X457" s="99">
        <v>773939.91947937</v>
      </c>
      <c r="Y457" s="99">
        <v>603008.48685455299</v>
      </c>
      <c r="Z457" s="99">
        <v>166547.95284271199</v>
      </c>
      <c r="AA457" s="99">
        <v>0</v>
      </c>
      <c r="AB457" s="99">
        <v>0</v>
      </c>
      <c r="AC457" s="99">
        <v>9836923.5363769494</v>
      </c>
      <c r="AD457" s="99">
        <v>3482.6086843907801</v>
      </c>
      <c r="AE457" s="99">
        <v>31062.1239361763</v>
      </c>
      <c r="AF457" s="99">
        <v>914517.05635833705</v>
      </c>
      <c r="AG457" s="99">
        <v>576912.77648925805</v>
      </c>
      <c r="AH457" s="99">
        <v>0</v>
      </c>
      <c r="AI457" s="99">
        <v>1024756.49590302</v>
      </c>
      <c r="AJ457" s="99">
        <v>246995.55824852001</v>
      </c>
      <c r="AK457" s="99">
        <v>0</v>
      </c>
      <c r="AL457" s="99">
        <v>167004.90981102001</v>
      </c>
      <c r="AM457" s="99">
        <v>0</v>
      </c>
      <c r="AN457" s="99">
        <v>9844541.3120117206</v>
      </c>
      <c r="AO457" s="99">
        <v>18455172.954833999</v>
      </c>
      <c r="AP457" s="99">
        <v>0</v>
      </c>
      <c r="AQ457" s="99">
        <v>6840565.5480957003</v>
      </c>
      <c r="AR457" s="99">
        <v>4944487.6903686495</v>
      </c>
      <c r="AS457" s="99">
        <v>1383199.45637512</v>
      </c>
      <c r="AT457" s="99">
        <v>0</v>
      </c>
      <c r="AU457" s="99">
        <v>0</v>
      </c>
      <c r="AV457" s="99">
        <v>30371980.620361298</v>
      </c>
      <c r="AW457" s="99">
        <v>11377.6273373365</v>
      </c>
      <c r="AX457" s="99">
        <v>466103.79215240502</v>
      </c>
      <c r="AY457" s="99">
        <v>8488694.98583984</v>
      </c>
      <c r="AZ457" s="99">
        <v>4785922.3816528302</v>
      </c>
      <c r="BA457" s="99">
        <v>0</v>
      </c>
      <c r="BB457" s="99">
        <v>9433952.7666015606</v>
      </c>
      <c r="BC457" s="99">
        <v>2105655.8165893601</v>
      </c>
      <c r="BD457" s="99">
        <v>0</v>
      </c>
      <c r="BE457" s="99">
        <v>1384821.68197632</v>
      </c>
      <c r="BF457" s="99">
        <v>0</v>
      </c>
      <c r="BG457" s="99">
        <v>30386666.643066399</v>
      </c>
      <c r="BH457" s="99">
        <v>3997118.95129395</v>
      </c>
      <c r="BI457" s="99">
        <v>0</v>
      </c>
      <c r="BJ457" s="99">
        <v>2427319.29724121</v>
      </c>
      <c r="BK457" s="99">
        <v>2061987.49484253</v>
      </c>
      <c r="BL457" s="99">
        <v>0</v>
      </c>
      <c r="BM457" s="99">
        <v>0</v>
      </c>
      <c r="BN457" s="99">
        <v>0</v>
      </c>
      <c r="BO457" s="99">
        <v>0</v>
      </c>
      <c r="BP457" s="99">
        <v>0</v>
      </c>
      <c r="BQ457" s="99">
        <v>0</v>
      </c>
      <c r="BR457" s="99">
        <v>2690615.1791992201</v>
      </c>
      <c r="BS457" s="99">
        <v>1765628.5462341299</v>
      </c>
      <c r="BT457" s="99">
        <v>0</v>
      </c>
      <c r="BU457" s="99">
        <v>628001.69999694801</v>
      </c>
      <c r="BV457" s="99">
        <v>1253135.6987304699</v>
      </c>
      <c r="BW457" s="99">
        <v>0</v>
      </c>
      <c r="BX457" s="99">
        <v>101269.249922752</v>
      </c>
      <c r="BY457" s="99">
        <v>0</v>
      </c>
      <c r="BZ457" s="99">
        <v>0</v>
      </c>
      <c r="CA457" s="99">
        <v>44906.034673214002</v>
      </c>
      <c r="CB457" s="99">
        <v>2798392.64599609</v>
      </c>
      <c r="CC457" s="99">
        <v>25301937.6323242</v>
      </c>
      <c r="CD457" s="99">
        <v>6421923.1522827102</v>
      </c>
      <c r="CE457" s="99">
        <v>1068.24423474073</v>
      </c>
      <c r="CF457" s="99">
        <v>166512.25905990601</v>
      </c>
      <c r="CG457" s="99">
        <v>1382303.5444030799</v>
      </c>
      <c r="CH457" s="99">
        <v>0</v>
      </c>
      <c r="CI457" s="99">
        <v>45966.375647068002</v>
      </c>
      <c r="CJ457" s="99">
        <v>2966161.6329956101</v>
      </c>
      <c r="CK457" s="99">
        <v>26682688.801269501</v>
      </c>
      <c r="CL457" s="99">
        <v>6530371.24890137</v>
      </c>
      <c r="CM457" s="188">
        <v>77224.495412826494</v>
      </c>
      <c r="CN457" s="188">
        <v>12791661.6966553</v>
      </c>
      <c r="CO457" s="188">
        <v>57050123.6171875</v>
      </c>
      <c r="CP457" s="99">
        <v>6530371.24890137</v>
      </c>
      <c r="CQ457" s="99">
        <v>0</v>
      </c>
      <c r="CR457" s="99">
        <v>0</v>
      </c>
      <c r="CS457" s="99">
        <v>0</v>
      </c>
      <c r="CT457" s="99">
        <v>0</v>
      </c>
      <c r="CU457" s="98">
        <v>8679.3643432000008</v>
      </c>
      <c r="CV457" s="98">
        <v>32298.770493426</v>
      </c>
    </row>
    <row r="458" spans="1:100" x14ac:dyDescent="0.2">
      <c r="A458" s="98" t="s">
        <v>58</v>
      </c>
      <c r="B458" s="100">
        <v>41974</v>
      </c>
      <c r="C458" s="99">
        <v>36105.3887872696</v>
      </c>
      <c r="D458" s="99">
        <v>0</v>
      </c>
      <c r="E458" s="99">
        <v>8458.4664800167102</v>
      </c>
      <c r="F458" s="99">
        <v>7259.6766021251697</v>
      </c>
      <c r="G458" s="99">
        <v>1057.8381150662899</v>
      </c>
      <c r="H458" s="99">
        <v>0</v>
      </c>
      <c r="I458" s="99">
        <v>0</v>
      </c>
      <c r="J458" s="99">
        <v>30990.0073857307</v>
      </c>
      <c r="K458" s="99">
        <v>27.051243548048699</v>
      </c>
      <c r="L458" s="99">
        <v>88.119392778724404</v>
      </c>
      <c r="M458" s="99">
        <v>16757.441872835199</v>
      </c>
      <c r="N458" s="99">
        <v>4466.9466710090601</v>
      </c>
      <c r="O458" s="99">
        <v>0</v>
      </c>
      <c r="P458" s="99">
        <v>20934.3639252186</v>
      </c>
      <c r="Q458" s="99">
        <v>2354.31761279702</v>
      </c>
      <c r="R458" s="99">
        <v>0</v>
      </c>
      <c r="S458" s="99">
        <v>1058.27126914263</v>
      </c>
      <c r="T458" s="99">
        <v>0</v>
      </c>
      <c r="U458" s="99">
        <v>31019.789820194201</v>
      </c>
      <c r="V458" s="99">
        <v>2004039.6863403299</v>
      </c>
      <c r="W458" s="99">
        <v>0</v>
      </c>
      <c r="X458" s="99">
        <v>751556.35946655297</v>
      </c>
      <c r="Y458" s="99">
        <v>578889.27810668899</v>
      </c>
      <c r="Z458" s="99">
        <v>162621.23908805801</v>
      </c>
      <c r="AA458" s="99">
        <v>0</v>
      </c>
      <c r="AB458" s="99">
        <v>0</v>
      </c>
      <c r="AC458" s="99">
        <v>9743256.6540527306</v>
      </c>
      <c r="AD458" s="99">
        <v>2161.81019878387</v>
      </c>
      <c r="AE458" s="99">
        <v>8890.9114327430707</v>
      </c>
      <c r="AF458" s="99">
        <v>915988.75045013404</v>
      </c>
      <c r="AG458" s="99">
        <v>558128.42203521705</v>
      </c>
      <c r="AH458" s="99">
        <v>0</v>
      </c>
      <c r="AI458" s="99">
        <v>1034668.1125640901</v>
      </c>
      <c r="AJ458" s="99">
        <v>241214.92235946699</v>
      </c>
      <c r="AK458" s="99">
        <v>0</v>
      </c>
      <c r="AL458" s="99">
        <v>162720.19143867501</v>
      </c>
      <c r="AM458" s="99">
        <v>0</v>
      </c>
      <c r="AN458" s="99">
        <v>9750588.4670410194</v>
      </c>
      <c r="AO458" s="99">
        <v>18359021.467285201</v>
      </c>
      <c r="AP458" s="99">
        <v>0</v>
      </c>
      <c r="AQ458" s="99">
        <v>6624971.0726928702</v>
      </c>
      <c r="AR458" s="99">
        <v>4770177.4489135696</v>
      </c>
      <c r="AS458" s="99">
        <v>1358097.1729431199</v>
      </c>
      <c r="AT458" s="99">
        <v>0</v>
      </c>
      <c r="AU458" s="99">
        <v>0</v>
      </c>
      <c r="AV458" s="99">
        <v>30265113.237304699</v>
      </c>
      <c r="AW458" s="99">
        <v>7111.8579026460602</v>
      </c>
      <c r="AX458" s="99">
        <v>69978.977933883696</v>
      </c>
      <c r="AY458" s="99">
        <v>8527174.5153808594</v>
      </c>
      <c r="AZ458" s="99">
        <v>4646382.3255615197</v>
      </c>
      <c r="BA458" s="99">
        <v>0</v>
      </c>
      <c r="BB458" s="99">
        <v>9744087.5601806603</v>
      </c>
      <c r="BC458" s="99">
        <v>2071926.6660308801</v>
      </c>
      <c r="BD458" s="99">
        <v>0</v>
      </c>
      <c r="BE458" s="99">
        <v>1360211.1730194101</v>
      </c>
      <c r="BF458" s="99">
        <v>0</v>
      </c>
      <c r="BG458" s="99">
        <v>30274694.8369141</v>
      </c>
      <c r="BH458" s="99">
        <v>4008485.3076171898</v>
      </c>
      <c r="BI458" s="99">
        <v>0</v>
      </c>
      <c r="BJ458" s="99">
        <v>2372299.4729309101</v>
      </c>
      <c r="BK458" s="99">
        <v>1998105.0148620601</v>
      </c>
      <c r="BL458" s="99">
        <v>0</v>
      </c>
      <c r="BM458" s="99">
        <v>0</v>
      </c>
      <c r="BN458" s="99">
        <v>0</v>
      </c>
      <c r="BO458" s="99">
        <v>0</v>
      </c>
      <c r="BP458" s="99">
        <v>0</v>
      </c>
      <c r="BQ458" s="99">
        <v>0</v>
      </c>
      <c r="BR458" s="99">
        <v>2698539.0407714802</v>
      </c>
      <c r="BS458" s="99">
        <v>1717094.11990356</v>
      </c>
      <c r="BT458" s="99">
        <v>0</v>
      </c>
      <c r="BU458" s="99">
        <v>732607.54999542201</v>
      </c>
      <c r="BV458" s="99">
        <v>1244665.6279296901</v>
      </c>
      <c r="BW458" s="99">
        <v>0</v>
      </c>
      <c r="BX458" s="99">
        <v>109094.44989872001</v>
      </c>
      <c r="BY458" s="99">
        <v>0</v>
      </c>
      <c r="BZ458" s="99">
        <v>0</v>
      </c>
      <c r="CA458" s="99">
        <v>44588.3650736809</v>
      </c>
      <c r="CB458" s="99">
        <v>2758075.8980102502</v>
      </c>
      <c r="CC458" s="99">
        <v>25022093.740478501</v>
      </c>
      <c r="CD458" s="99">
        <v>6372189.6954345703</v>
      </c>
      <c r="CE458" s="99">
        <v>1058.86876775324</v>
      </c>
      <c r="CF458" s="99">
        <v>162604.603147507</v>
      </c>
      <c r="CG458" s="99">
        <v>1357712.58821106</v>
      </c>
      <c r="CH458" s="99">
        <v>0</v>
      </c>
      <c r="CI458" s="99">
        <v>45647.903676509901</v>
      </c>
      <c r="CJ458" s="99">
        <v>2918434.3519897498</v>
      </c>
      <c r="CK458" s="99">
        <v>26369194.598144501</v>
      </c>
      <c r="CL458" s="99">
        <v>6489862.8336792002</v>
      </c>
      <c r="CM458" s="188">
        <v>76583.582411766096</v>
      </c>
      <c r="CN458" s="188">
        <v>12660997.177978501</v>
      </c>
      <c r="CO458" s="188">
        <v>56595186.6162109</v>
      </c>
      <c r="CP458" s="99">
        <v>6489862.8336792002</v>
      </c>
      <c r="CQ458" s="99">
        <v>0</v>
      </c>
      <c r="CR458" s="99">
        <v>0</v>
      </c>
      <c r="CS458" s="99">
        <v>0</v>
      </c>
      <c r="CT458" s="99">
        <v>0</v>
      </c>
      <c r="CU458" s="98">
        <v>8483.2079717039996</v>
      </c>
      <c r="CV458" s="98">
        <v>31923.62995563</v>
      </c>
    </row>
    <row r="459" spans="1:100" x14ac:dyDescent="0.2">
      <c r="A459" s="98" t="s">
        <v>58</v>
      </c>
      <c r="B459" s="100">
        <v>42064</v>
      </c>
      <c r="C459" s="99">
        <v>35766.502129077897</v>
      </c>
      <c r="D459" s="99">
        <v>0</v>
      </c>
      <c r="E459" s="99">
        <v>8211.7499351501501</v>
      </c>
      <c r="F459" s="99">
        <v>7033.6201314330101</v>
      </c>
      <c r="G459" s="99">
        <v>1059.3907258957599</v>
      </c>
      <c r="H459" s="99">
        <v>0</v>
      </c>
      <c r="I459" s="99">
        <v>0</v>
      </c>
      <c r="J459" s="99">
        <v>31132.764686107599</v>
      </c>
      <c r="K459" s="99">
        <v>21.775027756113602</v>
      </c>
      <c r="L459" s="99">
        <v>93.441639110446005</v>
      </c>
      <c r="M459" s="99">
        <v>16655.489680528601</v>
      </c>
      <c r="N459" s="99">
        <v>4352.5463932156599</v>
      </c>
      <c r="O459" s="99">
        <v>0</v>
      </c>
      <c r="P459" s="99">
        <v>20461.7094676495</v>
      </c>
      <c r="Q459" s="99">
        <v>2323.4291766881902</v>
      </c>
      <c r="R459" s="99">
        <v>0</v>
      </c>
      <c r="S459" s="99">
        <v>1056.56788034737</v>
      </c>
      <c r="T459" s="99">
        <v>0</v>
      </c>
      <c r="U459" s="99">
        <v>31151.5164573193</v>
      </c>
      <c r="V459" s="99">
        <v>1972842.4407806401</v>
      </c>
      <c r="W459" s="99">
        <v>0</v>
      </c>
      <c r="X459" s="99">
        <v>731966.54543304397</v>
      </c>
      <c r="Y459" s="99">
        <v>551205.535339355</v>
      </c>
      <c r="Z459" s="99">
        <v>161721.51806449899</v>
      </c>
      <c r="AA459" s="99">
        <v>0</v>
      </c>
      <c r="AB459" s="99">
        <v>0</v>
      </c>
      <c r="AC459" s="99">
        <v>9720544.1092529297</v>
      </c>
      <c r="AD459" s="99">
        <v>1704.8829639851999</v>
      </c>
      <c r="AE459" s="99">
        <v>11347.0414453745</v>
      </c>
      <c r="AF459" s="99">
        <v>900298.16578674305</v>
      </c>
      <c r="AG459" s="99">
        <v>534314.22297668504</v>
      </c>
      <c r="AH459" s="99">
        <v>0</v>
      </c>
      <c r="AI459" s="99">
        <v>1017660.82509613</v>
      </c>
      <c r="AJ459" s="99">
        <v>242050.15292358401</v>
      </c>
      <c r="AK459" s="99">
        <v>0</v>
      </c>
      <c r="AL459" s="99">
        <v>161228.55166435201</v>
      </c>
      <c r="AM459" s="99">
        <v>0</v>
      </c>
      <c r="AN459" s="99">
        <v>9694610.9698486291</v>
      </c>
      <c r="AO459" s="99">
        <v>18147396.201416001</v>
      </c>
      <c r="AP459" s="99">
        <v>0</v>
      </c>
      <c r="AQ459" s="99">
        <v>6469858.9010009803</v>
      </c>
      <c r="AR459" s="99">
        <v>4558079.2079467801</v>
      </c>
      <c r="AS459" s="99">
        <v>1353406.2000885</v>
      </c>
      <c r="AT459" s="99">
        <v>0</v>
      </c>
      <c r="AU459" s="99">
        <v>0</v>
      </c>
      <c r="AV459" s="99">
        <v>30356482.503173798</v>
      </c>
      <c r="AW459" s="99">
        <v>5639.6525127291698</v>
      </c>
      <c r="AX459" s="99">
        <v>83627.042958259597</v>
      </c>
      <c r="AY459" s="99">
        <v>8449008.9558105506</v>
      </c>
      <c r="AZ459" s="99">
        <v>4450833.1651001005</v>
      </c>
      <c r="BA459" s="99">
        <v>0</v>
      </c>
      <c r="BB459" s="99">
        <v>9538105.1732177697</v>
      </c>
      <c r="BC459" s="99">
        <v>2081465.58026123</v>
      </c>
      <c r="BD459" s="99">
        <v>0</v>
      </c>
      <c r="BE459" s="99">
        <v>1349277.91967773</v>
      </c>
      <c r="BF459" s="99">
        <v>0</v>
      </c>
      <c r="BG459" s="99">
        <v>30348383.353759799</v>
      </c>
      <c r="BH459" s="99">
        <v>3939527.7085571298</v>
      </c>
      <c r="BI459" s="99">
        <v>0</v>
      </c>
      <c r="BJ459" s="99">
        <v>2306150.93389893</v>
      </c>
      <c r="BK459" s="99">
        <v>1934395.51194763</v>
      </c>
      <c r="BL459" s="99">
        <v>0</v>
      </c>
      <c r="BM459" s="99">
        <v>0</v>
      </c>
      <c r="BN459" s="99">
        <v>0</v>
      </c>
      <c r="BO459" s="99">
        <v>0</v>
      </c>
      <c r="BP459" s="99">
        <v>0</v>
      </c>
      <c r="BQ459" s="99">
        <v>0</v>
      </c>
      <c r="BR459" s="99">
        <v>2675242.1241149898</v>
      </c>
      <c r="BS459" s="99">
        <v>1646801.33932495</v>
      </c>
      <c r="BT459" s="99">
        <v>0</v>
      </c>
      <c r="BU459" s="99">
        <v>701124.88999939</v>
      </c>
      <c r="BV459" s="99">
        <v>1256741.86424255</v>
      </c>
      <c r="BW459" s="99">
        <v>0</v>
      </c>
      <c r="BX459" s="99">
        <v>122259.629810333</v>
      </c>
      <c r="BY459" s="99">
        <v>0</v>
      </c>
      <c r="BZ459" s="99">
        <v>0</v>
      </c>
      <c r="CA459" s="99">
        <v>43879.978765964501</v>
      </c>
      <c r="CB459" s="99">
        <v>2697320.15344238</v>
      </c>
      <c r="CC459" s="99">
        <v>24538580.559326202</v>
      </c>
      <c r="CD459" s="99">
        <v>6257870.1526489304</v>
      </c>
      <c r="CE459" s="99">
        <v>1058.69704714417</v>
      </c>
      <c r="CF459" s="99">
        <v>161757.94344139099</v>
      </c>
      <c r="CG459" s="99">
        <v>1354709.32600403</v>
      </c>
      <c r="CH459" s="99">
        <v>0</v>
      </c>
      <c r="CI459" s="99">
        <v>44941.731547832504</v>
      </c>
      <c r="CJ459" s="99">
        <v>2857135.4393920898</v>
      </c>
      <c r="CK459" s="99">
        <v>25938946.9226074</v>
      </c>
      <c r="CL459" s="99">
        <v>6372424.6959228497</v>
      </c>
      <c r="CM459" s="188">
        <v>76038.201538085894</v>
      </c>
      <c r="CN459" s="188">
        <v>12601128.793823199</v>
      </c>
      <c r="CO459" s="188">
        <v>56438885.427734397</v>
      </c>
      <c r="CP459" s="99">
        <v>6372424.6959228497</v>
      </c>
      <c r="CQ459" s="99">
        <v>0</v>
      </c>
      <c r="CR459" s="99">
        <v>0</v>
      </c>
      <c r="CS459" s="99">
        <v>0</v>
      </c>
      <c r="CT459" s="99">
        <v>0</v>
      </c>
      <c r="CU459" s="98">
        <v>8231.700898608</v>
      </c>
      <c r="CV459" s="98">
        <v>32081.302272199999</v>
      </c>
    </row>
    <row r="460" spans="1:100" x14ac:dyDescent="0.2">
      <c r="A460" s="98" t="s">
        <v>58</v>
      </c>
      <c r="B460" s="100">
        <v>42156</v>
      </c>
      <c r="C460" s="99">
        <v>35853.109092235602</v>
      </c>
      <c r="D460" s="99">
        <v>0</v>
      </c>
      <c r="E460" s="99">
        <v>8005.2988103032103</v>
      </c>
      <c r="F460" s="99">
        <v>6827.1323646307001</v>
      </c>
      <c r="G460" s="99">
        <v>1067.59711883962</v>
      </c>
      <c r="H460" s="99">
        <v>0</v>
      </c>
      <c r="I460" s="99">
        <v>0</v>
      </c>
      <c r="J460" s="99">
        <v>31090.374248981501</v>
      </c>
      <c r="K460" s="99">
        <v>19.9529754389077</v>
      </c>
      <c r="L460" s="99">
        <v>104.53517051972401</v>
      </c>
      <c r="M460" s="99">
        <v>16659.731639146801</v>
      </c>
      <c r="N460" s="99">
        <v>4165.2559504508999</v>
      </c>
      <c r="O460" s="99">
        <v>0</v>
      </c>
      <c r="P460" s="99">
        <v>20643.253767013601</v>
      </c>
      <c r="Q460" s="99">
        <v>2316.2478747069799</v>
      </c>
      <c r="R460" s="99">
        <v>0</v>
      </c>
      <c r="S460" s="99">
        <v>1068.75866249204</v>
      </c>
      <c r="T460" s="99">
        <v>0</v>
      </c>
      <c r="U460" s="99">
        <v>31107.1055710316</v>
      </c>
      <c r="V460" s="99">
        <v>1979394.36135864</v>
      </c>
      <c r="W460" s="99">
        <v>0</v>
      </c>
      <c r="X460" s="99">
        <v>708793.45603942894</v>
      </c>
      <c r="Y460" s="99">
        <v>537347.37785339402</v>
      </c>
      <c r="Z460" s="99">
        <v>163206.815170288</v>
      </c>
      <c r="AA460" s="99">
        <v>0</v>
      </c>
      <c r="AB460" s="99">
        <v>0</v>
      </c>
      <c r="AC460" s="99">
        <v>9737026.3505859394</v>
      </c>
      <c r="AD460" s="99">
        <v>1720.3925210684499</v>
      </c>
      <c r="AE460" s="99">
        <v>11525.387262582801</v>
      </c>
      <c r="AF460" s="99">
        <v>902608.08155059803</v>
      </c>
      <c r="AG460" s="99">
        <v>511613.78771972703</v>
      </c>
      <c r="AH460" s="99">
        <v>0</v>
      </c>
      <c r="AI460" s="99">
        <v>1012253.80715179</v>
      </c>
      <c r="AJ460" s="99">
        <v>244383.33802986101</v>
      </c>
      <c r="AK460" s="99">
        <v>0</v>
      </c>
      <c r="AL460" s="99">
        <v>163102.886184692</v>
      </c>
      <c r="AM460" s="99">
        <v>0</v>
      </c>
      <c r="AN460" s="99">
        <v>9757550.5854492206</v>
      </c>
      <c r="AO460" s="99">
        <v>18273519.59375</v>
      </c>
      <c r="AP460" s="99">
        <v>0</v>
      </c>
      <c r="AQ460" s="99">
        <v>6323486.2454223596</v>
      </c>
      <c r="AR460" s="99">
        <v>4421337.1962890597</v>
      </c>
      <c r="AS460" s="99">
        <v>1366417.1716308601</v>
      </c>
      <c r="AT460" s="99">
        <v>0</v>
      </c>
      <c r="AU460" s="99">
        <v>0</v>
      </c>
      <c r="AV460" s="99">
        <v>30517219.6333008</v>
      </c>
      <c r="AW460" s="99">
        <v>5706.1601340770703</v>
      </c>
      <c r="AX460" s="99">
        <v>90766.001800537095</v>
      </c>
      <c r="AY460" s="99">
        <v>8484157.31323242</v>
      </c>
      <c r="AZ460" s="99">
        <v>4273784.77770996</v>
      </c>
      <c r="BA460" s="99">
        <v>0</v>
      </c>
      <c r="BB460" s="99">
        <v>9595990.66015625</v>
      </c>
      <c r="BC460" s="99">
        <v>2111914.5425720201</v>
      </c>
      <c r="BD460" s="99">
        <v>0</v>
      </c>
      <c r="BE460" s="99">
        <v>1366016.4295196501</v>
      </c>
      <c r="BF460" s="99">
        <v>0</v>
      </c>
      <c r="BG460" s="99">
        <v>30530699.4455566</v>
      </c>
      <c r="BH460" s="99">
        <v>3980889.49645996</v>
      </c>
      <c r="BI460" s="99">
        <v>0</v>
      </c>
      <c r="BJ460" s="99">
        <v>2256721.0589904799</v>
      </c>
      <c r="BK460" s="99">
        <v>1884435.5557403599</v>
      </c>
      <c r="BL460" s="99">
        <v>0</v>
      </c>
      <c r="BM460" s="99">
        <v>0</v>
      </c>
      <c r="BN460" s="99">
        <v>0</v>
      </c>
      <c r="BO460" s="99">
        <v>0</v>
      </c>
      <c r="BP460" s="99">
        <v>0</v>
      </c>
      <c r="BQ460" s="99">
        <v>0</v>
      </c>
      <c r="BR460" s="99">
        <v>2691794.1312255901</v>
      </c>
      <c r="BS460" s="99">
        <v>1589074.4134368901</v>
      </c>
      <c r="BT460" s="99">
        <v>0</v>
      </c>
      <c r="BU460" s="99">
        <v>720420.70999145496</v>
      </c>
      <c r="BV460" s="99">
        <v>1279425.1004791299</v>
      </c>
      <c r="BW460" s="99">
        <v>0</v>
      </c>
      <c r="BX460" s="99">
        <v>124620.9798069</v>
      </c>
      <c r="BY460" s="99">
        <v>0</v>
      </c>
      <c r="BZ460" s="99">
        <v>0</v>
      </c>
      <c r="CA460" s="99">
        <v>43873.934689998598</v>
      </c>
      <c r="CB460" s="99">
        <v>2692451.4501342801</v>
      </c>
      <c r="CC460" s="99">
        <v>24640882.048583999</v>
      </c>
      <c r="CD460" s="99">
        <v>6235887.0829467801</v>
      </c>
      <c r="CE460" s="99">
        <v>1068.3766552060799</v>
      </c>
      <c r="CF460" s="99">
        <v>163196.73677063</v>
      </c>
      <c r="CG460" s="99">
        <v>1366113.7825927699</v>
      </c>
      <c r="CH460" s="99">
        <v>0</v>
      </c>
      <c r="CI460" s="99">
        <v>44946.783300876603</v>
      </c>
      <c r="CJ460" s="99">
        <v>2858524.3368225102</v>
      </c>
      <c r="CK460" s="99">
        <v>25970006.996582001</v>
      </c>
      <c r="CL460" s="99">
        <v>6351040.1364135696</v>
      </c>
      <c r="CM460" s="188">
        <v>75884.310243606596</v>
      </c>
      <c r="CN460" s="188">
        <v>12576504.2271729</v>
      </c>
      <c r="CO460" s="188">
        <v>56395562.701660201</v>
      </c>
      <c r="CP460" s="99">
        <v>6351040.1364135696</v>
      </c>
      <c r="CQ460" s="99">
        <v>0</v>
      </c>
      <c r="CR460" s="99">
        <v>0</v>
      </c>
      <c r="CS460" s="99">
        <v>0</v>
      </c>
      <c r="CT460" s="99">
        <v>0</v>
      </c>
      <c r="CU460" s="98">
        <v>8026.9496813180003</v>
      </c>
      <c r="CV460" s="98">
        <v>32045.270869125001</v>
      </c>
    </row>
    <row r="461" spans="1:100" x14ac:dyDescent="0.2">
      <c r="A461" s="98" t="s">
        <v>58</v>
      </c>
      <c r="B461" s="100">
        <v>42248</v>
      </c>
      <c r="C461" s="99">
        <v>35648.205966949499</v>
      </c>
      <c r="D461" s="99">
        <v>0</v>
      </c>
      <c r="E461" s="99">
        <v>7755.9141740202904</v>
      </c>
      <c r="F461" s="99">
        <v>6598.9328231215504</v>
      </c>
      <c r="G461" s="99">
        <v>1067.8228400647599</v>
      </c>
      <c r="H461" s="99">
        <v>0</v>
      </c>
      <c r="I461" s="99">
        <v>0</v>
      </c>
      <c r="J461" s="99">
        <v>31055.167555570599</v>
      </c>
      <c r="K461" s="99">
        <v>17.922161205904601</v>
      </c>
      <c r="L461" s="99">
        <v>108.770266038366</v>
      </c>
      <c r="M461" s="99">
        <v>16538.6283397675</v>
      </c>
      <c r="N461" s="99">
        <v>4028.21376025677</v>
      </c>
      <c r="O461" s="99">
        <v>0</v>
      </c>
      <c r="P461" s="99">
        <v>20465.074727773699</v>
      </c>
      <c r="Q461" s="99">
        <v>2298.3353182077399</v>
      </c>
      <c r="R461" s="99">
        <v>0</v>
      </c>
      <c r="S461" s="99">
        <v>1066.07857728004</v>
      </c>
      <c r="T461" s="99">
        <v>0</v>
      </c>
      <c r="U461" s="99">
        <v>31077.096585273699</v>
      </c>
      <c r="V461" s="99">
        <v>1975429.1486358601</v>
      </c>
      <c r="W461" s="99">
        <v>0</v>
      </c>
      <c r="X461" s="99">
        <v>683479.81707000697</v>
      </c>
      <c r="Y461" s="99">
        <v>518670.15065765398</v>
      </c>
      <c r="Z461" s="99">
        <v>160812.56005477899</v>
      </c>
      <c r="AA461" s="99">
        <v>0</v>
      </c>
      <c r="AB461" s="99">
        <v>0</v>
      </c>
      <c r="AC461" s="99">
        <v>9747868.63745117</v>
      </c>
      <c r="AD461" s="99">
        <v>1691.41129495204</v>
      </c>
      <c r="AE461" s="99">
        <v>12397.659463763201</v>
      </c>
      <c r="AF461" s="99">
        <v>896832.76097869896</v>
      </c>
      <c r="AG461" s="99">
        <v>499082.92029952997</v>
      </c>
      <c r="AH461" s="99">
        <v>0</v>
      </c>
      <c r="AI461" s="99">
        <v>1006055.4606781</v>
      </c>
      <c r="AJ461" s="99">
        <v>241289.28217124901</v>
      </c>
      <c r="AK461" s="99">
        <v>0</v>
      </c>
      <c r="AL461" s="99">
        <v>161198.923753738</v>
      </c>
      <c r="AM461" s="99">
        <v>0</v>
      </c>
      <c r="AN461" s="99">
        <v>9752580.7189941406</v>
      </c>
      <c r="AO461" s="99">
        <v>18262488.634765599</v>
      </c>
      <c r="AP461" s="99">
        <v>0</v>
      </c>
      <c r="AQ461" s="99">
        <v>6139503.33874512</v>
      </c>
      <c r="AR461" s="99">
        <v>4271966.6366577102</v>
      </c>
      <c r="AS461" s="99">
        <v>1351924.2318573</v>
      </c>
      <c r="AT461" s="99">
        <v>0</v>
      </c>
      <c r="AU461" s="99">
        <v>0</v>
      </c>
      <c r="AV461" s="99">
        <v>30617704.454345699</v>
      </c>
      <c r="AW461" s="99">
        <v>5623.0846003890001</v>
      </c>
      <c r="AX461" s="99">
        <v>88468.946819305405</v>
      </c>
      <c r="AY461" s="99">
        <v>8446080.7362060491</v>
      </c>
      <c r="AZ461" s="99">
        <v>4155444.4111328102</v>
      </c>
      <c r="BA461" s="99">
        <v>0</v>
      </c>
      <c r="BB461" s="99">
        <v>9595464.6965331994</v>
      </c>
      <c r="BC461" s="99">
        <v>2085168.46211243</v>
      </c>
      <c r="BD461" s="99">
        <v>0</v>
      </c>
      <c r="BE461" s="99">
        <v>1352986.0317382801</v>
      </c>
      <c r="BF461" s="99">
        <v>0</v>
      </c>
      <c r="BG461" s="99">
        <v>30625203.8830566</v>
      </c>
      <c r="BH461" s="99">
        <v>3995252.9498291002</v>
      </c>
      <c r="BI461" s="99">
        <v>0</v>
      </c>
      <c r="BJ461" s="99">
        <v>2218201.7066345201</v>
      </c>
      <c r="BK461" s="99">
        <v>1832181.01560974</v>
      </c>
      <c r="BL461" s="99">
        <v>0</v>
      </c>
      <c r="BM461" s="99">
        <v>0</v>
      </c>
      <c r="BN461" s="99">
        <v>0</v>
      </c>
      <c r="BO461" s="99">
        <v>0</v>
      </c>
      <c r="BP461" s="99">
        <v>0</v>
      </c>
      <c r="BQ461" s="99">
        <v>0</v>
      </c>
      <c r="BR461" s="99">
        <v>2678229.4692993201</v>
      </c>
      <c r="BS461" s="99">
        <v>1546587.4508819601</v>
      </c>
      <c r="BT461" s="99">
        <v>0</v>
      </c>
      <c r="BU461" s="99">
        <v>618304.49999237095</v>
      </c>
      <c r="BV461" s="99">
        <v>1274858.02484131</v>
      </c>
      <c r="BW461" s="99">
        <v>0</v>
      </c>
      <c r="BX461" s="99">
        <v>107970.999837875</v>
      </c>
      <c r="BY461" s="99">
        <v>0</v>
      </c>
      <c r="BZ461" s="99">
        <v>0</v>
      </c>
      <c r="CA461" s="99">
        <v>43464.347587585398</v>
      </c>
      <c r="CB461" s="99">
        <v>2657371.8626708998</v>
      </c>
      <c r="CC461" s="99">
        <v>24374310.480468798</v>
      </c>
      <c r="CD461" s="99">
        <v>6213579.9247436495</v>
      </c>
      <c r="CE461" s="99">
        <v>1067.31109650433</v>
      </c>
      <c r="CF461" s="99">
        <v>160707.83840751601</v>
      </c>
      <c r="CG461" s="99">
        <v>1351170.95895386</v>
      </c>
      <c r="CH461" s="99">
        <v>0</v>
      </c>
      <c r="CI461" s="99">
        <v>44521.654060363799</v>
      </c>
      <c r="CJ461" s="99">
        <v>2818858.3416748</v>
      </c>
      <c r="CK461" s="99">
        <v>25732882.7414551</v>
      </c>
      <c r="CL461" s="99">
        <v>6328221.7095947303</v>
      </c>
      <c r="CM461" s="188">
        <v>75455.384742736802</v>
      </c>
      <c r="CN461" s="188">
        <v>12570735.396606401</v>
      </c>
      <c r="CO461" s="188">
        <v>56366780.326171897</v>
      </c>
      <c r="CP461" s="99">
        <v>6328221.7095947303</v>
      </c>
      <c r="CQ461" s="99">
        <v>0</v>
      </c>
      <c r="CR461" s="99">
        <v>0</v>
      </c>
      <c r="CS461" s="99">
        <v>0</v>
      </c>
      <c r="CT461" s="99">
        <v>0</v>
      </c>
      <c r="CU461" s="98">
        <v>7777.1716748420004</v>
      </c>
      <c r="CV461" s="98">
        <v>32002.069125648999</v>
      </c>
    </row>
    <row r="462" spans="1:100" x14ac:dyDescent="0.2">
      <c r="A462" s="98" t="s">
        <v>58</v>
      </c>
      <c r="B462" s="100">
        <v>42339</v>
      </c>
      <c r="C462" s="99">
        <v>35646.459839820898</v>
      </c>
      <c r="D462" s="99">
        <v>0</v>
      </c>
      <c r="E462" s="99">
        <v>7475.2386111617097</v>
      </c>
      <c r="F462" s="99">
        <v>6342.5773568749401</v>
      </c>
      <c r="G462" s="99">
        <v>1084.06419342756</v>
      </c>
      <c r="H462" s="99">
        <v>0</v>
      </c>
      <c r="I462" s="99">
        <v>0</v>
      </c>
      <c r="J462" s="99">
        <v>31073.2057459354</v>
      </c>
      <c r="K462" s="99">
        <v>16.0591964407358</v>
      </c>
      <c r="L462" s="99">
        <v>99.228159096092</v>
      </c>
      <c r="M462" s="99">
        <v>16549.078065395399</v>
      </c>
      <c r="N462" s="99">
        <v>3883.5224154293501</v>
      </c>
      <c r="O462" s="99">
        <v>0</v>
      </c>
      <c r="P462" s="99">
        <v>20334.7564823627</v>
      </c>
      <c r="Q462" s="99">
        <v>2288.9181357622101</v>
      </c>
      <c r="R462" s="99">
        <v>0</v>
      </c>
      <c r="S462" s="99">
        <v>1083.3178748488399</v>
      </c>
      <c r="T462" s="99">
        <v>0</v>
      </c>
      <c r="U462" s="99">
        <v>31091.1316013336</v>
      </c>
      <c r="V462" s="99">
        <v>1978266.22885132</v>
      </c>
      <c r="W462" s="99">
        <v>0</v>
      </c>
      <c r="X462" s="99">
        <v>659062.78340148902</v>
      </c>
      <c r="Y462" s="99">
        <v>485508.45280456502</v>
      </c>
      <c r="Z462" s="99">
        <v>160503.52210426299</v>
      </c>
      <c r="AA462" s="99">
        <v>0</v>
      </c>
      <c r="AB462" s="99">
        <v>0</v>
      </c>
      <c r="AC462" s="99">
        <v>9752438.2974853497</v>
      </c>
      <c r="AD462" s="99">
        <v>1517.4685702025899</v>
      </c>
      <c r="AE462" s="99">
        <v>8972.9586758613605</v>
      </c>
      <c r="AF462" s="99">
        <v>896866.99331665004</v>
      </c>
      <c r="AG462" s="99">
        <v>482677.58488845802</v>
      </c>
      <c r="AH462" s="99">
        <v>0</v>
      </c>
      <c r="AI462" s="99">
        <v>1008119.41287994</v>
      </c>
      <c r="AJ462" s="99">
        <v>243318.51026153599</v>
      </c>
      <c r="AK462" s="99">
        <v>0</v>
      </c>
      <c r="AL462" s="99">
        <v>160559.875936508</v>
      </c>
      <c r="AM462" s="99">
        <v>0</v>
      </c>
      <c r="AN462" s="99">
        <v>9762898.5667724591</v>
      </c>
      <c r="AO462" s="99">
        <v>18374557.808105499</v>
      </c>
      <c r="AP462" s="99">
        <v>0</v>
      </c>
      <c r="AQ462" s="99">
        <v>5971978.11828613</v>
      </c>
      <c r="AR462" s="99">
        <v>4014817.8967285198</v>
      </c>
      <c r="AS462" s="99">
        <v>1355962.4445190399</v>
      </c>
      <c r="AT462" s="99">
        <v>0</v>
      </c>
      <c r="AU462" s="99">
        <v>0</v>
      </c>
      <c r="AV462" s="99">
        <v>30826754.263427701</v>
      </c>
      <c r="AW462" s="99">
        <v>5063.7864114642098</v>
      </c>
      <c r="AX462" s="99">
        <v>63036.316854000099</v>
      </c>
      <c r="AY462" s="99">
        <v>8501037.91723633</v>
      </c>
      <c r="AZ462" s="99">
        <v>4035734.39129639</v>
      </c>
      <c r="BA462" s="99">
        <v>0</v>
      </c>
      <c r="BB462" s="99">
        <v>9696078.9160156306</v>
      </c>
      <c r="BC462" s="99">
        <v>2114155.1505432101</v>
      </c>
      <c r="BD462" s="99">
        <v>0</v>
      </c>
      <c r="BE462" s="99">
        <v>1356733.6179809601</v>
      </c>
      <c r="BF462" s="99">
        <v>0</v>
      </c>
      <c r="BG462" s="99">
        <v>30838749.267578099</v>
      </c>
      <c r="BH462" s="99">
        <v>4386846.5375366202</v>
      </c>
      <c r="BI462" s="99">
        <v>0</v>
      </c>
      <c r="BJ462" s="99">
        <v>2189338.3659362802</v>
      </c>
      <c r="BK462" s="99">
        <v>1764598.2458496101</v>
      </c>
      <c r="BL462" s="99">
        <v>0</v>
      </c>
      <c r="BM462" s="99">
        <v>0</v>
      </c>
      <c r="BN462" s="99">
        <v>0</v>
      </c>
      <c r="BO462" s="99">
        <v>0</v>
      </c>
      <c r="BP462" s="99">
        <v>0</v>
      </c>
      <c r="BQ462" s="99">
        <v>0</v>
      </c>
      <c r="BR462" s="99">
        <v>2703400.3029785198</v>
      </c>
      <c r="BS462" s="99">
        <v>1502818.1733093299</v>
      </c>
      <c r="BT462" s="99">
        <v>0</v>
      </c>
      <c r="BU462" s="99">
        <v>1099940.11999512</v>
      </c>
      <c r="BV462" s="99">
        <v>1292967.5690307601</v>
      </c>
      <c r="BW462" s="99">
        <v>0</v>
      </c>
      <c r="BX462" s="99">
        <v>170361.97953605701</v>
      </c>
      <c r="BY462" s="99">
        <v>0</v>
      </c>
      <c r="BZ462" s="99">
        <v>0</v>
      </c>
      <c r="CA462" s="99">
        <v>43146.0039224625</v>
      </c>
      <c r="CB462" s="99">
        <v>2639080.8303527799</v>
      </c>
      <c r="CC462" s="99">
        <v>24387750.872070301</v>
      </c>
      <c r="CD462" s="99">
        <v>6563496.2178344699</v>
      </c>
      <c r="CE462" s="99">
        <v>1084.24120014906</v>
      </c>
      <c r="CF462" s="99">
        <v>160669.90909576399</v>
      </c>
      <c r="CG462" s="99">
        <v>1356027.62390137</v>
      </c>
      <c r="CH462" s="99">
        <v>0</v>
      </c>
      <c r="CI462" s="99">
        <v>44235.6663384438</v>
      </c>
      <c r="CJ462" s="99">
        <v>2798510.6239929199</v>
      </c>
      <c r="CK462" s="99">
        <v>25724599.3916016</v>
      </c>
      <c r="CL462" s="99">
        <v>6748380.68859863</v>
      </c>
      <c r="CM462" s="188">
        <v>75225.939157486006</v>
      </c>
      <c r="CN462" s="188">
        <v>12536100.8590088</v>
      </c>
      <c r="CO462" s="188">
        <v>56545077.140136696</v>
      </c>
      <c r="CP462" s="99">
        <v>6748380.68859863</v>
      </c>
      <c r="CQ462" s="99">
        <v>0</v>
      </c>
      <c r="CR462" s="99">
        <v>0</v>
      </c>
      <c r="CS462" s="99">
        <v>0</v>
      </c>
      <c r="CT462" s="99">
        <v>0</v>
      </c>
      <c r="CU462" s="98">
        <v>7486.3003733510004</v>
      </c>
      <c r="CV462" s="98">
        <v>32032.656488933</v>
      </c>
    </row>
    <row r="463" spans="1:100" x14ac:dyDescent="0.2">
      <c r="A463" s="98" t="s">
        <v>58</v>
      </c>
      <c r="B463" s="100">
        <v>42430</v>
      </c>
      <c r="C463" s="99">
        <v>35514.994074344599</v>
      </c>
      <c r="D463" s="99">
        <v>0</v>
      </c>
      <c r="E463" s="99">
        <v>7504.6809671521196</v>
      </c>
      <c r="F463" s="99">
        <v>6414.2262086272203</v>
      </c>
      <c r="G463" s="99">
        <v>1089.7491224110099</v>
      </c>
      <c r="H463" s="99">
        <v>0</v>
      </c>
      <c r="I463" s="99">
        <v>0</v>
      </c>
      <c r="J463" s="99">
        <v>31060.594306469</v>
      </c>
      <c r="K463" s="99">
        <v>13.5328988254769</v>
      </c>
      <c r="L463" s="99">
        <v>94.429015743546202</v>
      </c>
      <c r="M463" s="99">
        <v>16439.9933137894</v>
      </c>
      <c r="N463" s="99">
        <v>3816.0535081624998</v>
      </c>
      <c r="O463" s="99">
        <v>0</v>
      </c>
      <c r="P463" s="99">
        <v>20324.3387928009</v>
      </c>
      <c r="Q463" s="99">
        <v>2258.5332445502299</v>
      </c>
      <c r="R463" s="99">
        <v>0</v>
      </c>
      <c r="S463" s="99">
        <v>1087.3246466964499</v>
      </c>
      <c r="T463" s="99">
        <v>0</v>
      </c>
      <c r="U463" s="99">
        <v>31070.626150608099</v>
      </c>
      <c r="V463" s="99">
        <v>1967313.3869018599</v>
      </c>
      <c r="W463" s="99">
        <v>0</v>
      </c>
      <c r="X463" s="99">
        <v>639117.11909484898</v>
      </c>
      <c r="Y463" s="99">
        <v>476570.69698715198</v>
      </c>
      <c r="Z463" s="99">
        <v>159849.298204422</v>
      </c>
      <c r="AA463" s="99">
        <v>0</v>
      </c>
      <c r="AB463" s="99">
        <v>0</v>
      </c>
      <c r="AC463" s="99">
        <v>9752098.5712890606</v>
      </c>
      <c r="AD463" s="99">
        <v>1190.60042774677</v>
      </c>
      <c r="AE463" s="99">
        <v>9223.4681739807093</v>
      </c>
      <c r="AF463" s="99">
        <v>884257.897994995</v>
      </c>
      <c r="AG463" s="99">
        <v>465715.55603408802</v>
      </c>
      <c r="AH463" s="99">
        <v>0</v>
      </c>
      <c r="AI463" s="99">
        <v>1001680.5192184401</v>
      </c>
      <c r="AJ463" s="99">
        <v>240165.97791862499</v>
      </c>
      <c r="AK463" s="99">
        <v>0</v>
      </c>
      <c r="AL463" s="99">
        <v>159114.50962638899</v>
      </c>
      <c r="AM463" s="99">
        <v>0</v>
      </c>
      <c r="AN463" s="99">
        <v>9769932.2100830097</v>
      </c>
      <c r="AO463" s="99">
        <v>18365442.402099598</v>
      </c>
      <c r="AP463" s="99">
        <v>0</v>
      </c>
      <c r="AQ463" s="99">
        <v>5846236.9764404297</v>
      </c>
      <c r="AR463" s="99">
        <v>3963943.6261596698</v>
      </c>
      <c r="AS463" s="99">
        <v>1358520.3625183101</v>
      </c>
      <c r="AT463" s="99">
        <v>0</v>
      </c>
      <c r="AU463" s="99">
        <v>0</v>
      </c>
      <c r="AV463" s="99">
        <v>30911745.651611298</v>
      </c>
      <c r="AW463" s="99">
        <v>3994.3264279365499</v>
      </c>
      <c r="AX463" s="99">
        <v>62970.126846790299</v>
      </c>
      <c r="AY463" s="99">
        <v>8443296.8648681603</v>
      </c>
      <c r="AZ463" s="99">
        <v>3942168.3964843801</v>
      </c>
      <c r="BA463" s="99">
        <v>0</v>
      </c>
      <c r="BB463" s="99">
        <v>9640301.0020752009</v>
      </c>
      <c r="BC463" s="99">
        <v>2092320.0081329299</v>
      </c>
      <c r="BD463" s="99">
        <v>0</v>
      </c>
      <c r="BE463" s="99">
        <v>1353361.8946380599</v>
      </c>
      <c r="BF463" s="99">
        <v>0</v>
      </c>
      <c r="BG463" s="99">
        <v>30941071.863525402</v>
      </c>
      <c r="BH463" s="99">
        <v>5029545.3861694299</v>
      </c>
      <c r="BI463" s="99">
        <v>0</v>
      </c>
      <c r="BJ463" s="99">
        <v>2257763.73760986</v>
      </c>
      <c r="BK463" s="99">
        <v>1765985.7966155999</v>
      </c>
      <c r="BL463" s="99">
        <v>0</v>
      </c>
      <c r="BM463" s="99">
        <v>0</v>
      </c>
      <c r="BN463" s="99">
        <v>0</v>
      </c>
      <c r="BO463" s="99">
        <v>0</v>
      </c>
      <c r="BP463" s="99">
        <v>0</v>
      </c>
      <c r="BQ463" s="99">
        <v>0</v>
      </c>
      <c r="BR463" s="99">
        <v>2696377.2098693801</v>
      </c>
      <c r="BS463" s="99">
        <v>1476020.07929993</v>
      </c>
      <c r="BT463" s="99">
        <v>0</v>
      </c>
      <c r="BU463" s="99">
        <v>1866584.0699768099</v>
      </c>
      <c r="BV463" s="99">
        <v>1284565.0411529499</v>
      </c>
      <c r="BW463" s="99">
        <v>0</v>
      </c>
      <c r="BX463" s="99">
        <v>283116.46896362299</v>
      </c>
      <c r="BY463" s="99">
        <v>0</v>
      </c>
      <c r="BZ463" s="99">
        <v>0</v>
      </c>
      <c r="CA463" s="99">
        <v>42938.973982811003</v>
      </c>
      <c r="CB463" s="99">
        <v>2605537.2891235398</v>
      </c>
      <c r="CC463" s="99">
        <v>24168539.6477051</v>
      </c>
      <c r="CD463" s="99">
        <v>7290420.63708496</v>
      </c>
      <c r="CE463" s="99">
        <v>1089.4032587260001</v>
      </c>
      <c r="CF463" s="99">
        <v>159794.32102394101</v>
      </c>
      <c r="CG463" s="99">
        <v>1359211.1696472201</v>
      </c>
      <c r="CH463" s="99">
        <v>0</v>
      </c>
      <c r="CI463" s="99">
        <v>44027.614216804497</v>
      </c>
      <c r="CJ463" s="99">
        <v>2764019.3215637198</v>
      </c>
      <c r="CK463" s="99">
        <v>25538288.3676758</v>
      </c>
      <c r="CL463" s="99">
        <v>7561338.5183715802</v>
      </c>
      <c r="CM463" s="188">
        <v>75025.039865493804</v>
      </c>
      <c r="CN463" s="188">
        <v>12475071.451171899</v>
      </c>
      <c r="CO463" s="188">
        <v>56512333.085449196</v>
      </c>
      <c r="CP463" s="99">
        <v>7561338.5183715802</v>
      </c>
      <c r="CQ463" s="99">
        <v>0</v>
      </c>
      <c r="CR463" s="99">
        <v>0</v>
      </c>
      <c r="CS463" s="99">
        <v>0</v>
      </c>
      <c r="CT463" s="99">
        <v>0</v>
      </c>
      <c r="CU463" s="98">
        <v>7517.3988583609998</v>
      </c>
      <c r="CV463" s="98">
        <v>32040.309969499998</v>
      </c>
    </row>
    <row r="464" spans="1:100" x14ac:dyDescent="0.2">
      <c r="A464" s="98" t="s">
        <v>58</v>
      </c>
      <c r="B464" s="100">
        <v>42522</v>
      </c>
      <c r="C464" s="99">
        <v>35231.030840873696</v>
      </c>
      <c r="D464" s="99">
        <v>0</v>
      </c>
      <c r="E464" s="99">
        <v>7372.2253833413097</v>
      </c>
      <c r="F464" s="99">
        <v>6293.4645271897298</v>
      </c>
      <c r="G464" s="99">
        <v>1084.6997174769599</v>
      </c>
      <c r="H464" s="99">
        <v>0</v>
      </c>
      <c r="I464" s="99">
        <v>0</v>
      </c>
      <c r="J464" s="99">
        <v>31032.936635255799</v>
      </c>
      <c r="K464" s="99">
        <v>11.8423633853672</v>
      </c>
      <c r="L464" s="99">
        <v>85.1630237475038</v>
      </c>
      <c r="M464" s="99">
        <v>16398.406290769599</v>
      </c>
      <c r="N464" s="99">
        <v>3845.0300562083698</v>
      </c>
      <c r="O464" s="99">
        <v>0</v>
      </c>
      <c r="P464" s="99">
        <v>20090.6425216198</v>
      </c>
      <c r="Q464" s="99">
        <v>2223.4273101091399</v>
      </c>
      <c r="R464" s="99">
        <v>0</v>
      </c>
      <c r="S464" s="99">
        <v>1086.4100976586301</v>
      </c>
      <c r="T464" s="99">
        <v>0</v>
      </c>
      <c r="U464" s="99">
        <v>31041.474190235102</v>
      </c>
      <c r="V464" s="99">
        <v>1936424.4572906501</v>
      </c>
      <c r="W464" s="99">
        <v>0</v>
      </c>
      <c r="X464" s="99">
        <v>624109.26625061</v>
      </c>
      <c r="Y464" s="99">
        <v>462673.09188842803</v>
      </c>
      <c r="Z464" s="99">
        <v>157729.99749565101</v>
      </c>
      <c r="AA464" s="99">
        <v>0</v>
      </c>
      <c r="AB464" s="99">
        <v>0</v>
      </c>
      <c r="AC464" s="99">
        <v>9741081.22192383</v>
      </c>
      <c r="AD464" s="99">
        <v>1046.5455615818501</v>
      </c>
      <c r="AE464" s="99">
        <v>8939.0806216001492</v>
      </c>
      <c r="AF464" s="99">
        <v>873801.826820374</v>
      </c>
      <c r="AG464" s="99">
        <v>459355.03245162999</v>
      </c>
      <c r="AH464" s="99">
        <v>0</v>
      </c>
      <c r="AI464" s="99">
        <v>986820.85491943394</v>
      </c>
      <c r="AJ464" s="99">
        <v>230181.29508781401</v>
      </c>
      <c r="AK464" s="99">
        <v>0</v>
      </c>
      <c r="AL464" s="99">
        <v>157730.19550705</v>
      </c>
      <c r="AM464" s="99">
        <v>0</v>
      </c>
      <c r="AN464" s="99">
        <v>9715120.2510986291</v>
      </c>
      <c r="AO464" s="99">
        <v>18128835.8913574</v>
      </c>
      <c r="AP464" s="99">
        <v>0</v>
      </c>
      <c r="AQ464" s="99">
        <v>5822515.4573364304</v>
      </c>
      <c r="AR464" s="99">
        <v>3909836.6248168899</v>
      </c>
      <c r="AS464" s="99">
        <v>1342418.20231628</v>
      </c>
      <c r="AT464" s="99">
        <v>0</v>
      </c>
      <c r="AU464" s="99">
        <v>0</v>
      </c>
      <c r="AV464" s="99">
        <v>30956935.3369141</v>
      </c>
      <c r="AW464" s="99">
        <v>3523.1474368870299</v>
      </c>
      <c r="AX464" s="99">
        <v>59898.134014606498</v>
      </c>
      <c r="AY464" s="99">
        <v>8361167.6318359403</v>
      </c>
      <c r="AZ464" s="99">
        <v>3931419.2319030799</v>
      </c>
      <c r="BA464" s="99">
        <v>0</v>
      </c>
      <c r="BB464" s="99">
        <v>9539782.1536865197</v>
      </c>
      <c r="BC464" s="99">
        <v>2037557.87590027</v>
      </c>
      <c r="BD464" s="99">
        <v>0</v>
      </c>
      <c r="BE464" s="99">
        <v>1343148.4738922101</v>
      </c>
      <c r="BF464" s="99">
        <v>0</v>
      </c>
      <c r="BG464" s="99">
        <v>30921691.651367199</v>
      </c>
      <c r="BH464" s="99">
        <v>4998956.2509155301</v>
      </c>
      <c r="BI464" s="99">
        <v>0</v>
      </c>
      <c r="BJ464" s="99">
        <v>2243521.2160949698</v>
      </c>
      <c r="BK464" s="99">
        <v>1742586.64070129</v>
      </c>
      <c r="BL464" s="99">
        <v>0</v>
      </c>
      <c r="BM464" s="99">
        <v>0</v>
      </c>
      <c r="BN464" s="99">
        <v>0</v>
      </c>
      <c r="BO464" s="99">
        <v>0</v>
      </c>
      <c r="BP464" s="99">
        <v>0</v>
      </c>
      <c r="BQ464" s="99">
        <v>0</v>
      </c>
      <c r="BR464" s="99">
        <v>2678432.23150635</v>
      </c>
      <c r="BS464" s="99">
        <v>1469981.4376831099</v>
      </c>
      <c r="BT464" s="99">
        <v>0</v>
      </c>
      <c r="BU464" s="99">
        <v>1906993.1599884001</v>
      </c>
      <c r="BV464" s="99">
        <v>1269144.91171265</v>
      </c>
      <c r="BW464" s="99">
        <v>0</v>
      </c>
      <c r="BX464" s="99">
        <v>283268.418956757</v>
      </c>
      <c r="BY464" s="99">
        <v>0</v>
      </c>
      <c r="BZ464" s="99">
        <v>0</v>
      </c>
      <c r="CA464" s="99">
        <v>42586.0655593872</v>
      </c>
      <c r="CB464" s="99">
        <v>2561837.4770813002</v>
      </c>
      <c r="CC464" s="99">
        <v>23972899.0776367</v>
      </c>
      <c r="CD464" s="99">
        <v>7258902.5584106399</v>
      </c>
      <c r="CE464" s="99">
        <v>1084.8995859772001</v>
      </c>
      <c r="CF464" s="99">
        <v>157717.33516693101</v>
      </c>
      <c r="CG464" s="99">
        <v>1342302.62567139</v>
      </c>
      <c r="CH464" s="99">
        <v>0</v>
      </c>
      <c r="CI464" s="99">
        <v>43675.010703563697</v>
      </c>
      <c r="CJ464" s="99">
        <v>2721354.8793640099</v>
      </c>
      <c r="CK464" s="99">
        <v>25318497.736083999</v>
      </c>
      <c r="CL464" s="99">
        <v>7524541.7529907199</v>
      </c>
      <c r="CM464" s="188">
        <v>74582.769770622297</v>
      </c>
      <c r="CN464" s="188">
        <v>12391588.1292725</v>
      </c>
      <c r="CO464" s="188">
        <v>56215405.376464799</v>
      </c>
      <c r="CP464" s="99">
        <v>7524541.7529907199</v>
      </c>
      <c r="CQ464" s="99">
        <v>0</v>
      </c>
      <c r="CR464" s="99">
        <v>0</v>
      </c>
      <c r="CS464" s="99">
        <v>0</v>
      </c>
      <c r="CT464" s="99">
        <v>0</v>
      </c>
      <c r="CU464" s="98">
        <v>7386.595733182</v>
      </c>
      <c r="CV464" s="98">
        <v>32002.531112655</v>
      </c>
    </row>
    <row r="465" spans="1:100" x14ac:dyDescent="0.2">
      <c r="A465" s="98" t="s">
        <v>58</v>
      </c>
      <c r="B465" s="100">
        <v>42614</v>
      </c>
      <c r="C465" s="99">
        <v>35274.674756050103</v>
      </c>
      <c r="D465" s="99">
        <v>0</v>
      </c>
      <c r="E465" s="99">
        <v>7405.6700588464701</v>
      </c>
      <c r="F465" s="99">
        <v>6348.7428730130196</v>
      </c>
      <c r="G465" s="99">
        <v>1117.14441925287</v>
      </c>
      <c r="H465" s="99">
        <v>0</v>
      </c>
      <c r="I465" s="99">
        <v>0</v>
      </c>
      <c r="J465" s="99">
        <v>30976.191447973299</v>
      </c>
      <c r="K465" s="99">
        <v>10.1803361439379</v>
      </c>
      <c r="L465" s="99">
        <v>87.226863194257007</v>
      </c>
      <c r="M465" s="99">
        <v>16524.029767036402</v>
      </c>
      <c r="N465" s="99">
        <v>3861.2894650399699</v>
      </c>
      <c r="O465" s="99">
        <v>0</v>
      </c>
      <c r="P465" s="99">
        <v>20034.793356656999</v>
      </c>
      <c r="Q465" s="99">
        <v>2189.0519033670398</v>
      </c>
      <c r="R465" s="99">
        <v>0</v>
      </c>
      <c r="S465" s="99">
        <v>1116.60800522566</v>
      </c>
      <c r="T465" s="99">
        <v>0</v>
      </c>
      <c r="U465" s="99">
        <v>30992.198655128501</v>
      </c>
      <c r="V465" s="99">
        <v>1933642.01252747</v>
      </c>
      <c r="W465" s="99">
        <v>0</v>
      </c>
      <c r="X465" s="99">
        <v>612426.33734130894</v>
      </c>
      <c r="Y465" s="99">
        <v>453622.38923263602</v>
      </c>
      <c r="Z465" s="99">
        <v>158559.19340705901</v>
      </c>
      <c r="AA465" s="99">
        <v>0</v>
      </c>
      <c r="AB465" s="99">
        <v>0</v>
      </c>
      <c r="AC465" s="99">
        <v>9711338.6127929706</v>
      </c>
      <c r="AD465" s="99">
        <v>785.69750682264601</v>
      </c>
      <c r="AE465" s="99">
        <v>10485.712993741001</v>
      </c>
      <c r="AF465" s="99">
        <v>878066.90482330299</v>
      </c>
      <c r="AG465" s="99">
        <v>457529.27016067499</v>
      </c>
      <c r="AH465" s="99">
        <v>0</v>
      </c>
      <c r="AI465" s="99">
        <v>973752.18733978295</v>
      </c>
      <c r="AJ465" s="99">
        <v>226132.00071334801</v>
      </c>
      <c r="AK465" s="99">
        <v>0</v>
      </c>
      <c r="AL465" s="99">
        <v>158947.456926346</v>
      </c>
      <c r="AM465" s="99">
        <v>0</v>
      </c>
      <c r="AN465" s="99">
        <v>9711986.8857421894</v>
      </c>
      <c r="AO465" s="99">
        <v>18196760.752197299</v>
      </c>
      <c r="AP465" s="99">
        <v>0</v>
      </c>
      <c r="AQ465" s="99">
        <v>5837169.0042114304</v>
      </c>
      <c r="AR465" s="99">
        <v>3893992.2058715802</v>
      </c>
      <c r="AS465" s="99">
        <v>1352953.1024932901</v>
      </c>
      <c r="AT465" s="99">
        <v>0</v>
      </c>
      <c r="AU465" s="99">
        <v>0</v>
      </c>
      <c r="AV465" s="99">
        <v>31015366.417724598</v>
      </c>
      <c r="AW465" s="99">
        <v>2662.8725290596499</v>
      </c>
      <c r="AX465" s="99">
        <v>81851.154781341596</v>
      </c>
      <c r="AY465" s="99">
        <v>8463744.5480956994</v>
      </c>
      <c r="AZ465" s="99">
        <v>3924006.7947082501</v>
      </c>
      <c r="BA465" s="99">
        <v>0</v>
      </c>
      <c r="BB465" s="99">
        <v>9512856.6301269494</v>
      </c>
      <c r="BC465" s="99">
        <v>2020834.22288513</v>
      </c>
      <c r="BD465" s="99">
        <v>0</v>
      </c>
      <c r="BE465" s="99">
        <v>1354521.99829102</v>
      </c>
      <c r="BF465" s="99">
        <v>0</v>
      </c>
      <c r="BG465" s="99">
        <v>31022670.1564941</v>
      </c>
      <c r="BH465" s="99">
        <v>4974469.7087402297</v>
      </c>
      <c r="BI465" s="99">
        <v>0</v>
      </c>
      <c r="BJ465" s="99">
        <v>2231299.5559692401</v>
      </c>
      <c r="BK465" s="99">
        <v>1731250.0625915499</v>
      </c>
      <c r="BL465" s="99">
        <v>0</v>
      </c>
      <c r="BM465" s="99">
        <v>0</v>
      </c>
      <c r="BN465" s="99">
        <v>0</v>
      </c>
      <c r="BO465" s="99">
        <v>0</v>
      </c>
      <c r="BP465" s="99">
        <v>0</v>
      </c>
      <c r="BQ465" s="99">
        <v>0</v>
      </c>
      <c r="BR465" s="99">
        <v>2713703.4802246098</v>
      </c>
      <c r="BS465" s="99">
        <v>1469328.82548523</v>
      </c>
      <c r="BT465" s="99">
        <v>0</v>
      </c>
      <c r="BU465" s="99">
        <v>1596070.0499877899</v>
      </c>
      <c r="BV465" s="99">
        <v>1268090.33312988</v>
      </c>
      <c r="BW465" s="99">
        <v>0</v>
      </c>
      <c r="BX465" s="99">
        <v>249799.419101715</v>
      </c>
      <c r="BY465" s="99">
        <v>0</v>
      </c>
      <c r="BZ465" s="99">
        <v>0</v>
      </c>
      <c r="CA465" s="99">
        <v>42759.548253059402</v>
      </c>
      <c r="CB465" s="99">
        <v>2543137.3507690402</v>
      </c>
      <c r="CC465" s="99">
        <v>23999189.956787098</v>
      </c>
      <c r="CD465" s="99">
        <v>7200692.9074707003</v>
      </c>
      <c r="CE465" s="99">
        <v>1117.6700823455999</v>
      </c>
      <c r="CF465" s="99">
        <v>158365.883085251</v>
      </c>
      <c r="CG465" s="99">
        <v>1352204.1380157501</v>
      </c>
      <c r="CH465" s="99">
        <v>0</v>
      </c>
      <c r="CI465" s="99">
        <v>43866.958251953103</v>
      </c>
      <c r="CJ465" s="99">
        <v>2700940.2041320801</v>
      </c>
      <c r="CK465" s="99">
        <v>25360144.012207001</v>
      </c>
      <c r="CL465" s="99">
        <v>7462765.9569702102</v>
      </c>
      <c r="CM465" s="188">
        <v>74711.172275543198</v>
      </c>
      <c r="CN465" s="188">
        <v>12432102.1951904</v>
      </c>
      <c r="CO465" s="188">
        <v>56404873.916503899</v>
      </c>
      <c r="CP465" s="99">
        <v>7462765.9569702102</v>
      </c>
      <c r="CQ465" s="99">
        <v>0</v>
      </c>
      <c r="CR465" s="99">
        <v>0</v>
      </c>
      <c r="CS465" s="99">
        <v>0</v>
      </c>
      <c r="CT465" s="99">
        <v>0</v>
      </c>
      <c r="CU465" s="98">
        <v>7422.8820468590002</v>
      </c>
      <c r="CV465" s="98">
        <v>31987.569076035001</v>
      </c>
    </row>
    <row r="466" spans="1:100" x14ac:dyDescent="0.2">
      <c r="A466" s="98" t="s">
        <v>58</v>
      </c>
      <c r="B466" s="100">
        <v>42705</v>
      </c>
      <c r="C466" s="99">
        <v>34958.326560974099</v>
      </c>
      <c r="D466" s="99">
        <v>0</v>
      </c>
      <c r="E466" s="99">
        <v>7365.9882313609096</v>
      </c>
      <c r="F466" s="99">
        <v>6338.4486959576598</v>
      </c>
      <c r="G466" s="99">
        <v>1140.94811807573</v>
      </c>
      <c r="H466" s="99">
        <v>0</v>
      </c>
      <c r="I466" s="99">
        <v>0</v>
      </c>
      <c r="J466" s="99">
        <v>30881.174569368399</v>
      </c>
      <c r="K466" s="99">
        <v>8.1351830087369308</v>
      </c>
      <c r="L466" s="99">
        <v>73.186773937195497</v>
      </c>
      <c r="M466" s="99">
        <v>16364.3551533222</v>
      </c>
      <c r="N466" s="99">
        <v>3937.9151182472701</v>
      </c>
      <c r="O466" s="99">
        <v>0</v>
      </c>
      <c r="P466" s="99">
        <v>19819.5799174309</v>
      </c>
      <c r="Q466" s="99">
        <v>2153.0170910954498</v>
      </c>
      <c r="R466" s="99">
        <v>0</v>
      </c>
      <c r="S466" s="99">
        <v>1141.7139824926901</v>
      </c>
      <c r="T466" s="99">
        <v>0</v>
      </c>
      <c r="U466" s="99">
        <v>30891.702200174299</v>
      </c>
      <c r="V466" s="99">
        <v>1885072.5916595501</v>
      </c>
      <c r="W466" s="99">
        <v>0</v>
      </c>
      <c r="X466" s="99">
        <v>604639.59595489502</v>
      </c>
      <c r="Y466" s="99">
        <v>451107.728931427</v>
      </c>
      <c r="Z466" s="99">
        <v>157504.61339950599</v>
      </c>
      <c r="AA466" s="99">
        <v>0</v>
      </c>
      <c r="AB466" s="99">
        <v>0</v>
      </c>
      <c r="AC466" s="99">
        <v>9632004.4005127009</v>
      </c>
      <c r="AD466" s="99">
        <v>660.90383742004599</v>
      </c>
      <c r="AE466" s="99">
        <v>8119.1288236975697</v>
      </c>
      <c r="AF466" s="99">
        <v>870762.17264556896</v>
      </c>
      <c r="AG466" s="99">
        <v>446887.592082977</v>
      </c>
      <c r="AH466" s="99">
        <v>0</v>
      </c>
      <c r="AI466" s="99">
        <v>946364.707237244</v>
      </c>
      <c r="AJ466" s="99">
        <v>221244.73655319199</v>
      </c>
      <c r="AK466" s="99">
        <v>0</v>
      </c>
      <c r="AL466" s="99">
        <v>157876.48366546599</v>
      </c>
      <c r="AM466" s="99">
        <v>0</v>
      </c>
      <c r="AN466" s="99">
        <v>9647707.2165527306</v>
      </c>
      <c r="AO466" s="99">
        <v>17861884.5466309</v>
      </c>
      <c r="AP466" s="99">
        <v>0</v>
      </c>
      <c r="AQ466" s="99">
        <v>5836134.46801758</v>
      </c>
      <c r="AR466" s="99">
        <v>3925769.2242736798</v>
      </c>
      <c r="AS466" s="99">
        <v>1348038.1709442099</v>
      </c>
      <c r="AT466" s="99">
        <v>0</v>
      </c>
      <c r="AU466" s="99">
        <v>0</v>
      </c>
      <c r="AV466" s="99">
        <v>31027242.505371101</v>
      </c>
      <c r="AW466" s="99">
        <v>2242.8920322358599</v>
      </c>
      <c r="AX466" s="99">
        <v>62335.685484886199</v>
      </c>
      <c r="AY466" s="99">
        <v>8424287.85864258</v>
      </c>
      <c r="AZ466" s="99">
        <v>3899603.8798522898</v>
      </c>
      <c r="BA466" s="99">
        <v>0</v>
      </c>
      <c r="BB466" s="99">
        <v>9402335.0080566406</v>
      </c>
      <c r="BC466" s="99">
        <v>1986788.06602478</v>
      </c>
      <c r="BD466" s="99">
        <v>0</v>
      </c>
      <c r="BE466" s="99">
        <v>1350417.7616272001</v>
      </c>
      <c r="BF466" s="99">
        <v>0</v>
      </c>
      <c r="BG466" s="99">
        <v>31043588.017333999</v>
      </c>
      <c r="BH466" s="99">
        <v>4927105.6571044903</v>
      </c>
      <c r="BI466" s="99">
        <v>0</v>
      </c>
      <c r="BJ466" s="99">
        <v>2219752.4169921898</v>
      </c>
      <c r="BK466" s="99">
        <v>1741685.49874878</v>
      </c>
      <c r="BL466" s="99">
        <v>0</v>
      </c>
      <c r="BM466" s="99">
        <v>0</v>
      </c>
      <c r="BN466" s="99">
        <v>0</v>
      </c>
      <c r="BO466" s="99">
        <v>0</v>
      </c>
      <c r="BP466" s="99">
        <v>0</v>
      </c>
      <c r="BQ466" s="99">
        <v>0</v>
      </c>
      <c r="BR466" s="99">
        <v>2688222.5563354502</v>
      </c>
      <c r="BS466" s="99">
        <v>1457913.9510498</v>
      </c>
      <c r="BT466" s="99">
        <v>0</v>
      </c>
      <c r="BU466" s="99">
        <v>1787622.5799865699</v>
      </c>
      <c r="BV466" s="99">
        <v>1253979.2505188</v>
      </c>
      <c r="BW466" s="99">
        <v>0</v>
      </c>
      <c r="BX466" s="99">
        <v>272937.279010773</v>
      </c>
      <c r="BY466" s="99">
        <v>0</v>
      </c>
      <c r="BZ466" s="99">
        <v>0</v>
      </c>
      <c r="CA466" s="99">
        <v>42337.566784381903</v>
      </c>
      <c r="CB466" s="99">
        <v>2490381.4347228999</v>
      </c>
      <c r="CC466" s="99">
        <v>23744271.462402299</v>
      </c>
      <c r="CD466" s="99">
        <v>7130362.1334838904</v>
      </c>
      <c r="CE466" s="99">
        <v>1140.64841511846</v>
      </c>
      <c r="CF466" s="99">
        <v>157818.14893341099</v>
      </c>
      <c r="CG466" s="99">
        <v>1348361.28132629</v>
      </c>
      <c r="CH466" s="99">
        <v>0</v>
      </c>
      <c r="CI466" s="99">
        <v>43488.2384228706</v>
      </c>
      <c r="CJ466" s="99">
        <v>2647918.85629272</v>
      </c>
      <c r="CK466" s="99">
        <v>25069892.442871101</v>
      </c>
      <c r="CL466" s="99">
        <v>7423637.41943359</v>
      </c>
      <c r="CM466" s="188">
        <v>74273.394311904907</v>
      </c>
      <c r="CN466" s="188">
        <v>12316201.2730713</v>
      </c>
      <c r="CO466" s="188">
        <v>56084054.223632798</v>
      </c>
      <c r="CP466" s="99">
        <v>7423637.41943359</v>
      </c>
      <c r="CQ466" s="99">
        <v>0</v>
      </c>
      <c r="CR466" s="99">
        <v>0</v>
      </c>
      <c r="CS466" s="99">
        <v>0</v>
      </c>
      <c r="CT466" s="99">
        <v>0</v>
      </c>
      <c r="CU466" s="98">
        <v>7362.5739028580001</v>
      </c>
      <c r="CV466" s="98">
        <v>31910.842083643998</v>
      </c>
    </row>
    <row r="467" spans="1:100" x14ac:dyDescent="0.2">
      <c r="A467" s="98" t="s">
        <v>58</v>
      </c>
      <c r="B467" s="100">
        <v>42795</v>
      </c>
      <c r="C467" s="99">
        <v>34979.246226787604</v>
      </c>
      <c r="D467" s="99">
        <v>0</v>
      </c>
      <c r="E467" s="99">
        <v>7476.9531990289697</v>
      </c>
      <c r="F467" s="99">
        <v>6467.7404164671898</v>
      </c>
      <c r="G467" s="99">
        <v>1168.51095072925</v>
      </c>
      <c r="H467" s="99">
        <v>0</v>
      </c>
      <c r="I467" s="99">
        <v>0</v>
      </c>
      <c r="J467" s="99">
        <v>30828.856032848402</v>
      </c>
      <c r="K467" s="99">
        <v>8.3007150356425008</v>
      </c>
      <c r="L467" s="99">
        <v>73.357044985517902</v>
      </c>
      <c r="M467" s="99">
        <v>16493.0114428997</v>
      </c>
      <c r="N467" s="99">
        <v>4052.7171009778999</v>
      </c>
      <c r="O467" s="99">
        <v>0</v>
      </c>
      <c r="P467" s="99">
        <v>19639.5902357101</v>
      </c>
      <c r="Q467" s="99">
        <v>2125.46236416698</v>
      </c>
      <c r="R467" s="99">
        <v>0</v>
      </c>
      <c r="S467" s="99">
        <v>1166.1019315272599</v>
      </c>
      <c r="T467" s="99">
        <v>0</v>
      </c>
      <c r="U467" s="99">
        <v>30830.948050737399</v>
      </c>
      <c r="V467" s="99">
        <v>1900439.04150391</v>
      </c>
      <c r="W467" s="99">
        <v>0</v>
      </c>
      <c r="X467" s="99">
        <v>604854.88312530494</v>
      </c>
      <c r="Y467" s="99">
        <v>458681.14456176799</v>
      </c>
      <c r="Z467" s="99">
        <v>164123.026521683</v>
      </c>
      <c r="AA467" s="99">
        <v>0</v>
      </c>
      <c r="AB467" s="99">
        <v>0</v>
      </c>
      <c r="AC467" s="99">
        <v>9671824.1447753906</v>
      </c>
      <c r="AD467" s="99">
        <v>700.95612016320194</v>
      </c>
      <c r="AE467" s="99">
        <v>7093.7200189232799</v>
      </c>
      <c r="AF467" s="99">
        <v>879191.16578674305</v>
      </c>
      <c r="AG467" s="99">
        <v>451678.58925628703</v>
      </c>
      <c r="AH467" s="99">
        <v>0</v>
      </c>
      <c r="AI467" s="99">
        <v>961232.60540771496</v>
      </c>
      <c r="AJ467" s="99">
        <v>218833.071170807</v>
      </c>
      <c r="AK467" s="99">
        <v>0</v>
      </c>
      <c r="AL467" s="99">
        <v>163319.21985816999</v>
      </c>
      <c r="AM467" s="99">
        <v>0</v>
      </c>
      <c r="AN467" s="99">
        <v>9642807.8173828106</v>
      </c>
      <c r="AO467" s="99">
        <v>18062123.670410201</v>
      </c>
      <c r="AP467" s="99">
        <v>0</v>
      </c>
      <c r="AQ467" s="99">
        <v>5788337.8286743201</v>
      </c>
      <c r="AR467" s="99">
        <v>3962532.4099426302</v>
      </c>
      <c r="AS467" s="99">
        <v>1405227.7207946801</v>
      </c>
      <c r="AT467" s="99">
        <v>0</v>
      </c>
      <c r="AU467" s="99">
        <v>0</v>
      </c>
      <c r="AV467" s="99">
        <v>31075788.637695301</v>
      </c>
      <c r="AW467" s="99">
        <v>2382.65105730295</v>
      </c>
      <c r="AX467" s="99">
        <v>49142.2223801613</v>
      </c>
      <c r="AY467" s="99">
        <v>8512015.6201171894</v>
      </c>
      <c r="AZ467" s="99">
        <v>3939555.8258972201</v>
      </c>
      <c r="BA467" s="99">
        <v>0</v>
      </c>
      <c r="BB467" s="99">
        <v>9510652.3446044903</v>
      </c>
      <c r="BC467" s="99">
        <v>1983670.72332764</v>
      </c>
      <c r="BD467" s="99">
        <v>0</v>
      </c>
      <c r="BE467" s="99">
        <v>1399900.99824524</v>
      </c>
      <c r="BF467" s="99">
        <v>0</v>
      </c>
      <c r="BG467" s="99">
        <v>31068113.623779301</v>
      </c>
      <c r="BH467" s="99">
        <v>5007938.7389526404</v>
      </c>
      <c r="BI467" s="99">
        <v>0</v>
      </c>
      <c r="BJ467" s="99">
        <v>2233393.1146545401</v>
      </c>
      <c r="BK467" s="99">
        <v>1761185.7259521501</v>
      </c>
      <c r="BL467" s="99">
        <v>0</v>
      </c>
      <c r="BM467" s="99">
        <v>0</v>
      </c>
      <c r="BN467" s="99">
        <v>0</v>
      </c>
      <c r="BO467" s="99">
        <v>0</v>
      </c>
      <c r="BP467" s="99">
        <v>0</v>
      </c>
      <c r="BQ467" s="99">
        <v>0</v>
      </c>
      <c r="BR467" s="99">
        <v>2738222.9159851102</v>
      </c>
      <c r="BS467" s="99">
        <v>1471211.47746277</v>
      </c>
      <c r="BT467" s="99">
        <v>0</v>
      </c>
      <c r="BU467" s="99">
        <v>1788392.6599884001</v>
      </c>
      <c r="BV467" s="99">
        <v>1261603.2014617899</v>
      </c>
      <c r="BW467" s="99">
        <v>0</v>
      </c>
      <c r="BX467" s="99">
        <v>291542.62895584101</v>
      </c>
      <c r="BY467" s="99">
        <v>0</v>
      </c>
      <c r="BZ467" s="99">
        <v>0</v>
      </c>
      <c r="CA467" s="99">
        <v>42380.674163818403</v>
      </c>
      <c r="CB467" s="99">
        <v>2506270.5801696801</v>
      </c>
      <c r="CC467" s="99">
        <v>23886917.368652299</v>
      </c>
      <c r="CD467" s="99">
        <v>7262865.2825927697</v>
      </c>
      <c r="CE467" s="99">
        <v>1167.8168455213299</v>
      </c>
      <c r="CF467" s="99">
        <v>163999.616884232</v>
      </c>
      <c r="CG467" s="99">
        <v>1405557.3415069601</v>
      </c>
      <c r="CH467" s="99">
        <v>0</v>
      </c>
      <c r="CI467" s="99">
        <v>43544.7663230896</v>
      </c>
      <c r="CJ467" s="99">
        <v>2670698.7061767601</v>
      </c>
      <c r="CK467" s="99">
        <v>25301122.693115201</v>
      </c>
      <c r="CL467" s="99">
        <v>7538970.5331420898</v>
      </c>
      <c r="CM467" s="188">
        <v>74308.229684829697</v>
      </c>
      <c r="CN467" s="188">
        <v>12313696.580444301</v>
      </c>
      <c r="CO467" s="188">
        <v>56268747.039550804</v>
      </c>
      <c r="CP467" s="99">
        <v>7538970.5331420898</v>
      </c>
      <c r="CQ467" s="99">
        <v>0</v>
      </c>
      <c r="CR467" s="99">
        <v>0</v>
      </c>
      <c r="CS467" s="99">
        <v>0</v>
      </c>
      <c r="CT467" s="99">
        <v>0</v>
      </c>
      <c r="CU467" s="98">
        <v>7486.0957687090004</v>
      </c>
      <c r="CV467" s="98">
        <v>31870.032248706</v>
      </c>
    </row>
    <row r="468" spans="1:100" x14ac:dyDescent="0.2">
      <c r="A468" s="98" t="s">
        <v>58</v>
      </c>
      <c r="B468" s="100">
        <v>42887</v>
      </c>
      <c r="C468" s="99">
        <v>34744.840545654297</v>
      </c>
      <c r="D468" s="99">
        <v>0</v>
      </c>
      <c r="E468" s="99">
        <v>7424.5659143924704</v>
      </c>
      <c r="F468" s="99">
        <v>6436.2310481071499</v>
      </c>
      <c r="G468" s="99">
        <v>1175.86983691156</v>
      </c>
      <c r="H468" s="99">
        <v>0</v>
      </c>
      <c r="I468" s="99">
        <v>0</v>
      </c>
      <c r="J468" s="99">
        <v>30769.777797222101</v>
      </c>
      <c r="K468" s="99">
        <v>6.4689171682111901</v>
      </c>
      <c r="L468" s="99">
        <v>75.437611006200299</v>
      </c>
      <c r="M468" s="99">
        <v>16337.6007345915</v>
      </c>
      <c r="N468" s="99">
        <v>4223.39308661222</v>
      </c>
      <c r="O468" s="99">
        <v>0</v>
      </c>
      <c r="P468" s="99">
        <v>19510.909392118501</v>
      </c>
      <c r="Q468" s="99">
        <v>2086.8737904131399</v>
      </c>
      <c r="R468" s="99">
        <v>0</v>
      </c>
      <c r="S468" s="99">
        <v>1177.8140649199499</v>
      </c>
      <c r="T468" s="99">
        <v>0</v>
      </c>
      <c r="U468" s="99">
        <v>30772.057001352299</v>
      </c>
      <c r="V468" s="99">
        <v>1880129.26098633</v>
      </c>
      <c r="W468" s="99">
        <v>0</v>
      </c>
      <c r="X468" s="99">
        <v>602641.006065369</v>
      </c>
      <c r="Y468" s="99">
        <v>457383.42326736503</v>
      </c>
      <c r="Z468" s="99">
        <v>160568.40591430699</v>
      </c>
      <c r="AA468" s="99">
        <v>0</v>
      </c>
      <c r="AB468" s="99">
        <v>0</v>
      </c>
      <c r="AC468" s="99">
        <v>9636514.8815918006</v>
      </c>
      <c r="AD468" s="99">
        <v>475.29375370219401</v>
      </c>
      <c r="AE468" s="99">
        <v>7499.5952365994499</v>
      </c>
      <c r="AF468" s="99">
        <v>861331.15760803199</v>
      </c>
      <c r="AG468" s="99">
        <v>461230.600231171</v>
      </c>
      <c r="AH468" s="99">
        <v>0</v>
      </c>
      <c r="AI468" s="99">
        <v>925335.87882995605</v>
      </c>
      <c r="AJ468" s="99">
        <v>218397.98446083101</v>
      </c>
      <c r="AK468" s="99">
        <v>0</v>
      </c>
      <c r="AL468" s="99">
        <v>160654.19525528001</v>
      </c>
      <c r="AM468" s="99">
        <v>0</v>
      </c>
      <c r="AN468" s="99">
        <v>9652576.3372802697</v>
      </c>
      <c r="AO468" s="99">
        <v>17951862.457275402</v>
      </c>
      <c r="AP468" s="99">
        <v>0</v>
      </c>
      <c r="AQ468" s="99">
        <v>5779989.1749877902</v>
      </c>
      <c r="AR468" s="99">
        <v>3935275.3322448698</v>
      </c>
      <c r="AS468" s="99">
        <v>1378425.8479156501</v>
      </c>
      <c r="AT468" s="99">
        <v>0</v>
      </c>
      <c r="AU468" s="99">
        <v>0</v>
      </c>
      <c r="AV468" s="99">
        <v>31214081.394775402</v>
      </c>
      <c r="AW468" s="99">
        <v>1632.2302967757</v>
      </c>
      <c r="AX468" s="99">
        <v>55073.291894435897</v>
      </c>
      <c r="AY468" s="99">
        <v>8413397.6513671894</v>
      </c>
      <c r="AZ468" s="99">
        <v>3958587.0659484901</v>
      </c>
      <c r="BA468" s="99">
        <v>0</v>
      </c>
      <c r="BB468" s="99">
        <v>9145861.36474609</v>
      </c>
      <c r="BC468" s="99">
        <v>1966687.22523499</v>
      </c>
      <c r="BD468" s="99">
        <v>0</v>
      </c>
      <c r="BE468" s="99">
        <v>1379996.1769866899</v>
      </c>
      <c r="BF468" s="99">
        <v>0</v>
      </c>
      <c r="BG468" s="99">
        <v>31201522.6789551</v>
      </c>
      <c r="BH468" s="99">
        <v>4876695.84729004</v>
      </c>
      <c r="BI468" s="99">
        <v>0</v>
      </c>
      <c r="BJ468" s="99">
        <v>2237229.67156982</v>
      </c>
      <c r="BK468" s="99">
        <v>1750699.57850647</v>
      </c>
      <c r="BL468" s="99">
        <v>0</v>
      </c>
      <c r="BM468" s="99">
        <v>0</v>
      </c>
      <c r="BN468" s="99">
        <v>0</v>
      </c>
      <c r="BO468" s="99">
        <v>0</v>
      </c>
      <c r="BP468" s="99">
        <v>0</v>
      </c>
      <c r="BQ468" s="99">
        <v>0</v>
      </c>
      <c r="BR468" s="99">
        <v>2693844.9231262198</v>
      </c>
      <c r="BS468" s="99">
        <v>1487139.94229126</v>
      </c>
      <c r="BT468" s="99">
        <v>0</v>
      </c>
      <c r="BU468" s="99">
        <v>1786898.20999146</v>
      </c>
      <c r="BV468" s="99">
        <v>1245980.23805237</v>
      </c>
      <c r="BW468" s="99">
        <v>0</v>
      </c>
      <c r="BX468" s="99">
        <v>288624.738960266</v>
      </c>
      <c r="BY468" s="99">
        <v>0</v>
      </c>
      <c r="BZ468" s="99">
        <v>0</v>
      </c>
      <c r="CA468" s="99">
        <v>42165.482647418998</v>
      </c>
      <c r="CB468" s="99">
        <v>2483254.8448181199</v>
      </c>
      <c r="CC468" s="99">
        <v>23677001.503906298</v>
      </c>
      <c r="CD468" s="99">
        <v>7110306.8330688505</v>
      </c>
      <c r="CE468" s="99">
        <v>1175.7523918002801</v>
      </c>
      <c r="CF468" s="99">
        <v>160568.92110443101</v>
      </c>
      <c r="CG468" s="99">
        <v>1378487.23104858</v>
      </c>
      <c r="CH468" s="99">
        <v>0</v>
      </c>
      <c r="CI468" s="99">
        <v>43343.660432815603</v>
      </c>
      <c r="CJ468" s="99">
        <v>2643792.8159790002</v>
      </c>
      <c r="CK468" s="99">
        <v>25063950.166259799</v>
      </c>
      <c r="CL468" s="99">
        <v>7379551.0283203097</v>
      </c>
      <c r="CM468" s="188">
        <v>73976.996254921003</v>
      </c>
      <c r="CN468" s="188">
        <v>12324230.096069301</v>
      </c>
      <c r="CO468" s="188">
        <v>56364171.877929702</v>
      </c>
      <c r="CP468" s="99">
        <v>7379551.0283203097</v>
      </c>
      <c r="CQ468" s="99">
        <v>0</v>
      </c>
      <c r="CR468" s="99">
        <v>0</v>
      </c>
      <c r="CS468" s="99">
        <v>0</v>
      </c>
      <c r="CT468" s="99">
        <v>0</v>
      </c>
      <c r="CU468" s="98">
        <v>7434.4732788499996</v>
      </c>
      <c r="CV468" s="98">
        <v>31820.033931984999</v>
      </c>
    </row>
    <row r="469" spans="1:100" x14ac:dyDescent="0.2">
      <c r="A469" s="98" t="s">
        <v>58</v>
      </c>
      <c r="B469" s="100">
        <v>42979</v>
      </c>
      <c r="C469" s="99">
        <v>34555.114506721497</v>
      </c>
      <c r="D469" s="99">
        <v>0</v>
      </c>
      <c r="E469" s="99">
        <v>7362.6717748045903</v>
      </c>
      <c r="F469" s="99">
        <v>6389.79361903667</v>
      </c>
      <c r="G469" s="99">
        <v>1193.4210329651801</v>
      </c>
      <c r="H469" s="99">
        <v>0</v>
      </c>
      <c r="I469" s="99">
        <v>0</v>
      </c>
      <c r="J469" s="99">
        <v>30737.868620157202</v>
      </c>
      <c r="K469" s="99">
        <v>5.4542123427963798</v>
      </c>
      <c r="L469" s="99">
        <v>82.059001689776807</v>
      </c>
      <c r="M469" s="99">
        <v>16197.519108533899</v>
      </c>
      <c r="N469" s="99">
        <v>4051.5985680222502</v>
      </c>
      <c r="O469" s="99">
        <v>0</v>
      </c>
      <c r="P469" s="99">
        <v>19536.120846748399</v>
      </c>
      <c r="Q469" s="99">
        <v>2041.3448284119399</v>
      </c>
      <c r="R469" s="99">
        <v>0</v>
      </c>
      <c r="S469" s="99">
        <v>1193.2458007037601</v>
      </c>
      <c r="T469" s="99">
        <v>0</v>
      </c>
      <c r="U469" s="99">
        <v>30752.5246450901</v>
      </c>
      <c r="V469" s="99">
        <v>1854521.4153442399</v>
      </c>
      <c r="W469" s="99">
        <v>0</v>
      </c>
      <c r="X469" s="99">
        <v>602366.00537109398</v>
      </c>
      <c r="Y469" s="99">
        <v>453100.48723220802</v>
      </c>
      <c r="Z469" s="99">
        <v>162584.991565704</v>
      </c>
      <c r="AA469" s="99">
        <v>0</v>
      </c>
      <c r="AB469" s="99">
        <v>0</v>
      </c>
      <c r="AC469" s="99">
        <v>9621511.2348632794</v>
      </c>
      <c r="AD469" s="99">
        <v>381.223722901195</v>
      </c>
      <c r="AE469" s="99">
        <v>7475.3330706358001</v>
      </c>
      <c r="AF469" s="99">
        <v>848398.47976684605</v>
      </c>
      <c r="AG469" s="99">
        <v>455241.36652755702</v>
      </c>
      <c r="AH469" s="99">
        <v>0</v>
      </c>
      <c r="AI469" s="99">
        <v>932631.90116882301</v>
      </c>
      <c r="AJ469" s="99">
        <v>211321.49890899699</v>
      </c>
      <c r="AK469" s="99">
        <v>0</v>
      </c>
      <c r="AL469" s="99">
        <v>162877.39383315999</v>
      </c>
      <c r="AM469" s="99">
        <v>0</v>
      </c>
      <c r="AN469" s="99">
        <v>9620953.6473388709</v>
      </c>
      <c r="AO469" s="99">
        <v>17774388.2424316</v>
      </c>
      <c r="AP469" s="99">
        <v>0</v>
      </c>
      <c r="AQ469" s="99">
        <v>5769864.9249877902</v>
      </c>
      <c r="AR469" s="99">
        <v>3891798.11828613</v>
      </c>
      <c r="AS469" s="99">
        <v>1396848.2877044701</v>
      </c>
      <c r="AT469" s="99">
        <v>0</v>
      </c>
      <c r="AU469" s="99">
        <v>0</v>
      </c>
      <c r="AV469" s="99">
        <v>31302965.324707001</v>
      </c>
      <c r="AW469" s="99">
        <v>1316.8497621864101</v>
      </c>
      <c r="AX469" s="99">
        <v>56639.8793897629</v>
      </c>
      <c r="AY469" s="99">
        <v>8336132.7528686495</v>
      </c>
      <c r="AZ469" s="99">
        <v>3931533.56781006</v>
      </c>
      <c r="BA469" s="99">
        <v>0</v>
      </c>
      <c r="BB469" s="99">
        <v>9268439.3120117206</v>
      </c>
      <c r="BC469" s="99">
        <v>1910232.5280303999</v>
      </c>
      <c r="BD469" s="99">
        <v>0</v>
      </c>
      <c r="BE469" s="99">
        <v>1398029.2153320301</v>
      </c>
      <c r="BF469" s="99">
        <v>0</v>
      </c>
      <c r="BG469" s="99">
        <v>31313578.738281298</v>
      </c>
      <c r="BH469" s="99">
        <v>4841554.9487304697</v>
      </c>
      <c r="BI469" s="99">
        <v>0</v>
      </c>
      <c r="BJ469" s="99">
        <v>2217960.3639221201</v>
      </c>
      <c r="BK469" s="99">
        <v>1713587.0029754599</v>
      </c>
      <c r="BL469" s="99">
        <v>0</v>
      </c>
      <c r="BM469" s="99">
        <v>0</v>
      </c>
      <c r="BN469" s="99">
        <v>0</v>
      </c>
      <c r="BO469" s="99">
        <v>0</v>
      </c>
      <c r="BP469" s="99">
        <v>0</v>
      </c>
      <c r="BQ469" s="99">
        <v>0</v>
      </c>
      <c r="BR469" s="99">
        <v>2671471.8114624</v>
      </c>
      <c r="BS469" s="99">
        <v>1476848.5523071301</v>
      </c>
      <c r="BT469" s="99">
        <v>0</v>
      </c>
      <c r="BU469" s="99">
        <v>1532591.7299957301</v>
      </c>
      <c r="BV469" s="99">
        <v>1214567.9912719701</v>
      </c>
      <c r="BW469" s="99">
        <v>0</v>
      </c>
      <c r="BX469" s="99">
        <v>256691.58911132801</v>
      </c>
      <c r="BY469" s="99">
        <v>0</v>
      </c>
      <c r="BZ469" s="99">
        <v>0</v>
      </c>
      <c r="CA469" s="99">
        <v>41983.669769287102</v>
      </c>
      <c r="CB469" s="99">
        <v>2455030.89535522</v>
      </c>
      <c r="CC469" s="99">
        <v>23500706.267578099</v>
      </c>
      <c r="CD469" s="99">
        <v>7059675.4042358398</v>
      </c>
      <c r="CE469" s="99">
        <v>1195.21582178772</v>
      </c>
      <c r="CF469" s="99">
        <v>162286.093566895</v>
      </c>
      <c r="CG469" s="99">
        <v>1396049.2621154799</v>
      </c>
      <c r="CH469" s="99">
        <v>0</v>
      </c>
      <c r="CI469" s="99">
        <v>43168.404754638701</v>
      </c>
      <c r="CJ469" s="99">
        <v>2616755.4510192899</v>
      </c>
      <c r="CK469" s="99">
        <v>24906728.6640625</v>
      </c>
      <c r="CL469" s="99">
        <v>7328037.4121704102</v>
      </c>
      <c r="CM469" s="188">
        <v>73776.256374359102</v>
      </c>
      <c r="CN469" s="188">
        <v>12283219.451293901</v>
      </c>
      <c r="CO469" s="188">
        <v>56265423.0625</v>
      </c>
      <c r="CP469" s="99">
        <v>7328037.4121704102</v>
      </c>
      <c r="CQ469" s="99">
        <v>0</v>
      </c>
      <c r="CR469" s="99">
        <v>0</v>
      </c>
      <c r="CS469" s="99">
        <v>0</v>
      </c>
      <c r="CT469" s="99">
        <v>0</v>
      </c>
      <c r="CU469" s="98">
        <v>7379.3789875840002</v>
      </c>
      <c r="CV469" s="98">
        <v>31837.507049975</v>
      </c>
    </row>
    <row r="470" spans="1:100" x14ac:dyDescent="0.2">
      <c r="A470" s="98" t="s">
        <v>58</v>
      </c>
      <c r="B470" s="100">
        <v>43070</v>
      </c>
      <c r="C470" s="99">
        <v>34516.977970600099</v>
      </c>
      <c r="D470" s="99">
        <v>0</v>
      </c>
      <c r="E470" s="99">
        <v>7307.4244763851202</v>
      </c>
      <c r="F470" s="99">
        <v>6334.0245676636696</v>
      </c>
      <c r="G470" s="99">
        <v>1197.13128069043</v>
      </c>
      <c r="H470" s="99">
        <v>0</v>
      </c>
      <c r="I470" s="99">
        <v>0</v>
      </c>
      <c r="J470" s="99">
        <v>30462.555437564901</v>
      </c>
      <c r="K470" s="99">
        <v>3.5024662286741699</v>
      </c>
      <c r="L470" s="99">
        <v>78.213747381232693</v>
      </c>
      <c r="M470" s="99">
        <v>16200.4939365387</v>
      </c>
      <c r="N470" s="99">
        <v>4103.2553873062097</v>
      </c>
      <c r="O470" s="99">
        <v>0</v>
      </c>
      <c r="P470" s="99">
        <v>19440.1271855831</v>
      </c>
      <c r="Q470" s="99">
        <v>2030.02806168795</v>
      </c>
      <c r="R470" s="99">
        <v>0</v>
      </c>
      <c r="S470" s="99">
        <v>1198.35032936931</v>
      </c>
      <c r="T470" s="99">
        <v>0</v>
      </c>
      <c r="U470" s="99">
        <v>30469.001477718401</v>
      </c>
      <c r="V470" s="99">
        <v>1849639.5600433401</v>
      </c>
      <c r="W470" s="99">
        <v>0</v>
      </c>
      <c r="X470" s="99">
        <v>601084.02481079102</v>
      </c>
      <c r="Y470" s="99">
        <v>449066.24980544997</v>
      </c>
      <c r="Z470" s="99">
        <v>166762.98705863999</v>
      </c>
      <c r="AA470" s="99">
        <v>0</v>
      </c>
      <c r="AB470" s="99">
        <v>0</v>
      </c>
      <c r="AC470" s="99">
        <v>9565470.7257080097</v>
      </c>
      <c r="AD470" s="99">
        <v>157.83945737034099</v>
      </c>
      <c r="AE470" s="99">
        <v>8415.7188075780905</v>
      </c>
      <c r="AF470" s="99">
        <v>854542.48220062302</v>
      </c>
      <c r="AG470" s="99">
        <v>451883.889400482</v>
      </c>
      <c r="AH470" s="99">
        <v>0</v>
      </c>
      <c r="AI470" s="99">
        <v>928153.94605255104</v>
      </c>
      <c r="AJ470" s="99">
        <v>212205.770195007</v>
      </c>
      <c r="AK470" s="99">
        <v>0</v>
      </c>
      <c r="AL470" s="99">
        <v>167351.01906967201</v>
      </c>
      <c r="AM470" s="99">
        <v>0</v>
      </c>
      <c r="AN470" s="99">
        <v>9584996.55859375</v>
      </c>
      <c r="AO470" s="99">
        <v>17837851.8754883</v>
      </c>
      <c r="AP470" s="99">
        <v>0</v>
      </c>
      <c r="AQ470" s="99">
        <v>5724661.15625</v>
      </c>
      <c r="AR470" s="99">
        <v>3889272.60687256</v>
      </c>
      <c r="AS470" s="99">
        <v>1436014.5143890399</v>
      </c>
      <c r="AT470" s="99">
        <v>0</v>
      </c>
      <c r="AU470" s="99">
        <v>0</v>
      </c>
      <c r="AV470" s="99">
        <v>31332318.2419434</v>
      </c>
      <c r="AW470" s="99">
        <v>542.45471234619595</v>
      </c>
      <c r="AX470" s="99">
        <v>46762.874715328202</v>
      </c>
      <c r="AY470" s="99">
        <v>8468633.2806396503</v>
      </c>
      <c r="AZ470" s="99">
        <v>3924099.4580078102</v>
      </c>
      <c r="BA470" s="99">
        <v>0</v>
      </c>
      <c r="BB470" s="99">
        <v>9302864.6059570294</v>
      </c>
      <c r="BC470" s="99">
        <v>1919895.64953613</v>
      </c>
      <c r="BD470" s="99">
        <v>0</v>
      </c>
      <c r="BE470" s="99">
        <v>1439462.6924743699</v>
      </c>
      <c r="BF470" s="99">
        <v>0</v>
      </c>
      <c r="BG470" s="99">
        <v>31354632.9536133</v>
      </c>
      <c r="BH470" s="99">
        <v>4899181.1430053702</v>
      </c>
      <c r="BI470" s="99">
        <v>0</v>
      </c>
      <c r="BJ470" s="99">
        <v>2196537.81558228</v>
      </c>
      <c r="BK470" s="99">
        <v>1695139.6746368399</v>
      </c>
      <c r="BL470" s="99">
        <v>0</v>
      </c>
      <c r="BM470" s="99">
        <v>0</v>
      </c>
      <c r="BN470" s="99">
        <v>0</v>
      </c>
      <c r="BO470" s="99">
        <v>0</v>
      </c>
      <c r="BP470" s="99">
        <v>0</v>
      </c>
      <c r="BQ470" s="99">
        <v>0</v>
      </c>
      <c r="BR470" s="99">
        <v>2699332.7494201702</v>
      </c>
      <c r="BS470" s="99">
        <v>1466883.7371368399</v>
      </c>
      <c r="BT470" s="99">
        <v>0</v>
      </c>
      <c r="BU470" s="99">
        <v>1758707.7199859601</v>
      </c>
      <c r="BV470" s="99">
        <v>1218257.8417205799</v>
      </c>
      <c r="BW470" s="99">
        <v>0</v>
      </c>
      <c r="BX470" s="99">
        <v>290607.59896850598</v>
      </c>
      <c r="BY470" s="99">
        <v>0</v>
      </c>
      <c r="BZ470" s="99">
        <v>0</v>
      </c>
      <c r="CA470" s="99">
        <v>41845.438473701499</v>
      </c>
      <c r="CB470" s="99">
        <v>2451086.1795349098</v>
      </c>
      <c r="CC470" s="99">
        <v>23624137.519042999</v>
      </c>
      <c r="CD470" s="99">
        <v>7077553.2083129901</v>
      </c>
      <c r="CE470" s="99">
        <v>1196.19187255204</v>
      </c>
      <c r="CF470" s="99">
        <v>167219.57644844099</v>
      </c>
      <c r="CG470" s="99">
        <v>1436378.70526123</v>
      </c>
      <c r="CH470" s="99">
        <v>0</v>
      </c>
      <c r="CI470" s="99">
        <v>43054.918231010401</v>
      </c>
      <c r="CJ470" s="99">
        <v>2617617.3006591802</v>
      </c>
      <c r="CK470" s="99">
        <v>25032669.728271499</v>
      </c>
      <c r="CL470" s="99">
        <v>7393023.6307373</v>
      </c>
      <c r="CM470" s="188">
        <v>73395.134772300706</v>
      </c>
      <c r="CN470" s="188">
        <v>12210489.7122803</v>
      </c>
      <c r="CO470" s="188">
        <v>56338812.5859375</v>
      </c>
      <c r="CP470" s="99">
        <v>7393023.6307373</v>
      </c>
      <c r="CQ470" s="99">
        <v>0</v>
      </c>
      <c r="CR470" s="99">
        <v>0</v>
      </c>
      <c r="CS470" s="99">
        <v>0</v>
      </c>
      <c r="CT470" s="99">
        <v>0</v>
      </c>
      <c r="CU470" s="98">
        <v>7293.3949538220004</v>
      </c>
      <c r="CV470" s="98">
        <v>31541.213916356999</v>
      </c>
    </row>
    <row r="471" spans="1:100" x14ac:dyDescent="0.2">
      <c r="A471" s="98" t="s">
        <v>58</v>
      </c>
      <c r="B471" s="100">
        <v>43160</v>
      </c>
      <c r="C471" s="99">
        <v>34242.764848232298</v>
      </c>
      <c r="D471" s="99">
        <v>0</v>
      </c>
      <c r="E471" s="99">
        <v>7123.4744554161998</v>
      </c>
      <c r="F471" s="99">
        <v>6182.4186651110604</v>
      </c>
      <c r="G471" s="99">
        <v>1190.3139527589101</v>
      </c>
      <c r="H471" s="99">
        <v>0</v>
      </c>
      <c r="I471" s="99">
        <v>0</v>
      </c>
      <c r="J471" s="99">
        <v>30533.980821847901</v>
      </c>
      <c r="K471" s="99">
        <v>4.1537883249693603</v>
      </c>
      <c r="L471" s="99">
        <v>80.422265399247394</v>
      </c>
      <c r="M471" s="99">
        <v>16077.5486805439</v>
      </c>
      <c r="N471" s="99">
        <v>4058.44802585244</v>
      </c>
      <c r="O471" s="99">
        <v>0</v>
      </c>
      <c r="P471" s="99">
        <v>19041.498578309998</v>
      </c>
      <c r="Q471" s="99">
        <v>2011.4073504656601</v>
      </c>
      <c r="R471" s="99">
        <v>0</v>
      </c>
      <c r="S471" s="99">
        <v>1185.78155457973</v>
      </c>
      <c r="T471" s="99">
        <v>0</v>
      </c>
      <c r="U471" s="99">
        <v>30529.198491334901</v>
      </c>
      <c r="V471" s="99">
        <v>1834082.0354766799</v>
      </c>
      <c r="W471" s="99">
        <v>0</v>
      </c>
      <c r="X471" s="99">
        <v>582697.52854156506</v>
      </c>
      <c r="Y471" s="99">
        <v>437211.21517181402</v>
      </c>
      <c r="Z471" s="99">
        <v>163124.829776764</v>
      </c>
      <c r="AA471" s="99">
        <v>0</v>
      </c>
      <c r="AB471" s="99">
        <v>0</v>
      </c>
      <c r="AC471" s="99">
        <v>9563876.6201171894</v>
      </c>
      <c r="AD471" s="99">
        <v>124.542842051946</v>
      </c>
      <c r="AE471" s="99">
        <v>6203.4146338105202</v>
      </c>
      <c r="AF471" s="99">
        <v>850060.67044830299</v>
      </c>
      <c r="AG471" s="99">
        <v>444559.28493499802</v>
      </c>
      <c r="AH471" s="99">
        <v>0</v>
      </c>
      <c r="AI471" s="99">
        <v>909839.85881042504</v>
      </c>
      <c r="AJ471" s="99">
        <v>210819.511875153</v>
      </c>
      <c r="AK471" s="99">
        <v>0</v>
      </c>
      <c r="AL471" s="99">
        <v>162187.13103294399</v>
      </c>
      <c r="AM471" s="99">
        <v>0</v>
      </c>
      <c r="AN471" s="99">
        <v>9564571.4736328106</v>
      </c>
      <c r="AO471" s="99">
        <v>17784867.1164551</v>
      </c>
      <c r="AP471" s="99">
        <v>0</v>
      </c>
      <c r="AQ471" s="99">
        <v>5691720.40161133</v>
      </c>
      <c r="AR471" s="99">
        <v>3795937.2403259301</v>
      </c>
      <c r="AS471" s="99">
        <v>1411488.4068908701</v>
      </c>
      <c r="AT471" s="99">
        <v>0</v>
      </c>
      <c r="AU471" s="99">
        <v>0</v>
      </c>
      <c r="AV471" s="99">
        <v>31508061.5078125</v>
      </c>
      <c r="AW471" s="99">
        <v>432.40935372561199</v>
      </c>
      <c r="AX471" s="99">
        <v>40663.660015583002</v>
      </c>
      <c r="AY471" s="99">
        <v>8474554.2822265606</v>
      </c>
      <c r="AZ471" s="99">
        <v>3862452.4881897001</v>
      </c>
      <c r="BA471" s="99">
        <v>0</v>
      </c>
      <c r="BB471" s="99">
        <v>9219343.5477294903</v>
      </c>
      <c r="BC471" s="99">
        <v>1915120.45120239</v>
      </c>
      <c r="BD471" s="99">
        <v>0</v>
      </c>
      <c r="BE471" s="99">
        <v>1405146.14144897</v>
      </c>
      <c r="BF471" s="99">
        <v>0</v>
      </c>
      <c r="BG471" s="99">
        <v>31540137.997558601</v>
      </c>
      <c r="BH471" s="99">
        <v>4843372.9734497098</v>
      </c>
      <c r="BI471" s="99">
        <v>0</v>
      </c>
      <c r="BJ471" s="99">
        <v>2148821.8833923298</v>
      </c>
      <c r="BK471" s="99">
        <v>1653616.0058441199</v>
      </c>
      <c r="BL471" s="99">
        <v>0</v>
      </c>
      <c r="BM471" s="99">
        <v>0</v>
      </c>
      <c r="BN471" s="99">
        <v>0</v>
      </c>
      <c r="BO471" s="99">
        <v>0</v>
      </c>
      <c r="BP471" s="99">
        <v>0</v>
      </c>
      <c r="BQ471" s="99">
        <v>0</v>
      </c>
      <c r="BR471" s="99">
        <v>2703459.0808410598</v>
      </c>
      <c r="BS471" s="99">
        <v>1442939.7632446301</v>
      </c>
      <c r="BT471" s="99">
        <v>0</v>
      </c>
      <c r="BU471" s="99">
        <v>1694589.1300659201</v>
      </c>
      <c r="BV471" s="99">
        <v>1196496.8235778799</v>
      </c>
      <c r="BW471" s="99">
        <v>0</v>
      </c>
      <c r="BX471" s="99">
        <v>290901.62540054298</v>
      </c>
      <c r="BY471" s="99">
        <v>0</v>
      </c>
      <c r="BZ471" s="99">
        <v>0</v>
      </c>
      <c r="CA471" s="99">
        <v>41263.682248592399</v>
      </c>
      <c r="CB471" s="99">
        <v>2418319.6098022498</v>
      </c>
      <c r="CC471" s="99">
        <v>23472906.3977051</v>
      </c>
      <c r="CD471" s="99">
        <v>7002647.0706176804</v>
      </c>
      <c r="CE471" s="99">
        <v>1189.29196409881</v>
      </c>
      <c r="CF471" s="99">
        <v>162964.625379562</v>
      </c>
      <c r="CG471" s="99">
        <v>1411824.7503204299</v>
      </c>
      <c r="CH471" s="99">
        <v>0</v>
      </c>
      <c r="CI471" s="99">
        <v>42449.493203163103</v>
      </c>
      <c r="CJ471" s="99">
        <v>2584500.8968810998</v>
      </c>
      <c r="CK471" s="99">
        <v>24898795.348877002</v>
      </c>
      <c r="CL471" s="99">
        <v>7276180.2382202102</v>
      </c>
      <c r="CM471" s="188">
        <v>72944.0619621277</v>
      </c>
      <c r="CN471" s="188">
        <v>12175893.7526855</v>
      </c>
      <c r="CO471" s="188">
        <v>56475553.200195298</v>
      </c>
      <c r="CP471" s="99">
        <v>7276180.2382202102</v>
      </c>
      <c r="CQ471" s="99">
        <v>0</v>
      </c>
      <c r="CR471" s="99">
        <v>0</v>
      </c>
      <c r="CS471" s="99">
        <v>0</v>
      </c>
      <c r="CT471" s="99">
        <v>0</v>
      </c>
      <c r="CU471" s="98">
        <v>7129.6890974460002</v>
      </c>
      <c r="CV471" s="98">
        <v>31588.218880302</v>
      </c>
    </row>
    <row r="472" spans="1:100" x14ac:dyDescent="0.2">
      <c r="A472" s="98" t="s">
        <v>58</v>
      </c>
      <c r="B472" s="100">
        <v>43252</v>
      </c>
      <c r="C472" s="99">
        <v>34382.953317642197</v>
      </c>
      <c r="D472" s="99">
        <v>0</v>
      </c>
      <c r="E472" s="99">
        <v>7067.40393191576</v>
      </c>
      <c r="F472" s="99">
        <v>6156.1250135302498</v>
      </c>
      <c r="G472" s="99">
        <v>1195.6887856572901</v>
      </c>
      <c r="H472" s="99">
        <v>0</v>
      </c>
      <c r="I472" s="99">
        <v>0</v>
      </c>
      <c r="J472" s="99">
        <v>30431.972059011499</v>
      </c>
      <c r="K472" s="99">
        <v>2.79357379238354</v>
      </c>
      <c r="L472" s="99">
        <v>80.324940376914995</v>
      </c>
      <c r="M472" s="99">
        <v>16295.896952867501</v>
      </c>
      <c r="N472" s="99">
        <v>3939.6543114483402</v>
      </c>
      <c r="O472" s="99">
        <v>0</v>
      </c>
      <c r="P472" s="99">
        <v>19192.915288448301</v>
      </c>
      <c r="Q472" s="99">
        <v>1989.05442631245</v>
      </c>
      <c r="R472" s="99">
        <v>0</v>
      </c>
      <c r="S472" s="99">
        <v>1198.5804288685299</v>
      </c>
      <c r="T472" s="99">
        <v>0</v>
      </c>
      <c r="U472" s="99">
        <v>30428.3846018314</v>
      </c>
      <c r="V472" s="99">
        <v>1834385.3074646001</v>
      </c>
      <c r="W472" s="99">
        <v>0</v>
      </c>
      <c r="X472" s="99">
        <v>567154.61357116699</v>
      </c>
      <c r="Y472" s="99">
        <v>431080.32968139602</v>
      </c>
      <c r="Z472" s="99">
        <v>165708.975261688</v>
      </c>
      <c r="AA472" s="99">
        <v>0</v>
      </c>
      <c r="AB472" s="99">
        <v>0</v>
      </c>
      <c r="AC472" s="99">
        <v>9563416.3541259803</v>
      </c>
      <c r="AD472" s="99">
        <v>109.14240752160499</v>
      </c>
      <c r="AE472" s="99">
        <v>7704.0332672595996</v>
      </c>
      <c r="AF472" s="99">
        <v>860136.39231109596</v>
      </c>
      <c r="AG472" s="99">
        <v>432235.26841735799</v>
      </c>
      <c r="AH472" s="99">
        <v>0</v>
      </c>
      <c r="AI472" s="99">
        <v>894891.84658050502</v>
      </c>
      <c r="AJ472" s="99">
        <v>205599.445547104</v>
      </c>
      <c r="AK472" s="99">
        <v>0</v>
      </c>
      <c r="AL472" s="99">
        <v>165845.42295646699</v>
      </c>
      <c r="AM472" s="99">
        <v>0</v>
      </c>
      <c r="AN472" s="99">
        <v>9547177.4239502009</v>
      </c>
      <c r="AO472" s="99">
        <v>17877243.7023926</v>
      </c>
      <c r="AP472" s="99">
        <v>0</v>
      </c>
      <c r="AQ472" s="99">
        <v>5559384.7721557599</v>
      </c>
      <c r="AR472" s="99">
        <v>3742874.3721618699</v>
      </c>
      <c r="AS472" s="99">
        <v>1435464.1439819301</v>
      </c>
      <c r="AT472" s="99">
        <v>0</v>
      </c>
      <c r="AU472" s="99">
        <v>0</v>
      </c>
      <c r="AV472" s="99">
        <v>31793512.1640625</v>
      </c>
      <c r="AW472" s="99">
        <v>383.14293377846502</v>
      </c>
      <c r="AX472" s="99">
        <v>54969.849673271201</v>
      </c>
      <c r="AY472" s="99">
        <v>8583877.0599365197</v>
      </c>
      <c r="AZ472" s="99">
        <v>3744136.1585388202</v>
      </c>
      <c r="BA472" s="99">
        <v>0</v>
      </c>
      <c r="BB472" s="99">
        <v>9069520.5899658203</v>
      </c>
      <c r="BC472" s="99">
        <v>1882466.5560607901</v>
      </c>
      <c r="BD472" s="99">
        <v>0</v>
      </c>
      <c r="BE472" s="99">
        <v>1437554.44139099</v>
      </c>
      <c r="BF472" s="99">
        <v>0</v>
      </c>
      <c r="BG472" s="99">
        <v>31726122.607910201</v>
      </c>
      <c r="BH472" s="99">
        <v>4870481.2243042002</v>
      </c>
      <c r="BI472" s="99">
        <v>0</v>
      </c>
      <c r="BJ472" s="99">
        <v>2088042.15986633</v>
      </c>
      <c r="BK472" s="99">
        <v>1612148.1723938</v>
      </c>
      <c r="BL472" s="99">
        <v>0</v>
      </c>
      <c r="BM472" s="99">
        <v>0</v>
      </c>
      <c r="BN472" s="99">
        <v>0</v>
      </c>
      <c r="BO472" s="99">
        <v>0</v>
      </c>
      <c r="BP472" s="99">
        <v>0</v>
      </c>
      <c r="BQ472" s="99">
        <v>0</v>
      </c>
      <c r="BR472" s="99">
        <v>2729621.4356384301</v>
      </c>
      <c r="BS472" s="99">
        <v>1398514.6170806901</v>
      </c>
      <c r="BT472" s="99">
        <v>0</v>
      </c>
      <c r="BU472" s="99">
        <v>1722385.82452393</v>
      </c>
      <c r="BV472" s="99">
        <v>1179385.1130981401</v>
      </c>
      <c r="BW472" s="99">
        <v>0</v>
      </c>
      <c r="BX472" s="99">
        <v>298035.91048812901</v>
      </c>
      <c r="BY472" s="99">
        <v>0</v>
      </c>
      <c r="BZ472" s="99">
        <v>0</v>
      </c>
      <c r="CA472" s="99">
        <v>41461.002612114004</v>
      </c>
      <c r="CB472" s="99">
        <v>2401497.2005004901</v>
      </c>
      <c r="CC472" s="99">
        <v>23420497.232910201</v>
      </c>
      <c r="CD472" s="99">
        <v>6966525.0011596698</v>
      </c>
      <c r="CE472" s="99">
        <v>1195.5157146602901</v>
      </c>
      <c r="CF472" s="99">
        <v>165712.05142402599</v>
      </c>
      <c r="CG472" s="99">
        <v>1435448.2237091099</v>
      </c>
      <c r="CH472" s="99">
        <v>0</v>
      </c>
      <c r="CI472" s="99">
        <v>42656.082162857099</v>
      </c>
      <c r="CJ472" s="99">
        <v>2564912.2093200702</v>
      </c>
      <c r="CK472" s="99">
        <v>24861834.567627002</v>
      </c>
      <c r="CL472" s="99">
        <v>7243886.0165405301</v>
      </c>
      <c r="CM472" s="188">
        <v>72907.1038646698</v>
      </c>
      <c r="CN472" s="188">
        <v>12189875.129760699</v>
      </c>
      <c r="CO472" s="188">
        <v>56566442.205078103</v>
      </c>
      <c r="CP472" s="99">
        <v>7243886.0165405301</v>
      </c>
      <c r="CQ472" s="99">
        <v>0</v>
      </c>
      <c r="CR472" s="99">
        <v>0</v>
      </c>
      <c r="CS472" s="99">
        <v>0</v>
      </c>
      <c r="CT472" s="99">
        <v>0</v>
      </c>
      <c r="CU472" s="98">
        <v>7072.9480819339997</v>
      </c>
      <c r="CV472" s="98">
        <v>31478.775483257999</v>
      </c>
    </row>
    <row r="473" spans="1:100" x14ac:dyDescent="0.2">
      <c r="A473" s="98" t="s">
        <v>58</v>
      </c>
      <c r="B473" s="100">
        <v>43344</v>
      </c>
      <c r="C473" s="99">
        <v>34241.1336755753</v>
      </c>
      <c r="D473" s="99">
        <v>0</v>
      </c>
      <c r="E473" s="99">
        <v>6969.7124091386804</v>
      </c>
      <c r="F473" s="99">
        <v>6136.6307003498096</v>
      </c>
      <c r="G473" s="99">
        <v>1182.18571475148</v>
      </c>
      <c r="H473" s="99">
        <v>0</v>
      </c>
      <c r="I473" s="99">
        <v>0</v>
      </c>
      <c r="J473" s="99">
        <v>30259.106756210302</v>
      </c>
      <c r="K473" s="99">
        <v>0.89918865212530397</v>
      </c>
      <c r="L473" s="99">
        <v>70.911525411531301</v>
      </c>
      <c r="M473" s="99">
        <v>16343.097246527699</v>
      </c>
      <c r="N473" s="99">
        <v>3826.8199817538298</v>
      </c>
      <c r="O473" s="99">
        <v>0</v>
      </c>
      <c r="P473" s="99">
        <v>18988.097155570998</v>
      </c>
      <c r="Q473" s="99">
        <v>1969.4672631621399</v>
      </c>
      <c r="R473" s="99">
        <v>0</v>
      </c>
      <c r="S473" s="99">
        <v>1182.85777580738</v>
      </c>
      <c r="T473" s="99">
        <v>0</v>
      </c>
      <c r="U473" s="99">
        <v>30273.499180078499</v>
      </c>
      <c r="V473" s="99">
        <v>1842960.22640991</v>
      </c>
      <c r="W473" s="99">
        <v>0</v>
      </c>
      <c r="X473" s="99">
        <v>555574.359558105</v>
      </c>
      <c r="Y473" s="99">
        <v>427325.05463028001</v>
      </c>
      <c r="Z473" s="99">
        <v>166211.933815002</v>
      </c>
      <c r="AA473" s="99">
        <v>0</v>
      </c>
      <c r="AB473" s="99">
        <v>0</v>
      </c>
      <c r="AC473" s="99">
        <v>9516938.9301757794</v>
      </c>
      <c r="AD473" s="99">
        <v>33.625981000252096</v>
      </c>
      <c r="AE473" s="99">
        <v>6531.9685477018402</v>
      </c>
      <c r="AF473" s="99">
        <v>861671.25528716994</v>
      </c>
      <c r="AG473" s="99">
        <v>424622.00679779099</v>
      </c>
      <c r="AH473" s="99">
        <v>0</v>
      </c>
      <c r="AI473" s="99">
        <v>890303.99241638195</v>
      </c>
      <c r="AJ473" s="99">
        <v>211129.95156669599</v>
      </c>
      <c r="AK473" s="99">
        <v>0</v>
      </c>
      <c r="AL473" s="99">
        <v>168107.53225707999</v>
      </c>
      <c r="AM473" s="99">
        <v>0</v>
      </c>
      <c r="AN473" s="99">
        <v>9513033.8107910194</v>
      </c>
      <c r="AO473" s="99">
        <v>18033282.7509766</v>
      </c>
      <c r="AP473" s="99">
        <v>0</v>
      </c>
      <c r="AQ473" s="99">
        <v>5558318.56176758</v>
      </c>
      <c r="AR473" s="99">
        <v>3750014.0218505901</v>
      </c>
      <c r="AS473" s="99">
        <v>1436386.3390502899</v>
      </c>
      <c r="AT473" s="99">
        <v>0</v>
      </c>
      <c r="AU473" s="99">
        <v>0</v>
      </c>
      <c r="AV473" s="99">
        <v>31555185.784423798</v>
      </c>
      <c r="AW473" s="99">
        <v>118.509748747572</v>
      </c>
      <c r="AX473" s="99">
        <v>48718.0960216522</v>
      </c>
      <c r="AY473" s="99">
        <v>8670032.6688232403</v>
      </c>
      <c r="AZ473" s="99">
        <v>3745019.4956359901</v>
      </c>
      <c r="BA473" s="99">
        <v>0</v>
      </c>
      <c r="BB473" s="99">
        <v>9141292.1092529297</v>
      </c>
      <c r="BC473" s="99">
        <v>1940014.8807983401</v>
      </c>
      <c r="BD473" s="99">
        <v>0</v>
      </c>
      <c r="BE473" s="99">
        <v>1454403.46255493</v>
      </c>
      <c r="BF473" s="99">
        <v>0</v>
      </c>
      <c r="BG473" s="99">
        <v>31571085.698242199</v>
      </c>
      <c r="BH473" s="99">
        <v>4871292.0592651404</v>
      </c>
      <c r="BI473" s="99">
        <v>0</v>
      </c>
      <c r="BJ473" s="99">
        <v>2052814.0287933401</v>
      </c>
      <c r="BK473" s="99">
        <v>1598252.19944763</v>
      </c>
      <c r="BL473" s="99">
        <v>0</v>
      </c>
      <c r="BM473" s="99">
        <v>0</v>
      </c>
      <c r="BN473" s="99">
        <v>0</v>
      </c>
      <c r="BO473" s="99">
        <v>0</v>
      </c>
      <c r="BP473" s="99">
        <v>0</v>
      </c>
      <c r="BQ473" s="99">
        <v>0</v>
      </c>
      <c r="BR473" s="99">
        <v>2739950.4445190402</v>
      </c>
      <c r="BS473" s="99">
        <v>1400008.2518768299</v>
      </c>
      <c r="BT473" s="99">
        <v>0</v>
      </c>
      <c r="BU473" s="99">
        <v>1447730.6463928199</v>
      </c>
      <c r="BV473" s="99">
        <v>1168469.2212982201</v>
      </c>
      <c r="BW473" s="99">
        <v>0</v>
      </c>
      <c r="BX473" s="99">
        <v>263724.19426727301</v>
      </c>
      <c r="BY473" s="99">
        <v>0</v>
      </c>
      <c r="BZ473" s="99">
        <v>0</v>
      </c>
      <c r="CA473" s="99">
        <v>41280.238558769197</v>
      </c>
      <c r="CB473" s="99">
        <v>2396257.7568664602</v>
      </c>
      <c r="CC473" s="99">
        <v>23543329.596679699</v>
      </c>
      <c r="CD473" s="99">
        <v>6923156.1911010696</v>
      </c>
      <c r="CE473" s="99">
        <v>1184.5477439016099</v>
      </c>
      <c r="CF473" s="99">
        <v>165839.298488617</v>
      </c>
      <c r="CG473" s="99">
        <v>1435602.8515319801</v>
      </c>
      <c r="CH473" s="99">
        <v>0</v>
      </c>
      <c r="CI473" s="99">
        <v>42454.2931294441</v>
      </c>
      <c r="CJ473" s="99">
        <v>2562170.7027893099</v>
      </c>
      <c r="CK473" s="99">
        <v>24989332.709472701</v>
      </c>
      <c r="CL473" s="99">
        <v>7198788.4472656297</v>
      </c>
      <c r="CM473" s="188">
        <v>72567.737315177903</v>
      </c>
      <c r="CN473" s="188">
        <v>12065351.3985596</v>
      </c>
      <c r="CO473" s="188">
        <v>56605363.159667999</v>
      </c>
      <c r="CP473" s="99">
        <v>7198788.4472656297</v>
      </c>
      <c r="CQ473" s="99">
        <v>0</v>
      </c>
      <c r="CR473" s="99">
        <v>0</v>
      </c>
      <c r="CS473" s="99">
        <v>0</v>
      </c>
      <c r="CT473" s="99">
        <v>0</v>
      </c>
      <c r="CU473" s="98">
        <v>6986.3571958060002</v>
      </c>
      <c r="CV473" s="98">
        <v>31336.238709017998</v>
      </c>
    </row>
    <row r="474" spans="1:100" x14ac:dyDescent="0.2">
      <c r="A474" s="98" t="s">
        <v>59</v>
      </c>
      <c r="B474" s="100">
        <v>38047</v>
      </c>
      <c r="C474" s="99">
        <v>30566.722649574302</v>
      </c>
      <c r="D474" s="99">
        <v>0</v>
      </c>
      <c r="E474" s="99">
        <v>20305.323550462701</v>
      </c>
      <c r="F474" s="99">
        <v>8250.7456234693509</v>
      </c>
      <c r="G474" s="99">
        <v>0.99741507699945897</v>
      </c>
      <c r="H474" s="99">
        <v>0</v>
      </c>
      <c r="I474" s="99">
        <v>0</v>
      </c>
      <c r="J474" s="99">
        <v>71.321471681818394</v>
      </c>
      <c r="K474" s="99">
        <v>0</v>
      </c>
      <c r="L474" s="99">
        <v>23432.711059093501</v>
      </c>
      <c r="M474" s="99">
        <v>17524.225288391099</v>
      </c>
      <c r="N474" s="99">
        <v>6454.4062036871901</v>
      </c>
      <c r="O474" s="99">
        <v>0</v>
      </c>
      <c r="P474" s="99">
        <v>0</v>
      </c>
      <c r="Q474" s="99">
        <v>3313.9904445707798</v>
      </c>
      <c r="R474" s="99">
        <v>0</v>
      </c>
      <c r="S474" s="99">
        <v>0</v>
      </c>
      <c r="T474" s="99">
        <v>1185.0986276865001</v>
      </c>
      <c r="U474" s="99">
        <v>23719.100767135598</v>
      </c>
      <c r="V474" s="99">
        <v>1872913.4730682401</v>
      </c>
      <c r="W474" s="99">
        <v>0</v>
      </c>
      <c r="X474" s="99">
        <v>1966691.026474</v>
      </c>
      <c r="Y474" s="99">
        <v>773217.63861846901</v>
      </c>
      <c r="Z474" s="99">
        <v>53.680819643661401</v>
      </c>
      <c r="AA474" s="99">
        <v>0</v>
      </c>
      <c r="AB474" s="99">
        <v>0</v>
      </c>
      <c r="AC474" s="99">
        <v>4999.1026074290303</v>
      </c>
      <c r="AD474" s="99">
        <v>0</v>
      </c>
      <c r="AE474" s="99">
        <v>1332913.9723205599</v>
      </c>
      <c r="AF474" s="99">
        <v>967825.30904388404</v>
      </c>
      <c r="AG474" s="99">
        <v>1155454.21434021</v>
      </c>
      <c r="AH474" s="99">
        <v>0</v>
      </c>
      <c r="AI474" s="99">
        <v>0</v>
      </c>
      <c r="AJ474" s="99">
        <v>393858.17655944801</v>
      </c>
      <c r="AK474" s="99">
        <v>0</v>
      </c>
      <c r="AL474" s="99">
        <v>0</v>
      </c>
      <c r="AM474" s="99">
        <v>215742.39105415301</v>
      </c>
      <c r="AN474" s="99">
        <v>6477023.2246704102</v>
      </c>
      <c r="AO474" s="99">
        <v>12712828.0947266</v>
      </c>
      <c r="AP474" s="99">
        <v>0</v>
      </c>
      <c r="AQ474" s="99">
        <v>12828556.1240234</v>
      </c>
      <c r="AR474" s="99">
        <v>5143311.9479370099</v>
      </c>
      <c r="AS474" s="99">
        <v>298.07549347728502</v>
      </c>
      <c r="AT474" s="99">
        <v>0</v>
      </c>
      <c r="AU474" s="99">
        <v>0</v>
      </c>
      <c r="AV474" s="99">
        <v>11140.9859975576</v>
      </c>
      <c r="AW474" s="99">
        <v>0</v>
      </c>
      <c r="AX474" s="99">
        <v>9193668.3784179706</v>
      </c>
      <c r="AY474" s="99">
        <v>6638676.8969116202</v>
      </c>
      <c r="AZ474" s="99">
        <v>7235639.0332641602</v>
      </c>
      <c r="BA474" s="99">
        <v>0</v>
      </c>
      <c r="BB474" s="99">
        <v>0</v>
      </c>
      <c r="BC474" s="99">
        <v>2551026.6842041002</v>
      </c>
      <c r="BD474" s="99">
        <v>0</v>
      </c>
      <c r="BE474" s="99">
        <v>0</v>
      </c>
      <c r="BF474" s="99">
        <v>1307126.7994842499</v>
      </c>
      <c r="BG474" s="99">
        <v>14924225.9595947</v>
      </c>
      <c r="BH474" s="99">
        <v>2403202.5509033198</v>
      </c>
      <c r="BI474" s="99">
        <v>0</v>
      </c>
      <c r="BJ474" s="99">
        <v>3863682.4750060998</v>
      </c>
      <c r="BK474" s="99">
        <v>1948706.1596221901</v>
      </c>
      <c r="BL474" s="99">
        <v>0</v>
      </c>
      <c r="BM474" s="99">
        <v>0</v>
      </c>
      <c r="BN474" s="99">
        <v>0</v>
      </c>
      <c r="BO474" s="99">
        <v>0</v>
      </c>
      <c r="BP474" s="99">
        <v>0</v>
      </c>
      <c r="BQ474" s="99">
        <v>0</v>
      </c>
      <c r="BR474" s="99">
        <v>2160834.5460815402</v>
      </c>
      <c r="BS474" s="99">
        <v>2893273.3454284701</v>
      </c>
      <c r="BT474" s="99">
        <v>0</v>
      </c>
      <c r="BU474" s="99">
        <v>0</v>
      </c>
      <c r="BV474" s="99">
        <v>1183902.06573486</v>
      </c>
      <c r="BW474" s="99">
        <v>0</v>
      </c>
      <c r="BX474" s="99">
        <v>0</v>
      </c>
      <c r="BY474" s="99">
        <v>0</v>
      </c>
      <c r="BZ474" s="99">
        <v>0</v>
      </c>
      <c r="CA474" s="99">
        <v>50917.767211914099</v>
      </c>
      <c r="CB474" s="99">
        <v>3816696.5860595698</v>
      </c>
      <c r="CC474" s="99">
        <v>25573388.090576202</v>
      </c>
      <c r="CD474" s="99">
        <v>6258724.2105102502</v>
      </c>
      <c r="CE474" s="99">
        <v>1193.74215064943</v>
      </c>
      <c r="CF474" s="99">
        <v>210646.205928802</v>
      </c>
      <c r="CG474" s="99">
        <v>1280850.7506408701</v>
      </c>
      <c r="CH474" s="99">
        <v>0</v>
      </c>
      <c r="CI474" s="99">
        <v>52100.734365940101</v>
      </c>
      <c r="CJ474" s="99">
        <v>4023901.9441223098</v>
      </c>
      <c r="CK474" s="99">
        <v>26923181.6091309</v>
      </c>
      <c r="CL474" s="99">
        <v>6257831.3186645498</v>
      </c>
      <c r="CM474" s="188">
        <v>75807.564749717698</v>
      </c>
      <c r="CN474" s="188">
        <v>10552281.7821045</v>
      </c>
      <c r="CO474" s="188">
        <v>41580589.751953103</v>
      </c>
      <c r="CP474" s="99">
        <v>6257831.3186645498</v>
      </c>
      <c r="CQ474" s="99">
        <v>0</v>
      </c>
      <c r="CR474" s="99">
        <v>0</v>
      </c>
      <c r="CS474" s="99">
        <v>0</v>
      </c>
      <c r="CT474" s="99">
        <v>0</v>
      </c>
      <c r="CU474" s="98">
        <v>45218.555914891003</v>
      </c>
      <c r="CV474" s="98">
        <v>72.275567261000006</v>
      </c>
    </row>
    <row r="475" spans="1:100" x14ac:dyDescent="0.2">
      <c r="A475" s="98" t="s">
        <v>59</v>
      </c>
      <c r="B475" s="100">
        <v>38139</v>
      </c>
      <c r="C475" s="99">
        <v>30871.548579216</v>
      </c>
      <c r="D475" s="99">
        <v>0</v>
      </c>
      <c r="E475" s="99">
        <v>19827.0499107838</v>
      </c>
      <c r="F475" s="99">
        <v>8531.3144438266809</v>
      </c>
      <c r="G475" s="99">
        <v>33.019229484721997</v>
      </c>
      <c r="H475" s="99">
        <v>0</v>
      </c>
      <c r="I475" s="99">
        <v>0</v>
      </c>
      <c r="J475" s="99">
        <v>1241.42770409584</v>
      </c>
      <c r="K475" s="99">
        <v>0</v>
      </c>
      <c r="L475" s="99">
        <v>23745.126490116101</v>
      </c>
      <c r="M475" s="99">
        <v>17306.695261001601</v>
      </c>
      <c r="N475" s="99">
        <v>6574.6505541205397</v>
      </c>
      <c r="O475" s="99">
        <v>0</v>
      </c>
      <c r="P475" s="99">
        <v>0</v>
      </c>
      <c r="Q475" s="99">
        <v>3280.7492292523398</v>
      </c>
      <c r="R475" s="99">
        <v>0</v>
      </c>
      <c r="S475" s="99">
        <v>0</v>
      </c>
      <c r="T475" s="99">
        <v>1186.3819632232201</v>
      </c>
      <c r="U475" s="99">
        <v>23848.617413520798</v>
      </c>
      <c r="V475" s="99">
        <v>1868150.4476928699</v>
      </c>
      <c r="W475" s="99">
        <v>0</v>
      </c>
      <c r="X475" s="99">
        <v>1938147.19117737</v>
      </c>
      <c r="Y475" s="99">
        <v>802862.729347229</v>
      </c>
      <c r="Z475" s="99">
        <v>4514.8282381892204</v>
      </c>
      <c r="AA475" s="99">
        <v>0</v>
      </c>
      <c r="AB475" s="99">
        <v>0</v>
      </c>
      <c r="AC475" s="99">
        <v>279803.840209961</v>
      </c>
      <c r="AD475" s="99">
        <v>0</v>
      </c>
      <c r="AE475" s="99">
        <v>1308116.9152221701</v>
      </c>
      <c r="AF475" s="99">
        <v>957561.65970611596</v>
      </c>
      <c r="AG475" s="99">
        <v>1143984.7933960001</v>
      </c>
      <c r="AH475" s="99">
        <v>0</v>
      </c>
      <c r="AI475" s="99">
        <v>0</v>
      </c>
      <c r="AJ475" s="99">
        <v>379900.52112197899</v>
      </c>
      <c r="AK475" s="99">
        <v>0</v>
      </c>
      <c r="AL475" s="99">
        <v>0</v>
      </c>
      <c r="AM475" s="99">
        <v>213939.462722778</v>
      </c>
      <c r="AN475" s="99">
        <v>6522256.1507568397</v>
      </c>
      <c r="AO475" s="99">
        <v>12792360.3317871</v>
      </c>
      <c r="AP475" s="99">
        <v>0</v>
      </c>
      <c r="AQ475" s="99">
        <v>12829705.6240234</v>
      </c>
      <c r="AR475" s="99">
        <v>5434904.1419677697</v>
      </c>
      <c r="AS475" s="99">
        <v>27524.402529239698</v>
      </c>
      <c r="AT475" s="99">
        <v>0</v>
      </c>
      <c r="AU475" s="99">
        <v>0</v>
      </c>
      <c r="AV475" s="99">
        <v>663252.43011474598</v>
      </c>
      <c r="AW475" s="99">
        <v>0</v>
      </c>
      <c r="AX475" s="99">
        <v>9179615.3603515606</v>
      </c>
      <c r="AY475" s="99">
        <v>6602999.4354858398</v>
      </c>
      <c r="AZ475" s="99">
        <v>7311880.7781982403</v>
      </c>
      <c r="BA475" s="99">
        <v>0</v>
      </c>
      <c r="BB475" s="99">
        <v>0</v>
      </c>
      <c r="BC475" s="99">
        <v>2487529.4857482901</v>
      </c>
      <c r="BD475" s="99">
        <v>0</v>
      </c>
      <c r="BE475" s="99">
        <v>0</v>
      </c>
      <c r="BF475" s="99">
        <v>1311454.1253509501</v>
      </c>
      <c r="BG475" s="99">
        <v>15180216.037231401</v>
      </c>
      <c r="BH475" s="99">
        <v>2390530.2715454102</v>
      </c>
      <c r="BI475" s="99">
        <v>0</v>
      </c>
      <c r="BJ475" s="99">
        <v>3854123.1652221698</v>
      </c>
      <c r="BK475" s="99">
        <v>2055504.35391235</v>
      </c>
      <c r="BL475" s="99">
        <v>0</v>
      </c>
      <c r="BM475" s="99">
        <v>0</v>
      </c>
      <c r="BN475" s="99">
        <v>0</v>
      </c>
      <c r="BO475" s="99">
        <v>0</v>
      </c>
      <c r="BP475" s="99">
        <v>0</v>
      </c>
      <c r="BQ475" s="99">
        <v>0</v>
      </c>
      <c r="BR475" s="99">
        <v>2142336.2852477999</v>
      </c>
      <c r="BS475" s="99">
        <v>2941875.67495728</v>
      </c>
      <c r="BT475" s="99">
        <v>0</v>
      </c>
      <c r="BU475" s="99">
        <v>0</v>
      </c>
      <c r="BV475" s="99">
        <v>1173944.8137817399</v>
      </c>
      <c r="BW475" s="99">
        <v>0</v>
      </c>
      <c r="BX475" s="99">
        <v>0</v>
      </c>
      <c r="BY475" s="99">
        <v>0</v>
      </c>
      <c r="BZ475" s="99">
        <v>0</v>
      </c>
      <c r="CA475" s="99">
        <v>50801.275374889403</v>
      </c>
      <c r="CB475" s="99">
        <v>3788659.1150207501</v>
      </c>
      <c r="CC475" s="99">
        <v>25446687.6630859</v>
      </c>
      <c r="CD475" s="99">
        <v>6219341.4331054697</v>
      </c>
      <c r="CE475" s="99">
        <v>1184.4935566335901</v>
      </c>
      <c r="CF475" s="99">
        <v>209536.08617591899</v>
      </c>
      <c r="CG475" s="99">
        <v>1284720.45835876</v>
      </c>
      <c r="CH475" s="99">
        <v>0</v>
      </c>
      <c r="CI475" s="99">
        <v>51983.049822330497</v>
      </c>
      <c r="CJ475" s="99">
        <v>3998746.5856933598</v>
      </c>
      <c r="CK475" s="99">
        <v>26731125.776367199</v>
      </c>
      <c r="CL475" s="99">
        <v>6218464.6540527297</v>
      </c>
      <c r="CM475" s="188">
        <v>75792.360154151902</v>
      </c>
      <c r="CN475" s="188">
        <v>10449863.752075201</v>
      </c>
      <c r="CO475" s="188">
        <v>42000727.926757798</v>
      </c>
      <c r="CP475" s="99">
        <v>6218464.6540527297</v>
      </c>
      <c r="CQ475" s="99">
        <v>0</v>
      </c>
      <c r="CR475" s="99">
        <v>0</v>
      </c>
      <c r="CS475" s="99">
        <v>0</v>
      </c>
      <c r="CT475" s="99">
        <v>0</v>
      </c>
      <c r="CU475" s="98">
        <v>43142.776639796997</v>
      </c>
      <c r="CV475" s="98">
        <v>1270.8244629430001</v>
      </c>
    </row>
    <row r="476" spans="1:100" x14ac:dyDescent="0.2">
      <c r="A476" s="98" t="s">
        <v>59</v>
      </c>
      <c r="B476" s="100">
        <v>38231</v>
      </c>
      <c r="C476" s="99">
        <v>31433.197451114698</v>
      </c>
      <c r="D476" s="99">
        <v>0</v>
      </c>
      <c r="E476" s="99">
        <v>19940.011584043499</v>
      </c>
      <c r="F476" s="99">
        <v>8819.9363996982593</v>
      </c>
      <c r="G476" s="99">
        <v>75.796137248165905</v>
      </c>
      <c r="H476" s="99">
        <v>0</v>
      </c>
      <c r="I476" s="99">
        <v>0</v>
      </c>
      <c r="J476" s="99">
        <v>2818.2006373703498</v>
      </c>
      <c r="K476" s="99">
        <v>0</v>
      </c>
      <c r="L476" s="99">
        <v>24436.223885536201</v>
      </c>
      <c r="M476" s="99">
        <v>17224.560348749201</v>
      </c>
      <c r="N476" s="99">
        <v>6727.2682110667201</v>
      </c>
      <c r="O476" s="99">
        <v>0</v>
      </c>
      <c r="P476" s="99">
        <v>0</v>
      </c>
      <c r="Q476" s="99">
        <v>3311.45644339919</v>
      </c>
      <c r="R476" s="99">
        <v>0</v>
      </c>
      <c r="S476" s="99">
        <v>0</v>
      </c>
      <c r="T476" s="99">
        <v>1176.2292771786499</v>
      </c>
      <c r="U476" s="99">
        <v>23811.011936664599</v>
      </c>
      <c r="V476" s="99">
        <v>1870969.4453430199</v>
      </c>
      <c r="W476" s="99">
        <v>0</v>
      </c>
      <c r="X476" s="99">
        <v>1928101.4736328099</v>
      </c>
      <c r="Y476" s="99">
        <v>837964.50788879395</v>
      </c>
      <c r="Z476" s="99">
        <v>13214.169876575501</v>
      </c>
      <c r="AA476" s="99">
        <v>0</v>
      </c>
      <c r="AB476" s="99">
        <v>0</v>
      </c>
      <c r="AC476" s="99">
        <v>685683.34803771996</v>
      </c>
      <c r="AD476" s="99">
        <v>0</v>
      </c>
      <c r="AE476" s="99">
        <v>1323139.7061920201</v>
      </c>
      <c r="AF476" s="99">
        <v>952662.34863281297</v>
      </c>
      <c r="AG476" s="99">
        <v>1166673.8860015899</v>
      </c>
      <c r="AH476" s="99">
        <v>0</v>
      </c>
      <c r="AI476" s="99">
        <v>0</v>
      </c>
      <c r="AJ476" s="99">
        <v>375099.37879943801</v>
      </c>
      <c r="AK476" s="99">
        <v>0</v>
      </c>
      <c r="AL476" s="99">
        <v>0</v>
      </c>
      <c r="AM476" s="99">
        <v>209539.47207641599</v>
      </c>
      <c r="AN476" s="99">
        <v>6318026.1061401404</v>
      </c>
      <c r="AO476" s="99">
        <v>12970539.526489301</v>
      </c>
      <c r="AP476" s="99">
        <v>0</v>
      </c>
      <c r="AQ476" s="99">
        <v>12859459.9682617</v>
      </c>
      <c r="AR476" s="99">
        <v>5634261.8432617197</v>
      </c>
      <c r="AS476" s="99">
        <v>82252.443329811096</v>
      </c>
      <c r="AT476" s="99">
        <v>0</v>
      </c>
      <c r="AU476" s="99">
        <v>0</v>
      </c>
      <c r="AV476" s="99">
        <v>1643025.35229492</v>
      </c>
      <c r="AW476" s="99">
        <v>0</v>
      </c>
      <c r="AX476" s="99">
        <v>9375954.5161132794</v>
      </c>
      <c r="AY476" s="99">
        <v>6634256.4748535203</v>
      </c>
      <c r="AZ476" s="99">
        <v>7514276.3979492197</v>
      </c>
      <c r="BA476" s="99">
        <v>0</v>
      </c>
      <c r="BB476" s="99">
        <v>0</v>
      </c>
      <c r="BC476" s="99">
        <v>2478232.7255554199</v>
      </c>
      <c r="BD476" s="99">
        <v>0</v>
      </c>
      <c r="BE476" s="99">
        <v>0</v>
      </c>
      <c r="BF476" s="99">
        <v>1295317.09611511</v>
      </c>
      <c r="BG476" s="99">
        <v>14964075.7576904</v>
      </c>
      <c r="BH476" s="99">
        <v>2504312.6907653799</v>
      </c>
      <c r="BI476" s="99">
        <v>0</v>
      </c>
      <c r="BJ476" s="99">
        <v>3925257.5233764602</v>
      </c>
      <c r="BK476" s="99">
        <v>2192094.4138488802</v>
      </c>
      <c r="BL476" s="99">
        <v>0</v>
      </c>
      <c r="BM476" s="99">
        <v>0</v>
      </c>
      <c r="BN476" s="99">
        <v>0</v>
      </c>
      <c r="BO476" s="99">
        <v>0</v>
      </c>
      <c r="BP476" s="99">
        <v>0</v>
      </c>
      <c r="BQ476" s="99">
        <v>0</v>
      </c>
      <c r="BR476" s="99">
        <v>2172521.9803466802</v>
      </c>
      <c r="BS476" s="99">
        <v>3046065.3557434101</v>
      </c>
      <c r="BT476" s="99">
        <v>0</v>
      </c>
      <c r="BU476" s="99">
        <v>0</v>
      </c>
      <c r="BV476" s="99">
        <v>1197778.2398681601</v>
      </c>
      <c r="BW476" s="99">
        <v>0</v>
      </c>
      <c r="BX476" s="99">
        <v>0</v>
      </c>
      <c r="BY476" s="99">
        <v>0</v>
      </c>
      <c r="BZ476" s="99">
        <v>0</v>
      </c>
      <c r="CA476" s="99">
        <v>51213.949363708503</v>
      </c>
      <c r="CB476" s="99">
        <v>3816685.7954406701</v>
      </c>
      <c r="CC476" s="99">
        <v>25917085.3820801</v>
      </c>
      <c r="CD476" s="99">
        <v>6471031.0902709998</v>
      </c>
      <c r="CE476" s="99">
        <v>1164.2683782577501</v>
      </c>
      <c r="CF476" s="99">
        <v>210891.07841682399</v>
      </c>
      <c r="CG476" s="99">
        <v>1305673.1825256301</v>
      </c>
      <c r="CH476" s="99">
        <v>0</v>
      </c>
      <c r="CI476" s="99">
        <v>52380.099404335</v>
      </c>
      <c r="CJ476" s="99">
        <v>4029102.6526794401</v>
      </c>
      <c r="CK476" s="99">
        <v>27192917.838867199</v>
      </c>
      <c r="CL476" s="99">
        <v>6474718.7601928702</v>
      </c>
      <c r="CM476" s="188">
        <v>76244.226688384995</v>
      </c>
      <c r="CN476" s="188">
        <v>10350561.271362299</v>
      </c>
      <c r="CO476" s="188">
        <v>42096875.611328103</v>
      </c>
      <c r="CP476" s="99">
        <v>6474718.7601928702</v>
      </c>
      <c r="CQ476" s="99">
        <v>0</v>
      </c>
      <c r="CR476" s="99">
        <v>0</v>
      </c>
      <c r="CS476" s="99">
        <v>0</v>
      </c>
      <c r="CT476" s="99">
        <v>0</v>
      </c>
      <c r="CU476" s="98">
        <v>42292.744403809003</v>
      </c>
      <c r="CV476" s="98">
        <v>2883.0647642660001</v>
      </c>
    </row>
    <row r="477" spans="1:100" x14ac:dyDescent="0.2">
      <c r="A477" s="98" t="s">
        <v>59</v>
      </c>
      <c r="B477" s="100">
        <v>38322</v>
      </c>
      <c r="C477" s="99">
        <v>32253.925540447199</v>
      </c>
      <c r="D477" s="99">
        <v>0</v>
      </c>
      <c r="E477" s="99">
        <v>19230.460300922401</v>
      </c>
      <c r="F477" s="99">
        <v>8912.0958803892099</v>
      </c>
      <c r="G477" s="99">
        <v>133.07767511345401</v>
      </c>
      <c r="H477" s="99">
        <v>0</v>
      </c>
      <c r="I477" s="99">
        <v>0</v>
      </c>
      <c r="J477" s="99">
        <v>4495.6359532475499</v>
      </c>
      <c r="K477" s="99">
        <v>0</v>
      </c>
      <c r="L477" s="99">
        <v>24443.6963219643</v>
      </c>
      <c r="M477" s="99">
        <v>17182.966278314601</v>
      </c>
      <c r="N477" s="99">
        <v>6805.59164518118</v>
      </c>
      <c r="O477" s="99">
        <v>0</v>
      </c>
      <c r="P477" s="99">
        <v>0</v>
      </c>
      <c r="Q477" s="99">
        <v>3350.78429889679</v>
      </c>
      <c r="R477" s="99">
        <v>0</v>
      </c>
      <c r="S477" s="99">
        <v>0</v>
      </c>
      <c r="T477" s="99">
        <v>1155.8438915163299</v>
      </c>
      <c r="U477" s="99">
        <v>24300.502970695499</v>
      </c>
      <c r="V477" s="99">
        <v>1948599.8908844001</v>
      </c>
      <c r="W477" s="99">
        <v>0</v>
      </c>
      <c r="X477" s="99">
        <v>1900878.9044494601</v>
      </c>
      <c r="Y477" s="99">
        <v>866622.01215362502</v>
      </c>
      <c r="Z477" s="99">
        <v>28134.8424856663</v>
      </c>
      <c r="AA477" s="99">
        <v>0</v>
      </c>
      <c r="AB477" s="99">
        <v>0</v>
      </c>
      <c r="AC477" s="99">
        <v>1393881.8073883101</v>
      </c>
      <c r="AD477" s="99">
        <v>0</v>
      </c>
      <c r="AE477" s="99">
        <v>1338442.9300384501</v>
      </c>
      <c r="AF477" s="99">
        <v>948782.47209930397</v>
      </c>
      <c r="AG477" s="99">
        <v>1180986.1714477499</v>
      </c>
      <c r="AH477" s="99">
        <v>0</v>
      </c>
      <c r="AI477" s="99">
        <v>0</v>
      </c>
      <c r="AJ477" s="99">
        <v>375522.14023971598</v>
      </c>
      <c r="AK477" s="99">
        <v>0</v>
      </c>
      <c r="AL477" s="99">
        <v>0</v>
      </c>
      <c r="AM477" s="99">
        <v>210139.649496078</v>
      </c>
      <c r="AN477" s="99">
        <v>6722503.7611084003</v>
      </c>
      <c r="AO477" s="99">
        <v>13652425.884521499</v>
      </c>
      <c r="AP477" s="99">
        <v>0</v>
      </c>
      <c r="AQ477" s="99">
        <v>12812921.2075195</v>
      </c>
      <c r="AR477" s="99">
        <v>5891707.72509766</v>
      </c>
      <c r="AS477" s="99">
        <v>175056.45489311201</v>
      </c>
      <c r="AT477" s="99">
        <v>0</v>
      </c>
      <c r="AU477" s="99">
        <v>0</v>
      </c>
      <c r="AV477" s="99">
        <v>3261310.9985656701</v>
      </c>
      <c r="AW477" s="99">
        <v>0</v>
      </c>
      <c r="AX477" s="99">
        <v>9568505.9715576209</v>
      </c>
      <c r="AY477" s="99">
        <v>6675799.6256103497</v>
      </c>
      <c r="AZ477" s="99">
        <v>7683670.2085571298</v>
      </c>
      <c r="BA477" s="99">
        <v>0</v>
      </c>
      <c r="BB477" s="99">
        <v>0</v>
      </c>
      <c r="BC477" s="99">
        <v>2502408.1695861798</v>
      </c>
      <c r="BD477" s="99">
        <v>0</v>
      </c>
      <c r="BE477" s="99">
        <v>0</v>
      </c>
      <c r="BF477" s="99">
        <v>1316209.95829773</v>
      </c>
      <c r="BG477" s="99">
        <v>15996620.5891113</v>
      </c>
      <c r="BH477" s="99">
        <v>2571638.8722534198</v>
      </c>
      <c r="BI477" s="99">
        <v>0</v>
      </c>
      <c r="BJ477" s="99">
        <v>3942764.9429931599</v>
      </c>
      <c r="BK477" s="99">
        <v>2324856.9114990202</v>
      </c>
      <c r="BL477" s="99">
        <v>0</v>
      </c>
      <c r="BM477" s="99">
        <v>0</v>
      </c>
      <c r="BN477" s="99">
        <v>0</v>
      </c>
      <c r="BO477" s="99">
        <v>0</v>
      </c>
      <c r="BP477" s="99">
        <v>0</v>
      </c>
      <c r="BQ477" s="99">
        <v>0</v>
      </c>
      <c r="BR477" s="99">
        <v>2187024.8574523898</v>
      </c>
      <c r="BS477" s="99">
        <v>3125442.64813232</v>
      </c>
      <c r="BT477" s="99">
        <v>0</v>
      </c>
      <c r="BU477" s="99">
        <v>0</v>
      </c>
      <c r="BV477" s="99">
        <v>1229279.3622894301</v>
      </c>
      <c r="BW477" s="99">
        <v>0</v>
      </c>
      <c r="BX477" s="99">
        <v>0</v>
      </c>
      <c r="BY477" s="99">
        <v>0</v>
      </c>
      <c r="BZ477" s="99">
        <v>0</v>
      </c>
      <c r="CA477" s="99">
        <v>51491.836170673399</v>
      </c>
      <c r="CB477" s="99">
        <v>3846276.8508605999</v>
      </c>
      <c r="CC477" s="99">
        <v>26458236.0158691</v>
      </c>
      <c r="CD477" s="99">
        <v>6508003.9901733398</v>
      </c>
      <c r="CE477" s="99">
        <v>1160.33963504434</v>
      </c>
      <c r="CF477" s="99">
        <v>212288.03268051101</v>
      </c>
      <c r="CG477" s="99">
        <v>1329177.37992859</v>
      </c>
      <c r="CH477" s="99">
        <v>0</v>
      </c>
      <c r="CI477" s="99">
        <v>52663.662631988504</v>
      </c>
      <c r="CJ477" s="99">
        <v>4059180.8688964802</v>
      </c>
      <c r="CK477" s="99">
        <v>27753055.184814502</v>
      </c>
      <c r="CL477" s="99">
        <v>6506361.6467895498</v>
      </c>
      <c r="CM477" s="188">
        <v>76910.272594451904</v>
      </c>
      <c r="CN477" s="188">
        <v>10785687.963134799</v>
      </c>
      <c r="CO477" s="188">
        <v>43930525.198242202</v>
      </c>
      <c r="CP477" s="99">
        <v>6506361.6467895498</v>
      </c>
      <c r="CQ477" s="99">
        <v>0</v>
      </c>
      <c r="CR477" s="99">
        <v>0</v>
      </c>
      <c r="CS477" s="99">
        <v>0</v>
      </c>
      <c r="CT477" s="99">
        <v>0</v>
      </c>
      <c r="CU477" s="98">
        <v>40184.472954684003</v>
      </c>
      <c r="CV477" s="98">
        <v>4604.5450649120003</v>
      </c>
    </row>
    <row r="478" spans="1:100" x14ac:dyDescent="0.2">
      <c r="A478" s="98" t="s">
        <v>59</v>
      </c>
      <c r="B478" s="100">
        <v>38412</v>
      </c>
      <c r="C478" s="99">
        <v>33217.154224872596</v>
      </c>
      <c r="D478" s="99">
        <v>0</v>
      </c>
      <c r="E478" s="99">
        <v>19016.040550231901</v>
      </c>
      <c r="F478" s="99">
        <v>9165.5299364328403</v>
      </c>
      <c r="G478" s="99">
        <v>181.64593761227999</v>
      </c>
      <c r="H478" s="99">
        <v>0</v>
      </c>
      <c r="I478" s="99">
        <v>0</v>
      </c>
      <c r="J478" s="99">
        <v>6221.1339813470804</v>
      </c>
      <c r="K478" s="99">
        <v>0</v>
      </c>
      <c r="L478" s="99">
        <v>24434.994724750501</v>
      </c>
      <c r="M478" s="99">
        <v>17334.959016323101</v>
      </c>
      <c r="N478" s="99">
        <v>6900.9753282666197</v>
      </c>
      <c r="O478" s="99">
        <v>0</v>
      </c>
      <c r="P478" s="99">
        <v>0</v>
      </c>
      <c r="Q478" s="99">
        <v>3364.3132876157802</v>
      </c>
      <c r="R478" s="99">
        <v>0</v>
      </c>
      <c r="S478" s="99">
        <v>0</v>
      </c>
      <c r="T478" s="99">
        <v>1144.5546182692101</v>
      </c>
      <c r="U478" s="99">
        <v>24504.2633509636</v>
      </c>
      <c r="V478" s="99">
        <v>2007011.4948577899</v>
      </c>
      <c r="W478" s="99">
        <v>0</v>
      </c>
      <c r="X478" s="99">
        <v>1863063.6004791299</v>
      </c>
      <c r="Y478" s="99">
        <v>894557.98720550502</v>
      </c>
      <c r="Z478" s="99">
        <v>39629.448713779399</v>
      </c>
      <c r="AA478" s="99">
        <v>0</v>
      </c>
      <c r="AB478" s="99">
        <v>0</v>
      </c>
      <c r="AC478" s="99">
        <v>2068624.80857849</v>
      </c>
      <c r="AD478" s="99">
        <v>0</v>
      </c>
      <c r="AE478" s="99">
        <v>1351138.4829254199</v>
      </c>
      <c r="AF478" s="99">
        <v>946751.07582092297</v>
      </c>
      <c r="AG478" s="99">
        <v>1194827.2795867899</v>
      </c>
      <c r="AH478" s="99">
        <v>0</v>
      </c>
      <c r="AI478" s="99">
        <v>0</v>
      </c>
      <c r="AJ478" s="99">
        <v>369805.45046615601</v>
      </c>
      <c r="AK478" s="99">
        <v>0</v>
      </c>
      <c r="AL478" s="99">
        <v>0</v>
      </c>
      <c r="AM478" s="99">
        <v>213297.089662552</v>
      </c>
      <c r="AN478" s="99">
        <v>6944993.72119141</v>
      </c>
      <c r="AO478" s="99">
        <v>14192651.381225601</v>
      </c>
      <c r="AP478" s="99">
        <v>0</v>
      </c>
      <c r="AQ478" s="99">
        <v>12822900.0128174</v>
      </c>
      <c r="AR478" s="99">
        <v>6220375.8861084003</v>
      </c>
      <c r="AS478" s="99">
        <v>250403.93946075399</v>
      </c>
      <c r="AT478" s="99">
        <v>0</v>
      </c>
      <c r="AU478" s="99">
        <v>0</v>
      </c>
      <c r="AV478" s="99">
        <v>4817757.4054565402</v>
      </c>
      <c r="AW478" s="99">
        <v>0</v>
      </c>
      <c r="AX478" s="99">
        <v>9778772.4864502009</v>
      </c>
      <c r="AY478" s="99">
        <v>6757144.2697143601</v>
      </c>
      <c r="AZ478" s="99">
        <v>7870844.5828857403</v>
      </c>
      <c r="BA478" s="99">
        <v>0</v>
      </c>
      <c r="BB478" s="99">
        <v>0</v>
      </c>
      <c r="BC478" s="99">
        <v>2504046.1814270001</v>
      </c>
      <c r="BD478" s="99">
        <v>0</v>
      </c>
      <c r="BE478" s="99">
        <v>0</v>
      </c>
      <c r="BF478" s="99">
        <v>1358590.94377136</v>
      </c>
      <c r="BG478" s="99">
        <v>16649947.5280762</v>
      </c>
      <c r="BH478" s="99">
        <v>2664678.6545410198</v>
      </c>
      <c r="BI478" s="99">
        <v>0</v>
      </c>
      <c r="BJ478" s="99">
        <v>4018229.4817504901</v>
      </c>
      <c r="BK478" s="99">
        <v>2450767.83917236</v>
      </c>
      <c r="BL478" s="99">
        <v>0</v>
      </c>
      <c r="BM478" s="99">
        <v>0</v>
      </c>
      <c r="BN478" s="99">
        <v>0</v>
      </c>
      <c r="BO478" s="99">
        <v>0</v>
      </c>
      <c r="BP478" s="99">
        <v>0</v>
      </c>
      <c r="BQ478" s="99">
        <v>0</v>
      </c>
      <c r="BR478" s="99">
        <v>2228347.42651367</v>
      </c>
      <c r="BS478" s="99">
        <v>3192223.6177063002</v>
      </c>
      <c r="BT478" s="99">
        <v>0</v>
      </c>
      <c r="BU478" s="99">
        <v>0</v>
      </c>
      <c r="BV478" s="99">
        <v>1250451.3454284701</v>
      </c>
      <c r="BW478" s="99">
        <v>0</v>
      </c>
      <c r="BX478" s="99">
        <v>0</v>
      </c>
      <c r="BY478" s="99">
        <v>0</v>
      </c>
      <c r="BZ478" s="99">
        <v>0</v>
      </c>
      <c r="CA478" s="99">
        <v>52270.865249633804</v>
      </c>
      <c r="CB478" s="99">
        <v>3880537.0394592299</v>
      </c>
      <c r="CC478" s="99">
        <v>26983056.066894501</v>
      </c>
      <c r="CD478" s="99">
        <v>6675974.4099731399</v>
      </c>
      <c r="CE478" s="99">
        <v>1154.6553021371401</v>
      </c>
      <c r="CF478" s="99">
        <v>212653.997251511</v>
      </c>
      <c r="CG478" s="99">
        <v>1354263.7610931401</v>
      </c>
      <c r="CH478" s="99">
        <v>0</v>
      </c>
      <c r="CI478" s="99">
        <v>53412.795642375902</v>
      </c>
      <c r="CJ478" s="99">
        <v>4091098.24072266</v>
      </c>
      <c r="CK478" s="99">
        <v>28386237.967285201</v>
      </c>
      <c r="CL478" s="99">
        <v>6674966.0748901404</v>
      </c>
      <c r="CM478" s="188">
        <v>77876.927292823806</v>
      </c>
      <c r="CN478" s="188">
        <v>11083877.7526855</v>
      </c>
      <c r="CO478" s="188">
        <v>45102609.890625</v>
      </c>
      <c r="CP478" s="99">
        <v>6674966.0748901404</v>
      </c>
      <c r="CQ478" s="99">
        <v>0</v>
      </c>
      <c r="CR478" s="99">
        <v>0</v>
      </c>
      <c r="CS478" s="99">
        <v>0</v>
      </c>
      <c r="CT478" s="99">
        <v>0</v>
      </c>
      <c r="CU478" s="98">
        <v>38210.425363032002</v>
      </c>
      <c r="CV478" s="98">
        <v>6373.6261405830001</v>
      </c>
    </row>
    <row r="479" spans="1:100" x14ac:dyDescent="0.2">
      <c r="A479" s="98" t="s">
        <v>59</v>
      </c>
      <c r="B479" s="100">
        <v>38504</v>
      </c>
      <c r="C479" s="99">
        <v>33986.188884258299</v>
      </c>
      <c r="D479" s="99">
        <v>0</v>
      </c>
      <c r="E479" s="99">
        <v>18727.500236272801</v>
      </c>
      <c r="F479" s="99">
        <v>9416.9633116722107</v>
      </c>
      <c r="G479" s="99">
        <v>237.29005979932799</v>
      </c>
      <c r="H479" s="99">
        <v>0</v>
      </c>
      <c r="I479" s="99">
        <v>0</v>
      </c>
      <c r="J479" s="99">
        <v>7994.3414185643196</v>
      </c>
      <c r="K479" s="99">
        <v>0</v>
      </c>
      <c r="L479" s="99">
        <v>25047.980747461301</v>
      </c>
      <c r="M479" s="99">
        <v>17644.559673309301</v>
      </c>
      <c r="N479" s="99">
        <v>6937.3413807749703</v>
      </c>
      <c r="O479" s="99">
        <v>0</v>
      </c>
      <c r="P479" s="99">
        <v>0</v>
      </c>
      <c r="Q479" s="99">
        <v>3392.7963960766801</v>
      </c>
      <c r="R479" s="99">
        <v>0</v>
      </c>
      <c r="S479" s="99">
        <v>0</v>
      </c>
      <c r="T479" s="99">
        <v>1151.5547960996601</v>
      </c>
      <c r="U479" s="99">
        <v>24776.8431539536</v>
      </c>
      <c r="V479" s="99">
        <v>2023873.98797607</v>
      </c>
      <c r="W479" s="99">
        <v>0</v>
      </c>
      <c r="X479" s="99">
        <v>1852183.4756012</v>
      </c>
      <c r="Y479" s="99">
        <v>920489.60319518996</v>
      </c>
      <c r="Z479" s="99">
        <v>51799.283857345603</v>
      </c>
      <c r="AA479" s="99">
        <v>0</v>
      </c>
      <c r="AB479" s="99">
        <v>0</v>
      </c>
      <c r="AC479" s="99">
        <v>2768467.0133972201</v>
      </c>
      <c r="AD479" s="99">
        <v>0</v>
      </c>
      <c r="AE479" s="99">
        <v>1374301.8585357701</v>
      </c>
      <c r="AF479" s="99">
        <v>943089.66653442394</v>
      </c>
      <c r="AG479" s="99">
        <v>1179524.8180847201</v>
      </c>
      <c r="AH479" s="99">
        <v>0</v>
      </c>
      <c r="AI479" s="99">
        <v>0</v>
      </c>
      <c r="AJ479" s="99">
        <v>370133.75824356102</v>
      </c>
      <c r="AK479" s="99">
        <v>0</v>
      </c>
      <c r="AL479" s="99">
        <v>0</v>
      </c>
      <c r="AM479" s="99">
        <v>216749.28729629499</v>
      </c>
      <c r="AN479" s="99">
        <v>7365409.6865234403</v>
      </c>
      <c r="AO479" s="99">
        <v>14446363.0666504</v>
      </c>
      <c r="AP479" s="99">
        <v>0</v>
      </c>
      <c r="AQ479" s="99">
        <v>12868940.763183599</v>
      </c>
      <c r="AR479" s="99">
        <v>6450785.1383667002</v>
      </c>
      <c r="AS479" s="99">
        <v>331336.91520309402</v>
      </c>
      <c r="AT479" s="99">
        <v>0</v>
      </c>
      <c r="AU479" s="99">
        <v>0</v>
      </c>
      <c r="AV479" s="99">
        <v>6522630.4705200205</v>
      </c>
      <c r="AW479" s="99">
        <v>0</v>
      </c>
      <c r="AX479" s="99">
        <v>10086180.3759766</v>
      </c>
      <c r="AY479" s="99">
        <v>6817224.7699584998</v>
      </c>
      <c r="AZ479" s="99">
        <v>7913660.1385498</v>
      </c>
      <c r="BA479" s="99">
        <v>0</v>
      </c>
      <c r="BB479" s="99">
        <v>0</v>
      </c>
      <c r="BC479" s="99">
        <v>2524963.9179382301</v>
      </c>
      <c r="BD479" s="99">
        <v>0</v>
      </c>
      <c r="BE479" s="99">
        <v>0</v>
      </c>
      <c r="BF479" s="99">
        <v>1392717.18655396</v>
      </c>
      <c r="BG479" s="99">
        <v>17461161.5471191</v>
      </c>
      <c r="BH479" s="99">
        <v>2751532.6111755399</v>
      </c>
      <c r="BI479" s="99">
        <v>0</v>
      </c>
      <c r="BJ479" s="99">
        <v>4095506.3414306599</v>
      </c>
      <c r="BK479" s="99">
        <v>2608452.54229736</v>
      </c>
      <c r="BL479" s="99">
        <v>0</v>
      </c>
      <c r="BM479" s="99">
        <v>0</v>
      </c>
      <c r="BN479" s="99">
        <v>0</v>
      </c>
      <c r="BO479" s="99">
        <v>0</v>
      </c>
      <c r="BP479" s="99">
        <v>0</v>
      </c>
      <c r="BQ479" s="99">
        <v>0</v>
      </c>
      <c r="BR479" s="99">
        <v>2249148.0080261198</v>
      </c>
      <c r="BS479" s="99">
        <v>3233136.78192139</v>
      </c>
      <c r="BT479" s="99">
        <v>0</v>
      </c>
      <c r="BU479" s="99">
        <v>0</v>
      </c>
      <c r="BV479" s="99">
        <v>1362062.31513977</v>
      </c>
      <c r="BW479" s="99">
        <v>0</v>
      </c>
      <c r="BX479" s="99">
        <v>0</v>
      </c>
      <c r="BY479" s="99">
        <v>0</v>
      </c>
      <c r="BZ479" s="99">
        <v>0</v>
      </c>
      <c r="CA479" s="99">
        <v>52789.601263999903</v>
      </c>
      <c r="CB479" s="99">
        <v>3847412.1025695801</v>
      </c>
      <c r="CC479" s="99">
        <v>27135211.200195301</v>
      </c>
      <c r="CD479" s="99">
        <v>6821678.0897827102</v>
      </c>
      <c r="CE479" s="99">
        <v>1148.9141397476201</v>
      </c>
      <c r="CF479" s="99">
        <v>214983.21137428301</v>
      </c>
      <c r="CG479" s="99">
        <v>1383768.76872253</v>
      </c>
      <c r="CH479" s="99">
        <v>0</v>
      </c>
      <c r="CI479" s="99">
        <v>53938.744009017901</v>
      </c>
      <c r="CJ479" s="99">
        <v>4064355.4706420898</v>
      </c>
      <c r="CK479" s="99">
        <v>28526860.253173798</v>
      </c>
      <c r="CL479" s="99">
        <v>6820544.3308105497</v>
      </c>
      <c r="CM479" s="188">
        <v>78652.522623062105</v>
      </c>
      <c r="CN479" s="188">
        <v>11367547.971313501</v>
      </c>
      <c r="CO479" s="188">
        <v>45987833.622070298</v>
      </c>
      <c r="CP479" s="99">
        <v>6820544.3308105497</v>
      </c>
      <c r="CQ479" s="99">
        <v>0</v>
      </c>
      <c r="CR479" s="99">
        <v>0</v>
      </c>
      <c r="CS479" s="99">
        <v>0</v>
      </c>
      <c r="CT479" s="99">
        <v>0</v>
      </c>
      <c r="CU479" s="98">
        <v>36196.347189168002</v>
      </c>
      <c r="CV479" s="98">
        <v>8186.4761693769997</v>
      </c>
    </row>
    <row r="480" spans="1:100" x14ac:dyDescent="0.2">
      <c r="A480" s="98" t="s">
        <v>59</v>
      </c>
      <c r="B480" s="100">
        <v>38596</v>
      </c>
      <c r="C480" s="99">
        <v>34794.1185698509</v>
      </c>
      <c r="D480" s="99">
        <v>0</v>
      </c>
      <c r="E480" s="99">
        <v>18547.004032134999</v>
      </c>
      <c r="F480" s="99">
        <v>9679.8799918889999</v>
      </c>
      <c r="G480" s="99">
        <v>297.92634458839899</v>
      </c>
      <c r="H480" s="99">
        <v>0</v>
      </c>
      <c r="I480" s="99">
        <v>0</v>
      </c>
      <c r="J480" s="99">
        <v>9910.9840143918991</v>
      </c>
      <c r="K480" s="99">
        <v>0</v>
      </c>
      <c r="L480" s="99">
        <v>25586.325621843302</v>
      </c>
      <c r="M480" s="99">
        <v>17774.510142564799</v>
      </c>
      <c r="N480" s="99">
        <v>6943.41496157646</v>
      </c>
      <c r="O480" s="99">
        <v>0</v>
      </c>
      <c r="P480" s="99">
        <v>0</v>
      </c>
      <c r="Q480" s="99">
        <v>3414.8620993793002</v>
      </c>
      <c r="R480" s="99">
        <v>0</v>
      </c>
      <c r="S480" s="99">
        <v>0</v>
      </c>
      <c r="T480" s="99">
        <v>1172.54523380101</v>
      </c>
      <c r="U480" s="99">
        <v>24705.960776567499</v>
      </c>
      <c r="V480" s="99">
        <v>2065962.8196258501</v>
      </c>
      <c r="W480" s="99">
        <v>0</v>
      </c>
      <c r="X480" s="99">
        <v>1803889.5058441199</v>
      </c>
      <c r="Y480" s="99">
        <v>947088.01721954299</v>
      </c>
      <c r="Z480" s="99">
        <v>65075.302351474798</v>
      </c>
      <c r="AA480" s="99">
        <v>0</v>
      </c>
      <c r="AB480" s="99">
        <v>0</v>
      </c>
      <c r="AC480" s="99">
        <v>3497352.6699523898</v>
      </c>
      <c r="AD480" s="99">
        <v>0</v>
      </c>
      <c r="AE480" s="99">
        <v>1362991.20349121</v>
      </c>
      <c r="AF480" s="99">
        <v>951648.73168945301</v>
      </c>
      <c r="AG480" s="99">
        <v>1188254.0205230699</v>
      </c>
      <c r="AH480" s="99">
        <v>0</v>
      </c>
      <c r="AI480" s="99">
        <v>0</v>
      </c>
      <c r="AJ480" s="99">
        <v>369209.80002975499</v>
      </c>
      <c r="AK480" s="99">
        <v>0</v>
      </c>
      <c r="AL480" s="99">
        <v>0</v>
      </c>
      <c r="AM480" s="99">
        <v>211453.598712921</v>
      </c>
      <c r="AN480" s="99">
        <v>7371936.1912841797</v>
      </c>
      <c r="AO480" s="99">
        <v>14992510.9798584</v>
      </c>
      <c r="AP480" s="99">
        <v>0</v>
      </c>
      <c r="AQ480" s="99">
        <v>12685092.4293213</v>
      </c>
      <c r="AR480" s="99">
        <v>6662368.56640625</v>
      </c>
      <c r="AS480" s="99">
        <v>426007.04068374599</v>
      </c>
      <c r="AT480" s="99">
        <v>0</v>
      </c>
      <c r="AU480" s="99">
        <v>0</v>
      </c>
      <c r="AV480" s="99">
        <v>8042463.7448730497</v>
      </c>
      <c r="AW480" s="99">
        <v>0</v>
      </c>
      <c r="AX480" s="99">
        <v>10141700.188598599</v>
      </c>
      <c r="AY480" s="99">
        <v>6952418.9976196298</v>
      </c>
      <c r="AZ480" s="99">
        <v>8030472.4207153302</v>
      </c>
      <c r="BA480" s="99">
        <v>0</v>
      </c>
      <c r="BB480" s="99">
        <v>0</v>
      </c>
      <c r="BC480" s="99">
        <v>2550166.7627868699</v>
      </c>
      <c r="BD480" s="99">
        <v>0</v>
      </c>
      <c r="BE480" s="99">
        <v>0</v>
      </c>
      <c r="BF480" s="99">
        <v>1384170.5224609401</v>
      </c>
      <c r="BG480" s="99">
        <v>17437143.4931641</v>
      </c>
      <c r="BH480" s="99">
        <v>2912547.7207031301</v>
      </c>
      <c r="BI480" s="99">
        <v>0</v>
      </c>
      <c r="BJ480" s="99">
        <v>4088391.64093018</v>
      </c>
      <c r="BK480" s="99">
        <v>2719288.9070434598</v>
      </c>
      <c r="BL480" s="99">
        <v>0</v>
      </c>
      <c r="BM480" s="99">
        <v>0</v>
      </c>
      <c r="BN480" s="99">
        <v>0</v>
      </c>
      <c r="BO480" s="99">
        <v>0</v>
      </c>
      <c r="BP480" s="99">
        <v>0</v>
      </c>
      <c r="BQ480" s="99">
        <v>0</v>
      </c>
      <c r="BR480" s="99">
        <v>2303773.8319091802</v>
      </c>
      <c r="BS480" s="99">
        <v>3304684.6453247098</v>
      </c>
      <c r="BT480" s="99">
        <v>0</v>
      </c>
      <c r="BU480" s="99">
        <v>0</v>
      </c>
      <c r="BV480" s="99">
        <v>1358414.25456238</v>
      </c>
      <c r="BW480" s="99">
        <v>0</v>
      </c>
      <c r="BX480" s="99">
        <v>0</v>
      </c>
      <c r="BY480" s="99">
        <v>0</v>
      </c>
      <c r="BZ480" s="99">
        <v>0</v>
      </c>
      <c r="CA480" s="99">
        <v>53240.1734037399</v>
      </c>
      <c r="CB480" s="99">
        <v>3884320.3671569801</v>
      </c>
      <c r="CC480" s="99">
        <v>27802891.9140625</v>
      </c>
      <c r="CD480" s="99">
        <v>7036543.4448242197</v>
      </c>
      <c r="CE480" s="99">
        <v>1160.37028956413</v>
      </c>
      <c r="CF480" s="99">
        <v>215093.01479721101</v>
      </c>
      <c r="CG480" s="99">
        <v>1409229.89703369</v>
      </c>
      <c r="CH480" s="99">
        <v>0</v>
      </c>
      <c r="CI480" s="99">
        <v>54403.396883964502</v>
      </c>
      <c r="CJ480" s="99">
        <v>4099867.4911804199</v>
      </c>
      <c r="CK480" s="99">
        <v>29181399.690429699</v>
      </c>
      <c r="CL480" s="99">
        <v>7040890.5410156297</v>
      </c>
      <c r="CM480" s="188">
        <v>79091.913596153303</v>
      </c>
      <c r="CN480" s="188">
        <v>11464476.435058599</v>
      </c>
      <c r="CO480" s="188">
        <v>46529538.276367202</v>
      </c>
      <c r="CP480" s="99">
        <v>7040890.5410156297</v>
      </c>
      <c r="CQ480" s="99">
        <v>0</v>
      </c>
      <c r="CR480" s="99">
        <v>0</v>
      </c>
      <c r="CS480" s="99">
        <v>0</v>
      </c>
      <c r="CT480" s="99">
        <v>0</v>
      </c>
      <c r="CU480" s="98">
        <v>34334.999586944999</v>
      </c>
      <c r="CV480" s="98">
        <v>10149.413536096001</v>
      </c>
    </row>
    <row r="481" spans="1:100" x14ac:dyDescent="0.2">
      <c r="A481" s="98" t="s">
        <v>59</v>
      </c>
      <c r="B481" s="100">
        <v>38687</v>
      </c>
      <c r="C481" s="99">
        <v>35642.032335758202</v>
      </c>
      <c r="D481" s="99">
        <v>0</v>
      </c>
      <c r="E481" s="99">
        <v>18234.026766300201</v>
      </c>
      <c r="F481" s="99">
        <v>9958.7462259531003</v>
      </c>
      <c r="G481" s="99">
        <v>360.882526818663</v>
      </c>
      <c r="H481" s="99">
        <v>0</v>
      </c>
      <c r="I481" s="99">
        <v>0</v>
      </c>
      <c r="J481" s="99">
        <v>12026.7240395546</v>
      </c>
      <c r="K481" s="99">
        <v>0</v>
      </c>
      <c r="L481" s="99">
        <v>25442.988494873</v>
      </c>
      <c r="M481" s="99">
        <v>18091.5063118935</v>
      </c>
      <c r="N481" s="99">
        <v>6970.4805674552899</v>
      </c>
      <c r="O481" s="99">
        <v>0</v>
      </c>
      <c r="P481" s="99">
        <v>0</v>
      </c>
      <c r="Q481" s="99">
        <v>3426.5259453058202</v>
      </c>
      <c r="R481" s="99">
        <v>0</v>
      </c>
      <c r="S481" s="99">
        <v>0</v>
      </c>
      <c r="T481" s="99">
        <v>1145.62847034633</v>
      </c>
      <c r="U481" s="99">
        <v>25118.366815090201</v>
      </c>
      <c r="V481" s="99">
        <v>2121043.8651123</v>
      </c>
      <c r="W481" s="99">
        <v>0</v>
      </c>
      <c r="X481" s="99">
        <v>1761773.8706207301</v>
      </c>
      <c r="Y481" s="99">
        <v>975796.27477264404</v>
      </c>
      <c r="Z481" s="99">
        <v>78070.027543067903</v>
      </c>
      <c r="AA481" s="99">
        <v>0</v>
      </c>
      <c r="AB481" s="99">
        <v>0</v>
      </c>
      <c r="AC481" s="99">
        <v>4534253.4835815402</v>
      </c>
      <c r="AD481" s="99">
        <v>0</v>
      </c>
      <c r="AE481" s="99">
        <v>1329626.5670928999</v>
      </c>
      <c r="AF481" s="99">
        <v>970848.50428008998</v>
      </c>
      <c r="AG481" s="99">
        <v>1185078.93286133</v>
      </c>
      <c r="AH481" s="99">
        <v>0</v>
      </c>
      <c r="AI481" s="99">
        <v>0</v>
      </c>
      <c r="AJ481" s="99">
        <v>364225.752914429</v>
      </c>
      <c r="AK481" s="99">
        <v>0</v>
      </c>
      <c r="AL481" s="99">
        <v>0</v>
      </c>
      <c r="AM481" s="99">
        <v>207191.88714027399</v>
      </c>
      <c r="AN481" s="99">
        <v>7805666.0892334003</v>
      </c>
      <c r="AO481" s="99">
        <v>15549883.792114301</v>
      </c>
      <c r="AP481" s="99">
        <v>0</v>
      </c>
      <c r="AQ481" s="99">
        <v>12624596.0322266</v>
      </c>
      <c r="AR481" s="99">
        <v>7029880.3033447303</v>
      </c>
      <c r="AS481" s="99">
        <v>519510.11724853498</v>
      </c>
      <c r="AT481" s="99">
        <v>0</v>
      </c>
      <c r="AU481" s="99">
        <v>0</v>
      </c>
      <c r="AV481" s="99">
        <v>10145020.6107178</v>
      </c>
      <c r="AW481" s="99">
        <v>0</v>
      </c>
      <c r="AX481" s="99">
        <v>10083887.543457</v>
      </c>
      <c r="AY481" s="99">
        <v>7189335.3055419903</v>
      </c>
      <c r="AZ481" s="99">
        <v>8112215.3992309598</v>
      </c>
      <c r="BA481" s="99">
        <v>0</v>
      </c>
      <c r="BB481" s="99">
        <v>0</v>
      </c>
      <c r="BC481" s="99">
        <v>2539444.5873107901</v>
      </c>
      <c r="BD481" s="99">
        <v>0</v>
      </c>
      <c r="BE481" s="99">
        <v>0</v>
      </c>
      <c r="BF481" s="99">
        <v>1393689.3552246101</v>
      </c>
      <c r="BG481" s="99">
        <v>18336132.376464799</v>
      </c>
      <c r="BH481" s="99">
        <v>3054533.4652709998</v>
      </c>
      <c r="BI481" s="99">
        <v>0</v>
      </c>
      <c r="BJ481" s="99">
        <v>4074511.4979858398</v>
      </c>
      <c r="BK481" s="99">
        <v>2853899.7061157199</v>
      </c>
      <c r="BL481" s="99">
        <v>0</v>
      </c>
      <c r="BM481" s="99">
        <v>0</v>
      </c>
      <c r="BN481" s="99">
        <v>0</v>
      </c>
      <c r="BO481" s="99">
        <v>0</v>
      </c>
      <c r="BP481" s="99">
        <v>0</v>
      </c>
      <c r="BQ481" s="99">
        <v>0</v>
      </c>
      <c r="BR481" s="99">
        <v>2381247.8067932101</v>
      </c>
      <c r="BS481" s="99">
        <v>3349917.54379272</v>
      </c>
      <c r="BT481" s="99">
        <v>0</v>
      </c>
      <c r="BU481" s="99">
        <v>0</v>
      </c>
      <c r="BV481" s="99">
        <v>1380668.3119812</v>
      </c>
      <c r="BW481" s="99">
        <v>0</v>
      </c>
      <c r="BX481" s="99">
        <v>0</v>
      </c>
      <c r="BY481" s="99">
        <v>0</v>
      </c>
      <c r="BZ481" s="99">
        <v>0</v>
      </c>
      <c r="CA481" s="99">
        <v>53869.119995117202</v>
      </c>
      <c r="CB481" s="99">
        <v>3884781.8591918899</v>
      </c>
      <c r="CC481" s="99">
        <v>28171990.2255859</v>
      </c>
      <c r="CD481" s="99">
        <v>7125611.0061035203</v>
      </c>
      <c r="CE481" s="99">
        <v>1155.8222101479801</v>
      </c>
      <c r="CF481" s="99">
        <v>214596.90093421901</v>
      </c>
      <c r="CG481" s="99">
        <v>1439843.67652893</v>
      </c>
      <c r="CH481" s="99">
        <v>0</v>
      </c>
      <c r="CI481" s="99">
        <v>55034.374983310699</v>
      </c>
      <c r="CJ481" s="99">
        <v>4100444.1564636198</v>
      </c>
      <c r="CK481" s="99">
        <v>29590602.4208984</v>
      </c>
      <c r="CL481" s="99">
        <v>7126854.8894042997</v>
      </c>
      <c r="CM481" s="188">
        <v>80067.722521781907</v>
      </c>
      <c r="CN481" s="188">
        <v>11914645.1011963</v>
      </c>
      <c r="CO481" s="188">
        <v>48036500.5947266</v>
      </c>
      <c r="CP481" s="99">
        <v>7126854.8894042997</v>
      </c>
      <c r="CQ481" s="99">
        <v>0</v>
      </c>
      <c r="CR481" s="99">
        <v>0</v>
      </c>
      <c r="CS481" s="99">
        <v>0</v>
      </c>
      <c r="CT481" s="99">
        <v>0</v>
      </c>
      <c r="CU481" s="98">
        <v>32290.235749493</v>
      </c>
      <c r="CV481" s="98">
        <v>12321.821560228</v>
      </c>
    </row>
    <row r="482" spans="1:100" x14ac:dyDescent="0.2">
      <c r="A482" s="98" t="s">
        <v>59</v>
      </c>
      <c r="B482" s="100">
        <v>38777</v>
      </c>
      <c r="C482" s="99">
        <v>36532.605786323496</v>
      </c>
      <c r="D482" s="99">
        <v>0</v>
      </c>
      <c r="E482" s="99">
        <v>17720.719908714302</v>
      </c>
      <c r="F482" s="99">
        <v>9897.4011529684103</v>
      </c>
      <c r="G482" s="99">
        <v>423.04227232187998</v>
      </c>
      <c r="H482" s="99">
        <v>0</v>
      </c>
      <c r="I482" s="99">
        <v>0</v>
      </c>
      <c r="J482" s="99">
        <v>13544.9757702351</v>
      </c>
      <c r="K482" s="99">
        <v>0</v>
      </c>
      <c r="L482" s="99">
        <v>13763.807027936</v>
      </c>
      <c r="M482" s="99">
        <v>18412.338935852102</v>
      </c>
      <c r="N482" s="99">
        <v>6964.7901644706699</v>
      </c>
      <c r="O482" s="99">
        <v>15271.845852375</v>
      </c>
      <c r="P482" s="99">
        <v>0</v>
      </c>
      <c r="Q482" s="99">
        <v>3469.60339671373</v>
      </c>
      <c r="R482" s="99">
        <v>696.82410232722805</v>
      </c>
      <c r="S482" s="99">
        <v>0</v>
      </c>
      <c r="T482" s="99">
        <v>484.73834256455302</v>
      </c>
      <c r="U482" s="99">
        <v>25497.414535522501</v>
      </c>
      <c r="V482" s="99">
        <v>2183134.7032165499</v>
      </c>
      <c r="W482" s="99">
        <v>0</v>
      </c>
      <c r="X482" s="99">
        <v>1743670.5543518099</v>
      </c>
      <c r="Y482" s="99">
        <v>997613.56798553502</v>
      </c>
      <c r="Z482" s="99">
        <v>92037.285802841201</v>
      </c>
      <c r="AA482" s="99">
        <v>0</v>
      </c>
      <c r="AB482" s="99">
        <v>0</v>
      </c>
      <c r="AC482" s="99">
        <v>5255219.6831054697</v>
      </c>
      <c r="AD482" s="99">
        <v>0</v>
      </c>
      <c r="AE482" s="99">
        <v>634376.82310485805</v>
      </c>
      <c r="AF482" s="99">
        <v>989641.98231506301</v>
      </c>
      <c r="AG482" s="99">
        <v>1167733.6789092999</v>
      </c>
      <c r="AH482" s="99">
        <v>760125.13104248</v>
      </c>
      <c r="AI482" s="99">
        <v>0</v>
      </c>
      <c r="AJ482" s="99">
        <v>382440.015857697</v>
      </c>
      <c r="AK482" s="99">
        <v>122993.362895012</v>
      </c>
      <c r="AL482" s="99">
        <v>0</v>
      </c>
      <c r="AM482" s="99">
        <v>94336.920282363906</v>
      </c>
      <c r="AN482" s="99">
        <v>8047771.7756957998</v>
      </c>
      <c r="AO482" s="99">
        <v>16163798.6241455</v>
      </c>
      <c r="AP482" s="99">
        <v>0</v>
      </c>
      <c r="AQ482" s="99">
        <v>12557623.469970699</v>
      </c>
      <c r="AR482" s="99">
        <v>7183223.9960327102</v>
      </c>
      <c r="AS482" s="99">
        <v>618303.27809905994</v>
      </c>
      <c r="AT482" s="99">
        <v>0</v>
      </c>
      <c r="AU482" s="99">
        <v>0</v>
      </c>
      <c r="AV482" s="99">
        <v>11730097.979492201</v>
      </c>
      <c r="AW482" s="99">
        <v>0</v>
      </c>
      <c r="AX482" s="99">
        <v>4979623.8590698196</v>
      </c>
      <c r="AY482" s="99">
        <v>7418193.8126220703</v>
      </c>
      <c r="AZ482" s="99">
        <v>8149584.0899047898</v>
      </c>
      <c r="BA482" s="99">
        <v>5566875.1208496103</v>
      </c>
      <c r="BB482" s="99">
        <v>0</v>
      </c>
      <c r="BC482" s="99">
        <v>2735811.4037170401</v>
      </c>
      <c r="BD482" s="99">
        <v>824358.53647613502</v>
      </c>
      <c r="BE482" s="99">
        <v>0</v>
      </c>
      <c r="BF482" s="99">
        <v>639992.06336975098</v>
      </c>
      <c r="BG482" s="99">
        <v>18923369.556884799</v>
      </c>
      <c r="BH482" s="99">
        <v>3976988.1506347698</v>
      </c>
      <c r="BI482" s="99">
        <v>0</v>
      </c>
      <c r="BJ482" s="99">
        <v>4532370.6215820303</v>
      </c>
      <c r="BK482" s="99">
        <v>3008633.9377441402</v>
      </c>
      <c r="BL482" s="99">
        <v>0</v>
      </c>
      <c r="BM482" s="99">
        <v>0</v>
      </c>
      <c r="BN482" s="99">
        <v>0</v>
      </c>
      <c r="BO482" s="99">
        <v>0</v>
      </c>
      <c r="BP482" s="99">
        <v>0</v>
      </c>
      <c r="BQ482" s="99">
        <v>0</v>
      </c>
      <c r="BR482" s="99">
        <v>2556694.6447143601</v>
      </c>
      <c r="BS482" s="99">
        <v>3392480.5364990202</v>
      </c>
      <c r="BT482" s="99">
        <v>1084254.3603668199</v>
      </c>
      <c r="BU482" s="99">
        <v>0</v>
      </c>
      <c r="BV482" s="99">
        <v>1445772.2731170701</v>
      </c>
      <c r="BW482" s="99">
        <v>96701.616240501404</v>
      </c>
      <c r="BX482" s="99">
        <v>0</v>
      </c>
      <c r="BY482" s="99">
        <v>0</v>
      </c>
      <c r="BZ482" s="99">
        <v>0</v>
      </c>
      <c r="CA482" s="99">
        <v>54286.818904399901</v>
      </c>
      <c r="CB482" s="99">
        <v>3918264.1620178199</v>
      </c>
      <c r="CC482" s="99">
        <v>28653092.392822299</v>
      </c>
      <c r="CD482" s="99">
        <v>8507746.01171875</v>
      </c>
      <c r="CE482" s="99">
        <v>1152.93748378754</v>
      </c>
      <c r="CF482" s="99">
        <v>217350.06588172901</v>
      </c>
      <c r="CG482" s="99">
        <v>1464570.2820892299</v>
      </c>
      <c r="CH482" s="99">
        <v>0</v>
      </c>
      <c r="CI482" s="99">
        <v>55425.3615050316</v>
      </c>
      <c r="CJ482" s="99">
        <v>4136076.1885376</v>
      </c>
      <c r="CK482" s="99">
        <v>30147374.927246101</v>
      </c>
      <c r="CL482" s="99">
        <v>8605925.6219482403</v>
      </c>
      <c r="CM482" s="188">
        <v>80820.798831939697</v>
      </c>
      <c r="CN482" s="188">
        <v>12213341.2591553</v>
      </c>
      <c r="CO482" s="188">
        <v>49124837.7880859</v>
      </c>
      <c r="CP482" s="99">
        <v>8605925.6219482403</v>
      </c>
      <c r="CQ482" s="99">
        <v>0</v>
      </c>
      <c r="CR482" s="99">
        <v>0</v>
      </c>
      <c r="CS482" s="99">
        <v>0</v>
      </c>
      <c r="CT482" s="99">
        <v>0</v>
      </c>
      <c r="CU482" s="98">
        <v>30248.721582828999</v>
      </c>
      <c r="CV482" s="98">
        <v>13881.868531029</v>
      </c>
    </row>
    <row r="483" spans="1:100" x14ac:dyDescent="0.2">
      <c r="A483" s="98" t="s">
        <v>59</v>
      </c>
      <c r="B483" s="100">
        <v>38869</v>
      </c>
      <c r="C483" s="99">
        <v>37695.841821193702</v>
      </c>
      <c r="D483" s="99">
        <v>0</v>
      </c>
      <c r="E483" s="99">
        <v>17452.876030445099</v>
      </c>
      <c r="F483" s="99">
        <v>10257.2630224228</v>
      </c>
      <c r="G483" s="99">
        <v>487.51543723046802</v>
      </c>
      <c r="H483" s="99">
        <v>0</v>
      </c>
      <c r="I483" s="99">
        <v>0</v>
      </c>
      <c r="J483" s="99">
        <v>15197.9466676712</v>
      </c>
      <c r="K483" s="99">
        <v>0</v>
      </c>
      <c r="L483" s="99">
        <v>13022.4480674267</v>
      </c>
      <c r="M483" s="99">
        <v>18666.992964267702</v>
      </c>
      <c r="N483" s="99">
        <v>6955.4349958896601</v>
      </c>
      <c r="O483" s="99">
        <v>16030.3742909431</v>
      </c>
      <c r="P483" s="99">
        <v>0</v>
      </c>
      <c r="Q483" s="99">
        <v>3459.1401531994302</v>
      </c>
      <c r="R483" s="99">
        <v>729.78812416642904</v>
      </c>
      <c r="S483" s="99">
        <v>0</v>
      </c>
      <c r="T483" s="99">
        <v>455.31751528382301</v>
      </c>
      <c r="U483" s="99">
        <v>25783.405662775</v>
      </c>
      <c r="V483" s="99">
        <v>2250451.58447266</v>
      </c>
      <c r="W483" s="99">
        <v>0</v>
      </c>
      <c r="X483" s="99">
        <v>1710111.13265991</v>
      </c>
      <c r="Y483" s="99">
        <v>1012198.3636703501</v>
      </c>
      <c r="Z483" s="99">
        <v>101679.57416915899</v>
      </c>
      <c r="AA483" s="99">
        <v>0</v>
      </c>
      <c r="AB483" s="99">
        <v>0</v>
      </c>
      <c r="AC483" s="99">
        <v>5702317.9265747098</v>
      </c>
      <c r="AD483" s="99">
        <v>0</v>
      </c>
      <c r="AE483" s="99">
        <v>596048.96734619106</v>
      </c>
      <c r="AF483" s="99">
        <v>1012022.7815246599</v>
      </c>
      <c r="AG483" s="99">
        <v>1165456.9794921901</v>
      </c>
      <c r="AH483" s="99">
        <v>803519.71134948696</v>
      </c>
      <c r="AI483" s="99">
        <v>0</v>
      </c>
      <c r="AJ483" s="99">
        <v>374742.89110183698</v>
      </c>
      <c r="AK483" s="99">
        <v>124170.041438103</v>
      </c>
      <c r="AL483" s="99">
        <v>0</v>
      </c>
      <c r="AM483" s="99">
        <v>87052.625316619902</v>
      </c>
      <c r="AN483" s="99">
        <v>8259292.09875488</v>
      </c>
      <c r="AO483" s="99">
        <v>16860590.642578099</v>
      </c>
      <c r="AP483" s="99">
        <v>0</v>
      </c>
      <c r="AQ483" s="99">
        <v>12370398.564697299</v>
      </c>
      <c r="AR483" s="99">
        <v>7309810.0594482403</v>
      </c>
      <c r="AS483" s="99">
        <v>694053.56439208996</v>
      </c>
      <c r="AT483" s="99">
        <v>0</v>
      </c>
      <c r="AU483" s="99">
        <v>0</v>
      </c>
      <c r="AV483" s="99">
        <v>13300238.338134799</v>
      </c>
      <c r="AW483" s="99">
        <v>0</v>
      </c>
      <c r="AX483" s="99">
        <v>4727425.8812255897</v>
      </c>
      <c r="AY483" s="99">
        <v>7633911.5128784198</v>
      </c>
      <c r="AZ483" s="99">
        <v>8145889.8897094699</v>
      </c>
      <c r="BA483" s="99">
        <v>5900432.9024658203</v>
      </c>
      <c r="BB483" s="99">
        <v>0</v>
      </c>
      <c r="BC483" s="99">
        <v>2703967.4253540002</v>
      </c>
      <c r="BD483" s="99">
        <v>836991.49800109898</v>
      </c>
      <c r="BE483" s="99">
        <v>0</v>
      </c>
      <c r="BF483" s="99">
        <v>601522.36209869396</v>
      </c>
      <c r="BG483" s="99">
        <v>19525176.011230499</v>
      </c>
      <c r="BH483" s="99">
        <v>4164964.6614685101</v>
      </c>
      <c r="BI483" s="99">
        <v>0</v>
      </c>
      <c r="BJ483" s="99">
        <v>4466850.69848633</v>
      </c>
      <c r="BK483" s="99">
        <v>3056950.8461303702</v>
      </c>
      <c r="BL483" s="99">
        <v>0</v>
      </c>
      <c r="BM483" s="99">
        <v>0</v>
      </c>
      <c r="BN483" s="99">
        <v>0</v>
      </c>
      <c r="BO483" s="99">
        <v>0</v>
      </c>
      <c r="BP483" s="99">
        <v>0</v>
      </c>
      <c r="BQ483" s="99">
        <v>0</v>
      </c>
      <c r="BR483" s="99">
        <v>2624459.4188537602</v>
      </c>
      <c r="BS483" s="99">
        <v>3396351.21160889</v>
      </c>
      <c r="BT483" s="99">
        <v>1147903.42755127</v>
      </c>
      <c r="BU483" s="99">
        <v>0</v>
      </c>
      <c r="BV483" s="99">
        <v>1454498.7602233901</v>
      </c>
      <c r="BW483" s="99">
        <v>98123.205716133103</v>
      </c>
      <c r="BX483" s="99">
        <v>0</v>
      </c>
      <c r="BY483" s="99">
        <v>0</v>
      </c>
      <c r="BZ483" s="99">
        <v>0</v>
      </c>
      <c r="CA483" s="99">
        <v>55201.517302513101</v>
      </c>
      <c r="CB483" s="99">
        <v>3967348.74301147</v>
      </c>
      <c r="CC483" s="99">
        <v>29149760.175781298</v>
      </c>
      <c r="CD483" s="99">
        <v>8615401.77416992</v>
      </c>
      <c r="CE483" s="99">
        <v>1153.2585511207601</v>
      </c>
      <c r="CF483" s="99">
        <v>215057.577735901</v>
      </c>
      <c r="CG483" s="99">
        <v>1466061.6632690399</v>
      </c>
      <c r="CH483" s="99">
        <v>0</v>
      </c>
      <c r="CI483" s="99">
        <v>56358.345322132103</v>
      </c>
      <c r="CJ483" s="99">
        <v>4182264.1583557101</v>
      </c>
      <c r="CK483" s="99">
        <v>30631857.572265599</v>
      </c>
      <c r="CL483" s="99">
        <v>8714189.2049560491</v>
      </c>
      <c r="CM483" s="188">
        <v>82035.194814682007</v>
      </c>
      <c r="CN483" s="188">
        <v>12415045.404174799</v>
      </c>
      <c r="CO483" s="188">
        <v>50230819.6708984</v>
      </c>
      <c r="CP483" s="99">
        <v>8714189.2049560491</v>
      </c>
      <c r="CQ483" s="99">
        <v>0</v>
      </c>
      <c r="CR483" s="99">
        <v>0</v>
      </c>
      <c r="CS483" s="99">
        <v>0</v>
      </c>
      <c r="CT483" s="99">
        <v>0</v>
      </c>
      <c r="CU483" s="98">
        <v>28655.449978155</v>
      </c>
      <c r="CV483" s="98">
        <v>15570.907360994999</v>
      </c>
    </row>
    <row r="484" spans="1:100" x14ac:dyDescent="0.2">
      <c r="A484" s="98" t="s">
        <v>59</v>
      </c>
      <c r="B484" s="100">
        <v>38961</v>
      </c>
      <c r="C484" s="99">
        <v>38684.209785938299</v>
      </c>
      <c r="D484" s="99">
        <v>0</v>
      </c>
      <c r="E484" s="99">
        <v>17123.395716667201</v>
      </c>
      <c r="F484" s="99">
        <v>10155.8749980927</v>
      </c>
      <c r="G484" s="99">
        <v>497.52579332143102</v>
      </c>
      <c r="H484" s="99">
        <v>0</v>
      </c>
      <c r="I484" s="99">
        <v>0</v>
      </c>
      <c r="J484" s="99">
        <v>16856.098842382398</v>
      </c>
      <c r="K484" s="99">
        <v>0</v>
      </c>
      <c r="L484" s="99">
        <v>12168.3704227209</v>
      </c>
      <c r="M484" s="99">
        <v>18916.4183144569</v>
      </c>
      <c r="N484" s="99">
        <v>7027.4106137752497</v>
      </c>
      <c r="O484" s="99">
        <v>16472.629553317998</v>
      </c>
      <c r="P484" s="99">
        <v>0</v>
      </c>
      <c r="Q484" s="99">
        <v>3447.6388061344601</v>
      </c>
      <c r="R484" s="99">
        <v>755.06322608888104</v>
      </c>
      <c r="S484" s="99">
        <v>0</v>
      </c>
      <c r="T484" s="99">
        <v>419.58632690832002</v>
      </c>
      <c r="U484" s="99">
        <v>26144.5762469769</v>
      </c>
      <c r="V484" s="99">
        <v>2277453.06713867</v>
      </c>
      <c r="W484" s="99">
        <v>0</v>
      </c>
      <c r="X484" s="99">
        <v>1669411.83732605</v>
      </c>
      <c r="Y484" s="99">
        <v>1002964.09876251</v>
      </c>
      <c r="Z484" s="99">
        <v>110295.88161087</v>
      </c>
      <c r="AA484" s="99">
        <v>0</v>
      </c>
      <c r="AB484" s="99">
        <v>0</v>
      </c>
      <c r="AC484" s="99">
        <v>6337101.7047729502</v>
      </c>
      <c r="AD484" s="99">
        <v>0</v>
      </c>
      <c r="AE484" s="99">
        <v>564118.97670745896</v>
      </c>
      <c r="AF484" s="99">
        <v>1014290.94421387</v>
      </c>
      <c r="AG484" s="99">
        <v>1161802.15802002</v>
      </c>
      <c r="AH484" s="99">
        <v>826531.26390075695</v>
      </c>
      <c r="AI484" s="99">
        <v>0</v>
      </c>
      <c r="AJ484" s="99">
        <v>376407.14416885399</v>
      </c>
      <c r="AK484" s="99">
        <v>127518.649493217</v>
      </c>
      <c r="AL484" s="99">
        <v>0</v>
      </c>
      <c r="AM484" s="99">
        <v>84905.099209785505</v>
      </c>
      <c r="AN484" s="99">
        <v>8335656.25109863</v>
      </c>
      <c r="AO484" s="99">
        <v>17212535.388183601</v>
      </c>
      <c r="AP484" s="99">
        <v>0</v>
      </c>
      <c r="AQ484" s="99">
        <v>12130287.9138184</v>
      </c>
      <c r="AR484" s="99">
        <v>7277275.1029663105</v>
      </c>
      <c r="AS484" s="99">
        <v>755826.79207611096</v>
      </c>
      <c r="AT484" s="99">
        <v>0</v>
      </c>
      <c r="AU484" s="99">
        <v>0</v>
      </c>
      <c r="AV484" s="99">
        <v>15178693.0703125</v>
      </c>
      <c r="AW484" s="99">
        <v>0</v>
      </c>
      <c r="AX484" s="99">
        <v>4472581.9413452102</v>
      </c>
      <c r="AY484" s="99">
        <v>7727398.86572266</v>
      </c>
      <c r="AZ484" s="99">
        <v>8160501.1126709003</v>
      </c>
      <c r="BA484" s="99">
        <v>6154452.6121215802</v>
      </c>
      <c r="BB484" s="99">
        <v>0</v>
      </c>
      <c r="BC484" s="99">
        <v>2713403.20452881</v>
      </c>
      <c r="BD484" s="99">
        <v>860947.43448638904</v>
      </c>
      <c r="BE484" s="99">
        <v>0</v>
      </c>
      <c r="BF484" s="99">
        <v>585992.87512206996</v>
      </c>
      <c r="BG484" s="99">
        <v>20053725.1171875</v>
      </c>
      <c r="BH484" s="99">
        <v>4285915.9094848596</v>
      </c>
      <c r="BI484" s="99">
        <v>0</v>
      </c>
      <c r="BJ484" s="99">
        <v>4440152.5729980497</v>
      </c>
      <c r="BK484" s="99">
        <v>3081745.1764831501</v>
      </c>
      <c r="BL484" s="99">
        <v>0</v>
      </c>
      <c r="BM484" s="99">
        <v>0</v>
      </c>
      <c r="BN484" s="99">
        <v>0</v>
      </c>
      <c r="BO484" s="99">
        <v>0</v>
      </c>
      <c r="BP484" s="99">
        <v>0</v>
      </c>
      <c r="BQ484" s="99">
        <v>0</v>
      </c>
      <c r="BR484" s="99">
        <v>2657290.9565734901</v>
      </c>
      <c r="BS484" s="99">
        <v>3417208.9238281301</v>
      </c>
      <c r="BT484" s="99">
        <v>1200084.3139801</v>
      </c>
      <c r="BU484" s="99">
        <v>0</v>
      </c>
      <c r="BV484" s="99">
        <v>1477916.57302856</v>
      </c>
      <c r="BW484" s="99">
        <v>102562.3621521</v>
      </c>
      <c r="BX484" s="99">
        <v>0</v>
      </c>
      <c r="BY484" s="99">
        <v>0</v>
      </c>
      <c r="BZ484" s="99">
        <v>0</v>
      </c>
      <c r="CA484" s="99">
        <v>55756.694054603598</v>
      </c>
      <c r="CB484" s="99">
        <v>3954760.9558410598</v>
      </c>
      <c r="CC484" s="99">
        <v>29415317.213378899</v>
      </c>
      <c r="CD484" s="99">
        <v>8738385.1270752009</v>
      </c>
      <c r="CE484" s="99">
        <v>1138.5092796087299</v>
      </c>
      <c r="CF484" s="99">
        <v>214412.14782142601</v>
      </c>
      <c r="CG484" s="99">
        <v>1463524.3545379599</v>
      </c>
      <c r="CH484" s="99">
        <v>0</v>
      </c>
      <c r="CI484" s="99">
        <v>56897.622979640997</v>
      </c>
      <c r="CJ484" s="99">
        <v>4169997.5363769499</v>
      </c>
      <c r="CK484" s="99">
        <v>30850773.377929699</v>
      </c>
      <c r="CL484" s="99">
        <v>8839680.9553222694</v>
      </c>
      <c r="CM484" s="188">
        <v>82961.163581848101</v>
      </c>
      <c r="CN484" s="188">
        <v>12508044.0611572</v>
      </c>
      <c r="CO484" s="188">
        <v>50818767.405761696</v>
      </c>
      <c r="CP484" s="99">
        <v>8839680.9553222694</v>
      </c>
      <c r="CQ484" s="99">
        <v>0</v>
      </c>
      <c r="CR484" s="99">
        <v>0</v>
      </c>
      <c r="CS484" s="99">
        <v>0</v>
      </c>
      <c r="CT484" s="99">
        <v>0</v>
      </c>
      <c r="CU484" s="98">
        <v>27091.093171471999</v>
      </c>
      <c r="CV484" s="98">
        <v>17251.845553572999</v>
      </c>
    </row>
    <row r="485" spans="1:100" x14ac:dyDescent="0.2">
      <c r="A485" s="98" t="s">
        <v>59</v>
      </c>
      <c r="B485" s="100">
        <v>39052</v>
      </c>
      <c r="C485" s="99">
        <v>39717.641363143899</v>
      </c>
      <c r="D485" s="99">
        <v>0</v>
      </c>
      <c r="E485" s="99">
        <v>17003.166449308399</v>
      </c>
      <c r="F485" s="99">
        <v>10288.703223586101</v>
      </c>
      <c r="G485" s="99">
        <v>560.76383933424995</v>
      </c>
      <c r="H485" s="99">
        <v>0</v>
      </c>
      <c r="I485" s="99">
        <v>0</v>
      </c>
      <c r="J485" s="99">
        <v>19201.553414106402</v>
      </c>
      <c r="K485" s="99">
        <v>0</v>
      </c>
      <c r="L485" s="99">
        <v>12380.097688198101</v>
      </c>
      <c r="M485" s="99">
        <v>19044.355346202901</v>
      </c>
      <c r="N485" s="99">
        <v>7102.2918012738201</v>
      </c>
      <c r="O485" s="99">
        <v>17141.922826528498</v>
      </c>
      <c r="P485" s="99">
        <v>0</v>
      </c>
      <c r="Q485" s="99">
        <v>3432.6326806247198</v>
      </c>
      <c r="R485" s="99">
        <v>777.24396216124296</v>
      </c>
      <c r="S485" s="99">
        <v>0</v>
      </c>
      <c r="T485" s="99">
        <v>401.40913289040299</v>
      </c>
      <c r="U485" s="99">
        <v>26536.072828054399</v>
      </c>
      <c r="V485" s="99">
        <v>2335133.9504089402</v>
      </c>
      <c r="W485" s="99">
        <v>0</v>
      </c>
      <c r="X485" s="99">
        <v>1630132.6642608601</v>
      </c>
      <c r="Y485" s="99">
        <v>981641.90381622303</v>
      </c>
      <c r="Z485" s="99">
        <v>121503.25945282</v>
      </c>
      <c r="AA485" s="99">
        <v>0</v>
      </c>
      <c r="AB485" s="99">
        <v>0</v>
      </c>
      <c r="AC485" s="99">
        <v>7405529.8338012705</v>
      </c>
      <c r="AD485" s="99">
        <v>0</v>
      </c>
      <c r="AE485" s="99">
        <v>567296.55770874</v>
      </c>
      <c r="AF485" s="99">
        <v>1010253.1407165501</v>
      </c>
      <c r="AG485" s="99">
        <v>1153018.6926116899</v>
      </c>
      <c r="AH485" s="99">
        <v>867898.04660797096</v>
      </c>
      <c r="AI485" s="99">
        <v>0</v>
      </c>
      <c r="AJ485" s="99">
        <v>363208.60557556199</v>
      </c>
      <c r="AK485" s="99">
        <v>135302.98131752</v>
      </c>
      <c r="AL485" s="99">
        <v>0</v>
      </c>
      <c r="AM485" s="99">
        <v>79220.552593231201</v>
      </c>
      <c r="AN485" s="99">
        <v>8695481.9299316406</v>
      </c>
      <c r="AO485" s="99">
        <v>17850883.326904301</v>
      </c>
      <c r="AP485" s="99">
        <v>0</v>
      </c>
      <c r="AQ485" s="99">
        <v>11911806.478393599</v>
      </c>
      <c r="AR485" s="99">
        <v>7153003.01171875</v>
      </c>
      <c r="AS485" s="99">
        <v>834913.23898315395</v>
      </c>
      <c r="AT485" s="99">
        <v>0</v>
      </c>
      <c r="AU485" s="99">
        <v>0</v>
      </c>
      <c r="AV485" s="99">
        <v>17179968.3054199</v>
      </c>
      <c r="AW485" s="99">
        <v>0</v>
      </c>
      <c r="AX485" s="99">
        <v>4558658.2179565402</v>
      </c>
      <c r="AY485" s="99">
        <v>7791195.7998046903</v>
      </c>
      <c r="AZ485" s="99">
        <v>8170940.7338867197</v>
      </c>
      <c r="BA485" s="99">
        <v>6522315.5787353497</v>
      </c>
      <c r="BB485" s="99">
        <v>0</v>
      </c>
      <c r="BC485" s="99">
        <v>2636862.6897277799</v>
      </c>
      <c r="BD485" s="99">
        <v>927041.60535430897</v>
      </c>
      <c r="BE485" s="99">
        <v>0</v>
      </c>
      <c r="BF485" s="99">
        <v>549110.79650116002</v>
      </c>
      <c r="BG485" s="99">
        <v>20719952.378906298</v>
      </c>
      <c r="BH485" s="99">
        <v>4480211.07849121</v>
      </c>
      <c r="BI485" s="99">
        <v>0</v>
      </c>
      <c r="BJ485" s="99">
        <v>4359445.9810180701</v>
      </c>
      <c r="BK485" s="99">
        <v>3042594.06558228</v>
      </c>
      <c r="BL485" s="99">
        <v>0</v>
      </c>
      <c r="BM485" s="99">
        <v>0</v>
      </c>
      <c r="BN485" s="99">
        <v>0</v>
      </c>
      <c r="BO485" s="99">
        <v>0</v>
      </c>
      <c r="BP485" s="99">
        <v>0</v>
      </c>
      <c r="BQ485" s="99">
        <v>0</v>
      </c>
      <c r="BR485" s="99">
        <v>2694887.5489502</v>
      </c>
      <c r="BS485" s="99">
        <v>3429832.4602966299</v>
      </c>
      <c r="BT485" s="99">
        <v>1269867.41560364</v>
      </c>
      <c r="BU485" s="99">
        <v>0</v>
      </c>
      <c r="BV485" s="99">
        <v>1456646.7910614</v>
      </c>
      <c r="BW485" s="99">
        <v>109935.27948570299</v>
      </c>
      <c r="BX485" s="99">
        <v>0</v>
      </c>
      <c r="BY485" s="99">
        <v>0</v>
      </c>
      <c r="BZ485" s="99">
        <v>0</v>
      </c>
      <c r="CA485" s="99">
        <v>56696.295533657103</v>
      </c>
      <c r="CB485" s="99">
        <v>3973121.41015625</v>
      </c>
      <c r="CC485" s="99">
        <v>29805456.607666001</v>
      </c>
      <c r="CD485" s="99">
        <v>8843669.0644531306</v>
      </c>
      <c r="CE485" s="99">
        <v>1151.61444616318</v>
      </c>
      <c r="CF485" s="99">
        <v>213572.100389481</v>
      </c>
      <c r="CG485" s="99">
        <v>1462923.63648987</v>
      </c>
      <c r="CH485" s="99">
        <v>0</v>
      </c>
      <c r="CI485" s="99">
        <v>57855.885361671397</v>
      </c>
      <c r="CJ485" s="99">
        <v>4185607.2597351102</v>
      </c>
      <c r="CK485" s="99">
        <v>31267849.0634766</v>
      </c>
      <c r="CL485" s="99">
        <v>8953331.70629883</v>
      </c>
      <c r="CM485" s="188">
        <v>84267.867734909101</v>
      </c>
      <c r="CN485" s="188">
        <v>12892399.888183599</v>
      </c>
      <c r="CO485" s="188">
        <v>52026773.033203103</v>
      </c>
      <c r="CP485" s="99">
        <v>8953331.70629883</v>
      </c>
      <c r="CQ485" s="99">
        <v>0</v>
      </c>
      <c r="CR485" s="99">
        <v>0</v>
      </c>
      <c r="CS485" s="99">
        <v>0</v>
      </c>
      <c r="CT485" s="99">
        <v>0</v>
      </c>
      <c r="CU485" s="98">
        <v>25066.985006383999</v>
      </c>
      <c r="CV485" s="98">
        <v>19649.722457933</v>
      </c>
    </row>
    <row r="486" spans="1:100" x14ac:dyDescent="0.2">
      <c r="A486" s="98" t="s">
        <v>59</v>
      </c>
      <c r="B486" s="100">
        <v>39142</v>
      </c>
      <c r="C486" s="99">
        <v>41013.880594253496</v>
      </c>
      <c r="D486" s="99">
        <v>0</v>
      </c>
      <c r="E486" s="99">
        <v>16676.5647890568</v>
      </c>
      <c r="F486" s="99">
        <v>10143.674256205601</v>
      </c>
      <c r="G486" s="99">
        <v>627.35208039730799</v>
      </c>
      <c r="H486" s="99">
        <v>0</v>
      </c>
      <c r="I486" s="99">
        <v>0</v>
      </c>
      <c r="J486" s="99">
        <v>20405.786414623301</v>
      </c>
      <c r="K486" s="99">
        <v>0</v>
      </c>
      <c r="L486" s="99">
        <v>12084.4184070826</v>
      </c>
      <c r="M486" s="99">
        <v>19367.876214504198</v>
      </c>
      <c r="N486" s="99">
        <v>7171.4856268763497</v>
      </c>
      <c r="O486" s="99">
        <v>17931.027994394299</v>
      </c>
      <c r="P486" s="99">
        <v>0</v>
      </c>
      <c r="Q486" s="99">
        <v>3401.8436979651501</v>
      </c>
      <c r="R486" s="99">
        <v>787.565161377192</v>
      </c>
      <c r="S486" s="99">
        <v>0</v>
      </c>
      <c r="T486" s="99">
        <v>374.02605661004799</v>
      </c>
      <c r="U486" s="99">
        <v>26888.145250082001</v>
      </c>
      <c r="V486" s="99">
        <v>2395931.0116272001</v>
      </c>
      <c r="W486" s="99">
        <v>0</v>
      </c>
      <c r="X486" s="99">
        <v>1593247.4948577899</v>
      </c>
      <c r="Y486" s="99">
        <v>960136.84158325195</v>
      </c>
      <c r="Z486" s="99">
        <v>130235.25563430801</v>
      </c>
      <c r="AA486" s="99">
        <v>0</v>
      </c>
      <c r="AB486" s="99">
        <v>0</v>
      </c>
      <c r="AC486" s="99">
        <v>7872391.7335815402</v>
      </c>
      <c r="AD486" s="99">
        <v>0</v>
      </c>
      <c r="AE486" s="99">
        <v>556987.39367675805</v>
      </c>
      <c r="AF486" s="99">
        <v>1016800.78578186</v>
      </c>
      <c r="AG486" s="99">
        <v>1157047.29414368</v>
      </c>
      <c r="AH486" s="99">
        <v>910230.89331054699</v>
      </c>
      <c r="AI486" s="99">
        <v>0</v>
      </c>
      <c r="AJ486" s="99">
        <v>353412.08776855498</v>
      </c>
      <c r="AK486" s="99">
        <v>133457.483865738</v>
      </c>
      <c r="AL486" s="99">
        <v>0</v>
      </c>
      <c r="AM486" s="99">
        <v>72774.982937812805</v>
      </c>
      <c r="AN486" s="99">
        <v>8891794.7614746094</v>
      </c>
      <c r="AO486" s="99">
        <v>18518344.5771484</v>
      </c>
      <c r="AP486" s="99">
        <v>0</v>
      </c>
      <c r="AQ486" s="99">
        <v>11609168.865112299</v>
      </c>
      <c r="AR486" s="99">
        <v>6953300.9088745099</v>
      </c>
      <c r="AS486" s="99">
        <v>901186.74047851597</v>
      </c>
      <c r="AT486" s="99">
        <v>0</v>
      </c>
      <c r="AU486" s="99">
        <v>0</v>
      </c>
      <c r="AV486" s="99">
        <v>18510027.322265599</v>
      </c>
      <c r="AW486" s="99">
        <v>0</v>
      </c>
      <c r="AX486" s="99">
        <v>4501602.7245483398</v>
      </c>
      <c r="AY486" s="99">
        <v>7912846.2392578097</v>
      </c>
      <c r="AZ486" s="99">
        <v>8231114.3791503897</v>
      </c>
      <c r="BA486" s="99">
        <v>6935564.8479614304</v>
      </c>
      <c r="BB486" s="99">
        <v>0</v>
      </c>
      <c r="BC486" s="99">
        <v>2585863.4802246098</v>
      </c>
      <c r="BD486" s="99">
        <v>918668.97091674805</v>
      </c>
      <c r="BE486" s="99">
        <v>0</v>
      </c>
      <c r="BF486" s="99">
        <v>509475.164299011</v>
      </c>
      <c r="BG486" s="99">
        <v>21343283.171875</v>
      </c>
      <c r="BH486" s="99">
        <v>4690239.6279296903</v>
      </c>
      <c r="BI486" s="99">
        <v>0</v>
      </c>
      <c r="BJ486" s="99">
        <v>4287855.6451415997</v>
      </c>
      <c r="BK486" s="99">
        <v>2955108.9102477999</v>
      </c>
      <c r="BL486" s="99">
        <v>0</v>
      </c>
      <c r="BM486" s="99">
        <v>0</v>
      </c>
      <c r="BN486" s="99">
        <v>0</v>
      </c>
      <c r="BO486" s="99">
        <v>0</v>
      </c>
      <c r="BP486" s="99">
        <v>0</v>
      </c>
      <c r="BQ486" s="99">
        <v>0</v>
      </c>
      <c r="BR486" s="99">
        <v>2746942.6990051302</v>
      </c>
      <c r="BS486" s="99">
        <v>3440076.4504699698</v>
      </c>
      <c r="BT486" s="99">
        <v>1349384.8405303999</v>
      </c>
      <c r="BU486" s="99">
        <v>0</v>
      </c>
      <c r="BV486" s="99">
        <v>1418161.7142791699</v>
      </c>
      <c r="BW486" s="99">
        <v>107262.052037239</v>
      </c>
      <c r="BX486" s="99">
        <v>0</v>
      </c>
      <c r="BY486" s="99">
        <v>0</v>
      </c>
      <c r="BZ486" s="99">
        <v>0</v>
      </c>
      <c r="CA486" s="99">
        <v>57715.309262752497</v>
      </c>
      <c r="CB486" s="99">
        <v>3989926.7421569801</v>
      </c>
      <c r="CC486" s="99">
        <v>30098959.203125</v>
      </c>
      <c r="CD486" s="99">
        <v>8983491.6026611291</v>
      </c>
      <c r="CE486" s="99">
        <v>1138.0510984659199</v>
      </c>
      <c r="CF486" s="99">
        <v>209566.93037796</v>
      </c>
      <c r="CG486" s="99">
        <v>1453577.2542419401</v>
      </c>
      <c r="CH486" s="99">
        <v>0</v>
      </c>
      <c r="CI486" s="99">
        <v>58835.081457614899</v>
      </c>
      <c r="CJ486" s="99">
        <v>4200055.3251342801</v>
      </c>
      <c r="CK486" s="99">
        <v>31555700.443847701</v>
      </c>
      <c r="CL486" s="99">
        <v>9091709.2386474591</v>
      </c>
      <c r="CM486" s="188">
        <v>85554.429902076707</v>
      </c>
      <c r="CN486" s="188">
        <v>13118153.138671899</v>
      </c>
      <c r="CO486" s="188">
        <v>52997197.611816399</v>
      </c>
      <c r="CP486" s="99">
        <v>9091709.2386474591</v>
      </c>
      <c r="CQ486" s="99">
        <v>0</v>
      </c>
      <c r="CR486" s="99">
        <v>0</v>
      </c>
      <c r="CS486" s="99">
        <v>0</v>
      </c>
      <c r="CT486" s="99">
        <v>0</v>
      </c>
      <c r="CU486" s="98">
        <v>23527.808550954</v>
      </c>
      <c r="CV486" s="98">
        <v>20897.953793879002</v>
      </c>
    </row>
    <row r="487" spans="1:100" x14ac:dyDescent="0.2">
      <c r="A487" s="98" t="s">
        <v>59</v>
      </c>
      <c r="B487" s="100">
        <v>39234</v>
      </c>
      <c r="C487" s="99">
        <v>41624.115000247999</v>
      </c>
      <c r="D487" s="99">
        <v>0</v>
      </c>
      <c r="E487" s="99">
        <v>16167.2998349667</v>
      </c>
      <c r="F487" s="99">
        <v>9985.9335694312995</v>
      </c>
      <c r="G487" s="99">
        <v>695.68545527011202</v>
      </c>
      <c r="H487" s="99">
        <v>0</v>
      </c>
      <c r="I487" s="99">
        <v>0</v>
      </c>
      <c r="J487" s="99">
        <v>21780.035067558299</v>
      </c>
      <c r="K487" s="99">
        <v>0</v>
      </c>
      <c r="L487" s="99">
        <v>11891.186550378799</v>
      </c>
      <c r="M487" s="99">
        <v>19244.026870012302</v>
      </c>
      <c r="N487" s="99">
        <v>7265.3063471913301</v>
      </c>
      <c r="O487" s="99">
        <v>18111.477404355999</v>
      </c>
      <c r="P487" s="99">
        <v>0</v>
      </c>
      <c r="Q487" s="99">
        <v>3388.6418479383001</v>
      </c>
      <c r="R487" s="99">
        <v>823.98934746533598</v>
      </c>
      <c r="S487" s="99">
        <v>0</v>
      </c>
      <c r="T487" s="99">
        <v>369.59436543285801</v>
      </c>
      <c r="U487" s="99">
        <v>27189.366742134102</v>
      </c>
      <c r="V487" s="99">
        <v>2445556.3623657199</v>
      </c>
      <c r="W487" s="99">
        <v>0</v>
      </c>
      <c r="X487" s="99">
        <v>1545530.79119873</v>
      </c>
      <c r="Y487" s="99">
        <v>939424.57371520996</v>
      </c>
      <c r="Z487" s="99">
        <v>140606.57077598601</v>
      </c>
      <c r="AA487" s="99">
        <v>0</v>
      </c>
      <c r="AB487" s="99">
        <v>0</v>
      </c>
      <c r="AC487" s="99">
        <v>8153743.0622558603</v>
      </c>
      <c r="AD487" s="99">
        <v>0</v>
      </c>
      <c r="AE487" s="99">
        <v>541551.07609558105</v>
      </c>
      <c r="AF487" s="99">
        <v>1012445.49182129</v>
      </c>
      <c r="AG487" s="99">
        <v>1163741.48703003</v>
      </c>
      <c r="AH487" s="99">
        <v>913649.54223632801</v>
      </c>
      <c r="AI487" s="99">
        <v>0</v>
      </c>
      <c r="AJ487" s="99">
        <v>350723.89188766503</v>
      </c>
      <c r="AK487" s="99">
        <v>141032.80628013599</v>
      </c>
      <c r="AL487" s="99">
        <v>0</v>
      </c>
      <c r="AM487" s="99">
        <v>69327.383028984099</v>
      </c>
      <c r="AN487" s="99">
        <v>9071088.9615478497</v>
      </c>
      <c r="AO487" s="99">
        <v>19055504.871582001</v>
      </c>
      <c r="AP487" s="99">
        <v>0</v>
      </c>
      <c r="AQ487" s="99">
        <v>11380348.5201416</v>
      </c>
      <c r="AR487" s="99">
        <v>6879645.1031494103</v>
      </c>
      <c r="AS487" s="99">
        <v>979621.64518737805</v>
      </c>
      <c r="AT487" s="99">
        <v>0</v>
      </c>
      <c r="AU487" s="99">
        <v>0</v>
      </c>
      <c r="AV487" s="99">
        <v>19782458.779785201</v>
      </c>
      <c r="AW487" s="99">
        <v>0</v>
      </c>
      <c r="AX487" s="99">
        <v>4456719.4602661096</v>
      </c>
      <c r="AY487" s="99">
        <v>7930703.7753906297</v>
      </c>
      <c r="AZ487" s="99">
        <v>8315730.2294311495</v>
      </c>
      <c r="BA487" s="99">
        <v>6992803.1475830097</v>
      </c>
      <c r="BB487" s="99">
        <v>0</v>
      </c>
      <c r="BC487" s="99">
        <v>2579334.9004821801</v>
      </c>
      <c r="BD487" s="99">
        <v>975540.02472686803</v>
      </c>
      <c r="BE487" s="99">
        <v>0</v>
      </c>
      <c r="BF487" s="99">
        <v>488399.63314819301</v>
      </c>
      <c r="BG487" s="99">
        <v>21973044.526855499</v>
      </c>
      <c r="BH487" s="99">
        <v>4793596.6375732403</v>
      </c>
      <c r="BI487" s="99">
        <v>0</v>
      </c>
      <c r="BJ487" s="99">
        <v>4222157.8057251005</v>
      </c>
      <c r="BK487" s="99">
        <v>2944050.1391906701</v>
      </c>
      <c r="BL487" s="99">
        <v>0</v>
      </c>
      <c r="BM487" s="99">
        <v>0</v>
      </c>
      <c r="BN487" s="99">
        <v>0</v>
      </c>
      <c r="BO487" s="99">
        <v>0</v>
      </c>
      <c r="BP487" s="99">
        <v>0</v>
      </c>
      <c r="BQ487" s="99">
        <v>0</v>
      </c>
      <c r="BR487" s="99">
        <v>2739325.2997131301</v>
      </c>
      <c r="BS487" s="99">
        <v>3480511.8731994601</v>
      </c>
      <c r="BT487" s="99">
        <v>1360039.15661621</v>
      </c>
      <c r="BU487" s="99">
        <v>0</v>
      </c>
      <c r="BV487" s="99">
        <v>1431549.1297454799</v>
      </c>
      <c r="BW487" s="99">
        <v>113350.171888351</v>
      </c>
      <c r="BX487" s="99">
        <v>0</v>
      </c>
      <c r="BY487" s="99">
        <v>0</v>
      </c>
      <c r="BZ487" s="99">
        <v>0</v>
      </c>
      <c r="CA487" s="99">
        <v>57829.172644615202</v>
      </c>
      <c r="CB487" s="99">
        <v>3998178.5368042002</v>
      </c>
      <c r="CC487" s="99">
        <v>30416405.716064502</v>
      </c>
      <c r="CD487" s="99">
        <v>9005093.7890625</v>
      </c>
      <c r="CE487" s="99">
        <v>1155.3295934796299</v>
      </c>
      <c r="CF487" s="99">
        <v>211666.57393837001</v>
      </c>
      <c r="CG487" s="99">
        <v>1471217.53388977</v>
      </c>
      <c r="CH487" s="99">
        <v>0</v>
      </c>
      <c r="CI487" s="99">
        <v>58994.028346061699</v>
      </c>
      <c r="CJ487" s="99">
        <v>4213113.6618042002</v>
      </c>
      <c r="CK487" s="99">
        <v>31892655.0380859</v>
      </c>
      <c r="CL487" s="99">
        <v>9118688.3271484394</v>
      </c>
      <c r="CM487" s="188">
        <v>86030.049750328093</v>
      </c>
      <c r="CN487" s="188">
        <v>13279765.096191401</v>
      </c>
      <c r="CO487" s="188">
        <v>53873235.194824196</v>
      </c>
      <c r="CP487" s="99">
        <v>9118688.3271484394</v>
      </c>
      <c r="CQ487" s="99">
        <v>0</v>
      </c>
      <c r="CR487" s="99">
        <v>0</v>
      </c>
      <c r="CS487" s="99">
        <v>0</v>
      </c>
      <c r="CT487" s="99">
        <v>0</v>
      </c>
      <c r="CU487" s="98">
        <v>22078.203229872001</v>
      </c>
      <c r="CV487" s="98">
        <v>22291.386855420998</v>
      </c>
    </row>
    <row r="488" spans="1:100" x14ac:dyDescent="0.2">
      <c r="A488" s="98" t="s">
        <v>59</v>
      </c>
      <c r="B488" s="100">
        <v>39326</v>
      </c>
      <c r="C488" s="99">
        <v>42416.193449974096</v>
      </c>
      <c r="D488" s="99">
        <v>0</v>
      </c>
      <c r="E488" s="99">
        <v>15912.8605906963</v>
      </c>
      <c r="F488" s="99">
        <v>9977.5338283777201</v>
      </c>
      <c r="G488" s="99">
        <v>761.41381724923804</v>
      </c>
      <c r="H488" s="99">
        <v>0</v>
      </c>
      <c r="I488" s="99">
        <v>0</v>
      </c>
      <c r="J488" s="99">
        <v>22715.0332622528</v>
      </c>
      <c r="K488" s="99">
        <v>0</v>
      </c>
      <c r="L488" s="99">
        <v>11695.574546575501</v>
      </c>
      <c r="M488" s="99">
        <v>19339.561734676401</v>
      </c>
      <c r="N488" s="99">
        <v>7288.3649591803596</v>
      </c>
      <c r="O488" s="99">
        <v>18429.791446447402</v>
      </c>
      <c r="P488" s="99">
        <v>0</v>
      </c>
      <c r="Q488" s="99">
        <v>3374.10230395198</v>
      </c>
      <c r="R488" s="99">
        <v>844.56800882518303</v>
      </c>
      <c r="S488" s="99">
        <v>0</v>
      </c>
      <c r="T488" s="99">
        <v>351.81448367237999</v>
      </c>
      <c r="U488" s="99">
        <v>27417.6785626411</v>
      </c>
      <c r="V488" s="99">
        <v>2497192.6540222201</v>
      </c>
      <c r="W488" s="99">
        <v>0</v>
      </c>
      <c r="X488" s="99">
        <v>1519452.7164459201</v>
      </c>
      <c r="Y488" s="99">
        <v>943314.86392211902</v>
      </c>
      <c r="Z488" s="99">
        <v>150938.59111404399</v>
      </c>
      <c r="AA488" s="99">
        <v>0</v>
      </c>
      <c r="AB488" s="99">
        <v>0</v>
      </c>
      <c r="AC488" s="99">
        <v>8328982.4195556603</v>
      </c>
      <c r="AD488" s="99">
        <v>0</v>
      </c>
      <c r="AE488" s="99">
        <v>537736.37213897705</v>
      </c>
      <c r="AF488" s="99">
        <v>1013879.34342194</v>
      </c>
      <c r="AG488" s="99">
        <v>1163267.5197906501</v>
      </c>
      <c r="AH488" s="99">
        <v>946492.88658142101</v>
      </c>
      <c r="AI488" s="99">
        <v>0</v>
      </c>
      <c r="AJ488" s="99">
        <v>350854.40315628098</v>
      </c>
      <c r="AK488" s="99">
        <v>145906.52718162499</v>
      </c>
      <c r="AL488" s="99">
        <v>0</v>
      </c>
      <c r="AM488" s="99">
        <v>66813.602674484297</v>
      </c>
      <c r="AN488" s="99">
        <v>9146363.1488037091</v>
      </c>
      <c r="AO488" s="99">
        <v>19622538.861816399</v>
      </c>
      <c r="AP488" s="99">
        <v>0</v>
      </c>
      <c r="AQ488" s="99">
        <v>11283148.677612299</v>
      </c>
      <c r="AR488" s="99">
        <v>6969094.1433715802</v>
      </c>
      <c r="AS488" s="99">
        <v>1061952.9642791699</v>
      </c>
      <c r="AT488" s="99">
        <v>0</v>
      </c>
      <c r="AU488" s="99">
        <v>0</v>
      </c>
      <c r="AV488" s="99">
        <v>20488264.936035201</v>
      </c>
      <c r="AW488" s="99">
        <v>0</v>
      </c>
      <c r="AX488" s="99">
        <v>4483670.6131591797</v>
      </c>
      <c r="AY488" s="99">
        <v>8048460.4068603497</v>
      </c>
      <c r="AZ488" s="99">
        <v>8413541.0893554706</v>
      </c>
      <c r="BA488" s="99">
        <v>7302812.5529785203</v>
      </c>
      <c r="BB488" s="99">
        <v>0</v>
      </c>
      <c r="BC488" s="99">
        <v>2584642.8328247098</v>
      </c>
      <c r="BD488" s="99">
        <v>1015204.1427536</v>
      </c>
      <c r="BE488" s="99">
        <v>0</v>
      </c>
      <c r="BF488" s="99">
        <v>474581.03816986101</v>
      </c>
      <c r="BG488" s="99">
        <v>22482043.237060498</v>
      </c>
      <c r="BH488" s="99">
        <v>4964247.4174804697</v>
      </c>
      <c r="BI488" s="99">
        <v>0</v>
      </c>
      <c r="BJ488" s="99">
        <v>4176288.1378784198</v>
      </c>
      <c r="BK488" s="99">
        <v>2960460.2101440402</v>
      </c>
      <c r="BL488" s="99">
        <v>0</v>
      </c>
      <c r="BM488" s="99">
        <v>0</v>
      </c>
      <c r="BN488" s="99">
        <v>0</v>
      </c>
      <c r="BO488" s="99">
        <v>0</v>
      </c>
      <c r="BP488" s="99">
        <v>0</v>
      </c>
      <c r="BQ488" s="99">
        <v>0</v>
      </c>
      <c r="BR488" s="99">
        <v>2766461.4512023898</v>
      </c>
      <c r="BS488" s="99">
        <v>3528333.2225341802</v>
      </c>
      <c r="BT488" s="99">
        <v>1422562.20503235</v>
      </c>
      <c r="BU488" s="99">
        <v>0</v>
      </c>
      <c r="BV488" s="99">
        <v>1434022.4537658701</v>
      </c>
      <c r="BW488" s="99">
        <v>115952.972681999</v>
      </c>
      <c r="BX488" s="99">
        <v>0</v>
      </c>
      <c r="BY488" s="99">
        <v>0</v>
      </c>
      <c r="BZ488" s="99">
        <v>0</v>
      </c>
      <c r="CA488" s="99">
        <v>58307.698152065299</v>
      </c>
      <c r="CB488" s="99">
        <v>4018500.9287109398</v>
      </c>
      <c r="CC488" s="99">
        <v>30957389.0227051</v>
      </c>
      <c r="CD488" s="99">
        <v>9133925.2619628906</v>
      </c>
      <c r="CE488" s="99">
        <v>1163.89387245476</v>
      </c>
      <c r="CF488" s="99">
        <v>210276.52286910999</v>
      </c>
      <c r="CG488" s="99">
        <v>1475186.02984619</v>
      </c>
      <c r="CH488" s="99">
        <v>0</v>
      </c>
      <c r="CI488" s="99">
        <v>59473.645232677503</v>
      </c>
      <c r="CJ488" s="99">
        <v>4228786.2346801804</v>
      </c>
      <c r="CK488" s="99">
        <v>32422993.8820801</v>
      </c>
      <c r="CL488" s="99">
        <v>9248975.0910644494</v>
      </c>
      <c r="CM488" s="188">
        <v>86692.750997543306</v>
      </c>
      <c r="CN488" s="188">
        <v>13375187.2486572</v>
      </c>
      <c r="CO488" s="188">
        <v>54793690.630371101</v>
      </c>
      <c r="CP488" s="99">
        <v>9248975.0910644494</v>
      </c>
      <c r="CQ488" s="99">
        <v>0</v>
      </c>
      <c r="CR488" s="99">
        <v>0</v>
      </c>
      <c r="CS488" s="99">
        <v>0</v>
      </c>
      <c r="CT488" s="99">
        <v>0</v>
      </c>
      <c r="CU488" s="98">
        <v>21007.384901288999</v>
      </c>
      <c r="CV488" s="98">
        <v>23270.534301805001</v>
      </c>
    </row>
    <row r="489" spans="1:100" x14ac:dyDescent="0.2">
      <c r="A489" s="98" t="s">
        <v>59</v>
      </c>
      <c r="B489" s="100">
        <v>39417</v>
      </c>
      <c r="C489" s="99">
        <v>43295.2288484573</v>
      </c>
      <c r="D489" s="99">
        <v>0</v>
      </c>
      <c r="E489" s="99">
        <v>15445.3419976234</v>
      </c>
      <c r="F489" s="99">
        <v>9742.5351501703299</v>
      </c>
      <c r="G489" s="99">
        <v>814.89646184444405</v>
      </c>
      <c r="H489" s="99">
        <v>0</v>
      </c>
      <c r="I489" s="99">
        <v>0</v>
      </c>
      <c r="J489" s="99">
        <v>23680.773440361001</v>
      </c>
      <c r="K489" s="99">
        <v>0</v>
      </c>
      <c r="L489" s="99">
        <v>11407.239527821501</v>
      </c>
      <c r="M489" s="99">
        <v>19454.198345422701</v>
      </c>
      <c r="N489" s="99">
        <v>7351.9421210289001</v>
      </c>
      <c r="O489" s="99">
        <v>18943.525912284898</v>
      </c>
      <c r="P489" s="99">
        <v>0</v>
      </c>
      <c r="Q489" s="99">
        <v>3336.1874558627601</v>
      </c>
      <c r="R489" s="99">
        <v>872.27663591504097</v>
      </c>
      <c r="S489" s="99">
        <v>0</v>
      </c>
      <c r="T489" s="99">
        <v>333.31318403407897</v>
      </c>
      <c r="U489" s="99">
        <v>27755.947263956099</v>
      </c>
      <c r="V489" s="99">
        <v>2557237.4544372601</v>
      </c>
      <c r="W489" s="99">
        <v>0</v>
      </c>
      <c r="X489" s="99">
        <v>1505592.46099854</v>
      </c>
      <c r="Y489" s="99">
        <v>943249.08597564697</v>
      </c>
      <c r="Z489" s="99">
        <v>158586.00482559201</v>
      </c>
      <c r="AA489" s="99">
        <v>0</v>
      </c>
      <c r="AB489" s="99">
        <v>0</v>
      </c>
      <c r="AC489" s="99">
        <v>8676600.5333252009</v>
      </c>
      <c r="AD489" s="99">
        <v>0</v>
      </c>
      <c r="AE489" s="99">
        <v>523498.89606475801</v>
      </c>
      <c r="AF489" s="99">
        <v>1022542.50196075</v>
      </c>
      <c r="AG489" s="99">
        <v>1179225.9393920901</v>
      </c>
      <c r="AH489" s="99">
        <v>979868.88928222703</v>
      </c>
      <c r="AI489" s="99">
        <v>0</v>
      </c>
      <c r="AJ489" s="99">
        <v>356741.76620864897</v>
      </c>
      <c r="AK489" s="99">
        <v>150782.489622116</v>
      </c>
      <c r="AL489" s="99">
        <v>0</v>
      </c>
      <c r="AM489" s="99">
        <v>62514.4856133461</v>
      </c>
      <c r="AN489" s="99">
        <v>9297348.8135986291</v>
      </c>
      <c r="AO489" s="99">
        <v>20285097.056152299</v>
      </c>
      <c r="AP489" s="99">
        <v>0</v>
      </c>
      <c r="AQ489" s="99">
        <v>11157241.091674799</v>
      </c>
      <c r="AR489" s="99">
        <v>6912427.6166992197</v>
      </c>
      <c r="AS489" s="99">
        <v>1127831.26393127</v>
      </c>
      <c r="AT489" s="99">
        <v>0</v>
      </c>
      <c r="AU489" s="99">
        <v>0</v>
      </c>
      <c r="AV489" s="99">
        <v>21155156.971923798</v>
      </c>
      <c r="AW489" s="99">
        <v>0</v>
      </c>
      <c r="AX489" s="99">
        <v>4396500.7534179697</v>
      </c>
      <c r="AY489" s="99">
        <v>8212266.3059082003</v>
      </c>
      <c r="AZ489" s="99">
        <v>8540195.0559081994</v>
      </c>
      <c r="BA489" s="99">
        <v>7636942.7625732403</v>
      </c>
      <c r="BB489" s="99">
        <v>0</v>
      </c>
      <c r="BC489" s="99">
        <v>2640451.8945922898</v>
      </c>
      <c r="BD489" s="99">
        <v>1067864.01333618</v>
      </c>
      <c r="BE489" s="99">
        <v>0</v>
      </c>
      <c r="BF489" s="99">
        <v>449051.22920990002</v>
      </c>
      <c r="BG489" s="99">
        <v>22969356.127685498</v>
      </c>
      <c r="BH489" s="99">
        <v>5153481.51281738</v>
      </c>
      <c r="BI489" s="99">
        <v>0</v>
      </c>
      <c r="BJ489" s="99">
        <v>4174170.00082397</v>
      </c>
      <c r="BK489" s="99">
        <v>2971907.2725830101</v>
      </c>
      <c r="BL489" s="99">
        <v>0</v>
      </c>
      <c r="BM489" s="99">
        <v>0</v>
      </c>
      <c r="BN489" s="99">
        <v>0</v>
      </c>
      <c r="BO489" s="99">
        <v>0</v>
      </c>
      <c r="BP489" s="99">
        <v>0</v>
      </c>
      <c r="BQ489" s="99">
        <v>0</v>
      </c>
      <c r="BR489" s="99">
        <v>2809808.7299194299</v>
      </c>
      <c r="BS489" s="99">
        <v>3585451.3353271498</v>
      </c>
      <c r="BT489" s="99">
        <v>1486207.47169495</v>
      </c>
      <c r="BU489" s="99">
        <v>0</v>
      </c>
      <c r="BV489" s="99">
        <v>1464185.24380493</v>
      </c>
      <c r="BW489" s="99">
        <v>124461.388990402</v>
      </c>
      <c r="BX489" s="99">
        <v>0</v>
      </c>
      <c r="BY489" s="99">
        <v>0</v>
      </c>
      <c r="BZ489" s="99">
        <v>0</v>
      </c>
      <c r="CA489" s="99">
        <v>58712.389536380797</v>
      </c>
      <c r="CB489" s="99">
        <v>4063206.1973571801</v>
      </c>
      <c r="CC489" s="99">
        <v>31493364.253417999</v>
      </c>
      <c r="CD489" s="99">
        <v>9340553.0806884803</v>
      </c>
      <c r="CE489" s="99">
        <v>1169.62561786175</v>
      </c>
      <c r="CF489" s="99">
        <v>211937.18950462301</v>
      </c>
      <c r="CG489" s="99">
        <v>1500535.9271240199</v>
      </c>
      <c r="CH489" s="99">
        <v>0</v>
      </c>
      <c r="CI489" s="99">
        <v>59884.991233348803</v>
      </c>
      <c r="CJ489" s="99">
        <v>4275999.9355468797</v>
      </c>
      <c r="CK489" s="99">
        <v>32995128.513916001</v>
      </c>
      <c r="CL489" s="99">
        <v>9464973.4099121094</v>
      </c>
      <c r="CM489" s="188">
        <v>87490.384455680804</v>
      </c>
      <c r="CN489" s="188">
        <v>13573530.28125</v>
      </c>
      <c r="CO489" s="188">
        <v>55929812.921386696</v>
      </c>
      <c r="CP489" s="99">
        <v>9464973.4099121094</v>
      </c>
      <c r="CQ489" s="99">
        <v>0</v>
      </c>
      <c r="CR489" s="99">
        <v>0</v>
      </c>
      <c r="CS489" s="99">
        <v>0</v>
      </c>
      <c r="CT489" s="99">
        <v>0</v>
      </c>
      <c r="CU489" s="98">
        <v>19921.973205991999</v>
      </c>
      <c r="CV489" s="98">
        <v>24366.597450537</v>
      </c>
    </row>
    <row r="490" spans="1:100" x14ac:dyDescent="0.2">
      <c r="A490" s="98" t="s">
        <v>59</v>
      </c>
      <c r="B490" s="100">
        <v>39508</v>
      </c>
      <c r="C490" s="99">
        <v>43915.446701526598</v>
      </c>
      <c r="D490" s="99">
        <v>0</v>
      </c>
      <c r="E490" s="99">
        <v>15152.821072340001</v>
      </c>
      <c r="F490" s="99">
        <v>9624.3490754365903</v>
      </c>
      <c r="G490" s="99">
        <v>873.15444139391195</v>
      </c>
      <c r="H490" s="99">
        <v>0</v>
      </c>
      <c r="I490" s="99">
        <v>0</v>
      </c>
      <c r="J490" s="99">
        <v>24613.540189981501</v>
      </c>
      <c r="K490" s="99">
        <v>0</v>
      </c>
      <c r="L490" s="99">
        <v>11295.058253645901</v>
      </c>
      <c r="M490" s="99">
        <v>19458.4149832726</v>
      </c>
      <c r="N490" s="99">
        <v>7385.3126567602203</v>
      </c>
      <c r="O490" s="99">
        <v>19239.5026385784</v>
      </c>
      <c r="P490" s="99">
        <v>0</v>
      </c>
      <c r="Q490" s="99">
        <v>3311.1452130973298</v>
      </c>
      <c r="R490" s="99">
        <v>899.80295936018194</v>
      </c>
      <c r="S490" s="99">
        <v>0</v>
      </c>
      <c r="T490" s="99">
        <v>340.621234312654</v>
      </c>
      <c r="U490" s="99">
        <v>28140.8550136089</v>
      </c>
      <c r="V490" s="99">
        <v>2587052.8602600102</v>
      </c>
      <c r="W490" s="99">
        <v>0</v>
      </c>
      <c r="X490" s="99">
        <v>1469125.81765747</v>
      </c>
      <c r="Y490" s="99">
        <v>930116.73129272496</v>
      </c>
      <c r="Z490" s="99">
        <v>165420.00554275501</v>
      </c>
      <c r="AA490" s="99">
        <v>0</v>
      </c>
      <c r="AB490" s="99">
        <v>0</v>
      </c>
      <c r="AC490" s="99">
        <v>8952659.9067382794</v>
      </c>
      <c r="AD490" s="99">
        <v>0</v>
      </c>
      <c r="AE490" s="99">
        <v>518087.39263534499</v>
      </c>
      <c r="AF490" s="99">
        <v>1018889.64155579</v>
      </c>
      <c r="AG490" s="99">
        <v>1182743.6766204799</v>
      </c>
      <c r="AH490" s="99">
        <v>990597.31554412795</v>
      </c>
      <c r="AI490" s="99">
        <v>0</v>
      </c>
      <c r="AJ490" s="99">
        <v>358827.25672531099</v>
      </c>
      <c r="AK490" s="99">
        <v>152504.25581359901</v>
      </c>
      <c r="AL490" s="99">
        <v>0</v>
      </c>
      <c r="AM490" s="99">
        <v>59973.446888446801</v>
      </c>
      <c r="AN490" s="99">
        <v>9420064.6873779297</v>
      </c>
      <c r="AO490" s="99">
        <v>20753008.489746101</v>
      </c>
      <c r="AP490" s="99">
        <v>0</v>
      </c>
      <c r="AQ490" s="99">
        <v>11019822.1392822</v>
      </c>
      <c r="AR490" s="99">
        <v>6936198.1632080097</v>
      </c>
      <c r="AS490" s="99">
        <v>1186163.8849945101</v>
      </c>
      <c r="AT490" s="99">
        <v>0</v>
      </c>
      <c r="AU490" s="99">
        <v>0</v>
      </c>
      <c r="AV490" s="99">
        <v>22228182.951660201</v>
      </c>
      <c r="AW490" s="99">
        <v>0</v>
      </c>
      <c r="AX490" s="99">
        <v>4398031.2814331101</v>
      </c>
      <c r="AY490" s="99">
        <v>8292006.9548339797</v>
      </c>
      <c r="AZ490" s="99">
        <v>8618217.4906005897</v>
      </c>
      <c r="BA490" s="99">
        <v>7847126.2521362295</v>
      </c>
      <c r="BB490" s="99">
        <v>0</v>
      </c>
      <c r="BC490" s="99">
        <v>2697247.4700622601</v>
      </c>
      <c r="BD490" s="99">
        <v>1090008.4295806901</v>
      </c>
      <c r="BE490" s="99">
        <v>0</v>
      </c>
      <c r="BF490" s="99">
        <v>434065.99243545497</v>
      </c>
      <c r="BG490" s="99">
        <v>23619226.4291992</v>
      </c>
      <c r="BH490" s="99">
        <v>4847583.30004883</v>
      </c>
      <c r="BI490" s="99">
        <v>0</v>
      </c>
      <c r="BJ490" s="99">
        <v>3717170.78823853</v>
      </c>
      <c r="BK490" s="99">
        <v>2628890.5019836398</v>
      </c>
      <c r="BL490" s="99">
        <v>0</v>
      </c>
      <c r="BM490" s="99">
        <v>0</v>
      </c>
      <c r="BN490" s="99">
        <v>0</v>
      </c>
      <c r="BO490" s="99">
        <v>0</v>
      </c>
      <c r="BP490" s="99">
        <v>0</v>
      </c>
      <c r="BQ490" s="99">
        <v>0</v>
      </c>
      <c r="BR490" s="99">
        <v>2518904.6830139202</v>
      </c>
      <c r="BS490" s="99">
        <v>3202839.6929626502</v>
      </c>
      <c r="BT490" s="99">
        <v>1527349.1405334501</v>
      </c>
      <c r="BU490" s="99">
        <v>0</v>
      </c>
      <c r="BV490" s="99">
        <v>1308191.7492370601</v>
      </c>
      <c r="BW490" s="99">
        <v>128534.717059135</v>
      </c>
      <c r="BX490" s="99">
        <v>0</v>
      </c>
      <c r="BY490" s="99">
        <v>0</v>
      </c>
      <c r="BZ490" s="99">
        <v>0</v>
      </c>
      <c r="CA490" s="99">
        <v>59066.243999481201</v>
      </c>
      <c r="CB490" s="99">
        <v>4054998.69812012</v>
      </c>
      <c r="CC490" s="99">
        <v>31838317.8664551</v>
      </c>
      <c r="CD490" s="99">
        <v>8563169.0020752009</v>
      </c>
      <c r="CE490" s="99">
        <v>1206.87935854495</v>
      </c>
      <c r="CF490" s="99">
        <v>210551.74414443999</v>
      </c>
      <c r="CG490" s="99">
        <v>1514242.39704895</v>
      </c>
      <c r="CH490" s="99">
        <v>0</v>
      </c>
      <c r="CI490" s="99">
        <v>60259.491162300103</v>
      </c>
      <c r="CJ490" s="99">
        <v>4265102.6652221698</v>
      </c>
      <c r="CK490" s="99">
        <v>33332410.7963867</v>
      </c>
      <c r="CL490" s="99">
        <v>8692750.14526367</v>
      </c>
      <c r="CM490" s="188">
        <v>88229.363203048706</v>
      </c>
      <c r="CN490" s="188">
        <v>13686501.942993199</v>
      </c>
      <c r="CO490" s="188">
        <v>56890670.751464799</v>
      </c>
      <c r="CP490" s="99">
        <v>8692750.14526367</v>
      </c>
      <c r="CQ490" s="99">
        <v>0</v>
      </c>
      <c r="CR490" s="99">
        <v>0</v>
      </c>
      <c r="CS490" s="99">
        <v>0</v>
      </c>
      <c r="CT490" s="99">
        <v>0</v>
      </c>
      <c r="CU490" s="98">
        <v>18939.390983159999</v>
      </c>
      <c r="CV490" s="98">
        <v>25344.657348657998</v>
      </c>
    </row>
    <row r="491" spans="1:100" x14ac:dyDescent="0.2">
      <c r="A491" s="98" t="s">
        <v>59</v>
      </c>
      <c r="B491" s="100">
        <v>39600</v>
      </c>
      <c r="C491" s="99">
        <v>44682.546862125397</v>
      </c>
      <c r="D491" s="99">
        <v>0</v>
      </c>
      <c r="E491" s="99">
        <v>14670.288785934399</v>
      </c>
      <c r="F491" s="99">
        <v>9431.0592191219293</v>
      </c>
      <c r="G491" s="99">
        <v>916.41417703777597</v>
      </c>
      <c r="H491" s="99">
        <v>0</v>
      </c>
      <c r="I491" s="99">
        <v>0</v>
      </c>
      <c r="J491" s="99">
        <v>25671.3393516541</v>
      </c>
      <c r="K491" s="99">
        <v>0</v>
      </c>
      <c r="L491" s="99">
        <v>11327.267871260599</v>
      </c>
      <c r="M491" s="99">
        <v>19539.069343805299</v>
      </c>
      <c r="N491" s="99">
        <v>7346.3645582199097</v>
      </c>
      <c r="O491" s="99">
        <v>19589.3827936649</v>
      </c>
      <c r="P491" s="99">
        <v>0</v>
      </c>
      <c r="Q491" s="99">
        <v>3307.4810645580301</v>
      </c>
      <c r="R491" s="99">
        <v>915.95184852182899</v>
      </c>
      <c r="S491" s="99">
        <v>0</v>
      </c>
      <c r="T491" s="99">
        <v>329.723330769688</v>
      </c>
      <c r="U491" s="99">
        <v>28533.5088152885</v>
      </c>
      <c r="V491" s="99">
        <v>2622352.1466369601</v>
      </c>
      <c r="W491" s="99">
        <v>0</v>
      </c>
      <c r="X491" s="99">
        <v>1439873.36503601</v>
      </c>
      <c r="Y491" s="99">
        <v>915095.97399902297</v>
      </c>
      <c r="Z491" s="99">
        <v>171438.939426422</v>
      </c>
      <c r="AA491" s="99">
        <v>0</v>
      </c>
      <c r="AB491" s="99">
        <v>0</v>
      </c>
      <c r="AC491" s="99">
        <v>9179000.6389160194</v>
      </c>
      <c r="AD491" s="99">
        <v>0</v>
      </c>
      <c r="AE491" s="99">
        <v>522143.922657013</v>
      </c>
      <c r="AF491" s="99">
        <v>1019661.81606293</v>
      </c>
      <c r="AG491" s="99">
        <v>1164348.64224243</v>
      </c>
      <c r="AH491" s="99">
        <v>1005356.63053131</v>
      </c>
      <c r="AI491" s="99">
        <v>0</v>
      </c>
      <c r="AJ491" s="99">
        <v>353866.04165267898</v>
      </c>
      <c r="AK491" s="99">
        <v>155713.904815674</v>
      </c>
      <c r="AL491" s="99">
        <v>0</v>
      </c>
      <c r="AM491" s="99">
        <v>57206.386856079102</v>
      </c>
      <c r="AN491" s="99">
        <v>9578582.0527343806</v>
      </c>
      <c r="AO491" s="99">
        <v>21218197.7666016</v>
      </c>
      <c r="AP491" s="99">
        <v>0</v>
      </c>
      <c r="AQ491" s="99">
        <v>10900291.368896499</v>
      </c>
      <c r="AR491" s="99">
        <v>6839385.3431396503</v>
      </c>
      <c r="AS491" s="99">
        <v>1254847.61254883</v>
      </c>
      <c r="AT491" s="99">
        <v>0</v>
      </c>
      <c r="AU491" s="99">
        <v>0</v>
      </c>
      <c r="AV491" s="99">
        <v>23419390.8132324</v>
      </c>
      <c r="AW491" s="99">
        <v>0</v>
      </c>
      <c r="AX491" s="99">
        <v>4516878.3964843797</v>
      </c>
      <c r="AY491" s="99">
        <v>8367374.3156127902</v>
      </c>
      <c r="AZ491" s="99">
        <v>8603392.3509521503</v>
      </c>
      <c r="BA491" s="99">
        <v>8032872.1600341797</v>
      </c>
      <c r="BB491" s="99">
        <v>0</v>
      </c>
      <c r="BC491" s="99">
        <v>2689914.9587707501</v>
      </c>
      <c r="BD491" s="99">
        <v>1127964.4295043901</v>
      </c>
      <c r="BE491" s="99">
        <v>0</v>
      </c>
      <c r="BF491" s="99">
        <v>423472.11029815697</v>
      </c>
      <c r="BG491" s="99">
        <v>24343158.739990201</v>
      </c>
      <c r="BH491" s="99">
        <v>4991076.7832641602</v>
      </c>
      <c r="BI491" s="99">
        <v>0</v>
      </c>
      <c r="BJ491" s="99">
        <v>3672945.3606567401</v>
      </c>
      <c r="BK491" s="99">
        <v>2606401.6287536598</v>
      </c>
      <c r="BL491" s="99">
        <v>0</v>
      </c>
      <c r="BM491" s="99">
        <v>0</v>
      </c>
      <c r="BN491" s="99">
        <v>0</v>
      </c>
      <c r="BO491" s="99">
        <v>0</v>
      </c>
      <c r="BP491" s="99">
        <v>0</v>
      </c>
      <c r="BQ491" s="99">
        <v>0</v>
      </c>
      <c r="BR491" s="99">
        <v>2551184.5960693401</v>
      </c>
      <c r="BS491" s="99">
        <v>3211632.0075683598</v>
      </c>
      <c r="BT491" s="99">
        <v>1561778.38819885</v>
      </c>
      <c r="BU491" s="99">
        <v>0</v>
      </c>
      <c r="BV491" s="99">
        <v>1322779.05224609</v>
      </c>
      <c r="BW491" s="99">
        <v>133224.36288642901</v>
      </c>
      <c r="BX491" s="99">
        <v>0</v>
      </c>
      <c r="BY491" s="99">
        <v>0</v>
      </c>
      <c r="BZ491" s="99">
        <v>0</v>
      </c>
      <c r="CA491" s="99">
        <v>59398.465484142303</v>
      </c>
      <c r="CB491" s="99">
        <v>4051368.6687316899</v>
      </c>
      <c r="CC491" s="99">
        <v>32179430.0307617</v>
      </c>
      <c r="CD491" s="99">
        <v>8667413.5107421894</v>
      </c>
      <c r="CE491" s="99">
        <v>1205.4175709635001</v>
      </c>
      <c r="CF491" s="99">
        <v>211718.23896598801</v>
      </c>
      <c r="CG491" s="99">
        <v>1545162.1957702599</v>
      </c>
      <c r="CH491" s="99">
        <v>0</v>
      </c>
      <c r="CI491" s="99">
        <v>60613.1324586868</v>
      </c>
      <c r="CJ491" s="99">
        <v>4261809.7177123995</v>
      </c>
      <c r="CK491" s="99">
        <v>33743397.382324196</v>
      </c>
      <c r="CL491" s="99">
        <v>8801007.2589111291</v>
      </c>
      <c r="CM491" s="188">
        <v>88999.728368759199</v>
      </c>
      <c r="CN491" s="188">
        <v>13831798.974609399</v>
      </c>
      <c r="CO491" s="188">
        <v>57931118.155761696</v>
      </c>
      <c r="CP491" s="99">
        <v>8801007.2589111291</v>
      </c>
      <c r="CQ491" s="99">
        <v>0</v>
      </c>
      <c r="CR491" s="99">
        <v>0</v>
      </c>
      <c r="CS491" s="99">
        <v>0</v>
      </c>
      <c r="CT491" s="99">
        <v>0</v>
      </c>
      <c r="CU491" s="98">
        <v>17852.050671094999</v>
      </c>
      <c r="CV491" s="98">
        <v>26403.462680422999</v>
      </c>
    </row>
    <row r="492" spans="1:100" x14ac:dyDescent="0.2">
      <c r="A492" s="98" t="s">
        <v>59</v>
      </c>
      <c r="B492" s="100">
        <v>39692</v>
      </c>
      <c r="C492" s="99">
        <v>45151.2918057442</v>
      </c>
      <c r="D492" s="99">
        <v>0</v>
      </c>
      <c r="E492" s="99">
        <v>14149.490708470301</v>
      </c>
      <c r="F492" s="99">
        <v>9184.9441245794296</v>
      </c>
      <c r="G492" s="99">
        <v>1012.61760653555</v>
      </c>
      <c r="H492" s="99">
        <v>0</v>
      </c>
      <c r="I492" s="99">
        <v>0</v>
      </c>
      <c r="J492" s="99">
        <v>26714.5548501015</v>
      </c>
      <c r="K492" s="99">
        <v>0</v>
      </c>
      <c r="L492" s="99">
        <v>10987.800158143</v>
      </c>
      <c r="M492" s="99">
        <v>19434.4773819447</v>
      </c>
      <c r="N492" s="99">
        <v>7257.0096315741503</v>
      </c>
      <c r="O492" s="99">
        <v>19876.749706029899</v>
      </c>
      <c r="P492" s="99">
        <v>0</v>
      </c>
      <c r="Q492" s="99">
        <v>3248.01510998607</v>
      </c>
      <c r="R492" s="99">
        <v>957.71320711821295</v>
      </c>
      <c r="S492" s="99">
        <v>0</v>
      </c>
      <c r="T492" s="99">
        <v>338.14685577899201</v>
      </c>
      <c r="U492" s="99">
        <v>29061.789124250401</v>
      </c>
      <c r="V492" s="99">
        <v>2662032.21697998</v>
      </c>
      <c r="W492" s="99">
        <v>0</v>
      </c>
      <c r="X492" s="99">
        <v>1379965.92173767</v>
      </c>
      <c r="Y492" s="99">
        <v>885111.85954284703</v>
      </c>
      <c r="Z492" s="99">
        <v>179766.14440727199</v>
      </c>
      <c r="AA492" s="99">
        <v>0</v>
      </c>
      <c r="AB492" s="99">
        <v>0</v>
      </c>
      <c r="AC492" s="99">
        <v>9368908.7999267597</v>
      </c>
      <c r="AD492" s="99">
        <v>0</v>
      </c>
      <c r="AE492" s="99">
        <v>506889.76823425299</v>
      </c>
      <c r="AF492" s="99">
        <v>1018728.69242859</v>
      </c>
      <c r="AG492" s="99">
        <v>1146704.1456603999</v>
      </c>
      <c r="AH492" s="99">
        <v>1018038.10942078</v>
      </c>
      <c r="AI492" s="99">
        <v>0</v>
      </c>
      <c r="AJ492" s="99">
        <v>350621.41873550398</v>
      </c>
      <c r="AK492" s="99">
        <v>157405.970716476</v>
      </c>
      <c r="AL492" s="99">
        <v>0</v>
      </c>
      <c r="AM492" s="99">
        <v>55285.254794120803</v>
      </c>
      <c r="AN492" s="99">
        <v>9749357.90698242</v>
      </c>
      <c r="AO492" s="99">
        <v>21728037.506591801</v>
      </c>
      <c r="AP492" s="99">
        <v>0</v>
      </c>
      <c r="AQ492" s="99">
        <v>10510107.920288101</v>
      </c>
      <c r="AR492" s="99">
        <v>6656543.9900512705</v>
      </c>
      <c r="AS492" s="99">
        <v>1336621.19590759</v>
      </c>
      <c r="AT492" s="99">
        <v>0</v>
      </c>
      <c r="AU492" s="99">
        <v>0</v>
      </c>
      <c r="AV492" s="99">
        <v>24230734.732177701</v>
      </c>
      <c r="AW492" s="99">
        <v>0</v>
      </c>
      <c r="AX492" s="99">
        <v>4383819.6871948196</v>
      </c>
      <c r="AY492" s="99">
        <v>8482875.1433105506</v>
      </c>
      <c r="AZ492" s="99">
        <v>8515288.2012939509</v>
      </c>
      <c r="BA492" s="99">
        <v>8192591.2129516602</v>
      </c>
      <c r="BB492" s="99">
        <v>0</v>
      </c>
      <c r="BC492" s="99">
        <v>2686968.8215026902</v>
      </c>
      <c r="BD492" s="99">
        <v>1156230.5870819101</v>
      </c>
      <c r="BE492" s="99">
        <v>0</v>
      </c>
      <c r="BF492" s="99">
        <v>415623.29179382301</v>
      </c>
      <c r="BG492" s="99">
        <v>25174137.020507801</v>
      </c>
      <c r="BH492" s="99">
        <v>5089834.2009277297</v>
      </c>
      <c r="BI492" s="99">
        <v>0</v>
      </c>
      <c r="BJ492" s="99">
        <v>3568401.4605102502</v>
      </c>
      <c r="BK492" s="99">
        <v>2544234.61468506</v>
      </c>
      <c r="BL492" s="99">
        <v>0</v>
      </c>
      <c r="BM492" s="99">
        <v>0</v>
      </c>
      <c r="BN492" s="99">
        <v>0</v>
      </c>
      <c r="BO492" s="99">
        <v>0</v>
      </c>
      <c r="BP492" s="99">
        <v>0</v>
      </c>
      <c r="BQ492" s="99">
        <v>0</v>
      </c>
      <c r="BR492" s="99">
        <v>2571766.80291748</v>
      </c>
      <c r="BS492" s="99">
        <v>3182227.9530944801</v>
      </c>
      <c r="BT492" s="99">
        <v>1594238.4230194101</v>
      </c>
      <c r="BU492" s="99">
        <v>0</v>
      </c>
      <c r="BV492" s="99">
        <v>1322105.70851135</v>
      </c>
      <c r="BW492" s="99">
        <v>134884.52464294399</v>
      </c>
      <c r="BX492" s="99">
        <v>0</v>
      </c>
      <c r="BY492" s="99">
        <v>0</v>
      </c>
      <c r="BZ492" s="99">
        <v>0</v>
      </c>
      <c r="CA492" s="99">
        <v>59291.080702781699</v>
      </c>
      <c r="CB492" s="99">
        <v>4041387.6628418001</v>
      </c>
      <c r="CC492" s="99">
        <v>32209171.472900402</v>
      </c>
      <c r="CD492" s="99">
        <v>8644088.5471191406</v>
      </c>
      <c r="CE492" s="99">
        <v>1252.94753225148</v>
      </c>
      <c r="CF492" s="99">
        <v>213481.13986206101</v>
      </c>
      <c r="CG492" s="99">
        <v>1579451.51156616</v>
      </c>
      <c r="CH492" s="99">
        <v>0</v>
      </c>
      <c r="CI492" s="99">
        <v>60546.419331073797</v>
      </c>
      <c r="CJ492" s="99">
        <v>4252711.67431641</v>
      </c>
      <c r="CK492" s="99">
        <v>33801520.018554702</v>
      </c>
      <c r="CL492" s="99">
        <v>8777411.5609130897</v>
      </c>
      <c r="CM492" s="188">
        <v>89383.043272018404</v>
      </c>
      <c r="CN492" s="188">
        <v>13988699.3596191</v>
      </c>
      <c r="CO492" s="188">
        <v>58937120.784667999</v>
      </c>
      <c r="CP492" s="99">
        <v>8777411.5609130897</v>
      </c>
      <c r="CQ492" s="99">
        <v>0</v>
      </c>
      <c r="CR492" s="99">
        <v>0</v>
      </c>
      <c r="CS492" s="99">
        <v>0</v>
      </c>
      <c r="CT492" s="99">
        <v>0</v>
      </c>
      <c r="CU492" s="98">
        <v>16761.294637483999</v>
      </c>
      <c r="CV492" s="98">
        <v>27473.502283252001</v>
      </c>
    </row>
    <row r="493" spans="1:100" x14ac:dyDescent="0.2">
      <c r="A493" s="98" t="s">
        <v>59</v>
      </c>
      <c r="B493" s="100">
        <v>39783</v>
      </c>
      <c r="C493" s="99">
        <v>45373.602526187897</v>
      </c>
      <c r="D493" s="99">
        <v>0</v>
      </c>
      <c r="E493" s="99">
        <v>13624.8282165527</v>
      </c>
      <c r="F493" s="99">
        <v>8923.7638559341394</v>
      </c>
      <c r="G493" s="99">
        <v>1071.0080432295799</v>
      </c>
      <c r="H493" s="99">
        <v>0</v>
      </c>
      <c r="I493" s="99">
        <v>0</v>
      </c>
      <c r="J493" s="99">
        <v>27108.383371830001</v>
      </c>
      <c r="K493" s="99">
        <v>0</v>
      </c>
      <c r="L493" s="99">
        <v>10662.527575016</v>
      </c>
      <c r="M493" s="99">
        <v>19372.206646442399</v>
      </c>
      <c r="N493" s="99">
        <v>7201.6884915828696</v>
      </c>
      <c r="O493" s="99">
        <v>19938.312606573101</v>
      </c>
      <c r="P493" s="99">
        <v>0</v>
      </c>
      <c r="Q493" s="99">
        <v>3223.0566740036002</v>
      </c>
      <c r="R493" s="99">
        <v>981.24172151088703</v>
      </c>
      <c r="S493" s="99">
        <v>0</v>
      </c>
      <c r="T493" s="99">
        <v>330.95725415647001</v>
      </c>
      <c r="U493" s="99">
        <v>29161.389143466899</v>
      </c>
      <c r="V493" s="99">
        <v>2670549.9619445801</v>
      </c>
      <c r="W493" s="99">
        <v>0</v>
      </c>
      <c r="X493" s="99">
        <v>1328087.8444671601</v>
      </c>
      <c r="Y493" s="99">
        <v>854268.63318633998</v>
      </c>
      <c r="Z493" s="99">
        <v>188556.36673927301</v>
      </c>
      <c r="AA493" s="99">
        <v>0</v>
      </c>
      <c r="AB493" s="99">
        <v>0</v>
      </c>
      <c r="AC493" s="99">
        <v>9563981.3901367206</v>
      </c>
      <c r="AD493" s="99">
        <v>0</v>
      </c>
      <c r="AE493" s="99">
        <v>493488.443592072</v>
      </c>
      <c r="AF493" s="99">
        <v>1012136.77041626</v>
      </c>
      <c r="AG493" s="99">
        <v>1126181.7753143299</v>
      </c>
      <c r="AH493" s="99">
        <v>1024227.42090607</v>
      </c>
      <c r="AI493" s="99">
        <v>0</v>
      </c>
      <c r="AJ493" s="99">
        <v>341334.794532776</v>
      </c>
      <c r="AK493" s="99">
        <v>160923.50081634501</v>
      </c>
      <c r="AL493" s="99">
        <v>0</v>
      </c>
      <c r="AM493" s="99">
        <v>56114.024909019499</v>
      </c>
      <c r="AN493" s="99">
        <v>9836359.3538818397</v>
      </c>
      <c r="AO493" s="99">
        <v>21942553.096923798</v>
      </c>
      <c r="AP493" s="99">
        <v>0</v>
      </c>
      <c r="AQ493" s="99">
        <v>10107357.5666504</v>
      </c>
      <c r="AR493" s="99">
        <v>6421336.67932129</v>
      </c>
      <c r="AS493" s="99">
        <v>1401079.6306457501</v>
      </c>
      <c r="AT493" s="99">
        <v>0</v>
      </c>
      <c r="AU493" s="99">
        <v>0</v>
      </c>
      <c r="AV493" s="99">
        <v>24886334.3129883</v>
      </c>
      <c r="AW493" s="99">
        <v>0</v>
      </c>
      <c r="AX493" s="99">
        <v>4283334.59558105</v>
      </c>
      <c r="AY493" s="99">
        <v>8469164.1879882794</v>
      </c>
      <c r="AZ493" s="99">
        <v>8414732.6947021503</v>
      </c>
      <c r="BA493" s="99">
        <v>8281755.38562012</v>
      </c>
      <c r="BB493" s="99">
        <v>0</v>
      </c>
      <c r="BC493" s="99">
        <v>2622889.31176758</v>
      </c>
      <c r="BD493" s="99">
        <v>1187770.76554871</v>
      </c>
      <c r="BE493" s="99">
        <v>0</v>
      </c>
      <c r="BF493" s="99">
        <v>424564.78339385998</v>
      </c>
      <c r="BG493" s="99">
        <v>25778703.260742199</v>
      </c>
      <c r="BH493" s="99">
        <v>5181812.1036377</v>
      </c>
      <c r="BI493" s="99">
        <v>0</v>
      </c>
      <c r="BJ493" s="99">
        <v>3460246.6582336398</v>
      </c>
      <c r="BK493" s="99">
        <v>2480445.7286071801</v>
      </c>
      <c r="BL493" s="99">
        <v>0</v>
      </c>
      <c r="BM493" s="99">
        <v>0</v>
      </c>
      <c r="BN493" s="99">
        <v>0</v>
      </c>
      <c r="BO493" s="99">
        <v>0</v>
      </c>
      <c r="BP493" s="99">
        <v>0</v>
      </c>
      <c r="BQ493" s="99">
        <v>0</v>
      </c>
      <c r="BR493" s="99">
        <v>2582793.4647522001</v>
      </c>
      <c r="BS493" s="99">
        <v>3151953.79052734</v>
      </c>
      <c r="BT493" s="99">
        <v>1611028.50817871</v>
      </c>
      <c r="BU493" s="99">
        <v>0</v>
      </c>
      <c r="BV493" s="99">
        <v>1301887.5746917699</v>
      </c>
      <c r="BW493" s="99">
        <v>137984.982601166</v>
      </c>
      <c r="BX493" s="99">
        <v>0</v>
      </c>
      <c r="BY493" s="99">
        <v>0</v>
      </c>
      <c r="BZ493" s="99">
        <v>0</v>
      </c>
      <c r="CA493" s="99">
        <v>58980.629833221399</v>
      </c>
      <c r="CB493" s="99">
        <v>3994180.12109375</v>
      </c>
      <c r="CC493" s="99">
        <v>32030061.708252002</v>
      </c>
      <c r="CD493" s="99">
        <v>8650094.6542968806</v>
      </c>
      <c r="CE493" s="99">
        <v>1267.36023795605</v>
      </c>
      <c r="CF493" s="99">
        <v>215777.67736244199</v>
      </c>
      <c r="CG493" s="99">
        <v>1597805.3138580299</v>
      </c>
      <c r="CH493" s="99">
        <v>0</v>
      </c>
      <c r="CI493" s="99">
        <v>60247.373615741701</v>
      </c>
      <c r="CJ493" s="99">
        <v>4209505.0648803702</v>
      </c>
      <c r="CK493" s="99">
        <v>33626053.455566399</v>
      </c>
      <c r="CL493" s="99">
        <v>8788687.8922119103</v>
      </c>
      <c r="CM493" s="188">
        <v>89241.944661140398</v>
      </c>
      <c r="CN493" s="188">
        <v>14045588.9460449</v>
      </c>
      <c r="CO493" s="188">
        <v>59453437.587890603</v>
      </c>
      <c r="CP493" s="99">
        <v>8788687.8922119103</v>
      </c>
      <c r="CQ493" s="99">
        <v>0</v>
      </c>
      <c r="CR493" s="99">
        <v>0</v>
      </c>
      <c r="CS493" s="99">
        <v>0</v>
      </c>
      <c r="CT493" s="99">
        <v>0</v>
      </c>
      <c r="CU493" s="98">
        <v>15850.863882223999</v>
      </c>
      <c r="CV493" s="98">
        <v>28067.458824761001</v>
      </c>
    </row>
    <row r="494" spans="1:100" x14ac:dyDescent="0.2">
      <c r="A494" s="98" t="s">
        <v>59</v>
      </c>
      <c r="B494" s="100">
        <v>39873</v>
      </c>
      <c r="C494" s="99">
        <v>46034.446600437201</v>
      </c>
      <c r="D494" s="99">
        <v>0</v>
      </c>
      <c r="E494" s="99">
        <v>13042.516524672499</v>
      </c>
      <c r="F494" s="99">
        <v>8652.7502647638303</v>
      </c>
      <c r="G494" s="99">
        <v>1124.33124127984</v>
      </c>
      <c r="H494" s="99">
        <v>0</v>
      </c>
      <c r="I494" s="99">
        <v>0</v>
      </c>
      <c r="J494" s="99">
        <v>27802.836823940299</v>
      </c>
      <c r="K494" s="99">
        <v>0</v>
      </c>
      <c r="L494" s="99">
        <v>10550.4674940109</v>
      </c>
      <c r="M494" s="99">
        <v>19470.282235860799</v>
      </c>
      <c r="N494" s="99">
        <v>7120.7671038508397</v>
      </c>
      <c r="O494" s="99">
        <v>20296.6361751556</v>
      </c>
      <c r="P494" s="99">
        <v>0</v>
      </c>
      <c r="Q494" s="99">
        <v>3139.9525025486901</v>
      </c>
      <c r="R494" s="99">
        <v>1013.2740688249499</v>
      </c>
      <c r="S494" s="99">
        <v>0</v>
      </c>
      <c r="T494" s="99">
        <v>316.47039832174801</v>
      </c>
      <c r="U494" s="99">
        <v>29412.265643596598</v>
      </c>
      <c r="V494" s="99">
        <v>2681998.7593383798</v>
      </c>
      <c r="W494" s="99">
        <v>0</v>
      </c>
      <c r="X494" s="99">
        <v>1266439.72294617</v>
      </c>
      <c r="Y494" s="99">
        <v>826911.75144195603</v>
      </c>
      <c r="Z494" s="99">
        <v>193210.21133232099</v>
      </c>
      <c r="AA494" s="99">
        <v>0</v>
      </c>
      <c r="AB494" s="99">
        <v>0</v>
      </c>
      <c r="AC494" s="99">
        <v>9774852.9693603497</v>
      </c>
      <c r="AD494" s="99">
        <v>0</v>
      </c>
      <c r="AE494" s="99">
        <v>480851.40115737898</v>
      </c>
      <c r="AF494" s="99">
        <v>1010784.25251007</v>
      </c>
      <c r="AG494" s="99">
        <v>1099293.08395386</v>
      </c>
      <c r="AH494" s="99">
        <v>1032265.50037384</v>
      </c>
      <c r="AI494" s="99">
        <v>0</v>
      </c>
      <c r="AJ494" s="99">
        <v>331223.46551132202</v>
      </c>
      <c r="AK494" s="99">
        <v>163621.13494300799</v>
      </c>
      <c r="AL494" s="99">
        <v>0</v>
      </c>
      <c r="AM494" s="99">
        <v>53265.477939605698</v>
      </c>
      <c r="AN494" s="99">
        <v>9963485.4525146503</v>
      </c>
      <c r="AO494" s="99">
        <v>22193488.345458999</v>
      </c>
      <c r="AP494" s="99">
        <v>0</v>
      </c>
      <c r="AQ494" s="99">
        <v>9646022.7425537091</v>
      </c>
      <c r="AR494" s="99">
        <v>6187490.1726684598</v>
      </c>
      <c r="AS494" s="99">
        <v>1441745.7604827899</v>
      </c>
      <c r="AT494" s="99">
        <v>0</v>
      </c>
      <c r="AU494" s="99">
        <v>0</v>
      </c>
      <c r="AV494" s="99">
        <v>25697291.018066399</v>
      </c>
      <c r="AW494" s="99">
        <v>0</v>
      </c>
      <c r="AX494" s="99">
        <v>4205692.5842285203</v>
      </c>
      <c r="AY494" s="99">
        <v>8421303.5056152306</v>
      </c>
      <c r="AZ494" s="99">
        <v>8197290.22802734</v>
      </c>
      <c r="BA494" s="99">
        <v>8493446.33666992</v>
      </c>
      <c r="BB494" s="99">
        <v>0</v>
      </c>
      <c r="BC494" s="99">
        <v>2548068.2619018601</v>
      </c>
      <c r="BD494" s="99">
        <v>1212867.76583862</v>
      </c>
      <c r="BE494" s="99">
        <v>0</v>
      </c>
      <c r="BF494" s="99">
        <v>400903.78787994402</v>
      </c>
      <c r="BG494" s="99">
        <v>26263264.408935498</v>
      </c>
      <c r="BH494" s="99">
        <v>5220959.5736694299</v>
      </c>
      <c r="BI494" s="99">
        <v>0</v>
      </c>
      <c r="BJ494" s="99">
        <v>3294127.3705139202</v>
      </c>
      <c r="BK494" s="99">
        <v>2368410.99890137</v>
      </c>
      <c r="BL494" s="99">
        <v>0</v>
      </c>
      <c r="BM494" s="99">
        <v>0</v>
      </c>
      <c r="BN494" s="99">
        <v>0</v>
      </c>
      <c r="BO494" s="99">
        <v>0</v>
      </c>
      <c r="BP494" s="99">
        <v>0</v>
      </c>
      <c r="BQ494" s="99">
        <v>0</v>
      </c>
      <c r="BR494" s="99">
        <v>2546433.0039672898</v>
      </c>
      <c r="BS494" s="99">
        <v>3028490.35464478</v>
      </c>
      <c r="BT494" s="99">
        <v>1651489.7367706301</v>
      </c>
      <c r="BU494" s="99">
        <v>0</v>
      </c>
      <c r="BV494" s="99">
        <v>1266886.84848022</v>
      </c>
      <c r="BW494" s="99">
        <v>140322.62121200599</v>
      </c>
      <c r="BX494" s="99">
        <v>0</v>
      </c>
      <c r="BY494" s="99">
        <v>0</v>
      </c>
      <c r="BZ494" s="99">
        <v>0</v>
      </c>
      <c r="CA494" s="99">
        <v>59044.404581546798</v>
      </c>
      <c r="CB494" s="99">
        <v>3952608.4548034701</v>
      </c>
      <c r="CC494" s="99">
        <v>31932427.627197299</v>
      </c>
      <c r="CD494" s="99">
        <v>8513731.3404540997</v>
      </c>
      <c r="CE494" s="99">
        <v>1293.93335804343</v>
      </c>
      <c r="CF494" s="99">
        <v>217300.27479744001</v>
      </c>
      <c r="CG494" s="99">
        <v>1613330.7107696501</v>
      </c>
      <c r="CH494" s="99">
        <v>0</v>
      </c>
      <c r="CI494" s="99">
        <v>60332.145584106402</v>
      </c>
      <c r="CJ494" s="99">
        <v>4170782.86187744</v>
      </c>
      <c r="CK494" s="99">
        <v>33533720.599121101</v>
      </c>
      <c r="CL494" s="99">
        <v>8654295.52026367</v>
      </c>
      <c r="CM494" s="188">
        <v>89581.687170028701</v>
      </c>
      <c r="CN494" s="188">
        <v>14144695.731811499</v>
      </c>
      <c r="CO494" s="188">
        <v>59765468.757324196</v>
      </c>
      <c r="CP494" s="99">
        <v>8654295.52026367</v>
      </c>
      <c r="CQ494" s="99">
        <v>0</v>
      </c>
      <c r="CR494" s="99">
        <v>0</v>
      </c>
      <c r="CS494" s="99">
        <v>0</v>
      </c>
      <c r="CT494" s="99">
        <v>0</v>
      </c>
      <c r="CU494" s="98">
        <v>14789.842294460001</v>
      </c>
      <c r="CV494" s="98">
        <v>28775.824405726999</v>
      </c>
    </row>
    <row r="495" spans="1:100" x14ac:dyDescent="0.2">
      <c r="A495" s="98" t="s">
        <v>59</v>
      </c>
      <c r="B495" s="100">
        <v>39965</v>
      </c>
      <c r="C495" s="99">
        <v>46711.232087612203</v>
      </c>
      <c r="D495" s="99">
        <v>0</v>
      </c>
      <c r="E495" s="99">
        <v>12468.4010682106</v>
      </c>
      <c r="F495" s="99">
        <v>8336.1395373344403</v>
      </c>
      <c r="G495" s="99">
        <v>1174.29256165028</v>
      </c>
      <c r="H495" s="99">
        <v>0</v>
      </c>
      <c r="I495" s="99">
        <v>0</v>
      </c>
      <c r="J495" s="99">
        <v>28498.574773788499</v>
      </c>
      <c r="K495" s="99">
        <v>0</v>
      </c>
      <c r="L495" s="99">
        <v>10547.7882989645</v>
      </c>
      <c r="M495" s="99">
        <v>19532.1386120319</v>
      </c>
      <c r="N495" s="99">
        <v>7065.6726531386403</v>
      </c>
      <c r="O495" s="99">
        <v>20519.728588342699</v>
      </c>
      <c r="P495" s="99">
        <v>0</v>
      </c>
      <c r="Q495" s="99">
        <v>3088.5405108928699</v>
      </c>
      <c r="R495" s="99">
        <v>1022.26069299132</v>
      </c>
      <c r="S495" s="99">
        <v>0</v>
      </c>
      <c r="T495" s="99">
        <v>308.06263577565602</v>
      </c>
      <c r="U495" s="99">
        <v>29686.245841979999</v>
      </c>
      <c r="V495" s="99">
        <v>2732839.6026916499</v>
      </c>
      <c r="W495" s="99">
        <v>0</v>
      </c>
      <c r="X495" s="99">
        <v>1222525.3780670201</v>
      </c>
      <c r="Y495" s="99">
        <v>801910.36385345506</v>
      </c>
      <c r="Z495" s="99">
        <v>198570.36182594299</v>
      </c>
      <c r="AA495" s="99">
        <v>0</v>
      </c>
      <c r="AB495" s="99">
        <v>0</v>
      </c>
      <c r="AC495" s="99">
        <v>9954854.2877197303</v>
      </c>
      <c r="AD495" s="99">
        <v>0</v>
      </c>
      <c r="AE495" s="99">
        <v>478929.31023407</v>
      </c>
      <c r="AF495" s="99">
        <v>1015119.74985504</v>
      </c>
      <c r="AG495" s="99">
        <v>1087138.47177124</v>
      </c>
      <c r="AH495" s="99">
        <v>1044231.02088165</v>
      </c>
      <c r="AI495" s="99">
        <v>0</v>
      </c>
      <c r="AJ495" s="99">
        <v>327121.97024536098</v>
      </c>
      <c r="AK495" s="99">
        <v>163623.321928024</v>
      </c>
      <c r="AL495" s="99">
        <v>0</v>
      </c>
      <c r="AM495" s="99">
        <v>50637.549591541298</v>
      </c>
      <c r="AN495" s="99">
        <v>10095741.873901401</v>
      </c>
      <c r="AO495" s="99">
        <v>22735401.846923798</v>
      </c>
      <c r="AP495" s="99">
        <v>0</v>
      </c>
      <c r="AQ495" s="99">
        <v>9278679.6783447303</v>
      </c>
      <c r="AR495" s="99">
        <v>6021171.6771850605</v>
      </c>
      <c r="AS495" s="99">
        <v>1489380.61482239</v>
      </c>
      <c r="AT495" s="99">
        <v>0</v>
      </c>
      <c r="AU495" s="99">
        <v>0</v>
      </c>
      <c r="AV495" s="99">
        <v>26375015.244384799</v>
      </c>
      <c r="AW495" s="99">
        <v>0</v>
      </c>
      <c r="AX495" s="99">
        <v>4200695.6992797898</v>
      </c>
      <c r="AY495" s="99">
        <v>8635378.4344482403</v>
      </c>
      <c r="AZ495" s="99">
        <v>8144446.89416504</v>
      </c>
      <c r="BA495" s="99">
        <v>8591033.3260497991</v>
      </c>
      <c r="BB495" s="99">
        <v>0</v>
      </c>
      <c r="BC495" s="99">
        <v>2531204.5696716299</v>
      </c>
      <c r="BD495" s="99">
        <v>1217587.8300781299</v>
      </c>
      <c r="BE495" s="99">
        <v>0</v>
      </c>
      <c r="BF495" s="99">
        <v>386291.08238220197</v>
      </c>
      <c r="BG495" s="99">
        <v>26722308.771240201</v>
      </c>
      <c r="BH495" s="99">
        <v>5359319.3200073196</v>
      </c>
      <c r="BI495" s="99">
        <v>0</v>
      </c>
      <c r="BJ495" s="99">
        <v>3203471.3691101102</v>
      </c>
      <c r="BK495" s="99">
        <v>2325225.09191895</v>
      </c>
      <c r="BL495" s="99">
        <v>0</v>
      </c>
      <c r="BM495" s="99">
        <v>0</v>
      </c>
      <c r="BN495" s="99">
        <v>0</v>
      </c>
      <c r="BO495" s="99">
        <v>0</v>
      </c>
      <c r="BP495" s="99">
        <v>0</v>
      </c>
      <c r="BQ495" s="99">
        <v>0</v>
      </c>
      <c r="BR495" s="99">
        <v>2607629.2478332501</v>
      </c>
      <c r="BS495" s="99">
        <v>3028146.1775207501</v>
      </c>
      <c r="BT495" s="99">
        <v>1671222.7186279299</v>
      </c>
      <c r="BU495" s="99">
        <v>0</v>
      </c>
      <c r="BV495" s="99">
        <v>1264794.2187957801</v>
      </c>
      <c r="BW495" s="99">
        <v>139746.68718338001</v>
      </c>
      <c r="BX495" s="99">
        <v>0</v>
      </c>
      <c r="BY495" s="99">
        <v>0</v>
      </c>
      <c r="BZ495" s="99">
        <v>0</v>
      </c>
      <c r="CA495" s="99">
        <v>59225.383640289299</v>
      </c>
      <c r="CB495" s="99">
        <v>3955610.2973327599</v>
      </c>
      <c r="CC495" s="99">
        <v>31967168.996093798</v>
      </c>
      <c r="CD495" s="99">
        <v>8575137.1221923791</v>
      </c>
      <c r="CE495" s="99">
        <v>1289.2518979311001</v>
      </c>
      <c r="CF495" s="99">
        <v>213960.95216560399</v>
      </c>
      <c r="CG495" s="99">
        <v>1605976.7448577899</v>
      </c>
      <c r="CH495" s="99">
        <v>0</v>
      </c>
      <c r="CI495" s="99">
        <v>60518.3683247566</v>
      </c>
      <c r="CJ495" s="99">
        <v>4166736.2156372098</v>
      </c>
      <c r="CK495" s="99">
        <v>33581126.332031302</v>
      </c>
      <c r="CL495" s="99">
        <v>8715366.7998046894</v>
      </c>
      <c r="CM495" s="188">
        <v>90022.109961509705</v>
      </c>
      <c r="CN495" s="188">
        <v>14265354.818847699</v>
      </c>
      <c r="CO495" s="188">
        <v>60380537.025390603</v>
      </c>
      <c r="CP495" s="99">
        <v>8715366.7998046894</v>
      </c>
      <c r="CQ495" s="99">
        <v>0</v>
      </c>
      <c r="CR495" s="99">
        <v>0</v>
      </c>
      <c r="CS495" s="99">
        <v>0</v>
      </c>
      <c r="CT495" s="99">
        <v>0</v>
      </c>
      <c r="CU495" s="98">
        <v>13805.137180563001</v>
      </c>
      <c r="CV495" s="98">
        <v>29458.987657418998</v>
      </c>
    </row>
    <row r="496" spans="1:100" x14ac:dyDescent="0.2">
      <c r="A496" s="98" t="s">
        <v>59</v>
      </c>
      <c r="B496" s="100">
        <v>40057</v>
      </c>
      <c r="C496" s="99">
        <v>47606.601683616602</v>
      </c>
      <c r="D496" s="99">
        <v>0</v>
      </c>
      <c r="E496" s="99">
        <v>11986.7720988989</v>
      </c>
      <c r="F496" s="99">
        <v>8046.6873804330799</v>
      </c>
      <c r="G496" s="99">
        <v>1208.58870923519</v>
      </c>
      <c r="H496" s="99">
        <v>0</v>
      </c>
      <c r="I496" s="99">
        <v>0</v>
      </c>
      <c r="J496" s="99">
        <v>29242.437889575998</v>
      </c>
      <c r="K496" s="99">
        <v>0</v>
      </c>
      <c r="L496" s="99">
        <v>10144.0868266821</v>
      </c>
      <c r="M496" s="99">
        <v>19631.540648698799</v>
      </c>
      <c r="N496" s="99">
        <v>7004.6857739090901</v>
      </c>
      <c r="O496" s="99">
        <v>20996.482976675001</v>
      </c>
      <c r="P496" s="99">
        <v>0</v>
      </c>
      <c r="Q496" s="99">
        <v>3048.6714823841999</v>
      </c>
      <c r="R496" s="99">
        <v>1040.08026264608</v>
      </c>
      <c r="S496" s="99">
        <v>0</v>
      </c>
      <c r="T496" s="99">
        <v>292.43094966933103</v>
      </c>
      <c r="U496" s="99">
        <v>30120.9201562405</v>
      </c>
      <c r="V496" s="99">
        <v>2766814.3749084501</v>
      </c>
      <c r="W496" s="99">
        <v>0</v>
      </c>
      <c r="X496" s="99">
        <v>1180838.52563477</v>
      </c>
      <c r="Y496" s="99">
        <v>781140.57611846901</v>
      </c>
      <c r="Z496" s="99">
        <v>202624.62512206999</v>
      </c>
      <c r="AA496" s="99">
        <v>0</v>
      </c>
      <c r="AB496" s="99">
        <v>0</v>
      </c>
      <c r="AC496" s="99">
        <v>10176745.486450201</v>
      </c>
      <c r="AD496" s="99">
        <v>0</v>
      </c>
      <c r="AE496" s="99">
        <v>470974.81071853603</v>
      </c>
      <c r="AF496" s="99">
        <v>1017944.91159058</v>
      </c>
      <c r="AG496" s="99">
        <v>1074483.7051239</v>
      </c>
      <c r="AH496" s="99">
        <v>1056022.0677795401</v>
      </c>
      <c r="AI496" s="99">
        <v>0</v>
      </c>
      <c r="AJ496" s="99">
        <v>321789.147342682</v>
      </c>
      <c r="AK496" s="99">
        <v>165508.95026779201</v>
      </c>
      <c r="AL496" s="99">
        <v>0</v>
      </c>
      <c r="AM496" s="99">
        <v>47679.0023283958</v>
      </c>
      <c r="AN496" s="99">
        <v>10314558.697631801</v>
      </c>
      <c r="AO496" s="99">
        <v>23190322.725097701</v>
      </c>
      <c r="AP496" s="99">
        <v>0</v>
      </c>
      <c r="AQ496" s="99">
        <v>9015413.8769531306</v>
      </c>
      <c r="AR496" s="99">
        <v>5891926.4382934598</v>
      </c>
      <c r="AS496" s="99">
        <v>1542679.12234497</v>
      </c>
      <c r="AT496" s="99">
        <v>0</v>
      </c>
      <c r="AU496" s="99">
        <v>0</v>
      </c>
      <c r="AV496" s="99">
        <v>27172007.724609401</v>
      </c>
      <c r="AW496" s="99">
        <v>0</v>
      </c>
      <c r="AX496" s="99">
        <v>4156126.5747680701</v>
      </c>
      <c r="AY496" s="99">
        <v>8694026.04150391</v>
      </c>
      <c r="AZ496" s="99">
        <v>8096249.8767700205</v>
      </c>
      <c r="BA496" s="99">
        <v>8668365.5270996094</v>
      </c>
      <c r="BB496" s="99">
        <v>0</v>
      </c>
      <c r="BC496" s="99">
        <v>2517315.1890564002</v>
      </c>
      <c r="BD496" s="99">
        <v>1249248.8749694801</v>
      </c>
      <c r="BE496" s="99">
        <v>0</v>
      </c>
      <c r="BF496" s="99">
        <v>365939.43243026698</v>
      </c>
      <c r="BG496" s="99">
        <v>27523133.244872998</v>
      </c>
      <c r="BH496" s="99">
        <v>5443780.7854614304</v>
      </c>
      <c r="BI496" s="99">
        <v>0</v>
      </c>
      <c r="BJ496" s="99">
        <v>3148058.77490234</v>
      </c>
      <c r="BK496" s="99">
        <v>2292004.3811035198</v>
      </c>
      <c r="BL496" s="99">
        <v>0</v>
      </c>
      <c r="BM496" s="99">
        <v>0</v>
      </c>
      <c r="BN496" s="99">
        <v>0</v>
      </c>
      <c r="BO496" s="99">
        <v>0</v>
      </c>
      <c r="BP496" s="99">
        <v>0</v>
      </c>
      <c r="BQ496" s="99">
        <v>0</v>
      </c>
      <c r="BR496" s="99">
        <v>2633042.36410522</v>
      </c>
      <c r="BS496" s="99">
        <v>3011160.0375060998</v>
      </c>
      <c r="BT496" s="99">
        <v>1687189.1341552699</v>
      </c>
      <c r="BU496" s="99">
        <v>0</v>
      </c>
      <c r="BV496" s="99">
        <v>1273163.82150269</v>
      </c>
      <c r="BW496" s="99">
        <v>142925.68175125099</v>
      </c>
      <c r="BX496" s="99">
        <v>0</v>
      </c>
      <c r="BY496" s="99">
        <v>0</v>
      </c>
      <c r="BZ496" s="99">
        <v>0</v>
      </c>
      <c r="CA496" s="99">
        <v>59599.699997901902</v>
      </c>
      <c r="CB496" s="99">
        <v>3942899.73370361</v>
      </c>
      <c r="CC496" s="99">
        <v>32120311.385986298</v>
      </c>
      <c r="CD496" s="99">
        <v>8575508.2263183594</v>
      </c>
      <c r="CE496" s="99">
        <v>1290.9575202167</v>
      </c>
      <c r="CF496" s="99">
        <v>212802.21690750099</v>
      </c>
      <c r="CG496" s="99">
        <v>1611913.10334778</v>
      </c>
      <c r="CH496" s="99">
        <v>0</v>
      </c>
      <c r="CI496" s="99">
        <v>60894.274656295798</v>
      </c>
      <c r="CJ496" s="99">
        <v>4158081.1932678199</v>
      </c>
      <c r="CK496" s="99">
        <v>33744237.385253899</v>
      </c>
      <c r="CL496" s="99">
        <v>8717649.9040527306</v>
      </c>
      <c r="CM496" s="188">
        <v>90787.155696868896</v>
      </c>
      <c r="CN496" s="188">
        <v>14468406.131347699</v>
      </c>
      <c r="CO496" s="188">
        <v>61272378.5</v>
      </c>
      <c r="CP496" s="99">
        <v>8717649.9040527306</v>
      </c>
      <c r="CQ496" s="99">
        <v>0</v>
      </c>
      <c r="CR496" s="99">
        <v>0</v>
      </c>
      <c r="CS496" s="99">
        <v>0</v>
      </c>
      <c r="CT496" s="99">
        <v>0</v>
      </c>
      <c r="CU496" s="98">
        <v>12965.855817526</v>
      </c>
      <c r="CV496" s="98">
        <v>30191.344137048</v>
      </c>
    </row>
    <row r="497" spans="1:100" x14ac:dyDescent="0.2">
      <c r="A497" s="98" t="s">
        <v>59</v>
      </c>
      <c r="B497" s="100">
        <v>40148</v>
      </c>
      <c r="C497" s="99">
        <v>48402.307981491103</v>
      </c>
      <c r="D497" s="99">
        <v>0</v>
      </c>
      <c r="E497" s="99">
        <v>11452.444055199599</v>
      </c>
      <c r="F497" s="99">
        <v>7893.1303640604001</v>
      </c>
      <c r="G497" s="99">
        <v>1279.57776081562</v>
      </c>
      <c r="H497" s="99">
        <v>0</v>
      </c>
      <c r="I497" s="99">
        <v>0</v>
      </c>
      <c r="J497" s="99">
        <v>29976.370975494399</v>
      </c>
      <c r="K497" s="99">
        <v>0</v>
      </c>
      <c r="L497" s="99">
        <v>9938.0449736118298</v>
      </c>
      <c r="M497" s="99">
        <v>19594.9352710247</v>
      </c>
      <c r="N497" s="99">
        <v>6901.0374093055698</v>
      </c>
      <c r="O497" s="99">
        <v>21535.5335001946</v>
      </c>
      <c r="P497" s="99">
        <v>0</v>
      </c>
      <c r="Q497" s="99">
        <v>3017.6299787163698</v>
      </c>
      <c r="R497" s="99">
        <v>1096.9105377048299</v>
      </c>
      <c r="S497" s="99">
        <v>0</v>
      </c>
      <c r="T497" s="99">
        <v>285.14738795161202</v>
      </c>
      <c r="U497" s="99">
        <v>30667.146427154501</v>
      </c>
      <c r="V497" s="99">
        <v>2801413.36431885</v>
      </c>
      <c r="W497" s="99">
        <v>0</v>
      </c>
      <c r="X497" s="99">
        <v>1129356.4216155999</v>
      </c>
      <c r="Y497" s="99">
        <v>760087.48772430397</v>
      </c>
      <c r="Z497" s="99">
        <v>203200.15916252101</v>
      </c>
      <c r="AA497" s="99">
        <v>0</v>
      </c>
      <c r="AB497" s="99">
        <v>0</v>
      </c>
      <c r="AC497" s="99">
        <v>10314292.115722699</v>
      </c>
      <c r="AD497" s="99">
        <v>0</v>
      </c>
      <c r="AE497" s="99">
        <v>461376.46858978301</v>
      </c>
      <c r="AF497" s="99">
        <v>1010612.13857269</v>
      </c>
      <c r="AG497" s="99">
        <v>1066201.8012695301</v>
      </c>
      <c r="AH497" s="99">
        <v>1079381.2644042999</v>
      </c>
      <c r="AI497" s="99">
        <v>0</v>
      </c>
      <c r="AJ497" s="99">
        <v>322301.20736694301</v>
      </c>
      <c r="AK497" s="99">
        <v>167455.68462562599</v>
      </c>
      <c r="AL497" s="99">
        <v>0</v>
      </c>
      <c r="AM497" s="99">
        <v>43239.638897895798</v>
      </c>
      <c r="AN497" s="99">
        <v>10380733.498779301</v>
      </c>
      <c r="AO497" s="99">
        <v>23653141.173095699</v>
      </c>
      <c r="AP497" s="99">
        <v>0</v>
      </c>
      <c r="AQ497" s="99">
        <v>8695999.2457275409</v>
      </c>
      <c r="AR497" s="99">
        <v>5802187.5579223596</v>
      </c>
      <c r="AS497" s="99">
        <v>1550446.7619171101</v>
      </c>
      <c r="AT497" s="99">
        <v>0</v>
      </c>
      <c r="AU497" s="99">
        <v>0</v>
      </c>
      <c r="AV497" s="99">
        <v>27853826.215332001</v>
      </c>
      <c r="AW497" s="99">
        <v>0</v>
      </c>
      <c r="AX497" s="99">
        <v>4129146.8504943801</v>
      </c>
      <c r="AY497" s="99">
        <v>8695606.99755859</v>
      </c>
      <c r="AZ497" s="99">
        <v>8134880.5907592801</v>
      </c>
      <c r="BA497" s="99">
        <v>8967810.7825927697</v>
      </c>
      <c r="BB497" s="99">
        <v>0</v>
      </c>
      <c r="BC497" s="99">
        <v>2539133.1211242699</v>
      </c>
      <c r="BD497" s="99">
        <v>1276833.3970031701</v>
      </c>
      <c r="BE497" s="99">
        <v>0</v>
      </c>
      <c r="BF497" s="99">
        <v>335707.26265716599</v>
      </c>
      <c r="BG497" s="99">
        <v>28071749.487060498</v>
      </c>
      <c r="BH497" s="99">
        <v>5606502.1686401404</v>
      </c>
      <c r="BI497" s="99">
        <v>0</v>
      </c>
      <c r="BJ497" s="99">
        <v>3086370.34066772</v>
      </c>
      <c r="BK497" s="99">
        <v>2281641.0234680199</v>
      </c>
      <c r="BL497" s="99">
        <v>0</v>
      </c>
      <c r="BM497" s="99">
        <v>0</v>
      </c>
      <c r="BN497" s="99">
        <v>0</v>
      </c>
      <c r="BO497" s="99">
        <v>0</v>
      </c>
      <c r="BP497" s="99">
        <v>0</v>
      </c>
      <c r="BQ497" s="99">
        <v>0</v>
      </c>
      <c r="BR497" s="99">
        <v>2620288.2147216802</v>
      </c>
      <c r="BS497" s="99">
        <v>3025027.8839721698</v>
      </c>
      <c r="BT497" s="99">
        <v>1745296.2131805399</v>
      </c>
      <c r="BU497" s="99">
        <v>0</v>
      </c>
      <c r="BV497" s="99">
        <v>1290977.4385681199</v>
      </c>
      <c r="BW497" s="99">
        <v>146951.80908584601</v>
      </c>
      <c r="BX497" s="99">
        <v>0</v>
      </c>
      <c r="BY497" s="99">
        <v>0</v>
      </c>
      <c r="BZ497" s="99">
        <v>0</v>
      </c>
      <c r="CA497" s="99">
        <v>59860.3106789589</v>
      </c>
      <c r="CB497" s="99">
        <v>3930552.6123962398</v>
      </c>
      <c r="CC497" s="99">
        <v>32355836.013427701</v>
      </c>
      <c r="CD497" s="99">
        <v>8691173.8682861291</v>
      </c>
      <c r="CE497" s="99">
        <v>1330.3434085398901</v>
      </c>
      <c r="CF497" s="99">
        <v>209399.893331528</v>
      </c>
      <c r="CG497" s="99">
        <v>1599975.6069641099</v>
      </c>
      <c r="CH497" s="99">
        <v>0</v>
      </c>
      <c r="CI497" s="99">
        <v>61184.695736408197</v>
      </c>
      <c r="CJ497" s="99">
        <v>4138696.7108154302</v>
      </c>
      <c r="CK497" s="99">
        <v>33946585.773925804</v>
      </c>
      <c r="CL497" s="99">
        <v>8839116.7572021503</v>
      </c>
      <c r="CM497" s="188">
        <v>91656.270908355698</v>
      </c>
      <c r="CN497" s="188">
        <v>14521746.1954346</v>
      </c>
      <c r="CO497" s="188">
        <v>62046634.121093802</v>
      </c>
      <c r="CP497" s="99">
        <v>8839116.7572021503</v>
      </c>
      <c r="CQ497" s="99">
        <v>0</v>
      </c>
      <c r="CR497" s="99">
        <v>0</v>
      </c>
      <c r="CS497" s="99">
        <v>0</v>
      </c>
      <c r="CT497" s="99">
        <v>0</v>
      </c>
      <c r="CU497" s="98">
        <v>12157.844888913</v>
      </c>
      <c r="CV497" s="98">
        <v>31128.623250392</v>
      </c>
    </row>
    <row r="498" spans="1:100" x14ac:dyDescent="0.2">
      <c r="A498" s="98" t="s">
        <v>59</v>
      </c>
      <c r="B498" s="100">
        <v>40238</v>
      </c>
      <c r="C498" s="99">
        <v>48781.802746772802</v>
      </c>
      <c r="D498" s="99">
        <v>0</v>
      </c>
      <c r="E498" s="99">
        <v>10869.069709896999</v>
      </c>
      <c r="F498" s="99">
        <v>7806.5194655060805</v>
      </c>
      <c r="G498" s="99">
        <v>1306.53426124156</v>
      </c>
      <c r="H498" s="99">
        <v>0</v>
      </c>
      <c r="I498" s="99">
        <v>0</v>
      </c>
      <c r="J498" s="99">
        <v>30516.7629156113</v>
      </c>
      <c r="K498" s="99">
        <v>0</v>
      </c>
      <c r="L498" s="99">
        <v>9927.5985894203204</v>
      </c>
      <c r="M498" s="99">
        <v>19497.524982213999</v>
      </c>
      <c r="N498" s="99">
        <v>6837.3901388645199</v>
      </c>
      <c r="O498" s="99">
        <v>21730.464258432399</v>
      </c>
      <c r="P498" s="99">
        <v>0</v>
      </c>
      <c r="Q498" s="99">
        <v>2946.63889417052</v>
      </c>
      <c r="R498" s="99">
        <v>1073.64259748161</v>
      </c>
      <c r="S498" s="99">
        <v>0</v>
      </c>
      <c r="T498" s="99">
        <v>275.160543717444</v>
      </c>
      <c r="U498" s="99">
        <v>30972.243071794499</v>
      </c>
      <c r="V498" s="99">
        <v>2852585.6189270001</v>
      </c>
      <c r="W498" s="99">
        <v>0</v>
      </c>
      <c r="X498" s="99">
        <v>1076906.1471557601</v>
      </c>
      <c r="Y498" s="99">
        <v>764998.99658203102</v>
      </c>
      <c r="Z498" s="99">
        <v>208870.05284690901</v>
      </c>
      <c r="AA498" s="99">
        <v>0</v>
      </c>
      <c r="AB498" s="99">
        <v>0</v>
      </c>
      <c r="AC498" s="99">
        <v>10472894.592651401</v>
      </c>
      <c r="AD498" s="99">
        <v>0</v>
      </c>
      <c r="AE498" s="99">
        <v>450561.52805328398</v>
      </c>
      <c r="AF498" s="99">
        <v>1006729.53438568</v>
      </c>
      <c r="AG498" s="99">
        <v>1076339.22810364</v>
      </c>
      <c r="AH498" s="99">
        <v>1080760.9191131601</v>
      </c>
      <c r="AI498" s="99">
        <v>0</v>
      </c>
      <c r="AJ498" s="99">
        <v>318611.60197448701</v>
      </c>
      <c r="AK498" s="99">
        <v>167911.39653968799</v>
      </c>
      <c r="AL498" s="99">
        <v>0</v>
      </c>
      <c r="AM498" s="99">
        <v>40934.692135334</v>
      </c>
      <c r="AN498" s="99">
        <v>10503242.8040771</v>
      </c>
      <c r="AO498" s="99">
        <v>24220788.995849598</v>
      </c>
      <c r="AP498" s="99">
        <v>0</v>
      </c>
      <c r="AQ498" s="99">
        <v>8362820.4982299795</v>
      </c>
      <c r="AR498" s="99">
        <v>5913348.1347656297</v>
      </c>
      <c r="AS498" s="99">
        <v>1611998.6891479499</v>
      </c>
      <c r="AT498" s="99">
        <v>0</v>
      </c>
      <c r="AU498" s="99">
        <v>0</v>
      </c>
      <c r="AV498" s="99">
        <v>28558570.107177701</v>
      </c>
      <c r="AW498" s="99">
        <v>0</v>
      </c>
      <c r="AX498" s="99">
        <v>4057702.12890625</v>
      </c>
      <c r="AY498" s="99">
        <v>8711990.1176757794</v>
      </c>
      <c r="AZ498" s="99">
        <v>8251396.1264038105</v>
      </c>
      <c r="BA498" s="99">
        <v>9149389.6260986291</v>
      </c>
      <c r="BB498" s="99">
        <v>0</v>
      </c>
      <c r="BC498" s="99">
        <v>2527481.5628356901</v>
      </c>
      <c r="BD498" s="99">
        <v>1290097.17466736</v>
      </c>
      <c r="BE498" s="99">
        <v>0</v>
      </c>
      <c r="BF498" s="99">
        <v>320676.65519332897</v>
      </c>
      <c r="BG498" s="99">
        <v>28651870.736083999</v>
      </c>
      <c r="BH498" s="99">
        <v>5742470.5875244103</v>
      </c>
      <c r="BI498" s="99">
        <v>0</v>
      </c>
      <c r="BJ498" s="99">
        <v>3003433.7026672401</v>
      </c>
      <c r="BK498" s="99">
        <v>2295712.8763732901</v>
      </c>
      <c r="BL498" s="99">
        <v>0</v>
      </c>
      <c r="BM498" s="99">
        <v>0</v>
      </c>
      <c r="BN498" s="99">
        <v>0</v>
      </c>
      <c r="BO498" s="99">
        <v>0</v>
      </c>
      <c r="BP498" s="99">
        <v>0</v>
      </c>
      <c r="BQ498" s="99">
        <v>0</v>
      </c>
      <c r="BR498" s="99">
        <v>2654537.20983887</v>
      </c>
      <c r="BS498" s="99">
        <v>3036748.0958557101</v>
      </c>
      <c r="BT498" s="99">
        <v>1780589.2212219201</v>
      </c>
      <c r="BU498" s="99">
        <v>0</v>
      </c>
      <c r="BV498" s="99">
        <v>1285709.2958831801</v>
      </c>
      <c r="BW498" s="99">
        <v>148678.28467941299</v>
      </c>
      <c r="BX498" s="99">
        <v>0</v>
      </c>
      <c r="BY498" s="99">
        <v>0</v>
      </c>
      <c r="BZ498" s="99">
        <v>0</v>
      </c>
      <c r="CA498" s="99">
        <v>59581.224635601</v>
      </c>
      <c r="CB498" s="99">
        <v>3932890.54614258</v>
      </c>
      <c r="CC498" s="99">
        <v>32543990.1164551</v>
      </c>
      <c r="CD498" s="99">
        <v>8753383.13427734</v>
      </c>
      <c r="CE498" s="99">
        <v>1310.79084309936</v>
      </c>
      <c r="CF498" s="99">
        <v>209445.63425254801</v>
      </c>
      <c r="CG498" s="99">
        <v>1610582.3233642599</v>
      </c>
      <c r="CH498" s="99">
        <v>0</v>
      </c>
      <c r="CI498" s="99">
        <v>60894.960305213899</v>
      </c>
      <c r="CJ498" s="99">
        <v>4142161.3074646001</v>
      </c>
      <c r="CK498" s="99">
        <v>34145987.936035201</v>
      </c>
      <c r="CL498" s="99">
        <v>8901260.1236572303</v>
      </c>
      <c r="CM498" s="188">
        <v>91704.577336311297</v>
      </c>
      <c r="CN498" s="188">
        <v>14646339.8869629</v>
      </c>
      <c r="CO498" s="188">
        <v>62930449.8828125</v>
      </c>
      <c r="CP498" s="99">
        <v>8901260.1236572303</v>
      </c>
      <c r="CQ498" s="99">
        <v>0</v>
      </c>
      <c r="CR498" s="99">
        <v>0</v>
      </c>
      <c r="CS498" s="99">
        <v>0</v>
      </c>
      <c r="CT498" s="99">
        <v>0</v>
      </c>
      <c r="CU498" s="98">
        <v>11312.752086404</v>
      </c>
      <c r="CV498" s="98">
        <v>31647.356589291001</v>
      </c>
    </row>
    <row r="499" spans="1:100" x14ac:dyDescent="0.2">
      <c r="A499" s="98" t="s">
        <v>59</v>
      </c>
      <c r="B499" s="100">
        <v>40330</v>
      </c>
      <c r="C499" s="99">
        <v>49526.472219467199</v>
      </c>
      <c r="D499" s="99">
        <v>0</v>
      </c>
      <c r="E499" s="99">
        <v>10488.2570881844</v>
      </c>
      <c r="F499" s="99">
        <v>7657.2925446629497</v>
      </c>
      <c r="G499" s="99">
        <v>1323.6626681089399</v>
      </c>
      <c r="H499" s="99">
        <v>0</v>
      </c>
      <c r="I499" s="99">
        <v>0</v>
      </c>
      <c r="J499" s="99">
        <v>30932.818165779099</v>
      </c>
      <c r="K499" s="99">
        <v>0</v>
      </c>
      <c r="L499" s="99">
        <v>10317.433251738499</v>
      </c>
      <c r="M499" s="99">
        <v>19586.295513629899</v>
      </c>
      <c r="N499" s="99">
        <v>7108.2958797812498</v>
      </c>
      <c r="O499" s="99">
        <v>21932.737033367201</v>
      </c>
      <c r="P499" s="99">
        <v>0</v>
      </c>
      <c r="Q499" s="99">
        <v>2847.0550108849998</v>
      </c>
      <c r="R499" s="99">
        <v>1099.86551997066</v>
      </c>
      <c r="S499" s="99">
        <v>0</v>
      </c>
      <c r="T499" s="99">
        <v>266.98074389621598</v>
      </c>
      <c r="U499" s="99">
        <v>31276.911059379599</v>
      </c>
      <c r="V499" s="99">
        <v>2892693.5332031301</v>
      </c>
      <c r="W499" s="99">
        <v>0</v>
      </c>
      <c r="X499" s="99">
        <v>1018374.58592224</v>
      </c>
      <c r="Y499" s="99">
        <v>731384.79940033006</v>
      </c>
      <c r="Z499" s="99">
        <v>208550.355131149</v>
      </c>
      <c r="AA499" s="99">
        <v>0</v>
      </c>
      <c r="AB499" s="99">
        <v>0</v>
      </c>
      <c r="AC499" s="99">
        <v>10641413.0465088</v>
      </c>
      <c r="AD499" s="99">
        <v>0</v>
      </c>
      <c r="AE499" s="99">
        <v>456768.25373458897</v>
      </c>
      <c r="AF499" s="99">
        <v>1000300.05126953</v>
      </c>
      <c r="AG499" s="99">
        <v>1091127.9463043199</v>
      </c>
      <c r="AH499" s="99">
        <v>1083428.56300354</v>
      </c>
      <c r="AI499" s="99">
        <v>0</v>
      </c>
      <c r="AJ499" s="99">
        <v>281862.99328994798</v>
      </c>
      <c r="AK499" s="99">
        <v>167538.78996467599</v>
      </c>
      <c r="AL499" s="99">
        <v>0</v>
      </c>
      <c r="AM499" s="99">
        <v>39986.883189201399</v>
      </c>
      <c r="AN499" s="99">
        <v>10624177.1097412</v>
      </c>
      <c r="AO499" s="99">
        <v>24692888.4455566</v>
      </c>
      <c r="AP499" s="99">
        <v>0</v>
      </c>
      <c r="AQ499" s="99">
        <v>7982621.9650878897</v>
      </c>
      <c r="AR499" s="99">
        <v>5697271.6994628897</v>
      </c>
      <c r="AS499" s="99">
        <v>1609745.8505706801</v>
      </c>
      <c r="AT499" s="99">
        <v>0</v>
      </c>
      <c r="AU499" s="99">
        <v>0</v>
      </c>
      <c r="AV499" s="99">
        <v>29159616.103515599</v>
      </c>
      <c r="AW499" s="99">
        <v>0</v>
      </c>
      <c r="AX499" s="99">
        <v>4174709.421875</v>
      </c>
      <c r="AY499" s="99">
        <v>8805159.9937744103</v>
      </c>
      <c r="AZ499" s="99">
        <v>8424158.3865966797</v>
      </c>
      <c r="BA499" s="99">
        <v>9183059.3927002009</v>
      </c>
      <c r="BB499" s="99">
        <v>0</v>
      </c>
      <c r="BC499" s="99">
        <v>2263258.2083435101</v>
      </c>
      <c r="BD499" s="99">
        <v>1288379.23348999</v>
      </c>
      <c r="BE499" s="99">
        <v>0</v>
      </c>
      <c r="BF499" s="99">
        <v>314725.56644439697</v>
      </c>
      <c r="BG499" s="99">
        <v>29210664.686035201</v>
      </c>
      <c r="BH499" s="99">
        <v>5912264.4552002</v>
      </c>
      <c r="BI499" s="99">
        <v>0</v>
      </c>
      <c r="BJ499" s="99">
        <v>2884998.1242370601</v>
      </c>
      <c r="BK499" s="99">
        <v>2234121.7862243699</v>
      </c>
      <c r="BL499" s="99">
        <v>0</v>
      </c>
      <c r="BM499" s="99">
        <v>0</v>
      </c>
      <c r="BN499" s="99">
        <v>0</v>
      </c>
      <c r="BO499" s="99">
        <v>0</v>
      </c>
      <c r="BP499" s="99">
        <v>0</v>
      </c>
      <c r="BQ499" s="99">
        <v>0</v>
      </c>
      <c r="BR499" s="99">
        <v>2688613.1387023898</v>
      </c>
      <c r="BS499" s="99">
        <v>3120093.6042175302</v>
      </c>
      <c r="BT499" s="99">
        <v>1786307.6194152799</v>
      </c>
      <c r="BU499" s="99">
        <v>0</v>
      </c>
      <c r="BV499" s="99">
        <v>1192170.43395996</v>
      </c>
      <c r="BW499" s="99">
        <v>148963.219816208</v>
      </c>
      <c r="BX499" s="99">
        <v>0</v>
      </c>
      <c r="BY499" s="99">
        <v>0</v>
      </c>
      <c r="BZ499" s="99">
        <v>0</v>
      </c>
      <c r="CA499" s="99">
        <v>60052.628356933601</v>
      </c>
      <c r="CB499" s="99">
        <v>3906155.70489502</v>
      </c>
      <c r="CC499" s="99">
        <v>32633588.357910201</v>
      </c>
      <c r="CD499" s="99">
        <v>8809677.6026611291</v>
      </c>
      <c r="CE499" s="99">
        <v>1324.63042345643</v>
      </c>
      <c r="CF499" s="99">
        <v>205704.880937576</v>
      </c>
      <c r="CG499" s="99">
        <v>1595804.52999878</v>
      </c>
      <c r="CH499" s="99">
        <v>0</v>
      </c>
      <c r="CI499" s="99">
        <v>61375.749000549302</v>
      </c>
      <c r="CJ499" s="99">
        <v>4110844.6758422898</v>
      </c>
      <c r="CK499" s="99">
        <v>34241682.5234375</v>
      </c>
      <c r="CL499" s="99">
        <v>8959286.7346191406</v>
      </c>
      <c r="CM499" s="188">
        <v>92455.415057182297</v>
      </c>
      <c r="CN499" s="188">
        <v>14731127.0983887</v>
      </c>
      <c r="CO499" s="188">
        <v>63495677.644042999</v>
      </c>
      <c r="CP499" s="99">
        <v>8959286.7346191406</v>
      </c>
      <c r="CQ499" s="99">
        <v>0</v>
      </c>
      <c r="CR499" s="99">
        <v>0</v>
      </c>
      <c r="CS499" s="99">
        <v>0</v>
      </c>
      <c r="CT499" s="99">
        <v>0</v>
      </c>
      <c r="CU499" s="98">
        <v>10871.751533216</v>
      </c>
      <c r="CV499" s="98">
        <v>32034.891832571</v>
      </c>
    </row>
    <row r="500" spans="1:100" x14ac:dyDescent="0.2">
      <c r="A500" s="98" t="s">
        <v>59</v>
      </c>
      <c r="B500" s="100">
        <v>40422</v>
      </c>
      <c r="C500" s="99">
        <v>49726.359673500097</v>
      </c>
      <c r="D500" s="99">
        <v>0</v>
      </c>
      <c r="E500" s="99">
        <v>10003.528744339899</v>
      </c>
      <c r="F500" s="99">
        <v>7438.8526363968804</v>
      </c>
      <c r="G500" s="99">
        <v>1319.7704699486501</v>
      </c>
      <c r="H500" s="99">
        <v>0</v>
      </c>
      <c r="I500" s="99">
        <v>0</v>
      </c>
      <c r="J500" s="99">
        <v>31209.540588140499</v>
      </c>
      <c r="K500" s="99">
        <v>0</v>
      </c>
      <c r="L500" s="99">
        <v>9928.7311311960202</v>
      </c>
      <c r="M500" s="99">
        <v>19622.9431893826</v>
      </c>
      <c r="N500" s="99">
        <v>6980.8944092392903</v>
      </c>
      <c r="O500" s="99">
        <v>21784.9304776192</v>
      </c>
      <c r="P500" s="99">
        <v>0</v>
      </c>
      <c r="Q500" s="99">
        <v>2778.2197921276102</v>
      </c>
      <c r="R500" s="99">
        <v>1084.5552890300801</v>
      </c>
      <c r="S500" s="99">
        <v>0</v>
      </c>
      <c r="T500" s="99">
        <v>272.135560430586</v>
      </c>
      <c r="U500" s="99">
        <v>31548.769767284401</v>
      </c>
      <c r="V500" s="99">
        <v>2928212.15985107</v>
      </c>
      <c r="W500" s="99">
        <v>0</v>
      </c>
      <c r="X500" s="99">
        <v>964887.22887420701</v>
      </c>
      <c r="Y500" s="99">
        <v>704253.90462493896</v>
      </c>
      <c r="Z500" s="99">
        <v>202430.11314392099</v>
      </c>
      <c r="AA500" s="99">
        <v>0</v>
      </c>
      <c r="AB500" s="99">
        <v>0</v>
      </c>
      <c r="AC500" s="99">
        <v>10724833.4052734</v>
      </c>
      <c r="AD500" s="99">
        <v>0</v>
      </c>
      <c r="AE500" s="99">
        <v>445662.630001068</v>
      </c>
      <c r="AF500" s="99">
        <v>1000103.0412902799</v>
      </c>
      <c r="AG500" s="99">
        <v>1088435.05506897</v>
      </c>
      <c r="AH500" s="99">
        <v>1076712.64350891</v>
      </c>
      <c r="AI500" s="99">
        <v>0</v>
      </c>
      <c r="AJ500" s="99">
        <v>272158.63015365601</v>
      </c>
      <c r="AK500" s="99">
        <v>164020.19823455799</v>
      </c>
      <c r="AL500" s="99">
        <v>0</v>
      </c>
      <c r="AM500" s="99">
        <v>38995.0961537361</v>
      </c>
      <c r="AN500" s="99">
        <v>10782012.393066401</v>
      </c>
      <c r="AO500" s="99">
        <v>25058847.7111816</v>
      </c>
      <c r="AP500" s="99">
        <v>0</v>
      </c>
      <c r="AQ500" s="99">
        <v>7552704.3377075205</v>
      </c>
      <c r="AR500" s="99">
        <v>5479133.90771484</v>
      </c>
      <c r="AS500" s="99">
        <v>1580451.7263030999</v>
      </c>
      <c r="AT500" s="99">
        <v>0</v>
      </c>
      <c r="AU500" s="99">
        <v>0</v>
      </c>
      <c r="AV500" s="99">
        <v>29583135.559082001</v>
      </c>
      <c r="AW500" s="99">
        <v>0</v>
      </c>
      <c r="AX500" s="99">
        <v>4040722.2293396001</v>
      </c>
      <c r="AY500" s="99">
        <v>8786748.8847656306</v>
      </c>
      <c r="AZ500" s="99">
        <v>8348549.40478516</v>
      </c>
      <c r="BA500" s="99">
        <v>9035761.6596679706</v>
      </c>
      <c r="BB500" s="99">
        <v>0</v>
      </c>
      <c r="BC500" s="99">
        <v>2189803.8951110798</v>
      </c>
      <c r="BD500" s="99">
        <v>1262676.24099731</v>
      </c>
      <c r="BE500" s="99">
        <v>0</v>
      </c>
      <c r="BF500" s="99">
        <v>313620.80904388399</v>
      </c>
      <c r="BG500" s="99">
        <v>29709797.278320301</v>
      </c>
      <c r="BH500" s="99">
        <v>5914822.99609375</v>
      </c>
      <c r="BI500" s="99">
        <v>0</v>
      </c>
      <c r="BJ500" s="99">
        <v>2743665.4723815899</v>
      </c>
      <c r="BK500" s="99">
        <v>2155302.6284790002</v>
      </c>
      <c r="BL500" s="99">
        <v>0</v>
      </c>
      <c r="BM500" s="99">
        <v>0</v>
      </c>
      <c r="BN500" s="99">
        <v>0</v>
      </c>
      <c r="BO500" s="99">
        <v>0</v>
      </c>
      <c r="BP500" s="99">
        <v>0</v>
      </c>
      <c r="BQ500" s="99">
        <v>0</v>
      </c>
      <c r="BR500" s="99">
        <v>2670347.0482177702</v>
      </c>
      <c r="BS500" s="99">
        <v>3083102.4794616699</v>
      </c>
      <c r="BT500" s="99">
        <v>1758154.55711365</v>
      </c>
      <c r="BU500" s="99">
        <v>0</v>
      </c>
      <c r="BV500" s="99">
        <v>1159286.89424133</v>
      </c>
      <c r="BW500" s="99">
        <v>146012.96845245399</v>
      </c>
      <c r="BX500" s="99">
        <v>0</v>
      </c>
      <c r="BY500" s="99">
        <v>0</v>
      </c>
      <c r="BZ500" s="99">
        <v>0</v>
      </c>
      <c r="CA500" s="99">
        <v>59755.836200714097</v>
      </c>
      <c r="CB500" s="99">
        <v>3890073.8080139202</v>
      </c>
      <c r="CC500" s="99">
        <v>32571572.1643066</v>
      </c>
      <c r="CD500" s="99">
        <v>8645413.97509766</v>
      </c>
      <c r="CE500" s="99">
        <v>1321.04775841534</v>
      </c>
      <c r="CF500" s="99">
        <v>203255.113098145</v>
      </c>
      <c r="CG500" s="99">
        <v>1581527.2794494601</v>
      </c>
      <c r="CH500" s="99">
        <v>0</v>
      </c>
      <c r="CI500" s="99">
        <v>61080.055340290099</v>
      </c>
      <c r="CJ500" s="99">
        <v>4096397.9131164602</v>
      </c>
      <c r="CK500" s="99">
        <v>34155112.8662109</v>
      </c>
      <c r="CL500" s="99">
        <v>8791872.3209228497</v>
      </c>
      <c r="CM500" s="188">
        <v>92368.014350891099</v>
      </c>
      <c r="CN500" s="188">
        <v>14874051.2585449</v>
      </c>
      <c r="CO500" s="188">
        <v>63819685.657714799</v>
      </c>
      <c r="CP500" s="99">
        <v>8791872.3209228497</v>
      </c>
      <c r="CQ500" s="99">
        <v>0</v>
      </c>
      <c r="CR500" s="99">
        <v>0</v>
      </c>
      <c r="CS500" s="99">
        <v>0</v>
      </c>
      <c r="CT500" s="99">
        <v>0</v>
      </c>
      <c r="CU500" s="98">
        <v>10351.296862984</v>
      </c>
      <c r="CV500" s="98">
        <v>32266.710487036999</v>
      </c>
    </row>
    <row r="501" spans="1:100" x14ac:dyDescent="0.2">
      <c r="A501" s="98" t="s">
        <v>59</v>
      </c>
      <c r="B501" s="100">
        <v>40513</v>
      </c>
      <c r="C501" s="99">
        <v>49425.152486801097</v>
      </c>
      <c r="D501" s="99">
        <v>0</v>
      </c>
      <c r="E501" s="99">
        <v>9560.4416568279303</v>
      </c>
      <c r="F501" s="99">
        <v>7155.08978754282</v>
      </c>
      <c r="G501" s="99">
        <v>1309.3971396684601</v>
      </c>
      <c r="H501" s="99">
        <v>0</v>
      </c>
      <c r="I501" s="99">
        <v>0</v>
      </c>
      <c r="J501" s="99">
        <v>31360.864928245501</v>
      </c>
      <c r="K501" s="99">
        <v>0</v>
      </c>
      <c r="L501" s="99">
        <v>12599.592412710201</v>
      </c>
      <c r="M501" s="99">
        <v>19502.9986741543</v>
      </c>
      <c r="N501" s="99">
        <v>6804.2200427055404</v>
      </c>
      <c r="O501" s="99">
        <v>21093.402175903298</v>
      </c>
      <c r="P501" s="99">
        <v>0</v>
      </c>
      <c r="Q501" s="99">
        <v>2696.3194211423402</v>
      </c>
      <c r="R501" s="99">
        <v>1057.8955568671199</v>
      </c>
      <c r="S501" s="99">
        <v>0</v>
      </c>
      <c r="T501" s="99">
        <v>354.83603338524699</v>
      </c>
      <c r="U501" s="99">
        <v>31729.757292747501</v>
      </c>
      <c r="V501" s="99">
        <v>2864694.1355285598</v>
      </c>
      <c r="W501" s="99">
        <v>0</v>
      </c>
      <c r="X501" s="99">
        <v>907970.17918395996</v>
      </c>
      <c r="Y501" s="99">
        <v>665681.65379333496</v>
      </c>
      <c r="Z501" s="99">
        <v>201066.95039939901</v>
      </c>
      <c r="AA501" s="99">
        <v>0</v>
      </c>
      <c r="AB501" s="99">
        <v>0</v>
      </c>
      <c r="AC501" s="99">
        <v>10728154.5389404</v>
      </c>
      <c r="AD501" s="99">
        <v>0</v>
      </c>
      <c r="AE501" s="99">
        <v>495621.77034759498</v>
      </c>
      <c r="AF501" s="99">
        <v>979222.38622283901</v>
      </c>
      <c r="AG501" s="99">
        <v>1055041.42962646</v>
      </c>
      <c r="AH501" s="99">
        <v>977312.20841980004</v>
      </c>
      <c r="AI501" s="99">
        <v>0</v>
      </c>
      <c r="AJ501" s="99">
        <v>264773.44063186599</v>
      </c>
      <c r="AK501" s="99">
        <v>156104.57941818199</v>
      </c>
      <c r="AL501" s="99">
        <v>0</v>
      </c>
      <c r="AM501" s="99">
        <v>44680.138256549799</v>
      </c>
      <c r="AN501" s="99">
        <v>10743514.1994629</v>
      </c>
      <c r="AO501" s="99">
        <v>24630448.401855499</v>
      </c>
      <c r="AP501" s="99">
        <v>0</v>
      </c>
      <c r="AQ501" s="99">
        <v>7141498.5416870099</v>
      </c>
      <c r="AR501" s="99">
        <v>5188940.8251953097</v>
      </c>
      <c r="AS501" s="99">
        <v>1575259.7925414999</v>
      </c>
      <c r="AT501" s="99">
        <v>0</v>
      </c>
      <c r="AU501" s="99">
        <v>0</v>
      </c>
      <c r="AV501" s="99">
        <v>29924828.333740201</v>
      </c>
      <c r="AW501" s="99">
        <v>0</v>
      </c>
      <c r="AX501" s="99">
        <v>4518097.3578491202</v>
      </c>
      <c r="AY501" s="99">
        <v>8650583.8955078106</v>
      </c>
      <c r="AZ501" s="99">
        <v>8135384.28125</v>
      </c>
      <c r="BA501" s="99">
        <v>8292678.8697509803</v>
      </c>
      <c r="BB501" s="99">
        <v>0</v>
      </c>
      <c r="BC501" s="99">
        <v>2138132.0442810101</v>
      </c>
      <c r="BD501" s="99">
        <v>1216842.3034057601</v>
      </c>
      <c r="BE501" s="99">
        <v>0</v>
      </c>
      <c r="BF501" s="99">
        <v>363563.87386703503</v>
      </c>
      <c r="BG501" s="99">
        <v>30085111.466552701</v>
      </c>
      <c r="BH501" s="99">
        <v>5824245.3710327102</v>
      </c>
      <c r="BI501" s="99">
        <v>0</v>
      </c>
      <c r="BJ501" s="99">
        <v>2621715.6069641099</v>
      </c>
      <c r="BK501" s="99">
        <v>2061394.1237029999</v>
      </c>
      <c r="BL501" s="99">
        <v>0</v>
      </c>
      <c r="BM501" s="99">
        <v>0</v>
      </c>
      <c r="BN501" s="99">
        <v>0</v>
      </c>
      <c r="BO501" s="99">
        <v>0</v>
      </c>
      <c r="BP501" s="99">
        <v>0</v>
      </c>
      <c r="BQ501" s="99">
        <v>0</v>
      </c>
      <c r="BR501" s="99">
        <v>2664130.67791748</v>
      </c>
      <c r="BS501" s="99">
        <v>3003122.32504272</v>
      </c>
      <c r="BT501" s="99">
        <v>1613093.6459503199</v>
      </c>
      <c r="BU501" s="99">
        <v>0</v>
      </c>
      <c r="BV501" s="99">
        <v>1139405.8448791499</v>
      </c>
      <c r="BW501" s="99">
        <v>132086.52771759001</v>
      </c>
      <c r="BX501" s="99">
        <v>0</v>
      </c>
      <c r="BY501" s="99">
        <v>0</v>
      </c>
      <c r="BZ501" s="99">
        <v>0</v>
      </c>
      <c r="CA501" s="99">
        <v>58995.324456214898</v>
      </c>
      <c r="CB501" s="99">
        <v>3771371.41583252</v>
      </c>
      <c r="CC501" s="99">
        <v>31811027.434082001</v>
      </c>
      <c r="CD501" s="99">
        <v>8429856.04370117</v>
      </c>
      <c r="CE501" s="99">
        <v>1304.2616908550301</v>
      </c>
      <c r="CF501" s="99">
        <v>201048.04261016799</v>
      </c>
      <c r="CG501" s="99">
        <v>1577375.4257354699</v>
      </c>
      <c r="CH501" s="99">
        <v>0</v>
      </c>
      <c r="CI501" s="99">
        <v>60293.824368000001</v>
      </c>
      <c r="CJ501" s="99">
        <v>3971175.7579650902</v>
      </c>
      <c r="CK501" s="99">
        <v>33377329.9443359</v>
      </c>
      <c r="CL501" s="99">
        <v>8563465.2818603497</v>
      </c>
      <c r="CM501" s="188">
        <v>91851.718968391404</v>
      </c>
      <c r="CN501" s="188">
        <v>14708227.930542</v>
      </c>
      <c r="CO501" s="188">
        <v>63442576.129882798</v>
      </c>
      <c r="CP501" s="99">
        <v>8563465.2818603497</v>
      </c>
      <c r="CQ501" s="99">
        <v>0</v>
      </c>
      <c r="CR501" s="99">
        <v>0</v>
      </c>
      <c r="CS501" s="99">
        <v>0</v>
      </c>
      <c r="CT501" s="99">
        <v>0</v>
      </c>
      <c r="CU501" s="98">
        <v>9899.7134700429997</v>
      </c>
      <c r="CV501" s="98">
        <v>32545.637469863999</v>
      </c>
    </row>
    <row r="502" spans="1:100" x14ac:dyDescent="0.2">
      <c r="A502" s="98" t="s">
        <v>59</v>
      </c>
      <c r="B502" s="100">
        <v>40603</v>
      </c>
      <c r="C502" s="99">
        <v>49426.765167236299</v>
      </c>
      <c r="D502" s="99">
        <v>0</v>
      </c>
      <c r="E502" s="99">
        <v>9211.1787493228894</v>
      </c>
      <c r="F502" s="99">
        <v>6869.5825575590097</v>
      </c>
      <c r="G502" s="99">
        <v>1310.18468569219</v>
      </c>
      <c r="H502" s="99">
        <v>0</v>
      </c>
      <c r="I502" s="99">
        <v>0</v>
      </c>
      <c r="J502" s="99">
        <v>31723.862792968801</v>
      </c>
      <c r="K502" s="99">
        <v>0</v>
      </c>
      <c r="L502" s="99">
        <v>29383.723079919801</v>
      </c>
      <c r="M502" s="99">
        <v>19517.792146205898</v>
      </c>
      <c r="N502" s="99">
        <v>6654.4488791823396</v>
      </c>
      <c r="O502" s="99">
        <v>0</v>
      </c>
      <c r="P502" s="99">
        <v>0</v>
      </c>
      <c r="Q502" s="99">
        <v>2675.4984098374798</v>
      </c>
      <c r="R502" s="99">
        <v>0</v>
      </c>
      <c r="S502" s="99">
        <v>0</v>
      </c>
      <c r="T502" s="99">
        <v>1280.8636027574501</v>
      </c>
      <c r="U502" s="99">
        <v>32036.274720191999</v>
      </c>
      <c r="V502" s="99">
        <v>2868204.5897827102</v>
      </c>
      <c r="W502" s="99">
        <v>0</v>
      </c>
      <c r="X502" s="99">
        <v>869108.52110290504</v>
      </c>
      <c r="Y502" s="99">
        <v>631533.30580139195</v>
      </c>
      <c r="Z502" s="99">
        <v>201174.54599762001</v>
      </c>
      <c r="AA502" s="99">
        <v>0</v>
      </c>
      <c r="AB502" s="99">
        <v>0</v>
      </c>
      <c r="AC502" s="99">
        <v>10873062.2340088</v>
      </c>
      <c r="AD502" s="99">
        <v>0</v>
      </c>
      <c r="AE502" s="99">
        <v>1469325.5062255899</v>
      </c>
      <c r="AF502" s="99">
        <v>991209.02088165295</v>
      </c>
      <c r="AG502" s="99">
        <v>1020630.50017548</v>
      </c>
      <c r="AH502" s="99">
        <v>0</v>
      </c>
      <c r="AI502" s="99">
        <v>0</v>
      </c>
      <c r="AJ502" s="99">
        <v>263815.32294845599</v>
      </c>
      <c r="AK502" s="99">
        <v>0</v>
      </c>
      <c r="AL502" s="99">
        <v>0</v>
      </c>
      <c r="AM502" s="99">
        <v>198708.62521362299</v>
      </c>
      <c r="AN502" s="99">
        <v>10879950.3580322</v>
      </c>
      <c r="AO502" s="99">
        <v>24836837.1333008</v>
      </c>
      <c r="AP502" s="99">
        <v>0</v>
      </c>
      <c r="AQ502" s="99">
        <v>6894487.7165527297</v>
      </c>
      <c r="AR502" s="99">
        <v>4944650.8183593797</v>
      </c>
      <c r="AS502" s="99">
        <v>1582852.06478882</v>
      </c>
      <c r="AT502" s="99">
        <v>0</v>
      </c>
      <c r="AU502" s="99">
        <v>0</v>
      </c>
      <c r="AV502" s="99">
        <v>30593506.771728501</v>
      </c>
      <c r="AW502" s="99">
        <v>0</v>
      </c>
      <c r="AX502" s="99">
        <v>12904581.6337891</v>
      </c>
      <c r="AY502" s="99">
        <v>8871785.14599609</v>
      </c>
      <c r="AZ502" s="99">
        <v>7931228.1794433603</v>
      </c>
      <c r="BA502" s="99">
        <v>0</v>
      </c>
      <c r="BB502" s="99">
        <v>0</v>
      </c>
      <c r="BC502" s="99">
        <v>2135617.3631591802</v>
      </c>
      <c r="BD502" s="99">
        <v>0</v>
      </c>
      <c r="BE502" s="99">
        <v>0</v>
      </c>
      <c r="BF502" s="99">
        <v>1555736.2462921101</v>
      </c>
      <c r="BG502" s="99">
        <v>30638771.171875</v>
      </c>
      <c r="BH502" s="99">
        <v>4391789.0111694299</v>
      </c>
      <c r="BI502" s="99">
        <v>0</v>
      </c>
      <c r="BJ502" s="99">
        <v>2345940.19921875</v>
      </c>
      <c r="BK502" s="99">
        <v>1932799.8593444801</v>
      </c>
      <c r="BL502" s="99">
        <v>0</v>
      </c>
      <c r="BM502" s="99">
        <v>0</v>
      </c>
      <c r="BN502" s="99">
        <v>0</v>
      </c>
      <c r="BO502" s="99">
        <v>0</v>
      </c>
      <c r="BP502" s="99">
        <v>0</v>
      </c>
      <c r="BQ502" s="99">
        <v>0</v>
      </c>
      <c r="BR502" s="99">
        <v>2689211.8269348098</v>
      </c>
      <c r="BS502" s="99">
        <v>2912056.37817383</v>
      </c>
      <c r="BT502" s="99">
        <v>0</v>
      </c>
      <c r="BU502" s="99">
        <v>0</v>
      </c>
      <c r="BV502" s="99">
        <v>1142002.9965820301</v>
      </c>
      <c r="BW502" s="99">
        <v>0</v>
      </c>
      <c r="BX502" s="99">
        <v>0</v>
      </c>
      <c r="BY502" s="99">
        <v>0</v>
      </c>
      <c r="BZ502" s="99">
        <v>0</v>
      </c>
      <c r="CA502" s="99">
        <v>58573.279613971703</v>
      </c>
      <c r="CB502" s="99">
        <v>3736450.3529052702</v>
      </c>
      <c r="CC502" s="99">
        <v>31633844.9929199</v>
      </c>
      <c r="CD502" s="99">
        <v>6757444.9113769503</v>
      </c>
      <c r="CE502" s="99">
        <v>1313.1382511854199</v>
      </c>
      <c r="CF502" s="99">
        <v>200275.77456283601</v>
      </c>
      <c r="CG502" s="99">
        <v>1573291.0833892799</v>
      </c>
      <c r="CH502" s="99">
        <v>0</v>
      </c>
      <c r="CI502" s="99">
        <v>59893.232326030702</v>
      </c>
      <c r="CJ502" s="99">
        <v>3936823.7629699698</v>
      </c>
      <c r="CK502" s="99">
        <v>33216759.502929699</v>
      </c>
      <c r="CL502" s="99">
        <v>6752823.6498413105</v>
      </c>
      <c r="CM502" s="188">
        <v>91800.796283721895</v>
      </c>
      <c r="CN502" s="188">
        <v>14812874.9135742</v>
      </c>
      <c r="CO502" s="188">
        <v>64020201.058593802</v>
      </c>
      <c r="CP502" s="99">
        <v>6752823.6498413105</v>
      </c>
      <c r="CQ502" s="99">
        <v>0</v>
      </c>
      <c r="CR502" s="99">
        <v>0</v>
      </c>
      <c r="CS502" s="99">
        <v>0</v>
      </c>
      <c r="CT502" s="99">
        <v>0</v>
      </c>
      <c r="CU502" s="98">
        <v>9510.7042441970007</v>
      </c>
      <c r="CV502" s="98">
        <v>32865.725984268996</v>
      </c>
    </row>
    <row r="503" spans="1:100" x14ac:dyDescent="0.2">
      <c r="A503" s="98" t="s">
        <v>59</v>
      </c>
      <c r="B503" s="100">
        <v>40695</v>
      </c>
      <c r="C503" s="99">
        <v>49173.611697196997</v>
      </c>
      <c r="D503" s="99">
        <v>0</v>
      </c>
      <c r="E503" s="99">
        <v>8858.8480136394501</v>
      </c>
      <c r="F503" s="99">
        <v>6655.44982326031</v>
      </c>
      <c r="G503" s="99">
        <v>1327.27366989851</v>
      </c>
      <c r="H503" s="99">
        <v>0</v>
      </c>
      <c r="I503" s="99">
        <v>0</v>
      </c>
      <c r="J503" s="99">
        <v>32173.518309831601</v>
      </c>
      <c r="K503" s="99">
        <v>0</v>
      </c>
      <c r="L503" s="99">
        <v>29432.738566636999</v>
      </c>
      <c r="M503" s="99">
        <v>19420.4028565884</v>
      </c>
      <c r="N503" s="99">
        <v>6539.3953242897996</v>
      </c>
      <c r="O503" s="99">
        <v>0</v>
      </c>
      <c r="P503" s="99">
        <v>0</v>
      </c>
      <c r="Q503" s="99">
        <v>2707.0307402908802</v>
      </c>
      <c r="R503" s="99">
        <v>0</v>
      </c>
      <c r="S503" s="99">
        <v>0</v>
      </c>
      <c r="T503" s="99">
        <v>1343.8292093128</v>
      </c>
      <c r="U503" s="99">
        <v>32401.798521041899</v>
      </c>
      <c r="V503" s="99">
        <v>2842741.59661865</v>
      </c>
      <c r="W503" s="99">
        <v>0</v>
      </c>
      <c r="X503" s="99">
        <v>831576.56234741199</v>
      </c>
      <c r="Y503" s="99">
        <v>606248.77030944801</v>
      </c>
      <c r="Z503" s="99">
        <v>202334.33581924401</v>
      </c>
      <c r="AA503" s="99">
        <v>0</v>
      </c>
      <c r="AB503" s="99">
        <v>0</v>
      </c>
      <c r="AC503" s="99">
        <v>11002601.268066401</v>
      </c>
      <c r="AD503" s="99">
        <v>0</v>
      </c>
      <c r="AE503" s="99">
        <v>1433035.2897644001</v>
      </c>
      <c r="AF503" s="99">
        <v>988860.73788452102</v>
      </c>
      <c r="AG503" s="99">
        <v>985254.90392303502</v>
      </c>
      <c r="AH503" s="99">
        <v>0</v>
      </c>
      <c r="AI503" s="99">
        <v>0</v>
      </c>
      <c r="AJ503" s="99">
        <v>260327.95595550499</v>
      </c>
      <c r="AK503" s="99">
        <v>0</v>
      </c>
      <c r="AL503" s="99">
        <v>0</v>
      </c>
      <c r="AM503" s="99">
        <v>202774.97416305501</v>
      </c>
      <c r="AN503" s="99">
        <v>11000232.708496099</v>
      </c>
      <c r="AO503" s="99">
        <v>24777063.259521499</v>
      </c>
      <c r="AP503" s="99">
        <v>0</v>
      </c>
      <c r="AQ503" s="99">
        <v>6595268.8303222703</v>
      </c>
      <c r="AR503" s="99">
        <v>4746468.9042358398</v>
      </c>
      <c r="AS503" s="99">
        <v>1594240.57923889</v>
      </c>
      <c r="AT503" s="99">
        <v>0</v>
      </c>
      <c r="AU503" s="99">
        <v>0</v>
      </c>
      <c r="AV503" s="99">
        <v>31110301.521484401</v>
      </c>
      <c r="AW503" s="99">
        <v>0</v>
      </c>
      <c r="AX503" s="99">
        <v>12680885.153198199</v>
      </c>
      <c r="AY503" s="99">
        <v>8898916.17822266</v>
      </c>
      <c r="AZ503" s="99">
        <v>7663883.4373168899</v>
      </c>
      <c r="BA503" s="99">
        <v>0</v>
      </c>
      <c r="BB503" s="99">
        <v>0</v>
      </c>
      <c r="BC503" s="99">
        <v>2103870.6006469699</v>
      </c>
      <c r="BD503" s="99">
        <v>0</v>
      </c>
      <c r="BE503" s="99">
        <v>0</v>
      </c>
      <c r="BF503" s="99">
        <v>1603005.0035095201</v>
      </c>
      <c r="BG503" s="99">
        <v>31164278.160644501</v>
      </c>
      <c r="BH503" s="99">
        <v>4364699.73046875</v>
      </c>
      <c r="BI503" s="99">
        <v>0</v>
      </c>
      <c r="BJ503" s="99">
        <v>2270044.3952941899</v>
      </c>
      <c r="BK503" s="99">
        <v>1875304.06138611</v>
      </c>
      <c r="BL503" s="99">
        <v>0</v>
      </c>
      <c r="BM503" s="99">
        <v>0</v>
      </c>
      <c r="BN503" s="99">
        <v>0</v>
      </c>
      <c r="BO503" s="99">
        <v>0</v>
      </c>
      <c r="BP503" s="99">
        <v>0</v>
      </c>
      <c r="BQ503" s="99">
        <v>0</v>
      </c>
      <c r="BR503" s="99">
        <v>2694796.1212768601</v>
      </c>
      <c r="BS503" s="99">
        <v>2830759.2863159198</v>
      </c>
      <c r="BT503" s="99">
        <v>0</v>
      </c>
      <c r="BU503" s="99">
        <v>0</v>
      </c>
      <c r="BV503" s="99">
        <v>1142658.4971618699</v>
      </c>
      <c r="BW503" s="99">
        <v>0</v>
      </c>
      <c r="BX503" s="99">
        <v>0</v>
      </c>
      <c r="BY503" s="99">
        <v>0</v>
      </c>
      <c r="BZ503" s="99">
        <v>0</v>
      </c>
      <c r="CA503" s="99">
        <v>58060.626080513</v>
      </c>
      <c r="CB503" s="99">
        <v>3672782.3920593299</v>
      </c>
      <c r="CC503" s="99">
        <v>31290792.127685498</v>
      </c>
      <c r="CD503" s="99">
        <v>6624830.8549194299</v>
      </c>
      <c r="CE503" s="99">
        <v>1333.04786764085</v>
      </c>
      <c r="CF503" s="99">
        <v>203624.50063324001</v>
      </c>
      <c r="CG503" s="99">
        <v>1614474.9790344201</v>
      </c>
      <c r="CH503" s="99">
        <v>0</v>
      </c>
      <c r="CI503" s="99">
        <v>59389.014755249002</v>
      </c>
      <c r="CJ503" s="99">
        <v>3876944.4375610398</v>
      </c>
      <c r="CK503" s="99">
        <v>32901558.3278809</v>
      </c>
      <c r="CL503" s="99">
        <v>6623758.3892211895</v>
      </c>
      <c r="CM503" s="188">
        <v>91591.098566055298</v>
      </c>
      <c r="CN503" s="188">
        <v>14868870.3291016</v>
      </c>
      <c r="CO503" s="188">
        <v>64166817.711425804</v>
      </c>
      <c r="CP503" s="99">
        <v>6623758.3892211895</v>
      </c>
      <c r="CQ503" s="99">
        <v>0</v>
      </c>
      <c r="CR503" s="99">
        <v>0</v>
      </c>
      <c r="CS503" s="99">
        <v>0</v>
      </c>
      <c r="CT503" s="99">
        <v>0</v>
      </c>
      <c r="CU503" s="98">
        <v>9118.4294565620003</v>
      </c>
      <c r="CV503" s="98">
        <v>33299.408790062997</v>
      </c>
    </row>
    <row r="504" spans="1:100" x14ac:dyDescent="0.2">
      <c r="A504" s="98" t="s">
        <v>59</v>
      </c>
      <c r="B504" s="100">
        <v>40787</v>
      </c>
      <c r="C504" s="99">
        <v>48733.243240356402</v>
      </c>
      <c r="D504" s="99">
        <v>0</v>
      </c>
      <c r="E504" s="99">
        <v>8546.7566459178906</v>
      </c>
      <c r="F504" s="99">
        <v>6474.6369951367396</v>
      </c>
      <c r="G504" s="99">
        <v>1291.38751965761</v>
      </c>
      <c r="H504" s="99">
        <v>0</v>
      </c>
      <c r="I504" s="99">
        <v>0</v>
      </c>
      <c r="J504" s="99">
        <v>32257.372074127201</v>
      </c>
      <c r="K504" s="99">
        <v>0</v>
      </c>
      <c r="L504" s="99">
        <v>29369.945690631899</v>
      </c>
      <c r="M504" s="99">
        <v>19206.142690658598</v>
      </c>
      <c r="N504" s="99">
        <v>6401.3340386748296</v>
      </c>
      <c r="O504" s="99">
        <v>0</v>
      </c>
      <c r="P504" s="99">
        <v>0</v>
      </c>
      <c r="Q504" s="99">
        <v>2685.0060378015</v>
      </c>
      <c r="R504" s="99">
        <v>0</v>
      </c>
      <c r="S504" s="99">
        <v>0</v>
      </c>
      <c r="T504" s="99">
        <v>1320.9895526319699</v>
      </c>
      <c r="U504" s="99">
        <v>32485.8017544746</v>
      </c>
      <c r="V504" s="99">
        <v>2825760.51104736</v>
      </c>
      <c r="W504" s="99">
        <v>0</v>
      </c>
      <c r="X504" s="99">
        <v>790891.88185119606</v>
      </c>
      <c r="Y504" s="99">
        <v>576561.57557678199</v>
      </c>
      <c r="Z504" s="99">
        <v>196191.422893524</v>
      </c>
      <c r="AA504" s="99">
        <v>0</v>
      </c>
      <c r="AB504" s="99">
        <v>0</v>
      </c>
      <c r="AC504" s="99">
        <v>10989392.2811279</v>
      </c>
      <c r="AD504" s="99">
        <v>0</v>
      </c>
      <c r="AE504" s="99">
        <v>1404614.4636840799</v>
      </c>
      <c r="AF504" s="99">
        <v>982549.08612823498</v>
      </c>
      <c r="AG504" s="99">
        <v>966488.932289124</v>
      </c>
      <c r="AH504" s="99">
        <v>0</v>
      </c>
      <c r="AI504" s="99">
        <v>0</v>
      </c>
      <c r="AJ504" s="99">
        <v>256604.34500885001</v>
      </c>
      <c r="AK504" s="99">
        <v>0</v>
      </c>
      <c r="AL504" s="99">
        <v>0</v>
      </c>
      <c r="AM504" s="99">
        <v>197240.124517441</v>
      </c>
      <c r="AN504" s="99">
        <v>11048505.2501221</v>
      </c>
      <c r="AO504" s="99">
        <v>24720921.269042999</v>
      </c>
      <c r="AP504" s="99">
        <v>0</v>
      </c>
      <c r="AQ504" s="99">
        <v>6298409.8984375</v>
      </c>
      <c r="AR504" s="99">
        <v>4543445.6798095703</v>
      </c>
      <c r="AS504" s="99">
        <v>1573890.6351318399</v>
      </c>
      <c r="AT504" s="99">
        <v>0</v>
      </c>
      <c r="AU504" s="99">
        <v>0</v>
      </c>
      <c r="AV504" s="99">
        <v>31385075.301025402</v>
      </c>
      <c r="AW504" s="99">
        <v>0</v>
      </c>
      <c r="AX504" s="99">
        <v>12517796.119384799</v>
      </c>
      <c r="AY504" s="99">
        <v>8779995.2471923791</v>
      </c>
      <c r="AZ504" s="99">
        <v>7487289.3049926804</v>
      </c>
      <c r="BA504" s="99">
        <v>0</v>
      </c>
      <c r="BB504" s="99">
        <v>0</v>
      </c>
      <c r="BC504" s="99">
        <v>2091294.2643432601</v>
      </c>
      <c r="BD504" s="99">
        <v>0</v>
      </c>
      <c r="BE504" s="99">
        <v>0</v>
      </c>
      <c r="BF504" s="99">
        <v>1582806.10783386</v>
      </c>
      <c r="BG504" s="99">
        <v>31548624.5627441</v>
      </c>
      <c r="BH504" s="99">
        <v>4417888.1123046903</v>
      </c>
      <c r="BI504" s="99">
        <v>0</v>
      </c>
      <c r="BJ504" s="99">
        <v>2198444.5568847698</v>
      </c>
      <c r="BK504" s="99">
        <v>1806336.47869873</v>
      </c>
      <c r="BL504" s="99">
        <v>0</v>
      </c>
      <c r="BM504" s="99">
        <v>0</v>
      </c>
      <c r="BN504" s="99">
        <v>0</v>
      </c>
      <c r="BO504" s="99">
        <v>0</v>
      </c>
      <c r="BP504" s="99">
        <v>0</v>
      </c>
      <c r="BQ504" s="99">
        <v>0</v>
      </c>
      <c r="BR504" s="99">
        <v>2662638.5508422898</v>
      </c>
      <c r="BS504" s="99">
        <v>2761462.6915893601</v>
      </c>
      <c r="BT504" s="99">
        <v>0</v>
      </c>
      <c r="BU504" s="99">
        <v>0</v>
      </c>
      <c r="BV504" s="99">
        <v>1143141.7878265399</v>
      </c>
      <c r="BW504" s="99">
        <v>0</v>
      </c>
      <c r="BX504" s="99">
        <v>0</v>
      </c>
      <c r="BY504" s="99">
        <v>0</v>
      </c>
      <c r="BZ504" s="99">
        <v>0</v>
      </c>
      <c r="CA504" s="99">
        <v>57297.007032394402</v>
      </c>
      <c r="CB504" s="99">
        <v>3613859.1442565899</v>
      </c>
      <c r="CC504" s="99">
        <v>31025595.246582001</v>
      </c>
      <c r="CD504" s="99">
        <v>6620044.0292358398</v>
      </c>
      <c r="CE504" s="99">
        <v>1290.8298658281601</v>
      </c>
      <c r="CF504" s="99">
        <v>198888.86085701</v>
      </c>
      <c r="CG504" s="99">
        <v>1587552.47561646</v>
      </c>
      <c r="CH504" s="99">
        <v>0</v>
      </c>
      <c r="CI504" s="99">
        <v>58589.775093078599</v>
      </c>
      <c r="CJ504" s="99">
        <v>3814325.8838501</v>
      </c>
      <c r="CK504" s="99">
        <v>32604946.248291001</v>
      </c>
      <c r="CL504" s="99">
        <v>6626520.1414794903</v>
      </c>
      <c r="CM504" s="188">
        <v>90850.215826988206</v>
      </c>
      <c r="CN504" s="188">
        <v>14859671.427123999</v>
      </c>
      <c r="CO504" s="188">
        <v>64124485.241699196</v>
      </c>
      <c r="CP504" s="99">
        <v>6626520.1414794903</v>
      </c>
      <c r="CQ504" s="99">
        <v>0</v>
      </c>
      <c r="CR504" s="99">
        <v>0</v>
      </c>
      <c r="CS504" s="99">
        <v>0</v>
      </c>
      <c r="CT504" s="99">
        <v>0</v>
      </c>
      <c r="CU504" s="98">
        <v>8776.7996520559991</v>
      </c>
      <c r="CV504" s="98">
        <v>33335.104587807997</v>
      </c>
    </row>
    <row r="505" spans="1:100" x14ac:dyDescent="0.2">
      <c r="A505" s="98" t="s">
        <v>59</v>
      </c>
      <c r="B505" s="100">
        <v>40878</v>
      </c>
      <c r="C505" s="99">
        <v>49030.327325820901</v>
      </c>
      <c r="D505" s="99">
        <v>0</v>
      </c>
      <c r="E505" s="99">
        <v>8286.2976765632593</v>
      </c>
      <c r="F505" s="99">
        <v>6266.4845262765903</v>
      </c>
      <c r="G505" s="99">
        <v>1380.2065790742599</v>
      </c>
      <c r="H505" s="99">
        <v>0</v>
      </c>
      <c r="I505" s="99">
        <v>0</v>
      </c>
      <c r="J505" s="99">
        <v>32637.535974741</v>
      </c>
      <c r="K505" s="99">
        <v>0</v>
      </c>
      <c r="L505" s="99">
        <v>28938.457628726999</v>
      </c>
      <c r="M505" s="99">
        <v>19367.735048055602</v>
      </c>
      <c r="N505" s="99">
        <v>6249.1060468554497</v>
      </c>
      <c r="O505" s="99">
        <v>0</v>
      </c>
      <c r="P505" s="99">
        <v>0</v>
      </c>
      <c r="Q505" s="99">
        <v>2708.0997303128202</v>
      </c>
      <c r="R505" s="99">
        <v>0</v>
      </c>
      <c r="S505" s="99">
        <v>0</v>
      </c>
      <c r="T505" s="99">
        <v>1351.6545109599799</v>
      </c>
      <c r="U505" s="99">
        <v>32876.614379405997</v>
      </c>
      <c r="V505" s="99">
        <v>2817213.7127990699</v>
      </c>
      <c r="W505" s="99">
        <v>0</v>
      </c>
      <c r="X505" s="99">
        <v>756139.38423156703</v>
      </c>
      <c r="Y505" s="99">
        <v>549006.65456390404</v>
      </c>
      <c r="Z505" s="99">
        <v>200690.834842682</v>
      </c>
      <c r="AA505" s="99">
        <v>0</v>
      </c>
      <c r="AB505" s="99">
        <v>0</v>
      </c>
      <c r="AC505" s="99">
        <v>11033994.650268599</v>
      </c>
      <c r="AD505" s="99">
        <v>0</v>
      </c>
      <c r="AE505" s="99">
        <v>1388854.4367217999</v>
      </c>
      <c r="AF505" s="99">
        <v>987627.86580658006</v>
      </c>
      <c r="AG505" s="99">
        <v>935618.67642211902</v>
      </c>
      <c r="AH505" s="99">
        <v>0</v>
      </c>
      <c r="AI505" s="99">
        <v>0</v>
      </c>
      <c r="AJ505" s="99">
        <v>258996.679338455</v>
      </c>
      <c r="AK505" s="99">
        <v>0</v>
      </c>
      <c r="AL505" s="99">
        <v>0</v>
      </c>
      <c r="AM505" s="99">
        <v>199297.14682006801</v>
      </c>
      <c r="AN505" s="99">
        <v>11085963.505737299</v>
      </c>
      <c r="AO505" s="99">
        <v>24863380.183837902</v>
      </c>
      <c r="AP505" s="99">
        <v>0</v>
      </c>
      <c r="AQ505" s="99">
        <v>6061701.9304809598</v>
      </c>
      <c r="AR505" s="99">
        <v>4354305.8808593797</v>
      </c>
      <c r="AS505" s="99">
        <v>1613027.21380615</v>
      </c>
      <c r="AT505" s="99">
        <v>0</v>
      </c>
      <c r="AU505" s="99">
        <v>0</v>
      </c>
      <c r="AV505" s="99">
        <v>31850091.0229492</v>
      </c>
      <c r="AW505" s="99">
        <v>0</v>
      </c>
      <c r="AX505" s="99">
        <v>12483938.0887451</v>
      </c>
      <c r="AY505" s="99">
        <v>8982725.0075683594</v>
      </c>
      <c r="AZ505" s="99">
        <v>7315314.8031005897</v>
      </c>
      <c r="BA505" s="99">
        <v>0</v>
      </c>
      <c r="BB505" s="99">
        <v>0</v>
      </c>
      <c r="BC505" s="99">
        <v>2136079.3663330101</v>
      </c>
      <c r="BD505" s="99">
        <v>0</v>
      </c>
      <c r="BE505" s="99">
        <v>0</v>
      </c>
      <c r="BF505" s="99">
        <v>1603610.4808044401</v>
      </c>
      <c r="BG505" s="99">
        <v>31961803.988769501</v>
      </c>
      <c r="BH505" s="99">
        <v>4474869.9431152297</v>
      </c>
      <c r="BI505" s="99">
        <v>0</v>
      </c>
      <c r="BJ505" s="99">
        <v>2114385.2032775902</v>
      </c>
      <c r="BK505" s="99">
        <v>1728049.68817139</v>
      </c>
      <c r="BL505" s="99">
        <v>0</v>
      </c>
      <c r="BM505" s="99">
        <v>0</v>
      </c>
      <c r="BN505" s="99">
        <v>0</v>
      </c>
      <c r="BO505" s="99">
        <v>0</v>
      </c>
      <c r="BP505" s="99">
        <v>0</v>
      </c>
      <c r="BQ505" s="99">
        <v>0</v>
      </c>
      <c r="BR505" s="99">
        <v>2729619.9755859398</v>
      </c>
      <c r="BS505" s="99">
        <v>2698526.13464355</v>
      </c>
      <c r="BT505" s="99">
        <v>0</v>
      </c>
      <c r="BU505" s="99">
        <v>0</v>
      </c>
      <c r="BV505" s="99">
        <v>1161424.43151855</v>
      </c>
      <c r="BW505" s="99">
        <v>0</v>
      </c>
      <c r="BX505" s="99">
        <v>0</v>
      </c>
      <c r="BY505" s="99">
        <v>0</v>
      </c>
      <c r="BZ505" s="99">
        <v>0</v>
      </c>
      <c r="CA505" s="99">
        <v>57327.528059959397</v>
      </c>
      <c r="CB505" s="99">
        <v>3575160.5047912602</v>
      </c>
      <c r="CC505" s="99">
        <v>30992737.504150402</v>
      </c>
      <c r="CD505" s="99">
        <v>6576115.7713012705</v>
      </c>
      <c r="CE505" s="99">
        <v>1373.9037660956401</v>
      </c>
      <c r="CF505" s="99">
        <v>201957.07900619501</v>
      </c>
      <c r="CG505" s="99">
        <v>1623212.84721375</v>
      </c>
      <c r="CH505" s="99">
        <v>0</v>
      </c>
      <c r="CI505" s="99">
        <v>58694.9087004662</v>
      </c>
      <c r="CJ505" s="99">
        <v>3776573.7803344699</v>
      </c>
      <c r="CK505" s="99">
        <v>32605467.100341801</v>
      </c>
      <c r="CL505" s="99">
        <v>6578052.0263671903</v>
      </c>
      <c r="CM505" s="188">
        <v>91347.222846984907</v>
      </c>
      <c r="CN505" s="188">
        <v>14862315.767700201</v>
      </c>
      <c r="CO505" s="188">
        <v>64468955.1005859</v>
      </c>
      <c r="CP505" s="99">
        <v>6578052.0263671903</v>
      </c>
      <c r="CQ505" s="99">
        <v>0</v>
      </c>
      <c r="CR505" s="99">
        <v>0</v>
      </c>
      <c r="CS505" s="99">
        <v>0</v>
      </c>
      <c r="CT505" s="99">
        <v>0</v>
      </c>
      <c r="CU505" s="98">
        <v>8510.1129194980003</v>
      </c>
      <c r="CV505" s="98">
        <v>33825.277255273002</v>
      </c>
    </row>
    <row r="506" spans="1:100" x14ac:dyDescent="0.2">
      <c r="A506" s="98" t="s">
        <v>59</v>
      </c>
      <c r="B506" s="100">
        <v>40969</v>
      </c>
      <c r="C506" s="99">
        <v>49005.953982353203</v>
      </c>
      <c r="D506" s="99">
        <v>0</v>
      </c>
      <c r="E506" s="99">
        <v>8008.9360561966896</v>
      </c>
      <c r="F506" s="99">
        <v>6046.2996139526404</v>
      </c>
      <c r="G506" s="99">
        <v>1372.5822662115099</v>
      </c>
      <c r="H506" s="99">
        <v>0</v>
      </c>
      <c r="I506" s="99">
        <v>0</v>
      </c>
      <c r="J506" s="99">
        <v>33001.111206531503</v>
      </c>
      <c r="K506" s="99">
        <v>0</v>
      </c>
      <c r="L506" s="99">
        <v>28587.908739566799</v>
      </c>
      <c r="M506" s="99">
        <v>19379.645626306501</v>
      </c>
      <c r="N506" s="99">
        <v>6105.9534631967499</v>
      </c>
      <c r="O506" s="99">
        <v>0</v>
      </c>
      <c r="P506" s="99">
        <v>0</v>
      </c>
      <c r="Q506" s="99">
        <v>2742.8655639886902</v>
      </c>
      <c r="R506" s="99">
        <v>0</v>
      </c>
      <c r="S506" s="99">
        <v>0</v>
      </c>
      <c r="T506" s="99">
        <v>1351.7718010395799</v>
      </c>
      <c r="U506" s="99">
        <v>33224.928386688203</v>
      </c>
      <c r="V506" s="99">
        <v>2817098.2365417499</v>
      </c>
      <c r="W506" s="99">
        <v>0</v>
      </c>
      <c r="X506" s="99">
        <v>725721.31271362305</v>
      </c>
      <c r="Y506" s="99">
        <v>526361.25872039795</v>
      </c>
      <c r="Z506" s="99">
        <v>201379.12700271601</v>
      </c>
      <c r="AA506" s="99">
        <v>0</v>
      </c>
      <c r="AB506" s="99">
        <v>0</v>
      </c>
      <c r="AC506" s="99">
        <v>11183390.247924799</v>
      </c>
      <c r="AD506" s="99">
        <v>0</v>
      </c>
      <c r="AE506" s="99">
        <v>1405300.5554046601</v>
      </c>
      <c r="AF506" s="99">
        <v>984313.79233551002</v>
      </c>
      <c r="AG506" s="99">
        <v>909979.34125518799</v>
      </c>
      <c r="AH506" s="99">
        <v>0</v>
      </c>
      <c r="AI506" s="99">
        <v>0</v>
      </c>
      <c r="AJ506" s="99">
        <v>272155.11145019502</v>
      </c>
      <c r="AK506" s="99">
        <v>0</v>
      </c>
      <c r="AL506" s="99">
        <v>0</v>
      </c>
      <c r="AM506" s="99">
        <v>200092.03042411801</v>
      </c>
      <c r="AN506" s="99">
        <v>11186247.0467529</v>
      </c>
      <c r="AO506" s="99">
        <v>25101879.9216309</v>
      </c>
      <c r="AP506" s="99">
        <v>0</v>
      </c>
      <c r="AQ506" s="99">
        <v>5851916.3063964797</v>
      </c>
      <c r="AR506" s="99">
        <v>4197511.3682251005</v>
      </c>
      <c r="AS506" s="99">
        <v>1636664.74934387</v>
      </c>
      <c r="AT506" s="99">
        <v>0</v>
      </c>
      <c r="AU506" s="99">
        <v>0</v>
      </c>
      <c r="AV506" s="99">
        <v>32560983.933593798</v>
      </c>
      <c r="AW506" s="99">
        <v>0</v>
      </c>
      <c r="AX506" s="99">
        <v>12676500.888183599</v>
      </c>
      <c r="AY506" s="99">
        <v>9181125.5732421894</v>
      </c>
      <c r="AZ506" s="99">
        <v>7184902.4575805701</v>
      </c>
      <c r="BA506" s="99">
        <v>0</v>
      </c>
      <c r="BB506" s="99">
        <v>0</v>
      </c>
      <c r="BC506" s="99">
        <v>2248004.1441040002</v>
      </c>
      <c r="BD506" s="99">
        <v>0</v>
      </c>
      <c r="BE506" s="99">
        <v>0</v>
      </c>
      <c r="BF506" s="99">
        <v>1618332.7217254599</v>
      </c>
      <c r="BG506" s="99">
        <v>32493274.927002002</v>
      </c>
      <c r="BH506" s="99">
        <v>4538329.8563842801</v>
      </c>
      <c r="BI506" s="99">
        <v>0</v>
      </c>
      <c r="BJ506" s="99">
        <v>2057553.60171509</v>
      </c>
      <c r="BK506" s="99">
        <v>1672809.7075805699</v>
      </c>
      <c r="BL506" s="99">
        <v>0</v>
      </c>
      <c r="BM506" s="99">
        <v>0</v>
      </c>
      <c r="BN506" s="99">
        <v>0</v>
      </c>
      <c r="BO506" s="99">
        <v>0</v>
      </c>
      <c r="BP506" s="99">
        <v>0</v>
      </c>
      <c r="BQ506" s="99">
        <v>0</v>
      </c>
      <c r="BR506" s="99">
        <v>2756875.5617980999</v>
      </c>
      <c r="BS506" s="99">
        <v>2643647.17886353</v>
      </c>
      <c r="BT506" s="99">
        <v>0</v>
      </c>
      <c r="BU506" s="99">
        <v>0</v>
      </c>
      <c r="BV506" s="99">
        <v>1214957.3377990699</v>
      </c>
      <c r="BW506" s="99">
        <v>0</v>
      </c>
      <c r="BX506" s="99">
        <v>0</v>
      </c>
      <c r="BY506" s="99">
        <v>0</v>
      </c>
      <c r="BZ506" s="99">
        <v>0</v>
      </c>
      <c r="CA506" s="99">
        <v>56963.329517841303</v>
      </c>
      <c r="CB506" s="99">
        <v>3536188.3557434101</v>
      </c>
      <c r="CC506" s="99">
        <v>30944460.6884766</v>
      </c>
      <c r="CD506" s="99">
        <v>6618186.3662109403</v>
      </c>
      <c r="CE506" s="99">
        <v>1374.4064996391501</v>
      </c>
      <c r="CF506" s="99">
        <v>198316.03531455999</v>
      </c>
      <c r="CG506" s="99">
        <v>1617803.7098083501</v>
      </c>
      <c r="CH506" s="99">
        <v>0</v>
      </c>
      <c r="CI506" s="99">
        <v>58347.491558551803</v>
      </c>
      <c r="CJ506" s="99">
        <v>3734331.39910889</v>
      </c>
      <c r="CK506" s="99">
        <v>32588764.395019501</v>
      </c>
      <c r="CL506" s="99">
        <v>6612718.4479370099</v>
      </c>
      <c r="CM506" s="188">
        <v>91433.096613884001</v>
      </c>
      <c r="CN506" s="188">
        <v>14900398.854126001</v>
      </c>
      <c r="CO506" s="188">
        <v>65009568.1240234</v>
      </c>
      <c r="CP506" s="99">
        <v>6612718.4479370099</v>
      </c>
      <c r="CQ506" s="99">
        <v>0</v>
      </c>
      <c r="CR506" s="99">
        <v>0</v>
      </c>
      <c r="CS506" s="99">
        <v>0</v>
      </c>
      <c r="CT506" s="99">
        <v>0</v>
      </c>
      <c r="CU506" s="98">
        <v>8223.1549176860008</v>
      </c>
      <c r="CV506" s="98">
        <v>34171.610254378997</v>
      </c>
    </row>
    <row r="507" spans="1:100" x14ac:dyDescent="0.2">
      <c r="A507" s="98" t="s">
        <v>59</v>
      </c>
      <c r="B507" s="100">
        <v>41061</v>
      </c>
      <c r="C507" s="99">
        <v>48615.302785873399</v>
      </c>
      <c r="D507" s="99">
        <v>0</v>
      </c>
      <c r="E507" s="99">
        <v>7757.8340222239503</v>
      </c>
      <c r="F507" s="99">
        <v>5873.3038486838304</v>
      </c>
      <c r="G507" s="99">
        <v>1368.80845910311</v>
      </c>
      <c r="H507" s="99">
        <v>0</v>
      </c>
      <c r="I507" s="99">
        <v>0</v>
      </c>
      <c r="J507" s="99">
        <v>33288.261764526404</v>
      </c>
      <c r="K507" s="99">
        <v>0</v>
      </c>
      <c r="L507" s="99">
        <v>28562.7674648762</v>
      </c>
      <c r="M507" s="99">
        <v>19226.358128786102</v>
      </c>
      <c r="N507" s="99">
        <v>5797.3549158573196</v>
      </c>
      <c r="O507" s="99">
        <v>0</v>
      </c>
      <c r="P507" s="99">
        <v>0</v>
      </c>
      <c r="Q507" s="99">
        <v>2869.3869029283501</v>
      </c>
      <c r="R507" s="99">
        <v>0</v>
      </c>
      <c r="S507" s="99">
        <v>0</v>
      </c>
      <c r="T507" s="99">
        <v>1378.19346041977</v>
      </c>
      <c r="U507" s="99">
        <v>33465.124651908904</v>
      </c>
      <c r="V507" s="99">
        <v>2798227.0256652799</v>
      </c>
      <c r="W507" s="99">
        <v>0</v>
      </c>
      <c r="X507" s="99">
        <v>687840.01223754894</v>
      </c>
      <c r="Y507" s="99">
        <v>496135.15794372599</v>
      </c>
      <c r="Z507" s="99">
        <v>197676.162694931</v>
      </c>
      <c r="AA507" s="99">
        <v>0</v>
      </c>
      <c r="AB507" s="99">
        <v>0</v>
      </c>
      <c r="AC507" s="99">
        <v>11171877.7032471</v>
      </c>
      <c r="AD507" s="99">
        <v>0</v>
      </c>
      <c r="AE507" s="99">
        <v>1346473.25234985</v>
      </c>
      <c r="AF507" s="99">
        <v>980633.64286041295</v>
      </c>
      <c r="AG507" s="99">
        <v>827099.21518707299</v>
      </c>
      <c r="AH507" s="99">
        <v>0</v>
      </c>
      <c r="AI507" s="99">
        <v>0</v>
      </c>
      <c r="AJ507" s="99">
        <v>315881.98664855998</v>
      </c>
      <c r="AK507" s="99">
        <v>0</v>
      </c>
      <c r="AL507" s="99">
        <v>0</v>
      </c>
      <c r="AM507" s="99">
        <v>197630.39245223999</v>
      </c>
      <c r="AN507" s="99">
        <v>11224853.795288101</v>
      </c>
      <c r="AO507" s="99">
        <v>25077224.685791001</v>
      </c>
      <c r="AP507" s="99">
        <v>0</v>
      </c>
      <c r="AQ507" s="99">
        <v>5612422.4104614304</v>
      </c>
      <c r="AR507" s="99">
        <v>4004142.3505859398</v>
      </c>
      <c r="AS507" s="99">
        <v>1606253.2729492199</v>
      </c>
      <c r="AT507" s="99">
        <v>0</v>
      </c>
      <c r="AU507" s="99">
        <v>0</v>
      </c>
      <c r="AV507" s="99">
        <v>32760743.106201202</v>
      </c>
      <c r="AW507" s="99">
        <v>0</v>
      </c>
      <c r="AX507" s="99">
        <v>12266580.516723599</v>
      </c>
      <c r="AY507" s="99">
        <v>9047826.5435790997</v>
      </c>
      <c r="AZ507" s="99">
        <v>6520070.5885009803</v>
      </c>
      <c r="BA507" s="99">
        <v>0</v>
      </c>
      <c r="BB507" s="99">
        <v>0</v>
      </c>
      <c r="BC507" s="99">
        <v>2598275.5380859398</v>
      </c>
      <c r="BD507" s="99">
        <v>0</v>
      </c>
      <c r="BE507" s="99">
        <v>0</v>
      </c>
      <c r="BF507" s="99">
        <v>1614133.5298767099</v>
      </c>
      <c r="BG507" s="99">
        <v>32922259.256103501</v>
      </c>
      <c r="BH507" s="99">
        <v>4464282.7508544903</v>
      </c>
      <c r="BI507" s="99">
        <v>0</v>
      </c>
      <c r="BJ507" s="99">
        <v>1995420.7568054199</v>
      </c>
      <c r="BK507" s="99">
        <v>1612001.78523254</v>
      </c>
      <c r="BL507" s="99">
        <v>0</v>
      </c>
      <c r="BM507" s="99">
        <v>0</v>
      </c>
      <c r="BN507" s="99">
        <v>0</v>
      </c>
      <c r="BO507" s="99">
        <v>0</v>
      </c>
      <c r="BP507" s="99">
        <v>0</v>
      </c>
      <c r="BQ507" s="99">
        <v>0</v>
      </c>
      <c r="BR507" s="99">
        <v>2714898.8905944801</v>
      </c>
      <c r="BS507" s="99">
        <v>2419546.2892150902</v>
      </c>
      <c r="BT507" s="99">
        <v>0</v>
      </c>
      <c r="BU507" s="99">
        <v>0</v>
      </c>
      <c r="BV507" s="99">
        <v>1345854.6648254399</v>
      </c>
      <c r="BW507" s="99">
        <v>0</v>
      </c>
      <c r="BX507" s="99">
        <v>0</v>
      </c>
      <c r="BY507" s="99">
        <v>0</v>
      </c>
      <c r="BZ507" s="99">
        <v>0</v>
      </c>
      <c r="CA507" s="99">
        <v>56392.227127075203</v>
      </c>
      <c r="CB507" s="99">
        <v>3487855.0019836398</v>
      </c>
      <c r="CC507" s="99">
        <v>30650945.9523926</v>
      </c>
      <c r="CD507" s="99">
        <v>6444999.35192871</v>
      </c>
      <c r="CE507" s="99">
        <v>1373.32486140728</v>
      </c>
      <c r="CF507" s="99">
        <v>198968.50144004801</v>
      </c>
      <c r="CG507" s="99">
        <v>1621951.47988892</v>
      </c>
      <c r="CH507" s="99">
        <v>0</v>
      </c>
      <c r="CI507" s="99">
        <v>57760.980886459402</v>
      </c>
      <c r="CJ507" s="99">
        <v>3689203.5445251502</v>
      </c>
      <c r="CK507" s="99">
        <v>32260687.381347701</v>
      </c>
      <c r="CL507" s="99">
        <v>6443637.34338379</v>
      </c>
      <c r="CM507" s="188">
        <v>91002.3716030121</v>
      </c>
      <c r="CN507" s="188">
        <v>14926069.5734863</v>
      </c>
      <c r="CO507" s="188">
        <v>65213109.087402299</v>
      </c>
      <c r="CP507" s="99">
        <v>6443637.34338379</v>
      </c>
      <c r="CQ507" s="99">
        <v>0</v>
      </c>
      <c r="CR507" s="99">
        <v>0</v>
      </c>
      <c r="CS507" s="99">
        <v>0</v>
      </c>
      <c r="CT507" s="99">
        <v>0</v>
      </c>
      <c r="CU507" s="98">
        <v>7950.1067814349999</v>
      </c>
      <c r="CV507" s="98">
        <v>34446.236693400999</v>
      </c>
    </row>
    <row r="508" spans="1:100" x14ac:dyDescent="0.2">
      <c r="A508" s="98" t="s">
        <v>59</v>
      </c>
      <c r="B508" s="100">
        <v>41153</v>
      </c>
      <c r="C508" s="99">
        <v>48620.5820598602</v>
      </c>
      <c r="D508" s="99">
        <v>0</v>
      </c>
      <c r="E508" s="99">
        <v>7424.4857506751996</v>
      </c>
      <c r="F508" s="99">
        <v>5632.65741693974</v>
      </c>
      <c r="G508" s="99">
        <v>1337.4243969321301</v>
      </c>
      <c r="H508" s="99">
        <v>0</v>
      </c>
      <c r="I508" s="99">
        <v>0</v>
      </c>
      <c r="J508" s="99">
        <v>33417.195034980803</v>
      </c>
      <c r="K508" s="99">
        <v>0</v>
      </c>
      <c r="L508" s="99">
        <v>28440.9114985466</v>
      </c>
      <c r="M508" s="99">
        <v>19319.5541613102</v>
      </c>
      <c r="N508" s="99">
        <v>5647.6191018223799</v>
      </c>
      <c r="O508" s="99">
        <v>0</v>
      </c>
      <c r="P508" s="99">
        <v>0</v>
      </c>
      <c r="Q508" s="99">
        <v>2840.0470886230501</v>
      </c>
      <c r="R508" s="99">
        <v>0</v>
      </c>
      <c r="S508" s="99">
        <v>0</v>
      </c>
      <c r="T508" s="99">
        <v>1361.0182657241801</v>
      </c>
      <c r="U508" s="99">
        <v>33604.780771732301</v>
      </c>
      <c r="V508" s="99">
        <v>2752547.9565734901</v>
      </c>
      <c r="W508" s="99">
        <v>0</v>
      </c>
      <c r="X508" s="99">
        <v>661280.48035430897</v>
      </c>
      <c r="Y508" s="99">
        <v>474484.57976913499</v>
      </c>
      <c r="Z508" s="99">
        <v>197555.131772995</v>
      </c>
      <c r="AA508" s="99">
        <v>0</v>
      </c>
      <c r="AB508" s="99">
        <v>0</v>
      </c>
      <c r="AC508" s="99">
        <v>11232771.361083999</v>
      </c>
      <c r="AD508" s="99">
        <v>0</v>
      </c>
      <c r="AE508" s="99">
        <v>1327797.17033386</v>
      </c>
      <c r="AF508" s="99">
        <v>973707.66104888904</v>
      </c>
      <c r="AG508" s="99">
        <v>798429.89447021496</v>
      </c>
      <c r="AH508" s="99">
        <v>0</v>
      </c>
      <c r="AI508" s="99">
        <v>0</v>
      </c>
      <c r="AJ508" s="99">
        <v>315314.50902557402</v>
      </c>
      <c r="AK508" s="99">
        <v>0</v>
      </c>
      <c r="AL508" s="99">
        <v>0</v>
      </c>
      <c r="AM508" s="99">
        <v>198237.13330268901</v>
      </c>
      <c r="AN508" s="99">
        <v>11258548.986206099</v>
      </c>
      <c r="AO508" s="99">
        <v>24826895.091308601</v>
      </c>
      <c r="AP508" s="99">
        <v>0</v>
      </c>
      <c r="AQ508" s="99">
        <v>5416790.02026367</v>
      </c>
      <c r="AR508" s="99">
        <v>3845068.12432861</v>
      </c>
      <c r="AS508" s="99">
        <v>1639653.2795104999</v>
      </c>
      <c r="AT508" s="99">
        <v>0</v>
      </c>
      <c r="AU508" s="99">
        <v>0</v>
      </c>
      <c r="AV508" s="99">
        <v>33329198.037597701</v>
      </c>
      <c r="AW508" s="99">
        <v>0</v>
      </c>
      <c r="AX508" s="99">
        <v>12174032.5313721</v>
      </c>
      <c r="AY508" s="99">
        <v>9073354.9327392597</v>
      </c>
      <c r="AZ508" s="99">
        <v>6381971.0125732403</v>
      </c>
      <c r="BA508" s="99">
        <v>0</v>
      </c>
      <c r="BB508" s="99">
        <v>0</v>
      </c>
      <c r="BC508" s="99">
        <v>2615765.2431640602</v>
      </c>
      <c r="BD508" s="99">
        <v>0</v>
      </c>
      <c r="BE508" s="99">
        <v>0</v>
      </c>
      <c r="BF508" s="99">
        <v>1644080.84550476</v>
      </c>
      <c r="BG508" s="99">
        <v>33383290.847900402</v>
      </c>
      <c r="BH508" s="99">
        <v>4560287.0259399395</v>
      </c>
      <c r="BI508" s="99">
        <v>0</v>
      </c>
      <c r="BJ508" s="99">
        <v>1970039.8013915999</v>
      </c>
      <c r="BK508" s="99">
        <v>1586760.7323761</v>
      </c>
      <c r="BL508" s="99">
        <v>0</v>
      </c>
      <c r="BM508" s="99">
        <v>0</v>
      </c>
      <c r="BN508" s="99">
        <v>0</v>
      </c>
      <c r="BO508" s="99">
        <v>0</v>
      </c>
      <c r="BP508" s="99">
        <v>0</v>
      </c>
      <c r="BQ508" s="99">
        <v>0</v>
      </c>
      <c r="BR508" s="99">
        <v>2751518.0953369099</v>
      </c>
      <c r="BS508" s="99">
        <v>2380285.4898071298</v>
      </c>
      <c r="BT508" s="99">
        <v>0</v>
      </c>
      <c r="BU508" s="99">
        <v>0</v>
      </c>
      <c r="BV508" s="99">
        <v>1360112.0431365999</v>
      </c>
      <c r="BW508" s="99">
        <v>0</v>
      </c>
      <c r="BX508" s="99">
        <v>0</v>
      </c>
      <c r="BY508" s="99">
        <v>0</v>
      </c>
      <c r="BZ508" s="99">
        <v>0</v>
      </c>
      <c r="CA508" s="99">
        <v>56069.010033607497</v>
      </c>
      <c r="CB508" s="99">
        <v>3413960.1452331501</v>
      </c>
      <c r="CC508" s="99">
        <v>30306569.643066399</v>
      </c>
      <c r="CD508" s="99">
        <v>6536007.4898071298</v>
      </c>
      <c r="CE508" s="99">
        <v>1337.1088391542401</v>
      </c>
      <c r="CF508" s="99">
        <v>195515.240856171</v>
      </c>
      <c r="CG508" s="99">
        <v>1612489.8242645301</v>
      </c>
      <c r="CH508" s="99">
        <v>0</v>
      </c>
      <c r="CI508" s="99">
        <v>57404.296064376802</v>
      </c>
      <c r="CJ508" s="99">
        <v>3610013.8993530301</v>
      </c>
      <c r="CK508" s="99">
        <v>31918171.767333999</v>
      </c>
      <c r="CL508" s="99">
        <v>6543530.6158447303</v>
      </c>
      <c r="CM508" s="188">
        <v>90781.987044334397</v>
      </c>
      <c r="CN508" s="188">
        <v>14874282.5540771</v>
      </c>
      <c r="CO508" s="188">
        <v>65227932.583984397</v>
      </c>
      <c r="CP508" s="99">
        <v>6543530.6158447303</v>
      </c>
      <c r="CQ508" s="99">
        <v>0</v>
      </c>
      <c r="CR508" s="99">
        <v>0</v>
      </c>
      <c r="CS508" s="99">
        <v>0</v>
      </c>
      <c r="CT508" s="99">
        <v>0</v>
      </c>
      <c r="CU508" s="98">
        <v>7616.6967330650004</v>
      </c>
      <c r="CV508" s="98">
        <v>34559.758916092003</v>
      </c>
    </row>
    <row r="509" spans="1:100" x14ac:dyDescent="0.2">
      <c r="A509" s="98" t="s">
        <v>59</v>
      </c>
      <c r="B509" s="100">
        <v>41244</v>
      </c>
      <c r="C509" s="99">
        <v>48244.949009418502</v>
      </c>
      <c r="D509" s="99">
        <v>0</v>
      </c>
      <c r="E509" s="99">
        <v>7256.24311113358</v>
      </c>
      <c r="F509" s="99">
        <v>5542.3902504444104</v>
      </c>
      <c r="G509" s="99">
        <v>1327.06247629225</v>
      </c>
      <c r="H509" s="99">
        <v>0</v>
      </c>
      <c r="I509" s="99">
        <v>0</v>
      </c>
      <c r="J509" s="99">
        <v>33659.492142200499</v>
      </c>
      <c r="K509" s="99">
        <v>0</v>
      </c>
      <c r="L509" s="99">
        <v>27963.740118265199</v>
      </c>
      <c r="M509" s="99">
        <v>19193.394613265998</v>
      </c>
      <c r="N509" s="99">
        <v>5555.3403294682503</v>
      </c>
      <c r="O509" s="99">
        <v>0</v>
      </c>
      <c r="P509" s="99">
        <v>0</v>
      </c>
      <c r="Q509" s="99">
        <v>2792.3110300600501</v>
      </c>
      <c r="R509" s="99">
        <v>0</v>
      </c>
      <c r="S509" s="99">
        <v>0</v>
      </c>
      <c r="T509" s="99">
        <v>1304.9421923756599</v>
      </c>
      <c r="U509" s="99">
        <v>33830.0221118927</v>
      </c>
      <c r="V509" s="99">
        <v>2719218.0058288602</v>
      </c>
      <c r="W509" s="99">
        <v>0</v>
      </c>
      <c r="X509" s="99">
        <v>631202.49967193604</v>
      </c>
      <c r="Y509" s="99">
        <v>451674.30221939099</v>
      </c>
      <c r="Z509" s="99">
        <v>193557.10362243699</v>
      </c>
      <c r="AA509" s="99">
        <v>0</v>
      </c>
      <c r="AB509" s="99">
        <v>0</v>
      </c>
      <c r="AC509" s="99">
        <v>11338218.0440674</v>
      </c>
      <c r="AD509" s="99">
        <v>0</v>
      </c>
      <c r="AE509" s="99">
        <v>1304649.09284973</v>
      </c>
      <c r="AF509" s="99">
        <v>962093.24785614002</v>
      </c>
      <c r="AG509" s="99">
        <v>775195.23749542201</v>
      </c>
      <c r="AH509" s="99">
        <v>0</v>
      </c>
      <c r="AI509" s="99">
        <v>0</v>
      </c>
      <c r="AJ509" s="99">
        <v>307355.69484710699</v>
      </c>
      <c r="AK509" s="99">
        <v>0</v>
      </c>
      <c r="AL509" s="99">
        <v>0</v>
      </c>
      <c r="AM509" s="99">
        <v>192602.705755234</v>
      </c>
      <c r="AN509" s="99">
        <v>11335808.794433599</v>
      </c>
      <c r="AO509" s="99">
        <v>24649190.120117199</v>
      </c>
      <c r="AP509" s="99">
        <v>0</v>
      </c>
      <c r="AQ509" s="99">
        <v>5217335.8428344699</v>
      </c>
      <c r="AR509" s="99">
        <v>3693674.0797729502</v>
      </c>
      <c r="AS509" s="99">
        <v>1592998.9348144501</v>
      </c>
      <c r="AT509" s="99">
        <v>0</v>
      </c>
      <c r="AU509" s="99">
        <v>0</v>
      </c>
      <c r="AV509" s="99">
        <v>33789991.956542999</v>
      </c>
      <c r="AW509" s="99">
        <v>0</v>
      </c>
      <c r="AX509" s="99">
        <v>12054053.6022949</v>
      </c>
      <c r="AY509" s="99">
        <v>9034270.1339111291</v>
      </c>
      <c r="AZ509" s="99">
        <v>6248836.9409179697</v>
      </c>
      <c r="BA509" s="99">
        <v>0</v>
      </c>
      <c r="BB509" s="99">
        <v>0</v>
      </c>
      <c r="BC509" s="99">
        <v>2556761.8070373498</v>
      </c>
      <c r="BD509" s="99">
        <v>0</v>
      </c>
      <c r="BE509" s="99">
        <v>0</v>
      </c>
      <c r="BF509" s="99">
        <v>1585007.3454284701</v>
      </c>
      <c r="BG509" s="99">
        <v>33790195.3212891</v>
      </c>
      <c r="BH509" s="99">
        <v>4539890.7527465802</v>
      </c>
      <c r="BI509" s="99">
        <v>0</v>
      </c>
      <c r="BJ509" s="99">
        <v>1897685.6011505099</v>
      </c>
      <c r="BK509" s="99">
        <v>1524133.7678680399</v>
      </c>
      <c r="BL509" s="99">
        <v>0</v>
      </c>
      <c r="BM509" s="99">
        <v>0</v>
      </c>
      <c r="BN509" s="99">
        <v>0</v>
      </c>
      <c r="BO509" s="99">
        <v>0</v>
      </c>
      <c r="BP509" s="99">
        <v>0</v>
      </c>
      <c r="BQ509" s="99">
        <v>0</v>
      </c>
      <c r="BR509" s="99">
        <v>2760471.9607543899</v>
      </c>
      <c r="BS509" s="99">
        <v>2333669.6040344201</v>
      </c>
      <c r="BT509" s="99">
        <v>0</v>
      </c>
      <c r="BU509" s="99">
        <v>0</v>
      </c>
      <c r="BV509" s="99">
        <v>1344788.7038421601</v>
      </c>
      <c r="BW509" s="99">
        <v>0</v>
      </c>
      <c r="BX509" s="99">
        <v>0</v>
      </c>
      <c r="BY509" s="99">
        <v>0</v>
      </c>
      <c r="BZ509" s="99">
        <v>0</v>
      </c>
      <c r="CA509" s="99">
        <v>55506.346745014198</v>
      </c>
      <c r="CB509" s="99">
        <v>3349687.3229675302</v>
      </c>
      <c r="CC509" s="99">
        <v>29984585.9992676</v>
      </c>
      <c r="CD509" s="99">
        <v>6430474.4805297898</v>
      </c>
      <c r="CE509" s="99">
        <v>1322.0622415840601</v>
      </c>
      <c r="CF509" s="99">
        <v>192135.98811531099</v>
      </c>
      <c r="CG509" s="99">
        <v>1581572.5703430199</v>
      </c>
      <c r="CH509" s="99">
        <v>0</v>
      </c>
      <c r="CI509" s="99">
        <v>56825.009014129602</v>
      </c>
      <c r="CJ509" s="99">
        <v>3542169.6563415499</v>
      </c>
      <c r="CK509" s="99">
        <v>31554096.075195301</v>
      </c>
      <c r="CL509" s="99">
        <v>6432855.9906616202</v>
      </c>
      <c r="CM509" s="188">
        <v>90440.796867370605</v>
      </c>
      <c r="CN509" s="188">
        <v>14869132.079345699</v>
      </c>
      <c r="CO509" s="188">
        <v>65155188.605957001</v>
      </c>
      <c r="CP509" s="99">
        <v>6432855.9906616202</v>
      </c>
      <c r="CQ509" s="99">
        <v>0</v>
      </c>
      <c r="CR509" s="99">
        <v>0</v>
      </c>
      <c r="CS509" s="99">
        <v>0</v>
      </c>
      <c r="CT509" s="99">
        <v>0</v>
      </c>
      <c r="CU509" s="98">
        <v>7418.087345119</v>
      </c>
      <c r="CV509" s="98">
        <v>34792.151034727998</v>
      </c>
    </row>
    <row r="510" spans="1:100" x14ac:dyDescent="0.2">
      <c r="A510" s="98" t="s">
        <v>59</v>
      </c>
      <c r="B510" s="100">
        <v>41334</v>
      </c>
      <c r="C510" s="99">
        <v>47376.806493759199</v>
      </c>
      <c r="D510" s="99">
        <v>0</v>
      </c>
      <c r="E510" s="99">
        <v>6993.7126650214204</v>
      </c>
      <c r="F510" s="99">
        <v>5319.5387948751504</v>
      </c>
      <c r="G510" s="99">
        <v>1317.3475849777501</v>
      </c>
      <c r="H510" s="99">
        <v>0</v>
      </c>
      <c r="I510" s="99">
        <v>0</v>
      </c>
      <c r="J510" s="99">
        <v>33817.891452789299</v>
      </c>
      <c r="K510" s="99">
        <v>0</v>
      </c>
      <c r="L510" s="99">
        <v>1203.4059779941999</v>
      </c>
      <c r="M510" s="99">
        <v>18930.6093475819</v>
      </c>
      <c r="N510" s="99">
        <v>5381.2247576117497</v>
      </c>
      <c r="O510" s="99">
        <v>0</v>
      </c>
      <c r="P510" s="99">
        <v>25975.785795211799</v>
      </c>
      <c r="Q510" s="99">
        <v>2742.9018879830801</v>
      </c>
      <c r="R510" s="99">
        <v>0</v>
      </c>
      <c r="S510" s="99">
        <v>1301.16749739647</v>
      </c>
      <c r="T510" s="99">
        <v>0</v>
      </c>
      <c r="U510" s="99">
        <v>33966.3443894386</v>
      </c>
      <c r="V510" s="99">
        <v>2651470.5861511198</v>
      </c>
      <c r="W510" s="99">
        <v>0</v>
      </c>
      <c r="X510" s="99">
        <v>590157.74044799805</v>
      </c>
      <c r="Y510" s="99">
        <v>424045.73402404803</v>
      </c>
      <c r="Z510" s="99">
        <v>186326.89111137399</v>
      </c>
      <c r="AA510" s="99">
        <v>0</v>
      </c>
      <c r="AB510" s="99">
        <v>0</v>
      </c>
      <c r="AC510" s="99">
        <v>11350128.5241699</v>
      </c>
      <c r="AD510" s="99">
        <v>0</v>
      </c>
      <c r="AE510" s="99">
        <v>32922.100804328897</v>
      </c>
      <c r="AF510" s="99">
        <v>942945.27125549305</v>
      </c>
      <c r="AG510" s="99">
        <v>750159.88452148403</v>
      </c>
      <c r="AH510" s="99">
        <v>0</v>
      </c>
      <c r="AI510" s="99">
        <v>1201889.7504882801</v>
      </c>
      <c r="AJ510" s="99">
        <v>299144.698986053</v>
      </c>
      <c r="AK510" s="99">
        <v>0</v>
      </c>
      <c r="AL510" s="99">
        <v>184882.47888946501</v>
      </c>
      <c r="AM510" s="99">
        <v>0</v>
      </c>
      <c r="AN510" s="99">
        <v>11375465.6278076</v>
      </c>
      <c r="AO510" s="99">
        <v>24029688.8352051</v>
      </c>
      <c r="AP510" s="99">
        <v>0</v>
      </c>
      <c r="AQ510" s="99">
        <v>4862818.6141967801</v>
      </c>
      <c r="AR510" s="99">
        <v>3445159.7557373</v>
      </c>
      <c r="AS510" s="99">
        <v>1537607.7811431901</v>
      </c>
      <c r="AT510" s="99">
        <v>0</v>
      </c>
      <c r="AU510" s="99">
        <v>0</v>
      </c>
      <c r="AV510" s="99">
        <v>33907193.884765603</v>
      </c>
      <c r="AW510" s="99">
        <v>0</v>
      </c>
      <c r="AX510" s="99">
        <v>333810.85071563697</v>
      </c>
      <c r="AY510" s="99">
        <v>8801980.1611328106</v>
      </c>
      <c r="AZ510" s="99">
        <v>6038518.9540405301</v>
      </c>
      <c r="BA510" s="99">
        <v>0</v>
      </c>
      <c r="BB510" s="99">
        <v>10939946.225463901</v>
      </c>
      <c r="BC510" s="99">
        <v>2498316.1568298298</v>
      </c>
      <c r="BD510" s="99">
        <v>0</v>
      </c>
      <c r="BE510" s="99">
        <v>1520176.5660858201</v>
      </c>
      <c r="BF510" s="99">
        <v>0</v>
      </c>
      <c r="BG510" s="99">
        <v>34056507.300781302</v>
      </c>
      <c r="BH510" s="99">
        <v>5357279.2044067401</v>
      </c>
      <c r="BI510" s="99">
        <v>0</v>
      </c>
      <c r="BJ510" s="99">
        <v>1884048.5922546401</v>
      </c>
      <c r="BK510" s="99">
        <v>1470247.03759766</v>
      </c>
      <c r="BL510" s="99">
        <v>0</v>
      </c>
      <c r="BM510" s="99">
        <v>0</v>
      </c>
      <c r="BN510" s="99">
        <v>0</v>
      </c>
      <c r="BO510" s="99">
        <v>0</v>
      </c>
      <c r="BP510" s="99">
        <v>0</v>
      </c>
      <c r="BQ510" s="99">
        <v>0</v>
      </c>
      <c r="BR510" s="99">
        <v>2801279.7139587398</v>
      </c>
      <c r="BS510" s="99">
        <v>2289430.8088073698</v>
      </c>
      <c r="BT510" s="99">
        <v>0</v>
      </c>
      <c r="BU510" s="99">
        <v>840411.16999816895</v>
      </c>
      <c r="BV510" s="99">
        <v>1340735.4473419201</v>
      </c>
      <c r="BW510" s="99">
        <v>0</v>
      </c>
      <c r="BX510" s="99">
        <v>128443.389891624</v>
      </c>
      <c r="BY510" s="99">
        <v>0</v>
      </c>
      <c r="BZ510" s="99">
        <v>0</v>
      </c>
      <c r="CA510" s="99">
        <v>54333.110153198199</v>
      </c>
      <c r="CB510" s="99">
        <v>3245386.4942932101</v>
      </c>
      <c r="CC510" s="99">
        <v>28685202.532470699</v>
      </c>
      <c r="CD510" s="99">
        <v>7255567.0392456101</v>
      </c>
      <c r="CE510" s="99">
        <v>1319.1918061077599</v>
      </c>
      <c r="CF510" s="99">
        <v>189478.38727188099</v>
      </c>
      <c r="CG510" s="99">
        <v>1560280.37174988</v>
      </c>
      <c r="CH510" s="99">
        <v>0</v>
      </c>
      <c r="CI510" s="99">
        <v>55661.389691829703</v>
      </c>
      <c r="CJ510" s="99">
        <v>3437101.0918273898</v>
      </c>
      <c r="CK510" s="99">
        <v>30248932.0400391</v>
      </c>
      <c r="CL510" s="99">
        <v>7377726.0577392597</v>
      </c>
      <c r="CM510" s="188">
        <v>89519.020483970598</v>
      </c>
      <c r="CN510" s="188">
        <v>14839295.1096191</v>
      </c>
      <c r="CO510" s="188">
        <v>64642843.089355499</v>
      </c>
      <c r="CP510" s="99">
        <v>7377726.0577392597</v>
      </c>
      <c r="CQ510" s="99">
        <v>0</v>
      </c>
      <c r="CR510" s="99">
        <v>0</v>
      </c>
      <c r="CS510" s="99">
        <v>0</v>
      </c>
      <c r="CT510" s="99">
        <v>0</v>
      </c>
      <c r="CU510" s="98">
        <v>7138.2551830129996</v>
      </c>
      <c r="CV510" s="98">
        <v>34949.778537803002</v>
      </c>
    </row>
    <row r="511" spans="1:100" x14ac:dyDescent="0.2">
      <c r="A511" s="98" t="s">
        <v>59</v>
      </c>
      <c r="B511" s="100">
        <v>41426</v>
      </c>
      <c r="C511" s="99">
        <v>47568.821569919601</v>
      </c>
      <c r="D511" s="99">
        <v>0</v>
      </c>
      <c r="E511" s="99">
        <v>6777.7778677344304</v>
      </c>
      <c r="F511" s="99">
        <v>5181.5664460062999</v>
      </c>
      <c r="G511" s="99">
        <v>1304.38130676746</v>
      </c>
      <c r="H511" s="99">
        <v>0</v>
      </c>
      <c r="I511" s="99">
        <v>0</v>
      </c>
      <c r="J511" s="99">
        <v>33797.930264472998</v>
      </c>
      <c r="K511" s="99">
        <v>0</v>
      </c>
      <c r="L511" s="99">
        <v>946.56403727084398</v>
      </c>
      <c r="M511" s="99">
        <v>19121.4284608364</v>
      </c>
      <c r="N511" s="99">
        <v>5228.3714882731401</v>
      </c>
      <c r="O511" s="99">
        <v>0</v>
      </c>
      <c r="P511" s="99">
        <v>26360.048298358899</v>
      </c>
      <c r="Q511" s="99">
        <v>2744.79190951586</v>
      </c>
      <c r="R511" s="99">
        <v>0</v>
      </c>
      <c r="S511" s="99">
        <v>1305.8813916146801</v>
      </c>
      <c r="T511" s="99">
        <v>0</v>
      </c>
      <c r="U511" s="99">
        <v>33922.210971355402</v>
      </c>
      <c r="V511" s="99">
        <v>2648883.5236206101</v>
      </c>
      <c r="W511" s="99">
        <v>0</v>
      </c>
      <c r="X511" s="99">
        <v>577139.188774109</v>
      </c>
      <c r="Y511" s="99">
        <v>411646.31843948399</v>
      </c>
      <c r="Z511" s="99">
        <v>185774.66484069801</v>
      </c>
      <c r="AA511" s="99">
        <v>0</v>
      </c>
      <c r="AB511" s="99">
        <v>0</v>
      </c>
      <c r="AC511" s="99">
        <v>11301885.090332</v>
      </c>
      <c r="AD511" s="99">
        <v>0</v>
      </c>
      <c r="AE511" s="99">
        <v>26656.207184314699</v>
      </c>
      <c r="AF511" s="99">
        <v>949651.04808807396</v>
      </c>
      <c r="AG511" s="99">
        <v>723381.98552703904</v>
      </c>
      <c r="AH511" s="99">
        <v>0</v>
      </c>
      <c r="AI511" s="99">
        <v>1223125.58998108</v>
      </c>
      <c r="AJ511" s="99">
        <v>304056.89184188802</v>
      </c>
      <c r="AK511" s="99">
        <v>0</v>
      </c>
      <c r="AL511" s="99">
        <v>184717.308385849</v>
      </c>
      <c r="AM511" s="99">
        <v>0</v>
      </c>
      <c r="AN511" s="99">
        <v>11348499.361328101</v>
      </c>
      <c r="AO511" s="99">
        <v>24084549.094970699</v>
      </c>
      <c r="AP511" s="99">
        <v>0</v>
      </c>
      <c r="AQ511" s="99">
        <v>4738326.5648803702</v>
      </c>
      <c r="AR511" s="99">
        <v>3332560.1871032701</v>
      </c>
      <c r="AS511" s="99">
        <v>1530757.8722534201</v>
      </c>
      <c r="AT511" s="99">
        <v>0</v>
      </c>
      <c r="AU511" s="99">
        <v>0</v>
      </c>
      <c r="AV511" s="99">
        <v>33994202.959472701</v>
      </c>
      <c r="AW511" s="99">
        <v>0</v>
      </c>
      <c r="AX511" s="99">
        <v>253121.259181976</v>
      </c>
      <c r="AY511" s="99">
        <v>8902647.2137451209</v>
      </c>
      <c r="AZ511" s="99">
        <v>5842237.18286133</v>
      </c>
      <c r="BA511" s="99">
        <v>0</v>
      </c>
      <c r="BB511" s="99">
        <v>11209730.2493896</v>
      </c>
      <c r="BC511" s="99">
        <v>2547172.4937133798</v>
      </c>
      <c r="BD511" s="99">
        <v>0</v>
      </c>
      <c r="BE511" s="99">
        <v>1530823.30601501</v>
      </c>
      <c r="BF511" s="99">
        <v>0</v>
      </c>
      <c r="BG511" s="99">
        <v>34048892.234863304</v>
      </c>
      <c r="BH511" s="99">
        <v>5455904.4091186495</v>
      </c>
      <c r="BI511" s="99">
        <v>0</v>
      </c>
      <c r="BJ511" s="99">
        <v>1843133.11895752</v>
      </c>
      <c r="BK511" s="99">
        <v>1441123.70062256</v>
      </c>
      <c r="BL511" s="99">
        <v>0</v>
      </c>
      <c r="BM511" s="99">
        <v>0</v>
      </c>
      <c r="BN511" s="99">
        <v>0</v>
      </c>
      <c r="BO511" s="99">
        <v>0</v>
      </c>
      <c r="BP511" s="99">
        <v>0</v>
      </c>
      <c r="BQ511" s="99">
        <v>0</v>
      </c>
      <c r="BR511" s="99">
        <v>2848682.7984314002</v>
      </c>
      <c r="BS511" s="99">
        <v>2229646.7699279799</v>
      </c>
      <c r="BT511" s="99">
        <v>0</v>
      </c>
      <c r="BU511" s="99">
        <v>887142.77999115002</v>
      </c>
      <c r="BV511" s="99">
        <v>1362393.7270965599</v>
      </c>
      <c r="BW511" s="99">
        <v>0</v>
      </c>
      <c r="BX511" s="99">
        <v>128583.009902954</v>
      </c>
      <c r="BY511" s="99">
        <v>0</v>
      </c>
      <c r="BZ511" s="99">
        <v>0</v>
      </c>
      <c r="CA511" s="99">
        <v>54362.822533130602</v>
      </c>
      <c r="CB511" s="99">
        <v>3228999.2565612802</v>
      </c>
      <c r="CC511" s="99">
        <v>28937574.658691399</v>
      </c>
      <c r="CD511" s="99">
        <v>7290726.4127197303</v>
      </c>
      <c r="CE511" s="99">
        <v>1306.0757866650799</v>
      </c>
      <c r="CF511" s="99">
        <v>184932.74553299</v>
      </c>
      <c r="CG511" s="99">
        <v>1529423.2882690399</v>
      </c>
      <c r="CH511" s="99">
        <v>0</v>
      </c>
      <c r="CI511" s="99">
        <v>55667.591457843802</v>
      </c>
      <c r="CJ511" s="99">
        <v>3413542.0354309101</v>
      </c>
      <c r="CK511" s="99">
        <v>30469286.4130859</v>
      </c>
      <c r="CL511" s="99">
        <v>7414675.2115478497</v>
      </c>
      <c r="CM511" s="188">
        <v>89365.676081657395</v>
      </c>
      <c r="CN511" s="188">
        <v>14779535.541259799</v>
      </c>
      <c r="CO511" s="188">
        <v>64349617.784667999</v>
      </c>
      <c r="CP511" s="99">
        <v>7414675.2115478497</v>
      </c>
      <c r="CQ511" s="99">
        <v>0</v>
      </c>
      <c r="CR511" s="99">
        <v>0</v>
      </c>
      <c r="CS511" s="99">
        <v>0</v>
      </c>
      <c r="CT511" s="99">
        <v>0</v>
      </c>
      <c r="CU511" s="98">
        <v>6908.3081747639999</v>
      </c>
      <c r="CV511" s="98">
        <v>34906.026737794004</v>
      </c>
    </row>
    <row r="512" spans="1:100" x14ac:dyDescent="0.2">
      <c r="A512" s="98" t="s">
        <v>59</v>
      </c>
      <c r="B512" s="100">
        <v>41518</v>
      </c>
      <c r="C512" s="99">
        <v>47407.284159660303</v>
      </c>
      <c r="D512" s="99">
        <v>0</v>
      </c>
      <c r="E512" s="99">
        <v>6551.9114684462502</v>
      </c>
      <c r="F512" s="99">
        <v>5014.0570566654196</v>
      </c>
      <c r="G512" s="99">
        <v>1323.8609395027199</v>
      </c>
      <c r="H512" s="99">
        <v>0</v>
      </c>
      <c r="I512" s="99">
        <v>0</v>
      </c>
      <c r="J512" s="99">
        <v>33829.302119255102</v>
      </c>
      <c r="K512" s="99">
        <v>0</v>
      </c>
      <c r="L512" s="99">
        <v>229.867685370147</v>
      </c>
      <c r="M512" s="99">
        <v>19155.571455240301</v>
      </c>
      <c r="N512" s="99">
        <v>5126.0607201456996</v>
      </c>
      <c r="O512" s="99">
        <v>0</v>
      </c>
      <c r="P512" s="99">
        <v>26817.559082269701</v>
      </c>
      <c r="Q512" s="99">
        <v>2722.9208584129801</v>
      </c>
      <c r="R512" s="99">
        <v>0</v>
      </c>
      <c r="S512" s="99">
        <v>1337.4818118363601</v>
      </c>
      <c r="T512" s="99">
        <v>0</v>
      </c>
      <c r="U512" s="99">
        <v>33953.244707584403</v>
      </c>
      <c r="V512" s="99">
        <v>2638484.6130065899</v>
      </c>
      <c r="W512" s="99">
        <v>0</v>
      </c>
      <c r="X512" s="99">
        <v>554450.93173217797</v>
      </c>
      <c r="Y512" s="99">
        <v>394485.37150573701</v>
      </c>
      <c r="Z512" s="99">
        <v>184261.09923744199</v>
      </c>
      <c r="AA512" s="99">
        <v>0</v>
      </c>
      <c r="AB512" s="99">
        <v>0</v>
      </c>
      <c r="AC512" s="99">
        <v>11334468.2889404</v>
      </c>
      <c r="AD512" s="99">
        <v>0</v>
      </c>
      <c r="AE512" s="99">
        <v>20982.710862874999</v>
      </c>
      <c r="AF512" s="99">
        <v>952897.85271453904</v>
      </c>
      <c r="AG512" s="99">
        <v>695127.78048706101</v>
      </c>
      <c r="AH512" s="99">
        <v>0</v>
      </c>
      <c r="AI512" s="99">
        <v>1220098.2728271501</v>
      </c>
      <c r="AJ512" s="99">
        <v>308210.86866378802</v>
      </c>
      <c r="AK512" s="99">
        <v>0</v>
      </c>
      <c r="AL512" s="99">
        <v>183482.499389648</v>
      </c>
      <c r="AM512" s="99">
        <v>0</v>
      </c>
      <c r="AN512" s="99">
        <v>11328544.3522949</v>
      </c>
      <c r="AO512" s="99">
        <v>24105806.4992676</v>
      </c>
      <c r="AP512" s="99">
        <v>0</v>
      </c>
      <c r="AQ512" s="99">
        <v>4546068.5365600605</v>
      </c>
      <c r="AR512" s="99">
        <v>3179023.5396728502</v>
      </c>
      <c r="AS512" s="99">
        <v>1527093.7776794401</v>
      </c>
      <c r="AT512" s="99">
        <v>0</v>
      </c>
      <c r="AU512" s="99">
        <v>0</v>
      </c>
      <c r="AV512" s="99">
        <v>34029873.145019501</v>
      </c>
      <c r="AW512" s="99">
        <v>0</v>
      </c>
      <c r="AX512" s="99">
        <v>165738.723060608</v>
      </c>
      <c r="AY512" s="99">
        <v>9056521.1870117206</v>
      </c>
      <c r="AZ512" s="99">
        <v>5652630.31494141</v>
      </c>
      <c r="BA512" s="99">
        <v>0</v>
      </c>
      <c r="BB512" s="99">
        <v>11272518.936279301</v>
      </c>
      <c r="BC512" s="99">
        <v>2586748.9951782199</v>
      </c>
      <c r="BD512" s="99">
        <v>0</v>
      </c>
      <c r="BE512" s="99">
        <v>1519162.6821441699</v>
      </c>
      <c r="BF512" s="99">
        <v>0</v>
      </c>
      <c r="BG512" s="99">
        <v>33962026.585449196</v>
      </c>
      <c r="BH512" s="99">
        <v>5460968.1390380897</v>
      </c>
      <c r="BI512" s="99">
        <v>0</v>
      </c>
      <c r="BJ512" s="99">
        <v>1792269.5233154299</v>
      </c>
      <c r="BK512" s="99">
        <v>1399609.93571472</v>
      </c>
      <c r="BL512" s="99">
        <v>0</v>
      </c>
      <c r="BM512" s="99">
        <v>0</v>
      </c>
      <c r="BN512" s="99">
        <v>0</v>
      </c>
      <c r="BO512" s="99">
        <v>0</v>
      </c>
      <c r="BP512" s="99">
        <v>0</v>
      </c>
      <c r="BQ512" s="99">
        <v>0</v>
      </c>
      <c r="BR512" s="99">
        <v>2898795.8488769499</v>
      </c>
      <c r="BS512" s="99">
        <v>2158138.9989624</v>
      </c>
      <c r="BT512" s="99">
        <v>0</v>
      </c>
      <c r="BU512" s="99">
        <v>743602.5</v>
      </c>
      <c r="BV512" s="99">
        <v>1376953.8465271001</v>
      </c>
      <c r="BW512" s="99">
        <v>0</v>
      </c>
      <c r="BX512" s="99">
        <v>108579.809918404</v>
      </c>
      <c r="BY512" s="99">
        <v>0</v>
      </c>
      <c r="BZ512" s="99">
        <v>0</v>
      </c>
      <c r="CA512" s="99">
        <v>53973.957292079896</v>
      </c>
      <c r="CB512" s="99">
        <v>3190081.5123596201</v>
      </c>
      <c r="CC512" s="99">
        <v>28727263.768066399</v>
      </c>
      <c r="CD512" s="99">
        <v>7252299.1408691397</v>
      </c>
      <c r="CE512" s="99">
        <v>1324.67601448298</v>
      </c>
      <c r="CF512" s="99">
        <v>183231.31555175799</v>
      </c>
      <c r="CG512" s="99">
        <v>1512012.80439758</v>
      </c>
      <c r="CH512" s="99">
        <v>0</v>
      </c>
      <c r="CI512" s="99">
        <v>55293.681845188097</v>
      </c>
      <c r="CJ512" s="99">
        <v>3374584.4085388202</v>
      </c>
      <c r="CK512" s="99">
        <v>30233250.102783199</v>
      </c>
      <c r="CL512" s="99">
        <v>7376503.0331420898</v>
      </c>
      <c r="CM512" s="188">
        <v>88996.911301612898</v>
      </c>
      <c r="CN512" s="188">
        <v>14684855.043823199</v>
      </c>
      <c r="CO512" s="188">
        <v>64112972.9521484</v>
      </c>
      <c r="CP512" s="99">
        <v>7376503.0331420898</v>
      </c>
      <c r="CQ512" s="99">
        <v>0</v>
      </c>
      <c r="CR512" s="99">
        <v>0</v>
      </c>
      <c r="CS512" s="99">
        <v>0</v>
      </c>
      <c r="CT512" s="99">
        <v>0</v>
      </c>
      <c r="CU512" s="98">
        <v>6677.9724444989997</v>
      </c>
      <c r="CV512" s="98">
        <v>34933.019056179997</v>
      </c>
    </row>
    <row r="513" spans="1:100" x14ac:dyDescent="0.2">
      <c r="A513" s="98" t="s">
        <v>59</v>
      </c>
      <c r="B513" s="100">
        <v>41609</v>
      </c>
      <c r="C513" s="99">
        <v>47105.402203559897</v>
      </c>
      <c r="D513" s="99">
        <v>0</v>
      </c>
      <c r="E513" s="99">
        <v>6270.3429209590004</v>
      </c>
      <c r="F513" s="99">
        <v>4795.8539853095999</v>
      </c>
      <c r="G513" s="99">
        <v>1282.73157867789</v>
      </c>
      <c r="H513" s="99">
        <v>0</v>
      </c>
      <c r="I513" s="99">
        <v>0</v>
      </c>
      <c r="J513" s="99">
        <v>33697.784573078199</v>
      </c>
      <c r="K513" s="99">
        <v>0</v>
      </c>
      <c r="L513" s="99">
        <v>131.857251210138</v>
      </c>
      <c r="M513" s="99">
        <v>19100.6660470963</v>
      </c>
      <c r="N513" s="99">
        <v>4974.8726875186003</v>
      </c>
      <c r="O513" s="99">
        <v>0</v>
      </c>
      <c r="P513" s="99">
        <v>26517.2923531532</v>
      </c>
      <c r="Q513" s="99">
        <v>2712.75967177749</v>
      </c>
      <c r="R513" s="99">
        <v>0</v>
      </c>
      <c r="S513" s="99">
        <v>1265.0359795838599</v>
      </c>
      <c r="T513" s="99">
        <v>0</v>
      </c>
      <c r="U513" s="99">
        <v>33808.9770598412</v>
      </c>
      <c r="V513" s="99">
        <v>2597823.3247070299</v>
      </c>
      <c r="W513" s="99">
        <v>0</v>
      </c>
      <c r="X513" s="99">
        <v>526298.08885955799</v>
      </c>
      <c r="Y513" s="99">
        <v>372170.16009521502</v>
      </c>
      <c r="Z513" s="99">
        <v>179708.714906693</v>
      </c>
      <c r="AA513" s="99">
        <v>0</v>
      </c>
      <c r="AB513" s="99">
        <v>0</v>
      </c>
      <c r="AC513" s="99">
        <v>11216561.207885699</v>
      </c>
      <c r="AD513" s="99">
        <v>0</v>
      </c>
      <c r="AE513" s="99">
        <v>15054.409066557901</v>
      </c>
      <c r="AF513" s="99">
        <v>936978.45612335205</v>
      </c>
      <c r="AG513" s="99">
        <v>665093.98947906506</v>
      </c>
      <c r="AH513" s="99">
        <v>0</v>
      </c>
      <c r="AI513" s="99">
        <v>1200842.6398467999</v>
      </c>
      <c r="AJ513" s="99">
        <v>310947.542137146</v>
      </c>
      <c r="AK513" s="99">
        <v>0</v>
      </c>
      <c r="AL513" s="99">
        <v>178083.521728516</v>
      </c>
      <c r="AM513" s="99">
        <v>0</v>
      </c>
      <c r="AN513" s="99">
        <v>11216961.5234375</v>
      </c>
      <c r="AO513" s="99">
        <v>23841012.322021499</v>
      </c>
      <c r="AP513" s="99">
        <v>0</v>
      </c>
      <c r="AQ513" s="99">
        <v>4304828.3274536096</v>
      </c>
      <c r="AR513" s="99">
        <v>3007323.0179443401</v>
      </c>
      <c r="AS513" s="99">
        <v>1489259.9992828399</v>
      </c>
      <c r="AT513" s="99">
        <v>0</v>
      </c>
      <c r="AU513" s="99">
        <v>0</v>
      </c>
      <c r="AV513" s="99">
        <v>33967162.0546875</v>
      </c>
      <c r="AW513" s="99">
        <v>0</v>
      </c>
      <c r="AX513" s="99">
        <v>95799.296969413801</v>
      </c>
      <c r="AY513" s="99">
        <v>8960912.32495117</v>
      </c>
      <c r="AZ513" s="99">
        <v>5444829.8985595703</v>
      </c>
      <c r="BA513" s="99">
        <v>0</v>
      </c>
      <c r="BB513" s="99">
        <v>11116224.755859399</v>
      </c>
      <c r="BC513" s="99">
        <v>2628517.6287231399</v>
      </c>
      <c r="BD513" s="99">
        <v>0</v>
      </c>
      <c r="BE513" s="99">
        <v>1474139.8319854699</v>
      </c>
      <c r="BF513" s="99">
        <v>0</v>
      </c>
      <c r="BG513" s="99">
        <v>33997601.515136696</v>
      </c>
      <c r="BH513" s="99">
        <v>5464987.0527954102</v>
      </c>
      <c r="BI513" s="99">
        <v>0</v>
      </c>
      <c r="BJ513" s="99">
        <v>1742069.0027618399</v>
      </c>
      <c r="BK513" s="99">
        <v>1355644.27749634</v>
      </c>
      <c r="BL513" s="99">
        <v>0</v>
      </c>
      <c r="BM513" s="99">
        <v>0</v>
      </c>
      <c r="BN513" s="99">
        <v>0</v>
      </c>
      <c r="BO513" s="99">
        <v>0</v>
      </c>
      <c r="BP513" s="99">
        <v>0</v>
      </c>
      <c r="BQ513" s="99">
        <v>0</v>
      </c>
      <c r="BR513" s="99">
        <v>2890949.2438659701</v>
      </c>
      <c r="BS513" s="99">
        <v>2080989.65557861</v>
      </c>
      <c r="BT513" s="99">
        <v>0</v>
      </c>
      <c r="BU513" s="99">
        <v>851173.99999237095</v>
      </c>
      <c r="BV513" s="99">
        <v>1406463.70231628</v>
      </c>
      <c r="BW513" s="99">
        <v>0</v>
      </c>
      <c r="BX513" s="99">
        <v>120215.64991188</v>
      </c>
      <c r="BY513" s="99">
        <v>0</v>
      </c>
      <c r="BZ513" s="99">
        <v>0</v>
      </c>
      <c r="CA513" s="99">
        <v>53388.257480144501</v>
      </c>
      <c r="CB513" s="99">
        <v>3129103.1726379399</v>
      </c>
      <c r="CC513" s="99">
        <v>28251761.331054699</v>
      </c>
      <c r="CD513" s="99">
        <v>7208672.5361938505</v>
      </c>
      <c r="CE513" s="99">
        <v>1279.7524870485099</v>
      </c>
      <c r="CF513" s="99">
        <v>179607.64330863999</v>
      </c>
      <c r="CG513" s="99">
        <v>1490224.4912109401</v>
      </c>
      <c r="CH513" s="99">
        <v>0</v>
      </c>
      <c r="CI513" s="99">
        <v>54667.595705986001</v>
      </c>
      <c r="CJ513" s="99">
        <v>3305413.3030700702</v>
      </c>
      <c r="CK513" s="99">
        <v>29751594.920410201</v>
      </c>
      <c r="CL513" s="99">
        <v>7331293.5446167002</v>
      </c>
      <c r="CM513" s="188">
        <v>88295.974187850996</v>
      </c>
      <c r="CN513" s="188">
        <v>14516852.383911099</v>
      </c>
      <c r="CO513" s="188">
        <v>63605902.357910201</v>
      </c>
      <c r="CP513" s="99">
        <v>7331293.5446167002</v>
      </c>
      <c r="CQ513" s="99">
        <v>0</v>
      </c>
      <c r="CR513" s="99">
        <v>0</v>
      </c>
      <c r="CS513" s="99">
        <v>0</v>
      </c>
      <c r="CT513" s="99">
        <v>0</v>
      </c>
      <c r="CU513" s="98">
        <v>6376.6364884000004</v>
      </c>
      <c r="CV513" s="98">
        <v>34801.326292947997</v>
      </c>
    </row>
    <row r="514" spans="1:100" x14ac:dyDescent="0.2">
      <c r="A514" s="98" t="s">
        <v>59</v>
      </c>
      <c r="B514" s="100">
        <v>41699</v>
      </c>
      <c r="C514" s="99">
        <v>47190.301411151901</v>
      </c>
      <c r="D514" s="99">
        <v>0</v>
      </c>
      <c r="E514" s="99">
        <v>6089.9378315210297</v>
      </c>
      <c r="F514" s="99">
        <v>4650.3867342472104</v>
      </c>
      <c r="G514" s="99">
        <v>1259.8229241818201</v>
      </c>
      <c r="H514" s="99">
        <v>0</v>
      </c>
      <c r="I514" s="99">
        <v>0</v>
      </c>
      <c r="J514" s="99">
        <v>33691.0941720009</v>
      </c>
      <c r="K514" s="99">
        <v>0</v>
      </c>
      <c r="L514" s="99">
        <v>135.69956512749201</v>
      </c>
      <c r="M514" s="99">
        <v>19187.768542051301</v>
      </c>
      <c r="N514" s="99">
        <v>4880.18999433517</v>
      </c>
      <c r="O514" s="99">
        <v>0</v>
      </c>
      <c r="P514" s="99">
        <v>26299.385868310899</v>
      </c>
      <c r="Q514" s="99">
        <v>2683.1116630733</v>
      </c>
      <c r="R514" s="99">
        <v>0</v>
      </c>
      <c r="S514" s="99">
        <v>1250.18799553812</v>
      </c>
      <c r="T514" s="99">
        <v>0</v>
      </c>
      <c r="U514" s="99">
        <v>33770.639903068499</v>
      </c>
      <c r="V514" s="99">
        <v>2590974.9737243699</v>
      </c>
      <c r="W514" s="99">
        <v>0</v>
      </c>
      <c r="X514" s="99">
        <v>489964.52202224702</v>
      </c>
      <c r="Y514" s="99">
        <v>341588.70535659802</v>
      </c>
      <c r="Z514" s="99">
        <v>176724.45369529701</v>
      </c>
      <c r="AA514" s="99">
        <v>0</v>
      </c>
      <c r="AB514" s="99">
        <v>0</v>
      </c>
      <c r="AC514" s="99">
        <v>11142020.174194301</v>
      </c>
      <c r="AD514" s="99">
        <v>0</v>
      </c>
      <c r="AE514" s="99">
        <v>14779.294954299899</v>
      </c>
      <c r="AF514" s="99">
        <v>940364.28656005894</v>
      </c>
      <c r="AG514" s="99">
        <v>633735.57483673096</v>
      </c>
      <c r="AH514" s="99">
        <v>0</v>
      </c>
      <c r="AI514" s="99">
        <v>1185793.44471741</v>
      </c>
      <c r="AJ514" s="99">
        <v>305329.55550766003</v>
      </c>
      <c r="AK514" s="99">
        <v>0</v>
      </c>
      <c r="AL514" s="99">
        <v>174922.06669425999</v>
      </c>
      <c r="AM514" s="99">
        <v>0</v>
      </c>
      <c r="AN514" s="99">
        <v>11184632.233154301</v>
      </c>
      <c r="AO514" s="99">
        <v>23931571.397216801</v>
      </c>
      <c r="AP514" s="99">
        <v>0</v>
      </c>
      <c r="AQ514" s="99">
        <v>4113169.1674804701</v>
      </c>
      <c r="AR514" s="99">
        <v>2828396.0308532701</v>
      </c>
      <c r="AS514" s="99">
        <v>1473945.1937103299</v>
      </c>
      <c r="AT514" s="99">
        <v>0</v>
      </c>
      <c r="AU514" s="99">
        <v>0</v>
      </c>
      <c r="AV514" s="99">
        <v>34096137.010253899</v>
      </c>
      <c r="AW514" s="99">
        <v>0</v>
      </c>
      <c r="AX514" s="99">
        <v>99174.464585304304</v>
      </c>
      <c r="AY514" s="99">
        <v>8971850.3992919903</v>
      </c>
      <c r="AZ514" s="99">
        <v>5262063.8716430701</v>
      </c>
      <c r="BA514" s="99">
        <v>0</v>
      </c>
      <c r="BB514" s="99">
        <v>10976811.3830566</v>
      </c>
      <c r="BC514" s="99">
        <v>2600161.3354492201</v>
      </c>
      <c r="BD514" s="99">
        <v>0</v>
      </c>
      <c r="BE514" s="99">
        <v>1455845.1069641099</v>
      </c>
      <c r="BF514" s="99">
        <v>0</v>
      </c>
      <c r="BG514" s="99">
        <v>34134658.189941399</v>
      </c>
      <c r="BH514" s="99">
        <v>5442293.9186401404</v>
      </c>
      <c r="BI514" s="99">
        <v>0</v>
      </c>
      <c r="BJ514" s="99">
        <v>1675287.2246704099</v>
      </c>
      <c r="BK514" s="99">
        <v>1303705.18463135</v>
      </c>
      <c r="BL514" s="99">
        <v>0</v>
      </c>
      <c r="BM514" s="99">
        <v>0</v>
      </c>
      <c r="BN514" s="99">
        <v>0</v>
      </c>
      <c r="BO514" s="99">
        <v>0</v>
      </c>
      <c r="BP514" s="99">
        <v>0</v>
      </c>
      <c r="BQ514" s="99">
        <v>0</v>
      </c>
      <c r="BR514" s="99">
        <v>2888547.2689819299</v>
      </c>
      <c r="BS514" s="99">
        <v>2007273.43800354</v>
      </c>
      <c r="BT514" s="99">
        <v>0</v>
      </c>
      <c r="BU514" s="99">
        <v>824209.61999511695</v>
      </c>
      <c r="BV514" s="99">
        <v>1394405.5667266799</v>
      </c>
      <c r="BW514" s="99">
        <v>0</v>
      </c>
      <c r="BX514" s="99">
        <v>121993.749907494</v>
      </c>
      <c r="BY514" s="99">
        <v>0</v>
      </c>
      <c r="BZ514" s="99">
        <v>0</v>
      </c>
      <c r="CA514" s="99">
        <v>53234.1720776558</v>
      </c>
      <c r="CB514" s="99">
        <v>3084499.3139953599</v>
      </c>
      <c r="CC514" s="99">
        <v>28008796.282958999</v>
      </c>
      <c r="CD514" s="99">
        <v>7122136.1066284198</v>
      </c>
      <c r="CE514" s="99">
        <v>1260.9718574881599</v>
      </c>
      <c r="CF514" s="99">
        <v>177396.70917320301</v>
      </c>
      <c r="CG514" s="99">
        <v>1475605.21942139</v>
      </c>
      <c r="CH514" s="99">
        <v>0</v>
      </c>
      <c r="CI514" s="99">
        <v>54500.286226749398</v>
      </c>
      <c r="CJ514" s="99">
        <v>3263552.0301208501</v>
      </c>
      <c r="CK514" s="99">
        <v>29485997.193115201</v>
      </c>
      <c r="CL514" s="99">
        <v>7237735.1582031297</v>
      </c>
      <c r="CM514" s="188">
        <v>88138.851979255705</v>
      </c>
      <c r="CN514" s="188">
        <v>14470498.111328101</v>
      </c>
      <c r="CO514" s="188">
        <v>63690132.760253899</v>
      </c>
      <c r="CP514" s="99">
        <v>7237735.1582031297</v>
      </c>
      <c r="CQ514" s="99">
        <v>0</v>
      </c>
      <c r="CR514" s="99">
        <v>0</v>
      </c>
      <c r="CS514" s="99">
        <v>0</v>
      </c>
      <c r="CT514" s="99">
        <v>0</v>
      </c>
      <c r="CU514" s="98">
        <v>6170.3847143089997</v>
      </c>
      <c r="CV514" s="98">
        <v>34771.931481854997</v>
      </c>
    </row>
    <row r="515" spans="1:100" x14ac:dyDescent="0.2">
      <c r="A515" s="98" t="s">
        <v>59</v>
      </c>
      <c r="B515" s="100">
        <v>41791</v>
      </c>
      <c r="C515" s="99">
        <v>46817.868935585</v>
      </c>
      <c r="D515" s="99">
        <v>0</v>
      </c>
      <c r="E515" s="99">
        <v>5875.4066274762199</v>
      </c>
      <c r="F515" s="99">
        <v>4499.3529266715104</v>
      </c>
      <c r="G515" s="99">
        <v>1242.95900388062</v>
      </c>
      <c r="H515" s="99">
        <v>0</v>
      </c>
      <c r="I515" s="99">
        <v>0</v>
      </c>
      <c r="J515" s="99">
        <v>33782.147671699502</v>
      </c>
      <c r="K515" s="99">
        <v>0</v>
      </c>
      <c r="L515" s="99">
        <v>475.362113621086</v>
      </c>
      <c r="M515" s="99">
        <v>19012.257076978702</v>
      </c>
      <c r="N515" s="99">
        <v>4797.3128736615199</v>
      </c>
      <c r="O515" s="99">
        <v>0</v>
      </c>
      <c r="P515" s="99">
        <v>25760.518490552899</v>
      </c>
      <c r="Q515" s="99">
        <v>2646.6663193404702</v>
      </c>
      <c r="R515" s="99">
        <v>0</v>
      </c>
      <c r="S515" s="99">
        <v>1238.0935912728301</v>
      </c>
      <c r="T515" s="99">
        <v>0</v>
      </c>
      <c r="U515" s="99">
        <v>33838.913775444002</v>
      </c>
      <c r="V515" s="99">
        <v>2561356.7064514202</v>
      </c>
      <c r="W515" s="99">
        <v>0</v>
      </c>
      <c r="X515" s="99">
        <v>469046.07158279401</v>
      </c>
      <c r="Y515" s="99">
        <v>321520.08708572399</v>
      </c>
      <c r="Z515" s="99">
        <v>172725.95382690401</v>
      </c>
      <c r="AA515" s="99">
        <v>0</v>
      </c>
      <c r="AB515" s="99">
        <v>0</v>
      </c>
      <c r="AC515" s="99">
        <v>11202531.459838901</v>
      </c>
      <c r="AD515" s="99">
        <v>0</v>
      </c>
      <c r="AE515" s="99">
        <v>22475.2608327866</v>
      </c>
      <c r="AF515" s="99">
        <v>932303.88449096703</v>
      </c>
      <c r="AG515" s="99">
        <v>612472.86120605504</v>
      </c>
      <c r="AH515" s="99">
        <v>0</v>
      </c>
      <c r="AI515" s="99">
        <v>1150221.6128234901</v>
      </c>
      <c r="AJ515" s="99">
        <v>299727.798671722</v>
      </c>
      <c r="AK515" s="99">
        <v>0</v>
      </c>
      <c r="AL515" s="99">
        <v>171432.42671394299</v>
      </c>
      <c r="AM515" s="99">
        <v>0</v>
      </c>
      <c r="AN515" s="99">
        <v>11174120.528808599</v>
      </c>
      <c r="AO515" s="99">
        <v>23752767.631591801</v>
      </c>
      <c r="AP515" s="99">
        <v>0</v>
      </c>
      <c r="AQ515" s="99">
        <v>3953234.7075500502</v>
      </c>
      <c r="AR515" s="99">
        <v>2663979.6597595201</v>
      </c>
      <c r="AS515" s="99">
        <v>1440939.2392120401</v>
      </c>
      <c r="AT515" s="99">
        <v>0</v>
      </c>
      <c r="AU515" s="99">
        <v>0</v>
      </c>
      <c r="AV515" s="99">
        <v>34246070.888183601</v>
      </c>
      <c r="AW515" s="99">
        <v>0</v>
      </c>
      <c r="AX515" s="99">
        <v>179494.40733909601</v>
      </c>
      <c r="AY515" s="99">
        <v>8990145.72583008</v>
      </c>
      <c r="AZ515" s="99">
        <v>5108883.6596069299</v>
      </c>
      <c r="BA515" s="99">
        <v>0</v>
      </c>
      <c r="BB515" s="99">
        <v>10718092.482055699</v>
      </c>
      <c r="BC515" s="99">
        <v>2553400.4855346698</v>
      </c>
      <c r="BD515" s="99">
        <v>0</v>
      </c>
      <c r="BE515" s="99">
        <v>1437683.4949493399</v>
      </c>
      <c r="BF515" s="99">
        <v>0</v>
      </c>
      <c r="BG515" s="99">
        <v>34226988.8271484</v>
      </c>
      <c r="BH515" s="99">
        <v>5401011.50671387</v>
      </c>
      <c r="BI515" s="99">
        <v>0</v>
      </c>
      <c r="BJ515" s="99">
        <v>1609801.4712829599</v>
      </c>
      <c r="BK515" s="99">
        <v>1244663.98606873</v>
      </c>
      <c r="BL515" s="99">
        <v>0</v>
      </c>
      <c r="BM515" s="99">
        <v>0</v>
      </c>
      <c r="BN515" s="99">
        <v>0</v>
      </c>
      <c r="BO515" s="99">
        <v>0</v>
      </c>
      <c r="BP515" s="99">
        <v>0</v>
      </c>
      <c r="BQ515" s="99">
        <v>0</v>
      </c>
      <c r="BR515" s="99">
        <v>2900569.1730041499</v>
      </c>
      <c r="BS515" s="99">
        <v>1951554.2453918499</v>
      </c>
      <c r="BT515" s="99">
        <v>0</v>
      </c>
      <c r="BU515" s="99">
        <v>831465</v>
      </c>
      <c r="BV515" s="99">
        <v>1387123.9188995401</v>
      </c>
      <c r="BW515" s="99">
        <v>0</v>
      </c>
      <c r="BX515" s="99">
        <v>120293.619916916</v>
      </c>
      <c r="BY515" s="99">
        <v>0</v>
      </c>
      <c r="BZ515" s="99">
        <v>0</v>
      </c>
      <c r="CA515" s="99">
        <v>52705.7347974777</v>
      </c>
      <c r="CB515" s="99">
        <v>3027944.4358825702</v>
      </c>
      <c r="CC515" s="99">
        <v>27705811.119872998</v>
      </c>
      <c r="CD515" s="99">
        <v>7004735.9247436495</v>
      </c>
      <c r="CE515" s="99">
        <v>1242.9394973814501</v>
      </c>
      <c r="CF515" s="99">
        <v>172705.81542205799</v>
      </c>
      <c r="CG515" s="99">
        <v>1442922.89527893</v>
      </c>
      <c r="CH515" s="99">
        <v>0</v>
      </c>
      <c r="CI515" s="99">
        <v>53951.035105705298</v>
      </c>
      <c r="CJ515" s="99">
        <v>3199381.9049377399</v>
      </c>
      <c r="CK515" s="99">
        <v>29138036.8586426</v>
      </c>
      <c r="CL515" s="99">
        <v>7119944.9942016602</v>
      </c>
      <c r="CM515" s="188">
        <v>87604.198759078994</v>
      </c>
      <c r="CN515" s="188">
        <v>14386749.377319301</v>
      </c>
      <c r="CO515" s="188">
        <v>63404348.472656302</v>
      </c>
      <c r="CP515" s="99">
        <v>7119944.9942016602</v>
      </c>
      <c r="CQ515" s="99">
        <v>0</v>
      </c>
      <c r="CR515" s="99">
        <v>0</v>
      </c>
      <c r="CS515" s="99">
        <v>0</v>
      </c>
      <c r="CT515" s="99">
        <v>0</v>
      </c>
      <c r="CU515" s="98">
        <v>5932.93362729</v>
      </c>
      <c r="CV515" s="98">
        <v>34855.407672462003</v>
      </c>
    </row>
    <row r="516" spans="1:100" x14ac:dyDescent="0.2">
      <c r="A516" s="98" t="s">
        <v>59</v>
      </c>
      <c r="B516" s="100">
        <v>41883</v>
      </c>
      <c r="C516" s="99">
        <v>46744.175161361702</v>
      </c>
      <c r="D516" s="99">
        <v>0</v>
      </c>
      <c r="E516" s="99">
        <v>5677.7468188405001</v>
      </c>
      <c r="F516" s="99">
        <v>4357.5738486051596</v>
      </c>
      <c r="G516" s="99">
        <v>1263.0650402009501</v>
      </c>
      <c r="H516" s="99">
        <v>0</v>
      </c>
      <c r="I516" s="99">
        <v>0</v>
      </c>
      <c r="J516" s="99">
        <v>33860.497739314997</v>
      </c>
      <c r="K516" s="99">
        <v>0</v>
      </c>
      <c r="L516" s="99">
        <v>193.93101491965399</v>
      </c>
      <c r="M516" s="99">
        <v>18960.609745264101</v>
      </c>
      <c r="N516" s="99">
        <v>4726.2268481850597</v>
      </c>
      <c r="O516" s="99">
        <v>0</v>
      </c>
      <c r="P516" s="99">
        <v>25947.363761901899</v>
      </c>
      <c r="Q516" s="99">
        <v>2649.13289624453</v>
      </c>
      <c r="R516" s="99">
        <v>0</v>
      </c>
      <c r="S516" s="99">
        <v>1268.9031260609599</v>
      </c>
      <c r="T516" s="99">
        <v>0</v>
      </c>
      <c r="U516" s="99">
        <v>33897.717238426201</v>
      </c>
      <c r="V516" s="99">
        <v>2539849.2723999</v>
      </c>
      <c r="W516" s="99">
        <v>0</v>
      </c>
      <c r="X516" s="99">
        <v>442875.72288131702</v>
      </c>
      <c r="Y516" s="99">
        <v>301633.97558212298</v>
      </c>
      <c r="Z516" s="99">
        <v>170849.67873954799</v>
      </c>
      <c r="AA516" s="99">
        <v>0</v>
      </c>
      <c r="AB516" s="99">
        <v>0</v>
      </c>
      <c r="AC516" s="99">
        <v>11166831.7342529</v>
      </c>
      <c r="AD516" s="99">
        <v>0</v>
      </c>
      <c r="AE516" s="99">
        <v>18443.7679121494</v>
      </c>
      <c r="AF516" s="99">
        <v>921117.99243164097</v>
      </c>
      <c r="AG516" s="99">
        <v>594005.81651306199</v>
      </c>
      <c r="AH516" s="99">
        <v>0</v>
      </c>
      <c r="AI516" s="99">
        <v>1154902.5962066699</v>
      </c>
      <c r="AJ516" s="99">
        <v>298931.69367218</v>
      </c>
      <c r="AK516" s="99">
        <v>0</v>
      </c>
      <c r="AL516" s="99">
        <v>170302.56251907299</v>
      </c>
      <c r="AM516" s="99">
        <v>0</v>
      </c>
      <c r="AN516" s="99">
        <v>11176358.6447754</v>
      </c>
      <c r="AO516" s="99">
        <v>23637636.7265625</v>
      </c>
      <c r="AP516" s="99">
        <v>0</v>
      </c>
      <c r="AQ516" s="99">
        <v>3764315.34197998</v>
      </c>
      <c r="AR516" s="99">
        <v>2522532.7125244099</v>
      </c>
      <c r="AS516" s="99">
        <v>1420469.17939758</v>
      </c>
      <c r="AT516" s="99">
        <v>0</v>
      </c>
      <c r="AU516" s="99">
        <v>0</v>
      </c>
      <c r="AV516" s="99">
        <v>34280909.684570298</v>
      </c>
      <c r="AW516" s="99">
        <v>0</v>
      </c>
      <c r="AX516" s="99">
        <v>161297.52672767601</v>
      </c>
      <c r="AY516" s="99">
        <v>8959623.0244140606</v>
      </c>
      <c r="AZ516" s="99">
        <v>5003044.2571411096</v>
      </c>
      <c r="BA516" s="99">
        <v>0</v>
      </c>
      <c r="BB516" s="99">
        <v>10855795.7336426</v>
      </c>
      <c r="BC516" s="99">
        <v>2546394.6247558598</v>
      </c>
      <c r="BD516" s="99">
        <v>0</v>
      </c>
      <c r="BE516" s="99">
        <v>1414776.7315368699</v>
      </c>
      <c r="BF516" s="99">
        <v>0</v>
      </c>
      <c r="BG516" s="99">
        <v>34287469.512207001</v>
      </c>
      <c r="BH516" s="99">
        <v>5442279.9987182599</v>
      </c>
      <c r="BI516" s="99">
        <v>0</v>
      </c>
      <c r="BJ516" s="99">
        <v>1551020.5583343499</v>
      </c>
      <c r="BK516" s="99">
        <v>1192539.58837891</v>
      </c>
      <c r="BL516" s="99">
        <v>0</v>
      </c>
      <c r="BM516" s="99">
        <v>0</v>
      </c>
      <c r="BN516" s="99">
        <v>0</v>
      </c>
      <c r="BO516" s="99">
        <v>0</v>
      </c>
      <c r="BP516" s="99">
        <v>0</v>
      </c>
      <c r="BQ516" s="99">
        <v>0</v>
      </c>
      <c r="BR516" s="99">
        <v>2900903.3610534701</v>
      </c>
      <c r="BS516" s="99">
        <v>1912256.83483887</v>
      </c>
      <c r="BT516" s="99">
        <v>0</v>
      </c>
      <c r="BU516" s="99">
        <v>704115.76999664295</v>
      </c>
      <c r="BV516" s="99">
        <v>1392063.1466979999</v>
      </c>
      <c r="BW516" s="99">
        <v>0</v>
      </c>
      <c r="BX516" s="99">
        <v>101554.949935913</v>
      </c>
      <c r="BY516" s="99">
        <v>0</v>
      </c>
      <c r="BZ516" s="99">
        <v>0</v>
      </c>
      <c r="CA516" s="99">
        <v>52441.298844814301</v>
      </c>
      <c r="CB516" s="99">
        <v>2982867.32525635</v>
      </c>
      <c r="CC516" s="99">
        <v>27431483.052002002</v>
      </c>
      <c r="CD516" s="99">
        <v>6994170.546875</v>
      </c>
      <c r="CE516" s="99">
        <v>1264.1957755982901</v>
      </c>
      <c r="CF516" s="99">
        <v>171524.30324935901</v>
      </c>
      <c r="CG516" s="99">
        <v>1424236.2117767299</v>
      </c>
      <c r="CH516" s="99">
        <v>0</v>
      </c>
      <c r="CI516" s="99">
        <v>53699.015554428101</v>
      </c>
      <c r="CJ516" s="99">
        <v>3153317.9207153302</v>
      </c>
      <c r="CK516" s="99">
        <v>28861004.481445301</v>
      </c>
      <c r="CL516" s="99">
        <v>7111674.3451538105</v>
      </c>
      <c r="CM516" s="188">
        <v>87373.0407276154</v>
      </c>
      <c r="CN516" s="188">
        <v>14311765.0238037</v>
      </c>
      <c r="CO516" s="188">
        <v>63146806.770019501</v>
      </c>
      <c r="CP516" s="99">
        <v>7111674.3451538105</v>
      </c>
      <c r="CQ516" s="99">
        <v>0</v>
      </c>
      <c r="CR516" s="99">
        <v>0</v>
      </c>
      <c r="CS516" s="99">
        <v>0</v>
      </c>
      <c r="CT516" s="99">
        <v>0</v>
      </c>
      <c r="CU516" s="98">
        <v>5712.577056479</v>
      </c>
      <c r="CV516" s="98">
        <v>34930.948276419003</v>
      </c>
    </row>
    <row r="517" spans="1:100" x14ac:dyDescent="0.2">
      <c r="A517" s="98" t="s">
        <v>59</v>
      </c>
      <c r="B517" s="100">
        <v>41974</v>
      </c>
      <c r="C517" s="99">
        <v>46492.141209125497</v>
      </c>
      <c r="D517" s="99">
        <v>0</v>
      </c>
      <c r="E517" s="99">
        <v>5543.5717564225197</v>
      </c>
      <c r="F517" s="99">
        <v>4261.7504608035097</v>
      </c>
      <c r="G517" s="99">
        <v>1265.8954786658301</v>
      </c>
      <c r="H517" s="99">
        <v>0</v>
      </c>
      <c r="I517" s="99">
        <v>0</v>
      </c>
      <c r="J517" s="99">
        <v>33557.864758491502</v>
      </c>
      <c r="K517" s="99">
        <v>0</v>
      </c>
      <c r="L517" s="99">
        <v>355.59819581359602</v>
      </c>
      <c r="M517" s="99">
        <v>18908.851785421401</v>
      </c>
      <c r="N517" s="99">
        <v>4646.8330656886101</v>
      </c>
      <c r="O517" s="99">
        <v>0</v>
      </c>
      <c r="P517" s="99">
        <v>25560.1186311245</v>
      </c>
      <c r="Q517" s="99">
        <v>2626.8898919820799</v>
      </c>
      <c r="R517" s="99">
        <v>0</v>
      </c>
      <c r="S517" s="99">
        <v>1253.00431011617</v>
      </c>
      <c r="T517" s="99">
        <v>0</v>
      </c>
      <c r="U517" s="99">
        <v>33577.922663688703</v>
      </c>
      <c r="V517" s="99">
        <v>2523803.76489258</v>
      </c>
      <c r="W517" s="99">
        <v>0</v>
      </c>
      <c r="X517" s="99">
        <v>420663.427215576</v>
      </c>
      <c r="Y517" s="99">
        <v>284271.136169434</v>
      </c>
      <c r="Z517" s="99">
        <v>169552.86101532</v>
      </c>
      <c r="AA517" s="99">
        <v>0</v>
      </c>
      <c r="AB517" s="99">
        <v>0</v>
      </c>
      <c r="AC517" s="99">
        <v>11098682.1062012</v>
      </c>
      <c r="AD517" s="99">
        <v>0</v>
      </c>
      <c r="AE517" s="99">
        <v>16497.9074294567</v>
      </c>
      <c r="AF517" s="99">
        <v>915118.23147582996</v>
      </c>
      <c r="AG517" s="99">
        <v>576564.81077575695</v>
      </c>
      <c r="AH517" s="99">
        <v>0</v>
      </c>
      <c r="AI517" s="99">
        <v>1138188.6548156701</v>
      </c>
      <c r="AJ517" s="99">
        <v>299769.57048416103</v>
      </c>
      <c r="AK517" s="99">
        <v>0</v>
      </c>
      <c r="AL517" s="99">
        <v>168651.72065734901</v>
      </c>
      <c r="AM517" s="99">
        <v>0</v>
      </c>
      <c r="AN517" s="99">
        <v>11080014.318359399</v>
      </c>
      <c r="AO517" s="99">
        <v>23622513.354247998</v>
      </c>
      <c r="AP517" s="99">
        <v>0</v>
      </c>
      <c r="AQ517" s="99">
        <v>3578000.7193298298</v>
      </c>
      <c r="AR517" s="99">
        <v>2372547.1948547401</v>
      </c>
      <c r="AS517" s="99">
        <v>1423184.05158997</v>
      </c>
      <c r="AT517" s="99">
        <v>0</v>
      </c>
      <c r="AU517" s="99">
        <v>0</v>
      </c>
      <c r="AV517" s="99">
        <v>34299344.5556641</v>
      </c>
      <c r="AW517" s="99">
        <v>0</v>
      </c>
      <c r="AX517" s="99">
        <v>135392.574998856</v>
      </c>
      <c r="AY517" s="99">
        <v>8962328.97509766</v>
      </c>
      <c r="AZ517" s="99">
        <v>4885733.1047973596</v>
      </c>
      <c r="BA517" s="99">
        <v>0</v>
      </c>
      <c r="BB517" s="99">
        <v>10745074.404174799</v>
      </c>
      <c r="BC517" s="99">
        <v>2556064.91015625</v>
      </c>
      <c r="BD517" s="99">
        <v>0</v>
      </c>
      <c r="BE517" s="99">
        <v>1412292.6519317599</v>
      </c>
      <c r="BF517" s="99">
        <v>0</v>
      </c>
      <c r="BG517" s="99">
        <v>34285154.673339799</v>
      </c>
      <c r="BH517" s="99">
        <v>5451865.8332519503</v>
      </c>
      <c r="BI517" s="99">
        <v>0</v>
      </c>
      <c r="BJ517" s="99">
        <v>1486977.6213684101</v>
      </c>
      <c r="BK517" s="99">
        <v>1136551.2802124</v>
      </c>
      <c r="BL517" s="99">
        <v>0</v>
      </c>
      <c r="BM517" s="99">
        <v>0</v>
      </c>
      <c r="BN517" s="99">
        <v>0</v>
      </c>
      <c r="BO517" s="99">
        <v>0</v>
      </c>
      <c r="BP517" s="99">
        <v>0</v>
      </c>
      <c r="BQ517" s="99">
        <v>0</v>
      </c>
      <c r="BR517" s="99">
        <v>2897775.2947692899</v>
      </c>
      <c r="BS517" s="99">
        <v>1868349.91923523</v>
      </c>
      <c r="BT517" s="99">
        <v>0</v>
      </c>
      <c r="BU517" s="99">
        <v>804223.45999145496</v>
      </c>
      <c r="BV517" s="99">
        <v>1396300.91023254</v>
      </c>
      <c r="BW517" s="99">
        <v>0</v>
      </c>
      <c r="BX517" s="99">
        <v>114665.26991844201</v>
      </c>
      <c r="BY517" s="99">
        <v>0</v>
      </c>
      <c r="BZ517" s="99">
        <v>0</v>
      </c>
      <c r="CA517" s="99">
        <v>52053.817420959502</v>
      </c>
      <c r="CB517" s="99">
        <v>2944170.8159484901</v>
      </c>
      <c r="CC517" s="99">
        <v>27231474.924072299</v>
      </c>
      <c r="CD517" s="99">
        <v>6941504.88464355</v>
      </c>
      <c r="CE517" s="99">
        <v>1264.30143688619</v>
      </c>
      <c r="CF517" s="99">
        <v>169188.208850861</v>
      </c>
      <c r="CG517" s="99">
        <v>1418490.8971557601</v>
      </c>
      <c r="CH517" s="99">
        <v>0</v>
      </c>
      <c r="CI517" s="99">
        <v>53318.854610920003</v>
      </c>
      <c r="CJ517" s="99">
        <v>3113211.5121154799</v>
      </c>
      <c r="CK517" s="99">
        <v>28664584.216796901</v>
      </c>
      <c r="CL517" s="99">
        <v>7057899.2949218797</v>
      </c>
      <c r="CM517" s="188">
        <v>86744.180850982695</v>
      </c>
      <c r="CN517" s="188">
        <v>14185787.275146499</v>
      </c>
      <c r="CO517" s="188">
        <v>62880809.339843802</v>
      </c>
      <c r="CP517" s="99">
        <v>7057899.2949218797</v>
      </c>
      <c r="CQ517" s="99">
        <v>0</v>
      </c>
      <c r="CR517" s="99">
        <v>0</v>
      </c>
      <c r="CS517" s="99">
        <v>0</v>
      </c>
      <c r="CT517" s="99">
        <v>0</v>
      </c>
      <c r="CU517" s="98">
        <v>5563.9353422539998</v>
      </c>
      <c r="CV517" s="98">
        <v>34650.614800563999</v>
      </c>
    </row>
    <row r="518" spans="1:100" x14ac:dyDescent="0.2">
      <c r="A518" s="98" t="s">
        <v>59</v>
      </c>
      <c r="B518" s="100">
        <v>42064</v>
      </c>
      <c r="C518" s="99">
        <v>46209.121340751597</v>
      </c>
      <c r="D518" s="99">
        <v>0</v>
      </c>
      <c r="E518" s="99">
        <v>5385.9102910757101</v>
      </c>
      <c r="F518" s="99">
        <v>4138.0875457525299</v>
      </c>
      <c r="G518" s="99">
        <v>1276.07349520922</v>
      </c>
      <c r="H518" s="99">
        <v>0</v>
      </c>
      <c r="I518" s="99">
        <v>0</v>
      </c>
      <c r="J518" s="99">
        <v>33613.370512962298</v>
      </c>
      <c r="K518" s="99">
        <v>0</v>
      </c>
      <c r="L518" s="99">
        <v>104.44147303793601</v>
      </c>
      <c r="M518" s="99">
        <v>18799.136175394098</v>
      </c>
      <c r="N518" s="99">
        <v>4568.8206779956799</v>
      </c>
      <c r="O518" s="99">
        <v>0</v>
      </c>
      <c r="P518" s="99">
        <v>25399.557845830899</v>
      </c>
      <c r="Q518" s="99">
        <v>2629.8244511187099</v>
      </c>
      <c r="R518" s="99">
        <v>0</v>
      </c>
      <c r="S518" s="99">
        <v>1269.17567539215</v>
      </c>
      <c r="T518" s="99">
        <v>0</v>
      </c>
      <c r="U518" s="99">
        <v>33629.055394649498</v>
      </c>
      <c r="V518" s="99">
        <v>2490759.0194091802</v>
      </c>
      <c r="W518" s="99">
        <v>0</v>
      </c>
      <c r="X518" s="99">
        <v>398084.21201324498</v>
      </c>
      <c r="Y518" s="99">
        <v>265326.47803497303</v>
      </c>
      <c r="Z518" s="99">
        <v>167368.05034255999</v>
      </c>
      <c r="AA518" s="99">
        <v>0</v>
      </c>
      <c r="AB518" s="99">
        <v>0</v>
      </c>
      <c r="AC518" s="99">
        <v>11011705.3552246</v>
      </c>
      <c r="AD518" s="99">
        <v>0</v>
      </c>
      <c r="AE518" s="99">
        <v>12904.9730195999</v>
      </c>
      <c r="AF518" s="99">
        <v>905574.50986480701</v>
      </c>
      <c r="AG518" s="99">
        <v>561557.32695007301</v>
      </c>
      <c r="AH518" s="99">
        <v>0</v>
      </c>
      <c r="AI518" s="99">
        <v>1108070.5453949</v>
      </c>
      <c r="AJ518" s="99">
        <v>294855.09934616101</v>
      </c>
      <c r="AK518" s="99">
        <v>0</v>
      </c>
      <c r="AL518" s="99">
        <v>165886.245233536</v>
      </c>
      <c r="AM518" s="99">
        <v>0</v>
      </c>
      <c r="AN518" s="99">
        <v>11019253.256591801</v>
      </c>
      <c r="AO518" s="99">
        <v>23380060.191406298</v>
      </c>
      <c r="AP518" s="99">
        <v>0</v>
      </c>
      <c r="AQ518" s="99">
        <v>3397331.4600830101</v>
      </c>
      <c r="AR518" s="99">
        <v>2211442.5387268099</v>
      </c>
      <c r="AS518" s="99">
        <v>1406715.96876526</v>
      </c>
      <c r="AT518" s="99">
        <v>0</v>
      </c>
      <c r="AU518" s="99">
        <v>0</v>
      </c>
      <c r="AV518" s="99">
        <v>34311181.137207001</v>
      </c>
      <c r="AW518" s="99">
        <v>0</v>
      </c>
      <c r="AX518" s="99">
        <v>102598.22612953201</v>
      </c>
      <c r="AY518" s="99">
        <v>8802692.4693603497</v>
      </c>
      <c r="AZ518" s="99">
        <v>4755302.65478516</v>
      </c>
      <c r="BA518" s="99">
        <v>0</v>
      </c>
      <c r="BB518" s="99">
        <v>10423160.28479</v>
      </c>
      <c r="BC518" s="99">
        <v>2530502.3402709998</v>
      </c>
      <c r="BD518" s="99">
        <v>0</v>
      </c>
      <c r="BE518" s="99">
        <v>1393264.2749939</v>
      </c>
      <c r="BF518" s="99">
        <v>0</v>
      </c>
      <c r="BG518" s="99">
        <v>34263062.828613304</v>
      </c>
      <c r="BH518" s="99">
        <v>5383923.0753784198</v>
      </c>
      <c r="BI518" s="99">
        <v>0</v>
      </c>
      <c r="BJ518" s="99">
        <v>1443384.48851013</v>
      </c>
      <c r="BK518" s="99">
        <v>1102193.74549866</v>
      </c>
      <c r="BL518" s="99">
        <v>0</v>
      </c>
      <c r="BM518" s="99">
        <v>0</v>
      </c>
      <c r="BN518" s="99">
        <v>0</v>
      </c>
      <c r="BO518" s="99">
        <v>0</v>
      </c>
      <c r="BP518" s="99">
        <v>0</v>
      </c>
      <c r="BQ518" s="99">
        <v>0</v>
      </c>
      <c r="BR518" s="99">
        <v>2847633.19818115</v>
      </c>
      <c r="BS518" s="99">
        <v>1816733.6772918699</v>
      </c>
      <c r="BT518" s="99">
        <v>0</v>
      </c>
      <c r="BU518" s="99">
        <v>769105.76999664295</v>
      </c>
      <c r="BV518" s="99">
        <v>1397140.3420867899</v>
      </c>
      <c r="BW518" s="99">
        <v>0</v>
      </c>
      <c r="BX518" s="99">
        <v>128963.829813957</v>
      </c>
      <c r="BY518" s="99">
        <v>0</v>
      </c>
      <c r="BZ518" s="99">
        <v>0</v>
      </c>
      <c r="CA518" s="99">
        <v>51545.298918724096</v>
      </c>
      <c r="CB518" s="99">
        <v>2889632.1548156701</v>
      </c>
      <c r="CC518" s="99">
        <v>26747073.690917999</v>
      </c>
      <c r="CD518" s="99">
        <v>6826370.0775146503</v>
      </c>
      <c r="CE518" s="99">
        <v>1276.44194033742</v>
      </c>
      <c r="CF518" s="99">
        <v>167205.14893722499</v>
      </c>
      <c r="CG518" s="99">
        <v>1404518.2202606199</v>
      </c>
      <c r="CH518" s="99">
        <v>0</v>
      </c>
      <c r="CI518" s="99">
        <v>52824.421741962396</v>
      </c>
      <c r="CJ518" s="99">
        <v>3056526.2937622098</v>
      </c>
      <c r="CK518" s="99">
        <v>28143323.395507801</v>
      </c>
      <c r="CL518" s="99">
        <v>6947832.5599975605</v>
      </c>
      <c r="CM518" s="188">
        <v>86295.559503555298</v>
      </c>
      <c r="CN518" s="188">
        <v>14095631.798828101</v>
      </c>
      <c r="CO518" s="188">
        <v>62494984.408203103</v>
      </c>
      <c r="CP518" s="99">
        <v>6947832.5599975605</v>
      </c>
      <c r="CQ518" s="99">
        <v>0</v>
      </c>
      <c r="CR518" s="99">
        <v>0</v>
      </c>
      <c r="CS518" s="99">
        <v>0</v>
      </c>
      <c r="CT518" s="99">
        <v>0</v>
      </c>
      <c r="CU518" s="98">
        <v>5404.4243637560003</v>
      </c>
      <c r="CV518" s="98">
        <v>34713.853662406997</v>
      </c>
    </row>
    <row r="519" spans="1:100" x14ac:dyDescent="0.2">
      <c r="A519" s="98" t="s">
        <v>59</v>
      </c>
      <c r="B519" s="100">
        <v>42156</v>
      </c>
      <c r="C519" s="99">
        <v>46238.303586959802</v>
      </c>
      <c r="D519" s="99">
        <v>0</v>
      </c>
      <c r="E519" s="99">
        <v>5209.89378875494</v>
      </c>
      <c r="F519" s="99">
        <v>4017.2698442637902</v>
      </c>
      <c r="G519" s="99">
        <v>1284.9770342260599</v>
      </c>
      <c r="H519" s="99">
        <v>0</v>
      </c>
      <c r="I519" s="99">
        <v>0</v>
      </c>
      <c r="J519" s="99">
        <v>33547.438219547301</v>
      </c>
      <c r="K519" s="99">
        <v>0</v>
      </c>
      <c r="L519" s="99">
        <v>119.42008721362799</v>
      </c>
      <c r="M519" s="99">
        <v>18882.268615484201</v>
      </c>
      <c r="N519" s="99">
        <v>4481.7999094724701</v>
      </c>
      <c r="O519" s="99">
        <v>0</v>
      </c>
      <c r="P519" s="99">
        <v>25371.874267101299</v>
      </c>
      <c r="Q519" s="99">
        <v>2600.7319714128998</v>
      </c>
      <c r="R519" s="99">
        <v>0</v>
      </c>
      <c r="S519" s="99">
        <v>1279.47903184593</v>
      </c>
      <c r="T519" s="99">
        <v>0</v>
      </c>
      <c r="U519" s="99">
        <v>33559.401492118799</v>
      </c>
      <c r="V519" s="99">
        <v>2472477.37390137</v>
      </c>
      <c r="W519" s="99">
        <v>0</v>
      </c>
      <c r="X519" s="99">
        <v>382740.83393096901</v>
      </c>
      <c r="Y519" s="99">
        <v>253716.51654052699</v>
      </c>
      <c r="Z519" s="99">
        <v>167223.67268753101</v>
      </c>
      <c r="AA519" s="99">
        <v>0</v>
      </c>
      <c r="AB519" s="99">
        <v>0</v>
      </c>
      <c r="AC519" s="99">
        <v>11013201.9260254</v>
      </c>
      <c r="AD519" s="99">
        <v>0</v>
      </c>
      <c r="AE519" s="99">
        <v>14633.252948880199</v>
      </c>
      <c r="AF519" s="99">
        <v>899375.94683074998</v>
      </c>
      <c r="AG519" s="99">
        <v>543600.02555847203</v>
      </c>
      <c r="AH519" s="99">
        <v>0</v>
      </c>
      <c r="AI519" s="99">
        <v>1105966.1464386</v>
      </c>
      <c r="AJ519" s="99">
        <v>294438.37508773798</v>
      </c>
      <c r="AK519" s="99">
        <v>0</v>
      </c>
      <c r="AL519" s="99">
        <v>166169.02896690401</v>
      </c>
      <c r="AM519" s="99">
        <v>0</v>
      </c>
      <c r="AN519" s="99">
        <v>10994579.978759799</v>
      </c>
      <c r="AO519" s="99">
        <v>23254540.136718798</v>
      </c>
      <c r="AP519" s="99">
        <v>0</v>
      </c>
      <c r="AQ519" s="99">
        <v>3266007.23791504</v>
      </c>
      <c r="AR519" s="99">
        <v>2109644.1916809101</v>
      </c>
      <c r="AS519" s="99">
        <v>1406125.45747375</v>
      </c>
      <c r="AT519" s="99">
        <v>0</v>
      </c>
      <c r="AU519" s="99">
        <v>0</v>
      </c>
      <c r="AV519" s="99">
        <v>34290451.203613304</v>
      </c>
      <c r="AW519" s="99">
        <v>0</v>
      </c>
      <c r="AX519" s="99">
        <v>119499.028409958</v>
      </c>
      <c r="AY519" s="99">
        <v>8874907.4541015606</v>
      </c>
      <c r="AZ519" s="99">
        <v>4631292.2808227502</v>
      </c>
      <c r="BA519" s="99">
        <v>0</v>
      </c>
      <c r="BB519" s="99">
        <v>10485702.2648926</v>
      </c>
      <c r="BC519" s="99">
        <v>2525696.1462097201</v>
      </c>
      <c r="BD519" s="99">
        <v>0</v>
      </c>
      <c r="BE519" s="99">
        <v>1402886.4414367699</v>
      </c>
      <c r="BF519" s="99">
        <v>0</v>
      </c>
      <c r="BG519" s="99">
        <v>34247843.731933601</v>
      </c>
      <c r="BH519" s="99">
        <v>5402602.6362304697</v>
      </c>
      <c r="BI519" s="99">
        <v>0</v>
      </c>
      <c r="BJ519" s="99">
        <v>1407757.08164978</v>
      </c>
      <c r="BK519" s="99">
        <v>1070560.3561553999</v>
      </c>
      <c r="BL519" s="99">
        <v>0</v>
      </c>
      <c r="BM519" s="99">
        <v>0</v>
      </c>
      <c r="BN519" s="99">
        <v>0</v>
      </c>
      <c r="BO519" s="99">
        <v>0</v>
      </c>
      <c r="BP519" s="99">
        <v>0</v>
      </c>
      <c r="BQ519" s="99">
        <v>0</v>
      </c>
      <c r="BR519" s="99">
        <v>2883278.1525268601</v>
      </c>
      <c r="BS519" s="99">
        <v>1777430.1639709501</v>
      </c>
      <c r="BT519" s="99">
        <v>0</v>
      </c>
      <c r="BU519" s="99">
        <v>800236.96999359096</v>
      </c>
      <c r="BV519" s="99">
        <v>1409821.2822418199</v>
      </c>
      <c r="BW519" s="99">
        <v>0</v>
      </c>
      <c r="BX519" s="99">
        <v>131052.749798775</v>
      </c>
      <c r="BY519" s="99">
        <v>0</v>
      </c>
      <c r="BZ519" s="99">
        <v>0</v>
      </c>
      <c r="CA519" s="99">
        <v>51462.374417305</v>
      </c>
      <c r="CB519" s="99">
        <v>2855979.40869141</v>
      </c>
      <c r="CC519" s="99">
        <v>26528707.073974598</v>
      </c>
      <c r="CD519" s="99">
        <v>6809965.0364379901</v>
      </c>
      <c r="CE519" s="99">
        <v>1285.55448292196</v>
      </c>
      <c r="CF519" s="99">
        <v>166553.59753036499</v>
      </c>
      <c r="CG519" s="99">
        <v>1399904.0324554399</v>
      </c>
      <c r="CH519" s="99">
        <v>0</v>
      </c>
      <c r="CI519" s="99">
        <v>52749.5636367798</v>
      </c>
      <c r="CJ519" s="99">
        <v>3020470.3337707501</v>
      </c>
      <c r="CK519" s="99">
        <v>27925758.001464799</v>
      </c>
      <c r="CL519" s="99">
        <v>6934521.26135254</v>
      </c>
      <c r="CM519" s="188">
        <v>86138.843487739607</v>
      </c>
      <c r="CN519" s="188">
        <v>14021106.020996099</v>
      </c>
      <c r="CO519" s="188">
        <v>62188129.423828103</v>
      </c>
      <c r="CP519" s="99">
        <v>6934521.26135254</v>
      </c>
      <c r="CQ519" s="99">
        <v>0</v>
      </c>
      <c r="CR519" s="99">
        <v>0</v>
      </c>
      <c r="CS519" s="99">
        <v>0</v>
      </c>
      <c r="CT519" s="99">
        <v>0</v>
      </c>
      <c r="CU519" s="98">
        <v>5221.2685950929999</v>
      </c>
      <c r="CV519" s="98">
        <v>34664.310954813001</v>
      </c>
    </row>
    <row r="520" spans="1:100" x14ac:dyDescent="0.2">
      <c r="A520" s="98" t="s">
        <v>59</v>
      </c>
      <c r="B520" s="100">
        <v>42248</v>
      </c>
      <c r="C520" s="99">
        <v>45855.654276371002</v>
      </c>
      <c r="D520" s="99">
        <v>0</v>
      </c>
      <c r="E520" s="99">
        <v>5150.0941039919899</v>
      </c>
      <c r="F520" s="99">
        <v>3976.9820456206799</v>
      </c>
      <c r="G520" s="99">
        <v>1279.0165925025899</v>
      </c>
      <c r="H520" s="99">
        <v>0</v>
      </c>
      <c r="I520" s="99">
        <v>0</v>
      </c>
      <c r="J520" s="99">
        <v>33359.384175777399</v>
      </c>
      <c r="K520" s="99">
        <v>0</v>
      </c>
      <c r="L520" s="99">
        <v>121.069207010791</v>
      </c>
      <c r="M520" s="99">
        <v>18752.722911119501</v>
      </c>
      <c r="N520" s="99">
        <v>4399.1001547574997</v>
      </c>
      <c r="O520" s="99">
        <v>0</v>
      </c>
      <c r="P520" s="99">
        <v>25216.698000192599</v>
      </c>
      <c r="Q520" s="99">
        <v>2553.1621010005501</v>
      </c>
      <c r="R520" s="99">
        <v>0</v>
      </c>
      <c r="S520" s="99">
        <v>1279.0364272296399</v>
      </c>
      <c r="T520" s="99">
        <v>0</v>
      </c>
      <c r="U520" s="99">
        <v>33372.607939243302</v>
      </c>
      <c r="V520" s="99">
        <v>2453864.1012878399</v>
      </c>
      <c r="W520" s="99">
        <v>0</v>
      </c>
      <c r="X520" s="99">
        <v>372678.99406814598</v>
      </c>
      <c r="Y520" s="99">
        <v>243721.15321731599</v>
      </c>
      <c r="Z520" s="99">
        <v>163862.928138733</v>
      </c>
      <c r="AA520" s="99">
        <v>0</v>
      </c>
      <c r="AB520" s="99">
        <v>0</v>
      </c>
      <c r="AC520" s="99">
        <v>10971370.990722699</v>
      </c>
      <c r="AD520" s="99">
        <v>0</v>
      </c>
      <c r="AE520" s="99">
        <v>16004.4679150581</v>
      </c>
      <c r="AF520" s="99">
        <v>898486.66487121605</v>
      </c>
      <c r="AG520" s="99">
        <v>527449.175598145</v>
      </c>
      <c r="AH520" s="99">
        <v>0</v>
      </c>
      <c r="AI520" s="99">
        <v>1088445.00271606</v>
      </c>
      <c r="AJ520" s="99">
        <v>295533.94134139997</v>
      </c>
      <c r="AK520" s="99">
        <v>0</v>
      </c>
      <c r="AL520" s="99">
        <v>163415.723752975</v>
      </c>
      <c r="AM520" s="99">
        <v>0</v>
      </c>
      <c r="AN520" s="99">
        <v>10971322.8276367</v>
      </c>
      <c r="AO520" s="99">
        <v>23144838.946777299</v>
      </c>
      <c r="AP520" s="99">
        <v>0</v>
      </c>
      <c r="AQ520" s="99">
        <v>3171629.1049804701</v>
      </c>
      <c r="AR520" s="99">
        <v>2032276.1531372101</v>
      </c>
      <c r="AS520" s="99">
        <v>1385924.09877014</v>
      </c>
      <c r="AT520" s="99">
        <v>0</v>
      </c>
      <c r="AU520" s="99">
        <v>0</v>
      </c>
      <c r="AV520" s="99">
        <v>34234593.616699196</v>
      </c>
      <c r="AW520" s="99">
        <v>0</v>
      </c>
      <c r="AX520" s="99">
        <v>125073.02818298301</v>
      </c>
      <c r="AY520" s="99">
        <v>8847544.9686279297</v>
      </c>
      <c r="AZ520" s="99">
        <v>4527693.33776855</v>
      </c>
      <c r="BA520" s="99">
        <v>0</v>
      </c>
      <c r="BB520" s="99">
        <v>10371908.845458999</v>
      </c>
      <c r="BC520" s="99">
        <v>2532946.89880371</v>
      </c>
      <c r="BD520" s="99">
        <v>0</v>
      </c>
      <c r="BE520" s="99">
        <v>1380545.2593383801</v>
      </c>
      <c r="BF520" s="99">
        <v>0</v>
      </c>
      <c r="BG520" s="99">
        <v>34256143.473144501</v>
      </c>
      <c r="BH520" s="99">
        <v>5420034.4573364304</v>
      </c>
      <c r="BI520" s="99">
        <v>0</v>
      </c>
      <c r="BJ520" s="99">
        <v>1382625.4284667999</v>
      </c>
      <c r="BK520" s="99">
        <v>1035755.71388245</v>
      </c>
      <c r="BL520" s="99">
        <v>0</v>
      </c>
      <c r="BM520" s="99">
        <v>0</v>
      </c>
      <c r="BN520" s="99">
        <v>0</v>
      </c>
      <c r="BO520" s="99">
        <v>0</v>
      </c>
      <c r="BP520" s="99">
        <v>0</v>
      </c>
      <c r="BQ520" s="99">
        <v>0</v>
      </c>
      <c r="BR520" s="99">
        <v>2886553.9456481901</v>
      </c>
      <c r="BS520" s="99">
        <v>1739501.1768341099</v>
      </c>
      <c r="BT520" s="99">
        <v>0</v>
      </c>
      <c r="BU520" s="99">
        <v>666826.739997864</v>
      </c>
      <c r="BV520" s="99">
        <v>1411905.43226624</v>
      </c>
      <c r="BW520" s="99">
        <v>0</v>
      </c>
      <c r="BX520" s="99">
        <v>108121.439844131</v>
      </c>
      <c r="BY520" s="99">
        <v>0</v>
      </c>
      <c r="BZ520" s="99">
        <v>0</v>
      </c>
      <c r="CA520" s="99">
        <v>51013.114957332597</v>
      </c>
      <c r="CB520" s="99">
        <v>2822484.3915405301</v>
      </c>
      <c r="CC520" s="99">
        <v>26290919.3666992</v>
      </c>
      <c r="CD520" s="99">
        <v>6801666.0899658203</v>
      </c>
      <c r="CE520" s="99">
        <v>1278.5316946804501</v>
      </c>
      <c r="CF520" s="99">
        <v>163472.923622131</v>
      </c>
      <c r="CG520" s="99">
        <v>1382005.7981872601</v>
      </c>
      <c r="CH520" s="99">
        <v>0</v>
      </c>
      <c r="CI520" s="99">
        <v>52289.9025063515</v>
      </c>
      <c r="CJ520" s="99">
        <v>2988547.97943115</v>
      </c>
      <c r="CK520" s="99">
        <v>27671414.010986298</v>
      </c>
      <c r="CL520" s="99">
        <v>6927172.6174926804</v>
      </c>
      <c r="CM520" s="188">
        <v>85483.168710708604</v>
      </c>
      <c r="CN520" s="188">
        <v>13948155.4139404</v>
      </c>
      <c r="CO520" s="188">
        <v>61991502.456542999</v>
      </c>
      <c r="CP520" s="99">
        <v>6927172.6174926804</v>
      </c>
      <c r="CQ520" s="99">
        <v>0</v>
      </c>
      <c r="CR520" s="99">
        <v>0</v>
      </c>
      <c r="CS520" s="99">
        <v>0</v>
      </c>
      <c r="CT520" s="99">
        <v>0</v>
      </c>
      <c r="CU520" s="98">
        <v>5160.4710731519999</v>
      </c>
      <c r="CV520" s="98">
        <v>34475.603405592003</v>
      </c>
    </row>
    <row r="521" spans="1:100" x14ac:dyDescent="0.2">
      <c r="A521" s="98" t="s">
        <v>59</v>
      </c>
      <c r="B521" s="100">
        <v>42339</v>
      </c>
      <c r="C521" s="99">
        <v>45855.718988895402</v>
      </c>
      <c r="D521" s="99">
        <v>0</v>
      </c>
      <c r="E521" s="99">
        <v>4968.7058756351498</v>
      </c>
      <c r="F521" s="99">
        <v>3849.1296884119502</v>
      </c>
      <c r="G521" s="99">
        <v>1295.09054794908</v>
      </c>
      <c r="H521" s="99">
        <v>0</v>
      </c>
      <c r="I521" s="99">
        <v>0</v>
      </c>
      <c r="J521" s="99">
        <v>33298.697726726503</v>
      </c>
      <c r="K521" s="99">
        <v>0</v>
      </c>
      <c r="L521" s="99">
        <v>103.826421391219</v>
      </c>
      <c r="M521" s="99">
        <v>18768.839891195301</v>
      </c>
      <c r="N521" s="99">
        <v>4374.0101799964896</v>
      </c>
      <c r="O521" s="99">
        <v>0</v>
      </c>
      <c r="P521" s="99">
        <v>25112.017343044299</v>
      </c>
      <c r="Q521" s="99">
        <v>2529.3528009951101</v>
      </c>
      <c r="R521" s="99">
        <v>0</v>
      </c>
      <c r="S521" s="99">
        <v>1284.43793061376</v>
      </c>
      <c r="T521" s="99">
        <v>0</v>
      </c>
      <c r="U521" s="99">
        <v>33307.656545639002</v>
      </c>
      <c r="V521" s="99">
        <v>2445259.4657287602</v>
      </c>
      <c r="W521" s="99">
        <v>0</v>
      </c>
      <c r="X521" s="99">
        <v>353812.16986846901</v>
      </c>
      <c r="Y521" s="99">
        <v>229414.27592658999</v>
      </c>
      <c r="Z521" s="99">
        <v>162720.14243125901</v>
      </c>
      <c r="AA521" s="99">
        <v>0</v>
      </c>
      <c r="AB521" s="99">
        <v>0</v>
      </c>
      <c r="AC521" s="99">
        <v>10931978.3164063</v>
      </c>
      <c r="AD521" s="99">
        <v>0</v>
      </c>
      <c r="AE521" s="99">
        <v>15227.4792052507</v>
      </c>
      <c r="AF521" s="99">
        <v>895318.659683228</v>
      </c>
      <c r="AG521" s="99">
        <v>522020.02005386399</v>
      </c>
      <c r="AH521" s="99">
        <v>0</v>
      </c>
      <c r="AI521" s="99">
        <v>1085789.99836731</v>
      </c>
      <c r="AJ521" s="99">
        <v>291366.84184265102</v>
      </c>
      <c r="AK521" s="99">
        <v>0</v>
      </c>
      <c r="AL521" s="99">
        <v>162234.12253379801</v>
      </c>
      <c r="AM521" s="99">
        <v>0</v>
      </c>
      <c r="AN521" s="99">
        <v>10924835.9605713</v>
      </c>
      <c r="AO521" s="99">
        <v>23280090.5776367</v>
      </c>
      <c r="AP521" s="99">
        <v>0</v>
      </c>
      <c r="AQ521" s="99">
        <v>3033668.4562683101</v>
      </c>
      <c r="AR521" s="99">
        <v>1932296.67370605</v>
      </c>
      <c r="AS521" s="99">
        <v>1380664.9917297401</v>
      </c>
      <c r="AT521" s="99">
        <v>0</v>
      </c>
      <c r="AU521" s="99">
        <v>0</v>
      </c>
      <c r="AV521" s="99">
        <v>34352056.058105499</v>
      </c>
      <c r="AW521" s="99">
        <v>0</v>
      </c>
      <c r="AX521" s="99">
        <v>109614.120409966</v>
      </c>
      <c r="AY521" s="99">
        <v>8896660.8020019494</v>
      </c>
      <c r="AZ521" s="99">
        <v>4530237.91479492</v>
      </c>
      <c r="BA521" s="99">
        <v>0</v>
      </c>
      <c r="BB521" s="99">
        <v>10417799.0151367</v>
      </c>
      <c r="BC521" s="99">
        <v>2504617.1644897498</v>
      </c>
      <c r="BD521" s="99">
        <v>0</v>
      </c>
      <c r="BE521" s="99">
        <v>1371978.23649597</v>
      </c>
      <c r="BF521" s="99">
        <v>0</v>
      </c>
      <c r="BG521" s="99">
        <v>34320935.386230499</v>
      </c>
      <c r="BH521" s="99">
        <v>5824558.9953002902</v>
      </c>
      <c r="BI521" s="99">
        <v>0</v>
      </c>
      <c r="BJ521" s="99">
        <v>1357981.3287658701</v>
      </c>
      <c r="BK521" s="99">
        <v>1016586.32548523</v>
      </c>
      <c r="BL521" s="99">
        <v>0</v>
      </c>
      <c r="BM521" s="99">
        <v>0</v>
      </c>
      <c r="BN521" s="99">
        <v>0</v>
      </c>
      <c r="BO521" s="99">
        <v>0</v>
      </c>
      <c r="BP521" s="99">
        <v>0</v>
      </c>
      <c r="BQ521" s="99">
        <v>0</v>
      </c>
      <c r="BR521" s="99">
        <v>2913752.2526855501</v>
      </c>
      <c r="BS521" s="99">
        <v>1736361.3126983601</v>
      </c>
      <c r="BT521" s="99">
        <v>0</v>
      </c>
      <c r="BU521" s="99">
        <v>1176808.3799896201</v>
      </c>
      <c r="BV521" s="99">
        <v>1394038.7678680399</v>
      </c>
      <c r="BW521" s="99">
        <v>0</v>
      </c>
      <c r="BX521" s="99">
        <v>175440.91951561</v>
      </c>
      <c r="BY521" s="99">
        <v>0</v>
      </c>
      <c r="BZ521" s="99">
        <v>0</v>
      </c>
      <c r="CA521" s="99">
        <v>50852.908462047599</v>
      </c>
      <c r="CB521" s="99">
        <v>2803951.64916992</v>
      </c>
      <c r="CC521" s="99">
        <v>26338093.370361298</v>
      </c>
      <c r="CD521" s="99">
        <v>7184272.6806640597</v>
      </c>
      <c r="CE521" s="99">
        <v>1295.46011571586</v>
      </c>
      <c r="CF521" s="99">
        <v>162807.85946273801</v>
      </c>
      <c r="CG521" s="99">
        <v>1380251.5767669701</v>
      </c>
      <c r="CH521" s="99">
        <v>0</v>
      </c>
      <c r="CI521" s="99">
        <v>52144.942870140098</v>
      </c>
      <c r="CJ521" s="99">
        <v>2966129.9348144499</v>
      </c>
      <c r="CK521" s="99">
        <v>27733343.8837891</v>
      </c>
      <c r="CL521" s="99">
        <v>7359909.9271850605</v>
      </c>
      <c r="CM521" s="188">
        <v>85292.908115387007</v>
      </c>
      <c r="CN521" s="188">
        <v>13883440.431640601</v>
      </c>
      <c r="CO521" s="188">
        <v>61988804.379882798</v>
      </c>
      <c r="CP521" s="99">
        <v>7359909.9271850605</v>
      </c>
      <c r="CQ521" s="99">
        <v>0</v>
      </c>
      <c r="CR521" s="99">
        <v>0</v>
      </c>
      <c r="CS521" s="99">
        <v>0</v>
      </c>
      <c r="CT521" s="99">
        <v>0</v>
      </c>
      <c r="CU521" s="98">
        <v>4978.6960191110002</v>
      </c>
      <c r="CV521" s="98">
        <v>34429.867748534998</v>
      </c>
    </row>
    <row r="522" spans="1:100" x14ac:dyDescent="0.2">
      <c r="A522" s="98" t="s">
        <v>59</v>
      </c>
      <c r="B522" s="100">
        <v>42430</v>
      </c>
      <c r="C522" s="99">
        <v>45681.335727691701</v>
      </c>
      <c r="D522" s="99">
        <v>0</v>
      </c>
      <c r="E522" s="99">
        <v>5058.63510006666</v>
      </c>
      <c r="F522" s="99">
        <v>3973.29267576337</v>
      </c>
      <c r="G522" s="99">
        <v>1321.5990409255</v>
      </c>
      <c r="H522" s="99">
        <v>0</v>
      </c>
      <c r="I522" s="99">
        <v>0</v>
      </c>
      <c r="J522" s="99">
        <v>33222.523387908899</v>
      </c>
      <c r="K522" s="99">
        <v>0</v>
      </c>
      <c r="L522" s="99">
        <v>94.349580301903202</v>
      </c>
      <c r="M522" s="99">
        <v>18702.3027944565</v>
      </c>
      <c r="N522" s="99">
        <v>4332.9798288941402</v>
      </c>
      <c r="O522" s="99">
        <v>0</v>
      </c>
      <c r="P522" s="99">
        <v>25088.872267484701</v>
      </c>
      <c r="Q522" s="99">
        <v>2442.2299358546702</v>
      </c>
      <c r="R522" s="99">
        <v>0</v>
      </c>
      <c r="S522" s="99">
        <v>1314.73390935361</v>
      </c>
      <c r="T522" s="99">
        <v>0</v>
      </c>
      <c r="U522" s="99">
        <v>33228.944034099601</v>
      </c>
      <c r="V522" s="99">
        <v>2420849.4375</v>
      </c>
      <c r="W522" s="99">
        <v>0</v>
      </c>
      <c r="X522" s="99">
        <v>360364.81845474202</v>
      </c>
      <c r="Y522" s="99">
        <v>240264.40660858201</v>
      </c>
      <c r="Z522" s="99">
        <v>168157.10695457499</v>
      </c>
      <c r="AA522" s="99">
        <v>0</v>
      </c>
      <c r="AB522" s="99">
        <v>0</v>
      </c>
      <c r="AC522" s="99">
        <v>10926661.5791016</v>
      </c>
      <c r="AD522" s="99">
        <v>0</v>
      </c>
      <c r="AE522" s="99">
        <v>12406.4330722094</v>
      </c>
      <c r="AF522" s="99">
        <v>887200.60266113305</v>
      </c>
      <c r="AG522" s="99">
        <v>512543.992290497</v>
      </c>
      <c r="AH522" s="99">
        <v>0</v>
      </c>
      <c r="AI522" s="99">
        <v>1086124.6331329299</v>
      </c>
      <c r="AJ522" s="99">
        <v>290673.807735443</v>
      </c>
      <c r="AK522" s="99">
        <v>0</v>
      </c>
      <c r="AL522" s="99">
        <v>166395.37708091701</v>
      </c>
      <c r="AM522" s="99">
        <v>0</v>
      </c>
      <c r="AN522" s="99">
        <v>10909597.9107666</v>
      </c>
      <c r="AO522" s="99">
        <v>23144505.439453099</v>
      </c>
      <c r="AP522" s="99">
        <v>0</v>
      </c>
      <c r="AQ522" s="99">
        <v>3107299.6764221201</v>
      </c>
      <c r="AR522" s="99">
        <v>2039087.2423858601</v>
      </c>
      <c r="AS522" s="99">
        <v>1419562.9499359101</v>
      </c>
      <c r="AT522" s="99">
        <v>0</v>
      </c>
      <c r="AU522" s="99">
        <v>0</v>
      </c>
      <c r="AV522" s="99">
        <v>34418035.8759766</v>
      </c>
      <c r="AW522" s="99">
        <v>0</v>
      </c>
      <c r="AX522" s="99">
        <v>94650.037639617905</v>
      </c>
      <c r="AY522" s="99">
        <v>8917502.09228516</v>
      </c>
      <c r="AZ522" s="99">
        <v>4398013.2864990197</v>
      </c>
      <c r="BA522" s="99">
        <v>0</v>
      </c>
      <c r="BB522" s="99">
        <v>10437841.845458999</v>
      </c>
      <c r="BC522" s="99">
        <v>2504058.1880798298</v>
      </c>
      <c r="BD522" s="99">
        <v>0</v>
      </c>
      <c r="BE522" s="99">
        <v>1405581.38244629</v>
      </c>
      <c r="BF522" s="99">
        <v>0</v>
      </c>
      <c r="BG522" s="99">
        <v>34334249.565917999</v>
      </c>
      <c r="BH522" s="99">
        <v>6551290.4630737295</v>
      </c>
      <c r="BI522" s="99">
        <v>0</v>
      </c>
      <c r="BJ522" s="99">
        <v>1404703.1969604499</v>
      </c>
      <c r="BK522" s="99">
        <v>1035449.56467438</v>
      </c>
      <c r="BL522" s="99">
        <v>0</v>
      </c>
      <c r="BM522" s="99">
        <v>0</v>
      </c>
      <c r="BN522" s="99">
        <v>0</v>
      </c>
      <c r="BO522" s="99">
        <v>0</v>
      </c>
      <c r="BP522" s="99">
        <v>0</v>
      </c>
      <c r="BQ522" s="99">
        <v>0</v>
      </c>
      <c r="BR522" s="99">
        <v>2900535.9682922401</v>
      </c>
      <c r="BS522" s="99">
        <v>1685073.26445007</v>
      </c>
      <c r="BT522" s="99">
        <v>0</v>
      </c>
      <c r="BU522" s="99">
        <v>2013277.4799804699</v>
      </c>
      <c r="BV522" s="99">
        <v>1362825.8274841299</v>
      </c>
      <c r="BW522" s="99">
        <v>0</v>
      </c>
      <c r="BX522" s="99">
        <v>301186.90888595599</v>
      </c>
      <c r="BY522" s="99">
        <v>0</v>
      </c>
      <c r="BZ522" s="99">
        <v>0</v>
      </c>
      <c r="CA522" s="99">
        <v>50695.399703025803</v>
      </c>
      <c r="CB522" s="99">
        <v>2778567.1712646498</v>
      </c>
      <c r="CC522" s="99">
        <v>26248327.513427701</v>
      </c>
      <c r="CD522" s="99">
        <v>7953067.2019042997</v>
      </c>
      <c r="CE522" s="99">
        <v>1321.1816709786699</v>
      </c>
      <c r="CF522" s="99">
        <v>165072.51726532</v>
      </c>
      <c r="CG522" s="99">
        <v>1400095.9983978299</v>
      </c>
      <c r="CH522" s="99">
        <v>0</v>
      </c>
      <c r="CI522" s="99">
        <v>52018.1336426735</v>
      </c>
      <c r="CJ522" s="99">
        <v>2941067.2366943401</v>
      </c>
      <c r="CK522" s="99">
        <v>27652968.744384799</v>
      </c>
      <c r="CL522" s="99">
        <v>8244863.5338134803</v>
      </c>
      <c r="CM522" s="188">
        <v>85090.142411231995</v>
      </c>
      <c r="CN522" s="188">
        <v>13834472.6630859</v>
      </c>
      <c r="CO522" s="188">
        <v>61930208.198242202</v>
      </c>
      <c r="CP522" s="99">
        <v>8244863.5338134803</v>
      </c>
      <c r="CQ522" s="99">
        <v>0</v>
      </c>
      <c r="CR522" s="99">
        <v>0</v>
      </c>
      <c r="CS522" s="99">
        <v>0</v>
      </c>
      <c r="CT522" s="99">
        <v>0</v>
      </c>
      <c r="CU522" s="98">
        <v>5068.7653930449997</v>
      </c>
      <c r="CV522" s="98">
        <v>34384.060989634003</v>
      </c>
    </row>
    <row r="523" spans="1:100" x14ac:dyDescent="0.2">
      <c r="A523" s="98" t="s">
        <v>59</v>
      </c>
      <c r="B523" s="100">
        <v>42522</v>
      </c>
      <c r="C523" s="99">
        <v>45606.305123806</v>
      </c>
      <c r="D523" s="99">
        <v>0</v>
      </c>
      <c r="E523" s="99">
        <v>4809.8616396784801</v>
      </c>
      <c r="F523" s="99">
        <v>3801.2150695025898</v>
      </c>
      <c r="G523" s="99">
        <v>1347.4649982303399</v>
      </c>
      <c r="H523" s="99">
        <v>0</v>
      </c>
      <c r="I523" s="99">
        <v>0</v>
      </c>
      <c r="J523" s="99">
        <v>33119.680705070503</v>
      </c>
      <c r="K523" s="99">
        <v>0</v>
      </c>
      <c r="L523" s="99">
        <v>85.204798327758894</v>
      </c>
      <c r="M523" s="99">
        <v>18639.196878433198</v>
      </c>
      <c r="N523" s="99">
        <v>4301.9700909853</v>
      </c>
      <c r="O523" s="99">
        <v>0</v>
      </c>
      <c r="P523" s="99">
        <v>25044.334515333201</v>
      </c>
      <c r="Q523" s="99">
        <v>2347.2993147373199</v>
      </c>
      <c r="R523" s="99">
        <v>0</v>
      </c>
      <c r="S523" s="99">
        <v>1337.5825047045901</v>
      </c>
      <c r="T523" s="99">
        <v>0</v>
      </c>
      <c r="U523" s="99">
        <v>33127.0204467773</v>
      </c>
      <c r="V523" s="99">
        <v>2416277.2337341299</v>
      </c>
      <c r="W523" s="99">
        <v>0</v>
      </c>
      <c r="X523" s="99">
        <v>339406.80119323701</v>
      </c>
      <c r="Y523" s="99">
        <v>224707.72185516401</v>
      </c>
      <c r="Z523" s="99">
        <v>167424.70199584999</v>
      </c>
      <c r="AA523" s="99">
        <v>0</v>
      </c>
      <c r="AB523" s="99">
        <v>0</v>
      </c>
      <c r="AC523" s="99">
        <v>10877912.3759766</v>
      </c>
      <c r="AD523" s="99">
        <v>0</v>
      </c>
      <c r="AE523" s="99">
        <v>12142.581784009901</v>
      </c>
      <c r="AF523" s="99">
        <v>881351.13970947301</v>
      </c>
      <c r="AG523" s="99">
        <v>507196.00782775902</v>
      </c>
      <c r="AH523" s="99">
        <v>0</v>
      </c>
      <c r="AI523" s="99">
        <v>1084060.5377197301</v>
      </c>
      <c r="AJ523" s="99">
        <v>281973.41850280802</v>
      </c>
      <c r="AK523" s="99">
        <v>0</v>
      </c>
      <c r="AL523" s="99">
        <v>165802.09215736401</v>
      </c>
      <c r="AM523" s="99">
        <v>0</v>
      </c>
      <c r="AN523" s="99">
        <v>10861914.5865479</v>
      </c>
      <c r="AO523" s="99">
        <v>23285614.623535201</v>
      </c>
      <c r="AP523" s="99">
        <v>0</v>
      </c>
      <c r="AQ523" s="99">
        <v>2950085.6058959998</v>
      </c>
      <c r="AR523" s="99">
        <v>1903669.82789612</v>
      </c>
      <c r="AS523" s="99">
        <v>1424213.7852477999</v>
      </c>
      <c r="AT523" s="99">
        <v>0</v>
      </c>
      <c r="AU523" s="99">
        <v>0</v>
      </c>
      <c r="AV523" s="99">
        <v>34478039.080078103</v>
      </c>
      <c r="AW523" s="99">
        <v>0</v>
      </c>
      <c r="AX523" s="99">
        <v>93894.252944946304</v>
      </c>
      <c r="AY523" s="99">
        <v>8837163.2775878906</v>
      </c>
      <c r="AZ523" s="99">
        <v>4436128.2553100605</v>
      </c>
      <c r="BA523" s="99">
        <v>0</v>
      </c>
      <c r="BB523" s="99">
        <v>10567970.858154301</v>
      </c>
      <c r="BC523" s="99">
        <v>2486253.8472595201</v>
      </c>
      <c r="BD523" s="99">
        <v>0</v>
      </c>
      <c r="BE523" s="99">
        <v>1415542.60725403</v>
      </c>
      <c r="BF523" s="99">
        <v>0</v>
      </c>
      <c r="BG523" s="99">
        <v>34401968.254882798</v>
      </c>
      <c r="BH523" s="99">
        <v>6586125.22973633</v>
      </c>
      <c r="BI523" s="99">
        <v>0</v>
      </c>
      <c r="BJ523" s="99">
        <v>1309901.28279114</v>
      </c>
      <c r="BK523" s="99">
        <v>951061.22711181606</v>
      </c>
      <c r="BL523" s="99">
        <v>0</v>
      </c>
      <c r="BM523" s="99">
        <v>0</v>
      </c>
      <c r="BN523" s="99">
        <v>0</v>
      </c>
      <c r="BO523" s="99">
        <v>0</v>
      </c>
      <c r="BP523" s="99">
        <v>0</v>
      </c>
      <c r="BQ523" s="99">
        <v>0</v>
      </c>
      <c r="BR523" s="99">
        <v>2892658.2781066899</v>
      </c>
      <c r="BS523" s="99">
        <v>1707177.6106872601</v>
      </c>
      <c r="BT523" s="99">
        <v>0</v>
      </c>
      <c r="BU523" s="99">
        <v>2093142.33999634</v>
      </c>
      <c r="BV523" s="99">
        <v>1305541.0554809601</v>
      </c>
      <c r="BW523" s="99">
        <v>0</v>
      </c>
      <c r="BX523" s="99">
        <v>302997.268882751</v>
      </c>
      <c r="BY523" s="99">
        <v>0</v>
      </c>
      <c r="BZ523" s="99">
        <v>0</v>
      </c>
      <c r="CA523" s="99">
        <v>50429.175762176499</v>
      </c>
      <c r="CB523" s="99">
        <v>2752540.7426757799</v>
      </c>
      <c r="CC523" s="99">
        <v>26240519.174072299</v>
      </c>
      <c r="CD523" s="99">
        <v>7904552.4005127</v>
      </c>
      <c r="CE523" s="99">
        <v>1347.9563117176299</v>
      </c>
      <c r="CF523" s="99">
        <v>167461.40647888201</v>
      </c>
      <c r="CG523" s="99">
        <v>1428023.9196166999</v>
      </c>
      <c r="CH523" s="99">
        <v>0</v>
      </c>
      <c r="CI523" s="99">
        <v>51780.053758621201</v>
      </c>
      <c r="CJ523" s="99">
        <v>2920990.3891296401</v>
      </c>
      <c r="CK523" s="99">
        <v>27649864.7260742</v>
      </c>
      <c r="CL523" s="99">
        <v>8195224.6383056603</v>
      </c>
      <c r="CM523" s="188">
        <v>84745.267486572295</v>
      </c>
      <c r="CN523" s="188">
        <v>13767676.815429701</v>
      </c>
      <c r="CO523" s="188">
        <v>62012052.418457001</v>
      </c>
      <c r="CP523" s="99">
        <v>8195224.6383056603</v>
      </c>
      <c r="CQ523" s="99">
        <v>0</v>
      </c>
      <c r="CR523" s="99">
        <v>0</v>
      </c>
      <c r="CS523" s="99">
        <v>0</v>
      </c>
      <c r="CT523" s="99">
        <v>0</v>
      </c>
      <c r="CU523" s="98">
        <v>4813.7851356110004</v>
      </c>
      <c r="CV523" s="98">
        <v>34295.553133467001</v>
      </c>
    </row>
    <row r="524" spans="1:100" x14ac:dyDescent="0.2">
      <c r="A524" s="98" t="s">
        <v>59</v>
      </c>
      <c r="B524" s="100">
        <v>42614</v>
      </c>
      <c r="C524" s="99">
        <v>45577.552737236001</v>
      </c>
      <c r="D524" s="99">
        <v>0</v>
      </c>
      <c r="E524" s="99">
        <v>4689.6914230585098</v>
      </c>
      <c r="F524" s="99">
        <v>3718.7402108609699</v>
      </c>
      <c r="G524" s="99">
        <v>1377.38942965865</v>
      </c>
      <c r="H524" s="99">
        <v>0</v>
      </c>
      <c r="I524" s="99">
        <v>0</v>
      </c>
      <c r="J524" s="99">
        <v>32904.677124977097</v>
      </c>
      <c r="K524" s="99">
        <v>0</v>
      </c>
      <c r="L524" s="99">
        <v>82.718338869512095</v>
      </c>
      <c r="M524" s="99">
        <v>18685.9996025562</v>
      </c>
      <c r="N524" s="99">
        <v>4211.0299738645599</v>
      </c>
      <c r="O524" s="99">
        <v>0</v>
      </c>
      <c r="P524" s="99">
        <v>25034.402630805998</v>
      </c>
      <c r="Q524" s="99">
        <v>2296.5340735018299</v>
      </c>
      <c r="R524" s="99">
        <v>0</v>
      </c>
      <c r="S524" s="99">
        <v>1374.77440042794</v>
      </c>
      <c r="T524" s="99">
        <v>0</v>
      </c>
      <c r="U524" s="99">
        <v>32907.974096775099</v>
      </c>
      <c r="V524" s="99">
        <v>2436011.1538391099</v>
      </c>
      <c r="W524" s="99">
        <v>0</v>
      </c>
      <c r="X524" s="99">
        <v>326093.83657836902</v>
      </c>
      <c r="Y524" s="99">
        <v>214462.493476868</v>
      </c>
      <c r="Z524" s="99">
        <v>168082.200872421</v>
      </c>
      <c r="AA524" s="99">
        <v>0</v>
      </c>
      <c r="AB524" s="99">
        <v>0</v>
      </c>
      <c r="AC524" s="99">
        <v>10814229.345336899</v>
      </c>
      <c r="AD524" s="99">
        <v>0</v>
      </c>
      <c r="AE524" s="99">
        <v>14034.876645565</v>
      </c>
      <c r="AF524" s="99">
        <v>892588.69484710705</v>
      </c>
      <c r="AG524" s="99">
        <v>497034.804893494</v>
      </c>
      <c r="AH524" s="99">
        <v>0</v>
      </c>
      <c r="AI524" s="99">
        <v>1081845.06271362</v>
      </c>
      <c r="AJ524" s="99">
        <v>271765.699691772</v>
      </c>
      <c r="AK524" s="99">
        <v>0</v>
      </c>
      <c r="AL524" s="99">
        <v>167840.15342712399</v>
      </c>
      <c r="AM524" s="99">
        <v>0</v>
      </c>
      <c r="AN524" s="99">
        <v>10823109.5244141</v>
      </c>
      <c r="AO524" s="99">
        <v>23644197.837158199</v>
      </c>
      <c r="AP524" s="99">
        <v>0</v>
      </c>
      <c r="AQ524" s="99">
        <v>2831593.6279907199</v>
      </c>
      <c r="AR524" s="99">
        <v>1831814.2514495901</v>
      </c>
      <c r="AS524" s="99">
        <v>1443533.9598083501</v>
      </c>
      <c r="AT524" s="99">
        <v>0</v>
      </c>
      <c r="AU524" s="99">
        <v>0</v>
      </c>
      <c r="AV524" s="99">
        <v>34415578.050292999</v>
      </c>
      <c r="AW524" s="99">
        <v>0</v>
      </c>
      <c r="AX524" s="99">
        <v>111216.688616753</v>
      </c>
      <c r="AY524" s="99">
        <v>8897986.8923339806</v>
      </c>
      <c r="AZ524" s="99">
        <v>4341880.3921508798</v>
      </c>
      <c r="BA524" s="99">
        <v>0</v>
      </c>
      <c r="BB524" s="99">
        <v>10670223.7150879</v>
      </c>
      <c r="BC524" s="99">
        <v>2418403.9119567899</v>
      </c>
      <c r="BD524" s="99">
        <v>0</v>
      </c>
      <c r="BE524" s="99">
        <v>1438779.65515137</v>
      </c>
      <c r="BF524" s="99">
        <v>0</v>
      </c>
      <c r="BG524" s="99">
        <v>34515102.662109397</v>
      </c>
      <c r="BH524" s="99">
        <v>6530003.0903320303</v>
      </c>
      <c r="BI524" s="99">
        <v>0</v>
      </c>
      <c r="BJ524" s="99">
        <v>1244505.54899597</v>
      </c>
      <c r="BK524" s="99">
        <v>896658.68899536098</v>
      </c>
      <c r="BL524" s="99">
        <v>0</v>
      </c>
      <c r="BM524" s="99">
        <v>0</v>
      </c>
      <c r="BN524" s="99">
        <v>0</v>
      </c>
      <c r="BO524" s="99">
        <v>0</v>
      </c>
      <c r="BP524" s="99">
        <v>0</v>
      </c>
      <c r="BQ524" s="99">
        <v>0</v>
      </c>
      <c r="BR524" s="99">
        <v>2907583.6948852502</v>
      </c>
      <c r="BS524" s="99">
        <v>1671217.4671936</v>
      </c>
      <c r="BT524" s="99">
        <v>0</v>
      </c>
      <c r="BU524" s="99">
        <v>1763722.99998474</v>
      </c>
      <c r="BV524" s="99">
        <v>1267884.9001159701</v>
      </c>
      <c r="BW524" s="99">
        <v>0</v>
      </c>
      <c r="BX524" s="99">
        <v>258553.449073792</v>
      </c>
      <c r="BY524" s="99">
        <v>0</v>
      </c>
      <c r="BZ524" s="99">
        <v>0</v>
      </c>
      <c r="CA524" s="99">
        <v>50278.988259792299</v>
      </c>
      <c r="CB524" s="99">
        <v>2761713.7724304199</v>
      </c>
      <c r="CC524" s="99">
        <v>26503634.0393066</v>
      </c>
      <c r="CD524" s="99">
        <v>7766685.80224609</v>
      </c>
      <c r="CE524" s="99">
        <v>1376.21175980568</v>
      </c>
      <c r="CF524" s="99">
        <v>169862.49908256499</v>
      </c>
      <c r="CG524" s="99">
        <v>1457856.27853394</v>
      </c>
      <c r="CH524" s="99">
        <v>0</v>
      </c>
      <c r="CI524" s="99">
        <v>51657.999042034098</v>
      </c>
      <c r="CJ524" s="99">
        <v>2933034.7223205599</v>
      </c>
      <c r="CK524" s="99">
        <v>27980020.606445301</v>
      </c>
      <c r="CL524" s="99">
        <v>8053339.62927246</v>
      </c>
      <c r="CM524" s="188">
        <v>84395.745090484605</v>
      </c>
      <c r="CN524" s="188">
        <v>13746259.1162109</v>
      </c>
      <c r="CO524" s="188">
        <v>62496768.215820298</v>
      </c>
      <c r="CP524" s="99">
        <v>8053339.62927246</v>
      </c>
      <c r="CQ524" s="99">
        <v>0</v>
      </c>
      <c r="CR524" s="99">
        <v>0</v>
      </c>
      <c r="CS524" s="99">
        <v>0</v>
      </c>
      <c r="CT524" s="99">
        <v>0</v>
      </c>
      <c r="CU524" s="98">
        <v>4691.8804184359997</v>
      </c>
      <c r="CV524" s="98">
        <v>34115.416860675999</v>
      </c>
    </row>
    <row r="525" spans="1:100" x14ac:dyDescent="0.2">
      <c r="A525" s="98" t="s">
        <v>59</v>
      </c>
      <c r="B525" s="100">
        <v>42705</v>
      </c>
      <c r="C525" s="99">
        <v>45415.768543243401</v>
      </c>
      <c r="D525" s="99">
        <v>0</v>
      </c>
      <c r="E525" s="99">
        <v>4614.50388717651</v>
      </c>
      <c r="F525" s="99">
        <v>3659.2560810744799</v>
      </c>
      <c r="G525" s="99">
        <v>1417.05062972009</v>
      </c>
      <c r="H525" s="99">
        <v>0</v>
      </c>
      <c r="I525" s="99">
        <v>0</v>
      </c>
      <c r="J525" s="99">
        <v>32813.684536457098</v>
      </c>
      <c r="K525" s="99">
        <v>0</v>
      </c>
      <c r="L525" s="99">
        <v>71.840897754766004</v>
      </c>
      <c r="M525" s="99">
        <v>18630.913388490699</v>
      </c>
      <c r="N525" s="99">
        <v>4157.9131696224204</v>
      </c>
      <c r="O525" s="99">
        <v>0</v>
      </c>
      <c r="P525" s="99">
        <v>25025.577174901999</v>
      </c>
      <c r="Q525" s="99">
        <v>2212.5960689783101</v>
      </c>
      <c r="R525" s="99">
        <v>0</v>
      </c>
      <c r="S525" s="99">
        <v>1410.8031931519499</v>
      </c>
      <c r="T525" s="99">
        <v>0</v>
      </c>
      <c r="U525" s="99">
        <v>32815.025304317503</v>
      </c>
      <c r="V525" s="99">
        <v>2411084.1772766099</v>
      </c>
      <c r="W525" s="99">
        <v>0</v>
      </c>
      <c r="X525" s="99">
        <v>313792.28774642898</v>
      </c>
      <c r="Y525" s="99">
        <v>205062.15554046599</v>
      </c>
      <c r="Z525" s="99">
        <v>169582.72548103301</v>
      </c>
      <c r="AA525" s="99">
        <v>0</v>
      </c>
      <c r="AB525" s="99">
        <v>0</v>
      </c>
      <c r="AC525" s="99">
        <v>10755412.111206099</v>
      </c>
      <c r="AD525" s="99">
        <v>0</v>
      </c>
      <c r="AE525" s="99">
        <v>12042.0756412745</v>
      </c>
      <c r="AF525" s="99">
        <v>875623.21084594703</v>
      </c>
      <c r="AG525" s="99">
        <v>481104.13519287098</v>
      </c>
      <c r="AH525" s="99">
        <v>0</v>
      </c>
      <c r="AI525" s="99">
        <v>1089362.25471497</v>
      </c>
      <c r="AJ525" s="99">
        <v>267934.47935104399</v>
      </c>
      <c r="AK525" s="99">
        <v>0</v>
      </c>
      <c r="AL525" s="99">
        <v>169307.00788116499</v>
      </c>
      <c r="AM525" s="99">
        <v>0</v>
      </c>
      <c r="AN525" s="99">
        <v>10792242.4648438</v>
      </c>
      <c r="AO525" s="99">
        <v>23668273.408691399</v>
      </c>
      <c r="AP525" s="99">
        <v>0</v>
      </c>
      <c r="AQ525" s="99">
        <v>2754740.1128845201</v>
      </c>
      <c r="AR525" s="99">
        <v>1791282.9508056601</v>
      </c>
      <c r="AS525" s="99">
        <v>1466361.5020752</v>
      </c>
      <c r="AT525" s="99">
        <v>0</v>
      </c>
      <c r="AU525" s="99">
        <v>0</v>
      </c>
      <c r="AV525" s="99">
        <v>34452287.396972701</v>
      </c>
      <c r="AW525" s="99">
        <v>0</v>
      </c>
      <c r="AX525" s="99">
        <v>77752.470532417297</v>
      </c>
      <c r="AY525" s="99">
        <v>8836947.3292236291</v>
      </c>
      <c r="AZ525" s="99">
        <v>4228090.5065307599</v>
      </c>
      <c r="BA525" s="99">
        <v>0</v>
      </c>
      <c r="BB525" s="99">
        <v>10850204.5478516</v>
      </c>
      <c r="BC525" s="99">
        <v>2393694.4735412602</v>
      </c>
      <c r="BD525" s="99">
        <v>0</v>
      </c>
      <c r="BE525" s="99">
        <v>1459228.6584320101</v>
      </c>
      <c r="BF525" s="99">
        <v>0</v>
      </c>
      <c r="BG525" s="99">
        <v>34460557.777343802</v>
      </c>
      <c r="BH525" s="99">
        <v>6535575.5225830097</v>
      </c>
      <c r="BI525" s="99">
        <v>0</v>
      </c>
      <c r="BJ525" s="99">
        <v>1189842.0232543901</v>
      </c>
      <c r="BK525" s="99">
        <v>854915.50935363804</v>
      </c>
      <c r="BL525" s="99">
        <v>0</v>
      </c>
      <c r="BM525" s="99">
        <v>0</v>
      </c>
      <c r="BN525" s="99">
        <v>0</v>
      </c>
      <c r="BO525" s="99">
        <v>0</v>
      </c>
      <c r="BP525" s="99">
        <v>0</v>
      </c>
      <c r="BQ525" s="99">
        <v>0</v>
      </c>
      <c r="BR525" s="99">
        <v>2883571.1693420401</v>
      </c>
      <c r="BS525" s="99">
        <v>1626853.39541626</v>
      </c>
      <c r="BT525" s="99">
        <v>0</v>
      </c>
      <c r="BU525" s="99">
        <v>2048447.4199829099</v>
      </c>
      <c r="BV525" s="99">
        <v>1222810.0344543499</v>
      </c>
      <c r="BW525" s="99">
        <v>0</v>
      </c>
      <c r="BX525" s="99">
        <v>297481.10892868001</v>
      </c>
      <c r="BY525" s="99">
        <v>0</v>
      </c>
      <c r="BZ525" s="99">
        <v>0</v>
      </c>
      <c r="CA525" s="99">
        <v>50054.205376148202</v>
      </c>
      <c r="CB525" s="99">
        <v>2725842.1836242699</v>
      </c>
      <c r="CC525" s="99">
        <v>26414008.3427734</v>
      </c>
      <c r="CD525" s="99">
        <v>7727121.3169555701</v>
      </c>
      <c r="CE525" s="99">
        <v>1419.30307400227</v>
      </c>
      <c r="CF525" s="99">
        <v>171986.68320846601</v>
      </c>
      <c r="CG525" s="99">
        <v>1482658.1764068599</v>
      </c>
      <c r="CH525" s="99">
        <v>0</v>
      </c>
      <c r="CI525" s="99">
        <v>51462.856701850898</v>
      </c>
      <c r="CJ525" s="99">
        <v>2897202.9448852502</v>
      </c>
      <c r="CK525" s="99">
        <v>27884980.691406298</v>
      </c>
      <c r="CL525" s="99">
        <v>8022665.8749389602</v>
      </c>
      <c r="CM525" s="188">
        <v>84079.082515716596</v>
      </c>
      <c r="CN525" s="188">
        <v>13685167.3355713</v>
      </c>
      <c r="CO525" s="188">
        <v>62330781.306640603</v>
      </c>
      <c r="CP525" s="99">
        <v>8022665.8749389602</v>
      </c>
      <c r="CQ525" s="99">
        <v>0</v>
      </c>
      <c r="CR525" s="99">
        <v>0</v>
      </c>
      <c r="CS525" s="99">
        <v>0</v>
      </c>
      <c r="CT525" s="99">
        <v>0</v>
      </c>
      <c r="CU525" s="98">
        <v>4617.4375561409997</v>
      </c>
      <c r="CV525" s="98">
        <v>34054.382529939998</v>
      </c>
    </row>
    <row r="526" spans="1:100" x14ac:dyDescent="0.2">
      <c r="A526" s="98" t="s">
        <v>59</v>
      </c>
      <c r="B526" s="100">
        <v>42795</v>
      </c>
      <c r="C526" s="99">
        <v>45415.072675228097</v>
      </c>
      <c r="D526" s="99">
        <v>0</v>
      </c>
      <c r="E526" s="99">
        <v>4512.1977857947404</v>
      </c>
      <c r="F526" s="99">
        <v>3583.6241378784198</v>
      </c>
      <c r="G526" s="99">
        <v>1444.46899797022</v>
      </c>
      <c r="H526" s="99">
        <v>0</v>
      </c>
      <c r="I526" s="99">
        <v>0</v>
      </c>
      <c r="J526" s="99">
        <v>32776.494027614601</v>
      </c>
      <c r="K526" s="99">
        <v>0</v>
      </c>
      <c r="L526" s="99">
        <v>74.080141163431094</v>
      </c>
      <c r="M526" s="99">
        <v>18701.893185138699</v>
      </c>
      <c r="N526" s="99">
        <v>4051.1655649542799</v>
      </c>
      <c r="O526" s="99">
        <v>0</v>
      </c>
      <c r="P526" s="99">
        <v>24858.453944206201</v>
      </c>
      <c r="Q526" s="99">
        <v>2138.8460131883598</v>
      </c>
      <c r="R526" s="99">
        <v>0</v>
      </c>
      <c r="S526" s="99">
        <v>1442.8736649453599</v>
      </c>
      <c r="T526" s="99">
        <v>0</v>
      </c>
      <c r="U526" s="99">
        <v>32777.343525886499</v>
      </c>
      <c r="V526" s="99">
        <v>2427291.8894653302</v>
      </c>
      <c r="W526" s="99">
        <v>0</v>
      </c>
      <c r="X526" s="99">
        <v>309771.16612625099</v>
      </c>
      <c r="Y526" s="99">
        <v>204273.50409889201</v>
      </c>
      <c r="Z526" s="99">
        <v>172845.698577881</v>
      </c>
      <c r="AA526" s="99">
        <v>0</v>
      </c>
      <c r="AB526" s="99">
        <v>0</v>
      </c>
      <c r="AC526" s="99">
        <v>10768013.021850601</v>
      </c>
      <c r="AD526" s="99">
        <v>0</v>
      </c>
      <c r="AE526" s="99">
        <v>12740.5478503704</v>
      </c>
      <c r="AF526" s="99">
        <v>884594.014060974</v>
      </c>
      <c r="AG526" s="99">
        <v>474052.53761291498</v>
      </c>
      <c r="AH526" s="99">
        <v>0</v>
      </c>
      <c r="AI526" s="99">
        <v>1101750.47994995</v>
      </c>
      <c r="AJ526" s="99">
        <v>267099.19171524001</v>
      </c>
      <c r="AK526" s="99">
        <v>0</v>
      </c>
      <c r="AL526" s="99">
        <v>170934.65629577599</v>
      </c>
      <c r="AM526" s="99">
        <v>0</v>
      </c>
      <c r="AN526" s="99">
        <v>10776603.0151367</v>
      </c>
      <c r="AO526" s="99">
        <v>23950504.651367199</v>
      </c>
      <c r="AP526" s="99">
        <v>0</v>
      </c>
      <c r="AQ526" s="99">
        <v>2647386.4678039602</v>
      </c>
      <c r="AR526" s="99">
        <v>1683235.3833465599</v>
      </c>
      <c r="AS526" s="99">
        <v>1488622.6559753399</v>
      </c>
      <c r="AT526" s="99">
        <v>0</v>
      </c>
      <c r="AU526" s="99">
        <v>0</v>
      </c>
      <c r="AV526" s="99">
        <v>34619077.939941399</v>
      </c>
      <c r="AW526" s="99">
        <v>0</v>
      </c>
      <c r="AX526" s="99">
        <v>109868.443813324</v>
      </c>
      <c r="AY526" s="99">
        <v>8967744.0623779297</v>
      </c>
      <c r="AZ526" s="99">
        <v>4086698.6694030799</v>
      </c>
      <c r="BA526" s="99">
        <v>0</v>
      </c>
      <c r="BB526" s="99">
        <v>11038947.2425537</v>
      </c>
      <c r="BC526" s="99">
        <v>2404031.96166992</v>
      </c>
      <c r="BD526" s="99">
        <v>0</v>
      </c>
      <c r="BE526" s="99">
        <v>1476240.2564392099</v>
      </c>
      <c r="BF526" s="99">
        <v>0</v>
      </c>
      <c r="BG526" s="99">
        <v>34581473.614257798</v>
      </c>
      <c r="BH526" s="99">
        <v>6637509.6098022498</v>
      </c>
      <c r="BI526" s="99">
        <v>0</v>
      </c>
      <c r="BJ526" s="99">
        <v>1116629.67539978</v>
      </c>
      <c r="BK526" s="99">
        <v>801681.87300109898</v>
      </c>
      <c r="BL526" s="99">
        <v>0</v>
      </c>
      <c r="BM526" s="99">
        <v>0</v>
      </c>
      <c r="BN526" s="99">
        <v>0</v>
      </c>
      <c r="BO526" s="99">
        <v>0</v>
      </c>
      <c r="BP526" s="99">
        <v>0</v>
      </c>
      <c r="BQ526" s="99">
        <v>0</v>
      </c>
      <c r="BR526" s="99">
        <v>2921600.5523071298</v>
      </c>
      <c r="BS526" s="99">
        <v>1576546.5675353999</v>
      </c>
      <c r="BT526" s="99">
        <v>0</v>
      </c>
      <c r="BU526" s="99">
        <v>2042967.4399871801</v>
      </c>
      <c r="BV526" s="99">
        <v>1193429.57739258</v>
      </c>
      <c r="BW526" s="99">
        <v>0</v>
      </c>
      <c r="BX526" s="99">
        <v>311541.24886321998</v>
      </c>
      <c r="BY526" s="99">
        <v>0</v>
      </c>
      <c r="BZ526" s="99">
        <v>0</v>
      </c>
      <c r="CA526" s="99">
        <v>49881.796869754799</v>
      </c>
      <c r="CB526" s="99">
        <v>2733639.7771301302</v>
      </c>
      <c r="CC526" s="99">
        <v>26544900.441650402</v>
      </c>
      <c r="CD526" s="99">
        <v>7748696.86010742</v>
      </c>
      <c r="CE526" s="99">
        <v>1442.9576161503801</v>
      </c>
      <c r="CF526" s="99">
        <v>172047.96888923601</v>
      </c>
      <c r="CG526" s="99">
        <v>1487320.1804504399</v>
      </c>
      <c r="CH526" s="99">
        <v>0</v>
      </c>
      <c r="CI526" s="99">
        <v>51330.069928646102</v>
      </c>
      <c r="CJ526" s="99">
        <v>2906182.9541320801</v>
      </c>
      <c r="CK526" s="99">
        <v>28035064.1865234</v>
      </c>
      <c r="CL526" s="99">
        <v>8050268.9998168899</v>
      </c>
      <c r="CM526" s="188">
        <v>83941.852939605698</v>
      </c>
      <c r="CN526" s="188">
        <v>13674098.4368896</v>
      </c>
      <c r="CO526" s="188">
        <v>62674771.1865234</v>
      </c>
      <c r="CP526" s="99">
        <v>8050268.9998168899</v>
      </c>
      <c r="CQ526" s="99">
        <v>0</v>
      </c>
      <c r="CR526" s="99">
        <v>0</v>
      </c>
      <c r="CS526" s="99">
        <v>0</v>
      </c>
      <c r="CT526" s="99">
        <v>0</v>
      </c>
      <c r="CU526" s="98">
        <v>4516.2481272839996</v>
      </c>
      <c r="CV526" s="98">
        <v>34041.332315232001</v>
      </c>
    </row>
    <row r="527" spans="1:100" x14ac:dyDescent="0.2">
      <c r="A527" s="98" t="s">
        <v>59</v>
      </c>
      <c r="B527" s="100">
        <v>42887</v>
      </c>
      <c r="C527" s="99">
        <v>45057.7562251091</v>
      </c>
      <c r="D527" s="99">
        <v>0</v>
      </c>
      <c r="E527" s="99">
        <v>4430.7468739152</v>
      </c>
      <c r="F527" s="99">
        <v>3535.02432620525</v>
      </c>
      <c r="G527" s="99">
        <v>1480.8824108541</v>
      </c>
      <c r="H527" s="99">
        <v>0</v>
      </c>
      <c r="I527" s="99">
        <v>0</v>
      </c>
      <c r="J527" s="99">
        <v>32718.629377603502</v>
      </c>
      <c r="K527" s="99">
        <v>0</v>
      </c>
      <c r="L527" s="99">
        <v>79.324120465666098</v>
      </c>
      <c r="M527" s="99">
        <v>18635.590638876001</v>
      </c>
      <c r="N527" s="99">
        <v>3954.5411229729698</v>
      </c>
      <c r="O527" s="99">
        <v>0</v>
      </c>
      <c r="P527" s="99">
        <v>24689.387667417501</v>
      </c>
      <c r="Q527" s="99">
        <v>2112.9827588200601</v>
      </c>
      <c r="R527" s="99">
        <v>0</v>
      </c>
      <c r="S527" s="99">
        <v>1471.3328658789401</v>
      </c>
      <c r="T527" s="99">
        <v>0</v>
      </c>
      <c r="U527" s="99">
        <v>32723.502952337301</v>
      </c>
      <c r="V527" s="99">
        <v>2395657.5284118699</v>
      </c>
      <c r="W527" s="99">
        <v>0</v>
      </c>
      <c r="X527" s="99">
        <v>284933.89159393299</v>
      </c>
      <c r="Y527" s="99">
        <v>182817.92032241801</v>
      </c>
      <c r="Z527" s="99">
        <v>173691.97353362999</v>
      </c>
      <c r="AA527" s="99">
        <v>0</v>
      </c>
      <c r="AB527" s="99">
        <v>0</v>
      </c>
      <c r="AC527" s="99">
        <v>10755712.4361572</v>
      </c>
      <c r="AD527" s="99">
        <v>0</v>
      </c>
      <c r="AE527" s="99">
        <v>12742.261299014101</v>
      </c>
      <c r="AF527" s="99">
        <v>889519.77143859898</v>
      </c>
      <c r="AG527" s="99">
        <v>446232.68680954003</v>
      </c>
      <c r="AH527" s="99">
        <v>0</v>
      </c>
      <c r="AI527" s="99">
        <v>1053388.61888123</v>
      </c>
      <c r="AJ527" s="99">
        <v>264042.17091751099</v>
      </c>
      <c r="AK527" s="99">
        <v>0</v>
      </c>
      <c r="AL527" s="99">
        <v>172125.573745728</v>
      </c>
      <c r="AM527" s="99">
        <v>0</v>
      </c>
      <c r="AN527" s="99">
        <v>10768917.169677701</v>
      </c>
      <c r="AO527" s="99">
        <v>23767226.910644501</v>
      </c>
      <c r="AP527" s="99">
        <v>0</v>
      </c>
      <c r="AQ527" s="99">
        <v>2529866.7487487802</v>
      </c>
      <c r="AR527" s="99">
        <v>1577684.0139770501</v>
      </c>
      <c r="AS527" s="99">
        <v>1502813.25869751</v>
      </c>
      <c r="AT527" s="99">
        <v>0</v>
      </c>
      <c r="AU527" s="99">
        <v>0</v>
      </c>
      <c r="AV527" s="99">
        <v>34625228.666015603</v>
      </c>
      <c r="AW527" s="99">
        <v>0</v>
      </c>
      <c r="AX527" s="99">
        <v>102095.79971599601</v>
      </c>
      <c r="AY527" s="99">
        <v>9034186.2458496094</v>
      </c>
      <c r="AZ527" s="99">
        <v>3933001.38745117</v>
      </c>
      <c r="BA527" s="99">
        <v>0</v>
      </c>
      <c r="BB527" s="99">
        <v>10630612.5383301</v>
      </c>
      <c r="BC527" s="99">
        <v>2380615.3963317899</v>
      </c>
      <c r="BD527" s="99">
        <v>0</v>
      </c>
      <c r="BE527" s="99">
        <v>1495638.84825134</v>
      </c>
      <c r="BF527" s="99">
        <v>0</v>
      </c>
      <c r="BG527" s="99">
        <v>34808383.749511696</v>
      </c>
      <c r="BH527" s="99">
        <v>6461562.3341674795</v>
      </c>
      <c r="BI527" s="99">
        <v>0</v>
      </c>
      <c r="BJ527" s="99">
        <v>1068602.24829102</v>
      </c>
      <c r="BK527" s="99">
        <v>770030.49954223598</v>
      </c>
      <c r="BL527" s="99">
        <v>0</v>
      </c>
      <c r="BM527" s="99">
        <v>0</v>
      </c>
      <c r="BN527" s="99">
        <v>0</v>
      </c>
      <c r="BO527" s="99">
        <v>0</v>
      </c>
      <c r="BP527" s="99">
        <v>0</v>
      </c>
      <c r="BQ527" s="99">
        <v>0</v>
      </c>
      <c r="BR527" s="99">
        <v>2920261.5085144001</v>
      </c>
      <c r="BS527" s="99">
        <v>1522280.66633606</v>
      </c>
      <c r="BT527" s="99">
        <v>0</v>
      </c>
      <c r="BU527" s="99">
        <v>2034395.7999877899</v>
      </c>
      <c r="BV527" s="99">
        <v>1183972.2641449</v>
      </c>
      <c r="BW527" s="99">
        <v>0</v>
      </c>
      <c r="BX527" s="99">
        <v>315882.19883727998</v>
      </c>
      <c r="BY527" s="99">
        <v>0</v>
      </c>
      <c r="BZ527" s="99">
        <v>0</v>
      </c>
      <c r="CA527" s="99">
        <v>49495.555500507398</v>
      </c>
      <c r="CB527" s="99">
        <v>2682541.7627258301</v>
      </c>
      <c r="CC527" s="99">
        <v>26190007.088622998</v>
      </c>
      <c r="CD527" s="99">
        <v>7541041.6266479502</v>
      </c>
      <c r="CE527" s="99">
        <v>1480.40472912788</v>
      </c>
      <c r="CF527" s="99">
        <v>176912.362264633</v>
      </c>
      <c r="CG527" s="99">
        <v>1532704.91796875</v>
      </c>
      <c r="CH527" s="99">
        <v>0</v>
      </c>
      <c r="CI527" s="99">
        <v>50977.6624727249</v>
      </c>
      <c r="CJ527" s="99">
        <v>2858937.02874756</v>
      </c>
      <c r="CK527" s="99">
        <v>27712044.925292999</v>
      </c>
      <c r="CL527" s="99">
        <v>7844083.61791992</v>
      </c>
      <c r="CM527" s="188">
        <v>83520.926212310806</v>
      </c>
      <c r="CN527" s="188">
        <v>13649676.149902301</v>
      </c>
      <c r="CO527" s="188">
        <v>62626761.8662109</v>
      </c>
      <c r="CP527" s="99">
        <v>7844083.61791992</v>
      </c>
      <c r="CQ527" s="99">
        <v>0</v>
      </c>
      <c r="CR527" s="99">
        <v>0</v>
      </c>
      <c r="CS527" s="99">
        <v>0</v>
      </c>
      <c r="CT527" s="99">
        <v>0</v>
      </c>
      <c r="CU527" s="98">
        <v>4430.9243972779996</v>
      </c>
      <c r="CV527" s="98">
        <v>34012.521802283001</v>
      </c>
    </row>
    <row r="528" spans="1:100" x14ac:dyDescent="0.2">
      <c r="A528" s="98" t="s">
        <v>59</v>
      </c>
      <c r="B528" s="100">
        <v>42979</v>
      </c>
      <c r="C528" s="99">
        <v>44937.386141300201</v>
      </c>
      <c r="D528" s="99">
        <v>0</v>
      </c>
      <c r="E528" s="99">
        <v>4405.0304698944101</v>
      </c>
      <c r="F528" s="99">
        <v>3535.1594563722601</v>
      </c>
      <c r="G528" s="99">
        <v>1502.4229967296101</v>
      </c>
      <c r="H528" s="99">
        <v>0</v>
      </c>
      <c r="I528" s="99">
        <v>0</v>
      </c>
      <c r="J528" s="99">
        <v>32692.177247047399</v>
      </c>
      <c r="K528" s="99">
        <v>0</v>
      </c>
      <c r="L528" s="99">
        <v>82.734223136678295</v>
      </c>
      <c r="M528" s="99">
        <v>18630.973265886299</v>
      </c>
      <c r="N528" s="99">
        <v>3862.58382317424</v>
      </c>
      <c r="O528" s="99">
        <v>0</v>
      </c>
      <c r="P528" s="99">
        <v>24733.496902227402</v>
      </c>
      <c r="Q528" s="99">
        <v>2082.2030838728001</v>
      </c>
      <c r="R528" s="99">
        <v>0</v>
      </c>
      <c r="S528" s="99">
        <v>1505.2546548098301</v>
      </c>
      <c r="T528" s="99">
        <v>0</v>
      </c>
      <c r="U528" s="99">
        <v>32691.025088071801</v>
      </c>
      <c r="V528" s="99">
        <v>2347396.8276061998</v>
      </c>
      <c r="W528" s="99">
        <v>0</v>
      </c>
      <c r="X528" s="99">
        <v>269942.29323959397</v>
      </c>
      <c r="Y528" s="99">
        <v>175287.80520439101</v>
      </c>
      <c r="Z528" s="99">
        <v>172034.41853904701</v>
      </c>
      <c r="AA528" s="99">
        <v>0</v>
      </c>
      <c r="AB528" s="99">
        <v>0</v>
      </c>
      <c r="AC528" s="99">
        <v>10743270.958373999</v>
      </c>
      <c r="AD528" s="99">
        <v>0</v>
      </c>
      <c r="AE528" s="99">
        <v>12739.115388155</v>
      </c>
      <c r="AF528" s="99">
        <v>876891.87626647903</v>
      </c>
      <c r="AG528" s="99">
        <v>426569.135284424</v>
      </c>
      <c r="AH528" s="99">
        <v>0</v>
      </c>
      <c r="AI528" s="99">
        <v>1040324.34954071</v>
      </c>
      <c r="AJ528" s="99">
        <v>263812.745132446</v>
      </c>
      <c r="AK528" s="99">
        <v>0</v>
      </c>
      <c r="AL528" s="99">
        <v>172422.055534363</v>
      </c>
      <c r="AM528" s="99">
        <v>0</v>
      </c>
      <c r="AN528" s="99">
        <v>10774271.159668</v>
      </c>
      <c r="AO528" s="99">
        <v>23345794.709228501</v>
      </c>
      <c r="AP528" s="99">
        <v>0</v>
      </c>
      <c r="AQ528" s="99">
        <v>2357349.6631164602</v>
      </c>
      <c r="AR528" s="99">
        <v>1493251.7236633301</v>
      </c>
      <c r="AS528" s="99">
        <v>1502120.3480682401</v>
      </c>
      <c r="AT528" s="99">
        <v>0</v>
      </c>
      <c r="AU528" s="99">
        <v>0</v>
      </c>
      <c r="AV528" s="99">
        <v>34784722.1708984</v>
      </c>
      <c r="AW528" s="99">
        <v>0</v>
      </c>
      <c r="AX528" s="99">
        <v>101322.45670414</v>
      </c>
      <c r="AY528" s="99">
        <v>8894202.8518066406</v>
      </c>
      <c r="AZ528" s="99">
        <v>3792119.5218810998</v>
      </c>
      <c r="BA528" s="99">
        <v>0</v>
      </c>
      <c r="BB528" s="99">
        <v>10650702.744628901</v>
      </c>
      <c r="BC528" s="99">
        <v>2383004.4786377</v>
      </c>
      <c r="BD528" s="99">
        <v>0</v>
      </c>
      <c r="BE528" s="99">
        <v>1501045.47694397</v>
      </c>
      <c r="BF528" s="99">
        <v>0</v>
      </c>
      <c r="BG528" s="99">
        <v>34866717.120117202</v>
      </c>
      <c r="BH528" s="99">
        <v>6395872.61364746</v>
      </c>
      <c r="BI528" s="99">
        <v>0</v>
      </c>
      <c r="BJ528" s="99">
        <v>1017275.91059113</v>
      </c>
      <c r="BK528" s="99">
        <v>722008.88996124303</v>
      </c>
      <c r="BL528" s="99">
        <v>0</v>
      </c>
      <c r="BM528" s="99">
        <v>0</v>
      </c>
      <c r="BN528" s="99">
        <v>0</v>
      </c>
      <c r="BO528" s="99">
        <v>0</v>
      </c>
      <c r="BP528" s="99">
        <v>0</v>
      </c>
      <c r="BQ528" s="99">
        <v>0</v>
      </c>
      <c r="BR528" s="99">
        <v>2902115.1895752</v>
      </c>
      <c r="BS528" s="99">
        <v>1465837.6916503899</v>
      </c>
      <c r="BT528" s="99">
        <v>0</v>
      </c>
      <c r="BU528" s="99">
        <v>1699082.8899841299</v>
      </c>
      <c r="BV528" s="99">
        <v>1180279.4510803199</v>
      </c>
      <c r="BW528" s="99">
        <v>0</v>
      </c>
      <c r="BX528" s="99">
        <v>265986.71907424898</v>
      </c>
      <c r="BY528" s="99">
        <v>0</v>
      </c>
      <c r="BZ528" s="99">
        <v>0</v>
      </c>
      <c r="CA528" s="99">
        <v>49350.622529983499</v>
      </c>
      <c r="CB528" s="99">
        <v>2620056.6162414602</v>
      </c>
      <c r="CC528" s="99">
        <v>25754615.7336426</v>
      </c>
      <c r="CD528" s="99">
        <v>7405407.6260376005</v>
      </c>
      <c r="CE528" s="99">
        <v>1502.23159781098</v>
      </c>
      <c r="CF528" s="99">
        <v>173319.83298111</v>
      </c>
      <c r="CG528" s="99">
        <v>1508213.0681457501</v>
      </c>
      <c r="CH528" s="99">
        <v>0</v>
      </c>
      <c r="CI528" s="99">
        <v>50858.983593940698</v>
      </c>
      <c r="CJ528" s="99">
        <v>2794734.9277954102</v>
      </c>
      <c r="CK528" s="99">
        <v>27282320.192138702</v>
      </c>
      <c r="CL528" s="99">
        <v>7701047.9949340802</v>
      </c>
      <c r="CM528" s="188">
        <v>83366.684496879607</v>
      </c>
      <c r="CN528" s="188">
        <v>13573746.240600601</v>
      </c>
      <c r="CO528" s="188">
        <v>62148603.970214799</v>
      </c>
      <c r="CP528" s="99">
        <v>7701047.9949340802</v>
      </c>
      <c r="CQ528" s="99">
        <v>0</v>
      </c>
      <c r="CR528" s="99">
        <v>0</v>
      </c>
      <c r="CS528" s="99">
        <v>0</v>
      </c>
      <c r="CT528" s="99">
        <v>0</v>
      </c>
      <c r="CU528" s="98">
        <v>4403.7519164630003</v>
      </c>
      <c r="CV528" s="98">
        <v>33984.847650500997</v>
      </c>
    </row>
    <row r="529" spans="1:100" x14ac:dyDescent="0.2">
      <c r="A529" s="98" t="s">
        <v>59</v>
      </c>
      <c r="B529" s="100">
        <v>43070</v>
      </c>
      <c r="C529" s="99">
        <v>44915.584213733702</v>
      </c>
      <c r="D529" s="99">
        <v>0</v>
      </c>
      <c r="E529" s="99">
        <v>4373.8013368248903</v>
      </c>
      <c r="F529" s="99">
        <v>3525.7678815424401</v>
      </c>
      <c r="G529" s="99">
        <v>1507.9158319979899</v>
      </c>
      <c r="H529" s="99">
        <v>0</v>
      </c>
      <c r="I529" s="99">
        <v>0</v>
      </c>
      <c r="J529" s="99">
        <v>32504.4219090939</v>
      </c>
      <c r="K529" s="99">
        <v>0</v>
      </c>
      <c r="L529" s="99">
        <v>67.845771894790204</v>
      </c>
      <c r="M529" s="99">
        <v>18825.352253675501</v>
      </c>
      <c r="N529" s="99">
        <v>3780.0358839333098</v>
      </c>
      <c r="O529" s="99">
        <v>0</v>
      </c>
      <c r="P529" s="99">
        <v>24601.076435565901</v>
      </c>
      <c r="Q529" s="99">
        <v>2079.04342100024</v>
      </c>
      <c r="R529" s="99">
        <v>0</v>
      </c>
      <c r="S529" s="99">
        <v>1505.7039245069</v>
      </c>
      <c r="T529" s="99">
        <v>0</v>
      </c>
      <c r="U529" s="99">
        <v>32503.612286329299</v>
      </c>
      <c r="V529" s="99">
        <v>2310346.8480834998</v>
      </c>
      <c r="W529" s="99">
        <v>0</v>
      </c>
      <c r="X529" s="99">
        <v>272727.75014495902</v>
      </c>
      <c r="Y529" s="99">
        <v>175887.38185310399</v>
      </c>
      <c r="Z529" s="99">
        <v>175296.88385772699</v>
      </c>
      <c r="AA529" s="99">
        <v>0</v>
      </c>
      <c r="AB529" s="99">
        <v>0</v>
      </c>
      <c r="AC529" s="99">
        <v>10728012.7779541</v>
      </c>
      <c r="AD529" s="99">
        <v>0</v>
      </c>
      <c r="AE529" s="99">
        <v>11230.560871601099</v>
      </c>
      <c r="AF529" s="99">
        <v>888542.57497405994</v>
      </c>
      <c r="AG529" s="99">
        <v>413784.69894027698</v>
      </c>
      <c r="AH529" s="99">
        <v>0</v>
      </c>
      <c r="AI529" s="99">
        <v>1004129.35392761</v>
      </c>
      <c r="AJ529" s="99">
        <v>262072.770011902</v>
      </c>
      <c r="AK529" s="99">
        <v>0</v>
      </c>
      <c r="AL529" s="99">
        <v>175633.979137421</v>
      </c>
      <c r="AM529" s="99">
        <v>0</v>
      </c>
      <c r="AN529" s="99">
        <v>10745688.1903076</v>
      </c>
      <c r="AO529" s="99">
        <v>23002092.763671901</v>
      </c>
      <c r="AP529" s="99">
        <v>0</v>
      </c>
      <c r="AQ529" s="99">
        <v>2445419.2952270498</v>
      </c>
      <c r="AR529" s="99">
        <v>1556520.5404815699</v>
      </c>
      <c r="AS529" s="99">
        <v>1539302.6395416299</v>
      </c>
      <c r="AT529" s="99">
        <v>0</v>
      </c>
      <c r="AU529" s="99">
        <v>0</v>
      </c>
      <c r="AV529" s="99">
        <v>34918193.600097701</v>
      </c>
      <c r="AW529" s="99">
        <v>0</v>
      </c>
      <c r="AX529" s="99">
        <v>95375.558580398603</v>
      </c>
      <c r="AY529" s="99">
        <v>9141803.18359375</v>
      </c>
      <c r="AZ529" s="99">
        <v>3709167.60906982</v>
      </c>
      <c r="BA529" s="99">
        <v>0</v>
      </c>
      <c r="BB529" s="99">
        <v>9981660.5880127009</v>
      </c>
      <c r="BC529" s="99">
        <v>2396091.7764282199</v>
      </c>
      <c r="BD529" s="99">
        <v>0</v>
      </c>
      <c r="BE529" s="99">
        <v>1537042.1247558601</v>
      </c>
      <c r="BF529" s="99">
        <v>0</v>
      </c>
      <c r="BG529" s="99">
        <v>34957055.973144501</v>
      </c>
      <c r="BH529" s="99">
        <v>6377106.9891967801</v>
      </c>
      <c r="BI529" s="99">
        <v>0</v>
      </c>
      <c r="BJ529" s="99">
        <v>1019505.94281769</v>
      </c>
      <c r="BK529" s="99">
        <v>737342.56678771996</v>
      </c>
      <c r="BL529" s="99">
        <v>0</v>
      </c>
      <c r="BM529" s="99">
        <v>0</v>
      </c>
      <c r="BN529" s="99">
        <v>0</v>
      </c>
      <c r="BO529" s="99">
        <v>0</v>
      </c>
      <c r="BP529" s="99">
        <v>0</v>
      </c>
      <c r="BQ529" s="99">
        <v>0</v>
      </c>
      <c r="BR529" s="99">
        <v>2959691.3471984901</v>
      </c>
      <c r="BS529" s="99">
        <v>1422772.8594207801</v>
      </c>
      <c r="BT529" s="99">
        <v>0</v>
      </c>
      <c r="BU529" s="99">
        <v>1887265.58999634</v>
      </c>
      <c r="BV529" s="99">
        <v>1180935.3285369901</v>
      </c>
      <c r="BW529" s="99">
        <v>0</v>
      </c>
      <c r="BX529" s="99">
        <v>308989.65890502901</v>
      </c>
      <c r="BY529" s="99">
        <v>0</v>
      </c>
      <c r="BZ529" s="99">
        <v>0</v>
      </c>
      <c r="CA529" s="99">
        <v>49311.600019455</v>
      </c>
      <c r="CB529" s="99">
        <v>2583074.7440795898</v>
      </c>
      <c r="CC529" s="99">
        <v>25423302.697509799</v>
      </c>
      <c r="CD529" s="99">
        <v>7399486.8983764602</v>
      </c>
      <c r="CE529" s="99">
        <v>1510.8752861917001</v>
      </c>
      <c r="CF529" s="99">
        <v>175679.21367645299</v>
      </c>
      <c r="CG529" s="99">
        <v>1537658.81912231</v>
      </c>
      <c r="CH529" s="99">
        <v>0</v>
      </c>
      <c r="CI529" s="99">
        <v>50806.105445861802</v>
      </c>
      <c r="CJ529" s="99">
        <v>2756824.4120178199</v>
      </c>
      <c r="CK529" s="99">
        <v>26946255.223877002</v>
      </c>
      <c r="CL529" s="99">
        <v>7705596.31005859</v>
      </c>
      <c r="CM529" s="188">
        <v>83069.397024154707</v>
      </c>
      <c r="CN529" s="188">
        <v>13496730.689208999</v>
      </c>
      <c r="CO529" s="188">
        <v>61879840.613769501</v>
      </c>
      <c r="CP529" s="99">
        <v>7705596.31005859</v>
      </c>
      <c r="CQ529" s="99">
        <v>0</v>
      </c>
      <c r="CR529" s="99">
        <v>0</v>
      </c>
      <c r="CS529" s="99">
        <v>0</v>
      </c>
      <c r="CT529" s="99">
        <v>0</v>
      </c>
      <c r="CU529" s="98">
        <v>4375.1142076939996</v>
      </c>
      <c r="CV529" s="98">
        <v>33832.758018029002</v>
      </c>
    </row>
    <row r="530" spans="1:100" x14ac:dyDescent="0.2">
      <c r="A530" s="98" t="s">
        <v>59</v>
      </c>
      <c r="B530" s="100">
        <v>43160</v>
      </c>
      <c r="C530" s="99">
        <v>44277.724256515503</v>
      </c>
      <c r="D530" s="99">
        <v>0</v>
      </c>
      <c r="E530" s="99">
        <v>4375.6097014546403</v>
      </c>
      <c r="F530" s="99">
        <v>3574.5507479309999</v>
      </c>
      <c r="G530" s="99">
        <v>1511.90550473332</v>
      </c>
      <c r="H530" s="99">
        <v>0</v>
      </c>
      <c r="I530" s="99">
        <v>0</v>
      </c>
      <c r="J530" s="99">
        <v>32417.200288057302</v>
      </c>
      <c r="K530" s="99">
        <v>0</v>
      </c>
      <c r="L530" s="99">
        <v>77.125753430649596</v>
      </c>
      <c r="M530" s="99">
        <v>18634.262197256099</v>
      </c>
      <c r="N530" s="99">
        <v>3717.4981226623099</v>
      </c>
      <c r="O530" s="99">
        <v>0</v>
      </c>
      <c r="P530" s="99">
        <v>24026.054306030299</v>
      </c>
      <c r="Q530" s="99">
        <v>2088.6652596890899</v>
      </c>
      <c r="R530" s="99">
        <v>0</v>
      </c>
      <c r="S530" s="99">
        <v>1512.1019257456101</v>
      </c>
      <c r="T530" s="99">
        <v>0</v>
      </c>
      <c r="U530" s="99">
        <v>32415.325338840499</v>
      </c>
      <c r="V530" s="99">
        <v>2291036.0720520001</v>
      </c>
      <c r="W530" s="99">
        <v>0</v>
      </c>
      <c r="X530" s="99">
        <v>262448.97891616798</v>
      </c>
      <c r="Y530" s="99">
        <v>173875.076442719</v>
      </c>
      <c r="Z530" s="99">
        <v>172677.543371201</v>
      </c>
      <c r="AA530" s="99">
        <v>0</v>
      </c>
      <c r="AB530" s="99">
        <v>0</v>
      </c>
      <c r="AC530" s="99">
        <v>10697908.1022949</v>
      </c>
      <c r="AD530" s="99">
        <v>0</v>
      </c>
      <c r="AE530" s="99">
        <v>12330.4004615545</v>
      </c>
      <c r="AF530" s="99">
        <v>893294.10450744606</v>
      </c>
      <c r="AG530" s="99">
        <v>406279.87639236503</v>
      </c>
      <c r="AH530" s="99">
        <v>0</v>
      </c>
      <c r="AI530" s="99">
        <v>966575.281486511</v>
      </c>
      <c r="AJ530" s="99">
        <v>264701.06885528599</v>
      </c>
      <c r="AK530" s="99">
        <v>0</v>
      </c>
      <c r="AL530" s="99">
        <v>171101.926052094</v>
      </c>
      <c r="AM530" s="99">
        <v>0</v>
      </c>
      <c r="AN530" s="99">
        <v>10714437.651001001</v>
      </c>
      <c r="AO530" s="99">
        <v>22871258.7099609</v>
      </c>
      <c r="AP530" s="99">
        <v>0</v>
      </c>
      <c r="AQ530" s="99">
        <v>2404773.4015502902</v>
      </c>
      <c r="AR530" s="99">
        <v>1560700.90242004</v>
      </c>
      <c r="AS530" s="99">
        <v>1516856.70491028</v>
      </c>
      <c r="AT530" s="99">
        <v>0</v>
      </c>
      <c r="AU530" s="99">
        <v>0</v>
      </c>
      <c r="AV530" s="99">
        <v>35047752.206542999</v>
      </c>
      <c r="AW530" s="99">
        <v>0</v>
      </c>
      <c r="AX530" s="99">
        <v>97606.880267143293</v>
      </c>
      <c r="AY530" s="99">
        <v>9233178.62182617</v>
      </c>
      <c r="AZ530" s="99">
        <v>3666936.7896423298</v>
      </c>
      <c r="BA530" s="99">
        <v>0</v>
      </c>
      <c r="BB530" s="99">
        <v>9616855.4135742206</v>
      </c>
      <c r="BC530" s="99">
        <v>2437052.60791016</v>
      </c>
      <c r="BD530" s="99">
        <v>0</v>
      </c>
      <c r="BE530" s="99">
        <v>1508201.7660522501</v>
      </c>
      <c r="BF530" s="99">
        <v>0</v>
      </c>
      <c r="BG530" s="99">
        <v>35101740.976074196</v>
      </c>
      <c r="BH530" s="99">
        <v>6326149.7953491202</v>
      </c>
      <c r="BI530" s="99">
        <v>0</v>
      </c>
      <c r="BJ530" s="99">
        <v>1007363.9384079</v>
      </c>
      <c r="BK530" s="99">
        <v>745575.46471404994</v>
      </c>
      <c r="BL530" s="99">
        <v>0</v>
      </c>
      <c r="BM530" s="99">
        <v>0</v>
      </c>
      <c r="BN530" s="99">
        <v>0</v>
      </c>
      <c r="BO530" s="99">
        <v>0</v>
      </c>
      <c r="BP530" s="99">
        <v>0</v>
      </c>
      <c r="BQ530" s="99">
        <v>0</v>
      </c>
      <c r="BR530" s="99">
        <v>2960038.2907104502</v>
      </c>
      <c r="BS530" s="99">
        <v>1400679.80934143</v>
      </c>
      <c r="BT530" s="99">
        <v>0</v>
      </c>
      <c r="BU530" s="99">
        <v>1791007.0686645501</v>
      </c>
      <c r="BV530" s="99">
        <v>1190195.6158904999</v>
      </c>
      <c r="BW530" s="99">
        <v>0</v>
      </c>
      <c r="BX530" s="99">
        <v>312173.71340560901</v>
      </c>
      <c r="BY530" s="99">
        <v>0</v>
      </c>
      <c r="BZ530" s="99">
        <v>0</v>
      </c>
      <c r="CA530" s="99">
        <v>48623.714418411299</v>
      </c>
      <c r="CB530" s="99">
        <v>2550755.3907165499</v>
      </c>
      <c r="CC530" s="99">
        <v>25145819.2353516</v>
      </c>
      <c r="CD530" s="99">
        <v>7326063.1764526404</v>
      </c>
      <c r="CE530" s="99">
        <v>1510.30054554343</v>
      </c>
      <c r="CF530" s="99">
        <v>174522.08021736101</v>
      </c>
      <c r="CG530" s="99">
        <v>1538799.2638244601</v>
      </c>
      <c r="CH530" s="99">
        <v>0</v>
      </c>
      <c r="CI530" s="99">
        <v>50142.774452686303</v>
      </c>
      <c r="CJ530" s="99">
        <v>2726310.0373229999</v>
      </c>
      <c r="CK530" s="99">
        <v>26668112.246826202</v>
      </c>
      <c r="CL530" s="99">
        <v>7627795.4518432599</v>
      </c>
      <c r="CM530" s="188">
        <v>82414.223662376404</v>
      </c>
      <c r="CN530" s="188">
        <v>13449808.842285199</v>
      </c>
      <c r="CO530" s="188">
        <v>61975821.5859375</v>
      </c>
      <c r="CP530" s="99">
        <v>7627795.4518432599</v>
      </c>
      <c r="CQ530" s="99">
        <v>0</v>
      </c>
      <c r="CR530" s="99">
        <v>0</v>
      </c>
      <c r="CS530" s="99">
        <v>0</v>
      </c>
      <c r="CT530" s="99">
        <v>0</v>
      </c>
      <c r="CU530" s="98">
        <v>4376.7875292930003</v>
      </c>
      <c r="CV530" s="98">
        <v>33748.742154221</v>
      </c>
    </row>
    <row r="531" spans="1:100" x14ac:dyDescent="0.2">
      <c r="A531" s="98" t="s">
        <v>59</v>
      </c>
      <c r="B531" s="100">
        <v>43252</v>
      </c>
      <c r="C531" s="99">
        <v>44700.794460296602</v>
      </c>
      <c r="D531" s="99">
        <v>0</v>
      </c>
      <c r="E531" s="99">
        <v>4368.5462065935099</v>
      </c>
      <c r="F531" s="99">
        <v>3619.6301401257501</v>
      </c>
      <c r="G531" s="99">
        <v>1505.2852431833701</v>
      </c>
      <c r="H531" s="99">
        <v>0</v>
      </c>
      <c r="I531" s="99">
        <v>0</v>
      </c>
      <c r="J531" s="99">
        <v>32320.635240793199</v>
      </c>
      <c r="K531" s="99">
        <v>0</v>
      </c>
      <c r="L531" s="99">
        <v>80.278464778326494</v>
      </c>
      <c r="M531" s="99">
        <v>18971.787916421901</v>
      </c>
      <c r="N531" s="99">
        <v>3663.1439377665502</v>
      </c>
      <c r="O531" s="99">
        <v>0</v>
      </c>
      <c r="P531" s="99">
        <v>24219.557882309</v>
      </c>
      <c r="Q531" s="99">
        <v>2098.9635292589701</v>
      </c>
      <c r="R531" s="99">
        <v>0</v>
      </c>
      <c r="S531" s="99">
        <v>1492.15463702381</v>
      </c>
      <c r="T531" s="99">
        <v>0</v>
      </c>
      <c r="U531" s="99">
        <v>32325.5104389191</v>
      </c>
      <c r="V531" s="99">
        <v>2286979.9765014602</v>
      </c>
      <c r="W531" s="99">
        <v>0</v>
      </c>
      <c r="X531" s="99">
        <v>261055.262748718</v>
      </c>
      <c r="Y531" s="99">
        <v>173194.749973297</v>
      </c>
      <c r="Z531" s="99">
        <v>171865.430728912</v>
      </c>
      <c r="AA531" s="99">
        <v>0</v>
      </c>
      <c r="AB531" s="99">
        <v>0</v>
      </c>
      <c r="AC531" s="99">
        <v>10664284.956665</v>
      </c>
      <c r="AD531" s="99">
        <v>0</v>
      </c>
      <c r="AE531" s="99">
        <v>13771.7872273922</v>
      </c>
      <c r="AF531" s="99">
        <v>899805.37094879197</v>
      </c>
      <c r="AG531" s="99">
        <v>400880.94688034098</v>
      </c>
      <c r="AH531" s="99">
        <v>0</v>
      </c>
      <c r="AI531" s="99">
        <v>958128.454605103</v>
      </c>
      <c r="AJ531" s="99">
        <v>270262.74960327102</v>
      </c>
      <c r="AK531" s="99">
        <v>0</v>
      </c>
      <c r="AL531" s="99">
        <v>170413.06040954599</v>
      </c>
      <c r="AM531" s="99">
        <v>0</v>
      </c>
      <c r="AN531" s="99">
        <v>10717384.529296899</v>
      </c>
      <c r="AO531" s="99">
        <v>22905344.400390599</v>
      </c>
      <c r="AP531" s="99">
        <v>0</v>
      </c>
      <c r="AQ531" s="99">
        <v>2351633.85089111</v>
      </c>
      <c r="AR531" s="99">
        <v>1528320.0149383501</v>
      </c>
      <c r="AS531" s="99">
        <v>1518348.8207244901</v>
      </c>
      <c r="AT531" s="99">
        <v>0</v>
      </c>
      <c r="AU531" s="99">
        <v>0</v>
      </c>
      <c r="AV531" s="99">
        <v>35188575.404296897</v>
      </c>
      <c r="AW531" s="99">
        <v>0</v>
      </c>
      <c r="AX531" s="99">
        <v>95034.683204650893</v>
      </c>
      <c r="AY531" s="99">
        <v>9351526.8826904297</v>
      </c>
      <c r="AZ531" s="99">
        <v>3613724.4894103999</v>
      </c>
      <c r="BA531" s="99">
        <v>0</v>
      </c>
      <c r="BB531" s="99">
        <v>9611910.6223144494</v>
      </c>
      <c r="BC531" s="99">
        <v>2486041.7734680199</v>
      </c>
      <c r="BD531" s="99">
        <v>0</v>
      </c>
      <c r="BE531" s="99">
        <v>1512198.54267883</v>
      </c>
      <c r="BF531" s="99">
        <v>0</v>
      </c>
      <c r="BG531" s="99">
        <v>35299631.714355499</v>
      </c>
      <c r="BH531" s="99">
        <v>6349757.76098633</v>
      </c>
      <c r="BI531" s="99">
        <v>0</v>
      </c>
      <c r="BJ531" s="99">
        <v>991493.12203979504</v>
      </c>
      <c r="BK531" s="99">
        <v>737568.26341247605</v>
      </c>
      <c r="BL531" s="99">
        <v>0</v>
      </c>
      <c r="BM531" s="99">
        <v>0</v>
      </c>
      <c r="BN531" s="99">
        <v>0</v>
      </c>
      <c r="BO531" s="99">
        <v>0</v>
      </c>
      <c r="BP531" s="99">
        <v>0</v>
      </c>
      <c r="BQ531" s="99">
        <v>0</v>
      </c>
      <c r="BR531" s="99">
        <v>3006289.8628540002</v>
      </c>
      <c r="BS531" s="99">
        <v>1381516.75952148</v>
      </c>
      <c r="BT531" s="99">
        <v>0</v>
      </c>
      <c r="BU531" s="99">
        <v>1846529.6155090299</v>
      </c>
      <c r="BV531" s="99">
        <v>1203800.29516602</v>
      </c>
      <c r="BW531" s="99">
        <v>0</v>
      </c>
      <c r="BX531" s="99">
        <v>311710.486980438</v>
      </c>
      <c r="BY531" s="99">
        <v>0</v>
      </c>
      <c r="BZ531" s="99">
        <v>0</v>
      </c>
      <c r="CA531" s="99">
        <v>49075.603879928603</v>
      </c>
      <c r="CB531" s="99">
        <v>2550127.21728516</v>
      </c>
      <c r="CC531" s="99">
        <v>25276933.2255859</v>
      </c>
      <c r="CD531" s="99">
        <v>7348558.9081420898</v>
      </c>
      <c r="CE531" s="99">
        <v>1502.6726773232199</v>
      </c>
      <c r="CF531" s="99">
        <v>172700.95469474801</v>
      </c>
      <c r="CG531" s="99">
        <v>1526110.9210815399</v>
      </c>
      <c r="CH531" s="99">
        <v>0</v>
      </c>
      <c r="CI531" s="99">
        <v>50582.757234573401</v>
      </c>
      <c r="CJ531" s="99">
        <v>2724679.8624877902</v>
      </c>
      <c r="CK531" s="99">
        <v>26815075.764160201</v>
      </c>
      <c r="CL531" s="99">
        <v>7647249.4301757803</v>
      </c>
      <c r="CM531" s="188">
        <v>82723.051681518598</v>
      </c>
      <c r="CN531" s="188">
        <v>13473873.131225601</v>
      </c>
      <c r="CO531" s="188">
        <v>61998394.9921875</v>
      </c>
      <c r="CP531" s="99">
        <v>7647249.4301757803</v>
      </c>
      <c r="CQ531" s="99">
        <v>0</v>
      </c>
      <c r="CR531" s="99">
        <v>0</v>
      </c>
      <c r="CS531" s="99">
        <v>0</v>
      </c>
      <c r="CT531" s="99">
        <v>0</v>
      </c>
      <c r="CU531" s="98">
        <v>4367.5752187629996</v>
      </c>
      <c r="CV531" s="98">
        <v>33639.931653058004</v>
      </c>
    </row>
    <row r="532" spans="1:100" x14ac:dyDescent="0.2">
      <c r="A532" s="98" t="s">
        <v>59</v>
      </c>
      <c r="B532" s="100">
        <v>43344</v>
      </c>
      <c r="C532" s="99">
        <v>44607.729229450197</v>
      </c>
      <c r="D532" s="99">
        <v>0</v>
      </c>
      <c r="E532" s="99">
        <v>4320.5962797403299</v>
      </c>
      <c r="F532" s="99">
        <v>3625.3586052954201</v>
      </c>
      <c r="G532" s="99">
        <v>1522.09554001689</v>
      </c>
      <c r="H532" s="99">
        <v>0</v>
      </c>
      <c r="I532" s="99">
        <v>0</v>
      </c>
      <c r="J532" s="99">
        <v>32300.8308923244</v>
      </c>
      <c r="K532" s="99">
        <v>0</v>
      </c>
      <c r="L532" s="99">
        <v>96.905697375535993</v>
      </c>
      <c r="M532" s="99">
        <v>19070.580939769701</v>
      </c>
      <c r="N532" s="99">
        <v>3623.7105174660701</v>
      </c>
      <c r="O532" s="99">
        <v>0</v>
      </c>
      <c r="P532" s="99">
        <v>24084.027437686898</v>
      </c>
      <c r="Q532" s="99">
        <v>2097.54923510551</v>
      </c>
      <c r="R532" s="99">
        <v>0</v>
      </c>
      <c r="S532" s="99">
        <v>1527.8579104840801</v>
      </c>
      <c r="T532" s="99">
        <v>0</v>
      </c>
      <c r="U532" s="99">
        <v>32298.378689765901</v>
      </c>
      <c r="V532" s="99">
        <v>2282621.5357055701</v>
      </c>
      <c r="W532" s="99">
        <v>0</v>
      </c>
      <c r="X532" s="99">
        <v>250952.03240585301</v>
      </c>
      <c r="Y532" s="99">
        <v>168296.011001587</v>
      </c>
      <c r="Z532" s="99">
        <v>174230.11922264099</v>
      </c>
      <c r="AA532" s="99">
        <v>0</v>
      </c>
      <c r="AB532" s="99">
        <v>0</v>
      </c>
      <c r="AC532" s="99">
        <v>10623455.2353516</v>
      </c>
      <c r="AD532" s="99">
        <v>0</v>
      </c>
      <c r="AE532" s="99">
        <v>15766.810556054101</v>
      </c>
      <c r="AF532" s="99">
        <v>905423.02847290004</v>
      </c>
      <c r="AG532" s="99">
        <v>398940.82040405303</v>
      </c>
      <c r="AH532" s="99">
        <v>0</v>
      </c>
      <c r="AI532" s="99">
        <v>942690.83820342994</v>
      </c>
      <c r="AJ532" s="99">
        <v>274672.15075302101</v>
      </c>
      <c r="AK532" s="99">
        <v>0</v>
      </c>
      <c r="AL532" s="99">
        <v>176851.14690971401</v>
      </c>
      <c r="AM532" s="99">
        <v>0</v>
      </c>
      <c r="AN532" s="99">
        <v>10594601.971069301</v>
      </c>
      <c r="AO532" s="99">
        <v>22923220.825195301</v>
      </c>
      <c r="AP532" s="99">
        <v>0</v>
      </c>
      <c r="AQ532" s="99">
        <v>2229859.30551147</v>
      </c>
      <c r="AR532" s="99">
        <v>1481745.5245056199</v>
      </c>
      <c r="AS532" s="99">
        <v>1546366.5778808601</v>
      </c>
      <c r="AT532" s="99">
        <v>0</v>
      </c>
      <c r="AU532" s="99">
        <v>0</v>
      </c>
      <c r="AV532" s="99">
        <v>35091020.361816399</v>
      </c>
      <c r="AW532" s="99">
        <v>0</v>
      </c>
      <c r="AX532" s="99">
        <v>105965.85111618</v>
      </c>
      <c r="AY532" s="99">
        <v>9466437.2265625</v>
      </c>
      <c r="AZ532" s="99">
        <v>3638367.18572998</v>
      </c>
      <c r="BA532" s="99">
        <v>0</v>
      </c>
      <c r="BB532" s="99">
        <v>9546179.32275391</v>
      </c>
      <c r="BC532" s="99">
        <v>2532467.4121093801</v>
      </c>
      <c r="BD532" s="99">
        <v>0</v>
      </c>
      <c r="BE532" s="99">
        <v>1565751.1097869901</v>
      </c>
      <c r="BF532" s="99">
        <v>0</v>
      </c>
      <c r="BG532" s="99">
        <v>35150480.643554702</v>
      </c>
      <c r="BH532" s="99">
        <v>6367747.68249512</v>
      </c>
      <c r="BI532" s="99">
        <v>0</v>
      </c>
      <c r="BJ532" s="99">
        <v>971722.35945129395</v>
      </c>
      <c r="BK532" s="99">
        <v>718222.13671875</v>
      </c>
      <c r="BL532" s="99">
        <v>0</v>
      </c>
      <c r="BM532" s="99">
        <v>0</v>
      </c>
      <c r="BN532" s="99">
        <v>0</v>
      </c>
      <c r="BO532" s="99">
        <v>0</v>
      </c>
      <c r="BP532" s="99">
        <v>0</v>
      </c>
      <c r="BQ532" s="99">
        <v>0</v>
      </c>
      <c r="BR532" s="99">
        <v>3033309.78796387</v>
      </c>
      <c r="BS532" s="99">
        <v>1398618.9913940399</v>
      </c>
      <c r="BT532" s="99">
        <v>0</v>
      </c>
      <c r="BU532" s="99">
        <v>1528645.6361694301</v>
      </c>
      <c r="BV532" s="99">
        <v>1220948.88847351</v>
      </c>
      <c r="BW532" s="99">
        <v>0</v>
      </c>
      <c r="BX532" s="99">
        <v>268506.59287643398</v>
      </c>
      <c r="BY532" s="99">
        <v>0</v>
      </c>
      <c r="BZ532" s="99">
        <v>0</v>
      </c>
      <c r="CA532" s="99">
        <v>48932.605925083197</v>
      </c>
      <c r="CB532" s="99">
        <v>2537837.4362182599</v>
      </c>
      <c r="CC532" s="99">
        <v>25233118.0307617</v>
      </c>
      <c r="CD532" s="99">
        <v>7338436.8769531297</v>
      </c>
      <c r="CE532" s="99">
        <v>1523.7080941051199</v>
      </c>
      <c r="CF532" s="99">
        <v>172281.88810730001</v>
      </c>
      <c r="CG532" s="99">
        <v>1523633.81030273</v>
      </c>
      <c r="CH532" s="99">
        <v>0</v>
      </c>
      <c r="CI532" s="99">
        <v>50460.835412502303</v>
      </c>
      <c r="CJ532" s="99">
        <v>2711180.1393127399</v>
      </c>
      <c r="CK532" s="99">
        <v>26779360.322509799</v>
      </c>
      <c r="CL532" s="99">
        <v>7637757.94177246</v>
      </c>
      <c r="CM532" s="188">
        <v>82581.2444896698</v>
      </c>
      <c r="CN532" s="188">
        <v>13308884.0617676</v>
      </c>
      <c r="CO532" s="188">
        <v>61930170.379394501</v>
      </c>
      <c r="CP532" s="99">
        <v>7637757.94177246</v>
      </c>
      <c r="CQ532" s="99">
        <v>0</v>
      </c>
      <c r="CR532" s="99">
        <v>0</v>
      </c>
      <c r="CS532" s="99">
        <v>0</v>
      </c>
      <c r="CT532" s="99">
        <v>0</v>
      </c>
      <c r="CU532" s="98">
        <v>4318.7786743610004</v>
      </c>
      <c r="CV532" s="98">
        <v>33613.815382626999</v>
      </c>
    </row>
    <row r="533" spans="1:100" x14ac:dyDescent="0.2">
      <c r="A533" s="98" t="s">
        <v>60</v>
      </c>
      <c r="B533" s="100">
        <v>38047</v>
      </c>
      <c r="C533" s="99">
        <v>48018.531109809897</v>
      </c>
      <c r="D533" s="99">
        <v>0</v>
      </c>
      <c r="E533" s="99">
        <v>30329.015381812998</v>
      </c>
      <c r="F533" s="99">
        <v>13780.3006762266</v>
      </c>
      <c r="G533" s="99">
        <v>4.8799291619798204</v>
      </c>
      <c r="H533" s="99">
        <v>1647.4351539909801</v>
      </c>
      <c r="I533" s="99">
        <v>0</v>
      </c>
      <c r="J533" s="99">
        <v>95.894188859500005</v>
      </c>
      <c r="K533" s="99">
        <v>37981.898815631903</v>
      </c>
      <c r="L533" s="99">
        <v>34435.160195827499</v>
      </c>
      <c r="M533" s="99">
        <v>33099.050042629198</v>
      </c>
      <c r="N533" s="99">
        <v>6457.0792654156703</v>
      </c>
      <c r="O533" s="99">
        <v>0</v>
      </c>
      <c r="P533" s="99">
        <v>0</v>
      </c>
      <c r="Q533" s="99">
        <v>4072.3078065812601</v>
      </c>
      <c r="R533" s="99">
        <v>0</v>
      </c>
      <c r="S533" s="99">
        <v>0</v>
      </c>
      <c r="T533" s="99">
        <v>1623.80753879249</v>
      </c>
      <c r="U533" s="99">
        <v>37959.241455554999</v>
      </c>
      <c r="V533" s="99">
        <v>2674824.9664917002</v>
      </c>
      <c r="W533" s="99">
        <v>0</v>
      </c>
      <c r="X533" s="99">
        <v>2726754.8645629901</v>
      </c>
      <c r="Y533" s="99">
        <v>1036345.02119446</v>
      </c>
      <c r="Z533" s="99">
        <v>813.84160264581396</v>
      </c>
      <c r="AA533" s="99">
        <v>279574.36331558198</v>
      </c>
      <c r="AB533" s="99">
        <v>0</v>
      </c>
      <c r="AC533" s="99">
        <v>5918.9549167752302</v>
      </c>
      <c r="AD533" s="99">
        <v>10423951.7467041</v>
      </c>
      <c r="AE533" s="99">
        <v>1987743.4676818801</v>
      </c>
      <c r="AF533" s="99">
        <v>1825427.4475402799</v>
      </c>
      <c r="AG533" s="99">
        <v>1021498.11378479</v>
      </c>
      <c r="AH533" s="99">
        <v>0</v>
      </c>
      <c r="AI533" s="99">
        <v>0</v>
      </c>
      <c r="AJ533" s="99">
        <v>544087.52743530297</v>
      </c>
      <c r="AK533" s="99">
        <v>0</v>
      </c>
      <c r="AL533" s="99">
        <v>0</v>
      </c>
      <c r="AM533" s="99">
        <v>277023.02014923102</v>
      </c>
      <c r="AN533" s="99">
        <v>10301464.463256801</v>
      </c>
      <c r="AO533" s="99">
        <v>18777447.364746101</v>
      </c>
      <c r="AP533" s="99">
        <v>0</v>
      </c>
      <c r="AQ533" s="99">
        <v>17780260.785400402</v>
      </c>
      <c r="AR533" s="99">
        <v>6667197.5255737295</v>
      </c>
      <c r="AS533" s="99">
        <v>4619.1160588860503</v>
      </c>
      <c r="AT533" s="99">
        <v>1699275.67327881</v>
      </c>
      <c r="AU533" s="99">
        <v>0</v>
      </c>
      <c r="AV533" s="99">
        <v>13639.308459043499</v>
      </c>
      <c r="AW533" s="99">
        <v>24084473.456298798</v>
      </c>
      <c r="AX533" s="99">
        <v>13951311.927734399</v>
      </c>
      <c r="AY533" s="99">
        <v>12473707.786865201</v>
      </c>
      <c r="AZ533" s="99">
        <v>6434874.2236328097</v>
      </c>
      <c r="BA533" s="99">
        <v>0</v>
      </c>
      <c r="BB533" s="99">
        <v>0</v>
      </c>
      <c r="BC533" s="99">
        <v>3533229.0769043001</v>
      </c>
      <c r="BD533" s="99">
        <v>0</v>
      </c>
      <c r="BE533" s="99">
        <v>0</v>
      </c>
      <c r="BF533" s="99">
        <v>1685404.2361755399</v>
      </c>
      <c r="BG533" s="99">
        <v>23766271.341064502</v>
      </c>
      <c r="BH533" s="99">
        <v>3376776.4018859901</v>
      </c>
      <c r="BI533" s="99">
        <v>0</v>
      </c>
      <c r="BJ533" s="99">
        <v>4904758.7568969699</v>
      </c>
      <c r="BK533" s="99">
        <v>2456880.1156616202</v>
      </c>
      <c r="BL533" s="99">
        <v>0</v>
      </c>
      <c r="BM533" s="99">
        <v>0</v>
      </c>
      <c r="BN533" s="99">
        <v>0</v>
      </c>
      <c r="BO533" s="99">
        <v>0</v>
      </c>
      <c r="BP533" s="99">
        <v>0</v>
      </c>
      <c r="BQ533" s="99">
        <v>0</v>
      </c>
      <c r="BR533" s="99">
        <v>4092205.3050842299</v>
      </c>
      <c r="BS533" s="99">
        <v>2507208.9626159701</v>
      </c>
      <c r="BT533" s="99">
        <v>0</v>
      </c>
      <c r="BU533" s="99">
        <v>0</v>
      </c>
      <c r="BV533" s="99">
        <v>1623784.49143982</v>
      </c>
      <c r="BW533" s="99">
        <v>0</v>
      </c>
      <c r="BX533" s="99">
        <v>0</v>
      </c>
      <c r="BY533" s="99">
        <v>0</v>
      </c>
      <c r="BZ533" s="99">
        <v>0</v>
      </c>
      <c r="CA533" s="99">
        <v>78425.263269424395</v>
      </c>
      <c r="CB533" s="99">
        <v>5362705.3592529297</v>
      </c>
      <c r="CC533" s="99">
        <v>36344113.5</v>
      </c>
      <c r="CD533" s="99">
        <v>8252953.0291137705</v>
      </c>
      <c r="CE533" s="99">
        <v>1635.6733199507</v>
      </c>
      <c r="CF533" s="99">
        <v>278562.08021545399</v>
      </c>
      <c r="CG533" s="99">
        <v>1696191.4328155499</v>
      </c>
      <c r="CH533" s="99">
        <v>0</v>
      </c>
      <c r="CI533" s="99">
        <v>80066.941640853896</v>
      </c>
      <c r="CJ533" s="99">
        <v>5640328.5689697303</v>
      </c>
      <c r="CK533" s="99">
        <v>37906428.988769501</v>
      </c>
      <c r="CL533" s="99">
        <v>8250878.7833252</v>
      </c>
      <c r="CM533" s="188">
        <v>117966.735292435</v>
      </c>
      <c r="CN533" s="188">
        <v>15926728.422973599</v>
      </c>
      <c r="CO533" s="188">
        <v>61758877.003906302</v>
      </c>
      <c r="CP533" s="99">
        <v>8250878.7833252</v>
      </c>
      <c r="CQ533" s="99">
        <v>0</v>
      </c>
      <c r="CR533" s="99">
        <v>0</v>
      </c>
      <c r="CS533" s="99">
        <v>0</v>
      </c>
      <c r="CT533" s="99">
        <v>0</v>
      </c>
      <c r="CU533" s="98">
        <v>69913.379714608003</v>
      </c>
      <c r="CV533" s="98">
        <v>101.210563181</v>
      </c>
    </row>
    <row r="534" spans="1:100" x14ac:dyDescent="0.2">
      <c r="A534" s="98" t="s">
        <v>60</v>
      </c>
      <c r="B534" s="100">
        <v>38139</v>
      </c>
      <c r="C534" s="99">
        <v>48645.799678325697</v>
      </c>
      <c r="D534" s="99">
        <v>0</v>
      </c>
      <c r="E534" s="99">
        <v>29856.259170532201</v>
      </c>
      <c r="F534" s="99">
        <v>14081.906074643101</v>
      </c>
      <c r="G534" s="99">
        <v>46.420643991790698</v>
      </c>
      <c r="H534" s="99">
        <v>1533.6623418182101</v>
      </c>
      <c r="I534" s="99">
        <v>0</v>
      </c>
      <c r="J534" s="99">
        <v>1719.1030618101399</v>
      </c>
      <c r="K534" s="99">
        <v>35521.572634696997</v>
      </c>
      <c r="L534" s="99">
        <v>34826.390078067801</v>
      </c>
      <c r="M534" s="99">
        <v>32910.953640937798</v>
      </c>
      <c r="N534" s="99">
        <v>6607.3890904784203</v>
      </c>
      <c r="O534" s="99">
        <v>0</v>
      </c>
      <c r="P534" s="99">
        <v>0</v>
      </c>
      <c r="Q534" s="99">
        <v>4100.23031163216</v>
      </c>
      <c r="R534" s="99">
        <v>0</v>
      </c>
      <c r="S534" s="99">
        <v>0</v>
      </c>
      <c r="T534" s="99">
        <v>1611.6225580125999</v>
      </c>
      <c r="U534" s="99">
        <v>38129.999763011903</v>
      </c>
      <c r="V534" s="99">
        <v>2676021.5606994601</v>
      </c>
      <c r="W534" s="99">
        <v>0</v>
      </c>
      <c r="X534" s="99">
        <v>2684075.3594360398</v>
      </c>
      <c r="Y534" s="99">
        <v>1064970.58903503</v>
      </c>
      <c r="Z534" s="99">
        <v>8159.76634788513</v>
      </c>
      <c r="AA534" s="99">
        <v>260136.60387611401</v>
      </c>
      <c r="AB534" s="99">
        <v>0</v>
      </c>
      <c r="AC534" s="99">
        <v>385985.19076156599</v>
      </c>
      <c r="AD534" s="99">
        <v>9637023.1571044903</v>
      </c>
      <c r="AE534" s="99">
        <v>1963375.97561646</v>
      </c>
      <c r="AF534" s="99">
        <v>1814564.81169128</v>
      </c>
      <c r="AG534" s="99">
        <v>1021748.55891418</v>
      </c>
      <c r="AH534" s="99">
        <v>0</v>
      </c>
      <c r="AI534" s="99">
        <v>0</v>
      </c>
      <c r="AJ534" s="99">
        <v>535841.26551818801</v>
      </c>
      <c r="AK534" s="99">
        <v>0</v>
      </c>
      <c r="AL534" s="99">
        <v>0</v>
      </c>
      <c r="AM534" s="99">
        <v>273719.51465606701</v>
      </c>
      <c r="AN534" s="99">
        <v>10360600.0944824</v>
      </c>
      <c r="AO534" s="99">
        <v>18978682.378417999</v>
      </c>
      <c r="AP534" s="99">
        <v>0</v>
      </c>
      <c r="AQ534" s="99">
        <v>17680250.2116699</v>
      </c>
      <c r="AR534" s="99">
        <v>6944265.14172363</v>
      </c>
      <c r="AS534" s="99">
        <v>49732.448245048501</v>
      </c>
      <c r="AT534" s="99">
        <v>1595072.7063140899</v>
      </c>
      <c r="AU534" s="99">
        <v>0</v>
      </c>
      <c r="AV534" s="99">
        <v>920401.13243866002</v>
      </c>
      <c r="AW534" s="99">
        <v>22437157.3513184</v>
      </c>
      <c r="AX534" s="99">
        <v>13847548.158203101</v>
      </c>
      <c r="AY534" s="99">
        <v>12495268.0975342</v>
      </c>
      <c r="AZ534" s="99">
        <v>6541718.6463623</v>
      </c>
      <c r="BA534" s="99">
        <v>0</v>
      </c>
      <c r="BB534" s="99">
        <v>0</v>
      </c>
      <c r="BC534" s="99">
        <v>3516713.9369201702</v>
      </c>
      <c r="BD534" s="99">
        <v>0</v>
      </c>
      <c r="BE534" s="99">
        <v>0</v>
      </c>
      <c r="BF534" s="99">
        <v>1682763.53565979</v>
      </c>
      <c r="BG534" s="99">
        <v>24254818.9523926</v>
      </c>
      <c r="BH534" s="99">
        <v>3369204.4642944299</v>
      </c>
      <c r="BI534" s="99">
        <v>0</v>
      </c>
      <c r="BJ534" s="99">
        <v>4889030.3336181603</v>
      </c>
      <c r="BK534" s="99">
        <v>2560938.8493347201</v>
      </c>
      <c r="BL534" s="99">
        <v>0</v>
      </c>
      <c r="BM534" s="99">
        <v>0</v>
      </c>
      <c r="BN534" s="99">
        <v>0</v>
      </c>
      <c r="BO534" s="99">
        <v>0</v>
      </c>
      <c r="BP534" s="99">
        <v>0</v>
      </c>
      <c r="BQ534" s="99">
        <v>0</v>
      </c>
      <c r="BR534" s="99">
        <v>4086322.1042480501</v>
      </c>
      <c r="BS534" s="99">
        <v>2555005.0211181599</v>
      </c>
      <c r="BT534" s="99">
        <v>0</v>
      </c>
      <c r="BU534" s="99">
        <v>0</v>
      </c>
      <c r="BV534" s="99">
        <v>1633644.5854797401</v>
      </c>
      <c r="BW534" s="99">
        <v>0</v>
      </c>
      <c r="BX534" s="99">
        <v>0</v>
      </c>
      <c r="BY534" s="99">
        <v>0</v>
      </c>
      <c r="BZ534" s="99">
        <v>0</v>
      </c>
      <c r="CA534" s="99">
        <v>78572.100050926194</v>
      </c>
      <c r="CB534" s="99">
        <v>5312559.1359252902</v>
      </c>
      <c r="CC534" s="99">
        <v>36350473.064453103</v>
      </c>
      <c r="CD534" s="99">
        <v>8218612.6702880897</v>
      </c>
      <c r="CE534" s="99">
        <v>1615.4702184647299</v>
      </c>
      <c r="CF534" s="99">
        <v>270968.797657013</v>
      </c>
      <c r="CG534" s="99">
        <v>1663459.5484008801</v>
      </c>
      <c r="CH534" s="99">
        <v>0</v>
      </c>
      <c r="CI534" s="99">
        <v>80170.508885383606</v>
      </c>
      <c r="CJ534" s="99">
        <v>5580484.9457397498</v>
      </c>
      <c r="CK534" s="99">
        <v>38085289.8203125</v>
      </c>
      <c r="CL534" s="99">
        <v>8215735.3808593797</v>
      </c>
      <c r="CM534" s="188">
        <v>118115.160749435</v>
      </c>
      <c r="CN534" s="188">
        <v>15952795.951293901</v>
      </c>
      <c r="CO534" s="188">
        <v>62203627.175292999</v>
      </c>
      <c r="CP534" s="99">
        <v>8215735.3808593797</v>
      </c>
      <c r="CQ534" s="99">
        <v>0</v>
      </c>
      <c r="CR534" s="99">
        <v>0</v>
      </c>
      <c r="CS534" s="99">
        <v>0</v>
      </c>
      <c r="CT534" s="99">
        <v>0</v>
      </c>
      <c r="CU534" s="98">
        <v>67131.563495815004</v>
      </c>
      <c r="CV534" s="98">
        <v>1760.5821478779999</v>
      </c>
    </row>
    <row r="535" spans="1:100" x14ac:dyDescent="0.2">
      <c r="A535" s="98" t="s">
        <v>60</v>
      </c>
      <c r="B535" s="100">
        <v>38231</v>
      </c>
      <c r="C535" s="99">
        <v>49523.416188240102</v>
      </c>
      <c r="D535" s="99">
        <v>0</v>
      </c>
      <c r="E535" s="99">
        <v>29793.2439975739</v>
      </c>
      <c r="F535" s="99">
        <v>14582.285825491001</v>
      </c>
      <c r="G535" s="99">
        <v>115.124515426345</v>
      </c>
      <c r="H535" s="99">
        <v>1368.36996755004</v>
      </c>
      <c r="I535" s="99">
        <v>0</v>
      </c>
      <c r="J535" s="99">
        <v>4054.7790697217001</v>
      </c>
      <c r="K535" s="99">
        <v>34048.960840225198</v>
      </c>
      <c r="L535" s="99">
        <v>36536.564622402198</v>
      </c>
      <c r="M535" s="99">
        <v>33035.665585041002</v>
      </c>
      <c r="N535" s="99">
        <v>6684.0601249933197</v>
      </c>
      <c r="O535" s="99">
        <v>0</v>
      </c>
      <c r="P535" s="99">
        <v>0</v>
      </c>
      <c r="Q535" s="99">
        <v>4133.7046962976501</v>
      </c>
      <c r="R535" s="99">
        <v>0</v>
      </c>
      <c r="S535" s="99">
        <v>0</v>
      </c>
      <c r="T535" s="99">
        <v>1478.67062345147</v>
      </c>
      <c r="U535" s="99">
        <v>37827.1277832985</v>
      </c>
      <c r="V535" s="99">
        <v>2708942.1290283198</v>
      </c>
      <c r="W535" s="99">
        <v>0</v>
      </c>
      <c r="X535" s="99">
        <v>2678568.22583008</v>
      </c>
      <c r="Y535" s="99">
        <v>1117329.4848022501</v>
      </c>
      <c r="Z535" s="99">
        <v>20177.471686840101</v>
      </c>
      <c r="AA535" s="99">
        <v>241307.311157227</v>
      </c>
      <c r="AB535" s="99">
        <v>0</v>
      </c>
      <c r="AC535" s="99">
        <v>975868.85039520299</v>
      </c>
      <c r="AD535" s="99">
        <v>8862209.6737060491</v>
      </c>
      <c r="AE535" s="99">
        <v>2032976.4286346401</v>
      </c>
      <c r="AF535" s="99">
        <v>1824561.2562408401</v>
      </c>
      <c r="AG535" s="99">
        <v>1035382.43753815</v>
      </c>
      <c r="AH535" s="99">
        <v>0</v>
      </c>
      <c r="AI535" s="99">
        <v>0</v>
      </c>
      <c r="AJ535" s="99">
        <v>525694.16305542004</v>
      </c>
      <c r="AK535" s="99">
        <v>0</v>
      </c>
      <c r="AL535" s="99">
        <v>0</v>
      </c>
      <c r="AM535" s="99">
        <v>259000.72146797201</v>
      </c>
      <c r="AN535" s="99">
        <v>9912877.09692383</v>
      </c>
      <c r="AO535" s="99">
        <v>19452880.608154301</v>
      </c>
      <c r="AP535" s="99">
        <v>0</v>
      </c>
      <c r="AQ535" s="99">
        <v>17978672.0224609</v>
      </c>
      <c r="AR535" s="99">
        <v>7330596.3499145498</v>
      </c>
      <c r="AS535" s="99">
        <v>124004.515583038</v>
      </c>
      <c r="AT535" s="99">
        <v>1507465.7124328599</v>
      </c>
      <c r="AU535" s="99">
        <v>0</v>
      </c>
      <c r="AV535" s="99">
        <v>2350208.1002197298</v>
      </c>
      <c r="AW535" s="99">
        <v>20966073.293457001</v>
      </c>
      <c r="AX535" s="99">
        <v>14722079.980835</v>
      </c>
      <c r="AY535" s="99">
        <v>12825610.3778076</v>
      </c>
      <c r="AZ535" s="99">
        <v>6751415.2846679697</v>
      </c>
      <c r="BA535" s="99">
        <v>0</v>
      </c>
      <c r="BB535" s="99">
        <v>0</v>
      </c>
      <c r="BC535" s="99">
        <v>3512540.4867553702</v>
      </c>
      <c r="BD535" s="99">
        <v>0</v>
      </c>
      <c r="BE535" s="99">
        <v>0</v>
      </c>
      <c r="BF535" s="99">
        <v>1609854.6133270301</v>
      </c>
      <c r="BG535" s="99">
        <v>23466486.615966801</v>
      </c>
      <c r="BH535" s="99">
        <v>3547183.9782104502</v>
      </c>
      <c r="BI535" s="99">
        <v>0</v>
      </c>
      <c r="BJ535" s="99">
        <v>5020666.00744629</v>
      </c>
      <c r="BK535" s="99">
        <v>2774326.6458129901</v>
      </c>
      <c r="BL535" s="99">
        <v>0</v>
      </c>
      <c r="BM535" s="99">
        <v>0</v>
      </c>
      <c r="BN535" s="99">
        <v>0</v>
      </c>
      <c r="BO535" s="99">
        <v>0</v>
      </c>
      <c r="BP535" s="99">
        <v>0</v>
      </c>
      <c r="BQ535" s="99">
        <v>0</v>
      </c>
      <c r="BR535" s="99">
        <v>4205783.0822143601</v>
      </c>
      <c r="BS535" s="99">
        <v>2655826.1564636198</v>
      </c>
      <c r="BT535" s="99">
        <v>0</v>
      </c>
      <c r="BU535" s="99">
        <v>0</v>
      </c>
      <c r="BV535" s="99">
        <v>1706981.0849304199</v>
      </c>
      <c r="BW535" s="99">
        <v>0</v>
      </c>
      <c r="BX535" s="99">
        <v>0</v>
      </c>
      <c r="BY535" s="99">
        <v>0</v>
      </c>
      <c r="BZ535" s="99">
        <v>0</v>
      </c>
      <c r="CA535" s="99">
        <v>79199.028254509001</v>
      </c>
      <c r="CB535" s="99">
        <v>5383162.64733887</v>
      </c>
      <c r="CC535" s="99">
        <v>37329802.697753899</v>
      </c>
      <c r="CD535" s="99">
        <v>8639509.3432617206</v>
      </c>
      <c r="CE535" s="99">
        <v>1467.1822306960801</v>
      </c>
      <c r="CF535" s="99">
        <v>260654.24835395801</v>
      </c>
      <c r="CG535" s="99">
        <v>1617618.1095733601</v>
      </c>
      <c r="CH535" s="99">
        <v>0</v>
      </c>
      <c r="CI535" s="99">
        <v>80675.195561408997</v>
      </c>
      <c r="CJ535" s="99">
        <v>5638796.9081420898</v>
      </c>
      <c r="CK535" s="99">
        <v>38958166.7587891</v>
      </c>
      <c r="CL535" s="99">
        <v>8646393.9556884803</v>
      </c>
      <c r="CM535" s="188">
        <v>118782.936179161</v>
      </c>
      <c r="CN535" s="188">
        <v>15533385.954223599</v>
      </c>
      <c r="CO535" s="188">
        <v>62252721.216796897</v>
      </c>
      <c r="CP535" s="99">
        <v>8646393.9556884803</v>
      </c>
      <c r="CQ535" s="99">
        <v>0</v>
      </c>
      <c r="CR535" s="99">
        <v>0</v>
      </c>
      <c r="CS535" s="99">
        <v>0</v>
      </c>
      <c r="CT535" s="99">
        <v>0</v>
      </c>
      <c r="CU535" s="98">
        <v>65639.644979172997</v>
      </c>
      <c r="CV535" s="98">
        <v>4129.1844582269996</v>
      </c>
    </row>
    <row r="536" spans="1:100" x14ac:dyDescent="0.2">
      <c r="A536" s="98" t="s">
        <v>60</v>
      </c>
      <c r="B536" s="100">
        <v>38322</v>
      </c>
      <c r="C536" s="99">
        <v>50651.316648483298</v>
      </c>
      <c r="D536" s="99">
        <v>0</v>
      </c>
      <c r="E536" s="99">
        <v>29111.3467059135</v>
      </c>
      <c r="F536" s="99">
        <v>14740.2861055136</v>
      </c>
      <c r="G536" s="99">
        <v>184.68956354632999</v>
      </c>
      <c r="H536" s="99">
        <v>1317.6689201444401</v>
      </c>
      <c r="I536" s="99">
        <v>0</v>
      </c>
      <c r="J536" s="99">
        <v>6482.80947977304</v>
      </c>
      <c r="K536" s="99">
        <v>32537.243860959999</v>
      </c>
      <c r="L536" s="99">
        <v>35708.797117233298</v>
      </c>
      <c r="M536" s="99">
        <v>33459.630399704001</v>
      </c>
      <c r="N536" s="99">
        <v>6742.0540050268201</v>
      </c>
      <c r="O536" s="99">
        <v>0</v>
      </c>
      <c r="P536" s="99">
        <v>0</v>
      </c>
      <c r="Q536" s="99">
        <v>4154.8059507608396</v>
      </c>
      <c r="R536" s="99">
        <v>0</v>
      </c>
      <c r="S536" s="99">
        <v>0</v>
      </c>
      <c r="T536" s="99">
        <v>1498.6587716192</v>
      </c>
      <c r="U536" s="99">
        <v>38576.568279743202</v>
      </c>
      <c r="V536" s="99">
        <v>2811595.9867553702</v>
      </c>
      <c r="W536" s="99">
        <v>0</v>
      </c>
      <c r="X536" s="99">
        <v>2613700.4256897001</v>
      </c>
      <c r="Y536" s="99">
        <v>1137646.00856018</v>
      </c>
      <c r="Z536" s="99">
        <v>37913.081633567803</v>
      </c>
      <c r="AA536" s="99">
        <v>224035.139192581</v>
      </c>
      <c r="AB536" s="99">
        <v>0</v>
      </c>
      <c r="AC536" s="99">
        <v>2071175.8247070301</v>
      </c>
      <c r="AD536" s="99">
        <v>8912689.4681396503</v>
      </c>
      <c r="AE536" s="99">
        <v>1996913.7808990499</v>
      </c>
      <c r="AF536" s="99">
        <v>1861542.1848754899</v>
      </c>
      <c r="AG536" s="99">
        <v>1034937.52099609</v>
      </c>
      <c r="AH536" s="99">
        <v>0</v>
      </c>
      <c r="AI536" s="99">
        <v>0</v>
      </c>
      <c r="AJ536" s="99">
        <v>512007.61776733398</v>
      </c>
      <c r="AK536" s="99">
        <v>0</v>
      </c>
      <c r="AL536" s="99">
        <v>0</v>
      </c>
      <c r="AM536" s="99">
        <v>261472.92039680501</v>
      </c>
      <c r="AN536" s="99">
        <v>10639744.9104004</v>
      </c>
      <c r="AO536" s="99">
        <v>20378315.260742199</v>
      </c>
      <c r="AP536" s="99">
        <v>0</v>
      </c>
      <c r="AQ536" s="99">
        <v>17756601.4370117</v>
      </c>
      <c r="AR536" s="99">
        <v>7584267.7393188505</v>
      </c>
      <c r="AS536" s="99">
        <v>240304.43756866499</v>
      </c>
      <c r="AT536" s="99">
        <v>1416183.3223877</v>
      </c>
      <c r="AU536" s="99">
        <v>0</v>
      </c>
      <c r="AV536" s="99">
        <v>4818687.8909301804</v>
      </c>
      <c r="AW536" s="99">
        <v>21076576.8046875</v>
      </c>
      <c r="AX536" s="99">
        <v>14522184.622070299</v>
      </c>
      <c r="AY536" s="99">
        <v>13238775.584716801</v>
      </c>
      <c r="AZ536" s="99">
        <v>6799462.8726196298</v>
      </c>
      <c r="BA536" s="99">
        <v>0</v>
      </c>
      <c r="BB536" s="99">
        <v>0</v>
      </c>
      <c r="BC536" s="99">
        <v>3472026.9857177702</v>
      </c>
      <c r="BD536" s="99">
        <v>0</v>
      </c>
      <c r="BE536" s="99">
        <v>0</v>
      </c>
      <c r="BF536" s="99">
        <v>1653979.3960571301</v>
      </c>
      <c r="BG536" s="99">
        <v>25205793.1875</v>
      </c>
      <c r="BH536" s="99">
        <v>3692718.3891296401</v>
      </c>
      <c r="BI536" s="99">
        <v>0</v>
      </c>
      <c r="BJ536" s="99">
        <v>4947270.0267334003</v>
      </c>
      <c r="BK536" s="99">
        <v>2861944.0022888202</v>
      </c>
      <c r="BL536" s="99">
        <v>0</v>
      </c>
      <c r="BM536" s="99">
        <v>0</v>
      </c>
      <c r="BN536" s="99">
        <v>0</v>
      </c>
      <c r="BO536" s="99">
        <v>0</v>
      </c>
      <c r="BP536" s="99">
        <v>0</v>
      </c>
      <c r="BQ536" s="99">
        <v>0</v>
      </c>
      <c r="BR536" s="99">
        <v>4303386.79443359</v>
      </c>
      <c r="BS536" s="99">
        <v>2674124.9009094201</v>
      </c>
      <c r="BT536" s="99">
        <v>0</v>
      </c>
      <c r="BU536" s="99">
        <v>0</v>
      </c>
      <c r="BV536" s="99">
        <v>1700066.4437255899</v>
      </c>
      <c r="BW536" s="99">
        <v>0</v>
      </c>
      <c r="BX536" s="99">
        <v>0</v>
      </c>
      <c r="BY536" s="99">
        <v>0</v>
      </c>
      <c r="BZ536" s="99">
        <v>0</v>
      </c>
      <c r="CA536" s="99">
        <v>79734.405764579802</v>
      </c>
      <c r="CB536" s="99">
        <v>5406117.22900391</v>
      </c>
      <c r="CC536" s="99">
        <v>38090014.286132798</v>
      </c>
      <c r="CD536" s="99">
        <v>8640122.4429931603</v>
      </c>
      <c r="CE536" s="99">
        <v>1498.6975878775099</v>
      </c>
      <c r="CF536" s="99">
        <v>261413.754947662</v>
      </c>
      <c r="CG536" s="99">
        <v>1656641.59565735</v>
      </c>
      <c r="CH536" s="99">
        <v>0</v>
      </c>
      <c r="CI536" s="99">
        <v>81231.9611549377</v>
      </c>
      <c r="CJ536" s="99">
        <v>5668043.5599365197</v>
      </c>
      <c r="CK536" s="99">
        <v>39766072.695800804</v>
      </c>
      <c r="CL536" s="99">
        <v>8638891.1024169903</v>
      </c>
      <c r="CM536" s="188">
        <v>119698.435525894</v>
      </c>
      <c r="CN536" s="188">
        <v>16361292.629882799</v>
      </c>
      <c r="CO536" s="188">
        <v>65134181.5322266</v>
      </c>
      <c r="CP536" s="99">
        <v>8638891.1024169903</v>
      </c>
      <c r="CQ536" s="99">
        <v>0</v>
      </c>
      <c r="CR536" s="99">
        <v>0</v>
      </c>
      <c r="CS536" s="99">
        <v>0</v>
      </c>
      <c r="CT536" s="99">
        <v>0</v>
      </c>
      <c r="CU536" s="98">
        <v>62390.224711652001</v>
      </c>
      <c r="CV536" s="98">
        <v>6653.8618636620004</v>
      </c>
    </row>
    <row r="537" spans="1:100" x14ac:dyDescent="0.2">
      <c r="A537" s="98" t="s">
        <v>60</v>
      </c>
      <c r="B537" s="100">
        <v>38412</v>
      </c>
      <c r="C537" s="99">
        <v>51962.340894222303</v>
      </c>
      <c r="D537" s="99">
        <v>0</v>
      </c>
      <c r="E537" s="99">
        <v>28852.438295364402</v>
      </c>
      <c r="F537" s="99">
        <v>15009.9466565847</v>
      </c>
      <c r="G537" s="99">
        <v>253.21419179066999</v>
      </c>
      <c r="H537" s="99">
        <v>1273.7619037330201</v>
      </c>
      <c r="I537" s="99">
        <v>0</v>
      </c>
      <c r="J537" s="99">
        <v>9278.2643922567404</v>
      </c>
      <c r="K537" s="99">
        <v>29577.142013549801</v>
      </c>
      <c r="L537" s="99">
        <v>35610.345546245597</v>
      </c>
      <c r="M537" s="99">
        <v>33814.638113021902</v>
      </c>
      <c r="N537" s="99">
        <v>6917.8245036006001</v>
      </c>
      <c r="O537" s="99">
        <v>0</v>
      </c>
      <c r="P537" s="99">
        <v>0</v>
      </c>
      <c r="Q537" s="99">
        <v>4183.2583729028702</v>
      </c>
      <c r="R537" s="99">
        <v>0</v>
      </c>
      <c r="S537" s="99">
        <v>0</v>
      </c>
      <c r="T537" s="99">
        <v>1513.76125378907</v>
      </c>
      <c r="U537" s="99">
        <v>38842.431088924401</v>
      </c>
      <c r="V537" s="99">
        <v>2871606.4107971201</v>
      </c>
      <c r="W537" s="99">
        <v>0</v>
      </c>
      <c r="X537" s="99">
        <v>2558879.3900146498</v>
      </c>
      <c r="Y537" s="99">
        <v>1157916.81730652</v>
      </c>
      <c r="Z537" s="99">
        <v>51456.287597656301</v>
      </c>
      <c r="AA537" s="99">
        <v>215488.70937156701</v>
      </c>
      <c r="AB537" s="99">
        <v>0</v>
      </c>
      <c r="AC537" s="99">
        <v>3107019.8375549298</v>
      </c>
      <c r="AD537" s="99">
        <v>7989019.0443115197</v>
      </c>
      <c r="AE537" s="99">
        <v>1992505.0214843799</v>
      </c>
      <c r="AF537" s="99">
        <v>1875914.15434265</v>
      </c>
      <c r="AG537" s="99">
        <v>1059327.1006012</v>
      </c>
      <c r="AH537" s="99">
        <v>0</v>
      </c>
      <c r="AI537" s="99">
        <v>0</v>
      </c>
      <c r="AJ537" s="99">
        <v>498683.29524993902</v>
      </c>
      <c r="AK537" s="99">
        <v>0</v>
      </c>
      <c r="AL537" s="99">
        <v>0</v>
      </c>
      <c r="AM537" s="99">
        <v>264533.79196166998</v>
      </c>
      <c r="AN537" s="99">
        <v>11002392.1842041</v>
      </c>
      <c r="AO537" s="99">
        <v>21056329.486572299</v>
      </c>
      <c r="AP537" s="99">
        <v>0</v>
      </c>
      <c r="AQ537" s="99">
        <v>17592787.001220699</v>
      </c>
      <c r="AR537" s="99">
        <v>7852922.3062133798</v>
      </c>
      <c r="AS537" s="99">
        <v>334927.11954116798</v>
      </c>
      <c r="AT537" s="99">
        <v>1378537.3500518801</v>
      </c>
      <c r="AU537" s="99">
        <v>0</v>
      </c>
      <c r="AV537" s="99">
        <v>7244054.28942871</v>
      </c>
      <c r="AW537" s="99">
        <v>19181541.458496101</v>
      </c>
      <c r="AX537" s="99">
        <v>14604811.521362299</v>
      </c>
      <c r="AY537" s="99">
        <v>13523135.150756801</v>
      </c>
      <c r="AZ537" s="99">
        <v>7014530.3553466797</v>
      </c>
      <c r="BA537" s="99">
        <v>0</v>
      </c>
      <c r="BB537" s="99">
        <v>0</v>
      </c>
      <c r="BC537" s="99">
        <v>3431171.2954406701</v>
      </c>
      <c r="BD537" s="99">
        <v>0</v>
      </c>
      <c r="BE537" s="99">
        <v>0</v>
      </c>
      <c r="BF537" s="99">
        <v>1698999.27926636</v>
      </c>
      <c r="BG537" s="99">
        <v>26316841.717529301</v>
      </c>
      <c r="BH537" s="99">
        <v>3838117.3308410598</v>
      </c>
      <c r="BI537" s="99">
        <v>0</v>
      </c>
      <c r="BJ537" s="99">
        <v>5009563.6738281297</v>
      </c>
      <c r="BK537" s="99">
        <v>2957704.2800598098</v>
      </c>
      <c r="BL537" s="99">
        <v>0</v>
      </c>
      <c r="BM537" s="99">
        <v>0</v>
      </c>
      <c r="BN537" s="99">
        <v>0</v>
      </c>
      <c r="BO537" s="99">
        <v>0</v>
      </c>
      <c r="BP537" s="99">
        <v>0</v>
      </c>
      <c r="BQ537" s="99">
        <v>0</v>
      </c>
      <c r="BR537" s="99">
        <v>4398016.6394653302</v>
      </c>
      <c r="BS537" s="99">
        <v>2760050.8259582501</v>
      </c>
      <c r="BT537" s="99">
        <v>0</v>
      </c>
      <c r="BU537" s="99">
        <v>0</v>
      </c>
      <c r="BV537" s="99">
        <v>1700528.7842407201</v>
      </c>
      <c r="BW537" s="99">
        <v>0</v>
      </c>
      <c r="BX537" s="99">
        <v>0</v>
      </c>
      <c r="BY537" s="99">
        <v>0</v>
      </c>
      <c r="BZ537" s="99">
        <v>0</v>
      </c>
      <c r="CA537" s="99">
        <v>80868.880728721604</v>
      </c>
      <c r="CB537" s="99">
        <v>5447216.0945434598</v>
      </c>
      <c r="CC537" s="99">
        <v>38744407.283203103</v>
      </c>
      <c r="CD537" s="99">
        <v>8822250.7364502009</v>
      </c>
      <c r="CE537" s="99">
        <v>1520.33928129077</v>
      </c>
      <c r="CF537" s="99">
        <v>265680.78030777001</v>
      </c>
      <c r="CG537" s="99">
        <v>1708033.99557495</v>
      </c>
      <c r="CH537" s="99">
        <v>0</v>
      </c>
      <c r="CI537" s="99">
        <v>82394.183113098101</v>
      </c>
      <c r="CJ537" s="99">
        <v>5712802.1004028302</v>
      </c>
      <c r="CK537" s="99">
        <v>40465627.252929702</v>
      </c>
      <c r="CL537" s="99">
        <v>8819856.48681641</v>
      </c>
      <c r="CM537" s="188">
        <v>121135.211834908</v>
      </c>
      <c r="CN537" s="188">
        <v>16791228.832763702</v>
      </c>
      <c r="CO537" s="188">
        <v>66922481.271484397</v>
      </c>
      <c r="CP537" s="99">
        <v>8819856.48681641</v>
      </c>
      <c r="CQ537" s="99">
        <v>0</v>
      </c>
      <c r="CR537" s="99">
        <v>0</v>
      </c>
      <c r="CS537" s="99">
        <v>0</v>
      </c>
      <c r="CT537" s="99">
        <v>0</v>
      </c>
      <c r="CU537" s="98">
        <v>59672.504145542996</v>
      </c>
      <c r="CV537" s="98">
        <v>9514.5162374049996</v>
      </c>
    </row>
    <row r="538" spans="1:100" x14ac:dyDescent="0.2">
      <c r="A538" s="98" t="s">
        <v>60</v>
      </c>
      <c r="B538" s="100">
        <v>38504</v>
      </c>
      <c r="C538" s="99">
        <v>53094.439669609099</v>
      </c>
      <c r="D538" s="99">
        <v>0</v>
      </c>
      <c r="E538" s="99">
        <v>28411.3277637959</v>
      </c>
      <c r="F538" s="99">
        <v>15398.5356942415</v>
      </c>
      <c r="G538" s="99">
        <v>327.05657057091599</v>
      </c>
      <c r="H538" s="99">
        <v>1192.0787762999501</v>
      </c>
      <c r="I538" s="99">
        <v>0</v>
      </c>
      <c r="J538" s="99">
        <v>11757.9010616541</v>
      </c>
      <c r="K538" s="99">
        <v>26795.788753986399</v>
      </c>
      <c r="L538" s="99">
        <v>36194.244667530103</v>
      </c>
      <c r="M538" s="99">
        <v>34253.133405685403</v>
      </c>
      <c r="N538" s="99">
        <v>7056.7984397411301</v>
      </c>
      <c r="O538" s="99">
        <v>0</v>
      </c>
      <c r="P538" s="99">
        <v>0</v>
      </c>
      <c r="Q538" s="99">
        <v>4224.6731109023103</v>
      </c>
      <c r="R538" s="99">
        <v>0</v>
      </c>
      <c r="S538" s="99">
        <v>0</v>
      </c>
      <c r="T538" s="99">
        <v>1539.72939522564</v>
      </c>
      <c r="U538" s="99">
        <v>39091.596563339197</v>
      </c>
      <c r="V538" s="99">
        <v>2930474.79504395</v>
      </c>
      <c r="W538" s="99">
        <v>0</v>
      </c>
      <c r="X538" s="99">
        <v>2538894.93035889</v>
      </c>
      <c r="Y538" s="99">
        <v>1198569.99807739</v>
      </c>
      <c r="Z538" s="99">
        <v>67336.223420143098</v>
      </c>
      <c r="AA538" s="99">
        <v>200241.70182990999</v>
      </c>
      <c r="AB538" s="99">
        <v>0</v>
      </c>
      <c r="AC538" s="99">
        <v>4123487.2565307599</v>
      </c>
      <c r="AD538" s="99">
        <v>7155477.65869141</v>
      </c>
      <c r="AE538" s="99">
        <v>2017056.21343994</v>
      </c>
      <c r="AF538" s="99">
        <v>1870898.9326171901</v>
      </c>
      <c r="AG538" s="99">
        <v>1057396.7697296101</v>
      </c>
      <c r="AH538" s="99">
        <v>0</v>
      </c>
      <c r="AI538" s="99">
        <v>0</v>
      </c>
      <c r="AJ538" s="99">
        <v>502513.85654449498</v>
      </c>
      <c r="AK538" s="99">
        <v>0</v>
      </c>
      <c r="AL538" s="99">
        <v>0</v>
      </c>
      <c r="AM538" s="99">
        <v>271871.97438430798</v>
      </c>
      <c r="AN538" s="99">
        <v>11462838.6516113</v>
      </c>
      <c r="AO538" s="99">
        <v>21686752.661377002</v>
      </c>
      <c r="AP538" s="99">
        <v>0</v>
      </c>
      <c r="AQ538" s="99">
        <v>17646107.720214799</v>
      </c>
      <c r="AR538" s="99">
        <v>8241197.8060913105</v>
      </c>
      <c r="AS538" s="99">
        <v>445364.621227264</v>
      </c>
      <c r="AT538" s="99">
        <v>1299920.14054871</v>
      </c>
      <c r="AU538" s="99">
        <v>0</v>
      </c>
      <c r="AV538" s="99">
        <v>9892145.3347168006</v>
      </c>
      <c r="AW538" s="99">
        <v>17289368.568603501</v>
      </c>
      <c r="AX538" s="99">
        <v>14949511.373168901</v>
      </c>
      <c r="AY538" s="99">
        <v>13576513.926757799</v>
      </c>
      <c r="AZ538" s="99">
        <v>7129956.0641479502</v>
      </c>
      <c r="BA538" s="99">
        <v>0</v>
      </c>
      <c r="BB538" s="99">
        <v>0</v>
      </c>
      <c r="BC538" s="99">
        <v>3471155.2139282199</v>
      </c>
      <c r="BD538" s="99">
        <v>0</v>
      </c>
      <c r="BE538" s="99">
        <v>0</v>
      </c>
      <c r="BF538" s="99">
        <v>1776810.1776123</v>
      </c>
      <c r="BG538" s="99">
        <v>27571013.618652299</v>
      </c>
      <c r="BH538" s="99">
        <v>3992330.3640441899</v>
      </c>
      <c r="BI538" s="99">
        <v>0</v>
      </c>
      <c r="BJ538" s="99">
        <v>5085054.40771484</v>
      </c>
      <c r="BK538" s="99">
        <v>3145183.4577941899</v>
      </c>
      <c r="BL538" s="99">
        <v>0</v>
      </c>
      <c r="BM538" s="99">
        <v>0</v>
      </c>
      <c r="BN538" s="99">
        <v>0</v>
      </c>
      <c r="BO538" s="99">
        <v>0</v>
      </c>
      <c r="BP538" s="99">
        <v>0</v>
      </c>
      <c r="BQ538" s="99">
        <v>0</v>
      </c>
      <c r="BR538" s="99">
        <v>4424201.4068603497</v>
      </c>
      <c r="BS538" s="99">
        <v>2805372.02130127</v>
      </c>
      <c r="BT538" s="99">
        <v>0</v>
      </c>
      <c r="BU538" s="99">
        <v>0</v>
      </c>
      <c r="BV538" s="99">
        <v>1799901.6280670201</v>
      </c>
      <c r="BW538" s="99">
        <v>0</v>
      </c>
      <c r="BX538" s="99">
        <v>0</v>
      </c>
      <c r="BY538" s="99">
        <v>0</v>
      </c>
      <c r="BZ538" s="99">
        <v>0</v>
      </c>
      <c r="CA538" s="99">
        <v>81597.137769699097</v>
      </c>
      <c r="CB538" s="99">
        <v>5421607.4762573196</v>
      </c>
      <c r="CC538" s="99">
        <v>39012060.880859397</v>
      </c>
      <c r="CD538" s="99">
        <v>9043257.64916992</v>
      </c>
      <c r="CE538" s="99">
        <v>1543.53898365796</v>
      </c>
      <c r="CF538" s="99">
        <v>269480.19802474999</v>
      </c>
      <c r="CG538" s="99">
        <v>1757562.0842590299</v>
      </c>
      <c r="CH538" s="99">
        <v>0</v>
      </c>
      <c r="CI538" s="99">
        <v>83127.756366729707</v>
      </c>
      <c r="CJ538" s="99">
        <v>5689664.3577880897</v>
      </c>
      <c r="CK538" s="99">
        <v>40804551.956054702</v>
      </c>
      <c r="CL538" s="99">
        <v>9040188.3955078106</v>
      </c>
      <c r="CM538" s="188">
        <v>121993.074198723</v>
      </c>
      <c r="CN538" s="188">
        <v>17084557.848877002</v>
      </c>
      <c r="CO538" s="188">
        <v>68199408.608398393</v>
      </c>
      <c r="CP538" s="99">
        <v>9040188.3955078106</v>
      </c>
      <c r="CQ538" s="99">
        <v>0</v>
      </c>
      <c r="CR538" s="99">
        <v>0</v>
      </c>
      <c r="CS538" s="99">
        <v>0</v>
      </c>
      <c r="CT538" s="99">
        <v>0</v>
      </c>
      <c r="CU538" s="98">
        <v>56543.073026438004</v>
      </c>
      <c r="CV538" s="98">
        <v>12007.235524714</v>
      </c>
    </row>
    <row r="539" spans="1:100" x14ac:dyDescent="0.2">
      <c r="A539" s="98" t="s">
        <v>60</v>
      </c>
      <c r="B539" s="100">
        <v>38596</v>
      </c>
      <c r="C539" s="99">
        <v>54202.9391136169</v>
      </c>
      <c r="D539" s="99">
        <v>0</v>
      </c>
      <c r="E539" s="99">
        <v>27988.913559675198</v>
      </c>
      <c r="F539" s="99">
        <v>15744.981513381001</v>
      </c>
      <c r="G539" s="99">
        <v>399.032163664699</v>
      </c>
      <c r="H539" s="99">
        <v>1146.05743852258</v>
      </c>
      <c r="I539" s="99">
        <v>0</v>
      </c>
      <c r="J539" s="99">
        <v>14334.8797258139</v>
      </c>
      <c r="K539" s="99">
        <v>24364.776343584101</v>
      </c>
      <c r="L539" s="99">
        <v>36998.554318428003</v>
      </c>
      <c r="M539" s="99">
        <v>34654.447804451003</v>
      </c>
      <c r="N539" s="99">
        <v>7202.0259815454501</v>
      </c>
      <c r="O539" s="99">
        <v>0</v>
      </c>
      <c r="P539" s="99">
        <v>0</v>
      </c>
      <c r="Q539" s="99">
        <v>4294.4618145823497</v>
      </c>
      <c r="R539" s="99">
        <v>0</v>
      </c>
      <c r="S539" s="99">
        <v>0</v>
      </c>
      <c r="T539" s="99">
        <v>1540.25400047004</v>
      </c>
      <c r="U539" s="99">
        <v>38457.464196681998</v>
      </c>
      <c r="V539" s="99">
        <v>2957015.0102844201</v>
      </c>
      <c r="W539" s="99">
        <v>0</v>
      </c>
      <c r="X539" s="99">
        <v>2472369.0878295898</v>
      </c>
      <c r="Y539" s="99">
        <v>1222486.81956482</v>
      </c>
      <c r="Z539" s="99">
        <v>84024.912679672198</v>
      </c>
      <c r="AA539" s="99">
        <v>187059.49063110401</v>
      </c>
      <c r="AB539" s="99">
        <v>0</v>
      </c>
      <c r="AC539" s="99">
        <v>5101119.77526855</v>
      </c>
      <c r="AD539" s="99">
        <v>6150739.0030517597</v>
      </c>
      <c r="AE539" s="99">
        <v>1985031.35656738</v>
      </c>
      <c r="AF539" s="99">
        <v>1893639.71772766</v>
      </c>
      <c r="AG539" s="99">
        <v>1065852.46969604</v>
      </c>
      <c r="AH539" s="99">
        <v>0</v>
      </c>
      <c r="AI539" s="99">
        <v>0</v>
      </c>
      <c r="AJ539" s="99">
        <v>504399.86443710298</v>
      </c>
      <c r="AK539" s="99">
        <v>0</v>
      </c>
      <c r="AL539" s="99">
        <v>0</v>
      </c>
      <c r="AM539" s="99">
        <v>269921.70860672003</v>
      </c>
      <c r="AN539" s="99">
        <v>11364130.849121099</v>
      </c>
      <c r="AO539" s="99">
        <v>22231465.600341801</v>
      </c>
      <c r="AP539" s="99">
        <v>0</v>
      </c>
      <c r="AQ539" s="99">
        <v>17434261.1711426</v>
      </c>
      <c r="AR539" s="99">
        <v>8426053.4362793006</v>
      </c>
      <c r="AS539" s="99">
        <v>562893.92284393299</v>
      </c>
      <c r="AT539" s="99">
        <v>1230645.9844055199</v>
      </c>
      <c r="AU539" s="99">
        <v>0</v>
      </c>
      <c r="AV539" s="99">
        <v>12084304.408325201</v>
      </c>
      <c r="AW539" s="99">
        <v>15064798.971801801</v>
      </c>
      <c r="AX539" s="99">
        <v>15043172.348998999</v>
      </c>
      <c r="AY539" s="99">
        <v>14075815.642822299</v>
      </c>
      <c r="AZ539" s="99">
        <v>7287315.8563232403</v>
      </c>
      <c r="BA539" s="99">
        <v>0</v>
      </c>
      <c r="BB539" s="99">
        <v>0</v>
      </c>
      <c r="BC539" s="99">
        <v>3554087.9883117699</v>
      </c>
      <c r="BD539" s="99">
        <v>0</v>
      </c>
      <c r="BE539" s="99">
        <v>0</v>
      </c>
      <c r="BF539" s="99">
        <v>1778699.0856628399</v>
      </c>
      <c r="BG539" s="99">
        <v>27202306.004882801</v>
      </c>
      <c r="BH539" s="99">
        <v>4229493.1249389602</v>
      </c>
      <c r="BI539" s="99">
        <v>0</v>
      </c>
      <c r="BJ539" s="99">
        <v>5216988.3529052697</v>
      </c>
      <c r="BK539" s="99">
        <v>3359293.3383178702</v>
      </c>
      <c r="BL539" s="99">
        <v>0</v>
      </c>
      <c r="BM539" s="99">
        <v>0</v>
      </c>
      <c r="BN539" s="99">
        <v>0</v>
      </c>
      <c r="BO539" s="99">
        <v>0</v>
      </c>
      <c r="BP539" s="99">
        <v>0</v>
      </c>
      <c r="BQ539" s="99">
        <v>0</v>
      </c>
      <c r="BR539" s="99">
        <v>4574525.0748901404</v>
      </c>
      <c r="BS539" s="99">
        <v>2883534.1458435101</v>
      </c>
      <c r="BT539" s="99">
        <v>0</v>
      </c>
      <c r="BU539" s="99">
        <v>0</v>
      </c>
      <c r="BV539" s="99">
        <v>1954455.1192779499</v>
      </c>
      <c r="BW539" s="99">
        <v>0</v>
      </c>
      <c r="BX539" s="99">
        <v>0</v>
      </c>
      <c r="BY539" s="99">
        <v>0</v>
      </c>
      <c r="BZ539" s="99">
        <v>0</v>
      </c>
      <c r="CA539" s="99">
        <v>82077.337019920305</v>
      </c>
      <c r="CB539" s="99">
        <v>5445470.3095703097</v>
      </c>
      <c r="CC539" s="99">
        <v>39823928.652343802</v>
      </c>
      <c r="CD539" s="99">
        <v>9505701.1943359394</v>
      </c>
      <c r="CE539" s="99">
        <v>1531.59081597626</v>
      </c>
      <c r="CF539" s="99">
        <v>271581.39881133998</v>
      </c>
      <c r="CG539" s="99">
        <v>1788012.9295043901</v>
      </c>
      <c r="CH539" s="99">
        <v>0</v>
      </c>
      <c r="CI539" s="99">
        <v>83617.018786430403</v>
      </c>
      <c r="CJ539" s="99">
        <v>5716159.3466186495</v>
      </c>
      <c r="CK539" s="99">
        <v>41609388.052246101</v>
      </c>
      <c r="CL539" s="99">
        <v>9513421.7183837909</v>
      </c>
      <c r="CM539" s="188">
        <v>122241.84737587</v>
      </c>
      <c r="CN539" s="188">
        <v>17023301.9772949</v>
      </c>
      <c r="CO539" s="188">
        <v>68644224.752929702</v>
      </c>
      <c r="CP539" s="99">
        <v>9513421.7183837909</v>
      </c>
      <c r="CQ539" s="99">
        <v>0</v>
      </c>
      <c r="CR539" s="99">
        <v>0</v>
      </c>
      <c r="CS539" s="99">
        <v>0</v>
      </c>
      <c r="CT539" s="99">
        <v>0</v>
      </c>
      <c r="CU539" s="98">
        <v>53725.174689163003</v>
      </c>
      <c r="CV539" s="98">
        <v>14593.889706096001</v>
      </c>
    </row>
    <row r="540" spans="1:100" x14ac:dyDescent="0.2">
      <c r="A540" s="98" t="s">
        <v>60</v>
      </c>
      <c r="B540" s="100">
        <v>38687</v>
      </c>
      <c r="C540" s="99">
        <v>55279.983579158798</v>
      </c>
      <c r="D540" s="99">
        <v>0</v>
      </c>
      <c r="E540" s="99">
        <v>27739.543485403101</v>
      </c>
      <c r="F540" s="99">
        <v>16226.2496944666</v>
      </c>
      <c r="G540" s="99">
        <v>463.38911271467799</v>
      </c>
      <c r="H540" s="99">
        <v>1077.0168350189899</v>
      </c>
      <c r="I540" s="99">
        <v>0</v>
      </c>
      <c r="J540" s="99">
        <v>17454.810189247099</v>
      </c>
      <c r="K540" s="99">
        <v>21783.490806579601</v>
      </c>
      <c r="L540" s="99">
        <v>36181.972470283501</v>
      </c>
      <c r="M540" s="99">
        <v>35039.8534870148</v>
      </c>
      <c r="N540" s="99">
        <v>7337.2642060518301</v>
      </c>
      <c r="O540" s="99">
        <v>0</v>
      </c>
      <c r="P540" s="99">
        <v>0</v>
      </c>
      <c r="Q540" s="99">
        <v>4358.5822126865396</v>
      </c>
      <c r="R540" s="99">
        <v>0</v>
      </c>
      <c r="S540" s="99">
        <v>0</v>
      </c>
      <c r="T540" s="99">
        <v>1529.1142158508301</v>
      </c>
      <c r="U540" s="99">
        <v>39065.198606967897</v>
      </c>
      <c r="V540" s="99">
        <v>3022794.2500610398</v>
      </c>
      <c r="W540" s="99">
        <v>0</v>
      </c>
      <c r="X540" s="99">
        <v>2417219.2625732399</v>
      </c>
      <c r="Y540" s="99">
        <v>1239256.84205627</v>
      </c>
      <c r="Z540" s="99">
        <v>96709.352380752607</v>
      </c>
      <c r="AA540" s="99">
        <v>170484.226926804</v>
      </c>
      <c r="AB540" s="99">
        <v>0</v>
      </c>
      <c r="AC540" s="99">
        <v>6628156.84692383</v>
      </c>
      <c r="AD540" s="99">
        <v>5404138.0243530301</v>
      </c>
      <c r="AE540" s="99">
        <v>1901151.7302703899</v>
      </c>
      <c r="AF540" s="99">
        <v>1909614.7360992399</v>
      </c>
      <c r="AG540" s="99">
        <v>1068701.48583984</v>
      </c>
      <c r="AH540" s="99">
        <v>0</v>
      </c>
      <c r="AI540" s="99">
        <v>0</v>
      </c>
      <c r="AJ540" s="99">
        <v>506500.25164413499</v>
      </c>
      <c r="AK540" s="99">
        <v>0</v>
      </c>
      <c r="AL540" s="99">
        <v>0</v>
      </c>
      <c r="AM540" s="99">
        <v>261825.48740196199</v>
      </c>
      <c r="AN540" s="99">
        <v>11870274.1633301</v>
      </c>
      <c r="AO540" s="99">
        <v>22965384.1018066</v>
      </c>
      <c r="AP540" s="99">
        <v>0</v>
      </c>
      <c r="AQ540" s="99">
        <v>17358627.474121101</v>
      </c>
      <c r="AR540" s="99">
        <v>8733963.0875244103</v>
      </c>
      <c r="AS540" s="99">
        <v>649275.48757934605</v>
      </c>
      <c r="AT540" s="99">
        <v>1134012.22296143</v>
      </c>
      <c r="AU540" s="99">
        <v>0</v>
      </c>
      <c r="AV540" s="99">
        <v>15216918.5152588</v>
      </c>
      <c r="AW540" s="99">
        <v>13345286.2059326</v>
      </c>
      <c r="AX540" s="99">
        <v>14506441.463256801</v>
      </c>
      <c r="AY540" s="99">
        <v>14378589.466796899</v>
      </c>
      <c r="AZ540" s="99">
        <v>7400621.94604492</v>
      </c>
      <c r="BA540" s="99">
        <v>0</v>
      </c>
      <c r="BB540" s="99">
        <v>0</v>
      </c>
      <c r="BC540" s="99">
        <v>3620951.2197876</v>
      </c>
      <c r="BD540" s="99">
        <v>0</v>
      </c>
      <c r="BE540" s="99">
        <v>0</v>
      </c>
      <c r="BF540" s="99">
        <v>1750472.9454956099</v>
      </c>
      <c r="BG540" s="99">
        <v>28386277.3588867</v>
      </c>
      <c r="BH540" s="99">
        <v>4435253.98681641</v>
      </c>
      <c r="BI540" s="99">
        <v>0</v>
      </c>
      <c r="BJ540" s="99">
        <v>5097210.3571777297</v>
      </c>
      <c r="BK540" s="99">
        <v>3389245.8179016099</v>
      </c>
      <c r="BL540" s="99">
        <v>0</v>
      </c>
      <c r="BM540" s="99">
        <v>0</v>
      </c>
      <c r="BN540" s="99">
        <v>0</v>
      </c>
      <c r="BO540" s="99">
        <v>0</v>
      </c>
      <c r="BP540" s="99">
        <v>0</v>
      </c>
      <c r="BQ540" s="99">
        <v>0</v>
      </c>
      <c r="BR540" s="99">
        <v>4659644.1464233398</v>
      </c>
      <c r="BS540" s="99">
        <v>2926671.6115722698</v>
      </c>
      <c r="BT540" s="99">
        <v>0</v>
      </c>
      <c r="BU540" s="99">
        <v>0</v>
      </c>
      <c r="BV540" s="99">
        <v>1919251.72184753</v>
      </c>
      <c r="BW540" s="99">
        <v>0</v>
      </c>
      <c r="BX540" s="99">
        <v>0</v>
      </c>
      <c r="BY540" s="99">
        <v>0</v>
      </c>
      <c r="BZ540" s="99">
        <v>0</v>
      </c>
      <c r="CA540" s="99">
        <v>82996.845814704895</v>
      </c>
      <c r="CB540" s="99">
        <v>5450460.1096191397</v>
      </c>
      <c r="CC540" s="99">
        <v>40387982.6552734</v>
      </c>
      <c r="CD540" s="99">
        <v>9534985.3674316406</v>
      </c>
      <c r="CE540" s="99">
        <v>1533.7238638102999</v>
      </c>
      <c r="CF540" s="99">
        <v>265966.15676498401</v>
      </c>
      <c r="CG540" s="99">
        <v>1781723.0130157501</v>
      </c>
      <c r="CH540" s="99">
        <v>0</v>
      </c>
      <c r="CI540" s="99">
        <v>84530.953544616699</v>
      </c>
      <c r="CJ540" s="99">
        <v>5719211.3865966797</v>
      </c>
      <c r="CK540" s="99">
        <v>42151460.1025391</v>
      </c>
      <c r="CL540" s="99">
        <v>9536505.4764404297</v>
      </c>
      <c r="CM540" s="188">
        <v>123462.417791367</v>
      </c>
      <c r="CN540" s="188">
        <v>17591644.569091801</v>
      </c>
      <c r="CO540" s="188">
        <v>70670672</v>
      </c>
      <c r="CP540" s="99">
        <v>9536505.4764404297</v>
      </c>
      <c r="CQ540" s="99">
        <v>0</v>
      </c>
      <c r="CR540" s="99">
        <v>0</v>
      </c>
      <c r="CS540" s="99">
        <v>0</v>
      </c>
      <c r="CT540" s="99">
        <v>0</v>
      </c>
      <c r="CU540" s="98">
        <v>50352.305978507</v>
      </c>
      <c r="CV540" s="98">
        <v>17873.26130649</v>
      </c>
    </row>
    <row r="541" spans="1:100" x14ac:dyDescent="0.2">
      <c r="A541" s="98" t="s">
        <v>60</v>
      </c>
      <c r="B541" s="100">
        <v>38777</v>
      </c>
      <c r="C541" s="99">
        <v>56545.765938758901</v>
      </c>
      <c r="D541" s="99">
        <v>0</v>
      </c>
      <c r="E541" s="99">
        <v>27153.6184697151</v>
      </c>
      <c r="F541" s="99">
        <v>16195.792549371699</v>
      </c>
      <c r="G541" s="99">
        <v>517.32959575205996</v>
      </c>
      <c r="H541" s="99">
        <v>950.61278665810801</v>
      </c>
      <c r="I541" s="99">
        <v>0</v>
      </c>
      <c r="J541" s="99">
        <v>19976.0536496639</v>
      </c>
      <c r="K541" s="99">
        <v>19327.325390577302</v>
      </c>
      <c r="L541" s="99">
        <v>18959.681202411699</v>
      </c>
      <c r="M541" s="99">
        <v>35737.843867301897</v>
      </c>
      <c r="N541" s="99">
        <v>7405.7438126802399</v>
      </c>
      <c r="O541" s="99">
        <v>22125.7704818249</v>
      </c>
      <c r="P541" s="99">
        <v>0</v>
      </c>
      <c r="Q541" s="99">
        <v>4385.5592157840701</v>
      </c>
      <c r="R541" s="99">
        <v>917.91772351413999</v>
      </c>
      <c r="S541" s="99">
        <v>0</v>
      </c>
      <c r="T541" s="99">
        <v>588.23113868385599</v>
      </c>
      <c r="U541" s="99">
        <v>39346.514236927003</v>
      </c>
      <c r="V541" s="99">
        <v>3105227.0722045898</v>
      </c>
      <c r="W541" s="99">
        <v>51.090707317925997</v>
      </c>
      <c r="X541" s="99">
        <v>2403862.8917846698</v>
      </c>
      <c r="Y541" s="99">
        <v>1265243.8302917499</v>
      </c>
      <c r="Z541" s="99">
        <v>110221.94338703201</v>
      </c>
      <c r="AA541" s="99">
        <v>148847.87718200701</v>
      </c>
      <c r="AB541" s="99">
        <v>0</v>
      </c>
      <c r="AC541" s="99">
        <v>7627728.49462891</v>
      </c>
      <c r="AD541" s="99">
        <v>4638257.9156494103</v>
      </c>
      <c r="AE541" s="99">
        <v>879159.67164611805</v>
      </c>
      <c r="AF541" s="99">
        <v>1945980.1392822301</v>
      </c>
      <c r="AG541" s="99">
        <v>1066465.94854736</v>
      </c>
      <c r="AH541" s="99">
        <v>1121401.4300079299</v>
      </c>
      <c r="AI541" s="99">
        <v>0</v>
      </c>
      <c r="AJ541" s="99">
        <v>510388.10254287702</v>
      </c>
      <c r="AK541" s="99">
        <v>153680.49638175999</v>
      </c>
      <c r="AL541" s="99">
        <v>0</v>
      </c>
      <c r="AM541" s="99">
        <v>104443.325922966</v>
      </c>
      <c r="AN541" s="99">
        <v>12142756.268188501</v>
      </c>
      <c r="AO541" s="99">
        <v>23808711.839355499</v>
      </c>
      <c r="AP541" s="99">
        <v>588.16271899640606</v>
      </c>
      <c r="AQ541" s="99">
        <v>17277878.709472701</v>
      </c>
      <c r="AR541" s="99">
        <v>8945595.05224609</v>
      </c>
      <c r="AS541" s="99">
        <v>752047.51774597203</v>
      </c>
      <c r="AT541" s="99">
        <v>1007155.1687622101</v>
      </c>
      <c r="AU541" s="99">
        <v>0</v>
      </c>
      <c r="AV541" s="99">
        <v>17590889.251953099</v>
      </c>
      <c r="AW541" s="99">
        <v>11560016.431274399</v>
      </c>
      <c r="AX541" s="99">
        <v>6955339.6875</v>
      </c>
      <c r="AY541" s="99">
        <v>14776975.4846191</v>
      </c>
      <c r="AZ541" s="99">
        <v>7489912.4268188505</v>
      </c>
      <c r="BA541" s="99">
        <v>8337869.29260254</v>
      </c>
      <c r="BB541" s="99">
        <v>0</v>
      </c>
      <c r="BC541" s="99">
        <v>3692830.0296935998</v>
      </c>
      <c r="BD541" s="99">
        <v>1036207.33985901</v>
      </c>
      <c r="BE541" s="99">
        <v>0</v>
      </c>
      <c r="BF541" s="99">
        <v>717646.09092712402</v>
      </c>
      <c r="BG541" s="99">
        <v>29122482.879394501</v>
      </c>
      <c r="BH541" s="99">
        <v>5858702.3911743201</v>
      </c>
      <c r="BI541" s="99">
        <v>87.171304586343496</v>
      </c>
      <c r="BJ541" s="99">
        <v>5828437.03369141</v>
      </c>
      <c r="BK541" s="99">
        <v>3609796.8236083998</v>
      </c>
      <c r="BL541" s="99">
        <v>0</v>
      </c>
      <c r="BM541" s="99">
        <v>0</v>
      </c>
      <c r="BN541" s="99">
        <v>0</v>
      </c>
      <c r="BO541" s="99">
        <v>0</v>
      </c>
      <c r="BP541" s="99">
        <v>0</v>
      </c>
      <c r="BQ541" s="99">
        <v>0</v>
      </c>
      <c r="BR541" s="99">
        <v>5025880.6076049795</v>
      </c>
      <c r="BS541" s="99">
        <v>3003095.8219604502</v>
      </c>
      <c r="BT541" s="99">
        <v>1624068.6553955099</v>
      </c>
      <c r="BU541" s="99">
        <v>0</v>
      </c>
      <c r="BV541" s="99">
        <v>1973532.1190643299</v>
      </c>
      <c r="BW541" s="99">
        <v>120237.907823563</v>
      </c>
      <c r="BX541" s="99">
        <v>0</v>
      </c>
      <c r="BY541" s="99">
        <v>0</v>
      </c>
      <c r="BZ541" s="99">
        <v>0</v>
      </c>
      <c r="CA541" s="99">
        <v>83721.420508384705</v>
      </c>
      <c r="CB541" s="99">
        <v>5496420.3081665002</v>
      </c>
      <c r="CC541" s="99">
        <v>41080350.434570298</v>
      </c>
      <c r="CD541" s="99">
        <v>11668651.442382799</v>
      </c>
      <c r="CE541" s="99">
        <v>1466.6880924403699</v>
      </c>
      <c r="CF541" s="99">
        <v>258045.26868629499</v>
      </c>
      <c r="CG541" s="99">
        <v>1753508.9968872101</v>
      </c>
      <c r="CH541" s="99">
        <v>0</v>
      </c>
      <c r="CI541" s="99">
        <v>85190.387201309204</v>
      </c>
      <c r="CJ541" s="99">
        <v>5753951.39562988</v>
      </c>
      <c r="CK541" s="99">
        <v>42801383.410644501</v>
      </c>
      <c r="CL541" s="99">
        <v>11789334.986816401</v>
      </c>
      <c r="CM541" s="188">
        <v>124371.80720138599</v>
      </c>
      <c r="CN541" s="188">
        <v>17920208.8984375</v>
      </c>
      <c r="CO541" s="188">
        <v>72041968.5859375</v>
      </c>
      <c r="CP541" s="99">
        <v>11789334.986816401</v>
      </c>
      <c r="CQ541" s="99">
        <v>0</v>
      </c>
      <c r="CR541" s="99">
        <v>0</v>
      </c>
      <c r="CS541" s="99">
        <v>0</v>
      </c>
      <c r="CT541" s="99">
        <v>0</v>
      </c>
      <c r="CU541" s="98">
        <v>47387.999795554999</v>
      </c>
      <c r="CV541" s="98">
        <v>20416.627996572999</v>
      </c>
    </row>
    <row r="542" spans="1:100" x14ac:dyDescent="0.2">
      <c r="A542" s="98" t="s">
        <v>60</v>
      </c>
      <c r="B542" s="100">
        <v>38869</v>
      </c>
      <c r="C542" s="99">
        <v>58449.493206501</v>
      </c>
      <c r="D542" s="99">
        <v>0</v>
      </c>
      <c r="E542" s="99">
        <v>26939.5245168209</v>
      </c>
      <c r="F542" s="99">
        <v>16544.332286357901</v>
      </c>
      <c r="G542" s="99">
        <v>576.55269071459804</v>
      </c>
      <c r="H542" s="99">
        <v>890.64623153954699</v>
      </c>
      <c r="I542" s="99">
        <v>0</v>
      </c>
      <c r="J542" s="99">
        <v>22377.8862645626</v>
      </c>
      <c r="K542" s="99">
        <v>17007.8680648804</v>
      </c>
      <c r="L542" s="99">
        <v>17836.0235660076</v>
      </c>
      <c r="M542" s="99">
        <v>36436.653353691101</v>
      </c>
      <c r="N542" s="99">
        <v>7431.8499559164002</v>
      </c>
      <c r="O542" s="99">
        <v>23250.017244577401</v>
      </c>
      <c r="P542" s="99">
        <v>0</v>
      </c>
      <c r="Q542" s="99">
        <v>4389.1036685109102</v>
      </c>
      <c r="R542" s="99">
        <v>987.11733367294096</v>
      </c>
      <c r="S542" s="99">
        <v>0</v>
      </c>
      <c r="T542" s="99">
        <v>532.96824683248997</v>
      </c>
      <c r="U542" s="99">
        <v>39598.570113658898</v>
      </c>
      <c r="V542" s="99">
        <v>3206187.4127197298</v>
      </c>
      <c r="W542" s="99">
        <v>35.503470246680102</v>
      </c>
      <c r="X542" s="99">
        <v>2351997.7501220698</v>
      </c>
      <c r="Y542" s="99">
        <v>1273467.0063018801</v>
      </c>
      <c r="Z542" s="99">
        <v>116984.54154396099</v>
      </c>
      <c r="AA542" s="99">
        <v>135453.223047256</v>
      </c>
      <c r="AB542" s="99">
        <v>0</v>
      </c>
      <c r="AC542" s="99">
        <v>8350484.8762207003</v>
      </c>
      <c r="AD542" s="99">
        <v>3914135.2247009301</v>
      </c>
      <c r="AE542" s="99">
        <v>830998.05485534703</v>
      </c>
      <c r="AF542" s="99">
        <v>1989707.1790618901</v>
      </c>
      <c r="AG542" s="99">
        <v>1069236.370224</v>
      </c>
      <c r="AH542" s="99">
        <v>1171003.0775604199</v>
      </c>
      <c r="AI542" s="99">
        <v>0</v>
      </c>
      <c r="AJ542" s="99">
        <v>505580.19930648798</v>
      </c>
      <c r="AK542" s="99">
        <v>161811.71481132499</v>
      </c>
      <c r="AL542" s="99">
        <v>0</v>
      </c>
      <c r="AM542" s="99">
        <v>92670.754777908296</v>
      </c>
      <c r="AN542" s="99">
        <v>12379692.098510699</v>
      </c>
      <c r="AO542" s="99">
        <v>24868566.1022949</v>
      </c>
      <c r="AP542" s="99">
        <v>482.55979624763103</v>
      </c>
      <c r="AQ542" s="99">
        <v>17042472.8759766</v>
      </c>
      <c r="AR542" s="99">
        <v>9036373.3441162091</v>
      </c>
      <c r="AS542" s="99">
        <v>807035.93518829299</v>
      </c>
      <c r="AT542" s="99">
        <v>921636.022789001</v>
      </c>
      <c r="AU542" s="99">
        <v>0</v>
      </c>
      <c r="AV542" s="99">
        <v>20070648.721923798</v>
      </c>
      <c r="AW542" s="99">
        <v>9827722.7042236291</v>
      </c>
      <c r="AX542" s="99">
        <v>6642468.33984375</v>
      </c>
      <c r="AY542" s="99">
        <v>15218999.9880371</v>
      </c>
      <c r="AZ542" s="99">
        <v>7550450.5590209998</v>
      </c>
      <c r="BA542" s="99">
        <v>8796330.0185546894</v>
      </c>
      <c r="BB542" s="99">
        <v>0</v>
      </c>
      <c r="BC542" s="99">
        <v>3703836.82672119</v>
      </c>
      <c r="BD542" s="99">
        <v>1095453.09111023</v>
      </c>
      <c r="BE542" s="99">
        <v>0</v>
      </c>
      <c r="BF542" s="99">
        <v>644207.62638855004</v>
      </c>
      <c r="BG542" s="99">
        <v>29897270.152343798</v>
      </c>
      <c r="BH542" s="99">
        <v>6125389.8006591797</v>
      </c>
      <c r="BI542" s="99">
        <v>22.479058273835101</v>
      </c>
      <c r="BJ542" s="99">
        <v>5728766.6931152297</v>
      </c>
      <c r="BK542" s="99">
        <v>3636083.1630554199</v>
      </c>
      <c r="BL542" s="99">
        <v>0</v>
      </c>
      <c r="BM542" s="99">
        <v>0</v>
      </c>
      <c r="BN542" s="99">
        <v>0</v>
      </c>
      <c r="BO542" s="99">
        <v>0</v>
      </c>
      <c r="BP542" s="99">
        <v>0</v>
      </c>
      <c r="BQ542" s="99">
        <v>0</v>
      </c>
      <c r="BR542" s="99">
        <v>5137329.11901855</v>
      </c>
      <c r="BS542" s="99">
        <v>3033655.5729675302</v>
      </c>
      <c r="BT542" s="99">
        <v>1712905.2544403099</v>
      </c>
      <c r="BU542" s="99">
        <v>0</v>
      </c>
      <c r="BV542" s="99">
        <v>1979927.9704284701</v>
      </c>
      <c r="BW542" s="99">
        <v>128713.344351768</v>
      </c>
      <c r="BX542" s="99">
        <v>0</v>
      </c>
      <c r="BY542" s="99">
        <v>0</v>
      </c>
      <c r="BZ542" s="99">
        <v>0</v>
      </c>
      <c r="CA542" s="99">
        <v>85505.733251571699</v>
      </c>
      <c r="CB542" s="99">
        <v>5574938.0541381799</v>
      </c>
      <c r="CC542" s="99">
        <v>41931635.961425804</v>
      </c>
      <c r="CD542" s="99">
        <v>11839123.8792725</v>
      </c>
      <c r="CE542" s="99">
        <v>1487.08024682105</v>
      </c>
      <c r="CF542" s="99">
        <v>253953.778738022</v>
      </c>
      <c r="CG542" s="99">
        <v>1737070.7445220901</v>
      </c>
      <c r="CH542" s="99">
        <v>0</v>
      </c>
      <c r="CI542" s="99">
        <v>86987.148537635803</v>
      </c>
      <c r="CJ542" s="99">
        <v>5829994.3336181603</v>
      </c>
      <c r="CK542" s="99">
        <v>43824739.0771484</v>
      </c>
      <c r="CL542" s="99">
        <v>11967666.8914795</v>
      </c>
      <c r="CM542" s="188">
        <v>126321.82588386501</v>
      </c>
      <c r="CN542" s="188">
        <v>18189933.942382801</v>
      </c>
      <c r="CO542" s="188">
        <v>73659764.588867202</v>
      </c>
      <c r="CP542" s="99">
        <v>11967666.8914795</v>
      </c>
      <c r="CQ542" s="99">
        <v>0</v>
      </c>
      <c r="CR542" s="99">
        <v>0</v>
      </c>
      <c r="CS542" s="99">
        <v>0</v>
      </c>
      <c r="CT542" s="99">
        <v>0</v>
      </c>
      <c r="CU542" s="98">
        <v>44920.070356231998</v>
      </c>
      <c r="CV542" s="98">
        <v>22806.310537312002</v>
      </c>
    </row>
    <row r="543" spans="1:100" x14ac:dyDescent="0.2">
      <c r="A543" s="98" t="s">
        <v>60</v>
      </c>
      <c r="B543" s="100">
        <v>38961</v>
      </c>
      <c r="C543" s="99">
        <v>59624.142239093802</v>
      </c>
      <c r="D543" s="99">
        <v>0</v>
      </c>
      <c r="E543" s="99">
        <v>26557.689912319202</v>
      </c>
      <c r="F543" s="99">
        <v>16582.489828109701</v>
      </c>
      <c r="G543" s="99">
        <v>604.84132865071297</v>
      </c>
      <c r="H543" s="99">
        <v>842.93890783190704</v>
      </c>
      <c r="I543" s="99">
        <v>0</v>
      </c>
      <c r="J543" s="99">
        <v>24852.6457884312</v>
      </c>
      <c r="K543" s="99">
        <v>14888.897383809101</v>
      </c>
      <c r="L543" s="99">
        <v>16944.680061101899</v>
      </c>
      <c r="M543" s="99">
        <v>36867.970341682398</v>
      </c>
      <c r="N543" s="99">
        <v>7541.4852215647697</v>
      </c>
      <c r="O543" s="99">
        <v>23874.061433076899</v>
      </c>
      <c r="P543" s="99">
        <v>0</v>
      </c>
      <c r="Q543" s="99">
        <v>4361.6790294647199</v>
      </c>
      <c r="R543" s="99">
        <v>984.49910504370905</v>
      </c>
      <c r="S543" s="99">
        <v>0</v>
      </c>
      <c r="T543" s="99">
        <v>482.03756742924497</v>
      </c>
      <c r="U543" s="99">
        <v>39581.280664443999</v>
      </c>
      <c r="V543" s="99">
        <v>3256712.8798217801</v>
      </c>
      <c r="W543" s="99">
        <v>36.142588191665702</v>
      </c>
      <c r="X543" s="99">
        <v>2285572.26635742</v>
      </c>
      <c r="Y543" s="99">
        <v>1254049.71957397</v>
      </c>
      <c r="Z543" s="99">
        <v>126336.966029167</v>
      </c>
      <c r="AA543" s="99">
        <v>121891.914682388</v>
      </c>
      <c r="AB543" s="99">
        <v>0</v>
      </c>
      <c r="AC543" s="99">
        <v>9346328.66088867</v>
      </c>
      <c r="AD543" s="99">
        <v>2980211.59161377</v>
      </c>
      <c r="AE543" s="99">
        <v>786109.71910095203</v>
      </c>
      <c r="AF543" s="99">
        <v>1996709.2574920701</v>
      </c>
      <c r="AG543" s="99">
        <v>1060416.95628357</v>
      </c>
      <c r="AH543" s="99">
        <v>1203055.9950103799</v>
      </c>
      <c r="AI543" s="99">
        <v>0</v>
      </c>
      <c r="AJ543" s="99">
        <v>495387.43302535999</v>
      </c>
      <c r="AK543" s="99">
        <v>163107.895936966</v>
      </c>
      <c r="AL543" s="99">
        <v>0</v>
      </c>
      <c r="AM543" s="99">
        <v>85409.583414077802</v>
      </c>
      <c r="AN543" s="99">
        <v>12474666.3044434</v>
      </c>
      <c r="AO543" s="99">
        <v>25537948.146728501</v>
      </c>
      <c r="AP543" s="99">
        <v>487.30406052246701</v>
      </c>
      <c r="AQ543" s="99">
        <v>16684311.3791504</v>
      </c>
      <c r="AR543" s="99">
        <v>8933007.2220459003</v>
      </c>
      <c r="AS543" s="99">
        <v>878244.83351898205</v>
      </c>
      <c r="AT543" s="99">
        <v>837031.346977234</v>
      </c>
      <c r="AU543" s="99">
        <v>0</v>
      </c>
      <c r="AV543" s="99">
        <v>22971174.8669434</v>
      </c>
      <c r="AW543" s="99">
        <v>7663301.0364990197</v>
      </c>
      <c r="AX543" s="99">
        <v>6366961.8282470703</v>
      </c>
      <c r="AY543" s="99">
        <v>15445345.7390137</v>
      </c>
      <c r="AZ543" s="99">
        <v>7557450.8014526404</v>
      </c>
      <c r="BA543" s="99">
        <v>9164699.5792236291</v>
      </c>
      <c r="BB543" s="99">
        <v>0</v>
      </c>
      <c r="BC543" s="99">
        <v>3650870.4522094699</v>
      </c>
      <c r="BD543" s="99">
        <v>1112356.3791503899</v>
      </c>
      <c r="BE543" s="99">
        <v>0</v>
      </c>
      <c r="BF543" s="99">
        <v>600324.96324157703</v>
      </c>
      <c r="BG543" s="99">
        <v>30593265.161621101</v>
      </c>
      <c r="BH543" s="99">
        <v>6323726.5892334003</v>
      </c>
      <c r="BI543" s="99">
        <v>31.570120053831499</v>
      </c>
      <c r="BJ543" s="99">
        <v>5616143.2250366202</v>
      </c>
      <c r="BK543" s="99">
        <v>3597895.2237853999</v>
      </c>
      <c r="BL543" s="99">
        <v>0</v>
      </c>
      <c r="BM543" s="99">
        <v>0</v>
      </c>
      <c r="BN543" s="99">
        <v>0</v>
      </c>
      <c r="BO543" s="99">
        <v>0</v>
      </c>
      <c r="BP543" s="99">
        <v>0</v>
      </c>
      <c r="BQ543" s="99">
        <v>0</v>
      </c>
      <c r="BR543" s="99">
        <v>5192572.4634399395</v>
      </c>
      <c r="BS543" s="99">
        <v>3031212.55285645</v>
      </c>
      <c r="BT543" s="99">
        <v>1784391.6641845701</v>
      </c>
      <c r="BU543" s="99">
        <v>0</v>
      </c>
      <c r="BV543" s="99">
        <v>1973896.7183532701</v>
      </c>
      <c r="BW543" s="99">
        <v>128668.615044594</v>
      </c>
      <c r="BX543" s="99">
        <v>0</v>
      </c>
      <c r="BY543" s="99">
        <v>0</v>
      </c>
      <c r="BZ543" s="99">
        <v>0</v>
      </c>
      <c r="CA543" s="99">
        <v>86092.817690849304</v>
      </c>
      <c r="CB543" s="99">
        <v>5573523.22839355</v>
      </c>
      <c r="CC543" s="99">
        <v>42455653.995117202</v>
      </c>
      <c r="CD543" s="99">
        <v>11960753.4366455</v>
      </c>
      <c r="CE543" s="99">
        <v>1437.5095493942499</v>
      </c>
      <c r="CF543" s="99">
        <v>249311.62995910601</v>
      </c>
      <c r="CG543" s="99">
        <v>1716281.56130981</v>
      </c>
      <c r="CH543" s="99">
        <v>0</v>
      </c>
      <c r="CI543" s="99">
        <v>87529.598943710298</v>
      </c>
      <c r="CJ543" s="99">
        <v>5825980.3418579102</v>
      </c>
      <c r="CK543" s="99">
        <v>44120793.274902299</v>
      </c>
      <c r="CL543" s="99">
        <v>12089718.4694824</v>
      </c>
      <c r="CM543" s="188">
        <v>127167.366308212</v>
      </c>
      <c r="CN543" s="188">
        <v>18245530.028320301</v>
      </c>
      <c r="CO543" s="188">
        <v>74617435.8515625</v>
      </c>
      <c r="CP543" s="99">
        <v>12089718.4694824</v>
      </c>
      <c r="CQ543" s="99">
        <v>0</v>
      </c>
      <c r="CR543" s="99">
        <v>0</v>
      </c>
      <c r="CS543" s="99">
        <v>0</v>
      </c>
      <c r="CT543" s="99">
        <v>0</v>
      </c>
      <c r="CU543" s="98">
        <v>42338.074363785003</v>
      </c>
      <c r="CV543" s="98">
        <v>25270.275966039</v>
      </c>
    </row>
    <row r="544" spans="1:100" x14ac:dyDescent="0.2">
      <c r="A544" s="98" t="s">
        <v>60</v>
      </c>
      <c r="B544" s="100">
        <v>39052</v>
      </c>
      <c r="C544" s="99">
        <v>61541.625586032897</v>
      </c>
      <c r="D544" s="99">
        <v>0</v>
      </c>
      <c r="E544" s="99">
        <v>26425.248897790902</v>
      </c>
      <c r="F544" s="99">
        <v>16834.969470024102</v>
      </c>
      <c r="G544" s="99">
        <v>684.72842095792305</v>
      </c>
      <c r="H544" s="99">
        <v>755.39092902839195</v>
      </c>
      <c r="I544" s="99">
        <v>0</v>
      </c>
      <c r="J544" s="99">
        <v>28282.4370918274</v>
      </c>
      <c r="K544" s="99">
        <v>11993.3515897989</v>
      </c>
      <c r="L544" s="99">
        <v>17061.961831569701</v>
      </c>
      <c r="M544" s="99">
        <v>37409.390647888198</v>
      </c>
      <c r="N544" s="99">
        <v>7575.7035704851196</v>
      </c>
      <c r="O544" s="99">
        <v>24917.508055687002</v>
      </c>
      <c r="P544" s="99">
        <v>0</v>
      </c>
      <c r="Q544" s="99">
        <v>4392.0289511084602</v>
      </c>
      <c r="R544" s="99">
        <v>998.47751444578205</v>
      </c>
      <c r="S544" s="99">
        <v>0</v>
      </c>
      <c r="T544" s="99">
        <v>461.99428162351302</v>
      </c>
      <c r="U544" s="99">
        <v>40305.685608863801</v>
      </c>
      <c r="V544" s="99">
        <v>3365160.71957397</v>
      </c>
      <c r="W544" s="99">
        <v>44.370127639733298</v>
      </c>
      <c r="X544" s="99">
        <v>2249914.3134765602</v>
      </c>
      <c r="Y544" s="99">
        <v>1252515.87757874</v>
      </c>
      <c r="Z544" s="99">
        <v>141972.309659958</v>
      </c>
      <c r="AA544" s="99">
        <v>108166.508216858</v>
      </c>
      <c r="AB544" s="99">
        <v>0</v>
      </c>
      <c r="AC544" s="99">
        <v>10951399.1300049</v>
      </c>
      <c r="AD544" s="99">
        <v>2058764.6646118199</v>
      </c>
      <c r="AE544" s="99">
        <v>791032.40190887498</v>
      </c>
      <c r="AF544" s="99">
        <v>2005814.2095642099</v>
      </c>
      <c r="AG544" s="99">
        <v>1058158.45613098</v>
      </c>
      <c r="AH544" s="99">
        <v>1252530.83822632</v>
      </c>
      <c r="AI544" s="99">
        <v>0</v>
      </c>
      <c r="AJ544" s="99">
        <v>492822.888126373</v>
      </c>
      <c r="AK544" s="99">
        <v>167090.61107253999</v>
      </c>
      <c r="AL544" s="99">
        <v>0</v>
      </c>
      <c r="AM544" s="99">
        <v>81658.547476768494</v>
      </c>
      <c r="AN544" s="99">
        <v>13003891.5778809</v>
      </c>
      <c r="AO544" s="99">
        <v>26681846.565673798</v>
      </c>
      <c r="AP544" s="99">
        <v>678.45778413116898</v>
      </c>
      <c r="AQ544" s="99">
        <v>16504523.2698975</v>
      </c>
      <c r="AR544" s="99">
        <v>8960662.7974853497</v>
      </c>
      <c r="AS544" s="99">
        <v>983395.52468872105</v>
      </c>
      <c r="AT544" s="99">
        <v>749259.69217681896</v>
      </c>
      <c r="AU544" s="99">
        <v>0</v>
      </c>
      <c r="AV544" s="99">
        <v>26029560.645752002</v>
      </c>
      <c r="AW544" s="99">
        <v>5260319.6770019503</v>
      </c>
      <c r="AX544" s="99">
        <v>6476664.5481567401</v>
      </c>
      <c r="AY544" s="99">
        <v>15677423.1403809</v>
      </c>
      <c r="AZ544" s="99">
        <v>7585993.4083252</v>
      </c>
      <c r="BA544" s="99">
        <v>9643379.9863281306</v>
      </c>
      <c r="BB544" s="99">
        <v>0</v>
      </c>
      <c r="BC544" s="99">
        <v>3669862.2920227102</v>
      </c>
      <c r="BD544" s="99">
        <v>1152148.57443237</v>
      </c>
      <c r="BE544" s="99">
        <v>0</v>
      </c>
      <c r="BF544" s="99">
        <v>578192.04860687302</v>
      </c>
      <c r="BG544" s="99">
        <v>31564426.349853501</v>
      </c>
      <c r="BH544" s="99">
        <v>6671894.6072387705</v>
      </c>
      <c r="BI544" s="99">
        <v>29.770040899980799</v>
      </c>
      <c r="BJ544" s="99">
        <v>5555324.4498290997</v>
      </c>
      <c r="BK544" s="99">
        <v>3600630.6694641099</v>
      </c>
      <c r="BL544" s="99">
        <v>0</v>
      </c>
      <c r="BM544" s="99">
        <v>0</v>
      </c>
      <c r="BN544" s="99">
        <v>0</v>
      </c>
      <c r="BO544" s="99">
        <v>0</v>
      </c>
      <c r="BP544" s="99">
        <v>0</v>
      </c>
      <c r="BQ544" s="99">
        <v>0</v>
      </c>
      <c r="BR544" s="99">
        <v>5309106.7951049795</v>
      </c>
      <c r="BS544" s="99">
        <v>3047793.8772582998</v>
      </c>
      <c r="BT544" s="99">
        <v>1877218.69729614</v>
      </c>
      <c r="BU544" s="99">
        <v>0</v>
      </c>
      <c r="BV544" s="99">
        <v>1994708.03796387</v>
      </c>
      <c r="BW544" s="99">
        <v>133262.41570854199</v>
      </c>
      <c r="BX544" s="99">
        <v>0</v>
      </c>
      <c r="BY544" s="99">
        <v>0</v>
      </c>
      <c r="BZ544" s="99">
        <v>0</v>
      </c>
      <c r="CA544" s="99">
        <v>87895.647705078096</v>
      </c>
      <c r="CB544" s="99">
        <v>5615392.4744262705</v>
      </c>
      <c r="CC544" s="99">
        <v>43124828.3916016</v>
      </c>
      <c r="CD544" s="99">
        <v>12231657.919555699</v>
      </c>
      <c r="CE544" s="99">
        <v>1430.6825086623401</v>
      </c>
      <c r="CF544" s="99">
        <v>248677.24372100801</v>
      </c>
      <c r="CG544" s="99">
        <v>1730246.96151733</v>
      </c>
      <c r="CH544" s="99">
        <v>0</v>
      </c>
      <c r="CI544" s="99">
        <v>89329.800472259507</v>
      </c>
      <c r="CJ544" s="99">
        <v>5864964.6232910203</v>
      </c>
      <c r="CK544" s="99">
        <v>44904070.467285201</v>
      </c>
      <c r="CL544" s="99">
        <v>12364421.032348599</v>
      </c>
      <c r="CM544" s="188">
        <v>129475.394206047</v>
      </c>
      <c r="CN544" s="188">
        <v>18915018.462890599</v>
      </c>
      <c r="CO544" s="188">
        <v>76632894.602539107</v>
      </c>
      <c r="CP544" s="99">
        <v>12364421.032348599</v>
      </c>
      <c r="CQ544" s="99">
        <v>0</v>
      </c>
      <c r="CR544" s="99">
        <v>0</v>
      </c>
      <c r="CS544" s="99">
        <v>0</v>
      </c>
      <c r="CT544" s="99">
        <v>0</v>
      </c>
      <c r="CU544" s="98">
        <v>39168.433038280004</v>
      </c>
      <c r="CV544" s="98">
        <v>28866.100535859001</v>
      </c>
    </row>
    <row r="545" spans="1:100" x14ac:dyDescent="0.2">
      <c r="A545" s="98" t="s">
        <v>60</v>
      </c>
      <c r="B545" s="100">
        <v>39142</v>
      </c>
      <c r="C545" s="99">
        <v>63962.792009830497</v>
      </c>
      <c r="D545" s="99">
        <v>0</v>
      </c>
      <c r="E545" s="99">
        <v>25089.7439103127</v>
      </c>
      <c r="F545" s="99">
        <v>16834.5899920464</v>
      </c>
      <c r="G545" s="99">
        <v>788.72641909122501</v>
      </c>
      <c r="H545" s="99">
        <v>707.44622913748003</v>
      </c>
      <c r="I545" s="99">
        <v>0</v>
      </c>
      <c r="J545" s="99">
        <v>30434.042673587799</v>
      </c>
      <c r="K545" s="99">
        <v>10398.951186656999</v>
      </c>
      <c r="L545" s="99">
        <v>16585.883453607599</v>
      </c>
      <c r="M545" s="99">
        <v>37700.356322765401</v>
      </c>
      <c r="N545" s="99">
        <v>7689.4009894132596</v>
      </c>
      <c r="O545" s="99">
        <v>25772.565971374501</v>
      </c>
      <c r="P545" s="99">
        <v>0</v>
      </c>
      <c r="Q545" s="99">
        <v>4407.1314547658003</v>
      </c>
      <c r="R545" s="99">
        <v>1069.26282539964</v>
      </c>
      <c r="S545" s="99">
        <v>0</v>
      </c>
      <c r="T545" s="99">
        <v>459.85507502406801</v>
      </c>
      <c r="U545" s="99">
        <v>40859.761502265901</v>
      </c>
      <c r="V545" s="99">
        <v>3512203.9369811998</v>
      </c>
      <c r="W545" s="99">
        <v>38.877861327957397</v>
      </c>
      <c r="X545" s="99">
        <v>2128394.0246887198</v>
      </c>
      <c r="Y545" s="99">
        <v>1249745.77232361</v>
      </c>
      <c r="Z545" s="99">
        <v>155188.87949752799</v>
      </c>
      <c r="AA545" s="99">
        <v>100108.084527969</v>
      </c>
      <c r="AB545" s="99">
        <v>0</v>
      </c>
      <c r="AC545" s="99">
        <v>11580546.021240201</v>
      </c>
      <c r="AD545" s="99">
        <v>1680955.11624146</v>
      </c>
      <c r="AE545" s="99">
        <v>770433.74216461205</v>
      </c>
      <c r="AF545" s="99">
        <v>2024011.27078247</v>
      </c>
      <c r="AG545" s="99">
        <v>1064761.6461334201</v>
      </c>
      <c r="AH545" s="99">
        <v>1317016.07806396</v>
      </c>
      <c r="AI545" s="99">
        <v>0</v>
      </c>
      <c r="AJ545" s="99">
        <v>495974.83154296898</v>
      </c>
      <c r="AK545" s="99">
        <v>175029.96737480201</v>
      </c>
      <c r="AL545" s="99">
        <v>0</v>
      </c>
      <c r="AM545" s="99">
        <v>79554.683569908098</v>
      </c>
      <c r="AN545" s="99">
        <v>13181699.1407471</v>
      </c>
      <c r="AO545" s="99">
        <v>28142724.130371101</v>
      </c>
      <c r="AP545" s="99">
        <v>508.89691736549099</v>
      </c>
      <c r="AQ545" s="99">
        <v>15550936.8985596</v>
      </c>
      <c r="AR545" s="99">
        <v>8893432.5491943397</v>
      </c>
      <c r="AS545" s="99">
        <v>1085949.81330872</v>
      </c>
      <c r="AT545" s="99">
        <v>693432.49381256104</v>
      </c>
      <c r="AU545" s="99">
        <v>0</v>
      </c>
      <c r="AV545" s="99">
        <v>27969758.298095699</v>
      </c>
      <c r="AW545" s="99">
        <v>4361659.2241821298</v>
      </c>
      <c r="AX545" s="99">
        <v>6392092.2068481399</v>
      </c>
      <c r="AY545" s="99">
        <v>15986510.2183838</v>
      </c>
      <c r="AZ545" s="99">
        <v>7629825.02197266</v>
      </c>
      <c r="BA545" s="99">
        <v>10245999.041137701</v>
      </c>
      <c r="BB545" s="99">
        <v>0</v>
      </c>
      <c r="BC545" s="99">
        <v>3722904.9485778799</v>
      </c>
      <c r="BD545" s="99">
        <v>1209303.0661315899</v>
      </c>
      <c r="BE545" s="99">
        <v>0</v>
      </c>
      <c r="BF545" s="99">
        <v>563587.37570190395</v>
      </c>
      <c r="BG545" s="99">
        <v>32321203.6245117</v>
      </c>
      <c r="BH545" s="99">
        <v>7141137.5830688505</v>
      </c>
      <c r="BI545" s="99">
        <v>17.830256006913299</v>
      </c>
      <c r="BJ545" s="99">
        <v>5391755.6267089797</v>
      </c>
      <c r="BK545" s="99">
        <v>3596063.0549011198</v>
      </c>
      <c r="BL545" s="99">
        <v>0</v>
      </c>
      <c r="BM545" s="99">
        <v>0</v>
      </c>
      <c r="BN545" s="99">
        <v>0</v>
      </c>
      <c r="BO545" s="99">
        <v>0</v>
      </c>
      <c r="BP545" s="99">
        <v>0</v>
      </c>
      <c r="BQ545" s="99">
        <v>0</v>
      </c>
      <c r="BR545" s="99">
        <v>5410535.1249389602</v>
      </c>
      <c r="BS545" s="99">
        <v>3066084.8152771001</v>
      </c>
      <c r="BT545" s="99">
        <v>1995021.0764770501</v>
      </c>
      <c r="BU545" s="99">
        <v>0</v>
      </c>
      <c r="BV545" s="99">
        <v>2020027.38206482</v>
      </c>
      <c r="BW545" s="99">
        <v>140438.91241645801</v>
      </c>
      <c r="BX545" s="99">
        <v>0</v>
      </c>
      <c r="BY545" s="99">
        <v>0</v>
      </c>
      <c r="BZ545" s="99">
        <v>0</v>
      </c>
      <c r="CA545" s="99">
        <v>89092.333564758301</v>
      </c>
      <c r="CB545" s="99">
        <v>5663931.1978149395</v>
      </c>
      <c r="CC545" s="99">
        <v>43939148.057617202</v>
      </c>
      <c r="CD545" s="99">
        <v>12529489.192260699</v>
      </c>
      <c r="CE545" s="99">
        <v>1496.8868036419201</v>
      </c>
      <c r="CF545" s="99">
        <v>254358.694078445</v>
      </c>
      <c r="CG545" s="99">
        <v>1771844.75523376</v>
      </c>
      <c r="CH545" s="99">
        <v>0</v>
      </c>
      <c r="CI545" s="99">
        <v>90589.741448402405</v>
      </c>
      <c r="CJ545" s="99">
        <v>5919740.6892700205</v>
      </c>
      <c r="CK545" s="99">
        <v>45739651.504394501</v>
      </c>
      <c r="CL545" s="99">
        <v>12670471.174804701</v>
      </c>
      <c r="CM545" s="188">
        <v>131241.51818466201</v>
      </c>
      <c r="CN545" s="188">
        <v>19120649.46875</v>
      </c>
      <c r="CO545" s="188">
        <v>78174373.021484405</v>
      </c>
      <c r="CP545" s="99">
        <v>12670471.174804701</v>
      </c>
      <c r="CQ545" s="99">
        <v>0</v>
      </c>
      <c r="CR545" s="99">
        <v>0</v>
      </c>
      <c r="CS545" s="99">
        <v>0</v>
      </c>
      <c r="CT545" s="99">
        <v>0</v>
      </c>
      <c r="CU545" s="98">
        <v>36161.182184384998</v>
      </c>
      <c r="CV545" s="98">
        <v>31077.405586315999</v>
      </c>
    </row>
    <row r="546" spans="1:100" x14ac:dyDescent="0.2">
      <c r="A546" s="98" t="s">
        <v>60</v>
      </c>
      <c r="B546" s="100">
        <v>39234</v>
      </c>
      <c r="C546" s="99">
        <v>65057.910471439398</v>
      </c>
      <c r="D546" s="99">
        <v>0</v>
      </c>
      <c r="E546" s="99">
        <v>24372.110261201899</v>
      </c>
      <c r="F546" s="99">
        <v>16733.831747293501</v>
      </c>
      <c r="G546" s="99">
        <v>881.08397585898604</v>
      </c>
      <c r="H546" s="99">
        <v>609.27703769505001</v>
      </c>
      <c r="I546" s="99">
        <v>0</v>
      </c>
      <c r="J546" s="99">
        <v>32349.3356747627</v>
      </c>
      <c r="K546" s="99">
        <v>8909.6621239185297</v>
      </c>
      <c r="L546" s="99">
        <v>16543.7551116943</v>
      </c>
      <c r="M546" s="99">
        <v>37626.796500682802</v>
      </c>
      <c r="N546" s="99">
        <v>7789.1108199357996</v>
      </c>
      <c r="O546" s="99">
        <v>26120.325053930301</v>
      </c>
      <c r="P546" s="99">
        <v>0</v>
      </c>
      <c r="Q546" s="99">
        <v>4403.7778764367104</v>
      </c>
      <c r="R546" s="99">
        <v>1091.85291753709</v>
      </c>
      <c r="S546" s="99">
        <v>0</v>
      </c>
      <c r="T546" s="99">
        <v>447.41159899905301</v>
      </c>
      <c r="U546" s="99">
        <v>41250.814521789602</v>
      </c>
      <c r="V546" s="99">
        <v>3609295.6864318801</v>
      </c>
      <c r="W546" s="99">
        <v>35.8422153587453</v>
      </c>
      <c r="X546" s="99">
        <v>2057613.9695129399</v>
      </c>
      <c r="Y546" s="99">
        <v>1229128.39962769</v>
      </c>
      <c r="Z546" s="99">
        <v>167141.64107131999</v>
      </c>
      <c r="AA546" s="99">
        <v>85785.618326187105</v>
      </c>
      <c r="AB546" s="99">
        <v>0</v>
      </c>
      <c r="AC546" s="99">
        <v>11951157.7077637</v>
      </c>
      <c r="AD546" s="99">
        <v>1364887.4429016099</v>
      </c>
      <c r="AE546" s="99">
        <v>756961.77149963402</v>
      </c>
      <c r="AF546" s="99">
        <v>2037645.45799255</v>
      </c>
      <c r="AG546" s="99">
        <v>1065147.75537109</v>
      </c>
      <c r="AH546" s="99">
        <v>1321637.6473846401</v>
      </c>
      <c r="AI546" s="99">
        <v>0</v>
      </c>
      <c r="AJ546" s="99">
        <v>497781.56782531698</v>
      </c>
      <c r="AK546" s="99">
        <v>177422.785388947</v>
      </c>
      <c r="AL546" s="99">
        <v>0</v>
      </c>
      <c r="AM546" s="99">
        <v>76690.125513076797</v>
      </c>
      <c r="AN546" s="99">
        <v>13394963.1680908</v>
      </c>
      <c r="AO546" s="99">
        <v>29173173.4528809</v>
      </c>
      <c r="AP546" s="99">
        <v>489.64404861628998</v>
      </c>
      <c r="AQ546" s="99">
        <v>15226126.032836899</v>
      </c>
      <c r="AR546" s="99">
        <v>8849547.71801758</v>
      </c>
      <c r="AS546" s="99">
        <v>1174851.3863220201</v>
      </c>
      <c r="AT546" s="99">
        <v>598034.83847045898</v>
      </c>
      <c r="AU546" s="99">
        <v>0</v>
      </c>
      <c r="AV546" s="99">
        <v>29706492.971435498</v>
      </c>
      <c r="AW546" s="99">
        <v>3570906.7003478999</v>
      </c>
      <c r="AX546" s="99">
        <v>6393449.4474487295</v>
      </c>
      <c r="AY546" s="99">
        <v>16217154.654296899</v>
      </c>
      <c r="AZ546" s="99">
        <v>7730790.6603393601</v>
      </c>
      <c r="BA546" s="99">
        <v>10367318.0979004</v>
      </c>
      <c r="BB546" s="99">
        <v>0</v>
      </c>
      <c r="BC546" s="99">
        <v>3766687.9115905799</v>
      </c>
      <c r="BD546" s="99">
        <v>1232025.7164459201</v>
      </c>
      <c r="BE546" s="99">
        <v>0</v>
      </c>
      <c r="BF546" s="99">
        <v>546460.35337066697</v>
      </c>
      <c r="BG546" s="99">
        <v>33066677.7805176</v>
      </c>
      <c r="BH546" s="99">
        <v>7331981.1513671903</v>
      </c>
      <c r="BI546" s="99">
        <v>21.901066692778802</v>
      </c>
      <c r="BJ546" s="99">
        <v>5270852.5533447303</v>
      </c>
      <c r="BK546" s="99">
        <v>3592999.95135498</v>
      </c>
      <c r="BL546" s="99">
        <v>0</v>
      </c>
      <c r="BM546" s="99">
        <v>0</v>
      </c>
      <c r="BN546" s="99">
        <v>0</v>
      </c>
      <c r="BO546" s="99">
        <v>0</v>
      </c>
      <c r="BP546" s="99">
        <v>0</v>
      </c>
      <c r="BQ546" s="99">
        <v>0</v>
      </c>
      <c r="BR546" s="99">
        <v>5452730.8035278302</v>
      </c>
      <c r="BS546" s="99">
        <v>3112358.3968200702</v>
      </c>
      <c r="BT546" s="99">
        <v>2018038.3880157501</v>
      </c>
      <c r="BU546" s="99">
        <v>0</v>
      </c>
      <c r="BV546" s="99">
        <v>2046008.46321106</v>
      </c>
      <c r="BW546" s="99">
        <v>143867.054830551</v>
      </c>
      <c r="BX546" s="99">
        <v>0</v>
      </c>
      <c r="BY546" s="99">
        <v>0</v>
      </c>
      <c r="BZ546" s="99">
        <v>0</v>
      </c>
      <c r="CA546" s="99">
        <v>89520.782535552993</v>
      </c>
      <c r="CB546" s="99">
        <v>5705337.4014282199</v>
      </c>
      <c r="CC546" s="99">
        <v>44708055.242675804</v>
      </c>
      <c r="CD546" s="99">
        <v>12603713.652832</v>
      </c>
      <c r="CE546" s="99">
        <v>1506.4325857162501</v>
      </c>
      <c r="CF546" s="99">
        <v>254064.098659515</v>
      </c>
      <c r="CG546" s="99">
        <v>1778185.32032776</v>
      </c>
      <c r="CH546" s="99">
        <v>0</v>
      </c>
      <c r="CI546" s="99">
        <v>91026.312837600693</v>
      </c>
      <c r="CJ546" s="99">
        <v>5960128.3657836895</v>
      </c>
      <c r="CK546" s="99">
        <v>46424809.847656302</v>
      </c>
      <c r="CL546" s="99">
        <v>12747368.237426801</v>
      </c>
      <c r="CM546" s="188">
        <v>131969.107683182</v>
      </c>
      <c r="CN546" s="188">
        <v>19330727.541259799</v>
      </c>
      <c r="CO546" s="188">
        <v>79562072.221679702</v>
      </c>
      <c r="CP546" s="99">
        <v>12747368.237426801</v>
      </c>
      <c r="CQ546" s="99">
        <v>0</v>
      </c>
      <c r="CR546" s="99">
        <v>0</v>
      </c>
      <c r="CS546" s="99">
        <v>0</v>
      </c>
      <c r="CT546" s="99">
        <v>0</v>
      </c>
      <c r="CU546" s="98">
        <v>33910.851846897996</v>
      </c>
      <c r="CV546" s="98">
        <v>33015.172861093</v>
      </c>
    </row>
    <row r="547" spans="1:100" x14ac:dyDescent="0.2">
      <c r="A547" s="98" t="s">
        <v>60</v>
      </c>
      <c r="B547" s="100">
        <v>39326</v>
      </c>
      <c r="C547" s="99">
        <v>66459.5005092621</v>
      </c>
      <c r="D547" s="99">
        <v>0</v>
      </c>
      <c r="E547" s="99">
        <v>23845.772747993498</v>
      </c>
      <c r="F547" s="99">
        <v>16710.463228464101</v>
      </c>
      <c r="G547" s="99">
        <v>1000.31745618582</v>
      </c>
      <c r="H547" s="99">
        <v>561.20897594094299</v>
      </c>
      <c r="I547" s="99">
        <v>0</v>
      </c>
      <c r="J547" s="99">
        <v>33805.313738822901</v>
      </c>
      <c r="K547" s="99">
        <v>7846.73674273491</v>
      </c>
      <c r="L547" s="99">
        <v>16045.693238973599</v>
      </c>
      <c r="M547" s="99">
        <v>37891.727126121499</v>
      </c>
      <c r="N547" s="99">
        <v>7806.2294801473599</v>
      </c>
      <c r="O547" s="99">
        <v>26751.934147357901</v>
      </c>
      <c r="P547" s="99">
        <v>0</v>
      </c>
      <c r="Q547" s="99">
        <v>4410.0654969215402</v>
      </c>
      <c r="R547" s="99">
        <v>1149.1230498403299</v>
      </c>
      <c r="S547" s="99">
        <v>0</v>
      </c>
      <c r="T547" s="99">
        <v>442.18713333830198</v>
      </c>
      <c r="U547" s="99">
        <v>41596.943686008497</v>
      </c>
      <c r="V547" s="99">
        <v>3716140.4518432599</v>
      </c>
      <c r="W547" s="99">
        <v>36.054864513687797</v>
      </c>
      <c r="X547" s="99">
        <v>2021220.20916748</v>
      </c>
      <c r="Y547" s="99">
        <v>1234281.88577271</v>
      </c>
      <c r="Z547" s="99">
        <v>178116.792287827</v>
      </c>
      <c r="AA547" s="99">
        <v>74635.920772552505</v>
      </c>
      <c r="AB547" s="99">
        <v>0</v>
      </c>
      <c r="AC547" s="99">
        <v>12255785.466918901</v>
      </c>
      <c r="AD547" s="99">
        <v>1239128.8201293901</v>
      </c>
      <c r="AE547" s="99">
        <v>742554.74129486096</v>
      </c>
      <c r="AF547" s="99">
        <v>2045534.20378113</v>
      </c>
      <c r="AG547" s="99">
        <v>1061695.8009796101</v>
      </c>
      <c r="AH547" s="99">
        <v>1359238.40426636</v>
      </c>
      <c r="AI547" s="99">
        <v>0</v>
      </c>
      <c r="AJ547" s="99">
        <v>511050.70574188197</v>
      </c>
      <c r="AK547" s="99">
        <v>179780.383396149</v>
      </c>
      <c r="AL547" s="99">
        <v>0</v>
      </c>
      <c r="AM547" s="99">
        <v>73532.029580116301</v>
      </c>
      <c r="AN547" s="99">
        <v>13588940.348632799</v>
      </c>
      <c r="AO547" s="99">
        <v>30323264.8195801</v>
      </c>
      <c r="AP547" s="99">
        <v>488.12976265326103</v>
      </c>
      <c r="AQ547" s="99">
        <v>15017343.962036099</v>
      </c>
      <c r="AR547" s="99">
        <v>8929717.97729492</v>
      </c>
      <c r="AS547" s="99">
        <v>1270435.9671478299</v>
      </c>
      <c r="AT547" s="99">
        <v>523190.59680557298</v>
      </c>
      <c r="AU547" s="99">
        <v>0</v>
      </c>
      <c r="AV547" s="99">
        <v>30807476.033447299</v>
      </c>
      <c r="AW547" s="99">
        <v>3280938.5471191402</v>
      </c>
      <c r="AX547" s="99">
        <v>6283480.0551147498</v>
      </c>
      <c r="AY547" s="99">
        <v>16441391.752563501</v>
      </c>
      <c r="AZ547" s="99">
        <v>7774795.7482910203</v>
      </c>
      <c r="BA547" s="99">
        <v>10810548.8743896</v>
      </c>
      <c r="BB547" s="99">
        <v>0</v>
      </c>
      <c r="BC547" s="99">
        <v>3887543.5063781701</v>
      </c>
      <c r="BD547" s="99">
        <v>1270010.85554504</v>
      </c>
      <c r="BE547" s="99">
        <v>0</v>
      </c>
      <c r="BF547" s="99">
        <v>527537.05766296398</v>
      </c>
      <c r="BG547" s="99">
        <v>34002711.939941399</v>
      </c>
      <c r="BH547" s="99">
        <v>7637129.1984252902</v>
      </c>
      <c r="BI547" s="99">
        <v>32.973126042634199</v>
      </c>
      <c r="BJ547" s="99">
        <v>5209155.4121093797</v>
      </c>
      <c r="BK547" s="99">
        <v>3604132.4810485798</v>
      </c>
      <c r="BL547" s="99">
        <v>0</v>
      </c>
      <c r="BM547" s="99">
        <v>0</v>
      </c>
      <c r="BN547" s="99">
        <v>0</v>
      </c>
      <c r="BO547" s="99">
        <v>0</v>
      </c>
      <c r="BP547" s="99">
        <v>0</v>
      </c>
      <c r="BQ547" s="99">
        <v>0</v>
      </c>
      <c r="BR547" s="99">
        <v>5530577.6231079102</v>
      </c>
      <c r="BS547" s="99">
        <v>3128189.6454162602</v>
      </c>
      <c r="BT547" s="99">
        <v>2103170.5365295401</v>
      </c>
      <c r="BU547" s="99">
        <v>0</v>
      </c>
      <c r="BV547" s="99">
        <v>2090991.4432220501</v>
      </c>
      <c r="BW547" s="99">
        <v>145578.071405411</v>
      </c>
      <c r="BX547" s="99">
        <v>0</v>
      </c>
      <c r="BY547" s="99">
        <v>0</v>
      </c>
      <c r="BZ547" s="99">
        <v>0</v>
      </c>
      <c r="CA547" s="99">
        <v>90267.664173126206</v>
      </c>
      <c r="CB547" s="99">
        <v>5730016.6116943397</v>
      </c>
      <c r="CC547" s="99">
        <v>45301741.737792999</v>
      </c>
      <c r="CD547" s="99">
        <v>12837318.765625</v>
      </c>
      <c r="CE547" s="99">
        <v>1554.7128392607001</v>
      </c>
      <c r="CF547" s="99">
        <v>253803.05693626401</v>
      </c>
      <c r="CG547" s="99">
        <v>1799819.90611267</v>
      </c>
      <c r="CH547" s="99">
        <v>0</v>
      </c>
      <c r="CI547" s="99">
        <v>91816.936943054199</v>
      </c>
      <c r="CJ547" s="99">
        <v>5982947.5231323196</v>
      </c>
      <c r="CK547" s="99">
        <v>47066866.967285201</v>
      </c>
      <c r="CL547" s="99">
        <v>12983549.443603501</v>
      </c>
      <c r="CM547" s="188">
        <v>133280.739404678</v>
      </c>
      <c r="CN547" s="188">
        <v>19584301.356933601</v>
      </c>
      <c r="CO547" s="188">
        <v>81027524.798828095</v>
      </c>
      <c r="CP547" s="99">
        <v>12983549.443603501</v>
      </c>
      <c r="CQ547" s="99">
        <v>0</v>
      </c>
      <c r="CR547" s="99">
        <v>0</v>
      </c>
      <c r="CS547" s="99">
        <v>0</v>
      </c>
      <c r="CT547" s="99">
        <v>0</v>
      </c>
      <c r="CU547" s="98">
        <v>32231.382117337998</v>
      </c>
      <c r="CV547" s="98">
        <v>34517.157715148001</v>
      </c>
    </row>
    <row r="548" spans="1:100" x14ac:dyDescent="0.2">
      <c r="A548" s="98" t="s">
        <v>60</v>
      </c>
      <c r="B548" s="100">
        <v>39417</v>
      </c>
      <c r="C548" s="99">
        <v>67671.166591644302</v>
      </c>
      <c r="D548" s="99">
        <v>0</v>
      </c>
      <c r="E548" s="99">
        <v>23353.108913659999</v>
      </c>
      <c r="F548" s="99">
        <v>16538.092130422599</v>
      </c>
      <c r="G548" s="99">
        <v>1059.6318626999901</v>
      </c>
      <c r="H548" s="99">
        <v>515.27128802239895</v>
      </c>
      <c r="I548" s="99">
        <v>0</v>
      </c>
      <c r="J548" s="99">
        <v>35165.623757839203</v>
      </c>
      <c r="K548" s="99">
        <v>6804.9221221804601</v>
      </c>
      <c r="L548" s="99">
        <v>15828.8645340204</v>
      </c>
      <c r="M548" s="99">
        <v>38016.744885444597</v>
      </c>
      <c r="N548" s="99">
        <v>7874.2087420225098</v>
      </c>
      <c r="O548" s="99">
        <v>27358.5261361599</v>
      </c>
      <c r="P548" s="99">
        <v>0</v>
      </c>
      <c r="Q548" s="99">
        <v>4378.9748202562296</v>
      </c>
      <c r="R548" s="99">
        <v>1185.3199246823799</v>
      </c>
      <c r="S548" s="99">
        <v>0</v>
      </c>
      <c r="T548" s="99">
        <v>424.94859526306402</v>
      </c>
      <c r="U548" s="99">
        <v>42043.119279384598</v>
      </c>
      <c r="V548" s="99">
        <v>3777756.4615173298</v>
      </c>
      <c r="W548" s="99">
        <v>29.057066697860101</v>
      </c>
      <c r="X548" s="99">
        <v>1987526.69296265</v>
      </c>
      <c r="Y548" s="99">
        <v>1230997.94619751</v>
      </c>
      <c r="Z548" s="99">
        <v>191536.43124198899</v>
      </c>
      <c r="AA548" s="99">
        <v>69593.150013923601</v>
      </c>
      <c r="AB548" s="99">
        <v>0</v>
      </c>
      <c r="AC548" s="99">
        <v>12762034.307128901</v>
      </c>
      <c r="AD548" s="99">
        <v>993071.21770477295</v>
      </c>
      <c r="AE548" s="99">
        <v>738165.53244018601</v>
      </c>
      <c r="AF548" s="99">
        <v>2057426.0428009001</v>
      </c>
      <c r="AG548" s="99">
        <v>1059631.6948394801</v>
      </c>
      <c r="AH548" s="99">
        <v>1390531.9690856901</v>
      </c>
      <c r="AI548" s="99">
        <v>0</v>
      </c>
      <c r="AJ548" s="99">
        <v>511101.42153167701</v>
      </c>
      <c r="AK548" s="99">
        <v>191275.51174736</v>
      </c>
      <c r="AL548" s="99">
        <v>0</v>
      </c>
      <c r="AM548" s="99">
        <v>68488.656403541594</v>
      </c>
      <c r="AN548" s="99">
        <v>13753510.5664063</v>
      </c>
      <c r="AO548" s="99">
        <v>31163824.873779301</v>
      </c>
      <c r="AP548" s="99">
        <v>438.66094886884099</v>
      </c>
      <c r="AQ548" s="99">
        <v>14887709.3549805</v>
      </c>
      <c r="AR548" s="99">
        <v>8973902.09375</v>
      </c>
      <c r="AS548" s="99">
        <v>1367906.27320862</v>
      </c>
      <c r="AT548" s="99">
        <v>494879.439479828</v>
      </c>
      <c r="AU548" s="99">
        <v>0</v>
      </c>
      <c r="AV548" s="99">
        <v>31711249.9536133</v>
      </c>
      <c r="AW548" s="99">
        <v>2639448.2636413602</v>
      </c>
      <c r="AX548" s="99">
        <v>6301839.31994629</v>
      </c>
      <c r="AY548" s="99">
        <v>16764235.0006104</v>
      </c>
      <c r="AZ548" s="99">
        <v>7848220.3260498</v>
      </c>
      <c r="BA548" s="99">
        <v>11168159.2587891</v>
      </c>
      <c r="BB548" s="99">
        <v>0</v>
      </c>
      <c r="BC548" s="99">
        <v>3931897.0033874498</v>
      </c>
      <c r="BD548" s="99">
        <v>1360676.0346679699</v>
      </c>
      <c r="BE548" s="99">
        <v>0</v>
      </c>
      <c r="BF548" s="99">
        <v>496973.810783386</v>
      </c>
      <c r="BG548" s="99">
        <v>34656699.263183601</v>
      </c>
      <c r="BH548" s="99">
        <v>7891531.7005004901</v>
      </c>
      <c r="BI548" s="99">
        <v>30.998843815876199</v>
      </c>
      <c r="BJ548" s="99">
        <v>5167436.2162475605</v>
      </c>
      <c r="BK548" s="99">
        <v>3631540.22964478</v>
      </c>
      <c r="BL548" s="99">
        <v>0</v>
      </c>
      <c r="BM548" s="99">
        <v>0</v>
      </c>
      <c r="BN548" s="99">
        <v>0</v>
      </c>
      <c r="BO548" s="99">
        <v>0</v>
      </c>
      <c r="BP548" s="99">
        <v>0</v>
      </c>
      <c r="BQ548" s="99">
        <v>0</v>
      </c>
      <c r="BR548" s="99">
        <v>5607976.2910156297</v>
      </c>
      <c r="BS548" s="99">
        <v>3160649.4560241699</v>
      </c>
      <c r="BT548" s="99">
        <v>2174866.2419128399</v>
      </c>
      <c r="BU548" s="99">
        <v>0</v>
      </c>
      <c r="BV548" s="99">
        <v>2112472.8509216299</v>
      </c>
      <c r="BW548" s="99">
        <v>159532.28163337699</v>
      </c>
      <c r="BX548" s="99">
        <v>0</v>
      </c>
      <c r="BY548" s="99">
        <v>0</v>
      </c>
      <c r="BZ548" s="99">
        <v>0</v>
      </c>
      <c r="CA548" s="99">
        <v>90956.128411293001</v>
      </c>
      <c r="CB548" s="99">
        <v>5767498.2161865197</v>
      </c>
      <c r="CC548" s="99">
        <v>46111429.865722701</v>
      </c>
      <c r="CD548" s="99">
        <v>13063678.720214801</v>
      </c>
      <c r="CE548" s="99">
        <v>1564.5726513862601</v>
      </c>
      <c r="CF548" s="99">
        <v>260066.43639946001</v>
      </c>
      <c r="CG548" s="99">
        <v>1860076.61320496</v>
      </c>
      <c r="CH548" s="99">
        <v>0</v>
      </c>
      <c r="CI548" s="99">
        <v>92529.209314346299</v>
      </c>
      <c r="CJ548" s="99">
        <v>6027849.9496459998</v>
      </c>
      <c r="CK548" s="99">
        <v>47870199.240234397</v>
      </c>
      <c r="CL548" s="99">
        <v>13223223.977417</v>
      </c>
      <c r="CM548" s="188">
        <v>134366.096761703</v>
      </c>
      <c r="CN548" s="188">
        <v>19782053.458984401</v>
      </c>
      <c r="CO548" s="188">
        <v>82584530.389648393</v>
      </c>
      <c r="CP548" s="99">
        <v>13223223.977417</v>
      </c>
      <c r="CQ548" s="99">
        <v>0</v>
      </c>
      <c r="CR548" s="99">
        <v>0</v>
      </c>
      <c r="CS548" s="99">
        <v>0</v>
      </c>
      <c r="CT548" s="99">
        <v>0</v>
      </c>
      <c r="CU548" s="98">
        <v>30708.591152341</v>
      </c>
      <c r="CV548" s="98">
        <v>36035.130054052999</v>
      </c>
    </row>
    <row r="549" spans="1:100" x14ac:dyDescent="0.2">
      <c r="A549" s="98" t="s">
        <v>60</v>
      </c>
      <c r="B549" s="100">
        <v>39508</v>
      </c>
      <c r="C549" s="99">
        <v>68468.706171989397</v>
      </c>
      <c r="D549" s="99">
        <v>0</v>
      </c>
      <c r="E549" s="99">
        <v>23084.132461547899</v>
      </c>
      <c r="F549" s="99">
        <v>16455.492150545098</v>
      </c>
      <c r="G549" s="99">
        <v>1121.0076584666999</v>
      </c>
      <c r="H549" s="99">
        <v>473.01174857467402</v>
      </c>
      <c r="I549" s="99">
        <v>0</v>
      </c>
      <c r="J549" s="99">
        <v>36555.161367893197</v>
      </c>
      <c r="K549" s="99">
        <v>5809.8919912576703</v>
      </c>
      <c r="L549" s="99">
        <v>15675.7246704102</v>
      </c>
      <c r="M549" s="99">
        <v>38024.517787933401</v>
      </c>
      <c r="N549" s="99">
        <v>7822.7171335816402</v>
      </c>
      <c r="O549" s="99">
        <v>27881.070218801498</v>
      </c>
      <c r="P549" s="99">
        <v>0</v>
      </c>
      <c r="Q549" s="99">
        <v>4397.7473329901704</v>
      </c>
      <c r="R549" s="99">
        <v>1241.62533526123</v>
      </c>
      <c r="S549" s="99">
        <v>0</v>
      </c>
      <c r="T549" s="99">
        <v>413.00370292365602</v>
      </c>
      <c r="U549" s="99">
        <v>42367.035720348402</v>
      </c>
      <c r="V549" s="99">
        <v>3798775.25</v>
      </c>
      <c r="W549" s="99">
        <v>62.338038175832502</v>
      </c>
      <c r="X549" s="99">
        <v>1939275.20187378</v>
      </c>
      <c r="Y549" s="99">
        <v>1205413.0270843499</v>
      </c>
      <c r="Z549" s="99">
        <v>196832.29231262201</v>
      </c>
      <c r="AA549" s="99">
        <v>64294.933462619803</v>
      </c>
      <c r="AB549" s="99">
        <v>0</v>
      </c>
      <c r="AC549" s="99">
        <v>13114840.565551801</v>
      </c>
      <c r="AD549" s="99">
        <v>804345.56583404494</v>
      </c>
      <c r="AE549" s="99">
        <v>724568.54173278797</v>
      </c>
      <c r="AF549" s="99">
        <v>2044059.24197388</v>
      </c>
      <c r="AG549" s="99">
        <v>1052504.6138915999</v>
      </c>
      <c r="AH549" s="99">
        <v>1413918.5453491199</v>
      </c>
      <c r="AI549" s="99">
        <v>0</v>
      </c>
      <c r="AJ549" s="99">
        <v>507774.34227371198</v>
      </c>
      <c r="AK549" s="99">
        <v>194473.81188011201</v>
      </c>
      <c r="AL549" s="99">
        <v>0</v>
      </c>
      <c r="AM549" s="99">
        <v>65989.296372413606</v>
      </c>
      <c r="AN549" s="99">
        <v>13871085.8465576</v>
      </c>
      <c r="AO549" s="99">
        <v>31704010.613525402</v>
      </c>
      <c r="AP549" s="99">
        <v>672.65880491584505</v>
      </c>
      <c r="AQ549" s="99">
        <v>14853805.985839801</v>
      </c>
      <c r="AR549" s="99">
        <v>9014767.1834716797</v>
      </c>
      <c r="AS549" s="99">
        <v>1431628.01097107</v>
      </c>
      <c r="AT549" s="99">
        <v>462338.59663391102</v>
      </c>
      <c r="AU549" s="99">
        <v>0</v>
      </c>
      <c r="AV549" s="99">
        <v>33265634.546875</v>
      </c>
      <c r="AW549" s="99">
        <v>2190933.7062377902</v>
      </c>
      <c r="AX549" s="99">
        <v>6290773.15588379</v>
      </c>
      <c r="AY549" s="99">
        <v>16855225.0944824</v>
      </c>
      <c r="AZ549" s="99">
        <v>7982756.7298584003</v>
      </c>
      <c r="BA549" s="99">
        <v>11498439.697998</v>
      </c>
      <c r="BB549" s="99">
        <v>0</v>
      </c>
      <c r="BC549" s="99">
        <v>3954441.1842346201</v>
      </c>
      <c r="BD549" s="99">
        <v>1404028.4356231701</v>
      </c>
      <c r="BE549" s="99">
        <v>0</v>
      </c>
      <c r="BF549" s="99">
        <v>482318.85533142101</v>
      </c>
      <c r="BG549" s="99">
        <v>35496893.621582001</v>
      </c>
      <c r="BH549" s="99">
        <v>7318825.10656738</v>
      </c>
      <c r="BI549" s="99">
        <v>60.4546479848213</v>
      </c>
      <c r="BJ549" s="99">
        <v>4664771.3088378897</v>
      </c>
      <c r="BK549" s="99">
        <v>3236285.81787109</v>
      </c>
      <c r="BL549" s="99">
        <v>0</v>
      </c>
      <c r="BM549" s="99">
        <v>0</v>
      </c>
      <c r="BN549" s="99">
        <v>0</v>
      </c>
      <c r="BO549" s="99">
        <v>0</v>
      </c>
      <c r="BP549" s="99">
        <v>0</v>
      </c>
      <c r="BQ549" s="99">
        <v>0</v>
      </c>
      <c r="BR549" s="99">
        <v>5031155.22119141</v>
      </c>
      <c r="BS549" s="99">
        <v>2856327.22058105</v>
      </c>
      <c r="BT549" s="99">
        <v>2237404.0872802702</v>
      </c>
      <c r="BU549" s="99">
        <v>0</v>
      </c>
      <c r="BV549" s="99">
        <v>1899052.38975525</v>
      </c>
      <c r="BW549" s="99">
        <v>166156.97476005601</v>
      </c>
      <c r="BX549" s="99">
        <v>0</v>
      </c>
      <c r="BY549" s="99">
        <v>0</v>
      </c>
      <c r="BZ549" s="99">
        <v>0</v>
      </c>
      <c r="CA549" s="99">
        <v>91553.657907486006</v>
      </c>
      <c r="CB549" s="99">
        <v>5726973.4562377902</v>
      </c>
      <c r="CC549" s="99">
        <v>46527734.812011696</v>
      </c>
      <c r="CD549" s="99">
        <v>11985010.193115201</v>
      </c>
      <c r="CE549" s="99">
        <v>1596.2121667116901</v>
      </c>
      <c r="CF549" s="99">
        <v>260459.587251663</v>
      </c>
      <c r="CG549" s="99">
        <v>1886845.6480407701</v>
      </c>
      <c r="CH549" s="99">
        <v>0</v>
      </c>
      <c r="CI549" s="99">
        <v>93148.125146865801</v>
      </c>
      <c r="CJ549" s="99">
        <v>5983842.1281127902</v>
      </c>
      <c r="CK549" s="99">
        <v>48316126.441406302</v>
      </c>
      <c r="CL549" s="99">
        <v>12152384.59021</v>
      </c>
      <c r="CM549" s="188">
        <v>135248.65448761001</v>
      </c>
      <c r="CN549" s="188">
        <v>19858841.364746101</v>
      </c>
      <c r="CO549" s="188">
        <v>83855881.616210893</v>
      </c>
      <c r="CP549" s="99">
        <v>12152384.59021</v>
      </c>
      <c r="CQ549" s="99">
        <v>0</v>
      </c>
      <c r="CR549" s="99">
        <v>0</v>
      </c>
      <c r="CS549" s="99">
        <v>0</v>
      </c>
      <c r="CT549" s="99">
        <v>0</v>
      </c>
      <c r="CU549" s="98">
        <v>29341.784534192</v>
      </c>
      <c r="CV549" s="98">
        <v>37461.849249405001</v>
      </c>
    </row>
    <row r="550" spans="1:100" x14ac:dyDescent="0.2">
      <c r="A550" s="98" t="s">
        <v>60</v>
      </c>
      <c r="B550" s="100">
        <v>39600</v>
      </c>
      <c r="C550" s="99">
        <v>69557.983672142</v>
      </c>
      <c r="D550" s="99">
        <v>0</v>
      </c>
      <c r="E550" s="99">
        <v>22490.882107019399</v>
      </c>
      <c r="F550" s="99">
        <v>16167.8808045387</v>
      </c>
      <c r="G550" s="99">
        <v>1207.24262394011</v>
      </c>
      <c r="H550" s="99">
        <v>386.679066173732</v>
      </c>
      <c r="I550" s="99">
        <v>0</v>
      </c>
      <c r="J550" s="99">
        <v>37947.957992076903</v>
      </c>
      <c r="K550" s="99">
        <v>4880.2891908288002</v>
      </c>
      <c r="L550" s="99">
        <v>15618.835689306299</v>
      </c>
      <c r="M550" s="99">
        <v>38266.7317681313</v>
      </c>
      <c r="N550" s="99">
        <v>7796.5151447057697</v>
      </c>
      <c r="O550" s="99">
        <v>28353.975332737002</v>
      </c>
      <c r="P550" s="99">
        <v>0</v>
      </c>
      <c r="Q550" s="99">
        <v>4379.2147186994598</v>
      </c>
      <c r="R550" s="99">
        <v>1246.4452544450801</v>
      </c>
      <c r="S550" s="99">
        <v>0</v>
      </c>
      <c r="T550" s="99">
        <v>421.93876642733801</v>
      </c>
      <c r="U550" s="99">
        <v>42774.513262271903</v>
      </c>
      <c r="V550" s="99">
        <v>3836477.5126342801</v>
      </c>
      <c r="W550" s="99">
        <v>71.257327929139095</v>
      </c>
      <c r="X550" s="99">
        <v>1876995.33503723</v>
      </c>
      <c r="Y550" s="99">
        <v>1188079.60339355</v>
      </c>
      <c r="Z550" s="99">
        <v>204087.191879272</v>
      </c>
      <c r="AA550" s="99">
        <v>54397.317014217399</v>
      </c>
      <c r="AB550" s="99">
        <v>0</v>
      </c>
      <c r="AC550" s="99">
        <v>13414110.3912354</v>
      </c>
      <c r="AD550" s="99">
        <v>658653.18529510498</v>
      </c>
      <c r="AE550" s="99">
        <v>715766.92237854004</v>
      </c>
      <c r="AF550" s="99">
        <v>2029623.35140991</v>
      </c>
      <c r="AG550" s="99">
        <v>1049178.2876434301</v>
      </c>
      <c r="AH550" s="99">
        <v>1429723.5036621101</v>
      </c>
      <c r="AI550" s="99">
        <v>0</v>
      </c>
      <c r="AJ550" s="99">
        <v>499939.78194045997</v>
      </c>
      <c r="AK550" s="99">
        <v>192843.34197235099</v>
      </c>
      <c r="AL550" s="99">
        <v>0</v>
      </c>
      <c r="AM550" s="99">
        <v>65956.476324081406</v>
      </c>
      <c r="AN550" s="99">
        <v>14052899.1374512</v>
      </c>
      <c r="AO550" s="99">
        <v>32346058.354003899</v>
      </c>
      <c r="AP550" s="99">
        <v>835.30294176191103</v>
      </c>
      <c r="AQ550" s="99">
        <v>14392691.920288101</v>
      </c>
      <c r="AR550" s="99">
        <v>8933068.2432861291</v>
      </c>
      <c r="AS550" s="99">
        <v>1516262.16877747</v>
      </c>
      <c r="AT550" s="99">
        <v>397326.688697815</v>
      </c>
      <c r="AU550" s="99">
        <v>0</v>
      </c>
      <c r="AV550" s="99">
        <v>34887521.275878899</v>
      </c>
      <c r="AW550" s="99">
        <v>1809046.73770142</v>
      </c>
      <c r="AX550" s="99">
        <v>6293343.5401001005</v>
      </c>
      <c r="AY550" s="99">
        <v>16902704.059326202</v>
      </c>
      <c r="AZ550" s="99">
        <v>7944901.1502075205</v>
      </c>
      <c r="BA550" s="99">
        <v>11767888.97229</v>
      </c>
      <c r="BB550" s="99">
        <v>0</v>
      </c>
      <c r="BC550" s="99">
        <v>3939942.5204467801</v>
      </c>
      <c r="BD550" s="99">
        <v>1416562.3210907001</v>
      </c>
      <c r="BE550" s="99">
        <v>0</v>
      </c>
      <c r="BF550" s="99">
        <v>498148.36907577497</v>
      </c>
      <c r="BG550" s="99">
        <v>36475234.547363304</v>
      </c>
      <c r="BH550" s="99">
        <v>7560907.6184082003</v>
      </c>
      <c r="BI550" s="99">
        <v>72.354160848073704</v>
      </c>
      <c r="BJ550" s="99">
        <v>4598274.3383178702</v>
      </c>
      <c r="BK550" s="99">
        <v>3214854.4962158198</v>
      </c>
      <c r="BL550" s="99">
        <v>0</v>
      </c>
      <c r="BM550" s="99">
        <v>0</v>
      </c>
      <c r="BN550" s="99">
        <v>0</v>
      </c>
      <c r="BO550" s="99">
        <v>0</v>
      </c>
      <c r="BP550" s="99">
        <v>0</v>
      </c>
      <c r="BQ550" s="99">
        <v>0</v>
      </c>
      <c r="BR550" s="99">
        <v>5072802.3612670898</v>
      </c>
      <c r="BS550" s="99">
        <v>2845958.8013610798</v>
      </c>
      <c r="BT550" s="99">
        <v>2290412.9092712398</v>
      </c>
      <c r="BU550" s="99">
        <v>0</v>
      </c>
      <c r="BV550" s="99">
        <v>1904559.75102234</v>
      </c>
      <c r="BW550" s="99">
        <v>166731.28374099699</v>
      </c>
      <c r="BX550" s="99">
        <v>0</v>
      </c>
      <c r="BY550" s="99">
        <v>0</v>
      </c>
      <c r="BZ550" s="99">
        <v>0</v>
      </c>
      <c r="CA550" s="99">
        <v>92141.867308616595</v>
      </c>
      <c r="CB550" s="99">
        <v>5716830.6887207003</v>
      </c>
      <c r="CC550" s="99">
        <v>46832883.403320298</v>
      </c>
      <c r="CD550" s="99">
        <v>12164346.3824463</v>
      </c>
      <c r="CE550" s="99">
        <v>1604.9041152596501</v>
      </c>
      <c r="CF550" s="99">
        <v>259182.845731735</v>
      </c>
      <c r="CG550" s="99">
        <v>1916398.0205230699</v>
      </c>
      <c r="CH550" s="99">
        <v>0</v>
      </c>
      <c r="CI550" s="99">
        <v>93746.800787925706</v>
      </c>
      <c r="CJ550" s="99">
        <v>5977924.04760742</v>
      </c>
      <c r="CK550" s="99">
        <v>48693639.258300804</v>
      </c>
      <c r="CL550" s="99">
        <v>12331610.120239301</v>
      </c>
      <c r="CM550" s="188">
        <v>136223.24213409401</v>
      </c>
      <c r="CN550" s="188">
        <v>19986206.104003899</v>
      </c>
      <c r="CO550" s="188">
        <v>85058807.0625</v>
      </c>
      <c r="CP550" s="99">
        <v>12331610.120239301</v>
      </c>
      <c r="CQ550" s="99">
        <v>0</v>
      </c>
      <c r="CR550" s="99">
        <v>0</v>
      </c>
      <c r="CS550" s="99">
        <v>0</v>
      </c>
      <c r="CT550" s="99">
        <v>0</v>
      </c>
      <c r="CU550" s="98">
        <v>27755.840035083998</v>
      </c>
      <c r="CV550" s="98">
        <v>38906.014363365</v>
      </c>
    </row>
    <row r="551" spans="1:100" x14ac:dyDescent="0.2">
      <c r="A551" s="98" t="s">
        <v>60</v>
      </c>
      <c r="B551" s="100">
        <v>39692</v>
      </c>
      <c r="C551" s="99">
        <v>70310.638673782305</v>
      </c>
      <c r="D551" s="99">
        <v>0</v>
      </c>
      <c r="E551" s="99">
        <v>21765.9015569687</v>
      </c>
      <c r="F551" s="99">
        <v>15830.515094161001</v>
      </c>
      <c r="G551" s="99">
        <v>1283.05418846011</v>
      </c>
      <c r="H551" s="99">
        <v>340.08253971859801</v>
      </c>
      <c r="I551" s="99">
        <v>0</v>
      </c>
      <c r="J551" s="99">
        <v>39092.308511734002</v>
      </c>
      <c r="K551" s="99">
        <v>4125.5136309266099</v>
      </c>
      <c r="L551" s="99">
        <v>15222.564763546001</v>
      </c>
      <c r="M551" s="99">
        <v>38257.794023513801</v>
      </c>
      <c r="N551" s="99">
        <v>7756.11281204224</v>
      </c>
      <c r="O551" s="99">
        <v>28716.025322675701</v>
      </c>
      <c r="P551" s="99">
        <v>0</v>
      </c>
      <c r="Q551" s="99">
        <v>4343.3879482746097</v>
      </c>
      <c r="R551" s="99">
        <v>1272.31377129257</v>
      </c>
      <c r="S551" s="99">
        <v>0</v>
      </c>
      <c r="T551" s="99">
        <v>411.690265815705</v>
      </c>
      <c r="U551" s="99">
        <v>43211.220664977998</v>
      </c>
      <c r="V551" s="99">
        <v>3918382.3460998498</v>
      </c>
      <c r="W551" s="99">
        <v>12.0797272119671</v>
      </c>
      <c r="X551" s="99">
        <v>1796476.7436370901</v>
      </c>
      <c r="Y551" s="99">
        <v>1147671.23776245</v>
      </c>
      <c r="Z551" s="99">
        <v>217674.528190613</v>
      </c>
      <c r="AA551" s="99">
        <v>47185.350420474999</v>
      </c>
      <c r="AB551" s="99">
        <v>0</v>
      </c>
      <c r="AC551" s="99">
        <v>13675978.384399399</v>
      </c>
      <c r="AD551" s="99">
        <v>572704.15953826904</v>
      </c>
      <c r="AE551" s="99">
        <v>703014.45511627197</v>
      </c>
      <c r="AF551" s="99">
        <v>2018942.7738647501</v>
      </c>
      <c r="AG551" s="99">
        <v>1037438.14718628</v>
      </c>
      <c r="AH551" s="99">
        <v>1448403.36062622</v>
      </c>
      <c r="AI551" s="99">
        <v>0</v>
      </c>
      <c r="AJ551" s="99">
        <v>494117.326824188</v>
      </c>
      <c r="AK551" s="99">
        <v>202691.647331238</v>
      </c>
      <c r="AL551" s="99">
        <v>0</v>
      </c>
      <c r="AM551" s="99">
        <v>62467.1210608482</v>
      </c>
      <c r="AN551" s="99">
        <v>14253364.676757799</v>
      </c>
      <c r="AO551" s="99">
        <v>33390893.447997998</v>
      </c>
      <c r="AP551" s="99">
        <v>164.32845056243201</v>
      </c>
      <c r="AQ551" s="99">
        <v>13886057.2431641</v>
      </c>
      <c r="AR551" s="99">
        <v>8699043.3919677697</v>
      </c>
      <c r="AS551" s="99">
        <v>1628364.5357818599</v>
      </c>
      <c r="AT551" s="99">
        <v>341022.205833435</v>
      </c>
      <c r="AU551" s="99">
        <v>0</v>
      </c>
      <c r="AV551" s="99">
        <v>35891754.0625</v>
      </c>
      <c r="AW551" s="99">
        <v>1593011.41810608</v>
      </c>
      <c r="AX551" s="99">
        <v>6241423.4689941397</v>
      </c>
      <c r="AY551" s="99">
        <v>16996807.060546901</v>
      </c>
      <c r="AZ551" s="99">
        <v>7930806.2431640597</v>
      </c>
      <c r="BA551" s="99">
        <v>12039449.599975601</v>
      </c>
      <c r="BB551" s="99">
        <v>0</v>
      </c>
      <c r="BC551" s="99">
        <v>3909246.3580017099</v>
      </c>
      <c r="BD551" s="99">
        <v>1501748.72862244</v>
      </c>
      <c r="BE551" s="99">
        <v>0</v>
      </c>
      <c r="BF551" s="99">
        <v>473234.06190109299</v>
      </c>
      <c r="BG551" s="99">
        <v>37408460.844238304</v>
      </c>
      <c r="BH551" s="99">
        <v>7736656.4511718797</v>
      </c>
      <c r="BI551" s="99">
        <v>29.861190802883399</v>
      </c>
      <c r="BJ551" s="99">
        <v>4466449.7647705097</v>
      </c>
      <c r="BK551" s="99">
        <v>3131565.2108764602</v>
      </c>
      <c r="BL551" s="99">
        <v>0</v>
      </c>
      <c r="BM551" s="99">
        <v>0</v>
      </c>
      <c r="BN551" s="99">
        <v>0</v>
      </c>
      <c r="BO551" s="99">
        <v>0</v>
      </c>
      <c r="BP551" s="99">
        <v>0</v>
      </c>
      <c r="BQ551" s="99">
        <v>0</v>
      </c>
      <c r="BR551" s="99">
        <v>5118330.6754760696</v>
      </c>
      <c r="BS551" s="99">
        <v>2836601.6680908198</v>
      </c>
      <c r="BT551" s="99">
        <v>2344015.4235839802</v>
      </c>
      <c r="BU551" s="99">
        <v>0</v>
      </c>
      <c r="BV551" s="99">
        <v>1918312.8864593499</v>
      </c>
      <c r="BW551" s="99">
        <v>174502.00488090501</v>
      </c>
      <c r="BX551" s="99">
        <v>0</v>
      </c>
      <c r="BY551" s="99">
        <v>0</v>
      </c>
      <c r="BZ551" s="99">
        <v>0</v>
      </c>
      <c r="CA551" s="99">
        <v>92096.080458641096</v>
      </c>
      <c r="CB551" s="99">
        <v>5699450.0190429697</v>
      </c>
      <c r="CC551" s="99">
        <v>47036318.739746101</v>
      </c>
      <c r="CD551" s="99">
        <v>12189211.786865201</v>
      </c>
      <c r="CE551" s="99">
        <v>1619.0152865350201</v>
      </c>
      <c r="CF551" s="99">
        <v>265397.81649780303</v>
      </c>
      <c r="CG551" s="99">
        <v>1976930.6882019001</v>
      </c>
      <c r="CH551" s="99">
        <v>0</v>
      </c>
      <c r="CI551" s="99">
        <v>93706.038904190107</v>
      </c>
      <c r="CJ551" s="99">
        <v>5965806.65161133</v>
      </c>
      <c r="CK551" s="99">
        <v>49110372.153808601</v>
      </c>
      <c r="CL551" s="99">
        <v>12362355.083740201</v>
      </c>
      <c r="CM551" s="188">
        <v>136731.35945510899</v>
      </c>
      <c r="CN551" s="188">
        <v>20187175.715820301</v>
      </c>
      <c r="CO551" s="188">
        <v>86372444.297851607</v>
      </c>
      <c r="CP551" s="99">
        <v>12362355.083740201</v>
      </c>
      <c r="CQ551" s="99">
        <v>0</v>
      </c>
      <c r="CR551" s="99">
        <v>0</v>
      </c>
      <c r="CS551" s="99">
        <v>0</v>
      </c>
      <c r="CT551" s="99">
        <v>0</v>
      </c>
      <c r="CU551" s="98">
        <v>26209.947514579999</v>
      </c>
      <c r="CV551" s="98">
        <v>40107.00529021</v>
      </c>
    </row>
    <row r="552" spans="1:100" x14ac:dyDescent="0.2">
      <c r="A552" s="98" t="s">
        <v>60</v>
      </c>
      <c r="B552" s="100">
        <v>39783</v>
      </c>
      <c r="C552" s="99">
        <v>70583.827965736404</v>
      </c>
      <c r="D552" s="99">
        <v>0</v>
      </c>
      <c r="E552" s="99">
        <v>20963.851919889501</v>
      </c>
      <c r="F552" s="99">
        <v>15352.5834671259</v>
      </c>
      <c r="G552" s="99">
        <v>1388.9650254994599</v>
      </c>
      <c r="H552" s="99">
        <v>297.71851617470401</v>
      </c>
      <c r="I552" s="99">
        <v>0</v>
      </c>
      <c r="J552" s="99">
        <v>39898.398468971303</v>
      </c>
      <c r="K552" s="99">
        <v>3439.2426789104902</v>
      </c>
      <c r="L552" s="99">
        <v>14768.4455766678</v>
      </c>
      <c r="M552" s="99">
        <v>37947.931049346902</v>
      </c>
      <c r="N552" s="99">
        <v>7746.4110134244002</v>
      </c>
      <c r="O552" s="99">
        <v>28679.935579538302</v>
      </c>
      <c r="P552" s="99">
        <v>0</v>
      </c>
      <c r="Q552" s="99">
        <v>4327.9172291755704</v>
      </c>
      <c r="R552" s="99">
        <v>1326.12035381794</v>
      </c>
      <c r="S552" s="99">
        <v>0</v>
      </c>
      <c r="T552" s="99">
        <v>399.52447186037898</v>
      </c>
      <c r="U552" s="99">
        <v>43407.142851352699</v>
      </c>
      <c r="V552" s="99">
        <v>3928338.0567016602</v>
      </c>
      <c r="W552" s="99">
        <v>55.383766127750299</v>
      </c>
      <c r="X552" s="99">
        <v>1723175.1820831301</v>
      </c>
      <c r="Y552" s="99">
        <v>1114467.1060790999</v>
      </c>
      <c r="Z552" s="99">
        <v>228911.78738975499</v>
      </c>
      <c r="AA552" s="99">
        <v>38929.868741512299</v>
      </c>
      <c r="AB552" s="99">
        <v>0</v>
      </c>
      <c r="AC552" s="99">
        <v>13864742.520507799</v>
      </c>
      <c r="AD552" s="99">
        <v>453940.36289596598</v>
      </c>
      <c r="AE552" s="99">
        <v>677745.74128723098</v>
      </c>
      <c r="AF552" s="99">
        <v>2000661.88110352</v>
      </c>
      <c r="AG552" s="99">
        <v>1021461.52545166</v>
      </c>
      <c r="AH552" s="99">
        <v>1450204.6140747101</v>
      </c>
      <c r="AI552" s="99">
        <v>0</v>
      </c>
      <c r="AJ552" s="99">
        <v>489077.95267486601</v>
      </c>
      <c r="AK552" s="99">
        <v>205649.21572685201</v>
      </c>
      <c r="AL552" s="99">
        <v>0</v>
      </c>
      <c r="AM552" s="99">
        <v>61498.369007587396</v>
      </c>
      <c r="AN552" s="99">
        <v>14318070.331176801</v>
      </c>
      <c r="AO552" s="99">
        <v>33755745.5302734</v>
      </c>
      <c r="AP552" s="99">
        <v>825.23001783341203</v>
      </c>
      <c r="AQ552" s="99">
        <v>13299096.158813501</v>
      </c>
      <c r="AR552" s="99">
        <v>8407786.8370361291</v>
      </c>
      <c r="AS552" s="99">
        <v>1715556.03007507</v>
      </c>
      <c r="AT552" s="99">
        <v>286812.82077407802</v>
      </c>
      <c r="AU552" s="99">
        <v>0</v>
      </c>
      <c r="AV552" s="99">
        <v>36608263.754394501</v>
      </c>
      <c r="AW552" s="99">
        <v>1275427.0130920401</v>
      </c>
      <c r="AX552" s="99">
        <v>6057182.9974365197</v>
      </c>
      <c r="AY552" s="99">
        <v>16972849.072021499</v>
      </c>
      <c r="AZ552" s="99">
        <v>7854490.8070678702</v>
      </c>
      <c r="BA552" s="99">
        <v>12169219.860595699</v>
      </c>
      <c r="BB552" s="99">
        <v>0</v>
      </c>
      <c r="BC552" s="99">
        <v>3880973.93322754</v>
      </c>
      <c r="BD552" s="99">
        <v>1528379.4880371101</v>
      </c>
      <c r="BE552" s="99">
        <v>0</v>
      </c>
      <c r="BF552" s="99">
        <v>469034.08944702102</v>
      </c>
      <c r="BG552" s="99">
        <v>38101672.232910201</v>
      </c>
      <c r="BH552" s="99">
        <v>7935262.24853516</v>
      </c>
      <c r="BI552" s="99">
        <v>84.684287243522704</v>
      </c>
      <c r="BJ552" s="99">
        <v>4325958.2076415997</v>
      </c>
      <c r="BK552" s="99">
        <v>3045526.8659362802</v>
      </c>
      <c r="BL552" s="99">
        <v>0</v>
      </c>
      <c r="BM552" s="99">
        <v>0</v>
      </c>
      <c r="BN552" s="99">
        <v>0</v>
      </c>
      <c r="BO552" s="99">
        <v>0</v>
      </c>
      <c r="BP552" s="99">
        <v>0</v>
      </c>
      <c r="BQ552" s="99">
        <v>0</v>
      </c>
      <c r="BR552" s="99">
        <v>5141101.3364868201</v>
      </c>
      <c r="BS552" s="99">
        <v>2807641.2384643601</v>
      </c>
      <c r="BT552" s="99">
        <v>2367466.6796264602</v>
      </c>
      <c r="BU552" s="99">
        <v>0</v>
      </c>
      <c r="BV552" s="99">
        <v>1928913.30027771</v>
      </c>
      <c r="BW552" s="99">
        <v>178573.46611404399</v>
      </c>
      <c r="BX552" s="99">
        <v>0</v>
      </c>
      <c r="BY552" s="99">
        <v>0</v>
      </c>
      <c r="BZ552" s="99">
        <v>0</v>
      </c>
      <c r="CA552" s="99">
        <v>91433.777180671706</v>
      </c>
      <c r="CB552" s="99">
        <v>5637336.1820068397</v>
      </c>
      <c r="CC552" s="99">
        <v>47005528.518554702</v>
      </c>
      <c r="CD552" s="99">
        <v>12262901.7941895</v>
      </c>
      <c r="CE552" s="99">
        <v>1678.75543859601</v>
      </c>
      <c r="CF552" s="99">
        <v>267264.71596908598</v>
      </c>
      <c r="CG552" s="99">
        <v>1999262.9173431401</v>
      </c>
      <c r="CH552" s="99">
        <v>0</v>
      </c>
      <c r="CI552" s="99">
        <v>93124.3054046631</v>
      </c>
      <c r="CJ552" s="99">
        <v>5907174.0410156297</v>
      </c>
      <c r="CK552" s="99">
        <v>48952572.422363304</v>
      </c>
      <c r="CL552" s="99">
        <v>12442055.5239258</v>
      </c>
      <c r="CM552" s="188">
        <v>136299.39448928801</v>
      </c>
      <c r="CN552" s="188">
        <v>20242590.311035201</v>
      </c>
      <c r="CO552" s="188">
        <v>87045989.577148393</v>
      </c>
      <c r="CP552" s="99">
        <v>12442055.5239258</v>
      </c>
      <c r="CQ552" s="99">
        <v>0</v>
      </c>
      <c r="CR552" s="99">
        <v>0</v>
      </c>
      <c r="CS552" s="99">
        <v>0</v>
      </c>
      <c r="CT552" s="99">
        <v>0</v>
      </c>
      <c r="CU552" s="98">
        <v>24742.906486766999</v>
      </c>
      <c r="CV552" s="98">
        <v>41058.142926428001</v>
      </c>
    </row>
    <row r="553" spans="1:100" x14ac:dyDescent="0.2">
      <c r="A553" s="98" t="s">
        <v>60</v>
      </c>
      <c r="B553" s="100">
        <v>39873</v>
      </c>
      <c r="C553" s="99">
        <v>71517.520712852507</v>
      </c>
      <c r="D553" s="99">
        <v>0</v>
      </c>
      <c r="E553" s="99">
        <v>20368.6255061626</v>
      </c>
      <c r="F553" s="99">
        <v>14924.8565382957</v>
      </c>
      <c r="G553" s="99">
        <v>1438.4813105613</v>
      </c>
      <c r="H553" s="99">
        <v>232.43178230896601</v>
      </c>
      <c r="I553" s="99">
        <v>0</v>
      </c>
      <c r="J553" s="99">
        <v>40941.752610683398</v>
      </c>
      <c r="K553" s="99">
        <v>2782.4433709383002</v>
      </c>
      <c r="L553" s="99">
        <v>14491.870479106899</v>
      </c>
      <c r="M553" s="99">
        <v>38232.707134246797</v>
      </c>
      <c r="N553" s="99">
        <v>7690.6898358464196</v>
      </c>
      <c r="O553" s="99">
        <v>29147.205141782801</v>
      </c>
      <c r="P553" s="99">
        <v>0</v>
      </c>
      <c r="Q553" s="99">
        <v>4333.81608653069</v>
      </c>
      <c r="R553" s="99">
        <v>1327.66867034137</v>
      </c>
      <c r="S553" s="99">
        <v>0</v>
      </c>
      <c r="T553" s="99">
        <v>385.215541623533</v>
      </c>
      <c r="U553" s="99">
        <v>43714.537872314497</v>
      </c>
      <c r="V553" s="99">
        <v>3875679.7877502399</v>
      </c>
      <c r="W553" s="99">
        <v>31.6576737039723</v>
      </c>
      <c r="X553" s="99">
        <v>1671628.0692291299</v>
      </c>
      <c r="Y553" s="99">
        <v>1081024.1302490199</v>
      </c>
      <c r="Z553" s="99">
        <v>232910.52413559001</v>
      </c>
      <c r="AA553" s="99">
        <v>31233.055234909101</v>
      </c>
      <c r="AB553" s="99">
        <v>0</v>
      </c>
      <c r="AC553" s="99">
        <v>14120045.2536621</v>
      </c>
      <c r="AD553" s="99">
        <v>349855.96177291899</v>
      </c>
      <c r="AE553" s="99">
        <v>659339.67718505894</v>
      </c>
      <c r="AF553" s="99">
        <v>1983888.7284545901</v>
      </c>
      <c r="AG553" s="99">
        <v>998827.90023803699</v>
      </c>
      <c r="AH553" s="99">
        <v>1463358.3135376</v>
      </c>
      <c r="AI553" s="99">
        <v>0</v>
      </c>
      <c r="AJ553" s="99">
        <v>478966.09058380098</v>
      </c>
      <c r="AK553" s="99">
        <v>204440.308734894</v>
      </c>
      <c r="AL553" s="99">
        <v>0</v>
      </c>
      <c r="AM553" s="99">
        <v>60023.976325035102</v>
      </c>
      <c r="AN553" s="99">
        <v>14466437.1867676</v>
      </c>
      <c r="AO553" s="99">
        <v>33493498.263671901</v>
      </c>
      <c r="AP553" s="99">
        <v>439.15596312284498</v>
      </c>
      <c r="AQ553" s="99">
        <v>12866811.53125</v>
      </c>
      <c r="AR553" s="99">
        <v>8120190.9323120099</v>
      </c>
      <c r="AS553" s="99">
        <v>1751477.9620971701</v>
      </c>
      <c r="AT553" s="99">
        <v>230997.64059448201</v>
      </c>
      <c r="AU553" s="99">
        <v>0</v>
      </c>
      <c r="AV553" s="99">
        <v>37716220.461425804</v>
      </c>
      <c r="AW553" s="99">
        <v>996982.87602233898</v>
      </c>
      <c r="AX553" s="99">
        <v>5927708.5578002902</v>
      </c>
      <c r="AY553" s="99">
        <v>16926031.329345699</v>
      </c>
      <c r="AZ553" s="99">
        <v>7680858.8128051804</v>
      </c>
      <c r="BA553" s="99">
        <v>12336047.3552246</v>
      </c>
      <c r="BB553" s="99">
        <v>0</v>
      </c>
      <c r="BC553" s="99">
        <v>3823043.30535889</v>
      </c>
      <c r="BD553" s="99">
        <v>1521927.42468262</v>
      </c>
      <c r="BE553" s="99">
        <v>0</v>
      </c>
      <c r="BF553" s="99">
        <v>459544.96117782599</v>
      </c>
      <c r="BG553" s="99">
        <v>38678158.9453125</v>
      </c>
      <c r="BH553" s="99">
        <v>7933089.5869751005</v>
      </c>
      <c r="BI553" s="99">
        <v>35.4399839947</v>
      </c>
      <c r="BJ553" s="99">
        <v>4221178.6079711895</v>
      </c>
      <c r="BK553" s="99">
        <v>2943479.8769531301</v>
      </c>
      <c r="BL553" s="99">
        <v>0</v>
      </c>
      <c r="BM553" s="99">
        <v>0</v>
      </c>
      <c r="BN553" s="99">
        <v>0</v>
      </c>
      <c r="BO553" s="99">
        <v>0</v>
      </c>
      <c r="BP553" s="99">
        <v>0</v>
      </c>
      <c r="BQ553" s="99">
        <v>0</v>
      </c>
      <c r="BR553" s="99">
        <v>5079830.3905029297</v>
      </c>
      <c r="BS553" s="99">
        <v>2731523.1913452102</v>
      </c>
      <c r="BT553" s="99">
        <v>2400452.4298706101</v>
      </c>
      <c r="BU553" s="99">
        <v>0</v>
      </c>
      <c r="BV553" s="99">
        <v>1911513.3983459501</v>
      </c>
      <c r="BW553" s="99">
        <v>177845.052640915</v>
      </c>
      <c r="BX553" s="99">
        <v>0</v>
      </c>
      <c r="BY553" s="99">
        <v>0</v>
      </c>
      <c r="BZ553" s="99">
        <v>0</v>
      </c>
      <c r="CA553" s="99">
        <v>91899.919844627395</v>
      </c>
      <c r="CB553" s="99">
        <v>5591406.2493896503</v>
      </c>
      <c r="CC553" s="99">
        <v>46804752.030761696</v>
      </c>
      <c r="CD553" s="99">
        <v>12160759.123779301</v>
      </c>
      <c r="CE553" s="99">
        <v>1675.2374420315</v>
      </c>
      <c r="CF553" s="99">
        <v>264301.70243072498</v>
      </c>
      <c r="CG553" s="99">
        <v>1980688.2518768299</v>
      </c>
      <c r="CH553" s="99">
        <v>0</v>
      </c>
      <c r="CI553" s="99">
        <v>93573.054884910598</v>
      </c>
      <c r="CJ553" s="99">
        <v>5857415.3285522498</v>
      </c>
      <c r="CK553" s="99">
        <v>48741527.528320298</v>
      </c>
      <c r="CL553" s="99">
        <v>12338497.540283199</v>
      </c>
      <c r="CM553" s="188">
        <v>137011.53157615699</v>
      </c>
      <c r="CN553" s="188">
        <v>20332234.5234375</v>
      </c>
      <c r="CO553" s="188">
        <v>87474144.082031295</v>
      </c>
      <c r="CP553" s="99">
        <v>12338497.540283199</v>
      </c>
      <c r="CQ553" s="99">
        <v>0</v>
      </c>
      <c r="CR553" s="99">
        <v>0</v>
      </c>
      <c r="CS553" s="99">
        <v>0</v>
      </c>
      <c r="CT553" s="99">
        <v>0</v>
      </c>
      <c r="CU553" s="98">
        <v>23377.825396044998</v>
      </c>
      <c r="CV553" s="98">
        <v>42135.470449066997</v>
      </c>
    </row>
    <row r="554" spans="1:100" x14ac:dyDescent="0.2">
      <c r="A554" s="98" t="s">
        <v>60</v>
      </c>
      <c r="B554" s="100">
        <v>39965</v>
      </c>
      <c r="C554" s="99">
        <v>72692.645823478699</v>
      </c>
      <c r="D554" s="99">
        <v>0</v>
      </c>
      <c r="E554" s="99">
        <v>19627.187189340599</v>
      </c>
      <c r="F554" s="99">
        <v>14519.142822980901</v>
      </c>
      <c r="G554" s="99">
        <v>1509.8365726769</v>
      </c>
      <c r="H554" s="99">
        <v>194.36522703431501</v>
      </c>
      <c r="I554" s="99">
        <v>0</v>
      </c>
      <c r="J554" s="99">
        <v>41864.676024437002</v>
      </c>
      <c r="K554" s="99">
        <v>2225.2933363914499</v>
      </c>
      <c r="L554" s="99">
        <v>14549.935811758</v>
      </c>
      <c r="M554" s="99">
        <v>38309.864978313402</v>
      </c>
      <c r="N554" s="99">
        <v>7607.59705287218</v>
      </c>
      <c r="O554" s="99">
        <v>29660.920531511299</v>
      </c>
      <c r="P554" s="99">
        <v>0</v>
      </c>
      <c r="Q554" s="99">
        <v>4344.1931937336904</v>
      </c>
      <c r="R554" s="99">
        <v>1359.20436058939</v>
      </c>
      <c r="S554" s="99">
        <v>0</v>
      </c>
      <c r="T554" s="99">
        <v>385.28171751648199</v>
      </c>
      <c r="U554" s="99">
        <v>44024.491546154</v>
      </c>
      <c r="V554" s="99">
        <v>3981160.4564819299</v>
      </c>
      <c r="W554" s="99">
        <v>52.348089043982299</v>
      </c>
      <c r="X554" s="99">
        <v>1607952.84803772</v>
      </c>
      <c r="Y554" s="99">
        <v>1042767.7740097</v>
      </c>
      <c r="Z554" s="99">
        <v>241016.14617729199</v>
      </c>
      <c r="AA554" s="99">
        <v>26004.757009744601</v>
      </c>
      <c r="AB554" s="99">
        <v>0</v>
      </c>
      <c r="AC554" s="99">
        <v>14351686.9522705</v>
      </c>
      <c r="AD554" s="99">
        <v>269739.375858307</v>
      </c>
      <c r="AE554" s="99">
        <v>659425.72114563</v>
      </c>
      <c r="AF554" s="99">
        <v>1984580.6163330099</v>
      </c>
      <c r="AG554" s="99">
        <v>984303.58760833705</v>
      </c>
      <c r="AH554" s="99">
        <v>1471417.83982849</v>
      </c>
      <c r="AI554" s="99">
        <v>0</v>
      </c>
      <c r="AJ554" s="99">
        <v>484016.00535965001</v>
      </c>
      <c r="AK554" s="99">
        <v>207598.74735450701</v>
      </c>
      <c r="AL554" s="99">
        <v>0</v>
      </c>
      <c r="AM554" s="99">
        <v>58490.517695426897</v>
      </c>
      <c r="AN554" s="99">
        <v>14585224.2189941</v>
      </c>
      <c r="AO554" s="99">
        <v>34707658.245117202</v>
      </c>
      <c r="AP554" s="99">
        <v>736.02215546369598</v>
      </c>
      <c r="AQ554" s="99">
        <v>12440450.168457</v>
      </c>
      <c r="AR554" s="99">
        <v>7880630.7966308603</v>
      </c>
      <c r="AS554" s="99">
        <v>1817428.08676147</v>
      </c>
      <c r="AT554" s="99">
        <v>192483.01522827099</v>
      </c>
      <c r="AU554" s="99">
        <v>0</v>
      </c>
      <c r="AV554" s="99">
        <v>38632867.581542999</v>
      </c>
      <c r="AW554" s="99">
        <v>773325.43423461902</v>
      </c>
      <c r="AX554" s="99">
        <v>5958598.80651855</v>
      </c>
      <c r="AY554" s="99">
        <v>17081988.193603501</v>
      </c>
      <c r="AZ554" s="99">
        <v>7598381.6931152297</v>
      </c>
      <c r="BA554" s="99">
        <v>12520166.721191401</v>
      </c>
      <c r="BB554" s="99">
        <v>0</v>
      </c>
      <c r="BC554" s="99">
        <v>3903988.640625</v>
      </c>
      <c r="BD554" s="99">
        <v>1549745.9104003899</v>
      </c>
      <c r="BE554" s="99">
        <v>0</v>
      </c>
      <c r="BF554" s="99">
        <v>453556.64649581898</v>
      </c>
      <c r="BG554" s="99">
        <v>39333043.039550804</v>
      </c>
      <c r="BH554" s="99">
        <v>8133524.65124512</v>
      </c>
      <c r="BI554" s="99">
        <v>34.404325899668002</v>
      </c>
      <c r="BJ554" s="99">
        <v>4096551.3733520498</v>
      </c>
      <c r="BK554" s="99">
        <v>2873114.0387268099</v>
      </c>
      <c r="BL554" s="99">
        <v>0</v>
      </c>
      <c r="BM554" s="99">
        <v>0</v>
      </c>
      <c r="BN554" s="99">
        <v>0</v>
      </c>
      <c r="BO554" s="99">
        <v>0</v>
      </c>
      <c r="BP554" s="99">
        <v>0</v>
      </c>
      <c r="BQ554" s="99">
        <v>0</v>
      </c>
      <c r="BR554" s="99">
        <v>5174411.4132080097</v>
      </c>
      <c r="BS554" s="99">
        <v>2712104.6687316899</v>
      </c>
      <c r="BT554" s="99">
        <v>2435777.5769958501</v>
      </c>
      <c r="BU554" s="99">
        <v>0</v>
      </c>
      <c r="BV554" s="99">
        <v>1942552.90034485</v>
      </c>
      <c r="BW554" s="99">
        <v>181311.42908859299</v>
      </c>
      <c r="BX554" s="99">
        <v>0</v>
      </c>
      <c r="BY554" s="99">
        <v>0</v>
      </c>
      <c r="BZ554" s="99">
        <v>0</v>
      </c>
      <c r="CA554" s="99">
        <v>92389.645271301299</v>
      </c>
      <c r="CB554" s="99">
        <v>5580382.5495605497</v>
      </c>
      <c r="CC554" s="99">
        <v>46964540.019042999</v>
      </c>
      <c r="CD554" s="99">
        <v>12238322.7453613</v>
      </c>
      <c r="CE554" s="99">
        <v>1707.81150653958</v>
      </c>
      <c r="CF554" s="99">
        <v>266849.49280166603</v>
      </c>
      <c r="CG554" s="99">
        <v>2007261.9663543699</v>
      </c>
      <c r="CH554" s="99">
        <v>0</v>
      </c>
      <c r="CI554" s="99">
        <v>94094.588170051604</v>
      </c>
      <c r="CJ554" s="99">
        <v>5847460.6092529297</v>
      </c>
      <c r="CK554" s="99">
        <v>49033340.351074196</v>
      </c>
      <c r="CL554" s="99">
        <v>12420698.9384766</v>
      </c>
      <c r="CM554" s="188">
        <v>137840.378356934</v>
      </c>
      <c r="CN554" s="188">
        <v>20455197.212158199</v>
      </c>
      <c r="CO554" s="188">
        <v>88292897.581054702</v>
      </c>
      <c r="CP554" s="99">
        <v>12420698.9384766</v>
      </c>
      <c r="CQ554" s="99">
        <v>0</v>
      </c>
      <c r="CR554" s="99">
        <v>0</v>
      </c>
      <c r="CS554" s="99">
        <v>0</v>
      </c>
      <c r="CT554" s="99">
        <v>0</v>
      </c>
      <c r="CU554" s="98">
        <v>22020.306628513001</v>
      </c>
      <c r="CV554" s="98">
        <v>43115.251987042997</v>
      </c>
    </row>
    <row r="555" spans="1:100" x14ac:dyDescent="0.2">
      <c r="A555" s="98" t="s">
        <v>60</v>
      </c>
      <c r="B555" s="100">
        <v>40057</v>
      </c>
      <c r="C555" s="99">
        <v>73987.556342124895</v>
      </c>
      <c r="D555" s="99">
        <v>0</v>
      </c>
      <c r="E555" s="99">
        <v>19004.307175874699</v>
      </c>
      <c r="F555" s="99">
        <v>14214.8311890364</v>
      </c>
      <c r="G555" s="99">
        <v>1650.2644044905901</v>
      </c>
      <c r="H555" s="99">
        <v>130.86148513853601</v>
      </c>
      <c r="I555" s="99">
        <v>0</v>
      </c>
      <c r="J555" s="99">
        <v>42635.330732345603</v>
      </c>
      <c r="K555" s="99">
        <v>1662.7575667798501</v>
      </c>
      <c r="L555" s="99">
        <v>14100.7305189371</v>
      </c>
      <c r="M555" s="99">
        <v>38387.880864143401</v>
      </c>
      <c r="N555" s="99">
        <v>7566.6099596619597</v>
      </c>
      <c r="O555" s="99">
        <v>30375.205981493</v>
      </c>
      <c r="P555" s="99">
        <v>0</v>
      </c>
      <c r="Q555" s="99">
        <v>4328.8486114740399</v>
      </c>
      <c r="R555" s="99">
        <v>1429.0123690068699</v>
      </c>
      <c r="S555" s="99">
        <v>0</v>
      </c>
      <c r="T555" s="99">
        <v>408.065158355981</v>
      </c>
      <c r="U555" s="99">
        <v>44324.685678482099</v>
      </c>
      <c r="V555" s="99">
        <v>4028313.8323669401</v>
      </c>
      <c r="W555" s="99">
        <v>56.2171397106722</v>
      </c>
      <c r="X555" s="99">
        <v>1549660.55607605</v>
      </c>
      <c r="Y555" s="99">
        <v>1022569.90906525</v>
      </c>
      <c r="Z555" s="99">
        <v>247526.62516593901</v>
      </c>
      <c r="AA555" s="99">
        <v>19120.038691997499</v>
      </c>
      <c r="AB555" s="99">
        <v>0</v>
      </c>
      <c r="AC555" s="99">
        <v>14604017.6090088</v>
      </c>
      <c r="AD555" s="99">
        <v>194828.789051056</v>
      </c>
      <c r="AE555" s="99">
        <v>640976.83928680397</v>
      </c>
      <c r="AF555" s="99">
        <v>1982017.8575134301</v>
      </c>
      <c r="AG555" s="99">
        <v>974515.31864166295</v>
      </c>
      <c r="AH555" s="99">
        <v>1481904.7102966299</v>
      </c>
      <c r="AI555" s="99">
        <v>0</v>
      </c>
      <c r="AJ555" s="99">
        <v>480609.40932083101</v>
      </c>
      <c r="AK555" s="99">
        <v>206454.36181640599</v>
      </c>
      <c r="AL555" s="99">
        <v>0</v>
      </c>
      <c r="AM555" s="99">
        <v>60313.601338863402</v>
      </c>
      <c r="AN555" s="99">
        <v>14829736.3562012</v>
      </c>
      <c r="AO555" s="99">
        <v>35326912.5947266</v>
      </c>
      <c r="AP555" s="99">
        <v>797.53564311564003</v>
      </c>
      <c r="AQ555" s="99">
        <v>12030464.340698199</v>
      </c>
      <c r="AR555" s="99">
        <v>7767529.6318969699</v>
      </c>
      <c r="AS555" s="99">
        <v>1886566.47662354</v>
      </c>
      <c r="AT555" s="99">
        <v>139259.344402313</v>
      </c>
      <c r="AU555" s="99">
        <v>0</v>
      </c>
      <c r="AV555" s="99">
        <v>39539940.571777299</v>
      </c>
      <c r="AW555" s="99">
        <v>560975.87571716297</v>
      </c>
      <c r="AX555" s="99">
        <v>5820093.46130371</v>
      </c>
      <c r="AY555" s="99">
        <v>17198992.854492199</v>
      </c>
      <c r="AZ555" s="99">
        <v>7596347.3850707998</v>
      </c>
      <c r="BA555" s="99">
        <v>12675483.150146499</v>
      </c>
      <c r="BB555" s="99">
        <v>0</v>
      </c>
      <c r="BC555" s="99">
        <v>3882431.9207458501</v>
      </c>
      <c r="BD555" s="99">
        <v>1563875.4773559601</v>
      </c>
      <c r="BE555" s="99">
        <v>0</v>
      </c>
      <c r="BF555" s="99">
        <v>466233.91212844802</v>
      </c>
      <c r="BG555" s="99">
        <v>40052788.231445298</v>
      </c>
      <c r="BH555" s="99">
        <v>8298293.89343262</v>
      </c>
      <c r="BI555" s="99">
        <v>48.145448112860301</v>
      </c>
      <c r="BJ555" s="99">
        <v>4005314.27764893</v>
      </c>
      <c r="BK555" s="99">
        <v>2836797.5473632799</v>
      </c>
      <c r="BL555" s="99">
        <v>0</v>
      </c>
      <c r="BM555" s="99">
        <v>0</v>
      </c>
      <c r="BN555" s="99">
        <v>0</v>
      </c>
      <c r="BO555" s="99">
        <v>0</v>
      </c>
      <c r="BP555" s="99">
        <v>0</v>
      </c>
      <c r="BQ555" s="99">
        <v>0</v>
      </c>
      <c r="BR555" s="99">
        <v>5215579.1394653302</v>
      </c>
      <c r="BS555" s="99">
        <v>2706510.7545471201</v>
      </c>
      <c r="BT555" s="99">
        <v>2464730.9540405301</v>
      </c>
      <c r="BU555" s="99">
        <v>0</v>
      </c>
      <c r="BV555" s="99">
        <v>1935608.0845794701</v>
      </c>
      <c r="BW555" s="99">
        <v>181541.04838562</v>
      </c>
      <c r="BX555" s="99">
        <v>0</v>
      </c>
      <c r="BY555" s="99">
        <v>0</v>
      </c>
      <c r="BZ555" s="99">
        <v>0</v>
      </c>
      <c r="CA555" s="99">
        <v>93008.522215843201</v>
      </c>
      <c r="CB555" s="99">
        <v>5562427.9230346698</v>
      </c>
      <c r="CC555" s="99">
        <v>47243941.775878899</v>
      </c>
      <c r="CD555" s="99">
        <v>12283803.151001001</v>
      </c>
      <c r="CE555" s="99">
        <v>1779.88030479848</v>
      </c>
      <c r="CF555" s="99">
        <v>266920.58353042603</v>
      </c>
      <c r="CG555" s="99">
        <v>2033356.0514221201</v>
      </c>
      <c r="CH555" s="99">
        <v>0</v>
      </c>
      <c r="CI555" s="99">
        <v>94782.084938049302</v>
      </c>
      <c r="CJ555" s="99">
        <v>5829946.1489868201</v>
      </c>
      <c r="CK555" s="99">
        <v>49202727.216308601</v>
      </c>
      <c r="CL555" s="99">
        <v>12464350.560791001</v>
      </c>
      <c r="CM555" s="188">
        <v>138810.28896904</v>
      </c>
      <c r="CN555" s="188">
        <v>20662730.881103501</v>
      </c>
      <c r="CO555" s="188">
        <v>89249346.1484375</v>
      </c>
      <c r="CP555" s="99">
        <v>12464350.560791001</v>
      </c>
      <c r="CQ555" s="99">
        <v>0</v>
      </c>
      <c r="CR555" s="99">
        <v>0</v>
      </c>
      <c r="CS555" s="99">
        <v>0</v>
      </c>
      <c r="CT555" s="99">
        <v>0</v>
      </c>
      <c r="CU555" s="98">
        <v>20783.217661465002</v>
      </c>
      <c r="CV555" s="98">
        <v>43981.854679313001</v>
      </c>
    </row>
    <row r="556" spans="1:100" x14ac:dyDescent="0.2">
      <c r="A556" s="98" t="s">
        <v>60</v>
      </c>
      <c r="B556" s="100">
        <v>40148</v>
      </c>
      <c r="C556" s="99">
        <v>75228.037899017305</v>
      </c>
      <c r="D556" s="99">
        <v>0</v>
      </c>
      <c r="E556" s="99">
        <v>18403.843662261999</v>
      </c>
      <c r="F556" s="99">
        <v>13908.046715498</v>
      </c>
      <c r="G556" s="99">
        <v>1688.3004325330301</v>
      </c>
      <c r="H556" s="99">
        <v>84.230776072479799</v>
      </c>
      <c r="I556" s="99">
        <v>0</v>
      </c>
      <c r="J556" s="99">
        <v>43580.348067283601</v>
      </c>
      <c r="K556" s="99">
        <v>1194.8150425702299</v>
      </c>
      <c r="L556" s="99">
        <v>13673.621596694</v>
      </c>
      <c r="M556" s="99">
        <v>38345.593096733101</v>
      </c>
      <c r="N556" s="99">
        <v>7497.8218600153896</v>
      </c>
      <c r="O556" s="99">
        <v>31460.5113096237</v>
      </c>
      <c r="P556" s="99">
        <v>0</v>
      </c>
      <c r="Q556" s="99">
        <v>4292.5544910430899</v>
      </c>
      <c r="R556" s="99">
        <v>1442.9547524601201</v>
      </c>
      <c r="S556" s="99">
        <v>0</v>
      </c>
      <c r="T556" s="99">
        <v>397.83903700485803</v>
      </c>
      <c r="U556" s="99">
        <v>44825.8663711548</v>
      </c>
      <c r="V556" s="99">
        <v>4081381.9547119099</v>
      </c>
      <c r="W556" s="99">
        <v>26.655029285931999</v>
      </c>
      <c r="X556" s="99">
        <v>1487343.1239471401</v>
      </c>
      <c r="Y556" s="99">
        <v>987830.88073730504</v>
      </c>
      <c r="Z556" s="99">
        <v>252801.81927490199</v>
      </c>
      <c r="AA556" s="99">
        <v>11140.149868488301</v>
      </c>
      <c r="AB556" s="99">
        <v>0</v>
      </c>
      <c r="AC556" s="99">
        <v>14724318.572021499</v>
      </c>
      <c r="AD556" s="99">
        <v>121752.25034427601</v>
      </c>
      <c r="AE556" s="99">
        <v>620699.09918212902</v>
      </c>
      <c r="AF556" s="99">
        <v>1968902.8935546901</v>
      </c>
      <c r="AG556" s="99">
        <v>958293.71321868896</v>
      </c>
      <c r="AH556" s="99">
        <v>1527416.70350647</v>
      </c>
      <c r="AI556" s="99">
        <v>0</v>
      </c>
      <c r="AJ556" s="99">
        <v>477377.26502227801</v>
      </c>
      <c r="AK556" s="99">
        <v>205524.30115127601</v>
      </c>
      <c r="AL556" s="99">
        <v>0</v>
      </c>
      <c r="AM556" s="99">
        <v>58187.541621208198</v>
      </c>
      <c r="AN556" s="99">
        <v>14832047.6479492</v>
      </c>
      <c r="AO556" s="99">
        <v>36071781.346191399</v>
      </c>
      <c r="AP556" s="99">
        <v>419.92072527855601</v>
      </c>
      <c r="AQ556" s="99">
        <v>11671209.723632799</v>
      </c>
      <c r="AR556" s="99">
        <v>7558400.0597534198</v>
      </c>
      <c r="AS556" s="99">
        <v>1944854.0934905999</v>
      </c>
      <c r="AT556" s="99">
        <v>82705.143225669904</v>
      </c>
      <c r="AU556" s="99">
        <v>0</v>
      </c>
      <c r="AV556" s="99">
        <v>40143507.458984397</v>
      </c>
      <c r="AW556" s="99">
        <v>353009.12694549601</v>
      </c>
      <c r="AX556" s="99">
        <v>5744645.1046142597</v>
      </c>
      <c r="AY556" s="99">
        <v>17227612.134033199</v>
      </c>
      <c r="AZ556" s="99">
        <v>7571507.6301269503</v>
      </c>
      <c r="BA556" s="99">
        <v>13156198.0314941</v>
      </c>
      <c r="BB556" s="99">
        <v>0</v>
      </c>
      <c r="BC556" s="99">
        <v>3889408.71624756</v>
      </c>
      <c r="BD556" s="99">
        <v>1567068.9922943099</v>
      </c>
      <c r="BE556" s="99">
        <v>0</v>
      </c>
      <c r="BF556" s="99">
        <v>456623.34041214001</v>
      </c>
      <c r="BG556" s="99">
        <v>40631503.444824196</v>
      </c>
      <c r="BH556" s="99">
        <v>8505595.58203125</v>
      </c>
      <c r="BI556" s="99">
        <v>27.930685423780201</v>
      </c>
      <c r="BJ556" s="99">
        <v>3930855.5818481399</v>
      </c>
      <c r="BK556" s="99">
        <v>2796614.9420166002</v>
      </c>
      <c r="BL556" s="99">
        <v>0</v>
      </c>
      <c r="BM556" s="99">
        <v>0</v>
      </c>
      <c r="BN556" s="99">
        <v>0</v>
      </c>
      <c r="BO556" s="99">
        <v>0</v>
      </c>
      <c r="BP556" s="99">
        <v>0</v>
      </c>
      <c r="BQ556" s="99">
        <v>0</v>
      </c>
      <c r="BR556" s="99">
        <v>5208060.6520996103</v>
      </c>
      <c r="BS556" s="99">
        <v>2700813.3433532701</v>
      </c>
      <c r="BT556" s="99">
        <v>2557958.34405518</v>
      </c>
      <c r="BU556" s="99">
        <v>0</v>
      </c>
      <c r="BV556" s="99">
        <v>1943335.76408386</v>
      </c>
      <c r="BW556" s="99">
        <v>182216.63568306001</v>
      </c>
      <c r="BX556" s="99">
        <v>0</v>
      </c>
      <c r="BY556" s="99">
        <v>0</v>
      </c>
      <c r="BZ556" s="99">
        <v>0</v>
      </c>
      <c r="CA556" s="99">
        <v>93579.8167552948</v>
      </c>
      <c r="CB556" s="99">
        <v>5542234.12780762</v>
      </c>
      <c r="CC556" s="99">
        <v>47426368.2333984</v>
      </c>
      <c r="CD556" s="99">
        <v>12438879.932251001</v>
      </c>
      <c r="CE556" s="99">
        <v>1769.7997029721701</v>
      </c>
      <c r="CF556" s="99">
        <v>263608.39804077102</v>
      </c>
      <c r="CG556" s="99">
        <v>2024254.2947845501</v>
      </c>
      <c r="CH556" s="99">
        <v>0</v>
      </c>
      <c r="CI556" s="99">
        <v>95362.545153617903</v>
      </c>
      <c r="CJ556" s="99">
        <v>5803696.4986572303</v>
      </c>
      <c r="CK556" s="99">
        <v>49529012.329589799</v>
      </c>
      <c r="CL556" s="99">
        <v>12622218.8873291</v>
      </c>
      <c r="CM556" s="188">
        <v>139963.71069526699</v>
      </c>
      <c r="CN556" s="188">
        <v>20651807.510742199</v>
      </c>
      <c r="CO556" s="188">
        <v>90132787.325195298</v>
      </c>
      <c r="CP556" s="99">
        <v>12622218.8873291</v>
      </c>
      <c r="CQ556" s="99">
        <v>0</v>
      </c>
      <c r="CR556" s="99">
        <v>0</v>
      </c>
      <c r="CS556" s="99">
        <v>0</v>
      </c>
      <c r="CT556" s="99">
        <v>0</v>
      </c>
      <c r="CU556" s="98">
        <v>19734.731898474001</v>
      </c>
      <c r="CV556" s="98">
        <v>45013.191830303003</v>
      </c>
    </row>
    <row r="557" spans="1:100" x14ac:dyDescent="0.2">
      <c r="A557" s="98" t="s">
        <v>60</v>
      </c>
      <c r="B557" s="100">
        <v>40238</v>
      </c>
      <c r="C557" s="99">
        <v>75637.203644752502</v>
      </c>
      <c r="D557" s="99">
        <v>0</v>
      </c>
      <c r="E557" s="99">
        <v>17726.715641021699</v>
      </c>
      <c r="F557" s="99">
        <v>13697.9176809788</v>
      </c>
      <c r="G557" s="99">
        <v>1753.5104010403199</v>
      </c>
      <c r="H557" s="99">
        <v>0</v>
      </c>
      <c r="I557" s="99">
        <v>0</v>
      </c>
      <c r="J557" s="99">
        <v>44278.284942626997</v>
      </c>
      <c r="K557" s="99">
        <v>896.99298303574301</v>
      </c>
      <c r="L557" s="99">
        <v>13763.631740689299</v>
      </c>
      <c r="M557" s="99">
        <v>38292.030045986197</v>
      </c>
      <c r="N557" s="99">
        <v>7488.7915390133903</v>
      </c>
      <c r="O557" s="99">
        <v>31385.713277816802</v>
      </c>
      <c r="P557" s="99">
        <v>0</v>
      </c>
      <c r="Q557" s="99">
        <v>4239.9947535395604</v>
      </c>
      <c r="R557" s="99">
        <v>1444.72762620449</v>
      </c>
      <c r="S557" s="99">
        <v>0</v>
      </c>
      <c r="T557" s="99">
        <v>372.79687963053601</v>
      </c>
      <c r="U557" s="99">
        <v>45164.887001991301</v>
      </c>
      <c r="V557" s="99">
        <v>4090716.0832824698</v>
      </c>
      <c r="W557" s="99">
        <v>54.6823042165488</v>
      </c>
      <c r="X557" s="99">
        <v>1409956.36499023</v>
      </c>
      <c r="Y557" s="99">
        <v>958420.54911804199</v>
      </c>
      <c r="Z557" s="99">
        <v>259841.55199623099</v>
      </c>
      <c r="AA557" s="99">
        <v>0</v>
      </c>
      <c r="AB557" s="99">
        <v>0</v>
      </c>
      <c r="AC557" s="99">
        <v>14920106.739990201</v>
      </c>
      <c r="AD557" s="99">
        <v>86546.549028396606</v>
      </c>
      <c r="AE557" s="99">
        <v>608997.42882537795</v>
      </c>
      <c r="AF557" s="99">
        <v>1966013.4586181601</v>
      </c>
      <c r="AG557" s="99">
        <v>943772.54125976597</v>
      </c>
      <c r="AH557" s="99">
        <v>1533322.58201599</v>
      </c>
      <c r="AI557" s="99">
        <v>0</v>
      </c>
      <c r="AJ557" s="99">
        <v>468561.83358764602</v>
      </c>
      <c r="AK557" s="99">
        <v>205678.00689697301</v>
      </c>
      <c r="AL557" s="99">
        <v>0</v>
      </c>
      <c r="AM557" s="99">
        <v>55597.166698455803</v>
      </c>
      <c r="AN557" s="99">
        <v>14984592.735595699</v>
      </c>
      <c r="AO557" s="99">
        <v>36408810.4853516</v>
      </c>
      <c r="AP557" s="99">
        <v>796.24273636937096</v>
      </c>
      <c r="AQ557" s="99">
        <v>11202844.251464801</v>
      </c>
      <c r="AR557" s="99">
        <v>7444545.94714355</v>
      </c>
      <c r="AS557" s="99">
        <v>2023746.1665344201</v>
      </c>
      <c r="AT557" s="99">
        <v>0</v>
      </c>
      <c r="AU557" s="99">
        <v>0</v>
      </c>
      <c r="AV557" s="99">
        <v>41177628.769042999</v>
      </c>
      <c r="AW557" s="99">
        <v>255367.28826522801</v>
      </c>
      <c r="AX557" s="99">
        <v>5691942.8961792002</v>
      </c>
      <c r="AY557" s="99">
        <v>17389458.498535201</v>
      </c>
      <c r="AZ557" s="99">
        <v>7511100.6152954102</v>
      </c>
      <c r="BA557" s="99">
        <v>13321862.3905029</v>
      </c>
      <c r="BB557" s="99">
        <v>0</v>
      </c>
      <c r="BC557" s="99">
        <v>3843363.8097228999</v>
      </c>
      <c r="BD557" s="99">
        <v>1589372.4127502399</v>
      </c>
      <c r="BE557" s="99">
        <v>0</v>
      </c>
      <c r="BF557" s="99">
        <v>442808.05595397903</v>
      </c>
      <c r="BG557" s="99">
        <v>41399744.7353516</v>
      </c>
      <c r="BH557" s="99">
        <v>8632328.0994872991</v>
      </c>
      <c r="BI557" s="99">
        <v>72.282344155944898</v>
      </c>
      <c r="BJ557" s="99">
        <v>3807319.88635254</v>
      </c>
      <c r="BK557" s="99">
        <v>2741696.31323242</v>
      </c>
      <c r="BL557" s="99">
        <v>0</v>
      </c>
      <c r="BM557" s="99">
        <v>0</v>
      </c>
      <c r="BN557" s="99">
        <v>0</v>
      </c>
      <c r="BO557" s="99">
        <v>0</v>
      </c>
      <c r="BP557" s="99">
        <v>0</v>
      </c>
      <c r="BQ557" s="99">
        <v>0</v>
      </c>
      <c r="BR557" s="99">
        <v>5270780.5626831101</v>
      </c>
      <c r="BS557" s="99">
        <v>2672853.9976501502</v>
      </c>
      <c r="BT557" s="99">
        <v>2592041.8182067899</v>
      </c>
      <c r="BU557" s="99">
        <v>0</v>
      </c>
      <c r="BV557" s="99">
        <v>1923992.51872253</v>
      </c>
      <c r="BW557" s="99">
        <v>184157.80821228001</v>
      </c>
      <c r="BX557" s="99">
        <v>0</v>
      </c>
      <c r="BY557" s="99">
        <v>0</v>
      </c>
      <c r="BZ557" s="99">
        <v>0</v>
      </c>
      <c r="CA557" s="99">
        <v>93339.584718704195</v>
      </c>
      <c r="CB557" s="99">
        <v>5518004.6632690402</v>
      </c>
      <c r="CC557" s="99">
        <v>47783564.2177734</v>
      </c>
      <c r="CD557" s="99">
        <v>12448699.1212158</v>
      </c>
      <c r="CE557" s="99">
        <v>1762.7164213061301</v>
      </c>
      <c r="CF557" s="99">
        <v>261259.14806556699</v>
      </c>
      <c r="CG557" s="99">
        <v>2031581.8885803199</v>
      </c>
      <c r="CH557" s="99">
        <v>0</v>
      </c>
      <c r="CI557" s="99">
        <v>95101.093477249102</v>
      </c>
      <c r="CJ557" s="99">
        <v>5779638.70947266</v>
      </c>
      <c r="CK557" s="99">
        <v>49788837.937011696</v>
      </c>
      <c r="CL557" s="99">
        <v>12631288.326293901</v>
      </c>
      <c r="CM557" s="188">
        <v>139988.15236282299</v>
      </c>
      <c r="CN557" s="188">
        <v>20804375.1557617</v>
      </c>
      <c r="CO557" s="188">
        <v>91184166.855468795</v>
      </c>
      <c r="CP557" s="99">
        <v>12631288.326293901</v>
      </c>
      <c r="CQ557" s="99">
        <v>0</v>
      </c>
      <c r="CR557" s="99">
        <v>0</v>
      </c>
      <c r="CS557" s="99">
        <v>0</v>
      </c>
      <c r="CT557" s="99">
        <v>0</v>
      </c>
      <c r="CU557" s="98">
        <v>18625.602180195001</v>
      </c>
      <c r="CV557" s="98">
        <v>45763.206157259003</v>
      </c>
    </row>
    <row r="558" spans="1:100" x14ac:dyDescent="0.2">
      <c r="A558" s="98" t="s">
        <v>60</v>
      </c>
      <c r="B558" s="100">
        <v>40330</v>
      </c>
      <c r="C558" s="99">
        <v>76257.5767564774</v>
      </c>
      <c r="D558" s="99">
        <v>0</v>
      </c>
      <c r="E558" s="99">
        <v>17313.174334764499</v>
      </c>
      <c r="F558" s="99">
        <v>13491.3972166777</v>
      </c>
      <c r="G558" s="99">
        <v>1804.9400984346901</v>
      </c>
      <c r="H558" s="99">
        <v>0</v>
      </c>
      <c r="I558" s="99">
        <v>0</v>
      </c>
      <c r="J558" s="99">
        <v>44879.060945987701</v>
      </c>
      <c r="K558" s="99">
        <v>779.50039920210804</v>
      </c>
      <c r="L558" s="99">
        <v>14079.034400463101</v>
      </c>
      <c r="M558" s="99">
        <v>38460.190183639497</v>
      </c>
      <c r="N558" s="99">
        <v>7358.8838478922798</v>
      </c>
      <c r="O558" s="99">
        <v>31691.122716426798</v>
      </c>
      <c r="P558" s="99">
        <v>0</v>
      </c>
      <c r="Q558" s="99">
        <v>4237.99160158634</v>
      </c>
      <c r="R558" s="99">
        <v>1480.0902491658901</v>
      </c>
      <c r="S558" s="99">
        <v>0</v>
      </c>
      <c r="T558" s="99">
        <v>383.39441419765399</v>
      </c>
      <c r="U558" s="99">
        <v>45596.546077728301</v>
      </c>
      <c r="V558" s="99">
        <v>4140606.7160949698</v>
      </c>
      <c r="W558" s="99">
        <v>36.103958561550797</v>
      </c>
      <c r="X558" s="99">
        <v>1367986.8737640399</v>
      </c>
      <c r="Y558" s="99">
        <v>939348.99994659401</v>
      </c>
      <c r="Z558" s="99">
        <v>261939.3039608</v>
      </c>
      <c r="AA558" s="99">
        <v>0</v>
      </c>
      <c r="AB558" s="99">
        <v>0</v>
      </c>
      <c r="AC558" s="99">
        <v>15143758.572387701</v>
      </c>
      <c r="AD558" s="99">
        <v>70190.299066543594</v>
      </c>
      <c r="AE558" s="99">
        <v>616323.43981170701</v>
      </c>
      <c r="AF558" s="99">
        <v>1963253.9721832301</v>
      </c>
      <c r="AG558" s="99">
        <v>921434.00965118397</v>
      </c>
      <c r="AH558" s="99">
        <v>1534442.70697021</v>
      </c>
      <c r="AI558" s="99">
        <v>0</v>
      </c>
      <c r="AJ558" s="99">
        <v>466185.71413421602</v>
      </c>
      <c r="AK558" s="99">
        <v>204921.97431373599</v>
      </c>
      <c r="AL558" s="99">
        <v>0</v>
      </c>
      <c r="AM558" s="99">
        <v>55072.200146675103</v>
      </c>
      <c r="AN558" s="99">
        <v>15157086.5076904</v>
      </c>
      <c r="AO558" s="99">
        <v>37086086.332031302</v>
      </c>
      <c r="AP558" s="99">
        <v>540.887056179345</v>
      </c>
      <c r="AQ558" s="99">
        <v>10947380.931274399</v>
      </c>
      <c r="AR558" s="99">
        <v>7346842.5134887705</v>
      </c>
      <c r="AS558" s="99">
        <v>2050904.0209045401</v>
      </c>
      <c r="AT558" s="99">
        <v>0</v>
      </c>
      <c r="AU558" s="99">
        <v>0</v>
      </c>
      <c r="AV558" s="99">
        <v>41935173.8271484</v>
      </c>
      <c r="AW558" s="99">
        <v>207670.02236557001</v>
      </c>
      <c r="AX558" s="99">
        <v>5866752.43994141</v>
      </c>
      <c r="AY558" s="99">
        <v>17492600.4226074</v>
      </c>
      <c r="AZ558" s="99">
        <v>7424390.6706542997</v>
      </c>
      <c r="BA558" s="99">
        <v>13411672.1097412</v>
      </c>
      <c r="BB558" s="99">
        <v>0</v>
      </c>
      <c r="BC558" s="99">
        <v>3853329.6311035198</v>
      </c>
      <c r="BD558" s="99">
        <v>1596851.03359985</v>
      </c>
      <c r="BE558" s="99">
        <v>0</v>
      </c>
      <c r="BF558" s="99">
        <v>441093.21424865699</v>
      </c>
      <c r="BG558" s="99">
        <v>42094767.468261696</v>
      </c>
      <c r="BH558" s="99">
        <v>8814378.0987548791</v>
      </c>
      <c r="BI558" s="99">
        <v>104.48085677810001</v>
      </c>
      <c r="BJ558" s="99">
        <v>3724982.5024108901</v>
      </c>
      <c r="BK558" s="99">
        <v>2705557.40808105</v>
      </c>
      <c r="BL558" s="99">
        <v>0</v>
      </c>
      <c r="BM558" s="99">
        <v>0</v>
      </c>
      <c r="BN558" s="99">
        <v>0</v>
      </c>
      <c r="BO558" s="99">
        <v>0</v>
      </c>
      <c r="BP558" s="99">
        <v>0</v>
      </c>
      <c r="BQ558" s="99">
        <v>0</v>
      </c>
      <c r="BR558" s="99">
        <v>5344221.3685913105</v>
      </c>
      <c r="BS558" s="99">
        <v>2635242.2046203599</v>
      </c>
      <c r="BT558" s="99">
        <v>2607884.7376403799</v>
      </c>
      <c r="BU558" s="99">
        <v>0</v>
      </c>
      <c r="BV558" s="99">
        <v>1931483.5124206501</v>
      </c>
      <c r="BW558" s="99">
        <v>186913.152681351</v>
      </c>
      <c r="BX558" s="99">
        <v>0</v>
      </c>
      <c r="BY558" s="99">
        <v>0</v>
      </c>
      <c r="BZ558" s="99">
        <v>0</v>
      </c>
      <c r="CA558" s="99">
        <v>93617.048470497102</v>
      </c>
      <c r="CB558" s="99">
        <v>5472349.8204345703</v>
      </c>
      <c r="CC558" s="99">
        <v>47771370.112304702</v>
      </c>
      <c r="CD558" s="99">
        <v>12551016.6257324</v>
      </c>
      <c r="CE558" s="99">
        <v>1798.68524546921</v>
      </c>
      <c r="CF558" s="99">
        <v>260885.206251144</v>
      </c>
      <c r="CG558" s="99">
        <v>2041910.7275238</v>
      </c>
      <c r="CH558" s="99">
        <v>0</v>
      </c>
      <c r="CI558" s="99">
        <v>95410.448811531096</v>
      </c>
      <c r="CJ558" s="99">
        <v>5732242.5698242197</v>
      </c>
      <c r="CK558" s="99">
        <v>49818303.724121101</v>
      </c>
      <c r="CL558" s="99">
        <v>12739398.998779301</v>
      </c>
      <c r="CM558" s="188">
        <v>140702.203868866</v>
      </c>
      <c r="CN558" s="188">
        <v>20925052.665283199</v>
      </c>
      <c r="CO558" s="188">
        <v>91832966.602539107</v>
      </c>
      <c r="CP558" s="99">
        <v>12739398.998779301</v>
      </c>
      <c r="CQ558" s="99">
        <v>0</v>
      </c>
      <c r="CR558" s="99">
        <v>0</v>
      </c>
      <c r="CS558" s="99">
        <v>0</v>
      </c>
      <c r="CT558" s="99">
        <v>0</v>
      </c>
      <c r="CU558" s="98">
        <v>18063.990596932999</v>
      </c>
      <c r="CV558" s="98">
        <v>46383.851772057002</v>
      </c>
    </row>
    <row r="559" spans="1:100" x14ac:dyDescent="0.2">
      <c r="A559" s="98" t="s">
        <v>60</v>
      </c>
      <c r="B559" s="100">
        <v>40422</v>
      </c>
      <c r="C559" s="99">
        <v>76271.299988746599</v>
      </c>
      <c r="D559" s="99">
        <v>0</v>
      </c>
      <c r="E559" s="99">
        <v>16871.674762964201</v>
      </c>
      <c r="F559" s="99">
        <v>13215.1615670919</v>
      </c>
      <c r="G559" s="99">
        <v>1789.8149913847401</v>
      </c>
      <c r="H559" s="99">
        <v>0</v>
      </c>
      <c r="I559" s="99">
        <v>0</v>
      </c>
      <c r="J559" s="99">
        <v>45193.474311828599</v>
      </c>
      <c r="K559" s="99">
        <v>663.97904977947496</v>
      </c>
      <c r="L559" s="99">
        <v>13469.6158969402</v>
      </c>
      <c r="M559" s="99">
        <v>38304.377018928499</v>
      </c>
      <c r="N559" s="99">
        <v>7335.3229187727002</v>
      </c>
      <c r="O559" s="99">
        <v>31775.929955959298</v>
      </c>
      <c r="P559" s="99">
        <v>0</v>
      </c>
      <c r="Q559" s="99">
        <v>4224.3432401418704</v>
      </c>
      <c r="R559" s="99">
        <v>1468.07755285501</v>
      </c>
      <c r="S559" s="99">
        <v>0</v>
      </c>
      <c r="T559" s="99">
        <v>378.731786411256</v>
      </c>
      <c r="U559" s="99">
        <v>45890.287954330401</v>
      </c>
      <c r="V559" s="99">
        <v>4134505.2555542002</v>
      </c>
      <c r="W559" s="99">
        <v>35.860799952875801</v>
      </c>
      <c r="X559" s="99">
        <v>1333636.44721985</v>
      </c>
      <c r="Y559" s="99">
        <v>922437.41436004604</v>
      </c>
      <c r="Z559" s="99">
        <v>260074.81351089501</v>
      </c>
      <c r="AA559" s="99">
        <v>0</v>
      </c>
      <c r="AB559" s="99">
        <v>0</v>
      </c>
      <c r="AC559" s="99">
        <v>15259513.337402301</v>
      </c>
      <c r="AD559" s="99">
        <v>59305.830377578699</v>
      </c>
      <c r="AE559" s="99">
        <v>599706.21736144996</v>
      </c>
      <c r="AF559" s="99">
        <v>1966736.3502044701</v>
      </c>
      <c r="AG559" s="99">
        <v>908897.41600036598</v>
      </c>
      <c r="AH559" s="99">
        <v>1512346.4786377</v>
      </c>
      <c r="AI559" s="99">
        <v>0</v>
      </c>
      <c r="AJ559" s="99">
        <v>462108.13137435901</v>
      </c>
      <c r="AK559" s="99">
        <v>203942.47897720299</v>
      </c>
      <c r="AL559" s="99">
        <v>0</v>
      </c>
      <c r="AM559" s="99">
        <v>56129.364410400398</v>
      </c>
      <c r="AN559" s="99">
        <v>15345016.182739301</v>
      </c>
      <c r="AO559" s="99">
        <v>37194611.665527299</v>
      </c>
      <c r="AP559" s="99">
        <v>531.07162979245197</v>
      </c>
      <c r="AQ559" s="99">
        <v>10644357.6140137</v>
      </c>
      <c r="AR559" s="99">
        <v>7198525.3260498</v>
      </c>
      <c r="AS559" s="99">
        <v>2041120.4148559601</v>
      </c>
      <c r="AT559" s="99">
        <v>0</v>
      </c>
      <c r="AU559" s="99">
        <v>0</v>
      </c>
      <c r="AV559" s="99">
        <v>42503358.418457001</v>
      </c>
      <c r="AW559" s="99">
        <v>176182.83432579</v>
      </c>
      <c r="AX559" s="99">
        <v>5695705.6161498995</v>
      </c>
      <c r="AY559" s="99">
        <v>17599852.412109401</v>
      </c>
      <c r="AZ559" s="99">
        <v>7320604.0330200205</v>
      </c>
      <c r="BA559" s="99">
        <v>13222328.556640601</v>
      </c>
      <c r="BB559" s="99">
        <v>0</v>
      </c>
      <c r="BC559" s="99">
        <v>3811101.49145508</v>
      </c>
      <c r="BD559" s="99">
        <v>1588115.83328247</v>
      </c>
      <c r="BE559" s="99">
        <v>0</v>
      </c>
      <c r="BF559" s="99">
        <v>453462.433074951</v>
      </c>
      <c r="BG559" s="99">
        <v>42673659.2177734</v>
      </c>
      <c r="BH559" s="99">
        <v>8731504.6051025409</v>
      </c>
      <c r="BI559" s="99">
        <v>56.784261897672003</v>
      </c>
      <c r="BJ559" s="99">
        <v>3652096.2231750502</v>
      </c>
      <c r="BK559" s="99">
        <v>2643940.7282104502</v>
      </c>
      <c r="BL559" s="99">
        <v>0</v>
      </c>
      <c r="BM559" s="99">
        <v>0</v>
      </c>
      <c r="BN559" s="99">
        <v>0</v>
      </c>
      <c r="BO559" s="99">
        <v>0</v>
      </c>
      <c r="BP559" s="99">
        <v>0</v>
      </c>
      <c r="BQ559" s="99">
        <v>0</v>
      </c>
      <c r="BR559" s="99">
        <v>5337787.8905029297</v>
      </c>
      <c r="BS559" s="99">
        <v>2605048.8066101102</v>
      </c>
      <c r="BT559" s="99">
        <v>2570084.4457397498</v>
      </c>
      <c r="BU559" s="99">
        <v>0</v>
      </c>
      <c r="BV559" s="99">
        <v>1911220.0707244901</v>
      </c>
      <c r="BW559" s="99">
        <v>184877.49932479899</v>
      </c>
      <c r="BX559" s="99">
        <v>0</v>
      </c>
      <c r="BY559" s="99">
        <v>0</v>
      </c>
      <c r="BZ559" s="99">
        <v>0</v>
      </c>
      <c r="CA559" s="99">
        <v>93152.423051834106</v>
      </c>
      <c r="CB559" s="99">
        <v>5455912.08312988</v>
      </c>
      <c r="CC559" s="99">
        <v>47627934.6474609</v>
      </c>
      <c r="CD559" s="99">
        <v>12360446.286498999</v>
      </c>
      <c r="CE559" s="99">
        <v>1791.4795280695</v>
      </c>
      <c r="CF559" s="99">
        <v>260387.740848541</v>
      </c>
      <c r="CG559" s="99">
        <v>2048251.5759582501</v>
      </c>
      <c r="CH559" s="99">
        <v>0</v>
      </c>
      <c r="CI559" s="99">
        <v>94937.837274551406</v>
      </c>
      <c r="CJ559" s="99">
        <v>5713022.49572754</v>
      </c>
      <c r="CK559" s="99">
        <v>49708691.53125</v>
      </c>
      <c r="CL559" s="99">
        <v>12545296.552734399</v>
      </c>
      <c r="CM559" s="188">
        <v>140528.140285492</v>
      </c>
      <c r="CN559" s="188">
        <v>21047335.084716801</v>
      </c>
      <c r="CO559" s="188">
        <v>92400457.467773393</v>
      </c>
      <c r="CP559" s="99">
        <v>12545296.552734399</v>
      </c>
      <c r="CQ559" s="99">
        <v>0</v>
      </c>
      <c r="CR559" s="99">
        <v>0</v>
      </c>
      <c r="CS559" s="99">
        <v>0</v>
      </c>
      <c r="CT559" s="99">
        <v>0</v>
      </c>
      <c r="CU559" s="98">
        <v>17530.142039111</v>
      </c>
      <c r="CV559" s="98">
        <v>46703.757543132</v>
      </c>
    </row>
    <row r="560" spans="1:100" x14ac:dyDescent="0.2">
      <c r="A560" s="98" t="s">
        <v>60</v>
      </c>
      <c r="B560" s="100">
        <v>40513</v>
      </c>
      <c r="C560" s="99">
        <v>75805.745940208406</v>
      </c>
      <c r="D560" s="99">
        <v>0</v>
      </c>
      <c r="E560" s="99">
        <v>16466.848991632502</v>
      </c>
      <c r="F560" s="99">
        <v>12925.8598431349</v>
      </c>
      <c r="G560" s="99">
        <v>1808.7941326350001</v>
      </c>
      <c r="H560" s="99">
        <v>0</v>
      </c>
      <c r="I560" s="99">
        <v>0</v>
      </c>
      <c r="J560" s="99">
        <v>45559.656956195802</v>
      </c>
      <c r="K560" s="99">
        <v>603.22243287414301</v>
      </c>
      <c r="L560" s="99">
        <v>17181.1160657406</v>
      </c>
      <c r="M560" s="99">
        <v>37987.4638390541</v>
      </c>
      <c r="N560" s="99">
        <v>7261.5247960686702</v>
      </c>
      <c r="O560" s="99">
        <v>30711.343888044401</v>
      </c>
      <c r="P560" s="99">
        <v>0</v>
      </c>
      <c r="Q560" s="99">
        <v>4167.7477253079396</v>
      </c>
      <c r="R560" s="99">
        <v>1478.40274530649</v>
      </c>
      <c r="S560" s="99">
        <v>0</v>
      </c>
      <c r="T560" s="99">
        <v>465.59059432894003</v>
      </c>
      <c r="U560" s="99">
        <v>46190.045990467101</v>
      </c>
      <c r="V560" s="99">
        <v>4054794.8436279302</v>
      </c>
      <c r="W560" s="99">
        <v>13.0410214749863</v>
      </c>
      <c r="X560" s="99">
        <v>1298742.7884216299</v>
      </c>
      <c r="Y560" s="99">
        <v>898507.47818756104</v>
      </c>
      <c r="Z560" s="99">
        <v>256394.67747116101</v>
      </c>
      <c r="AA560" s="99">
        <v>0</v>
      </c>
      <c r="AB560" s="99">
        <v>0</v>
      </c>
      <c r="AC560" s="99">
        <v>15329491.165527301</v>
      </c>
      <c r="AD560" s="99">
        <v>52108.578434467301</v>
      </c>
      <c r="AE560" s="99">
        <v>661346.30274200405</v>
      </c>
      <c r="AF560" s="99">
        <v>1925988.74128723</v>
      </c>
      <c r="AG560" s="99">
        <v>900221.64150238002</v>
      </c>
      <c r="AH560" s="99">
        <v>1396023.94142151</v>
      </c>
      <c r="AI560" s="99">
        <v>0</v>
      </c>
      <c r="AJ560" s="99">
        <v>458057.957500458</v>
      </c>
      <c r="AK560" s="99">
        <v>199604.904880524</v>
      </c>
      <c r="AL560" s="99">
        <v>0</v>
      </c>
      <c r="AM560" s="99">
        <v>56422.365848064401</v>
      </c>
      <c r="AN560" s="99">
        <v>15358475.2849121</v>
      </c>
      <c r="AO560" s="99">
        <v>36555484.166503899</v>
      </c>
      <c r="AP560" s="99">
        <v>202.000922942534</v>
      </c>
      <c r="AQ560" s="99">
        <v>10419953.4558105</v>
      </c>
      <c r="AR560" s="99">
        <v>7043091.9005127</v>
      </c>
      <c r="AS560" s="99">
        <v>2022186.89585876</v>
      </c>
      <c r="AT560" s="99">
        <v>0</v>
      </c>
      <c r="AU560" s="99">
        <v>0</v>
      </c>
      <c r="AV560" s="99">
        <v>43032433.3984375</v>
      </c>
      <c r="AW560" s="99">
        <v>155182.34844207799</v>
      </c>
      <c r="AX560" s="99">
        <v>6271656.66943359</v>
      </c>
      <c r="AY560" s="99">
        <v>17284488.235839799</v>
      </c>
      <c r="AZ560" s="99">
        <v>7262239.8685302697</v>
      </c>
      <c r="BA560" s="99">
        <v>12260276.611938501</v>
      </c>
      <c r="BB560" s="99">
        <v>0</v>
      </c>
      <c r="BC560" s="99">
        <v>3815034.7508850102</v>
      </c>
      <c r="BD560" s="99">
        <v>1562037.3588256801</v>
      </c>
      <c r="BE560" s="99">
        <v>0</v>
      </c>
      <c r="BF560" s="99">
        <v>455789.08100128197</v>
      </c>
      <c r="BG560" s="99">
        <v>43267071.443847701</v>
      </c>
      <c r="BH560" s="99">
        <v>8631034.1232910194</v>
      </c>
      <c r="BI560" s="99">
        <v>55.064857653807799</v>
      </c>
      <c r="BJ560" s="99">
        <v>3583706.0344543499</v>
      </c>
      <c r="BK560" s="99">
        <v>2591119.5384521498</v>
      </c>
      <c r="BL560" s="99">
        <v>0</v>
      </c>
      <c r="BM560" s="99">
        <v>0</v>
      </c>
      <c r="BN560" s="99">
        <v>0</v>
      </c>
      <c r="BO560" s="99">
        <v>0</v>
      </c>
      <c r="BP560" s="99">
        <v>0</v>
      </c>
      <c r="BQ560" s="99">
        <v>0</v>
      </c>
      <c r="BR560" s="99">
        <v>5303242.6234130897</v>
      </c>
      <c r="BS560" s="99">
        <v>2586239.0934753399</v>
      </c>
      <c r="BT560" s="99">
        <v>2382969.1435852102</v>
      </c>
      <c r="BU560" s="99">
        <v>0</v>
      </c>
      <c r="BV560" s="99">
        <v>1911706.7916259801</v>
      </c>
      <c r="BW560" s="99">
        <v>171961.03494453401</v>
      </c>
      <c r="BX560" s="99">
        <v>0</v>
      </c>
      <c r="BY560" s="99">
        <v>0</v>
      </c>
      <c r="BZ560" s="99">
        <v>0</v>
      </c>
      <c r="CA560" s="99">
        <v>92243.661210060105</v>
      </c>
      <c r="CB560" s="99">
        <v>5336223.8480834998</v>
      </c>
      <c r="CC560" s="99">
        <v>46896873.871582001</v>
      </c>
      <c r="CD560" s="99">
        <v>12216532.352661099</v>
      </c>
      <c r="CE560" s="99">
        <v>1808.71110318601</v>
      </c>
      <c r="CF560" s="99">
        <v>255996.94841957101</v>
      </c>
      <c r="CG560" s="99">
        <v>2018719.56442261</v>
      </c>
      <c r="CH560" s="99">
        <v>0</v>
      </c>
      <c r="CI560" s="99">
        <v>94062.696381568894</v>
      </c>
      <c r="CJ560" s="99">
        <v>5592145.3323364304</v>
      </c>
      <c r="CK560" s="99">
        <v>48973388.354980499</v>
      </c>
      <c r="CL560" s="99">
        <v>12390491.837646499</v>
      </c>
      <c r="CM560" s="188">
        <v>139975.796287537</v>
      </c>
      <c r="CN560" s="188">
        <v>20954296.723632801</v>
      </c>
      <c r="CO560" s="188">
        <v>92205431.6171875</v>
      </c>
      <c r="CP560" s="99">
        <v>12390491.837646499</v>
      </c>
      <c r="CQ560" s="99">
        <v>0</v>
      </c>
      <c r="CR560" s="99">
        <v>0</v>
      </c>
      <c r="CS560" s="99">
        <v>0</v>
      </c>
      <c r="CT560" s="99">
        <v>0</v>
      </c>
      <c r="CU560" s="98">
        <v>17100.294995668999</v>
      </c>
      <c r="CV560" s="98">
        <v>47089.554092398001</v>
      </c>
    </row>
    <row r="561" spans="1:100" x14ac:dyDescent="0.2">
      <c r="A561" s="98" t="s">
        <v>60</v>
      </c>
      <c r="B561" s="100">
        <v>40603</v>
      </c>
      <c r="C561" s="99">
        <v>76104.921681404099</v>
      </c>
      <c r="D561" s="99">
        <v>0</v>
      </c>
      <c r="E561" s="99">
        <v>16050.972825050399</v>
      </c>
      <c r="F561" s="99">
        <v>12563.6563364267</v>
      </c>
      <c r="G561" s="99">
        <v>1798.4502203464499</v>
      </c>
      <c r="H561" s="99">
        <v>0</v>
      </c>
      <c r="I561" s="99">
        <v>0</v>
      </c>
      <c r="J561" s="99">
        <v>46092.697821617097</v>
      </c>
      <c r="K561" s="99">
        <v>549.19652921706404</v>
      </c>
      <c r="L561" s="99">
        <v>42214.8918046951</v>
      </c>
      <c r="M561" s="99">
        <v>38047.640465259603</v>
      </c>
      <c r="N561" s="99">
        <v>7216.7068325877199</v>
      </c>
      <c r="O561" s="99">
        <v>0</v>
      </c>
      <c r="P561" s="99">
        <v>0</v>
      </c>
      <c r="Q561" s="99">
        <v>4172.8401171565101</v>
      </c>
      <c r="R561" s="99">
        <v>0</v>
      </c>
      <c r="S561" s="99">
        <v>0</v>
      </c>
      <c r="T561" s="99">
        <v>1804.9632052332199</v>
      </c>
      <c r="U561" s="99">
        <v>46630.4020514488</v>
      </c>
      <c r="V561" s="99">
        <v>4068732.4493713402</v>
      </c>
      <c r="W561" s="99">
        <v>41.289332288783001</v>
      </c>
      <c r="X561" s="99">
        <v>1266631.64665222</v>
      </c>
      <c r="Y561" s="99">
        <v>871222.49354553199</v>
      </c>
      <c r="Z561" s="99">
        <v>258999.62763786301</v>
      </c>
      <c r="AA561" s="99">
        <v>0</v>
      </c>
      <c r="AB561" s="99">
        <v>0</v>
      </c>
      <c r="AC561" s="99">
        <v>15526409.4562988</v>
      </c>
      <c r="AD561" s="99">
        <v>46562.762682914698</v>
      </c>
      <c r="AE561" s="99">
        <v>2060542.7065429699</v>
      </c>
      <c r="AF561" s="99">
        <v>1924608.5408020001</v>
      </c>
      <c r="AG561" s="99">
        <v>895450.58366393996</v>
      </c>
      <c r="AH561" s="99">
        <v>0</v>
      </c>
      <c r="AI561" s="99">
        <v>0</v>
      </c>
      <c r="AJ561" s="99">
        <v>458586.85910415603</v>
      </c>
      <c r="AK561" s="99">
        <v>0</v>
      </c>
      <c r="AL561" s="99">
        <v>0</v>
      </c>
      <c r="AM561" s="99">
        <v>258921.91900062599</v>
      </c>
      <c r="AN561" s="99">
        <v>15547180.231323199</v>
      </c>
      <c r="AO561" s="99">
        <v>37078066.528320298</v>
      </c>
      <c r="AP561" s="99">
        <v>582.92627309262798</v>
      </c>
      <c r="AQ561" s="99">
        <v>10215198.595336899</v>
      </c>
      <c r="AR561" s="99">
        <v>6843602.1687622098</v>
      </c>
      <c r="AS561" s="99">
        <v>2051062.1839294401</v>
      </c>
      <c r="AT561" s="99">
        <v>0</v>
      </c>
      <c r="AU561" s="99">
        <v>0</v>
      </c>
      <c r="AV561" s="99">
        <v>43999442.8974609</v>
      </c>
      <c r="AW561" s="99">
        <v>141647.59140205401</v>
      </c>
      <c r="AX561" s="99">
        <v>18702437.6723633</v>
      </c>
      <c r="AY561" s="99">
        <v>17478460.285156298</v>
      </c>
      <c r="AZ561" s="99">
        <v>7265559.4468994103</v>
      </c>
      <c r="BA561" s="99">
        <v>0</v>
      </c>
      <c r="BB561" s="99">
        <v>0</v>
      </c>
      <c r="BC561" s="99">
        <v>3833219.2074584998</v>
      </c>
      <c r="BD561" s="99">
        <v>0</v>
      </c>
      <c r="BE561" s="99">
        <v>0</v>
      </c>
      <c r="BF561" s="99">
        <v>2046709.8417358401</v>
      </c>
      <c r="BG561" s="99">
        <v>44104356.933593802</v>
      </c>
      <c r="BH561" s="99">
        <v>6644351.2906494103</v>
      </c>
      <c r="BI561" s="99">
        <v>13.1157064979197</v>
      </c>
      <c r="BJ561" s="99">
        <v>3168786.1867065402</v>
      </c>
      <c r="BK561" s="99">
        <v>2428817.1926269499</v>
      </c>
      <c r="BL561" s="99">
        <v>0</v>
      </c>
      <c r="BM561" s="99">
        <v>0</v>
      </c>
      <c r="BN561" s="99">
        <v>0</v>
      </c>
      <c r="BO561" s="99">
        <v>0</v>
      </c>
      <c r="BP561" s="99">
        <v>0</v>
      </c>
      <c r="BQ561" s="99">
        <v>0</v>
      </c>
      <c r="BR561" s="99">
        <v>5304190.640625</v>
      </c>
      <c r="BS561" s="99">
        <v>2567602.65234375</v>
      </c>
      <c r="BT561" s="99">
        <v>0</v>
      </c>
      <c r="BU561" s="99">
        <v>0</v>
      </c>
      <c r="BV561" s="99">
        <v>1910641.7574005099</v>
      </c>
      <c r="BW561" s="99">
        <v>0</v>
      </c>
      <c r="BX561" s="99">
        <v>0</v>
      </c>
      <c r="BY561" s="99">
        <v>0</v>
      </c>
      <c r="BZ561" s="99">
        <v>0</v>
      </c>
      <c r="CA561" s="99">
        <v>92164.392790794402</v>
      </c>
      <c r="CB561" s="99">
        <v>5330242.4906616202</v>
      </c>
      <c r="CC561" s="99">
        <v>47293093.658203103</v>
      </c>
      <c r="CD561" s="99">
        <v>9822576.79760742</v>
      </c>
      <c r="CE561" s="99">
        <v>1804.2512550204999</v>
      </c>
      <c r="CF561" s="99">
        <v>260064.12060928301</v>
      </c>
      <c r="CG561" s="99">
        <v>2056799.85871887</v>
      </c>
      <c r="CH561" s="99">
        <v>0</v>
      </c>
      <c r="CI561" s="99">
        <v>93970.143669128403</v>
      </c>
      <c r="CJ561" s="99">
        <v>5591360.5682373</v>
      </c>
      <c r="CK561" s="99">
        <v>49311216.381347701</v>
      </c>
      <c r="CL561" s="99">
        <v>9816791.8475341797</v>
      </c>
      <c r="CM561" s="188">
        <v>140367.16552352899</v>
      </c>
      <c r="CN561" s="188">
        <v>21158167.106445301</v>
      </c>
      <c r="CO561" s="188">
        <v>93369677.285156295</v>
      </c>
      <c r="CP561" s="99">
        <v>9816791.8475341797</v>
      </c>
      <c r="CQ561" s="99">
        <v>0</v>
      </c>
      <c r="CR561" s="99">
        <v>0</v>
      </c>
      <c r="CS561" s="99">
        <v>0</v>
      </c>
      <c r="CT561" s="99">
        <v>0</v>
      </c>
      <c r="CU561" s="98">
        <v>16596.787694909999</v>
      </c>
      <c r="CV561" s="98">
        <v>47617.27613156</v>
      </c>
    </row>
    <row r="562" spans="1:100" x14ac:dyDescent="0.2">
      <c r="A562" s="98" t="s">
        <v>60</v>
      </c>
      <c r="B562" s="100">
        <v>40695</v>
      </c>
      <c r="C562" s="99">
        <v>75632.113192558303</v>
      </c>
      <c r="D562" s="99">
        <v>0</v>
      </c>
      <c r="E562" s="99">
        <v>15614.985846400299</v>
      </c>
      <c r="F562" s="99">
        <v>12249.7666383982</v>
      </c>
      <c r="G562" s="99">
        <v>1818.0404805093999</v>
      </c>
      <c r="H562" s="99">
        <v>0</v>
      </c>
      <c r="I562" s="99">
        <v>0</v>
      </c>
      <c r="J562" s="99">
        <v>46436.799781799302</v>
      </c>
      <c r="K562" s="99">
        <v>490.94361929222902</v>
      </c>
      <c r="L562" s="99">
        <v>42279.0009293556</v>
      </c>
      <c r="M562" s="99">
        <v>37576.580682277701</v>
      </c>
      <c r="N562" s="99">
        <v>7260.31837248802</v>
      </c>
      <c r="O562" s="99">
        <v>0</v>
      </c>
      <c r="P562" s="99">
        <v>0</v>
      </c>
      <c r="Q562" s="99">
        <v>4118.0992791652698</v>
      </c>
      <c r="R562" s="99">
        <v>0</v>
      </c>
      <c r="S562" s="99">
        <v>0</v>
      </c>
      <c r="T562" s="99">
        <v>1817.50943444669</v>
      </c>
      <c r="U562" s="99">
        <v>46897.9006404877</v>
      </c>
      <c r="V562" s="99">
        <v>4052698.2700195299</v>
      </c>
      <c r="W562" s="99">
        <v>11.934966923901801</v>
      </c>
      <c r="X562" s="99">
        <v>1238438.66191101</v>
      </c>
      <c r="Y562" s="99">
        <v>854453.16604614304</v>
      </c>
      <c r="Z562" s="99">
        <v>257986.06845855701</v>
      </c>
      <c r="AA562" s="99">
        <v>0</v>
      </c>
      <c r="AB562" s="99">
        <v>0</v>
      </c>
      <c r="AC562" s="99">
        <v>15724786.5234375</v>
      </c>
      <c r="AD562" s="99">
        <v>41056.551152706103</v>
      </c>
      <c r="AE562" s="99">
        <v>2018054.3456878699</v>
      </c>
      <c r="AF562" s="99">
        <v>1903727.47871399</v>
      </c>
      <c r="AG562" s="99">
        <v>895066.48999023403</v>
      </c>
      <c r="AH562" s="99">
        <v>0</v>
      </c>
      <c r="AI562" s="99">
        <v>0</v>
      </c>
      <c r="AJ562" s="99">
        <v>454626.04803848302</v>
      </c>
      <c r="AK562" s="99">
        <v>0</v>
      </c>
      <c r="AL562" s="99">
        <v>0</v>
      </c>
      <c r="AM562" s="99">
        <v>257348.920326233</v>
      </c>
      <c r="AN562" s="99">
        <v>15693135.1678467</v>
      </c>
      <c r="AO562" s="99">
        <v>37169769.348632798</v>
      </c>
      <c r="AP562" s="99">
        <v>145.07256297580901</v>
      </c>
      <c r="AQ562" s="99">
        <v>10031501.9372559</v>
      </c>
      <c r="AR562" s="99">
        <v>6753037.30749512</v>
      </c>
      <c r="AS562" s="99">
        <v>2052124.7251434301</v>
      </c>
      <c r="AT562" s="99">
        <v>0</v>
      </c>
      <c r="AU562" s="99">
        <v>0</v>
      </c>
      <c r="AV562" s="99">
        <v>44765478.897949196</v>
      </c>
      <c r="AW562" s="99">
        <v>125301.18203353899</v>
      </c>
      <c r="AX562" s="99">
        <v>18498397.316894501</v>
      </c>
      <c r="AY562" s="99">
        <v>17406154.5146484</v>
      </c>
      <c r="AZ562" s="99">
        <v>7340743.45239258</v>
      </c>
      <c r="BA562" s="99">
        <v>0</v>
      </c>
      <c r="BB562" s="99">
        <v>0</v>
      </c>
      <c r="BC562" s="99">
        <v>3824606.95556641</v>
      </c>
      <c r="BD562" s="99">
        <v>0</v>
      </c>
      <c r="BE562" s="99">
        <v>0</v>
      </c>
      <c r="BF562" s="99">
        <v>2055581.3560943599</v>
      </c>
      <c r="BG562" s="99">
        <v>44858834.686035201</v>
      </c>
      <c r="BH562" s="99">
        <v>6619799.8486328097</v>
      </c>
      <c r="BI562" s="99">
        <v>14.0542299839435</v>
      </c>
      <c r="BJ562" s="99">
        <v>3106944.0977477999</v>
      </c>
      <c r="BK562" s="99">
        <v>2393103.55505371</v>
      </c>
      <c r="BL562" s="99">
        <v>0</v>
      </c>
      <c r="BM562" s="99">
        <v>0</v>
      </c>
      <c r="BN562" s="99">
        <v>0</v>
      </c>
      <c r="BO562" s="99">
        <v>0</v>
      </c>
      <c r="BP562" s="99">
        <v>0</v>
      </c>
      <c r="BQ562" s="99">
        <v>0</v>
      </c>
      <c r="BR562" s="99">
        <v>5284098.1780395498</v>
      </c>
      <c r="BS562" s="99">
        <v>2608737.3959045401</v>
      </c>
      <c r="BT562" s="99">
        <v>0</v>
      </c>
      <c r="BU562" s="99">
        <v>0</v>
      </c>
      <c r="BV562" s="99">
        <v>1900813.3037262</v>
      </c>
      <c r="BW562" s="99">
        <v>0</v>
      </c>
      <c r="BX562" s="99">
        <v>0</v>
      </c>
      <c r="BY562" s="99">
        <v>0</v>
      </c>
      <c r="BZ562" s="99">
        <v>0</v>
      </c>
      <c r="CA562" s="99">
        <v>91260.626864433303</v>
      </c>
      <c r="CB562" s="99">
        <v>5259964.2219848596</v>
      </c>
      <c r="CC562" s="99">
        <v>46949665.546875</v>
      </c>
      <c r="CD562" s="99">
        <v>9719475.2095947303</v>
      </c>
      <c r="CE562" s="99">
        <v>1814.3295874446601</v>
      </c>
      <c r="CF562" s="99">
        <v>257252.23626708999</v>
      </c>
      <c r="CG562" s="99">
        <v>2045630.4717407201</v>
      </c>
      <c r="CH562" s="99">
        <v>0</v>
      </c>
      <c r="CI562" s="99">
        <v>93068.675608634905</v>
      </c>
      <c r="CJ562" s="99">
        <v>5513995.7686767597</v>
      </c>
      <c r="CK562" s="99">
        <v>49036200.918457001</v>
      </c>
      <c r="CL562" s="99">
        <v>9718355.9127197303</v>
      </c>
      <c r="CM562" s="188">
        <v>139667.38306617699</v>
      </c>
      <c r="CN562" s="188">
        <v>21221823.496093798</v>
      </c>
      <c r="CO562" s="188">
        <v>93819118.28125</v>
      </c>
      <c r="CP562" s="99">
        <v>9718355.9127197303</v>
      </c>
      <c r="CQ562" s="99">
        <v>0</v>
      </c>
      <c r="CR562" s="99">
        <v>0</v>
      </c>
      <c r="CS562" s="99">
        <v>0</v>
      </c>
      <c r="CT562" s="99">
        <v>0</v>
      </c>
      <c r="CU562" s="98">
        <v>16088.855255820001</v>
      </c>
      <c r="CV562" s="98">
        <v>47981.983970893998</v>
      </c>
    </row>
    <row r="563" spans="1:100" x14ac:dyDescent="0.2">
      <c r="A563" s="98" t="s">
        <v>60</v>
      </c>
      <c r="B563" s="100">
        <v>40787</v>
      </c>
      <c r="C563" s="99">
        <v>75357.384835243196</v>
      </c>
      <c r="D563" s="99">
        <v>0</v>
      </c>
      <c r="E563" s="99">
        <v>15207.8000564575</v>
      </c>
      <c r="F563" s="99">
        <v>11978.969933033</v>
      </c>
      <c r="G563" s="99">
        <v>1789.25655864179</v>
      </c>
      <c r="H563" s="99">
        <v>0</v>
      </c>
      <c r="I563" s="99">
        <v>0</v>
      </c>
      <c r="J563" s="99">
        <v>46560.158668518103</v>
      </c>
      <c r="K563" s="99">
        <v>426.40165400877601</v>
      </c>
      <c r="L563" s="99">
        <v>42342.555411338799</v>
      </c>
      <c r="M563" s="99">
        <v>37369.483796119697</v>
      </c>
      <c r="N563" s="99">
        <v>7268.0220882296599</v>
      </c>
      <c r="O563" s="99">
        <v>0</v>
      </c>
      <c r="P563" s="99">
        <v>0</v>
      </c>
      <c r="Q563" s="99">
        <v>4074.06926801801</v>
      </c>
      <c r="R563" s="99">
        <v>0</v>
      </c>
      <c r="S563" s="99">
        <v>0</v>
      </c>
      <c r="T563" s="99">
        <v>1777.65533046424</v>
      </c>
      <c r="U563" s="99">
        <v>47009.354401111603</v>
      </c>
      <c r="V563" s="99">
        <v>3993929.23120117</v>
      </c>
      <c r="W563" s="99">
        <v>11.897243641898999</v>
      </c>
      <c r="X563" s="99">
        <v>1191091.0641784701</v>
      </c>
      <c r="Y563" s="99">
        <v>816532.37307739304</v>
      </c>
      <c r="Z563" s="99">
        <v>245429.09673690799</v>
      </c>
      <c r="AA563" s="99">
        <v>0</v>
      </c>
      <c r="AB563" s="99">
        <v>0</v>
      </c>
      <c r="AC563" s="99">
        <v>15711218.903198199</v>
      </c>
      <c r="AD563" s="99">
        <v>33621.784343719497</v>
      </c>
      <c r="AE563" s="99">
        <v>1972417.90132141</v>
      </c>
      <c r="AF563" s="99">
        <v>1886736.8058929399</v>
      </c>
      <c r="AG563" s="99">
        <v>889100.03781890904</v>
      </c>
      <c r="AH563" s="99">
        <v>0</v>
      </c>
      <c r="AI563" s="99">
        <v>0</v>
      </c>
      <c r="AJ563" s="99">
        <v>451335.083229065</v>
      </c>
      <c r="AK563" s="99">
        <v>0</v>
      </c>
      <c r="AL563" s="99">
        <v>0</v>
      </c>
      <c r="AM563" s="99">
        <v>243695.98363876299</v>
      </c>
      <c r="AN563" s="99">
        <v>15778913.5075684</v>
      </c>
      <c r="AO563" s="99">
        <v>36802613.003417999</v>
      </c>
      <c r="AP563" s="99">
        <v>141.29719661176199</v>
      </c>
      <c r="AQ563" s="99">
        <v>9712851.01806641</v>
      </c>
      <c r="AR563" s="99">
        <v>6444257.81066895</v>
      </c>
      <c r="AS563" s="99">
        <v>1965832.2801208501</v>
      </c>
      <c r="AT563" s="99">
        <v>0</v>
      </c>
      <c r="AU563" s="99">
        <v>0</v>
      </c>
      <c r="AV563" s="99">
        <v>45146285.5869141</v>
      </c>
      <c r="AW563" s="99">
        <v>103379.11247444199</v>
      </c>
      <c r="AX563" s="99">
        <v>18243745.207275402</v>
      </c>
      <c r="AY563" s="99">
        <v>17342774.887695301</v>
      </c>
      <c r="AZ563" s="99">
        <v>7294082.6149902297</v>
      </c>
      <c r="BA563" s="99">
        <v>0</v>
      </c>
      <c r="BB563" s="99">
        <v>0</v>
      </c>
      <c r="BC563" s="99">
        <v>3799541.5083007799</v>
      </c>
      <c r="BD563" s="99">
        <v>0</v>
      </c>
      <c r="BE563" s="99">
        <v>0</v>
      </c>
      <c r="BF563" s="99">
        <v>1949030.6336059601</v>
      </c>
      <c r="BG563" s="99">
        <v>45265492.869628899</v>
      </c>
      <c r="BH563" s="99">
        <v>6742898.68640137</v>
      </c>
      <c r="BI563" s="99">
        <v>9.7758502289652807</v>
      </c>
      <c r="BJ563" s="99">
        <v>3039491.4499816899</v>
      </c>
      <c r="BK563" s="99">
        <v>2317975.7261352502</v>
      </c>
      <c r="BL563" s="99">
        <v>0</v>
      </c>
      <c r="BM563" s="99">
        <v>0</v>
      </c>
      <c r="BN563" s="99">
        <v>0</v>
      </c>
      <c r="BO563" s="99">
        <v>0</v>
      </c>
      <c r="BP563" s="99">
        <v>0</v>
      </c>
      <c r="BQ563" s="99">
        <v>0</v>
      </c>
      <c r="BR563" s="99">
        <v>5243079.79931641</v>
      </c>
      <c r="BS563" s="99">
        <v>2581547.5941467299</v>
      </c>
      <c r="BT563" s="99">
        <v>0</v>
      </c>
      <c r="BU563" s="99">
        <v>0</v>
      </c>
      <c r="BV563" s="99">
        <v>1884704.2478179899</v>
      </c>
      <c r="BW563" s="99">
        <v>0</v>
      </c>
      <c r="BX563" s="99">
        <v>0</v>
      </c>
      <c r="BY563" s="99">
        <v>0</v>
      </c>
      <c r="BZ563" s="99">
        <v>0</v>
      </c>
      <c r="CA563" s="99">
        <v>90538.156740188599</v>
      </c>
      <c r="CB563" s="99">
        <v>5208259.7877807599</v>
      </c>
      <c r="CC563" s="99">
        <v>46734077.198242202</v>
      </c>
      <c r="CD563" s="99">
        <v>9776921.8397216797</v>
      </c>
      <c r="CE563" s="99">
        <v>1789.09590813518</v>
      </c>
      <c r="CF563" s="99">
        <v>245485.049934387</v>
      </c>
      <c r="CG563" s="99">
        <v>1969943.71852112</v>
      </c>
      <c r="CH563" s="99">
        <v>0</v>
      </c>
      <c r="CI563" s="99">
        <v>92321.814827919006</v>
      </c>
      <c r="CJ563" s="99">
        <v>5455272.9590454102</v>
      </c>
      <c r="CK563" s="99">
        <v>48726722.370117202</v>
      </c>
      <c r="CL563" s="99">
        <v>9786043.6131591797</v>
      </c>
      <c r="CM563" s="188">
        <v>139041.950807571</v>
      </c>
      <c r="CN563" s="188">
        <v>21199738.0539551</v>
      </c>
      <c r="CO563" s="188">
        <v>94090615.655273393</v>
      </c>
      <c r="CP563" s="99">
        <v>9786043.6131591797</v>
      </c>
      <c r="CQ563" s="99">
        <v>0</v>
      </c>
      <c r="CR563" s="99">
        <v>0</v>
      </c>
      <c r="CS563" s="99">
        <v>0</v>
      </c>
      <c r="CT563" s="99">
        <v>0</v>
      </c>
      <c r="CU563" s="98">
        <v>15638.968481079</v>
      </c>
      <c r="CV563" s="98">
        <v>48072.733680732003</v>
      </c>
    </row>
    <row r="564" spans="1:100" x14ac:dyDescent="0.2">
      <c r="A564" s="98" t="s">
        <v>60</v>
      </c>
      <c r="B564" s="100">
        <v>40878</v>
      </c>
      <c r="C564" s="99">
        <v>75887.400540351897</v>
      </c>
      <c r="D564" s="99">
        <v>0</v>
      </c>
      <c r="E564" s="99">
        <v>14761.9031357765</v>
      </c>
      <c r="F564" s="99">
        <v>11614.756729602799</v>
      </c>
      <c r="G564" s="99">
        <v>1800.13321061432</v>
      </c>
      <c r="H564" s="99">
        <v>0</v>
      </c>
      <c r="I564" s="99">
        <v>0</v>
      </c>
      <c r="J564" s="99">
        <v>47045.906504630999</v>
      </c>
      <c r="K564" s="99">
        <v>409.79925161227601</v>
      </c>
      <c r="L564" s="99">
        <v>41770.274554729498</v>
      </c>
      <c r="M564" s="99">
        <v>37458.3246998787</v>
      </c>
      <c r="N564" s="99">
        <v>7329.6523574590701</v>
      </c>
      <c r="O564" s="99">
        <v>0</v>
      </c>
      <c r="P564" s="99">
        <v>0</v>
      </c>
      <c r="Q564" s="99">
        <v>4071.13128054142</v>
      </c>
      <c r="R564" s="99">
        <v>0</v>
      </c>
      <c r="S564" s="99">
        <v>0</v>
      </c>
      <c r="T564" s="99">
        <v>1781.2832609862101</v>
      </c>
      <c r="U564" s="99">
        <v>47464.786622524298</v>
      </c>
      <c r="V564" s="99">
        <v>4006867.88708496</v>
      </c>
      <c r="W564" s="99">
        <v>12.816102643962999</v>
      </c>
      <c r="X564" s="99">
        <v>1147159.9046478299</v>
      </c>
      <c r="Y564" s="99">
        <v>788151.257629395</v>
      </c>
      <c r="Z564" s="99">
        <v>245044.670743942</v>
      </c>
      <c r="AA564" s="99">
        <v>0</v>
      </c>
      <c r="AB564" s="99">
        <v>0</v>
      </c>
      <c r="AC564" s="99">
        <v>15762669.8450928</v>
      </c>
      <c r="AD564" s="99">
        <v>33043.160034656503</v>
      </c>
      <c r="AE564" s="99">
        <v>1937535.46337891</v>
      </c>
      <c r="AF564" s="99">
        <v>1880514.6527710001</v>
      </c>
      <c r="AG564" s="99">
        <v>887740.32542419399</v>
      </c>
      <c r="AH564" s="99">
        <v>0</v>
      </c>
      <c r="AI564" s="99">
        <v>0</v>
      </c>
      <c r="AJ564" s="99">
        <v>448269.872867584</v>
      </c>
      <c r="AK564" s="99">
        <v>0</v>
      </c>
      <c r="AL564" s="99">
        <v>0</v>
      </c>
      <c r="AM564" s="99">
        <v>242329.34895515401</v>
      </c>
      <c r="AN564" s="99">
        <v>15812201.7337646</v>
      </c>
      <c r="AO564" s="99">
        <v>37229377.632324196</v>
      </c>
      <c r="AP564" s="99">
        <v>157.19687144644601</v>
      </c>
      <c r="AQ564" s="99">
        <v>9412106.02270508</v>
      </c>
      <c r="AR564" s="99">
        <v>6250217.8002929697</v>
      </c>
      <c r="AS564" s="99">
        <v>1965158.3627166699</v>
      </c>
      <c r="AT564" s="99">
        <v>0</v>
      </c>
      <c r="AU564" s="99">
        <v>0</v>
      </c>
      <c r="AV564" s="99">
        <v>45668475.5703125</v>
      </c>
      <c r="AW564" s="99">
        <v>101163.858023643</v>
      </c>
      <c r="AX564" s="99">
        <v>18094264.010742199</v>
      </c>
      <c r="AY564" s="99">
        <v>17424820.613525402</v>
      </c>
      <c r="AZ564" s="99">
        <v>7352408.6018066397</v>
      </c>
      <c r="BA564" s="99">
        <v>0</v>
      </c>
      <c r="BB564" s="99">
        <v>0</v>
      </c>
      <c r="BC564" s="99">
        <v>3792598.5102233901</v>
      </c>
      <c r="BD564" s="99">
        <v>0</v>
      </c>
      <c r="BE564" s="99">
        <v>0</v>
      </c>
      <c r="BF564" s="99">
        <v>1941630.1899719201</v>
      </c>
      <c r="BG564" s="99">
        <v>45825847.416015603</v>
      </c>
      <c r="BH564" s="99">
        <v>6825304.2153930701</v>
      </c>
      <c r="BI564" s="99">
        <v>9.6346772589022294</v>
      </c>
      <c r="BJ564" s="99">
        <v>2956901.6992797898</v>
      </c>
      <c r="BK564" s="99">
        <v>2254499.0960388202</v>
      </c>
      <c r="BL564" s="99">
        <v>0</v>
      </c>
      <c r="BM564" s="99">
        <v>0</v>
      </c>
      <c r="BN564" s="99">
        <v>0</v>
      </c>
      <c r="BO564" s="99">
        <v>0</v>
      </c>
      <c r="BP564" s="99">
        <v>0</v>
      </c>
      <c r="BQ564" s="99">
        <v>0</v>
      </c>
      <c r="BR564" s="99">
        <v>5304043.1840209998</v>
      </c>
      <c r="BS564" s="99">
        <v>2604730.53875732</v>
      </c>
      <c r="BT564" s="99">
        <v>0</v>
      </c>
      <c r="BU564" s="99">
        <v>0</v>
      </c>
      <c r="BV564" s="99">
        <v>1894860.8975830099</v>
      </c>
      <c r="BW564" s="99">
        <v>0</v>
      </c>
      <c r="BX564" s="99">
        <v>0</v>
      </c>
      <c r="BY564" s="99">
        <v>0</v>
      </c>
      <c r="BZ564" s="99">
        <v>0</v>
      </c>
      <c r="CA564" s="99">
        <v>90684.2242698669</v>
      </c>
      <c r="CB564" s="99">
        <v>5165608.2598877</v>
      </c>
      <c r="CC564" s="99">
        <v>46682101.268066399</v>
      </c>
      <c r="CD564" s="99">
        <v>9782318.2972412091</v>
      </c>
      <c r="CE564" s="99">
        <v>1800.4801564812699</v>
      </c>
      <c r="CF564" s="99">
        <v>244790.75060081499</v>
      </c>
      <c r="CG564" s="99">
        <v>1962960.39431763</v>
      </c>
      <c r="CH564" s="99">
        <v>0</v>
      </c>
      <c r="CI564" s="99">
        <v>92492.3138256073</v>
      </c>
      <c r="CJ564" s="99">
        <v>5412021.8712158203</v>
      </c>
      <c r="CK564" s="99">
        <v>48675950.4775391</v>
      </c>
      <c r="CL564" s="99">
        <v>9785414.5145263709</v>
      </c>
      <c r="CM564" s="188">
        <v>139676.71012115499</v>
      </c>
      <c r="CN564" s="188">
        <v>21186083.1181641</v>
      </c>
      <c r="CO564" s="188">
        <v>94482410.044921905</v>
      </c>
      <c r="CP564" s="99">
        <v>9785414.5145263709</v>
      </c>
      <c r="CQ564" s="99">
        <v>0</v>
      </c>
      <c r="CR564" s="99">
        <v>0</v>
      </c>
      <c r="CS564" s="99">
        <v>0</v>
      </c>
      <c r="CT564" s="99">
        <v>0</v>
      </c>
      <c r="CU564" s="98">
        <v>15183.362856707001</v>
      </c>
      <c r="CV564" s="98">
        <v>48574.681997262</v>
      </c>
    </row>
    <row r="565" spans="1:100" x14ac:dyDescent="0.2">
      <c r="A565" s="98" t="s">
        <v>60</v>
      </c>
      <c r="B565" s="100">
        <v>40969</v>
      </c>
      <c r="C565" s="99">
        <v>75579.183414459199</v>
      </c>
      <c r="D565" s="99">
        <v>0</v>
      </c>
      <c r="E565" s="99">
        <v>14320.097538828901</v>
      </c>
      <c r="F565" s="99">
        <v>11225.314131736801</v>
      </c>
      <c r="G565" s="99">
        <v>1812.84952320158</v>
      </c>
      <c r="H565" s="99">
        <v>0</v>
      </c>
      <c r="I565" s="99">
        <v>0</v>
      </c>
      <c r="J565" s="99">
        <v>47183.312982082403</v>
      </c>
      <c r="K565" s="99">
        <v>377.53498479723902</v>
      </c>
      <c r="L565" s="99">
        <v>41055.401242733002</v>
      </c>
      <c r="M565" s="99">
        <v>37115.925415039099</v>
      </c>
      <c r="N565" s="99">
        <v>7368.0469626784297</v>
      </c>
      <c r="O565" s="99">
        <v>0</v>
      </c>
      <c r="P565" s="99">
        <v>0</v>
      </c>
      <c r="Q565" s="99">
        <v>4031.6191431582001</v>
      </c>
      <c r="R565" s="99">
        <v>0</v>
      </c>
      <c r="S565" s="99">
        <v>0</v>
      </c>
      <c r="T565" s="99">
        <v>1816.7645505517701</v>
      </c>
      <c r="U565" s="99">
        <v>47546.5510268211</v>
      </c>
      <c r="V565" s="99">
        <v>4045334.38989258</v>
      </c>
      <c r="W565" s="99">
        <v>11.509022940997999</v>
      </c>
      <c r="X565" s="99">
        <v>1126815.0869140599</v>
      </c>
      <c r="Y565" s="99">
        <v>767583.94707489002</v>
      </c>
      <c r="Z565" s="99">
        <v>245943.407941818</v>
      </c>
      <c r="AA565" s="99">
        <v>0</v>
      </c>
      <c r="AB565" s="99">
        <v>0</v>
      </c>
      <c r="AC565" s="99">
        <v>15883054.730957</v>
      </c>
      <c r="AD565" s="99">
        <v>30490.836473703399</v>
      </c>
      <c r="AE565" s="99">
        <v>1958166.3893127399</v>
      </c>
      <c r="AF565" s="99">
        <v>1869655.0253753699</v>
      </c>
      <c r="AG565" s="99">
        <v>883091.78318786598</v>
      </c>
      <c r="AH565" s="99">
        <v>0</v>
      </c>
      <c r="AI565" s="99">
        <v>0</v>
      </c>
      <c r="AJ565" s="99">
        <v>443920.55847167998</v>
      </c>
      <c r="AK565" s="99">
        <v>0</v>
      </c>
      <c r="AL565" s="99">
        <v>0</v>
      </c>
      <c r="AM565" s="99">
        <v>246108.090948105</v>
      </c>
      <c r="AN565" s="99">
        <v>15851646.9971924</v>
      </c>
      <c r="AO565" s="99">
        <v>37883048.927246101</v>
      </c>
      <c r="AP565" s="99">
        <v>134.32845368422599</v>
      </c>
      <c r="AQ565" s="99">
        <v>9299545.3854980506</v>
      </c>
      <c r="AR565" s="99">
        <v>6118100.4816894503</v>
      </c>
      <c r="AS565" s="99">
        <v>1990709.5189971901</v>
      </c>
      <c r="AT565" s="99">
        <v>0</v>
      </c>
      <c r="AU565" s="99">
        <v>0</v>
      </c>
      <c r="AV565" s="99">
        <v>46454204.269042999</v>
      </c>
      <c r="AW565" s="99">
        <v>95685.607142448396</v>
      </c>
      <c r="AX565" s="99">
        <v>18332409.052978501</v>
      </c>
      <c r="AY565" s="99">
        <v>17457749.217529301</v>
      </c>
      <c r="AZ565" s="99">
        <v>7458306.4630737295</v>
      </c>
      <c r="BA565" s="99">
        <v>0</v>
      </c>
      <c r="BB565" s="99">
        <v>0</v>
      </c>
      <c r="BC565" s="99">
        <v>3771020.3143005399</v>
      </c>
      <c r="BD565" s="99">
        <v>0</v>
      </c>
      <c r="BE565" s="99">
        <v>0</v>
      </c>
      <c r="BF565" s="99">
        <v>1988962.90638733</v>
      </c>
      <c r="BG565" s="99">
        <v>46504218.263671897</v>
      </c>
      <c r="BH565" s="99">
        <v>6981270.5192871103</v>
      </c>
      <c r="BI565" s="99">
        <v>6.6958834199467701</v>
      </c>
      <c r="BJ565" s="99">
        <v>2898939.3409728999</v>
      </c>
      <c r="BK565" s="99">
        <v>2203976.7041931199</v>
      </c>
      <c r="BL565" s="99">
        <v>0</v>
      </c>
      <c r="BM565" s="99">
        <v>0</v>
      </c>
      <c r="BN565" s="99">
        <v>0</v>
      </c>
      <c r="BO565" s="99">
        <v>0</v>
      </c>
      <c r="BP565" s="99">
        <v>0</v>
      </c>
      <c r="BQ565" s="99">
        <v>0</v>
      </c>
      <c r="BR565" s="99">
        <v>5333707.43322754</v>
      </c>
      <c r="BS565" s="99">
        <v>2634771.4463501</v>
      </c>
      <c r="BT565" s="99">
        <v>0</v>
      </c>
      <c r="BU565" s="99">
        <v>0</v>
      </c>
      <c r="BV565" s="99">
        <v>1898122.34066772</v>
      </c>
      <c r="BW565" s="99">
        <v>0</v>
      </c>
      <c r="BX565" s="99">
        <v>0</v>
      </c>
      <c r="BY565" s="99">
        <v>0</v>
      </c>
      <c r="BZ565" s="99">
        <v>0</v>
      </c>
      <c r="CA565" s="99">
        <v>89883.389925956697</v>
      </c>
      <c r="CB565" s="99">
        <v>5113289.8397216797</v>
      </c>
      <c r="CC565" s="99">
        <v>46751391.496582001</v>
      </c>
      <c r="CD565" s="99">
        <v>9893874.0782470703</v>
      </c>
      <c r="CE565" s="99">
        <v>1818.8636448085299</v>
      </c>
      <c r="CF565" s="99">
        <v>246921.74307251</v>
      </c>
      <c r="CG565" s="99">
        <v>1996461.6987914999</v>
      </c>
      <c r="CH565" s="99">
        <v>0</v>
      </c>
      <c r="CI565" s="99">
        <v>91706.758613586397</v>
      </c>
      <c r="CJ565" s="99">
        <v>5355846.80895996</v>
      </c>
      <c r="CK565" s="99">
        <v>48623481.229980499</v>
      </c>
      <c r="CL565" s="99">
        <v>9887875.9146728497</v>
      </c>
      <c r="CM565" s="188">
        <v>139030.28649330101</v>
      </c>
      <c r="CN565" s="188">
        <v>21170066.1650391</v>
      </c>
      <c r="CO565" s="188">
        <v>94895749.753906295</v>
      </c>
      <c r="CP565" s="99">
        <v>9887875.9146728497</v>
      </c>
      <c r="CQ565" s="99">
        <v>0</v>
      </c>
      <c r="CR565" s="99">
        <v>0</v>
      </c>
      <c r="CS565" s="99">
        <v>0</v>
      </c>
      <c r="CT565" s="99">
        <v>0</v>
      </c>
      <c r="CU565" s="98">
        <v>14694.835427088999</v>
      </c>
      <c r="CV565" s="98">
        <v>48711.880700795002</v>
      </c>
    </row>
    <row r="566" spans="1:100" x14ac:dyDescent="0.2">
      <c r="A566" s="98" t="s">
        <v>60</v>
      </c>
      <c r="B566" s="100">
        <v>41061</v>
      </c>
      <c r="C566" s="99">
        <v>75254.601929664597</v>
      </c>
      <c r="D566" s="99">
        <v>0</v>
      </c>
      <c r="E566" s="99">
        <v>13897.8091132641</v>
      </c>
      <c r="F566" s="99">
        <v>10882.9723157883</v>
      </c>
      <c r="G566" s="99">
        <v>1804.7517872154699</v>
      </c>
      <c r="H566" s="99">
        <v>0</v>
      </c>
      <c r="I566" s="99">
        <v>0</v>
      </c>
      <c r="J566" s="99">
        <v>47149.8452239037</v>
      </c>
      <c r="K566" s="99">
        <v>331.62506852671498</v>
      </c>
      <c r="L566" s="99">
        <v>41121.734240055099</v>
      </c>
      <c r="M566" s="99">
        <v>36771.797340869904</v>
      </c>
      <c r="N566" s="99">
        <v>7305.7022820711099</v>
      </c>
      <c r="O566" s="99">
        <v>0</v>
      </c>
      <c r="P566" s="99">
        <v>0</v>
      </c>
      <c r="Q566" s="99">
        <v>4008.6171045303299</v>
      </c>
      <c r="R566" s="99">
        <v>0</v>
      </c>
      <c r="S566" s="99">
        <v>0</v>
      </c>
      <c r="T566" s="99">
        <v>1807.3287059664699</v>
      </c>
      <c r="U566" s="99">
        <v>47478.454980373397</v>
      </c>
      <c r="V566" s="99">
        <v>3963165.1020507799</v>
      </c>
      <c r="W566" s="99">
        <v>11.9743396569975</v>
      </c>
      <c r="X566" s="99">
        <v>1071871.4741516099</v>
      </c>
      <c r="Y566" s="99">
        <v>729430.20610046398</v>
      </c>
      <c r="Z566" s="99">
        <v>235981.290563583</v>
      </c>
      <c r="AA566" s="99">
        <v>0</v>
      </c>
      <c r="AB566" s="99">
        <v>0</v>
      </c>
      <c r="AC566" s="99">
        <v>15743269.7926025</v>
      </c>
      <c r="AD566" s="99">
        <v>27971.615710735299</v>
      </c>
      <c r="AE566" s="99">
        <v>1882278.6149444601</v>
      </c>
      <c r="AF566" s="99">
        <v>1849791.54258728</v>
      </c>
      <c r="AG566" s="99">
        <v>868001.454841614</v>
      </c>
      <c r="AH566" s="99">
        <v>0</v>
      </c>
      <c r="AI566" s="99">
        <v>0</v>
      </c>
      <c r="AJ566" s="99">
        <v>436495.024326324</v>
      </c>
      <c r="AK566" s="99">
        <v>0</v>
      </c>
      <c r="AL566" s="99">
        <v>0</v>
      </c>
      <c r="AM566" s="99">
        <v>235372.93196106001</v>
      </c>
      <c r="AN566" s="99">
        <v>15840198.599121099</v>
      </c>
      <c r="AO566" s="99">
        <v>37362504.304199196</v>
      </c>
      <c r="AP566" s="99">
        <v>146.72099952958499</v>
      </c>
      <c r="AQ566" s="99">
        <v>8889780.12426758</v>
      </c>
      <c r="AR566" s="99">
        <v>5874023.5135498</v>
      </c>
      <c r="AS566" s="99">
        <v>1920048.9959716799</v>
      </c>
      <c r="AT566" s="99">
        <v>0</v>
      </c>
      <c r="AU566" s="99">
        <v>0</v>
      </c>
      <c r="AV566" s="99">
        <v>46420850.645019501</v>
      </c>
      <c r="AW566" s="99">
        <v>88327.268527984605</v>
      </c>
      <c r="AX566" s="99">
        <v>17807630.559326202</v>
      </c>
      <c r="AY566" s="99">
        <v>17414587.550048798</v>
      </c>
      <c r="AZ566" s="99">
        <v>7312091.2029418899</v>
      </c>
      <c r="BA566" s="99">
        <v>0</v>
      </c>
      <c r="BB566" s="99">
        <v>0</v>
      </c>
      <c r="BC566" s="99">
        <v>3717210.1097106901</v>
      </c>
      <c r="BD566" s="99">
        <v>0</v>
      </c>
      <c r="BE566" s="99">
        <v>0</v>
      </c>
      <c r="BF566" s="99">
        <v>1920192.7980346701</v>
      </c>
      <c r="BG566" s="99">
        <v>46489154.072265603</v>
      </c>
      <c r="BH566" s="99">
        <v>6866498.2758178702</v>
      </c>
      <c r="BI566" s="99">
        <v>6.96228797297226</v>
      </c>
      <c r="BJ566" s="99">
        <v>2798201.2876892099</v>
      </c>
      <c r="BK566" s="99">
        <v>2123589.9343566899</v>
      </c>
      <c r="BL566" s="99">
        <v>0</v>
      </c>
      <c r="BM566" s="99">
        <v>0</v>
      </c>
      <c r="BN566" s="99">
        <v>0</v>
      </c>
      <c r="BO566" s="99">
        <v>0</v>
      </c>
      <c r="BP566" s="99">
        <v>0</v>
      </c>
      <c r="BQ566" s="99">
        <v>0</v>
      </c>
      <c r="BR566" s="99">
        <v>5254043.4473266602</v>
      </c>
      <c r="BS566" s="99">
        <v>2592147.6426086398</v>
      </c>
      <c r="BT566" s="99">
        <v>0</v>
      </c>
      <c r="BU566" s="99">
        <v>0</v>
      </c>
      <c r="BV566" s="99">
        <v>1883933.4907531701</v>
      </c>
      <c r="BW566" s="99">
        <v>0</v>
      </c>
      <c r="BX566" s="99">
        <v>0</v>
      </c>
      <c r="BY566" s="99">
        <v>0</v>
      </c>
      <c r="BZ566" s="99">
        <v>0</v>
      </c>
      <c r="CA566" s="99">
        <v>89125.444322586103</v>
      </c>
      <c r="CB566" s="99">
        <v>5063360.9420165997</v>
      </c>
      <c r="CC566" s="99">
        <v>46576324.574218802</v>
      </c>
      <c r="CD566" s="99">
        <v>9660438.3076171894</v>
      </c>
      <c r="CE566" s="99">
        <v>1805.22372460365</v>
      </c>
      <c r="CF566" s="99">
        <v>235863.50195693999</v>
      </c>
      <c r="CG566" s="99">
        <v>1918067.5130920401</v>
      </c>
      <c r="CH566" s="99">
        <v>0</v>
      </c>
      <c r="CI566" s="99">
        <v>90924.3035650253</v>
      </c>
      <c r="CJ566" s="99">
        <v>5301257.65734863</v>
      </c>
      <c r="CK566" s="99">
        <v>48389543.525390603</v>
      </c>
      <c r="CL566" s="99">
        <v>9659706.7210693397</v>
      </c>
      <c r="CM566" s="188">
        <v>138081.33883094799</v>
      </c>
      <c r="CN566" s="188">
        <v>21128929.878662098</v>
      </c>
      <c r="CO566" s="188">
        <v>95099426.540039107</v>
      </c>
      <c r="CP566" s="99">
        <v>9659706.7210693397</v>
      </c>
      <c r="CQ566" s="99">
        <v>0</v>
      </c>
      <c r="CR566" s="99">
        <v>0</v>
      </c>
      <c r="CS566" s="99">
        <v>0</v>
      </c>
      <c r="CT566" s="99">
        <v>0</v>
      </c>
      <c r="CU566" s="98">
        <v>14225.76782298</v>
      </c>
      <c r="CV566" s="98">
        <v>48668.595311874997</v>
      </c>
    </row>
    <row r="567" spans="1:100" x14ac:dyDescent="0.2">
      <c r="A567" s="98" t="s">
        <v>60</v>
      </c>
      <c r="B567" s="100">
        <v>41153</v>
      </c>
      <c r="C567" s="99">
        <v>75128.418582916303</v>
      </c>
      <c r="D567" s="99">
        <v>0</v>
      </c>
      <c r="E567" s="99">
        <v>13542.214962124801</v>
      </c>
      <c r="F567" s="99">
        <v>10615.349391698801</v>
      </c>
      <c r="G567" s="99">
        <v>1783.84610058367</v>
      </c>
      <c r="H567" s="99">
        <v>0</v>
      </c>
      <c r="I567" s="99">
        <v>0</v>
      </c>
      <c r="J567" s="99">
        <v>46986.920807361603</v>
      </c>
      <c r="K567" s="99">
        <v>306.40363905951398</v>
      </c>
      <c r="L567" s="99">
        <v>41096.097735881798</v>
      </c>
      <c r="M567" s="99">
        <v>36666.406206131003</v>
      </c>
      <c r="N567" s="99">
        <v>7257.0734349489203</v>
      </c>
      <c r="O567" s="99">
        <v>0</v>
      </c>
      <c r="P567" s="99">
        <v>0</v>
      </c>
      <c r="Q567" s="99">
        <v>3973.0335823893502</v>
      </c>
      <c r="R567" s="99">
        <v>0</v>
      </c>
      <c r="S567" s="99">
        <v>0</v>
      </c>
      <c r="T567" s="99">
        <v>1777.4346534609799</v>
      </c>
      <c r="U567" s="99">
        <v>47306.603583335898</v>
      </c>
      <c r="V567" s="99">
        <v>3933577.3832702599</v>
      </c>
      <c r="W567" s="99">
        <v>11.7884945159312</v>
      </c>
      <c r="X567" s="99">
        <v>1040407.8583221399</v>
      </c>
      <c r="Y567" s="99">
        <v>707042.73633575405</v>
      </c>
      <c r="Z567" s="99">
        <v>232673.38947296099</v>
      </c>
      <c r="AA567" s="99">
        <v>0</v>
      </c>
      <c r="AB567" s="99">
        <v>0</v>
      </c>
      <c r="AC567" s="99">
        <v>15700379.8132324</v>
      </c>
      <c r="AD567" s="99">
        <v>25491.205206155799</v>
      </c>
      <c r="AE567" s="99">
        <v>1859332.75553894</v>
      </c>
      <c r="AF567" s="99">
        <v>1826761.31433105</v>
      </c>
      <c r="AG567" s="99">
        <v>859303.87814331101</v>
      </c>
      <c r="AH567" s="99">
        <v>0</v>
      </c>
      <c r="AI567" s="99">
        <v>0</v>
      </c>
      <c r="AJ567" s="99">
        <v>434798.07409286499</v>
      </c>
      <c r="AK567" s="99">
        <v>0</v>
      </c>
      <c r="AL567" s="99">
        <v>0</v>
      </c>
      <c r="AM567" s="99">
        <v>231758.916185379</v>
      </c>
      <c r="AN567" s="99">
        <v>15777816.3796387</v>
      </c>
      <c r="AO567" s="99">
        <v>37350000.996093802</v>
      </c>
      <c r="AP567" s="99">
        <v>141.17365488782499</v>
      </c>
      <c r="AQ567" s="99">
        <v>8722445.0828857403</v>
      </c>
      <c r="AR567" s="99">
        <v>5747312.1159667997</v>
      </c>
      <c r="AS567" s="99">
        <v>1913720.1361541699</v>
      </c>
      <c r="AT567" s="99">
        <v>0</v>
      </c>
      <c r="AU567" s="99">
        <v>0</v>
      </c>
      <c r="AV567" s="99">
        <v>46778669.9140625</v>
      </c>
      <c r="AW567" s="99">
        <v>81131.080657958999</v>
      </c>
      <c r="AX567" s="99">
        <v>17716674.471435498</v>
      </c>
      <c r="AY567" s="99">
        <v>17330257.717285201</v>
      </c>
      <c r="AZ567" s="99">
        <v>7334218.18151855</v>
      </c>
      <c r="BA567" s="99">
        <v>0</v>
      </c>
      <c r="BB567" s="99">
        <v>0</v>
      </c>
      <c r="BC567" s="99">
        <v>3743761.0018920898</v>
      </c>
      <c r="BD567" s="99">
        <v>0</v>
      </c>
      <c r="BE567" s="99">
        <v>0</v>
      </c>
      <c r="BF567" s="99">
        <v>1903110.89460754</v>
      </c>
      <c r="BG567" s="99">
        <v>46889427.4453125</v>
      </c>
      <c r="BH567" s="99">
        <v>7058271.10620117</v>
      </c>
      <c r="BI567" s="99">
        <v>9.5942384009249508</v>
      </c>
      <c r="BJ567" s="99">
        <v>2829932.1976623498</v>
      </c>
      <c r="BK567" s="99">
        <v>2110531.1247253399</v>
      </c>
      <c r="BL567" s="99">
        <v>0</v>
      </c>
      <c r="BM567" s="99">
        <v>0</v>
      </c>
      <c r="BN567" s="99">
        <v>0</v>
      </c>
      <c r="BO567" s="99">
        <v>0</v>
      </c>
      <c r="BP567" s="99">
        <v>0</v>
      </c>
      <c r="BQ567" s="99">
        <v>0</v>
      </c>
      <c r="BR567" s="99">
        <v>5286380.4358520498</v>
      </c>
      <c r="BS567" s="99">
        <v>2605608.9085998498</v>
      </c>
      <c r="BT567" s="99">
        <v>0</v>
      </c>
      <c r="BU567" s="99">
        <v>0</v>
      </c>
      <c r="BV567" s="99">
        <v>1919576.41738892</v>
      </c>
      <c r="BW567" s="99">
        <v>0</v>
      </c>
      <c r="BX567" s="99">
        <v>0</v>
      </c>
      <c r="BY567" s="99">
        <v>0</v>
      </c>
      <c r="BZ567" s="99">
        <v>0</v>
      </c>
      <c r="CA567" s="99">
        <v>88717.117183685303</v>
      </c>
      <c r="CB567" s="99">
        <v>4987199.66796875</v>
      </c>
      <c r="CC567" s="99">
        <v>46163576.562988304</v>
      </c>
      <c r="CD567" s="99">
        <v>9878023.2331543006</v>
      </c>
      <c r="CE567" s="99">
        <v>1784.3211044371101</v>
      </c>
      <c r="CF567" s="99">
        <v>233096.34865379299</v>
      </c>
      <c r="CG567" s="99">
        <v>1919375.30010986</v>
      </c>
      <c r="CH567" s="99">
        <v>0</v>
      </c>
      <c r="CI567" s="99">
        <v>90496.9752082825</v>
      </c>
      <c r="CJ567" s="99">
        <v>5219294.4901733398</v>
      </c>
      <c r="CK567" s="99">
        <v>48052634.768554702</v>
      </c>
      <c r="CL567" s="99">
        <v>9887908.0222168006</v>
      </c>
      <c r="CM567" s="188">
        <v>137509.82743072501</v>
      </c>
      <c r="CN567" s="188">
        <v>21031035.315429699</v>
      </c>
      <c r="CO567" s="188">
        <v>95060085.801757798</v>
      </c>
      <c r="CP567" s="99">
        <v>9887908.0222168006</v>
      </c>
      <c r="CQ567" s="99">
        <v>0</v>
      </c>
      <c r="CR567" s="99">
        <v>0</v>
      </c>
      <c r="CS567" s="99">
        <v>0</v>
      </c>
      <c r="CT567" s="99">
        <v>0</v>
      </c>
      <c r="CU567" s="98">
        <v>13856.119984536001</v>
      </c>
      <c r="CV567" s="98">
        <v>48497.143867510997</v>
      </c>
    </row>
    <row r="568" spans="1:100" x14ac:dyDescent="0.2">
      <c r="A568" s="98" t="s">
        <v>60</v>
      </c>
      <c r="B568" s="100">
        <v>41244</v>
      </c>
      <c r="C568" s="99">
        <v>74687.694311141997</v>
      </c>
      <c r="D568" s="99">
        <v>0</v>
      </c>
      <c r="E568" s="99">
        <v>13266.850788474099</v>
      </c>
      <c r="F568" s="99">
        <v>10427.9863773584</v>
      </c>
      <c r="G568" s="99">
        <v>1749.5755749642799</v>
      </c>
      <c r="H568" s="99">
        <v>0</v>
      </c>
      <c r="I568" s="99">
        <v>0</v>
      </c>
      <c r="J568" s="99">
        <v>47078.058732509598</v>
      </c>
      <c r="K568" s="99">
        <v>280.49958451464801</v>
      </c>
      <c r="L568" s="99">
        <v>40412.9713892937</v>
      </c>
      <c r="M568" s="99">
        <v>36445.078477382704</v>
      </c>
      <c r="N568" s="99">
        <v>7129.6732057929003</v>
      </c>
      <c r="O568" s="99">
        <v>0</v>
      </c>
      <c r="P568" s="99">
        <v>0</v>
      </c>
      <c r="Q568" s="99">
        <v>3946.2096723914101</v>
      </c>
      <c r="R568" s="99">
        <v>0</v>
      </c>
      <c r="S568" s="99">
        <v>0</v>
      </c>
      <c r="T568" s="99">
        <v>1735.5283799916499</v>
      </c>
      <c r="U568" s="99">
        <v>47356.372211456299</v>
      </c>
      <c r="V568" s="99">
        <v>3913401.38589478</v>
      </c>
      <c r="W568" s="99">
        <v>18.969539360841701</v>
      </c>
      <c r="X568" s="99">
        <v>1006069.71916199</v>
      </c>
      <c r="Y568" s="99">
        <v>684864.88110351597</v>
      </c>
      <c r="Z568" s="99">
        <v>231831.96066093401</v>
      </c>
      <c r="AA568" s="99">
        <v>0</v>
      </c>
      <c r="AB568" s="99">
        <v>0</v>
      </c>
      <c r="AC568" s="99">
        <v>15733888.8237305</v>
      </c>
      <c r="AD568" s="99">
        <v>24643.2647628784</v>
      </c>
      <c r="AE568" s="99">
        <v>1838071.7510376</v>
      </c>
      <c r="AF568" s="99">
        <v>1815528.35643005</v>
      </c>
      <c r="AG568" s="99">
        <v>835328.90873718297</v>
      </c>
      <c r="AH568" s="99">
        <v>0</v>
      </c>
      <c r="AI568" s="99">
        <v>0</v>
      </c>
      <c r="AJ568" s="99">
        <v>432613.207862854</v>
      </c>
      <c r="AK568" s="99">
        <v>0</v>
      </c>
      <c r="AL568" s="99">
        <v>0</v>
      </c>
      <c r="AM568" s="99">
        <v>230082.174348831</v>
      </c>
      <c r="AN568" s="99">
        <v>15754222.0543213</v>
      </c>
      <c r="AO568" s="99">
        <v>37328111.455078103</v>
      </c>
      <c r="AP568" s="99">
        <v>228.88264190033101</v>
      </c>
      <c r="AQ568" s="99">
        <v>8443142.5152587909</v>
      </c>
      <c r="AR568" s="99">
        <v>5564991.9732055701</v>
      </c>
      <c r="AS568" s="99">
        <v>1920184.8832092299</v>
      </c>
      <c r="AT568" s="99">
        <v>0</v>
      </c>
      <c r="AU568" s="99">
        <v>0</v>
      </c>
      <c r="AV568" s="99">
        <v>46971394.883300804</v>
      </c>
      <c r="AW568" s="99">
        <v>77098.019021034197</v>
      </c>
      <c r="AX568" s="99">
        <v>17595109.409912098</v>
      </c>
      <c r="AY568" s="99">
        <v>17372381.456787098</v>
      </c>
      <c r="AZ568" s="99">
        <v>7172705.90734863</v>
      </c>
      <c r="BA568" s="99">
        <v>0</v>
      </c>
      <c r="BB568" s="99">
        <v>0</v>
      </c>
      <c r="BC568" s="99">
        <v>3737236.8118896498</v>
      </c>
      <c r="BD568" s="99">
        <v>0</v>
      </c>
      <c r="BE568" s="99">
        <v>0</v>
      </c>
      <c r="BF568" s="99">
        <v>1905278.06072998</v>
      </c>
      <c r="BG568" s="99">
        <v>47079166.166015603</v>
      </c>
      <c r="BH568" s="99">
        <v>7074102.1699829102</v>
      </c>
      <c r="BI568" s="99">
        <v>9.6645620299968904</v>
      </c>
      <c r="BJ568" s="99">
        <v>2699743.9836120601</v>
      </c>
      <c r="BK568" s="99">
        <v>2020836.4115753199</v>
      </c>
      <c r="BL568" s="99">
        <v>0</v>
      </c>
      <c r="BM568" s="99">
        <v>0</v>
      </c>
      <c r="BN568" s="99">
        <v>0</v>
      </c>
      <c r="BO568" s="99">
        <v>0</v>
      </c>
      <c r="BP568" s="99">
        <v>0</v>
      </c>
      <c r="BQ568" s="99">
        <v>0</v>
      </c>
      <c r="BR568" s="99">
        <v>5311286.5748290997</v>
      </c>
      <c r="BS568" s="99">
        <v>2557588.2593689002</v>
      </c>
      <c r="BT568" s="99">
        <v>0</v>
      </c>
      <c r="BU568" s="99">
        <v>0</v>
      </c>
      <c r="BV568" s="99">
        <v>1915824.8197479199</v>
      </c>
      <c r="BW568" s="99">
        <v>0</v>
      </c>
      <c r="BX568" s="99">
        <v>0</v>
      </c>
      <c r="BY568" s="99">
        <v>0</v>
      </c>
      <c r="BZ568" s="99">
        <v>0</v>
      </c>
      <c r="CA568" s="99">
        <v>87955.014879226699</v>
      </c>
      <c r="CB568" s="99">
        <v>4918498.5670776404</v>
      </c>
      <c r="CC568" s="99">
        <v>45772055.3837891</v>
      </c>
      <c r="CD568" s="99">
        <v>9771971.4415283203</v>
      </c>
      <c r="CE568" s="99">
        <v>1751.50046397746</v>
      </c>
      <c r="CF568" s="99">
        <v>231915.28691863999</v>
      </c>
      <c r="CG568" s="99">
        <v>1920709.92660522</v>
      </c>
      <c r="CH568" s="99">
        <v>0</v>
      </c>
      <c r="CI568" s="99">
        <v>89710.764810562105</v>
      </c>
      <c r="CJ568" s="99">
        <v>5149594.0231933603</v>
      </c>
      <c r="CK568" s="99">
        <v>47665695.225097701</v>
      </c>
      <c r="CL568" s="99">
        <v>9775953.5811767597</v>
      </c>
      <c r="CM568" s="188">
        <v>136805.38153457601</v>
      </c>
      <c r="CN568" s="188">
        <v>20893251.448974598</v>
      </c>
      <c r="CO568" s="188">
        <v>94692377.087890595</v>
      </c>
      <c r="CP568" s="99">
        <v>9775953.5811767597</v>
      </c>
      <c r="CQ568" s="99">
        <v>0</v>
      </c>
      <c r="CR568" s="99">
        <v>0</v>
      </c>
      <c r="CS568" s="99">
        <v>0</v>
      </c>
      <c r="CT568" s="99">
        <v>0</v>
      </c>
      <c r="CU568" s="98">
        <v>13548.417587366999</v>
      </c>
      <c r="CV568" s="98">
        <v>48579.114700657003</v>
      </c>
    </row>
    <row r="569" spans="1:100" x14ac:dyDescent="0.2">
      <c r="A569" s="98" t="s">
        <v>60</v>
      </c>
      <c r="B569" s="100">
        <v>41334</v>
      </c>
      <c r="C569" s="99">
        <v>73584.225621223493</v>
      </c>
      <c r="D569" s="99">
        <v>0</v>
      </c>
      <c r="E569" s="99">
        <v>12849.796347379701</v>
      </c>
      <c r="F569" s="99">
        <v>10085.5691734552</v>
      </c>
      <c r="G569" s="99">
        <v>1741.8299074470999</v>
      </c>
      <c r="H569" s="99">
        <v>0</v>
      </c>
      <c r="I569" s="99">
        <v>0</v>
      </c>
      <c r="J569" s="99">
        <v>47112.8860750198</v>
      </c>
      <c r="K569" s="99">
        <v>249.27209521830099</v>
      </c>
      <c r="L569" s="99">
        <v>1647.51117114723</v>
      </c>
      <c r="M569" s="99">
        <v>36148.202635765098</v>
      </c>
      <c r="N569" s="99">
        <v>6952.2422208190001</v>
      </c>
      <c r="O569" s="99">
        <v>0</v>
      </c>
      <c r="P569" s="99">
        <v>37611.011544704401</v>
      </c>
      <c r="Q569" s="99">
        <v>3898.01954954863</v>
      </c>
      <c r="R569" s="99">
        <v>0</v>
      </c>
      <c r="S569" s="99">
        <v>1741.26593326032</v>
      </c>
      <c r="T569" s="99">
        <v>1.00187913305126</v>
      </c>
      <c r="U569" s="99">
        <v>47343.823706626899</v>
      </c>
      <c r="V569" s="99">
        <v>3839545.0754089402</v>
      </c>
      <c r="W569" s="99">
        <v>11.586653343983899</v>
      </c>
      <c r="X569" s="99">
        <v>966747.75466918899</v>
      </c>
      <c r="Y569" s="99">
        <v>653259.84995269799</v>
      </c>
      <c r="Z569" s="99">
        <v>225282.57369232201</v>
      </c>
      <c r="AA569" s="99">
        <v>0</v>
      </c>
      <c r="AB569" s="99">
        <v>0</v>
      </c>
      <c r="AC569" s="99">
        <v>15698441.533203101</v>
      </c>
      <c r="AD569" s="99">
        <v>22568.7706375122</v>
      </c>
      <c r="AE569" s="99">
        <v>47367.367129802697</v>
      </c>
      <c r="AF569" s="99">
        <v>1801732.39672852</v>
      </c>
      <c r="AG569" s="99">
        <v>814530.07723999</v>
      </c>
      <c r="AH569" s="99">
        <v>0</v>
      </c>
      <c r="AI569" s="99">
        <v>1712997.2242431601</v>
      </c>
      <c r="AJ569" s="99">
        <v>428362.26267242403</v>
      </c>
      <c r="AK569" s="99">
        <v>0</v>
      </c>
      <c r="AL569" s="99">
        <v>224674.46607589701</v>
      </c>
      <c r="AM569" s="99">
        <v>0</v>
      </c>
      <c r="AN569" s="99">
        <v>15720443.8552246</v>
      </c>
      <c r="AO569" s="99">
        <v>36615982.610839799</v>
      </c>
      <c r="AP569" s="99">
        <v>135.25100506842099</v>
      </c>
      <c r="AQ569" s="99">
        <v>8088209.4959106399</v>
      </c>
      <c r="AR569" s="99">
        <v>5286555.87145996</v>
      </c>
      <c r="AS569" s="99">
        <v>1863371.7634582501</v>
      </c>
      <c r="AT569" s="99">
        <v>0</v>
      </c>
      <c r="AU569" s="99">
        <v>0</v>
      </c>
      <c r="AV569" s="99">
        <v>46941832.745117202</v>
      </c>
      <c r="AW569" s="99">
        <v>72688.1192302704</v>
      </c>
      <c r="AX569" s="99">
        <v>486850.84769439697</v>
      </c>
      <c r="AY569" s="99">
        <v>17276385.830810498</v>
      </c>
      <c r="AZ569" s="99">
        <v>6983309.8540649395</v>
      </c>
      <c r="BA569" s="99">
        <v>0</v>
      </c>
      <c r="BB569" s="99">
        <v>16192501.7661133</v>
      </c>
      <c r="BC569" s="99">
        <v>3711616.03192139</v>
      </c>
      <c r="BD569" s="99">
        <v>0</v>
      </c>
      <c r="BE569" s="99">
        <v>1856747.46078491</v>
      </c>
      <c r="BF569" s="99">
        <v>0</v>
      </c>
      <c r="BG569" s="99">
        <v>47077410.854980499</v>
      </c>
      <c r="BH569" s="99">
        <v>8357791.2218017597</v>
      </c>
      <c r="BI569" s="99">
        <v>13.474839180940799</v>
      </c>
      <c r="BJ569" s="99">
        <v>2765352.6118469201</v>
      </c>
      <c r="BK569" s="99">
        <v>1987302.2780456501</v>
      </c>
      <c r="BL569" s="99">
        <v>0</v>
      </c>
      <c r="BM569" s="99">
        <v>0</v>
      </c>
      <c r="BN569" s="99">
        <v>0</v>
      </c>
      <c r="BO569" s="99">
        <v>0</v>
      </c>
      <c r="BP569" s="99">
        <v>0</v>
      </c>
      <c r="BQ569" s="99">
        <v>0</v>
      </c>
      <c r="BR569" s="99">
        <v>5470570.3893432599</v>
      </c>
      <c r="BS569" s="99">
        <v>2554728.0185852102</v>
      </c>
      <c r="BT569" s="99">
        <v>0</v>
      </c>
      <c r="BU569" s="99">
        <v>1208192.4199981701</v>
      </c>
      <c r="BV569" s="99">
        <v>1961555.9518432601</v>
      </c>
      <c r="BW569" s="99">
        <v>0</v>
      </c>
      <c r="BX569" s="99">
        <v>155815.02986526501</v>
      </c>
      <c r="BY569" s="99">
        <v>0</v>
      </c>
      <c r="BZ569" s="99">
        <v>0</v>
      </c>
      <c r="CA569" s="99">
        <v>86404.993250846906</v>
      </c>
      <c r="CB569" s="99">
        <v>4828877.5006103497</v>
      </c>
      <c r="CC569" s="99">
        <v>45007115.346679702</v>
      </c>
      <c r="CD569" s="99">
        <v>11143053.4106445</v>
      </c>
      <c r="CE569" s="99">
        <v>1744.62462162972</v>
      </c>
      <c r="CF569" s="99">
        <v>225636.713956833</v>
      </c>
      <c r="CG569" s="99">
        <v>1865115.1054229699</v>
      </c>
      <c r="CH569" s="99">
        <v>0</v>
      </c>
      <c r="CI569" s="99">
        <v>88155.535305023193</v>
      </c>
      <c r="CJ569" s="99">
        <v>5054326.1526489304</v>
      </c>
      <c r="CK569" s="99">
        <v>46827459.645996101</v>
      </c>
      <c r="CL569" s="99">
        <v>11290842.583618199</v>
      </c>
      <c r="CM569" s="188">
        <v>135301.39026451099</v>
      </c>
      <c r="CN569" s="188">
        <v>20806782.294433601</v>
      </c>
      <c r="CO569" s="188">
        <v>94013268.6484375</v>
      </c>
      <c r="CP569" s="99">
        <v>11290842.583618199</v>
      </c>
      <c r="CQ569" s="99">
        <v>0</v>
      </c>
      <c r="CR569" s="99">
        <v>0</v>
      </c>
      <c r="CS569" s="99">
        <v>0</v>
      </c>
      <c r="CT569" s="99">
        <v>0</v>
      </c>
      <c r="CU569" s="98">
        <v>13101.197832088999</v>
      </c>
      <c r="CV569" s="98">
        <v>48591.793236881</v>
      </c>
    </row>
    <row r="570" spans="1:100" x14ac:dyDescent="0.2">
      <c r="A570" s="98" t="s">
        <v>60</v>
      </c>
      <c r="B570" s="100">
        <v>41426</v>
      </c>
      <c r="C570" s="99">
        <v>73777.0966653824</v>
      </c>
      <c r="D570" s="99">
        <v>0</v>
      </c>
      <c r="E570" s="99">
        <v>12718.420856594999</v>
      </c>
      <c r="F570" s="99">
        <v>9996.1960930824298</v>
      </c>
      <c r="G570" s="99">
        <v>1718.37748943269</v>
      </c>
      <c r="H570" s="99">
        <v>0</v>
      </c>
      <c r="I570" s="99">
        <v>0</v>
      </c>
      <c r="J570" s="99">
        <v>46946.555511951403</v>
      </c>
      <c r="K570" s="99">
        <v>224.96466159634301</v>
      </c>
      <c r="L570" s="99">
        <v>1274.9815224260101</v>
      </c>
      <c r="M570" s="99">
        <v>36454.506588935903</v>
      </c>
      <c r="N570" s="99">
        <v>6804.8716382980301</v>
      </c>
      <c r="O570" s="99">
        <v>0</v>
      </c>
      <c r="P570" s="99">
        <v>38180.739970684102</v>
      </c>
      <c r="Q570" s="99">
        <v>3880.3200693726499</v>
      </c>
      <c r="R570" s="99">
        <v>0</v>
      </c>
      <c r="S570" s="99">
        <v>1717.8407520800799</v>
      </c>
      <c r="T570" s="99">
        <v>0</v>
      </c>
      <c r="U570" s="99">
        <v>47184.675293445602</v>
      </c>
      <c r="V570" s="99">
        <v>3811159.1514892601</v>
      </c>
      <c r="W570" s="99">
        <v>12.182706738938601</v>
      </c>
      <c r="X570" s="99">
        <v>938971.70993804897</v>
      </c>
      <c r="Y570" s="99">
        <v>636335.78751373303</v>
      </c>
      <c r="Z570" s="99">
        <v>225105.444948196</v>
      </c>
      <c r="AA570" s="99">
        <v>0</v>
      </c>
      <c r="AB570" s="99">
        <v>0</v>
      </c>
      <c r="AC570" s="99">
        <v>15533080.8562012</v>
      </c>
      <c r="AD570" s="99">
        <v>21881.272427320499</v>
      </c>
      <c r="AE570" s="99">
        <v>25602.342079639398</v>
      </c>
      <c r="AF570" s="99">
        <v>1804540.29827881</v>
      </c>
      <c r="AG570" s="99">
        <v>792807.26202392601</v>
      </c>
      <c r="AH570" s="99">
        <v>0</v>
      </c>
      <c r="AI570" s="99">
        <v>1724342.7597503699</v>
      </c>
      <c r="AJ570" s="99">
        <v>418398.17202758801</v>
      </c>
      <c r="AK570" s="99">
        <v>0</v>
      </c>
      <c r="AL570" s="99">
        <v>223736.86271095299</v>
      </c>
      <c r="AM570" s="99">
        <v>0</v>
      </c>
      <c r="AN570" s="99">
        <v>15640530.0549316</v>
      </c>
      <c r="AO570" s="99">
        <v>36481114.498535201</v>
      </c>
      <c r="AP570" s="99">
        <v>150.08733611553899</v>
      </c>
      <c r="AQ570" s="99">
        <v>7887255.2874145498</v>
      </c>
      <c r="AR570" s="99">
        <v>5173504.0473632803</v>
      </c>
      <c r="AS570" s="99">
        <v>1863104.8880615199</v>
      </c>
      <c r="AT570" s="99">
        <v>0</v>
      </c>
      <c r="AU570" s="99">
        <v>0</v>
      </c>
      <c r="AV570" s="99">
        <v>46801015.0859375</v>
      </c>
      <c r="AW570" s="99">
        <v>70827.857234954805</v>
      </c>
      <c r="AX570" s="99">
        <v>303493.13176727301</v>
      </c>
      <c r="AY570" s="99">
        <v>17361290.861328099</v>
      </c>
      <c r="AZ570" s="99">
        <v>6792893.5560913105</v>
      </c>
      <c r="BA570" s="99">
        <v>0</v>
      </c>
      <c r="BB570" s="99">
        <v>16396196.4415283</v>
      </c>
      <c r="BC570" s="99">
        <v>3655970.7633667002</v>
      </c>
      <c r="BD570" s="99">
        <v>0</v>
      </c>
      <c r="BE570" s="99">
        <v>1855950.81280518</v>
      </c>
      <c r="BF570" s="99">
        <v>0</v>
      </c>
      <c r="BG570" s="99">
        <v>46760177.395996101</v>
      </c>
      <c r="BH570" s="99">
        <v>8472730.2014160194</v>
      </c>
      <c r="BI570" s="99">
        <v>7.01793380797608</v>
      </c>
      <c r="BJ570" s="99">
        <v>2736963.3982543899</v>
      </c>
      <c r="BK570" s="99">
        <v>1947761.0929565399</v>
      </c>
      <c r="BL570" s="99">
        <v>0</v>
      </c>
      <c r="BM570" s="99">
        <v>0</v>
      </c>
      <c r="BN570" s="99">
        <v>0</v>
      </c>
      <c r="BO570" s="99">
        <v>0</v>
      </c>
      <c r="BP570" s="99">
        <v>0</v>
      </c>
      <c r="BQ570" s="99">
        <v>0</v>
      </c>
      <c r="BR570" s="99">
        <v>5548758.8446655301</v>
      </c>
      <c r="BS570" s="99">
        <v>2504168.84338379</v>
      </c>
      <c r="BT570" s="99">
        <v>0</v>
      </c>
      <c r="BU570" s="99">
        <v>1245850.6899871801</v>
      </c>
      <c r="BV570" s="99">
        <v>1952354.2674865699</v>
      </c>
      <c r="BW570" s="99">
        <v>0</v>
      </c>
      <c r="BX570" s="99">
        <v>156216.70986747701</v>
      </c>
      <c r="BY570" s="99">
        <v>0</v>
      </c>
      <c r="BZ570" s="99">
        <v>0</v>
      </c>
      <c r="CA570" s="99">
        <v>86497.373035430894</v>
      </c>
      <c r="CB570" s="99">
        <v>4778226.4340820303</v>
      </c>
      <c r="CC570" s="99">
        <v>44608486.7578125</v>
      </c>
      <c r="CD570" s="99">
        <v>11212750.591552701</v>
      </c>
      <c r="CE570" s="99">
        <v>1718.14220222831</v>
      </c>
      <c r="CF570" s="99">
        <v>224842.171705246</v>
      </c>
      <c r="CG570" s="99">
        <v>1860558.6509552</v>
      </c>
      <c r="CH570" s="99">
        <v>0</v>
      </c>
      <c r="CI570" s="99">
        <v>88212.346054077105</v>
      </c>
      <c r="CJ570" s="99">
        <v>5004400.1447753897</v>
      </c>
      <c r="CK570" s="99">
        <v>46445923.210449196</v>
      </c>
      <c r="CL570" s="99">
        <v>11363112.419799799</v>
      </c>
      <c r="CM570" s="188">
        <v>135100.79698944101</v>
      </c>
      <c r="CN570" s="188">
        <v>20625620.059570301</v>
      </c>
      <c r="CO570" s="188">
        <v>93373834.088867202</v>
      </c>
      <c r="CP570" s="99">
        <v>11363112.419799799</v>
      </c>
      <c r="CQ570" s="99">
        <v>0</v>
      </c>
      <c r="CR570" s="99">
        <v>0</v>
      </c>
      <c r="CS570" s="99">
        <v>0</v>
      </c>
      <c r="CT570" s="99">
        <v>0</v>
      </c>
      <c r="CU570" s="98">
        <v>12939.972672809001</v>
      </c>
      <c r="CV570" s="98">
        <v>48404.924191806</v>
      </c>
    </row>
    <row r="571" spans="1:100" x14ac:dyDescent="0.2">
      <c r="A571" s="98" t="s">
        <v>60</v>
      </c>
      <c r="B571" s="100">
        <v>41518</v>
      </c>
      <c r="C571" s="99">
        <v>73536.4648580551</v>
      </c>
      <c r="D571" s="99">
        <v>0</v>
      </c>
      <c r="E571" s="99">
        <v>12274.088532686201</v>
      </c>
      <c r="F571" s="99">
        <v>9640.1874351501501</v>
      </c>
      <c r="G571" s="99">
        <v>1704.42953431606</v>
      </c>
      <c r="H571" s="99">
        <v>0</v>
      </c>
      <c r="I571" s="99">
        <v>0</v>
      </c>
      <c r="J571" s="99">
        <v>46882.198403358503</v>
      </c>
      <c r="K571" s="99">
        <v>216.24478852935101</v>
      </c>
      <c r="L571" s="99">
        <v>251.185345584527</v>
      </c>
      <c r="M571" s="99">
        <v>36509.151423454299</v>
      </c>
      <c r="N571" s="99">
        <v>6594.7250406146004</v>
      </c>
      <c r="O571" s="99">
        <v>0</v>
      </c>
      <c r="P571" s="99">
        <v>38783.017357826197</v>
      </c>
      <c r="Q571" s="99">
        <v>3842.0360080897799</v>
      </c>
      <c r="R571" s="99">
        <v>0</v>
      </c>
      <c r="S571" s="99">
        <v>1699.9055981636</v>
      </c>
      <c r="T571" s="99">
        <v>0.97639609313773701</v>
      </c>
      <c r="U571" s="99">
        <v>47108.124152183504</v>
      </c>
      <c r="V571" s="99">
        <v>3816378.7281189002</v>
      </c>
      <c r="W571" s="99">
        <v>11.7300658068853</v>
      </c>
      <c r="X571" s="99">
        <v>915515.63359069801</v>
      </c>
      <c r="Y571" s="99">
        <v>620043.38263702404</v>
      </c>
      <c r="Z571" s="99">
        <v>224027.276327133</v>
      </c>
      <c r="AA571" s="99">
        <v>0</v>
      </c>
      <c r="AB571" s="99">
        <v>0</v>
      </c>
      <c r="AC571" s="99">
        <v>15584404.330322299</v>
      </c>
      <c r="AD571" s="99">
        <v>17748.9241302013</v>
      </c>
      <c r="AE571" s="99">
        <v>17511.321855783499</v>
      </c>
      <c r="AF571" s="99">
        <v>1807026.03521729</v>
      </c>
      <c r="AG571" s="99">
        <v>767616.284973145</v>
      </c>
      <c r="AH571" s="99">
        <v>0</v>
      </c>
      <c r="AI571" s="99">
        <v>1722037.0195007301</v>
      </c>
      <c r="AJ571" s="99">
        <v>420802.09008407599</v>
      </c>
      <c r="AK571" s="99">
        <v>0</v>
      </c>
      <c r="AL571" s="99">
        <v>223217.16793251</v>
      </c>
      <c r="AM571" s="99">
        <v>0</v>
      </c>
      <c r="AN571" s="99">
        <v>15580871.4053955</v>
      </c>
      <c r="AO571" s="99">
        <v>36667886.8056641</v>
      </c>
      <c r="AP571" s="99">
        <v>141.985036145896</v>
      </c>
      <c r="AQ571" s="99">
        <v>7663287.96020508</v>
      </c>
      <c r="AR571" s="99">
        <v>5010242.09020996</v>
      </c>
      <c r="AS571" s="99">
        <v>1858156.74836731</v>
      </c>
      <c r="AT571" s="99">
        <v>0</v>
      </c>
      <c r="AU571" s="99">
        <v>0</v>
      </c>
      <c r="AV571" s="99">
        <v>46813011.189453103</v>
      </c>
      <c r="AW571" s="99">
        <v>57015.141037941001</v>
      </c>
      <c r="AX571" s="99">
        <v>167822.65417289699</v>
      </c>
      <c r="AY571" s="99">
        <v>17466378.686035201</v>
      </c>
      <c r="AZ571" s="99">
        <v>6623020.5599975605</v>
      </c>
      <c r="BA571" s="99">
        <v>0</v>
      </c>
      <c r="BB571" s="99">
        <v>16459348.0305176</v>
      </c>
      <c r="BC571" s="99">
        <v>3677546.7868042002</v>
      </c>
      <c r="BD571" s="99">
        <v>0</v>
      </c>
      <c r="BE571" s="99">
        <v>1848906.4001617399</v>
      </c>
      <c r="BF571" s="99">
        <v>0</v>
      </c>
      <c r="BG571" s="99">
        <v>46895785.7412109</v>
      </c>
      <c r="BH571" s="99">
        <v>8481296.97265625</v>
      </c>
      <c r="BI571" s="99">
        <v>9.4695793779101205</v>
      </c>
      <c r="BJ571" s="99">
        <v>2678704.8516235398</v>
      </c>
      <c r="BK571" s="99">
        <v>1893894.3818359401</v>
      </c>
      <c r="BL571" s="99">
        <v>0</v>
      </c>
      <c r="BM571" s="99">
        <v>0</v>
      </c>
      <c r="BN571" s="99">
        <v>0</v>
      </c>
      <c r="BO571" s="99">
        <v>0</v>
      </c>
      <c r="BP571" s="99">
        <v>0</v>
      </c>
      <c r="BQ571" s="99">
        <v>0</v>
      </c>
      <c r="BR571" s="99">
        <v>5591960.3820190402</v>
      </c>
      <c r="BS571" s="99">
        <v>2438922.7985229502</v>
      </c>
      <c r="BT571" s="99">
        <v>0</v>
      </c>
      <c r="BU571" s="99">
        <v>1037627.43999481</v>
      </c>
      <c r="BV571" s="99">
        <v>1950429.90888977</v>
      </c>
      <c r="BW571" s="99">
        <v>0</v>
      </c>
      <c r="BX571" s="99">
        <v>131258.49989128101</v>
      </c>
      <c r="BY571" s="99">
        <v>0</v>
      </c>
      <c r="BZ571" s="99">
        <v>0</v>
      </c>
      <c r="CA571" s="99">
        <v>85850.465221405</v>
      </c>
      <c r="CB571" s="99">
        <v>4734423.7668457003</v>
      </c>
      <c r="CC571" s="99">
        <v>44418290.223144501</v>
      </c>
      <c r="CD571" s="99">
        <v>11136780.9958496</v>
      </c>
      <c r="CE571" s="99">
        <v>1704.35891699791</v>
      </c>
      <c r="CF571" s="99">
        <v>224218.30395507801</v>
      </c>
      <c r="CG571" s="99">
        <v>1860625.43203735</v>
      </c>
      <c r="CH571" s="99">
        <v>0</v>
      </c>
      <c r="CI571" s="99">
        <v>87549.023432731599</v>
      </c>
      <c r="CJ571" s="99">
        <v>4957215.6122436495</v>
      </c>
      <c r="CK571" s="99">
        <v>46202889.611328103</v>
      </c>
      <c r="CL571" s="99">
        <v>11286791.506958</v>
      </c>
      <c r="CM571" s="188">
        <v>134407.02302932701</v>
      </c>
      <c r="CN571" s="188">
        <v>20525818.389404301</v>
      </c>
      <c r="CO571" s="188">
        <v>93048518.032226607</v>
      </c>
      <c r="CP571" s="99">
        <v>11286791.506958</v>
      </c>
      <c r="CQ571" s="99">
        <v>0</v>
      </c>
      <c r="CR571" s="99">
        <v>0</v>
      </c>
      <c r="CS571" s="99">
        <v>0</v>
      </c>
      <c r="CT571" s="99">
        <v>0</v>
      </c>
      <c r="CU571" s="98">
        <v>12496.901154409001</v>
      </c>
      <c r="CV571" s="98">
        <v>48335.160576898998</v>
      </c>
    </row>
    <row r="572" spans="1:100" x14ac:dyDescent="0.2">
      <c r="A572" s="98" t="s">
        <v>60</v>
      </c>
      <c r="B572" s="100">
        <v>41609</v>
      </c>
      <c r="C572" s="99">
        <v>72937.316593170195</v>
      </c>
      <c r="D572" s="99">
        <v>0</v>
      </c>
      <c r="E572" s="99">
        <v>11866.0860104561</v>
      </c>
      <c r="F572" s="99">
        <v>9306.0230225324594</v>
      </c>
      <c r="G572" s="99">
        <v>1668.95775221288</v>
      </c>
      <c r="H572" s="99">
        <v>0</v>
      </c>
      <c r="I572" s="99">
        <v>0</v>
      </c>
      <c r="J572" s="99">
        <v>46681.017198085799</v>
      </c>
      <c r="K572" s="99">
        <v>189.65901276469199</v>
      </c>
      <c r="L572" s="99">
        <v>179.864501439035</v>
      </c>
      <c r="M572" s="99">
        <v>36345.925805568702</v>
      </c>
      <c r="N572" s="99">
        <v>6422.0091108083698</v>
      </c>
      <c r="O572" s="99">
        <v>0</v>
      </c>
      <c r="P572" s="99">
        <v>38084.569158077204</v>
      </c>
      <c r="Q572" s="99">
        <v>3776.9953059852101</v>
      </c>
      <c r="R572" s="99">
        <v>0</v>
      </c>
      <c r="S572" s="99">
        <v>1658.4687283486101</v>
      </c>
      <c r="T572" s="99">
        <v>1.0051325626263901</v>
      </c>
      <c r="U572" s="99">
        <v>46862.9910202026</v>
      </c>
      <c r="V572" s="99">
        <v>3743731.6969299298</v>
      </c>
      <c r="W572" s="99">
        <v>12.310062052914899</v>
      </c>
      <c r="X572" s="99">
        <v>875756.22250366199</v>
      </c>
      <c r="Y572" s="99">
        <v>591539.30544280994</v>
      </c>
      <c r="Z572" s="99">
        <v>221903.735689163</v>
      </c>
      <c r="AA572" s="99">
        <v>0</v>
      </c>
      <c r="AB572" s="99">
        <v>0</v>
      </c>
      <c r="AC572" s="99">
        <v>15431342.9763184</v>
      </c>
      <c r="AD572" s="99">
        <v>18096.064065218001</v>
      </c>
      <c r="AE572" s="99">
        <v>13446.0484604836</v>
      </c>
      <c r="AF572" s="99">
        <v>1778509.97981262</v>
      </c>
      <c r="AG572" s="99">
        <v>742578.04914092994</v>
      </c>
      <c r="AH572" s="99">
        <v>0</v>
      </c>
      <c r="AI572" s="99">
        <v>1679372.42689514</v>
      </c>
      <c r="AJ572" s="99">
        <v>408652.98196792603</v>
      </c>
      <c r="AK572" s="99">
        <v>0</v>
      </c>
      <c r="AL572" s="99">
        <v>220719.23526573199</v>
      </c>
      <c r="AM572" s="99">
        <v>0</v>
      </c>
      <c r="AN572" s="99">
        <v>15428408.807251001</v>
      </c>
      <c r="AO572" s="99">
        <v>36104861.723144501</v>
      </c>
      <c r="AP572" s="99">
        <v>146.21876736171501</v>
      </c>
      <c r="AQ572" s="99">
        <v>7308332.5651855497</v>
      </c>
      <c r="AR572" s="99">
        <v>4751758.6972656297</v>
      </c>
      <c r="AS572" s="99">
        <v>1846854.8795471201</v>
      </c>
      <c r="AT572" s="99">
        <v>0</v>
      </c>
      <c r="AU572" s="99">
        <v>0</v>
      </c>
      <c r="AV572" s="99">
        <v>46750842.729980499</v>
      </c>
      <c r="AW572" s="99">
        <v>56976.437628269203</v>
      </c>
      <c r="AX572" s="99">
        <v>109642.40090274801</v>
      </c>
      <c r="AY572" s="99">
        <v>17253487.778808601</v>
      </c>
      <c r="AZ572" s="99">
        <v>6409661.5910644503</v>
      </c>
      <c r="BA572" s="99">
        <v>0</v>
      </c>
      <c r="BB572" s="99">
        <v>16098652.3051758</v>
      </c>
      <c r="BC572" s="99">
        <v>3589194.9974670401</v>
      </c>
      <c r="BD572" s="99">
        <v>0</v>
      </c>
      <c r="BE572" s="99">
        <v>1837965.4695282001</v>
      </c>
      <c r="BF572" s="99">
        <v>0</v>
      </c>
      <c r="BG572" s="99">
        <v>46828702.041992202</v>
      </c>
      <c r="BH572" s="99">
        <v>8441599.2196044903</v>
      </c>
      <c r="BI572" s="99">
        <v>9.5019971509464103</v>
      </c>
      <c r="BJ572" s="99">
        <v>2620901.0871887198</v>
      </c>
      <c r="BK572" s="99">
        <v>1823749.7746734601</v>
      </c>
      <c r="BL572" s="99">
        <v>0</v>
      </c>
      <c r="BM572" s="99">
        <v>0</v>
      </c>
      <c r="BN572" s="99">
        <v>0</v>
      </c>
      <c r="BO572" s="99">
        <v>0</v>
      </c>
      <c r="BP572" s="99">
        <v>0</v>
      </c>
      <c r="BQ572" s="99">
        <v>0</v>
      </c>
      <c r="BR572" s="99">
        <v>5597520.2686767597</v>
      </c>
      <c r="BS572" s="99">
        <v>2364352.3858337398</v>
      </c>
      <c r="BT572" s="99">
        <v>0</v>
      </c>
      <c r="BU572" s="99">
        <v>1197874.4099884001</v>
      </c>
      <c r="BV572" s="99">
        <v>1918141.9761352499</v>
      </c>
      <c r="BW572" s="99">
        <v>0</v>
      </c>
      <c r="BX572" s="99">
        <v>149937.98987579299</v>
      </c>
      <c r="BY572" s="99">
        <v>0</v>
      </c>
      <c r="BZ572" s="99">
        <v>0</v>
      </c>
      <c r="CA572" s="99">
        <v>84789.463606834397</v>
      </c>
      <c r="CB572" s="99">
        <v>4613265.61999512</v>
      </c>
      <c r="CC572" s="99">
        <v>43129758.651855499</v>
      </c>
      <c r="CD572" s="99">
        <v>11059380.010009799</v>
      </c>
      <c r="CE572" s="99">
        <v>1670.21320816875</v>
      </c>
      <c r="CF572" s="99">
        <v>221772.794921875</v>
      </c>
      <c r="CG572" s="99">
        <v>1846257.1388854999</v>
      </c>
      <c r="CH572" s="99">
        <v>0</v>
      </c>
      <c r="CI572" s="99">
        <v>86462.008600235</v>
      </c>
      <c r="CJ572" s="99">
        <v>4834582.8860473596</v>
      </c>
      <c r="CK572" s="99">
        <v>45193118.678222701</v>
      </c>
      <c r="CL572" s="99">
        <v>11210894.7041016</v>
      </c>
      <c r="CM572" s="188">
        <v>133054.472412109</v>
      </c>
      <c r="CN572" s="188">
        <v>20252998.089843798</v>
      </c>
      <c r="CO572" s="188">
        <v>91898108.943359405</v>
      </c>
      <c r="CP572" s="99">
        <v>11210894.7041016</v>
      </c>
      <c r="CQ572" s="99">
        <v>0</v>
      </c>
      <c r="CR572" s="99">
        <v>0</v>
      </c>
      <c r="CS572" s="99">
        <v>0</v>
      </c>
      <c r="CT572" s="99">
        <v>0</v>
      </c>
      <c r="CU572" s="98">
        <v>12050.471493081999</v>
      </c>
      <c r="CV572" s="98">
        <v>48113.738684037999</v>
      </c>
    </row>
    <row r="573" spans="1:100" x14ac:dyDescent="0.2">
      <c r="A573" s="98" t="s">
        <v>60</v>
      </c>
      <c r="B573" s="100">
        <v>41699</v>
      </c>
      <c r="C573" s="99">
        <v>73288.492794036894</v>
      </c>
      <c r="D573" s="99">
        <v>0</v>
      </c>
      <c r="E573" s="99">
        <v>11570.5642305613</v>
      </c>
      <c r="F573" s="99">
        <v>9076.3157507181204</v>
      </c>
      <c r="G573" s="99">
        <v>1700.16931533813</v>
      </c>
      <c r="H573" s="99">
        <v>0</v>
      </c>
      <c r="I573" s="99">
        <v>0</v>
      </c>
      <c r="J573" s="99">
        <v>46630.094350814798</v>
      </c>
      <c r="K573" s="99">
        <v>135.47966147027901</v>
      </c>
      <c r="L573" s="99">
        <v>182.402155563235</v>
      </c>
      <c r="M573" s="99">
        <v>36771.728698253602</v>
      </c>
      <c r="N573" s="99">
        <v>6275.6789109110796</v>
      </c>
      <c r="O573" s="99">
        <v>0</v>
      </c>
      <c r="P573" s="99">
        <v>37764.261669158899</v>
      </c>
      <c r="Q573" s="99">
        <v>3766.0183894634201</v>
      </c>
      <c r="R573" s="99">
        <v>0</v>
      </c>
      <c r="S573" s="99">
        <v>1698.2879242598999</v>
      </c>
      <c r="T573" s="99">
        <v>1.00134901194542</v>
      </c>
      <c r="U573" s="99">
        <v>46742.410092353799</v>
      </c>
      <c r="V573" s="99">
        <v>3725046.1773071298</v>
      </c>
      <c r="W573" s="99">
        <v>0</v>
      </c>
      <c r="X573" s="99">
        <v>850163.69226837205</v>
      </c>
      <c r="Y573" s="99">
        <v>567616.00578308105</v>
      </c>
      <c r="Z573" s="99">
        <v>220069.54725646999</v>
      </c>
      <c r="AA573" s="99">
        <v>0</v>
      </c>
      <c r="AB573" s="99">
        <v>0</v>
      </c>
      <c r="AC573" s="99">
        <v>15263297.021850601</v>
      </c>
      <c r="AD573" s="99">
        <v>12564.015969157201</v>
      </c>
      <c r="AE573" s="99">
        <v>14086.276042342201</v>
      </c>
      <c r="AF573" s="99">
        <v>1788903.68432617</v>
      </c>
      <c r="AG573" s="99">
        <v>724141.825492859</v>
      </c>
      <c r="AH573" s="99">
        <v>0</v>
      </c>
      <c r="AI573" s="99">
        <v>1659178.38496399</v>
      </c>
      <c r="AJ573" s="99">
        <v>405080.09975814802</v>
      </c>
      <c r="AK573" s="99">
        <v>0</v>
      </c>
      <c r="AL573" s="99">
        <v>219061.93185806301</v>
      </c>
      <c r="AM573" s="99">
        <v>0</v>
      </c>
      <c r="AN573" s="99">
        <v>15335076.920410199</v>
      </c>
      <c r="AO573" s="99">
        <v>36152540.0400391</v>
      </c>
      <c r="AP573" s="99">
        <v>0</v>
      </c>
      <c r="AQ573" s="99">
        <v>7137551.1345825205</v>
      </c>
      <c r="AR573" s="99">
        <v>4581420.6383667002</v>
      </c>
      <c r="AS573" s="99">
        <v>1847733.87176514</v>
      </c>
      <c r="AT573" s="99">
        <v>0</v>
      </c>
      <c r="AU573" s="99">
        <v>0</v>
      </c>
      <c r="AV573" s="99">
        <v>46685482.4521484</v>
      </c>
      <c r="AW573" s="99">
        <v>41095.993339538603</v>
      </c>
      <c r="AX573" s="99">
        <v>128702.485439301</v>
      </c>
      <c r="AY573" s="99">
        <v>17474627.6569824</v>
      </c>
      <c r="AZ573" s="99">
        <v>6292560.2080688505</v>
      </c>
      <c r="BA573" s="99">
        <v>0</v>
      </c>
      <c r="BB573" s="99">
        <v>15931448.271728501</v>
      </c>
      <c r="BC573" s="99">
        <v>3580431.1744689899</v>
      </c>
      <c r="BD573" s="99">
        <v>0</v>
      </c>
      <c r="BE573" s="99">
        <v>1839961.2304382301</v>
      </c>
      <c r="BF573" s="99">
        <v>0</v>
      </c>
      <c r="BG573" s="99">
        <v>46696450.331054702</v>
      </c>
      <c r="BH573" s="99">
        <v>8428750.47265625</v>
      </c>
      <c r="BI573" s="99">
        <v>0</v>
      </c>
      <c r="BJ573" s="99">
        <v>2517695.3313903799</v>
      </c>
      <c r="BK573" s="99">
        <v>1765195.48760986</v>
      </c>
      <c r="BL573" s="99">
        <v>0</v>
      </c>
      <c r="BM573" s="99">
        <v>0</v>
      </c>
      <c r="BN573" s="99">
        <v>0</v>
      </c>
      <c r="BO573" s="99">
        <v>0</v>
      </c>
      <c r="BP573" s="99">
        <v>0</v>
      </c>
      <c r="BQ573" s="99">
        <v>0</v>
      </c>
      <c r="BR573" s="99">
        <v>5563129.0706176804</v>
      </c>
      <c r="BS573" s="99">
        <v>2316230.1770935101</v>
      </c>
      <c r="BT573" s="99">
        <v>0</v>
      </c>
      <c r="BU573" s="99">
        <v>1168442.83999634</v>
      </c>
      <c r="BV573" s="99">
        <v>1909225.0098571801</v>
      </c>
      <c r="BW573" s="99">
        <v>0</v>
      </c>
      <c r="BX573" s="99">
        <v>152682.05987930301</v>
      </c>
      <c r="BY573" s="99">
        <v>0</v>
      </c>
      <c r="BZ573" s="99">
        <v>0</v>
      </c>
      <c r="CA573" s="99">
        <v>84830.455539703398</v>
      </c>
      <c r="CB573" s="99">
        <v>4613329.9006957998</v>
      </c>
      <c r="CC573" s="99">
        <v>43744544.918457001</v>
      </c>
      <c r="CD573" s="99">
        <v>10971262.400024399</v>
      </c>
      <c r="CE573" s="99">
        <v>1701.53492069244</v>
      </c>
      <c r="CF573" s="99">
        <v>220131.59595298799</v>
      </c>
      <c r="CG573" s="99">
        <v>1847707.1158752399</v>
      </c>
      <c r="CH573" s="99">
        <v>0</v>
      </c>
      <c r="CI573" s="99">
        <v>86537.867029190107</v>
      </c>
      <c r="CJ573" s="99">
        <v>4835697.1298828097</v>
      </c>
      <c r="CK573" s="99">
        <v>45482940.842285201</v>
      </c>
      <c r="CL573" s="99">
        <v>11115427.5220947</v>
      </c>
      <c r="CM573" s="188">
        <v>133094.916599274</v>
      </c>
      <c r="CN573" s="188">
        <v>20148771.942382801</v>
      </c>
      <c r="CO573" s="188">
        <v>92293644.090820298</v>
      </c>
      <c r="CP573" s="99">
        <v>11115427.5220947</v>
      </c>
      <c r="CQ573" s="99">
        <v>0</v>
      </c>
      <c r="CR573" s="99">
        <v>0</v>
      </c>
      <c r="CS573" s="99">
        <v>0</v>
      </c>
      <c r="CT573" s="99">
        <v>0</v>
      </c>
      <c r="CU573" s="98">
        <v>11711.441697861001</v>
      </c>
      <c r="CV573" s="98">
        <v>48096.982928106001</v>
      </c>
    </row>
    <row r="574" spans="1:100" x14ac:dyDescent="0.2">
      <c r="A574" s="98" t="s">
        <v>60</v>
      </c>
      <c r="B574" s="100">
        <v>41791</v>
      </c>
      <c r="C574" s="99">
        <v>72969.629485130296</v>
      </c>
      <c r="D574" s="99">
        <v>0</v>
      </c>
      <c r="E574" s="99">
        <v>11204.527153372799</v>
      </c>
      <c r="F574" s="99">
        <v>8772.0506385564804</v>
      </c>
      <c r="G574" s="99">
        <v>1701.1935798525799</v>
      </c>
      <c r="H574" s="99">
        <v>0</v>
      </c>
      <c r="I574" s="99">
        <v>0</v>
      </c>
      <c r="J574" s="99">
        <v>46495.955633640297</v>
      </c>
      <c r="K574" s="99">
        <v>93.1064593186602</v>
      </c>
      <c r="L574" s="99">
        <v>417.89896963164199</v>
      </c>
      <c r="M574" s="99">
        <v>36588.909984588601</v>
      </c>
      <c r="N574" s="99">
        <v>6203.8802226185799</v>
      </c>
      <c r="O574" s="99">
        <v>0</v>
      </c>
      <c r="P574" s="99">
        <v>37252.848290443399</v>
      </c>
      <c r="Q574" s="99">
        <v>3727.8745197355702</v>
      </c>
      <c r="R574" s="99">
        <v>0</v>
      </c>
      <c r="S574" s="99">
        <v>1701.14494478703</v>
      </c>
      <c r="T574" s="99">
        <v>0</v>
      </c>
      <c r="U574" s="99">
        <v>46608.3674941063</v>
      </c>
      <c r="V574" s="99">
        <v>3722210.4329528799</v>
      </c>
      <c r="W574" s="99">
        <v>0</v>
      </c>
      <c r="X574" s="99">
        <v>816247.19045257603</v>
      </c>
      <c r="Y574" s="99">
        <v>544329.69321441697</v>
      </c>
      <c r="Z574" s="99">
        <v>218744.61658668501</v>
      </c>
      <c r="AA574" s="99">
        <v>0</v>
      </c>
      <c r="AB574" s="99">
        <v>0</v>
      </c>
      <c r="AC574" s="99">
        <v>15196908.985595699</v>
      </c>
      <c r="AD574" s="99">
        <v>7922.7170451879501</v>
      </c>
      <c r="AE574" s="99">
        <v>15612.742392301599</v>
      </c>
      <c r="AF574" s="99">
        <v>1780149.2659454299</v>
      </c>
      <c r="AG574" s="99">
        <v>708667.36959075904</v>
      </c>
      <c r="AH574" s="99">
        <v>0</v>
      </c>
      <c r="AI574" s="99">
        <v>1631398.65603638</v>
      </c>
      <c r="AJ574" s="99">
        <v>401914.18414688099</v>
      </c>
      <c r="AK574" s="99">
        <v>0</v>
      </c>
      <c r="AL574" s="99">
        <v>217978.68215370199</v>
      </c>
      <c r="AM574" s="99">
        <v>0</v>
      </c>
      <c r="AN574" s="99">
        <v>15181892.5279541</v>
      </c>
      <c r="AO574" s="99">
        <v>36272876.606445298</v>
      </c>
      <c r="AP574" s="99">
        <v>0</v>
      </c>
      <c r="AQ574" s="99">
        <v>6877773.3489990197</v>
      </c>
      <c r="AR574" s="99">
        <v>4391206.37316895</v>
      </c>
      <c r="AS574" s="99">
        <v>1833551.2817688</v>
      </c>
      <c r="AT574" s="99">
        <v>0</v>
      </c>
      <c r="AU574" s="99">
        <v>0</v>
      </c>
      <c r="AV574" s="99">
        <v>46546794.394042999</v>
      </c>
      <c r="AW574" s="99">
        <v>26638.7657692432</v>
      </c>
      <c r="AX574" s="99">
        <v>148703.69878959699</v>
      </c>
      <c r="AY574" s="99">
        <v>17475617.4060059</v>
      </c>
      <c r="AZ574" s="99">
        <v>6179921.3185424795</v>
      </c>
      <c r="BA574" s="99">
        <v>0</v>
      </c>
      <c r="BB574" s="99">
        <v>15760113.5936279</v>
      </c>
      <c r="BC574" s="99">
        <v>3569356.8816528302</v>
      </c>
      <c r="BD574" s="99">
        <v>0</v>
      </c>
      <c r="BE574" s="99">
        <v>1830348.99211121</v>
      </c>
      <c r="BF574" s="99">
        <v>0</v>
      </c>
      <c r="BG574" s="99">
        <v>46564908.466308601</v>
      </c>
      <c r="BH574" s="99">
        <v>8401729.5467529297</v>
      </c>
      <c r="BI574" s="99">
        <v>0</v>
      </c>
      <c r="BJ574" s="99">
        <v>2451198.4377746601</v>
      </c>
      <c r="BK574" s="99">
        <v>1700941.3132934601</v>
      </c>
      <c r="BL574" s="99">
        <v>0</v>
      </c>
      <c r="BM574" s="99">
        <v>0</v>
      </c>
      <c r="BN574" s="99">
        <v>0</v>
      </c>
      <c r="BO574" s="99">
        <v>0</v>
      </c>
      <c r="BP574" s="99">
        <v>0</v>
      </c>
      <c r="BQ574" s="99">
        <v>0</v>
      </c>
      <c r="BR574" s="99">
        <v>5588475.2615356399</v>
      </c>
      <c r="BS574" s="99">
        <v>2288418.3145141602</v>
      </c>
      <c r="BT574" s="99">
        <v>0</v>
      </c>
      <c r="BU574" s="99">
        <v>1173760.5599823</v>
      </c>
      <c r="BV574" s="99">
        <v>1919440.8803405799</v>
      </c>
      <c r="BW574" s="99">
        <v>0</v>
      </c>
      <c r="BX574" s="99">
        <v>152719.06988143901</v>
      </c>
      <c r="BY574" s="99">
        <v>0</v>
      </c>
      <c r="BZ574" s="99">
        <v>0</v>
      </c>
      <c r="CA574" s="99">
        <v>84181.091086387605</v>
      </c>
      <c r="CB574" s="99">
        <v>4547993.00817871</v>
      </c>
      <c r="CC574" s="99">
        <v>43310689.369628899</v>
      </c>
      <c r="CD574" s="99">
        <v>10851042.149536099</v>
      </c>
      <c r="CE574" s="99">
        <v>1701.3565125167399</v>
      </c>
      <c r="CF574" s="99">
        <v>218606.75200843799</v>
      </c>
      <c r="CG574" s="99">
        <v>1832349.8642730699</v>
      </c>
      <c r="CH574" s="99">
        <v>0</v>
      </c>
      <c r="CI574" s="99">
        <v>85880.849686622605</v>
      </c>
      <c r="CJ574" s="99">
        <v>4767083.44885254</v>
      </c>
      <c r="CK574" s="99">
        <v>45095170.090820298</v>
      </c>
      <c r="CL574" s="99">
        <v>10996561.177368199</v>
      </c>
      <c r="CM574" s="188">
        <v>132251.392370224</v>
      </c>
      <c r="CN574" s="188">
        <v>19979246.2414551</v>
      </c>
      <c r="CO574" s="188">
        <v>91692796.565429702</v>
      </c>
      <c r="CP574" s="99">
        <v>10996561.177368199</v>
      </c>
      <c r="CQ574" s="99">
        <v>0</v>
      </c>
      <c r="CR574" s="99">
        <v>0</v>
      </c>
      <c r="CS574" s="99">
        <v>0</v>
      </c>
      <c r="CT574" s="99">
        <v>0</v>
      </c>
      <c r="CU574" s="98">
        <v>11295.214760037999</v>
      </c>
      <c r="CV574" s="98">
        <v>47963.897340281001</v>
      </c>
    </row>
    <row r="575" spans="1:100" x14ac:dyDescent="0.2">
      <c r="A575" s="98" t="s">
        <v>60</v>
      </c>
      <c r="B575" s="100">
        <v>41883</v>
      </c>
      <c r="C575" s="99">
        <v>73170.051566124006</v>
      </c>
      <c r="D575" s="99">
        <v>0</v>
      </c>
      <c r="E575" s="99">
        <v>10864.883015871001</v>
      </c>
      <c r="F575" s="99">
        <v>8508.7793232202494</v>
      </c>
      <c r="G575" s="99">
        <v>1731.2998698502799</v>
      </c>
      <c r="H575" s="99">
        <v>0</v>
      </c>
      <c r="I575" s="99">
        <v>0</v>
      </c>
      <c r="J575" s="99">
        <v>46211.163265228301</v>
      </c>
      <c r="K575" s="99">
        <v>63.395718217827401</v>
      </c>
      <c r="L575" s="99">
        <v>198.35217566788199</v>
      </c>
      <c r="M575" s="99">
        <v>36725.670235633901</v>
      </c>
      <c r="N575" s="99">
        <v>6096.9194498658198</v>
      </c>
      <c r="O575" s="99">
        <v>0</v>
      </c>
      <c r="P575" s="99">
        <v>37386.317811489098</v>
      </c>
      <c r="Q575" s="99">
        <v>3710.8554942905898</v>
      </c>
      <c r="R575" s="99">
        <v>0</v>
      </c>
      <c r="S575" s="99">
        <v>1727.8009993434</v>
      </c>
      <c r="T575" s="99">
        <v>0</v>
      </c>
      <c r="U575" s="99">
        <v>46284.082109451301</v>
      </c>
      <c r="V575" s="99">
        <v>3707514.4372863802</v>
      </c>
      <c r="W575" s="99">
        <v>0</v>
      </c>
      <c r="X575" s="99">
        <v>786439.03488159203</v>
      </c>
      <c r="Y575" s="99">
        <v>520382.91796112101</v>
      </c>
      <c r="Z575" s="99">
        <v>215182.707881927</v>
      </c>
      <c r="AA575" s="99">
        <v>0</v>
      </c>
      <c r="AB575" s="99">
        <v>0</v>
      </c>
      <c r="AC575" s="99">
        <v>15090541.079345699</v>
      </c>
      <c r="AD575" s="99">
        <v>5809.6759186983099</v>
      </c>
      <c r="AE575" s="99">
        <v>14533.272280216201</v>
      </c>
      <c r="AF575" s="99">
        <v>1772536.74057007</v>
      </c>
      <c r="AG575" s="99">
        <v>693199.86096954299</v>
      </c>
      <c r="AH575" s="99">
        <v>0</v>
      </c>
      <c r="AI575" s="99">
        <v>1620072.5798645001</v>
      </c>
      <c r="AJ575" s="99">
        <v>391628.96366119402</v>
      </c>
      <c r="AK575" s="99">
        <v>0</v>
      </c>
      <c r="AL575" s="99">
        <v>215223.67168617199</v>
      </c>
      <c r="AM575" s="99">
        <v>0</v>
      </c>
      <c r="AN575" s="99">
        <v>15075648.2077637</v>
      </c>
      <c r="AO575" s="99">
        <v>36275445.551757798</v>
      </c>
      <c r="AP575" s="99">
        <v>0</v>
      </c>
      <c r="AQ575" s="99">
        <v>6642009.7296752902</v>
      </c>
      <c r="AR575" s="99">
        <v>4226873.4991455097</v>
      </c>
      <c r="AS575" s="99">
        <v>1816512.19221497</v>
      </c>
      <c r="AT575" s="99">
        <v>0</v>
      </c>
      <c r="AU575" s="99">
        <v>0</v>
      </c>
      <c r="AV575" s="99">
        <v>46309496.410156302</v>
      </c>
      <c r="AW575" s="99">
        <v>18871.341516494798</v>
      </c>
      <c r="AX575" s="99">
        <v>132520.22642517099</v>
      </c>
      <c r="AY575" s="99">
        <v>17491530.097656298</v>
      </c>
      <c r="AZ575" s="99">
        <v>6056677.7915649395</v>
      </c>
      <c r="BA575" s="99">
        <v>0</v>
      </c>
      <c r="BB575" s="99">
        <v>15724855.322753901</v>
      </c>
      <c r="BC575" s="99">
        <v>3454836.1683654799</v>
      </c>
      <c r="BD575" s="99">
        <v>0</v>
      </c>
      <c r="BE575" s="99">
        <v>1813507.3492584201</v>
      </c>
      <c r="BF575" s="99">
        <v>0</v>
      </c>
      <c r="BG575" s="99">
        <v>46353403.606933601</v>
      </c>
      <c r="BH575" s="99">
        <v>8502348.9185790997</v>
      </c>
      <c r="BI575" s="99">
        <v>0</v>
      </c>
      <c r="BJ575" s="99">
        <v>2389340.1249389602</v>
      </c>
      <c r="BK575" s="99">
        <v>1642612.3177032501</v>
      </c>
      <c r="BL575" s="99">
        <v>0</v>
      </c>
      <c r="BM575" s="99">
        <v>0</v>
      </c>
      <c r="BN575" s="99">
        <v>0</v>
      </c>
      <c r="BO575" s="99">
        <v>0</v>
      </c>
      <c r="BP575" s="99">
        <v>0</v>
      </c>
      <c r="BQ575" s="99">
        <v>0</v>
      </c>
      <c r="BR575" s="99">
        <v>5650504.9532470703</v>
      </c>
      <c r="BS575" s="99">
        <v>2241363.21447754</v>
      </c>
      <c r="BT575" s="99">
        <v>0</v>
      </c>
      <c r="BU575" s="99">
        <v>979239.05999755894</v>
      </c>
      <c r="BV575" s="99">
        <v>1871506.2909545901</v>
      </c>
      <c r="BW575" s="99">
        <v>0</v>
      </c>
      <c r="BX575" s="99">
        <v>127105.64990043599</v>
      </c>
      <c r="BY575" s="99">
        <v>0</v>
      </c>
      <c r="BZ575" s="99">
        <v>0</v>
      </c>
      <c r="CA575" s="99">
        <v>84075.009662628203</v>
      </c>
      <c r="CB575" s="99">
        <v>4492453.09619141</v>
      </c>
      <c r="CC575" s="99">
        <v>42804457.852050804</v>
      </c>
      <c r="CD575" s="99">
        <v>10871332.9338379</v>
      </c>
      <c r="CE575" s="99">
        <v>1730.75326409936</v>
      </c>
      <c r="CF575" s="99">
        <v>215557.64419937099</v>
      </c>
      <c r="CG575" s="99">
        <v>1819460.3863983201</v>
      </c>
      <c r="CH575" s="99">
        <v>0</v>
      </c>
      <c r="CI575" s="99">
        <v>85801.192971229597</v>
      </c>
      <c r="CJ575" s="99">
        <v>4708850.4919433603</v>
      </c>
      <c r="CK575" s="99">
        <v>44730007.472167999</v>
      </c>
      <c r="CL575" s="99">
        <v>11017799.8424072</v>
      </c>
      <c r="CM575" s="188">
        <v>131812.00163268999</v>
      </c>
      <c r="CN575" s="188">
        <v>19772642.705322299</v>
      </c>
      <c r="CO575" s="188">
        <v>91012939.15625</v>
      </c>
      <c r="CP575" s="99">
        <v>11017799.8424072</v>
      </c>
      <c r="CQ575" s="99">
        <v>0</v>
      </c>
      <c r="CR575" s="99">
        <v>0</v>
      </c>
      <c r="CS575" s="99">
        <v>0</v>
      </c>
      <c r="CT575" s="99">
        <v>0</v>
      </c>
      <c r="CU575" s="98">
        <v>10927.305057858999</v>
      </c>
      <c r="CV575" s="98">
        <v>47694.035456290003</v>
      </c>
    </row>
    <row r="576" spans="1:100" x14ac:dyDescent="0.2">
      <c r="A576" s="98" t="s">
        <v>60</v>
      </c>
      <c r="B576" s="100">
        <v>41974</v>
      </c>
      <c r="C576" s="99">
        <v>72880.449606895403</v>
      </c>
      <c r="D576" s="99">
        <v>0</v>
      </c>
      <c r="E576" s="99">
        <v>10625.2522456646</v>
      </c>
      <c r="F576" s="99">
        <v>8355.6041918992996</v>
      </c>
      <c r="G576" s="99">
        <v>1735.6057410687199</v>
      </c>
      <c r="H576" s="99">
        <v>0</v>
      </c>
      <c r="I576" s="99">
        <v>0</v>
      </c>
      <c r="J576" s="99">
        <v>45259.283498287201</v>
      </c>
      <c r="K576" s="99">
        <v>41.113389803562299</v>
      </c>
      <c r="L576" s="99">
        <v>171.075719615445</v>
      </c>
      <c r="M576" s="99">
        <v>36779.638409137697</v>
      </c>
      <c r="N576" s="99">
        <v>5942.0570997595796</v>
      </c>
      <c r="O576" s="99">
        <v>0</v>
      </c>
      <c r="P576" s="99">
        <v>36952.355436801903</v>
      </c>
      <c r="Q576" s="99">
        <v>3691.9886694848501</v>
      </c>
      <c r="R576" s="99">
        <v>0</v>
      </c>
      <c r="S576" s="99">
        <v>1726.3359895646599</v>
      </c>
      <c r="T576" s="99">
        <v>0</v>
      </c>
      <c r="U576" s="99">
        <v>45298.424172878302</v>
      </c>
      <c r="V576" s="99">
        <v>3675853.1369323698</v>
      </c>
      <c r="W576" s="99">
        <v>0</v>
      </c>
      <c r="X576" s="99">
        <v>766539.68742370605</v>
      </c>
      <c r="Y576" s="99">
        <v>513007.90597152698</v>
      </c>
      <c r="Z576" s="99">
        <v>212515.49603653001</v>
      </c>
      <c r="AA576" s="99">
        <v>0</v>
      </c>
      <c r="AB576" s="99">
        <v>0</v>
      </c>
      <c r="AC576" s="99">
        <v>14864688.982788101</v>
      </c>
      <c r="AD576" s="99">
        <v>4313.7654647827103</v>
      </c>
      <c r="AE576" s="99">
        <v>17289.283446550398</v>
      </c>
      <c r="AF576" s="99">
        <v>1765742.83688354</v>
      </c>
      <c r="AG576" s="99">
        <v>679800.42659759498</v>
      </c>
      <c r="AH576" s="99">
        <v>0</v>
      </c>
      <c r="AI576" s="99">
        <v>1592531.0449829099</v>
      </c>
      <c r="AJ576" s="99">
        <v>389336.32250976597</v>
      </c>
      <c r="AK576" s="99">
        <v>0</v>
      </c>
      <c r="AL576" s="99">
        <v>211895.66106414801</v>
      </c>
      <c r="AM576" s="99">
        <v>0</v>
      </c>
      <c r="AN576" s="99">
        <v>14853828.940551801</v>
      </c>
      <c r="AO576" s="99">
        <v>36070687.931640603</v>
      </c>
      <c r="AP576" s="99">
        <v>0</v>
      </c>
      <c r="AQ576" s="99">
        <v>6496543.84191895</v>
      </c>
      <c r="AR576" s="99">
        <v>4132410.3901061998</v>
      </c>
      <c r="AS576" s="99">
        <v>1809936.0688629199</v>
      </c>
      <c r="AT576" s="99">
        <v>0</v>
      </c>
      <c r="AU576" s="99">
        <v>0</v>
      </c>
      <c r="AV576" s="99">
        <v>45976765.9912109</v>
      </c>
      <c r="AW576" s="99">
        <v>13646.516579151201</v>
      </c>
      <c r="AX576" s="99">
        <v>196903.85172271699</v>
      </c>
      <c r="AY576" s="99">
        <v>17476746.419189502</v>
      </c>
      <c r="AZ576" s="99">
        <v>5980187.4193115197</v>
      </c>
      <c r="BA576" s="99">
        <v>0</v>
      </c>
      <c r="BB576" s="99">
        <v>15519772.4986572</v>
      </c>
      <c r="BC576" s="99">
        <v>3472000.6119384798</v>
      </c>
      <c r="BD576" s="99">
        <v>0</v>
      </c>
      <c r="BE576" s="99">
        <v>1804791.18086243</v>
      </c>
      <c r="BF576" s="99">
        <v>0</v>
      </c>
      <c r="BG576" s="99">
        <v>46002369.864257798</v>
      </c>
      <c r="BH576" s="99">
        <v>8533307.3201904297</v>
      </c>
      <c r="BI576" s="99">
        <v>0</v>
      </c>
      <c r="BJ576" s="99">
        <v>2327803.3940124498</v>
      </c>
      <c r="BK576" s="99">
        <v>1605614.9686584501</v>
      </c>
      <c r="BL576" s="99">
        <v>0</v>
      </c>
      <c r="BM576" s="99">
        <v>0</v>
      </c>
      <c r="BN576" s="99">
        <v>0</v>
      </c>
      <c r="BO576" s="99">
        <v>0</v>
      </c>
      <c r="BP576" s="99">
        <v>0</v>
      </c>
      <c r="BQ576" s="99">
        <v>0</v>
      </c>
      <c r="BR576" s="99">
        <v>5641709.7714233398</v>
      </c>
      <c r="BS576" s="99">
        <v>2219047.7568359398</v>
      </c>
      <c r="BT576" s="99">
        <v>0</v>
      </c>
      <c r="BU576" s="99">
        <v>1131602.58998108</v>
      </c>
      <c r="BV576" s="99">
        <v>1881470.0509490999</v>
      </c>
      <c r="BW576" s="99">
        <v>0</v>
      </c>
      <c r="BX576" s="99">
        <v>144381.719873428</v>
      </c>
      <c r="BY576" s="99">
        <v>0</v>
      </c>
      <c r="BZ576" s="99">
        <v>0</v>
      </c>
      <c r="CA576" s="99">
        <v>83486.292647361799</v>
      </c>
      <c r="CB576" s="99">
        <v>4432913.3748168899</v>
      </c>
      <c r="CC576" s="99">
        <v>42474024.268554702</v>
      </c>
      <c r="CD576" s="99">
        <v>10855970.595336899</v>
      </c>
      <c r="CE576" s="99">
        <v>1736.04995812476</v>
      </c>
      <c r="CF576" s="99">
        <v>212327.60490608201</v>
      </c>
      <c r="CG576" s="99">
        <v>1808077.0444946301</v>
      </c>
      <c r="CH576" s="99">
        <v>0</v>
      </c>
      <c r="CI576" s="99">
        <v>85223.027112960801</v>
      </c>
      <c r="CJ576" s="99">
        <v>4646171.4059448196</v>
      </c>
      <c r="CK576" s="99">
        <v>44295012.2578125</v>
      </c>
      <c r="CL576" s="99">
        <v>11001269.693725601</v>
      </c>
      <c r="CM576" s="188">
        <v>130279.648124695</v>
      </c>
      <c r="CN576" s="188">
        <v>19507141.826660201</v>
      </c>
      <c r="CO576" s="188">
        <v>90235829.0625</v>
      </c>
      <c r="CP576" s="99">
        <v>11001269.693725601</v>
      </c>
      <c r="CQ576" s="99">
        <v>0</v>
      </c>
      <c r="CR576" s="99">
        <v>0</v>
      </c>
      <c r="CS576" s="99">
        <v>0</v>
      </c>
      <c r="CT576" s="99">
        <v>0</v>
      </c>
      <c r="CU576" s="98">
        <v>10665.650690877001</v>
      </c>
      <c r="CV576" s="98">
        <v>46747.401015174</v>
      </c>
    </row>
    <row r="577" spans="1:100" x14ac:dyDescent="0.2">
      <c r="A577" s="98" t="s">
        <v>60</v>
      </c>
      <c r="B577" s="100">
        <v>42064</v>
      </c>
      <c r="C577" s="99">
        <v>72509.193160057097</v>
      </c>
      <c r="D577" s="99">
        <v>0</v>
      </c>
      <c r="E577" s="99">
        <v>10262.5923968554</v>
      </c>
      <c r="F577" s="99">
        <v>8072.1165500879297</v>
      </c>
      <c r="G577" s="99">
        <v>1760.1696541905401</v>
      </c>
      <c r="H577" s="99">
        <v>0</v>
      </c>
      <c r="I577" s="99">
        <v>0</v>
      </c>
      <c r="J577" s="99">
        <v>45082.075507640802</v>
      </c>
      <c r="K577" s="99">
        <v>23.0403908779845</v>
      </c>
      <c r="L577" s="99">
        <v>148.58103257790199</v>
      </c>
      <c r="M577" s="99">
        <v>36631.5434474945</v>
      </c>
      <c r="N577" s="99">
        <v>5818.6318421959904</v>
      </c>
      <c r="O577" s="99">
        <v>0</v>
      </c>
      <c r="P577" s="99">
        <v>36436.486462116198</v>
      </c>
      <c r="Q577" s="99">
        <v>3669.54855918884</v>
      </c>
      <c r="R577" s="99">
        <v>0</v>
      </c>
      <c r="S577" s="99">
        <v>1759.0990667194101</v>
      </c>
      <c r="T577" s="99">
        <v>0</v>
      </c>
      <c r="U577" s="99">
        <v>45079.295116424597</v>
      </c>
      <c r="V577" s="99">
        <v>3616526.1902160598</v>
      </c>
      <c r="W577" s="99">
        <v>0</v>
      </c>
      <c r="X577" s="99">
        <v>735276.64175415004</v>
      </c>
      <c r="Y577" s="99">
        <v>481587.86180496198</v>
      </c>
      <c r="Z577" s="99">
        <v>211328.602146149</v>
      </c>
      <c r="AA577" s="99">
        <v>0</v>
      </c>
      <c r="AB577" s="99">
        <v>0</v>
      </c>
      <c r="AC577" s="99">
        <v>14720262.4569092</v>
      </c>
      <c r="AD577" s="99">
        <v>2794.43274402618</v>
      </c>
      <c r="AE577" s="99">
        <v>10384.0425847769</v>
      </c>
      <c r="AF577" s="99">
        <v>1755470.89297485</v>
      </c>
      <c r="AG577" s="99">
        <v>660445.65153503395</v>
      </c>
      <c r="AH577" s="99">
        <v>0</v>
      </c>
      <c r="AI577" s="99">
        <v>1549056.9313507101</v>
      </c>
      <c r="AJ577" s="99">
        <v>384146.15627288801</v>
      </c>
      <c r="AK577" s="99">
        <v>0</v>
      </c>
      <c r="AL577" s="99">
        <v>210279.27306747399</v>
      </c>
      <c r="AM577" s="99">
        <v>0</v>
      </c>
      <c r="AN577" s="99">
        <v>14734848.269165</v>
      </c>
      <c r="AO577" s="99">
        <v>35699196.849609397</v>
      </c>
      <c r="AP577" s="99">
        <v>0</v>
      </c>
      <c r="AQ577" s="99">
        <v>6235942.9957885696</v>
      </c>
      <c r="AR577" s="99">
        <v>3921087.64520264</v>
      </c>
      <c r="AS577" s="99">
        <v>1799566.10105896</v>
      </c>
      <c r="AT577" s="99">
        <v>0</v>
      </c>
      <c r="AU577" s="99">
        <v>0</v>
      </c>
      <c r="AV577" s="99">
        <v>45855742.576171897</v>
      </c>
      <c r="AW577" s="99">
        <v>9225.0291582345999</v>
      </c>
      <c r="AX577" s="99">
        <v>87170.266090393096</v>
      </c>
      <c r="AY577" s="99">
        <v>17442518.509033199</v>
      </c>
      <c r="AZ577" s="99">
        <v>5837461.2951049795</v>
      </c>
      <c r="BA577" s="99">
        <v>0</v>
      </c>
      <c r="BB577" s="99">
        <v>15142788.907470699</v>
      </c>
      <c r="BC577" s="99">
        <v>3433174.3088378902</v>
      </c>
      <c r="BD577" s="99">
        <v>0</v>
      </c>
      <c r="BE577" s="99">
        <v>1792955.26548767</v>
      </c>
      <c r="BF577" s="99">
        <v>0</v>
      </c>
      <c r="BG577" s="99">
        <v>45841274.423828103</v>
      </c>
      <c r="BH577" s="99">
        <v>8401794.9078369103</v>
      </c>
      <c r="BI577" s="99">
        <v>0</v>
      </c>
      <c r="BJ577" s="99">
        <v>2272221.9106750502</v>
      </c>
      <c r="BK577" s="99">
        <v>1534334.5263671901</v>
      </c>
      <c r="BL577" s="99">
        <v>0</v>
      </c>
      <c r="BM577" s="99">
        <v>0</v>
      </c>
      <c r="BN577" s="99">
        <v>0</v>
      </c>
      <c r="BO577" s="99">
        <v>0</v>
      </c>
      <c r="BP577" s="99">
        <v>0</v>
      </c>
      <c r="BQ577" s="99">
        <v>0</v>
      </c>
      <c r="BR577" s="99">
        <v>5599794.6057739304</v>
      </c>
      <c r="BS577" s="99">
        <v>2170899.8850707998</v>
      </c>
      <c r="BT577" s="99">
        <v>0</v>
      </c>
      <c r="BU577" s="99">
        <v>1091443.0499877899</v>
      </c>
      <c r="BV577" s="99">
        <v>1876656.0443420401</v>
      </c>
      <c r="BW577" s="99">
        <v>0</v>
      </c>
      <c r="BX577" s="99">
        <v>161375.08975029</v>
      </c>
      <c r="BY577" s="99">
        <v>0</v>
      </c>
      <c r="BZ577" s="99">
        <v>0</v>
      </c>
      <c r="CA577" s="99">
        <v>82741.418453216596</v>
      </c>
      <c r="CB577" s="99">
        <v>4374233.0648193397</v>
      </c>
      <c r="CC577" s="99">
        <v>42202309.6162109</v>
      </c>
      <c r="CD577" s="99">
        <v>10702175.2459717</v>
      </c>
      <c r="CE577" s="99">
        <v>1759.9486377686301</v>
      </c>
      <c r="CF577" s="99">
        <v>211179.24067306501</v>
      </c>
      <c r="CG577" s="99">
        <v>1799608.1454467799</v>
      </c>
      <c r="CH577" s="99">
        <v>0</v>
      </c>
      <c r="CI577" s="99">
        <v>84506.402598380999</v>
      </c>
      <c r="CJ577" s="99">
        <v>4585956.5463256799</v>
      </c>
      <c r="CK577" s="99">
        <v>43942448.115722701</v>
      </c>
      <c r="CL577" s="99">
        <v>10854513.2738037</v>
      </c>
      <c r="CM577" s="188">
        <v>129362.454543114</v>
      </c>
      <c r="CN577" s="188">
        <v>19342940.5463867</v>
      </c>
      <c r="CO577" s="188">
        <v>89830803.701171905</v>
      </c>
      <c r="CP577" s="99">
        <v>10854513.2738037</v>
      </c>
      <c r="CQ577" s="99">
        <v>0</v>
      </c>
      <c r="CR577" s="99">
        <v>0</v>
      </c>
      <c r="CS577" s="99">
        <v>0</v>
      </c>
      <c r="CT577" s="99">
        <v>0</v>
      </c>
      <c r="CU577" s="98">
        <v>10291.40292907</v>
      </c>
      <c r="CV577" s="98">
        <v>46579.593962063998</v>
      </c>
    </row>
    <row r="578" spans="1:100" x14ac:dyDescent="0.2">
      <c r="A578" s="98" t="s">
        <v>60</v>
      </c>
      <c r="B578" s="100">
        <v>42156</v>
      </c>
      <c r="C578" s="99">
        <v>72433.979056358294</v>
      </c>
      <c r="D578" s="99">
        <v>0</v>
      </c>
      <c r="E578" s="99">
        <v>9962.6977845430392</v>
      </c>
      <c r="F578" s="99">
        <v>7835.6727728843698</v>
      </c>
      <c r="G578" s="99">
        <v>1774.2641029506899</v>
      </c>
      <c r="H578" s="99">
        <v>0</v>
      </c>
      <c r="I578" s="99">
        <v>0</v>
      </c>
      <c r="J578" s="99">
        <v>44882.813816547401</v>
      </c>
      <c r="K578" s="99">
        <v>20.795631431741601</v>
      </c>
      <c r="L578" s="99">
        <v>149.990557538345</v>
      </c>
      <c r="M578" s="99">
        <v>36615.330284595497</v>
      </c>
      <c r="N578" s="99">
        <v>5645.4687747359303</v>
      </c>
      <c r="O578" s="99">
        <v>0</v>
      </c>
      <c r="P578" s="99">
        <v>36340.849463939703</v>
      </c>
      <c r="Q578" s="99">
        <v>3631.6040951013601</v>
      </c>
      <c r="R578" s="99">
        <v>0</v>
      </c>
      <c r="S578" s="99">
        <v>1773.26285228133</v>
      </c>
      <c r="T578" s="99">
        <v>0</v>
      </c>
      <c r="U578" s="99">
        <v>44918.3157081604</v>
      </c>
      <c r="V578" s="99">
        <v>3627889.1638183598</v>
      </c>
      <c r="W578" s="99">
        <v>0</v>
      </c>
      <c r="X578" s="99">
        <v>718140.61695861805</v>
      </c>
      <c r="Y578" s="99">
        <v>474476.28020095802</v>
      </c>
      <c r="Z578" s="99">
        <v>211497.98652839701</v>
      </c>
      <c r="AA578" s="99">
        <v>0</v>
      </c>
      <c r="AB578" s="99">
        <v>0</v>
      </c>
      <c r="AC578" s="99">
        <v>14724056.042114301</v>
      </c>
      <c r="AD578" s="99">
        <v>1904.8775254934999</v>
      </c>
      <c r="AE578" s="99">
        <v>11225.9547060728</v>
      </c>
      <c r="AF578" s="99">
        <v>1754250.9281311</v>
      </c>
      <c r="AG578" s="99">
        <v>645387.92686462402</v>
      </c>
      <c r="AH578" s="99">
        <v>0</v>
      </c>
      <c r="AI578" s="99">
        <v>1550419.5316009501</v>
      </c>
      <c r="AJ578" s="99">
        <v>383585.13001632702</v>
      </c>
      <c r="AK578" s="99">
        <v>0</v>
      </c>
      <c r="AL578" s="99">
        <v>211108.05158424401</v>
      </c>
      <c r="AM578" s="99">
        <v>0</v>
      </c>
      <c r="AN578" s="99">
        <v>14709267.9375</v>
      </c>
      <c r="AO578" s="99">
        <v>35949563.900390603</v>
      </c>
      <c r="AP578" s="99">
        <v>0</v>
      </c>
      <c r="AQ578" s="99">
        <v>6126270.9310302697</v>
      </c>
      <c r="AR578" s="99">
        <v>3861455.7473144499</v>
      </c>
      <c r="AS578" s="99">
        <v>1807854.5872345001</v>
      </c>
      <c r="AT578" s="99">
        <v>0</v>
      </c>
      <c r="AU578" s="99">
        <v>0</v>
      </c>
      <c r="AV578" s="99">
        <v>45881953.2568359</v>
      </c>
      <c r="AW578" s="99">
        <v>6755.8492266535804</v>
      </c>
      <c r="AX578" s="99">
        <v>109158.26795291901</v>
      </c>
      <c r="AY578" s="99">
        <v>17510910.128662098</v>
      </c>
      <c r="AZ578" s="99">
        <v>5734351.3194580097</v>
      </c>
      <c r="BA578" s="99">
        <v>0</v>
      </c>
      <c r="BB578" s="99">
        <v>15241826.536498999</v>
      </c>
      <c r="BC578" s="99">
        <v>3440069.3378295898</v>
      </c>
      <c r="BD578" s="99">
        <v>0</v>
      </c>
      <c r="BE578" s="99">
        <v>1806491.1097717299</v>
      </c>
      <c r="BF578" s="99">
        <v>0</v>
      </c>
      <c r="BG578" s="99">
        <v>45879717.191894501</v>
      </c>
      <c r="BH578" s="99">
        <v>8485045.4083252009</v>
      </c>
      <c r="BI578" s="99">
        <v>0</v>
      </c>
      <c r="BJ578" s="99">
        <v>2240408.7907104502</v>
      </c>
      <c r="BK578" s="99">
        <v>1517496.9480743399</v>
      </c>
      <c r="BL578" s="99">
        <v>0</v>
      </c>
      <c r="BM578" s="99">
        <v>0</v>
      </c>
      <c r="BN578" s="99">
        <v>0</v>
      </c>
      <c r="BO578" s="99">
        <v>0</v>
      </c>
      <c r="BP578" s="99">
        <v>0</v>
      </c>
      <c r="BQ578" s="99">
        <v>0</v>
      </c>
      <c r="BR578" s="99">
        <v>5665944.5361938505</v>
      </c>
      <c r="BS578" s="99">
        <v>2132143.2182006799</v>
      </c>
      <c r="BT578" s="99">
        <v>0</v>
      </c>
      <c r="BU578" s="99">
        <v>1114278.48999023</v>
      </c>
      <c r="BV578" s="99">
        <v>1885122.1103363</v>
      </c>
      <c r="BW578" s="99">
        <v>0</v>
      </c>
      <c r="BX578" s="99">
        <v>164313.35973358201</v>
      </c>
      <c r="BY578" s="99">
        <v>0</v>
      </c>
      <c r="BZ578" s="99">
        <v>0</v>
      </c>
      <c r="CA578" s="99">
        <v>82434.598976135298</v>
      </c>
      <c r="CB578" s="99">
        <v>4343841.78234863</v>
      </c>
      <c r="CC578" s="99">
        <v>42015301.4833984</v>
      </c>
      <c r="CD578" s="99">
        <v>10718270.650634799</v>
      </c>
      <c r="CE578" s="99">
        <v>1774.16969966888</v>
      </c>
      <c r="CF578" s="99">
        <v>211465.122776031</v>
      </c>
      <c r="CG578" s="99">
        <v>1807196.7149352999</v>
      </c>
      <c r="CH578" s="99">
        <v>0</v>
      </c>
      <c r="CI578" s="99">
        <v>84206.988716125503</v>
      </c>
      <c r="CJ578" s="99">
        <v>4556887.2121582003</v>
      </c>
      <c r="CK578" s="99">
        <v>43826141.819824196</v>
      </c>
      <c r="CL578" s="99">
        <v>10873966.8674316</v>
      </c>
      <c r="CM578" s="188">
        <v>128883.726777077</v>
      </c>
      <c r="CN578" s="188">
        <v>19273908.113769501</v>
      </c>
      <c r="CO578" s="188">
        <v>89648351.877929702</v>
      </c>
      <c r="CP578" s="99">
        <v>10873966.8674316</v>
      </c>
      <c r="CQ578" s="99">
        <v>0</v>
      </c>
      <c r="CR578" s="99">
        <v>0</v>
      </c>
      <c r="CS578" s="99">
        <v>0</v>
      </c>
      <c r="CT578" s="99">
        <v>0</v>
      </c>
      <c r="CU578" s="98">
        <v>9979.7790366789995</v>
      </c>
      <c r="CV578" s="98">
        <v>46400.352824738999</v>
      </c>
    </row>
    <row r="579" spans="1:100" x14ac:dyDescent="0.2">
      <c r="A579" s="98" t="s">
        <v>60</v>
      </c>
      <c r="B579" s="100">
        <v>42248</v>
      </c>
      <c r="C579" s="99">
        <v>71765.6286706924</v>
      </c>
      <c r="D579" s="99">
        <v>0</v>
      </c>
      <c r="E579" s="99">
        <v>9653.9150018691998</v>
      </c>
      <c r="F579" s="99">
        <v>7596.0667812228203</v>
      </c>
      <c r="G579" s="99">
        <v>1787.5359079688801</v>
      </c>
      <c r="H579" s="99">
        <v>0</v>
      </c>
      <c r="I579" s="99">
        <v>0</v>
      </c>
      <c r="J579" s="99">
        <v>44578.527832984902</v>
      </c>
      <c r="K579" s="99">
        <v>13.8837382460479</v>
      </c>
      <c r="L579" s="99">
        <v>149.13157437369199</v>
      </c>
      <c r="M579" s="99">
        <v>36335.417631149299</v>
      </c>
      <c r="N579" s="99">
        <v>5494.3097351193401</v>
      </c>
      <c r="O579" s="99">
        <v>0</v>
      </c>
      <c r="P579" s="99">
        <v>35910.065949916803</v>
      </c>
      <c r="Q579" s="99">
        <v>3573.5744831562001</v>
      </c>
      <c r="R579" s="99">
        <v>0</v>
      </c>
      <c r="S579" s="99">
        <v>1782.80922603607</v>
      </c>
      <c r="T579" s="99">
        <v>0</v>
      </c>
      <c r="U579" s="99">
        <v>44599.139758586898</v>
      </c>
      <c r="V579" s="99">
        <v>3601020.9360046401</v>
      </c>
      <c r="W579" s="99">
        <v>0</v>
      </c>
      <c r="X579" s="99">
        <v>692633.80830383301</v>
      </c>
      <c r="Y579" s="99">
        <v>458699.30190658598</v>
      </c>
      <c r="Z579" s="99">
        <v>216084.84749794001</v>
      </c>
      <c r="AA579" s="99">
        <v>0</v>
      </c>
      <c r="AB579" s="99">
        <v>0</v>
      </c>
      <c r="AC579" s="99">
        <v>14643966.803100601</v>
      </c>
      <c r="AD579" s="99">
        <v>1330.8726882189501</v>
      </c>
      <c r="AE579" s="99">
        <v>8808.5164426565207</v>
      </c>
      <c r="AF579" s="99">
        <v>1733648.3355102499</v>
      </c>
      <c r="AG579" s="99">
        <v>628742.11898040795</v>
      </c>
      <c r="AH579" s="99">
        <v>0</v>
      </c>
      <c r="AI579" s="99">
        <v>1529535.1470642099</v>
      </c>
      <c r="AJ579" s="99">
        <v>383908.60606384301</v>
      </c>
      <c r="AK579" s="99">
        <v>0</v>
      </c>
      <c r="AL579" s="99">
        <v>215953.53403854399</v>
      </c>
      <c r="AM579" s="99">
        <v>0</v>
      </c>
      <c r="AN579" s="99">
        <v>14647254.442260699</v>
      </c>
      <c r="AO579" s="99">
        <v>35850104.295410201</v>
      </c>
      <c r="AP579" s="99">
        <v>0</v>
      </c>
      <c r="AQ579" s="99">
        <v>5932258.1528320303</v>
      </c>
      <c r="AR579" s="99">
        <v>3759499.6425170898</v>
      </c>
      <c r="AS579" s="99">
        <v>1854112.5647583001</v>
      </c>
      <c r="AT579" s="99">
        <v>0</v>
      </c>
      <c r="AU579" s="99">
        <v>0</v>
      </c>
      <c r="AV579" s="99">
        <v>45712905.826660201</v>
      </c>
      <c r="AW579" s="99">
        <v>4300.8339862823505</v>
      </c>
      <c r="AX579" s="99">
        <v>89978.993151664705</v>
      </c>
      <c r="AY579" s="99">
        <v>17345611.9851074</v>
      </c>
      <c r="AZ579" s="99">
        <v>5629723.4935302697</v>
      </c>
      <c r="BA579" s="99">
        <v>0</v>
      </c>
      <c r="BB579" s="99">
        <v>15191415.6810303</v>
      </c>
      <c r="BC579" s="99">
        <v>3434560.33911133</v>
      </c>
      <c r="BD579" s="99">
        <v>0</v>
      </c>
      <c r="BE579" s="99">
        <v>1848003.8357696501</v>
      </c>
      <c r="BF579" s="99">
        <v>0</v>
      </c>
      <c r="BG579" s="99">
        <v>45743997.6240234</v>
      </c>
      <c r="BH579" s="99">
        <v>8495617.33984375</v>
      </c>
      <c r="BI579" s="99">
        <v>0</v>
      </c>
      <c r="BJ579" s="99">
        <v>2220928.28839111</v>
      </c>
      <c r="BK579" s="99">
        <v>1493210.4970245401</v>
      </c>
      <c r="BL579" s="99">
        <v>0</v>
      </c>
      <c r="BM579" s="99">
        <v>0</v>
      </c>
      <c r="BN579" s="99">
        <v>0</v>
      </c>
      <c r="BO579" s="99">
        <v>0</v>
      </c>
      <c r="BP579" s="99">
        <v>0</v>
      </c>
      <c r="BQ579" s="99">
        <v>0</v>
      </c>
      <c r="BR579" s="99">
        <v>5650385.3203735398</v>
      </c>
      <c r="BS579" s="99">
        <v>2101962.4707946801</v>
      </c>
      <c r="BT579" s="99">
        <v>0</v>
      </c>
      <c r="BU579" s="99">
        <v>926440.81999206496</v>
      </c>
      <c r="BV579" s="99">
        <v>1882859.41781616</v>
      </c>
      <c r="BW579" s="99">
        <v>0</v>
      </c>
      <c r="BX579" s="99">
        <v>140961.49978447001</v>
      </c>
      <c r="BY579" s="99">
        <v>0</v>
      </c>
      <c r="BZ579" s="99">
        <v>0</v>
      </c>
      <c r="CA579" s="99">
        <v>81396.347846031204</v>
      </c>
      <c r="CB579" s="99">
        <v>4283390.9869384803</v>
      </c>
      <c r="CC579" s="99">
        <v>41731755.566406302</v>
      </c>
      <c r="CD579" s="99">
        <v>10701476.1953125</v>
      </c>
      <c r="CE579" s="99">
        <v>1787.5512387901499</v>
      </c>
      <c r="CF579" s="99">
        <v>216707.33945083601</v>
      </c>
      <c r="CG579" s="99">
        <v>1858193.52256775</v>
      </c>
      <c r="CH579" s="99">
        <v>0</v>
      </c>
      <c r="CI579" s="99">
        <v>83181.625202178999</v>
      </c>
      <c r="CJ579" s="99">
        <v>4500773.3254394503</v>
      </c>
      <c r="CK579" s="99">
        <v>43552542.143066399</v>
      </c>
      <c r="CL579" s="99">
        <v>10865356.3757324</v>
      </c>
      <c r="CM579" s="188">
        <v>127477.377099037</v>
      </c>
      <c r="CN579" s="188">
        <v>19165183.809082001</v>
      </c>
      <c r="CO579" s="188">
        <v>89290494.697265595</v>
      </c>
      <c r="CP579" s="99">
        <v>10865356.3757324</v>
      </c>
      <c r="CQ579" s="99">
        <v>0</v>
      </c>
      <c r="CR579" s="99">
        <v>0</v>
      </c>
      <c r="CS579" s="99">
        <v>0</v>
      </c>
      <c r="CT579" s="99">
        <v>0</v>
      </c>
      <c r="CU579" s="98">
        <v>9665.6579779799995</v>
      </c>
      <c r="CV579" s="98">
        <v>46103.830647565999</v>
      </c>
    </row>
    <row r="580" spans="1:100" x14ac:dyDescent="0.2">
      <c r="A580" s="98" t="s">
        <v>60</v>
      </c>
      <c r="B580" s="100">
        <v>42339</v>
      </c>
      <c r="C580" s="99">
        <v>72056.037247657805</v>
      </c>
      <c r="D580" s="99">
        <v>0</v>
      </c>
      <c r="E580" s="99">
        <v>9465.1959496736508</v>
      </c>
      <c r="F580" s="99">
        <v>7453.0720811486199</v>
      </c>
      <c r="G580" s="99">
        <v>1814.1537851840301</v>
      </c>
      <c r="H580" s="99">
        <v>0</v>
      </c>
      <c r="I580" s="99">
        <v>0</v>
      </c>
      <c r="J580" s="99">
        <v>44166.884783744797</v>
      </c>
      <c r="K580" s="99">
        <v>10.317903176997801</v>
      </c>
      <c r="L580" s="99">
        <v>148.24572114832699</v>
      </c>
      <c r="M580" s="99">
        <v>36555.395857811003</v>
      </c>
      <c r="N580" s="99">
        <v>5392.9318277239799</v>
      </c>
      <c r="O580" s="99">
        <v>0</v>
      </c>
      <c r="P580" s="99">
        <v>35921.231653213501</v>
      </c>
      <c r="Q580" s="99">
        <v>3570.0118348300498</v>
      </c>
      <c r="R580" s="99">
        <v>0</v>
      </c>
      <c r="S580" s="99">
        <v>1805.47849555314</v>
      </c>
      <c r="T580" s="99">
        <v>0</v>
      </c>
      <c r="U580" s="99">
        <v>44181.621461391398</v>
      </c>
      <c r="V580" s="99">
        <v>3599286.6947631799</v>
      </c>
      <c r="W580" s="99">
        <v>0</v>
      </c>
      <c r="X580" s="99">
        <v>668301.95208740199</v>
      </c>
      <c r="Y580" s="99">
        <v>444860.37868881202</v>
      </c>
      <c r="Z580" s="99">
        <v>215381.61068153399</v>
      </c>
      <c r="AA580" s="99">
        <v>0</v>
      </c>
      <c r="AB580" s="99">
        <v>0</v>
      </c>
      <c r="AC580" s="99">
        <v>14567521.537963901</v>
      </c>
      <c r="AD580" s="99">
        <v>1133.7680505514099</v>
      </c>
      <c r="AE580" s="99">
        <v>8834.2926191091501</v>
      </c>
      <c r="AF580" s="99">
        <v>1742634.2301483201</v>
      </c>
      <c r="AG580" s="99">
        <v>613214.35521697998</v>
      </c>
      <c r="AH580" s="99">
        <v>0</v>
      </c>
      <c r="AI580" s="99">
        <v>1519178.47819519</v>
      </c>
      <c r="AJ580" s="99">
        <v>382506.495544434</v>
      </c>
      <c r="AK580" s="99">
        <v>0</v>
      </c>
      <c r="AL580" s="99">
        <v>214317.658842087</v>
      </c>
      <c r="AM580" s="99">
        <v>0</v>
      </c>
      <c r="AN580" s="99">
        <v>14543768.7435303</v>
      </c>
      <c r="AO580" s="99">
        <v>36080404.696777299</v>
      </c>
      <c r="AP580" s="99">
        <v>0</v>
      </c>
      <c r="AQ580" s="99">
        <v>5746899.6813354502</v>
      </c>
      <c r="AR580" s="99">
        <v>3616045.2462158198</v>
      </c>
      <c r="AS580" s="99">
        <v>1849261.6509246801</v>
      </c>
      <c r="AT580" s="99">
        <v>0</v>
      </c>
      <c r="AU580" s="99">
        <v>0</v>
      </c>
      <c r="AV580" s="99">
        <v>45695011.622558601</v>
      </c>
      <c r="AW580" s="99">
        <v>3597.5756471157101</v>
      </c>
      <c r="AX580" s="99">
        <v>87230.440976142898</v>
      </c>
      <c r="AY580" s="99">
        <v>17580838.292236298</v>
      </c>
      <c r="AZ580" s="99">
        <v>5520610.57958984</v>
      </c>
      <c r="BA580" s="99">
        <v>0</v>
      </c>
      <c r="BB580" s="99">
        <v>15214433.506591801</v>
      </c>
      <c r="BC580" s="99">
        <v>3461088.1781616202</v>
      </c>
      <c r="BD580" s="99">
        <v>0</v>
      </c>
      <c r="BE580" s="99">
        <v>1839642.2718353299</v>
      </c>
      <c r="BF580" s="99">
        <v>0</v>
      </c>
      <c r="BG580" s="99">
        <v>45709833.837890603</v>
      </c>
      <c r="BH580" s="99">
        <v>9101006.1260986291</v>
      </c>
      <c r="BI580" s="99">
        <v>0</v>
      </c>
      <c r="BJ580" s="99">
        <v>2201548.8152465802</v>
      </c>
      <c r="BK580" s="99">
        <v>1453207.97190857</v>
      </c>
      <c r="BL580" s="99">
        <v>0</v>
      </c>
      <c r="BM580" s="99">
        <v>0</v>
      </c>
      <c r="BN580" s="99">
        <v>0</v>
      </c>
      <c r="BO580" s="99">
        <v>0</v>
      </c>
      <c r="BP580" s="99">
        <v>0</v>
      </c>
      <c r="BQ580" s="99">
        <v>0</v>
      </c>
      <c r="BR580" s="99">
        <v>5714257.9028930701</v>
      </c>
      <c r="BS580" s="99">
        <v>2062816.8100280799</v>
      </c>
      <c r="BT580" s="99">
        <v>0</v>
      </c>
      <c r="BU580" s="99">
        <v>1660233.5799865699</v>
      </c>
      <c r="BV580" s="99">
        <v>1887082.7769164999</v>
      </c>
      <c r="BW580" s="99">
        <v>0</v>
      </c>
      <c r="BX580" s="99">
        <v>231029.88936805699</v>
      </c>
      <c r="BY580" s="99">
        <v>0</v>
      </c>
      <c r="BZ580" s="99">
        <v>0</v>
      </c>
      <c r="CA580" s="99">
        <v>81546.559809684797</v>
      </c>
      <c r="CB580" s="99">
        <v>4250882.2713623</v>
      </c>
      <c r="CC580" s="99">
        <v>41509471.377441399</v>
      </c>
      <c r="CD580" s="99">
        <v>11298207.487793</v>
      </c>
      <c r="CE580" s="99">
        <v>1815.03074084222</v>
      </c>
      <c r="CF580" s="99">
        <v>215118.78701019299</v>
      </c>
      <c r="CG580" s="99">
        <v>1845562.9546814</v>
      </c>
      <c r="CH580" s="99">
        <v>0</v>
      </c>
      <c r="CI580" s="99">
        <v>83361.855658531204</v>
      </c>
      <c r="CJ580" s="99">
        <v>4462765.5991821298</v>
      </c>
      <c r="CK580" s="99">
        <v>43450817.221679702</v>
      </c>
      <c r="CL580" s="99">
        <v>11528659.229614301</v>
      </c>
      <c r="CM580" s="188">
        <v>127272.579144478</v>
      </c>
      <c r="CN580" s="188">
        <v>18999477.7724609</v>
      </c>
      <c r="CO580" s="188">
        <v>89076073.172851607</v>
      </c>
      <c r="CP580" s="99">
        <v>11528659.229614301</v>
      </c>
      <c r="CQ580" s="99">
        <v>0</v>
      </c>
      <c r="CR580" s="99">
        <v>0</v>
      </c>
      <c r="CS580" s="99">
        <v>0</v>
      </c>
      <c r="CT580" s="99">
        <v>0</v>
      </c>
      <c r="CU580" s="98">
        <v>9475.0388488690005</v>
      </c>
      <c r="CV580" s="98">
        <v>45716.532241681001</v>
      </c>
    </row>
    <row r="581" spans="1:100" x14ac:dyDescent="0.2">
      <c r="A581" s="98" t="s">
        <v>60</v>
      </c>
      <c r="B581" s="100">
        <v>42430</v>
      </c>
      <c r="C581" s="99">
        <v>71750.876948356599</v>
      </c>
      <c r="D581" s="99">
        <v>0</v>
      </c>
      <c r="E581" s="99">
        <v>9334.0678697824496</v>
      </c>
      <c r="F581" s="99">
        <v>7452.97633552551</v>
      </c>
      <c r="G581" s="99">
        <v>1791.6967796981301</v>
      </c>
      <c r="H581" s="99">
        <v>0</v>
      </c>
      <c r="I581" s="99">
        <v>0</v>
      </c>
      <c r="J581" s="99">
        <v>43930.674219131499</v>
      </c>
      <c r="K581" s="99">
        <v>8.4601174169219995</v>
      </c>
      <c r="L581" s="99">
        <v>136.60248080454801</v>
      </c>
      <c r="M581" s="99">
        <v>36400.961322307601</v>
      </c>
      <c r="N581" s="99">
        <v>5249.6969105601302</v>
      </c>
      <c r="O581" s="99">
        <v>0</v>
      </c>
      <c r="P581" s="99">
        <v>35769.761370658904</v>
      </c>
      <c r="Q581" s="99">
        <v>3450.13193061948</v>
      </c>
      <c r="R581" s="99">
        <v>0</v>
      </c>
      <c r="S581" s="99">
        <v>1788.98589111865</v>
      </c>
      <c r="T581" s="99">
        <v>0</v>
      </c>
      <c r="U581" s="99">
        <v>43921.015338420897</v>
      </c>
      <c r="V581" s="99">
        <v>3587240.54656982</v>
      </c>
      <c r="W581" s="99">
        <v>0</v>
      </c>
      <c r="X581" s="99">
        <v>647798.45159149205</v>
      </c>
      <c r="Y581" s="99">
        <v>433249.77540969802</v>
      </c>
      <c r="Z581" s="99">
        <v>216582.959478378</v>
      </c>
      <c r="AA581" s="99">
        <v>0</v>
      </c>
      <c r="AB581" s="99">
        <v>0</v>
      </c>
      <c r="AC581" s="99">
        <v>14523540.159668</v>
      </c>
      <c r="AD581" s="99">
        <v>945.77741671353601</v>
      </c>
      <c r="AE581" s="99">
        <v>8462.0682890415192</v>
      </c>
      <c r="AF581" s="99">
        <v>1721269.2967681901</v>
      </c>
      <c r="AG581" s="99">
        <v>596840.33907318104</v>
      </c>
      <c r="AH581" s="99">
        <v>0</v>
      </c>
      <c r="AI581" s="99">
        <v>1512386.3482665999</v>
      </c>
      <c r="AJ581" s="99">
        <v>374272.91343689</v>
      </c>
      <c r="AK581" s="99">
        <v>0</v>
      </c>
      <c r="AL581" s="99">
        <v>214897.97579002401</v>
      </c>
      <c r="AM581" s="99">
        <v>0</v>
      </c>
      <c r="AN581" s="99">
        <v>14477156.2966309</v>
      </c>
      <c r="AO581" s="99">
        <v>36082152.0234375</v>
      </c>
      <c r="AP581" s="99">
        <v>0</v>
      </c>
      <c r="AQ581" s="99">
        <v>5577927.6556396503</v>
      </c>
      <c r="AR581" s="99">
        <v>3565172.3790893601</v>
      </c>
      <c r="AS581" s="99">
        <v>1858118.37086487</v>
      </c>
      <c r="AT581" s="99">
        <v>0</v>
      </c>
      <c r="AU581" s="99">
        <v>0</v>
      </c>
      <c r="AV581" s="99">
        <v>45655936.230957001</v>
      </c>
      <c r="AW581" s="99">
        <v>3147.4524217844</v>
      </c>
      <c r="AX581" s="99">
        <v>84564.885116577105</v>
      </c>
      <c r="AY581" s="99">
        <v>17362267.325195301</v>
      </c>
      <c r="AZ581" s="99">
        <v>5392884.6183471698</v>
      </c>
      <c r="BA581" s="99">
        <v>0</v>
      </c>
      <c r="BB581" s="99">
        <v>15093744.6939697</v>
      </c>
      <c r="BC581" s="99">
        <v>3394328.9106445299</v>
      </c>
      <c r="BD581" s="99">
        <v>0</v>
      </c>
      <c r="BE581" s="99">
        <v>1850354.98976135</v>
      </c>
      <c r="BF581" s="99">
        <v>0</v>
      </c>
      <c r="BG581" s="99">
        <v>45725153.061035201</v>
      </c>
      <c r="BH581" s="99">
        <v>10066649.735839801</v>
      </c>
      <c r="BI581" s="99">
        <v>0</v>
      </c>
      <c r="BJ581" s="99">
        <v>2227641.7948913602</v>
      </c>
      <c r="BK581" s="99">
        <v>1449133.2310028099</v>
      </c>
      <c r="BL581" s="99">
        <v>0</v>
      </c>
      <c r="BM581" s="99">
        <v>0</v>
      </c>
      <c r="BN581" s="99">
        <v>0</v>
      </c>
      <c r="BO581" s="99">
        <v>0</v>
      </c>
      <c r="BP581" s="99">
        <v>0</v>
      </c>
      <c r="BQ581" s="99">
        <v>0</v>
      </c>
      <c r="BR581" s="99">
        <v>5718513.3436889602</v>
      </c>
      <c r="BS581" s="99">
        <v>2012061.7029266399</v>
      </c>
      <c r="BT581" s="99">
        <v>0</v>
      </c>
      <c r="BU581" s="99">
        <v>2839859.9799804701</v>
      </c>
      <c r="BV581" s="99">
        <v>1836519.48812866</v>
      </c>
      <c r="BW581" s="99">
        <v>0</v>
      </c>
      <c r="BX581" s="99">
        <v>387474.19858169602</v>
      </c>
      <c r="BY581" s="99">
        <v>0</v>
      </c>
      <c r="BZ581" s="99">
        <v>0</v>
      </c>
      <c r="CA581" s="99">
        <v>81056.691861152605</v>
      </c>
      <c r="CB581" s="99">
        <v>4199778.0605468797</v>
      </c>
      <c r="CC581" s="99">
        <v>41272092.880371101</v>
      </c>
      <c r="CD581" s="99">
        <v>12325283.869384799</v>
      </c>
      <c r="CE581" s="99">
        <v>1790.57838918269</v>
      </c>
      <c r="CF581" s="99">
        <v>216114.473243713</v>
      </c>
      <c r="CG581" s="99">
        <v>1858905.4071807901</v>
      </c>
      <c r="CH581" s="99">
        <v>0</v>
      </c>
      <c r="CI581" s="99">
        <v>82850.190526008606</v>
      </c>
      <c r="CJ581" s="99">
        <v>4415521.7978515597</v>
      </c>
      <c r="CK581" s="99">
        <v>43076779.135253899</v>
      </c>
      <c r="CL581" s="99">
        <v>12701986.329833999</v>
      </c>
      <c r="CM581" s="188">
        <v>126558.723077774</v>
      </c>
      <c r="CN581" s="188">
        <v>18881406.4919434</v>
      </c>
      <c r="CO581" s="188">
        <v>88619184.846679702</v>
      </c>
      <c r="CP581" s="99">
        <v>12701986.329833999</v>
      </c>
      <c r="CQ581" s="99">
        <v>0</v>
      </c>
      <c r="CR581" s="99">
        <v>0</v>
      </c>
      <c r="CS581" s="99">
        <v>0</v>
      </c>
      <c r="CT581" s="99">
        <v>0</v>
      </c>
      <c r="CU581" s="98">
        <v>9349.3722683859996</v>
      </c>
      <c r="CV581" s="98">
        <v>45455.225901512997</v>
      </c>
    </row>
    <row r="582" spans="1:100" x14ac:dyDescent="0.2">
      <c r="A582" s="98" t="s">
        <v>60</v>
      </c>
      <c r="B582" s="100">
        <v>42522</v>
      </c>
      <c r="C582" s="99">
        <v>71691.814740180998</v>
      </c>
      <c r="D582" s="99">
        <v>0</v>
      </c>
      <c r="E582" s="99">
        <v>8992.7261096239108</v>
      </c>
      <c r="F582" s="99">
        <v>7171.8481211066201</v>
      </c>
      <c r="G582" s="99">
        <v>1794.2541528046099</v>
      </c>
      <c r="H582" s="99">
        <v>0</v>
      </c>
      <c r="I582" s="99">
        <v>0</v>
      </c>
      <c r="J582" s="99">
        <v>43722.123757362402</v>
      </c>
      <c r="K582" s="99">
        <v>5.6235859519220002</v>
      </c>
      <c r="L582" s="99">
        <v>132.316707063466</v>
      </c>
      <c r="M582" s="99">
        <v>36374.824779510498</v>
      </c>
      <c r="N582" s="99">
        <v>5110.1541411876697</v>
      </c>
      <c r="O582" s="99">
        <v>0</v>
      </c>
      <c r="P582" s="99">
        <v>35602.9954380989</v>
      </c>
      <c r="Q582" s="99">
        <v>3419.33732867241</v>
      </c>
      <c r="R582" s="99">
        <v>0</v>
      </c>
      <c r="S582" s="99">
        <v>1792.9669018238801</v>
      </c>
      <c r="T582" s="99">
        <v>0</v>
      </c>
      <c r="U582" s="99">
        <v>43730.990988731399</v>
      </c>
      <c r="V582" s="99">
        <v>3549666.4797668499</v>
      </c>
      <c r="W582" s="99">
        <v>0</v>
      </c>
      <c r="X582" s="99">
        <v>621997.61325836205</v>
      </c>
      <c r="Y582" s="99">
        <v>412944.02259826701</v>
      </c>
      <c r="Z582" s="99">
        <v>217653.46274185201</v>
      </c>
      <c r="AA582" s="99">
        <v>0</v>
      </c>
      <c r="AB582" s="99">
        <v>0</v>
      </c>
      <c r="AC582" s="99">
        <v>14434212.3945313</v>
      </c>
      <c r="AD582" s="99">
        <v>569.86983303725697</v>
      </c>
      <c r="AE582" s="99">
        <v>8579.8504077196103</v>
      </c>
      <c r="AF582" s="99">
        <v>1710315.5254516599</v>
      </c>
      <c r="AG582" s="99">
        <v>579369.94004058803</v>
      </c>
      <c r="AH582" s="99">
        <v>0</v>
      </c>
      <c r="AI582" s="99">
        <v>1495837.29473877</v>
      </c>
      <c r="AJ582" s="99">
        <v>370944.069347382</v>
      </c>
      <c r="AK582" s="99">
        <v>0</v>
      </c>
      <c r="AL582" s="99">
        <v>217214.71250915501</v>
      </c>
      <c r="AM582" s="99">
        <v>0</v>
      </c>
      <c r="AN582" s="99">
        <v>14394483.8442383</v>
      </c>
      <c r="AO582" s="99">
        <v>35851134.266113304</v>
      </c>
      <c r="AP582" s="99">
        <v>0</v>
      </c>
      <c r="AQ582" s="99">
        <v>5354631.9232177697</v>
      </c>
      <c r="AR582" s="99">
        <v>3409310.4967041002</v>
      </c>
      <c r="AS582" s="99">
        <v>1879198.4724884001</v>
      </c>
      <c r="AT582" s="99">
        <v>0</v>
      </c>
      <c r="AU582" s="99">
        <v>0</v>
      </c>
      <c r="AV582" s="99">
        <v>45703719.419921897</v>
      </c>
      <c r="AW582" s="99">
        <v>2137.2190675735501</v>
      </c>
      <c r="AX582" s="99">
        <v>74289.972701072693</v>
      </c>
      <c r="AY582" s="99">
        <v>17392489.958252002</v>
      </c>
      <c r="AZ582" s="99">
        <v>5301663.7017822303</v>
      </c>
      <c r="BA582" s="99">
        <v>0</v>
      </c>
      <c r="BB582" s="99">
        <v>15045935.4611816</v>
      </c>
      <c r="BC582" s="99">
        <v>3402413.0365295401</v>
      </c>
      <c r="BD582" s="99">
        <v>0</v>
      </c>
      <c r="BE582" s="99">
        <v>1875480.8951568599</v>
      </c>
      <c r="BF582" s="99">
        <v>0</v>
      </c>
      <c r="BG582" s="99">
        <v>45603115.771484397</v>
      </c>
      <c r="BH582" s="99">
        <v>10096657.347168</v>
      </c>
      <c r="BI582" s="99">
        <v>0</v>
      </c>
      <c r="BJ582" s="99">
        <v>2169054.4346618699</v>
      </c>
      <c r="BK582" s="99">
        <v>1398474.9306945801</v>
      </c>
      <c r="BL582" s="99">
        <v>0</v>
      </c>
      <c r="BM582" s="99">
        <v>0</v>
      </c>
      <c r="BN582" s="99">
        <v>0</v>
      </c>
      <c r="BO582" s="99">
        <v>0</v>
      </c>
      <c r="BP582" s="99">
        <v>0</v>
      </c>
      <c r="BQ582" s="99">
        <v>0</v>
      </c>
      <c r="BR582" s="99">
        <v>5691322.7789306603</v>
      </c>
      <c r="BS582" s="99">
        <v>1984462.8475647001</v>
      </c>
      <c r="BT582" s="99">
        <v>0</v>
      </c>
      <c r="BU582" s="99">
        <v>2867137.7299499498</v>
      </c>
      <c r="BV582" s="99">
        <v>1826736.0982055699</v>
      </c>
      <c r="BW582" s="99">
        <v>0</v>
      </c>
      <c r="BX582" s="99">
        <v>393482.39856338501</v>
      </c>
      <c r="BY582" s="99">
        <v>0</v>
      </c>
      <c r="BZ582" s="99">
        <v>0</v>
      </c>
      <c r="CA582" s="99">
        <v>80696.428189277605</v>
      </c>
      <c r="CB582" s="99">
        <v>4138685.7651977502</v>
      </c>
      <c r="CC582" s="99">
        <v>41001114.2265625</v>
      </c>
      <c r="CD582" s="99">
        <v>12259736.3902588</v>
      </c>
      <c r="CE582" s="99">
        <v>1794.2108534276499</v>
      </c>
      <c r="CF582" s="99">
        <v>217803.38018417399</v>
      </c>
      <c r="CG582" s="99">
        <v>1877790.2695007301</v>
      </c>
      <c r="CH582" s="99">
        <v>0</v>
      </c>
      <c r="CI582" s="99">
        <v>82490.086189270005</v>
      </c>
      <c r="CJ582" s="99">
        <v>4353115.27661133</v>
      </c>
      <c r="CK582" s="99">
        <v>42846519.7802734</v>
      </c>
      <c r="CL582" s="99">
        <v>12635781.3364258</v>
      </c>
      <c r="CM582" s="188">
        <v>125962.657423019</v>
      </c>
      <c r="CN582" s="188">
        <v>18720266.3896484</v>
      </c>
      <c r="CO582" s="188">
        <v>88350698.487304702</v>
      </c>
      <c r="CP582" s="99">
        <v>12635781.3364258</v>
      </c>
      <c r="CQ582" s="99">
        <v>0</v>
      </c>
      <c r="CR582" s="99">
        <v>0</v>
      </c>
      <c r="CS582" s="99">
        <v>0</v>
      </c>
      <c r="CT582" s="99">
        <v>0</v>
      </c>
      <c r="CU582" s="98">
        <v>8994.4674683459998</v>
      </c>
      <c r="CV582" s="98">
        <v>45240.144297284998</v>
      </c>
    </row>
    <row r="583" spans="1:100" x14ac:dyDescent="0.2">
      <c r="A583" s="98" t="s">
        <v>60</v>
      </c>
      <c r="B583" s="100">
        <v>42614</v>
      </c>
      <c r="C583" s="99">
        <v>71526.832124710098</v>
      </c>
      <c r="D583" s="99">
        <v>0</v>
      </c>
      <c r="E583" s="99">
        <v>8806.3233681917209</v>
      </c>
      <c r="F583" s="99">
        <v>7031.8397171497299</v>
      </c>
      <c r="G583" s="99">
        <v>1813.99560342729</v>
      </c>
      <c r="H583" s="99">
        <v>0</v>
      </c>
      <c r="I583" s="99">
        <v>0</v>
      </c>
      <c r="J583" s="99">
        <v>43317.630544662497</v>
      </c>
      <c r="K583" s="99">
        <v>3.9966616128513102</v>
      </c>
      <c r="L583" s="99">
        <v>141.982887793332</v>
      </c>
      <c r="M583" s="99">
        <v>36326.868750572197</v>
      </c>
      <c r="N583" s="99">
        <v>4989.9737358689299</v>
      </c>
      <c r="O583" s="99">
        <v>0</v>
      </c>
      <c r="P583" s="99">
        <v>35554.966606617003</v>
      </c>
      <c r="Q583" s="99">
        <v>3399.6885424852399</v>
      </c>
      <c r="R583" s="99">
        <v>0</v>
      </c>
      <c r="S583" s="99">
        <v>1806.8847822696</v>
      </c>
      <c r="T583" s="99">
        <v>0</v>
      </c>
      <c r="U583" s="99">
        <v>43330.108467102102</v>
      </c>
      <c r="V583" s="99">
        <v>3536827.3106994601</v>
      </c>
      <c r="W583" s="99">
        <v>0</v>
      </c>
      <c r="X583" s="99">
        <v>602407.34629058803</v>
      </c>
      <c r="Y583" s="99">
        <v>399088.13405227702</v>
      </c>
      <c r="Z583" s="99">
        <v>220902.46852302601</v>
      </c>
      <c r="AA583" s="99">
        <v>0</v>
      </c>
      <c r="AB583" s="99">
        <v>0</v>
      </c>
      <c r="AC583" s="99">
        <v>14303554.6491699</v>
      </c>
      <c r="AD583" s="99">
        <v>572.19806692749296</v>
      </c>
      <c r="AE583" s="99">
        <v>9620.8862618207895</v>
      </c>
      <c r="AF583" s="99">
        <v>1712856.05012512</v>
      </c>
      <c r="AG583" s="99">
        <v>567860.11917877197</v>
      </c>
      <c r="AH583" s="99">
        <v>0</v>
      </c>
      <c r="AI583" s="99">
        <v>1481442.00126648</v>
      </c>
      <c r="AJ583" s="99">
        <v>369188.61597442598</v>
      </c>
      <c r="AK583" s="99">
        <v>0</v>
      </c>
      <c r="AL583" s="99">
        <v>220592.039272308</v>
      </c>
      <c r="AM583" s="99">
        <v>0</v>
      </c>
      <c r="AN583" s="99">
        <v>14302674.4287109</v>
      </c>
      <c r="AO583" s="99">
        <v>35933456.192871101</v>
      </c>
      <c r="AP583" s="99">
        <v>0</v>
      </c>
      <c r="AQ583" s="99">
        <v>5251861.8378906297</v>
      </c>
      <c r="AR583" s="99">
        <v>3373457.8984680199</v>
      </c>
      <c r="AS583" s="99">
        <v>1906558.6635437</v>
      </c>
      <c r="AT583" s="99">
        <v>0</v>
      </c>
      <c r="AU583" s="99">
        <v>0</v>
      </c>
      <c r="AV583" s="99">
        <v>45374976.28125</v>
      </c>
      <c r="AW583" s="99">
        <v>1836.82129479945</v>
      </c>
      <c r="AX583" s="99">
        <v>80345.106078147903</v>
      </c>
      <c r="AY583" s="99">
        <v>17538572.058105499</v>
      </c>
      <c r="AZ583" s="99">
        <v>5211421.35827637</v>
      </c>
      <c r="BA583" s="99">
        <v>0</v>
      </c>
      <c r="BB583" s="99">
        <v>14971790.6048584</v>
      </c>
      <c r="BC583" s="99">
        <v>3419878.7514343299</v>
      </c>
      <c r="BD583" s="99">
        <v>0</v>
      </c>
      <c r="BE583" s="99">
        <v>1898713.04997253</v>
      </c>
      <c r="BF583" s="99">
        <v>0</v>
      </c>
      <c r="BG583" s="99">
        <v>45414688.136718802</v>
      </c>
      <c r="BH583" s="99">
        <v>10007040.696533199</v>
      </c>
      <c r="BI583" s="99">
        <v>0</v>
      </c>
      <c r="BJ583" s="99">
        <v>2129705.59802246</v>
      </c>
      <c r="BK583" s="99">
        <v>1369598.5151977499</v>
      </c>
      <c r="BL583" s="99">
        <v>0</v>
      </c>
      <c r="BM583" s="99">
        <v>0</v>
      </c>
      <c r="BN583" s="99">
        <v>0</v>
      </c>
      <c r="BO583" s="99">
        <v>0</v>
      </c>
      <c r="BP583" s="99">
        <v>0</v>
      </c>
      <c r="BQ583" s="99">
        <v>0</v>
      </c>
      <c r="BR583" s="99">
        <v>5698499.6867065402</v>
      </c>
      <c r="BS583" s="99">
        <v>1947262.6625061</v>
      </c>
      <c r="BT583" s="99">
        <v>0</v>
      </c>
      <c r="BU583" s="99">
        <v>2389561.4799499498</v>
      </c>
      <c r="BV583" s="99">
        <v>1836492.7167053199</v>
      </c>
      <c r="BW583" s="99">
        <v>0</v>
      </c>
      <c r="BX583" s="99">
        <v>337236.89879608201</v>
      </c>
      <c r="BY583" s="99">
        <v>0</v>
      </c>
      <c r="BZ583" s="99">
        <v>0</v>
      </c>
      <c r="CA583" s="99">
        <v>80338.026843070998</v>
      </c>
      <c r="CB583" s="99">
        <v>4154296.8994751</v>
      </c>
      <c r="CC583" s="99">
        <v>41340215.978027299</v>
      </c>
      <c r="CD583" s="99">
        <v>12113797.630737299</v>
      </c>
      <c r="CE583" s="99">
        <v>1814.3421686291699</v>
      </c>
      <c r="CF583" s="99">
        <v>221831.90564155599</v>
      </c>
      <c r="CG583" s="99">
        <v>1913728.4005432101</v>
      </c>
      <c r="CH583" s="99">
        <v>0</v>
      </c>
      <c r="CI583" s="99">
        <v>82150.204654693604</v>
      </c>
      <c r="CJ583" s="99">
        <v>4377824.0958862295</v>
      </c>
      <c r="CK583" s="99">
        <v>43301630.064941399</v>
      </c>
      <c r="CL583" s="99">
        <v>12489966.6568604</v>
      </c>
      <c r="CM583" s="188">
        <v>125118.55841922799</v>
      </c>
      <c r="CN583" s="188">
        <v>18657203.537597701</v>
      </c>
      <c r="CO583" s="188">
        <v>88735730.701171905</v>
      </c>
      <c r="CP583" s="99">
        <v>12489966.6568604</v>
      </c>
      <c r="CQ583" s="99">
        <v>0</v>
      </c>
      <c r="CR583" s="99">
        <v>0</v>
      </c>
      <c r="CS583" s="99">
        <v>0</v>
      </c>
      <c r="CT583" s="99">
        <v>0</v>
      </c>
      <c r="CU583" s="98">
        <v>8807.1238305419993</v>
      </c>
      <c r="CV583" s="98">
        <v>44839.330307568998</v>
      </c>
    </row>
    <row r="584" spans="1:100" x14ac:dyDescent="0.2">
      <c r="A584" s="98" t="s">
        <v>60</v>
      </c>
      <c r="B584" s="100">
        <v>42705</v>
      </c>
      <c r="C584" s="99">
        <v>71174.741423606902</v>
      </c>
      <c r="D584" s="99">
        <v>0</v>
      </c>
      <c r="E584" s="99">
        <v>8514.6960040330905</v>
      </c>
      <c r="F584" s="99">
        <v>6794.1631112098703</v>
      </c>
      <c r="G584" s="99">
        <v>1858.58960476518</v>
      </c>
      <c r="H584" s="99">
        <v>0</v>
      </c>
      <c r="I584" s="99">
        <v>0</v>
      </c>
      <c r="J584" s="99">
        <v>43175.1727361679</v>
      </c>
      <c r="K584" s="99">
        <v>2.3498974454705599</v>
      </c>
      <c r="L584" s="99">
        <v>131.31198207289</v>
      </c>
      <c r="M584" s="99">
        <v>36282.860442161596</v>
      </c>
      <c r="N584" s="99">
        <v>4865.6945307850801</v>
      </c>
      <c r="O584" s="99">
        <v>0</v>
      </c>
      <c r="P584" s="99">
        <v>35145.850959301002</v>
      </c>
      <c r="Q584" s="99">
        <v>3345.2872653603599</v>
      </c>
      <c r="R584" s="99">
        <v>0</v>
      </c>
      <c r="S584" s="99">
        <v>1850.24903488159</v>
      </c>
      <c r="T584" s="99">
        <v>0</v>
      </c>
      <c r="U584" s="99">
        <v>43177.207110881798</v>
      </c>
      <c r="V584" s="99">
        <v>3479966.1891479502</v>
      </c>
      <c r="W584" s="99">
        <v>0</v>
      </c>
      <c r="X584" s="99">
        <v>582343.96644592297</v>
      </c>
      <c r="Y584" s="99">
        <v>387284.22766876197</v>
      </c>
      <c r="Z584" s="99">
        <v>219583.84566879299</v>
      </c>
      <c r="AA584" s="99">
        <v>0</v>
      </c>
      <c r="AB584" s="99">
        <v>0</v>
      </c>
      <c r="AC584" s="99">
        <v>14220345.0150146</v>
      </c>
      <c r="AD584" s="99">
        <v>248.32768849283499</v>
      </c>
      <c r="AE584" s="99">
        <v>9203.2744820118005</v>
      </c>
      <c r="AF584" s="99">
        <v>1695937.6262359601</v>
      </c>
      <c r="AG584" s="99">
        <v>550262.17319488502</v>
      </c>
      <c r="AH584" s="99">
        <v>0</v>
      </c>
      <c r="AI584" s="99">
        <v>1457809.74623108</v>
      </c>
      <c r="AJ584" s="99">
        <v>359651.60295104998</v>
      </c>
      <c r="AK584" s="99">
        <v>0</v>
      </c>
      <c r="AL584" s="99">
        <v>218465.128398895</v>
      </c>
      <c r="AM584" s="99">
        <v>0</v>
      </c>
      <c r="AN584" s="99">
        <v>14230374.337158199</v>
      </c>
      <c r="AO584" s="99">
        <v>35624175.394042999</v>
      </c>
      <c r="AP584" s="99">
        <v>0</v>
      </c>
      <c r="AQ584" s="99">
        <v>5117871.94494629</v>
      </c>
      <c r="AR584" s="99">
        <v>3251616.4204406701</v>
      </c>
      <c r="AS584" s="99">
        <v>1903331.66192627</v>
      </c>
      <c r="AT584" s="99">
        <v>0</v>
      </c>
      <c r="AU584" s="99">
        <v>0</v>
      </c>
      <c r="AV584" s="99">
        <v>45448331.9453125</v>
      </c>
      <c r="AW584" s="99">
        <v>794.57793805748202</v>
      </c>
      <c r="AX584" s="99">
        <v>83573.474738121004</v>
      </c>
      <c r="AY584" s="99">
        <v>17461229.807861298</v>
      </c>
      <c r="AZ584" s="99">
        <v>5099808.3971557599</v>
      </c>
      <c r="BA584" s="99">
        <v>0</v>
      </c>
      <c r="BB584" s="99">
        <v>14865545.6724854</v>
      </c>
      <c r="BC584" s="99">
        <v>3356725.1126403799</v>
      </c>
      <c r="BD584" s="99">
        <v>0</v>
      </c>
      <c r="BE584" s="99">
        <v>1891624.76583862</v>
      </c>
      <c r="BF584" s="99">
        <v>0</v>
      </c>
      <c r="BG584" s="99">
        <v>45452049.6015625</v>
      </c>
      <c r="BH584" s="99">
        <v>9996775.3532714806</v>
      </c>
      <c r="BI584" s="99">
        <v>0</v>
      </c>
      <c r="BJ584" s="99">
        <v>2069997.8650970501</v>
      </c>
      <c r="BK584" s="99">
        <v>1328466.4393920901</v>
      </c>
      <c r="BL584" s="99">
        <v>0</v>
      </c>
      <c r="BM584" s="99">
        <v>0</v>
      </c>
      <c r="BN584" s="99">
        <v>0</v>
      </c>
      <c r="BO584" s="99">
        <v>0</v>
      </c>
      <c r="BP584" s="99">
        <v>0</v>
      </c>
      <c r="BQ584" s="99">
        <v>0</v>
      </c>
      <c r="BR584" s="99">
        <v>5651483.5529785203</v>
      </c>
      <c r="BS584" s="99">
        <v>1910815.2669220001</v>
      </c>
      <c r="BT584" s="99">
        <v>0</v>
      </c>
      <c r="BU584" s="99">
        <v>2756172.1699523898</v>
      </c>
      <c r="BV584" s="99">
        <v>1804128.7173309301</v>
      </c>
      <c r="BW584" s="99">
        <v>0</v>
      </c>
      <c r="BX584" s="99">
        <v>383981.36861419701</v>
      </c>
      <c r="BY584" s="99">
        <v>0</v>
      </c>
      <c r="BZ584" s="99">
        <v>0</v>
      </c>
      <c r="CA584" s="99">
        <v>79717.361021995501</v>
      </c>
      <c r="CB584" s="99">
        <v>4076787.7630615202</v>
      </c>
      <c r="CC584" s="99">
        <v>40814081.065917999</v>
      </c>
      <c r="CD584" s="99">
        <v>12069900.3984375</v>
      </c>
      <c r="CE584" s="99">
        <v>1860.0244176685801</v>
      </c>
      <c r="CF584" s="99">
        <v>219164.94018745399</v>
      </c>
      <c r="CG584" s="99">
        <v>1896514.92289734</v>
      </c>
      <c r="CH584" s="99">
        <v>0</v>
      </c>
      <c r="CI584" s="99">
        <v>81577.816539764404</v>
      </c>
      <c r="CJ584" s="99">
        <v>4295538.0584106399</v>
      </c>
      <c r="CK584" s="99">
        <v>42719224.007324196</v>
      </c>
      <c r="CL584" s="99">
        <v>12450168.1263428</v>
      </c>
      <c r="CM584" s="188">
        <v>124462.779816628</v>
      </c>
      <c r="CN584" s="188">
        <v>18471503.1257324</v>
      </c>
      <c r="CO584" s="188">
        <v>88146817.521484405</v>
      </c>
      <c r="CP584" s="99">
        <v>12450168.1263428</v>
      </c>
      <c r="CQ584" s="99">
        <v>0</v>
      </c>
      <c r="CR584" s="99">
        <v>0</v>
      </c>
      <c r="CS584" s="99">
        <v>0</v>
      </c>
      <c r="CT584" s="99">
        <v>0</v>
      </c>
      <c r="CU584" s="98">
        <v>8517.1177356699991</v>
      </c>
      <c r="CV584" s="98">
        <v>44770.007573256</v>
      </c>
    </row>
    <row r="585" spans="1:100" x14ac:dyDescent="0.2">
      <c r="A585" s="98" t="s">
        <v>60</v>
      </c>
      <c r="B585" s="100">
        <v>42795</v>
      </c>
      <c r="C585" s="99">
        <v>71430.398581504807</v>
      </c>
      <c r="D585" s="99">
        <v>0</v>
      </c>
      <c r="E585" s="99">
        <v>8389.2571477889996</v>
      </c>
      <c r="F585" s="99">
        <v>6745.5983708500899</v>
      </c>
      <c r="G585" s="99">
        <v>1877.2191506177201</v>
      </c>
      <c r="H585" s="99">
        <v>0</v>
      </c>
      <c r="I585" s="99">
        <v>0</v>
      </c>
      <c r="J585" s="99">
        <v>42939.731191158302</v>
      </c>
      <c r="K585" s="99">
        <v>1.83899943866709</v>
      </c>
      <c r="L585" s="99">
        <v>125.567888179794</v>
      </c>
      <c r="M585" s="99">
        <v>36579.9730644226</v>
      </c>
      <c r="N585" s="99">
        <v>4752.2151718139603</v>
      </c>
      <c r="O585" s="99">
        <v>0</v>
      </c>
      <c r="P585" s="99">
        <v>34946.045551776901</v>
      </c>
      <c r="Q585" s="99">
        <v>3304.9082070887098</v>
      </c>
      <c r="R585" s="99">
        <v>0</v>
      </c>
      <c r="S585" s="99">
        <v>1872.4309547841499</v>
      </c>
      <c r="T585" s="99">
        <v>0</v>
      </c>
      <c r="U585" s="99">
        <v>42938.472937107101</v>
      </c>
      <c r="V585" s="99">
        <v>3523680.5571594201</v>
      </c>
      <c r="W585" s="99">
        <v>0</v>
      </c>
      <c r="X585" s="99">
        <v>560126.97822570801</v>
      </c>
      <c r="Y585" s="99">
        <v>367961.19534301799</v>
      </c>
      <c r="Z585" s="99">
        <v>222386.06513786301</v>
      </c>
      <c r="AA585" s="99">
        <v>0</v>
      </c>
      <c r="AB585" s="99">
        <v>0</v>
      </c>
      <c r="AC585" s="99">
        <v>14228039.3831787</v>
      </c>
      <c r="AD585" s="99">
        <v>222.19282303564299</v>
      </c>
      <c r="AE585" s="99">
        <v>6895.4194126129196</v>
      </c>
      <c r="AF585" s="99">
        <v>1704638.6220092799</v>
      </c>
      <c r="AG585" s="99">
        <v>537641.695549011</v>
      </c>
      <c r="AH585" s="99">
        <v>0</v>
      </c>
      <c r="AI585" s="99">
        <v>1477077.21374512</v>
      </c>
      <c r="AJ585" s="99">
        <v>361185.13722610503</v>
      </c>
      <c r="AK585" s="99">
        <v>0</v>
      </c>
      <c r="AL585" s="99">
        <v>220110.337957382</v>
      </c>
      <c r="AM585" s="99">
        <v>0</v>
      </c>
      <c r="AN585" s="99">
        <v>14236219.6761475</v>
      </c>
      <c r="AO585" s="99">
        <v>36283671.259277299</v>
      </c>
      <c r="AP585" s="99">
        <v>0</v>
      </c>
      <c r="AQ585" s="99">
        <v>4941265.5377197303</v>
      </c>
      <c r="AR585" s="99">
        <v>3122565.1505127</v>
      </c>
      <c r="AS585" s="99">
        <v>1925451.20922852</v>
      </c>
      <c r="AT585" s="99">
        <v>0</v>
      </c>
      <c r="AU585" s="99">
        <v>0</v>
      </c>
      <c r="AV585" s="99">
        <v>45576122.081054702</v>
      </c>
      <c r="AW585" s="99">
        <v>745.96864245832001</v>
      </c>
      <c r="AX585" s="99">
        <v>70200.595087051406</v>
      </c>
      <c r="AY585" s="99">
        <v>17700376.1557617</v>
      </c>
      <c r="AZ585" s="99">
        <v>5020296.3218994103</v>
      </c>
      <c r="BA585" s="99">
        <v>0</v>
      </c>
      <c r="BB585" s="99">
        <v>15107111.9071045</v>
      </c>
      <c r="BC585" s="99">
        <v>3382337.53723145</v>
      </c>
      <c r="BD585" s="99">
        <v>0</v>
      </c>
      <c r="BE585" s="99">
        <v>1917147.3661346401</v>
      </c>
      <c r="BF585" s="99">
        <v>0</v>
      </c>
      <c r="BG585" s="99">
        <v>45534349.894531302</v>
      </c>
      <c r="BH585" s="99">
        <v>10201397.1247559</v>
      </c>
      <c r="BI585" s="99">
        <v>0</v>
      </c>
      <c r="BJ585" s="99">
        <v>2006884.60598755</v>
      </c>
      <c r="BK585" s="99">
        <v>1291790.65176392</v>
      </c>
      <c r="BL585" s="99">
        <v>0</v>
      </c>
      <c r="BM585" s="99">
        <v>0</v>
      </c>
      <c r="BN585" s="99">
        <v>0</v>
      </c>
      <c r="BO585" s="99">
        <v>0</v>
      </c>
      <c r="BP585" s="99">
        <v>0</v>
      </c>
      <c r="BQ585" s="99">
        <v>0</v>
      </c>
      <c r="BR585" s="99">
        <v>5799111.65942383</v>
      </c>
      <c r="BS585" s="99">
        <v>1878100.8432006801</v>
      </c>
      <c r="BT585" s="99">
        <v>0</v>
      </c>
      <c r="BU585" s="99">
        <v>2770867.7399597201</v>
      </c>
      <c r="BV585" s="99">
        <v>1791620.5028381301</v>
      </c>
      <c r="BW585" s="99">
        <v>0</v>
      </c>
      <c r="BX585" s="99">
        <v>398725.19854354899</v>
      </c>
      <c r="BY585" s="99">
        <v>0</v>
      </c>
      <c r="BZ585" s="99">
        <v>0</v>
      </c>
      <c r="CA585" s="99">
        <v>79761.031393051104</v>
      </c>
      <c r="CB585" s="99">
        <v>4077523.2473449698</v>
      </c>
      <c r="CC585" s="99">
        <v>41290767.0537109</v>
      </c>
      <c r="CD585" s="99">
        <v>12231810.939086899</v>
      </c>
      <c r="CE585" s="99">
        <v>1875.04991705716</v>
      </c>
      <c r="CF585" s="99">
        <v>221608.18003272999</v>
      </c>
      <c r="CG585" s="99">
        <v>1927786.0807342499</v>
      </c>
      <c r="CH585" s="99">
        <v>0</v>
      </c>
      <c r="CI585" s="99">
        <v>81637.940453529402</v>
      </c>
      <c r="CJ585" s="99">
        <v>4302384.4894409198</v>
      </c>
      <c r="CK585" s="99">
        <v>43150895.734375</v>
      </c>
      <c r="CL585" s="99">
        <v>12619173.157836899</v>
      </c>
      <c r="CM585" s="188">
        <v>124390.27127361301</v>
      </c>
      <c r="CN585" s="188">
        <v>18530915.604492199</v>
      </c>
      <c r="CO585" s="188">
        <v>88636577.243164107</v>
      </c>
      <c r="CP585" s="99">
        <v>12619173.157836899</v>
      </c>
      <c r="CQ585" s="99">
        <v>0</v>
      </c>
      <c r="CR585" s="99">
        <v>0</v>
      </c>
      <c r="CS585" s="99">
        <v>0</v>
      </c>
      <c r="CT585" s="99">
        <v>0</v>
      </c>
      <c r="CU585" s="98">
        <v>8398.7064360530003</v>
      </c>
      <c r="CV585" s="98">
        <v>44540.855636024004</v>
      </c>
    </row>
    <row r="586" spans="1:100" x14ac:dyDescent="0.2">
      <c r="A586" s="98" t="s">
        <v>60</v>
      </c>
      <c r="B586" s="100">
        <v>42887</v>
      </c>
      <c r="C586" s="99">
        <v>70825.659275054903</v>
      </c>
      <c r="D586" s="99">
        <v>0</v>
      </c>
      <c r="E586" s="99">
        <v>8215.59943151474</v>
      </c>
      <c r="F586" s="99">
        <v>6627.1817670464497</v>
      </c>
      <c r="G586" s="99">
        <v>1915.0228572338799</v>
      </c>
      <c r="H586" s="99">
        <v>0</v>
      </c>
      <c r="I586" s="99">
        <v>0</v>
      </c>
      <c r="J586" s="99">
        <v>42768.084048748002</v>
      </c>
      <c r="K586" s="99">
        <v>1.87414243925014</v>
      </c>
      <c r="L586" s="99">
        <v>124.461542746983</v>
      </c>
      <c r="M586" s="99">
        <v>36371.005738735199</v>
      </c>
      <c r="N586" s="99">
        <v>4676.3250718712798</v>
      </c>
      <c r="O586" s="99">
        <v>0</v>
      </c>
      <c r="P586" s="99">
        <v>34567.968482494398</v>
      </c>
      <c r="Q586" s="99">
        <v>3234.0044287741198</v>
      </c>
      <c r="R586" s="99">
        <v>0</v>
      </c>
      <c r="S586" s="99">
        <v>1914.3625331223</v>
      </c>
      <c r="T586" s="99">
        <v>0</v>
      </c>
      <c r="U586" s="99">
        <v>42765.092958450303</v>
      </c>
      <c r="V586" s="99">
        <v>3480562.0444030799</v>
      </c>
      <c r="W586" s="99">
        <v>0</v>
      </c>
      <c r="X586" s="99">
        <v>532298.63998413098</v>
      </c>
      <c r="Y586" s="99">
        <v>350068.03343200701</v>
      </c>
      <c r="Z586" s="99">
        <v>217758.44782066299</v>
      </c>
      <c r="AA586" s="99">
        <v>0</v>
      </c>
      <c r="AB586" s="99">
        <v>0</v>
      </c>
      <c r="AC586" s="99">
        <v>14187792.2995605</v>
      </c>
      <c r="AD586" s="99">
        <v>257.08729455992602</v>
      </c>
      <c r="AE586" s="99">
        <v>6145.8494808673904</v>
      </c>
      <c r="AF586" s="99">
        <v>1685629.0140228299</v>
      </c>
      <c r="AG586" s="99">
        <v>521940.04338073701</v>
      </c>
      <c r="AH586" s="99">
        <v>0</v>
      </c>
      <c r="AI586" s="99">
        <v>1432089.4496154799</v>
      </c>
      <c r="AJ586" s="99">
        <v>356830.089115143</v>
      </c>
      <c r="AK586" s="99">
        <v>0</v>
      </c>
      <c r="AL586" s="99">
        <v>217997.119310379</v>
      </c>
      <c r="AM586" s="99">
        <v>0</v>
      </c>
      <c r="AN586" s="99">
        <v>14185398.528686499</v>
      </c>
      <c r="AO586" s="99">
        <v>35982434.3984375</v>
      </c>
      <c r="AP586" s="99">
        <v>0</v>
      </c>
      <c r="AQ586" s="99">
        <v>4725330.0208129901</v>
      </c>
      <c r="AR586" s="99">
        <v>2971391.6552734398</v>
      </c>
      <c r="AS586" s="99">
        <v>1912286.1432495101</v>
      </c>
      <c r="AT586" s="99">
        <v>0</v>
      </c>
      <c r="AU586" s="99">
        <v>0</v>
      </c>
      <c r="AV586" s="99">
        <v>45562999.146972701</v>
      </c>
      <c r="AW586" s="99">
        <v>1019.14153338969</v>
      </c>
      <c r="AX586" s="99">
        <v>63115.097384452798</v>
      </c>
      <c r="AY586" s="99">
        <v>17527007.8366699</v>
      </c>
      <c r="AZ586" s="99">
        <v>4904895.5826415997</v>
      </c>
      <c r="BA586" s="99">
        <v>0</v>
      </c>
      <c r="BB586" s="99">
        <v>14742085.794921899</v>
      </c>
      <c r="BC586" s="99">
        <v>3361425.90316772</v>
      </c>
      <c r="BD586" s="99">
        <v>0</v>
      </c>
      <c r="BE586" s="99">
        <v>1911551.57090759</v>
      </c>
      <c r="BF586" s="99">
        <v>0</v>
      </c>
      <c r="BG586" s="99">
        <v>45567080.590820298</v>
      </c>
      <c r="BH586" s="99">
        <v>9966934.875</v>
      </c>
      <c r="BI586" s="99">
        <v>0</v>
      </c>
      <c r="BJ586" s="99">
        <v>1925697.0016784701</v>
      </c>
      <c r="BK586" s="99">
        <v>1233649.6521453899</v>
      </c>
      <c r="BL586" s="99">
        <v>0</v>
      </c>
      <c r="BM586" s="99">
        <v>0</v>
      </c>
      <c r="BN586" s="99">
        <v>0</v>
      </c>
      <c r="BO586" s="99">
        <v>0</v>
      </c>
      <c r="BP586" s="99">
        <v>0</v>
      </c>
      <c r="BQ586" s="99">
        <v>0</v>
      </c>
      <c r="BR586" s="99">
        <v>5714978.6169433603</v>
      </c>
      <c r="BS586" s="99">
        <v>1836887.3484954799</v>
      </c>
      <c r="BT586" s="99">
        <v>0</v>
      </c>
      <c r="BU586" s="99">
        <v>2744157.4299621601</v>
      </c>
      <c r="BV586" s="99">
        <v>1781193.39224243</v>
      </c>
      <c r="BW586" s="99">
        <v>0</v>
      </c>
      <c r="BX586" s="99">
        <v>395756.89855575602</v>
      </c>
      <c r="BY586" s="99">
        <v>0</v>
      </c>
      <c r="BZ586" s="99">
        <v>0</v>
      </c>
      <c r="CA586" s="99">
        <v>79053.765154838606</v>
      </c>
      <c r="CB586" s="99">
        <v>4012674.2908020001</v>
      </c>
      <c r="CC586" s="99">
        <v>40659907.037597701</v>
      </c>
      <c r="CD586" s="99">
        <v>11887825.5280762</v>
      </c>
      <c r="CE586" s="99">
        <v>1915.0705151259899</v>
      </c>
      <c r="CF586" s="99">
        <v>218127.94255828901</v>
      </c>
      <c r="CG586" s="99">
        <v>1909599.57577515</v>
      </c>
      <c r="CH586" s="99">
        <v>0</v>
      </c>
      <c r="CI586" s="99">
        <v>80965.652293205305</v>
      </c>
      <c r="CJ586" s="99">
        <v>4229015.2428588904</v>
      </c>
      <c r="CK586" s="99">
        <v>42697132.845214799</v>
      </c>
      <c r="CL586" s="99">
        <v>12264497.7886963</v>
      </c>
      <c r="CM586" s="188">
        <v>123413.543073654</v>
      </c>
      <c r="CN586" s="188">
        <v>18444128.167968798</v>
      </c>
      <c r="CO586" s="188">
        <v>88449057.401367202</v>
      </c>
      <c r="CP586" s="99">
        <v>12264497.7886963</v>
      </c>
      <c r="CQ586" s="99">
        <v>0</v>
      </c>
      <c r="CR586" s="99">
        <v>0</v>
      </c>
      <c r="CS586" s="99">
        <v>0</v>
      </c>
      <c r="CT586" s="99">
        <v>0</v>
      </c>
      <c r="CU586" s="98">
        <v>8213.0435512690001</v>
      </c>
      <c r="CV586" s="98">
        <v>44384.781347734999</v>
      </c>
    </row>
    <row r="587" spans="1:100" x14ac:dyDescent="0.2">
      <c r="A587" s="98" t="s">
        <v>60</v>
      </c>
      <c r="B587" s="100">
        <v>42979</v>
      </c>
      <c r="C587" s="99">
        <v>70812.598509788499</v>
      </c>
      <c r="D587" s="99">
        <v>0</v>
      </c>
      <c r="E587" s="99">
        <v>8090.8638091683397</v>
      </c>
      <c r="F587" s="99">
        <v>6569.2694928049996</v>
      </c>
      <c r="G587" s="99">
        <v>1940.34815272689</v>
      </c>
      <c r="H587" s="99">
        <v>0</v>
      </c>
      <c r="I587" s="99">
        <v>0</v>
      </c>
      <c r="J587" s="99">
        <v>42584.4860782623</v>
      </c>
      <c r="K587" s="99">
        <v>1.00394078883983</v>
      </c>
      <c r="L587" s="99">
        <v>114.43485683854701</v>
      </c>
      <c r="M587" s="99">
        <v>36322.751554966002</v>
      </c>
      <c r="N587" s="99">
        <v>4667.0187910199202</v>
      </c>
      <c r="O587" s="99">
        <v>0</v>
      </c>
      <c r="P587" s="99">
        <v>34668.652923107104</v>
      </c>
      <c r="Q587" s="99">
        <v>3234.55759784579</v>
      </c>
      <c r="R587" s="99">
        <v>0</v>
      </c>
      <c r="S587" s="99">
        <v>1929.1071739494801</v>
      </c>
      <c r="T587" s="99">
        <v>0</v>
      </c>
      <c r="U587" s="99">
        <v>42592.8371734619</v>
      </c>
      <c r="V587" s="99">
        <v>3443682.8537292499</v>
      </c>
      <c r="W587" s="99">
        <v>0</v>
      </c>
      <c r="X587" s="99">
        <v>511746.234165192</v>
      </c>
      <c r="Y587" s="99">
        <v>334046.85107040399</v>
      </c>
      <c r="Z587" s="99">
        <v>213857.69655227699</v>
      </c>
      <c r="AA587" s="99">
        <v>0</v>
      </c>
      <c r="AB587" s="99">
        <v>0</v>
      </c>
      <c r="AC587" s="99">
        <v>14092143.096679701</v>
      </c>
      <c r="AD587" s="99">
        <v>38.037465027999097</v>
      </c>
      <c r="AE587" s="99">
        <v>5708.4370626211203</v>
      </c>
      <c r="AF587" s="99">
        <v>1667389.84553528</v>
      </c>
      <c r="AG587" s="99">
        <v>512174.331562042</v>
      </c>
      <c r="AH587" s="99">
        <v>0</v>
      </c>
      <c r="AI587" s="99">
        <v>1422558.5578765899</v>
      </c>
      <c r="AJ587" s="99">
        <v>353083.93092727702</v>
      </c>
      <c r="AK587" s="99">
        <v>0</v>
      </c>
      <c r="AL587" s="99">
        <v>213724.79561996501</v>
      </c>
      <c r="AM587" s="99">
        <v>0</v>
      </c>
      <c r="AN587" s="99">
        <v>14119393.388305699</v>
      </c>
      <c r="AO587" s="99">
        <v>35771703.103515603</v>
      </c>
      <c r="AP587" s="99">
        <v>0</v>
      </c>
      <c r="AQ587" s="99">
        <v>4552880.8101196298</v>
      </c>
      <c r="AR587" s="99">
        <v>2857353.5572814899</v>
      </c>
      <c r="AS587" s="99">
        <v>1877897.71534729</v>
      </c>
      <c r="AT587" s="99">
        <v>0</v>
      </c>
      <c r="AU587" s="99">
        <v>0</v>
      </c>
      <c r="AV587" s="99">
        <v>45468448.083496101</v>
      </c>
      <c r="AW587" s="99">
        <v>121.53445523325399</v>
      </c>
      <c r="AX587" s="99">
        <v>46972.238332748399</v>
      </c>
      <c r="AY587" s="99">
        <v>17441809.658691399</v>
      </c>
      <c r="AZ587" s="99">
        <v>4824938.7092895498</v>
      </c>
      <c r="BA587" s="99">
        <v>0</v>
      </c>
      <c r="BB587" s="99">
        <v>14706215.9255371</v>
      </c>
      <c r="BC587" s="99">
        <v>3335062.62927246</v>
      </c>
      <c r="BD587" s="99">
        <v>0</v>
      </c>
      <c r="BE587" s="99">
        <v>1871281.69825745</v>
      </c>
      <c r="BF587" s="99">
        <v>0</v>
      </c>
      <c r="BG587" s="99">
        <v>45517473.049804702</v>
      </c>
      <c r="BH587" s="99">
        <v>9972829.6239013709</v>
      </c>
      <c r="BI587" s="99">
        <v>0</v>
      </c>
      <c r="BJ587" s="99">
        <v>1871561.8984069801</v>
      </c>
      <c r="BK587" s="99">
        <v>1186245.7339172401</v>
      </c>
      <c r="BL587" s="99">
        <v>0</v>
      </c>
      <c r="BM587" s="99">
        <v>0</v>
      </c>
      <c r="BN587" s="99">
        <v>0</v>
      </c>
      <c r="BO587" s="99">
        <v>0</v>
      </c>
      <c r="BP587" s="99">
        <v>0</v>
      </c>
      <c r="BQ587" s="99">
        <v>0</v>
      </c>
      <c r="BR587" s="99">
        <v>5705839.2374267597</v>
      </c>
      <c r="BS587" s="99">
        <v>1802498.18019104</v>
      </c>
      <c r="BT587" s="99">
        <v>0</v>
      </c>
      <c r="BU587" s="99">
        <v>2292101.44995117</v>
      </c>
      <c r="BV587" s="99">
        <v>1766940.10179138</v>
      </c>
      <c r="BW587" s="99">
        <v>0</v>
      </c>
      <c r="BX587" s="99">
        <v>327914.488826752</v>
      </c>
      <c r="BY587" s="99">
        <v>0</v>
      </c>
      <c r="BZ587" s="99">
        <v>0</v>
      </c>
      <c r="CA587" s="99">
        <v>78922.574442863493</v>
      </c>
      <c r="CB587" s="99">
        <v>3980754.03692627</v>
      </c>
      <c r="CC587" s="99">
        <v>40499843.547363304</v>
      </c>
      <c r="CD587" s="99">
        <v>11818935.1992188</v>
      </c>
      <c r="CE587" s="99">
        <v>1941.1963739693199</v>
      </c>
      <c r="CF587" s="99">
        <v>214964.414985657</v>
      </c>
      <c r="CG587" s="99">
        <v>1887585.2582855199</v>
      </c>
      <c r="CH587" s="99">
        <v>0</v>
      </c>
      <c r="CI587" s="99">
        <v>80865.8361968994</v>
      </c>
      <c r="CJ587" s="99">
        <v>4200126.7147827102</v>
      </c>
      <c r="CK587" s="99">
        <v>42392549.105468802</v>
      </c>
      <c r="CL587" s="99">
        <v>12187227.0113525</v>
      </c>
      <c r="CM587" s="188">
        <v>123128.37500476799</v>
      </c>
      <c r="CN587" s="188">
        <v>18308691.831787098</v>
      </c>
      <c r="CO587" s="188">
        <v>87959094.805664107</v>
      </c>
      <c r="CP587" s="99">
        <v>12187227.0113525</v>
      </c>
      <c r="CQ587" s="99">
        <v>0</v>
      </c>
      <c r="CR587" s="99">
        <v>0</v>
      </c>
      <c r="CS587" s="99">
        <v>0</v>
      </c>
      <c r="CT587" s="99">
        <v>0</v>
      </c>
      <c r="CU587" s="98">
        <v>8087.9456471350004</v>
      </c>
      <c r="CV587" s="98">
        <v>44218.703287388998</v>
      </c>
    </row>
    <row r="588" spans="1:100" x14ac:dyDescent="0.2">
      <c r="A588" s="98" t="s">
        <v>60</v>
      </c>
      <c r="B588" s="100">
        <v>43070</v>
      </c>
      <c r="C588" s="99">
        <v>70709.654147148103</v>
      </c>
      <c r="D588" s="99">
        <v>0</v>
      </c>
      <c r="E588" s="99">
        <v>7969.5124244689896</v>
      </c>
      <c r="F588" s="99">
        <v>6497.8818576335898</v>
      </c>
      <c r="G588" s="99">
        <v>1909.0816809684</v>
      </c>
      <c r="H588" s="99">
        <v>0</v>
      </c>
      <c r="I588" s="99">
        <v>0</v>
      </c>
      <c r="J588" s="99">
        <v>42104.007648944898</v>
      </c>
      <c r="K588" s="99">
        <v>1.19137431654963</v>
      </c>
      <c r="L588" s="99">
        <v>101.45042950380601</v>
      </c>
      <c r="M588" s="99">
        <v>36302.9528021812</v>
      </c>
      <c r="N588" s="99">
        <v>4590.7643181681597</v>
      </c>
      <c r="O588" s="99">
        <v>0</v>
      </c>
      <c r="P588" s="99">
        <v>34555.806590557098</v>
      </c>
      <c r="Q588" s="99">
        <v>3226.9200246334099</v>
      </c>
      <c r="R588" s="99">
        <v>0</v>
      </c>
      <c r="S588" s="99">
        <v>1900.1514226645199</v>
      </c>
      <c r="T588" s="99">
        <v>0</v>
      </c>
      <c r="U588" s="99">
        <v>42096.503525257103</v>
      </c>
      <c r="V588" s="99">
        <v>3435695.7944641099</v>
      </c>
      <c r="W588" s="99">
        <v>0</v>
      </c>
      <c r="X588" s="99">
        <v>502110.23588180501</v>
      </c>
      <c r="Y588" s="99">
        <v>340189.23581695597</v>
      </c>
      <c r="Z588" s="99">
        <v>217535.43590927101</v>
      </c>
      <c r="AA588" s="99">
        <v>0</v>
      </c>
      <c r="AB588" s="99">
        <v>0</v>
      </c>
      <c r="AC588" s="99">
        <v>14028382.185302701</v>
      </c>
      <c r="AD588" s="99">
        <v>109.584498856217</v>
      </c>
      <c r="AE588" s="99">
        <v>4664.8327350616501</v>
      </c>
      <c r="AF588" s="99">
        <v>1668954.3728179899</v>
      </c>
      <c r="AG588" s="99">
        <v>505208.27725219697</v>
      </c>
      <c r="AH588" s="99">
        <v>0</v>
      </c>
      <c r="AI588" s="99">
        <v>1412343.5776825</v>
      </c>
      <c r="AJ588" s="99">
        <v>353145.57159805298</v>
      </c>
      <c r="AK588" s="99">
        <v>0</v>
      </c>
      <c r="AL588" s="99">
        <v>217026.12196350101</v>
      </c>
      <c r="AM588" s="99">
        <v>0</v>
      </c>
      <c r="AN588" s="99">
        <v>14054530.4919434</v>
      </c>
      <c r="AO588" s="99">
        <v>35818858.598144501</v>
      </c>
      <c r="AP588" s="99">
        <v>0</v>
      </c>
      <c r="AQ588" s="99">
        <v>4513363.8939819299</v>
      </c>
      <c r="AR588" s="99">
        <v>2909301.65551758</v>
      </c>
      <c r="AS588" s="99">
        <v>1924266.0448303199</v>
      </c>
      <c r="AT588" s="99">
        <v>0</v>
      </c>
      <c r="AU588" s="99">
        <v>0</v>
      </c>
      <c r="AV588" s="99">
        <v>45468533.826660201</v>
      </c>
      <c r="AW588" s="99">
        <v>354.09750220552098</v>
      </c>
      <c r="AX588" s="99">
        <v>37357.725226402297</v>
      </c>
      <c r="AY588" s="99">
        <v>17604243.886474598</v>
      </c>
      <c r="AZ588" s="99">
        <v>4843757.7647705097</v>
      </c>
      <c r="BA588" s="99">
        <v>0</v>
      </c>
      <c r="BB588" s="99">
        <v>14536996.049194301</v>
      </c>
      <c r="BC588" s="99">
        <v>3362631.7231750502</v>
      </c>
      <c r="BD588" s="99">
        <v>0</v>
      </c>
      <c r="BE588" s="99">
        <v>1915957.96086121</v>
      </c>
      <c r="BF588" s="99">
        <v>0</v>
      </c>
      <c r="BG588" s="99">
        <v>45463290.7099609</v>
      </c>
      <c r="BH588" s="99">
        <v>10074379.837646499</v>
      </c>
      <c r="BI588" s="99">
        <v>0</v>
      </c>
      <c r="BJ588" s="99">
        <v>1850542.7934265099</v>
      </c>
      <c r="BK588" s="99">
        <v>1188355.9025421101</v>
      </c>
      <c r="BL588" s="99">
        <v>0</v>
      </c>
      <c r="BM588" s="99">
        <v>0</v>
      </c>
      <c r="BN588" s="99">
        <v>0</v>
      </c>
      <c r="BO588" s="99">
        <v>0</v>
      </c>
      <c r="BP588" s="99">
        <v>0</v>
      </c>
      <c r="BQ588" s="99">
        <v>0</v>
      </c>
      <c r="BR588" s="99">
        <v>5732714.0556640597</v>
      </c>
      <c r="BS588" s="99">
        <v>1810594.6316528299</v>
      </c>
      <c r="BT588" s="99">
        <v>0</v>
      </c>
      <c r="BU588" s="99">
        <v>2677809.2199706999</v>
      </c>
      <c r="BV588" s="99">
        <v>1770478.5365142799</v>
      </c>
      <c r="BW588" s="99">
        <v>0</v>
      </c>
      <c r="BX588" s="99">
        <v>382030.97862625099</v>
      </c>
      <c r="BY588" s="99">
        <v>0</v>
      </c>
      <c r="BZ588" s="99">
        <v>0</v>
      </c>
      <c r="CA588" s="99">
        <v>78727.798092842102</v>
      </c>
      <c r="CB588" s="99">
        <v>3942910.2070922898</v>
      </c>
      <c r="CC588" s="99">
        <v>40311086.722656302</v>
      </c>
      <c r="CD588" s="99">
        <v>11935883.650634799</v>
      </c>
      <c r="CE588" s="99">
        <v>1910.9034388959401</v>
      </c>
      <c r="CF588" s="99">
        <v>217020.142614365</v>
      </c>
      <c r="CG588" s="99">
        <v>1915458.60281372</v>
      </c>
      <c r="CH588" s="99">
        <v>0</v>
      </c>
      <c r="CI588" s="99">
        <v>80638.331455230698</v>
      </c>
      <c r="CJ588" s="99">
        <v>4157099.1256408701</v>
      </c>
      <c r="CK588" s="99">
        <v>42278319.235839799</v>
      </c>
      <c r="CL588" s="99">
        <v>12312347.144043</v>
      </c>
      <c r="CM588" s="188">
        <v>122454.646650314</v>
      </c>
      <c r="CN588" s="188">
        <v>18203605.002197299</v>
      </c>
      <c r="CO588" s="188">
        <v>87768712.699218795</v>
      </c>
      <c r="CP588" s="99">
        <v>12312347.144043</v>
      </c>
      <c r="CQ588" s="99">
        <v>0</v>
      </c>
      <c r="CR588" s="99">
        <v>0</v>
      </c>
      <c r="CS588" s="99">
        <v>0</v>
      </c>
      <c r="CT588" s="99">
        <v>0</v>
      </c>
      <c r="CU588" s="98">
        <v>7970.7396423569999</v>
      </c>
      <c r="CV588" s="98">
        <v>43787.327495947</v>
      </c>
    </row>
    <row r="589" spans="1:100" x14ac:dyDescent="0.2">
      <c r="A589" s="98" t="s">
        <v>60</v>
      </c>
      <c r="B589" s="100">
        <v>43160</v>
      </c>
      <c r="C589" s="99">
        <v>70155.196118354797</v>
      </c>
      <c r="D589" s="99">
        <v>0</v>
      </c>
      <c r="E589" s="99">
        <v>7765.3120414614696</v>
      </c>
      <c r="F589" s="99">
        <v>6350.6147121190997</v>
      </c>
      <c r="G589" s="99">
        <v>1914.62121336162</v>
      </c>
      <c r="H589" s="99">
        <v>0</v>
      </c>
      <c r="I589" s="99">
        <v>0</v>
      </c>
      <c r="J589" s="99">
        <v>42029.8904929161</v>
      </c>
      <c r="K589" s="99">
        <v>0.90776712118531599</v>
      </c>
      <c r="L589" s="99">
        <v>107.479973003268</v>
      </c>
      <c r="M589" s="99">
        <v>36013.795319557197</v>
      </c>
      <c r="N589" s="99">
        <v>4590.4398313164702</v>
      </c>
      <c r="O589" s="99">
        <v>0</v>
      </c>
      <c r="P589" s="99">
        <v>33818.586980819702</v>
      </c>
      <c r="Q589" s="99">
        <v>3217.2021922469098</v>
      </c>
      <c r="R589" s="99">
        <v>0</v>
      </c>
      <c r="S589" s="99">
        <v>1910.87564620376</v>
      </c>
      <c r="T589" s="99">
        <v>0</v>
      </c>
      <c r="U589" s="99">
        <v>42042.771985054002</v>
      </c>
      <c r="V589" s="99">
        <v>3425749.4184570299</v>
      </c>
      <c r="W589" s="99">
        <v>0</v>
      </c>
      <c r="X589" s="99">
        <v>479315.088069916</v>
      </c>
      <c r="Y589" s="99">
        <v>316955.46132278402</v>
      </c>
      <c r="Z589" s="99">
        <v>211668.700220108</v>
      </c>
      <c r="AA589" s="99">
        <v>0</v>
      </c>
      <c r="AB589" s="99">
        <v>0</v>
      </c>
      <c r="AC589" s="99">
        <v>13968878.115600601</v>
      </c>
      <c r="AD589" s="99">
        <v>128.10384367592599</v>
      </c>
      <c r="AE589" s="99">
        <v>6454.5469723939896</v>
      </c>
      <c r="AF589" s="99">
        <v>1665791.1959228499</v>
      </c>
      <c r="AG589" s="99">
        <v>498187.10850143398</v>
      </c>
      <c r="AH589" s="99">
        <v>0</v>
      </c>
      <c r="AI589" s="99">
        <v>1374665.01318359</v>
      </c>
      <c r="AJ589" s="99">
        <v>358553.16268920898</v>
      </c>
      <c r="AK589" s="99">
        <v>0</v>
      </c>
      <c r="AL589" s="99">
        <v>209807.72861671401</v>
      </c>
      <c r="AM589" s="99">
        <v>0</v>
      </c>
      <c r="AN589" s="99">
        <v>13978417.365356401</v>
      </c>
      <c r="AO589" s="99">
        <v>35877857.889160201</v>
      </c>
      <c r="AP589" s="99">
        <v>0</v>
      </c>
      <c r="AQ589" s="99">
        <v>4325572.9114990197</v>
      </c>
      <c r="AR589" s="99">
        <v>2755006.2936096201</v>
      </c>
      <c r="AS589" s="99">
        <v>1869637.66833496</v>
      </c>
      <c r="AT589" s="99">
        <v>0</v>
      </c>
      <c r="AU589" s="99">
        <v>0</v>
      </c>
      <c r="AV589" s="99">
        <v>45645249.241699196</v>
      </c>
      <c r="AW589" s="99">
        <v>439.21144779398998</v>
      </c>
      <c r="AX589" s="99">
        <v>46531.881541729002</v>
      </c>
      <c r="AY589" s="99">
        <v>17702362.8742676</v>
      </c>
      <c r="AZ589" s="99">
        <v>4807897.7547607403</v>
      </c>
      <c r="BA589" s="99">
        <v>0</v>
      </c>
      <c r="BB589" s="99">
        <v>14204622.4799805</v>
      </c>
      <c r="BC589" s="99">
        <v>3445440.7431335398</v>
      </c>
      <c r="BD589" s="99">
        <v>0</v>
      </c>
      <c r="BE589" s="99">
        <v>1867341.36064148</v>
      </c>
      <c r="BF589" s="99">
        <v>0</v>
      </c>
      <c r="BG589" s="99">
        <v>45688999.954589799</v>
      </c>
      <c r="BH589" s="99">
        <v>9997047.99462891</v>
      </c>
      <c r="BI589" s="99">
        <v>0</v>
      </c>
      <c r="BJ589" s="99">
        <v>1792192.34735107</v>
      </c>
      <c r="BK589" s="99">
        <v>1145164.1523742699</v>
      </c>
      <c r="BL589" s="99">
        <v>0</v>
      </c>
      <c r="BM589" s="99">
        <v>0</v>
      </c>
      <c r="BN589" s="99">
        <v>0</v>
      </c>
      <c r="BO589" s="99">
        <v>0</v>
      </c>
      <c r="BP589" s="99">
        <v>0</v>
      </c>
      <c r="BQ589" s="99">
        <v>0</v>
      </c>
      <c r="BR589" s="99">
        <v>5735890.9163207998</v>
      </c>
      <c r="BS589" s="99">
        <v>1782449.4395141599</v>
      </c>
      <c r="BT589" s="99">
        <v>0</v>
      </c>
      <c r="BU589" s="99">
        <v>2575010.8549499498</v>
      </c>
      <c r="BV589" s="99">
        <v>1797768.39874268</v>
      </c>
      <c r="BW589" s="99">
        <v>0</v>
      </c>
      <c r="BX589" s="99">
        <v>380476.64275360102</v>
      </c>
      <c r="BY589" s="99">
        <v>0</v>
      </c>
      <c r="BZ589" s="99">
        <v>0</v>
      </c>
      <c r="CA589" s="99">
        <v>77813.649774551406</v>
      </c>
      <c r="CB589" s="99">
        <v>3909405.5362243699</v>
      </c>
      <c r="CC589" s="99">
        <v>40358333.537597701</v>
      </c>
      <c r="CD589" s="99">
        <v>11804189.705322299</v>
      </c>
      <c r="CE589" s="99">
        <v>1911.4157831817899</v>
      </c>
      <c r="CF589" s="99">
        <v>210649.49558830299</v>
      </c>
      <c r="CG589" s="99">
        <v>1872707.43911743</v>
      </c>
      <c r="CH589" s="99">
        <v>0</v>
      </c>
      <c r="CI589" s="99">
        <v>79727.532524108901</v>
      </c>
      <c r="CJ589" s="99">
        <v>4123451.5039977999</v>
      </c>
      <c r="CK589" s="99">
        <v>42214252.387695298</v>
      </c>
      <c r="CL589" s="99">
        <v>12172337.6445313</v>
      </c>
      <c r="CM589" s="188">
        <v>121607.34808349601</v>
      </c>
      <c r="CN589" s="188">
        <v>18123001.800781298</v>
      </c>
      <c r="CO589" s="188">
        <v>87945983.839843795</v>
      </c>
      <c r="CP589" s="99">
        <v>12172337.6445313</v>
      </c>
      <c r="CQ589" s="99">
        <v>0</v>
      </c>
      <c r="CR589" s="99">
        <v>0</v>
      </c>
      <c r="CS589" s="99">
        <v>0</v>
      </c>
      <c r="CT589" s="99">
        <v>0</v>
      </c>
      <c r="CU589" s="98">
        <v>7775.2530295469996</v>
      </c>
      <c r="CV589" s="98">
        <v>43650.913055222998</v>
      </c>
    </row>
    <row r="590" spans="1:100" x14ac:dyDescent="0.2">
      <c r="A590" s="98" t="s">
        <v>60</v>
      </c>
      <c r="B590" s="100">
        <v>43252</v>
      </c>
      <c r="C590" s="99">
        <v>70661.661066055298</v>
      </c>
      <c r="D590" s="99">
        <v>0</v>
      </c>
      <c r="E590" s="99">
        <v>7691.0082886218997</v>
      </c>
      <c r="F590" s="99">
        <v>6325.4068923592604</v>
      </c>
      <c r="G590" s="99">
        <v>1903.5391818434</v>
      </c>
      <c r="H590" s="99">
        <v>0</v>
      </c>
      <c r="I590" s="99">
        <v>0</v>
      </c>
      <c r="J590" s="99">
        <v>41798.653301715902</v>
      </c>
      <c r="K590" s="99">
        <v>0.93904537271009803</v>
      </c>
      <c r="L590" s="99">
        <v>101.9268696215</v>
      </c>
      <c r="M590" s="99">
        <v>36463.468103885702</v>
      </c>
      <c r="N590" s="99">
        <v>4542.4763761162803</v>
      </c>
      <c r="O590" s="99">
        <v>0</v>
      </c>
      <c r="P590" s="99">
        <v>33945.948173999801</v>
      </c>
      <c r="Q590" s="99">
        <v>3220.53000310063</v>
      </c>
      <c r="R590" s="99">
        <v>0</v>
      </c>
      <c r="S590" s="99">
        <v>1905.91987726092</v>
      </c>
      <c r="T590" s="99">
        <v>0</v>
      </c>
      <c r="U590" s="99">
        <v>41788.350376129201</v>
      </c>
      <c r="V590" s="99">
        <v>3424743.97573853</v>
      </c>
      <c r="W590" s="99">
        <v>0</v>
      </c>
      <c r="X590" s="99">
        <v>477518.224452972</v>
      </c>
      <c r="Y590" s="99">
        <v>319873.41164779698</v>
      </c>
      <c r="Z590" s="99">
        <v>211900.08436584499</v>
      </c>
      <c r="AA590" s="99">
        <v>0</v>
      </c>
      <c r="AB590" s="99">
        <v>0</v>
      </c>
      <c r="AC590" s="99">
        <v>13928685.723998999</v>
      </c>
      <c r="AD590" s="99">
        <v>77.657558281905906</v>
      </c>
      <c r="AE590" s="99">
        <v>6265.6737995147696</v>
      </c>
      <c r="AF590" s="99">
        <v>1678945.789505</v>
      </c>
      <c r="AG590" s="99">
        <v>494303.37001800502</v>
      </c>
      <c r="AH590" s="99">
        <v>0</v>
      </c>
      <c r="AI590" s="99">
        <v>1376275.2980194101</v>
      </c>
      <c r="AJ590" s="99">
        <v>356960.63211059599</v>
      </c>
      <c r="AK590" s="99">
        <v>0</v>
      </c>
      <c r="AL590" s="99">
        <v>213196.50257301299</v>
      </c>
      <c r="AM590" s="99">
        <v>0</v>
      </c>
      <c r="AN590" s="99">
        <v>14018534.942260699</v>
      </c>
      <c r="AO590" s="99">
        <v>36035327.895996101</v>
      </c>
      <c r="AP590" s="99">
        <v>0</v>
      </c>
      <c r="AQ590" s="99">
        <v>4305445.3237304697</v>
      </c>
      <c r="AR590" s="99">
        <v>2792866.07495117</v>
      </c>
      <c r="AS590" s="99">
        <v>1895627.7152404799</v>
      </c>
      <c r="AT590" s="99">
        <v>0</v>
      </c>
      <c r="AU590" s="99">
        <v>0</v>
      </c>
      <c r="AV590" s="99">
        <v>45871097.333984397</v>
      </c>
      <c r="AW590" s="99">
        <v>319.17120222374803</v>
      </c>
      <c r="AX590" s="99">
        <v>38010.0903391838</v>
      </c>
      <c r="AY590" s="99">
        <v>17914564.712646499</v>
      </c>
      <c r="AZ590" s="99">
        <v>4770226.4837646503</v>
      </c>
      <c r="BA590" s="99">
        <v>0</v>
      </c>
      <c r="BB590" s="99">
        <v>14307562.4256592</v>
      </c>
      <c r="BC590" s="99">
        <v>3442131.2243957501</v>
      </c>
      <c r="BD590" s="99">
        <v>0</v>
      </c>
      <c r="BE590" s="99">
        <v>1900543.90005493</v>
      </c>
      <c r="BF590" s="99">
        <v>0</v>
      </c>
      <c r="BG590" s="99">
        <v>45785168.283691399</v>
      </c>
      <c r="BH590" s="99">
        <v>10092868.9885254</v>
      </c>
      <c r="BI590" s="99">
        <v>0</v>
      </c>
      <c r="BJ590" s="99">
        <v>1773054.6640625</v>
      </c>
      <c r="BK590" s="99">
        <v>1146883.3481445301</v>
      </c>
      <c r="BL590" s="99">
        <v>0</v>
      </c>
      <c r="BM590" s="99">
        <v>0</v>
      </c>
      <c r="BN590" s="99">
        <v>0</v>
      </c>
      <c r="BO590" s="99">
        <v>0</v>
      </c>
      <c r="BP590" s="99">
        <v>0</v>
      </c>
      <c r="BQ590" s="99">
        <v>0</v>
      </c>
      <c r="BR590" s="99">
        <v>5800124.2191772498</v>
      </c>
      <c r="BS590" s="99">
        <v>1770810.0469818099</v>
      </c>
      <c r="BT590" s="99">
        <v>0</v>
      </c>
      <c r="BU590" s="99">
        <v>2629879.4230956999</v>
      </c>
      <c r="BV590" s="99">
        <v>1779231.7074890099</v>
      </c>
      <c r="BW590" s="99">
        <v>0</v>
      </c>
      <c r="BX590" s="99">
        <v>388125.949840546</v>
      </c>
      <c r="BY590" s="99">
        <v>0</v>
      </c>
      <c r="BZ590" s="99">
        <v>0</v>
      </c>
      <c r="CA590" s="99">
        <v>78378.919179916396</v>
      </c>
      <c r="CB590" s="99">
        <v>3931648.2063293499</v>
      </c>
      <c r="CC590" s="99">
        <v>40660004.796386696</v>
      </c>
      <c r="CD590" s="99">
        <v>11863720.264526401</v>
      </c>
      <c r="CE590" s="99">
        <v>1903.9689279496699</v>
      </c>
      <c r="CF590" s="99">
        <v>212492.04840469401</v>
      </c>
      <c r="CG590" s="99">
        <v>1891677.83070374</v>
      </c>
      <c r="CH590" s="99">
        <v>0</v>
      </c>
      <c r="CI590" s="99">
        <v>80280.319923400893</v>
      </c>
      <c r="CJ590" s="99">
        <v>4143993.9125671401</v>
      </c>
      <c r="CK590" s="99">
        <v>42501672.736816399</v>
      </c>
      <c r="CL590" s="99">
        <v>12231297.1986084</v>
      </c>
      <c r="CM590" s="188">
        <v>121735.68215846999</v>
      </c>
      <c r="CN590" s="188">
        <v>18147847.495605499</v>
      </c>
      <c r="CO590" s="188">
        <v>88610876.845703095</v>
      </c>
      <c r="CP590" s="99">
        <v>12231297.1986084</v>
      </c>
      <c r="CQ590" s="99">
        <v>0</v>
      </c>
      <c r="CR590" s="99">
        <v>0</v>
      </c>
      <c r="CS590" s="99">
        <v>0</v>
      </c>
      <c r="CT590" s="99">
        <v>0</v>
      </c>
      <c r="CU590" s="98">
        <v>7686.6933837349998</v>
      </c>
      <c r="CV590" s="98">
        <v>43416.39981237</v>
      </c>
    </row>
    <row r="591" spans="1:100" x14ac:dyDescent="0.2">
      <c r="A591" s="98" t="s">
        <v>60</v>
      </c>
      <c r="B591" s="100">
        <v>43344</v>
      </c>
      <c r="C591" s="99">
        <v>70608.900251388593</v>
      </c>
      <c r="D591" s="99">
        <v>0</v>
      </c>
      <c r="E591" s="99">
        <v>7505.1689448952702</v>
      </c>
      <c r="F591" s="99">
        <v>6211.3638030886696</v>
      </c>
      <c r="G591" s="99">
        <v>1871.1585827767799</v>
      </c>
      <c r="H591" s="99">
        <v>0</v>
      </c>
      <c r="I591" s="99">
        <v>0</v>
      </c>
      <c r="J591" s="99">
        <v>41806.294289112098</v>
      </c>
      <c r="K591" s="99">
        <v>1.00674447763595</v>
      </c>
      <c r="L591" s="99">
        <v>155.31556389294599</v>
      </c>
      <c r="M591" s="99">
        <v>36594.5301318169</v>
      </c>
      <c r="N591" s="99">
        <v>4467.2576128840401</v>
      </c>
      <c r="O591" s="99">
        <v>0</v>
      </c>
      <c r="P591" s="99">
        <v>33828.937393665299</v>
      </c>
      <c r="Q591" s="99">
        <v>3178.8751776218401</v>
      </c>
      <c r="R591" s="99">
        <v>0</v>
      </c>
      <c r="S591" s="99">
        <v>1866.73218111694</v>
      </c>
      <c r="T591" s="99">
        <v>0</v>
      </c>
      <c r="U591" s="99">
        <v>41818.036730766296</v>
      </c>
      <c r="V591" s="99">
        <v>3438072.8181457501</v>
      </c>
      <c r="W591" s="99">
        <v>0</v>
      </c>
      <c r="X591" s="99">
        <v>457316.41633605998</v>
      </c>
      <c r="Y591" s="99">
        <v>304572.67027664202</v>
      </c>
      <c r="Z591" s="99">
        <v>205891.616744995</v>
      </c>
      <c r="AA591" s="99">
        <v>0</v>
      </c>
      <c r="AB591" s="99">
        <v>0</v>
      </c>
      <c r="AC591" s="99">
        <v>13895075.3820801</v>
      </c>
      <c r="AD591" s="99">
        <v>57.966145597398302</v>
      </c>
      <c r="AE591" s="99">
        <v>7474.8129819035503</v>
      </c>
      <c r="AF591" s="99">
        <v>1689826.15882874</v>
      </c>
      <c r="AG591" s="99">
        <v>483595.40229415899</v>
      </c>
      <c r="AH591" s="99">
        <v>0</v>
      </c>
      <c r="AI591" s="99">
        <v>1351874.0471191399</v>
      </c>
      <c r="AJ591" s="99">
        <v>356753.77699661301</v>
      </c>
      <c r="AK591" s="99">
        <v>0</v>
      </c>
      <c r="AL591" s="99">
        <v>208125.487043381</v>
      </c>
      <c r="AM591" s="99">
        <v>0</v>
      </c>
      <c r="AN591" s="99">
        <v>13896809.780029301</v>
      </c>
      <c r="AO591" s="99">
        <v>36322239.59375</v>
      </c>
      <c r="AP591" s="99">
        <v>0</v>
      </c>
      <c r="AQ591" s="99">
        <v>4181575.9870910598</v>
      </c>
      <c r="AR591" s="99">
        <v>2688885.0346679701</v>
      </c>
      <c r="AS591" s="99">
        <v>1836647.2998046901</v>
      </c>
      <c r="AT591" s="99">
        <v>0</v>
      </c>
      <c r="AU591" s="99">
        <v>0</v>
      </c>
      <c r="AV591" s="99">
        <v>45750257.866699196</v>
      </c>
      <c r="AW591" s="99">
        <v>186.779525734484</v>
      </c>
      <c r="AX591" s="99">
        <v>54651.961688041702</v>
      </c>
      <c r="AY591" s="99">
        <v>18085715.768066399</v>
      </c>
      <c r="AZ591" s="99">
        <v>4711137.8488769503</v>
      </c>
      <c r="BA591" s="99">
        <v>0</v>
      </c>
      <c r="BB591" s="99">
        <v>14106727.255248999</v>
      </c>
      <c r="BC591" s="99">
        <v>3462398.1387023898</v>
      </c>
      <c r="BD591" s="99">
        <v>0</v>
      </c>
      <c r="BE591" s="99">
        <v>1855333.65449524</v>
      </c>
      <c r="BF591" s="99">
        <v>0</v>
      </c>
      <c r="BG591" s="99">
        <v>45808924.696777299</v>
      </c>
      <c r="BH591" s="99">
        <v>10088957.020996099</v>
      </c>
      <c r="BI591" s="99">
        <v>0</v>
      </c>
      <c r="BJ591" s="99">
        <v>1724486.31640625</v>
      </c>
      <c r="BK591" s="99">
        <v>1118621.8116607701</v>
      </c>
      <c r="BL591" s="99">
        <v>0</v>
      </c>
      <c r="BM591" s="99">
        <v>0</v>
      </c>
      <c r="BN591" s="99">
        <v>0</v>
      </c>
      <c r="BO591" s="99">
        <v>0</v>
      </c>
      <c r="BP591" s="99">
        <v>0</v>
      </c>
      <c r="BQ591" s="99">
        <v>0</v>
      </c>
      <c r="BR591" s="99">
        <v>5840703.9707031297</v>
      </c>
      <c r="BS591" s="99">
        <v>1751780.0574646001</v>
      </c>
      <c r="BT591" s="99">
        <v>0</v>
      </c>
      <c r="BU591" s="99">
        <v>2164875.7514343299</v>
      </c>
      <c r="BV591" s="99">
        <v>1767691.2144317599</v>
      </c>
      <c r="BW591" s="99">
        <v>0</v>
      </c>
      <c r="BX591" s="99">
        <v>317587.63616180402</v>
      </c>
      <c r="BY591" s="99">
        <v>0</v>
      </c>
      <c r="BZ591" s="99">
        <v>0</v>
      </c>
      <c r="CA591" s="99">
        <v>78155.938261985793</v>
      </c>
      <c r="CB591" s="99">
        <v>3895016.47943115</v>
      </c>
      <c r="CC591" s="99">
        <v>40450014.020019501</v>
      </c>
      <c r="CD591" s="99">
        <v>11786338.736938501</v>
      </c>
      <c r="CE591" s="99">
        <v>1872.13542032242</v>
      </c>
      <c r="CF591" s="99">
        <v>207040.238737106</v>
      </c>
      <c r="CG591" s="99">
        <v>1848504.3986053499</v>
      </c>
      <c r="CH591" s="99">
        <v>0</v>
      </c>
      <c r="CI591" s="99">
        <v>80027.710263252302</v>
      </c>
      <c r="CJ591" s="99">
        <v>4104150.2123107901</v>
      </c>
      <c r="CK591" s="99">
        <v>42310912.2431641</v>
      </c>
      <c r="CL591" s="99">
        <v>12144758.720947299</v>
      </c>
      <c r="CM591" s="188">
        <v>121546.81919860801</v>
      </c>
      <c r="CN591" s="188">
        <v>18049157.900878899</v>
      </c>
      <c r="CO591" s="188">
        <v>88117604.988281295</v>
      </c>
      <c r="CP591" s="99">
        <v>12144758.720947299</v>
      </c>
      <c r="CQ591" s="99">
        <v>0</v>
      </c>
      <c r="CR591" s="99">
        <v>0</v>
      </c>
      <c r="CS591" s="99">
        <v>0</v>
      </c>
      <c r="CT591" s="99">
        <v>0</v>
      </c>
      <c r="CU591" s="98">
        <v>7501.5642390989997</v>
      </c>
      <c r="CV591" s="98">
        <v>43396.05812365</v>
      </c>
    </row>
    <row r="592" spans="1:100" x14ac:dyDescent="0.2">
      <c r="A592" s="98" t="s">
        <v>61</v>
      </c>
      <c r="B592" s="100">
        <v>38047</v>
      </c>
      <c r="C592" s="99">
        <v>30800.598945379301</v>
      </c>
      <c r="D592" s="99">
        <v>0</v>
      </c>
      <c r="E592" s="99">
        <v>27086.2163910866</v>
      </c>
      <c r="F592" s="99">
        <v>14047.9233523607</v>
      </c>
      <c r="G592" s="99">
        <v>4.8694741269573596</v>
      </c>
      <c r="H592" s="99">
        <v>932.73825740814198</v>
      </c>
      <c r="I592" s="99">
        <v>0</v>
      </c>
      <c r="J592" s="99">
        <v>72.286578541621594</v>
      </c>
      <c r="K592" s="99">
        <v>24926.929696559899</v>
      </c>
      <c r="L592" s="99">
        <v>25598.461247682601</v>
      </c>
      <c r="M592" s="99">
        <v>22940.922626495401</v>
      </c>
      <c r="N592" s="99">
        <v>6276.7231258153897</v>
      </c>
      <c r="O592" s="99">
        <v>0</v>
      </c>
      <c r="P592" s="99">
        <v>0</v>
      </c>
      <c r="Q592" s="99">
        <v>2874.6007491946202</v>
      </c>
      <c r="R592" s="99">
        <v>0</v>
      </c>
      <c r="S592" s="99">
        <v>0</v>
      </c>
      <c r="T592" s="99">
        <v>936.25925722718205</v>
      </c>
      <c r="U592" s="99">
        <v>24940.961380958601</v>
      </c>
      <c r="V592" s="99">
        <v>1646316.0124206501</v>
      </c>
      <c r="W592" s="99">
        <v>0</v>
      </c>
      <c r="X592" s="99">
        <v>2288818.3432311998</v>
      </c>
      <c r="Y592" s="99">
        <v>1010712.81938171</v>
      </c>
      <c r="Z592" s="99">
        <v>202.20543812401601</v>
      </c>
      <c r="AA592" s="99">
        <v>140964.51100540199</v>
      </c>
      <c r="AB592" s="99">
        <v>0</v>
      </c>
      <c r="AC592" s="99">
        <v>5305.2423896789596</v>
      </c>
      <c r="AD592" s="99">
        <v>6091364.8359375</v>
      </c>
      <c r="AE592" s="99">
        <v>1397381.5172119101</v>
      </c>
      <c r="AF592" s="99">
        <v>1089942.98231506</v>
      </c>
      <c r="AG592" s="99">
        <v>1064842.8232421901</v>
      </c>
      <c r="AH592" s="99">
        <v>0</v>
      </c>
      <c r="AI592" s="99">
        <v>0</v>
      </c>
      <c r="AJ592" s="99">
        <v>358237.484764099</v>
      </c>
      <c r="AK592" s="99">
        <v>0</v>
      </c>
      <c r="AL592" s="99">
        <v>0</v>
      </c>
      <c r="AM592" s="99">
        <v>140407.493394852</v>
      </c>
      <c r="AN592" s="99">
        <v>6109530.24462891</v>
      </c>
      <c r="AO592" s="99">
        <v>11114226.509887701</v>
      </c>
      <c r="AP592" s="99">
        <v>0</v>
      </c>
      <c r="AQ592" s="99">
        <v>14658156.911010699</v>
      </c>
      <c r="AR592" s="99">
        <v>6394669.4828491202</v>
      </c>
      <c r="AS592" s="99">
        <v>1291.9527310430999</v>
      </c>
      <c r="AT592" s="99">
        <v>857144.97634887695</v>
      </c>
      <c r="AU592" s="99">
        <v>0</v>
      </c>
      <c r="AV592" s="99">
        <v>10618.3403500319</v>
      </c>
      <c r="AW592" s="99">
        <v>14051892.502563501</v>
      </c>
      <c r="AX592" s="99">
        <v>9540924.60546875</v>
      </c>
      <c r="AY592" s="99">
        <v>7199632.5020141602</v>
      </c>
      <c r="AZ592" s="99">
        <v>6721701.4362182599</v>
      </c>
      <c r="BA592" s="99">
        <v>0</v>
      </c>
      <c r="BB592" s="99">
        <v>0</v>
      </c>
      <c r="BC592" s="99">
        <v>2300381.8100891099</v>
      </c>
      <c r="BD592" s="99">
        <v>0</v>
      </c>
      <c r="BE592" s="99">
        <v>0</v>
      </c>
      <c r="BF592" s="99">
        <v>851659.68912506104</v>
      </c>
      <c r="BG592" s="99">
        <v>14000513.0869141</v>
      </c>
      <c r="BH592" s="99">
        <v>1921652.9838867199</v>
      </c>
      <c r="BI592" s="99">
        <v>0</v>
      </c>
      <c r="BJ592" s="99">
        <v>4418686.9420165997</v>
      </c>
      <c r="BK592" s="99">
        <v>2380851.8415832501</v>
      </c>
      <c r="BL592" s="99">
        <v>0</v>
      </c>
      <c r="BM592" s="99">
        <v>0</v>
      </c>
      <c r="BN592" s="99">
        <v>0</v>
      </c>
      <c r="BO592" s="99">
        <v>0</v>
      </c>
      <c r="BP592" s="99">
        <v>0</v>
      </c>
      <c r="BQ592" s="99">
        <v>0</v>
      </c>
      <c r="BR592" s="99">
        <v>2463818.0172119099</v>
      </c>
      <c r="BS592" s="99">
        <v>2714147.7465515099</v>
      </c>
      <c r="BT592" s="99">
        <v>0</v>
      </c>
      <c r="BU592" s="99">
        <v>0</v>
      </c>
      <c r="BV592" s="99">
        <v>1097737.45129395</v>
      </c>
      <c r="BW592" s="99">
        <v>0</v>
      </c>
      <c r="BX592" s="99">
        <v>0</v>
      </c>
      <c r="BY592" s="99">
        <v>0</v>
      </c>
      <c r="BZ592" s="99">
        <v>0</v>
      </c>
      <c r="CA592" s="99">
        <v>57989.596332549998</v>
      </c>
      <c r="CB592" s="99">
        <v>3880921.81787109</v>
      </c>
      <c r="CC592" s="99">
        <v>25557070.7805176</v>
      </c>
      <c r="CD592" s="99">
        <v>6291465.6107788105</v>
      </c>
      <c r="CE592" s="99">
        <v>935.93067979812599</v>
      </c>
      <c r="CF592" s="99">
        <v>139466.98493957499</v>
      </c>
      <c r="CG592" s="99">
        <v>844963.36453247105</v>
      </c>
      <c r="CH592" s="99">
        <v>0</v>
      </c>
      <c r="CI592" s="99">
        <v>58926.190030097998</v>
      </c>
      <c r="CJ592" s="99">
        <v>4020843.3865356399</v>
      </c>
      <c r="CK592" s="99">
        <v>26399740.743408199</v>
      </c>
      <c r="CL592" s="99">
        <v>6290558.13562012</v>
      </c>
      <c r="CM592" s="188">
        <v>83752.570842742905</v>
      </c>
      <c r="CN592" s="188">
        <v>10077551.5482178</v>
      </c>
      <c r="CO592" s="188">
        <v>40332767.130371101</v>
      </c>
      <c r="CP592" s="99">
        <v>6290558.13562012</v>
      </c>
      <c r="CQ592" s="99">
        <v>0</v>
      </c>
      <c r="CR592" s="99">
        <v>0</v>
      </c>
      <c r="CS592" s="99">
        <v>0</v>
      </c>
      <c r="CT592" s="99">
        <v>0</v>
      </c>
      <c r="CU592" s="98">
        <v>52943.003871838999</v>
      </c>
      <c r="CV592" s="98">
        <v>75.231464040999995</v>
      </c>
    </row>
    <row r="593" spans="1:100" x14ac:dyDescent="0.2">
      <c r="A593" s="98" t="s">
        <v>61</v>
      </c>
      <c r="B593" s="100">
        <v>38139</v>
      </c>
      <c r="C593" s="99">
        <v>30953.703901529301</v>
      </c>
      <c r="D593" s="99">
        <v>0</v>
      </c>
      <c r="E593" s="99">
        <v>26951.8519070148</v>
      </c>
      <c r="F593" s="99">
        <v>14525.922119021399</v>
      </c>
      <c r="G593" s="99">
        <v>28.6202228479087</v>
      </c>
      <c r="H593" s="99">
        <v>853.57460077851999</v>
      </c>
      <c r="I593" s="99">
        <v>0</v>
      </c>
      <c r="J593" s="99">
        <v>1227.4627560526101</v>
      </c>
      <c r="K593" s="99">
        <v>23322.149722099301</v>
      </c>
      <c r="L593" s="99">
        <v>25933.555852174799</v>
      </c>
      <c r="M593" s="99">
        <v>22850.772771120101</v>
      </c>
      <c r="N593" s="99">
        <v>6263.7885006070101</v>
      </c>
      <c r="O593" s="99">
        <v>0</v>
      </c>
      <c r="P593" s="99">
        <v>0</v>
      </c>
      <c r="Q593" s="99">
        <v>2863.9564474523099</v>
      </c>
      <c r="R593" s="99">
        <v>0</v>
      </c>
      <c r="S593" s="99">
        <v>0</v>
      </c>
      <c r="T593" s="99">
        <v>887.147710070014</v>
      </c>
      <c r="U593" s="99">
        <v>25019.4295740128</v>
      </c>
      <c r="V593" s="99">
        <v>1638185.09690857</v>
      </c>
      <c r="W593" s="99">
        <v>0</v>
      </c>
      <c r="X593" s="99">
        <v>2242405.49035645</v>
      </c>
      <c r="Y593" s="99">
        <v>1071377.9671783401</v>
      </c>
      <c r="Z593" s="99">
        <v>3108.79883846641</v>
      </c>
      <c r="AA593" s="99">
        <v>128037.796098709</v>
      </c>
      <c r="AB593" s="99">
        <v>0</v>
      </c>
      <c r="AC593" s="99">
        <v>254891.97724533101</v>
      </c>
      <c r="AD593" s="99">
        <v>5661694.1687622098</v>
      </c>
      <c r="AE593" s="99">
        <v>1380197.9322052</v>
      </c>
      <c r="AF593" s="99">
        <v>1089682.0024566699</v>
      </c>
      <c r="AG593" s="99">
        <v>1061073.2576446501</v>
      </c>
      <c r="AH593" s="99">
        <v>0</v>
      </c>
      <c r="AI593" s="99">
        <v>0</v>
      </c>
      <c r="AJ593" s="99">
        <v>347309.08933639497</v>
      </c>
      <c r="AK593" s="99">
        <v>0</v>
      </c>
      <c r="AL593" s="99">
        <v>0</v>
      </c>
      <c r="AM593" s="99">
        <v>131191.00892448399</v>
      </c>
      <c r="AN593" s="99">
        <v>6012332.1625366202</v>
      </c>
      <c r="AO593" s="99">
        <v>11183905.975341801</v>
      </c>
      <c r="AP593" s="99">
        <v>0</v>
      </c>
      <c r="AQ593" s="99">
        <v>14628970.1369629</v>
      </c>
      <c r="AR593" s="99">
        <v>6819779.0715332003</v>
      </c>
      <c r="AS593" s="99">
        <v>18018.995740652099</v>
      </c>
      <c r="AT593" s="99">
        <v>783874.95483398403</v>
      </c>
      <c r="AU593" s="99">
        <v>0</v>
      </c>
      <c r="AV593" s="99">
        <v>609970.81703186</v>
      </c>
      <c r="AW593" s="99">
        <v>13152976.9255371</v>
      </c>
      <c r="AX593" s="99">
        <v>9491921.2501220703</v>
      </c>
      <c r="AY593" s="99">
        <v>7241268.2246093797</v>
      </c>
      <c r="AZ593" s="99">
        <v>6646104.9868774395</v>
      </c>
      <c r="BA593" s="99">
        <v>0</v>
      </c>
      <c r="BB593" s="99">
        <v>0</v>
      </c>
      <c r="BC593" s="99">
        <v>2272969.5214843801</v>
      </c>
      <c r="BD593" s="99">
        <v>0</v>
      </c>
      <c r="BE593" s="99">
        <v>0</v>
      </c>
      <c r="BF593" s="99">
        <v>802933.12317657506</v>
      </c>
      <c r="BG593" s="99">
        <v>14238321.9558105</v>
      </c>
      <c r="BH593" s="99">
        <v>1897835.0531768801</v>
      </c>
      <c r="BI593" s="99">
        <v>0</v>
      </c>
      <c r="BJ593" s="99">
        <v>4385090.7131957998</v>
      </c>
      <c r="BK593" s="99">
        <v>2496878.7932434101</v>
      </c>
      <c r="BL593" s="99">
        <v>0</v>
      </c>
      <c r="BM593" s="99">
        <v>0</v>
      </c>
      <c r="BN593" s="99">
        <v>0</v>
      </c>
      <c r="BO593" s="99">
        <v>0</v>
      </c>
      <c r="BP593" s="99">
        <v>0</v>
      </c>
      <c r="BQ593" s="99">
        <v>0</v>
      </c>
      <c r="BR593" s="99">
        <v>2480008.4912109398</v>
      </c>
      <c r="BS593" s="99">
        <v>2697851.17370605</v>
      </c>
      <c r="BT593" s="99">
        <v>0</v>
      </c>
      <c r="BU593" s="99">
        <v>0</v>
      </c>
      <c r="BV593" s="99">
        <v>1101544.19038391</v>
      </c>
      <c r="BW593" s="99">
        <v>0</v>
      </c>
      <c r="BX593" s="99">
        <v>0</v>
      </c>
      <c r="BY593" s="99">
        <v>0</v>
      </c>
      <c r="BZ593" s="99">
        <v>0</v>
      </c>
      <c r="CA593" s="99">
        <v>57953.288779735602</v>
      </c>
      <c r="CB593" s="99">
        <v>3863840.9974670401</v>
      </c>
      <c r="CC593" s="99">
        <v>25719314.020263702</v>
      </c>
      <c r="CD593" s="99">
        <v>6224670.30432129</v>
      </c>
      <c r="CE593" s="99">
        <v>889.13561245053995</v>
      </c>
      <c r="CF593" s="99">
        <v>131054.32966709101</v>
      </c>
      <c r="CG593" s="99">
        <v>801051.03288268996</v>
      </c>
      <c r="CH593" s="99">
        <v>0</v>
      </c>
      <c r="CI593" s="99">
        <v>58838.849644661001</v>
      </c>
      <c r="CJ593" s="99">
        <v>3996831.1318664602</v>
      </c>
      <c r="CK593" s="99">
        <v>26520773.370117199</v>
      </c>
      <c r="CL593" s="99">
        <v>6224078.3892211895</v>
      </c>
      <c r="CM593" s="188">
        <v>83809.324429511995</v>
      </c>
      <c r="CN593" s="188">
        <v>10087480.411377</v>
      </c>
      <c r="CO593" s="188">
        <v>40588267.106445298</v>
      </c>
      <c r="CP593" s="99">
        <v>6224078.3892211895</v>
      </c>
      <c r="CQ593" s="99">
        <v>0</v>
      </c>
      <c r="CR593" s="99">
        <v>0</v>
      </c>
      <c r="CS593" s="99">
        <v>0</v>
      </c>
      <c r="CT593" s="99">
        <v>0</v>
      </c>
      <c r="CU593" s="98">
        <v>51282.313827309998</v>
      </c>
      <c r="CV593" s="98">
        <v>1248.8028104580001</v>
      </c>
    </row>
    <row r="594" spans="1:100" x14ac:dyDescent="0.2">
      <c r="A594" s="98" t="s">
        <v>61</v>
      </c>
      <c r="B594" s="100">
        <v>38231</v>
      </c>
      <c r="C594" s="99">
        <v>31497.361298084299</v>
      </c>
      <c r="D594" s="99">
        <v>0</v>
      </c>
      <c r="E594" s="99">
        <v>27114.462260246299</v>
      </c>
      <c r="F594" s="99">
        <v>15243.072641611099</v>
      </c>
      <c r="G594" s="99">
        <v>65.403037012554705</v>
      </c>
      <c r="H594" s="99">
        <v>802.27310574054695</v>
      </c>
      <c r="I594" s="99">
        <v>0</v>
      </c>
      <c r="J594" s="99">
        <v>2811.73940372467</v>
      </c>
      <c r="K594" s="99">
        <v>22244.943507194501</v>
      </c>
      <c r="L594" s="99">
        <v>26829.2919640541</v>
      </c>
      <c r="M594" s="99">
        <v>23040.359514713298</v>
      </c>
      <c r="N594" s="99">
        <v>6310.92106813192</v>
      </c>
      <c r="O594" s="99">
        <v>0</v>
      </c>
      <c r="P594" s="99">
        <v>0</v>
      </c>
      <c r="Q594" s="99">
        <v>2896.4096878767</v>
      </c>
      <c r="R594" s="99">
        <v>0</v>
      </c>
      <c r="S594" s="99">
        <v>0</v>
      </c>
      <c r="T594" s="99">
        <v>864.77267149090801</v>
      </c>
      <c r="U594" s="99">
        <v>25031.178735494599</v>
      </c>
      <c r="V594" s="99">
        <v>1665045.6526947001</v>
      </c>
      <c r="W594" s="99">
        <v>0</v>
      </c>
      <c r="X594" s="99">
        <v>2228535.1642150902</v>
      </c>
      <c r="Y594" s="99">
        <v>1122469.2021179199</v>
      </c>
      <c r="Z594" s="99">
        <v>8437.7909517288208</v>
      </c>
      <c r="AA594" s="99">
        <v>119198.348225594</v>
      </c>
      <c r="AB594" s="99">
        <v>0</v>
      </c>
      <c r="AC594" s="99">
        <v>602610.23059845006</v>
      </c>
      <c r="AD594" s="99">
        <v>5094032.1535644503</v>
      </c>
      <c r="AE594" s="99">
        <v>1426125.35223389</v>
      </c>
      <c r="AF594" s="99">
        <v>1099209.7014770501</v>
      </c>
      <c r="AG594" s="99">
        <v>1065148.4794006301</v>
      </c>
      <c r="AH594" s="99">
        <v>0</v>
      </c>
      <c r="AI594" s="99">
        <v>0</v>
      </c>
      <c r="AJ594" s="99">
        <v>349088.53798294102</v>
      </c>
      <c r="AK594" s="99">
        <v>0</v>
      </c>
      <c r="AL594" s="99">
        <v>0</v>
      </c>
      <c r="AM594" s="99">
        <v>125488.239850998</v>
      </c>
      <c r="AN594" s="99">
        <v>5739863.1701049795</v>
      </c>
      <c r="AO594" s="99">
        <v>11527331.3675537</v>
      </c>
      <c r="AP594" s="99">
        <v>0</v>
      </c>
      <c r="AQ594" s="99">
        <v>14699757.1018066</v>
      </c>
      <c r="AR594" s="99">
        <v>7193825.5203857403</v>
      </c>
      <c r="AS594" s="99">
        <v>50528.963956355998</v>
      </c>
      <c r="AT594" s="99">
        <v>742787.727890015</v>
      </c>
      <c r="AU594" s="99">
        <v>0</v>
      </c>
      <c r="AV594" s="99">
        <v>1456866.28942871</v>
      </c>
      <c r="AW594" s="99">
        <v>12045243.4682617</v>
      </c>
      <c r="AX594" s="99">
        <v>10026516.7036133</v>
      </c>
      <c r="AY594" s="99">
        <v>7410423.2580566397</v>
      </c>
      <c r="AZ594" s="99">
        <v>6740271.9064331101</v>
      </c>
      <c r="BA594" s="99">
        <v>0</v>
      </c>
      <c r="BB594" s="99">
        <v>0</v>
      </c>
      <c r="BC594" s="99">
        <v>2306035.3453674298</v>
      </c>
      <c r="BD594" s="99">
        <v>0</v>
      </c>
      <c r="BE594" s="99">
        <v>0</v>
      </c>
      <c r="BF594" s="99">
        <v>779750.76039886498</v>
      </c>
      <c r="BG594" s="99">
        <v>13590215.2270508</v>
      </c>
      <c r="BH594" s="99">
        <v>2008285.7351684601</v>
      </c>
      <c r="BI594" s="99">
        <v>0</v>
      </c>
      <c r="BJ594" s="99">
        <v>4365122.9911498995</v>
      </c>
      <c r="BK594" s="99">
        <v>2648685.4151001</v>
      </c>
      <c r="BL594" s="99">
        <v>0</v>
      </c>
      <c r="BM594" s="99">
        <v>0</v>
      </c>
      <c r="BN594" s="99">
        <v>0</v>
      </c>
      <c r="BO594" s="99">
        <v>0</v>
      </c>
      <c r="BP594" s="99">
        <v>0</v>
      </c>
      <c r="BQ594" s="99">
        <v>0</v>
      </c>
      <c r="BR594" s="99">
        <v>2527304.3449401902</v>
      </c>
      <c r="BS594" s="99">
        <v>2746980.7427063002</v>
      </c>
      <c r="BT594" s="99">
        <v>0</v>
      </c>
      <c r="BU594" s="99">
        <v>0</v>
      </c>
      <c r="BV594" s="99">
        <v>1120601.38923645</v>
      </c>
      <c r="BW594" s="99">
        <v>0</v>
      </c>
      <c r="BX594" s="99">
        <v>0</v>
      </c>
      <c r="BY594" s="99">
        <v>0</v>
      </c>
      <c r="BZ594" s="99">
        <v>0</v>
      </c>
      <c r="CA594" s="99">
        <v>58497.789624214201</v>
      </c>
      <c r="CB594" s="99">
        <v>3911546.5740966802</v>
      </c>
      <c r="CC594" s="99">
        <v>26277183.3044434</v>
      </c>
      <c r="CD594" s="99">
        <v>6458567.8783569299</v>
      </c>
      <c r="CE594" s="99">
        <v>856.14208026975405</v>
      </c>
      <c r="CF594" s="99">
        <v>127111.84610939</v>
      </c>
      <c r="CG594" s="99">
        <v>789357.79460143996</v>
      </c>
      <c r="CH594" s="99">
        <v>0</v>
      </c>
      <c r="CI594" s="99">
        <v>59357.644026756301</v>
      </c>
      <c r="CJ594" s="99">
        <v>4038954.17218018</v>
      </c>
      <c r="CK594" s="99">
        <v>27062196.088622998</v>
      </c>
      <c r="CL594" s="99">
        <v>6461181.5725097703</v>
      </c>
      <c r="CM594" s="188">
        <v>84485.148647308393</v>
      </c>
      <c r="CN594" s="188">
        <v>9772017.2279052697</v>
      </c>
      <c r="CO594" s="188">
        <v>40858878.369628899</v>
      </c>
      <c r="CP594" s="99">
        <v>6461181.5725097703</v>
      </c>
      <c r="CQ594" s="99">
        <v>0</v>
      </c>
      <c r="CR594" s="99">
        <v>0</v>
      </c>
      <c r="CS594" s="99">
        <v>0</v>
      </c>
      <c r="CT594" s="99">
        <v>0</v>
      </c>
      <c r="CU594" s="98">
        <v>50364.693365952997</v>
      </c>
      <c r="CV594" s="98">
        <v>2854.0741388860001</v>
      </c>
    </row>
    <row r="595" spans="1:100" x14ac:dyDescent="0.2">
      <c r="A595" s="98" t="s">
        <v>61</v>
      </c>
      <c r="B595" s="100">
        <v>38322</v>
      </c>
      <c r="C595" s="99">
        <v>32347.648286819502</v>
      </c>
      <c r="D595" s="99">
        <v>0</v>
      </c>
      <c r="E595" s="99">
        <v>26428.636654853799</v>
      </c>
      <c r="F595" s="99">
        <v>15386.879889965099</v>
      </c>
      <c r="G595" s="99">
        <v>96.212294311262696</v>
      </c>
      <c r="H595" s="99">
        <v>782.39077295362904</v>
      </c>
      <c r="I595" s="99">
        <v>0</v>
      </c>
      <c r="J595" s="99">
        <v>4368.1561244726199</v>
      </c>
      <c r="K595" s="99">
        <v>21430.450509071401</v>
      </c>
      <c r="L595" s="99">
        <v>26560.873723983801</v>
      </c>
      <c r="M595" s="99">
        <v>23254.7207891941</v>
      </c>
      <c r="N595" s="99">
        <v>6321.0498434901201</v>
      </c>
      <c r="O595" s="99">
        <v>0</v>
      </c>
      <c r="P595" s="99">
        <v>0</v>
      </c>
      <c r="Q595" s="99">
        <v>2929.33864867687</v>
      </c>
      <c r="R595" s="99">
        <v>0</v>
      </c>
      <c r="S595" s="99">
        <v>0</v>
      </c>
      <c r="T595" s="99">
        <v>875.40201918780804</v>
      </c>
      <c r="U595" s="99">
        <v>25442.836245775201</v>
      </c>
      <c r="V595" s="99">
        <v>1735823.7914428699</v>
      </c>
      <c r="W595" s="99">
        <v>0</v>
      </c>
      <c r="X595" s="99">
        <v>2200609.9484558101</v>
      </c>
      <c r="Y595" s="99">
        <v>1144620.89341736</v>
      </c>
      <c r="Z595" s="99">
        <v>14505.649356961299</v>
      </c>
      <c r="AA595" s="99">
        <v>113420.709515572</v>
      </c>
      <c r="AB595" s="99">
        <v>0</v>
      </c>
      <c r="AC595" s="99">
        <v>1221813.6348877</v>
      </c>
      <c r="AD595" s="99">
        <v>5159873.2473144503</v>
      </c>
      <c r="AE595" s="99">
        <v>1400543.5669555699</v>
      </c>
      <c r="AF595" s="99">
        <v>1105949.8578796401</v>
      </c>
      <c r="AG595" s="99">
        <v>1076479.1584320101</v>
      </c>
      <c r="AH595" s="99">
        <v>0</v>
      </c>
      <c r="AI595" s="99">
        <v>0</v>
      </c>
      <c r="AJ595" s="99">
        <v>339741.12605667103</v>
      </c>
      <c r="AK595" s="99">
        <v>0</v>
      </c>
      <c r="AL595" s="99">
        <v>0</v>
      </c>
      <c r="AM595" s="99">
        <v>129833.193723679</v>
      </c>
      <c r="AN595" s="99">
        <v>6262202.4180908203</v>
      </c>
      <c r="AO595" s="99">
        <v>12188238.744873</v>
      </c>
      <c r="AP595" s="99">
        <v>0</v>
      </c>
      <c r="AQ595" s="99">
        <v>14664792.8900146</v>
      </c>
      <c r="AR595" s="99">
        <v>7497987.07775879</v>
      </c>
      <c r="AS595" s="99">
        <v>91015.025432586699</v>
      </c>
      <c r="AT595" s="99">
        <v>710559.684867859</v>
      </c>
      <c r="AU595" s="99">
        <v>0</v>
      </c>
      <c r="AV595" s="99">
        <v>3059535.5775756799</v>
      </c>
      <c r="AW595" s="99">
        <v>12265721.0007324</v>
      </c>
      <c r="AX595" s="99">
        <v>10044335.6680908</v>
      </c>
      <c r="AY595" s="99">
        <v>7581547.1215820303</v>
      </c>
      <c r="AZ595" s="99">
        <v>6962711.3998413105</v>
      </c>
      <c r="BA595" s="99">
        <v>0</v>
      </c>
      <c r="BB595" s="99">
        <v>0</v>
      </c>
      <c r="BC595" s="99">
        <v>2281559.9051818801</v>
      </c>
      <c r="BD595" s="99">
        <v>0</v>
      </c>
      <c r="BE595" s="99">
        <v>0</v>
      </c>
      <c r="BF595" s="99">
        <v>814782.13036346401</v>
      </c>
      <c r="BG595" s="99">
        <v>14846023.7507324</v>
      </c>
      <c r="BH595" s="99">
        <v>2090833.9239807101</v>
      </c>
      <c r="BI595" s="99">
        <v>0</v>
      </c>
      <c r="BJ595" s="99">
        <v>4379736.93115234</v>
      </c>
      <c r="BK595" s="99">
        <v>2768518.5425720201</v>
      </c>
      <c r="BL595" s="99">
        <v>0</v>
      </c>
      <c r="BM595" s="99">
        <v>0</v>
      </c>
      <c r="BN595" s="99">
        <v>0</v>
      </c>
      <c r="BO595" s="99">
        <v>0</v>
      </c>
      <c r="BP595" s="99">
        <v>0</v>
      </c>
      <c r="BQ595" s="99">
        <v>0</v>
      </c>
      <c r="BR595" s="99">
        <v>2576823.4809570299</v>
      </c>
      <c r="BS595" s="99">
        <v>2831075.2326354999</v>
      </c>
      <c r="BT595" s="99">
        <v>0</v>
      </c>
      <c r="BU595" s="99">
        <v>0</v>
      </c>
      <c r="BV595" s="99">
        <v>1104758.3548584001</v>
      </c>
      <c r="BW595" s="99">
        <v>0</v>
      </c>
      <c r="BX595" s="99">
        <v>0</v>
      </c>
      <c r="BY595" s="99">
        <v>0</v>
      </c>
      <c r="BZ595" s="99">
        <v>0</v>
      </c>
      <c r="CA595" s="99">
        <v>58733.034907817797</v>
      </c>
      <c r="CB595" s="99">
        <v>3930973.2920532199</v>
      </c>
      <c r="CC595" s="99">
        <v>26855542.3911133</v>
      </c>
      <c r="CD595" s="99">
        <v>6490558.4403686495</v>
      </c>
      <c r="CE595" s="99">
        <v>883.39793952554498</v>
      </c>
      <c r="CF595" s="99">
        <v>129392.199141502</v>
      </c>
      <c r="CG595" s="99">
        <v>814649.03353118896</v>
      </c>
      <c r="CH595" s="99">
        <v>0</v>
      </c>
      <c r="CI595" s="99">
        <v>59615.7466220856</v>
      </c>
      <c r="CJ595" s="99">
        <v>4060530.4367065402</v>
      </c>
      <c r="CK595" s="99">
        <v>27664104.993408199</v>
      </c>
      <c r="CL595" s="99">
        <v>6489567.7837524395</v>
      </c>
      <c r="CM595" s="188">
        <v>85044.086373329206</v>
      </c>
      <c r="CN595" s="188">
        <v>10315905.7889404</v>
      </c>
      <c r="CO595" s="188">
        <v>42513333.665527299</v>
      </c>
      <c r="CP595" s="99">
        <v>6489567.7837524395</v>
      </c>
      <c r="CQ595" s="99">
        <v>0</v>
      </c>
      <c r="CR595" s="99">
        <v>0</v>
      </c>
      <c r="CS595" s="99">
        <v>0</v>
      </c>
      <c r="CT595" s="99">
        <v>0</v>
      </c>
      <c r="CU595" s="98">
        <v>48308.122109096999</v>
      </c>
      <c r="CV595" s="98">
        <v>4432.9906367570002</v>
      </c>
    </row>
    <row r="596" spans="1:100" x14ac:dyDescent="0.2">
      <c r="A596" s="98" t="s">
        <v>61</v>
      </c>
      <c r="B596" s="100">
        <v>38412</v>
      </c>
      <c r="C596" s="99">
        <v>33631.802465438799</v>
      </c>
      <c r="D596" s="99">
        <v>0</v>
      </c>
      <c r="E596" s="99">
        <v>26339.221739053701</v>
      </c>
      <c r="F596" s="99">
        <v>15776.8830262423</v>
      </c>
      <c r="G596" s="99">
        <v>138.655198700726</v>
      </c>
      <c r="H596" s="99">
        <v>733.62932340800796</v>
      </c>
      <c r="I596" s="99">
        <v>0</v>
      </c>
      <c r="J596" s="99">
        <v>6148.27898263931</v>
      </c>
      <c r="K596" s="99">
        <v>19475.548935174898</v>
      </c>
      <c r="L596" s="99">
        <v>26825.4548184872</v>
      </c>
      <c r="M596" s="99">
        <v>23659.333159208301</v>
      </c>
      <c r="N596" s="99">
        <v>6320.9956445693997</v>
      </c>
      <c r="O596" s="99">
        <v>0</v>
      </c>
      <c r="P596" s="99">
        <v>0</v>
      </c>
      <c r="Q596" s="99">
        <v>2970.46635389328</v>
      </c>
      <c r="R596" s="99">
        <v>0</v>
      </c>
      <c r="S596" s="99">
        <v>0</v>
      </c>
      <c r="T596" s="99">
        <v>875.08286669850304</v>
      </c>
      <c r="U596" s="99">
        <v>25631.125726222999</v>
      </c>
      <c r="V596" s="99">
        <v>1805645.08807373</v>
      </c>
      <c r="W596" s="99">
        <v>0</v>
      </c>
      <c r="X596" s="99">
        <v>2165116.7386169401</v>
      </c>
      <c r="Y596" s="99">
        <v>1185172.4779052699</v>
      </c>
      <c r="Z596" s="99">
        <v>21880.953275680498</v>
      </c>
      <c r="AA596" s="99">
        <v>106657.216218948</v>
      </c>
      <c r="AB596" s="99">
        <v>0</v>
      </c>
      <c r="AC596" s="99">
        <v>2124178.0270080599</v>
      </c>
      <c r="AD596" s="99">
        <v>4631029.9207153302</v>
      </c>
      <c r="AE596" s="99">
        <v>1417041.74249268</v>
      </c>
      <c r="AF596" s="99">
        <v>1118306.50552368</v>
      </c>
      <c r="AG596" s="99">
        <v>1086041.41775513</v>
      </c>
      <c r="AH596" s="99">
        <v>0</v>
      </c>
      <c r="AI596" s="99">
        <v>0</v>
      </c>
      <c r="AJ596" s="99">
        <v>333635.51653289801</v>
      </c>
      <c r="AK596" s="99">
        <v>0</v>
      </c>
      <c r="AL596" s="99">
        <v>0</v>
      </c>
      <c r="AM596" s="99">
        <v>128587.98063755</v>
      </c>
      <c r="AN596" s="99">
        <v>6566135.1016845703</v>
      </c>
      <c r="AO596" s="99">
        <v>12795124.6715088</v>
      </c>
      <c r="AP596" s="99">
        <v>0</v>
      </c>
      <c r="AQ596" s="99">
        <v>14665594.517089801</v>
      </c>
      <c r="AR596" s="99">
        <v>7996866.4398193397</v>
      </c>
      <c r="AS596" s="99">
        <v>143007.938138962</v>
      </c>
      <c r="AT596" s="99">
        <v>683170.17295837402</v>
      </c>
      <c r="AU596" s="99">
        <v>0</v>
      </c>
      <c r="AV596" s="99">
        <v>4552550.828125</v>
      </c>
      <c r="AW596" s="99">
        <v>11099610.1958008</v>
      </c>
      <c r="AX596" s="99">
        <v>10183839.681518599</v>
      </c>
      <c r="AY596" s="99">
        <v>7731852.7178955097</v>
      </c>
      <c r="AZ596" s="99">
        <v>7078517.2638549795</v>
      </c>
      <c r="BA596" s="99">
        <v>0</v>
      </c>
      <c r="BB596" s="99">
        <v>0</v>
      </c>
      <c r="BC596" s="99">
        <v>2268845.0188293499</v>
      </c>
      <c r="BD596" s="99">
        <v>0</v>
      </c>
      <c r="BE596" s="99">
        <v>0</v>
      </c>
      <c r="BF596" s="99">
        <v>821638.32933807396</v>
      </c>
      <c r="BG596" s="99">
        <v>15649514.928588901</v>
      </c>
      <c r="BH596" s="99">
        <v>2202710.5144958501</v>
      </c>
      <c r="BI596" s="99">
        <v>0</v>
      </c>
      <c r="BJ596" s="99">
        <v>4446039.8975830097</v>
      </c>
      <c r="BK596" s="99">
        <v>2868469.7243347201</v>
      </c>
      <c r="BL596" s="99">
        <v>0</v>
      </c>
      <c r="BM596" s="99">
        <v>0</v>
      </c>
      <c r="BN596" s="99">
        <v>0</v>
      </c>
      <c r="BO596" s="99">
        <v>0</v>
      </c>
      <c r="BP596" s="99">
        <v>0</v>
      </c>
      <c r="BQ596" s="99">
        <v>0</v>
      </c>
      <c r="BR596" s="99">
        <v>2648273.1014709501</v>
      </c>
      <c r="BS596" s="99">
        <v>2870308.61437988</v>
      </c>
      <c r="BT596" s="99">
        <v>0</v>
      </c>
      <c r="BU596" s="99">
        <v>0</v>
      </c>
      <c r="BV596" s="99">
        <v>1099671.2770996101</v>
      </c>
      <c r="BW596" s="99">
        <v>0</v>
      </c>
      <c r="BX596" s="99">
        <v>0</v>
      </c>
      <c r="BY596" s="99">
        <v>0</v>
      </c>
      <c r="BZ596" s="99">
        <v>0</v>
      </c>
      <c r="CA596" s="99">
        <v>60066.070025920897</v>
      </c>
      <c r="CB596" s="99">
        <v>3984624.01025391</v>
      </c>
      <c r="CC596" s="99">
        <v>27567135.505859401</v>
      </c>
      <c r="CD596" s="99">
        <v>6602256.9074707003</v>
      </c>
      <c r="CE596" s="99">
        <v>873.38356337696302</v>
      </c>
      <c r="CF596" s="99">
        <v>129178.63930702199</v>
      </c>
      <c r="CG596" s="99">
        <v>824256.62405395496</v>
      </c>
      <c r="CH596" s="99">
        <v>0</v>
      </c>
      <c r="CI596" s="99">
        <v>60938.5014033318</v>
      </c>
      <c r="CJ596" s="99">
        <v>4113108.7058715802</v>
      </c>
      <c r="CK596" s="99">
        <v>28397319.0703125</v>
      </c>
      <c r="CL596" s="99">
        <v>6601197.4310913105</v>
      </c>
      <c r="CM596" s="188">
        <v>86429.961081504807</v>
      </c>
      <c r="CN596" s="188">
        <v>10677979.6379395</v>
      </c>
      <c r="CO596" s="188">
        <v>44022078.913574196</v>
      </c>
      <c r="CP596" s="99">
        <v>6601197.4310913105</v>
      </c>
      <c r="CQ596" s="99">
        <v>0</v>
      </c>
      <c r="CR596" s="99">
        <v>0</v>
      </c>
      <c r="CS596" s="99">
        <v>0</v>
      </c>
      <c r="CT596" s="99">
        <v>0</v>
      </c>
      <c r="CU596" s="98">
        <v>46539.587036006</v>
      </c>
      <c r="CV596" s="98">
        <v>6238.4816591660001</v>
      </c>
    </row>
    <row r="597" spans="1:100" x14ac:dyDescent="0.2">
      <c r="A597" s="98" t="s">
        <v>61</v>
      </c>
      <c r="B597" s="100">
        <v>38504</v>
      </c>
      <c r="C597" s="99">
        <v>34193.172306537599</v>
      </c>
      <c r="D597" s="99">
        <v>0</v>
      </c>
      <c r="E597" s="99">
        <v>26187.2188339233</v>
      </c>
      <c r="F597" s="99">
        <v>16045.602997899099</v>
      </c>
      <c r="G597" s="99">
        <v>174.76343901082899</v>
      </c>
      <c r="H597" s="99">
        <v>681.94384572654997</v>
      </c>
      <c r="I597" s="99">
        <v>0</v>
      </c>
      <c r="J597" s="99">
        <v>7765.2243115901902</v>
      </c>
      <c r="K597" s="99">
        <v>17697.170846223798</v>
      </c>
      <c r="L597" s="99">
        <v>27215.098233223001</v>
      </c>
      <c r="M597" s="99">
        <v>24004.655969858199</v>
      </c>
      <c r="N597" s="99">
        <v>6290.84300965071</v>
      </c>
      <c r="O597" s="99">
        <v>0</v>
      </c>
      <c r="P597" s="99">
        <v>0</v>
      </c>
      <c r="Q597" s="99">
        <v>3031.8116885125601</v>
      </c>
      <c r="R597" s="99">
        <v>0</v>
      </c>
      <c r="S597" s="99">
        <v>0</v>
      </c>
      <c r="T597" s="99">
        <v>860.902296476066</v>
      </c>
      <c r="U597" s="99">
        <v>25743.448239564899</v>
      </c>
      <c r="V597" s="99">
        <v>1821105.8778991699</v>
      </c>
      <c r="W597" s="99">
        <v>0</v>
      </c>
      <c r="X597" s="99">
        <v>2162592.6151428199</v>
      </c>
      <c r="Y597" s="99">
        <v>1213871.0526123</v>
      </c>
      <c r="Z597" s="99">
        <v>31540.457783937502</v>
      </c>
      <c r="AA597" s="99">
        <v>100266.206197739</v>
      </c>
      <c r="AB597" s="99">
        <v>0</v>
      </c>
      <c r="AC597" s="99">
        <v>2529513.6243896498</v>
      </c>
      <c r="AD597" s="99">
        <v>4164430.51025391</v>
      </c>
      <c r="AE597" s="99">
        <v>1441741.6286468499</v>
      </c>
      <c r="AF597" s="99">
        <v>1125819.7725830099</v>
      </c>
      <c r="AG597" s="99">
        <v>1076468.5307312</v>
      </c>
      <c r="AH597" s="99">
        <v>0</v>
      </c>
      <c r="AI597" s="99">
        <v>0</v>
      </c>
      <c r="AJ597" s="99">
        <v>332904.19154739397</v>
      </c>
      <c r="AK597" s="99">
        <v>0</v>
      </c>
      <c r="AL597" s="99">
        <v>0</v>
      </c>
      <c r="AM597" s="99">
        <v>132456.962314606</v>
      </c>
      <c r="AN597" s="99">
        <v>6789150.2161254901</v>
      </c>
      <c r="AO597" s="99">
        <v>13020111.950195299</v>
      </c>
      <c r="AP597" s="99">
        <v>0</v>
      </c>
      <c r="AQ597" s="99">
        <v>14808609.954345699</v>
      </c>
      <c r="AR597" s="99">
        <v>8085193.9708252</v>
      </c>
      <c r="AS597" s="99">
        <v>199309.89285850499</v>
      </c>
      <c r="AT597" s="99">
        <v>645663.12886810303</v>
      </c>
      <c r="AU597" s="99">
        <v>0</v>
      </c>
      <c r="AV597" s="99">
        <v>5997002.6680297898</v>
      </c>
      <c r="AW597" s="99">
        <v>10041052.6416016</v>
      </c>
      <c r="AX597" s="99">
        <v>10443836.6171875</v>
      </c>
      <c r="AY597" s="99">
        <v>7897953.7036132803</v>
      </c>
      <c r="AZ597" s="99">
        <v>7094575.6610717801</v>
      </c>
      <c r="BA597" s="99">
        <v>0</v>
      </c>
      <c r="BB597" s="99">
        <v>0</v>
      </c>
      <c r="BC597" s="99">
        <v>2271391.7259216299</v>
      </c>
      <c r="BD597" s="99">
        <v>0</v>
      </c>
      <c r="BE597" s="99">
        <v>0</v>
      </c>
      <c r="BF597" s="99">
        <v>854263.23435211205</v>
      </c>
      <c r="BG597" s="99">
        <v>16280507.9493408</v>
      </c>
      <c r="BH597" s="99">
        <v>2250478.5775146498</v>
      </c>
      <c r="BI597" s="99">
        <v>20005.447399377801</v>
      </c>
      <c r="BJ597" s="99">
        <v>4521228.1356811495</v>
      </c>
      <c r="BK597" s="99">
        <v>3001266.5101318401</v>
      </c>
      <c r="BL597" s="99">
        <v>0</v>
      </c>
      <c r="BM597" s="99">
        <v>0</v>
      </c>
      <c r="BN597" s="99">
        <v>0</v>
      </c>
      <c r="BO597" s="99">
        <v>0</v>
      </c>
      <c r="BP597" s="99">
        <v>0</v>
      </c>
      <c r="BQ597" s="99">
        <v>0</v>
      </c>
      <c r="BR597" s="99">
        <v>2672362.6517028799</v>
      </c>
      <c r="BS597" s="99">
        <v>2881179.0656433101</v>
      </c>
      <c r="BT597" s="99">
        <v>0</v>
      </c>
      <c r="BU597" s="99">
        <v>0</v>
      </c>
      <c r="BV597" s="99">
        <v>1183936.7360382101</v>
      </c>
      <c r="BW597" s="99">
        <v>0</v>
      </c>
      <c r="BX597" s="99">
        <v>0</v>
      </c>
      <c r="BY597" s="99">
        <v>0</v>
      </c>
      <c r="BZ597" s="99">
        <v>0</v>
      </c>
      <c r="CA597" s="99">
        <v>60436.934697627999</v>
      </c>
      <c r="CB597" s="99">
        <v>3952799.67578125</v>
      </c>
      <c r="CC597" s="99">
        <v>27588230.439208999</v>
      </c>
      <c r="CD597" s="99">
        <v>6716363.24462891</v>
      </c>
      <c r="CE597" s="99">
        <v>863.29159301519405</v>
      </c>
      <c r="CF597" s="99">
        <v>130905.752591133</v>
      </c>
      <c r="CG597" s="99">
        <v>843090.52139282203</v>
      </c>
      <c r="CH597" s="99">
        <v>0</v>
      </c>
      <c r="CI597" s="99">
        <v>61299.301393508897</v>
      </c>
      <c r="CJ597" s="99">
        <v>4085340.57568359</v>
      </c>
      <c r="CK597" s="99">
        <v>28431758.831054699</v>
      </c>
      <c r="CL597" s="99">
        <v>6715624.0680542002</v>
      </c>
      <c r="CM597" s="188">
        <v>86930.871807098403</v>
      </c>
      <c r="CN597" s="188">
        <v>10895103.704956099</v>
      </c>
      <c r="CO597" s="188">
        <v>44653484.939453103</v>
      </c>
      <c r="CP597" s="99">
        <v>6715624.0680542002</v>
      </c>
      <c r="CQ597" s="99">
        <v>0</v>
      </c>
      <c r="CR597" s="99">
        <v>0</v>
      </c>
      <c r="CS597" s="99">
        <v>0</v>
      </c>
      <c r="CT597" s="99">
        <v>0</v>
      </c>
      <c r="CU597" s="98">
        <v>44669.647555210002</v>
      </c>
      <c r="CV597" s="98">
        <v>7881.2248456650004</v>
      </c>
    </row>
    <row r="598" spans="1:100" x14ac:dyDescent="0.2">
      <c r="A598" s="98" t="s">
        <v>61</v>
      </c>
      <c r="B598" s="100">
        <v>38596</v>
      </c>
      <c r="C598" s="99">
        <v>34945.994966030099</v>
      </c>
      <c r="D598" s="99">
        <v>0</v>
      </c>
      <c r="E598" s="99">
        <v>26083.246227026</v>
      </c>
      <c r="F598" s="99">
        <v>16354.580417990701</v>
      </c>
      <c r="G598" s="99">
        <v>211.58841877244399</v>
      </c>
      <c r="H598" s="99">
        <v>624.54413817077898</v>
      </c>
      <c r="I598" s="99">
        <v>0</v>
      </c>
      <c r="J598" s="99">
        <v>9433.4272674322092</v>
      </c>
      <c r="K598" s="99">
        <v>15984.0680463314</v>
      </c>
      <c r="L598" s="99">
        <v>27797.960930824302</v>
      </c>
      <c r="M598" s="99">
        <v>24368.852388382002</v>
      </c>
      <c r="N598" s="99">
        <v>6266.8206786513301</v>
      </c>
      <c r="O598" s="99">
        <v>0</v>
      </c>
      <c r="P598" s="99">
        <v>0</v>
      </c>
      <c r="Q598" s="99">
        <v>3061.1660795211801</v>
      </c>
      <c r="R598" s="99">
        <v>0</v>
      </c>
      <c r="S598" s="99">
        <v>0</v>
      </c>
      <c r="T598" s="99">
        <v>833.08766745775904</v>
      </c>
      <c r="U598" s="99">
        <v>25339.1419341564</v>
      </c>
      <c r="V598" s="99">
        <v>1854318.9587097201</v>
      </c>
      <c r="W598" s="99">
        <v>0</v>
      </c>
      <c r="X598" s="99">
        <v>2146161.70452881</v>
      </c>
      <c r="Y598" s="99">
        <v>1254417.2475128199</v>
      </c>
      <c r="Z598" s="99">
        <v>39492.712001800501</v>
      </c>
      <c r="AA598" s="99">
        <v>90466.455885887102</v>
      </c>
      <c r="AB598" s="99">
        <v>0</v>
      </c>
      <c r="AC598" s="99">
        <v>3109448.08917236</v>
      </c>
      <c r="AD598" s="99">
        <v>3551450.1116638202</v>
      </c>
      <c r="AE598" s="99">
        <v>1440066.1525421101</v>
      </c>
      <c r="AF598" s="99">
        <v>1161991.64247131</v>
      </c>
      <c r="AG598" s="99">
        <v>1082962.4486694301</v>
      </c>
      <c r="AH598" s="99">
        <v>0</v>
      </c>
      <c r="AI598" s="99">
        <v>0</v>
      </c>
      <c r="AJ598" s="99">
        <v>332827.74598693801</v>
      </c>
      <c r="AK598" s="99">
        <v>0</v>
      </c>
      <c r="AL598" s="99">
        <v>0</v>
      </c>
      <c r="AM598" s="99">
        <v>127092.85486793501</v>
      </c>
      <c r="AN598" s="99">
        <v>6806292.6541137705</v>
      </c>
      <c r="AO598" s="99">
        <v>13485870.142578101</v>
      </c>
      <c r="AP598" s="99">
        <v>0</v>
      </c>
      <c r="AQ598" s="99">
        <v>14863271.576904301</v>
      </c>
      <c r="AR598" s="99">
        <v>8483798.3089599591</v>
      </c>
      <c r="AS598" s="99">
        <v>258630.37345886201</v>
      </c>
      <c r="AT598" s="99">
        <v>594548.94502258301</v>
      </c>
      <c r="AU598" s="99">
        <v>0</v>
      </c>
      <c r="AV598" s="99">
        <v>7173122.0119628897</v>
      </c>
      <c r="AW598" s="99">
        <v>8693851.3771972694</v>
      </c>
      <c r="AX598" s="99">
        <v>10625781.399536099</v>
      </c>
      <c r="AY598" s="99">
        <v>8262925.86682129</v>
      </c>
      <c r="AZ598" s="99">
        <v>7271083.3068237295</v>
      </c>
      <c r="BA598" s="99">
        <v>0</v>
      </c>
      <c r="BB598" s="99">
        <v>0</v>
      </c>
      <c r="BC598" s="99">
        <v>2299827.5846557599</v>
      </c>
      <c r="BD598" s="99">
        <v>0</v>
      </c>
      <c r="BE598" s="99">
        <v>0</v>
      </c>
      <c r="BF598" s="99">
        <v>835227.25283050502</v>
      </c>
      <c r="BG598" s="99">
        <v>15993781.3861084</v>
      </c>
      <c r="BH598" s="99">
        <v>2397054.41723633</v>
      </c>
      <c r="BI598" s="99">
        <v>13931.480516195301</v>
      </c>
      <c r="BJ598" s="99">
        <v>4597796.4147338904</v>
      </c>
      <c r="BK598" s="99">
        <v>3185641.7299499498</v>
      </c>
      <c r="BL598" s="99">
        <v>0</v>
      </c>
      <c r="BM598" s="99">
        <v>0</v>
      </c>
      <c r="BN598" s="99">
        <v>0</v>
      </c>
      <c r="BO598" s="99">
        <v>0</v>
      </c>
      <c r="BP598" s="99">
        <v>0</v>
      </c>
      <c r="BQ598" s="99">
        <v>0</v>
      </c>
      <c r="BR598" s="99">
        <v>2795637.5651550302</v>
      </c>
      <c r="BS598" s="99">
        <v>2979844.36010742</v>
      </c>
      <c r="BT598" s="99">
        <v>0</v>
      </c>
      <c r="BU598" s="99">
        <v>0</v>
      </c>
      <c r="BV598" s="99">
        <v>1221635.98046875</v>
      </c>
      <c r="BW598" s="99">
        <v>0</v>
      </c>
      <c r="BX598" s="99">
        <v>0</v>
      </c>
      <c r="BY598" s="99">
        <v>0</v>
      </c>
      <c r="BZ598" s="99">
        <v>0</v>
      </c>
      <c r="CA598" s="99">
        <v>60920.962275981903</v>
      </c>
      <c r="CB598" s="99">
        <v>4020977.9462280301</v>
      </c>
      <c r="CC598" s="99">
        <v>28411434.813964799</v>
      </c>
      <c r="CD598" s="99">
        <v>7075591.7737426804</v>
      </c>
      <c r="CE598" s="99">
        <v>825.27957234531596</v>
      </c>
      <c r="CF598" s="99">
        <v>128674.031132698</v>
      </c>
      <c r="CG598" s="99">
        <v>845620.46592712402</v>
      </c>
      <c r="CH598" s="99">
        <v>0</v>
      </c>
      <c r="CI598" s="99">
        <v>61748.392704010002</v>
      </c>
      <c r="CJ598" s="99">
        <v>4150532.1362915002</v>
      </c>
      <c r="CK598" s="99">
        <v>29256678.862548798</v>
      </c>
      <c r="CL598" s="99">
        <v>7078832.8318481399</v>
      </c>
      <c r="CM598" s="188">
        <v>87134.922520637498</v>
      </c>
      <c r="CN598" s="188">
        <v>10925224.918457</v>
      </c>
      <c r="CO598" s="188">
        <v>45457720.1083984</v>
      </c>
      <c r="CP598" s="99">
        <v>7078832.8318481399</v>
      </c>
      <c r="CQ598" s="99">
        <v>0</v>
      </c>
      <c r="CR598" s="99">
        <v>0</v>
      </c>
      <c r="CS598" s="99">
        <v>0</v>
      </c>
      <c r="CT598" s="99">
        <v>0</v>
      </c>
      <c r="CU598" s="98">
        <v>42798.113389110003</v>
      </c>
      <c r="CV598" s="98">
        <v>9579.6947520470003</v>
      </c>
    </row>
    <row r="599" spans="1:100" x14ac:dyDescent="0.2">
      <c r="A599" s="98" t="s">
        <v>61</v>
      </c>
      <c r="B599" s="100">
        <v>38687</v>
      </c>
      <c r="C599" s="99">
        <v>35719.204724788702</v>
      </c>
      <c r="D599" s="99">
        <v>0</v>
      </c>
      <c r="E599" s="99">
        <v>25700.9798140526</v>
      </c>
      <c r="F599" s="99">
        <v>16633.894187688798</v>
      </c>
      <c r="G599" s="99">
        <v>256.99760526046202</v>
      </c>
      <c r="H599" s="99">
        <v>574.49224925041199</v>
      </c>
      <c r="I599" s="99">
        <v>0</v>
      </c>
      <c r="J599" s="99">
        <v>11181.211209535601</v>
      </c>
      <c r="K599" s="99">
        <v>14474.4840211868</v>
      </c>
      <c r="L599" s="99">
        <v>27278.536528110501</v>
      </c>
      <c r="M599" s="99">
        <v>24731.591048002199</v>
      </c>
      <c r="N599" s="99">
        <v>6343.0104929804802</v>
      </c>
      <c r="O599" s="99">
        <v>0</v>
      </c>
      <c r="P599" s="99">
        <v>0</v>
      </c>
      <c r="Q599" s="99">
        <v>3069.7289009392298</v>
      </c>
      <c r="R599" s="99">
        <v>0</v>
      </c>
      <c r="S599" s="99">
        <v>0</v>
      </c>
      <c r="T599" s="99">
        <v>821.21231348067499</v>
      </c>
      <c r="U599" s="99">
        <v>25522.473742723501</v>
      </c>
      <c r="V599" s="99">
        <v>1895676.22537231</v>
      </c>
      <c r="W599" s="99">
        <v>0</v>
      </c>
      <c r="X599" s="99">
        <v>2101720.8765564002</v>
      </c>
      <c r="Y599" s="99">
        <v>1268580.78088379</v>
      </c>
      <c r="Z599" s="99">
        <v>48378.2907114029</v>
      </c>
      <c r="AA599" s="99">
        <v>80296.499112129197</v>
      </c>
      <c r="AB599" s="99">
        <v>0</v>
      </c>
      <c r="AC599" s="99">
        <v>3896193.84228516</v>
      </c>
      <c r="AD599" s="99">
        <v>3125484.9374389602</v>
      </c>
      <c r="AE599" s="99">
        <v>1376198.4919128399</v>
      </c>
      <c r="AF599" s="99">
        <v>1166683.2212677</v>
      </c>
      <c r="AG599" s="99">
        <v>1078558.66230774</v>
      </c>
      <c r="AH599" s="99">
        <v>0</v>
      </c>
      <c r="AI599" s="99">
        <v>0</v>
      </c>
      <c r="AJ599" s="99">
        <v>329075.88474273699</v>
      </c>
      <c r="AK599" s="99">
        <v>0</v>
      </c>
      <c r="AL599" s="99">
        <v>0</v>
      </c>
      <c r="AM599" s="99">
        <v>126694.07904911001</v>
      </c>
      <c r="AN599" s="99">
        <v>7145612.7778320303</v>
      </c>
      <c r="AO599" s="99">
        <v>13933498.8131104</v>
      </c>
      <c r="AP599" s="99">
        <v>0</v>
      </c>
      <c r="AQ599" s="99">
        <v>14773061.4451904</v>
      </c>
      <c r="AR599" s="99">
        <v>8798350.40380859</v>
      </c>
      <c r="AS599" s="99">
        <v>322208.25073242199</v>
      </c>
      <c r="AT599" s="99">
        <v>533712.50543975795</v>
      </c>
      <c r="AU599" s="99">
        <v>0</v>
      </c>
      <c r="AV599" s="99">
        <v>9162924.4082031306</v>
      </c>
      <c r="AW599" s="99">
        <v>7757604.9581909198</v>
      </c>
      <c r="AX599" s="99">
        <v>10396496.853515601</v>
      </c>
      <c r="AY599" s="99">
        <v>8461045.72900391</v>
      </c>
      <c r="AZ599" s="99">
        <v>7329776.0854492197</v>
      </c>
      <c r="BA599" s="99">
        <v>0</v>
      </c>
      <c r="BB599" s="99">
        <v>0</v>
      </c>
      <c r="BC599" s="99">
        <v>2300482.2632141099</v>
      </c>
      <c r="BD599" s="99">
        <v>0</v>
      </c>
      <c r="BE599" s="99">
        <v>0</v>
      </c>
      <c r="BF599" s="99">
        <v>842294.37857818604</v>
      </c>
      <c r="BG599" s="99">
        <v>16649072.651123</v>
      </c>
      <c r="BH599" s="99">
        <v>2529372.1656189002</v>
      </c>
      <c r="BI599" s="99">
        <v>5753.4342921376201</v>
      </c>
      <c r="BJ599" s="99">
        <v>4571622.4469604502</v>
      </c>
      <c r="BK599" s="99">
        <v>3255364.5534362802</v>
      </c>
      <c r="BL599" s="99">
        <v>0</v>
      </c>
      <c r="BM599" s="99">
        <v>0</v>
      </c>
      <c r="BN599" s="99">
        <v>0</v>
      </c>
      <c r="BO599" s="99">
        <v>0</v>
      </c>
      <c r="BP599" s="99">
        <v>0</v>
      </c>
      <c r="BQ599" s="99">
        <v>0</v>
      </c>
      <c r="BR599" s="99">
        <v>2844780.8766479502</v>
      </c>
      <c r="BS599" s="99">
        <v>3015042.0744323698</v>
      </c>
      <c r="BT599" s="99">
        <v>0</v>
      </c>
      <c r="BU599" s="99">
        <v>0</v>
      </c>
      <c r="BV599" s="99">
        <v>1234635.9828491199</v>
      </c>
      <c r="BW599" s="99">
        <v>0</v>
      </c>
      <c r="BX599" s="99">
        <v>0</v>
      </c>
      <c r="BY599" s="99">
        <v>0</v>
      </c>
      <c r="BZ599" s="99">
        <v>0</v>
      </c>
      <c r="CA599" s="99">
        <v>61376.678392887101</v>
      </c>
      <c r="CB599" s="99">
        <v>4003089.5646972698</v>
      </c>
      <c r="CC599" s="99">
        <v>28722524.081542999</v>
      </c>
      <c r="CD599" s="99">
        <v>7124135.2200317401</v>
      </c>
      <c r="CE599" s="99">
        <v>833.14478111267101</v>
      </c>
      <c r="CF599" s="99">
        <v>129177.02350711801</v>
      </c>
      <c r="CG599" s="99">
        <v>860883.74929046596</v>
      </c>
      <c r="CH599" s="99">
        <v>0</v>
      </c>
      <c r="CI599" s="99">
        <v>62208.6227240562</v>
      </c>
      <c r="CJ599" s="99">
        <v>4131602.1306457501</v>
      </c>
      <c r="CK599" s="99">
        <v>29583900.7958984</v>
      </c>
      <c r="CL599" s="99">
        <v>7125052.3087768601</v>
      </c>
      <c r="CM599" s="188">
        <v>87668.144290924101</v>
      </c>
      <c r="CN599" s="188">
        <v>11251485.595825201</v>
      </c>
      <c r="CO599" s="188">
        <v>46301342.5087891</v>
      </c>
      <c r="CP599" s="99">
        <v>7125052.3087768601</v>
      </c>
      <c r="CQ599" s="99">
        <v>0</v>
      </c>
      <c r="CR599" s="99">
        <v>0</v>
      </c>
      <c r="CS599" s="99">
        <v>0</v>
      </c>
      <c r="CT599" s="99">
        <v>0</v>
      </c>
      <c r="CU599" s="98">
        <v>40605.358889508003</v>
      </c>
      <c r="CV599" s="98">
        <v>11361.142311624</v>
      </c>
    </row>
    <row r="600" spans="1:100" x14ac:dyDescent="0.2">
      <c r="A600" s="98" t="s">
        <v>61</v>
      </c>
      <c r="B600" s="100">
        <v>38777</v>
      </c>
      <c r="C600" s="99">
        <v>36644.671202182799</v>
      </c>
      <c r="D600" s="99">
        <v>0</v>
      </c>
      <c r="E600" s="99">
        <v>24898.484503984499</v>
      </c>
      <c r="F600" s="99">
        <v>16315.059307456</v>
      </c>
      <c r="G600" s="99">
        <v>302.31092620268498</v>
      </c>
      <c r="H600" s="99">
        <v>534.70984771847702</v>
      </c>
      <c r="I600" s="99">
        <v>0</v>
      </c>
      <c r="J600" s="99">
        <v>12900.1490463018</v>
      </c>
      <c r="K600" s="99">
        <v>12745.493219018001</v>
      </c>
      <c r="L600" s="99">
        <v>14082.2143616676</v>
      </c>
      <c r="M600" s="99">
        <v>25044.7934355736</v>
      </c>
      <c r="N600" s="99">
        <v>6254.6758815646199</v>
      </c>
      <c r="O600" s="99">
        <v>16600.2024812698</v>
      </c>
      <c r="P600" s="99">
        <v>0</v>
      </c>
      <c r="Q600" s="99">
        <v>3096.40173026919</v>
      </c>
      <c r="R600" s="99">
        <v>513.23917534947395</v>
      </c>
      <c r="S600" s="99">
        <v>0</v>
      </c>
      <c r="T600" s="99">
        <v>365.86630249023398</v>
      </c>
      <c r="U600" s="99">
        <v>25677.915629625299</v>
      </c>
      <c r="V600" s="99">
        <v>1952676.5651855499</v>
      </c>
      <c r="W600" s="99">
        <v>0</v>
      </c>
      <c r="X600" s="99">
        <v>2067141.1777954099</v>
      </c>
      <c r="Y600" s="99">
        <v>1262077.2120819101</v>
      </c>
      <c r="Z600" s="99">
        <v>56131.629711627997</v>
      </c>
      <c r="AA600" s="99">
        <v>78388.084666252107</v>
      </c>
      <c r="AB600" s="99">
        <v>0</v>
      </c>
      <c r="AC600" s="99">
        <v>5102851.6415405301</v>
      </c>
      <c r="AD600" s="99">
        <v>2645151.4606018099</v>
      </c>
      <c r="AE600" s="99">
        <v>639590.74175262498</v>
      </c>
      <c r="AF600" s="99">
        <v>1188649.5819854699</v>
      </c>
      <c r="AG600" s="99">
        <v>1070268.9698181199</v>
      </c>
      <c r="AH600" s="99">
        <v>787638.26272582996</v>
      </c>
      <c r="AI600" s="99">
        <v>0</v>
      </c>
      <c r="AJ600" s="99">
        <v>333631.74007034302</v>
      </c>
      <c r="AK600" s="99">
        <v>74945.538446426406</v>
      </c>
      <c r="AL600" s="99">
        <v>0</v>
      </c>
      <c r="AM600" s="99">
        <v>61159.765931129499</v>
      </c>
      <c r="AN600" s="99">
        <v>7342616.2860717801</v>
      </c>
      <c r="AO600" s="99">
        <v>14512267.970825201</v>
      </c>
      <c r="AP600" s="99">
        <v>0</v>
      </c>
      <c r="AQ600" s="99">
        <v>14632676.5897217</v>
      </c>
      <c r="AR600" s="99">
        <v>8816141.7406005897</v>
      </c>
      <c r="AS600" s="99">
        <v>385044.99158477801</v>
      </c>
      <c r="AT600" s="99">
        <v>532995.01493072498</v>
      </c>
      <c r="AU600" s="99">
        <v>0</v>
      </c>
      <c r="AV600" s="99">
        <v>10588501.892333999</v>
      </c>
      <c r="AW600" s="99">
        <v>6581386.1171875</v>
      </c>
      <c r="AX600" s="99">
        <v>4942423.0260620099</v>
      </c>
      <c r="AY600" s="99">
        <v>8714624.2739257794</v>
      </c>
      <c r="AZ600" s="99">
        <v>7348676.2000122098</v>
      </c>
      <c r="BA600" s="99">
        <v>5743371.5313110398</v>
      </c>
      <c r="BB600" s="99">
        <v>0</v>
      </c>
      <c r="BC600" s="99">
        <v>2354818.3474426302</v>
      </c>
      <c r="BD600" s="99">
        <v>500606.58379364002</v>
      </c>
      <c r="BE600" s="99">
        <v>0</v>
      </c>
      <c r="BF600" s="99">
        <v>418241.01152038598</v>
      </c>
      <c r="BG600" s="99">
        <v>17148380.872558601</v>
      </c>
      <c r="BH600" s="99">
        <v>3430793.9393920898</v>
      </c>
      <c r="BI600" s="99">
        <v>741.98808863014006</v>
      </c>
      <c r="BJ600" s="99">
        <v>5142777.22192383</v>
      </c>
      <c r="BK600" s="99">
        <v>3401687.8495178199</v>
      </c>
      <c r="BL600" s="99">
        <v>0</v>
      </c>
      <c r="BM600" s="99">
        <v>42223.437408447302</v>
      </c>
      <c r="BN600" s="99">
        <v>0</v>
      </c>
      <c r="BO600" s="99">
        <v>0</v>
      </c>
      <c r="BP600" s="99">
        <v>0</v>
      </c>
      <c r="BQ600" s="99">
        <v>0</v>
      </c>
      <c r="BR600" s="99">
        <v>3041568.95785522</v>
      </c>
      <c r="BS600" s="99">
        <v>3056351.2845458998</v>
      </c>
      <c r="BT600" s="99">
        <v>1120639.81642151</v>
      </c>
      <c r="BU600" s="99">
        <v>0</v>
      </c>
      <c r="BV600" s="99">
        <v>1283468.83049011</v>
      </c>
      <c r="BW600" s="99">
        <v>61266.979267597198</v>
      </c>
      <c r="BX600" s="99">
        <v>0</v>
      </c>
      <c r="BY600" s="99">
        <v>0</v>
      </c>
      <c r="BZ600" s="99">
        <v>0</v>
      </c>
      <c r="CA600" s="99">
        <v>61628.635979175597</v>
      </c>
      <c r="CB600" s="99">
        <v>4005460.5469970698</v>
      </c>
      <c r="CC600" s="99">
        <v>29108135.869384799</v>
      </c>
      <c r="CD600" s="99">
        <v>8527244.08203125</v>
      </c>
      <c r="CE600" s="99">
        <v>840.406716197729</v>
      </c>
      <c r="CF600" s="99">
        <v>133586.286327362</v>
      </c>
      <c r="CG600" s="99">
        <v>901332.57173919701</v>
      </c>
      <c r="CH600" s="99">
        <v>0</v>
      </c>
      <c r="CI600" s="99">
        <v>62467.372887611396</v>
      </c>
      <c r="CJ600" s="99">
        <v>4139288.5590515099</v>
      </c>
      <c r="CK600" s="99">
        <v>30015394.2504883</v>
      </c>
      <c r="CL600" s="99">
        <v>8588469.3656005897</v>
      </c>
      <c r="CM600" s="188">
        <v>87986.060943603501</v>
      </c>
      <c r="CN600" s="188">
        <v>11468817.6177979</v>
      </c>
      <c r="CO600" s="188">
        <v>47131006.729003899</v>
      </c>
      <c r="CP600" s="99">
        <v>8588469.3656005897</v>
      </c>
      <c r="CQ600" s="99">
        <v>0</v>
      </c>
      <c r="CR600" s="99">
        <v>0</v>
      </c>
      <c r="CS600" s="99">
        <v>0</v>
      </c>
      <c r="CT600" s="99">
        <v>0</v>
      </c>
      <c r="CU600" s="98">
        <v>38144.840521644997</v>
      </c>
      <c r="CV600" s="98">
        <v>13107.861027056</v>
      </c>
    </row>
    <row r="601" spans="1:100" x14ac:dyDescent="0.2">
      <c r="A601" s="98" t="s">
        <v>61</v>
      </c>
      <c r="B601" s="100">
        <v>38869</v>
      </c>
      <c r="C601" s="99">
        <v>37959.546826839403</v>
      </c>
      <c r="D601" s="99">
        <v>0</v>
      </c>
      <c r="E601" s="99">
        <v>24703.741614341699</v>
      </c>
      <c r="F601" s="99">
        <v>16238.3994688988</v>
      </c>
      <c r="G601" s="99">
        <v>357.20177320018399</v>
      </c>
      <c r="H601" s="99">
        <v>488.699650399387</v>
      </c>
      <c r="I601" s="99">
        <v>0</v>
      </c>
      <c r="J601" s="99">
        <v>14487.436456441899</v>
      </c>
      <c r="K601" s="99">
        <v>11279.711447477301</v>
      </c>
      <c r="L601" s="99">
        <v>13372.557577133201</v>
      </c>
      <c r="M601" s="99">
        <v>25337.365618228901</v>
      </c>
      <c r="N601" s="99">
        <v>6232.6599909067199</v>
      </c>
      <c r="O601" s="99">
        <v>17490.665646553</v>
      </c>
      <c r="P601" s="99">
        <v>0</v>
      </c>
      <c r="Q601" s="99">
        <v>3133.1391232907799</v>
      </c>
      <c r="R601" s="99">
        <v>545.58149742335104</v>
      </c>
      <c r="S601" s="99">
        <v>0</v>
      </c>
      <c r="T601" s="99">
        <v>330.48319974914199</v>
      </c>
      <c r="U601" s="99">
        <v>25870.817015647899</v>
      </c>
      <c r="V601" s="99">
        <v>2028797.3139495901</v>
      </c>
      <c r="W601" s="99">
        <v>0</v>
      </c>
      <c r="X601" s="99">
        <v>2012954.66795349</v>
      </c>
      <c r="Y601" s="99">
        <v>1248462.4116058401</v>
      </c>
      <c r="Z601" s="99">
        <v>62372.189538955703</v>
      </c>
      <c r="AA601" s="99">
        <v>69842.174250602693</v>
      </c>
      <c r="AB601" s="99">
        <v>0</v>
      </c>
      <c r="AC601" s="99">
        <v>5149561.53515625</v>
      </c>
      <c r="AD601" s="99">
        <v>2226447.0927734398</v>
      </c>
      <c r="AE601" s="99">
        <v>608709.31626892101</v>
      </c>
      <c r="AF601" s="99">
        <v>1204521.91465759</v>
      </c>
      <c r="AG601" s="99">
        <v>1067186.2846832301</v>
      </c>
      <c r="AH601" s="99">
        <v>822067.05072021496</v>
      </c>
      <c r="AI601" s="99">
        <v>0</v>
      </c>
      <c r="AJ601" s="99">
        <v>334782.342029572</v>
      </c>
      <c r="AK601" s="99">
        <v>77576.758002281204</v>
      </c>
      <c r="AL601" s="99">
        <v>0</v>
      </c>
      <c r="AM601" s="99">
        <v>55475.220849514</v>
      </c>
      <c r="AN601" s="99">
        <v>7518769.0864257803</v>
      </c>
      <c r="AO601" s="99">
        <v>15216822.8093262</v>
      </c>
      <c r="AP601" s="99">
        <v>0</v>
      </c>
      <c r="AQ601" s="99">
        <v>14449537.2977295</v>
      </c>
      <c r="AR601" s="99">
        <v>8742711.6840820294</v>
      </c>
      <c r="AS601" s="99">
        <v>415973.58662795997</v>
      </c>
      <c r="AT601" s="99">
        <v>474499.47406768799</v>
      </c>
      <c r="AU601" s="99">
        <v>0</v>
      </c>
      <c r="AV601" s="99">
        <v>11911811.3986816</v>
      </c>
      <c r="AW601" s="99">
        <v>5579515.4725952102</v>
      </c>
      <c r="AX601" s="99">
        <v>4743905.9154052697</v>
      </c>
      <c r="AY601" s="99">
        <v>8925227.6208496094</v>
      </c>
      <c r="AZ601" s="99">
        <v>7435053.9297485398</v>
      </c>
      <c r="BA601" s="99">
        <v>6054205.7772216797</v>
      </c>
      <c r="BB601" s="99">
        <v>0</v>
      </c>
      <c r="BC601" s="99">
        <v>2385218.2324523898</v>
      </c>
      <c r="BD601" s="99">
        <v>523919.395179749</v>
      </c>
      <c r="BE601" s="99">
        <v>0</v>
      </c>
      <c r="BF601" s="99">
        <v>380185.58652877802</v>
      </c>
      <c r="BG601" s="99">
        <v>17557115.732421901</v>
      </c>
      <c r="BH601" s="99">
        <v>3620759.7319641099</v>
      </c>
      <c r="BI601" s="99">
        <v>1244.4946783036</v>
      </c>
      <c r="BJ601" s="99">
        <v>5060822.5303955097</v>
      </c>
      <c r="BK601" s="99">
        <v>3392089.5771484398</v>
      </c>
      <c r="BL601" s="99">
        <v>0</v>
      </c>
      <c r="BM601" s="99">
        <v>39407.993203639999</v>
      </c>
      <c r="BN601" s="99">
        <v>0</v>
      </c>
      <c r="BO601" s="99">
        <v>0</v>
      </c>
      <c r="BP601" s="99">
        <v>0</v>
      </c>
      <c r="BQ601" s="99">
        <v>0</v>
      </c>
      <c r="BR601" s="99">
        <v>3094657.0641174298</v>
      </c>
      <c r="BS601" s="99">
        <v>3091852.2910766602</v>
      </c>
      <c r="BT601" s="99">
        <v>1180317.5039977999</v>
      </c>
      <c r="BU601" s="99">
        <v>0</v>
      </c>
      <c r="BV601" s="99">
        <v>1298902.7074890099</v>
      </c>
      <c r="BW601" s="99">
        <v>64050.657594203898</v>
      </c>
      <c r="BX601" s="99">
        <v>0</v>
      </c>
      <c r="BY601" s="99">
        <v>0</v>
      </c>
      <c r="BZ601" s="99">
        <v>0</v>
      </c>
      <c r="CA601" s="99">
        <v>62729.095685005203</v>
      </c>
      <c r="CB601" s="99">
        <v>4049068.4397888202</v>
      </c>
      <c r="CC601" s="99">
        <v>29571190.4760742</v>
      </c>
      <c r="CD601" s="99">
        <v>8636860.3684081994</v>
      </c>
      <c r="CE601" s="99">
        <v>852.08080253005005</v>
      </c>
      <c r="CF601" s="99">
        <v>133961.527681351</v>
      </c>
      <c r="CG601" s="99">
        <v>911279.44095611596</v>
      </c>
      <c r="CH601" s="99">
        <v>0</v>
      </c>
      <c r="CI601" s="99">
        <v>63582.829268932299</v>
      </c>
      <c r="CJ601" s="99">
        <v>4183709.9561157199</v>
      </c>
      <c r="CK601" s="99">
        <v>30482030.542724598</v>
      </c>
      <c r="CL601" s="99">
        <v>8700809.76635742</v>
      </c>
      <c r="CM601" s="188">
        <v>89291.565746307402</v>
      </c>
      <c r="CN601" s="188">
        <v>11699472.5593262</v>
      </c>
      <c r="CO601" s="188">
        <v>48143616.705078103</v>
      </c>
      <c r="CP601" s="99">
        <v>8700809.76635742</v>
      </c>
      <c r="CQ601" s="99">
        <v>0</v>
      </c>
      <c r="CR601" s="99">
        <v>0</v>
      </c>
      <c r="CS601" s="99">
        <v>0</v>
      </c>
      <c r="CT601" s="99">
        <v>0</v>
      </c>
      <c r="CU601" s="98">
        <v>36534.177886013</v>
      </c>
      <c r="CV601" s="98">
        <v>14735.781261737</v>
      </c>
    </row>
    <row r="602" spans="1:100" x14ac:dyDescent="0.2">
      <c r="A602" s="98" t="s">
        <v>61</v>
      </c>
      <c r="B602" s="100">
        <v>38961</v>
      </c>
      <c r="C602" s="99">
        <v>39065.525766372702</v>
      </c>
      <c r="D602" s="99">
        <v>0</v>
      </c>
      <c r="E602" s="99">
        <v>24097.0891127586</v>
      </c>
      <c r="F602" s="99">
        <v>15962.647885799401</v>
      </c>
      <c r="G602" s="99">
        <v>403.11026478931302</v>
      </c>
      <c r="H602" s="99">
        <v>480.02831583842601</v>
      </c>
      <c r="I602" s="99">
        <v>0</v>
      </c>
      <c r="J602" s="99">
        <v>16167.5333470106</v>
      </c>
      <c r="K602" s="99">
        <v>9869.0579603910392</v>
      </c>
      <c r="L602" s="99">
        <v>12688.2203060389</v>
      </c>
      <c r="M602" s="99">
        <v>25528.159217119199</v>
      </c>
      <c r="N602" s="99">
        <v>6148.2512469887697</v>
      </c>
      <c r="O602" s="99">
        <v>18079.421810388601</v>
      </c>
      <c r="P602" s="99">
        <v>0</v>
      </c>
      <c r="Q602" s="99">
        <v>3155.6039743721499</v>
      </c>
      <c r="R602" s="99">
        <v>566.76720530539797</v>
      </c>
      <c r="S602" s="99">
        <v>0</v>
      </c>
      <c r="T602" s="99">
        <v>332.153759747744</v>
      </c>
      <c r="U602" s="99">
        <v>25938.491814851801</v>
      </c>
      <c r="V602" s="99">
        <v>2061873.69332886</v>
      </c>
      <c r="W602" s="99">
        <v>0</v>
      </c>
      <c r="X602" s="99">
        <v>1957392.8919067399</v>
      </c>
      <c r="Y602" s="99">
        <v>1217974.1260528599</v>
      </c>
      <c r="Z602" s="99">
        <v>71387.431249618501</v>
      </c>
      <c r="AA602" s="99">
        <v>66430.840568542495</v>
      </c>
      <c r="AB602" s="99">
        <v>0</v>
      </c>
      <c r="AC602" s="99">
        <v>5635016.68640137</v>
      </c>
      <c r="AD602" s="99">
        <v>1751799.4615020801</v>
      </c>
      <c r="AE602" s="99">
        <v>579165.63039398205</v>
      </c>
      <c r="AF602" s="99">
        <v>1205524.0496215799</v>
      </c>
      <c r="AG602" s="99">
        <v>1051801.97073364</v>
      </c>
      <c r="AH602" s="99">
        <v>851985.37313079799</v>
      </c>
      <c r="AI602" s="99">
        <v>0</v>
      </c>
      <c r="AJ602" s="99">
        <v>334072.74727249099</v>
      </c>
      <c r="AK602" s="99">
        <v>81842.149431228594</v>
      </c>
      <c r="AL602" s="99">
        <v>0</v>
      </c>
      <c r="AM602" s="99">
        <v>52689.650824069999</v>
      </c>
      <c r="AN602" s="99">
        <v>7586381.1262207003</v>
      </c>
      <c r="AO602" s="99">
        <v>15635258.5113525</v>
      </c>
      <c r="AP602" s="99">
        <v>0</v>
      </c>
      <c r="AQ602" s="99">
        <v>14070342.3980713</v>
      </c>
      <c r="AR602" s="99">
        <v>8590458.28271484</v>
      </c>
      <c r="AS602" s="99">
        <v>490651.77563857997</v>
      </c>
      <c r="AT602" s="99">
        <v>452526.92321395897</v>
      </c>
      <c r="AU602" s="99">
        <v>0</v>
      </c>
      <c r="AV602" s="99">
        <v>13307287.283325201</v>
      </c>
      <c r="AW602" s="99">
        <v>4499664.8207397498</v>
      </c>
      <c r="AX602" s="99">
        <v>4495887.2248535203</v>
      </c>
      <c r="AY602" s="99">
        <v>9045291.6314697303</v>
      </c>
      <c r="AZ602" s="99">
        <v>7387586.6607055701</v>
      </c>
      <c r="BA602" s="99">
        <v>6355588.33276367</v>
      </c>
      <c r="BB602" s="99">
        <v>0</v>
      </c>
      <c r="BC602" s="99">
        <v>2405513.7743835398</v>
      </c>
      <c r="BD602" s="99">
        <v>557301.71862029994</v>
      </c>
      <c r="BE602" s="99">
        <v>0</v>
      </c>
      <c r="BF602" s="99">
        <v>361460.80167770397</v>
      </c>
      <c r="BG602" s="99">
        <v>17942185.456054699</v>
      </c>
      <c r="BH602" s="99">
        <v>3753185.1469116202</v>
      </c>
      <c r="BI602" s="99">
        <v>1645.4266662001601</v>
      </c>
      <c r="BJ602" s="99">
        <v>4927316.6383667002</v>
      </c>
      <c r="BK602" s="99">
        <v>3356927.3257141099</v>
      </c>
      <c r="BL602" s="99">
        <v>0</v>
      </c>
      <c r="BM602" s="99">
        <v>39145.8589482307</v>
      </c>
      <c r="BN602" s="99">
        <v>0</v>
      </c>
      <c r="BO602" s="99">
        <v>0</v>
      </c>
      <c r="BP602" s="99">
        <v>0</v>
      </c>
      <c r="BQ602" s="99">
        <v>0</v>
      </c>
      <c r="BR602" s="99">
        <v>3115215.7629699698</v>
      </c>
      <c r="BS602" s="99">
        <v>3078297.2341308598</v>
      </c>
      <c r="BT602" s="99">
        <v>1238859.2536468499</v>
      </c>
      <c r="BU602" s="99">
        <v>0</v>
      </c>
      <c r="BV602" s="99">
        <v>1304413.0386352499</v>
      </c>
      <c r="BW602" s="99">
        <v>67444.769527435303</v>
      </c>
      <c r="BX602" s="99">
        <v>0</v>
      </c>
      <c r="BY602" s="99">
        <v>0</v>
      </c>
      <c r="BZ602" s="99">
        <v>0</v>
      </c>
      <c r="CA602" s="99">
        <v>63069.074126243599</v>
      </c>
      <c r="CB602" s="99">
        <v>4034597.3688964802</v>
      </c>
      <c r="CC602" s="99">
        <v>29794895.286377002</v>
      </c>
      <c r="CD602" s="99">
        <v>8731451.9019775409</v>
      </c>
      <c r="CE602" s="99">
        <v>872.29004450887396</v>
      </c>
      <c r="CF602" s="99">
        <v>136496.61340331999</v>
      </c>
      <c r="CG602" s="99">
        <v>934024.33895111096</v>
      </c>
      <c r="CH602" s="99">
        <v>0</v>
      </c>
      <c r="CI602" s="99">
        <v>63942.6793994904</v>
      </c>
      <c r="CJ602" s="99">
        <v>4170468.8039855999</v>
      </c>
      <c r="CK602" s="99">
        <v>30728929.652587902</v>
      </c>
      <c r="CL602" s="99">
        <v>8799795.56884766</v>
      </c>
      <c r="CM602" s="188">
        <v>89844.132460594206</v>
      </c>
      <c r="CN602" s="188">
        <v>11727665.161010699</v>
      </c>
      <c r="CO602" s="188">
        <v>48784540.690429702</v>
      </c>
      <c r="CP602" s="99">
        <v>8799795.56884766</v>
      </c>
      <c r="CQ602" s="99">
        <v>0</v>
      </c>
      <c r="CR602" s="99">
        <v>0</v>
      </c>
      <c r="CS602" s="99">
        <v>0</v>
      </c>
      <c r="CT602" s="99">
        <v>0</v>
      </c>
      <c r="CU602" s="98">
        <v>34475.399790939002</v>
      </c>
      <c r="CV602" s="98">
        <v>16447.469004789</v>
      </c>
    </row>
    <row r="603" spans="1:100" x14ac:dyDescent="0.2">
      <c r="A603" s="98" t="s">
        <v>61</v>
      </c>
      <c r="B603" s="100">
        <v>39052</v>
      </c>
      <c r="C603" s="99">
        <v>40254.621588230097</v>
      </c>
      <c r="D603" s="99">
        <v>0</v>
      </c>
      <c r="E603" s="99">
        <v>23475.669716119799</v>
      </c>
      <c r="F603" s="99">
        <v>15808.9406883717</v>
      </c>
      <c r="G603" s="99">
        <v>455.55175724253098</v>
      </c>
      <c r="H603" s="99">
        <v>445.94131943956</v>
      </c>
      <c r="I603" s="99">
        <v>0</v>
      </c>
      <c r="J603" s="99">
        <v>17832.064474582701</v>
      </c>
      <c r="K603" s="99">
        <v>8352.7162345647794</v>
      </c>
      <c r="L603" s="99">
        <v>12520.7557086945</v>
      </c>
      <c r="M603" s="99">
        <v>25652.104164838802</v>
      </c>
      <c r="N603" s="99">
        <v>6093.7150403261203</v>
      </c>
      <c r="O603" s="99">
        <v>18728.855181932398</v>
      </c>
      <c r="P603" s="99">
        <v>0</v>
      </c>
      <c r="Q603" s="99">
        <v>3158.65703454614</v>
      </c>
      <c r="R603" s="99">
        <v>621.378021262586</v>
      </c>
      <c r="S603" s="99">
        <v>0</v>
      </c>
      <c r="T603" s="99">
        <v>300.17718517407798</v>
      </c>
      <c r="U603" s="99">
        <v>26237.477941751498</v>
      </c>
      <c r="V603" s="99">
        <v>2121847.6483154302</v>
      </c>
      <c r="W603" s="99">
        <v>0</v>
      </c>
      <c r="X603" s="99">
        <v>1921633.2520294201</v>
      </c>
      <c r="Y603" s="99">
        <v>1199072.21965027</v>
      </c>
      <c r="Z603" s="99">
        <v>81448.361280441299</v>
      </c>
      <c r="AA603" s="99">
        <v>61480.4844527245</v>
      </c>
      <c r="AB603" s="99">
        <v>0</v>
      </c>
      <c r="AC603" s="99">
        <v>6378014.7874755897</v>
      </c>
      <c r="AD603" s="99">
        <v>1321310.40823364</v>
      </c>
      <c r="AE603" s="99">
        <v>572438.91102600098</v>
      </c>
      <c r="AF603" s="99">
        <v>1203931.40794373</v>
      </c>
      <c r="AG603" s="99">
        <v>1037641.77079773</v>
      </c>
      <c r="AH603" s="99">
        <v>887158.78602600098</v>
      </c>
      <c r="AI603" s="99">
        <v>0</v>
      </c>
      <c r="AJ603" s="99">
        <v>335301.684898376</v>
      </c>
      <c r="AK603" s="99">
        <v>95744.340884208694</v>
      </c>
      <c r="AL603" s="99">
        <v>0</v>
      </c>
      <c r="AM603" s="99">
        <v>47350.540762424498</v>
      </c>
      <c r="AN603" s="99">
        <v>7905037.3858642597</v>
      </c>
      <c r="AO603" s="99">
        <v>16255339.1138916</v>
      </c>
      <c r="AP603" s="99">
        <v>0</v>
      </c>
      <c r="AQ603" s="99">
        <v>13799430.4332275</v>
      </c>
      <c r="AR603" s="99">
        <v>8435410.44287109</v>
      </c>
      <c r="AS603" s="99">
        <v>566275.01067352295</v>
      </c>
      <c r="AT603" s="99">
        <v>423693.32423400902</v>
      </c>
      <c r="AU603" s="99">
        <v>0</v>
      </c>
      <c r="AV603" s="99">
        <v>15282288.518676801</v>
      </c>
      <c r="AW603" s="99">
        <v>3394459.2313842801</v>
      </c>
      <c r="AX603" s="99">
        <v>4568366.1677856399</v>
      </c>
      <c r="AY603" s="99">
        <v>9095774.5372314509</v>
      </c>
      <c r="AZ603" s="99">
        <v>7312161.3060302697</v>
      </c>
      <c r="BA603" s="99">
        <v>6681095.2981567401</v>
      </c>
      <c r="BB603" s="99">
        <v>0</v>
      </c>
      <c r="BC603" s="99">
        <v>2427267.7113952599</v>
      </c>
      <c r="BD603" s="99">
        <v>662610.35395813</v>
      </c>
      <c r="BE603" s="99">
        <v>0</v>
      </c>
      <c r="BF603" s="99">
        <v>331853.36006927502</v>
      </c>
      <c r="BG603" s="99">
        <v>18585765.294921901</v>
      </c>
      <c r="BH603" s="99">
        <v>3973356.6488952599</v>
      </c>
      <c r="BI603" s="99">
        <v>1290.1639448851299</v>
      </c>
      <c r="BJ603" s="99">
        <v>4827877.26489258</v>
      </c>
      <c r="BK603" s="99">
        <v>3296179.2879333501</v>
      </c>
      <c r="BL603" s="99">
        <v>0</v>
      </c>
      <c r="BM603" s="99">
        <v>37758.481797695204</v>
      </c>
      <c r="BN603" s="99">
        <v>0</v>
      </c>
      <c r="BO603" s="99">
        <v>0</v>
      </c>
      <c r="BP603" s="99">
        <v>0</v>
      </c>
      <c r="BQ603" s="99">
        <v>0</v>
      </c>
      <c r="BR603" s="99">
        <v>3167926.8714904799</v>
      </c>
      <c r="BS603" s="99">
        <v>3050027.9493102999</v>
      </c>
      <c r="BT603" s="99">
        <v>1302436.43817139</v>
      </c>
      <c r="BU603" s="99">
        <v>0</v>
      </c>
      <c r="BV603" s="99">
        <v>1304879.5758056601</v>
      </c>
      <c r="BW603" s="99">
        <v>79401.589544296294</v>
      </c>
      <c r="BX603" s="99">
        <v>0</v>
      </c>
      <c r="BY603" s="99">
        <v>0</v>
      </c>
      <c r="BZ603" s="99">
        <v>0</v>
      </c>
      <c r="CA603" s="99">
        <v>63682.222650527998</v>
      </c>
      <c r="CB603" s="99">
        <v>4045084.9441833501</v>
      </c>
      <c r="CC603" s="99">
        <v>30107796.419921901</v>
      </c>
      <c r="CD603" s="99">
        <v>8832144.2410888709</v>
      </c>
      <c r="CE603" s="99">
        <v>901.66022688895498</v>
      </c>
      <c r="CF603" s="99">
        <v>143054.638803482</v>
      </c>
      <c r="CG603" s="99">
        <v>990900.57975768996</v>
      </c>
      <c r="CH603" s="99">
        <v>0</v>
      </c>
      <c r="CI603" s="99">
        <v>64582.178575038903</v>
      </c>
      <c r="CJ603" s="99">
        <v>4187022.5606384301</v>
      </c>
      <c r="CK603" s="99">
        <v>31093392.1870117</v>
      </c>
      <c r="CL603" s="99">
        <v>8910770.1193847694</v>
      </c>
      <c r="CM603" s="188">
        <v>90696.683747291594</v>
      </c>
      <c r="CN603" s="188">
        <v>12087089.0462646</v>
      </c>
      <c r="CO603" s="188">
        <v>49651932.089843802</v>
      </c>
      <c r="CP603" s="99">
        <v>8910770.1193847694</v>
      </c>
      <c r="CQ603" s="99">
        <v>0</v>
      </c>
      <c r="CR603" s="99">
        <v>0</v>
      </c>
      <c r="CS603" s="99">
        <v>0</v>
      </c>
      <c r="CT603" s="99">
        <v>0</v>
      </c>
      <c r="CU603" s="98">
        <v>32255.109891902001</v>
      </c>
      <c r="CV603" s="98">
        <v>18141.712432034001</v>
      </c>
    </row>
    <row r="604" spans="1:100" x14ac:dyDescent="0.2">
      <c r="A604" s="98" t="s">
        <v>61</v>
      </c>
      <c r="B604" s="100">
        <v>39142</v>
      </c>
      <c r="C604" s="99">
        <v>41747.568516731299</v>
      </c>
      <c r="D604" s="99">
        <v>0</v>
      </c>
      <c r="E604" s="99">
        <v>22575.2978646755</v>
      </c>
      <c r="F604" s="99">
        <v>15512.084477186199</v>
      </c>
      <c r="G604" s="99">
        <v>491.83837947621902</v>
      </c>
      <c r="H604" s="99">
        <v>414.823299910873</v>
      </c>
      <c r="I604" s="99">
        <v>0</v>
      </c>
      <c r="J604" s="99">
        <v>19168.019579649001</v>
      </c>
      <c r="K604" s="99">
        <v>7260.9925645589801</v>
      </c>
      <c r="L604" s="99">
        <v>12163.571527481099</v>
      </c>
      <c r="M604" s="99">
        <v>25848.229020833998</v>
      </c>
      <c r="N604" s="99">
        <v>6103.1017793417004</v>
      </c>
      <c r="O604" s="99">
        <v>19321.2704184055</v>
      </c>
      <c r="P604" s="99">
        <v>0</v>
      </c>
      <c r="Q604" s="99">
        <v>3156.0328736901301</v>
      </c>
      <c r="R604" s="99">
        <v>659.911270335317</v>
      </c>
      <c r="S604" s="99">
        <v>0</v>
      </c>
      <c r="T604" s="99">
        <v>278.00335939601098</v>
      </c>
      <c r="U604" s="99">
        <v>26436.951857566801</v>
      </c>
      <c r="V604" s="99">
        <v>2203564.67468262</v>
      </c>
      <c r="W604" s="99">
        <v>0</v>
      </c>
      <c r="X604" s="99">
        <v>1862125.58947754</v>
      </c>
      <c r="Y604" s="99">
        <v>1192996.91612244</v>
      </c>
      <c r="Z604" s="99">
        <v>86608.124150276199</v>
      </c>
      <c r="AA604" s="99">
        <v>55842.761810302698</v>
      </c>
      <c r="AB604" s="99">
        <v>0</v>
      </c>
      <c r="AC604" s="99">
        <v>7368614.8198242197</v>
      </c>
      <c r="AD604" s="99">
        <v>1085990.57701111</v>
      </c>
      <c r="AE604" s="99">
        <v>557422.13928985596</v>
      </c>
      <c r="AF604" s="99">
        <v>1211338.3546142599</v>
      </c>
      <c r="AG604" s="99">
        <v>1045901.51647949</v>
      </c>
      <c r="AH604" s="99">
        <v>910181.66730499303</v>
      </c>
      <c r="AI604" s="99">
        <v>0</v>
      </c>
      <c r="AJ604" s="99">
        <v>326701.87471008301</v>
      </c>
      <c r="AK604" s="99">
        <v>99376.876835823103</v>
      </c>
      <c r="AL604" s="99">
        <v>0</v>
      </c>
      <c r="AM604" s="99">
        <v>44581.582938671098</v>
      </c>
      <c r="AN604" s="99">
        <v>8053645.3571167002</v>
      </c>
      <c r="AO604" s="99">
        <v>17025171.2028809</v>
      </c>
      <c r="AP604" s="99">
        <v>0</v>
      </c>
      <c r="AQ604" s="99">
        <v>13361364.9986572</v>
      </c>
      <c r="AR604" s="99">
        <v>8348601.11254883</v>
      </c>
      <c r="AS604" s="99">
        <v>608030.09881591797</v>
      </c>
      <c r="AT604" s="99">
        <v>384397.49082183797</v>
      </c>
      <c r="AU604" s="99">
        <v>0</v>
      </c>
      <c r="AV604" s="99">
        <v>16150752.954711899</v>
      </c>
      <c r="AW604" s="99">
        <v>2813283.6587219201</v>
      </c>
      <c r="AX604" s="99">
        <v>4440487.2739257803</v>
      </c>
      <c r="AY604" s="99">
        <v>9221453.6434326209</v>
      </c>
      <c r="AZ604" s="99">
        <v>7339846.2960815402</v>
      </c>
      <c r="BA604" s="99">
        <v>6905587.2982788105</v>
      </c>
      <c r="BB604" s="99">
        <v>0</v>
      </c>
      <c r="BC604" s="99">
        <v>2369977.53598022</v>
      </c>
      <c r="BD604" s="99">
        <v>683371.49499511695</v>
      </c>
      <c r="BE604" s="99">
        <v>0</v>
      </c>
      <c r="BF604" s="99">
        <v>310290.05336761498</v>
      </c>
      <c r="BG604" s="99">
        <v>18944488.682128899</v>
      </c>
      <c r="BH604" s="99">
        <v>4167179.31530762</v>
      </c>
      <c r="BI604" s="99">
        <v>315.901116404682</v>
      </c>
      <c r="BJ604" s="99">
        <v>4793780.2662963904</v>
      </c>
      <c r="BK604" s="99">
        <v>3260916.5575866699</v>
      </c>
      <c r="BL604" s="99">
        <v>0</v>
      </c>
      <c r="BM604" s="99">
        <v>37195.8971567154</v>
      </c>
      <c r="BN604" s="99">
        <v>0</v>
      </c>
      <c r="BO604" s="99">
        <v>0</v>
      </c>
      <c r="BP604" s="99">
        <v>0</v>
      </c>
      <c r="BQ604" s="99">
        <v>0</v>
      </c>
      <c r="BR604" s="99">
        <v>3207543.2417297401</v>
      </c>
      <c r="BS604" s="99">
        <v>3071321.2066345201</v>
      </c>
      <c r="BT604" s="99">
        <v>1345352.8686981199</v>
      </c>
      <c r="BU604" s="99">
        <v>0</v>
      </c>
      <c r="BV604" s="99">
        <v>1281646.56678772</v>
      </c>
      <c r="BW604" s="99">
        <v>81965.633374214201</v>
      </c>
      <c r="BX604" s="99">
        <v>0</v>
      </c>
      <c r="BY604" s="99">
        <v>0</v>
      </c>
      <c r="BZ604" s="99">
        <v>0</v>
      </c>
      <c r="CA604" s="99">
        <v>64376.259393692002</v>
      </c>
      <c r="CB604" s="99">
        <v>4058493.4813537602</v>
      </c>
      <c r="CC604" s="99">
        <v>30338456.576660201</v>
      </c>
      <c r="CD604" s="99">
        <v>8923833.5980224591</v>
      </c>
      <c r="CE604" s="99">
        <v>911.07643596082903</v>
      </c>
      <c r="CF604" s="99">
        <v>142652.34133720401</v>
      </c>
      <c r="CG604" s="99">
        <v>985177.92387390102</v>
      </c>
      <c r="CH604" s="99">
        <v>0</v>
      </c>
      <c r="CI604" s="99">
        <v>65286.677197933197</v>
      </c>
      <c r="CJ604" s="99">
        <v>4200911.7560424795</v>
      </c>
      <c r="CK604" s="99">
        <v>31330237.607910201</v>
      </c>
      <c r="CL604" s="99">
        <v>9006225.00854492</v>
      </c>
      <c r="CM604" s="188">
        <v>91526.843399047895</v>
      </c>
      <c r="CN604" s="188">
        <v>12225089.826660199</v>
      </c>
      <c r="CO604" s="188">
        <v>50369832.083007798</v>
      </c>
      <c r="CP604" s="99">
        <v>9006225.00854492</v>
      </c>
      <c r="CQ604" s="99">
        <v>0</v>
      </c>
      <c r="CR604" s="99">
        <v>0</v>
      </c>
      <c r="CS604" s="99">
        <v>0</v>
      </c>
      <c r="CT604" s="99">
        <v>0</v>
      </c>
      <c r="CU604" s="98">
        <v>30213.351059313001</v>
      </c>
      <c r="CV604" s="98">
        <v>19526.908402067998</v>
      </c>
    </row>
    <row r="605" spans="1:100" x14ac:dyDescent="0.2">
      <c r="A605" s="98" t="s">
        <v>61</v>
      </c>
      <c r="B605" s="100">
        <v>39234</v>
      </c>
      <c r="C605" s="99">
        <v>43182.996771335602</v>
      </c>
      <c r="D605" s="99">
        <v>0</v>
      </c>
      <c r="E605" s="99">
        <v>21291.126512289</v>
      </c>
      <c r="F605" s="99">
        <v>15370.1882989407</v>
      </c>
      <c r="G605" s="99">
        <v>542.45202272385404</v>
      </c>
      <c r="H605" s="99">
        <v>383.19462745264201</v>
      </c>
      <c r="I605" s="99">
        <v>0</v>
      </c>
      <c r="J605" s="99">
        <v>20460.666837930701</v>
      </c>
      <c r="K605" s="99">
        <v>6171.4253552556002</v>
      </c>
      <c r="L605" s="99">
        <v>11904.871140360799</v>
      </c>
      <c r="M605" s="99">
        <v>25880.185082674001</v>
      </c>
      <c r="N605" s="99">
        <v>6101.50022697449</v>
      </c>
      <c r="O605" s="99">
        <v>19681.533693313599</v>
      </c>
      <c r="P605" s="99">
        <v>0</v>
      </c>
      <c r="Q605" s="99">
        <v>3066.68614402413</v>
      </c>
      <c r="R605" s="99">
        <v>690.22097867727302</v>
      </c>
      <c r="S605" s="99">
        <v>0</v>
      </c>
      <c r="T605" s="99">
        <v>268.29794093594001</v>
      </c>
      <c r="U605" s="99">
        <v>26610.328699827201</v>
      </c>
      <c r="V605" s="99">
        <v>2302376.1968078599</v>
      </c>
      <c r="W605" s="99">
        <v>0</v>
      </c>
      <c r="X605" s="99">
        <v>1734851.4019470201</v>
      </c>
      <c r="Y605" s="99">
        <v>1173382.2380065899</v>
      </c>
      <c r="Z605" s="99">
        <v>95773.218801498399</v>
      </c>
      <c r="AA605" s="99">
        <v>49508.635610580401</v>
      </c>
      <c r="AB605" s="99">
        <v>0</v>
      </c>
      <c r="AC605" s="99">
        <v>7149330.12316895</v>
      </c>
      <c r="AD605" s="99">
        <v>866590.08837890602</v>
      </c>
      <c r="AE605" s="99">
        <v>543074.76316070603</v>
      </c>
      <c r="AF605" s="99">
        <v>1215757.3006744401</v>
      </c>
      <c r="AG605" s="99">
        <v>1043759.45289612</v>
      </c>
      <c r="AH605" s="99">
        <v>927556.96386718797</v>
      </c>
      <c r="AI605" s="99">
        <v>0</v>
      </c>
      <c r="AJ605" s="99">
        <v>323972.47359847999</v>
      </c>
      <c r="AK605" s="99">
        <v>104657.349934578</v>
      </c>
      <c r="AL605" s="99">
        <v>0</v>
      </c>
      <c r="AM605" s="99">
        <v>41591.017327308698</v>
      </c>
      <c r="AN605" s="99">
        <v>8148562.9525756799</v>
      </c>
      <c r="AO605" s="99">
        <v>17942837.161377002</v>
      </c>
      <c r="AP605" s="99">
        <v>0</v>
      </c>
      <c r="AQ605" s="99">
        <v>12612925.9572754</v>
      </c>
      <c r="AR605" s="99">
        <v>8269148.48400879</v>
      </c>
      <c r="AS605" s="99">
        <v>660617.73496246303</v>
      </c>
      <c r="AT605" s="99">
        <v>343321.82151412999</v>
      </c>
      <c r="AU605" s="99">
        <v>0</v>
      </c>
      <c r="AV605" s="99">
        <v>17057808.079345699</v>
      </c>
      <c r="AW605" s="99">
        <v>2263130.3109130901</v>
      </c>
      <c r="AX605" s="99">
        <v>4405663.79333496</v>
      </c>
      <c r="AY605" s="99">
        <v>9359984.3947753906</v>
      </c>
      <c r="AZ605" s="99">
        <v>7366603.4898071298</v>
      </c>
      <c r="BA605" s="99">
        <v>7079657.93432617</v>
      </c>
      <c r="BB605" s="99">
        <v>0</v>
      </c>
      <c r="BC605" s="99">
        <v>2361542.2013854999</v>
      </c>
      <c r="BD605" s="99">
        <v>727973.06002044701</v>
      </c>
      <c r="BE605" s="99">
        <v>0</v>
      </c>
      <c r="BF605" s="99">
        <v>291845.15763092</v>
      </c>
      <c r="BG605" s="99">
        <v>19292130.03125</v>
      </c>
      <c r="BH605" s="99">
        <v>4416821.9537353497</v>
      </c>
      <c r="BI605" s="99">
        <v>1005.96704804897</v>
      </c>
      <c r="BJ605" s="99">
        <v>4561549.91052246</v>
      </c>
      <c r="BK605" s="99">
        <v>3242586.0202941899</v>
      </c>
      <c r="BL605" s="99">
        <v>0</v>
      </c>
      <c r="BM605" s="99">
        <v>34741.5124192238</v>
      </c>
      <c r="BN605" s="99">
        <v>0</v>
      </c>
      <c r="BO605" s="99">
        <v>0</v>
      </c>
      <c r="BP605" s="99">
        <v>0</v>
      </c>
      <c r="BQ605" s="99">
        <v>0</v>
      </c>
      <c r="BR605" s="99">
        <v>3233771.1786193801</v>
      </c>
      <c r="BS605" s="99">
        <v>3081111.0145874</v>
      </c>
      <c r="BT605" s="99">
        <v>1379480.1122741699</v>
      </c>
      <c r="BU605" s="99">
        <v>0</v>
      </c>
      <c r="BV605" s="99">
        <v>1275955.0547943099</v>
      </c>
      <c r="BW605" s="99">
        <v>86403.479348182693</v>
      </c>
      <c r="BX605" s="99">
        <v>0</v>
      </c>
      <c r="BY605" s="99">
        <v>0</v>
      </c>
      <c r="BZ605" s="99">
        <v>0</v>
      </c>
      <c r="CA605" s="99">
        <v>64546.807622432701</v>
      </c>
      <c r="CB605" s="99">
        <v>4056431.4805908198</v>
      </c>
      <c r="CC605" s="99">
        <v>30635775.829589799</v>
      </c>
      <c r="CD605" s="99">
        <v>8956540.2678222694</v>
      </c>
      <c r="CE605" s="99">
        <v>931.64548981934797</v>
      </c>
      <c r="CF605" s="99">
        <v>145900.29000282299</v>
      </c>
      <c r="CG605" s="99">
        <v>1018089.28408813</v>
      </c>
      <c r="CH605" s="99">
        <v>0</v>
      </c>
      <c r="CI605" s="99">
        <v>65479.832978725397</v>
      </c>
      <c r="CJ605" s="99">
        <v>4202328.3806762705</v>
      </c>
      <c r="CK605" s="99">
        <v>31656695.3129883</v>
      </c>
      <c r="CL605" s="99">
        <v>9042707.3399658203</v>
      </c>
      <c r="CM605" s="188">
        <v>91915.295984268203</v>
      </c>
      <c r="CN605" s="188">
        <v>12340819.763183599</v>
      </c>
      <c r="CO605" s="188">
        <v>50925979.171875</v>
      </c>
      <c r="CP605" s="99">
        <v>9042707.3399658203</v>
      </c>
      <c r="CQ605" s="99">
        <v>0</v>
      </c>
      <c r="CR605" s="99">
        <v>0</v>
      </c>
      <c r="CS605" s="99">
        <v>0</v>
      </c>
      <c r="CT605" s="99">
        <v>0</v>
      </c>
      <c r="CU605" s="98">
        <v>27869.667455105999</v>
      </c>
      <c r="CV605" s="98">
        <v>20855.368066358998</v>
      </c>
    </row>
    <row r="606" spans="1:100" x14ac:dyDescent="0.2">
      <c r="A606" s="98" t="s">
        <v>61</v>
      </c>
      <c r="B606" s="100">
        <v>39326</v>
      </c>
      <c r="C606" s="99">
        <v>44384.004418373101</v>
      </c>
      <c r="D606" s="99">
        <v>0</v>
      </c>
      <c r="E606" s="99">
        <v>20460.009904146202</v>
      </c>
      <c r="F606" s="99">
        <v>15222.5477938652</v>
      </c>
      <c r="G606" s="99">
        <v>617.65649826824699</v>
      </c>
      <c r="H606" s="99">
        <v>348.321817345917</v>
      </c>
      <c r="I606" s="99">
        <v>0</v>
      </c>
      <c r="J606" s="99">
        <v>21524.3095891476</v>
      </c>
      <c r="K606" s="99">
        <v>5330.1988819837597</v>
      </c>
      <c r="L606" s="99">
        <v>11576.818612933201</v>
      </c>
      <c r="M606" s="99">
        <v>25989.811540126801</v>
      </c>
      <c r="N606" s="99">
        <v>6085.2997671961803</v>
      </c>
      <c r="O606" s="99">
        <v>19985.2058176994</v>
      </c>
      <c r="P606" s="99">
        <v>0</v>
      </c>
      <c r="Q606" s="99">
        <v>3063.3837606012798</v>
      </c>
      <c r="R606" s="99">
        <v>711.20097464322998</v>
      </c>
      <c r="S606" s="99">
        <v>0</v>
      </c>
      <c r="T606" s="99">
        <v>265.04144334420602</v>
      </c>
      <c r="U606" s="99">
        <v>26786.798806667299</v>
      </c>
      <c r="V606" s="99">
        <v>2376129.4689636198</v>
      </c>
      <c r="W606" s="99">
        <v>0</v>
      </c>
      <c r="X606" s="99">
        <v>1675254.92254639</v>
      </c>
      <c r="Y606" s="99">
        <v>1148172.3031921401</v>
      </c>
      <c r="Z606" s="99">
        <v>104357.772934914</v>
      </c>
      <c r="AA606" s="99">
        <v>44425.9570856094</v>
      </c>
      <c r="AB606" s="99">
        <v>0</v>
      </c>
      <c r="AC606" s="99">
        <v>7364629.9671630897</v>
      </c>
      <c r="AD606" s="99">
        <v>781525.22244262695</v>
      </c>
      <c r="AE606" s="99">
        <v>533419.99380493199</v>
      </c>
      <c r="AF606" s="99">
        <v>1221489.1823120101</v>
      </c>
      <c r="AG606" s="99">
        <v>1032774.68409729</v>
      </c>
      <c r="AH606" s="99">
        <v>944788.530776978</v>
      </c>
      <c r="AI606" s="99">
        <v>0</v>
      </c>
      <c r="AJ606" s="99">
        <v>320900.36632156401</v>
      </c>
      <c r="AK606" s="99">
        <v>107161.792766571</v>
      </c>
      <c r="AL606" s="99">
        <v>0</v>
      </c>
      <c r="AM606" s="99">
        <v>39493.769618988001</v>
      </c>
      <c r="AN606" s="99">
        <v>8209829.3283691397</v>
      </c>
      <c r="AO606" s="99">
        <v>18631225.7026367</v>
      </c>
      <c r="AP606" s="99">
        <v>0</v>
      </c>
      <c r="AQ606" s="99">
        <v>12226191.194213901</v>
      </c>
      <c r="AR606" s="99">
        <v>8166978.11962891</v>
      </c>
      <c r="AS606" s="99">
        <v>734531.12243652297</v>
      </c>
      <c r="AT606" s="99">
        <v>308351.91544723499</v>
      </c>
      <c r="AU606" s="99">
        <v>0</v>
      </c>
      <c r="AV606" s="99">
        <v>17633350.9538574</v>
      </c>
      <c r="AW606" s="99">
        <v>2066291.2653655999</v>
      </c>
      <c r="AX606" s="99">
        <v>4365907.7768554697</v>
      </c>
      <c r="AY606" s="99">
        <v>9481040.40234375</v>
      </c>
      <c r="AZ606" s="99">
        <v>7374425.49291992</v>
      </c>
      <c r="BA606" s="99">
        <v>7285252.9636230497</v>
      </c>
      <c r="BB606" s="99">
        <v>0</v>
      </c>
      <c r="BC606" s="99">
        <v>2362052.07849121</v>
      </c>
      <c r="BD606" s="99">
        <v>742870.10453033401</v>
      </c>
      <c r="BE606" s="99">
        <v>0</v>
      </c>
      <c r="BF606" s="99">
        <v>279802.00453186</v>
      </c>
      <c r="BG606" s="99">
        <v>19786273.621826202</v>
      </c>
      <c r="BH606" s="99">
        <v>4626905.1417846698</v>
      </c>
      <c r="BI606" s="99">
        <v>2525.2578300833702</v>
      </c>
      <c r="BJ606" s="99">
        <v>4416664.2473754901</v>
      </c>
      <c r="BK606" s="99">
        <v>3203181.7674865699</v>
      </c>
      <c r="BL606" s="99">
        <v>0</v>
      </c>
      <c r="BM606" s="99">
        <v>30644.798424959201</v>
      </c>
      <c r="BN606" s="99">
        <v>0</v>
      </c>
      <c r="BO606" s="99">
        <v>0</v>
      </c>
      <c r="BP606" s="99">
        <v>0</v>
      </c>
      <c r="BQ606" s="99">
        <v>0</v>
      </c>
      <c r="BR606" s="99">
        <v>3277843.38317871</v>
      </c>
      <c r="BS606" s="99">
        <v>3086039.01031494</v>
      </c>
      <c r="BT606" s="99">
        <v>1419473.4432373</v>
      </c>
      <c r="BU606" s="99">
        <v>0</v>
      </c>
      <c r="BV606" s="99">
        <v>1282780.4166107201</v>
      </c>
      <c r="BW606" s="99">
        <v>86535.988774299607</v>
      </c>
      <c r="BX606" s="99">
        <v>0</v>
      </c>
      <c r="BY606" s="99">
        <v>0</v>
      </c>
      <c r="BZ606" s="99">
        <v>0</v>
      </c>
      <c r="CA606" s="99">
        <v>64803.254376411402</v>
      </c>
      <c r="CB606" s="99">
        <v>4048361.2190246601</v>
      </c>
      <c r="CC606" s="99">
        <v>30940594.965332001</v>
      </c>
      <c r="CD606" s="99">
        <v>9062699.2521972694</v>
      </c>
      <c r="CE606" s="99">
        <v>956.24805703759205</v>
      </c>
      <c r="CF606" s="99">
        <v>148296.29965400699</v>
      </c>
      <c r="CG606" s="99">
        <v>1036746.91468048</v>
      </c>
      <c r="CH606" s="99">
        <v>0</v>
      </c>
      <c r="CI606" s="99">
        <v>65760.457742690996</v>
      </c>
      <c r="CJ606" s="99">
        <v>4195124.04052734</v>
      </c>
      <c r="CK606" s="99">
        <v>31965360.939453099</v>
      </c>
      <c r="CL606" s="99">
        <v>9150279.3017578106</v>
      </c>
      <c r="CM606" s="188">
        <v>92432.369133949294</v>
      </c>
      <c r="CN606" s="188">
        <v>12414771.7421875</v>
      </c>
      <c r="CO606" s="188">
        <v>51637163.589355499</v>
      </c>
      <c r="CP606" s="99">
        <v>9150279.3017578106</v>
      </c>
      <c r="CQ606" s="99">
        <v>0</v>
      </c>
      <c r="CR606" s="99">
        <v>0</v>
      </c>
      <c r="CS606" s="99">
        <v>0</v>
      </c>
      <c r="CT606" s="99">
        <v>0</v>
      </c>
      <c r="CU606" s="98">
        <v>26139.571947237</v>
      </c>
      <c r="CV606" s="98">
        <v>21971.953022034999</v>
      </c>
    </row>
    <row r="607" spans="1:100" x14ac:dyDescent="0.2">
      <c r="A607" s="98" t="s">
        <v>61</v>
      </c>
      <c r="B607" s="100">
        <v>39417</v>
      </c>
      <c r="C607" s="99">
        <v>45508.5289573669</v>
      </c>
      <c r="D607" s="99">
        <v>0</v>
      </c>
      <c r="E607" s="99">
        <v>19925.104873895601</v>
      </c>
      <c r="F607" s="99">
        <v>15109.240466237099</v>
      </c>
      <c r="G607" s="99">
        <v>645.39409799128805</v>
      </c>
      <c r="H607" s="99">
        <v>301.26335870102002</v>
      </c>
      <c r="I607" s="99">
        <v>0</v>
      </c>
      <c r="J607" s="99">
        <v>22219.886636734002</v>
      </c>
      <c r="K607" s="99">
        <v>4618.7441720962497</v>
      </c>
      <c r="L607" s="99">
        <v>11320.027502417601</v>
      </c>
      <c r="M607" s="99">
        <v>26190.625098466899</v>
      </c>
      <c r="N607" s="99">
        <v>6098.7003902196902</v>
      </c>
      <c r="O607" s="99">
        <v>20551.103381633799</v>
      </c>
      <c r="P607" s="99">
        <v>0</v>
      </c>
      <c r="Q607" s="99">
        <v>3067.2891818285002</v>
      </c>
      <c r="R607" s="99">
        <v>711.27331987023399</v>
      </c>
      <c r="S607" s="99">
        <v>0</v>
      </c>
      <c r="T607" s="99">
        <v>255.304286818951</v>
      </c>
      <c r="U607" s="99">
        <v>26959.3540511131</v>
      </c>
      <c r="V607" s="99">
        <v>2435985.7501831101</v>
      </c>
      <c r="W607" s="99">
        <v>0</v>
      </c>
      <c r="X607" s="99">
        <v>1635772.0686492899</v>
      </c>
      <c r="Y607" s="99">
        <v>1141484.34860229</v>
      </c>
      <c r="Z607" s="99">
        <v>104368.031121254</v>
      </c>
      <c r="AA607" s="99">
        <v>41135.109661102302</v>
      </c>
      <c r="AB607" s="99">
        <v>0</v>
      </c>
      <c r="AC607" s="99">
        <v>7563887.8646240197</v>
      </c>
      <c r="AD607" s="99">
        <v>637929.89963531506</v>
      </c>
      <c r="AE607" s="99">
        <v>523812.94049835199</v>
      </c>
      <c r="AF607" s="99">
        <v>1231532.0458831801</v>
      </c>
      <c r="AG607" s="99">
        <v>1018261.61774445</v>
      </c>
      <c r="AH607" s="99">
        <v>971210.17541503895</v>
      </c>
      <c r="AI607" s="99">
        <v>0</v>
      </c>
      <c r="AJ607" s="99">
        <v>321381.480678558</v>
      </c>
      <c r="AK607" s="99">
        <v>107163.582837105</v>
      </c>
      <c r="AL607" s="99">
        <v>0</v>
      </c>
      <c r="AM607" s="99">
        <v>37654.474363326997</v>
      </c>
      <c r="AN607" s="99">
        <v>8346044.1583862295</v>
      </c>
      <c r="AO607" s="99">
        <v>19331601.919677701</v>
      </c>
      <c r="AP607" s="99">
        <v>0</v>
      </c>
      <c r="AQ607" s="99">
        <v>12004385.403930699</v>
      </c>
      <c r="AR607" s="99">
        <v>8208346.9068603497</v>
      </c>
      <c r="AS607" s="99">
        <v>742583.173622131</v>
      </c>
      <c r="AT607" s="99">
        <v>289285.08153152501</v>
      </c>
      <c r="AU607" s="99">
        <v>0</v>
      </c>
      <c r="AV607" s="99">
        <v>18480558.40625</v>
      </c>
      <c r="AW607" s="99">
        <v>1705456.19619751</v>
      </c>
      <c r="AX607" s="99">
        <v>4307140.71911621</v>
      </c>
      <c r="AY607" s="99">
        <v>9692536.83984375</v>
      </c>
      <c r="AZ607" s="99">
        <v>7422906.8868408203</v>
      </c>
      <c r="BA607" s="99">
        <v>7575742.5317993201</v>
      </c>
      <c r="BB607" s="99">
        <v>0</v>
      </c>
      <c r="BC607" s="99">
        <v>2399862.1525878902</v>
      </c>
      <c r="BD607" s="99">
        <v>759220.10144805897</v>
      </c>
      <c r="BE607" s="99">
        <v>0</v>
      </c>
      <c r="BF607" s="99">
        <v>271216.97222518898</v>
      </c>
      <c r="BG607" s="99">
        <v>20154381.3442383</v>
      </c>
      <c r="BH607" s="99">
        <v>4804533.50671387</v>
      </c>
      <c r="BI607" s="99">
        <v>3759.3138080239301</v>
      </c>
      <c r="BJ607" s="99">
        <v>4359121.4246215802</v>
      </c>
      <c r="BK607" s="99">
        <v>3206243.4551391602</v>
      </c>
      <c r="BL607" s="99">
        <v>0</v>
      </c>
      <c r="BM607" s="99">
        <v>30299.9242522717</v>
      </c>
      <c r="BN607" s="99">
        <v>0</v>
      </c>
      <c r="BO607" s="99">
        <v>0</v>
      </c>
      <c r="BP607" s="99">
        <v>0</v>
      </c>
      <c r="BQ607" s="99">
        <v>0</v>
      </c>
      <c r="BR607" s="99">
        <v>3322187.3008117699</v>
      </c>
      <c r="BS607" s="99">
        <v>3095433.9653320299</v>
      </c>
      <c r="BT607" s="99">
        <v>1472579.21595764</v>
      </c>
      <c r="BU607" s="99">
        <v>0</v>
      </c>
      <c r="BV607" s="99">
        <v>1302563.6822204599</v>
      </c>
      <c r="BW607" s="99">
        <v>91544.506770134001</v>
      </c>
      <c r="BX607" s="99">
        <v>0</v>
      </c>
      <c r="BY607" s="99">
        <v>0</v>
      </c>
      <c r="BZ607" s="99">
        <v>0</v>
      </c>
      <c r="CA607" s="99">
        <v>65392.984008312204</v>
      </c>
      <c r="CB607" s="99">
        <v>4076892.4231262198</v>
      </c>
      <c r="CC607" s="99">
        <v>31381735.177490201</v>
      </c>
      <c r="CD607" s="99">
        <v>9190129.7021484394</v>
      </c>
      <c r="CE607" s="99">
        <v>946.34661804884695</v>
      </c>
      <c r="CF607" s="99">
        <v>145161.899780273</v>
      </c>
      <c r="CG607" s="99">
        <v>1028826.86475372</v>
      </c>
      <c r="CH607" s="99">
        <v>0</v>
      </c>
      <c r="CI607" s="99">
        <v>66336.932775497393</v>
      </c>
      <c r="CJ607" s="99">
        <v>4221554.5352783203</v>
      </c>
      <c r="CK607" s="99">
        <v>32414384.371337902</v>
      </c>
      <c r="CL607" s="99">
        <v>9280573.0152587909</v>
      </c>
      <c r="CM607" s="188">
        <v>93141.280295371995</v>
      </c>
      <c r="CN607" s="188">
        <v>12572322.3878174</v>
      </c>
      <c r="CO607" s="188">
        <v>52542966.457519501</v>
      </c>
      <c r="CP607" s="99">
        <v>9280573.0152587909</v>
      </c>
      <c r="CQ607" s="99">
        <v>0</v>
      </c>
      <c r="CR607" s="99">
        <v>0</v>
      </c>
      <c r="CS607" s="99">
        <v>0</v>
      </c>
      <c r="CT607" s="99">
        <v>0</v>
      </c>
      <c r="CU607" s="98">
        <v>24865.711093882001</v>
      </c>
      <c r="CV607" s="98">
        <v>22698.541900651999</v>
      </c>
    </row>
    <row r="608" spans="1:100" x14ac:dyDescent="0.2">
      <c r="A608" s="98" t="s">
        <v>61</v>
      </c>
      <c r="B608" s="100">
        <v>39508</v>
      </c>
      <c r="C608" s="99">
        <v>46082.858853817001</v>
      </c>
      <c r="D608" s="99">
        <v>0</v>
      </c>
      <c r="E608" s="99">
        <v>19618.786616087</v>
      </c>
      <c r="F608" s="99">
        <v>15103.078520417201</v>
      </c>
      <c r="G608" s="99">
        <v>686.32772722095297</v>
      </c>
      <c r="H608" s="99">
        <v>269.08222772553597</v>
      </c>
      <c r="I608" s="99">
        <v>0</v>
      </c>
      <c r="J608" s="99">
        <v>23461.967457055998</v>
      </c>
      <c r="K608" s="99">
        <v>3967.6672720313099</v>
      </c>
      <c r="L608" s="99">
        <v>11100.1990071535</v>
      </c>
      <c r="M608" s="99">
        <v>26302.635195016901</v>
      </c>
      <c r="N608" s="99">
        <v>6043.9631302952803</v>
      </c>
      <c r="O608" s="99">
        <v>20929.366583108898</v>
      </c>
      <c r="P608" s="99">
        <v>0</v>
      </c>
      <c r="Q608" s="99">
        <v>3067.33474868536</v>
      </c>
      <c r="R608" s="99">
        <v>738.93852245062601</v>
      </c>
      <c r="S608" s="99">
        <v>0</v>
      </c>
      <c r="T608" s="99">
        <v>249.613937489688</v>
      </c>
      <c r="U608" s="99">
        <v>27413.132774829901</v>
      </c>
      <c r="V608" s="99">
        <v>2453671.1272888202</v>
      </c>
      <c r="W608" s="99">
        <v>0</v>
      </c>
      <c r="X608" s="99">
        <v>1595614.92651367</v>
      </c>
      <c r="Y608" s="99">
        <v>1120775.3444366499</v>
      </c>
      <c r="Z608" s="99">
        <v>108023.71286773701</v>
      </c>
      <c r="AA608" s="99">
        <v>35720.166932106004</v>
      </c>
      <c r="AB608" s="99">
        <v>0</v>
      </c>
      <c r="AC608" s="99">
        <v>8142056.4303588904</v>
      </c>
      <c r="AD608" s="99">
        <v>519618.26251602202</v>
      </c>
      <c r="AE608" s="99">
        <v>509572.31245040899</v>
      </c>
      <c r="AF608" s="99">
        <v>1234290.63833618</v>
      </c>
      <c r="AG608" s="99">
        <v>997103.28173828102</v>
      </c>
      <c r="AH608" s="99">
        <v>993277.96916198696</v>
      </c>
      <c r="AI608" s="99">
        <v>0</v>
      </c>
      <c r="AJ608" s="99">
        <v>319629.80271530198</v>
      </c>
      <c r="AK608" s="99">
        <v>108787.86859226201</v>
      </c>
      <c r="AL608" s="99">
        <v>0</v>
      </c>
      <c r="AM608" s="99">
        <v>36055.091660022699</v>
      </c>
      <c r="AN608" s="99">
        <v>8467380.8868408203</v>
      </c>
      <c r="AO608" s="99">
        <v>19664762.565673798</v>
      </c>
      <c r="AP608" s="99">
        <v>0</v>
      </c>
      <c r="AQ608" s="99">
        <v>11973950.1173096</v>
      </c>
      <c r="AR608" s="99">
        <v>8202615.5097656297</v>
      </c>
      <c r="AS608" s="99">
        <v>785377.13938903797</v>
      </c>
      <c r="AT608" s="99">
        <v>258195.12690734901</v>
      </c>
      <c r="AU608" s="99">
        <v>0</v>
      </c>
      <c r="AV608" s="99">
        <v>19338460.060058601</v>
      </c>
      <c r="AW608" s="99">
        <v>1412829.0220794701</v>
      </c>
      <c r="AX608" s="99">
        <v>4263271.10009766</v>
      </c>
      <c r="AY608" s="99">
        <v>9782080.0965576209</v>
      </c>
      <c r="AZ608" s="99">
        <v>7438048.8914794903</v>
      </c>
      <c r="BA608" s="99">
        <v>7821321.4572143601</v>
      </c>
      <c r="BB608" s="99">
        <v>0</v>
      </c>
      <c r="BC608" s="99">
        <v>2416885.9528808598</v>
      </c>
      <c r="BD608" s="99">
        <v>782726.58087921096</v>
      </c>
      <c r="BE608" s="99">
        <v>0</v>
      </c>
      <c r="BF608" s="99">
        <v>264101.88771438599</v>
      </c>
      <c r="BG608" s="99">
        <v>20702434.135742199</v>
      </c>
      <c r="BH608" s="99">
        <v>4500427.1275024395</v>
      </c>
      <c r="BI608" s="99">
        <v>1747.63737371564</v>
      </c>
      <c r="BJ608" s="99">
        <v>4004280.8713073698</v>
      </c>
      <c r="BK608" s="99">
        <v>2896007.6749267601</v>
      </c>
      <c r="BL608" s="99">
        <v>0</v>
      </c>
      <c r="BM608" s="99">
        <v>28639.414383173</v>
      </c>
      <c r="BN608" s="99">
        <v>0</v>
      </c>
      <c r="BO608" s="99">
        <v>0</v>
      </c>
      <c r="BP608" s="99">
        <v>0</v>
      </c>
      <c r="BQ608" s="99">
        <v>0</v>
      </c>
      <c r="BR608" s="99">
        <v>3039162.5292053199</v>
      </c>
      <c r="BS608" s="99">
        <v>2760592.8158569299</v>
      </c>
      <c r="BT608" s="99">
        <v>1523071.52587891</v>
      </c>
      <c r="BU608" s="99">
        <v>0</v>
      </c>
      <c r="BV608" s="99">
        <v>1171139.67652893</v>
      </c>
      <c r="BW608" s="99">
        <v>94431.632778167696</v>
      </c>
      <c r="BX608" s="99">
        <v>0</v>
      </c>
      <c r="BY608" s="99">
        <v>0</v>
      </c>
      <c r="BZ608" s="99">
        <v>0</v>
      </c>
      <c r="CA608" s="99">
        <v>65683.634527206406</v>
      </c>
      <c r="CB608" s="99">
        <v>4036918.1201171898</v>
      </c>
      <c r="CC608" s="99">
        <v>31577227.902099598</v>
      </c>
      <c r="CD608" s="99">
        <v>8473731.0394287091</v>
      </c>
      <c r="CE608" s="99">
        <v>959.51556352525904</v>
      </c>
      <c r="CF608" s="99">
        <v>144901.804931641</v>
      </c>
      <c r="CG608" s="99">
        <v>1048692.33874512</v>
      </c>
      <c r="CH608" s="99">
        <v>0</v>
      </c>
      <c r="CI608" s="99">
        <v>66643.155395507798</v>
      </c>
      <c r="CJ608" s="99">
        <v>4183101.52593994</v>
      </c>
      <c r="CK608" s="99">
        <v>32626666.4458008</v>
      </c>
      <c r="CL608" s="99">
        <v>8569024.8918456994</v>
      </c>
      <c r="CM608" s="188">
        <v>93854.957983016997</v>
      </c>
      <c r="CN608" s="188">
        <v>12643424.381225601</v>
      </c>
      <c r="CO608" s="188">
        <v>53336782.177734397</v>
      </c>
      <c r="CP608" s="99">
        <v>8569024.8918456994</v>
      </c>
      <c r="CQ608" s="99">
        <v>0</v>
      </c>
      <c r="CR608" s="99">
        <v>0</v>
      </c>
      <c r="CS608" s="99">
        <v>0</v>
      </c>
      <c r="CT608" s="99">
        <v>0</v>
      </c>
      <c r="CU608" s="98">
        <v>23824.300948933</v>
      </c>
      <c r="CV608" s="98">
        <v>23974.166880608002</v>
      </c>
    </row>
    <row r="609" spans="1:100" x14ac:dyDescent="0.2">
      <c r="A609" s="98" t="s">
        <v>61</v>
      </c>
      <c r="B609" s="100">
        <v>39600</v>
      </c>
      <c r="C609" s="99">
        <v>46740.347886562296</v>
      </c>
      <c r="D609" s="99">
        <v>0</v>
      </c>
      <c r="E609" s="99">
        <v>19210.829628229101</v>
      </c>
      <c r="F609" s="99">
        <v>14868.6226389408</v>
      </c>
      <c r="G609" s="99">
        <v>733.967753536999</v>
      </c>
      <c r="H609" s="99">
        <v>241.16730034351301</v>
      </c>
      <c r="I609" s="99">
        <v>0</v>
      </c>
      <c r="J609" s="99">
        <v>24369.0904855728</v>
      </c>
      <c r="K609" s="99">
        <v>3283.0021898448499</v>
      </c>
      <c r="L609" s="99">
        <v>11007.3101593256</v>
      </c>
      <c r="M609" s="99">
        <v>26396.1502454281</v>
      </c>
      <c r="N609" s="99">
        <v>5975.8627685308502</v>
      </c>
      <c r="O609" s="99">
        <v>21255.252234458902</v>
      </c>
      <c r="P609" s="99">
        <v>0</v>
      </c>
      <c r="Q609" s="99">
        <v>3064.6259905993902</v>
      </c>
      <c r="R609" s="99">
        <v>760.78581400960695</v>
      </c>
      <c r="S609" s="99">
        <v>0</v>
      </c>
      <c r="T609" s="99">
        <v>250.24484009295699</v>
      </c>
      <c r="U609" s="99">
        <v>27586.187329769102</v>
      </c>
      <c r="V609" s="99">
        <v>2481118.0909118699</v>
      </c>
      <c r="W609" s="99">
        <v>0</v>
      </c>
      <c r="X609" s="99">
        <v>1542495.60487366</v>
      </c>
      <c r="Y609" s="99">
        <v>1092551.62705994</v>
      </c>
      <c r="Z609" s="99">
        <v>114005.10630607601</v>
      </c>
      <c r="AA609" s="99">
        <v>32840.585848331502</v>
      </c>
      <c r="AB609" s="99">
        <v>0</v>
      </c>
      <c r="AC609" s="99">
        <v>8157775.7360229502</v>
      </c>
      <c r="AD609" s="99">
        <v>416301.44050598098</v>
      </c>
      <c r="AE609" s="99">
        <v>503613.55730819702</v>
      </c>
      <c r="AF609" s="99">
        <v>1235140.8692627</v>
      </c>
      <c r="AG609" s="99">
        <v>977951.98618316697</v>
      </c>
      <c r="AH609" s="99">
        <v>1003338.9400939899</v>
      </c>
      <c r="AI609" s="99">
        <v>0</v>
      </c>
      <c r="AJ609" s="99">
        <v>313550.933437347</v>
      </c>
      <c r="AK609" s="99">
        <v>111015.304214478</v>
      </c>
      <c r="AL609" s="99">
        <v>0</v>
      </c>
      <c r="AM609" s="99">
        <v>36649.628975868203</v>
      </c>
      <c r="AN609" s="99">
        <v>8578075.3819580097</v>
      </c>
      <c r="AO609" s="99">
        <v>20055263.118896499</v>
      </c>
      <c r="AP609" s="99">
        <v>0</v>
      </c>
      <c r="AQ609" s="99">
        <v>11712233.153198199</v>
      </c>
      <c r="AR609" s="99">
        <v>8081943.4445190402</v>
      </c>
      <c r="AS609" s="99">
        <v>829410.27391815197</v>
      </c>
      <c r="AT609" s="99">
        <v>241106.09012603801</v>
      </c>
      <c r="AU609" s="99">
        <v>0</v>
      </c>
      <c r="AV609" s="99">
        <v>20178899.1569824</v>
      </c>
      <c r="AW609" s="99">
        <v>1141405.61799622</v>
      </c>
      <c r="AX609" s="99">
        <v>4252471.0169067401</v>
      </c>
      <c r="AY609" s="99">
        <v>9963769.82739258</v>
      </c>
      <c r="AZ609" s="99">
        <v>7301714.2968139602</v>
      </c>
      <c r="BA609" s="99">
        <v>7991766.2502441397</v>
      </c>
      <c r="BB609" s="99">
        <v>0</v>
      </c>
      <c r="BC609" s="99">
        <v>2389867.7661132799</v>
      </c>
      <c r="BD609" s="99">
        <v>806851.22206878697</v>
      </c>
      <c r="BE609" s="99">
        <v>0</v>
      </c>
      <c r="BF609" s="99">
        <v>276155.24299240101</v>
      </c>
      <c r="BG609" s="99">
        <v>21338257.622558601</v>
      </c>
      <c r="BH609" s="99">
        <v>4634630.6417846698</v>
      </c>
      <c r="BI609" s="99">
        <v>10566.2383182049</v>
      </c>
      <c r="BJ609" s="99">
        <v>3886689.0441589402</v>
      </c>
      <c r="BK609" s="99">
        <v>2838705.1664428702</v>
      </c>
      <c r="BL609" s="99">
        <v>0</v>
      </c>
      <c r="BM609" s="99">
        <v>26771.993552446402</v>
      </c>
      <c r="BN609" s="99">
        <v>0</v>
      </c>
      <c r="BO609" s="99">
        <v>0</v>
      </c>
      <c r="BP609" s="99">
        <v>0</v>
      </c>
      <c r="BQ609" s="99">
        <v>0</v>
      </c>
      <c r="BR609" s="99">
        <v>3045184.8634338402</v>
      </c>
      <c r="BS609" s="99">
        <v>2715183.7197570801</v>
      </c>
      <c r="BT609" s="99">
        <v>1555997.1954803499</v>
      </c>
      <c r="BU609" s="99">
        <v>0</v>
      </c>
      <c r="BV609" s="99">
        <v>1165024.8647766099</v>
      </c>
      <c r="BW609" s="99">
        <v>96725.328269958496</v>
      </c>
      <c r="BX609" s="99">
        <v>0</v>
      </c>
      <c r="BY609" s="99">
        <v>0</v>
      </c>
      <c r="BZ609" s="99">
        <v>0</v>
      </c>
      <c r="CA609" s="99">
        <v>66044.364680290193</v>
      </c>
      <c r="CB609" s="99">
        <v>4020425.9923706101</v>
      </c>
      <c r="CC609" s="99">
        <v>31789082.1257324</v>
      </c>
      <c r="CD609" s="99">
        <v>8518944.5540771503</v>
      </c>
      <c r="CE609" s="99">
        <v>979.19066925346897</v>
      </c>
      <c r="CF609" s="99">
        <v>146262.615602493</v>
      </c>
      <c r="CG609" s="99">
        <v>1072243.1602020301</v>
      </c>
      <c r="CH609" s="99">
        <v>0</v>
      </c>
      <c r="CI609" s="99">
        <v>67026.467027664199</v>
      </c>
      <c r="CJ609" s="99">
        <v>4166818.4699706999</v>
      </c>
      <c r="CK609" s="99">
        <v>32860830.361816399</v>
      </c>
      <c r="CL609" s="99">
        <v>8615329.2839355506</v>
      </c>
      <c r="CM609" s="188">
        <v>94422.638879776001</v>
      </c>
      <c r="CN609" s="188">
        <v>12762385.1132813</v>
      </c>
      <c r="CO609" s="188">
        <v>54050206.168945298</v>
      </c>
      <c r="CP609" s="99">
        <v>8615329.2839355506</v>
      </c>
      <c r="CQ609" s="99">
        <v>0</v>
      </c>
      <c r="CR609" s="99">
        <v>0</v>
      </c>
      <c r="CS609" s="99">
        <v>0</v>
      </c>
      <c r="CT609" s="99">
        <v>0</v>
      </c>
      <c r="CU609" s="98">
        <v>22736.336041750001</v>
      </c>
      <c r="CV609" s="98">
        <v>24922.269217149002</v>
      </c>
    </row>
    <row r="610" spans="1:100" x14ac:dyDescent="0.2">
      <c r="A610" s="98" t="s">
        <v>61</v>
      </c>
      <c r="B610" s="100">
        <v>39692</v>
      </c>
      <c r="C610" s="99">
        <v>47506.315208911903</v>
      </c>
      <c r="D610" s="99">
        <v>0</v>
      </c>
      <c r="E610" s="99">
        <v>18612.942368030501</v>
      </c>
      <c r="F610" s="99">
        <v>14584.0196393728</v>
      </c>
      <c r="G610" s="99">
        <v>783.08125215768803</v>
      </c>
      <c r="H610" s="99">
        <v>206.62960958853401</v>
      </c>
      <c r="I610" s="99">
        <v>0</v>
      </c>
      <c r="J610" s="99">
        <v>25185.440559864001</v>
      </c>
      <c r="K610" s="99">
        <v>2763.6387366950498</v>
      </c>
      <c r="L610" s="99">
        <v>10677.7046993971</v>
      </c>
      <c r="M610" s="99">
        <v>26419.778476238302</v>
      </c>
      <c r="N610" s="99">
        <v>5893.9185982942599</v>
      </c>
      <c r="O610" s="99">
        <v>21601.417044877999</v>
      </c>
      <c r="P610" s="99">
        <v>0</v>
      </c>
      <c r="Q610" s="99">
        <v>3014.3425114154802</v>
      </c>
      <c r="R610" s="99">
        <v>768.09089897573006</v>
      </c>
      <c r="S610" s="99">
        <v>0</v>
      </c>
      <c r="T610" s="99">
        <v>239.94840876385601</v>
      </c>
      <c r="U610" s="99">
        <v>27921.536421537399</v>
      </c>
      <c r="V610" s="99">
        <v>2525543.8265075702</v>
      </c>
      <c r="W610" s="99">
        <v>0</v>
      </c>
      <c r="X610" s="99">
        <v>1487913.1733093299</v>
      </c>
      <c r="Y610" s="99">
        <v>1063076.8452453599</v>
      </c>
      <c r="Z610" s="99">
        <v>119079.781797409</v>
      </c>
      <c r="AA610" s="99">
        <v>27048.4994881153</v>
      </c>
      <c r="AB610" s="99">
        <v>0</v>
      </c>
      <c r="AC610" s="99">
        <v>8387735.7100219699</v>
      </c>
      <c r="AD610" s="99">
        <v>355370.21427535999</v>
      </c>
      <c r="AE610" s="99">
        <v>484544.02641296398</v>
      </c>
      <c r="AF610" s="99">
        <v>1233597.93655396</v>
      </c>
      <c r="AG610" s="99">
        <v>963082.49223327602</v>
      </c>
      <c r="AH610" s="99">
        <v>1015268.74256134</v>
      </c>
      <c r="AI610" s="99">
        <v>0</v>
      </c>
      <c r="AJ610" s="99">
        <v>304038.65909957897</v>
      </c>
      <c r="AK610" s="99">
        <v>109502.966835022</v>
      </c>
      <c r="AL610" s="99">
        <v>0</v>
      </c>
      <c r="AM610" s="99">
        <v>35485.125216484099</v>
      </c>
      <c r="AN610" s="99">
        <v>8710225.1354980506</v>
      </c>
      <c r="AO610" s="99">
        <v>20602519.760986298</v>
      </c>
      <c r="AP610" s="99">
        <v>0</v>
      </c>
      <c r="AQ610" s="99">
        <v>11272474.0152588</v>
      </c>
      <c r="AR610" s="99">
        <v>7883776.5306396503</v>
      </c>
      <c r="AS610" s="99">
        <v>894863.708747864</v>
      </c>
      <c r="AT610" s="99">
        <v>199912.18398094201</v>
      </c>
      <c r="AU610" s="99">
        <v>0</v>
      </c>
      <c r="AV610" s="99">
        <v>20786549.551757801</v>
      </c>
      <c r="AW610" s="99">
        <v>987132.02932739304</v>
      </c>
      <c r="AX610" s="99">
        <v>4099960.8521728502</v>
      </c>
      <c r="AY610" s="99">
        <v>9974415.3107910194</v>
      </c>
      <c r="AZ610" s="99">
        <v>7214289.9719848596</v>
      </c>
      <c r="BA610" s="99">
        <v>8149654.1095581101</v>
      </c>
      <c r="BB610" s="99">
        <v>0</v>
      </c>
      <c r="BC610" s="99">
        <v>2315801.9332580599</v>
      </c>
      <c r="BD610" s="99">
        <v>810404.63660430897</v>
      </c>
      <c r="BE610" s="99">
        <v>0</v>
      </c>
      <c r="BF610" s="99">
        <v>267849.64168548601</v>
      </c>
      <c r="BG610" s="99">
        <v>21805224.317627002</v>
      </c>
      <c r="BH610" s="99">
        <v>4730935.7300415002</v>
      </c>
      <c r="BI610" s="99">
        <v>50359.204038620002</v>
      </c>
      <c r="BJ610" s="99">
        <v>3729448.1411743201</v>
      </c>
      <c r="BK610" s="99">
        <v>2749296.0342102102</v>
      </c>
      <c r="BL610" s="99">
        <v>0</v>
      </c>
      <c r="BM610" s="99">
        <v>21766.541767835599</v>
      </c>
      <c r="BN610" s="99">
        <v>0</v>
      </c>
      <c r="BO610" s="99">
        <v>0</v>
      </c>
      <c r="BP610" s="99">
        <v>0</v>
      </c>
      <c r="BQ610" s="99">
        <v>0</v>
      </c>
      <c r="BR610" s="99">
        <v>3069124.9949035598</v>
      </c>
      <c r="BS610" s="99">
        <v>2681351.9980773898</v>
      </c>
      <c r="BT610" s="99">
        <v>1586384.74313354</v>
      </c>
      <c r="BU610" s="99">
        <v>0</v>
      </c>
      <c r="BV610" s="99">
        <v>1146010.35009766</v>
      </c>
      <c r="BW610" s="99">
        <v>95702.229054451003</v>
      </c>
      <c r="BX610" s="99">
        <v>0</v>
      </c>
      <c r="BY610" s="99">
        <v>0</v>
      </c>
      <c r="BZ610" s="99">
        <v>0</v>
      </c>
      <c r="CA610" s="99">
        <v>66104.292276382403</v>
      </c>
      <c r="CB610" s="99">
        <v>4007286.2483520498</v>
      </c>
      <c r="CC610" s="99">
        <v>31793530.8359375</v>
      </c>
      <c r="CD610" s="99">
        <v>8467657.2823486291</v>
      </c>
      <c r="CE610" s="99">
        <v>982.96619182079996</v>
      </c>
      <c r="CF610" s="99">
        <v>146204.429931641</v>
      </c>
      <c r="CG610" s="99">
        <v>1091119.36314392</v>
      </c>
      <c r="CH610" s="99">
        <v>0</v>
      </c>
      <c r="CI610" s="99">
        <v>67086.434274673506</v>
      </c>
      <c r="CJ610" s="99">
        <v>4154056.4569702102</v>
      </c>
      <c r="CK610" s="99">
        <v>32878638.1799316</v>
      </c>
      <c r="CL610" s="99">
        <v>8564679.6881103497</v>
      </c>
      <c r="CM610" s="188">
        <v>94812.243622779803</v>
      </c>
      <c r="CN610" s="188">
        <v>12864939.5776367</v>
      </c>
      <c r="CO610" s="188">
        <v>54743877.463867202</v>
      </c>
      <c r="CP610" s="99">
        <v>8564679.6881103497</v>
      </c>
      <c r="CQ610" s="99">
        <v>0</v>
      </c>
      <c r="CR610" s="99">
        <v>0</v>
      </c>
      <c r="CS610" s="99">
        <v>0</v>
      </c>
      <c r="CT610" s="99">
        <v>0</v>
      </c>
      <c r="CU610" s="98">
        <v>21573.621500510999</v>
      </c>
      <c r="CV610" s="98">
        <v>25776.132771103999</v>
      </c>
    </row>
    <row r="611" spans="1:100" x14ac:dyDescent="0.2">
      <c r="A611" s="98" t="s">
        <v>61</v>
      </c>
      <c r="B611" s="100">
        <v>39783</v>
      </c>
      <c r="C611" s="99">
        <v>47886.111450195298</v>
      </c>
      <c r="D611" s="99">
        <v>0</v>
      </c>
      <c r="E611" s="99">
        <v>17969.034015655499</v>
      </c>
      <c r="F611" s="99">
        <v>14191.423439979601</v>
      </c>
      <c r="G611" s="99">
        <v>815.74251198023603</v>
      </c>
      <c r="H611" s="99">
        <v>185.59141944348801</v>
      </c>
      <c r="I611" s="99">
        <v>0</v>
      </c>
      <c r="J611" s="99">
        <v>25746.872418642</v>
      </c>
      <c r="K611" s="99">
        <v>2297.0164673030399</v>
      </c>
      <c r="L611" s="99">
        <v>10303.6986559629</v>
      </c>
      <c r="M611" s="99">
        <v>26440.2950224876</v>
      </c>
      <c r="N611" s="99">
        <v>5819.2959847450302</v>
      </c>
      <c r="O611" s="99">
        <v>21720.4465212822</v>
      </c>
      <c r="P611" s="99">
        <v>0</v>
      </c>
      <c r="Q611" s="99">
        <v>3008.2104113996002</v>
      </c>
      <c r="R611" s="99">
        <v>789.60596444457803</v>
      </c>
      <c r="S611" s="99">
        <v>0</v>
      </c>
      <c r="T611" s="99">
        <v>227.261683652177</v>
      </c>
      <c r="U611" s="99">
        <v>28155.5998985767</v>
      </c>
      <c r="V611" s="99">
        <v>2551923.2048034701</v>
      </c>
      <c r="W611" s="99">
        <v>0</v>
      </c>
      <c r="X611" s="99">
        <v>1441927.3780670201</v>
      </c>
      <c r="Y611" s="99">
        <v>1041382.75770569</v>
      </c>
      <c r="Z611" s="99">
        <v>119846.1727314</v>
      </c>
      <c r="AA611" s="99">
        <v>23073.576503276799</v>
      </c>
      <c r="AB611" s="99">
        <v>0</v>
      </c>
      <c r="AC611" s="99">
        <v>8398987.5355224591</v>
      </c>
      <c r="AD611" s="99">
        <v>285053.267368317</v>
      </c>
      <c r="AE611" s="99">
        <v>470971.57506942702</v>
      </c>
      <c r="AF611" s="99">
        <v>1231102.0737914999</v>
      </c>
      <c r="AG611" s="99">
        <v>947286.41632842994</v>
      </c>
      <c r="AH611" s="99">
        <v>1021023.51157379</v>
      </c>
      <c r="AI611" s="99">
        <v>0</v>
      </c>
      <c r="AJ611" s="99">
        <v>309342.35052871698</v>
      </c>
      <c r="AK611" s="99">
        <v>108708.96475029</v>
      </c>
      <c r="AL611" s="99">
        <v>0</v>
      </c>
      <c r="AM611" s="99">
        <v>32386.0447790623</v>
      </c>
      <c r="AN611" s="99">
        <v>8772040.36328125</v>
      </c>
      <c r="AO611" s="99">
        <v>20966805.357421901</v>
      </c>
      <c r="AP611" s="99">
        <v>0</v>
      </c>
      <c r="AQ611" s="99">
        <v>10928383.248413101</v>
      </c>
      <c r="AR611" s="99">
        <v>7698843.58349609</v>
      </c>
      <c r="AS611" s="99">
        <v>891854.88948059105</v>
      </c>
      <c r="AT611" s="99">
        <v>170053.93484306301</v>
      </c>
      <c r="AU611" s="99">
        <v>0</v>
      </c>
      <c r="AV611" s="99">
        <v>21463947.527587902</v>
      </c>
      <c r="AW611" s="99">
        <v>805675.89632415795</v>
      </c>
      <c r="AX611" s="99">
        <v>4052681.3439025902</v>
      </c>
      <c r="AY611" s="99">
        <v>10046741.7581787</v>
      </c>
      <c r="AZ611" s="99">
        <v>7113210.8034057599</v>
      </c>
      <c r="BA611" s="99">
        <v>8262754.51916504</v>
      </c>
      <c r="BB611" s="99">
        <v>0</v>
      </c>
      <c r="BC611" s="99">
        <v>2363476.3094482399</v>
      </c>
      <c r="BD611" s="99">
        <v>808106.76461029099</v>
      </c>
      <c r="BE611" s="99">
        <v>0</v>
      </c>
      <c r="BF611" s="99">
        <v>244714.94443512001</v>
      </c>
      <c r="BG611" s="99">
        <v>22271225.902587902</v>
      </c>
      <c r="BH611" s="99">
        <v>4884219.0520019503</v>
      </c>
      <c r="BI611" s="99">
        <v>142337.12667083699</v>
      </c>
      <c r="BJ611" s="99">
        <v>3620888.5989074698</v>
      </c>
      <c r="BK611" s="99">
        <v>2693134.18927002</v>
      </c>
      <c r="BL611" s="99">
        <v>0</v>
      </c>
      <c r="BM611" s="99">
        <v>17945.696805715601</v>
      </c>
      <c r="BN611" s="99">
        <v>0</v>
      </c>
      <c r="BO611" s="99">
        <v>0</v>
      </c>
      <c r="BP611" s="99">
        <v>0</v>
      </c>
      <c r="BQ611" s="99">
        <v>0</v>
      </c>
      <c r="BR611" s="99">
        <v>3112744.5018920898</v>
      </c>
      <c r="BS611" s="99">
        <v>2646952.8572082501</v>
      </c>
      <c r="BT611" s="99">
        <v>1611741.8626709001</v>
      </c>
      <c r="BU611" s="99">
        <v>0</v>
      </c>
      <c r="BV611" s="99">
        <v>1155589.2699585001</v>
      </c>
      <c r="BW611" s="99">
        <v>95215.255697250395</v>
      </c>
      <c r="BX611" s="99">
        <v>0</v>
      </c>
      <c r="BY611" s="99">
        <v>0</v>
      </c>
      <c r="BZ611" s="99">
        <v>0</v>
      </c>
      <c r="CA611" s="99">
        <v>65820.193246841402</v>
      </c>
      <c r="CB611" s="99">
        <v>3978554.2899475102</v>
      </c>
      <c r="CC611" s="99">
        <v>31848782.1396484</v>
      </c>
      <c r="CD611" s="99">
        <v>8525788.8205566406</v>
      </c>
      <c r="CE611" s="99">
        <v>1001.5598744601</v>
      </c>
      <c r="CF611" s="99">
        <v>142206.34547805801</v>
      </c>
      <c r="CG611" s="99">
        <v>1056807.43721008</v>
      </c>
      <c r="CH611" s="99">
        <v>0</v>
      </c>
      <c r="CI611" s="99">
        <v>66818.4855165482</v>
      </c>
      <c r="CJ611" s="99">
        <v>4121189.29931641</v>
      </c>
      <c r="CK611" s="99">
        <v>32905245.215576202</v>
      </c>
      <c r="CL611" s="99">
        <v>8620446.2225341797</v>
      </c>
      <c r="CM611" s="188">
        <v>94840.875881195097</v>
      </c>
      <c r="CN611" s="188">
        <v>12911495.8626709</v>
      </c>
      <c r="CO611" s="188">
        <v>55158033.715820298</v>
      </c>
      <c r="CP611" s="99">
        <v>8620446.2225341797</v>
      </c>
      <c r="CQ611" s="99">
        <v>0</v>
      </c>
      <c r="CR611" s="99">
        <v>0</v>
      </c>
      <c r="CS611" s="99">
        <v>0</v>
      </c>
      <c r="CT611" s="99">
        <v>0</v>
      </c>
      <c r="CU611" s="98">
        <v>20487.671054558999</v>
      </c>
      <c r="CV611" s="98">
        <v>26387.345589356999</v>
      </c>
    </row>
    <row r="612" spans="1:100" x14ac:dyDescent="0.2">
      <c r="A612" s="98" t="s">
        <v>61</v>
      </c>
      <c r="B612" s="100">
        <v>39873</v>
      </c>
      <c r="C612" s="99">
        <v>48656.792846202901</v>
      </c>
      <c r="D612" s="99">
        <v>0</v>
      </c>
      <c r="E612" s="99">
        <v>17321.801054716099</v>
      </c>
      <c r="F612" s="99">
        <v>13835.257592082</v>
      </c>
      <c r="G612" s="99">
        <v>871.88743264973198</v>
      </c>
      <c r="H612" s="99">
        <v>151.423722017556</v>
      </c>
      <c r="I612" s="99">
        <v>0</v>
      </c>
      <c r="J612" s="99">
        <v>26550.382531642899</v>
      </c>
      <c r="K612" s="99">
        <v>1856.5176855623699</v>
      </c>
      <c r="L612" s="99">
        <v>10100.6339874268</v>
      </c>
      <c r="M612" s="99">
        <v>26538.7783508301</v>
      </c>
      <c r="N612" s="99">
        <v>5723.1018062233898</v>
      </c>
      <c r="O612" s="99">
        <v>22037.431603193301</v>
      </c>
      <c r="P612" s="99">
        <v>0</v>
      </c>
      <c r="Q612" s="99">
        <v>3013.4054246544802</v>
      </c>
      <c r="R612" s="99">
        <v>821.54391517490103</v>
      </c>
      <c r="S612" s="99">
        <v>0</v>
      </c>
      <c r="T612" s="99">
        <v>228.48352269083301</v>
      </c>
      <c r="U612" s="99">
        <v>28391.515691041899</v>
      </c>
      <c r="V612" s="99">
        <v>2568882.8927307101</v>
      </c>
      <c r="W612" s="99">
        <v>0</v>
      </c>
      <c r="X612" s="99">
        <v>1373234.3237609901</v>
      </c>
      <c r="Y612" s="99">
        <v>1006055.45175171</v>
      </c>
      <c r="Z612" s="99">
        <v>125370.01870632199</v>
      </c>
      <c r="AA612" s="99">
        <v>19719.808154344599</v>
      </c>
      <c r="AB612" s="99">
        <v>0</v>
      </c>
      <c r="AC612" s="99">
        <v>8673235.5588378906</v>
      </c>
      <c r="AD612" s="99">
        <v>222771.15136337301</v>
      </c>
      <c r="AE612" s="99">
        <v>459719.941509247</v>
      </c>
      <c r="AF612" s="99">
        <v>1225797.0109252899</v>
      </c>
      <c r="AG612" s="99">
        <v>926347.02092742897</v>
      </c>
      <c r="AH612" s="99">
        <v>1031066.81917572</v>
      </c>
      <c r="AI612" s="99">
        <v>0</v>
      </c>
      <c r="AJ612" s="99">
        <v>304974.18751144398</v>
      </c>
      <c r="AK612" s="99">
        <v>113624.50359630601</v>
      </c>
      <c r="AL612" s="99">
        <v>0</v>
      </c>
      <c r="AM612" s="99">
        <v>32152.814599514</v>
      </c>
      <c r="AN612" s="99">
        <v>8888708.8471679706</v>
      </c>
      <c r="AO612" s="99">
        <v>21241031.464843798</v>
      </c>
      <c r="AP612" s="99">
        <v>0</v>
      </c>
      <c r="AQ612" s="99">
        <v>10459402.2304688</v>
      </c>
      <c r="AR612" s="99">
        <v>7475176.9490356399</v>
      </c>
      <c r="AS612" s="99">
        <v>932534.39067077602</v>
      </c>
      <c r="AT612" s="99">
        <v>146101.90774154701</v>
      </c>
      <c r="AU612" s="99">
        <v>0</v>
      </c>
      <c r="AV612" s="99">
        <v>22016001.658691399</v>
      </c>
      <c r="AW612" s="99">
        <v>633729.59508514404</v>
      </c>
      <c r="AX612" s="99">
        <v>3989117.6548156701</v>
      </c>
      <c r="AY612" s="99">
        <v>10096858.8204346</v>
      </c>
      <c r="AZ612" s="99">
        <v>6960738.2921752902</v>
      </c>
      <c r="BA612" s="99">
        <v>8416379.3557128906</v>
      </c>
      <c r="BB612" s="99">
        <v>0</v>
      </c>
      <c r="BC612" s="99">
        <v>2338197.7099914602</v>
      </c>
      <c r="BD612" s="99">
        <v>839674.79137420701</v>
      </c>
      <c r="BE612" s="99">
        <v>0</v>
      </c>
      <c r="BF612" s="99">
        <v>242206.71639061</v>
      </c>
      <c r="BG612" s="99">
        <v>22630050.700683601</v>
      </c>
      <c r="BH612" s="99">
        <v>4952068.5296020498</v>
      </c>
      <c r="BI612" s="99">
        <v>0</v>
      </c>
      <c r="BJ612" s="99">
        <v>3553005.6737365699</v>
      </c>
      <c r="BK612" s="99">
        <v>2601568.5602111798</v>
      </c>
      <c r="BL612" s="99">
        <v>0</v>
      </c>
      <c r="BM612" s="99">
        <v>16731.618193388</v>
      </c>
      <c r="BN612" s="99">
        <v>0</v>
      </c>
      <c r="BO612" s="99">
        <v>0</v>
      </c>
      <c r="BP612" s="99">
        <v>0</v>
      </c>
      <c r="BQ612" s="99">
        <v>0</v>
      </c>
      <c r="BR612" s="99">
        <v>3093024.06558228</v>
      </c>
      <c r="BS612" s="99">
        <v>2588802.2654113802</v>
      </c>
      <c r="BT612" s="99">
        <v>1638189.42024231</v>
      </c>
      <c r="BU612" s="99">
        <v>0</v>
      </c>
      <c r="BV612" s="99">
        <v>1149659.2925567599</v>
      </c>
      <c r="BW612" s="99">
        <v>99526.752458572402</v>
      </c>
      <c r="BX612" s="99">
        <v>0</v>
      </c>
      <c r="BY612" s="99">
        <v>0</v>
      </c>
      <c r="BZ612" s="99">
        <v>0</v>
      </c>
      <c r="CA612" s="99">
        <v>65914.977604865999</v>
      </c>
      <c r="CB612" s="99">
        <v>3959074.3637084998</v>
      </c>
      <c r="CC612" s="99">
        <v>31789115.510253899</v>
      </c>
      <c r="CD612" s="99">
        <v>8469402.50708008</v>
      </c>
      <c r="CE612" s="99">
        <v>1026.60839857161</v>
      </c>
      <c r="CF612" s="99">
        <v>144500.76776695301</v>
      </c>
      <c r="CG612" s="99">
        <v>1073619.18630981</v>
      </c>
      <c r="CH612" s="99">
        <v>0</v>
      </c>
      <c r="CI612" s="99">
        <v>66942.813814163193</v>
      </c>
      <c r="CJ612" s="99">
        <v>4103037.8147582998</v>
      </c>
      <c r="CK612" s="99">
        <v>32876556.1955566</v>
      </c>
      <c r="CL612" s="99">
        <v>8570453.3933105506</v>
      </c>
      <c r="CM612" s="188">
        <v>95121.0106668472</v>
      </c>
      <c r="CN612" s="188">
        <v>13002222.345214801</v>
      </c>
      <c r="CO612" s="188">
        <v>55467151.543457001</v>
      </c>
      <c r="CP612" s="99">
        <v>8570453.3933105506</v>
      </c>
      <c r="CQ612" s="99">
        <v>0</v>
      </c>
      <c r="CR612" s="99">
        <v>0</v>
      </c>
      <c r="CS612" s="99">
        <v>0</v>
      </c>
      <c r="CT612" s="99">
        <v>0</v>
      </c>
      <c r="CU612" s="98">
        <v>19317.026707795001</v>
      </c>
      <c r="CV612" s="98">
        <v>27234.034588217</v>
      </c>
    </row>
    <row r="613" spans="1:100" x14ac:dyDescent="0.2">
      <c r="A613" s="98" t="s">
        <v>61</v>
      </c>
      <c r="B613" s="100">
        <v>39965</v>
      </c>
      <c r="C613" s="99">
        <v>49359.054275035902</v>
      </c>
      <c r="D613" s="99">
        <v>0</v>
      </c>
      <c r="E613" s="99">
        <v>16843.5782592297</v>
      </c>
      <c r="F613" s="99">
        <v>13522.1515852213</v>
      </c>
      <c r="G613" s="99">
        <v>925.29927887767599</v>
      </c>
      <c r="H613" s="99">
        <v>132.507483435795</v>
      </c>
      <c r="I613" s="99">
        <v>0</v>
      </c>
      <c r="J613" s="99">
        <v>27235.896310091</v>
      </c>
      <c r="K613" s="99">
        <v>1451.1864018589299</v>
      </c>
      <c r="L613" s="99">
        <v>10113.697192192099</v>
      </c>
      <c r="M613" s="99">
        <v>26736.765605688099</v>
      </c>
      <c r="N613" s="99">
        <v>5645.5203330516797</v>
      </c>
      <c r="O613" s="99">
        <v>22247.593316793402</v>
      </c>
      <c r="P613" s="99">
        <v>0</v>
      </c>
      <c r="Q613" s="99">
        <v>2997.2490983307398</v>
      </c>
      <c r="R613" s="99">
        <v>843.61526437848795</v>
      </c>
      <c r="S613" s="99">
        <v>0</v>
      </c>
      <c r="T613" s="99">
        <v>242.804301114753</v>
      </c>
      <c r="U613" s="99">
        <v>28612.937260866202</v>
      </c>
      <c r="V613" s="99">
        <v>2597132.3092346201</v>
      </c>
      <c r="W613" s="99">
        <v>0</v>
      </c>
      <c r="X613" s="99">
        <v>1324441.6149597201</v>
      </c>
      <c r="Y613" s="99">
        <v>979381.76537322998</v>
      </c>
      <c r="Z613" s="99">
        <v>128429.21665287</v>
      </c>
      <c r="AA613" s="99">
        <v>16914.658476591099</v>
      </c>
      <c r="AB613" s="99">
        <v>0</v>
      </c>
      <c r="AC613" s="99">
        <v>8854412.2873535194</v>
      </c>
      <c r="AD613" s="99">
        <v>168712.77842903099</v>
      </c>
      <c r="AE613" s="99">
        <v>456015.70539855998</v>
      </c>
      <c r="AF613" s="99">
        <v>1226921.16281128</v>
      </c>
      <c r="AG613" s="99">
        <v>912169.23531341599</v>
      </c>
      <c r="AH613" s="99">
        <v>1030420.68600464</v>
      </c>
      <c r="AI613" s="99">
        <v>0</v>
      </c>
      <c r="AJ613" s="99">
        <v>305521.14240264898</v>
      </c>
      <c r="AK613" s="99">
        <v>113743.223469734</v>
      </c>
      <c r="AL613" s="99">
        <v>0</v>
      </c>
      <c r="AM613" s="99">
        <v>31370.310099601698</v>
      </c>
      <c r="AN613" s="99">
        <v>8948682.71875</v>
      </c>
      <c r="AO613" s="99">
        <v>21593391.283935498</v>
      </c>
      <c r="AP613" s="99">
        <v>0</v>
      </c>
      <c r="AQ613" s="99">
        <v>10164470.4647217</v>
      </c>
      <c r="AR613" s="99">
        <v>7269788.9164428702</v>
      </c>
      <c r="AS613" s="99">
        <v>960038.62029266404</v>
      </c>
      <c r="AT613" s="99">
        <v>125952.97477436101</v>
      </c>
      <c r="AU613" s="99">
        <v>0</v>
      </c>
      <c r="AV613" s="99">
        <v>22517835.752929699</v>
      </c>
      <c r="AW613" s="99">
        <v>482561.65808105498</v>
      </c>
      <c r="AX613" s="99">
        <v>3982104.30712891</v>
      </c>
      <c r="AY613" s="99">
        <v>10099076.7076416</v>
      </c>
      <c r="AZ613" s="99">
        <v>6845313.65307617</v>
      </c>
      <c r="BA613" s="99">
        <v>8455225.1020507794</v>
      </c>
      <c r="BB613" s="99">
        <v>0</v>
      </c>
      <c r="BC613" s="99">
        <v>2369252.3784484901</v>
      </c>
      <c r="BD613" s="99">
        <v>852234.85338592494</v>
      </c>
      <c r="BE613" s="99">
        <v>0</v>
      </c>
      <c r="BF613" s="99">
        <v>235734.858139038</v>
      </c>
      <c r="BG613" s="99">
        <v>23000946.197021499</v>
      </c>
      <c r="BH613" s="99">
        <v>5050190.13562012</v>
      </c>
      <c r="BI613" s="99">
        <v>0</v>
      </c>
      <c r="BJ613" s="99">
        <v>3448620.6776123</v>
      </c>
      <c r="BK613" s="99">
        <v>2538532.3177795401</v>
      </c>
      <c r="BL613" s="99">
        <v>0</v>
      </c>
      <c r="BM613" s="99">
        <v>16085.5182634592</v>
      </c>
      <c r="BN613" s="99">
        <v>0</v>
      </c>
      <c r="BO613" s="99">
        <v>0</v>
      </c>
      <c r="BP613" s="99">
        <v>0</v>
      </c>
      <c r="BQ613" s="99">
        <v>0</v>
      </c>
      <c r="BR613" s="99">
        <v>3130845.4413452102</v>
      </c>
      <c r="BS613" s="99">
        <v>2545158.5104064899</v>
      </c>
      <c r="BT613" s="99">
        <v>1645024.98895264</v>
      </c>
      <c r="BU613" s="99">
        <v>0</v>
      </c>
      <c r="BV613" s="99">
        <v>1169889.99131775</v>
      </c>
      <c r="BW613" s="99">
        <v>100666.050376892</v>
      </c>
      <c r="BX613" s="99">
        <v>0</v>
      </c>
      <c r="BY613" s="99">
        <v>0</v>
      </c>
      <c r="BZ613" s="99">
        <v>0</v>
      </c>
      <c r="CA613" s="99">
        <v>66303.358569145203</v>
      </c>
      <c r="CB613" s="99">
        <v>3930039.1032409701</v>
      </c>
      <c r="CC613" s="99">
        <v>31831383.6335449</v>
      </c>
      <c r="CD613" s="99">
        <v>8516805.6094970703</v>
      </c>
      <c r="CE613" s="99">
        <v>1058.7513030320399</v>
      </c>
      <c r="CF613" s="99">
        <v>146506.103075027</v>
      </c>
      <c r="CG613" s="99">
        <v>1097425.7155456501</v>
      </c>
      <c r="CH613" s="99">
        <v>0</v>
      </c>
      <c r="CI613" s="99">
        <v>67364.417592048601</v>
      </c>
      <c r="CJ613" s="99">
        <v>4076928.3670654302</v>
      </c>
      <c r="CK613" s="99">
        <v>32927484.302734401</v>
      </c>
      <c r="CL613" s="99">
        <v>8618397.2996826209</v>
      </c>
      <c r="CM613" s="188">
        <v>95764.371914863601</v>
      </c>
      <c r="CN613" s="188">
        <v>13076849.942627</v>
      </c>
      <c r="CO613" s="188">
        <v>55854251.4296875</v>
      </c>
      <c r="CP613" s="99">
        <v>8618397.2996826209</v>
      </c>
      <c r="CQ613" s="99">
        <v>0</v>
      </c>
      <c r="CR613" s="99">
        <v>0</v>
      </c>
      <c r="CS613" s="99">
        <v>0</v>
      </c>
      <c r="CT613" s="99">
        <v>0</v>
      </c>
      <c r="CU613" s="98">
        <v>18408.004904292</v>
      </c>
      <c r="CV613" s="98">
        <v>27963.092528521</v>
      </c>
    </row>
    <row r="614" spans="1:100" x14ac:dyDescent="0.2">
      <c r="A614" s="98" t="s">
        <v>61</v>
      </c>
      <c r="B614" s="100">
        <v>40057</v>
      </c>
      <c r="C614" s="99">
        <v>50298.797957897201</v>
      </c>
      <c r="D614" s="99">
        <v>0</v>
      </c>
      <c r="E614" s="99">
        <v>16438.883750438701</v>
      </c>
      <c r="F614" s="99">
        <v>13348.7396941185</v>
      </c>
      <c r="G614" s="99">
        <v>987.55730142444395</v>
      </c>
      <c r="H614" s="99">
        <v>105.706750898622</v>
      </c>
      <c r="I614" s="99">
        <v>0</v>
      </c>
      <c r="J614" s="99">
        <v>27849.707362651799</v>
      </c>
      <c r="K614" s="99">
        <v>1019.75421884656</v>
      </c>
      <c r="L614" s="99">
        <v>9753.5359184741992</v>
      </c>
      <c r="M614" s="99">
        <v>26943.162656307199</v>
      </c>
      <c r="N614" s="99">
        <v>5589.4210904240599</v>
      </c>
      <c r="O614" s="99">
        <v>22712.0597045422</v>
      </c>
      <c r="P614" s="99">
        <v>0</v>
      </c>
      <c r="Q614" s="99">
        <v>3028.3847677707699</v>
      </c>
      <c r="R614" s="99">
        <v>889.79221858084202</v>
      </c>
      <c r="S614" s="99">
        <v>0</v>
      </c>
      <c r="T614" s="99">
        <v>225.847879406065</v>
      </c>
      <c r="U614" s="99">
        <v>28868.586258649801</v>
      </c>
      <c r="V614" s="99">
        <v>2642763.6066284198</v>
      </c>
      <c r="W614" s="99">
        <v>0</v>
      </c>
      <c r="X614" s="99">
        <v>1288908.86019897</v>
      </c>
      <c r="Y614" s="99">
        <v>959476.05352783203</v>
      </c>
      <c r="Z614" s="99">
        <v>132223.16422080999</v>
      </c>
      <c r="AA614" s="99">
        <v>14730.9710457325</v>
      </c>
      <c r="AB614" s="99">
        <v>0</v>
      </c>
      <c r="AC614" s="99">
        <v>9170056.1865234394</v>
      </c>
      <c r="AD614" s="99">
        <v>113581.770078659</v>
      </c>
      <c r="AE614" s="99">
        <v>443962.09207153303</v>
      </c>
      <c r="AF614" s="99">
        <v>1233525.56243896</v>
      </c>
      <c r="AG614" s="99">
        <v>894576.23758697498</v>
      </c>
      <c r="AH614" s="99">
        <v>1039517.21188354</v>
      </c>
      <c r="AI614" s="99">
        <v>0</v>
      </c>
      <c r="AJ614" s="99">
        <v>304765.88906478899</v>
      </c>
      <c r="AK614" s="99">
        <v>115420.339662552</v>
      </c>
      <c r="AL614" s="99">
        <v>0</v>
      </c>
      <c r="AM614" s="99">
        <v>30233.390512228001</v>
      </c>
      <c r="AN614" s="99">
        <v>9194694.7801513709</v>
      </c>
      <c r="AO614" s="99">
        <v>22115955.0471191</v>
      </c>
      <c r="AP614" s="99">
        <v>0</v>
      </c>
      <c r="AQ614" s="99">
        <v>9911118.6422119103</v>
      </c>
      <c r="AR614" s="99">
        <v>7124382.5436401404</v>
      </c>
      <c r="AS614" s="99">
        <v>1008650.70422363</v>
      </c>
      <c r="AT614" s="99">
        <v>109054.203958511</v>
      </c>
      <c r="AU614" s="99">
        <v>0</v>
      </c>
      <c r="AV614" s="99">
        <v>23228199.903808601</v>
      </c>
      <c r="AW614" s="99">
        <v>326786.05065536499</v>
      </c>
      <c r="AX614" s="99">
        <v>3913923.1518249498</v>
      </c>
      <c r="AY614" s="99">
        <v>10257433.0894775</v>
      </c>
      <c r="AZ614" s="99">
        <v>6751230.6163330097</v>
      </c>
      <c r="BA614" s="99">
        <v>8601951.6077880897</v>
      </c>
      <c r="BB614" s="99">
        <v>0</v>
      </c>
      <c r="BC614" s="99">
        <v>2371502.1494445801</v>
      </c>
      <c r="BD614" s="99">
        <v>868818.30286407506</v>
      </c>
      <c r="BE614" s="99">
        <v>0</v>
      </c>
      <c r="BF614" s="99">
        <v>231339.66307830799</v>
      </c>
      <c r="BG614" s="99">
        <v>23555795.105468798</v>
      </c>
      <c r="BH614" s="99">
        <v>5172135.5599365197</v>
      </c>
      <c r="BI614" s="99">
        <v>0</v>
      </c>
      <c r="BJ614" s="99">
        <v>3353861.2037353502</v>
      </c>
      <c r="BK614" s="99">
        <v>2497069.05828857</v>
      </c>
      <c r="BL614" s="99">
        <v>0</v>
      </c>
      <c r="BM614" s="99">
        <v>12289.413744330401</v>
      </c>
      <c r="BN614" s="99">
        <v>0</v>
      </c>
      <c r="BO614" s="99">
        <v>0</v>
      </c>
      <c r="BP614" s="99">
        <v>0</v>
      </c>
      <c r="BQ614" s="99">
        <v>0</v>
      </c>
      <c r="BR614" s="99">
        <v>3182625.9190978999</v>
      </c>
      <c r="BS614" s="99">
        <v>2517050.7449646001</v>
      </c>
      <c r="BT614" s="99">
        <v>1673110.7983093299</v>
      </c>
      <c r="BU614" s="99">
        <v>0</v>
      </c>
      <c r="BV614" s="99">
        <v>1174806.50907898</v>
      </c>
      <c r="BW614" s="99">
        <v>102070.09903717</v>
      </c>
      <c r="BX614" s="99">
        <v>0</v>
      </c>
      <c r="BY614" s="99">
        <v>0</v>
      </c>
      <c r="BZ614" s="99">
        <v>0</v>
      </c>
      <c r="CA614" s="99">
        <v>66737.169072151199</v>
      </c>
      <c r="CB614" s="99">
        <v>3915805.5516662602</v>
      </c>
      <c r="CC614" s="99">
        <v>31986677.681396499</v>
      </c>
      <c r="CD614" s="99">
        <v>8521356.2781982403</v>
      </c>
      <c r="CE614" s="99">
        <v>1090.48193770647</v>
      </c>
      <c r="CF614" s="99">
        <v>147054.43006896999</v>
      </c>
      <c r="CG614" s="99">
        <v>1116061.0010833701</v>
      </c>
      <c r="CH614" s="99">
        <v>0</v>
      </c>
      <c r="CI614" s="99">
        <v>67827.648838043198</v>
      </c>
      <c r="CJ614" s="99">
        <v>4063153.3564147898</v>
      </c>
      <c r="CK614" s="99">
        <v>33094193.651611298</v>
      </c>
      <c r="CL614" s="99">
        <v>8624533.5510253906</v>
      </c>
      <c r="CM614" s="188">
        <v>96475.827911376997</v>
      </c>
      <c r="CN614" s="188">
        <v>13257905.2036133</v>
      </c>
      <c r="CO614" s="188">
        <v>56639601.440917999</v>
      </c>
      <c r="CP614" s="99">
        <v>8624533.5510253906</v>
      </c>
      <c r="CQ614" s="99">
        <v>0</v>
      </c>
      <c r="CR614" s="99">
        <v>0</v>
      </c>
      <c r="CS614" s="99">
        <v>0</v>
      </c>
      <c r="CT614" s="99">
        <v>0</v>
      </c>
      <c r="CU614" s="98">
        <v>17548.660531574002</v>
      </c>
      <c r="CV614" s="98">
        <v>28615.765370517998</v>
      </c>
    </row>
    <row r="615" spans="1:100" x14ac:dyDescent="0.2">
      <c r="A615" s="98" t="s">
        <v>61</v>
      </c>
      <c r="B615" s="100">
        <v>40148</v>
      </c>
      <c r="C615" s="99">
        <v>51041.661044120803</v>
      </c>
      <c r="D615" s="99">
        <v>0</v>
      </c>
      <c r="E615" s="99">
        <v>15801.717455267901</v>
      </c>
      <c r="F615" s="99">
        <v>12980.751588225399</v>
      </c>
      <c r="G615" s="99">
        <v>1014.17415677756</v>
      </c>
      <c r="H615" s="99">
        <v>85.743152687326102</v>
      </c>
      <c r="I615" s="99">
        <v>0</v>
      </c>
      <c r="J615" s="99">
        <v>28423.252399921399</v>
      </c>
      <c r="K615" s="99">
        <v>687.253532685339</v>
      </c>
      <c r="L615" s="99">
        <v>9455.6216188669205</v>
      </c>
      <c r="M615" s="99">
        <v>26897.8740341663</v>
      </c>
      <c r="N615" s="99">
        <v>5452.8406471013996</v>
      </c>
      <c r="O615" s="99">
        <v>23196.0781710148</v>
      </c>
      <c r="P615" s="99">
        <v>0</v>
      </c>
      <c r="Q615" s="99">
        <v>3002.7356345653502</v>
      </c>
      <c r="R615" s="99">
        <v>896.22359640896298</v>
      </c>
      <c r="S615" s="99">
        <v>0</v>
      </c>
      <c r="T615" s="99">
        <v>223.28226487152301</v>
      </c>
      <c r="U615" s="99">
        <v>29188.448564529401</v>
      </c>
      <c r="V615" s="99">
        <v>2666186.3956603999</v>
      </c>
      <c r="W615" s="99">
        <v>0</v>
      </c>
      <c r="X615" s="99">
        <v>1224307.6321716299</v>
      </c>
      <c r="Y615" s="99">
        <v>927667.41913604701</v>
      </c>
      <c r="Z615" s="99">
        <v>135234.650588989</v>
      </c>
      <c r="AA615" s="99">
        <v>11304.599790096299</v>
      </c>
      <c r="AB615" s="99">
        <v>0</v>
      </c>
      <c r="AC615" s="99">
        <v>9114673.84692383</v>
      </c>
      <c r="AD615" s="99">
        <v>67673.454424858093</v>
      </c>
      <c r="AE615" s="99">
        <v>426913.44611358602</v>
      </c>
      <c r="AF615" s="99">
        <v>1231772.1585083001</v>
      </c>
      <c r="AG615" s="99">
        <v>861908.16879272496</v>
      </c>
      <c r="AH615" s="99">
        <v>1071191.7758483901</v>
      </c>
      <c r="AI615" s="99">
        <v>0</v>
      </c>
      <c r="AJ615" s="99">
        <v>300774.02412795997</v>
      </c>
      <c r="AK615" s="99">
        <v>114256.35461235</v>
      </c>
      <c r="AL615" s="99">
        <v>0</v>
      </c>
      <c r="AM615" s="99">
        <v>29418.615225553502</v>
      </c>
      <c r="AN615" s="99">
        <v>9213406.4628906306</v>
      </c>
      <c r="AO615" s="99">
        <v>22510475.7336426</v>
      </c>
      <c r="AP615" s="99">
        <v>0</v>
      </c>
      <c r="AQ615" s="99">
        <v>9434329.64208984</v>
      </c>
      <c r="AR615" s="99">
        <v>6947088.8240356399</v>
      </c>
      <c r="AS615" s="99">
        <v>1032685.53398895</v>
      </c>
      <c r="AT615" s="99">
        <v>82878.558374404907</v>
      </c>
      <c r="AU615" s="99">
        <v>0</v>
      </c>
      <c r="AV615" s="99">
        <v>23747780.027099598</v>
      </c>
      <c r="AW615" s="99">
        <v>197571.30271720901</v>
      </c>
      <c r="AX615" s="99">
        <v>3798289.2085266099</v>
      </c>
      <c r="AY615" s="99">
        <v>10338138.146240201</v>
      </c>
      <c r="AZ615" s="99">
        <v>6575256.4714355497</v>
      </c>
      <c r="BA615" s="99">
        <v>8909735.9794921894</v>
      </c>
      <c r="BB615" s="99">
        <v>0</v>
      </c>
      <c r="BC615" s="99">
        <v>2357297.7563781701</v>
      </c>
      <c r="BD615" s="99">
        <v>872954.90813445998</v>
      </c>
      <c r="BE615" s="99">
        <v>0</v>
      </c>
      <c r="BF615" s="99">
        <v>224831.84837913499</v>
      </c>
      <c r="BG615" s="99">
        <v>23965884.902832001</v>
      </c>
      <c r="BH615" s="99">
        <v>5288136.8845825205</v>
      </c>
      <c r="BI615" s="99">
        <v>0</v>
      </c>
      <c r="BJ615" s="99">
        <v>3243575.5273742699</v>
      </c>
      <c r="BK615" s="99">
        <v>2431548.78155518</v>
      </c>
      <c r="BL615" s="99">
        <v>0</v>
      </c>
      <c r="BM615" s="99">
        <v>9561.5250600576401</v>
      </c>
      <c r="BN615" s="99">
        <v>0</v>
      </c>
      <c r="BO615" s="99">
        <v>0</v>
      </c>
      <c r="BP615" s="99">
        <v>0</v>
      </c>
      <c r="BQ615" s="99">
        <v>0</v>
      </c>
      <c r="BR615" s="99">
        <v>3190353.41906738</v>
      </c>
      <c r="BS615" s="99">
        <v>2458367.6646118201</v>
      </c>
      <c r="BT615" s="99">
        <v>1732926.7252502399</v>
      </c>
      <c r="BU615" s="99">
        <v>0</v>
      </c>
      <c r="BV615" s="99">
        <v>1165688.3623504599</v>
      </c>
      <c r="BW615" s="99">
        <v>102821.049803734</v>
      </c>
      <c r="BX615" s="99">
        <v>0</v>
      </c>
      <c r="BY615" s="99">
        <v>0</v>
      </c>
      <c r="BZ615" s="99">
        <v>0</v>
      </c>
      <c r="CA615" s="99">
        <v>66823.517245292707</v>
      </c>
      <c r="CB615" s="99">
        <v>3882301.4102172898</v>
      </c>
      <c r="CC615" s="99">
        <v>31902383.509521499</v>
      </c>
      <c r="CD615" s="99">
        <v>8549387.7121581994</v>
      </c>
      <c r="CE615" s="99">
        <v>1099.7048581838601</v>
      </c>
      <c r="CF615" s="99">
        <v>145857.427745819</v>
      </c>
      <c r="CG615" s="99">
        <v>1110122.1724853499</v>
      </c>
      <c r="CH615" s="99">
        <v>0</v>
      </c>
      <c r="CI615" s="99">
        <v>67919.474637031599</v>
      </c>
      <c r="CJ615" s="99">
        <v>4027403.8588867201</v>
      </c>
      <c r="CK615" s="99">
        <v>33009788.005127002</v>
      </c>
      <c r="CL615" s="99">
        <v>8653615.8087158203</v>
      </c>
      <c r="CM615" s="188">
        <v>96912.945182800293</v>
      </c>
      <c r="CN615" s="188">
        <v>13239603.9650879</v>
      </c>
      <c r="CO615" s="188">
        <v>56977355.757324196</v>
      </c>
      <c r="CP615" s="99">
        <v>8653615.8087158203</v>
      </c>
      <c r="CQ615" s="99">
        <v>0</v>
      </c>
      <c r="CR615" s="99">
        <v>0</v>
      </c>
      <c r="CS615" s="99">
        <v>0</v>
      </c>
      <c r="CT615" s="99">
        <v>0</v>
      </c>
      <c r="CU615" s="98">
        <v>16620.711683267</v>
      </c>
      <c r="CV615" s="98">
        <v>29215.884846583998</v>
      </c>
    </row>
    <row r="616" spans="1:100" x14ac:dyDescent="0.2">
      <c r="A616" s="98" t="s">
        <v>61</v>
      </c>
      <c r="B616" s="100">
        <v>40238</v>
      </c>
      <c r="C616" s="99">
        <v>51547.1615433693</v>
      </c>
      <c r="D616" s="99">
        <v>0</v>
      </c>
      <c r="E616" s="99">
        <v>14967.171692729</v>
      </c>
      <c r="F616" s="99">
        <v>12805.801982998801</v>
      </c>
      <c r="G616" s="99">
        <v>1034.34037905931</v>
      </c>
      <c r="H616" s="99">
        <v>0</v>
      </c>
      <c r="I616" s="99">
        <v>0</v>
      </c>
      <c r="J616" s="99">
        <v>28938.426508426699</v>
      </c>
      <c r="K616" s="99">
        <v>474.684891749173</v>
      </c>
      <c r="L616" s="99">
        <v>9482.4160758256894</v>
      </c>
      <c r="M616" s="99">
        <v>26755.131083249998</v>
      </c>
      <c r="N616" s="99">
        <v>5387.1473820209503</v>
      </c>
      <c r="O616" s="99">
        <v>23215.779914140701</v>
      </c>
      <c r="P616" s="99">
        <v>0</v>
      </c>
      <c r="Q616" s="99">
        <v>2935.0899860560899</v>
      </c>
      <c r="R616" s="99">
        <v>868.832073234022</v>
      </c>
      <c r="S616" s="99">
        <v>0</v>
      </c>
      <c r="T616" s="99">
        <v>209.79618927277599</v>
      </c>
      <c r="U616" s="99">
        <v>29417.862180471398</v>
      </c>
      <c r="V616" s="99">
        <v>2734797.7644348098</v>
      </c>
      <c r="W616" s="99">
        <v>0</v>
      </c>
      <c r="X616" s="99">
        <v>1106457.6562957801</v>
      </c>
      <c r="Y616" s="99">
        <v>898488.20035553002</v>
      </c>
      <c r="Z616" s="99">
        <v>133655.50078582799</v>
      </c>
      <c r="AA616" s="99">
        <v>0</v>
      </c>
      <c r="AB616" s="99">
        <v>0</v>
      </c>
      <c r="AC616" s="99">
        <v>9167475.2642822303</v>
      </c>
      <c r="AD616" s="99">
        <v>42927.753044128403</v>
      </c>
      <c r="AE616" s="99">
        <v>415666.659374237</v>
      </c>
      <c r="AF616" s="99">
        <v>1233164.21272278</v>
      </c>
      <c r="AG616" s="99">
        <v>842483.12835693394</v>
      </c>
      <c r="AH616" s="99">
        <v>1056497.56256104</v>
      </c>
      <c r="AI616" s="99">
        <v>0</v>
      </c>
      <c r="AJ616" s="99">
        <v>300031.86483001697</v>
      </c>
      <c r="AK616" s="99">
        <v>109431.355266571</v>
      </c>
      <c r="AL616" s="99">
        <v>0</v>
      </c>
      <c r="AM616" s="99">
        <v>26765.363714456598</v>
      </c>
      <c r="AN616" s="99">
        <v>9322127.5251464806</v>
      </c>
      <c r="AO616" s="99">
        <v>23206252.253173798</v>
      </c>
      <c r="AP616" s="99">
        <v>0</v>
      </c>
      <c r="AQ616" s="99">
        <v>8657410.7222900409</v>
      </c>
      <c r="AR616" s="99">
        <v>6850386.85302734</v>
      </c>
      <c r="AS616" s="99">
        <v>1036925.25296021</v>
      </c>
      <c r="AT616" s="99">
        <v>0</v>
      </c>
      <c r="AU616" s="99">
        <v>0</v>
      </c>
      <c r="AV616" s="99">
        <v>24292086.286621101</v>
      </c>
      <c r="AW616" s="99">
        <v>126292.42864036599</v>
      </c>
      <c r="AX616" s="99">
        <v>3712995.5874633798</v>
      </c>
      <c r="AY616" s="99">
        <v>10417235.2330322</v>
      </c>
      <c r="AZ616" s="99">
        <v>6545454.1775512705</v>
      </c>
      <c r="BA616" s="99">
        <v>8861862.1944580097</v>
      </c>
      <c r="BB616" s="99">
        <v>0</v>
      </c>
      <c r="BC616" s="99">
        <v>2382119.8622131301</v>
      </c>
      <c r="BD616" s="99">
        <v>846535.76322937</v>
      </c>
      <c r="BE616" s="99">
        <v>0</v>
      </c>
      <c r="BF616" s="99">
        <v>207420.83067703201</v>
      </c>
      <c r="BG616" s="99">
        <v>24456493.575195301</v>
      </c>
      <c r="BH616" s="99">
        <v>5430017.1041259803</v>
      </c>
      <c r="BI616" s="99">
        <v>0</v>
      </c>
      <c r="BJ616" s="99">
        <v>3130259.2111206101</v>
      </c>
      <c r="BK616" s="99">
        <v>2405293.65808105</v>
      </c>
      <c r="BL616" s="99">
        <v>0</v>
      </c>
      <c r="BM616" s="99">
        <v>1570.3818483799701</v>
      </c>
      <c r="BN616" s="99">
        <v>0</v>
      </c>
      <c r="BO616" s="99">
        <v>0</v>
      </c>
      <c r="BP616" s="99">
        <v>0</v>
      </c>
      <c r="BQ616" s="99">
        <v>0</v>
      </c>
      <c r="BR616" s="99">
        <v>3224982.1887817401</v>
      </c>
      <c r="BS616" s="99">
        <v>2439719.3463439899</v>
      </c>
      <c r="BT616" s="99">
        <v>1724795.49784851</v>
      </c>
      <c r="BU616" s="99">
        <v>0</v>
      </c>
      <c r="BV616" s="99">
        <v>1173530.1040191699</v>
      </c>
      <c r="BW616" s="99">
        <v>97959.478568077102</v>
      </c>
      <c r="BX616" s="99">
        <v>0</v>
      </c>
      <c r="BY616" s="99">
        <v>0</v>
      </c>
      <c r="BZ616" s="99">
        <v>0</v>
      </c>
      <c r="CA616" s="99">
        <v>66413.319706916795</v>
      </c>
      <c r="CB616" s="99">
        <v>3862536.7355956999</v>
      </c>
      <c r="CC616" s="99">
        <v>31895247.092285201</v>
      </c>
      <c r="CD616" s="99">
        <v>8524091.8416747991</v>
      </c>
      <c r="CE616" s="99">
        <v>1041.4542452543999</v>
      </c>
      <c r="CF616" s="99">
        <v>135865.40040016201</v>
      </c>
      <c r="CG616" s="99">
        <v>1053994.3203430199</v>
      </c>
      <c r="CH616" s="99">
        <v>0</v>
      </c>
      <c r="CI616" s="99">
        <v>67455.466600418105</v>
      </c>
      <c r="CJ616" s="99">
        <v>3998975.3697204599</v>
      </c>
      <c r="CK616" s="99">
        <v>32964037.5856934</v>
      </c>
      <c r="CL616" s="99">
        <v>8622420.1346435491</v>
      </c>
      <c r="CM616" s="188">
        <v>96648.070615768404</v>
      </c>
      <c r="CN616" s="188">
        <v>13374563.934082</v>
      </c>
      <c r="CO616" s="188">
        <v>57499009.230468802</v>
      </c>
      <c r="CP616" s="99">
        <v>8622420.1346435491</v>
      </c>
      <c r="CQ616" s="99">
        <v>0</v>
      </c>
      <c r="CR616" s="99">
        <v>0</v>
      </c>
      <c r="CS616" s="99">
        <v>0</v>
      </c>
      <c r="CT616" s="99">
        <v>0</v>
      </c>
      <c r="CU616" s="98">
        <v>15447.180416674</v>
      </c>
      <c r="CV616" s="98">
        <v>29755.071703901001</v>
      </c>
    </row>
    <row r="617" spans="1:100" x14ac:dyDescent="0.2">
      <c r="A617" s="98" t="s">
        <v>61</v>
      </c>
      <c r="B617" s="100">
        <v>40330</v>
      </c>
      <c r="C617" s="99">
        <v>52386.802637100198</v>
      </c>
      <c r="D617" s="99">
        <v>0</v>
      </c>
      <c r="E617" s="99">
        <v>14642.474924087501</v>
      </c>
      <c r="F617" s="99">
        <v>12571.4069416523</v>
      </c>
      <c r="G617" s="99">
        <v>1054.2004503160699</v>
      </c>
      <c r="H617" s="99">
        <v>0</v>
      </c>
      <c r="I617" s="99">
        <v>0</v>
      </c>
      <c r="J617" s="99">
        <v>29322.371365547198</v>
      </c>
      <c r="K617" s="99">
        <v>419.88944504782597</v>
      </c>
      <c r="L617" s="99">
        <v>9804.48065698147</v>
      </c>
      <c r="M617" s="99">
        <v>27035.955329418201</v>
      </c>
      <c r="N617" s="99">
        <v>5501.0109254121799</v>
      </c>
      <c r="O617" s="99">
        <v>23462.992137193702</v>
      </c>
      <c r="P617" s="99">
        <v>0</v>
      </c>
      <c r="Q617" s="99">
        <v>2915.0991829335699</v>
      </c>
      <c r="R617" s="99">
        <v>873.59593285620201</v>
      </c>
      <c r="S617" s="99">
        <v>0</v>
      </c>
      <c r="T617" s="99">
        <v>211.912133811042</v>
      </c>
      <c r="U617" s="99">
        <v>29677.692975759499</v>
      </c>
      <c r="V617" s="99">
        <v>2783148.2639770498</v>
      </c>
      <c r="W617" s="99">
        <v>0</v>
      </c>
      <c r="X617" s="99">
        <v>1093862.0795745901</v>
      </c>
      <c r="Y617" s="99">
        <v>885479.92677307106</v>
      </c>
      <c r="Z617" s="99">
        <v>135709.722488403</v>
      </c>
      <c r="AA617" s="99">
        <v>0</v>
      </c>
      <c r="AB617" s="99">
        <v>0</v>
      </c>
      <c r="AC617" s="99">
        <v>9554981.59375</v>
      </c>
      <c r="AD617" s="99">
        <v>36284.6423444748</v>
      </c>
      <c r="AE617" s="99">
        <v>423571.32328796398</v>
      </c>
      <c r="AF617" s="99">
        <v>1238562.47309875</v>
      </c>
      <c r="AG617" s="99">
        <v>859684.31950378395</v>
      </c>
      <c r="AH617" s="99">
        <v>1077708.10725403</v>
      </c>
      <c r="AI617" s="99">
        <v>0</v>
      </c>
      <c r="AJ617" s="99">
        <v>298105.85884857201</v>
      </c>
      <c r="AK617" s="99">
        <v>107386.74653720899</v>
      </c>
      <c r="AL617" s="99">
        <v>0</v>
      </c>
      <c r="AM617" s="99">
        <v>29109.0006122589</v>
      </c>
      <c r="AN617" s="99">
        <v>9427742.6696777306</v>
      </c>
      <c r="AO617" s="99">
        <v>23758394.959228501</v>
      </c>
      <c r="AP617" s="99">
        <v>0</v>
      </c>
      <c r="AQ617" s="99">
        <v>8598830.7615966797</v>
      </c>
      <c r="AR617" s="99">
        <v>6796625.7775878897</v>
      </c>
      <c r="AS617" s="99">
        <v>1058769.31376648</v>
      </c>
      <c r="AT617" s="99">
        <v>0</v>
      </c>
      <c r="AU617" s="99">
        <v>0</v>
      </c>
      <c r="AV617" s="99">
        <v>24863116.0869141</v>
      </c>
      <c r="AW617" s="99">
        <v>107092.661014557</v>
      </c>
      <c r="AX617" s="99">
        <v>3827533.7818603502</v>
      </c>
      <c r="AY617" s="99">
        <v>10518569.548706099</v>
      </c>
      <c r="AZ617" s="99">
        <v>6634204.0758667002</v>
      </c>
      <c r="BA617" s="99">
        <v>9100239.8572997991</v>
      </c>
      <c r="BB617" s="99">
        <v>0</v>
      </c>
      <c r="BC617" s="99">
        <v>2380765.7483520498</v>
      </c>
      <c r="BD617" s="99">
        <v>838258.32643890404</v>
      </c>
      <c r="BE617" s="99">
        <v>0</v>
      </c>
      <c r="BF617" s="99">
        <v>228818.372461319</v>
      </c>
      <c r="BG617" s="99">
        <v>24915911.956298798</v>
      </c>
      <c r="BH617" s="99">
        <v>5678505.1432495099</v>
      </c>
      <c r="BI617" s="99">
        <v>0</v>
      </c>
      <c r="BJ617" s="99">
        <v>3063787.2454528799</v>
      </c>
      <c r="BK617" s="99">
        <v>2375547.8723754901</v>
      </c>
      <c r="BL617" s="99">
        <v>0</v>
      </c>
      <c r="BM617" s="99">
        <v>1949.53900168836</v>
      </c>
      <c r="BN617" s="99">
        <v>0</v>
      </c>
      <c r="BO617" s="99">
        <v>0</v>
      </c>
      <c r="BP617" s="99">
        <v>0</v>
      </c>
      <c r="BQ617" s="99">
        <v>0</v>
      </c>
      <c r="BR617" s="99">
        <v>3283202.8759155301</v>
      </c>
      <c r="BS617" s="99">
        <v>2475849.5805969201</v>
      </c>
      <c r="BT617" s="99">
        <v>1769632.1751403799</v>
      </c>
      <c r="BU617" s="99">
        <v>0</v>
      </c>
      <c r="BV617" s="99">
        <v>1173608.9853515599</v>
      </c>
      <c r="BW617" s="99">
        <v>96728.800878524795</v>
      </c>
      <c r="BX617" s="99">
        <v>0</v>
      </c>
      <c r="BY617" s="99">
        <v>0</v>
      </c>
      <c r="BZ617" s="99">
        <v>0</v>
      </c>
      <c r="CA617" s="99">
        <v>67134.399529457107</v>
      </c>
      <c r="CB617" s="99">
        <v>3868378.2848205599</v>
      </c>
      <c r="CC617" s="99">
        <v>32468600.192138702</v>
      </c>
      <c r="CD617" s="99">
        <v>8779389.6226806603</v>
      </c>
      <c r="CE617" s="99">
        <v>1056.0023191273201</v>
      </c>
      <c r="CF617" s="99">
        <v>136554.17093086199</v>
      </c>
      <c r="CG617" s="99">
        <v>1065496.1153259301</v>
      </c>
      <c r="CH617" s="99">
        <v>0</v>
      </c>
      <c r="CI617" s="99">
        <v>68195.231300354004</v>
      </c>
      <c r="CJ617" s="99">
        <v>4005481.1666564899</v>
      </c>
      <c r="CK617" s="99">
        <v>33518626.7490234</v>
      </c>
      <c r="CL617" s="99">
        <v>8876813.8206787091</v>
      </c>
      <c r="CM617" s="188">
        <v>97632.630795478806</v>
      </c>
      <c r="CN617" s="188">
        <v>13460906.635498</v>
      </c>
      <c r="CO617" s="188">
        <v>58201897.919433601</v>
      </c>
      <c r="CP617" s="99">
        <v>8876813.8206787091</v>
      </c>
      <c r="CQ617" s="99">
        <v>0</v>
      </c>
      <c r="CR617" s="99">
        <v>0</v>
      </c>
      <c r="CS617" s="99">
        <v>0</v>
      </c>
      <c r="CT617" s="99">
        <v>0</v>
      </c>
      <c r="CU617" s="98">
        <v>15046.099020055</v>
      </c>
      <c r="CV617" s="98">
        <v>30158.719433365</v>
      </c>
    </row>
    <row r="618" spans="1:100" x14ac:dyDescent="0.2">
      <c r="A618" s="98" t="s">
        <v>61</v>
      </c>
      <c r="B618" s="100">
        <v>40422</v>
      </c>
      <c r="C618" s="99">
        <v>52176.579206466697</v>
      </c>
      <c r="D618" s="99">
        <v>0</v>
      </c>
      <c r="E618" s="99">
        <v>14235.042754530899</v>
      </c>
      <c r="F618" s="99">
        <v>12317.311721682499</v>
      </c>
      <c r="G618" s="99">
        <v>1061.6952612251</v>
      </c>
      <c r="H618" s="99">
        <v>0</v>
      </c>
      <c r="I618" s="99">
        <v>0</v>
      </c>
      <c r="J618" s="99">
        <v>29445.316910743699</v>
      </c>
      <c r="K618" s="99">
        <v>358.58138339966501</v>
      </c>
      <c r="L618" s="99">
        <v>9499.6911898851395</v>
      </c>
      <c r="M618" s="99">
        <v>26841.607035636898</v>
      </c>
      <c r="N618" s="99">
        <v>5451.4703591465995</v>
      </c>
      <c r="O618" s="99">
        <v>23176.3834955692</v>
      </c>
      <c r="P618" s="99">
        <v>0</v>
      </c>
      <c r="Q618" s="99">
        <v>2892.81839513779</v>
      </c>
      <c r="R618" s="99">
        <v>871.65162656456198</v>
      </c>
      <c r="S618" s="99">
        <v>0</v>
      </c>
      <c r="T618" s="99">
        <v>218.70318254083401</v>
      </c>
      <c r="U618" s="99">
        <v>29805.166074037599</v>
      </c>
      <c r="V618" s="99">
        <v>2787886.88952637</v>
      </c>
      <c r="W618" s="99">
        <v>0</v>
      </c>
      <c r="X618" s="99">
        <v>1056316.96514893</v>
      </c>
      <c r="Y618" s="99">
        <v>862049.02672576904</v>
      </c>
      <c r="Z618" s="99">
        <v>135252.88926696801</v>
      </c>
      <c r="AA618" s="99">
        <v>0</v>
      </c>
      <c r="AB618" s="99">
        <v>0</v>
      </c>
      <c r="AC618" s="99">
        <v>9661841.0665283203</v>
      </c>
      <c r="AD618" s="99">
        <v>30603.653763532599</v>
      </c>
      <c r="AE618" s="99">
        <v>409241.76477050799</v>
      </c>
      <c r="AF618" s="99">
        <v>1241450.9482269301</v>
      </c>
      <c r="AG618" s="99">
        <v>839339.99769592297</v>
      </c>
      <c r="AH618" s="99">
        <v>1044800.86643982</v>
      </c>
      <c r="AI618" s="99">
        <v>0</v>
      </c>
      <c r="AJ618" s="99">
        <v>295083.682266235</v>
      </c>
      <c r="AK618" s="99">
        <v>106321.144697189</v>
      </c>
      <c r="AL618" s="99">
        <v>0</v>
      </c>
      <c r="AM618" s="99">
        <v>28644.619993448301</v>
      </c>
      <c r="AN618" s="99">
        <v>9615363.2229003906</v>
      </c>
      <c r="AO618" s="99">
        <v>23881518.700439502</v>
      </c>
      <c r="AP618" s="99">
        <v>0</v>
      </c>
      <c r="AQ618" s="99">
        <v>8210999.4458618201</v>
      </c>
      <c r="AR618" s="99">
        <v>6566953.4253540002</v>
      </c>
      <c r="AS618" s="99">
        <v>1066900.1070709201</v>
      </c>
      <c r="AT618" s="99">
        <v>0</v>
      </c>
      <c r="AU618" s="99">
        <v>0</v>
      </c>
      <c r="AV618" s="99">
        <v>25137210.46875</v>
      </c>
      <c r="AW618" s="99">
        <v>90809.879284858704</v>
      </c>
      <c r="AX618" s="99">
        <v>3667270.3493652302</v>
      </c>
      <c r="AY618" s="99">
        <v>10605513.1870117</v>
      </c>
      <c r="AZ618" s="99">
        <v>6484104.3769531297</v>
      </c>
      <c r="BA618" s="99">
        <v>8830422.2421875</v>
      </c>
      <c r="BB618" s="99">
        <v>0</v>
      </c>
      <c r="BC618" s="99">
        <v>2366679.8092041002</v>
      </c>
      <c r="BD618" s="99">
        <v>831849.62876892101</v>
      </c>
      <c r="BE618" s="99">
        <v>0</v>
      </c>
      <c r="BF618" s="99">
        <v>225508.17960166899</v>
      </c>
      <c r="BG618" s="99">
        <v>25222934.463867199</v>
      </c>
      <c r="BH618" s="99">
        <v>5610202.7783203097</v>
      </c>
      <c r="BI618" s="99">
        <v>0</v>
      </c>
      <c r="BJ618" s="99">
        <v>2957834.8949279799</v>
      </c>
      <c r="BK618" s="99">
        <v>2302614.6493530301</v>
      </c>
      <c r="BL618" s="99">
        <v>0</v>
      </c>
      <c r="BM618" s="99">
        <v>979.44243633001997</v>
      </c>
      <c r="BN618" s="99">
        <v>0</v>
      </c>
      <c r="BO618" s="99">
        <v>0</v>
      </c>
      <c r="BP618" s="99">
        <v>0</v>
      </c>
      <c r="BQ618" s="99">
        <v>0</v>
      </c>
      <c r="BR618" s="99">
        <v>3273602.9922790499</v>
      </c>
      <c r="BS618" s="99">
        <v>2430689.6809692401</v>
      </c>
      <c r="BT618" s="99">
        <v>1716394.39680481</v>
      </c>
      <c r="BU618" s="99">
        <v>0</v>
      </c>
      <c r="BV618" s="99">
        <v>1169316.55776978</v>
      </c>
      <c r="BW618" s="99">
        <v>95387.275184631304</v>
      </c>
      <c r="BX618" s="99">
        <v>0</v>
      </c>
      <c r="BY618" s="99">
        <v>0</v>
      </c>
      <c r="BZ618" s="99">
        <v>0</v>
      </c>
      <c r="CA618" s="99">
        <v>66408.540846824602</v>
      </c>
      <c r="CB618" s="99">
        <v>3837563.4118347201</v>
      </c>
      <c r="CC618" s="99">
        <v>32026199.126953099</v>
      </c>
      <c r="CD618" s="99">
        <v>8546383.5402831994</v>
      </c>
      <c r="CE618" s="99">
        <v>1070.21777892113</v>
      </c>
      <c r="CF618" s="99">
        <v>136332.385965347</v>
      </c>
      <c r="CG618" s="99">
        <v>1074568.0937805199</v>
      </c>
      <c r="CH618" s="99">
        <v>0</v>
      </c>
      <c r="CI618" s="99">
        <v>67477.3131275177</v>
      </c>
      <c r="CJ618" s="99">
        <v>3973490.2162170401</v>
      </c>
      <c r="CK618" s="99">
        <v>33102128.8974609</v>
      </c>
      <c r="CL618" s="99">
        <v>8643185.6072997991</v>
      </c>
      <c r="CM618" s="188">
        <v>97095.0812196732</v>
      </c>
      <c r="CN618" s="188">
        <v>13566593.5194092</v>
      </c>
      <c r="CO618" s="188">
        <v>58403950.4833984</v>
      </c>
      <c r="CP618" s="99">
        <v>8643185.6072997991</v>
      </c>
      <c r="CQ618" s="99">
        <v>0</v>
      </c>
      <c r="CR618" s="99">
        <v>0</v>
      </c>
      <c r="CS618" s="99">
        <v>0</v>
      </c>
      <c r="CT618" s="99">
        <v>0</v>
      </c>
      <c r="CU618" s="98">
        <v>14589.001655759001</v>
      </c>
      <c r="CV618" s="98">
        <v>30301.645403808001</v>
      </c>
    </row>
    <row r="619" spans="1:100" x14ac:dyDescent="0.2">
      <c r="A619" s="98" t="s">
        <v>61</v>
      </c>
      <c r="B619" s="100">
        <v>40513</v>
      </c>
      <c r="C619" s="99">
        <v>52041.352105617501</v>
      </c>
      <c r="D619" s="99">
        <v>0</v>
      </c>
      <c r="E619" s="99">
        <v>13825.0705778599</v>
      </c>
      <c r="F619" s="99">
        <v>12007.9515801668</v>
      </c>
      <c r="G619" s="99">
        <v>1072.72401118279</v>
      </c>
      <c r="H619" s="99">
        <v>0</v>
      </c>
      <c r="I619" s="99">
        <v>0</v>
      </c>
      <c r="J619" s="99">
        <v>29554.8474192619</v>
      </c>
      <c r="K619" s="99">
        <v>332.46005683019803</v>
      </c>
      <c r="L619" s="99">
        <v>12284.344538450199</v>
      </c>
      <c r="M619" s="99">
        <v>26736.984715223301</v>
      </c>
      <c r="N619" s="99">
        <v>5394.7675758600199</v>
      </c>
      <c r="O619" s="99">
        <v>22466.3830742836</v>
      </c>
      <c r="P619" s="99">
        <v>0</v>
      </c>
      <c r="Q619" s="99">
        <v>2822.8615458607701</v>
      </c>
      <c r="R619" s="99">
        <v>878.89646369963896</v>
      </c>
      <c r="S619" s="99">
        <v>0</v>
      </c>
      <c r="T619" s="99">
        <v>287.698062382638</v>
      </c>
      <c r="U619" s="99">
        <v>29928.325897693601</v>
      </c>
      <c r="V619" s="99">
        <v>2760565.72796631</v>
      </c>
      <c r="W619" s="99">
        <v>0</v>
      </c>
      <c r="X619" s="99">
        <v>1012917.39173889</v>
      </c>
      <c r="Y619" s="99">
        <v>825011.34362793004</v>
      </c>
      <c r="Z619" s="99">
        <v>136316.53746414199</v>
      </c>
      <c r="AA619" s="99">
        <v>0</v>
      </c>
      <c r="AB619" s="99">
        <v>0</v>
      </c>
      <c r="AC619" s="99">
        <v>9462451.9638671894</v>
      </c>
      <c r="AD619" s="99">
        <v>25814.9736199379</v>
      </c>
      <c r="AE619" s="99">
        <v>461227.050365448</v>
      </c>
      <c r="AF619" s="99">
        <v>1224278.9641265899</v>
      </c>
      <c r="AG619" s="99">
        <v>822379.14773559605</v>
      </c>
      <c r="AH619" s="99">
        <v>971300.51220703102</v>
      </c>
      <c r="AI619" s="99">
        <v>0</v>
      </c>
      <c r="AJ619" s="99">
        <v>284720.23146438599</v>
      </c>
      <c r="AK619" s="99">
        <v>105148.862520218</v>
      </c>
      <c r="AL619" s="99">
        <v>0</v>
      </c>
      <c r="AM619" s="99">
        <v>29493.781719684601</v>
      </c>
      <c r="AN619" s="99">
        <v>9544798.2613525409</v>
      </c>
      <c r="AO619" s="99">
        <v>23804048.8198242</v>
      </c>
      <c r="AP619" s="99">
        <v>0</v>
      </c>
      <c r="AQ619" s="99">
        <v>7866865.3297119103</v>
      </c>
      <c r="AR619" s="99">
        <v>6311615.5315551804</v>
      </c>
      <c r="AS619" s="99">
        <v>1075731.6416168199</v>
      </c>
      <c r="AT619" s="99">
        <v>0</v>
      </c>
      <c r="AU619" s="99">
        <v>0</v>
      </c>
      <c r="AV619" s="99">
        <v>25301063.720703099</v>
      </c>
      <c r="AW619" s="99">
        <v>77618.507188796997</v>
      </c>
      <c r="AX619" s="99">
        <v>4127576.0253295898</v>
      </c>
      <c r="AY619" s="99">
        <v>10532186.1126709</v>
      </c>
      <c r="AZ619" s="99">
        <v>6420813.32531738</v>
      </c>
      <c r="BA619" s="99">
        <v>8242966.1055908203</v>
      </c>
      <c r="BB619" s="99">
        <v>0</v>
      </c>
      <c r="BC619" s="99">
        <v>2279153.9074401902</v>
      </c>
      <c r="BD619" s="99">
        <v>829766.747398376</v>
      </c>
      <c r="BE619" s="99">
        <v>0</v>
      </c>
      <c r="BF619" s="99">
        <v>235674.82464408901</v>
      </c>
      <c r="BG619" s="99">
        <v>25390134.877685498</v>
      </c>
      <c r="BH619" s="99">
        <v>5552678.4236450205</v>
      </c>
      <c r="BI619" s="99">
        <v>0</v>
      </c>
      <c r="BJ619" s="99">
        <v>2853151.0789184598</v>
      </c>
      <c r="BK619" s="99">
        <v>2228242.0146179199</v>
      </c>
      <c r="BL619" s="99">
        <v>0</v>
      </c>
      <c r="BM619" s="99">
        <v>624.78781793266501</v>
      </c>
      <c r="BN619" s="99">
        <v>0</v>
      </c>
      <c r="BO619" s="99">
        <v>0</v>
      </c>
      <c r="BP619" s="99">
        <v>0</v>
      </c>
      <c r="BQ619" s="99">
        <v>0</v>
      </c>
      <c r="BR619" s="99">
        <v>3259006.02056885</v>
      </c>
      <c r="BS619" s="99">
        <v>2412417.19958496</v>
      </c>
      <c r="BT619" s="99">
        <v>1602352.40309143</v>
      </c>
      <c r="BU619" s="99">
        <v>0</v>
      </c>
      <c r="BV619" s="99">
        <v>1142481.23435974</v>
      </c>
      <c r="BW619" s="99">
        <v>89120.574399948106</v>
      </c>
      <c r="BX619" s="99">
        <v>0</v>
      </c>
      <c r="BY619" s="99">
        <v>0</v>
      </c>
      <c r="BZ619" s="99">
        <v>0</v>
      </c>
      <c r="CA619" s="99">
        <v>65868.659725189194</v>
      </c>
      <c r="CB619" s="99">
        <v>3761414.1047668499</v>
      </c>
      <c r="CC619" s="99">
        <v>31617930.0695801</v>
      </c>
      <c r="CD619" s="99">
        <v>8420865.45776367</v>
      </c>
      <c r="CE619" s="99">
        <v>1077.48774985969</v>
      </c>
      <c r="CF619" s="99">
        <v>136734.55367279099</v>
      </c>
      <c r="CG619" s="99">
        <v>1078348.9770965599</v>
      </c>
      <c r="CH619" s="99">
        <v>0</v>
      </c>
      <c r="CI619" s="99">
        <v>66942.409686088606</v>
      </c>
      <c r="CJ619" s="99">
        <v>3898070.5359191899</v>
      </c>
      <c r="CK619" s="99">
        <v>32691145.169433601</v>
      </c>
      <c r="CL619" s="99">
        <v>8512399.1121826209</v>
      </c>
      <c r="CM619" s="188">
        <v>96673.957296371504</v>
      </c>
      <c r="CN619" s="188">
        <v>13429629.657836899</v>
      </c>
      <c r="CO619" s="188">
        <v>58042655.989746101</v>
      </c>
      <c r="CP619" s="99">
        <v>8512399.1121826209</v>
      </c>
      <c r="CQ619" s="99">
        <v>0</v>
      </c>
      <c r="CR619" s="99">
        <v>0</v>
      </c>
      <c r="CS619" s="99">
        <v>0</v>
      </c>
      <c r="CT619" s="99">
        <v>0</v>
      </c>
      <c r="CU619" s="98">
        <v>14186.184653779999</v>
      </c>
      <c r="CV619" s="98">
        <v>30430.429912454001</v>
      </c>
    </row>
    <row r="620" spans="1:100" x14ac:dyDescent="0.2">
      <c r="A620" s="98" t="s">
        <v>61</v>
      </c>
      <c r="B620" s="100">
        <v>40603</v>
      </c>
      <c r="C620" s="99">
        <v>52400.263586521098</v>
      </c>
      <c r="D620" s="99">
        <v>0</v>
      </c>
      <c r="E620" s="99">
        <v>13465.489939451199</v>
      </c>
      <c r="F620" s="99">
        <v>11671.537274837499</v>
      </c>
      <c r="G620" s="99">
        <v>1075.0593794286301</v>
      </c>
      <c r="H620" s="99">
        <v>0</v>
      </c>
      <c r="I620" s="99">
        <v>0</v>
      </c>
      <c r="J620" s="99">
        <v>29866.6262702942</v>
      </c>
      <c r="K620" s="99">
        <v>296.14458709210197</v>
      </c>
      <c r="L620" s="99">
        <v>30300.159419059801</v>
      </c>
      <c r="M620" s="99">
        <v>26873.808028221101</v>
      </c>
      <c r="N620" s="99">
        <v>5277.1586935520199</v>
      </c>
      <c r="O620" s="99">
        <v>0</v>
      </c>
      <c r="P620" s="99">
        <v>0</v>
      </c>
      <c r="Q620" s="99">
        <v>2863.6490022242101</v>
      </c>
      <c r="R620" s="99">
        <v>0</v>
      </c>
      <c r="S620" s="99">
        <v>0</v>
      </c>
      <c r="T620" s="99">
        <v>1076.5676126927101</v>
      </c>
      <c r="U620" s="99">
        <v>30170.5911257267</v>
      </c>
      <c r="V620" s="99">
        <v>2766445.9743347201</v>
      </c>
      <c r="W620" s="99">
        <v>0</v>
      </c>
      <c r="X620" s="99">
        <v>973720.91484832799</v>
      </c>
      <c r="Y620" s="99">
        <v>803310.05657195998</v>
      </c>
      <c r="Z620" s="99">
        <v>135893.09771537801</v>
      </c>
      <c r="AA620" s="99">
        <v>0</v>
      </c>
      <c r="AB620" s="99">
        <v>0</v>
      </c>
      <c r="AC620" s="99">
        <v>9619747.3603515606</v>
      </c>
      <c r="AD620" s="99">
        <v>23730.525781393098</v>
      </c>
      <c r="AE620" s="99">
        <v>1435383.2394866899</v>
      </c>
      <c r="AF620" s="99">
        <v>1235671.6056671101</v>
      </c>
      <c r="AG620" s="99">
        <v>796248.74139404297</v>
      </c>
      <c r="AH620" s="99">
        <v>0</v>
      </c>
      <c r="AI620" s="99">
        <v>0</v>
      </c>
      <c r="AJ620" s="99">
        <v>285498.81608200102</v>
      </c>
      <c r="AK620" s="99">
        <v>0</v>
      </c>
      <c r="AL620" s="99">
        <v>0</v>
      </c>
      <c r="AM620" s="99">
        <v>135754.45992469799</v>
      </c>
      <c r="AN620" s="99">
        <v>9636030.2808837909</v>
      </c>
      <c r="AO620" s="99">
        <v>24026008.1103516</v>
      </c>
      <c r="AP620" s="99">
        <v>0</v>
      </c>
      <c r="AQ620" s="99">
        <v>7683891.0277709998</v>
      </c>
      <c r="AR620" s="99">
        <v>6155234.4755859403</v>
      </c>
      <c r="AS620" s="99">
        <v>1072694.9571990999</v>
      </c>
      <c r="AT620" s="99">
        <v>0</v>
      </c>
      <c r="AU620" s="99">
        <v>0</v>
      </c>
      <c r="AV620" s="99">
        <v>25868295.338867199</v>
      </c>
      <c r="AW620" s="99">
        <v>71818.638576507597</v>
      </c>
      <c r="AX620" s="99">
        <v>12537932.5771484</v>
      </c>
      <c r="AY620" s="99">
        <v>10674303.4846191</v>
      </c>
      <c r="AZ620" s="99">
        <v>6223012.9819946298</v>
      </c>
      <c r="BA620" s="99">
        <v>0</v>
      </c>
      <c r="BB620" s="99">
        <v>0</v>
      </c>
      <c r="BC620" s="99">
        <v>2302985.2703247098</v>
      </c>
      <c r="BD620" s="99">
        <v>0</v>
      </c>
      <c r="BE620" s="99">
        <v>0</v>
      </c>
      <c r="BF620" s="99">
        <v>1069636.0516204799</v>
      </c>
      <c r="BG620" s="99">
        <v>25939460.392822299</v>
      </c>
      <c r="BH620" s="99">
        <v>4166641.5048522898</v>
      </c>
      <c r="BI620" s="99">
        <v>0</v>
      </c>
      <c r="BJ620" s="99">
        <v>2639157.7827758798</v>
      </c>
      <c r="BK620" s="99">
        <v>2085353.1739654499</v>
      </c>
      <c r="BL620" s="99">
        <v>0</v>
      </c>
      <c r="BM620" s="99">
        <v>0</v>
      </c>
      <c r="BN620" s="99">
        <v>0</v>
      </c>
      <c r="BO620" s="99">
        <v>0</v>
      </c>
      <c r="BP620" s="99">
        <v>0</v>
      </c>
      <c r="BQ620" s="99">
        <v>0</v>
      </c>
      <c r="BR620" s="99">
        <v>3293395.6241149898</v>
      </c>
      <c r="BS620" s="99">
        <v>2338827.3591613802</v>
      </c>
      <c r="BT620" s="99">
        <v>0</v>
      </c>
      <c r="BU620" s="99">
        <v>0</v>
      </c>
      <c r="BV620" s="99">
        <v>1155111.6569366499</v>
      </c>
      <c r="BW620" s="99">
        <v>0</v>
      </c>
      <c r="BX620" s="99">
        <v>0</v>
      </c>
      <c r="BY620" s="99">
        <v>0</v>
      </c>
      <c r="BZ620" s="99">
        <v>0</v>
      </c>
      <c r="CA620" s="99">
        <v>65763.082377433806</v>
      </c>
      <c r="CB620" s="99">
        <v>3751440.2353515602</v>
      </c>
      <c r="CC620" s="99">
        <v>31718645.213867199</v>
      </c>
      <c r="CD620" s="99">
        <v>6777088.9878540002</v>
      </c>
      <c r="CE620" s="99">
        <v>1081.0387383550401</v>
      </c>
      <c r="CF620" s="99">
        <v>135905.618034363</v>
      </c>
      <c r="CG620" s="99">
        <v>1071857.9621734601</v>
      </c>
      <c r="CH620" s="99">
        <v>0</v>
      </c>
      <c r="CI620" s="99">
        <v>66844.966893196106</v>
      </c>
      <c r="CJ620" s="99">
        <v>3888767.2910766602</v>
      </c>
      <c r="CK620" s="99">
        <v>32797486.829345699</v>
      </c>
      <c r="CL620" s="99">
        <v>6776091.0684204102</v>
      </c>
      <c r="CM620" s="188">
        <v>96825.357976913496</v>
      </c>
      <c r="CN620" s="188">
        <v>13557592.4619141</v>
      </c>
      <c r="CO620" s="188">
        <v>58756275.286132798</v>
      </c>
      <c r="CP620" s="99">
        <v>6776091.0684204102</v>
      </c>
      <c r="CQ620" s="99">
        <v>0</v>
      </c>
      <c r="CR620" s="99">
        <v>0</v>
      </c>
      <c r="CS620" s="99">
        <v>0</v>
      </c>
      <c r="CT620" s="99">
        <v>0</v>
      </c>
      <c r="CU620" s="98">
        <v>13768.518190975001</v>
      </c>
      <c r="CV620" s="98">
        <v>30746.234792994001</v>
      </c>
    </row>
    <row r="621" spans="1:100" x14ac:dyDescent="0.2">
      <c r="A621" s="98" t="s">
        <v>61</v>
      </c>
      <c r="B621" s="100">
        <v>40695</v>
      </c>
      <c r="C621" s="99">
        <v>52103.226593971303</v>
      </c>
      <c r="D621" s="99">
        <v>0</v>
      </c>
      <c r="E621" s="99">
        <v>13012.5028322935</v>
      </c>
      <c r="F621" s="99">
        <v>11330.6608632803</v>
      </c>
      <c r="G621" s="99">
        <v>1066.8267956823099</v>
      </c>
      <c r="H621" s="99">
        <v>0</v>
      </c>
      <c r="I621" s="99">
        <v>0</v>
      </c>
      <c r="J621" s="99">
        <v>30056.796166658401</v>
      </c>
      <c r="K621" s="99">
        <v>268.998296584934</v>
      </c>
      <c r="L621" s="99">
        <v>30495.693079709999</v>
      </c>
      <c r="M621" s="99">
        <v>26598.805756092101</v>
      </c>
      <c r="N621" s="99">
        <v>5253.4236837029503</v>
      </c>
      <c r="O621" s="99">
        <v>0</v>
      </c>
      <c r="P621" s="99">
        <v>0</v>
      </c>
      <c r="Q621" s="99">
        <v>2844.99215695262</v>
      </c>
      <c r="R621" s="99">
        <v>0</v>
      </c>
      <c r="S621" s="99">
        <v>0</v>
      </c>
      <c r="T621" s="99">
        <v>1066.7437167763701</v>
      </c>
      <c r="U621" s="99">
        <v>30293.826533555999</v>
      </c>
      <c r="V621" s="99">
        <v>2760690.6753234901</v>
      </c>
      <c r="W621" s="99">
        <v>0</v>
      </c>
      <c r="X621" s="99">
        <v>940916.58259582496</v>
      </c>
      <c r="Y621" s="99">
        <v>782085.61283111596</v>
      </c>
      <c r="Z621" s="99">
        <v>133068.10271263099</v>
      </c>
      <c r="AA621" s="99">
        <v>0</v>
      </c>
      <c r="AB621" s="99">
        <v>0</v>
      </c>
      <c r="AC621" s="99">
        <v>9797190.9530029297</v>
      </c>
      <c r="AD621" s="99">
        <v>20658.974401712399</v>
      </c>
      <c r="AE621" s="99">
        <v>1407949.9688720701</v>
      </c>
      <c r="AF621" s="99">
        <v>1230792.2428131099</v>
      </c>
      <c r="AG621" s="99">
        <v>774884.03772735596</v>
      </c>
      <c r="AH621" s="99">
        <v>0</v>
      </c>
      <c r="AI621" s="99">
        <v>0</v>
      </c>
      <c r="AJ621" s="99">
        <v>284621.31198501599</v>
      </c>
      <c r="AK621" s="99">
        <v>0</v>
      </c>
      <c r="AL621" s="99">
        <v>0</v>
      </c>
      <c r="AM621" s="99">
        <v>132693.81971549999</v>
      </c>
      <c r="AN621" s="99">
        <v>9761113.39453125</v>
      </c>
      <c r="AO621" s="99">
        <v>24143318.684570301</v>
      </c>
      <c r="AP621" s="99">
        <v>0</v>
      </c>
      <c r="AQ621" s="99">
        <v>7491791.9127197303</v>
      </c>
      <c r="AR621" s="99">
        <v>6013410.44848633</v>
      </c>
      <c r="AS621" s="99">
        <v>1053544.5557403599</v>
      </c>
      <c r="AT621" s="99">
        <v>0</v>
      </c>
      <c r="AU621" s="99">
        <v>0</v>
      </c>
      <c r="AV621" s="99">
        <v>26262929.1791992</v>
      </c>
      <c r="AW621" s="99">
        <v>62877.304329872102</v>
      </c>
      <c r="AX621" s="99">
        <v>12390161.541626001</v>
      </c>
      <c r="AY621" s="99">
        <v>10737628.1281738</v>
      </c>
      <c r="AZ621" s="99">
        <v>6072034.7846069299</v>
      </c>
      <c r="BA621" s="99">
        <v>0</v>
      </c>
      <c r="BB621" s="99">
        <v>0</v>
      </c>
      <c r="BC621" s="99">
        <v>2297639.24645996</v>
      </c>
      <c r="BD621" s="99">
        <v>0</v>
      </c>
      <c r="BE621" s="99">
        <v>0</v>
      </c>
      <c r="BF621" s="99">
        <v>1050377.7565154999</v>
      </c>
      <c r="BG621" s="99">
        <v>26322494.669189502</v>
      </c>
      <c r="BH621" s="99">
        <v>4163972.3470764202</v>
      </c>
      <c r="BI621" s="99">
        <v>0</v>
      </c>
      <c r="BJ621" s="99">
        <v>2555351.09375</v>
      </c>
      <c r="BK621" s="99">
        <v>2031434.1715545701</v>
      </c>
      <c r="BL621" s="99">
        <v>0</v>
      </c>
      <c r="BM621" s="99">
        <v>0</v>
      </c>
      <c r="BN621" s="99">
        <v>0</v>
      </c>
      <c r="BO621" s="99">
        <v>0</v>
      </c>
      <c r="BP621" s="99">
        <v>0</v>
      </c>
      <c r="BQ621" s="99">
        <v>0</v>
      </c>
      <c r="BR621" s="99">
        <v>3292441.3670654302</v>
      </c>
      <c r="BS621" s="99">
        <v>2279042.2286377</v>
      </c>
      <c r="BT621" s="99">
        <v>0</v>
      </c>
      <c r="BU621" s="99">
        <v>0</v>
      </c>
      <c r="BV621" s="99">
        <v>1159954.09257507</v>
      </c>
      <c r="BW621" s="99">
        <v>0</v>
      </c>
      <c r="BX621" s="99">
        <v>0</v>
      </c>
      <c r="BY621" s="99">
        <v>0</v>
      </c>
      <c r="BZ621" s="99">
        <v>0</v>
      </c>
      <c r="CA621" s="99">
        <v>65215.942218303702</v>
      </c>
      <c r="CB621" s="99">
        <v>3699766.0043640099</v>
      </c>
      <c r="CC621" s="99">
        <v>31592947.808593798</v>
      </c>
      <c r="CD621" s="99">
        <v>6730281.3187255897</v>
      </c>
      <c r="CE621" s="99">
        <v>1067.41001328826</v>
      </c>
      <c r="CF621" s="99">
        <v>134749.610170364</v>
      </c>
      <c r="CG621" s="99">
        <v>1067893.5320892299</v>
      </c>
      <c r="CH621" s="99">
        <v>0</v>
      </c>
      <c r="CI621" s="99">
        <v>66287.813055038496</v>
      </c>
      <c r="CJ621" s="99">
        <v>3835029.5313720698</v>
      </c>
      <c r="CK621" s="99">
        <v>32653942.373535201</v>
      </c>
      <c r="CL621" s="99">
        <v>6730164.1272582998</v>
      </c>
      <c r="CM621" s="188">
        <v>96343.077054023699</v>
      </c>
      <c r="CN621" s="188">
        <v>13593181.2192383</v>
      </c>
      <c r="CO621" s="188">
        <v>59033279.0556641</v>
      </c>
      <c r="CP621" s="99">
        <v>6730164.1272582998</v>
      </c>
      <c r="CQ621" s="99">
        <v>0</v>
      </c>
      <c r="CR621" s="99">
        <v>0</v>
      </c>
      <c r="CS621" s="99">
        <v>0</v>
      </c>
      <c r="CT621" s="99">
        <v>0</v>
      </c>
      <c r="CU621" s="98">
        <v>13272.502101175</v>
      </c>
      <c r="CV621" s="98">
        <v>30915.112796506</v>
      </c>
    </row>
    <row r="622" spans="1:100" x14ac:dyDescent="0.2">
      <c r="A622" s="98" t="s">
        <v>61</v>
      </c>
      <c r="B622" s="100">
        <v>40787</v>
      </c>
      <c r="C622" s="99">
        <v>51892.703065395399</v>
      </c>
      <c r="D622" s="99">
        <v>0</v>
      </c>
      <c r="E622" s="99">
        <v>12531.096346736</v>
      </c>
      <c r="F622" s="99">
        <v>10936.338395118701</v>
      </c>
      <c r="G622" s="99">
        <v>1062.3063849359801</v>
      </c>
      <c r="H622" s="99">
        <v>0</v>
      </c>
      <c r="I622" s="99">
        <v>0</v>
      </c>
      <c r="J622" s="99">
        <v>30004.632640600201</v>
      </c>
      <c r="K622" s="99">
        <v>246.60691142268499</v>
      </c>
      <c r="L622" s="99">
        <v>30398.4631102085</v>
      </c>
      <c r="M622" s="99">
        <v>26452.604038953799</v>
      </c>
      <c r="N622" s="99">
        <v>5156.6273514628401</v>
      </c>
      <c r="O622" s="99">
        <v>0</v>
      </c>
      <c r="P622" s="99">
        <v>0</v>
      </c>
      <c r="Q622" s="99">
        <v>2840.8227810561698</v>
      </c>
      <c r="R622" s="99">
        <v>0</v>
      </c>
      <c r="S622" s="99">
        <v>0</v>
      </c>
      <c r="T622" s="99">
        <v>1073.2815816402399</v>
      </c>
      <c r="U622" s="99">
        <v>30245.5624125004</v>
      </c>
      <c r="V622" s="99">
        <v>2739594.6424255399</v>
      </c>
      <c r="W622" s="99">
        <v>0</v>
      </c>
      <c r="X622" s="99">
        <v>917164.87004852295</v>
      </c>
      <c r="Y622" s="99">
        <v>753487.34249877895</v>
      </c>
      <c r="Z622" s="99">
        <v>133355.086277008</v>
      </c>
      <c r="AA622" s="99">
        <v>0</v>
      </c>
      <c r="AB622" s="99">
        <v>0</v>
      </c>
      <c r="AC622" s="99">
        <v>9792040.8743896503</v>
      </c>
      <c r="AD622" s="99">
        <v>19398.5331301689</v>
      </c>
      <c r="AE622" s="99">
        <v>1376506.21925354</v>
      </c>
      <c r="AF622" s="99">
        <v>1223140.26010132</v>
      </c>
      <c r="AG622" s="99">
        <v>765749.74267578102</v>
      </c>
      <c r="AH622" s="99">
        <v>0</v>
      </c>
      <c r="AI622" s="99">
        <v>0</v>
      </c>
      <c r="AJ622" s="99">
        <v>282692.87011718802</v>
      </c>
      <c r="AK622" s="99">
        <v>0</v>
      </c>
      <c r="AL622" s="99">
        <v>0</v>
      </c>
      <c r="AM622" s="99">
        <v>132570.815366745</v>
      </c>
      <c r="AN622" s="99">
        <v>9827007.1300048791</v>
      </c>
      <c r="AO622" s="99">
        <v>24044719.5708008</v>
      </c>
      <c r="AP622" s="99">
        <v>0</v>
      </c>
      <c r="AQ622" s="99">
        <v>7215268.2729492197</v>
      </c>
      <c r="AR622" s="99">
        <v>5818426.5725707998</v>
      </c>
      <c r="AS622" s="99">
        <v>1062812.9841003399</v>
      </c>
      <c r="AT622" s="99">
        <v>0</v>
      </c>
      <c r="AU622" s="99">
        <v>0</v>
      </c>
      <c r="AV622" s="99">
        <v>26351521.2412109</v>
      </c>
      <c r="AW622" s="99">
        <v>59538.849439621001</v>
      </c>
      <c r="AX622" s="99">
        <v>12174246.763916001</v>
      </c>
      <c r="AY622" s="99">
        <v>10718840.802368199</v>
      </c>
      <c r="AZ622" s="99">
        <v>6046033.5427856399</v>
      </c>
      <c r="BA622" s="99">
        <v>0</v>
      </c>
      <c r="BB622" s="99">
        <v>0</v>
      </c>
      <c r="BC622" s="99">
        <v>2296476.3129272498</v>
      </c>
      <c r="BD622" s="99">
        <v>0</v>
      </c>
      <c r="BE622" s="99">
        <v>0</v>
      </c>
      <c r="BF622" s="99">
        <v>1057185.85997009</v>
      </c>
      <c r="BG622" s="99">
        <v>26405473.298339799</v>
      </c>
      <c r="BH622" s="99">
        <v>4236913.34912109</v>
      </c>
      <c r="BI622" s="99">
        <v>0</v>
      </c>
      <c r="BJ622" s="99">
        <v>2492780.5388183598</v>
      </c>
      <c r="BK622" s="99">
        <v>1992525.10150146</v>
      </c>
      <c r="BL622" s="99">
        <v>0</v>
      </c>
      <c r="BM622" s="99">
        <v>0</v>
      </c>
      <c r="BN622" s="99">
        <v>0</v>
      </c>
      <c r="BO622" s="99">
        <v>0</v>
      </c>
      <c r="BP622" s="99">
        <v>0</v>
      </c>
      <c r="BQ622" s="99">
        <v>0</v>
      </c>
      <c r="BR622" s="99">
        <v>3276637.2369384798</v>
      </c>
      <c r="BS622" s="99">
        <v>2265501.2754821801</v>
      </c>
      <c r="BT622" s="99">
        <v>0</v>
      </c>
      <c r="BU622" s="99">
        <v>0</v>
      </c>
      <c r="BV622" s="99">
        <v>1162290.1525421101</v>
      </c>
      <c r="BW622" s="99">
        <v>0</v>
      </c>
      <c r="BX622" s="99">
        <v>0</v>
      </c>
      <c r="BY622" s="99">
        <v>0</v>
      </c>
      <c r="BZ622" s="99">
        <v>0</v>
      </c>
      <c r="CA622" s="99">
        <v>64413.4228515625</v>
      </c>
      <c r="CB622" s="99">
        <v>3650425.7502136198</v>
      </c>
      <c r="CC622" s="99">
        <v>31162645.0068359</v>
      </c>
      <c r="CD622" s="99">
        <v>6736373.55041504</v>
      </c>
      <c r="CE622" s="99">
        <v>1067.45245589316</v>
      </c>
      <c r="CF622" s="99">
        <v>133705.73597335801</v>
      </c>
      <c r="CG622" s="99">
        <v>1066138.44192505</v>
      </c>
      <c r="CH622" s="99">
        <v>0</v>
      </c>
      <c r="CI622" s="99">
        <v>65479.165125846899</v>
      </c>
      <c r="CJ622" s="99">
        <v>3784095.4861755399</v>
      </c>
      <c r="CK622" s="99">
        <v>32234973.845703099</v>
      </c>
      <c r="CL622" s="99">
        <v>6740623.9948730497</v>
      </c>
      <c r="CM622" s="188">
        <v>95566.213185310393</v>
      </c>
      <c r="CN622" s="188">
        <v>13583771.9959717</v>
      </c>
      <c r="CO622" s="188">
        <v>58808645.136718802</v>
      </c>
      <c r="CP622" s="99">
        <v>6740623.9948730497</v>
      </c>
      <c r="CQ622" s="99">
        <v>0</v>
      </c>
      <c r="CR622" s="99">
        <v>0</v>
      </c>
      <c r="CS622" s="99">
        <v>0</v>
      </c>
      <c r="CT622" s="99">
        <v>0</v>
      </c>
      <c r="CU622" s="98">
        <v>12778.978629589001</v>
      </c>
      <c r="CV622" s="98">
        <v>30859.081878706002</v>
      </c>
    </row>
    <row r="623" spans="1:100" x14ac:dyDescent="0.2">
      <c r="A623" s="98" t="s">
        <v>61</v>
      </c>
      <c r="B623" s="100">
        <v>40878</v>
      </c>
      <c r="C623" s="99">
        <v>52414.064234256701</v>
      </c>
      <c r="D623" s="99">
        <v>0</v>
      </c>
      <c r="E623" s="99">
        <v>12146.7819113731</v>
      </c>
      <c r="F623" s="99">
        <v>10601.701474666599</v>
      </c>
      <c r="G623" s="99">
        <v>1103.3182400465</v>
      </c>
      <c r="H623" s="99">
        <v>0</v>
      </c>
      <c r="I623" s="99">
        <v>0</v>
      </c>
      <c r="J623" s="99">
        <v>30142.3389840126</v>
      </c>
      <c r="K623" s="99">
        <v>233.967889772728</v>
      </c>
      <c r="L623" s="99">
        <v>29972.428793907198</v>
      </c>
      <c r="M623" s="99">
        <v>26662.952688217199</v>
      </c>
      <c r="N623" s="99">
        <v>5035.1207082867604</v>
      </c>
      <c r="O623" s="99">
        <v>0</v>
      </c>
      <c r="P623" s="99">
        <v>0</v>
      </c>
      <c r="Q623" s="99">
        <v>2858.7189375460098</v>
      </c>
      <c r="R623" s="99">
        <v>0</v>
      </c>
      <c r="S623" s="99">
        <v>0</v>
      </c>
      <c r="T623" s="99">
        <v>1087.93671235442</v>
      </c>
      <c r="U623" s="99">
        <v>30399.769523858999</v>
      </c>
      <c r="V623" s="99">
        <v>2752459.8793945299</v>
      </c>
      <c r="W623" s="99">
        <v>0</v>
      </c>
      <c r="X623" s="99">
        <v>886602.21581268299</v>
      </c>
      <c r="Y623" s="99">
        <v>729695.94639587402</v>
      </c>
      <c r="Z623" s="99">
        <v>132759.79438018799</v>
      </c>
      <c r="AA623" s="99">
        <v>0</v>
      </c>
      <c r="AB623" s="99">
        <v>0</v>
      </c>
      <c r="AC623" s="99">
        <v>9717523.7160644494</v>
      </c>
      <c r="AD623" s="99">
        <v>20266.348140239701</v>
      </c>
      <c r="AE623" s="99">
        <v>1360821.79379272</v>
      </c>
      <c r="AF623" s="99">
        <v>1230883.65950012</v>
      </c>
      <c r="AG623" s="99">
        <v>746148.64848327602</v>
      </c>
      <c r="AH623" s="99">
        <v>0</v>
      </c>
      <c r="AI623" s="99">
        <v>0</v>
      </c>
      <c r="AJ623" s="99">
        <v>286477.16678619402</v>
      </c>
      <c r="AK623" s="99">
        <v>0</v>
      </c>
      <c r="AL623" s="99">
        <v>0</v>
      </c>
      <c r="AM623" s="99">
        <v>132555.023748398</v>
      </c>
      <c r="AN623" s="99">
        <v>9833787.5722656306</v>
      </c>
      <c r="AO623" s="99">
        <v>24373938.377685498</v>
      </c>
      <c r="AP623" s="99">
        <v>0</v>
      </c>
      <c r="AQ623" s="99">
        <v>7009474.2367553702</v>
      </c>
      <c r="AR623" s="99">
        <v>5656192.2577514602</v>
      </c>
      <c r="AS623" s="99">
        <v>1066325.91581726</v>
      </c>
      <c r="AT623" s="99">
        <v>0</v>
      </c>
      <c r="AU623" s="99">
        <v>0</v>
      </c>
      <c r="AV623" s="99">
        <v>26629260.724365201</v>
      </c>
      <c r="AW623" s="99">
        <v>62880.431078433998</v>
      </c>
      <c r="AX623" s="99">
        <v>12103645.645507799</v>
      </c>
      <c r="AY623" s="99">
        <v>10930887.368896499</v>
      </c>
      <c r="AZ623" s="99">
        <v>5921830.93359375</v>
      </c>
      <c r="BA623" s="99">
        <v>0</v>
      </c>
      <c r="BB623" s="99">
        <v>0</v>
      </c>
      <c r="BC623" s="99">
        <v>2345027.0658874498</v>
      </c>
      <c r="BD623" s="99">
        <v>0</v>
      </c>
      <c r="BE623" s="99">
        <v>0</v>
      </c>
      <c r="BF623" s="99">
        <v>1066345.1761322001</v>
      </c>
      <c r="BG623" s="99">
        <v>26692964.965820301</v>
      </c>
      <c r="BH623" s="99">
        <v>4319034.2019653302</v>
      </c>
      <c r="BI623" s="99">
        <v>0</v>
      </c>
      <c r="BJ623" s="99">
        <v>2426579.7752990699</v>
      </c>
      <c r="BK623" s="99">
        <v>1932449.7485809301</v>
      </c>
      <c r="BL623" s="99">
        <v>0</v>
      </c>
      <c r="BM623" s="99">
        <v>0</v>
      </c>
      <c r="BN623" s="99">
        <v>0</v>
      </c>
      <c r="BO623" s="99">
        <v>0</v>
      </c>
      <c r="BP623" s="99">
        <v>0</v>
      </c>
      <c r="BQ623" s="99">
        <v>0</v>
      </c>
      <c r="BR623" s="99">
        <v>3349910.3424072298</v>
      </c>
      <c r="BS623" s="99">
        <v>2223023.8305053702</v>
      </c>
      <c r="BT623" s="99">
        <v>0</v>
      </c>
      <c r="BU623" s="99">
        <v>0</v>
      </c>
      <c r="BV623" s="99">
        <v>1188496.39379883</v>
      </c>
      <c r="BW623" s="99">
        <v>0</v>
      </c>
      <c r="BX623" s="99">
        <v>0</v>
      </c>
      <c r="BY623" s="99">
        <v>0</v>
      </c>
      <c r="BZ623" s="99">
        <v>0</v>
      </c>
      <c r="CA623" s="99">
        <v>64571.907030105598</v>
      </c>
      <c r="CB623" s="99">
        <v>3638047.2870788602</v>
      </c>
      <c r="CC623" s="99">
        <v>31381994.515625</v>
      </c>
      <c r="CD623" s="99">
        <v>6744767.60229492</v>
      </c>
      <c r="CE623" s="99">
        <v>1109.6400327086401</v>
      </c>
      <c r="CF623" s="99">
        <v>133379.116092682</v>
      </c>
      <c r="CG623" s="99">
        <v>1070471.50715637</v>
      </c>
      <c r="CH623" s="99">
        <v>0</v>
      </c>
      <c r="CI623" s="99">
        <v>65678.841530799895</v>
      </c>
      <c r="CJ623" s="99">
        <v>3770619.3648071298</v>
      </c>
      <c r="CK623" s="99">
        <v>32455168.759765599</v>
      </c>
      <c r="CL623" s="99">
        <v>6746547.9356079102</v>
      </c>
      <c r="CM623" s="188">
        <v>95805.593819618196</v>
      </c>
      <c r="CN623" s="188">
        <v>13564361.4141846</v>
      </c>
      <c r="CO623" s="188">
        <v>59145768.3369141</v>
      </c>
      <c r="CP623" s="99">
        <v>6746547.9356079102</v>
      </c>
      <c r="CQ623" s="99">
        <v>0</v>
      </c>
      <c r="CR623" s="99">
        <v>0</v>
      </c>
      <c r="CS623" s="99">
        <v>0</v>
      </c>
      <c r="CT623" s="99">
        <v>0</v>
      </c>
      <c r="CU623" s="98">
        <v>12393.763588651</v>
      </c>
      <c r="CV623" s="98">
        <v>31025.238066755999</v>
      </c>
    </row>
    <row r="624" spans="1:100" x14ac:dyDescent="0.2">
      <c r="A624" s="98" t="s">
        <v>61</v>
      </c>
      <c r="B624" s="100">
        <v>40969</v>
      </c>
      <c r="C624" s="99">
        <v>52343.7906665802</v>
      </c>
      <c r="D624" s="99">
        <v>0</v>
      </c>
      <c r="E624" s="99">
        <v>11798.8691602945</v>
      </c>
      <c r="F624" s="99">
        <v>10242.9849270582</v>
      </c>
      <c r="G624" s="99">
        <v>1099.03876627982</v>
      </c>
      <c r="H624" s="99">
        <v>0</v>
      </c>
      <c r="I624" s="99">
        <v>0</v>
      </c>
      <c r="J624" s="99">
        <v>30281.2689352036</v>
      </c>
      <c r="K624" s="99">
        <v>215.12400546111201</v>
      </c>
      <c r="L624" s="99">
        <v>29479.400116205201</v>
      </c>
      <c r="M624" s="99">
        <v>26421.528928279899</v>
      </c>
      <c r="N624" s="99">
        <v>4993.6597160100901</v>
      </c>
      <c r="O624" s="99">
        <v>0</v>
      </c>
      <c r="P624" s="99">
        <v>0</v>
      </c>
      <c r="Q624" s="99">
        <v>2876.1853028833898</v>
      </c>
      <c r="R624" s="99">
        <v>0</v>
      </c>
      <c r="S624" s="99">
        <v>0</v>
      </c>
      <c r="T624" s="99">
        <v>1099.50687737763</v>
      </c>
      <c r="U624" s="99">
        <v>30496.319513082501</v>
      </c>
      <c r="V624" s="99">
        <v>2743134.5028381301</v>
      </c>
      <c r="W624" s="99">
        <v>0</v>
      </c>
      <c r="X624" s="99">
        <v>867908.24156951904</v>
      </c>
      <c r="Y624" s="99">
        <v>710700.10552215599</v>
      </c>
      <c r="Z624" s="99">
        <v>131696.062524796</v>
      </c>
      <c r="AA624" s="99">
        <v>0</v>
      </c>
      <c r="AB624" s="99">
        <v>0</v>
      </c>
      <c r="AC624" s="99">
        <v>9881589.4727783203</v>
      </c>
      <c r="AD624" s="99">
        <v>17923.953601837198</v>
      </c>
      <c r="AE624" s="99">
        <v>1382536.90307617</v>
      </c>
      <c r="AF624" s="99">
        <v>1223037.1284332301</v>
      </c>
      <c r="AG624" s="99">
        <v>732361.66606140102</v>
      </c>
      <c r="AH624" s="99">
        <v>0</v>
      </c>
      <c r="AI624" s="99">
        <v>0</v>
      </c>
      <c r="AJ624" s="99">
        <v>293978.51296615601</v>
      </c>
      <c r="AK624" s="99">
        <v>0</v>
      </c>
      <c r="AL624" s="99">
        <v>0</v>
      </c>
      <c r="AM624" s="99">
        <v>131980.14877128601</v>
      </c>
      <c r="AN624" s="99">
        <v>9889318.2249755897</v>
      </c>
      <c r="AO624" s="99">
        <v>24449212.1870117</v>
      </c>
      <c r="AP624" s="99">
        <v>0</v>
      </c>
      <c r="AQ624" s="99">
        <v>6974739.4537963904</v>
      </c>
      <c r="AR624" s="99">
        <v>5489830.8659667997</v>
      </c>
      <c r="AS624" s="99">
        <v>1069237.10658264</v>
      </c>
      <c r="AT624" s="99">
        <v>0</v>
      </c>
      <c r="AU624" s="99">
        <v>0</v>
      </c>
      <c r="AV624" s="99">
        <v>27178693.503417999</v>
      </c>
      <c r="AW624" s="99">
        <v>55832.189251899697</v>
      </c>
      <c r="AX624" s="99">
        <v>12406480.5845947</v>
      </c>
      <c r="AY624" s="99">
        <v>10913585.2160645</v>
      </c>
      <c r="AZ624" s="99">
        <v>5960244.2168579102</v>
      </c>
      <c r="BA624" s="99">
        <v>0</v>
      </c>
      <c r="BB624" s="99">
        <v>0</v>
      </c>
      <c r="BC624" s="99">
        <v>2425429.7286071801</v>
      </c>
      <c r="BD624" s="99">
        <v>0</v>
      </c>
      <c r="BE624" s="99">
        <v>0</v>
      </c>
      <c r="BF624" s="99">
        <v>1070354.2653045701</v>
      </c>
      <c r="BG624" s="99">
        <v>27261550.932617199</v>
      </c>
      <c r="BH624" s="99">
        <v>4404051.6895141602</v>
      </c>
      <c r="BI624" s="99">
        <v>0</v>
      </c>
      <c r="BJ624" s="99">
        <v>2443650.58917236</v>
      </c>
      <c r="BK624" s="99">
        <v>1933767.0095367399</v>
      </c>
      <c r="BL624" s="99">
        <v>0</v>
      </c>
      <c r="BM624" s="99">
        <v>0</v>
      </c>
      <c r="BN624" s="99">
        <v>0</v>
      </c>
      <c r="BO624" s="99">
        <v>0</v>
      </c>
      <c r="BP624" s="99">
        <v>0</v>
      </c>
      <c r="BQ624" s="99">
        <v>0</v>
      </c>
      <c r="BR624" s="99">
        <v>3393852.50531006</v>
      </c>
      <c r="BS624" s="99">
        <v>2230240.3784179701</v>
      </c>
      <c r="BT624" s="99">
        <v>0</v>
      </c>
      <c r="BU624" s="99">
        <v>0</v>
      </c>
      <c r="BV624" s="99">
        <v>1222855.7829742399</v>
      </c>
      <c r="BW624" s="99">
        <v>0</v>
      </c>
      <c r="BX624" s="99">
        <v>0</v>
      </c>
      <c r="BY624" s="99">
        <v>0</v>
      </c>
      <c r="BZ624" s="99">
        <v>0</v>
      </c>
      <c r="CA624" s="99">
        <v>64043.725226879098</v>
      </c>
      <c r="CB624" s="99">
        <v>3591251.1739807101</v>
      </c>
      <c r="CC624" s="99">
        <v>31261450.506591801</v>
      </c>
      <c r="CD624" s="99">
        <v>6839476.3956909198</v>
      </c>
      <c r="CE624" s="99">
        <v>1103.247299999</v>
      </c>
      <c r="CF624" s="99">
        <v>132731.826824188</v>
      </c>
      <c r="CG624" s="99">
        <v>1077105.9831542999</v>
      </c>
      <c r="CH624" s="99">
        <v>0</v>
      </c>
      <c r="CI624" s="99">
        <v>65146.9426350594</v>
      </c>
      <c r="CJ624" s="99">
        <v>3725707.4380493201</v>
      </c>
      <c r="CK624" s="99">
        <v>32321403.300292999</v>
      </c>
      <c r="CL624" s="99">
        <v>6837320.1265869103</v>
      </c>
      <c r="CM624" s="188">
        <v>95467.2290534973</v>
      </c>
      <c r="CN624" s="188">
        <v>13579517.119506801</v>
      </c>
      <c r="CO624" s="188">
        <v>59611318.486328103</v>
      </c>
      <c r="CP624" s="99">
        <v>6837320.1265869103</v>
      </c>
      <c r="CQ624" s="99">
        <v>0</v>
      </c>
      <c r="CR624" s="99">
        <v>0</v>
      </c>
      <c r="CS624" s="99">
        <v>0</v>
      </c>
      <c r="CT624" s="99">
        <v>0</v>
      </c>
      <c r="CU624" s="98">
        <v>12019.681325854001</v>
      </c>
      <c r="CV624" s="98">
        <v>31158.767284934998</v>
      </c>
    </row>
    <row r="625" spans="1:100" x14ac:dyDescent="0.2">
      <c r="A625" s="98" t="s">
        <v>61</v>
      </c>
      <c r="B625" s="100">
        <v>41061</v>
      </c>
      <c r="C625" s="99">
        <v>52022.0857086182</v>
      </c>
      <c r="D625" s="99">
        <v>0</v>
      </c>
      <c r="E625" s="99">
        <v>11383.322094798101</v>
      </c>
      <c r="F625" s="99">
        <v>9925.5090647935904</v>
      </c>
      <c r="G625" s="99">
        <v>1098.41683763266</v>
      </c>
      <c r="H625" s="99">
        <v>0</v>
      </c>
      <c r="I625" s="99">
        <v>0</v>
      </c>
      <c r="J625" s="99">
        <v>30412.208647966399</v>
      </c>
      <c r="K625" s="99">
        <v>190.225364310667</v>
      </c>
      <c r="L625" s="99">
        <v>29403.8108131886</v>
      </c>
      <c r="M625" s="99">
        <v>26388.933032274199</v>
      </c>
      <c r="N625" s="99">
        <v>4874.9605931639699</v>
      </c>
      <c r="O625" s="99">
        <v>0</v>
      </c>
      <c r="P625" s="99">
        <v>0</v>
      </c>
      <c r="Q625" s="99">
        <v>2876.9429345428898</v>
      </c>
      <c r="R625" s="99">
        <v>0</v>
      </c>
      <c r="S625" s="99">
        <v>0</v>
      </c>
      <c r="T625" s="99">
        <v>1101.7123578190799</v>
      </c>
      <c r="U625" s="99">
        <v>30595.897030115098</v>
      </c>
      <c r="V625" s="99">
        <v>2713318.9455261198</v>
      </c>
      <c r="W625" s="99">
        <v>0</v>
      </c>
      <c r="X625" s="99">
        <v>815209.87975311303</v>
      </c>
      <c r="Y625" s="99">
        <v>676724.63536834705</v>
      </c>
      <c r="Z625" s="99">
        <v>129544.768600464</v>
      </c>
      <c r="AA625" s="99">
        <v>0</v>
      </c>
      <c r="AB625" s="99">
        <v>0</v>
      </c>
      <c r="AC625" s="99">
        <v>9853613.5346679706</v>
      </c>
      <c r="AD625" s="99">
        <v>14646.179395437201</v>
      </c>
      <c r="AE625" s="99">
        <v>1315560.7335815399</v>
      </c>
      <c r="AF625" s="99">
        <v>1213536.8221283001</v>
      </c>
      <c r="AG625" s="99">
        <v>706705.01745605504</v>
      </c>
      <c r="AH625" s="99">
        <v>0</v>
      </c>
      <c r="AI625" s="99">
        <v>0</v>
      </c>
      <c r="AJ625" s="99">
        <v>293134.84859466599</v>
      </c>
      <c r="AK625" s="99">
        <v>0</v>
      </c>
      <c r="AL625" s="99">
        <v>0</v>
      </c>
      <c r="AM625" s="99">
        <v>129134.32102012599</v>
      </c>
      <c r="AN625" s="99">
        <v>9930156.9118652306</v>
      </c>
      <c r="AO625" s="99">
        <v>24358717.542724598</v>
      </c>
      <c r="AP625" s="99">
        <v>0</v>
      </c>
      <c r="AQ625" s="99">
        <v>6606819.4497680701</v>
      </c>
      <c r="AR625" s="99">
        <v>5308429.6622924795</v>
      </c>
      <c r="AS625" s="99">
        <v>1058769.46240234</v>
      </c>
      <c r="AT625" s="99">
        <v>0</v>
      </c>
      <c r="AU625" s="99">
        <v>0</v>
      </c>
      <c r="AV625" s="99">
        <v>27327666.055908199</v>
      </c>
      <c r="AW625" s="99">
        <v>46048.921592235602</v>
      </c>
      <c r="AX625" s="99">
        <v>11878317.829956099</v>
      </c>
      <c r="AY625" s="99">
        <v>10910899.2414551</v>
      </c>
      <c r="AZ625" s="99">
        <v>5627084.3394165002</v>
      </c>
      <c r="BA625" s="99">
        <v>0</v>
      </c>
      <c r="BB625" s="99">
        <v>0</v>
      </c>
      <c r="BC625" s="99">
        <v>2436627.765625</v>
      </c>
      <c r="BD625" s="99">
        <v>0</v>
      </c>
      <c r="BE625" s="99">
        <v>0</v>
      </c>
      <c r="BF625" s="99">
        <v>1055225.31411743</v>
      </c>
      <c r="BG625" s="99">
        <v>27351306.080078099</v>
      </c>
      <c r="BH625" s="99">
        <v>4339016.9227294903</v>
      </c>
      <c r="BI625" s="99">
        <v>0</v>
      </c>
      <c r="BJ625" s="99">
        <v>2309703.2687377902</v>
      </c>
      <c r="BK625" s="99">
        <v>1810306.6801605199</v>
      </c>
      <c r="BL625" s="99">
        <v>0</v>
      </c>
      <c r="BM625" s="99">
        <v>0</v>
      </c>
      <c r="BN625" s="99">
        <v>0</v>
      </c>
      <c r="BO625" s="99">
        <v>0</v>
      </c>
      <c r="BP625" s="99">
        <v>0</v>
      </c>
      <c r="BQ625" s="99">
        <v>0</v>
      </c>
      <c r="BR625" s="99">
        <v>3324866.1148376502</v>
      </c>
      <c r="BS625" s="99">
        <v>2110447.1899719201</v>
      </c>
      <c r="BT625" s="99">
        <v>0</v>
      </c>
      <c r="BU625" s="99">
        <v>0</v>
      </c>
      <c r="BV625" s="99">
        <v>1227219.38752747</v>
      </c>
      <c r="BW625" s="99">
        <v>0</v>
      </c>
      <c r="BX625" s="99">
        <v>0</v>
      </c>
      <c r="BY625" s="99">
        <v>0</v>
      </c>
      <c r="BZ625" s="99">
        <v>0</v>
      </c>
      <c r="CA625" s="99">
        <v>63494.579245090499</v>
      </c>
      <c r="CB625" s="99">
        <v>3536461.1653137198</v>
      </c>
      <c r="CC625" s="99">
        <v>31015884.651611298</v>
      </c>
      <c r="CD625" s="99">
        <v>6653313.3948364304</v>
      </c>
      <c r="CE625" s="99">
        <v>1099.9769203513899</v>
      </c>
      <c r="CF625" s="99">
        <v>129677.849963188</v>
      </c>
      <c r="CG625" s="99">
        <v>1060063.1988067599</v>
      </c>
      <c r="CH625" s="99">
        <v>0</v>
      </c>
      <c r="CI625" s="99">
        <v>64598.125740528099</v>
      </c>
      <c r="CJ625" s="99">
        <v>3665636.2360839802</v>
      </c>
      <c r="CK625" s="99">
        <v>32080397.599121101</v>
      </c>
      <c r="CL625" s="99">
        <v>6652844.3612670898</v>
      </c>
      <c r="CM625" s="188">
        <v>94958.160147666902</v>
      </c>
      <c r="CN625" s="188">
        <v>13565710.0817871</v>
      </c>
      <c r="CO625" s="188">
        <v>59457586.301269501</v>
      </c>
      <c r="CP625" s="99">
        <v>6652844.3612670898</v>
      </c>
      <c r="CQ625" s="99">
        <v>0</v>
      </c>
      <c r="CR625" s="99">
        <v>0</v>
      </c>
      <c r="CS625" s="99">
        <v>0</v>
      </c>
      <c r="CT625" s="99">
        <v>0</v>
      </c>
      <c r="CU625" s="98">
        <v>11572.394097410999</v>
      </c>
      <c r="CV625" s="98">
        <v>31281.669095970999</v>
      </c>
    </row>
    <row r="626" spans="1:100" x14ac:dyDescent="0.2">
      <c r="A626" s="98" t="s">
        <v>61</v>
      </c>
      <c r="B626" s="100">
        <v>41153</v>
      </c>
      <c r="C626" s="99">
        <v>52205.876605510697</v>
      </c>
      <c r="D626" s="99">
        <v>0</v>
      </c>
      <c r="E626" s="99">
        <v>11034.694583058401</v>
      </c>
      <c r="F626" s="99">
        <v>9665.7897533178293</v>
      </c>
      <c r="G626" s="99">
        <v>1083.5394057631499</v>
      </c>
      <c r="H626" s="99">
        <v>0</v>
      </c>
      <c r="I626" s="99">
        <v>0</v>
      </c>
      <c r="J626" s="99">
        <v>30498.5993483067</v>
      </c>
      <c r="K626" s="99">
        <v>176.00197321176501</v>
      </c>
      <c r="L626" s="99">
        <v>29358.797204494502</v>
      </c>
      <c r="M626" s="99">
        <v>26445.5284063816</v>
      </c>
      <c r="N626" s="99">
        <v>4768.1694797277496</v>
      </c>
      <c r="O626" s="99">
        <v>0</v>
      </c>
      <c r="P626" s="99">
        <v>0</v>
      </c>
      <c r="Q626" s="99">
        <v>2850.62967139483</v>
      </c>
      <c r="R626" s="99">
        <v>0</v>
      </c>
      <c r="S626" s="99">
        <v>0</v>
      </c>
      <c r="T626" s="99">
        <v>1091.4054613262399</v>
      </c>
      <c r="U626" s="99">
        <v>30668.892416954001</v>
      </c>
      <c r="V626" s="99">
        <v>2689857.8482971201</v>
      </c>
      <c r="W626" s="99">
        <v>0</v>
      </c>
      <c r="X626" s="99">
        <v>786015.24379730201</v>
      </c>
      <c r="Y626" s="99">
        <v>651574.84560394299</v>
      </c>
      <c r="Z626" s="99">
        <v>125456.439592361</v>
      </c>
      <c r="AA626" s="99">
        <v>0</v>
      </c>
      <c r="AB626" s="99">
        <v>0</v>
      </c>
      <c r="AC626" s="99">
        <v>9921360.8040771503</v>
      </c>
      <c r="AD626" s="99">
        <v>12940.455745697</v>
      </c>
      <c r="AE626" s="99">
        <v>1305653.72531128</v>
      </c>
      <c r="AF626" s="99">
        <v>1206286.32872009</v>
      </c>
      <c r="AG626" s="99">
        <v>683176.93172454799</v>
      </c>
      <c r="AH626" s="99">
        <v>0</v>
      </c>
      <c r="AI626" s="99">
        <v>0</v>
      </c>
      <c r="AJ626" s="99">
        <v>291828.26654434198</v>
      </c>
      <c r="AK626" s="99">
        <v>0</v>
      </c>
      <c r="AL626" s="99">
        <v>0</v>
      </c>
      <c r="AM626" s="99">
        <v>125019.894289017</v>
      </c>
      <c r="AN626" s="99">
        <v>9885057.97412109</v>
      </c>
      <c r="AO626" s="99">
        <v>24301653.3134766</v>
      </c>
      <c r="AP626" s="99">
        <v>0</v>
      </c>
      <c r="AQ626" s="99">
        <v>6395423.4973144503</v>
      </c>
      <c r="AR626" s="99">
        <v>5168512.7021484403</v>
      </c>
      <c r="AS626" s="99">
        <v>1038312.25215149</v>
      </c>
      <c r="AT626" s="99">
        <v>0</v>
      </c>
      <c r="AU626" s="99">
        <v>0</v>
      </c>
      <c r="AV626" s="99">
        <v>27675322.900390599</v>
      </c>
      <c r="AW626" s="99">
        <v>41081.8041028976</v>
      </c>
      <c r="AX626" s="99">
        <v>11898070.3122559</v>
      </c>
      <c r="AY626" s="99">
        <v>10979012.034668</v>
      </c>
      <c r="AZ626" s="99">
        <v>5550006.1876831101</v>
      </c>
      <c r="BA626" s="99">
        <v>0</v>
      </c>
      <c r="BB626" s="99">
        <v>0</v>
      </c>
      <c r="BC626" s="99">
        <v>2449951.5921325702</v>
      </c>
      <c r="BD626" s="99">
        <v>0</v>
      </c>
      <c r="BE626" s="99">
        <v>0</v>
      </c>
      <c r="BF626" s="99">
        <v>1036221.73091888</v>
      </c>
      <c r="BG626" s="99">
        <v>27710152.9848633</v>
      </c>
      <c r="BH626" s="99">
        <v>4468914.47937012</v>
      </c>
      <c r="BI626" s="99">
        <v>0</v>
      </c>
      <c r="BJ626" s="99">
        <v>2280664.3985900902</v>
      </c>
      <c r="BK626" s="99">
        <v>1789325.31735229</v>
      </c>
      <c r="BL626" s="99">
        <v>0</v>
      </c>
      <c r="BM626" s="99">
        <v>0</v>
      </c>
      <c r="BN626" s="99">
        <v>0</v>
      </c>
      <c r="BO626" s="99">
        <v>0</v>
      </c>
      <c r="BP626" s="99">
        <v>0</v>
      </c>
      <c r="BQ626" s="99">
        <v>0</v>
      </c>
      <c r="BR626" s="99">
        <v>3384381.4535827599</v>
      </c>
      <c r="BS626" s="99">
        <v>2087192.44979858</v>
      </c>
      <c r="BT626" s="99">
        <v>0</v>
      </c>
      <c r="BU626" s="99">
        <v>0</v>
      </c>
      <c r="BV626" s="99">
        <v>1251121.9123382601</v>
      </c>
      <c r="BW626" s="99">
        <v>0</v>
      </c>
      <c r="BX626" s="99">
        <v>0</v>
      </c>
      <c r="BY626" s="99">
        <v>0</v>
      </c>
      <c r="BZ626" s="99">
        <v>0</v>
      </c>
      <c r="CA626" s="99">
        <v>63233.669798850999</v>
      </c>
      <c r="CB626" s="99">
        <v>3477240.94058228</v>
      </c>
      <c r="CC626" s="99">
        <v>30836392.732910201</v>
      </c>
      <c r="CD626" s="99">
        <v>6750908.72021484</v>
      </c>
      <c r="CE626" s="99">
        <v>1085.7802260071001</v>
      </c>
      <c r="CF626" s="99">
        <v>125551.957102776</v>
      </c>
      <c r="CG626" s="99">
        <v>1040253.13647461</v>
      </c>
      <c r="CH626" s="99">
        <v>0</v>
      </c>
      <c r="CI626" s="99">
        <v>64317.529261112199</v>
      </c>
      <c r="CJ626" s="99">
        <v>3602293.6984252902</v>
      </c>
      <c r="CK626" s="99">
        <v>31878017.377197299</v>
      </c>
      <c r="CL626" s="99">
        <v>6755661.8964233398</v>
      </c>
      <c r="CM626" s="188">
        <v>94750.289460182204</v>
      </c>
      <c r="CN626" s="188">
        <v>13519810.5506592</v>
      </c>
      <c r="CO626" s="188">
        <v>59477400.2333984</v>
      </c>
      <c r="CP626" s="99">
        <v>6755661.8964233398</v>
      </c>
      <c r="CQ626" s="99">
        <v>0</v>
      </c>
      <c r="CR626" s="99">
        <v>0</v>
      </c>
      <c r="CS626" s="99">
        <v>0</v>
      </c>
      <c r="CT626" s="99">
        <v>0</v>
      </c>
      <c r="CU626" s="98">
        <v>11213.096539021</v>
      </c>
      <c r="CV626" s="98">
        <v>31364.595969015001</v>
      </c>
    </row>
    <row r="627" spans="1:100" x14ac:dyDescent="0.2">
      <c r="A627" s="98" t="s">
        <v>61</v>
      </c>
      <c r="B627" s="100">
        <v>41244</v>
      </c>
      <c r="C627" s="99">
        <v>51854.535317421003</v>
      </c>
      <c r="D627" s="99">
        <v>0</v>
      </c>
      <c r="E627" s="99">
        <v>10728.040873169901</v>
      </c>
      <c r="F627" s="99">
        <v>9453.0379314422607</v>
      </c>
      <c r="G627" s="99">
        <v>1090.1114839762399</v>
      </c>
      <c r="H627" s="99">
        <v>0</v>
      </c>
      <c r="I627" s="99">
        <v>0</v>
      </c>
      <c r="J627" s="99">
        <v>30527.598552942301</v>
      </c>
      <c r="K627" s="99">
        <v>156.080366721377</v>
      </c>
      <c r="L627" s="99">
        <v>28794.458056211501</v>
      </c>
      <c r="M627" s="99">
        <v>26293.0727479458</v>
      </c>
      <c r="N627" s="99">
        <v>4670.0067637562797</v>
      </c>
      <c r="O627" s="99">
        <v>0</v>
      </c>
      <c r="P627" s="99">
        <v>0</v>
      </c>
      <c r="Q627" s="99">
        <v>2853.0249238312199</v>
      </c>
      <c r="R627" s="99">
        <v>0</v>
      </c>
      <c r="S627" s="99">
        <v>0</v>
      </c>
      <c r="T627" s="99">
        <v>1083.5293000787501</v>
      </c>
      <c r="U627" s="99">
        <v>30690.929528951601</v>
      </c>
      <c r="V627" s="99">
        <v>2689646.2464904799</v>
      </c>
      <c r="W627" s="99">
        <v>0</v>
      </c>
      <c r="X627" s="99">
        <v>748782.00249481201</v>
      </c>
      <c r="Y627" s="99">
        <v>626996.06783294701</v>
      </c>
      <c r="Z627" s="99">
        <v>123037.75260639199</v>
      </c>
      <c r="AA627" s="99">
        <v>0</v>
      </c>
      <c r="AB627" s="99">
        <v>0</v>
      </c>
      <c r="AC627" s="99">
        <v>9888639.9012451209</v>
      </c>
      <c r="AD627" s="99">
        <v>11214.0907351971</v>
      </c>
      <c r="AE627" s="99">
        <v>1286355.3198852499</v>
      </c>
      <c r="AF627" s="99">
        <v>1204430.1287231401</v>
      </c>
      <c r="AG627" s="99">
        <v>656348.55277252197</v>
      </c>
      <c r="AH627" s="99">
        <v>0</v>
      </c>
      <c r="AI627" s="99">
        <v>0</v>
      </c>
      <c r="AJ627" s="99">
        <v>290221.24083328201</v>
      </c>
      <c r="AK627" s="99">
        <v>0</v>
      </c>
      <c r="AL627" s="99">
        <v>0</v>
      </c>
      <c r="AM627" s="99">
        <v>123652.38558197</v>
      </c>
      <c r="AN627" s="99">
        <v>9900326.2387695294</v>
      </c>
      <c r="AO627" s="99">
        <v>24467470.079345699</v>
      </c>
      <c r="AP627" s="99">
        <v>0</v>
      </c>
      <c r="AQ627" s="99">
        <v>6139147.7114257803</v>
      </c>
      <c r="AR627" s="99">
        <v>4994510.8236084003</v>
      </c>
      <c r="AS627" s="99">
        <v>1021427.77176666</v>
      </c>
      <c r="AT627" s="99">
        <v>0</v>
      </c>
      <c r="AU627" s="99">
        <v>0</v>
      </c>
      <c r="AV627" s="99">
        <v>27777719.634765599</v>
      </c>
      <c r="AW627" s="99">
        <v>35732.644696712501</v>
      </c>
      <c r="AX627" s="99">
        <v>11801509.862304701</v>
      </c>
      <c r="AY627" s="99">
        <v>11046031.4573975</v>
      </c>
      <c r="AZ627" s="99">
        <v>5379196.7916259803</v>
      </c>
      <c r="BA627" s="99">
        <v>0</v>
      </c>
      <c r="BB627" s="99">
        <v>0</v>
      </c>
      <c r="BC627" s="99">
        <v>2438182.8942871098</v>
      </c>
      <c r="BD627" s="99">
        <v>0</v>
      </c>
      <c r="BE627" s="99">
        <v>0</v>
      </c>
      <c r="BF627" s="99">
        <v>1027104.74171448</v>
      </c>
      <c r="BG627" s="99">
        <v>27811933.932128899</v>
      </c>
      <c r="BH627" s="99">
        <v>4474595.8914184598</v>
      </c>
      <c r="BI627" s="99">
        <v>0</v>
      </c>
      <c r="BJ627" s="99">
        <v>2203543.1205444299</v>
      </c>
      <c r="BK627" s="99">
        <v>1721534.7876434301</v>
      </c>
      <c r="BL627" s="99">
        <v>0</v>
      </c>
      <c r="BM627" s="99">
        <v>0</v>
      </c>
      <c r="BN627" s="99">
        <v>0</v>
      </c>
      <c r="BO627" s="99">
        <v>0</v>
      </c>
      <c r="BP627" s="99">
        <v>0</v>
      </c>
      <c r="BQ627" s="99">
        <v>0</v>
      </c>
      <c r="BR627" s="99">
        <v>3398181.8878784198</v>
      </c>
      <c r="BS627" s="99">
        <v>2025833.57730103</v>
      </c>
      <c r="BT627" s="99">
        <v>0</v>
      </c>
      <c r="BU627" s="99">
        <v>0</v>
      </c>
      <c r="BV627" s="99">
        <v>1258277.31388855</v>
      </c>
      <c r="BW627" s="99">
        <v>0</v>
      </c>
      <c r="BX627" s="99">
        <v>0</v>
      </c>
      <c r="BY627" s="99">
        <v>0</v>
      </c>
      <c r="BZ627" s="99">
        <v>0</v>
      </c>
      <c r="CA627" s="99">
        <v>62598.2889184952</v>
      </c>
      <c r="CB627" s="99">
        <v>3442579.8241577102</v>
      </c>
      <c r="CC627" s="99">
        <v>30717142.580566399</v>
      </c>
      <c r="CD627" s="99">
        <v>6669374.1126098596</v>
      </c>
      <c r="CE627" s="99">
        <v>1096.88175192475</v>
      </c>
      <c r="CF627" s="99">
        <v>123757.552495956</v>
      </c>
      <c r="CG627" s="99">
        <v>1027038.80509949</v>
      </c>
      <c r="CH627" s="99">
        <v>0</v>
      </c>
      <c r="CI627" s="99">
        <v>63693.948694229097</v>
      </c>
      <c r="CJ627" s="99">
        <v>3565452.94885254</v>
      </c>
      <c r="CK627" s="99">
        <v>31745867.7102051</v>
      </c>
      <c r="CL627" s="99">
        <v>6670609.4675903302</v>
      </c>
      <c r="CM627" s="188">
        <v>94129.0275087357</v>
      </c>
      <c r="CN627" s="188">
        <v>13463365.2930908</v>
      </c>
      <c r="CO627" s="188">
        <v>59357327.369628899</v>
      </c>
      <c r="CP627" s="99">
        <v>6670609.4675903302</v>
      </c>
      <c r="CQ627" s="99">
        <v>0</v>
      </c>
      <c r="CR627" s="99">
        <v>0</v>
      </c>
      <c r="CS627" s="99">
        <v>0</v>
      </c>
      <c r="CT627" s="99">
        <v>0</v>
      </c>
      <c r="CU627" s="98">
        <v>10888.740855669001</v>
      </c>
      <c r="CV627" s="98">
        <v>31396.316232121</v>
      </c>
    </row>
    <row r="628" spans="1:100" x14ac:dyDescent="0.2">
      <c r="A628" s="98" t="s">
        <v>61</v>
      </c>
      <c r="B628" s="100">
        <v>41334</v>
      </c>
      <c r="C628" s="99">
        <v>50952.103935241699</v>
      </c>
      <c r="D628" s="99">
        <v>0</v>
      </c>
      <c r="E628" s="99">
        <v>10201.662403225901</v>
      </c>
      <c r="F628" s="99">
        <v>9044.0133233070392</v>
      </c>
      <c r="G628" s="99">
        <v>1069.5794495493201</v>
      </c>
      <c r="H628" s="99">
        <v>0</v>
      </c>
      <c r="I628" s="99">
        <v>0</v>
      </c>
      <c r="J628" s="99">
        <v>30554.117985725399</v>
      </c>
      <c r="K628" s="99">
        <v>145.15976863726999</v>
      </c>
      <c r="L628" s="99">
        <v>841.32707986980699</v>
      </c>
      <c r="M628" s="99">
        <v>25681.689347743999</v>
      </c>
      <c r="N628" s="99">
        <v>4549.3393488526299</v>
      </c>
      <c r="O628" s="99">
        <v>0</v>
      </c>
      <c r="P628" s="99">
        <v>27061.846071958498</v>
      </c>
      <c r="Q628" s="99">
        <v>2829.0559408962699</v>
      </c>
      <c r="R628" s="99">
        <v>0</v>
      </c>
      <c r="S628" s="99">
        <v>1066.46381986141</v>
      </c>
      <c r="T628" s="99">
        <v>4.0054979149717802</v>
      </c>
      <c r="U628" s="99">
        <v>30693.095650196101</v>
      </c>
      <c r="V628" s="99">
        <v>2639053.7685852102</v>
      </c>
      <c r="W628" s="99">
        <v>0</v>
      </c>
      <c r="X628" s="99">
        <v>689842.85481262195</v>
      </c>
      <c r="Y628" s="99">
        <v>596306.00280761695</v>
      </c>
      <c r="Z628" s="99">
        <v>119860.211396217</v>
      </c>
      <c r="AA628" s="99">
        <v>0</v>
      </c>
      <c r="AB628" s="99">
        <v>0</v>
      </c>
      <c r="AC628" s="99">
        <v>9849415.6085205097</v>
      </c>
      <c r="AD628" s="99">
        <v>10816.7671996355</v>
      </c>
      <c r="AE628" s="99">
        <v>25474.4637691975</v>
      </c>
      <c r="AF628" s="99">
        <v>1186300.2564697301</v>
      </c>
      <c r="AG628" s="99">
        <v>632776.59490203904</v>
      </c>
      <c r="AH628" s="99">
        <v>0</v>
      </c>
      <c r="AI628" s="99">
        <v>1192110.43876648</v>
      </c>
      <c r="AJ628" s="99">
        <v>279962.84887695301</v>
      </c>
      <c r="AK628" s="99">
        <v>0</v>
      </c>
      <c r="AL628" s="99">
        <v>119951.19631290399</v>
      </c>
      <c r="AM628" s="99">
        <v>705.13440027087904</v>
      </c>
      <c r="AN628" s="99">
        <v>9907186.6254882794</v>
      </c>
      <c r="AO628" s="99">
        <v>24005492.236083999</v>
      </c>
      <c r="AP628" s="99">
        <v>0</v>
      </c>
      <c r="AQ628" s="99">
        <v>5654991.1857910203</v>
      </c>
      <c r="AR628" s="99">
        <v>4757372.5227661096</v>
      </c>
      <c r="AS628" s="99">
        <v>992047.00247192394</v>
      </c>
      <c r="AT628" s="99">
        <v>0</v>
      </c>
      <c r="AU628" s="99">
        <v>0</v>
      </c>
      <c r="AV628" s="99">
        <v>27750578.245849598</v>
      </c>
      <c r="AW628" s="99">
        <v>34566.112497806498</v>
      </c>
      <c r="AX628" s="99">
        <v>252374.49086570699</v>
      </c>
      <c r="AY628" s="99">
        <v>10831579.7669678</v>
      </c>
      <c r="AZ628" s="99">
        <v>5185328.3017578097</v>
      </c>
      <c r="BA628" s="99">
        <v>0</v>
      </c>
      <c r="BB628" s="99">
        <v>10805259.5705566</v>
      </c>
      <c r="BC628" s="99">
        <v>2350210.7102966299</v>
      </c>
      <c r="BD628" s="99">
        <v>0</v>
      </c>
      <c r="BE628" s="99">
        <v>991050.19416809105</v>
      </c>
      <c r="BF628" s="99">
        <v>5565.5439739227304</v>
      </c>
      <c r="BG628" s="99">
        <v>27769615.248779301</v>
      </c>
      <c r="BH628" s="99">
        <v>5305701.0086059598</v>
      </c>
      <c r="BI628" s="99">
        <v>0</v>
      </c>
      <c r="BJ628" s="99">
        <v>2167146.0515747098</v>
      </c>
      <c r="BK628" s="99">
        <v>1659001.1282959001</v>
      </c>
      <c r="BL628" s="99">
        <v>0</v>
      </c>
      <c r="BM628" s="99">
        <v>0</v>
      </c>
      <c r="BN628" s="99">
        <v>0</v>
      </c>
      <c r="BO628" s="99">
        <v>0</v>
      </c>
      <c r="BP628" s="99">
        <v>0</v>
      </c>
      <c r="BQ628" s="99">
        <v>0</v>
      </c>
      <c r="BR628" s="99">
        <v>3436260.5834045401</v>
      </c>
      <c r="BS628" s="99">
        <v>1985169.5307617199</v>
      </c>
      <c r="BT628" s="99">
        <v>0</v>
      </c>
      <c r="BU628" s="99">
        <v>826685.25</v>
      </c>
      <c r="BV628" s="99">
        <v>1260073.8742980999</v>
      </c>
      <c r="BW628" s="99">
        <v>0</v>
      </c>
      <c r="BX628" s="99">
        <v>82143.209923744202</v>
      </c>
      <c r="BY628" s="99">
        <v>0</v>
      </c>
      <c r="BZ628" s="99">
        <v>0</v>
      </c>
      <c r="CA628" s="99">
        <v>61063.273090839401</v>
      </c>
      <c r="CB628" s="99">
        <v>3344236.1915893601</v>
      </c>
      <c r="CC628" s="99">
        <v>29585210.363525402</v>
      </c>
      <c r="CD628" s="99">
        <v>7489412.31677246</v>
      </c>
      <c r="CE628" s="99">
        <v>1071.7266831695999</v>
      </c>
      <c r="CF628" s="99">
        <v>121795.54488849601</v>
      </c>
      <c r="CG628" s="99">
        <v>1007406.79745483</v>
      </c>
      <c r="CH628" s="99">
        <v>0</v>
      </c>
      <c r="CI628" s="99">
        <v>62134.070752143904</v>
      </c>
      <c r="CJ628" s="99">
        <v>3466310.1354675302</v>
      </c>
      <c r="CK628" s="99">
        <v>30591044.448242199</v>
      </c>
      <c r="CL628" s="99">
        <v>7567705.2678832998</v>
      </c>
      <c r="CM628" s="188">
        <v>92714.292963981599</v>
      </c>
      <c r="CN628" s="188">
        <v>13382004.0748291</v>
      </c>
      <c r="CO628" s="188">
        <v>58623515.9384766</v>
      </c>
      <c r="CP628" s="99">
        <v>7567705.2678832998</v>
      </c>
      <c r="CQ628" s="99">
        <v>0</v>
      </c>
      <c r="CR628" s="99">
        <v>0</v>
      </c>
      <c r="CS628" s="99">
        <v>0</v>
      </c>
      <c r="CT628" s="99">
        <v>0</v>
      </c>
      <c r="CU628" s="98">
        <v>10352.091178122</v>
      </c>
      <c r="CV628" s="98">
        <v>31414.839329012</v>
      </c>
    </row>
    <row r="629" spans="1:100" x14ac:dyDescent="0.2">
      <c r="A629" s="98" t="s">
        <v>61</v>
      </c>
      <c r="B629" s="100">
        <v>41426</v>
      </c>
      <c r="C629" s="99">
        <v>51599.25918293</v>
      </c>
      <c r="D629" s="99">
        <v>0</v>
      </c>
      <c r="E629" s="99">
        <v>10008.1448659897</v>
      </c>
      <c r="F629" s="99">
        <v>8928.6334255933798</v>
      </c>
      <c r="G629" s="99">
        <v>1072.82314914465</v>
      </c>
      <c r="H629" s="99">
        <v>0</v>
      </c>
      <c r="I629" s="99">
        <v>0</v>
      </c>
      <c r="J629" s="99">
        <v>30490.429156780199</v>
      </c>
      <c r="K629" s="99">
        <v>135.49276383034899</v>
      </c>
      <c r="L629" s="99">
        <v>740.52959740161896</v>
      </c>
      <c r="M629" s="99">
        <v>26251.204574585001</v>
      </c>
      <c r="N629" s="99">
        <v>4459.1115090846997</v>
      </c>
      <c r="O629" s="99">
        <v>0</v>
      </c>
      <c r="P629" s="99">
        <v>27419.185833930998</v>
      </c>
      <c r="Q629" s="99">
        <v>2821.0611934363801</v>
      </c>
      <c r="R629" s="99">
        <v>0</v>
      </c>
      <c r="S629" s="99">
        <v>1075.84908629954</v>
      </c>
      <c r="T629" s="99">
        <v>2.0433980746602201</v>
      </c>
      <c r="U629" s="99">
        <v>30636.643432855599</v>
      </c>
      <c r="V629" s="99">
        <v>2631711.1570434598</v>
      </c>
      <c r="W629" s="99">
        <v>0</v>
      </c>
      <c r="X629" s="99">
        <v>679682.93636321998</v>
      </c>
      <c r="Y629" s="99">
        <v>573010.28482055699</v>
      </c>
      <c r="Z629" s="99">
        <v>116826.747133255</v>
      </c>
      <c r="AA629" s="99">
        <v>0</v>
      </c>
      <c r="AB629" s="99">
        <v>0</v>
      </c>
      <c r="AC629" s="99">
        <v>9789153.71337891</v>
      </c>
      <c r="AD629" s="99">
        <v>10020.487338185299</v>
      </c>
      <c r="AE629" s="99">
        <v>22058.4524235725</v>
      </c>
      <c r="AF629" s="99">
        <v>1187044.84611511</v>
      </c>
      <c r="AG629" s="99">
        <v>620610.601089478</v>
      </c>
      <c r="AH629" s="99">
        <v>0</v>
      </c>
      <c r="AI629" s="99">
        <v>1210201.2923584001</v>
      </c>
      <c r="AJ629" s="99">
        <v>281219.00127029401</v>
      </c>
      <c r="AK629" s="99">
        <v>0</v>
      </c>
      <c r="AL629" s="99">
        <v>116489.06858253499</v>
      </c>
      <c r="AM629" s="99">
        <v>213.64999789372101</v>
      </c>
      <c r="AN629" s="99">
        <v>9856074.7119140606</v>
      </c>
      <c r="AO629" s="99">
        <v>23974207.901611298</v>
      </c>
      <c r="AP629" s="99">
        <v>0</v>
      </c>
      <c r="AQ629" s="99">
        <v>5551576.4136352502</v>
      </c>
      <c r="AR629" s="99">
        <v>4555903.7927856399</v>
      </c>
      <c r="AS629" s="99">
        <v>975695.27984619106</v>
      </c>
      <c r="AT629" s="99">
        <v>0</v>
      </c>
      <c r="AU629" s="99">
        <v>0</v>
      </c>
      <c r="AV629" s="99">
        <v>27674486.580810498</v>
      </c>
      <c r="AW629" s="99">
        <v>32091.0326182842</v>
      </c>
      <c r="AX629" s="99">
        <v>204671.75006485</v>
      </c>
      <c r="AY629" s="99">
        <v>10982532.009033199</v>
      </c>
      <c r="AZ629" s="99">
        <v>5086115.0829467801</v>
      </c>
      <c r="BA629" s="99">
        <v>0</v>
      </c>
      <c r="BB629" s="99">
        <v>11015699.5666504</v>
      </c>
      <c r="BC629" s="99">
        <v>2366824.1197509798</v>
      </c>
      <c r="BD629" s="99">
        <v>0</v>
      </c>
      <c r="BE629" s="99">
        <v>972057.03409576404</v>
      </c>
      <c r="BF629" s="99">
        <v>1893.9889512956099</v>
      </c>
      <c r="BG629" s="99">
        <v>27725080.315673798</v>
      </c>
      <c r="BH629" s="99">
        <v>5436148.0272827102</v>
      </c>
      <c r="BI629" s="99">
        <v>0</v>
      </c>
      <c r="BJ629" s="99">
        <v>2125910.9067077599</v>
      </c>
      <c r="BK629" s="99">
        <v>1617353.2481994601</v>
      </c>
      <c r="BL629" s="99">
        <v>0</v>
      </c>
      <c r="BM629" s="99">
        <v>0</v>
      </c>
      <c r="BN629" s="99">
        <v>0</v>
      </c>
      <c r="BO629" s="99">
        <v>0</v>
      </c>
      <c r="BP629" s="99">
        <v>0</v>
      </c>
      <c r="BQ629" s="99">
        <v>0</v>
      </c>
      <c r="BR629" s="99">
        <v>3483757.5988464402</v>
      </c>
      <c r="BS629" s="99">
        <v>1953030.2691955599</v>
      </c>
      <c r="BT629" s="99">
        <v>0</v>
      </c>
      <c r="BU629" s="99">
        <v>872166.17999267601</v>
      </c>
      <c r="BV629" s="99">
        <v>1268750.44619751</v>
      </c>
      <c r="BW629" s="99">
        <v>0</v>
      </c>
      <c r="BX629" s="99">
        <v>80728.649926185593</v>
      </c>
      <c r="BY629" s="99">
        <v>0</v>
      </c>
      <c r="BZ629" s="99">
        <v>0</v>
      </c>
      <c r="CA629" s="99">
        <v>61675.998418807998</v>
      </c>
      <c r="CB629" s="99">
        <v>3314235.2676696801</v>
      </c>
      <c r="CC629" s="99">
        <v>29599335.317382801</v>
      </c>
      <c r="CD629" s="99">
        <v>7564276.2770385696</v>
      </c>
      <c r="CE629" s="99">
        <v>1073.86377158761</v>
      </c>
      <c r="CF629" s="99">
        <v>115862.58246898701</v>
      </c>
      <c r="CG629" s="99">
        <v>967290.05755615199</v>
      </c>
      <c r="CH629" s="99">
        <v>0</v>
      </c>
      <c r="CI629" s="99">
        <v>62753.521313190497</v>
      </c>
      <c r="CJ629" s="99">
        <v>3427970.91796875</v>
      </c>
      <c r="CK629" s="99">
        <v>30569689.403808601</v>
      </c>
      <c r="CL629" s="99">
        <v>7641452.8488159198</v>
      </c>
      <c r="CM629" s="188">
        <v>93144.129816055298</v>
      </c>
      <c r="CN629" s="188">
        <v>13244686.3994141</v>
      </c>
      <c r="CO629" s="188">
        <v>58214904.394531302</v>
      </c>
      <c r="CP629" s="99">
        <v>7641452.8488159198</v>
      </c>
      <c r="CQ629" s="99">
        <v>0</v>
      </c>
      <c r="CR629" s="99">
        <v>0</v>
      </c>
      <c r="CS629" s="99">
        <v>0</v>
      </c>
      <c r="CT629" s="99">
        <v>0</v>
      </c>
      <c r="CU629" s="98">
        <v>10144.580315149</v>
      </c>
      <c r="CV629" s="98">
        <v>31357.418993485</v>
      </c>
    </row>
    <row r="630" spans="1:100" x14ac:dyDescent="0.2">
      <c r="A630" s="98" t="s">
        <v>61</v>
      </c>
      <c r="B630" s="100">
        <v>41518</v>
      </c>
      <c r="C630" s="99">
        <v>51526.228328227997</v>
      </c>
      <c r="D630" s="99">
        <v>0</v>
      </c>
      <c r="E630" s="99">
        <v>9688.3962912559491</v>
      </c>
      <c r="F630" s="99">
        <v>8579.5359992980993</v>
      </c>
      <c r="G630" s="99">
        <v>1070.98991930485</v>
      </c>
      <c r="H630" s="99">
        <v>0</v>
      </c>
      <c r="I630" s="99">
        <v>0</v>
      </c>
      <c r="J630" s="99">
        <v>30464.557962655999</v>
      </c>
      <c r="K630" s="99">
        <v>110.746080664918</v>
      </c>
      <c r="L630" s="99">
        <v>152.89342018403099</v>
      </c>
      <c r="M630" s="99">
        <v>26241.378417968801</v>
      </c>
      <c r="N630" s="99">
        <v>4336.3799612522098</v>
      </c>
      <c r="O630" s="99">
        <v>0</v>
      </c>
      <c r="P630" s="99">
        <v>27773.950434684801</v>
      </c>
      <c r="Q630" s="99">
        <v>2799.8580902516801</v>
      </c>
      <c r="R630" s="99">
        <v>0</v>
      </c>
      <c r="S630" s="99">
        <v>1073.4685095846701</v>
      </c>
      <c r="T630" s="99">
        <v>0.97588046326563904</v>
      </c>
      <c r="U630" s="99">
        <v>30573.119147300698</v>
      </c>
      <c r="V630" s="99">
        <v>2632631.7696533198</v>
      </c>
      <c r="W630" s="99">
        <v>0</v>
      </c>
      <c r="X630" s="99">
        <v>658001.21545410203</v>
      </c>
      <c r="Y630" s="99">
        <v>558752.89190673805</v>
      </c>
      <c r="Z630" s="99">
        <v>119575.385029793</v>
      </c>
      <c r="AA630" s="99">
        <v>0</v>
      </c>
      <c r="AB630" s="99">
        <v>0</v>
      </c>
      <c r="AC630" s="99">
        <v>9877946.1057128906</v>
      </c>
      <c r="AD630" s="99">
        <v>8318.6587420701999</v>
      </c>
      <c r="AE630" s="99">
        <v>14479.967520594601</v>
      </c>
      <c r="AF630" s="99">
        <v>1191304.6298217799</v>
      </c>
      <c r="AG630" s="99">
        <v>602571.71943664597</v>
      </c>
      <c r="AH630" s="99">
        <v>0</v>
      </c>
      <c r="AI630" s="99">
        <v>1211539.68095398</v>
      </c>
      <c r="AJ630" s="99">
        <v>278213.99755477899</v>
      </c>
      <c r="AK630" s="99">
        <v>0</v>
      </c>
      <c r="AL630" s="99">
        <v>119281.04070758801</v>
      </c>
      <c r="AM630" s="99">
        <v>237.32358345948199</v>
      </c>
      <c r="AN630" s="99">
        <v>9817917.05224609</v>
      </c>
      <c r="AO630" s="99">
        <v>24095595.287353501</v>
      </c>
      <c r="AP630" s="99">
        <v>0</v>
      </c>
      <c r="AQ630" s="99">
        <v>5335625.9292602502</v>
      </c>
      <c r="AR630" s="99">
        <v>4399764.9017944299</v>
      </c>
      <c r="AS630" s="99">
        <v>988451.74768829299</v>
      </c>
      <c r="AT630" s="99">
        <v>0</v>
      </c>
      <c r="AU630" s="99">
        <v>0</v>
      </c>
      <c r="AV630" s="99">
        <v>27767815.354980499</v>
      </c>
      <c r="AW630" s="99">
        <v>26671.3061451912</v>
      </c>
      <c r="AX630" s="99">
        <v>124725.15504741701</v>
      </c>
      <c r="AY630" s="99">
        <v>11028195.850341801</v>
      </c>
      <c r="AZ630" s="99">
        <v>4982617.6639404297</v>
      </c>
      <c r="BA630" s="99">
        <v>0</v>
      </c>
      <c r="BB630" s="99">
        <v>11090463.5147705</v>
      </c>
      <c r="BC630" s="99">
        <v>2341228.42114258</v>
      </c>
      <c r="BD630" s="99">
        <v>0</v>
      </c>
      <c r="BE630" s="99">
        <v>986736.14380645799</v>
      </c>
      <c r="BF630" s="99">
        <v>2069.3518329262702</v>
      </c>
      <c r="BG630" s="99">
        <v>27794363.433593798</v>
      </c>
      <c r="BH630" s="99">
        <v>5453258.6110839797</v>
      </c>
      <c r="BI630" s="99">
        <v>0</v>
      </c>
      <c r="BJ630" s="99">
        <v>2067708.2763366699</v>
      </c>
      <c r="BK630" s="99">
        <v>1566090.7400054899</v>
      </c>
      <c r="BL630" s="99">
        <v>0</v>
      </c>
      <c r="BM630" s="99">
        <v>0</v>
      </c>
      <c r="BN630" s="99">
        <v>0</v>
      </c>
      <c r="BO630" s="99">
        <v>0</v>
      </c>
      <c r="BP630" s="99">
        <v>0</v>
      </c>
      <c r="BQ630" s="99">
        <v>0</v>
      </c>
      <c r="BR630" s="99">
        <v>3525326.7974548298</v>
      </c>
      <c r="BS630" s="99">
        <v>1917506.05587769</v>
      </c>
      <c r="BT630" s="99">
        <v>0</v>
      </c>
      <c r="BU630" s="99">
        <v>754680</v>
      </c>
      <c r="BV630" s="99">
        <v>1259637.6552581801</v>
      </c>
      <c r="BW630" s="99">
        <v>0</v>
      </c>
      <c r="BX630" s="99">
        <v>71562.659935951204</v>
      </c>
      <c r="BY630" s="99">
        <v>0</v>
      </c>
      <c r="BZ630" s="99">
        <v>0</v>
      </c>
      <c r="CA630" s="99">
        <v>61223.968104362502</v>
      </c>
      <c r="CB630" s="99">
        <v>3293452.4087829599</v>
      </c>
      <c r="CC630" s="99">
        <v>29499525.177002002</v>
      </c>
      <c r="CD630" s="99">
        <v>7507147.8645019503</v>
      </c>
      <c r="CE630" s="99">
        <v>1071.8187680393501</v>
      </c>
      <c r="CF630" s="99">
        <v>119973.789591789</v>
      </c>
      <c r="CG630" s="99">
        <v>992720.50421905494</v>
      </c>
      <c r="CH630" s="99">
        <v>0</v>
      </c>
      <c r="CI630" s="99">
        <v>62293.703818321199</v>
      </c>
      <c r="CJ630" s="99">
        <v>3414641.14379883</v>
      </c>
      <c r="CK630" s="99">
        <v>30499792.0461426</v>
      </c>
      <c r="CL630" s="99">
        <v>7586370.0481567401</v>
      </c>
      <c r="CM630" s="188">
        <v>92632.029717445403</v>
      </c>
      <c r="CN630" s="188">
        <v>13268393.885742201</v>
      </c>
      <c r="CO630" s="188">
        <v>58233699.875488304</v>
      </c>
      <c r="CP630" s="99">
        <v>7586370.0481567401</v>
      </c>
      <c r="CQ630" s="99">
        <v>0</v>
      </c>
      <c r="CR630" s="99">
        <v>0</v>
      </c>
      <c r="CS630" s="99">
        <v>0</v>
      </c>
      <c r="CT630" s="99">
        <v>0</v>
      </c>
      <c r="CU630" s="98">
        <v>9800.0228148219994</v>
      </c>
      <c r="CV630" s="98">
        <v>31335.912765847999</v>
      </c>
    </row>
    <row r="631" spans="1:100" x14ac:dyDescent="0.2">
      <c r="A631" s="98" t="s">
        <v>61</v>
      </c>
      <c r="B631" s="100">
        <v>41609</v>
      </c>
      <c r="C631" s="99">
        <v>51419.543545722998</v>
      </c>
      <c r="D631" s="99">
        <v>0</v>
      </c>
      <c r="E631" s="99">
        <v>9333.6175246238708</v>
      </c>
      <c r="F631" s="99">
        <v>8259.5221377611197</v>
      </c>
      <c r="G631" s="99">
        <v>1066.3608078509601</v>
      </c>
      <c r="H631" s="99">
        <v>0</v>
      </c>
      <c r="I631" s="99">
        <v>0</v>
      </c>
      <c r="J631" s="99">
        <v>30436.425806999199</v>
      </c>
      <c r="K631" s="99">
        <v>100.78565299790399</v>
      </c>
      <c r="L631" s="99">
        <v>111.57026439067</v>
      </c>
      <c r="M631" s="99">
        <v>26155.691725492499</v>
      </c>
      <c r="N631" s="99">
        <v>4209.9157827496501</v>
      </c>
      <c r="O631" s="99">
        <v>0</v>
      </c>
      <c r="P631" s="99">
        <v>27542.912858486201</v>
      </c>
      <c r="Q631" s="99">
        <v>2766.1286434233202</v>
      </c>
      <c r="R631" s="99">
        <v>0</v>
      </c>
      <c r="S631" s="99">
        <v>1062.46254186332</v>
      </c>
      <c r="T631" s="99">
        <v>1.0042179034644501</v>
      </c>
      <c r="U631" s="99">
        <v>30531.245267152801</v>
      </c>
      <c r="V631" s="99">
        <v>2611532.3319397001</v>
      </c>
      <c r="W631" s="99">
        <v>0</v>
      </c>
      <c r="X631" s="99">
        <v>632390.64869689895</v>
      </c>
      <c r="Y631" s="99">
        <v>534191.913825989</v>
      </c>
      <c r="Z631" s="99">
        <v>120662.190266609</v>
      </c>
      <c r="AA631" s="99">
        <v>0</v>
      </c>
      <c r="AB631" s="99">
        <v>0</v>
      </c>
      <c r="AC631" s="99">
        <v>9776402.0854492206</v>
      </c>
      <c r="AD631" s="99">
        <v>7187.7821404933902</v>
      </c>
      <c r="AE631" s="99">
        <v>13220.6805831194</v>
      </c>
      <c r="AF631" s="99">
        <v>1185035.97892761</v>
      </c>
      <c r="AG631" s="99">
        <v>584587.49226379395</v>
      </c>
      <c r="AH631" s="99">
        <v>0</v>
      </c>
      <c r="AI631" s="99">
        <v>1188636.3888854999</v>
      </c>
      <c r="AJ631" s="99">
        <v>273458.34484863299</v>
      </c>
      <c r="AK631" s="99">
        <v>0</v>
      </c>
      <c r="AL631" s="99">
        <v>120324.914863586</v>
      </c>
      <c r="AM631" s="99">
        <v>214.98390696384001</v>
      </c>
      <c r="AN631" s="99">
        <v>9763980.81640625</v>
      </c>
      <c r="AO631" s="99">
        <v>24017401.794433601</v>
      </c>
      <c r="AP631" s="99">
        <v>0</v>
      </c>
      <c r="AQ631" s="99">
        <v>5118533.9014282199</v>
      </c>
      <c r="AR631" s="99">
        <v>4229174.1390380897</v>
      </c>
      <c r="AS631" s="99">
        <v>998582.43778228795</v>
      </c>
      <c r="AT631" s="99">
        <v>0</v>
      </c>
      <c r="AU631" s="99">
        <v>0</v>
      </c>
      <c r="AV631" s="99">
        <v>27782002.597656298</v>
      </c>
      <c r="AW631" s="99">
        <v>23252.603770017598</v>
      </c>
      <c r="AX631" s="99">
        <v>98843.701281547503</v>
      </c>
      <c r="AY631" s="99">
        <v>10988826.40271</v>
      </c>
      <c r="AZ631" s="99">
        <v>4857722.9532470703</v>
      </c>
      <c r="BA631" s="99">
        <v>0</v>
      </c>
      <c r="BB631" s="99">
        <v>10912996.1362305</v>
      </c>
      <c r="BC631" s="99">
        <v>2311574.7992858901</v>
      </c>
      <c r="BD631" s="99">
        <v>0</v>
      </c>
      <c r="BE631" s="99">
        <v>995403.43747711205</v>
      </c>
      <c r="BF631" s="99">
        <v>1892.8678547442</v>
      </c>
      <c r="BG631" s="99">
        <v>27804762.896728501</v>
      </c>
      <c r="BH631" s="99">
        <v>5472116.4911498995</v>
      </c>
      <c r="BI631" s="99">
        <v>0</v>
      </c>
      <c r="BJ631" s="99">
        <v>2027089.91325378</v>
      </c>
      <c r="BK631" s="99">
        <v>1513296.5962677</v>
      </c>
      <c r="BL631" s="99">
        <v>0</v>
      </c>
      <c r="BM631" s="99">
        <v>0</v>
      </c>
      <c r="BN631" s="99">
        <v>0</v>
      </c>
      <c r="BO631" s="99">
        <v>0</v>
      </c>
      <c r="BP631" s="99">
        <v>0</v>
      </c>
      <c r="BQ631" s="99">
        <v>0</v>
      </c>
      <c r="BR631" s="99">
        <v>3541181.1146545401</v>
      </c>
      <c r="BS631" s="99">
        <v>1875236.44538879</v>
      </c>
      <c r="BT631" s="99">
        <v>0</v>
      </c>
      <c r="BU631" s="99">
        <v>837599.19999694801</v>
      </c>
      <c r="BV631" s="99">
        <v>1252333.6045379599</v>
      </c>
      <c r="BW631" s="99">
        <v>0</v>
      </c>
      <c r="BX631" s="99">
        <v>80996.739925384507</v>
      </c>
      <c r="BY631" s="99">
        <v>0</v>
      </c>
      <c r="BZ631" s="99">
        <v>0</v>
      </c>
      <c r="CA631" s="99">
        <v>60762.023612976103</v>
      </c>
      <c r="CB631" s="99">
        <v>3250858.18469238</v>
      </c>
      <c r="CC631" s="99">
        <v>29178811.402099598</v>
      </c>
      <c r="CD631" s="99">
        <v>7490716.5798950205</v>
      </c>
      <c r="CE631" s="99">
        <v>1070.68408693373</v>
      </c>
      <c r="CF631" s="99">
        <v>120749.21940517399</v>
      </c>
      <c r="CG631" s="99">
        <v>999540.49662017799</v>
      </c>
      <c r="CH631" s="99">
        <v>0</v>
      </c>
      <c r="CI631" s="99">
        <v>61833.254536151901</v>
      </c>
      <c r="CJ631" s="99">
        <v>3370753.1120910598</v>
      </c>
      <c r="CK631" s="99">
        <v>30175570.3439941</v>
      </c>
      <c r="CL631" s="99">
        <v>7572966.8079834003</v>
      </c>
      <c r="CM631" s="188">
        <v>92151.977897643999</v>
      </c>
      <c r="CN631" s="188">
        <v>13134449.934082</v>
      </c>
      <c r="CO631" s="188">
        <v>57895762.509277299</v>
      </c>
      <c r="CP631" s="99">
        <v>7572966.8079834003</v>
      </c>
      <c r="CQ631" s="99">
        <v>0</v>
      </c>
      <c r="CR631" s="99">
        <v>0</v>
      </c>
      <c r="CS631" s="99">
        <v>0</v>
      </c>
      <c r="CT631" s="99">
        <v>0</v>
      </c>
      <c r="CU631" s="98">
        <v>9435.0029235969996</v>
      </c>
      <c r="CV631" s="98">
        <v>31302.706571129998</v>
      </c>
    </row>
    <row r="632" spans="1:100" x14ac:dyDescent="0.2">
      <c r="A632" s="98" t="s">
        <v>61</v>
      </c>
      <c r="B632" s="100">
        <v>41699</v>
      </c>
      <c r="C632" s="99">
        <v>51654.848665237398</v>
      </c>
      <c r="D632" s="99">
        <v>0</v>
      </c>
      <c r="E632" s="99">
        <v>9150.6547513008099</v>
      </c>
      <c r="F632" s="99">
        <v>8059.4795200824701</v>
      </c>
      <c r="G632" s="99">
        <v>1081.3052775859801</v>
      </c>
      <c r="H632" s="99">
        <v>0</v>
      </c>
      <c r="I632" s="99">
        <v>0</v>
      </c>
      <c r="J632" s="99">
        <v>30305.7786271572</v>
      </c>
      <c r="K632" s="99">
        <v>79.569200064055593</v>
      </c>
      <c r="L632" s="99">
        <v>134.919671725482</v>
      </c>
      <c r="M632" s="99">
        <v>26340.216600418102</v>
      </c>
      <c r="N632" s="99">
        <v>4083.67800658941</v>
      </c>
      <c r="O632" s="99">
        <v>0</v>
      </c>
      <c r="P632" s="99">
        <v>27409.996466398199</v>
      </c>
      <c r="Q632" s="99">
        <v>2753.3037965297699</v>
      </c>
      <c r="R632" s="99">
        <v>0</v>
      </c>
      <c r="S632" s="99">
        <v>1077.3252271860799</v>
      </c>
      <c r="T632" s="99">
        <v>2.0043260040692998</v>
      </c>
      <c r="U632" s="99">
        <v>30373.724802494002</v>
      </c>
      <c r="V632" s="99">
        <v>2608142.4491882301</v>
      </c>
      <c r="W632" s="99">
        <v>0</v>
      </c>
      <c r="X632" s="99">
        <v>602423.24951171898</v>
      </c>
      <c r="Y632" s="99">
        <v>508093.52423477202</v>
      </c>
      <c r="Z632" s="99">
        <v>121343.142616272</v>
      </c>
      <c r="AA632" s="99">
        <v>0</v>
      </c>
      <c r="AB632" s="99">
        <v>0</v>
      </c>
      <c r="AC632" s="99">
        <v>9640855.72338867</v>
      </c>
      <c r="AD632" s="99">
        <v>5403.55608958006</v>
      </c>
      <c r="AE632" s="99">
        <v>13374.5543364286</v>
      </c>
      <c r="AF632" s="99">
        <v>1194505.9382019001</v>
      </c>
      <c r="AG632" s="99">
        <v>560092.41957092297</v>
      </c>
      <c r="AH632" s="99">
        <v>0</v>
      </c>
      <c r="AI632" s="99">
        <v>1177173.3089141799</v>
      </c>
      <c r="AJ632" s="99">
        <v>269191.11886596697</v>
      </c>
      <c r="AK632" s="99">
        <v>0</v>
      </c>
      <c r="AL632" s="99">
        <v>121123.900178909</v>
      </c>
      <c r="AM632" s="99">
        <v>215.26873886212701</v>
      </c>
      <c r="AN632" s="99">
        <v>9727077.4794921894</v>
      </c>
      <c r="AO632" s="99">
        <v>24110109.5869141</v>
      </c>
      <c r="AP632" s="99">
        <v>0</v>
      </c>
      <c r="AQ632" s="99">
        <v>4973760.3793945303</v>
      </c>
      <c r="AR632" s="99">
        <v>4039103.7825012198</v>
      </c>
      <c r="AS632" s="99">
        <v>1008214.35339355</v>
      </c>
      <c r="AT632" s="99">
        <v>0</v>
      </c>
      <c r="AU632" s="99">
        <v>0</v>
      </c>
      <c r="AV632" s="99">
        <v>27692060.282714799</v>
      </c>
      <c r="AW632" s="99">
        <v>17581.473477363601</v>
      </c>
      <c r="AX632" s="99">
        <v>119728.292802811</v>
      </c>
      <c r="AY632" s="99">
        <v>11179675.2702637</v>
      </c>
      <c r="AZ632" s="99">
        <v>4639376.0678100605</v>
      </c>
      <c r="BA632" s="99">
        <v>0</v>
      </c>
      <c r="BB632" s="99">
        <v>10852479.5987549</v>
      </c>
      <c r="BC632" s="99">
        <v>2296507.5465393099</v>
      </c>
      <c r="BD632" s="99">
        <v>0</v>
      </c>
      <c r="BE632" s="99">
        <v>1004059.01249695</v>
      </c>
      <c r="BF632" s="99">
        <v>1922.50276656449</v>
      </c>
      <c r="BG632" s="99">
        <v>27736705.161377002</v>
      </c>
      <c r="BH632" s="99">
        <v>5458410.5899658203</v>
      </c>
      <c r="BI632" s="99">
        <v>0</v>
      </c>
      <c r="BJ632" s="99">
        <v>1949424.6804657001</v>
      </c>
      <c r="BK632" s="99">
        <v>1442309.8746490499</v>
      </c>
      <c r="BL632" s="99">
        <v>0</v>
      </c>
      <c r="BM632" s="99">
        <v>0</v>
      </c>
      <c r="BN632" s="99">
        <v>0</v>
      </c>
      <c r="BO632" s="99">
        <v>0</v>
      </c>
      <c r="BP632" s="99">
        <v>0</v>
      </c>
      <c r="BQ632" s="99">
        <v>0</v>
      </c>
      <c r="BR632" s="99">
        <v>3549116.4320678702</v>
      </c>
      <c r="BS632" s="99">
        <v>1785180.7122497601</v>
      </c>
      <c r="BT632" s="99">
        <v>0</v>
      </c>
      <c r="BU632" s="99">
        <v>815298.30998992897</v>
      </c>
      <c r="BV632" s="99">
        <v>1258312.00015259</v>
      </c>
      <c r="BW632" s="99">
        <v>0</v>
      </c>
      <c r="BX632" s="99">
        <v>83500.579925537095</v>
      </c>
      <c r="BY632" s="99">
        <v>0</v>
      </c>
      <c r="BZ632" s="99">
        <v>0</v>
      </c>
      <c r="CA632" s="99">
        <v>60730.344571590402</v>
      </c>
      <c r="CB632" s="99">
        <v>3222854.6623535198</v>
      </c>
      <c r="CC632" s="99">
        <v>29129218.254638702</v>
      </c>
      <c r="CD632" s="99">
        <v>7429223.2792968797</v>
      </c>
      <c r="CE632" s="99">
        <v>1081.0312208980299</v>
      </c>
      <c r="CF632" s="99">
        <v>120512.81466198</v>
      </c>
      <c r="CG632" s="99">
        <v>1000243.95639038</v>
      </c>
      <c r="CH632" s="99">
        <v>0</v>
      </c>
      <c r="CI632" s="99">
        <v>61809.138828754403</v>
      </c>
      <c r="CJ632" s="99">
        <v>3342626.7433166499</v>
      </c>
      <c r="CK632" s="99">
        <v>30132260.033447299</v>
      </c>
      <c r="CL632" s="99">
        <v>7508213.8815917997</v>
      </c>
      <c r="CM632" s="188">
        <v>92076.068866729707</v>
      </c>
      <c r="CN632" s="188">
        <v>13056397.807373</v>
      </c>
      <c r="CO632" s="188">
        <v>57885370.662109397</v>
      </c>
      <c r="CP632" s="99">
        <v>7508213.8815917997</v>
      </c>
      <c r="CQ632" s="99">
        <v>0</v>
      </c>
      <c r="CR632" s="99">
        <v>0</v>
      </c>
      <c r="CS632" s="99">
        <v>0</v>
      </c>
      <c r="CT632" s="99">
        <v>0</v>
      </c>
      <c r="CU632" s="98">
        <v>9232.5683893360001</v>
      </c>
      <c r="CV632" s="98">
        <v>31189.456209174001</v>
      </c>
    </row>
    <row r="633" spans="1:100" x14ac:dyDescent="0.2">
      <c r="A633" s="98" t="s">
        <v>61</v>
      </c>
      <c r="B633" s="100">
        <v>41791</v>
      </c>
      <c r="C633" s="99">
        <v>51487.748319625898</v>
      </c>
      <c r="D633" s="99">
        <v>0</v>
      </c>
      <c r="E633" s="99">
        <v>8921.9542648792303</v>
      </c>
      <c r="F633" s="99">
        <v>7873.5390165448198</v>
      </c>
      <c r="G633" s="99">
        <v>1081.3047439605</v>
      </c>
      <c r="H633" s="99">
        <v>0</v>
      </c>
      <c r="I633" s="99">
        <v>0</v>
      </c>
      <c r="J633" s="99">
        <v>30260.394403934501</v>
      </c>
      <c r="K633" s="99">
        <v>58.374748356640303</v>
      </c>
      <c r="L633" s="99">
        <v>720.30051433295</v>
      </c>
      <c r="M633" s="99">
        <v>26272.925429344199</v>
      </c>
      <c r="N633" s="99">
        <v>4053.7096528708898</v>
      </c>
      <c r="O633" s="99">
        <v>0</v>
      </c>
      <c r="P633" s="99">
        <v>26636.4190196991</v>
      </c>
      <c r="Q633" s="99">
        <v>2741.2327644825</v>
      </c>
      <c r="R633" s="99">
        <v>0</v>
      </c>
      <c r="S633" s="99">
        <v>1082.21088992059</v>
      </c>
      <c r="T633" s="99">
        <v>0</v>
      </c>
      <c r="U633" s="99">
        <v>30342.299358129501</v>
      </c>
      <c r="V633" s="99">
        <v>2603641.7725524898</v>
      </c>
      <c r="W633" s="99">
        <v>0</v>
      </c>
      <c r="X633" s="99">
        <v>579754.23983764602</v>
      </c>
      <c r="Y633" s="99">
        <v>486478.93756866502</v>
      </c>
      <c r="Z633" s="99">
        <v>120369.393018723</v>
      </c>
      <c r="AA633" s="99">
        <v>0</v>
      </c>
      <c r="AB633" s="99">
        <v>0</v>
      </c>
      <c r="AC633" s="99">
        <v>9693499.3394775409</v>
      </c>
      <c r="AD633" s="99">
        <v>4281.3655254244804</v>
      </c>
      <c r="AE633" s="99">
        <v>30444.147626400001</v>
      </c>
      <c r="AF633" s="99">
        <v>1195160.86990356</v>
      </c>
      <c r="AG633" s="99">
        <v>537093.50628662098</v>
      </c>
      <c r="AH633" s="99">
        <v>0</v>
      </c>
      <c r="AI633" s="99">
        <v>1138236.8206634501</v>
      </c>
      <c r="AJ633" s="99">
        <v>265881.44255065901</v>
      </c>
      <c r="AK633" s="99">
        <v>0</v>
      </c>
      <c r="AL633" s="99">
        <v>120300.519023895</v>
      </c>
      <c r="AM633" s="99">
        <v>0</v>
      </c>
      <c r="AN633" s="99">
        <v>9668838.8367919903</v>
      </c>
      <c r="AO633" s="99">
        <v>24147137.7966309</v>
      </c>
      <c r="AP633" s="99">
        <v>0</v>
      </c>
      <c r="AQ633" s="99">
        <v>4789781.5326538105</v>
      </c>
      <c r="AR633" s="99">
        <v>3872650.9395141602</v>
      </c>
      <c r="AS633" s="99">
        <v>1004529.89521027</v>
      </c>
      <c r="AT633" s="99">
        <v>0</v>
      </c>
      <c r="AU633" s="99">
        <v>0</v>
      </c>
      <c r="AV633" s="99">
        <v>27809750.943603501</v>
      </c>
      <c r="AW633" s="99">
        <v>13973.492069602</v>
      </c>
      <c r="AX633" s="99">
        <v>265643.51047897298</v>
      </c>
      <c r="AY633" s="99">
        <v>11218832.7415771</v>
      </c>
      <c r="AZ633" s="99">
        <v>4491785.9091186495</v>
      </c>
      <c r="BA633" s="99">
        <v>0</v>
      </c>
      <c r="BB633" s="99">
        <v>10542194.4649658</v>
      </c>
      <c r="BC633" s="99">
        <v>2279661.1224060101</v>
      </c>
      <c r="BD633" s="99">
        <v>0</v>
      </c>
      <c r="BE633" s="99">
        <v>1004423.43094635</v>
      </c>
      <c r="BF633" s="99">
        <v>0</v>
      </c>
      <c r="BG633" s="99">
        <v>27795549.684570301</v>
      </c>
      <c r="BH633" s="99">
        <v>5445140.62182617</v>
      </c>
      <c r="BI633" s="99">
        <v>0</v>
      </c>
      <c r="BJ633" s="99">
        <v>1879531.6987914999</v>
      </c>
      <c r="BK633" s="99">
        <v>1374715.55953979</v>
      </c>
      <c r="BL633" s="99">
        <v>0</v>
      </c>
      <c r="BM633" s="99">
        <v>0</v>
      </c>
      <c r="BN633" s="99">
        <v>0</v>
      </c>
      <c r="BO633" s="99">
        <v>0</v>
      </c>
      <c r="BP633" s="99">
        <v>0</v>
      </c>
      <c r="BQ633" s="99">
        <v>0</v>
      </c>
      <c r="BR633" s="99">
        <v>3580079.3157043499</v>
      </c>
      <c r="BS633" s="99">
        <v>1734036.3193969701</v>
      </c>
      <c r="BT633" s="99">
        <v>0</v>
      </c>
      <c r="BU633" s="99">
        <v>815931.5</v>
      </c>
      <c r="BV633" s="99">
        <v>1256462.5496368399</v>
      </c>
      <c r="BW633" s="99">
        <v>0</v>
      </c>
      <c r="BX633" s="99">
        <v>83709.419923782305</v>
      </c>
      <c r="BY633" s="99">
        <v>0</v>
      </c>
      <c r="BZ633" s="99">
        <v>0</v>
      </c>
      <c r="CA633" s="99">
        <v>60452.4160747528</v>
      </c>
      <c r="CB633" s="99">
        <v>3182673.6912231399</v>
      </c>
      <c r="CC633" s="99">
        <v>28884908.806396499</v>
      </c>
      <c r="CD633" s="99">
        <v>7325241.2952270498</v>
      </c>
      <c r="CE633" s="99">
        <v>1080.3398386537999</v>
      </c>
      <c r="CF633" s="99">
        <v>121416.451540947</v>
      </c>
      <c r="CG633" s="99">
        <v>1013959.65387726</v>
      </c>
      <c r="CH633" s="99">
        <v>0</v>
      </c>
      <c r="CI633" s="99">
        <v>61536.091334343</v>
      </c>
      <c r="CJ633" s="99">
        <v>3303584.4414672898</v>
      </c>
      <c r="CK633" s="99">
        <v>29905638.090332001</v>
      </c>
      <c r="CL633" s="99">
        <v>7404657.10339355</v>
      </c>
      <c r="CM633" s="188">
        <v>91654.804731369004</v>
      </c>
      <c r="CN633" s="188">
        <v>13011050.177002</v>
      </c>
      <c r="CO633" s="188">
        <v>57748161.645019501</v>
      </c>
      <c r="CP633" s="99">
        <v>7404657.10339355</v>
      </c>
      <c r="CQ633" s="99">
        <v>0</v>
      </c>
      <c r="CR633" s="99">
        <v>0</v>
      </c>
      <c r="CS633" s="99">
        <v>0</v>
      </c>
      <c r="CT633" s="99">
        <v>0</v>
      </c>
      <c r="CU633" s="98">
        <v>8981.5930409140001</v>
      </c>
      <c r="CV633" s="98">
        <v>31149.285862943001</v>
      </c>
    </row>
    <row r="634" spans="1:100" x14ac:dyDescent="0.2">
      <c r="A634" s="98" t="s">
        <v>61</v>
      </c>
      <c r="B634" s="100">
        <v>41883</v>
      </c>
      <c r="C634" s="99">
        <v>51741.627357482903</v>
      </c>
      <c r="D634" s="99">
        <v>0</v>
      </c>
      <c r="E634" s="99">
        <v>8537.7448165416699</v>
      </c>
      <c r="F634" s="99">
        <v>7710.2430869340897</v>
      </c>
      <c r="G634" s="99">
        <v>1095.47496001422</v>
      </c>
      <c r="H634" s="99">
        <v>0</v>
      </c>
      <c r="I634" s="99">
        <v>0</v>
      </c>
      <c r="J634" s="99">
        <v>30198.858123779301</v>
      </c>
      <c r="K634" s="99">
        <v>41.034239693079101</v>
      </c>
      <c r="L634" s="99">
        <v>146.286055738106</v>
      </c>
      <c r="M634" s="99">
        <v>26371.408854961399</v>
      </c>
      <c r="N634" s="99">
        <v>4006.6237747967202</v>
      </c>
      <c r="O634" s="99">
        <v>0</v>
      </c>
      <c r="P634" s="99">
        <v>27057.875965118401</v>
      </c>
      <c r="Q634" s="99">
        <v>2741.4562671184499</v>
      </c>
      <c r="R634" s="99">
        <v>0</v>
      </c>
      <c r="S634" s="99">
        <v>1096.73175762594</v>
      </c>
      <c r="T634" s="99">
        <v>0</v>
      </c>
      <c r="U634" s="99">
        <v>30238.761131763498</v>
      </c>
      <c r="V634" s="99">
        <v>2618389.8049011198</v>
      </c>
      <c r="W634" s="99">
        <v>0</v>
      </c>
      <c r="X634" s="99">
        <v>526087.864402771</v>
      </c>
      <c r="Y634" s="99">
        <v>471412.59613418602</v>
      </c>
      <c r="Z634" s="99">
        <v>119033.032298088</v>
      </c>
      <c r="AA634" s="99">
        <v>0</v>
      </c>
      <c r="AB634" s="99">
        <v>0</v>
      </c>
      <c r="AC634" s="99">
        <v>9673503.8876953106</v>
      </c>
      <c r="AD634" s="99">
        <v>2303.52628698945</v>
      </c>
      <c r="AE634" s="99">
        <v>16608.7280673981</v>
      </c>
      <c r="AF634" s="99">
        <v>1192436.66775513</v>
      </c>
      <c r="AG634" s="99">
        <v>521595.523750305</v>
      </c>
      <c r="AH634" s="99">
        <v>0</v>
      </c>
      <c r="AI634" s="99">
        <v>1146735.70922852</v>
      </c>
      <c r="AJ634" s="99">
        <v>266118.29074478103</v>
      </c>
      <c r="AK634" s="99">
        <v>0</v>
      </c>
      <c r="AL634" s="99">
        <v>119221.98174190499</v>
      </c>
      <c r="AM634" s="99">
        <v>0</v>
      </c>
      <c r="AN634" s="99">
        <v>9629476.1392822303</v>
      </c>
      <c r="AO634" s="99">
        <v>24411943.876464799</v>
      </c>
      <c r="AP634" s="99">
        <v>0</v>
      </c>
      <c r="AQ634" s="99">
        <v>4273537.7152709998</v>
      </c>
      <c r="AR634" s="99">
        <v>3742892.6546630901</v>
      </c>
      <c r="AS634" s="99">
        <v>998302.00638580299</v>
      </c>
      <c r="AT634" s="99">
        <v>0</v>
      </c>
      <c r="AU634" s="99">
        <v>0</v>
      </c>
      <c r="AV634" s="99">
        <v>27719104.587646499</v>
      </c>
      <c r="AW634" s="99">
        <v>7524.78040111065</v>
      </c>
      <c r="AX634" s="99">
        <v>133527.16909599301</v>
      </c>
      <c r="AY634" s="99">
        <v>11241889.168945299</v>
      </c>
      <c r="AZ634" s="99">
        <v>4366593.5994262705</v>
      </c>
      <c r="BA634" s="99">
        <v>0</v>
      </c>
      <c r="BB634" s="99">
        <v>10665022.3005371</v>
      </c>
      <c r="BC634" s="99">
        <v>2281822.2062683101</v>
      </c>
      <c r="BD634" s="99">
        <v>0</v>
      </c>
      <c r="BE634" s="99">
        <v>999823.83874511695</v>
      </c>
      <c r="BF634" s="99">
        <v>0</v>
      </c>
      <c r="BG634" s="99">
        <v>27728368.847900402</v>
      </c>
      <c r="BH634" s="99">
        <v>5547508.8019409198</v>
      </c>
      <c r="BI634" s="99">
        <v>0</v>
      </c>
      <c r="BJ634" s="99">
        <v>1812718.5448303199</v>
      </c>
      <c r="BK634" s="99">
        <v>1343068.6262054399</v>
      </c>
      <c r="BL634" s="99">
        <v>0</v>
      </c>
      <c r="BM634" s="99">
        <v>0</v>
      </c>
      <c r="BN634" s="99">
        <v>0</v>
      </c>
      <c r="BO634" s="99">
        <v>0</v>
      </c>
      <c r="BP634" s="99">
        <v>0</v>
      </c>
      <c r="BQ634" s="99">
        <v>0</v>
      </c>
      <c r="BR634" s="99">
        <v>3615832.4634094201</v>
      </c>
      <c r="BS634" s="99">
        <v>1687286.47612</v>
      </c>
      <c r="BT634" s="99">
        <v>0</v>
      </c>
      <c r="BU634" s="99">
        <v>714761.57999420201</v>
      </c>
      <c r="BV634" s="99">
        <v>1264904.8742217999</v>
      </c>
      <c r="BW634" s="99">
        <v>0</v>
      </c>
      <c r="BX634" s="99">
        <v>71818.589940071106</v>
      </c>
      <c r="BY634" s="99">
        <v>0</v>
      </c>
      <c r="BZ634" s="99">
        <v>0</v>
      </c>
      <c r="CA634" s="99">
        <v>60305.602375507398</v>
      </c>
      <c r="CB634" s="99">
        <v>3140892.5542907701</v>
      </c>
      <c r="CC634" s="99">
        <v>28653348.503173798</v>
      </c>
      <c r="CD634" s="99">
        <v>7343342.4007568397</v>
      </c>
      <c r="CE634" s="99">
        <v>1095.4196843802899</v>
      </c>
      <c r="CF634" s="99">
        <v>119345.66186142</v>
      </c>
      <c r="CG634" s="99">
        <v>1001023.9148559601</v>
      </c>
      <c r="CH634" s="99">
        <v>0</v>
      </c>
      <c r="CI634" s="99">
        <v>61399.431088924401</v>
      </c>
      <c r="CJ634" s="99">
        <v>3262142.90161133</v>
      </c>
      <c r="CK634" s="99">
        <v>29662473.681640599</v>
      </c>
      <c r="CL634" s="99">
        <v>7423865.8576660203</v>
      </c>
      <c r="CM634" s="188">
        <v>91369.944581031799</v>
      </c>
      <c r="CN634" s="188">
        <v>12910352.134765601</v>
      </c>
      <c r="CO634" s="188">
        <v>57442151.190917999</v>
      </c>
      <c r="CP634" s="99">
        <v>7423865.8576660203</v>
      </c>
      <c r="CQ634" s="99">
        <v>0</v>
      </c>
      <c r="CR634" s="99">
        <v>0</v>
      </c>
      <c r="CS634" s="99">
        <v>0</v>
      </c>
      <c r="CT634" s="99">
        <v>0</v>
      </c>
      <c r="CU634" s="98">
        <v>8574.8579571449991</v>
      </c>
      <c r="CV634" s="98">
        <v>31097.25767124</v>
      </c>
    </row>
    <row r="635" spans="1:100" x14ac:dyDescent="0.2">
      <c r="A635" s="98" t="s">
        <v>61</v>
      </c>
      <c r="B635" s="100">
        <v>41974</v>
      </c>
      <c r="C635" s="99">
        <v>51553.728621482798</v>
      </c>
      <c r="D635" s="99">
        <v>0</v>
      </c>
      <c r="E635" s="99">
        <v>8438.7377159595508</v>
      </c>
      <c r="F635" s="99">
        <v>7636.5486813187599</v>
      </c>
      <c r="G635" s="99">
        <v>1075.4226207435099</v>
      </c>
      <c r="H635" s="99">
        <v>0</v>
      </c>
      <c r="I635" s="99">
        <v>0</v>
      </c>
      <c r="J635" s="99">
        <v>29735.7197418213</v>
      </c>
      <c r="K635" s="99">
        <v>24.847674352116901</v>
      </c>
      <c r="L635" s="99">
        <v>128.42514520697301</v>
      </c>
      <c r="M635" s="99">
        <v>26296.446398496599</v>
      </c>
      <c r="N635" s="99">
        <v>3960.0209723413</v>
      </c>
      <c r="O635" s="99">
        <v>0</v>
      </c>
      <c r="P635" s="99">
        <v>26915.5211305618</v>
      </c>
      <c r="Q635" s="99">
        <v>2714.1705351471901</v>
      </c>
      <c r="R635" s="99">
        <v>0</v>
      </c>
      <c r="S635" s="99">
        <v>1075.8256711214799</v>
      </c>
      <c r="T635" s="99">
        <v>0</v>
      </c>
      <c r="U635" s="99">
        <v>29744.961636304899</v>
      </c>
      <c r="V635" s="99">
        <v>2606449.8697509798</v>
      </c>
      <c r="W635" s="99">
        <v>0</v>
      </c>
      <c r="X635" s="99">
        <v>513762.49355316203</v>
      </c>
      <c r="Y635" s="99">
        <v>455668.42958068801</v>
      </c>
      <c r="Z635" s="99">
        <v>117735.053277969</v>
      </c>
      <c r="AA635" s="99">
        <v>0</v>
      </c>
      <c r="AB635" s="99">
        <v>0</v>
      </c>
      <c r="AC635" s="99">
        <v>9536316.9388427697</v>
      </c>
      <c r="AD635" s="99">
        <v>1737.1051605939899</v>
      </c>
      <c r="AE635" s="99">
        <v>16033.5299646854</v>
      </c>
      <c r="AF635" s="99">
        <v>1190079.6675567599</v>
      </c>
      <c r="AG635" s="99">
        <v>506875.03609466599</v>
      </c>
      <c r="AH635" s="99">
        <v>0</v>
      </c>
      <c r="AI635" s="99">
        <v>1137687.53109741</v>
      </c>
      <c r="AJ635" s="99">
        <v>265228.911590576</v>
      </c>
      <c r="AK635" s="99">
        <v>0</v>
      </c>
      <c r="AL635" s="99">
        <v>117584.112674713</v>
      </c>
      <c r="AM635" s="99">
        <v>0</v>
      </c>
      <c r="AN635" s="99">
        <v>9522668.2285156306</v>
      </c>
      <c r="AO635" s="99">
        <v>24381033.121093798</v>
      </c>
      <c r="AP635" s="99">
        <v>0</v>
      </c>
      <c r="AQ635" s="99">
        <v>4200978.61999512</v>
      </c>
      <c r="AR635" s="99">
        <v>3619968.38104248</v>
      </c>
      <c r="AS635" s="99">
        <v>992484.16088104201</v>
      </c>
      <c r="AT635" s="99">
        <v>0</v>
      </c>
      <c r="AU635" s="99">
        <v>0</v>
      </c>
      <c r="AV635" s="99">
        <v>27589903.556152299</v>
      </c>
      <c r="AW635" s="99">
        <v>5720.0997114777601</v>
      </c>
      <c r="AX635" s="99">
        <v>140739.35662078901</v>
      </c>
      <c r="AY635" s="99">
        <v>11260662.9443359</v>
      </c>
      <c r="AZ635" s="99">
        <v>4255637.3193969699</v>
      </c>
      <c r="BA635" s="99">
        <v>0</v>
      </c>
      <c r="BB635" s="99">
        <v>10633993.4101563</v>
      </c>
      <c r="BC635" s="99">
        <v>2275027.0151977502</v>
      </c>
      <c r="BD635" s="99">
        <v>0</v>
      </c>
      <c r="BE635" s="99">
        <v>991857.57777404797</v>
      </c>
      <c r="BF635" s="99">
        <v>0</v>
      </c>
      <c r="BG635" s="99">
        <v>27598790.667724598</v>
      </c>
      <c r="BH635" s="99">
        <v>5543618.8865966797</v>
      </c>
      <c r="BI635" s="99">
        <v>0</v>
      </c>
      <c r="BJ635" s="99">
        <v>1763998.49984741</v>
      </c>
      <c r="BK635" s="99">
        <v>1305038.1723022501</v>
      </c>
      <c r="BL635" s="99">
        <v>0</v>
      </c>
      <c r="BM635" s="99">
        <v>0</v>
      </c>
      <c r="BN635" s="99">
        <v>0</v>
      </c>
      <c r="BO635" s="99">
        <v>0</v>
      </c>
      <c r="BP635" s="99">
        <v>0</v>
      </c>
      <c r="BQ635" s="99">
        <v>0</v>
      </c>
      <c r="BR635" s="99">
        <v>3620903.32781982</v>
      </c>
      <c r="BS635" s="99">
        <v>1643540.97392273</v>
      </c>
      <c r="BT635" s="99">
        <v>0</v>
      </c>
      <c r="BU635" s="99">
        <v>797588.92999267601</v>
      </c>
      <c r="BV635" s="99">
        <v>1260966.09307861</v>
      </c>
      <c r="BW635" s="99">
        <v>0</v>
      </c>
      <c r="BX635" s="99">
        <v>79286.389920234695</v>
      </c>
      <c r="BY635" s="99">
        <v>0</v>
      </c>
      <c r="BZ635" s="99">
        <v>0</v>
      </c>
      <c r="CA635" s="99">
        <v>60001.438482761398</v>
      </c>
      <c r="CB635" s="99">
        <v>3115969.2769165002</v>
      </c>
      <c r="CC635" s="99">
        <v>28606492.916259799</v>
      </c>
      <c r="CD635" s="99">
        <v>7305714.5949707003</v>
      </c>
      <c r="CE635" s="99">
        <v>1078.7385771423601</v>
      </c>
      <c r="CF635" s="99">
        <v>117380.52829170199</v>
      </c>
      <c r="CG635" s="99">
        <v>989944.43457031297</v>
      </c>
      <c r="CH635" s="99">
        <v>0</v>
      </c>
      <c r="CI635" s="99">
        <v>61081.344441890702</v>
      </c>
      <c r="CJ635" s="99">
        <v>3233108.6733703599</v>
      </c>
      <c r="CK635" s="99">
        <v>29584770.926513702</v>
      </c>
      <c r="CL635" s="99">
        <v>7385813.4902954102</v>
      </c>
      <c r="CM635" s="188">
        <v>90687.321683883696</v>
      </c>
      <c r="CN635" s="188">
        <v>12767544.264404301</v>
      </c>
      <c r="CO635" s="188">
        <v>57070775.844238304</v>
      </c>
      <c r="CP635" s="99">
        <v>7385813.4902954102</v>
      </c>
      <c r="CQ635" s="99">
        <v>0</v>
      </c>
      <c r="CR635" s="99">
        <v>0</v>
      </c>
      <c r="CS635" s="99">
        <v>0</v>
      </c>
      <c r="CT635" s="99">
        <v>0</v>
      </c>
      <c r="CU635" s="98">
        <v>8466.0712042369996</v>
      </c>
      <c r="CV635" s="98">
        <v>30634.837221532001</v>
      </c>
    </row>
    <row r="636" spans="1:100" x14ac:dyDescent="0.2">
      <c r="A636" s="98" t="s">
        <v>61</v>
      </c>
      <c r="B636" s="100">
        <v>42064</v>
      </c>
      <c r="C636" s="99">
        <v>51251.425630569502</v>
      </c>
      <c r="D636" s="99">
        <v>0</v>
      </c>
      <c r="E636" s="99">
        <v>8242.9870790243094</v>
      </c>
      <c r="F636" s="99">
        <v>7456.13229477406</v>
      </c>
      <c r="G636" s="99">
        <v>1098.38729146123</v>
      </c>
      <c r="H636" s="99">
        <v>0</v>
      </c>
      <c r="I636" s="99">
        <v>0</v>
      </c>
      <c r="J636" s="99">
        <v>29798.791949033701</v>
      </c>
      <c r="K636" s="99">
        <v>19.367967632366302</v>
      </c>
      <c r="L636" s="99">
        <v>100.69688020646601</v>
      </c>
      <c r="M636" s="99">
        <v>26080.0468771458</v>
      </c>
      <c r="N636" s="99">
        <v>3940.5765252411402</v>
      </c>
      <c r="O636" s="99">
        <v>0</v>
      </c>
      <c r="P636" s="99">
        <v>26627.713403224901</v>
      </c>
      <c r="Q636" s="99">
        <v>2707.2837900817399</v>
      </c>
      <c r="R636" s="99">
        <v>0</v>
      </c>
      <c r="S636" s="99">
        <v>1096.74828489125</v>
      </c>
      <c r="T636" s="99">
        <v>0</v>
      </c>
      <c r="U636" s="99">
        <v>29809.188412666299</v>
      </c>
      <c r="V636" s="99">
        <v>2581262.7660217299</v>
      </c>
      <c r="W636" s="99">
        <v>0</v>
      </c>
      <c r="X636" s="99">
        <v>491066.661975861</v>
      </c>
      <c r="Y636" s="99">
        <v>441939.35070037801</v>
      </c>
      <c r="Z636" s="99">
        <v>117348.829221725</v>
      </c>
      <c r="AA636" s="99">
        <v>0</v>
      </c>
      <c r="AB636" s="99">
        <v>0</v>
      </c>
      <c r="AC636" s="99">
        <v>9422393.4196777306</v>
      </c>
      <c r="AD636" s="99">
        <v>1296.8464171886401</v>
      </c>
      <c r="AE636" s="99">
        <v>12470.393558740599</v>
      </c>
      <c r="AF636" s="99">
        <v>1182442.26335144</v>
      </c>
      <c r="AG636" s="99">
        <v>498442.11647033697</v>
      </c>
      <c r="AH636" s="99">
        <v>0</v>
      </c>
      <c r="AI636" s="99">
        <v>1107341.02571106</v>
      </c>
      <c r="AJ636" s="99">
        <v>262928.85356140102</v>
      </c>
      <c r="AK636" s="99">
        <v>0</v>
      </c>
      <c r="AL636" s="99">
        <v>117311.707374573</v>
      </c>
      <c r="AM636" s="99">
        <v>0</v>
      </c>
      <c r="AN636" s="99">
        <v>9464768.4196777306</v>
      </c>
      <c r="AO636" s="99">
        <v>24217978.044189502</v>
      </c>
      <c r="AP636" s="99">
        <v>0</v>
      </c>
      <c r="AQ636" s="99">
        <v>4024704.4567565899</v>
      </c>
      <c r="AR636" s="99">
        <v>3535443.47619629</v>
      </c>
      <c r="AS636" s="99">
        <v>991131.83849334705</v>
      </c>
      <c r="AT636" s="99">
        <v>0</v>
      </c>
      <c r="AU636" s="99">
        <v>0</v>
      </c>
      <c r="AV636" s="99">
        <v>27485491.262451202</v>
      </c>
      <c r="AW636" s="99">
        <v>4285.6039385199501</v>
      </c>
      <c r="AX636" s="99">
        <v>101218.38913345301</v>
      </c>
      <c r="AY636" s="99">
        <v>11260080.252929701</v>
      </c>
      <c r="AZ636" s="99">
        <v>4204327.9718017597</v>
      </c>
      <c r="BA636" s="99">
        <v>0</v>
      </c>
      <c r="BB636" s="99">
        <v>10332235.251708999</v>
      </c>
      <c r="BC636" s="99">
        <v>2267221.5715026902</v>
      </c>
      <c r="BD636" s="99">
        <v>0</v>
      </c>
      <c r="BE636" s="99">
        <v>989486.94504547096</v>
      </c>
      <c r="BF636" s="99">
        <v>0</v>
      </c>
      <c r="BG636" s="99">
        <v>27561934.457031298</v>
      </c>
      <c r="BH636" s="99">
        <v>5491865.4224243201</v>
      </c>
      <c r="BI636" s="99">
        <v>0</v>
      </c>
      <c r="BJ636" s="99">
        <v>1733115.4802703899</v>
      </c>
      <c r="BK636" s="99">
        <v>1264424.1423034701</v>
      </c>
      <c r="BL636" s="99">
        <v>0</v>
      </c>
      <c r="BM636" s="99">
        <v>0</v>
      </c>
      <c r="BN636" s="99">
        <v>0</v>
      </c>
      <c r="BO636" s="99">
        <v>0</v>
      </c>
      <c r="BP636" s="99">
        <v>0</v>
      </c>
      <c r="BQ636" s="99">
        <v>0</v>
      </c>
      <c r="BR636" s="99">
        <v>3589438.7856750502</v>
      </c>
      <c r="BS636" s="99">
        <v>1626311.08100891</v>
      </c>
      <c r="BT636" s="99">
        <v>0</v>
      </c>
      <c r="BU636" s="99">
        <v>763693.76999664295</v>
      </c>
      <c r="BV636" s="99">
        <v>1264109.3922882101</v>
      </c>
      <c r="BW636" s="99">
        <v>0</v>
      </c>
      <c r="BX636" s="99">
        <v>90583.889846801801</v>
      </c>
      <c r="BY636" s="99">
        <v>0</v>
      </c>
      <c r="BZ636" s="99">
        <v>0</v>
      </c>
      <c r="CA636" s="99">
        <v>59431.823541164398</v>
      </c>
      <c r="CB636" s="99">
        <v>3080122.1527404799</v>
      </c>
      <c r="CC636" s="99">
        <v>28276650.993896499</v>
      </c>
      <c r="CD636" s="99">
        <v>7240267.0474243201</v>
      </c>
      <c r="CE636" s="99">
        <v>1095.96868059039</v>
      </c>
      <c r="CF636" s="99">
        <v>117821.39773559599</v>
      </c>
      <c r="CG636" s="99">
        <v>994294.89702606201</v>
      </c>
      <c r="CH636" s="99">
        <v>0</v>
      </c>
      <c r="CI636" s="99">
        <v>60525.825967311903</v>
      </c>
      <c r="CJ636" s="99">
        <v>3196872.7934875502</v>
      </c>
      <c r="CK636" s="99">
        <v>29275898.739990201</v>
      </c>
      <c r="CL636" s="99">
        <v>7325532.7162475605</v>
      </c>
      <c r="CM636" s="188">
        <v>90228.662690162702</v>
      </c>
      <c r="CN636" s="188">
        <v>12695411.46521</v>
      </c>
      <c r="CO636" s="188">
        <v>56849385.584472701</v>
      </c>
      <c r="CP636" s="99">
        <v>7325532.7162475605</v>
      </c>
      <c r="CQ636" s="99">
        <v>0</v>
      </c>
      <c r="CR636" s="99">
        <v>0</v>
      </c>
      <c r="CS636" s="99">
        <v>0</v>
      </c>
      <c r="CT636" s="99">
        <v>0</v>
      </c>
      <c r="CU636" s="98">
        <v>8263.0335453589996</v>
      </c>
      <c r="CV636" s="98">
        <v>30715.558717546999</v>
      </c>
    </row>
    <row r="637" spans="1:100" x14ac:dyDescent="0.2">
      <c r="A637" s="98" t="s">
        <v>61</v>
      </c>
      <c r="B637" s="100">
        <v>42156</v>
      </c>
      <c r="C637" s="99">
        <v>51568.887029647798</v>
      </c>
      <c r="D637" s="99">
        <v>0</v>
      </c>
      <c r="E637" s="99">
        <v>8052.4863449931099</v>
      </c>
      <c r="F637" s="99">
        <v>7276.98634064198</v>
      </c>
      <c r="G637" s="99">
        <v>1117.66581743956</v>
      </c>
      <c r="H637" s="99">
        <v>0</v>
      </c>
      <c r="I637" s="99">
        <v>0</v>
      </c>
      <c r="J637" s="99">
        <v>29725.890698432901</v>
      </c>
      <c r="K637" s="99">
        <v>14.408266103128</v>
      </c>
      <c r="L637" s="99">
        <v>109.829207794741</v>
      </c>
      <c r="M637" s="99">
        <v>26349.947706937801</v>
      </c>
      <c r="N637" s="99">
        <v>3869.9009935557801</v>
      </c>
      <c r="O637" s="99">
        <v>0</v>
      </c>
      <c r="P637" s="99">
        <v>26576.707050323501</v>
      </c>
      <c r="Q637" s="99">
        <v>2688.8169300854202</v>
      </c>
      <c r="R637" s="99">
        <v>0</v>
      </c>
      <c r="S637" s="99">
        <v>1117.32818992436</v>
      </c>
      <c r="T637" s="99">
        <v>0</v>
      </c>
      <c r="U637" s="99">
        <v>29765.050409316998</v>
      </c>
      <c r="V637" s="99">
        <v>2569854.4931945801</v>
      </c>
      <c r="W637" s="99">
        <v>0</v>
      </c>
      <c r="X637" s="99">
        <v>483815.84799194301</v>
      </c>
      <c r="Y637" s="99">
        <v>433160.02248001099</v>
      </c>
      <c r="Z637" s="99">
        <v>118552.616365433</v>
      </c>
      <c r="AA637" s="99">
        <v>0</v>
      </c>
      <c r="AB637" s="99">
        <v>0</v>
      </c>
      <c r="AC637" s="99">
        <v>9503456.1206054706</v>
      </c>
      <c r="AD637" s="99">
        <v>992.19619042426302</v>
      </c>
      <c r="AE637" s="99">
        <v>13778.631592154499</v>
      </c>
      <c r="AF637" s="99">
        <v>1180395.55381775</v>
      </c>
      <c r="AG637" s="99">
        <v>486277.03541183501</v>
      </c>
      <c r="AH637" s="99">
        <v>0</v>
      </c>
      <c r="AI637" s="99">
        <v>1110516.72480774</v>
      </c>
      <c r="AJ637" s="99">
        <v>263811.423618317</v>
      </c>
      <c r="AK637" s="99">
        <v>0</v>
      </c>
      <c r="AL637" s="99">
        <v>118527.492698669</v>
      </c>
      <c r="AM637" s="99">
        <v>0</v>
      </c>
      <c r="AN637" s="99">
        <v>9443677.4550781306</v>
      </c>
      <c r="AO637" s="99">
        <v>24193604.557128899</v>
      </c>
      <c r="AP637" s="99">
        <v>0</v>
      </c>
      <c r="AQ637" s="99">
        <v>3961811.2312316899</v>
      </c>
      <c r="AR637" s="99">
        <v>3483205.2228393601</v>
      </c>
      <c r="AS637" s="99">
        <v>1001577.50605011</v>
      </c>
      <c r="AT637" s="99">
        <v>0</v>
      </c>
      <c r="AU637" s="99">
        <v>0</v>
      </c>
      <c r="AV637" s="99">
        <v>27675786.298828099</v>
      </c>
      <c r="AW637" s="99">
        <v>3291.3958156406902</v>
      </c>
      <c r="AX637" s="99">
        <v>105046.59767341601</v>
      </c>
      <c r="AY637" s="99">
        <v>11246388.0904541</v>
      </c>
      <c r="AZ637" s="99">
        <v>4083299.6742553702</v>
      </c>
      <c r="BA637" s="99">
        <v>0</v>
      </c>
      <c r="BB637" s="99">
        <v>10444198.7420654</v>
      </c>
      <c r="BC637" s="99">
        <v>2277258.8832092299</v>
      </c>
      <c r="BD637" s="99">
        <v>0</v>
      </c>
      <c r="BE637" s="99">
        <v>1003037.3857193</v>
      </c>
      <c r="BF637" s="99">
        <v>0</v>
      </c>
      <c r="BG637" s="99">
        <v>27601785.363037098</v>
      </c>
      <c r="BH637" s="99">
        <v>5527445.8823852502</v>
      </c>
      <c r="BI637" s="99">
        <v>0</v>
      </c>
      <c r="BJ637" s="99">
        <v>1709221.56469727</v>
      </c>
      <c r="BK637" s="99">
        <v>1245337.7826995901</v>
      </c>
      <c r="BL637" s="99">
        <v>0</v>
      </c>
      <c r="BM637" s="99">
        <v>0</v>
      </c>
      <c r="BN637" s="99">
        <v>0</v>
      </c>
      <c r="BO637" s="99">
        <v>0</v>
      </c>
      <c r="BP637" s="99">
        <v>0</v>
      </c>
      <c r="BQ637" s="99">
        <v>0</v>
      </c>
      <c r="BR637" s="99">
        <v>3632240.7333068801</v>
      </c>
      <c r="BS637" s="99">
        <v>1585142.22883606</v>
      </c>
      <c r="BT637" s="99">
        <v>0</v>
      </c>
      <c r="BU637" s="99">
        <v>796294</v>
      </c>
      <c r="BV637" s="99">
        <v>1268505.39608765</v>
      </c>
      <c r="BW637" s="99">
        <v>0</v>
      </c>
      <c r="BX637" s="99">
        <v>92738.009842872605</v>
      </c>
      <c r="BY637" s="99">
        <v>0</v>
      </c>
      <c r="BZ637" s="99">
        <v>0</v>
      </c>
      <c r="CA637" s="99">
        <v>59643.188976764701</v>
      </c>
      <c r="CB637" s="99">
        <v>3052930.5374755901</v>
      </c>
      <c r="CC637" s="99">
        <v>28145642.2341309</v>
      </c>
      <c r="CD637" s="99">
        <v>7233382.88708496</v>
      </c>
      <c r="CE637" s="99">
        <v>1116.61885464191</v>
      </c>
      <c r="CF637" s="99">
        <v>118148.761844635</v>
      </c>
      <c r="CG637" s="99">
        <v>999061.19170379604</v>
      </c>
      <c r="CH637" s="99">
        <v>0</v>
      </c>
      <c r="CI637" s="99">
        <v>60761.682402133898</v>
      </c>
      <c r="CJ637" s="99">
        <v>3171145.84765625</v>
      </c>
      <c r="CK637" s="99">
        <v>29151738.541503899</v>
      </c>
      <c r="CL637" s="99">
        <v>7321160.21374512</v>
      </c>
      <c r="CM637" s="188">
        <v>90299.711445808396</v>
      </c>
      <c r="CN637" s="188">
        <v>12647464.338989301</v>
      </c>
      <c r="CO637" s="188">
        <v>56737946.65625</v>
      </c>
      <c r="CP637" s="99">
        <v>7321160.21374512</v>
      </c>
      <c r="CQ637" s="99">
        <v>0</v>
      </c>
      <c r="CR637" s="99">
        <v>0</v>
      </c>
      <c r="CS637" s="99">
        <v>0</v>
      </c>
      <c r="CT637" s="99">
        <v>0</v>
      </c>
      <c r="CU637" s="98">
        <v>8068.4954759820002</v>
      </c>
      <c r="CV637" s="98">
        <v>30663.014216778</v>
      </c>
    </row>
    <row r="638" spans="1:100" x14ac:dyDescent="0.2">
      <c r="A638" s="98" t="s">
        <v>61</v>
      </c>
      <c r="B638" s="100">
        <v>42248</v>
      </c>
      <c r="C638" s="99">
        <v>51464.920962333701</v>
      </c>
      <c r="D638" s="99">
        <v>0</v>
      </c>
      <c r="E638" s="99">
        <v>7914.92475122213</v>
      </c>
      <c r="F638" s="99">
        <v>7112.3085104823103</v>
      </c>
      <c r="G638" s="99">
        <v>1126.51761317253</v>
      </c>
      <c r="H638" s="99">
        <v>0</v>
      </c>
      <c r="I638" s="99">
        <v>0</v>
      </c>
      <c r="J638" s="99">
        <v>29603.722679853399</v>
      </c>
      <c r="K638" s="99">
        <v>14.177582607022501</v>
      </c>
      <c r="L638" s="99">
        <v>116.81677841208899</v>
      </c>
      <c r="M638" s="99">
        <v>26243.6414544582</v>
      </c>
      <c r="N638" s="99">
        <v>3826.1387177407701</v>
      </c>
      <c r="O638" s="99">
        <v>0</v>
      </c>
      <c r="P638" s="99">
        <v>26599.986077547099</v>
      </c>
      <c r="Q638" s="99">
        <v>2670.5439568460001</v>
      </c>
      <c r="R638" s="99">
        <v>0</v>
      </c>
      <c r="S638" s="99">
        <v>1126.4660717844999</v>
      </c>
      <c r="T638" s="99">
        <v>0</v>
      </c>
      <c r="U638" s="99">
        <v>29622.8402836323</v>
      </c>
      <c r="V638" s="99">
        <v>2546681.8687744099</v>
      </c>
      <c r="W638" s="99">
        <v>0</v>
      </c>
      <c r="X638" s="99">
        <v>472681.35003280599</v>
      </c>
      <c r="Y638" s="99">
        <v>423632.61657333397</v>
      </c>
      <c r="Z638" s="99">
        <v>119679.020375252</v>
      </c>
      <c r="AA638" s="99">
        <v>0</v>
      </c>
      <c r="AB638" s="99">
        <v>0</v>
      </c>
      <c r="AC638" s="99">
        <v>9468921.4072265606</v>
      </c>
      <c r="AD638" s="99">
        <v>781.34059364348695</v>
      </c>
      <c r="AE638" s="99">
        <v>12226.0966777802</v>
      </c>
      <c r="AF638" s="99">
        <v>1169991.8861846901</v>
      </c>
      <c r="AG638" s="99">
        <v>470442.91177749599</v>
      </c>
      <c r="AH638" s="99">
        <v>0</v>
      </c>
      <c r="AI638" s="99">
        <v>1102766.7321929899</v>
      </c>
      <c r="AJ638" s="99">
        <v>264709.57370376599</v>
      </c>
      <c r="AK638" s="99">
        <v>0</v>
      </c>
      <c r="AL638" s="99">
        <v>119991.455584526</v>
      </c>
      <c r="AM638" s="99">
        <v>0</v>
      </c>
      <c r="AN638" s="99">
        <v>9434846.2799072303</v>
      </c>
      <c r="AO638" s="99">
        <v>24050337.8837891</v>
      </c>
      <c r="AP638" s="99">
        <v>0</v>
      </c>
      <c r="AQ638" s="99">
        <v>3884675.9622802702</v>
      </c>
      <c r="AR638" s="99">
        <v>3372174.7008667002</v>
      </c>
      <c r="AS638" s="99">
        <v>1012920.21479797</v>
      </c>
      <c r="AT638" s="99">
        <v>0</v>
      </c>
      <c r="AU638" s="99">
        <v>0</v>
      </c>
      <c r="AV638" s="99">
        <v>27560178.3520508</v>
      </c>
      <c r="AW638" s="99">
        <v>2594.3290602862799</v>
      </c>
      <c r="AX638" s="99">
        <v>87043.800343513503</v>
      </c>
      <c r="AY638" s="99">
        <v>11198053.3138428</v>
      </c>
      <c r="AZ638" s="99">
        <v>3964534.2849731399</v>
      </c>
      <c r="BA638" s="99">
        <v>0</v>
      </c>
      <c r="BB638" s="99">
        <v>10424325.623535199</v>
      </c>
      <c r="BC638" s="99">
        <v>2294202.1404418899</v>
      </c>
      <c r="BD638" s="99">
        <v>0</v>
      </c>
      <c r="BE638" s="99">
        <v>1013623.03497314</v>
      </c>
      <c r="BF638" s="99">
        <v>0</v>
      </c>
      <c r="BG638" s="99">
        <v>27566644.512207001</v>
      </c>
      <c r="BH638" s="99">
        <v>5545894.41552734</v>
      </c>
      <c r="BI638" s="99">
        <v>0</v>
      </c>
      <c r="BJ638" s="99">
        <v>1692543.4967803999</v>
      </c>
      <c r="BK638" s="99">
        <v>1217870.8120880099</v>
      </c>
      <c r="BL638" s="99">
        <v>0</v>
      </c>
      <c r="BM638" s="99">
        <v>0</v>
      </c>
      <c r="BN638" s="99">
        <v>0</v>
      </c>
      <c r="BO638" s="99">
        <v>0</v>
      </c>
      <c r="BP638" s="99">
        <v>0</v>
      </c>
      <c r="BQ638" s="99">
        <v>0</v>
      </c>
      <c r="BR638" s="99">
        <v>3648314.58520508</v>
      </c>
      <c r="BS638" s="99">
        <v>1540706.9420471201</v>
      </c>
      <c r="BT638" s="99">
        <v>0</v>
      </c>
      <c r="BU638" s="99">
        <v>687257.65999603295</v>
      </c>
      <c r="BV638" s="99">
        <v>1277910.2146759001</v>
      </c>
      <c r="BW638" s="99">
        <v>0</v>
      </c>
      <c r="BX638" s="99">
        <v>81178.329867363005</v>
      </c>
      <c r="BY638" s="99">
        <v>0</v>
      </c>
      <c r="BZ638" s="99">
        <v>0</v>
      </c>
      <c r="CA638" s="99">
        <v>59413.167884826697</v>
      </c>
      <c r="CB638" s="99">
        <v>3009059.4269409198</v>
      </c>
      <c r="CC638" s="99">
        <v>27959038.939941399</v>
      </c>
      <c r="CD638" s="99">
        <v>7231786.5697021503</v>
      </c>
      <c r="CE638" s="99">
        <v>1126.91355827451</v>
      </c>
      <c r="CF638" s="99">
        <v>120164.589079857</v>
      </c>
      <c r="CG638" s="99">
        <v>1015695.8210296599</v>
      </c>
      <c r="CH638" s="99">
        <v>0</v>
      </c>
      <c r="CI638" s="99">
        <v>60539.411996364601</v>
      </c>
      <c r="CJ638" s="99">
        <v>3131039.1390685998</v>
      </c>
      <c r="CK638" s="99">
        <v>28977128.436035201</v>
      </c>
      <c r="CL638" s="99">
        <v>7323382.9566040002</v>
      </c>
      <c r="CM638" s="188">
        <v>89943.988216400103</v>
      </c>
      <c r="CN638" s="188">
        <v>12574570.6787109</v>
      </c>
      <c r="CO638" s="188">
        <v>56511757.342285201</v>
      </c>
      <c r="CP638" s="99">
        <v>7323382.9566040002</v>
      </c>
      <c r="CQ638" s="99">
        <v>0</v>
      </c>
      <c r="CR638" s="99">
        <v>0</v>
      </c>
      <c r="CS638" s="99">
        <v>0</v>
      </c>
      <c r="CT638" s="99">
        <v>0</v>
      </c>
      <c r="CU638" s="98">
        <v>7924.9564419819999</v>
      </c>
      <c r="CV638" s="98">
        <v>30549.381334338999</v>
      </c>
    </row>
    <row r="639" spans="1:100" x14ac:dyDescent="0.2">
      <c r="A639" s="98" t="s">
        <v>61</v>
      </c>
      <c r="B639" s="100">
        <v>42339</v>
      </c>
      <c r="C639" s="99">
        <v>51666.250196456902</v>
      </c>
      <c r="D639" s="99">
        <v>0</v>
      </c>
      <c r="E639" s="99">
        <v>7782.2954617738696</v>
      </c>
      <c r="F639" s="99">
        <v>6980.2070584893199</v>
      </c>
      <c r="G639" s="99">
        <v>1119.6851867139301</v>
      </c>
      <c r="H639" s="99">
        <v>0</v>
      </c>
      <c r="I639" s="99">
        <v>0</v>
      </c>
      <c r="J639" s="99">
        <v>29437.744738101999</v>
      </c>
      <c r="K639" s="99">
        <v>8.7112822622293606</v>
      </c>
      <c r="L639" s="99">
        <v>110.458877397701</v>
      </c>
      <c r="M639" s="99">
        <v>26451.686370372801</v>
      </c>
      <c r="N639" s="99">
        <v>3835.2451158762001</v>
      </c>
      <c r="O639" s="99">
        <v>0</v>
      </c>
      <c r="P639" s="99">
        <v>26385.739947557398</v>
      </c>
      <c r="Q639" s="99">
        <v>2658.8766548633598</v>
      </c>
      <c r="R639" s="99">
        <v>0</v>
      </c>
      <c r="S639" s="99">
        <v>1121.73091131449</v>
      </c>
      <c r="T639" s="99">
        <v>0</v>
      </c>
      <c r="U639" s="99">
        <v>29418.833065271399</v>
      </c>
      <c r="V639" s="99">
        <v>2547100.4195556599</v>
      </c>
      <c r="W639" s="99">
        <v>0</v>
      </c>
      <c r="X639" s="99">
        <v>456060.51962661702</v>
      </c>
      <c r="Y639" s="99">
        <v>407304.69678497303</v>
      </c>
      <c r="Z639" s="99">
        <v>119295.879718781</v>
      </c>
      <c r="AA639" s="99">
        <v>0</v>
      </c>
      <c r="AB639" s="99">
        <v>0</v>
      </c>
      <c r="AC639" s="99">
        <v>9397431.3216552697</v>
      </c>
      <c r="AD639" s="99">
        <v>717.06734240055096</v>
      </c>
      <c r="AE639" s="99">
        <v>11531.251017570499</v>
      </c>
      <c r="AF639" s="99">
        <v>1179939.7851867699</v>
      </c>
      <c r="AG639" s="99">
        <v>458929.439086914</v>
      </c>
      <c r="AH639" s="99">
        <v>0</v>
      </c>
      <c r="AI639" s="99">
        <v>1098760.6735229499</v>
      </c>
      <c r="AJ639" s="99">
        <v>263302.36585235602</v>
      </c>
      <c r="AK639" s="99">
        <v>0</v>
      </c>
      <c r="AL639" s="99">
        <v>119077.18823623699</v>
      </c>
      <c r="AM639" s="99">
        <v>0</v>
      </c>
      <c r="AN639" s="99">
        <v>9390282.0760497991</v>
      </c>
      <c r="AO639" s="99">
        <v>24261158.154052701</v>
      </c>
      <c r="AP639" s="99">
        <v>0</v>
      </c>
      <c r="AQ639" s="99">
        <v>3716760.7197876</v>
      </c>
      <c r="AR639" s="99">
        <v>3267998.67645264</v>
      </c>
      <c r="AS639" s="99">
        <v>1013972.35693359</v>
      </c>
      <c r="AT639" s="99">
        <v>0</v>
      </c>
      <c r="AU639" s="99">
        <v>0</v>
      </c>
      <c r="AV639" s="99">
        <v>27621978.2429199</v>
      </c>
      <c r="AW639" s="99">
        <v>2396.93533876538</v>
      </c>
      <c r="AX639" s="99">
        <v>85768.819590568499</v>
      </c>
      <c r="AY639" s="99">
        <v>11357376.102417</v>
      </c>
      <c r="AZ639" s="99">
        <v>3890063.7279052702</v>
      </c>
      <c r="BA639" s="99">
        <v>0</v>
      </c>
      <c r="BB639" s="99">
        <v>10433315.643066401</v>
      </c>
      <c r="BC639" s="99">
        <v>2280621.5075378399</v>
      </c>
      <c r="BD639" s="99">
        <v>0</v>
      </c>
      <c r="BE639" s="99">
        <v>1013216.6238784801</v>
      </c>
      <c r="BF639" s="99">
        <v>0</v>
      </c>
      <c r="BG639" s="99">
        <v>27624741.120117199</v>
      </c>
      <c r="BH639" s="99">
        <v>5960817.9480590802</v>
      </c>
      <c r="BI639" s="99">
        <v>0</v>
      </c>
      <c r="BJ639" s="99">
        <v>1681913.8044280999</v>
      </c>
      <c r="BK639" s="99">
        <v>1204530.32554626</v>
      </c>
      <c r="BL639" s="99">
        <v>0</v>
      </c>
      <c r="BM639" s="99">
        <v>0</v>
      </c>
      <c r="BN639" s="99">
        <v>0</v>
      </c>
      <c r="BO639" s="99">
        <v>0</v>
      </c>
      <c r="BP639" s="99">
        <v>0</v>
      </c>
      <c r="BQ639" s="99">
        <v>0</v>
      </c>
      <c r="BR639" s="99">
        <v>3691023.6542663602</v>
      </c>
      <c r="BS639" s="99">
        <v>1510380.4877166699</v>
      </c>
      <c r="BT639" s="99">
        <v>0</v>
      </c>
      <c r="BU639" s="99">
        <v>1185617.2599945101</v>
      </c>
      <c r="BV639" s="99">
        <v>1283918.0677795401</v>
      </c>
      <c r="BW639" s="99">
        <v>0</v>
      </c>
      <c r="BX639" s="99">
        <v>128508.609647751</v>
      </c>
      <c r="BY639" s="99">
        <v>0</v>
      </c>
      <c r="BZ639" s="99">
        <v>0</v>
      </c>
      <c r="CA639" s="99">
        <v>59450.615650177002</v>
      </c>
      <c r="CB639" s="99">
        <v>3009393.4156189002</v>
      </c>
      <c r="CC639" s="99">
        <v>27987378.808593798</v>
      </c>
      <c r="CD639" s="99">
        <v>7646650.4093627902</v>
      </c>
      <c r="CE639" s="99">
        <v>1122.81786945462</v>
      </c>
      <c r="CF639" s="99">
        <v>118723.00053978</v>
      </c>
      <c r="CG639" s="99">
        <v>1010263.66410065</v>
      </c>
      <c r="CH639" s="99">
        <v>0</v>
      </c>
      <c r="CI639" s="99">
        <v>60574.331699371302</v>
      </c>
      <c r="CJ639" s="99">
        <v>3127070.2337341299</v>
      </c>
      <c r="CK639" s="99">
        <v>28983776.8818359</v>
      </c>
      <c r="CL639" s="99">
        <v>7774867.9574584998</v>
      </c>
      <c r="CM639" s="188">
        <v>89847.565855979905</v>
      </c>
      <c r="CN639" s="188">
        <v>12505544.244751001</v>
      </c>
      <c r="CO639" s="188">
        <v>56565758.713867202</v>
      </c>
      <c r="CP639" s="99">
        <v>7774867.9574584998</v>
      </c>
      <c r="CQ639" s="99">
        <v>0</v>
      </c>
      <c r="CR639" s="99">
        <v>0</v>
      </c>
      <c r="CS639" s="99">
        <v>0</v>
      </c>
      <c r="CT639" s="99">
        <v>0</v>
      </c>
      <c r="CU639" s="98">
        <v>7792.6707084010004</v>
      </c>
      <c r="CV639" s="98">
        <v>30378.81498092</v>
      </c>
    </row>
    <row r="640" spans="1:100" x14ac:dyDescent="0.2">
      <c r="A640" s="98" t="s">
        <v>61</v>
      </c>
      <c r="B640" s="100">
        <v>42430</v>
      </c>
      <c r="C640" s="99">
        <v>51553.804617881797</v>
      </c>
      <c r="D640" s="99">
        <v>0</v>
      </c>
      <c r="E640" s="99">
        <v>7654.7463204264604</v>
      </c>
      <c r="F640" s="99">
        <v>6900.8297427296602</v>
      </c>
      <c r="G640" s="99">
        <v>1145.6650086939301</v>
      </c>
      <c r="H640" s="99">
        <v>0</v>
      </c>
      <c r="I640" s="99">
        <v>0</v>
      </c>
      <c r="J640" s="99">
        <v>29320.601335287101</v>
      </c>
      <c r="K640" s="99">
        <v>7.1203757423791103</v>
      </c>
      <c r="L640" s="99">
        <v>101.807658551261</v>
      </c>
      <c r="M640" s="99">
        <v>26355.7466175556</v>
      </c>
      <c r="N640" s="99">
        <v>3815.26524829865</v>
      </c>
      <c r="O640" s="99">
        <v>0</v>
      </c>
      <c r="P640" s="99">
        <v>26248.050527572599</v>
      </c>
      <c r="Q640" s="99">
        <v>2635.1780229210899</v>
      </c>
      <c r="R640" s="99">
        <v>0</v>
      </c>
      <c r="S640" s="99">
        <v>1145.4304822981401</v>
      </c>
      <c r="T640" s="99">
        <v>0</v>
      </c>
      <c r="U640" s="99">
        <v>29325.357014179201</v>
      </c>
      <c r="V640" s="99">
        <v>2509515.6709899898</v>
      </c>
      <c r="W640" s="99">
        <v>0</v>
      </c>
      <c r="X640" s="99">
        <v>445409.79316711402</v>
      </c>
      <c r="Y640" s="99">
        <v>392295.57711410499</v>
      </c>
      <c r="Z640" s="99">
        <v>120774.451798439</v>
      </c>
      <c r="AA640" s="99">
        <v>0</v>
      </c>
      <c r="AB640" s="99">
        <v>0</v>
      </c>
      <c r="AC640" s="99">
        <v>9375418.7335205097</v>
      </c>
      <c r="AD640" s="99">
        <v>631.78083903342497</v>
      </c>
      <c r="AE640" s="99">
        <v>9702.6263464689291</v>
      </c>
      <c r="AF640" s="99">
        <v>1160848.50485229</v>
      </c>
      <c r="AG640" s="99">
        <v>442095.95087051397</v>
      </c>
      <c r="AH640" s="99">
        <v>0</v>
      </c>
      <c r="AI640" s="99">
        <v>1090273.60488892</v>
      </c>
      <c r="AJ640" s="99">
        <v>259338.569648743</v>
      </c>
      <c r="AK640" s="99">
        <v>0</v>
      </c>
      <c r="AL640" s="99">
        <v>120704.723560333</v>
      </c>
      <c r="AM640" s="99">
        <v>0</v>
      </c>
      <c r="AN640" s="99">
        <v>9361177.4033203106</v>
      </c>
      <c r="AO640" s="99">
        <v>23975740.806396499</v>
      </c>
      <c r="AP640" s="99">
        <v>0</v>
      </c>
      <c r="AQ640" s="99">
        <v>3679406.7065429701</v>
      </c>
      <c r="AR640" s="99">
        <v>3164961.9419250502</v>
      </c>
      <c r="AS640" s="99">
        <v>1031225.31526947</v>
      </c>
      <c r="AT640" s="99">
        <v>0</v>
      </c>
      <c r="AU640" s="99">
        <v>0</v>
      </c>
      <c r="AV640" s="99">
        <v>27690183.563964799</v>
      </c>
      <c r="AW640" s="99">
        <v>2118.9624519348099</v>
      </c>
      <c r="AX640" s="99">
        <v>70028.265417098999</v>
      </c>
      <c r="AY640" s="99">
        <v>11199533.506347699</v>
      </c>
      <c r="AZ640" s="99">
        <v>3818205.8134460398</v>
      </c>
      <c r="BA640" s="99">
        <v>0</v>
      </c>
      <c r="BB640" s="99">
        <v>10353810.8051758</v>
      </c>
      <c r="BC640" s="99">
        <v>2268408.4160766602</v>
      </c>
      <c r="BD640" s="99">
        <v>0</v>
      </c>
      <c r="BE640" s="99">
        <v>1029891.3703384401</v>
      </c>
      <c r="BF640" s="99">
        <v>0</v>
      </c>
      <c r="BG640" s="99">
        <v>27678663.5478516</v>
      </c>
      <c r="BH640" s="99">
        <v>6749030.6211547898</v>
      </c>
      <c r="BI640" s="99">
        <v>0</v>
      </c>
      <c r="BJ640" s="99">
        <v>1687457.7807312</v>
      </c>
      <c r="BK640" s="99">
        <v>1201748.9016418499</v>
      </c>
      <c r="BL640" s="99">
        <v>0</v>
      </c>
      <c r="BM640" s="99">
        <v>0</v>
      </c>
      <c r="BN640" s="99">
        <v>0</v>
      </c>
      <c r="BO640" s="99">
        <v>0</v>
      </c>
      <c r="BP640" s="99">
        <v>0</v>
      </c>
      <c r="BQ640" s="99">
        <v>0</v>
      </c>
      <c r="BR640" s="99">
        <v>3695317.2591247601</v>
      </c>
      <c r="BS640" s="99">
        <v>1483497.9411315899</v>
      </c>
      <c r="BT640" s="99">
        <v>0</v>
      </c>
      <c r="BU640" s="99">
        <v>2005980.23999023</v>
      </c>
      <c r="BV640" s="99">
        <v>1269339.6833343499</v>
      </c>
      <c r="BW640" s="99">
        <v>0</v>
      </c>
      <c r="BX640" s="99">
        <v>215112.49921226499</v>
      </c>
      <c r="BY640" s="99">
        <v>0</v>
      </c>
      <c r="BZ640" s="99">
        <v>0</v>
      </c>
      <c r="CA640" s="99">
        <v>59157.5319504738</v>
      </c>
      <c r="CB640" s="99">
        <v>2944401.6597595201</v>
      </c>
      <c r="CC640" s="99">
        <v>27607208.5791016</v>
      </c>
      <c r="CD640" s="99">
        <v>8441659.5218505897</v>
      </c>
      <c r="CE640" s="99">
        <v>1142.8923625499001</v>
      </c>
      <c r="CF640" s="99">
        <v>121772.76098442099</v>
      </c>
      <c r="CG640" s="99">
        <v>1039303.96871185</v>
      </c>
      <c r="CH640" s="99">
        <v>0</v>
      </c>
      <c r="CI640" s="99">
        <v>60298.980786800399</v>
      </c>
      <c r="CJ640" s="99">
        <v>3066821.8285827599</v>
      </c>
      <c r="CK640" s="99">
        <v>28643031.269775402</v>
      </c>
      <c r="CL640" s="99">
        <v>8651560.9736328106</v>
      </c>
      <c r="CM640" s="188">
        <v>89457.107956886306</v>
      </c>
      <c r="CN640" s="188">
        <v>12429432.322387701</v>
      </c>
      <c r="CO640" s="188">
        <v>56304280.098632798</v>
      </c>
      <c r="CP640" s="99">
        <v>8651560.9736328106</v>
      </c>
      <c r="CQ640" s="99">
        <v>0</v>
      </c>
      <c r="CR640" s="99">
        <v>0</v>
      </c>
      <c r="CS640" s="99">
        <v>0</v>
      </c>
      <c r="CT640" s="99">
        <v>0</v>
      </c>
      <c r="CU640" s="98">
        <v>7662.4067908759998</v>
      </c>
      <c r="CV640" s="98">
        <v>30275.191487296001</v>
      </c>
    </row>
    <row r="641" spans="1:100" x14ac:dyDescent="0.2">
      <c r="A641" s="98" t="s">
        <v>61</v>
      </c>
      <c r="B641" s="100">
        <v>42522</v>
      </c>
      <c r="C641" s="99">
        <v>51393.709793090798</v>
      </c>
      <c r="D641" s="99">
        <v>0</v>
      </c>
      <c r="E641" s="99">
        <v>7391.3624668717403</v>
      </c>
      <c r="F641" s="99">
        <v>6649.3668205738104</v>
      </c>
      <c r="G641" s="99">
        <v>1156.10068304837</v>
      </c>
      <c r="H641" s="99">
        <v>0</v>
      </c>
      <c r="I641" s="99">
        <v>0</v>
      </c>
      <c r="J641" s="99">
        <v>29143.294500350999</v>
      </c>
      <c r="K641" s="99">
        <v>5.7910687037510797</v>
      </c>
      <c r="L641" s="99">
        <v>113.78126769233501</v>
      </c>
      <c r="M641" s="99">
        <v>26235.311202049299</v>
      </c>
      <c r="N641" s="99">
        <v>3776.61128994823</v>
      </c>
      <c r="O641" s="99">
        <v>0</v>
      </c>
      <c r="P641" s="99">
        <v>26073.566015481902</v>
      </c>
      <c r="Q641" s="99">
        <v>2569.5244897007901</v>
      </c>
      <c r="R641" s="99">
        <v>0</v>
      </c>
      <c r="S641" s="99">
        <v>1154.3196758925901</v>
      </c>
      <c r="T641" s="99">
        <v>0</v>
      </c>
      <c r="U641" s="99">
        <v>29169.629790544499</v>
      </c>
      <c r="V641" s="99">
        <v>2495285.04327393</v>
      </c>
      <c r="W641" s="99">
        <v>0</v>
      </c>
      <c r="X641" s="99">
        <v>428268.24789428699</v>
      </c>
      <c r="Y641" s="99">
        <v>381594.638202667</v>
      </c>
      <c r="Z641" s="99">
        <v>123160.28244304701</v>
      </c>
      <c r="AA641" s="99">
        <v>0</v>
      </c>
      <c r="AB641" s="99">
        <v>0</v>
      </c>
      <c r="AC641" s="99">
        <v>9332623.3576660194</v>
      </c>
      <c r="AD641" s="99">
        <v>549.63491866737604</v>
      </c>
      <c r="AE641" s="99">
        <v>11437.6009021997</v>
      </c>
      <c r="AF641" s="99">
        <v>1151022.5932922401</v>
      </c>
      <c r="AG641" s="99">
        <v>434628.57295227097</v>
      </c>
      <c r="AH641" s="99">
        <v>0</v>
      </c>
      <c r="AI641" s="99">
        <v>1082150.2097778299</v>
      </c>
      <c r="AJ641" s="99">
        <v>254932.033994675</v>
      </c>
      <c r="AK641" s="99">
        <v>0</v>
      </c>
      <c r="AL641" s="99">
        <v>123179.97991657299</v>
      </c>
      <c r="AM641" s="99">
        <v>0</v>
      </c>
      <c r="AN641" s="99">
        <v>9299670.3045654297</v>
      </c>
      <c r="AO641" s="99">
        <v>24010316.378662098</v>
      </c>
      <c r="AP641" s="99">
        <v>0</v>
      </c>
      <c r="AQ641" s="99">
        <v>3571908.9089965802</v>
      </c>
      <c r="AR641" s="99">
        <v>3095949.2622375502</v>
      </c>
      <c r="AS641" s="99">
        <v>1053164.5026702899</v>
      </c>
      <c r="AT641" s="99">
        <v>0</v>
      </c>
      <c r="AU641" s="99">
        <v>0</v>
      </c>
      <c r="AV641" s="99">
        <v>27592759.6015625</v>
      </c>
      <c r="AW641" s="99">
        <v>1850.0069999396801</v>
      </c>
      <c r="AX641" s="99">
        <v>86836.464741706804</v>
      </c>
      <c r="AY641" s="99">
        <v>11210039.9075928</v>
      </c>
      <c r="AZ641" s="99">
        <v>3740985.0249939002</v>
      </c>
      <c r="BA641" s="99">
        <v>0</v>
      </c>
      <c r="BB641" s="99">
        <v>10381191.2546387</v>
      </c>
      <c r="BC641" s="99">
        <v>2260541.5974121098</v>
      </c>
      <c r="BD641" s="99">
        <v>0</v>
      </c>
      <c r="BE641" s="99">
        <v>1055605.5940094001</v>
      </c>
      <c r="BF641" s="99">
        <v>0</v>
      </c>
      <c r="BG641" s="99">
        <v>27609453.713134799</v>
      </c>
      <c r="BH641" s="99">
        <v>6740282.6640625</v>
      </c>
      <c r="BI641" s="99">
        <v>0</v>
      </c>
      <c r="BJ641" s="99">
        <v>1631698.7175445601</v>
      </c>
      <c r="BK641" s="99">
        <v>1171102.10481262</v>
      </c>
      <c r="BL641" s="99">
        <v>0</v>
      </c>
      <c r="BM641" s="99">
        <v>0</v>
      </c>
      <c r="BN641" s="99">
        <v>0</v>
      </c>
      <c r="BO641" s="99">
        <v>0</v>
      </c>
      <c r="BP641" s="99">
        <v>0</v>
      </c>
      <c r="BQ641" s="99">
        <v>0</v>
      </c>
      <c r="BR641" s="99">
        <v>3678551.2323913602</v>
      </c>
      <c r="BS641" s="99">
        <v>1450529.5392303499</v>
      </c>
      <c r="BT641" s="99">
        <v>0</v>
      </c>
      <c r="BU641" s="99">
        <v>2067971.9799804699</v>
      </c>
      <c r="BV641" s="99">
        <v>1251825.0021820101</v>
      </c>
      <c r="BW641" s="99">
        <v>0</v>
      </c>
      <c r="BX641" s="99">
        <v>221435.729192734</v>
      </c>
      <c r="BY641" s="99">
        <v>0</v>
      </c>
      <c r="BZ641" s="99">
        <v>0</v>
      </c>
      <c r="CA641" s="99">
        <v>58795.590453147903</v>
      </c>
      <c r="CB641" s="99">
        <v>2916949.8187560998</v>
      </c>
      <c r="CC641" s="99">
        <v>27521455.830566399</v>
      </c>
      <c r="CD641" s="99">
        <v>8370709.1229248</v>
      </c>
      <c r="CE641" s="99">
        <v>1154.95165090263</v>
      </c>
      <c r="CF641" s="99">
        <v>122324.689435005</v>
      </c>
      <c r="CG641" s="99">
        <v>1047074.41359711</v>
      </c>
      <c r="CH641" s="99">
        <v>0</v>
      </c>
      <c r="CI641" s="99">
        <v>59951.5774264336</v>
      </c>
      <c r="CJ641" s="99">
        <v>3039708.6993102999</v>
      </c>
      <c r="CK641" s="99">
        <v>28568226.853515599</v>
      </c>
      <c r="CL641" s="99">
        <v>8582087.8105468806</v>
      </c>
      <c r="CM641" s="188">
        <v>88927.513955116301</v>
      </c>
      <c r="CN641" s="188">
        <v>12323830.9920654</v>
      </c>
      <c r="CO641" s="188">
        <v>56182299.276367202</v>
      </c>
      <c r="CP641" s="99">
        <v>8582087.8105468806</v>
      </c>
      <c r="CQ641" s="99">
        <v>0</v>
      </c>
      <c r="CR641" s="99">
        <v>0</v>
      </c>
      <c r="CS641" s="99">
        <v>0</v>
      </c>
      <c r="CT641" s="99">
        <v>0</v>
      </c>
      <c r="CU641" s="98">
        <v>7399.3373612449996</v>
      </c>
      <c r="CV641" s="98">
        <v>30103.890706479</v>
      </c>
    </row>
    <row r="642" spans="1:100" x14ac:dyDescent="0.2">
      <c r="A642" s="98" t="s">
        <v>61</v>
      </c>
      <c r="B642" s="100">
        <v>42614</v>
      </c>
      <c r="C642" s="99">
        <v>51570.666332721703</v>
      </c>
      <c r="D642" s="99">
        <v>0</v>
      </c>
      <c r="E642" s="99">
        <v>7246.4593356847799</v>
      </c>
      <c r="F642" s="99">
        <v>6537.8073701858502</v>
      </c>
      <c r="G642" s="99">
        <v>1161.55186460912</v>
      </c>
      <c r="H642" s="99">
        <v>0</v>
      </c>
      <c r="I642" s="99">
        <v>0</v>
      </c>
      <c r="J642" s="99">
        <v>28853.6128885746</v>
      </c>
      <c r="K642" s="99">
        <v>4.6902280737995197</v>
      </c>
      <c r="L642" s="99">
        <v>111.75850688573</v>
      </c>
      <c r="M642" s="99">
        <v>26224.261793613401</v>
      </c>
      <c r="N642" s="99">
        <v>3735.5103811025601</v>
      </c>
      <c r="O642" s="99">
        <v>0</v>
      </c>
      <c r="P642" s="99">
        <v>26307.549787521399</v>
      </c>
      <c r="Q642" s="99">
        <v>2526.8013852238701</v>
      </c>
      <c r="R642" s="99">
        <v>0</v>
      </c>
      <c r="S642" s="99">
        <v>1160.5041044652501</v>
      </c>
      <c r="T642" s="99">
        <v>0</v>
      </c>
      <c r="U642" s="99">
        <v>28875.267987728101</v>
      </c>
      <c r="V642" s="99">
        <v>2489834.7358703599</v>
      </c>
      <c r="W642" s="99">
        <v>0</v>
      </c>
      <c r="X642" s="99">
        <v>414808.35649490397</v>
      </c>
      <c r="Y642" s="99">
        <v>367706.86827850301</v>
      </c>
      <c r="Z642" s="99">
        <v>121922.865157127</v>
      </c>
      <c r="AA642" s="99">
        <v>0</v>
      </c>
      <c r="AB642" s="99">
        <v>0</v>
      </c>
      <c r="AC642" s="99">
        <v>9256029.3397216797</v>
      </c>
      <c r="AD642" s="99">
        <v>463.32060251757503</v>
      </c>
      <c r="AE642" s="99">
        <v>12561.7100100517</v>
      </c>
      <c r="AF642" s="99">
        <v>1149824.8138427699</v>
      </c>
      <c r="AG642" s="99">
        <v>418576.89336776698</v>
      </c>
      <c r="AH642" s="99">
        <v>0</v>
      </c>
      <c r="AI642" s="99">
        <v>1070088.8729858401</v>
      </c>
      <c r="AJ642" s="99">
        <v>249839.61622810399</v>
      </c>
      <c r="AK642" s="99">
        <v>0</v>
      </c>
      <c r="AL642" s="99">
        <v>122209.615038872</v>
      </c>
      <c r="AM642" s="99">
        <v>0</v>
      </c>
      <c r="AN642" s="99">
        <v>9281719.6754150409</v>
      </c>
      <c r="AO642" s="99">
        <v>24130247.026611298</v>
      </c>
      <c r="AP642" s="99">
        <v>0</v>
      </c>
      <c r="AQ642" s="99">
        <v>3484270.3844909701</v>
      </c>
      <c r="AR642" s="99">
        <v>3020493.3709411598</v>
      </c>
      <c r="AS642" s="99">
        <v>1048686.3391265899</v>
      </c>
      <c r="AT642" s="99">
        <v>0</v>
      </c>
      <c r="AU642" s="99">
        <v>0</v>
      </c>
      <c r="AV642" s="99">
        <v>27488369.192871101</v>
      </c>
      <c r="AW642" s="99">
        <v>1566.4321811050199</v>
      </c>
      <c r="AX642" s="99">
        <v>96513.435379981995</v>
      </c>
      <c r="AY642" s="99">
        <v>11290815.967285199</v>
      </c>
      <c r="AZ642" s="99">
        <v>3640133.0523376502</v>
      </c>
      <c r="BA642" s="99">
        <v>0</v>
      </c>
      <c r="BB642" s="99">
        <v>10329729.2852783</v>
      </c>
      <c r="BC642" s="99">
        <v>2236919.47119141</v>
      </c>
      <c r="BD642" s="99">
        <v>0</v>
      </c>
      <c r="BE642" s="99">
        <v>1046442.86818695</v>
      </c>
      <c r="BF642" s="99">
        <v>0</v>
      </c>
      <c r="BG642" s="99">
        <v>27489130.957763702</v>
      </c>
      <c r="BH642" s="99">
        <v>6658333.2136230497</v>
      </c>
      <c r="BI642" s="99">
        <v>0</v>
      </c>
      <c r="BJ642" s="99">
        <v>1583705.3512420701</v>
      </c>
      <c r="BK642" s="99">
        <v>1133555.15411377</v>
      </c>
      <c r="BL642" s="99">
        <v>0</v>
      </c>
      <c r="BM642" s="99">
        <v>0</v>
      </c>
      <c r="BN642" s="99">
        <v>0</v>
      </c>
      <c r="BO642" s="99">
        <v>0</v>
      </c>
      <c r="BP642" s="99">
        <v>0</v>
      </c>
      <c r="BQ642" s="99">
        <v>0</v>
      </c>
      <c r="BR642" s="99">
        <v>3672876.5869445801</v>
      </c>
      <c r="BS642" s="99">
        <v>1410759.8501892099</v>
      </c>
      <c r="BT642" s="99">
        <v>0</v>
      </c>
      <c r="BU642" s="99">
        <v>1784130.1099853499</v>
      </c>
      <c r="BV642" s="99">
        <v>1232933.6119689899</v>
      </c>
      <c r="BW642" s="99">
        <v>0</v>
      </c>
      <c r="BX642" s="99">
        <v>189634.15933227501</v>
      </c>
      <c r="BY642" s="99">
        <v>0</v>
      </c>
      <c r="BZ642" s="99">
        <v>0</v>
      </c>
      <c r="CA642" s="99">
        <v>58856.513104915597</v>
      </c>
      <c r="CB642" s="99">
        <v>2904065.0382995601</v>
      </c>
      <c r="CC642" s="99">
        <v>27554543.041503899</v>
      </c>
      <c r="CD642" s="99">
        <v>8232926.8345336895</v>
      </c>
      <c r="CE642" s="99">
        <v>1162.8594656139601</v>
      </c>
      <c r="CF642" s="99">
        <v>122474.261896133</v>
      </c>
      <c r="CG642" s="99">
        <v>1049811.4751281701</v>
      </c>
      <c r="CH642" s="99">
        <v>0</v>
      </c>
      <c r="CI642" s="99">
        <v>60019.051745414698</v>
      </c>
      <c r="CJ642" s="99">
        <v>3027970.67401123</v>
      </c>
      <c r="CK642" s="99">
        <v>28611949.262939502</v>
      </c>
      <c r="CL642" s="99">
        <v>8439940.9572753906</v>
      </c>
      <c r="CM642" s="188">
        <v>88650.232992172198</v>
      </c>
      <c r="CN642" s="188">
        <v>12278607.330444301</v>
      </c>
      <c r="CO642" s="188">
        <v>56223053.888183601</v>
      </c>
      <c r="CP642" s="99">
        <v>8439940.9572753906</v>
      </c>
      <c r="CQ642" s="99">
        <v>0</v>
      </c>
      <c r="CR642" s="99">
        <v>0</v>
      </c>
      <c r="CS642" s="99">
        <v>0</v>
      </c>
      <c r="CT642" s="99">
        <v>0</v>
      </c>
      <c r="CU642" s="98">
        <v>7247.0344382350004</v>
      </c>
      <c r="CV642" s="98">
        <v>29830.964400572</v>
      </c>
    </row>
    <row r="643" spans="1:100" x14ac:dyDescent="0.2">
      <c r="A643" s="98" t="s">
        <v>61</v>
      </c>
      <c r="B643" s="100">
        <v>42705</v>
      </c>
      <c r="C643" s="99">
        <v>51418.784956932097</v>
      </c>
      <c r="D643" s="99">
        <v>0</v>
      </c>
      <c r="E643" s="99">
        <v>6964.9463286399796</v>
      </c>
      <c r="F643" s="99">
        <v>6300.7241248488399</v>
      </c>
      <c r="G643" s="99">
        <v>1170.3332625031501</v>
      </c>
      <c r="H643" s="99">
        <v>0</v>
      </c>
      <c r="I643" s="99">
        <v>0</v>
      </c>
      <c r="J643" s="99">
        <v>28765.611236095399</v>
      </c>
      <c r="K643" s="99">
        <v>4.3714496936881897</v>
      </c>
      <c r="L643" s="99">
        <v>93.513601479120595</v>
      </c>
      <c r="M643" s="99">
        <v>26072.145097017299</v>
      </c>
      <c r="N643" s="99">
        <v>3677.7929168641599</v>
      </c>
      <c r="O643" s="99">
        <v>0</v>
      </c>
      <c r="P643" s="99">
        <v>26090.294812679302</v>
      </c>
      <c r="Q643" s="99">
        <v>2466.5513724088701</v>
      </c>
      <c r="R643" s="99">
        <v>0</v>
      </c>
      <c r="S643" s="99">
        <v>1173.0372036844501</v>
      </c>
      <c r="T643" s="99">
        <v>0</v>
      </c>
      <c r="U643" s="99">
        <v>28722.739323377598</v>
      </c>
      <c r="V643" s="99">
        <v>2481382.6343994099</v>
      </c>
      <c r="W643" s="99">
        <v>0</v>
      </c>
      <c r="X643" s="99">
        <v>399744.21654128999</v>
      </c>
      <c r="Y643" s="99">
        <v>351072.84055709798</v>
      </c>
      <c r="Z643" s="99">
        <v>124110.70980739599</v>
      </c>
      <c r="AA643" s="99">
        <v>0</v>
      </c>
      <c r="AB643" s="99">
        <v>0</v>
      </c>
      <c r="AC643" s="99">
        <v>9185930.13989258</v>
      </c>
      <c r="AD643" s="99">
        <v>393.28650262579299</v>
      </c>
      <c r="AE643" s="99">
        <v>9432.7647962570209</v>
      </c>
      <c r="AF643" s="99">
        <v>1146328.1298370401</v>
      </c>
      <c r="AG643" s="99">
        <v>409491.78551864601</v>
      </c>
      <c r="AH643" s="99">
        <v>0</v>
      </c>
      <c r="AI643" s="99">
        <v>1061300.8314819301</v>
      </c>
      <c r="AJ643" s="99">
        <v>247392.609104156</v>
      </c>
      <c r="AK643" s="99">
        <v>0</v>
      </c>
      <c r="AL643" s="99">
        <v>124002.755063057</v>
      </c>
      <c r="AM643" s="99">
        <v>0</v>
      </c>
      <c r="AN643" s="99">
        <v>9260948.57958984</v>
      </c>
      <c r="AO643" s="99">
        <v>24251904.822265599</v>
      </c>
      <c r="AP643" s="99">
        <v>0</v>
      </c>
      <c r="AQ643" s="99">
        <v>3362535.7106018099</v>
      </c>
      <c r="AR643" s="99">
        <v>2906664.9335632301</v>
      </c>
      <c r="AS643" s="99">
        <v>1064609.39756775</v>
      </c>
      <c r="AT643" s="99">
        <v>0</v>
      </c>
      <c r="AU643" s="99">
        <v>0</v>
      </c>
      <c r="AV643" s="99">
        <v>27527120.097900402</v>
      </c>
      <c r="AW643" s="99">
        <v>1338.1755299866199</v>
      </c>
      <c r="AX643" s="99">
        <v>62538.438880920403</v>
      </c>
      <c r="AY643" s="99">
        <v>11282134.9213867</v>
      </c>
      <c r="AZ643" s="99">
        <v>3571136.0633850102</v>
      </c>
      <c r="BA643" s="99">
        <v>0</v>
      </c>
      <c r="BB643" s="99">
        <v>10399833.522338901</v>
      </c>
      <c r="BC643" s="99">
        <v>2213675.5982666002</v>
      </c>
      <c r="BD643" s="99">
        <v>0</v>
      </c>
      <c r="BE643" s="99">
        <v>1066322.1907653799</v>
      </c>
      <c r="BF643" s="99">
        <v>0</v>
      </c>
      <c r="BG643" s="99">
        <v>27522722.780029301</v>
      </c>
      <c r="BH643" s="99">
        <v>6681758.3286743201</v>
      </c>
      <c r="BI643" s="99">
        <v>0</v>
      </c>
      <c r="BJ643" s="99">
        <v>1523603.0814056401</v>
      </c>
      <c r="BK643" s="99">
        <v>1096217.06404114</v>
      </c>
      <c r="BL643" s="99">
        <v>0</v>
      </c>
      <c r="BM643" s="99">
        <v>0</v>
      </c>
      <c r="BN643" s="99">
        <v>0</v>
      </c>
      <c r="BO643" s="99">
        <v>0</v>
      </c>
      <c r="BP643" s="99">
        <v>0</v>
      </c>
      <c r="BQ643" s="99">
        <v>0</v>
      </c>
      <c r="BR643" s="99">
        <v>3681449.6228332501</v>
      </c>
      <c r="BS643" s="99">
        <v>1380540.92866516</v>
      </c>
      <c r="BT643" s="99">
        <v>0</v>
      </c>
      <c r="BU643" s="99">
        <v>1979463.6299896201</v>
      </c>
      <c r="BV643" s="99">
        <v>1215282.2125396701</v>
      </c>
      <c r="BW643" s="99">
        <v>0</v>
      </c>
      <c r="BX643" s="99">
        <v>215478.929216385</v>
      </c>
      <c r="BY643" s="99">
        <v>0</v>
      </c>
      <c r="BZ643" s="99">
        <v>0</v>
      </c>
      <c r="CA643" s="99">
        <v>58393.472460269899</v>
      </c>
      <c r="CB643" s="99">
        <v>2882701.3742065402</v>
      </c>
      <c r="CC643" s="99">
        <v>27525773.826171901</v>
      </c>
      <c r="CD643" s="99">
        <v>8218397.5208740197</v>
      </c>
      <c r="CE643" s="99">
        <v>1172.9348635077499</v>
      </c>
      <c r="CF643" s="99">
        <v>123485.19118309001</v>
      </c>
      <c r="CG643" s="99">
        <v>1062145.8420867899</v>
      </c>
      <c r="CH643" s="99">
        <v>0</v>
      </c>
      <c r="CI643" s="99">
        <v>59566.172223567999</v>
      </c>
      <c r="CJ643" s="99">
        <v>3005364.3411254901</v>
      </c>
      <c r="CK643" s="99">
        <v>28582042.340820301</v>
      </c>
      <c r="CL643" s="99">
        <v>8431229.0935058594</v>
      </c>
      <c r="CM643" s="188">
        <v>88142.225031852693</v>
      </c>
      <c r="CN643" s="188">
        <v>12228302.5247803</v>
      </c>
      <c r="CO643" s="188">
        <v>56170108.589843802</v>
      </c>
      <c r="CP643" s="99">
        <v>8431229.0935058594</v>
      </c>
      <c r="CQ643" s="99">
        <v>0</v>
      </c>
      <c r="CR643" s="99">
        <v>0</v>
      </c>
      <c r="CS643" s="99">
        <v>0</v>
      </c>
      <c r="CT643" s="99">
        <v>0</v>
      </c>
      <c r="CU643" s="98">
        <v>6970.1524372109998</v>
      </c>
      <c r="CV643" s="98">
        <v>29750.341273720998</v>
      </c>
    </row>
    <row r="644" spans="1:100" x14ac:dyDescent="0.2">
      <c r="A644" s="98" t="s">
        <v>61</v>
      </c>
      <c r="B644" s="100">
        <v>42795</v>
      </c>
      <c r="C644" s="99">
        <v>51695.053501606002</v>
      </c>
      <c r="D644" s="99">
        <v>0</v>
      </c>
      <c r="E644" s="99">
        <v>6735.7707679271698</v>
      </c>
      <c r="F644" s="99">
        <v>6122.70949286222</v>
      </c>
      <c r="G644" s="99">
        <v>1179.2339686453299</v>
      </c>
      <c r="H644" s="99">
        <v>0</v>
      </c>
      <c r="I644" s="99">
        <v>0</v>
      </c>
      <c r="J644" s="99">
        <v>28646.243942022302</v>
      </c>
      <c r="K644" s="99">
        <v>4.0684053719160103</v>
      </c>
      <c r="L644" s="99">
        <v>88.598227654583795</v>
      </c>
      <c r="M644" s="99">
        <v>26330.297125816302</v>
      </c>
      <c r="N644" s="99">
        <v>3569.2033733725498</v>
      </c>
      <c r="O644" s="99">
        <v>0</v>
      </c>
      <c r="P644" s="99">
        <v>25969.4644072056</v>
      </c>
      <c r="Q644" s="99">
        <v>2384.31540977955</v>
      </c>
      <c r="R644" s="99">
        <v>0</v>
      </c>
      <c r="S644" s="99">
        <v>1180.5982725471299</v>
      </c>
      <c r="T644" s="99">
        <v>0</v>
      </c>
      <c r="U644" s="99">
        <v>28660.2120156288</v>
      </c>
      <c r="V644" s="99">
        <v>2491311.0547790499</v>
      </c>
      <c r="W644" s="99">
        <v>0</v>
      </c>
      <c r="X644" s="99">
        <v>383928.466457367</v>
      </c>
      <c r="Y644" s="99">
        <v>339750.56214904803</v>
      </c>
      <c r="Z644" s="99">
        <v>126685.466592789</v>
      </c>
      <c r="AA644" s="99">
        <v>0</v>
      </c>
      <c r="AB644" s="99">
        <v>0</v>
      </c>
      <c r="AC644" s="99">
        <v>9183539.6585693397</v>
      </c>
      <c r="AD644" s="99">
        <v>398.71273088827701</v>
      </c>
      <c r="AE644" s="99">
        <v>8486.89821493626</v>
      </c>
      <c r="AF644" s="99">
        <v>1150159.4076690699</v>
      </c>
      <c r="AG644" s="99">
        <v>400251.00005721999</v>
      </c>
      <c r="AH644" s="99">
        <v>0</v>
      </c>
      <c r="AI644" s="99">
        <v>1082370.6437683101</v>
      </c>
      <c r="AJ644" s="99">
        <v>236935.2335186</v>
      </c>
      <c r="AK644" s="99">
        <v>0</v>
      </c>
      <c r="AL644" s="99">
        <v>126486.51690197</v>
      </c>
      <c r="AM644" s="99">
        <v>0</v>
      </c>
      <c r="AN644" s="99">
        <v>9193788.1308593806</v>
      </c>
      <c r="AO644" s="99">
        <v>24440101.128417999</v>
      </c>
      <c r="AP644" s="99">
        <v>0</v>
      </c>
      <c r="AQ644" s="99">
        <v>3248601.1461181599</v>
      </c>
      <c r="AR644" s="99">
        <v>2799015.6960754399</v>
      </c>
      <c r="AS644" s="99">
        <v>1093225.96307373</v>
      </c>
      <c r="AT644" s="99">
        <v>0</v>
      </c>
      <c r="AU644" s="99">
        <v>0</v>
      </c>
      <c r="AV644" s="99">
        <v>27511581.229736298</v>
      </c>
      <c r="AW644" s="99">
        <v>1356.62297785282</v>
      </c>
      <c r="AX644" s="99">
        <v>53696.500495910601</v>
      </c>
      <c r="AY644" s="99">
        <v>11352146.615356401</v>
      </c>
      <c r="AZ644" s="99">
        <v>3490206.9937439002</v>
      </c>
      <c r="BA644" s="99">
        <v>0</v>
      </c>
      <c r="BB644" s="99">
        <v>10620550.5311279</v>
      </c>
      <c r="BC644" s="99">
        <v>2145496.3658142099</v>
      </c>
      <c r="BD644" s="99">
        <v>0</v>
      </c>
      <c r="BE644" s="99">
        <v>1092108.20881653</v>
      </c>
      <c r="BF644" s="99">
        <v>0</v>
      </c>
      <c r="BG644" s="99">
        <v>27550785.009521499</v>
      </c>
      <c r="BH644" s="99">
        <v>6806603.9617919903</v>
      </c>
      <c r="BI644" s="99">
        <v>0</v>
      </c>
      <c r="BJ644" s="99">
        <v>1444871.1036682101</v>
      </c>
      <c r="BK644" s="99">
        <v>1049434.7644042999</v>
      </c>
      <c r="BL644" s="99">
        <v>0</v>
      </c>
      <c r="BM644" s="99">
        <v>0</v>
      </c>
      <c r="BN644" s="99">
        <v>0</v>
      </c>
      <c r="BO644" s="99">
        <v>0</v>
      </c>
      <c r="BP644" s="99">
        <v>0</v>
      </c>
      <c r="BQ644" s="99">
        <v>0</v>
      </c>
      <c r="BR644" s="99">
        <v>3730868.9106750502</v>
      </c>
      <c r="BS644" s="99">
        <v>1344030.1826782201</v>
      </c>
      <c r="BT644" s="99">
        <v>0</v>
      </c>
      <c r="BU644" s="99">
        <v>1991573.5699920701</v>
      </c>
      <c r="BV644" s="99">
        <v>1155235.73141479</v>
      </c>
      <c r="BW644" s="99">
        <v>0</v>
      </c>
      <c r="BX644" s="99">
        <v>226666.739192963</v>
      </c>
      <c r="BY644" s="99">
        <v>0</v>
      </c>
      <c r="BZ644" s="99">
        <v>0</v>
      </c>
      <c r="CA644" s="99">
        <v>58362.028124809302</v>
      </c>
      <c r="CB644" s="99">
        <v>2871982.2637023898</v>
      </c>
      <c r="CC644" s="99">
        <v>27723665.6801758</v>
      </c>
      <c r="CD644" s="99">
        <v>8246509.0523071298</v>
      </c>
      <c r="CE644" s="99">
        <v>1176.1047886609999</v>
      </c>
      <c r="CF644" s="99">
        <v>125337.636017799</v>
      </c>
      <c r="CG644" s="99">
        <v>1081360.0054016099</v>
      </c>
      <c r="CH644" s="99">
        <v>0</v>
      </c>
      <c r="CI644" s="99">
        <v>59538.074541091897</v>
      </c>
      <c r="CJ644" s="99">
        <v>2997801.9983520498</v>
      </c>
      <c r="CK644" s="99">
        <v>28809539.690917999</v>
      </c>
      <c r="CL644" s="99">
        <v>8467950.5876464806</v>
      </c>
      <c r="CM644" s="188">
        <v>88029.999150276199</v>
      </c>
      <c r="CN644" s="188">
        <v>12179518.568725601</v>
      </c>
      <c r="CO644" s="188">
        <v>56345038.90625</v>
      </c>
      <c r="CP644" s="99">
        <v>8467950.5876464806</v>
      </c>
      <c r="CQ644" s="99">
        <v>0</v>
      </c>
      <c r="CR644" s="99">
        <v>0</v>
      </c>
      <c r="CS644" s="99">
        <v>0</v>
      </c>
      <c r="CT644" s="99">
        <v>0</v>
      </c>
      <c r="CU644" s="98">
        <v>6741.112685821</v>
      </c>
      <c r="CV644" s="98">
        <v>29641.85482257</v>
      </c>
    </row>
    <row r="645" spans="1:100" x14ac:dyDescent="0.2">
      <c r="A645" s="98" t="s">
        <v>61</v>
      </c>
      <c r="B645" s="100">
        <v>42887</v>
      </c>
      <c r="C645" s="99">
        <v>51491.883812427499</v>
      </c>
      <c r="D645" s="99">
        <v>0</v>
      </c>
      <c r="E645" s="99">
        <v>6518.6264054179201</v>
      </c>
      <c r="F645" s="99">
        <v>5913.7338611483601</v>
      </c>
      <c r="G645" s="99">
        <v>1201.6861721724299</v>
      </c>
      <c r="H645" s="99">
        <v>0</v>
      </c>
      <c r="I645" s="99">
        <v>0</v>
      </c>
      <c r="J645" s="99">
        <v>28501.967545270902</v>
      </c>
      <c r="K645" s="99">
        <v>3.87188646805589</v>
      </c>
      <c r="L645" s="99">
        <v>89.204571809619694</v>
      </c>
      <c r="M645" s="99">
        <v>26157.951367139802</v>
      </c>
      <c r="N645" s="99">
        <v>3516.25884389877</v>
      </c>
      <c r="O645" s="99">
        <v>0</v>
      </c>
      <c r="P645" s="99">
        <v>25847.7598843575</v>
      </c>
      <c r="Q645" s="99">
        <v>2351.1115523874801</v>
      </c>
      <c r="R645" s="99">
        <v>0</v>
      </c>
      <c r="S645" s="99">
        <v>1197.6088742762799</v>
      </c>
      <c r="T645" s="99">
        <v>0</v>
      </c>
      <c r="U645" s="99">
        <v>28519.1266651154</v>
      </c>
      <c r="V645" s="99">
        <v>2477953.7811889602</v>
      </c>
      <c r="W645" s="99">
        <v>0</v>
      </c>
      <c r="X645" s="99">
        <v>370254.40869522101</v>
      </c>
      <c r="Y645" s="99">
        <v>326405.26988220197</v>
      </c>
      <c r="Z645" s="99">
        <v>126634.218194008</v>
      </c>
      <c r="AA645" s="99">
        <v>0</v>
      </c>
      <c r="AB645" s="99">
        <v>0</v>
      </c>
      <c r="AC645" s="99">
        <v>9172319.0385742206</v>
      </c>
      <c r="AD645" s="99">
        <v>333.94129485637001</v>
      </c>
      <c r="AE645" s="99">
        <v>9138.9560092687607</v>
      </c>
      <c r="AF645" s="99">
        <v>1148712.77593994</v>
      </c>
      <c r="AG645" s="99">
        <v>389167.91826629598</v>
      </c>
      <c r="AH645" s="99">
        <v>0</v>
      </c>
      <c r="AI645" s="99">
        <v>1050185.61697388</v>
      </c>
      <c r="AJ645" s="99">
        <v>234670.96959495501</v>
      </c>
      <c r="AK645" s="99">
        <v>0</v>
      </c>
      <c r="AL645" s="99">
        <v>126354.829987526</v>
      </c>
      <c r="AM645" s="99">
        <v>0</v>
      </c>
      <c r="AN645" s="99">
        <v>9193484.5540771503</v>
      </c>
      <c r="AO645" s="99">
        <v>24451049.581298798</v>
      </c>
      <c r="AP645" s="99">
        <v>0</v>
      </c>
      <c r="AQ645" s="99">
        <v>3131584.1423339802</v>
      </c>
      <c r="AR645" s="99">
        <v>2703151.0984497098</v>
      </c>
      <c r="AS645" s="99">
        <v>1095562.90646362</v>
      </c>
      <c r="AT645" s="99">
        <v>0</v>
      </c>
      <c r="AU645" s="99">
        <v>0</v>
      </c>
      <c r="AV645" s="99">
        <v>27560753.704589799</v>
      </c>
      <c r="AW645" s="99">
        <v>1145.8675959557299</v>
      </c>
      <c r="AX645" s="99">
        <v>62473.462636947603</v>
      </c>
      <c r="AY645" s="99">
        <v>11366564.276001001</v>
      </c>
      <c r="AZ645" s="99">
        <v>3412528.3124389602</v>
      </c>
      <c r="BA645" s="99">
        <v>0</v>
      </c>
      <c r="BB645" s="99">
        <v>10410626.521972699</v>
      </c>
      <c r="BC645" s="99">
        <v>2114030.6590271001</v>
      </c>
      <c r="BD645" s="99">
        <v>0</v>
      </c>
      <c r="BE645" s="99">
        <v>1094806.3767395001</v>
      </c>
      <c r="BF645" s="99">
        <v>0</v>
      </c>
      <c r="BG645" s="99">
        <v>27535098.006103501</v>
      </c>
      <c r="BH645" s="99">
        <v>6660473.3015747098</v>
      </c>
      <c r="BI645" s="99">
        <v>0</v>
      </c>
      <c r="BJ645" s="99">
        <v>1397940.84309387</v>
      </c>
      <c r="BK645" s="99">
        <v>1014014.54864502</v>
      </c>
      <c r="BL645" s="99">
        <v>0</v>
      </c>
      <c r="BM645" s="99">
        <v>0</v>
      </c>
      <c r="BN645" s="99">
        <v>0</v>
      </c>
      <c r="BO645" s="99">
        <v>0</v>
      </c>
      <c r="BP645" s="99">
        <v>0</v>
      </c>
      <c r="BQ645" s="99">
        <v>0</v>
      </c>
      <c r="BR645" s="99">
        <v>3723893.3775939899</v>
      </c>
      <c r="BS645" s="99">
        <v>1312209.19265747</v>
      </c>
      <c r="BT645" s="99">
        <v>0</v>
      </c>
      <c r="BU645" s="99">
        <v>2007782.86997986</v>
      </c>
      <c r="BV645" s="99">
        <v>1138571.32420349</v>
      </c>
      <c r="BW645" s="99">
        <v>0</v>
      </c>
      <c r="BX645" s="99">
        <v>228683.24917221101</v>
      </c>
      <c r="BY645" s="99">
        <v>0</v>
      </c>
      <c r="BZ645" s="99">
        <v>0</v>
      </c>
      <c r="CA645" s="99">
        <v>58015.670272350297</v>
      </c>
      <c r="CB645" s="99">
        <v>2845528.1483154302</v>
      </c>
      <c r="CC645" s="99">
        <v>27459264.0942383</v>
      </c>
      <c r="CD645" s="99">
        <v>8057110.15441895</v>
      </c>
      <c r="CE645" s="99">
        <v>1200.4110158383801</v>
      </c>
      <c r="CF645" s="99">
        <v>128032.827962875</v>
      </c>
      <c r="CG645" s="99">
        <v>1108394.45672607</v>
      </c>
      <c r="CH645" s="99">
        <v>0</v>
      </c>
      <c r="CI645" s="99">
        <v>59215.693459034002</v>
      </c>
      <c r="CJ645" s="99">
        <v>2973694.5377502399</v>
      </c>
      <c r="CK645" s="99">
        <v>28568985.238769501</v>
      </c>
      <c r="CL645" s="99">
        <v>8275547.8099975605</v>
      </c>
      <c r="CM645" s="188">
        <v>87541.410256385803</v>
      </c>
      <c r="CN645" s="188">
        <v>12167370.967041001</v>
      </c>
      <c r="CO645" s="188">
        <v>56326935.679199196</v>
      </c>
      <c r="CP645" s="99">
        <v>8275547.8099975605</v>
      </c>
      <c r="CQ645" s="99">
        <v>0</v>
      </c>
      <c r="CR645" s="99">
        <v>0</v>
      </c>
      <c r="CS645" s="99">
        <v>0</v>
      </c>
      <c r="CT645" s="99">
        <v>0</v>
      </c>
      <c r="CU645" s="98">
        <v>6523.5987122039996</v>
      </c>
      <c r="CV645" s="98">
        <v>29518.692110404001</v>
      </c>
    </row>
    <row r="646" spans="1:100" x14ac:dyDescent="0.2">
      <c r="A646" s="98" t="s">
        <v>61</v>
      </c>
      <c r="B646" s="100">
        <v>42979</v>
      </c>
      <c r="C646" s="99">
        <v>51254.712965488397</v>
      </c>
      <c r="D646" s="99">
        <v>0</v>
      </c>
      <c r="E646" s="99">
        <v>6310.1862564682997</v>
      </c>
      <c r="F646" s="99">
        <v>5728.2411418557203</v>
      </c>
      <c r="G646" s="99">
        <v>1237.69822543859</v>
      </c>
      <c r="H646" s="99">
        <v>0</v>
      </c>
      <c r="I646" s="99">
        <v>0</v>
      </c>
      <c r="J646" s="99">
        <v>28371.8100504875</v>
      </c>
      <c r="K646" s="99">
        <v>3.7375519583001702</v>
      </c>
      <c r="L646" s="99">
        <v>97.738180363550796</v>
      </c>
      <c r="M646" s="99">
        <v>26153.575269937501</v>
      </c>
      <c r="N646" s="99">
        <v>3398.1524620652199</v>
      </c>
      <c r="O646" s="99">
        <v>0</v>
      </c>
      <c r="P646" s="99">
        <v>25737.3849589825</v>
      </c>
      <c r="Q646" s="99">
        <v>2313.5969679057598</v>
      </c>
      <c r="R646" s="99">
        <v>0</v>
      </c>
      <c r="S646" s="99">
        <v>1234.7886968255</v>
      </c>
      <c r="T646" s="99">
        <v>0</v>
      </c>
      <c r="U646" s="99">
        <v>28408.1808245182</v>
      </c>
      <c r="V646" s="99">
        <v>2446567.0491638202</v>
      </c>
      <c r="W646" s="99">
        <v>0</v>
      </c>
      <c r="X646" s="99">
        <v>350251.22147369402</v>
      </c>
      <c r="Y646" s="99">
        <v>307155.26766204799</v>
      </c>
      <c r="Z646" s="99">
        <v>127194.657391548</v>
      </c>
      <c r="AA646" s="99">
        <v>0</v>
      </c>
      <c r="AB646" s="99">
        <v>0</v>
      </c>
      <c r="AC646" s="99">
        <v>9081386.66723633</v>
      </c>
      <c r="AD646" s="99">
        <v>377.03280460462003</v>
      </c>
      <c r="AE646" s="99">
        <v>9573.3023290634192</v>
      </c>
      <c r="AF646" s="99">
        <v>1130875.87876892</v>
      </c>
      <c r="AG646" s="99">
        <v>377371.58668899501</v>
      </c>
      <c r="AH646" s="99">
        <v>0</v>
      </c>
      <c r="AI646" s="99">
        <v>1045366.06899261</v>
      </c>
      <c r="AJ646" s="99">
        <v>231654.27777862499</v>
      </c>
      <c r="AK646" s="99">
        <v>0</v>
      </c>
      <c r="AL646" s="99">
        <v>127360.85111904101</v>
      </c>
      <c r="AM646" s="99">
        <v>0</v>
      </c>
      <c r="AN646" s="99">
        <v>9131368.2712402306</v>
      </c>
      <c r="AO646" s="99">
        <v>24278268.425048798</v>
      </c>
      <c r="AP646" s="99">
        <v>0</v>
      </c>
      <c r="AQ646" s="99">
        <v>2980008.10479736</v>
      </c>
      <c r="AR646" s="99">
        <v>2523010.06317139</v>
      </c>
      <c r="AS646" s="99">
        <v>1114958.91304016</v>
      </c>
      <c r="AT646" s="99">
        <v>0</v>
      </c>
      <c r="AU646" s="99">
        <v>0</v>
      </c>
      <c r="AV646" s="99">
        <v>27427663.6948242</v>
      </c>
      <c r="AW646" s="99">
        <v>1297.2212838381499</v>
      </c>
      <c r="AX646" s="99">
        <v>70210.416299819903</v>
      </c>
      <c r="AY646" s="99">
        <v>11358207.4022217</v>
      </c>
      <c r="AZ646" s="99">
        <v>3339713.4650878902</v>
      </c>
      <c r="BA646" s="99">
        <v>0</v>
      </c>
      <c r="BB646" s="99">
        <v>10449407.888305699</v>
      </c>
      <c r="BC646" s="99">
        <v>2106336.4107055701</v>
      </c>
      <c r="BD646" s="99">
        <v>0</v>
      </c>
      <c r="BE646" s="99">
        <v>1109095.6437377899</v>
      </c>
      <c r="BF646" s="99">
        <v>0</v>
      </c>
      <c r="BG646" s="99">
        <v>27425090.592285201</v>
      </c>
      <c r="BH646" s="99">
        <v>6664518.7147216797</v>
      </c>
      <c r="BI646" s="99">
        <v>0</v>
      </c>
      <c r="BJ646" s="99">
        <v>1312523.0384979199</v>
      </c>
      <c r="BK646" s="99">
        <v>939400.22544860805</v>
      </c>
      <c r="BL646" s="99">
        <v>0</v>
      </c>
      <c r="BM646" s="99">
        <v>0</v>
      </c>
      <c r="BN646" s="99">
        <v>0</v>
      </c>
      <c r="BO646" s="99">
        <v>0</v>
      </c>
      <c r="BP646" s="99">
        <v>0</v>
      </c>
      <c r="BQ646" s="99">
        <v>0</v>
      </c>
      <c r="BR646" s="99">
        <v>3687566.6228942899</v>
      </c>
      <c r="BS646" s="99">
        <v>1279873.84727478</v>
      </c>
      <c r="BT646" s="99">
        <v>0</v>
      </c>
      <c r="BU646" s="99">
        <v>1741380.0999908401</v>
      </c>
      <c r="BV646" s="99">
        <v>1112711.93623352</v>
      </c>
      <c r="BW646" s="99">
        <v>0</v>
      </c>
      <c r="BX646" s="99">
        <v>198883.96928978001</v>
      </c>
      <c r="BY646" s="99">
        <v>0</v>
      </c>
      <c r="BZ646" s="99">
        <v>0</v>
      </c>
      <c r="CA646" s="99">
        <v>57616.3356471062</v>
      </c>
      <c r="CB646" s="99">
        <v>2795986.0273742699</v>
      </c>
      <c r="CC646" s="99">
        <v>27227029.9130859</v>
      </c>
      <c r="CD646" s="99">
        <v>7966782.2337036096</v>
      </c>
      <c r="CE646" s="99">
        <v>1240.21311922371</v>
      </c>
      <c r="CF646" s="99">
        <v>128006.828788757</v>
      </c>
      <c r="CG646" s="99">
        <v>1116183.6899108901</v>
      </c>
      <c r="CH646" s="99">
        <v>0</v>
      </c>
      <c r="CI646" s="99">
        <v>58858.1956353188</v>
      </c>
      <c r="CJ646" s="99">
        <v>2924276.44812012</v>
      </c>
      <c r="CK646" s="99">
        <v>28349216.2580566</v>
      </c>
      <c r="CL646" s="99">
        <v>8185570.7504882803</v>
      </c>
      <c r="CM646" s="188">
        <v>87041.202625274702</v>
      </c>
      <c r="CN646" s="188">
        <v>12027410.4682617</v>
      </c>
      <c r="CO646" s="188">
        <v>55889084.198242202</v>
      </c>
      <c r="CP646" s="99">
        <v>8185570.7504882803</v>
      </c>
      <c r="CQ646" s="99">
        <v>0</v>
      </c>
      <c r="CR646" s="99">
        <v>0</v>
      </c>
      <c r="CS646" s="99">
        <v>0</v>
      </c>
      <c r="CT646" s="99">
        <v>0</v>
      </c>
      <c r="CU646" s="98">
        <v>6311.1179333319997</v>
      </c>
      <c r="CV646" s="98">
        <v>29410.521183637</v>
      </c>
    </row>
    <row r="647" spans="1:100" x14ac:dyDescent="0.2">
      <c r="A647" s="98" t="s">
        <v>61</v>
      </c>
      <c r="B647" s="100">
        <v>43070</v>
      </c>
      <c r="C647" s="99">
        <v>51585.808230876901</v>
      </c>
      <c r="D647" s="99">
        <v>0</v>
      </c>
      <c r="E647" s="99">
        <v>6097.8799712657901</v>
      </c>
      <c r="F647" s="99">
        <v>5541.2709289193199</v>
      </c>
      <c r="G647" s="99">
        <v>1250.8988870829301</v>
      </c>
      <c r="H647" s="99">
        <v>0</v>
      </c>
      <c r="I647" s="99">
        <v>0</v>
      </c>
      <c r="J647" s="99">
        <v>28029.493739366499</v>
      </c>
      <c r="K647" s="99">
        <v>3.2812908116029602</v>
      </c>
      <c r="L647" s="99">
        <v>87.545669420622303</v>
      </c>
      <c r="M647" s="99">
        <v>26307.570205450102</v>
      </c>
      <c r="N647" s="99">
        <v>3273.6084204018098</v>
      </c>
      <c r="O647" s="99">
        <v>0</v>
      </c>
      <c r="P647" s="99">
        <v>25717.5352294445</v>
      </c>
      <c r="Q647" s="99">
        <v>2309.7984663248099</v>
      </c>
      <c r="R647" s="99">
        <v>0</v>
      </c>
      <c r="S647" s="99">
        <v>1253.9264947176</v>
      </c>
      <c r="T647" s="99">
        <v>0</v>
      </c>
      <c r="U647" s="99">
        <v>27962.820565939001</v>
      </c>
      <c r="V647" s="99">
        <v>2420633.9591979999</v>
      </c>
      <c r="W647" s="99">
        <v>0</v>
      </c>
      <c r="X647" s="99">
        <v>343776.28856277501</v>
      </c>
      <c r="Y647" s="99">
        <v>294202.79788589501</v>
      </c>
      <c r="Z647" s="99">
        <v>130285.762037277</v>
      </c>
      <c r="AA647" s="99">
        <v>0</v>
      </c>
      <c r="AB647" s="99">
        <v>0</v>
      </c>
      <c r="AC647" s="99">
        <v>8999488.6301269494</v>
      </c>
      <c r="AD647" s="99">
        <v>137.263530127704</v>
      </c>
      <c r="AE647" s="99">
        <v>8660.7274693250693</v>
      </c>
      <c r="AF647" s="99">
        <v>1133035.1244659401</v>
      </c>
      <c r="AG647" s="99">
        <v>366661.846534729</v>
      </c>
      <c r="AH647" s="99">
        <v>0</v>
      </c>
      <c r="AI647" s="99">
        <v>1024300.25630188</v>
      </c>
      <c r="AJ647" s="99">
        <v>229210.12049484299</v>
      </c>
      <c r="AK647" s="99">
        <v>0</v>
      </c>
      <c r="AL647" s="99">
        <v>130093.33353710199</v>
      </c>
      <c r="AM647" s="99">
        <v>0</v>
      </c>
      <c r="AN647" s="99">
        <v>9022982.88818359</v>
      </c>
      <c r="AO647" s="99">
        <v>24120820.623046901</v>
      </c>
      <c r="AP647" s="99">
        <v>0</v>
      </c>
      <c r="AQ647" s="99">
        <v>2946047.8713684101</v>
      </c>
      <c r="AR647" s="99">
        <v>2453738.0485534701</v>
      </c>
      <c r="AS647" s="99">
        <v>1136901.73512268</v>
      </c>
      <c r="AT647" s="99">
        <v>0</v>
      </c>
      <c r="AU647" s="99">
        <v>0</v>
      </c>
      <c r="AV647" s="99">
        <v>27281832.030029301</v>
      </c>
      <c r="AW647" s="99">
        <v>473.52008855342899</v>
      </c>
      <c r="AX647" s="99">
        <v>70856.017823219299</v>
      </c>
      <c r="AY647" s="99">
        <v>11412109.135376001</v>
      </c>
      <c r="AZ647" s="99">
        <v>3270760.4798583998</v>
      </c>
      <c r="BA647" s="99">
        <v>0</v>
      </c>
      <c r="BB647" s="99">
        <v>10134224.264404301</v>
      </c>
      <c r="BC647" s="99">
        <v>2118595.5898132301</v>
      </c>
      <c r="BD647" s="99">
        <v>0</v>
      </c>
      <c r="BE647" s="99">
        <v>1140672.96218872</v>
      </c>
      <c r="BF647" s="99">
        <v>0</v>
      </c>
      <c r="BG647" s="99">
        <v>27267649.728027299</v>
      </c>
      <c r="BH647" s="99">
        <v>6689177.2946777297</v>
      </c>
      <c r="BI647" s="99">
        <v>0</v>
      </c>
      <c r="BJ647" s="99">
        <v>1275062.55984497</v>
      </c>
      <c r="BK647" s="99">
        <v>914570.06072998</v>
      </c>
      <c r="BL647" s="99">
        <v>0</v>
      </c>
      <c r="BM647" s="99">
        <v>0</v>
      </c>
      <c r="BN647" s="99">
        <v>0</v>
      </c>
      <c r="BO647" s="99">
        <v>0</v>
      </c>
      <c r="BP647" s="99">
        <v>0</v>
      </c>
      <c r="BQ647" s="99">
        <v>0</v>
      </c>
      <c r="BR647" s="99">
        <v>3765092.89245605</v>
      </c>
      <c r="BS647" s="99">
        <v>1250184.2330932601</v>
      </c>
      <c r="BT647" s="99">
        <v>0</v>
      </c>
      <c r="BU647" s="99">
        <v>1911972.9199829099</v>
      </c>
      <c r="BV647" s="99">
        <v>1096741.72900391</v>
      </c>
      <c r="BW647" s="99">
        <v>0</v>
      </c>
      <c r="BX647" s="99">
        <v>227430.839193344</v>
      </c>
      <c r="BY647" s="99">
        <v>0</v>
      </c>
      <c r="BZ647" s="99">
        <v>0</v>
      </c>
      <c r="CA647" s="99">
        <v>57706.882719039902</v>
      </c>
      <c r="CB647" s="99">
        <v>2766438.5744018601</v>
      </c>
      <c r="CC647" s="99">
        <v>27067480.783691399</v>
      </c>
      <c r="CD647" s="99">
        <v>7982489.4689331101</v>
      </c>
      <c r="CE647" s="99">
        <v>1252.91214035451</v>
      </c>
      <c r="CF647" s="99">
        <v>129632.442612648</v>
      </c>
      <c r="CG647" s="99">
        <v>1136570.8774566699</v>
      </c>
      <c r="CH647" s="99">
        <v>0</v>
      </c>
      <c r="CI647" s="99">
        <v>58958.158877372698</v>
      </c>
      <c r="CJ647" s="99">
        <v>2894839.5625610398</v>
      </c>
      <c r="CK647" s="99">
        <v>28193667.150634799</v>
      </c>
      <c r="CL647" s="99">
        <v>8205981.2160644503</v>
      </c>
      <c r="CM647" s="188">
        <v>86746.542776107803</v>
      </c>
      <c r="CN647" s="188">
        <v>11903933.9870605</v>
      </c>
      <c r="CO647" s="188">
        <v>55368753.9453125</v>
      </c>
      <c r="CP647" s="99">
        <v>8205981.2160644503</v>
      </c>
      <c r="CQ647" s="99">
        <v>0</v>
      </c>
      <c r="CR647" s="99">
        <v>0</v>
      </c>
      <c r="CS647" s="99">
        <v>0</v>
      </c>
      <c r="CT647" s="99">
        <v>0</v>
      </c>
      <c r="CU647" s="98">
        <v>6101.3396453980004</v>
      </c>
      <c r="CV647" s="98">
        <v>29078.102191835998</v>
      </c>
    </row>
    <row r="648" spans="1:100" x14ac:dyDescent="0.2">
      <c r="A648" s="98" t="s">
        <v>61</v>
      </c>
      <c r="B648" s="100">
        <v>43160</v>
      </c>
      <c r="C648" s="99">
        <v>51071.965276241302</v>
      </c>
      <c r="D648" s="99">
        <v>0</v>
      </c>
      <c r="E648" s="99">
        <v>5849.6359174847603</v>
      </c>
      <c r="F648" s="99">
        <v>5330.2195179462396</v>
      </c>
      <c r="G648" s="99">
        <v>1254.7360086143001</v>
      </c>
      <c r="H648" s="99">
        <v>0</v>
      </c>
      <c r="I648" s="99">
        <v>0</v>
      </c>
      <c r="J648" s="99">
        <v>27815.305202722499</v>
      </c>
      <c r="K648" s="99">
        <v>3.0558746308088298</v>
      </c>
      <c r="L648" s="99">
        <v>76.358290450647502</v>
      </c>
      <c r="M648" s="99">
        <v>26050.893533945102</v>
      </c>
      <c r="N648" s="99">
        <v>3154.1906914412998</v>
      </c>
      <c r="O648" s="99">
        <v>0</v>
      </c>
      <c r="P648" s="99">
        <v>25277.9794933796</v>
      </c>
      <c r="Q648" s="99">
        <v>2246.53409156203</v>
      </c>
      <c r="R648" s="99">
        <v>0</v>
      </c>
      <c r="S648" s="99">
        <v>1255.33047886193</v>
      </c>
      <c r="T648" s="99">
        <v>0</v>
      </c>
      <c r="U648" s="99">
        <v>27841.081091404001</v>
      </c>
      <c r="V648" s="99">
        <v>2399140.0350341802</v>
      </c>
      <c r="W648" s="99">
        <v>0</v>
      </c>
      <c r="X648" s="99">
        <v>331153.877971649</v>
      </c>
      <c r="Y648" s="99">
        <v>289265.85626983602</v>
      </c>
      <c r="Z648" s="99">
        <v>126444.06792640701</v>
      </c>
      <c r="AA648" s="99">
        <v>0</v>
      </c>
      <c r="AB648" s="99">
        <v>0</v>
      </c>
      <c r="AC648" s="99">
        <v>8932375.2067871094</v>
      </c>
      <c r="AD648" s="99">
        <v>123.10713297501199</v>
      </c>
      <c r="AE648" s="99">
        <v>7621.9485633969298</v>
      </c>
      <c r="AF648" s="99">
        <v>1132164.1602630599</v>
      </c>
      <c r="AG648" s="99">
        <v>354618.01701354998</v>
      </c>
      <c r="AH648" s="99">
        <v>0</v>
      </c>
      <c r="AI648" s="99">
        <v>997350.58094024705</v>
      </c>
      <c r="AJ648" s="99">
        <v>227029.369699478</v>
      </c>
      <c r="AK648" s="99">
        <v>0</v>
      </c>
      <c r="AL648" s="99">
        <v>125944.95419025399</v>
      </c>
      <c r="AM648" s="99">
        <v>0</v>
      </c>
      <c r="AN648" s="99">
        <v>8963256.0517578106</v>
      </c>
      <c r="AO648" s="99">
        <v>24042084.6242676</v>
      </c>
      <c r="AP648" s="99">
        <v>0</v>
      </c>
      <c r="AQ648" s="99">
        <v>2856853.1507873498</v>
      </c>
      <c r="AR648" s="99">
        <v>2425780.8388366699</v>
      </c>
      <c r="AS648" s="99">
        <v>1115713.2787628199</v>
      </c>
      <c r="AT648" s="99">
        <v>0</v>
      </c>
      <c r="AU648" s="99">
        <v>0</v>
      </c>
      <c r="AV648" s="99">
        <v>27250965.434326202</v>
      </c>
      <c r="AW648" s="99">
        <v>428.08498203754402</v>
      </c>
      <c r="AX648" s="99">
        <v>40659.400805473299</v>
      </c>
      <c r="AY648" s="99">
        <v>11459861.365478501</v>
      </c>
      <c r="AZ648" s="99">
        <v>3194286.1551818801</v>
      </c>
      <c r="BA648" s="99">
        <v>0</v>
      </c>
      <c r="BB648" s="99">
        <v>9895810.5151367206</v>
      </c>
      <c r="BC648" s="99">
        <v>2095379.40065002</v>
      </c>
      <c r="BD648" s="99">
        <v>0</v>
      </c>
      <c r="BE648" s="99">
        <v>1112761.55690002</v>
      </c>
      <c r="BF648" s="99">
        <v>0</v>
      </c>
      <c r="BG648" s="99">
        <v>27261128.683105499</v>
      </c>
      <c r="BH648" s="99">
        <v>6620691.93115234</v>
      </c>
      <c r="BI648" s="99">
        <v>0</v>
      </c>
      <c r="BJ648" s="99">
        <v>1227099.5088043199</v>
      </c>
      <c r="BK648" s="99">
        <v>878574.80062103295</v>
      </c>
      <c r="BL648" s="99">
        <v>0</v>
      </c>
      <c r="BM648" s="99">
        <v>0</v>
      </c>
      <c r="BN648" s="99">
        <v>0</v>
      </c>
      <c r="BO648" s="99">
        <v>0</v>
      </c>
      <c r="BP648" s="99">
        <v>0</v>
      </c>
      <c r="BQ648" s="99">
        <v>0</v>
      </c>
      <c r="BR648" s="99">
        <v>3749639.1739196801</v>
      </c>
      <c r="BS648" s="99">
        <v>1208837.4528045701</v>
      </c>
      <c r="BT648" s="99">
        <v>0</v>
      </c>
      <c r="BU648" s="99">
        <v>1833354.6093444801</v>
      </c>
      <c r="BV648" s="99">
        <v>1072900.94171143</v>
      </c>
      <c r="BW648" s="99">
        <v>0</v>
      </c>
      <c r="BX648" s="99">
        <v>226955.98464012099</v>
      </c>
      <c r="BY648" s="99">
        <v>0</v>
      </c>
      <c r="BZ648" s="99">
        <v>0</v>
      </c>
      <c r="CA648" s="99">
        <v>56830.699287414602</v>
      </c>
      <c r="CB648" s="99">
        <v>2732955.6310119601</v>
      </c>
      <c r="CC648" s="99">
        <v>26856075.932372998</v>
      </c>
      <c r="CD648" s="99">
        <v>7837700.0990600605</v>
      </c>
      <c r="CE648" s="99">
        <v>1251.0856482535601</v>
      </c>
      <c r="CF648" s="99">
        <v>127004.083498001</v>
      </c>
      <c r="CG648" s="99">
        <v>1121703.73754883</v>
      </c>
      <c r="CH648" s="99">
        <v>0</v>
      </c>
      <c r="CI648" s="99">
        <v>58083.994871139497</v>
      </c>
      <c r="CJ648" s="99">
        <v>2860369.9214477502</v>
      </c>
      <c r="CK648" s="99">
        <v>27983586.0473633</v>
      </c>
      <c r="CL648" s="99">
        <v>8059705.4022827102</v>
      </c>
      <c r="CM648" s="188">
        <v>85739.703878402695</v>
      </c>
      <c r="CN648" s="188">
        <v>11810522.396972699</v>
      </c>
      <c r="CO648" s="188">
        <v>55459972.3037109</v>
      </c>
      <c r="CP648" s="99">
        <v>8059705.4022827102</v>
      </c>
      <c r="CQ648" s="99">
        <v>0</v>
      </c>
      <c r="CR648" s="99">
        <v>0</v>
      </c>
      <c r="CS648" s="99">
        <v>0</v>
      </c>
      <c r="CT648" s="99">
        <v>0</v>
      </c>
      <c r="CU648" s="98">
        <v>5854.4159516600002</v>
      </c>
      <c r="CV648" s="98">
        <v>28863.972257849</v>
      </c>
    </row>
    <row r="649" spans="1:100" x14ac:dyDescent="0.2">
      <c r="A649" s="98" t="s">
        <v>61</v>
      </c>
      <c r="B649" s="100">
        <v>43252</v>
      </c>
      <c r="C649" s="99">
        <v>51460.729894638098</v>
      </c>
      <c r="D649" s="99">
        <v>0</v>
      </c>
      <c r="E649" s="99">
        <v>5660.9676125645601</v>
      </c>
      <c r="F649" s="99">
        <v>5162.5157410502397</v>
      </c>
      <c r="G649" s="99">
        <v>1235.5821878314</v>
      </c>
      <c r="H649" s="99">
        <v>0</v>
      </c>
      <c r="I649" s="99">
        <v>0</v>
      </c>
      <c r="J649" s="99">
        <v>27587.562361717199</v>
      </c>
      <c r="K649" s="99">
        <v>2.9019028158509199</v>
      </c>
      <c r="L649" s="99">
        <v>63.686454400420203</v>
      </c>
      <c r="M649" s="99">
        <v>26517.209763288502</v>
      </c>
      <c r="N649" s="99">
        <v>3026.8436262905602</v>
      </c>
      <c r="O649" s="99">
        <v>0</v>
      </c>
      <c r="P649" s="99">
        <v>25220.582627058</v>
      </c>
      <c r="Q649" s="99">
        <v>2215.87919977307</v>
      </c>
      <c r="R649" s="99">
        <v>0</v>
      </c>
      <c r="S649" s="99">
        <v>1232.1766850799299</v>
      </c>
      <c r="T649" s="99">
        <v>0</v>
      </c>
      <c r="U649" s="99">
        <v>27599.183053255099</v>
      </c>
      <c r="V649" s="99">
        <v>2378713.7023315402</v>
      </c>
      <c r="W649" s="99">
        <v>0</v>
      </c>
      <c r="X649" s="99">
        <v>315534.482894897</v>
      </c>
      <c r="Y649" s="99">
        <v>269722.93148803699</v>
      </c>
      <c r="Z649" s="99">
        <v>125034.22726249701</v>
      </c>
      <c r="AA649" s="99">
        <v>0</v>
      </c>
      <c r="AB649" s="99">
        <v>0</v>
      </c>
      <c r="AC649" s="99">
        <v>8839376.6401367206</v>
      </c>
      <c r="AD649" s="99">
        <v>110.609406337142</v>
      </c>
      <c r="AE649" s="99">
        <v>7177.2200183272398</v>
      </c>
      <c r="AF649" s="99">
        <v>1131519.64039612</v>
      </c>
      <c r="AG649" s="99">
        <v>339817.51441574103</v>
      </c>
      <c r="AH649" s="99">
        <v>0</v>
      </c>
      <c r="AI649" s="99">
        <v>992666.76447296096</v>
      </c>
      <c r="AJ649" s="99">
        <v>222249.654607773</v>
      </c>
      <c r="AK649" s="99">
        <v>0</v>
      </c>
      <c r="AL649" s="99">
        <v>124951.51722812701</v>
      </c>
      <c r="AM649" s="99">
        <v>0</v>
      </c>
      <c r="AN649" s="99">
        <v>8916563.5499267597</v>
      </c>
      <c r="AO649" s="99">
        <v>23910313.470214799</v>
      </c>
      <c r="AP649" s="99">
        <v>0</v>
      </c>
      <c r="AQ649" s="99">
        <v>2749341.1313781701</v>
      </c>
      <c r="AR649" s="99">
        <v>2267977.9288024898</v>
      </c>
      <c r="AS649" s="99">
        <v>1109484.9824218799</v>
      </c>
      <c r="AT649" s="99">
        <v>0</v>
      </c>
      <c r="AU649" s="99">
        <v>0</v>
      </c>
      <c r="AV649" s="99">
        <v>27184471.2507324</v>
      </c>
      <c r="AW649" s="99">
        <v>387.86110666021699</v>
      </c>
      <c r="AX649" s="99">
        <v>45931.859805107102</v>
      </c>
      <c r="AY649" s="99">
        <v>11602817.6987305</v>
      </c>
      <c r="AZ649" s="99">
        <v>3053585.8712768601</v>
      </c>
      <c r="BA649" s="99">
        <v>0</v>
      </c>
      <c r="BB649" s="99">
        <v>9961912.2880859394</v>
      </c>
      <c r="BC649" s="99">
        <v>2059442.1587219201</v>
      </c>
      <c r="BD649" s="99">
        <v>0</v>
      </c>
      <c r="BE649" s="99">
        <v>1109462.8736419701</v>
      </c>
      <c r="BF649" s="99">
        <v>0</v>
      </c>
      <c r="BG649" s="99">
        <v>27196006.200683601</v>
      </c>
      <c r="BH649" s="99">
        <v>6638753.6830444299</v>
      </c>
      <c r="BI649" s="99">
        <v>0</v>
      </c>
      <c r="BJ649" s="99">
        <v>1174109.8158416699</v>
      </c>
      <c r="BK649" s="99">
        <v>831351.51086425805</v>
      </c>
      <c r="BL649" s="99">
        <v>0</v>
      </c>
      <c r="BM649" s="99">
        <v>0</v>
      </c>
      <c r="BN649" s="99">
        <v>0</v>
      </c>
      <c r="BO649" s="99">
        <v>0</v>
      </c>
      <c r="BP649" s="99">
        <v>0</v>
      </c>
      <c r="BQ649" s="99">
        <v>0</v>
      </c>
      <c r="BR649" s="99">
        <v>3787094.2185363802</v>
      </c>
      <c r="BS649" s="99">
        <v>1155340.2978363</v>
      </c>
      <c r="BT649" s="99">
        <v>0</v>
      </c>
      <c r="BU649" s="99">
        <v>1895121.2545318599</v>
      </c>
      <c r="BV649" s="99">
        <v>1054253.1665496801</v>
      </c>
      <c r="BW649" s="99">
        <v>0</v>
      </c>
      <c r="BX649" s="99">
        <v>227556.42868042001</v>
      </c>
      <c r="BY649" s="99">
        <v>0</v>
      </c>
      <c r="BZ649" s="99">
        <v>0</v>
      </c>
      <c r="CA649" s="99">
        <v>57126.609109401703</v>
      </c>
      <c r="CB649" s="99">
        <v>2693482.6917419401</v>
      </c>
      <c r="CC649" s="99">
        <v>26735044.768066399</v>
      </c>
      <c r="CD649" s="99">
        <v>7816838.1208496103</v>
      </c>
      <c r="CE649" s="99">
        <v>1234.2397756427499</v>
      </c>
      <c r="CF649" s="99">
        <v>124309.620759964</v>
      </c>
      <c r="CG649" s="99">
        <v>1102281.6907043499</v>
      </c>
      <c r="CH649" s="99">
        <v>0</v>
      </c>
      <c r="CI649" s="99">
        <v>58359.593796253197</v>
      </c>
      <c r="CJ649" s="99">
        <v>2817355.0139465299</v>
      </c>
      <c r="CK649" s="99">
        <v>27841952.642089799</v>
      </c>
      <c r="CL649" s="99">
        <v>8033849.2550659198</v>
      </c>
      <c r="CM649" s="188">
        <v>85750.871064186096</v>
      </c>
      <c r="CN649" s="188">
        <v>11717685.4261475</v>
      </c>
      <c r="CO649" s="188">
        <v>55009670.214843802</v>
      </c>
      <c r="CP649" s="99">
        <v>8033849.2550659198</v>
      </c>
      <c r="CQ649" s="99">
        <v>0</v>
      </c>
      <c r="CR649" s="99">
        <v>0</v>
      </c>
      <c r="CS649" s="99">
        <v>0</v>
      </c>
      <c r="CT649" s="99">
        <v>0</v>
      </c>
      <c r="CU649" s="98">
        <v>5664.4610172700004</v>
      </c>
      <c r="CV649" s="98">
        <v>28620.494745927001</v>
      </c>
    </row>
    <row r="650" spans="1:100" x14ac:dyDescent="0.2">
      <c r="A650" s="98" t="s">
        <v>61</v>
      </c>
      <c r="B650" s="100">
        <v>43344</v>
      </c>
      <c r="C650" s="99">
        <v>51455.734503269203</v>
      </c>
      <c r="D650" s="99">
        <v>0</v>
      </c>
      <c r="E650" s="99">
        <v>5457.1753270626104</v>
      </c>
      <c r="F650" s="99">
        <v>4976.5971009731302</v>
      </c>
      <c r="G650" s="99">
        <v>1202.41170251369</v>
      </c>
      <c r="H650" s="99">
        <v>0</v>
      </c>
      <c r="I650" s="99">
        <v>0</v>
      </c>
      <c r="J650" s="99">
        <v>27385.800495863001</v>
      </c>
      <c r="K650" s="99">
        <v>1.8693234330567099</v>
      </c>
      <c r="L650" s="99">
        <v>72.6158890035003</v>
      </c>
      <c r="M650" s="99">
        <v>26615.905105829199</v>
      </c>
      <c r="N650" s="99">
        <v>2954.0897588729899</v>
      </c>
      <c r="O650" s="99">
        <v>0</v>
      </c>
      <c r="P650" s="99">
        <v>25246.540696620901</v>
      </c>
      <c r="Q650" s="99">
        <v>2173.9571901857898</v>
      </c>
      <c r="R650" s="99">
        <v>0</v>
      </c>
      <c r="S650" s="99">
        <v>1201.30447351933</v>
      </c>
      <c r="T650" s="99">
        <v>0</v>
      </c>
      <c r="U650" s="99">
        <v>27428.865545749701</v>
      </c>
      <c r="V650" s="99">
        <v>2364771.5224304199</v>
      </c>
      <c r="W650" s="99">
        <v>0</v>
      </c>
      <c r="X650" s="99">
        <v>304387.18950271601</v>
      </c>
      <c r="Y650" s="99">
        <v>265956.72647857701</v>
      </c>
      <c r="Z650" s="99">
        <v>122799.959862709</v>
      </c>
      <c r="AA650" s="99">
        <v>0</v>
      </c>
      <c r="AB650" s="99">
        <v>0</v>
      </c>
      <c r="AC650" s="99">
        <v>8831388.9144287091</v>
      </c>
      <c r="AD650" s="99">
        <v>85.8512346222997</v>
      </c>
      <c r="AE650" s="99">
        <v>7283.3919852972003</v>
      </c>
      <c r="AF650" s="99">
        <v>1144922.1915283201</v>
      </c>
      <c r="AG650" s="99">
        <v>333241.48337936401</v>
      </c>
      <c r="AH650" s="99">
        <v>0</v>
      </c>
      <c r="AI650" s="99">
        <v>974952.38552856399</v>
      </c>
      <c r="AJ650" s="99">
        <v>216748.82015037499</v>
      </c>
      <c r="AK650" s="99">
        <v>0</v>
      </c>
      <c r="AL650" s="99">
        <v>124749.067339897</v>
      </c>
      <c r="AM650" s="99">
        <v>0</v>
      </c>
      <c r="AN650" s="99">
        <v>8790566.4090576209</v>
      </c>
      <c r="AO650" s="99">
        <v>23857119.456787098</v>
      </c>
      <c r="AP650" s="99">
        <v>0</v>
      </c>
      <c r="AQ650" s="99">
        <v>2669271.9855651902</v>
      </c>
      <c r="AR650" s="99">
        <v>2228187.1796264602</v>
      </c>
      <c r="AS650" s="99">
        <v>1099627.25346375</v>
      </c>
      <c r="AT650" s="99">
        <v>0</v>
      </c>
      <c r="AU650" s="99">
        <v>0</v>
      </c>
      <c r="AV650" s="99">
        <v>27192978.970703099</v>
      </c>
      <c r="AW650" s="99">
        <v>301.24920726567501</v>
      </c>
      <c r="AX650" s="99">
        <v>55766.3830318451</v>
      </c>
      <c r="AY650" s="99">
        <v>11787845.1055908</v>
      </c>
      <c r="AZ650" s="99">
        <v>3036242.4171752902</v>
      </c>
      <c r="BA650" s="99">
        <v>0</v>
      </c>
      <c r="BB650" s="99">
        <v>9810401.6518554706</v>
      </c>
      <c r="BC650" s="99">
        <v>2005472.32192993</v>
      </c>
      <c r="BD650" s="99">
        <v>0</v>
      </c>
      <c r="BE650" s="99">
        <v>1109104.4972381601</v>
      </c>
      <c r="BF650" s="99">
        <v>0</v>
      </c>
      <c r="BG650" s="99">
        <v>27187741.5305176</v>
      </c>
      <c r="BH650" s="99">
        <v>6636232.5527954102</v>
      </c>
      <c r="BI650" s="99">
        <v>0</v>
      </c>
      <c r="BJ650" s="99">
        <v>1128864.87690735</v>
      </c>
      <c r="BK650" s="99">
        <v>799892.39952087402</v>
      </c>
      <c r="BL650" s="99">
        <v>0</v>
      </c>
      <c r="BM650" s="99">
        <v>0</v>
      </c>
      <c r="BN650" s="99">
        <v>0</v>
      </c>
      <c r="BO650" s="99">
        <v>0</v>
      </c>
      <c r="BP650" s="99">
        <v>0</v>
      </c>
      <c r="BQ650" s="99">
        <v>0</v>
      </c>
      <c r="BR650" s="99">
        <v>3827184.8355407701</v>
      </c>
      <c r="BS650" s="99">
        <v>1143228.5198822001</v>
      </c>
      <c r="BT650" s="99">
        <v>0</v>
      </c>
      <c r="BU650" s="99">
        <v>1613183.1353759801</v>
      </c>
      <c r="BV650" s="99">
        <v>1019176.5408859299</v>
      </c>
      <c r="BW650" s="99">
        <v>0</v>
      </c>
      <c r="BX650" s="99">
        <v>193639.05871963501</v>
      </c>
      <c r="BY650" s="99">
        <v>0</v>
      </c>
      <c r="BZ650" s="99">
        <v>0</v>
      </c>
      <c r="CA650" s="99">
        <v>56975.763301372499</v>
      </c>
      <c r="CB650" s="99">
        <v>2670462.6036377</v>
      </c>
      <c r="CC650" s="99">
        <v>26605552.887695301</v>
      </c>
      <c r="CD650" s="99">
        <v>7748577.8334350605</v>
      </c>
      <c r="CE650" s="99">
        <v>1205.7609722465299</v>
      </c>
      <c r="CF650" s="99">
        <v>123836.833026886</v>
      </c>
      <c r="CG650" s="99">
        <v>1101159.20843506</v>
      </c>
      <c r="CH650" s="99">
        <v>0</v>
      </c>
      <c r="CI650" s="99">
        <v>58181.6261677742</v>
      </c>
      <c r="CJ650" s="99">
        <v>2794034.4875183101</v>
      </c>
      <c r="CK650" s="99">
        <v>27704877.7412109</v>
      </c>
      <c r="CL650" s="99">
        <v>7962611.9619751005</v>
      </c>
      <c r="CM650" s="188">
        <v>85381.173825264006</v>
      </c>
      <c r="CN650" s="188">
        <v>11590727.536132799</v>
      </c>
      <c r="CO650" s="188">
        <v>54815142.592285201</v>
      </c>
      <c r="CP650" s="99">
        <v>7962611.9619751005</v>
      </c>
      <c r="CQ650" s="99">
        <v>0</v>
      </c>
      <c r="CR650" s="99">
        <v>0</v>
      </c>
      <c r="CS650" s="99">
        <v>0</v>
      </c>
      <c r="CT650" s="99">
        <v>0</v>
      </c>
      <c r="CU650" s="98">
        <v>5456.3237177600004</v>
      </c>
      <c r="CV650" s="98">
        <v>28398.181778512</v>
      </c>
    </row>
    <row r="651" spans="1:100" x14ac:dyDescent="0.2">
      <c r="A651" s="98" t="s">
        <v>62</v>
      </c>
      <c r="B651" s="100">
        <v>38047</v>
      </c>
      <c r="C651" s="99">
        <v>29942.931217670401</v>
      </c>
      <c r="D651" s="99">
        <v>0</v>
      </c>
      <c r="E651" s="99">
        <v>17012.584544658701</v>
      </c>
      <c r="F651" s="99">
        <v>9289.4784312248194</v>
      </c>
      <c r="G651" s="99">
        <v>1.9751379409863099</v>
      </c>
      <c r="H651" s="99">
        <v>0</v>
      </c>
      <c r="I651" s="99">
        <v>0</v>
      </c>
      <c r="J651" s="99">
        <v>54.302949151955502</v>
      </c>
      <c r="K651" s="99">
        <v>22797.336686372801</v>
      </c>
      <c r="L651" s="99">
        <v>20165.8105163574</v>
      </c>
      <c r="M651" s="99">
        <v>19586.725680351301</v>
      </c>
      <c r="N651" s="99">
        <v>3713.4109444320202</v>
      </c>
      <c r="O651" s="99">
        <v>0</v>
      </c>
      <c r="P651" s="99">
        <v>0</v>
      </c>
      <c r="Q651" s="99">
        <v>3313.3361052274699</v>
      </c>
      <c r="R651" s="99">
        <v>0</v>
      </c>
      <c r="S651" s="99">
        <v>0</v>
      </c>
      <c r="T651" s="99">
        <v>720.80134466290497</v>
      </c>
      <c r="U651" s="99">
        <v>22813.7322428226</v>
      </c>
      <c r="V651" s="99">
        <v>1728366.2884216299</v>
      </c>
      <c r="W651" s="99">
        <v>0</v>
      </c>
      <c r="X651" s="99">
        <v>1380982.33592224</v>
      </c>
      <c r="Y651" s="99">
        <v>589522.93757629395</v>
      </c>
      <c r="Z651" s="99">
        <v>98.215992387384205</v>
      </c>
      <c r="AA651" s="99">
        <v>0</v>
      </c>
      <c r="AB651" s="99">
        <v>0</v>
      </c>
      <c r="AC651" s="99">
        <v>3100.4220279157198</v>
      </c>
      <c r="AD651" s="99">
        <v>5831121.2507934598</v>
      </c>
      <c r="AE651" s="99">
        <v>1087348.03964233</v>
      </c>
      <c r="AF651" s="99">
        <v>1006325.57011414</v>
      </c>
      <c r="AG651" s="99">
        <v>616134.90496826195</v>
      </c>
      <c r="AH651" s="99">
        <v>0</v>
      </c>
      <c r="AI651" s="99">
        <v>0</v>
      </c>
      <c r="AJ651" s="99">
        <v>409491.01826095599</v>
      </c>
      <c r="AK651" s="99">
        <v>0</v>
      </c>
      <c r="AL651" s="99">
        <v>0</v>
      </c>
      <c r="AM651" s="99">
        <v>128816.455173492</v>
      </c>
      <c r="AN651" s="99">
        <v>5788618.3818969699</v>
      </c>
      <c r="AO651" s="99">
        <v>12002782.654541001</v>
      </c>
      <c r="AP651" s="99">
        <v>0</v>
      </c>
      <c r="AQ651" s="99">
        <v>9142100.7644043006</v>
      </c>
      <c r="AR651" s="99">
        <v>4011008.5315246601</v>
      </c>
      <c r="AS651" s="99">
        <v>560.18401309847798</v>
      </c>
      <c r="AT651" s="99">
        <v>0</v>
      </c>
      <c r="AU651" s="99">
        <v>0</v>
      </c>
      <c r="AV651" s="99">
        <v>7087.2330026030504</v>
      </c>
      <c r="AW651" s="99">
        <v>13443074.5582275</v>
      </c>
      <c r="AX651" s="99">
        <v>7654597.8818359403</v>
      </c>
      <c r="AY651" s="99">
        <v>6767575.8693237295</v>
      </c>
      <c r="AZ651" s="99">
        <v>3927302.6273803702</v>
      </c>
      <c r="BA651" s="99">
        <v>0</v>
      </c>
      <c r="BB651" s="99">
        <v>0</v>
      </c>
      <c r="BC651" s="99">
        <v>2647071.8655700702</v>
      </c>
      <c r="BD651" s="99">
        <v>0</v>
      </c>
      <c r="BE651" s="99">
        <v>0</v>
      </c>
      <c r="BF651" s="99">
        <v>779886.49255371105</v>
      </c>
      <c r="BG651" s="99">
        <v>13356744.075195299</v>
      </c>
      <c r="BH651" s="99">
        <v>2403117.3081359901</v>
      </c>
      <c r="BI651" s="99">
        <v>0</v>
      </c>
      <c r="BJ651" s="99">
        <v>2634634.54260254</v>
      </c>
      <c r="BK651" s="99">
        <v>1442396.81376648</v>
      </c>
      <c r="BL651" s="99">
        <v>0</v>
      </c>
      <c r="BM651" s="99">
        <v>0</v>
      </c>
      <c r="BN651" s="99">
        <v>0</v>
      </c>
      <c r="BO651" s="99">
        <v>0</v>
      </c>
      <c r="BP651" s="99">
        <v>0</v>
      </c>
      <c r="BQ651" s="99">
        <v>0</v>
      </c>
      <c r="BR651" s="99">
        <v>2276037.7309875502</v>
      </c>
      <c r="BS651" s="99">
        <v>1503027.4725647001</v>
      </c>
      <c r="BT651" s="99">
        <v>0</v>
      </c>
      <c r="BU651" s="99">
        <v>0</v>
      </c>
      <c r="BV651" s="99">
        <v>1240499.70254517</v>
      </c>
      <c r="BW651" s="99">
        <v>0</v>
      </c>
      <c r="BX651" s="99">
        <v>0</v>
      </c>
      <c r="BY651" s="99">
        <v>0</v>
      </c>
      <c r="BZ651" s="99">
        <v>0</v>
      </c>
      <c r="CA651" s="99">
        <v>46982.6983556747</v>
      </c>
      <c r="CB651" s="99">
        <v>3098841.6296997098</v>
      </c>
      <c r="CC651" s="99">
        <v>21053328.145019501</v>
      </c>
      <c r="CD651" s="99">
        <v>5022256.56604004</v>
      </c>
      <c r="CE651" s="99">
        <v>733.10510829091095</v>
      </c>
      <c r="CF651" s="99">
        <v>129284.93751049</v>
      </c>
      <c r="CG651" s="99">
        <v>785084.96525573696</v>
      </c>
      <c r="CH651" s="99">
        <v>0</v>
      </c>
      <c r="CI651" s="99">
        <v>47709.0895981789</v>
      </c>
      <c r="CJ651" s="99">
        <v>3219297.1132202102</v>
      </c>
      <c r="CK651" s="99">
        <v>21794857.2744141</v>
      </c>
      <c r="CL651" s="99">
        <v>5021382.2625732403</v>
      </c>
      <c r="CM651" s="188">
        <v>70445.525876998901</v>
      </c>
      <c r="CN651" s="188">
        <v>9002204.4429931603</v>
      </c>
      <c r="CO651" s="188">
        <v>35055387.666992202</v>
      </c>
      <c r="CP651" s="99">
        <v>5021382.2625732403</v>
      </c>
      <c r="CQ651" s="99">
        <v>0</v>
      </c>
      <c r="CR651" s="99">
        <v>0</v>
      </c>
      <c r="CS651" s="99">
        <v>0</v>
      </c>
      <c r="CT651" s="99">
        <v>0</v>
      </c>
      <c r="CU651" s="98">
        <v>40548.858587016999</v>
      </c>
      <c r="CV651" s="98">
        <v>56.148889498000003</v>
      </c>
    </row>
    <row r="652" spans="1:100" x14ac:dyDescent="0.2">
      <c r="A652" s="98" t="s">
        <v>62</v>
      </c>
      <c r="B652" s="100">
        <v>38139</v>
      </c>
      <c r="C652" s="99">
        <v>30144.092544317198</v>
      </c>
      <c r="D652" s="99">
        <v>0</v>
      </c>
      <c r="E652" s="99">
        <v>16555.473605155901</v>
      </c>
      <c r="F652" s="99">
        <v>9264.3734078407306</v>
      </c>
      <c r="G652" s="99">
        <v>19.4724319027737</v>
      </c>
      <c r="H652" s="99">
        <v>0</v>
      </c>
      <c r="I652" s="99">
        <v>0</v>
      </c>
      <c r="J652" s="99">
        <v>994.90089461952402</v>
      </c>
      <c r="K652" s="99">
        <v>21442.840811967901</v>
      </c>
      <c r="L652" s="99">
        <v>20307.549070596699</v>
      </c>
      <c r="M652" s="99">
        <v>19292.7064955235</v>
      </c>
      <c r="N652" s="99">
        <v>3795.1016240119902</v>
      </c>
      <c r="O652" s="99">
        <v>0</v>
      </c>
      <c r="P652" s="99">
        <v>0</v>
      </c>
      <c r="Q652" s="99">
        <v>3330.8927422165898</v>
      </c>
      <c r="R652" s="99">
        <v>0</v>
      </c>
      <c r="S652" s="99">
        <v>0</v>
      </c>
      <c r="T652" s="99">
        <v>723.65701457113005</v>
      </c>
      <c r="U652" s="99">
        <v>22878.826655864701</v>
      </c>
      <c r="V652" s="99">
        <v>1709421.5478057901</v>
      </c>
      <c r="W652" s="99">
        <v>0</v>
      </c>
      <c r="X652" s="99">
        <v>1345002.61422729</v>
      </c>
      <c r="Y652" s="99">
        <v>589204.99510192894</v>
      </c>
      <c r="Z652" s="99">
        <v>2493.7375561594999</v>
      </c>
      <c r="AA652" s="99">
        <v>0</v>
      </c>
      <c r="AB652" s="99">
        <v>0</v>
      </c>
      <c r="AC652" s="99">
        <v>206493.68909645101</v>
      </c>
      <c r="AD652" s="99">
        <v>5443631.4473266602</v>
      </c>
      <c r="AE652" s="99">
        <v>1061122.4535980199</v>
      </c>
      <c r="AF652" s="99">
        <v>968927.92909240699</v>
      </c>
      <c r="AG652" s="99">
        <v>610216.44927215599</v>
      </c>
      <c r="AH652" s="99">
        <v>0</v>
      </c>
      <c r="AI652" s="99">
        <v>0</v>
      </c>
      <c r="AJ652" s="99">
        <v>404482.70545577997</v>
      </c>
      <c r="AK652" s="99">
        <v>0</v>
      </c>
      <c r="AL652" s="99">
        <v>0</v>
      </c>
      <c r="AM652" s="99">
        <v>128142.85305023201</v>
      </c>
      <c r="AN652" s="99">
        <v>5828835.6423339797</v>
      </c>
      <c r="AO652" s="99">
        <v>12047871.3502197</v>
      </c>
      <c r="AP652" s="99">
        <v>0</v>
      </c>
      <c r="AQ652" s="99">
        <v>8993641.3123779297</v>
      </c>
      <c r="AR652" s="99">
        <v>4052400.3833007799</v>
      </c>
      <c r="AS652" s="99">
        <v>15430.240165114399</v>
      </c>
      <c r="AT652" s="99">
        <v>0</v>
      </c>
      <c r="AU652" s="99">
        <v>0</v>
      </c>
      <c r="AV652" s="99">
        <v>487830.64694976801</v>
      </c>
      <c r="AW652" s="99">
        <v>12649835.666015601</v>
      </c>
      <c r="AX652" s="99">
        <v>7565891.44140625</v>
      </c>
      <c r="AY652" s="99">
        <v>6736568.2092895498</v>
      </c>
      <c r="AZ652" s="99">
        <v>3949177.48901367</v>
      </c>
      <c r="BA652" s="99">
        <v>0</v>
      </c>
      <c r="BB652" s="99">
        <v>0</v>
      </c>
      <c r="BC652" s="99">
        <v>2648684.7968444801</v>
      </c>
      <c r="BD652" s="99">
        <v>0</v>
      </c>
      <c r="BE652" s="99">
        <v>0</v>
      </c>
      <c r="BF652" s="99">
        <v>781667.77437591599</v>
      </c>
      <c r="BG652" s="99">
        <v>13418291.7214355</v>
      </c>
      <c r="BH652" s="99">
        <v>2394161.9333496098</v>
      </c>
      <c r="BI652" s="99">
        <v>0</v>
      </c>
      <c r="BJ652" s="99">
        <v>2623362.1035766602</v>
      </c>
      <c r="BK652" s="99">
        <v>1463003.7747192399</v>
      </c>
      <c r="BL652" s="99">
        <v>0</v>
      </c>
      <c r="BM652" s="99">
        <v>0</v>
      </c>
      <c r="BN652" s="99">
        <v>0</v>
      </c>
      <c r="BO652" s="99">
        <v>0</v>
      </c>
      <c r="BP652" s="99">
        <v>0</v>
      </c>
      <c r="BQ652" s="99">
        <v>0</v>
      </c>
      <c r="BR652" s="99">
        <v>2247447.0070495601</v>
      </c>
      <c r="BS652" s="99">
        <v>1520593.0558471701</v>
      </c>
      <c r="BT652" s="99">
        <v>0</v>
      </c>
      <c r="BU652" s="99">
        <v>0</v>
      </c>
      <c r="BV652" s="99">
        <v>1254398.90351868</v>
      </c>
      <c r="BW652" s="99">
        <v>0</v>
      </c>
      <c r="BX652" s="99">
        <v>0</v>
      </c>
      <c r="BY652" s="99">
        <v>0</v>
      </c>
      <c r="BZ652" s="99">
        <v>0</v>
      </c>
      <c r="CA652" s="99">
        <v>46811.566318511999</v>
      </c>
      <c r="CB652" s="99">
        <v>3037368.0316467299</v>
      </c>
      <c r="CC652" s="99">
        <v>20792566.522216801</v>
      </c>
      <c r="CD652" s="99">
        <v>5007683.6053466797</v>
      </c>
      <c r="CE652" s="99">
        <v>719.15392222255502</v>
      </c>
      <c r="CF652" s="99">
        <v>127365.096392632</v>
      </c>
      <c r="CG652" s="99">
        <v>780775.64087677002</v>
      </c>
      <c r="CH652" s="99">
        <v>0</v>
      </c>
      <c r="CI652" s="99">
        <v>47528.939768791199</v>
      </c>
      <c r="CJ652" s="99">
        <v>3166248.8822326702</v>
      </c>
      <c r="CK652" s="99">
        <v>21584760.377441399</v>
      </c>
      <c r="CL652" s="99">
        <v>5007382.8600463904</v>
      </c>
      <c r="CM652" s="188">
        <v>70336.366131782503</v>
      </c>
      <c r="CN652" s="188">
        <v>8980890.5855712909</v>
      </c>
      <c r="CO652" s="188">
        <v>35039420.227050804</v>
      </c>
      <c r="CP652" s="99">
        <v>5007382.8600463904</v>
      </c>
      <c r="CQ652" s="99">
        <v>0</v>
      </c>
      <c r="CR652" s="99">
        <v>0</v>
      </c>
      <c r="CS652" s="99">
        <v>0</v>
      </c>
      <c r="CT652" s="99">
        <v>0</v>
      </c>
      <c r="CU652" s="98">
        <v>38753.082019018002</v>
      </c>
      <c r="CV652" s="98">
        <v>1010.924415131</v>
      </c>
    </row>
    <row r="653" spans="1:100" x14ac:dyDescent="0.2">
      <c r="A653" s="98" t="s">
        <v>62</v>
      </c>
      <c r="B653" s="100">
        <v>38231</v>
      </c>
      <c r="C653" s="99">
        <v>30715.776331901601</v>
      </c>
      <c r="D653" s="99">
        <v>0</v>
      </c>
      <c r="E653" s="99">
        <v>16535.429663896601</v>
      </c>
      <c r="F653" s="99">
        <v>9386.1331882476807</v>
      </c>
      <c r="G653" s="99">
        <v>50.173558582551799</v>
      </c>
      <c r="H653" s="99">
        <v>0</v>
      </c>
      <c r="I653" s="99">
        <v>0</v>
      </c>
      <c r="J653" s="99">
        <v>2321.8913793563802</v>
      </c>
      <c r="K653" s="99">
        <v>20375.5251266956</v>
      </c>
      <c r="L653" s="99">
        <v>21037.031826734499</v>
      </c>
      <c r="M653" s="99">
        <v>19486.660639047601</v>
      </c>
      <c r="N653" s="99">
        <v>3935.6019448637999</v>
      </c>
      <c r="O653" s="99">
        <v>0</v>
      </c>
      <c r="P653" s="99">
        <v>0</v>
      </c>
      <c r="Q653" s="99">
        <v>3334.5920177698099</v>
      </c>
      <c r="R653" s="99">
        <v>0</v>
      </c>
      <c r="S653" s="99">
        <v>0</v>
      </c>
      <c r="T653" s="99">
        <v>707.91990645974897</v>
      </c>
      <c r="U653" s="99">
        <v>22656.627476453799</v>
      </c>
      <c r="V653" s="99">
        <v>1722606.6222381601</v>
      </c>
      <c r="W653" s="99">
        <v>0</v>
      </c>
      <c r="X653" s="99">
        <v>1326178.1303253199</v>
      </c>
      <c r="Y653" s="99">
        <v>600951.61590576195</v>
      </c>
      <c r="Z653" s="99">
        <v>8068.1990200281098</v>
      </c>
      <c r="AA653" s="99">
        <v>0</v>
      </c>
      <c r="AB653" s="99">
        <v>0</v>
      </c>
      <c r="AC653" s="99">
        <v>529046.08100891102</v>
      </c>
      <c r="AD653" s="99">
        <v>4847920.5369262705</v>
      </c>
      <c r="AE653" s="99">
        <v>1077113.4514770501</v>
      </c>
      <c r="AF653" s="99">
        <v>975811.68521881104</v>
      </c>
      <c r="AG653" s="99">
        <v>625513.42578887905</v>
      </c>
      <c r="AH653" s="99">
        <v>0</v>
      </c>
      <c r="AI653" s="99">
        <v>0</v>
      </c>
      <c r="AJ653" s="99">
        <v>393528.584190369</v>
      </c>
      <c r="AK653" s="99">
        <v>0</v>
      </c>
      <c r="AL653" s="99">
        <v>0</v>
      </c>
      <c r="AM653" s="99">
        <v>125816.75054836299</v>
      </c>
      <c r="AN653" s="99">
        <v>5386207.7487182599</v>
      </c>
      <c r="AO653" s="99">
        <v>12259171.637207</v>
      </c>
      <c r="AP653" s="99">
        <v>0</v>
      </c>
      <c r="AQ653" s="99">
        <v>9002737.1151122991</v>
      </c>
      <c r="AR653" s="99">
        <v>4140991.3948059101</v>
      </c>
      <c r="AS653" s="99">
        <v>49088.554126739502</v>
      </c>
      <c r="AT653" s="99">
        <v>0</v>
      </c>
      <c r="AU653" s="99">
        <v>0</v>
      </c>
      <c r="AV653" s="99">
        <v>1260259.29362488</v>
      </c>
      <c r="AW653" s="99">
        <v>11508975.333373999</v>
      </c>
      <c r="AX653" s="99">
        <v>7803572.3811645498</v>
      </c>
      <c r="AY653" s="99">
        <v>6875087.4564819299</v>
      </c>
      <c r="AZ653" s="99">
        <v>4099484.0119628902</v>
      </c>
      <c r="BA653" s="99">
        <v>0</v>
      </c>
      <c r="BB653" s="99">
        <v>0</v>
      </c>
      <c r="BC653" s="99">
        <v>2618259.4020690899</v>
      </c>
      <c r="BD653" s="99">
        <v>0</v>
      </c>
      <c r="BE653" s="99">
        <v>0</v>
      </c>
      <c r="BF653" s="99">
        <v>780868.77307128895</v>
      </c>
      <c r="BG653" s="99">
        <v>12927850.2825928</v>
      </c>
      <c r="BH653" s="99">
        <v>2490738.9171142601</v>
      </c>
      <c r="BI653" s="99">
        <v>0</v>
      </c>
      <c r="BJ653" s="99">
        <v>2626326.1485900902</v>
      </c>
      <c r="BK653" s="99">
        <v>1509274.6763915999</v>
      </c>
      <c r="BL653" s="99">
        <v>0</v>
      </c>
      <c r="BM653" s="99">
        <v>0</v>
      </c>
      <c r="BN653" s="99">
        <v>0</v>
      </c>
      <c r="BO653" s="99">
        <v>0</v>
      </c>
      <c r="BP653" s="99">
        <v>0</v>
      </c>
      <c r="BQ653" s="99">
        <v>0</v>
      </c>
      <c r="BR653" s="99">
        <v>2291103.2522582998</v>
      </c>
      <c r="BS653" s="99">
        <v>1591912.9950408901</v>
      </c>
      <c r="BT653" s="99">
        <v>0</v>
      </c>
      <c r="BU653" s="99">
        <v>0</v>
      </c>
      <c r="BV653" s="99">
        <v>1235826.6459503199</v>
      </c>
      <c r="BW653" s="99">
        <v>0</v>
      </c>
      <c r="BX653" s="99">
        <v>0</v>
      </c>
      <c r="BY653" s="99">
        <v>0</v>
      </c>
      <c r="BZ653" s="99">
        <v>0</v>
      </c>
      <c r="CA653" s="99">
        <v>47148.688687324502</v>
      </c>
      <c r="CB653" s="99">
        <v>3052120.7429809598</v>
      </c>
      <c r="CC653" s="99">
        <v>21193259.009521499</v>
      </c>
      <c r="CD653" s="99">
        <v>5136943.0704345703</v>
      </c>
      <c r="CE653" s="99">
        <v>699.75739412754797</v>
      </c>
      <c r="CF653" s="99">
        <v>126123.573577881</v>
      </c>
      <c r="CG653" s="99">
        <v>779566.03798675502</v>
      </c>
      <c r="CH653" s="99">
        <v>0</v>
      </c>
      <c r="CI653" s="99">
        <v>47859.811500072501</v>
      </c>
      <c r="CJ653" s="99">
        <v>3180169.7738952599</v>
      </c>
      <c r="CK653" s="99">
        <v>21986107.998535201</v>
      </c>
      <c r="CL653" s="99">
        <v>5138235.4148559598</v>
      </c>
      <c r="CM653" s="188">
        <v>70711.476043701201</v>
      </c>
      <c r="CN653" s="188">
        <v>8600585.7135009803</v>
      </c>
      <c r="CO653" s="188">
        <v>34860266.9140625</v>
      </c>
      <c r="CP653" s="99">
        <v>5138235.4148559598</v>
      </c>
      <c r="CQ653" s="99">
        <v>0</v>
      </c>
      <c r="CR653" s="99">
        <v>0</v>
      </c>
      <c r="CS653" s="99">
        <v>0</v>
      </c>
      <c r="CT653" s="99">
        <v>0</v>
      </c>
      <c r="CU653" s="98">
        <v>37881.220199463998</v>
      </c>
      <c r="CV653" s="98">
        <v>2373.3054803690002</v>
      </c>
    </row>
    <row r="654" spans="1:100" x14ac:dyDescent="0.2">
      <c r="A654" s="98" t="s">
        <v>62</v>
      </c>
      <c r="B654" s="100">
        <v>38322</v>
      </c>
      <c r="C654" s="99">
        <v>31284.768357992201</v>
      </c>
      <c r="D654" s="99">
        <v>0</v>
      </c>
      <c r="E654" s="99">
        <v>16011.995278120001</v>
      </c>
      <c r="F654" s="99">
        <v>9224.2195403575897</v>
      </c>
      <c r="G654" s="99">
        <v>82.349072074517593</v>
      </c>
      <c r="H654" s="99">
        <v>0</v>
      </c>
      <c r="I654" s="99">
        <v>0</v>
      </c>
      <c r="J654" s="99">
        <v>3675.4519045651</v>
      </c>
      <c r="K654" s="99">
        <v>19779.8180093765</v>
      </c>
      <c r="L654" s="99">
        <v>20642.022717952699</v>
      </c>
      <c r="M654" s="99">
        <v>19512.838552236601</v>
      </c>
      <c r="N654" s="99">
        <v>4040.5828969776599</v>
      </c>
      <c r="O654" s="99">
        <v>0</v>
      </c>
      <c r="P654" s="99">
        <v>0</v>
      </c>
      <c r="Q654" s="99">
        <v>3355.6905043125198</v>
      </c>
      <c r="R654" s="99">
        <v>0</v>
      </c>
      <c r="S654" s="99">
        <v>0</v>
      </c>
      <c r="T654" s="99">
        <v>713.10708539187897</v>
      </c>
      <c r="U654" s="99">
        <v>23144.427315235102</v>
      </c>
      <c r="V654" s="99">
        <v>1792060.0096740699</v>
      </c>
      <c r="W654" s="99">
        <v>0</v>
      </c>
      <c r="X654" s="99">
        <v>1299373.07383728</v>
      </c>
      <c r="Y654" s="99">
        <v>605536.42070007301</v>
      </c>
      <c r="Z654" s="99">
        <v>16034.999725818599</v>
      </c>
      <c r="AA654" s="99">
        <v>0</v>
      </c>
      <c r="AB654" s="99">
        <v>0</v>
      </c>
      <c r="AC654" s="99">
        <v>1104317.0735931401</v>
      </c>
      <c r="AD654" s="99">
        <v>4985478.0627441397</v>
      </c>
      <c r="AE654" s="99">
        <v>1064755.34205627</v>
      </c>
      <c r="AF654" s="99">
        <v>988580.99899292004</v>
      </c>
      <c r="AG654" s="99">
        <v>640332.51187896705</v>
      </c>
      <c r="AH654" s="99">
        <v>0</v>
      </c>
      <c r="AI654" s="99">
        <v>0</v>
      </c>
      <c r="AJ654" s="99">
        <v>391823.16408538801</v>
      </c>
      <c r="AK654" s="99">
        <v>0</v>
      </c>
      <c r="AL654" s="99">
        <v>0</v>
      </c>
      <c r="AM654" s="99">
        <v>126422.281528473</v>
      </c>
      <c r="AN654" s="99">
        <v>5897550.1747436495</v>
      </c>
      <c r="AO654" s="99">
        <v>12802218.106323199</v>
      </c>
      <c r="AP654" s="99">
        <v>0</v>
      </c>
      <c r="AQ654" s="99">
        <v>8872380.9050293006</v>
      </c>
      <c r="AR654" s="99">
        <v>4196985.5929565402</v>
      </c>
      <c r="AS654" s="99">
        <v>99453.596085548401</v>
      </c>
      <c r="AT654" s="99">
        <v>0</v>
      </c>
      <c r="AU654" s="99">
        <v>0</v>
      </c>
      <c r="AV654" s="99">
        <v>2588768.5420227102</v>
      </c>
      <c r="AW654" s="99">
        <v>11807694.936035199</v>
      </c>
      <c r="AX654" s="99">
        <v>7780690.38818359</v>
      </c>
      <c r="AY654" s="99">
        <v>7020179.4363403302</v>
      </c>
      <c r="AZ654" s="99">
        <v>4244199.2121582003</v>
      </c>
      <c r="BA654" s="99">
        <v>0</v>
      </c>
      <c r="BB654" s="99">
        <v>0</v>
      </c>
      <c r="BC654" s="99">
        <v>2637288.4096984901</v>
      </c>
      <c r="BD654" s="99">
        <v>0</v>
      </c>
      <c r="BE654" s="99">
        <v>0</v>
      </c>
      <c r="BF654" s="99">
        <v>802198.98906707799</v>
      </c>
      <c r="BG654" s="99">
        <v>14093129.1212158</v>
      </c>
      <c r="BH654" s="99">
        <v>2595135.8866882301</v>
      </c>
      <c r="BI654" s="99">
        <v>0</v>
      </c>
      <c r="BJ654" s="99">
        <v>2627306.3940124498</v>
      </c>
      <c r="BK654" s="99">
        <v>1547611.07252502</v>
      </c>
      <c r="BL654" s="99">
        <v>0</v>
      </c>
      <c r="BM654" s="99">
        <v>0</v>
      </c>
      <c r="BN654" s="99">
        <v>0</v>
      </c>
      <c r="BO654" s="99">
        <v>0</v>
      </c>
      <c r="BP654" s="99">
        <v>0</v>
      </c>
      <c r="BQ654" s="99">
        <v>0</v>
      </c>
      <c r="BR654" s="99">
        <v>2334537.2101745601</v>
      </c>
      <c r="BS654" s="99">
        <v>1646686.8189544701</v>
      </c>
      <c r="BT654" s="99">
        <v>0</v>
      </c>
      <c r="BU654" s="99">
        <v>0</v>
      </c>
      <c r="BV654" s="99">
        <v>1251756.542099</v>
      </c>
      <c r="BW654" s="99">
        <v>0</v>
      </c>
      <c r="BX654" s="99">
        <v>0</v>
      </c>
      <c r="BY654" s="99">
        <v>0</v>
      </c>
      <c r="BZ654" s="99">
        <v>0</v>
      </c>
      <c r="CA654" s="99">
        <v>47256.220407485998</v>
      </c>
      <c r="CB654" s="99">
        <v>3086923.2724914602</v>
      </c>
      <c r="CC654" s="99">
        <v>21662463.177978501</v>
      </c>
      <c r="CD654" s="99">
        <v>5226466.7683105497</v>
      </c>
      <c r="CE654" s="99">
        <v>713.79259292036295</v>
      </c>
      <c r="CF654" s="99">
        <v>126425.658808708</v>
      </c>
      <c r="CG654" s="99">
        <v>798489.73353576695</v>
      </c>
      <c r="CH654" s="99">
        <v>0</v>
      </c>
      <c r="CI654" s="99">
        <v>47966.9780182838</v>
      </c>
      <c r="CJ654" s="99">
        <v>3214496.9538269001</v>
      </c>
      <c r="CK654" s="99">
        <v>22435354.6396484</v>
      </c>
      <c r="CL654" s="99">
        <v>5226396.2590942401</v>
      </c>
      <c r="CM654" s="188">
        <v>71017.750342369094</v>
      </c>
      <c r="CN654" s="188">
        <v>9132708.16650391</v>
      </c>
      <c r="CO654" s="188">
        <v>36573641.093261696</v>
      </c>
      <c r="CP654" s="99">
        <v>5226396.2590942401</v>
      </c>
      <c r="CQ654" s="99">
        <v>0</v>
      </c>
      <c r="CR654" s="99">
        <v>0</v>
      </c>
      <c r="CS654" s="99">
        <v>0</v>
      </c>
      <c r="CT654" s="99">
        <v>0</v>
      </c>
      <c r="CU654" s="98">
        <v>36047.845412875002</v>
      </c>
      <c r="CV654" s="98">
        <v>3742.2857883749998</v>
      </c>
    </row>
    <row r="655" spans="1:100" x14ac:dyDescent="0.2">
      <c r="A655" s="98" t="s">
        <v>62</v>
      </c>
      <c r="B655" s="100">
        <v>38412</v>
      </c>
      <c r="C655" s="99">
        <v>32109.995611906099</v>
      </c>
      <c r="D655" s="99">
        <v>0</v>
      </c>
      <c r="E655" s="99">
        <v>15763.5070126057</v>
      </c>
      <c r="F655" s="99">
        <v>9270.8579968213999</v>
      </c>
      <c r="G655" s="99">
        <v>130.50546658597901</v>
      </c>
      <c r="H655" s="99">
        <v>0</v>
      </c>
      <c r="I655" s="99">
        <v>0</v>
      </c>
      <c r="J655" s="99">
        <v>5290.3574306368801</v>
      </c>
      <c r="K655" s="99">
        <v>17941.2143306732</v>
      </c>
      <c r="L655" s="99">
        <v>20553.303410768502</v>
      </c>
      <c r="M655" s="99">
        <v>19663.856655359301</v>
      </c>
      <c r="N655" s="99">
        <v>4135.0859917402304</v>
      </c>
      <c r="O655" s="99">
        <v>0</v>
      </c>
      <c r="P655" s="99">
        <v>0</v>
      </c>
      <c r="Q655" s="99">
        <v>3377.3605232238801</v>
      </c>
      <c r="R655" s="99">
        <v>0</v>
      </c>
      <c r="S655" s="99">
        <v>0</v>
      </c>
      <c r="T655" s="99">
        <v>726.70076686888899</v>
      </c>
      <c r="U655" s="99">
        <v>23243.987153768499</v>
      </c>
      <c r="V655" s="99">
        <v>1834834.62626648</v>
      </c>
      <c r="W655" s="99">
        <v>0</v>
      </c>
      <c r="X655" s="99">
        <v>1270873.65802002</v>
      </c>
      <c r="Y655" s="99">
        <v>609914.77345275902</v>
      </c>
      <c r="Z655" s="99">
        <v>24501.444810152101</v>
      </c>
      <c r="AA655" s="99">
        <v>0</v>
      </c>
      <c r="AB655" s="99">
        <v>0</v>
      </c>
      <c r="AC655" s="99">
        <v>1662148.9029540999</v>
      </c>
      <c r="AD655" s="99">
        <v>4522729.0453491202</v>
      </c>
      <c r="AE655" s="99">
        <v>1072230.25398254</v>
      </c>
      <c r="AF655" s="99">
        <v>990316.40409851098</v>
      </c>
      <c r="AG655" s="99">
        <v>657399.46910858201</v>
      </c>
      <c r="AH655" s="99">
        <v>0</v>
      </c>
      <c r="AI655" s="99">
        <v>0</v>
      </c>
      <c r="AJ655" s="99">
        <v>384192.43072509801</v>
      </c>
      <c r="AK655" s="99">
        <v>0</v>
      </c>
      <c r="AL655" s="99">
        <v>0</v>
      </c>
      <c r="AM655" s="99">
        <v>128081.049048424</v>
      </c>
      <c r="AN655" s="99">
        <v>6185661.6531982403</v>
      </c>
      <c r="AO655" s="99">
        <v>13244471.0950928</v>
      </c>
      <c r="AP655" s="99">
        <v>0</v>
      </c>
      <c r="AQ655" s="99">
        <v>8839959.5017089806</v>
      </c>
      <c r="AR655" s="99">
        <v>4327486.8756103497</v>
      </c>
      <c r="AS655" s="99">
        <v>151032.26060676601</v>
      </c>
      <c r="AT655" s="99">
        <v>0</v>
      </c>
      <c r="AU655" s="99">
        <v>0</v>
      </c>
      <c r="AV655" s="99">
        <v>3918712.1824646001</v>
      </c>
      <c r="AW655" s="99">
        <v>10832893.2468262</v>
      </c>
      <c r="AX655" s="99">
        <v>7872304.66333008</v>
      </c>
      <c r="AY655" s="99">
        <v>7149451.1738891602</v>
      </c>
      <c r="AZ655" s="99">
        <v>4394901.12817383</v>
      </c>
      <c r="BA655" s="99">
        <v>0</v>
      </c>
      <c r="BB655" s="99">
        <v>0</v>
      </c>
      <c r="BC655" s="99">
        <v>2610993.0660705599</v>
      </c>
      <c r="BD655" s="99">
        <v>0</v>
      </c>
      <c r="BE655" s="99">
        <v>0</v>
      </c>
      <c r="BF655" s="99">
        <v>818767.05509185803</v>
      </c>
      <c r="BG655" s="99">
        <v>14767111.4724121</v>
      </c>
      <c r="BH655" s="99">
        <v>2698821.6578979502</v>
      </c>
      <c r="BI655" s="99">
        <v>0</v>
      </c>
      <c r="BJ655" s="99">
        <v>2654204.8517761198</v>
      </c>
      <c r="BK655" s="99">
        <v>1594882.9958953899</v>
      </c>
      <c r="BL655" s="99">
        <v>0</v>
      </c>
      <c r="BM655" s="99">
        <v>0</v>
      </c>
      <c r="BN655" s="99">
        <v>0</v>
      </c>
      <c r="BO655" s="99">
        <v>0</v>
      </c>
      <c r="BP655" s="99">
        <v>0</v>
      </c>
      <c r="BQ655" s="99">
        <v>0</v>
      </c>
      <c r="BR655" s="99">
        <v>2385005.0732727102</v>
      </c>
      <c r="BS655" s="99">
        <v>1703928.5453186</v>
      </c>
      <c r="BT655" s="99">
        <v>0</v>
      </c>
      <c r="BU655" s="99">
        <v>0</v>
      </c>
      <c r="BV655" s="99">
        <v>1268987.3821258501</v>
      </c>
      <c r="BW655" s="99">
        <v>0</v>
      </c>
      <c r="BX655" s="99">
        <v>0</v>
      </c>
      <c r="BY655" s="99">
        <v>0</v>
      </c>
      <c r="BZ655" s="99">
        <v>0</v>
      </c>
      <c r="CA655" s="99">
        <v>47894.365955829599</v>
      </c>
      <c r="CB655" s="99">
        <v>3116471.4212646498</v>
      </c>
      <c r="CC655" s="99">
        <v>22135461.908691399</v>
      </c>
      <c r="CD655" s="99">
        <v>5340642.8235473596</v>
      </c>
      <c r="CE655" s="99">
        <v>739.33195034414496</v>
      </c>
      <c r="CF655" s="99">
        <v>128824.58002471901</v>
      </c>
      <c r="CG655" s="99">
        <v>826005.21690368699</v>
      </c>
      <c r="CH655" s="99">
        <v>0</v>
      </c>
      <c r="CI655" s="99">
        <v>48627.004048347502</v>
      </c>
      <c r="CJ655" s="99">
        <v>3247155.3005676302</v>
      </c>
      <c r="CK655" s="99">
        <v>22974475.994384799</v>
      </c>
      <c r="CL655" s="99">
        <v>5340042.33349609</v>
      </c>
      <c r="CM655" s="188">
        <v>71795.437533378601</v>
      </c>
      <c r="CN655" s="188">
        <v>9412062.0499267597</v>
      </c>
      <c r="CO655" s="188">
        <v>37665986.903320298</v>
      </c>
      <c r="CP655" s="99">
        <v>5340042.33349609</v>
      </c>
      <c r="CQ655" s="99">
        <v>0</v>
      </c>
      <c r="CR655" s="99">
        <v>0</v>
      </c>
      <c r="CS655" s="99">
        <v>0</v>
      </c>
      <c r="CT655" s="99">
        <v>0</v>
      </c>
      <c r="CU655" s="98">
        <v>34313.472778559997</v>
      </c>
      <c r="CV655" s="98">
        <v>5387.3770137210004</v>
      </c>
    </row>
    <row r="656" spans="1:100" x14ac:dyDescent="0.2">
      <c r="A656" s="98" t="s">
        <v>62</v>
      </c>
      <c r="B656" s="100">
        <v>38504</v>
      </c>
      <c r="C656" s="99">
        <v>32759.163522958799</v>
      </c>
      <c r="D656" s="99">
        <v>0</v>
      </c>
      <c r="E656" s="99">
        <v>15473.6297485828</v>
      </c>
      <c r="F656" s="99">
        <v>9293.4870771169699</v>
      </c>
      <c r="G656" s="99">
        <v>169.026396237314</v>
      </c>
      <c r="H656" s="99">
        <v>0</v>
      </c>
      <c r="I656" s="99">
        <v>0</v>
      </c>
      <c r="J656" s="99">
        <v>6643.8976272940599</v>
      </c>
      <c r="K656" s="99">
        <v>16439.847546815901</v>
      </c>
      <c r="L656" s="99">
        <v>20943.885048866301</v>
      </c>
      <c r="M656" s="99">
        <v>19926.871130227999</v>
      </c>
      <c r="N656" s="99">
        <v>4165.8965247869501</v>
      </c>
      <c r="O656" s="99">
        <v>0</v>
      </c>
      <c r="P656" s="99">
        <v>0</v>
      </c>
      <c r="Q656" s="99">
        <v>3367.3971503377002</v>
      </c>
      <c r="R656" s="99">
        <v>0</v>
      </c>
      <c r="S656" s="99">
        <v>0</v>
      </c>
      <c r="T656" s="99">
        <v>722.74609535932495</v>
      </c>
      <c r="U656" s="99">
        <v>23316.9914150238</v>
      </c>
      <c r="V656" s="99">
        <v>1853043.71403503</v>
      </c>
      <c r="W656" s="99">
        <v>0</v>
      </c>
      <c r="X656" s="99">
        <v>1271416.58039856</v>
      </c>
      <c r="Y656" s="99">
        <v>624287.58847808803</v>
      </c>
      <c r="Z656" s="99">
        <v>33813.400211334199</v>
      </c>
      <c r="AA656" s="99">
        <v>0</v>
      </c>
      <c r="AB656" s="99">
        <v>0</v>
      </c>
      <c r="AC656" s="99">
        <v>2251688.4391479502</v>
      </c>
      <c r="AD656" s="99">
        <v>4076388.1105651902</v>
      </c>
      <c r="AE656" s="99">
        <v>1088899.5029754599</v>
      </c>
      <c r="AF656" s="99">
        <v>986597.36383056606</v>
      </c>
      <c r="AG656" s="99">
        <v>671133.177734375</v>
      </c>
      <c r="AH656" s="99">
        <v>0</v>
      </c>
      <c r="AI656" s="99">
        <v>0</v>
      </c>
      <c r="AJ656" s="99">
        <v>374591.50370407099</v>
      </c>
      <c r="AK656" s="99">
        <v>0</v>
      </c>
      <c r="AL656" s="99">
        <v>0</v>
      </c>
      <c r="AM656" s="99">
        <v>129609.089144707</v>
      </c>
      <c r="AN656" s="99">
        <v>6421758.18640137</v>
      </c>
      <c r="AO656" s="99">
        <v>13524726.555542</v>
      </c>
      <c r="AP656" s="99">
        <v>0</v>
      </c>
      <c r="AQ656" s="99">
        <v>8917069.1641845703</v>
      </c>
      <c r="AR656" s="99">
        <v>4470063.0155029297</v>
      </c>
      <c r="AS656" s="99">
        <v>226948.89441299401</v>
      </c>
      <c r="AT656" s="99">
        <v>0</v>
      </c>
      <c r="AU656" s="99">
        <v>0</v>
      </c>
      <c r="AV656" s="99">
        <v>5258791.2232665997</v>
      </c>
      <c r="AW656" s="99">
        <v>9831908.0185546894</v>
      </c>
      <c r="AX656" s="99">
        <v>8108856.5199584998</v>
      </c>
      <c r="AY656" s="99">
        <v>7171397.90197754</v>
      </c>
      <c r="AZ656" s="99">
        <v>4521830.8129272498</v>
      </c>
      <c r="BA656" s="99">
        <v>0</v>
      </c>
      <c r="BB656" s="99">
        <v>0</v>
      </c>
      <c r="BC656" s="99">
        <v>2558833.5910339402</v>
      </c>
      <c r="BD656" s="99">
        <v>0</v>
      </c>
      <c r="BE656" s="99">
        <v>0</v>
      </c>
      <c r="BF656" s="99">
        <v>833504.36729431199</v>
      </c>
      <c r="BG656" s="99">
        <v>15102914.8758545</v>
      </c>
      <c r="BH656" s="99">
        <v>2759009.1426086398</v>
      </c>
      <c r="BI656" s="99">
        <v>0</v>
      </c>
      <c r="BJ656" s="99">
        <v>2695798.2394409198</v>
      </c>
      <c r="BK656" s="99">
        <v>1661572.0848999</v>
      </c>
      <c r="BL656" s="99">
        <v>0</v>
      </c>
      <c r="BM656" s="99">
        <v>0</v>
      </c>
      <c r="BN656" s="99">
        <v>0</v>
      </c>
      <c r="BO656" s="99">
        <v>0</v>
      </c>
      <c r="BP656" s="99">
        <v>0</v>
      </c>
      <c r="BQ656" s="99">
        <v>0</v>
      </c>
      <c r="BR656" s="99">
        <v>2399624.9414672898</v>
      </c>
      <c r="BS656" s="99">
        <v>1762338.4374694801</v>
      </c>
      <c r="BT656" s="99">
        <v>0</v>
      </c>
      <c r="BU656" s="99">
        <v>0</v>
      </c>
      <c r="BV656" s="99">
        <v>1276675.0931854199</v>
      </c>
      <c r="BW656" s="99">
        <v>0</v>
      </c>
      <c r="BX656" s="99">
        <v>0</v>
      </c>
      <c r="BY656" s="99">
        <v>0</v>
      </c>
      <c r="BZ656" s="99">
        <v>0</v>
      </c>
      <c r="CA656" s="99">
        <v>48343.756669044502</v>
      </c>
      <c r="CB656" s="99">
        <v>3109394.1003112802</v>
      </c>
      <c r="CC656" s="99">
        <v>22302039.510009799</v>
      </c>
      <c r="CD656" s="99">
        <v>5444316.5925903302</v>
      </c>
      <c r="CE656" s="99">
        <v>721.692634657025</v>
      </c>
      <c r="CF656" s="99">
        <v>129248.857329369</v>
      </c>
      <c r="CG656" s="99">
        <v>835074.70222473098</v>
      </c>
      <c r="CH656" s="99">
        <v>0</v>
      </c>
      <c r="CI656" s="99">
        <v>49063.7760725021</v>
      </c>
      <c r="CJ656" s="99">
        <v>3239241.3354797401</v>
      </c>
      <c r="CK656" s="99">
        <v>23132699.423339799</v>
      </c>
      <c r="CL656" s="99">
        <v>5444243.5806884803</v>
      </c>
      <c r="CM656" s="188">
        <v>72273.103840827898</v>
      </c>
      <c r="CN656" s="188">
        <v>9652313.3966064509</v>
      </c>
      <c r="CO656" s="188">
        <v>38286490.094238304</v>
      </c>
      <c r="CP656" s="99">
        <v>5444243.5806884803</v>
      </c>
      <c r="CQ656" s="99">
        <v>0</v>
      </c>
      <c r="CR656" s="99">
        <v>0</v>
      </c>
      <c r="CS656" s="99">
        <v>0</v>
      </c>
      <c r="CT656" s="99">
        <v>0</v>
      </c>
      <c r="CU656" s="98">
        <v>32509.949237643999</v>
      </c>
      <c r="CV656" s="98">
        <v>6776.2975769209997</v>
      </c>
    </row>
    <row r="657" spans="1:100" x14ac:dyDescent="0.2">
      <c r="A657" s="98" t="s">
        <v>62</v>
      </c>
      <c r="B657" s="100">
        <v>38596</v>
      </c>
      <c r="C657" s="99">
        <v>33217.479626178698</v>
      </c>
      <c r="D657" s="99">
        <v>0</v>
      </c>
      <c r="E657" s="99">
        <v>15213.3922767639</v>
      </c>
      <c r="F657" s="99">
        <v>9309.8277870416605</v>
      </c>
      <c r="G657" s="99">
        <v>207.39832733385299</v>
      </c>
      <c r="H657" s="99">
        <v>0</v>
      </c>
      <c r="I657" s="99">
        <v>0</v>
      </c>
      <c r="J657" s="99">
        <v>8141.6306968331301</v>
      </c>
      <c r="K657" s="99">
        <v>14955.8999675512</v>
      </c>
      <c r="L657" s="99">
        <v>21439.011168718302</v>
      </c>
      <c r="M657" s="99">
        <v>19968.9636666775</v>
      </c>
      <c r="N657" s="99">
        <v>4216.7458033561697</v>
      </c>
      <c r="O657" s="99">
        <v>0</v>
      </c>
      <c r="P657" s="99">
        <v>0</v>
      </c>
      <c r="Q657" s="99">
        <v>3399.8198401331902</v>
      </c>
      <c r="R657" s="99">
        <v>0</v>
      </c>
      <c r="S657" s="99">
        <v>0</v>
      </c>
      <c r="T657" s="99">
        <v>739.41821517795302</v>
      </c>
      <c r="U657" s="99">
        <v>23013.648296356201</v>
      </c>
      <c r="V657" s="99">
        <v>1872321.42984009</v>
      </c>
      <c r="W657" s="99">
        <v>0</v>
      </c>
      <c r="X657" s="99">
        <v>1231984.4198761</v>
      </c>
      <c r="Y657" s="99">
        <v>622249.06164550805</v>
      </c>
      <c r="Z657" s="99">
        <v>43674.363243579901</v>
      </c>
      <c r="AA657" s="99">
        <v>0</v>
      </c>
      <c r="AB657" s="99">
        <v>0</v>
      </c>
      <c r="AC657" s="99">
        <v>2807080.7538757301</v>
      </c>
      <c r="AD657" s="99">
        <v>3439035.8450317401</v>
      </c>
      <c r="AE657" s="99">
        <v>1082415.9093933101</v>
      </c>
      <c r="AF657" s="99">
        <v>995670.28647613502</v>
      </c>
      <c r="AG657" s="99">
        <v>674899.18943786598</v>
      </c>
      <c r="AH657" s="99">
        <v>0</v>
      </c>
      <c r="AI657" s="99">
        <v>0</v>
      </c>
      <c r="AJ657" s="99">
        <v>362561.41795349098</v>
      </c>
      <c r="AK657" s="99">
        <v>0</v>
      </c>
      <c r="AL657" s="99">
        <v>0</v>
      </c>
      <c r="AM657" s="99">
        <v>130644.09235763599</v>
      </c>
      <c r="AN657" s="99">
        <v>6241558.7520141602</v>
      </c>
      <c r="AO657" s="99">
        <v>13804971.8513184</v>
      </c>
      <c r="AP657" s="99">
        <v>0</v>
      </c>
      <c r="AQ657" s="99">
        <v>8726672.5895996094</v>
      </c>
      <c r="AR657" s="99">
        <v>4438249.7756347703</v>
      </c>
      <c r="AS657" s="99">
        <v>286076.19619369501</v>
      </c>
      <c r="AT657" s="99">
        <v>0</v>
      </c>
      <c r="AU657" s="99">
        <v>0</v>
      </c>
      <c r="AV657" s="99">
        <v>6284989.9096679697</v>
      </c>
      <c r="AW657" s="99">
        <v>8450078.9908447303</v>
      </c>
      <c r="AX657" s="99">
        <v>8161731.6712036096</v>
      </c>
      <c r="AY657" s="99">
        <v>7343202.9548339797</v>
      </c>
      <c r="AZ657" s="99">
        <v>4628928.7742919903</v>
      </c>
      <c r="BA657" s="99">
        <v>0</v>
      </c>
      <c r="BB657" s="99">
        <v>0</v>
      </c>
      <c r="BC657" s="99">
        <v>2529712.8310546898</v>
      </c>
      <c r="BD657" s="99">
        <v>0</v>
      </c>
      <c r="BE657" s="99">
        <v>0</v>
      </c>
      <c r="BF657" s="99">
        <v>849973.34085845901</v>
      </c>
      <c r="BG657" s="99">
        <v>14830761.9224854</v>
      </c>
      <c r="BH657" s="99">
        <v>2882230.7064208998</v>
      </c>
      <c r="BI657" s="99">
        <v>0</v>
      </c>
      <c r="BJ657" s="99">
        <v>2710106.5750122098</v>
      </c>
      <c r="BK657" s="99">
        <v>1717493.0491790799</v>
      </c>
      <c r="BL657" s="99">
        <v>0</v>
      </c>
      <c r="BM657" s="99">
        <v>0</v>
      </c>
      <c r="BN657" s="99">
        <v>0</v>
      </c>
      <c r="BO657" s="99">
        <v>0</v>
      </c>
      <c r="BP657" s="99">
        <v>0</v>
      </c>
      <c r="BQ657" s="99">
        <v>0</v>
      </c>
      <c r="BR657" s="99">
        <v>2453785.8110656701</v>
      </c>
      <c r="BS657" s="99">
        <v>1815376.0693359401</v>
      </c>
      <c r="BT657" s="99">
        <v>0</v>
      </c>
      <c r="BU657" s="99">
        <v>0</v>
      </c>
      <c r="BV657" s="99">
        <v>1308547.1481780999</v>
      </c>
      <c r="BW657" s="99">
        <v>0</v>
      </c>
      <c r="BX657" s="99">
        <v>0</v>
      </c>
      <c r="BY657" s="99">
        <v>0</v>
      </c>
      <c r="BZ657" s="99">
        <v>0</v>
      </c>
      <c r="CA657" s="99">
        <v>48336.912495136297</v>
      </c>
      <c r="CB657" s="99">
        <v>3109318.74301147</v>
      </c>
      <c r="CC657" s="99">
        <v>22647910.809814502</v>
      </c>
      <c r="CD657" s="99">
        <v>5611231.4530029297</v>
      </c>
      <c r="CE657" s="99">
        <v>731.84134411811795</v>
      </c>
      <c r="CF657" s="99">
        <v>131307.95770072899</v>
      </c>
      <c r="CG657" s="99">
        <v>851143.59325408901</v>
      </c>
      <c r="CH657" s="99">
        <v>0</v>
      </c>
      <c r="CI657" s="99">
        <v>49080.831631183602</v>
      </c>
      <c r="CJ657" s="99">
        <v>3239171.6375122098</v>
      </c>
      <c r="CK657" s="99">
        <v>23468240.033935498</v>
      </c>
      <c r="CL657" s="99">
        <v>5613615.8174438505</v>
      </c>
      <c r="CM657" s="188">
        <v>72259.102111816406</v>
      </c>
      <c r="CN657" s="188">
        <v>9508398.4102783203</v>
      </c>
      <c r="CO657" s="188">
        <v>38304274.552734397</v>
      </c>
      <c r="CP657" s="99">
        <v>5613615.8174438505</v>
      </c>
      <c r="CQ657" s="99">
        <v>0</v>
      </c>
      <c r="CR657" s="99">
        <v>0</v>
      </c>
      <c r="CS657" s="99">
        <v>0</v>
      </c>
      <c r="CT657" s="99">
        <v>0</v>
      </c>
      <c r="CU657" s="98">
        <v>30901.497455276</v>
      </c>
      <c r="CV657" s="98">
        <v>8335.0538480510004</v>
      </c>
    </row>
    <row r="658" spans="1:100" x14ac:dyDescent="0.2">
      <c r="A658" s="98" t="s">
        <v>62</v>
      </c>
      <c r="B658" s="100">
        <v>38687</v>
      </c>
      <c r="C658" s="99">
        <v>33673.299944400802</v>
      </c>
      <c r="D658" s="99">
        <v>0</v>
      </c>
      <c r="E658" s="99">
        <v>14953.0802158117</v>
      </c>
      <c r="F658" s="99">
        <v>9344.0888007879294</v>
      </c>
      <c r="G658" s="99">
        <v>248.02405690401801</v>
      </c>
      <c r="H658" s="99">
        <v>0</v>
      </c>
      <c r="I658" s="99">
        <v>0</v>
      </c>
      <c r="J658" s="99">
        <v>9726.3421700000799</v>
      </c>
      <c r="K658" s="99">
        <v>13904.294096589099</v>
      </c>
      <c r="L658" s="99">
        <v>20892.7773740292</v>
      </c>
      <c r="M658" s="99">
        <v>20102.782014608401</v>
      </c>
      <c r="N658" s="99">
        <v>4272.8264855146399</v>
      </c>
      <c r="O658" s="99">
        <v>0</v>
      </c>
      <c r="P658" s="99">
        <v>0</v>
      </c>
      <c r="Q658" s="99">
        <v>3412.3476858139002</v>
      </c>
      <c r="R658" s="99">
        <v>0</v>
      </c>
      <c r="S658" s="99">
        <v>0</v>
      </c>
      <c r="T658" s="99">
        <v>741.15267153084301</v>
      </c>
      <c r="U658" s="99">
        <v>23546.6788263321</v>
      </c>
      <c r="V658" s="99">
        <v>1892392.7223815899</v>
      </c>
      <c r="W658" s="99">
        <v>78.804705457761898</v>
      </c>
      <c r="X658" s="99">
        <v>1184432.22839355</v>
      </c>
      <c r="Y658" s="99">
        <v>616237.66104888904</v>
      </c>
      <c r="Z658" s="99">
        <v>56868.830991745002</v>
      </c>
      <c r="AA658" s="99">
        <v>0</v>
      </c>
      <c r="AB658" s="99">
        <v>0</v>
      </c>
      <c r="AC658" s="99">
        <v>3539048.4120483398</v>
      </c>
      <c r="AD658" s="99">
        <v>3151091.12255859</v>
      </c>
      <c r="AE658" s="99">
        <v>1022761.28798676</v>
      </c>
      <c r="AF658" s="99">
        <v>996170.24850463902</v>
      </c>
      <c r="AG658" s="99">
        <v>667432.09873199498</v>
      </c>
      <c r="AH658" s="99">
        <v>0</v>
      </c>
      <c r="AI658" s="99">
        <v>0</v>
      </c>
      <c r="AJ658" s="99">
        <v>355679.29436874401</v>
      </c>
      <c r="AK658" s="99">
        <v>0</v>
      </c>
      <c r="AL658" s="99">
        <v>0</v>
      </c>
      <c r="AM658" s="99">
        <v>132845.93353653001</v>
      </c>
      <c r="AN658" s="99">
        <v>6629677.9107665997</v>
      </c>
      <c r="AO658" s="99">
        <v>14070978.6177979</v>
      </c>
      <c r="AP658" s="99">
        <v>935.84619721025194</v>
      </c>
      <c r="AQ658" s="99">
        <v>8555199.3985595703</v>
      </c>
      <c r="AR658" s="99">
        <v>4538433.0668334998</v>
      </c>
      <c r="AS658" s="99">
        <v>375009.639427185</v>
      </c>
      <c r="AT658" s="99">
        <v>0</v>
      </c>
      <c r="AU658" s="99">
        <v>0</v>
      </c>
      <c r="AV658" s="99">
        <v>7811135.6947021503</v>
      </c>
      <c r="AW658" s="99">
        <v>7794705.03588867</v>
      </c>
      <c r="AX658" s="99">
        <v>7879601.6661987295</v>
      </c>
      <c r="AY658" s="99">
        <v>7462980.84912109</v>
      </c>
      <c r="AZ658" s="99">
        <v>4627523.2832641602</v>
      </c>
      <c r="BA658" s="99">
        <v>0</v>
      </c>
      <c r="BB658" s="99">
        <v>0</v>
      </c>
      <c r="BC658" s="99">
        <v>2512095.9827880901</v>
      </c>
      <c r="BD658" s="99">
        <v>0</v>
      </c>
      <c r="BE658" s="99">
        <v>0</v>
      </c>
      <c r="BF658" s="99">
        <v>891261.10963439895</v>
      </c>
      <c r="BG658" s="99">
        <v>15573197.263549799</v>
      </c>
      <c r="BH658" s="99">
        <v>2968920.0889892601</v>
      </c>
      <c r="BI658" s="99">
        <v>0</v>
      </c>
      <c r="BJ658" s="99">
        <v>2686463.4283447298</v>
      </c>
      <c r="BK658" s="99">
        <v>1725614.7447814899</v>
      </c>
      <c r="BL658" s="99">
        <v>0</v>
      </c>
      <c r="BM658" s="99">
        <v>0</v>
      </c>
      <c r="BN658" s="99">
        <v>0</v>
      </c>
      <c r="BO658" s="99">
        <v>0</v>
      </c>
      <c r="BP658" s="99">
        <v>0</v>
      </c>
      <c r="BQ658" s="99">
        <v>0</v>
      </c>
      <c r="BR658" s="99">
        <v>2482479.0303344699</v>
      </c>
      <c r="BS658" s="99">
        <v>1822594.20599365</v>
      </c>
      <c r="BT658" s="99">
        <v>0</v>
      </c>
      <c r="BU658" s="99">
        <v>0</v>
      </c>
      <c r="BV658" s="99">
        <v>1328953.27293396</v>
      </c>
      <c r="BW658" s="99">
        <v>0</v>
      </c>
      <c r="BX658" s="99">
        <v>0</v>
      </c>
      <c r="BY658" s="99">
        <v>0</v>
      </c>
      <c r="BZ658" s="99">
        <v>0</v>
      </c>
      <c r="CA658" s="99">
        <v>48592.802835464499</v>
      </c>
      <c r="CB658" s="99">
        <v>3079080.3280029302</v>
      </c>
      <c r="CC658" s="99">
        <v>22704237.9853516</v>
      </c>
      <c r="CD658" s="99">
        <v>5657970.6812133798</v>
      </c>
      <c r="CE658" s="99">
        <v>745.43218869715895</v>
      </c>
      <c r="CF658" s="99">
        <v>136531.76076126099</v>
      </c>
      <c r="CG658" s="99">
        <v>912623.47816467297</v>
      </c>
      <c r="CH658" s="99">
        <v>0</v>
      </c>
      <c r="CI658" s="99">
        <v>49334.810430049904</v>
      </c>
      <c r="CJ658" s="99">
        <v>3216186.6105956999</v>
      </c>
      <c r="CK658" s="99">
        <v>23628729.6711426</v>
      </c>
      <c r="CL658" s="99">
        <v>5660736.1817627</v>
      </c>
      <c r="CM658" s="188">
        <v>72745.119044303894</v>
      </c>
      <c r="CN658" s="188">
        <v>9849234.1545410194</v>
      </c>
      <c r="CO658" s="188">
        <v>39221489.461425804</v>
      </c>
      <c r="CP658" s="99">
        <v>5660736.1817627</v>
      </c>
      <c r="CQ658" s="99">
        <v>0</v>
      </c>
      <c r="CR658" s="99">
        <v>0</v>
      </c>
      <c r="CS658" s="99">
        <v>0</v>
      </c>
      <c r="CT658" s="99">
        <v>0</v>
      </c>
      <c r="CU658" s="98">
        <v>29141.519227965</v>
      </c>
      <c r="CV658" s="98">
        <v>9935.8689942950004</v>
      </c>
    </row>
    <row r="659" spans="1:100" x14ac:dyDescent="0.2">
      <c r="A659" s="98" t="s">
        <v>62</v>
      </c>
      <c r="B659" s="100">
        <v>38777</v>
      </c>
      <c r="C659" s="99">
        <v>34371.073750495903</v>
      </c>
      <c r="D659" s="99">
        <v>0</v>
      </c>
      <c r="E659" s="99">
        <v>14422.646912813199</v>
      </c>
      <c r="F659" s="99">
        <v>9154.5230654478091</v>
      </c>
      <c r="G659" s="99">
        <v>287.47560514882201</v>
      </c>
      <c r="H659" s="99">
        <v>0</v>
      </c>
      <c r="I659" s="99">
        <v>0</v>
      </c>
      <c r="J659" s="99">
        <v>11226.263133406601</v>
      </c>
      <c r="K659" s="99">
        <v>12346.178758263601</v>
      </c>
      <c r="L659" s="99">
        <v>11056.237390160601</v>
      </c>
      <c r="M659" s="99">
        <v>20285.783941268899</v>
      </c>
      <c r="N659" s="99">
        <v>4345.2155515551603</v>
      </c>
      <c r="O659" s="99">
        <v>12502.0967257023</v>
      </c>
      <c r="P659" s="99">
        <v>0</v>
      </c>
      <c r="Q659" s="99">
        <v>3402.2309992313399</v>
      </c>
      <c r="R659" s="99">
        <v>476.35594332218199</v>
      </c>
      <c r="S659" s="99">
        <v>0</v>
      </c>
      <c r="T659" s="99">
        <v>292.31803312152601</v>
      </c>
      <c r="U659" s="99">
        <v>23606.8235738277</v>
      </c>
      <c r="V659" s="99">
        <v>1945162.1088562</v>
      </c>
      <c r="W659" s="99">
        <v>112.20824759081</v>
      </c>
      <c r="X659" s="99">
        <v>1155156.6415405299</v>
      </c>
      <c r="Y659" s="99">
        <v>618569.43216705299</v>
      </c>
      <c r="Z659" s="99">
        <v>65151.083091259003</v>
      </c>
      <c r="AA659" s="99">
        <v>0</v>
      </c>
      <c r="AB659" s="99">
        <v>0</v>
      </c>
      <c r="AC659" s="99">
        <v>4132803.9550170898</v>
      </c>
      <c r="AD659" s="99">
        <v>2737927.0876770001</v>
      </c>
      <c r="AE659" s="99">
        <v>474056.75170517003</v>
      </c>
      <c r="AF659" s="99">
        <v>1012583.73904419</v>
      </c>
      <c r="AG659" s="99">
        <v>680005.95780944801</v>
      </c>
      <c r="AH659" s="99">
        <v>598166.16515350295</v>
      </c>
      <c r="AI659" s="99">
        <v>0</v>
      </c>
      <c r="AJ659" s="99">
        <v>350903.177555084</v>
      </c>
      <c r="AK659" s="99">
        <v>83407.727299690203</v>
      </c>
      <c r="AL659" s="99">
        <v>0</v>
      </c>
      <c r="AM659" s="99">
        <v>55260.880221366897</v>
      </c>
      <c r="AN659" s="99">
        <v>6843110.9032592801</v>
      </c>
      <c r="AO659" s="99">
        <v>14680878.628051801</v>
      </c>
      <c r="AP659" s="99">
        <v>882.53105496615206</v>
      </c>
      <c r="AQ659" s="99">
        <v>8345240.0394897498</v>
      </c>
      <c r="AR659" s="99">
        <v>4489484.5204467801</v>
      </c>
      <c r="AS659" s="99">
        <v>426102.31716156</v>
      </c>
      <c r="AT659" s="99">
        <v>0</v>
      </c>
      <c r="AU659" s="99">
        <v>0</v>
      </c>
      <c r="AV659" s="99">
        <v>9175295.8338622991</v>
      </c>
      <c r="AW659" s="99">
        <v>6808298.7172241202</v>
      </c>
      <c r="AX659" s="99">
        <v>3757041.4818420401</v>
      </c>
      <c r="AY659" s="99">
        <v>7673582.5477294903</v>
      </c>
      <c r="AZ659" s="99">
        <v>4760780.1775512705</v>
      </c>
      <c r="BA659" s="99">
        <v>4423043.63037109</v>
      </c>
      <c r="BB659" s="99">
        <v>0</v>
      </c>
      <c r="BC659" s="99">
        <v>2506650.5338134798</v>
      </c>
      <c r="BD659" s="99">
        <v>564127.42077636695</v>
      </c>
      <c r="BE659" s="99">
        <v>0</v>
      </c>
      <c r="BF659" s="99">
        <v>372856.98298645002</v>
      </c>
      <c r="BG659" s="99">
        <v>15995388.737915</v>
      </c>
      <c r="BH659" s="99">
        <v>3829305.3517150902</v>
      </c>
      <c r="BI659" s="99">
        <v>0</v>
      </c>
      <c r="BJ659" s="99">
        <v>3002584.09906006</v>
      </c>
      <c r="BK659" s="99">
        <v>1846037.29356384</v>
      </c>
      <c r="BL659" s="99">
        <v>0</v>
      </c>
      <c r="BM659" s="99">
        <v>0</v>
      </c>
      <c r="BN659" s="99">
        <v>0</v>
      </c>
      <c r="BO659" s="99">
        <v>0</v>
      </c>
      <c r="BP659" s="99">
        <v>0</v>
      </c>
      <c r="BQ659" s="99">
        <v>0</v>
      </c>
      <c r="BR659" s="99">
        <v>2666831.8411254901</v>
      </c>
      <c r="BS659" s="99">
        <v>1917310.0315856901</v>
      </c>
      <c r="BT659" s="99">
        <v>861285.32956695603</v>
      </c>
      <c r="BU659" s="99">
        <v>0</v>
      </c>
      <c r="BV659" s="99">
        <v>1359165.9568634001</v>
      </c>
      <c r="BW659" s="99">
        <v>67007.636890411406</v>
      </c>
      <c r="BX659" s="99">
        <v>0</v>
      </c>
      <c r="BY659" s="99">
        <v>0</v>
      </c>
      <c r="BZ659" s="99">
        <v>0</v>
      </c>
      <c r="CA659" s="99">
        <v>48812.252704143502</v>
      </c>
      <c r="CB659" s="99">
        <v>3101485.4956970201</v>
      </c>
      <c r="CC659" s="99">
        <v>23037331.1723633</v>
      </c>
      <c r="CD659" s="99">
        <v>6823601.2246704102</v>
      </c>
      <c r="CE659" s="99">
        <v>737.25757016986597</v>
      </c>
      <c r="CF659" s="99">
        <v>137955.963605881</v>
      </c>
      <c r="CG659" s="99">
        <v>932448.64235687302</v>
      </c>
      <c r="CH659" s="99">
        <v>0</v>
      </c>
      <c r="CI659" s="99">
        <v>49543.030423164397</v>
      </c>
      <c r="CJ659" s="99">
        <v>3242004.0568542499</v>
      </c>
      <c r="CK659" s="99">
        <v>23972842.743408199</v>
      </c>
      <c r="CL659" s="99">
        <v>6890630.0843505897</v>
      </c>
      <c r="CM659" s="188">
        <v>73076.532948494001</v>
      </c>
      <c r="CN659" s="188">
        <v>10079702.0942383</v>
      </c>
      <c r="CO659" s="188">
        <v>39933807.28125</v>
      </c>
      <c r="CP659" s="99">
        <v>6890630.0843505897</v>
      </c>
      <c r="CQ659" s="99">
        <v>0</v>
      </c>
      <c r="CR659" s="99">
        <v>0</v>
      </c>
      <c r="CS659" s="99">
        <v>0</v>
      </c>
      <c r="CT659" s="99">
        <v>0</v>
      </c>
      <c r="CU659" s="98">
        <v>27190.657749468999</v>
      </c>
      <c r="CV659" s="98">
        <v>11450.408104028</v>
      </c>
    </row>
    <row r="660" spans="1:100" x14ac:dyDescent="0.2">
      <c r="A660" s="98" t="s">
        <v>62</v>
      </c>
      <c r="B660" s="100">
        <v>38869</v>
      </c>
      <c r="C660" s="99">
        <v>35404.5891737938</v>
      </c>
      <c r="D660" s="99">
        <v>0</v>
      </c>
      <c r="E660" s="99">
        <v>14338.571629881901</v>
      </c>
      <c r="F660" s="99">
        <v>9369.4111860990506</v>
      </c>
      <c r="G660" s="99">
        <v>320.18331782892301</v>
      </c>
      <c r="H660" s="99">
        <v>0</v>
      </c>
      <c r="I660" s="99">
        <v>0</v>
      </c>
      <c r="J660" s="99">
        <v>12689.3317681551</v>
      </c>
      <c r="K660" s="99">
        <v>11052.82723701</v>
      </c>
      <c r="L660" s="99">
        <v>10534.55752635</v>
      </c>
      <c r="M660" s="99">
        <v>20521.749278545401</v>
      </c>
      <c r="N660" s="99">
        <v>4432.6559625864002</v>
      </c>
      <c r="O660" s="99">
        <v>13153.8749805689</v>
      </c>
      <c r="P660" s="99">
        <v>0</v>
      </c>
      <c r="Q660" s="99">
        <v>3460.2067806720702</v>
      </c>
      <c r="R660" s="99">
        <v>497.71639635786403</v>
      </c>
      <c r="S660" s="99">
        <v>0</v>
      </c>
      <c r="T660" s="99">
        <v>259.55751757323702</v>
      </c>
      <c r="U660" s="99">
        <v>23802.402780532801</v>
      </c>
      <c r="V660" s="99">
        <v>2005480.1105346701</v>
      </c>
      <c r="W660" s="99">
        <v>61.007481456734197</v>
      </c>
      <c r="X660" s="99">
        <v>1127834.6458282501</v>
      </c>
      <c r="Y660" s="99">
        <v>619604.71689605701</v>
      </c>
      <c r="Z660" s="99">
        <v>67612.418020248399</v>
      </c>
      <c r="AA660" s="99">
        <v>0</v>
      </c>
      <c r="AB660" s="99">
        <v>0</v>
      </c>
      <c r="AC660" s="99">
        <v>4567759.00109863</v>
      </c>
      <c r="AD660" s="99">
        <v>2353658.76452637</v>
      </c>
      <c r="AE660" s="99">
        <v>451169.46905899001</v>
      </c>
      <c r="AF660" s="99">
        <v>1025242.8877182</v>
      </c>
      <c r="AG660" s="99">
        <v>685355.79890441895</v>
      </c>
      <c r="AH660" s="99">
        <v>628565.82506561303</v>
      </c>
      <c r="AI660" s="99">
        <v>0</v>
      </c>
      <c r="AJ660" s="99">
        <v>345432.32484817499</v>
      </c>
      <c r="AK660" s="99">
        <v>86273.646308898897</v>
      </c>
      <c r="AL660" s="99">
        <v>0</v>
      </c>
      <c r="AM660" s="99">
        <v>50509.109906196602</v>
      </c>
      <c r="AN660" s="99">
        <v>6995941.5575561495</v>
      </c>
      <c r="AO660" s="99">
        <v>15249268.659668</v>
      </c>
      <c r="AP660" s="99">
        <v>380.75983868539299</v>
      </c>
      <c r="AQ660" s="99">
        <v>8132770.0038452102</v>
      </c>
      <c r="AR660" s="99">
        <v>4469158.6394042997</v>
      </c>
      <c r="AS660" s="99">
        <v>472184.380653381</v>
      </c>
      <c r="AT660" s="99">
        <v>0</v>
      </c>
      <c r="AU660" s="99">
        <v>0</v>
      </c>
      <c r="AV660" s="99">
        <v>10441726.9382324</v>
      </c>
      <c r="AW660" s="99">
        <v>5899127.9072876005</v>
      </c>
      <c r="AX660" s="99">
        <v>3592129.0371704102</v>
      </c>
      <c r="AY660" s="99">
        <v>7873656.1948242197</v>
      </c>
      <c r="AZ660" s="99">
        <v>4854427.0628051804</v>
      </c>
      <c r="BA660" s="99">
        <v>4673064.9323120099</v>
      </c>
      <c r="BB660" s="99">
        <v>0</v>
      </c>
      <c r="BC660" s="99">
        <v>2489176.9993591299</v>
      </c>
      <c r="BD660" s="99">
        <v>587531.18451690697</v>
      </c>
      <c r="BE660" s="99">
        <v>0</v>
      </c>
      <c r="BF660" s="99">
        <v>344851.504478455</v>
      </c>
      <c r="BG660" s="99">
        <v>16204917.078125</v>
      </c>
      <c r="BH660" s="99">
        <v>4001524.7560729999</v>
      </c>
      <c r="BI660" s="99">
        <v>0</v>
      </c>
      <c r="BJ660" s="99">
        <v>2921643.7487182599</v>
      </c>
      <c r="BK660" s="99">
        <v>1825353.3229827899</v>
      </c>
      <c r="BL660" s="99">
        <v>0</v>
      </c>
      <c r="BM660" s="99">
        <v>0</v>
      </c>
      <c r="BN660" s="99">
        <v>0</v>
      </c>
      <c r="BO660" s="99">
        <v>0</v>
      </c>
      <c r="BP660" s="99">
        <v>0</v>
      </c>
      <c r="BQ660" s="99">
        <v>0</v>
      </c>
      <c r="BR660" s="99">
        <v>2714632.2923583998</v>
      </c>
      <c r="BS660" s="99">
        <v>1951840.1698455799</v>
      </c>
      <c r="BT660" s="99">
        <v>909736.12384796096</v>
      </c>
      <c r="BU660" s="99">
        <v>0</v>
      </c>
      <c r="BV660" s="99">
        <v>1351095.1035003699</v>
      </c>
      <c r="BW660" s="99">
        <v>68947.197221755996</v>
      </c>
      <c r="BX660" s="99">
        <v>0</v>
      </c>
      <c r="BY660" s="99">
        <v>0</v>
      </c>
      <c r="BZ660" s="99">
        <v>0</v>
      </c>
      <c r="CA660" s="99">
        <v>49842.8535437584</v>
      </c>
      <c r="CB660" s="99">
        <v>3141361.8225707998</v>
      </c>
      <c r="CC660" s="99">
        <v>23526257.4763184</v>
      </c>
      <c r="CD660" s="99">
        <v>6918173.7204589797</v>
      </c>
      <c r="CE660" s="99">
        <v>741.83935759216502</v>
      </c>
      <c r="CF660" s="99">
        <v>136739.88085365301</v>
      </c>
      <c r="CG660" s="99">
        <v>934100.63735198998</v>
      </c>
      <c r="CH660" s="99">
        <v>0</v>
      </c>
      <c r="CI660" s="99">
        <v>50582.618224620797</v>
      </c>
      <c r="CJ660" s="99">
        <v>3280379.6301879901</v>
      </c>
      <c r="CK660" s="99">
        <v>24450808.0771484</v>
      </c>
      <c r="CL660" s="99">
        <v>6987623.7305297898</v>
      </c>
      <c r="CM660" s="188">
        <v>74275.855983734102</v>
      </c>
      <c r="CN660" s="188">
        <v>10266645.9216309</v>
      </c>
      <c r="CO660" s="188">
        <v>40768722.886718802</v>
      </c>
      <c r="CP660" s="99">
        <v>6987623.7305297898</v>
      </c>
      <c r="CQ660" s="99">
        <v>0</v>
      </c>
      <c r="CR660" s="99">
        <v>0</v>
      </c>
      <c r="CS660" s="99">
        <v>0</v>
      </c>
      <c r="CT660" s="99">
        <v>0</v>
      </c>
      <c r="CU660" s="98">
        <v>25855.902468564</v>
      </c>
      <c r="CV660" s="98">
        <v>12943.370298297999</v>
      </c>
    </row>
    <row r="661" spans="1:100" x14ac:dyDescent="0.2">
      <c r="A661" s="98" t="s">
        <v>62</v>
      </c>
      <c r="B661" s="100">
        <v>38961</v>
      </c>
      <c r="C661" s="99">
        <v>36034.641347408302</v>
      </c>
      <c r="D661" s="99">
        <v>0</v>
      </c>
      <c r="E661" s="99">
        <v>13867.4068545103</v>
      </c>
      <c r="F661" s="99">
        <v>9084.1260159015692</v>
      </c>
      <c r="G661" s="99">
        <v>360.07732426747702</v>
      </c>
      <c r="H661" s="99">
        <v>0</v>
      </c>
      <c r="I661" s="99">
        <v>0</v>
      </c>
      <c r="J661" s="99">
        <v>14132.274979829799</v>
      </c>
      <c r="K661" s="99">
        <v>9914.7378925085104</v>
      </c>
      <c r="L661" s="99">
        <v>9945.3919637203198</v>
      </c>
      <c r="M661" s="99">
        <v>20549.020481348001</v>
      </c>
      <c r="N661" s="99">
        <v>4457.3161072134999</v>
      </c>
      <c r="O661" s="99">
        <v>13347.4817159176</v>
      </c>
      <c r="P661" s="99">
        <v>0</v>
      </c>
      <c r="Q661" s="99">
        <v>3454.5736566484002</v>
      </c>
      <c r="R661" s="99">
        <v>510.11954392120202</v>
      </c>
      <c r="S661" s="99">
        <v>0</v>
      </c>
      <c r="T661" s="99">
        <v>237.540334967896</v>
      </c>
      <c r="U661" s="99">
        <v>23948.460971832301</v>
      </c>
      <c r="V661" s="99">
        <v>2034664.92562866</v>
      </c>
      <c r="W661" s="99">
        <v>42.754597636870997</v>
      </c>
      <c r="X661" s="99">
        <v>1101332.84921265</v>
      </c>
      <c r="Y661" s="99">
        <v>611484.99915313697</v>
      </c>
      <c r="Z661" s="99">
        <v>77090.881038665801</v>
      </c>
      <c r="AA661" s="99">
        <v>0</v>
      </c>
      <c r="AB661" s="99">
        <v>0</v>
      </c>
      <c r="AC661" s="99">
        <v>5148915.7055053702</v>
      </c>
      <c r="AD661" s="99">
        <v>1890920.94706726</v>
      </c>
      <c r="AE661" s="99">
        <v>421149.79450988799</v>
      </c>
      <c r="AF661" s="99">
        <v>1025300.69059753</v>
      </c>
      <c r="AG661" s="99">
        <v>686240.26625823998</v>
      </c>
      <c r="AH661" s="99">
        <v>638235.56011199998</v>
      </c>
      <c r="AI661" s="99">
        <v>0</v>
      </c>
      <c r="AJ661" s="99">
        <v>341846.22610092198</v>
      </c>
      <c r="AK661" s="99">
        <v>88481.583016395598</v>
      </c>
      <c r="AL661" s="99">
        <v>0</v>
      </c>
      <c r="AM661" s="99">
        <v>47594.513637065902</v>
      </c>
      <c r="AN661" s="99">
        <v>7043485.71130371</v>
      </c>
      <c r="AO661" s="99">
        <v>15597189.0319824</v>
      </c>
      <c r="AP661" s="99">
        <v>361.46792843937902</v>
      </c>
      <c r="AQ661" s="99">
        <v>8003452.8340454102</v>
      </c>
      <c r="AR661" s="99">
        <v>4433217.89245605</v>
      </c>
      <c r="AS661" s="99">
        <v>531214.14163970901</v>
      </c>
      <c r="AT661" s="99">
        <v>0</v>
      </c>
      <c r="AU661" s="99">
        <v>0</v>
      </c>
      <c r="AV661" s="99">
        <v>11840350.4998779</v>
      </c>
      <c r="AW661" s="99">
        <v>4873324.4132080097</v>
      </c>
      <c r="AX661" s="99">
        <v>3362054.9673767099</v>
      </c>
      <c r="AY661" s="99">
        <v>7926816.2427368201</v>
      </c>
      <c r="AZ661" s="99">
        <v>4889758.7720947303</v>
      </c>
      <c r="BA661" s="99">
        <v>4820038.6023559598</v>
      </c>
      <c r="BB661" s="99">
        <v>0</v>
      </c>
      <c r="BC661" s="99">
        <v>2481927.99645996</v>
      </c>
      <c r="BD661" s="99">
        <v>601338.27825927699</v>
      </c>
      <c r="BE661" s="99">
        <v>0</v>
      </c>
      <c r="BF661" s="99">
        <v>327072.99451065098</v>
      </c>
      <c r="BG661" s="99">
        <v>16761480.553222699</v>
      </c>
      <c r="BH661" s="99">
        <v>4058458.4179382301</v>
      </c>
      <c r="BI661" s="99">
        <v>0</v>
      </c>
      <c r="BJ661" s="99">
        <v>2915111.0949706999</v>
      </c>
      <c r="BK661" s="99">
        <v>1844300.67616272</v>
      </c>
      <c r="BL661" s="99">
        <v>0</v>
      </c>
      <c r="BM661" s="99">
        <v>0</v>
      </c>
      <c r="BN661" s="99">
        <v>0</v>
      </c>
      <c r="BO661" s="99">
        <v>0</v>
      </c>
      <c r="BP661" s="99">
        <v>0</v>
      </c>
      <c r="BQ661" s="99">
        <v>0</v>
      </c>
      <c r="BR661" s="99">
        <v>2718102.1824340802</v>
      </c>
      <c r="BS661" s="99">
        <v>1968076.87219238</v>
      </c>
      <c r="BT661" s="99">
        <v>939111.02218627895</v>
      </c>
      <c r="BU661" s="99">
        <v>0</v>
      </c>
      <c r="BV661" s="99">
        <v>1368142.6496582001</v>
      </c>
      <c r="BW661" s="99">
        <v>68950.325082778902</v>
      </c>
      <c r="BX661" s="99">
        <v>0</v>
      </c>
      <c r="BY661" s="99">
        <v>0</v>
      </c>
      <c r="BZ661" s="99">
        <v>0</v>
      </c>
      <c r="CA661" s="99">
        <v>49825.331695079803</v>
      </c>
      <c r="CB661" s="99">
        <v>3136514.9702758798</v>
      </c>
      <c r="CC661" s="99">
        <v>23700872.425048798</v>
      </c>
      <c r="CD661" s="99">
        <v>6984343.50427246</v>
      </c>
      <c r="CE661" s="99">
        <v>733.23159258067597</v>
      </c>
      <c r="CF661" s="99">
        <v>136952.206014633</v>
      </c>
      <c r="CG661" s="99">
        <v>933530.35453796398</v>
      </c>
      <c r="CH661" s="99">
        <v>0</v>
      </c>
      <c r="CI661" s="99">
        <v>50570.405601978302</v>
      </c>
      <c r="CJ661" s="99">
        <v>3271057.0959472698</v>
      </c>
      <c r="CK661" s="99">
        <v>24653899.0166016</v>
      </c>
      <c r="CL661" s="99">
        <v>7053643.0729980497</v>
      </c>
      <c r="CM661" s="188">
        <v>74580.684472084002</v>
      </c>
      <c r="CN661" s="188">
        <v>10320151.8470459</v>
      </c>
      <c r="CO661" s="188">
        <v>41430456.3037109</v>
      </c>
      <c r="CP661" s="99">
        <v>7053643.0729980497</v>
      </c>
      <c r="CQ661" s="99">
        <v>0</v>
      </c>
      <c r="CR661" s="99">
        <v>0</v>
      </c>
      <c r="CS661" s="99">
        <v>0</v>
      </c>
      <c r="CT661" s="99">
        <v>0</v>
      </c>
      <c r="CU661" s="98">
        <v>24265.490642002002</v>
      </c>
      <c r="CV661" s="98">
        <v>14434.776429819</v>
      </c>
    </row>
    <row r="662" spans="1:100" x14ac:dyDescent="0.2">
      <c r="A662" s="98" t="s">
        <v>62</v>
      </c>
      <c r="B662" s="100">
        <v>39052</v>
      </c>
      <c r="C662" s="99">
        <v>36910.996013641401</v>
      </c>
      <c r="D662" s="99">
        <v>0</v>
      </c>
      <c r="E662" s="99">
        <v>13886.199930906299</v>
      </c>
      <c r="F662" s="99">
        <v>9221.6594276428204</v>
      </c>
      <c r="G662" s="99">
        <v>367.79673852026502</v>
      </c>
      <c r="H662" s="99">
        <v>0</v>
      </c>
      <c r="I662" s="99">
        <v>0</v>
      </c>
      <c r="J662" s="99">
        <v>15654.5311318636</v>
      </c>
      <c r="K662" s="99">
        <v>8573.3041535615903</v>
      </c>
      <c r="L662" s="99">
        <v>9997.9641596078909</v>
      </c>
      <c r="M662" s="99">
        <v>20754.844519376798</v>
      </c>
      <c r="N662" s="99">
        <v>4514.7162098884601</v>
      </c>
      <c r="O662" s="99">
        <v>13982.8767175674</v>
      </c>
      <c r="P662" s="99">
        <v>0</v>
      </c>
      <c r="Q662" s="99">
        <v>3441.6758702695402</v>
      </c>
      <c r="R662" s="99">
        <v>484.940555673093</v>
      </c>
      <c r="S662" s="99">
        <v>0</v>
      </c>
      <c r="T662" s="99">
        <v>210.139583423734</v>
      </c>
      <c r="U662" s="99">
        <v>24303.2967431545</v>
      </c>
      <c r="V662" s="99">
        <v>2071270.9093170201</v>
      </c>
      <c r="W662" s="99">
        <v>58.596187008544803</v>
      </c>
      <c r="X662" s="99">
        <v>1089785.4437866199</v>
      </c>
      <c r="Y662" s="99">
        <v>607815.71608734096</v>
      </c>
      <c r="Z662" s="99">
        <v>81532.051486968994</v>
      </c>
      <c r="AA662" s="99">
        <v>0</v>
      </c>
      <c r="AB662" s="99">
        <v>0</v>
      </c>
      <c r="AC662" s="99">
        <v>5835841.61010742</v>
      </c>
      <c r="AD662" s="99">
        <v>1502924.6341857901</v>
      </c>
      <c r="AE662" s="99">
        <v>428549.45540618902</v>
      </c>
      <c r="AF662" s="99">
        <v>1030913.82791901</v>
      </c>
      <c r="AG662" s="99">
        <v>689930.14037322998</v>
      </c>
      <c r="AH662" s="99">
        <v>673494.34165954601</v>
      </c>
      <c r="AI662" s="99">
        <v>0</v>
      </c>
      <c r="AJ662" s="99">
        <v>335695.59624099702</v>
      </c>
      <c r="AK662" s="99">
        <v>88834.029170036301</v>
      </c>
      <c r="AL662" s="99">
        <v>0</v>
      </c>
      <c r="AM662" s="99">
        <v>40241.932451248198</v>
      </c>
      <c r="AN662" s="99">
        <v>7357070.2821044903</v>
      </c>
      <c r="AO662" s="99">
        <v>16137162.2929688</v>
      </c>
      <c r="AP662" s="99">
        <v>626.30123174190499</v>
      </c>
      <c r="AQ662" s="99">
        <v>7986962.1135253897</v>
      </c>
      <c r="AR662" s="99">
        <v>4454356.2002563505</v>
      </c>
      <c r="AS662" s="99">
        <v>554890.79114532506</v>
      </c>
      <c r="AT662" s="99">
        <v>0</v>
      </c>
      <c r="AU662" s="99">
        <v>0</v>
      </c>
      <c r="AV662" s="99">
        <v>13280672.2266846</v>
      </c>
      <c r="AW662" s="99">
        <v>3850670.1219482399</v>
      </c>
      <c r="AX662" s="99">
        <v>3497640.8755798298</v>
      </c>
      <c r="AY662" s="99">
        <v>8092157.6330566397</v>
      </c>
      <c r="AZ662" s="99">
        <v>4958457.1115722703</v>
      </c>
      <c r="BA662" s="99">
        <v>5120922.1699829102</v>
      </c>
      <c r="BB662" s="99">
        <v>0</v>
      </c>
      <c r="BC662" s="99">
        <v>2457065.2980651902</v>
      </c>
      <c r="BD662" s="99">
        <v>612334.415336609</v>
      </c>
      <c r="BE662" s="99">
        <v>0</v>
      </c>
      <c r="BF662" s="99">
        <v>280606.74766922003</v>
      </c>
      <c r="BG662" s="99">
        <v>17311268.447021499</v>
      </c>
      <c r="BH662" s="99">
        <v>4255113.2896118201</v>
      </c>
      <c r="BI662" s="99">
        <v>0</v>
      </c>
      <c r="BJ662" s="99">
        <v>2891175.9446105999</v>
      </c>
      <c r="BK662" s="99">
        <v>1836556.5951232901</v>
      </c>
      <c r="BL662" s="99">
        <v>0</v>
      </c>
      <c r="BM662" s="99">
        <v>0</v>
      </c>
      <c r="BN662" s="99">
        <v>0</v>
      </c>
      <c r="BO662" s="99">
        <v>0</v>
      </c>
      <c r="BP662" s="99">
        <v>0</v>
      </c>
      <c r="BQ662" s="99">
        <v>0</v>
      </c>
      <c r="BR662" s="99">
        <v>2795353.6158142099</v>
      </c>
      <c r="BS662" s="99">
        <v>1989420.38531494</v>
      </c>
      <c r="BT662" s="99">
        <v>997078.01690673805</v>
      </c>
      <c r="BU662" s="99">
        <v>0</v>
      </c>
      <c r="BV662" s="99">
        <v>1369245.2241516099</v>
      </c>
      <c r="BW662" s="99">
        <v>69375.297435760498</v>
      </c>
      <c r="BX662" s="99">
        <v>0</v>
      </c>
      <c r="BY662" s="99">
        <v>0</v>
      </c>
      <c r="BZ662" s="99">
        <v>0</v>
      </c>
      <c r="CA662" s="99">
        <v>50764.404792785601</v>
      </c>
      <c r="CB662" s="99">
        <v>3165069.84191895</v>
      </c>
      <c r="CC662" s="99">
        <v>24139494.411621101</v>
      </c>
      <c r="CD662" s="99">
        <v>7146535.9602661096</v>
      </c>
      <c r="CE662" s="99">
        <v>685.05684614926599</v>
      </c>
      <c r="CF662" s="99">
        <v>129913.58375740099</v>
      </c>
      <c r="CG662" s="99">
        <v>898621.34085082996</v>
      </c>
      <c r="CH662" s="99">
        <v>0</v>
      </c>
      <c r="CI662" s="99">
        <v>51446.440741062201</v>
      </c>
      <c r="CJ662" s="99">
        <v>3297454.1770935101</v>
      </c>
      <c r="CK662" s="99">
        <v>25038963.806884799</v>
      </c>
      <c r="CL662" s="99">
        <v>7216340.2089843797</v>
      </c>
      <c r="CM662" s="188">
        <v>75610.976956367507</v>
      </c>
      <c r="CN662" s="188">
        <v>10651348.833496099</v>
      </c>
      <c r="CO662" s="188">
        <v>42351467.2041016</v>
      </c>
      <c r="CP662" s="99">
        <v>7216340.2089843797</v>
      </c>
      <c r="CQ662" s="99">
        <v>0</v>
      </c>
      <c r="CR662" s="99">
        <v>0</v>
      </c>
      <c r="CS662" s="99">
        <v>0</v>
      </c>
      <c r="CT662" s="99">
        <v>0</v>
      </c>
      <c r="CU662" s="98">
        <v>22697.204482137</v>
      </c>
      <c r="CV662" s="98">
        <v>15952.062793659001</v>
      </c>
    </row>
    <row r="663" spans="1:100" x14ac:dyDescent="0.2">
      <c r="A663" s="98" t="s">
        <v>62</v>
      </c>
      <c r="B663" s="100">
        <v>39142</v>
      </c>
      <c r="C663" s="99">
        <v>37722.4078989029</v>
      </c>
      <c r="D663" s="99">
        <v>0</v>
      </c>
      <c r="E663" s="99">
        <v>13451.9945292473</v>
      </c>
      <c r="F663" s="99">
        <v>9035.6315616369193</v>
      </c>
      <c r="G663" s="99">
        <v>413.39346595853601</v>
      </c>
      <c r="H663" s="99">
        <v>0</v>
      </c>
      <c r="I663" s="99">
        <v>0</v>
      </c>
      <c r="J663" s="99">
        <v>17069.8806247711</v>
      </c>
      <c r="K663" s="99">
        <v>7499.5858204960796</v>
      </c>
      <c r="L663" s="99">
        <v>9705.7103645801508</v>
      </c>
      <c r="M663" s="99">
        <v>20859.831394434001</v>
      </c>
      <c r="N663" s="99">
        <v>4516.0400276780101</v>
      </c>
      <c r="O663" s="99">
        <v>14426.148108363201</v>
      </c>
      <c r="P663" s="99">
        <v>0</v>
      </c>
      <c r="Q663" s="99">
        <v>3468.9315725565002</v>
      </c>
      <c r="R663" s="99">
        <v>515.87200204282999</v>
      </c>
      <c r="S663" s="99">
        <v>0</v>
      </c>
      <c r="T663" s="99">
        <v>196.865821788087</v>
      </c>
      <c r="U663" s="99">
        <v>24587.952596425999</v>
      </c>
      <c r="V663" s="99">
        <v>2107430.9830932599</v>
      </c>
      <c r="W663" s="99">
        <v>122.15941261872599</v>
      </c>
      <c r="X663" s="99">
        <v>1052155.0876770001</v>
      </c>
      <c r="Y663" s="99">
        <v>590108.39987182606</v>
      </c>
      <c r="Z663" s="99">
        <v>88725.794404029803</v>
      </c>
      <c r="AA663" s="99">
        <v>0</v>
      </c>
      <c r="AB663" s="99">
        <v>0</v>
      </c>
      <c r="AC663" s="99">
        <v>6260339.7100219699</v>
      </c>
      <c r="AD663" s="99">
        <v>1253424.1840057401</v>
      </c>
      <c r="AE663" s="99">
        <v>418667.548618317</v>
      </c>
      <c r="AF663" s="99">
        <v>1036276.47380066</v>
      </c>
      <c r="AG663" s="99">
        <v>677496.94544982899</v>
      </c>
      <c r="AH663" s="99">
        <v>699115.99089050305</v>
      </c>
      <c r="AI663" s="99">
        <v>0</v>
      </c>
      <c r="AJ663" s="99">
        <v>336118.045677185</v>
      </c>
      <c r="AK663" s="99">
        <v>93058.351244926496</v>
      </c>
      <c r="AL663" s="99">
        <v>0</v>
      </c>
      <c r="AM663" s="99">
        <v>36788.603830337503</v>
      </c>
      <c r="AN663" s="99">
        <v>7499955.7310180701</v>
      </c>
      <c r="AO663" s="99">
        <v>16470248.095703101</v>
      </c>
      <c r="AP663" s="99">
        <v>952.47526084631704</v>
      </c>
      <c r="AQ663" s="99">
        <v>7706998.66296387</v>
      </c>
      <c r="AR663" s="99">
        <v>4285517.1237182599</v>
      </c>
      <c r="AS663" s="99">
        <v>602843.86580658006</v>
      </c>
      <c r="AT663" s="99">
        <v>0</v>
      </c>
      <c r="AU663" s="99">
        <v>0</v>
      </c>
      <c r="AV663" s="99">
        <v>14408698.831543</v>
      </c>
      <c r="AW663" s="99">
        <v>3244551.3067932101</v>
      </c>
      <c r="AX663" s="99">
        <v>3434402.72192383</v>
      </c>
      <c r="AY663" s="99">
        <v>8184620.8265991202</v>
      </c>
      <c r="AZ663" s="99">
        <v>4843318.2526855497</v>
      </c>
      <c r="BA663" s="99">
        <v>5376662.6734619103</v>
      </c>
      <c r="BB663" s="99">
        <v>0</v>
      </c>
      <c r="BC663" s="99">
        <v>2479785.2586059598</v>
      </c>
      <c r="BD663" s="99">
        <v>645724.97207641602</v>
      </c>
      <c r="BE663" s="99">
        <v>0</v>
      </c>
      <c r="BF663" s="99">
        <v>256210.41128540001</v>
      </c>
      <c r="BG663" s="99">
        <v>17641229.4228516</v>
      </c>
      <c r="BH663" s="99">
        <v>4393513.8146972703</v>
      </c>
      <c r="BI663" s="99">
        <v>0</v>
      </c>
      <c r="BJ663" s="99">
        <v>2828814.1392822298</v>
      </c>
      <c r="BK663" s="99">
        <v>1803596.03598022</v>
      </c>
      <c r="BL663" s="99">
        <v>0</v>
      </c>
      <c r="BM663" s="99">
        <v>0</v>
      </c>
      <c r="BN663" s="99">
        <v>0</v>
      </c>
      <c r="BO663" s="99">
        <v>0</v>
      </c>
      <c r="BP663" s="99">
        <v>0</v>
      </c>
      <c r="BQ663" s="99">
        <v>0</v>
      </c>
      <c r="BR663" s="99">
        <v>2816318.3425293001</v>
      </c>
      <c r="BS663" s="99">
        <v>1960687.9979095501</v>
      </c>
      <c r="BT663" s="99">
        <v>1046454.23091125</v>
      </c>
      <c r="BU663" s="99">
        <v>0</v>
      </c>
      <c r="BV663" s="99">
        <v>1373123.3586120601</v>
      </c>
      <c r="BW663" s="99">
        <v>73616.986938476606</v>
      </c>
      <c r="BX663" s="99">
        <v>0</v>
      </c>
      <c r="BY663" s="99">
        <v>0</v>
      </c>
      <c r="BZ663" s="99">
        <v>0</v>
      </c>
      <c r="CA663" s="99">
        <v>51204.219109535203</v>
      </c>
      <c r="CB663" s="99">
        <v>3166548.3877868699</v>
      </c>
      <c r="CC663" s="99">
        <v>24351908.8896484</v>
      </c>
      <c r="CD663" s="99">
        <v>7218570.4036254901</v>
      </c>
      <c r="CE663" s="99">
        <v>697.91966620832704</v>
      </c>
      <c r="CF663" s="99">
        <v>129259.628356934</v>
      </c>
      <c r="CG663" s="99">
        <v>896733.07368469203</v>
      </c>
      <c r="CH663" s="99">
        <v>0</v>
      </c>
      <c r="CI663" s="99">
        <v>51895.435873031602</v>
      </c>
      <c r="CJ663" s="99">
        <v>3298219.7242431599</v>
      </c>
      <c r="CK663" s="99">
        <v>25242821.518798798</v>
      </c>
      <c r="CL663" s="99">
        <v>7291984.6963501005</v>
      </c>
      <c r="CM663" s="188">
        <v>76378.113566398606</v>
      </c>
      <c r="CN663" s="188">
        <v>10796488.869262701</v>
      </c>
      <c r="CO663" s="188">
        <v>42941780.831054702</v>
      </c>
      <c r="CP663" s="99">
        <v>7291984.6963501005</v>
      </c>
      <c r="CQ663" s="99">
        <v>0</v>
      </c>
      <c r="CR663" s="99">
        <v>0</v>
      </c>
      <c r="CS663" s="99">
        <v>0</v>
      </c>
      <c r="CT663" s="99">
        <v>0</v>
      </c>
      <c r="CU663" s="98">
        <v>21178.359588234001</v>
      </c>
      <c r="CV663" s="98">
        <v>17393.269545818999</v>
      </c>
    </row>
    <row r="664" spans="1:100" x14ac:dyDescent="0.2">
      <c r="A664" s="98" t="s">
        <v>62</v>
      </c>
      <c r="B664" s="100">
        <v>39234</v>
      </c>
      <c r="C664" s="99">
        <v>38269.670508384697</v>
      </c>
      <c r="D664" s="99">
        <v>0</v>
      </c>
      <c r="E664" s="99">
        <v>13082.859271883999</v>
      </c>
      <c r="F664" s="99">
        <v>8838.0980607271194</v>
      </c>
      <c r="G664" s="99">
        <v>461.64654681831598</v>
      </c>
      <c r="H664" s="99">
        <v>0</v>
      </c>
      <c r="I664" s="99">
        <v>0</v>
      </c>
      <c r="J664" s="99">
        <v>18314.881015300802</v>
      </c>
      <c r="K664" s="99">
        <v>6518.6116773486101</v>
      </c>
      <c r="L664" s="99">
        <v>9514.0006618499792</v>
      </c>
      <c r="M664" s="99">
        <v>20832.056789875001</v>
      </c>
      <c r="N664" s="99">
        <v>4570.02940487862</v>
      </c>
      <c r="O664" s="99">
        <v>14660.189978480301</v>
      </c>
      <c r="P664" s="99">
        <v>0</v>
      </c>
      <c r="Q664" s="99">
        <v>3452.9594364464301</v>
      </c>
      <c r="R664" s="99">
        <v>533.80847278982401</v>
      </c>
      <c r="S664" s="99">
        <v>0</v>
      </c>
      <c r="T664" s="99">
        <v>198.70430753938899</v>
      </c>
      <c r="U664" s="99">
        <v>24800.796622276299</v>
      </c>
      <c r="V664" s="99">
        <v>2144603.3710327102</v>
      </c>
      <c r="W664" s="99">
        <v>45.926230492536</v>
      </c>
      <c r="X664" s="99">
        <v>1022328.1887741101</v>
      </c>
      <c r="Y664" s="99">
        <v>577432.52039337205</v>
      </c>
      <c r="Z664" s="99">
        <v>95341.424474716201</v>
      </c>
      <c r="AA664" s="99">
        <v>0</v>
      </c>
      <c r="AB664" s="99">
        <v>0</v>
      </c>
      <c r="AC664" s="99">
        <v>6564892.9466552697</v>
      </c>
      <c r="AD664" s="99">
        <v>1037949.6109314</v>
      </c>
      <c r="AE664" s="99">
        <v>408797.30279922503</v>
      </c>
      <c r="AF664" s="99">
        <v>1038068.79364014</v>
      </c>
      <c r="AG664" s="99">
        <v>678293.19367981004</v>
      </c>
      <c r="AH664" s="99">
        <v>703937.45069122303</v>
      </c>
      <c r="AI664" s="99">
        <v>0</v>
      </c>
      <c r="AJ664" s="99">
        <v>339385.56184387201</v>
      </c>
      <c r="AK664" s="99">
        <v>97251.458110809297</v>
      </c>
      <c r="AL664" s="99">
        <v>0</v>
      </c>
      <c r="AM664" s="99">
        <v>34979.203324794798</v>
      </c>
      <c r="AN664" s="99">
        <v>7659969.6777343797</v>
      </c>
      <c r="AO664" s="99">
        <v>16917512.613525402</v>
      </c>
      <c r="AP664" s="99">
        <v>264.16580325737601</v>
      </c>
      <c r="AQ664" s="99">
        <v>7553420.2308959998</v>
      </c>
      <c r="AR664" s="99">
        <v>4247882.8353881799</v>
      </c>
      <c r="AS664" s="99">
        <v>683389.19737243699</v>
      </c>
      <c r="AT664" s="99">
        <v>0</v>
      </c>
      <c r="AU664" s="99">
        <v>0</v>
      </c>
      <c r="AV664" s="99">
        <v>15530706.3116455</v>
      </c>
      <c r="AW664" s="99">
        <v>2711252.9732055701</v>
      </c>
      <c r="AX664" s="99">
        <v>3397387.8134765602</v>
      </c>
      <c r="AY664" s="99">
        <v>8307172.7181396503</v>
      </c>
      <c r="AZ664" s="99">
        <v>4914988.0975341797</v>
      </c>
      <c r="BA664" s="99">
        <v>5432879.5165405301</v>
      </c>
      <c r="BB664" s="99">
        <v>0</v>
      </c>
      <c r="BC664" s="99">
        <v>2530272.5338745099</v>
      </c>
      <c r="BD664" s="99">
        <v>680032.125236511</v>
      </c>
      <c r="BE664" s="99">
        <v>0</v>
      </c>
      <c r="BF664" s="99">
        <v>246744.695806503</v>
      </c>
      <c r="BG664" s="99">
        <v>18042258.017089799</v>
      </c>
      <c r="BH664" s="99">
        <v>4502710.4122924795</v>
      </c>
      <c r="BI664" s="99">
        <v>0</v>
      </c>
      <c r="BJ664" s="99">
        <v>2796283.6062622098</v>
      </c>
      <c r="BK664" s="99">
        <v>1796966.6277618399</v>
      </c>
      <c r="BL664" s="99">
        <v>0</v>
      </c>
      <c r="BM664" s="99">
        <v>0</v>
      </c>
      <c r="BN664" s="99">
        <v>0</v>
      </c>
      <c r="BO664" s="99">
        <v>0</v>
      </c>
      <c r="BP664" s="99">
        <v>0</v>
      </c>
      <c r="BQ664" s="99">
        <v>0</v>
      </c>
      <c r="BR664" s="99">
        <v>2854656.6333313002</v>
      </c>
      <c r="BS664" s="99">
        <v>1987866.7653655999</v>
      </c>
      <c r="BT664" s="99">
        <v>1057565.8485717799</v>
      </c>
      <c r="BU664" s="99">
        <v>0</v>
      </c>
      <c r="BV664" s="99">
        <v>1408831.09042358</v>
      </c>
      <c r="BW664" s="99">
        <v>77687.058253288298</v>
      </c>
      <c r="BX664" s="99">
        <v>0</v>
      </c>
      <c r="BY664" s="99">
        <v>0</v>
      </c>
      <c r="BZ664" s="99">
        <v>0</v>
      </c>
      <c r="CA664" s="99">
        <v>51420.139988899202</v>
      </c>
      <c r="CB664" s="99">
        <v>3172587.6433410598</v>
      </c>
      <c r="CC664" s="99">
        <v>24587572.279296901</v>
      </c>
      <c r="CD664" s="99">
        <v>7299256.7376709003</v>
      </c>
      <c r="CE664" s="99">
        <v>715.82213444262698</v>
      </c>
      <c r="CF664" s="99">
        <v>132597.57418251</v>
      </c>
      <c r="CG664" s="99">
        <v>930411.21194457996</v>
      </c>
      <c r="CH664" s="99">
        <v>0</v>
      </c>
      <c r="CI664" s="99">
        <v>52134.365370273597</v>
      </c>
      <c r="CJ664" s="99">
        <v>3306689.9920959501</v>
      </c>
      <c r="CK664" s="99">
        <v>25541800.4377441</v>
      </c>
      <c r="CL664" s="99">
        <v>7377551.4980468797</v>
      </c>
      <c r="CM664" s="188">
        <v>76853.838671684294</v>
      </c>
      <c r="CN664" s="188">
        <v>10951436.002075201</v>
      </c>
      <c r="CO664" s="188">
        <v>43672696.263183601</v>
      </c>
      <c r="CP664" s="99">
        <v>7377551.4980468797</v>
      </c>
      <c r="CQ664" s="99">
        <v>0</v>
      </c>
      <c r="CR664" s="99">
        <v>0</v>
      </c>
      <c r="CS664" s="99">
        <v>0</v>
      </c>
      <c r="CT664" s="99">
        <v>0</v>
      </c>
      <c r="CU664" s="98">
        <v>19908.056828063</v>
      </c>
      <c r="CV664" s="98">
        <v>18693.585658027001</v>
      </c>
    </row>
    <row r="665" spans="1:100" x14ac:dyDescent="0.2">
      <c r="A665" s="98" t="s">
        <v>62</v>
      </c>
      <c r="B665" s="100">
        <v>39326</v>
      </c>
      <c r="C665" s="99">
        <v>39006.490792751298</v>
      </c>
      <c r="D665" s="99">
        <v>0</v>
      </c>
      <c r="E665" s="99">
        <v>12712.284660220101</v>
      </c>
      <c r="F665" s="99">
        <v>8647.5041060447693</v>
      </c>
      <c r="G665" s="99">
        <v>489.79210079833899</v>
      </c>
      <c r="H665" s="99">
        <v>0</v>
      </c>
      <c r="I665" s="99">
        <v>0</v>
      </c>
      <c r="J665" s="99">
        <v>19310.132778882999</v>
      </c>
      <c r="K665" s="99">
        <v>5734.0740221738797</v>
      </c>
      <c r="L665" s="99">
        <v>9227.5025223493594</v>
      </c>
      <c r="M665" s="99">
        <v>20906.0147616863</v>
      </c>
      <c r="N665" s="99">
        <v>4548.60332906246</v>
      </c>
      <c r="O665" s="99">
        <v>14920.858602881401</v>
      </c>
      <c r="P665" s="99">
        <v>0</v>
      </c>
      <c r="Q665" s="99">
        <v>3453.1399596035499</v>
      </c>
      <c r="R665" s="99">
        <v>532.71652572602</v>
      </c>
      <c r="S665" s="99">
        <v>0</v>
      </c>
      <c r="T665" s="99">
        <v>187.18134914524899</v>
      </c>
      <c r="U665" s="99">
        <v>24959.198678255099</v>
      </c>
      <c r="V665" s="99">
        <v>2172917.0247802702</v>
      </c>
      <c r="W665" s="99">
        <v>98.772853793576402</v>
      </c>
      <c r="X665" s="99">
        <v>995094.83947753895</v>
      </c>
      <c r="Y665" s="99">
        <v>568619.46687316895</v>
      </c>
      <c r="Z665" s="99">
        <v>100446.353046417</v>
      </c>
      <c r="AA665" s="99">
        <v>0</v>
      </c>
      <c r="AB665" s="99">
        <v>0</v>
      </c>
      <c r="AC665" s="99">
        <v>6816390.5390625</v>
      </c>
      <c r="AD665" s="99">
        <v>920129.62491607701</v>
      </c>
      <c r="AE665" s="99">
        <v>396269.06824111898</v>
      </c>
      <c r="AF665" s="99">
        <v>1036416.53283691</v>
      </c>
      <c r="AG665" s="99">
        <v>667661.793357849</v>
      </c>
      <c r="AH665" s="99">
        <v>712087.54048919701</v>
      </c>
      <c r="AI665" s="99">
        <v>0</v>
      </c>
      <c r="AJ665" s="99">
        <v>341331.59420013399</v>
      </c>
      <c r="AK665" s="99">
        <v>98522.2120790482</v>
      </c>
      <c r="AL665" s="99">
        <v>0</v>
      </c>
      <c r="AM665" s="99">
        <v>32364.979012489301</v>
      </c>
      <c r="AN665" s="99">
        <v>7711495.11999512</v>
      </c>
      <c r="AO665" s="99">
        <v>17442878.066406298</v>
      </c>
      <c r="AP665" s="99">
        <v>895.58115033060301</v>
      </c>
      <c r="AQ665" s="99">
        <v>7406355.8308715802</v>
      </c>
      <c r="AR665" s="99">
        <v>4222511.4786377</v>
      </c>
      <c r="AS665" s="99">
        <v>716839.55725860596</v>
      </c>
      <c r="AT665" s="99">
        <v>0</v>
      </c>
      <c r="AU665" s="99">
        <v>0</v>
      </c>
      <c r="AV665" s="99">
        <v>16090696.1645508</v>
      </c>
      <c r="AW665" s="99">
        <v>2438562.8565978999</v>
      </c>
      <c r="AX665" s="99">
        <v>3310193.5848999</v>
      </c>
      <c r="AY665" s="99">
        <v>8357919.3190917997</v>
      </c>
      <c r="AZ665" s="99">
        <v>4871908.3459472703</v>
      </c>
      <c r="BA665" s="99">
        <v>5582671.20458984</v>
      </c>
      <c r="BB665" s="99">
        <v>0</v>
      </c>
      <c r="BC665" s="99">
        <v>2558614.2935791002</v>
      </c>
      <c r="BD665" s="99">
        <v>692327.35142517101</v>
      </c>
      <c r="BE665" s="99">
        <v>0</v>
      </c>
      <c r="BF665" s="99">
        <v>230739.41818809501</v>
      </c>
      <c r="BG665" s="99">
        <v>18544762.490478501</v>
      </c>
      <c r="BH665" s="99">
        <v>4607066.9308471698</v>
      </c>
      <c r="BI665" s="99">
        <v>0</v>
      </c>
      <c r="BJ665" s="99">
        <v>2748455.4562377902</v>
      </c>
      <c r="BK665" s="99">
        <v>1775738.08209229</v>
      </c>
      <c r="BL665" s="99">
        <v>0</v>
      </c>
      <c r="BM665" s="99">
        <v>0</v>
      </c>
      <c r="BN665" s="99">
        <v>0</v>
      </c>
      <c r="BO665" s="99">
        <v>0</v>
      </c>
      <c r="BP665" s="99">
        <v>0</v>
      </c>
      <c r="BQ665" s="99">
        <v>0</v>
      </c>
      <c r="BR665" s="99">
        <v>2881003.4696044899</v>
      </c>
      <c r="BS665" s="99">
        <v>1972455.0536499</v>
      </c>
      <c r="BT665" s="99">
        <v>1086494.3987731901</v>
      </c>
      <c r="BU665" s="99">
        <v>0</v>
      </c>
      <c r="BV665" s="99">
        <v>1424115.0546875</v>
      </c>
      <c r="BW665" s="99">
        <v>78697.615325927705</v>
      </c>
      <c r="BX665" s="99">
        <v>0</v>
      </c>
      <c r="BY665" s="99">
        <v>0</v>
      </c>
      <c r="BZ665" s="99">
        <v>0</v>
      </c>
      <c r="CA665" s="99">
        <v>51660.445981979399</v>
      </c>
      <c r="CB665" s="99">
        <v>3161361.6394653302</v>
      </c>
      <c r="CC665" s="99">
        <v>24735134.068115201</v>
      </c>
      <c r="CD665" s="99">
        <v>7359924.68859863</v>
      </c>
      <c r="CE665" s="99">
        <v>709.46705857664301</v>
      </c>
      <c r="CF665" s="99">
        <v>131920.734649658</v>
      </c>
      <c r="CG665" s="99">
        <v>930064.782814026</v>
      </c>
      <c r="CH665" s="99">
        <v>0</v>
      </c>
      <c r="CI665" s="99">
        <v>52380.7405695915</v>
      </c>
      <c r="CJ665" s="99">
        <v>3292012.1296691899</v>
      </c>
      <c r="CK665" s="99">
        <v>25679891.188964799</v>
      </c>
      <c r="CL665" s="99">
        <v>7440519.6042480497</v>
      </c>
      <c r="CM665" s="188">
        <v>77303.248461723299</v>
      </c>
      <c r="CN665" s="188">
        <v>10998042.830688501</v>
      </c>
      <c r="CO665" s="188">
        <v>44208244.384765603</v>
      </c>
      <c r="CP665" s="99">
        <v>7440519.6042480497</v>
      </c>
      <c r="CQ665" s="99">
        <v>0</v>
      </c>
      <c r="CR665" s="99">
        <v>0</v>
      </c>
      <c r="CS665" s="99">
        <v>0</v>
      </c>
      <c r="CT665" s="99">
        <v>0</v>
      </c>
      <c r="CU665" s="98">
        <v>18691.320641733</v>
      </c>
      <c r="CV665" s="98">
        <v>19716.693850889002</v>
      </c>
    </row>
    <row r="666" spans="1:100" x14ac:dyDescent="0.2">
      <c r="A666" s="98" t="s">
        <v>62</v>
      </c>
      <c r="B666" s="100">
        <v>39417</v>
      </c>
      <c r="C666" s="99">
        <v>39675.949099063902</v>
      </c>
      <c r="D666" s="99">
        <v>0</v>
      </c>
      <c r="E666" s="99">
        <v>12336.471670866</v>
      </c>
      <c r="F666" s="99">
        <v>8409.5937137603796</v>
      </c>
      <c r="G666" s="99">
        <v>515.71958476304997</v>
      </c>
      <c r="H666" s="99">
        <v>0</v>
      </c>
      <c r="I666" s="99">
        <v>0</v>
      </c>
      <c r="J666" s="99">
        <v>19899.137134790399</v>
      </c>
      <c r="K666" s="99">
        <v>4974.9429673552504</v>
      </c>
      <c r="L666" s="99">
        <v>9177.1187685728091</v>
      </c>
      <c r="M666" s="99">
        <v>21009.076929569201</v>
      </c>
      <c r="N666" s="99">
        <v>4484.5818296670896</v>
      </c>
      <c r="O666" s="99">
        <v>15278.4919922352</v>
      </c>
      <c r="P666" s="99">
        <v>0</v>
      </c>
      <c r="Q666" s="99">
        <v>3441.7217935621702</v>
      </c>
      <c r="R666" s="99">
        <v>570.09786937385798</v>
      </c>
      <c r="S666" s="99">
        <v>0</v>
      </c>
      <c r="T666" s="99">
        <v>171.58204081282</v>
      </c>
      <c r="U666" s="99">
        <v>24994.4876420498</v>
      </c>
      <c r="V666" s="99">
        <v>2206379.8769226102</v>
      </c>
      <c r="W666" s="99">
        <v>48.245414623990698</v>
      </c>
      <c r="X666" s="99">
        <v>971470.18805694603</v>
      </c>
      <c r="Y666" s="99">
        <v>558854.88012695301</v>
      </c>
      <c r="Z666" s="99">
        <v>103489.974027634</v>
      </c>
      <c r="AA666" s="99">
        <v>0</v>
      </c>
      <c r="AB666" s="99">
        <v>0</v>
      </c>
      <c r="AC666" s="99">
        <v>7003265.0963134803</v>
      </c>
      <c r="AD666" s="99">
        <v>756543.38671112095</v>
      </c>
      <c r="AE666" s="99">
        <v>398453.39480209397</v>
      </c>
      <c r="AF666" s="99">
        <v>1034768.10794067</v>
      </c>
      <c r="AG666" s="99">
        <v>656731.84349060105</v>
      </c>
      <c r="AH666" s="99">
        <v>741833.80825805699</v>
      </c>
      <c r="AI666" s="99">
        <v>0</v>
      </c>
      <c r="AJ666" s="99">
        <v>347007.79732513399</v>
      </c>
      <c r="AK666" s="99">
        <v>101759.96229171799</v>
      </c>
      <c r="AL666" s="99">
        <v>0</v>
      </c>
      <c r="AM666" s="99">
        <v>28726.631429433801</v>
      </c>
      <c r="AN666" s="99">
        <v>7786717.21240234</v>
      </c>
      <c r="AO666" s="99">
        <v>17862183.764404301</v>
      </c>
      <c r="AP666" s="99">
        <v>398.55244657769799</v>
      </c>
      <c r="AQ666" s="99">
        <v>7299877.9485473596</v>
      </c>
      <c r="AR666" s="99">
        <v>4188019.4804077102</v>
      </c>
      <c r="AS666" s="99">
        <v>731662.14037322998</v>
      </c>
      <c r="AT666" s="99">
        <v>0</v>
      </c>
      <c r="AU666" s="99">
        <v>0</v>
      </c>
      <c r="AV666" s="99">
        <v>16623776.880981401</v>
      </c>
      <c r="AW666" s="99">
        <v>2019415.75178528</v>
      </c>
      <c r="AX666" s="99">
        <v>3387846.6634826702</v>
      </c>
      <c r="AY666" s="99">
        <v>8422702.48681641</v>
      </c>
      <c r="AZ666" s="99">
        <v>4835966.7287597703</v>
      </c>
      <c r="BA666" s="99">
        <v>5893095.3429565402</v>
      </c>
      <c r="BB666" s="99">
        <v>0</v>
      </c>
      <c r="BC666" s="99">
        <v>2631037.89556885</v>
      </c>
      <c r="BD666" s="99">
        <v>721268.19823455799</v>
      </c>
      <c r="BE666" s="99">
        <v>0</v>
      </c>
      <c r="BF666" s="99">
        <v>209932.73462676999</v>
      </c>
      <c r="BG666" s="99">
        <v>18840843.315673798</v>
      </c>
      <c r="BH666" s="99">
        <v>4745767.3456420898</v>
      </c>
      <c r="BI666" s="99">
        <v>0</v>
      </c>
      <c r="BJ666" s="99">
        <v>2705964.8968200702</v>
      </c>
      <c r="BK666" s="99">
        <v>1768478.4768066399</v>
      </c>
      <c r="BL666" s="99">
        <v>0</v>
      </c>
      <c r="BM666" s="99">
        <v>0</v>
      </c>
      <c r="BN666" s="99">
        <v>0</v>
      </c>
      <c r="BO666" s="99">
        <v>0</v>
      </c>
      <c r="BP666" s="99">
        <v>0</v>
      </c>
      <c r="BQ666" s="99">
        <v>0</v>
      </c>
      <c r="BR666" s="99">
        <v>2913925.5788879399</v>
      </c>
      <c r="BS666" s="99">
        <v>1947351.68719482</v>
      </c>
      <c r="BT666" s="99">
        <v>1146258.0636444101</v>
      </c>
      <c r="BU666" s="99">
        <v>0</v>
      </c>
      <c r="BV666" s="99">
        <v>1447813.80792236</v>
      </c>
      <c r="BW666" s="99">
        <v>84314.630717277498</v>
      </c>
      <c r="BX666" s="99">
        <v>0</v>
      </c>
      <c r="BY666" s="99">
        <v>0</v>
      </c>
      <c r="BZ666" s="99">
        <v>0</v>
      </c>
      <c r="CA666" s="99">
        <v>51998.962698459603</v>
      </c>
      <c r="CB666" s="99">
        <v>3178702.0371093801</v>
      </c>
      <c r="CC666" s="99">
        <v>25154513.676269501</v>
      </c>
      <c r="CD666" s="99">
        <v>7445631.6337280301</v>
      </c>
      <c r="CE666" s="99">
        <v>722.72270140051796</v>
      </c>
      <c r="CF666" s="99">
        <v>131755.16792106599</v>
      </c>
      <c r="CG666" s="99">
        <v>941002.72227478004</v>
      </c>
      <c r="CH666" s="99">
        <v>0</v>
      </c>
      <c r="CI666" s="99">
        <v>52717.952022552498</v>
      </c>
      <c r="CJ666" s="99">
        <v>3309959.7350769001</v>
      </c>
      <c r="CK666" s="99">
        <v>26084853.134765599</v>
      </c>
      <c r="CL666" s="99">
        <v>7531063.5019531297</v>
      </c>
      <c r="CM666" s="188">
        <v>77582.973584175095</v>
      </c>
      <c r="CN666" s="188">
        <v>11092153.6682129</v>
      </c>
      <c r="CO666" s="188">
        <v>44866932.779296897</v>
      </c>
      <c r="CP666" s="99">
        <v>7531063.5019531297</v>
      </c>
      <c r="CQ666" s="99">
        <v>0</v>
      </c>
      <c r="CR666" s="99">
        <v>0</v>
      </c>
      <c r="CS666" s="99">
        <v>0</v>
      </c>
      <c r="CT666" s="99">
        <v>0</v>
      </c>
      <c r="CU666" s="98">
        <v>17508.177669568999</v>
      </c>
      <c r="CV666" s="98">
        <v>20322.721872540998</v>
      </c>
    </row>
    <row r="667" spans="1:100" x14ac:dyDescent="0.2">
      <c r="A667" s="98" t="s">
        <v>62</v>
      </c>
      <c r="B667" s="100">
        <v>39508</v>
      </c>
      <c r="C667" s="99">
        <v>40043.255412578597</v>
      </c>
      <c r="D667" s="99">
        <v>0</v>
      </c>
      <c r="E667" s="99">
        <v>12069.113487124399</v>
      </c>
      <c r="F667" s="99">
        <v>8231.9580234289206</v>
      </c>
      <c r="G667" s="99">
        <v>560.40754253417299</v>
      </c>
      <c r="H667" s="99">
        <v>0</v>
      </c>
      <c r="I667" s="99">
        <v>0</v>
      </c>
      <c r="J667" s="99">
        <v>20938.663536071799</v>
      </c>
      <c r="K667" s="99">
        <v>4255.3246234655398</v>
      </c>
      <c r="L667" s="99">
        <v>9047.4923225641305</v>
      </c>
      <c r="M667" s="99">
        <v>20998.881222009699</v>
      </c>
      <c r="N667" s="99">
        <v>4431.1173537969598</v>
      </c>
      <c r="O667" s="99">
        <v>15525.286249160799</v>
      </c>
      <c r="P667" s="99">
        <v>0</v>
      </c>
      <c r="Q667" s="99">
        <v>3396.5541144907502</v>
      </c>
      <c r="R667" s="99">
        <v>576.021012790501</v>
      </c>
      <c r="S667" s="99">
        <v>0</v>
      </c>
      <c r="T667" s="99">
        <v>176.320351023227</v>
      </c>
      <c r="U667" s="99">
        <v>25193.318489789999</v>
      </c>
      <c r="V667" s="99">
        <v>2210751.9117126502</v>
      </c>
      <c r="W667" s="99">
        <v>43.5177248385735</v>
      </c>
      <c r="X667" s="99">
        <v>946750.98280334496</v>
      </c>
      <c r="Y667" s="99">
        <v>546220.453514099</v>
      </c>
      <c r="Z667" s="99">
        <v>110372.083703995</v>
      </c>
      <c r="AA667" s="99">
        <v>0</v>
      </c>
      <c r="AB667" s="99">
        <v>0</v>
      </c>
      <c r="AC667" s="99">
        <v>7221096.0417480497</v>
      </c>
      <c r="AD667" s="99">
        <v>615611.88432312</v>
      </c>
      <c r="AE667" s="99">
        <v>390880.80031585699</v>
      </c>
      <c r="AF667" s="99">
        <v>1030184.57779694</v>
      </c>
      <c r="AG667" s="99">
        <v>647714.102890015</v>
      </c>
      <c r="AH667" s="99">
        <v>756280.21072387695</v>
      </c>
      <c r="AI667" s="99">
        <v>0</v>
      </c>
      <c r="AJ667" s="99">
        <v>341596.02925109898</v>
      </c>
      <c r="AK667" s="99">
        <v>102384.537463188</v>
      </c>
      <c r="AL667" s="99">
        <v>0</v>
      </c>
      <c r="AM667" s="99">
        <v>29328.9643189907</v>
      </c>
      <c r="AN667" s="99">
        <v>7834704.1716308603</v>
      </c>
      <c r="AO667" s="99">
        <v>18196158.817871101</v>
      </c>
      <c r="AP667" s="99">
        <v>344.221756052226</v>
      </c>
      <c r="AQ667" s="99">
        <v>7220920.9489135696</v>
      </c>
      <c r="AR667" s="99">
        <v>4156883.0139160198</v>
      </c>
      <c r="AS667" s="99">
        <v>783933.09061431896</v>
      </c>
      <c r="AT667" s="99">
        <v>0</v>
      </c>
      <c r="AU667" s="99">
        <v>0</v>
      </c>
      <c r="AV667" s="99">
        <v>17547069.154541001</v>
      </c>
      <c r="AW667" s="99">
        <v>1672233.7939758301</v>
      </c>
      <c r="AX667" s="99">
        <v>3361680.38989258</v>
      </c>
      <c r="AY667" s="99">
        <v>8452238.5329589806</v>
      </c>
      <c r="AZ667" s="99">
        <v>4829002.8432617197</v>
      </c>
      <c r="BA667" s="99">
        <v>6061713.0345459003</v>
      </c>
      <c r="BB667" s="99">
        <v>0</v>
      </c>
      <c r="BC667" s="99">
        <v>2625235.6274108901</v>
      </c>
      <c r="BD667" s="99">
        <v>737205.26516723598</v>
      </c>
      <c r="BE667" s="99">
        <v>0</v>
      </c>
      <c r="BF667" s="99">
        <v>213105.57766151399</v>
      </c>
      <c r="BG667" s="99">
        <v>19236516.4765625</v>
      </c>
      <c r="BH667" s="99">
        <v>4413953.4802856399</v>
      </c>
      <c r="BI667" s="99">
        <v>0</v>
      </c>
      <c r="BJ667" s="99">
        <v>2413705.6600036598</v>
      </c>
      <c r="BK667" s="99">
        <v>1567665.34284973</v>
      </c>
      <c r="BL667" s="99">
        <v>0</v>
      </c>
      <c r="BM667" s="99">
        <v>0</v>
      </c>
      <c r="BN667" s="99">
        <v>0</v>
      </c>
      <c r="BO667" s="99">
        <v>0</v>
      </c>
      <c r="BP667" s="99">
        <v>0</v>
      </c>
      <c r="BQ667" s="99">
        <v>0</v>
      </c>
      <c r="BR667" s="99">
        <v>2624363.1986694299</v>
      </c>
      <c r="BS667" s="99">
        <v>1737034.3831481901</v>
      </c>
      <c r="BT667" s="99">
        <v>1178887.2102508501</v>
      </c>
      <c r="BU667" s="99">
        <v>0</v>
      </c>
      <c r="BV667" s="99">
        <v>1290987.58786011</v>
      </c>
      <c r="BW667" s="99">
        <v>86029.151514053301</v>
      </c>
      <c r="BX667" s="99">
        <v>0</v>
      </c>
      <c r="BY667" s="99">
        <v>0</v>
      </c>
      <c r="BZ667" s="99">
        <v>0</v>
      </c>
      <c r="CA667" s="99">
        <v>52130.692876339002</v>
      </c>
      <c r="CB667" s="99">
        <v>3151395.3436889602</v>
      </c>
      <c r="CC667" s="99">
        <v>25263796.798095699</v>
      </c>
      <c r="CD667" s="99">
        <v>6831226.6334228497</v>
      </c>
      <c r="CE667" s="99">
        <v>730.67622646689404</v>
      </c>
      <c r="CF667" s="99">
        <v>131604.488685608</v>
      </c>
      <c r="CG667" s="99">
        <v>946645.45839691197</v>
      </c>
      <c r="CH667" s="99">
        <v>0</v>
      </c>
      <c r="CI667" s="99">
        <v>52856.854609012596</v>
      </c>
      <c r="CJ667" s="99">
        <v>3276775.20739746</v>
      </c>
      <c r="CK667" s="99">
        <v>26197740.8676758</v>
      </c>
      <c r="CL667" s="99">
        <v>6916024.8656005897</v>
      </c>
      <c r="CM667" s="188">
        <v>77927.599775314302</v>
      </c>
      <c r="CN667" s="188">
        <v>11122871.2628174</v>
      </c>
      <c r="CO667" s="188">
        <v>45441999.498535201</v>
      </c>
      <c r="CP667" s="99">
        <v>6916024.8656005897</v>
      </c>
      <c r="CQ667" s="99">
        <v>0</v>
      </c>
      <c r="CR667" s="99">
        <v>0</v>
      </c>
      <c r="CS667" s="99">
        <v>0</v>
      </c>
      <c r="CT667" s="99">
        <v>0</v>
      </c>
      <c r="CU667" s="98">
        <v>16443.075264474999</v>
      </c>
      <c r="CV667" s="98">
        <v>21382.896529049998</v>
      </c>
    </row>
    <row r="668" spans="1:100" x14ac:dyDescent="0.2">
      <c r="A668" s="98" t="s">
        <v>62</v>
      </c>
      <c r="B668" s="100">
        <v>39600</v>
      </c>
      <c r="C668" s="99">
        <v>40408.258784294099</v>
      </c>
      <c r="D668" s="99">
        <v>0</v>
      </c>
      <c r="E668" s="99">
        <v>11569.268081069</v>
      </c>
      <c r="F668" s="99">
        <v>7930.7667322158804</v>
      </c>
      <c r="G668" s="99">
        <v>578.40572102367901</v>
      </c>
      <c r="H668" s="99">
        <v>0</v>
      </c>
      <c r="I668" s="99">
        <v>0</v>
      </c>
      <c r="J668" s="99">
        <v>21906.553432226199</v>
      </c>
      <c r="K668" s="99">
        <v>3555.0096524953801</v>
      </c>
      <c r="L668" s="99">
        <v>8971.5169957876205</v>
      </c>
      <c r="M668" s="99">
        <v>20990.9073989391</v>
      </c>
      <c r="N668" s="99">
        <v>4364.8744150996199</v>
      </c>
      <c r="O668" s="99">
        <v>15613.7650816441</v>
      </c>
      <c r="P668" s="99">
        <v>0</v>
      </c>
      <c r="Q668" s="99">
        <v>3379.8331861197898</v>
      </c>
      <c r="R668" s="99">
        <v>573.09983710944698</v>
      </c>
      <c r="S668" s="99">
        <v>0</v>
      </c>
      <c r="T668" s="99">
        <v>161.90236993133999</v>
      </c>
      <c r="U668" s="99">
        <v>25409.512681484201</v>
      </c>
      <c r="V668" s="99">
        <v>2228119.1161193801</v>
      </c>
      <c r="W668" s="99">
        <v>71.964652795344605</v>
      </c>
      <c r="X668" s="99">
        <v>913046.41144561803</v>
      </c>
      <c r="Y668" s="99">
        <v>525517.84782409703</v>
      </c>
      <c r="Z668" s="99">
        <v>109397.352794647</v>
      </c>
      <c r="AA668" s="99">
        <v>0</v>
      </c>
      <c r="AB668" s="99">
        <v>0</v>
      </c>
      <c r="AC668" s="99">
        <v>7483595.8596191397</v>
      </c>
      <c r="AD668" s="99">
        <v>503313.78079605103</v>
      </c>
      <c r="AE668" s="99">
        <v>388087.63644409197</v>
      </c>
      <c r="AF668" s="99">
        <v>1032358.95392609</v>
      </c>
      <c r="AG668" s="99">
        <v>636771.46740722703</v>
      </c>
      <c r="AH668" s="99">
        <v>755770.80490112305</v>
      </c>
      <c r="AI668" s="99">
        <v>0</v>
      </c>
      <c r="AJ668" s="99">
        <v>335362.09174728399</v>
      </c>
      <c r="AK668" s="99">
        <v>101005.19787693</v>
      </c>
      <c r="AL668" s="99">
        <v>0</v>
      </c>
      <c r="AM668" s="99">
        <v>28019.3703813553</v>
      </c>
      <c r="AN668" s="99">
        <v>7970472.3108520498</v>
      </c>
      <c r="AO668" s="99">
        <v>18337275.260009799</v>
      </c>
      <c r="AP668" s="99">
        <v>394.96867501363198</v>
      </c>
      <c r="AQ668" s="99">
        <v>7027775.8115844699</v>
      </c>
      <c r="AR668" s="99">
        <v>4027700.0101623498</v>
      </c>
      <c r="AS668" s="99">
        <v>803082.16108703602</v>
      </c>
      <c r="AT668" s="99">
        <v>0</v>
      </c>
      <c r="AU668" s="99">
        <v>0</v>
      </c>
      <c r="AV668" s="99">
        <v>18543371.079833999</v>
      </c>
      <c r="AW668" s="99">
        <v>1380233.80380249</v>
      </c>
      <c r="AX668" s="99">
        <v>3374318.2286071801</v>
      </c>
      <c r="AY668" s="99">
        <v>8540330.7971191406</v>
      </c>
      <c r="AZ668" s="99">
        <v>4803094.17651367</v>
      </c>
      <c r="BA668" s="99">
        <v>6116479.7469482403</v>
      </c>
      <c r="BB668" s="99">
        <v>0</v>
      </c>
      <c r="BC668" s="99">
        <v>2604779.5608520498</v>
      </c>
      <c r="BD668" s="99">
        <v>728981.08820342994</v>
      </c>
      <c r="BE668" s="99">
        <v>0</v>
      </c>
      <c r="BF668" s="99">
        <v>208703.10481071501</v>
      </c>
      <c r="BG668" s="99">
        <v>19734421.608154301</v>
      </c>
      <c r="BH668" s="99">
        <v>4490168.9009399395</v>
      </c>
      <c r="BI668" s="99">
        <v>0</v>
      </c>
      <c r="BJ668" s="99">
        <v>2351374.11608887</v>
      </c>
      <c r="BK668" s="99">
        <v>1535536.0238647501</v>
      </c>
      <c r="BL668" s="99">
        <v>0</v>
      </c>
      <c r="BM668" s="99">
        <v>0</v>
      </c>
      <c r="BN668" s="99">
        <v>0</v>
      </c>
      <c r="BO668" s="99">
        <v>0</v>
      </c>
      <c r="BP668" s="99">
        <v>0</v>
      </c>
      <c r="BQ668" s="99">
        <v>0</v>
      </c>
      <c r="BR668" s="99">
        <v>2629206.93994141</v>
      </c>
      <c r="BS668" s="99">
        <v>1724503.9321746801</v>
      </c>
      <c r="BT668" s="99">
        <v>1189380.41288757</v>
      </c>
      <c r="BU668" s="99">
        <v>0</v>
      </c>
      <c r="BV668" s="99">
        <v>1282851.24293518</v>
      </c>
      <c r="BW668" s="99">
        <v>85299.578024864197</v>
      </c>
      <c r="BX668" s="99">
        <v>0</v>
      </c>
      <c r="BY668" s="99">
        <v>0</v>
      </c>
      <c r="BZ668" s="99">
        <v>0</v>
      </c>
      <c r="CA668" s="99">
        <v>52016.6892623901</v>
      </c>
      <c r="CB668" s="99">
        <v>3139443.7149658198</v>
      </c>
      <c r="CC668" s="99">
        <v>25426808.1489258</v>
      </c>
      <c r="CD668" s="99">
        <v>6843305.7634277297</v>
      </c>
      <c r="CE668" s="99">
        <v>716.33493493497394</v>
      </c>
      <c r="CF668" s="99">
        <v>129431.264645576</v>
      </c>
      <c r="CG668" s="99">
        <v>940824.28730773902</v>
      </c>
      <c r="CH668" s="99">
        <v>0</v>
      </c>
      <c r="CI668" s="99">
        <v>52731.3065862656</v>
      </c>
      <c r="CJ668" s="99">
        <v>3265840.7615356399</v>
      </c>
      <c r="CK668" s="99">
        <v>26335657.2890625</v>
      </c>
      <c r="CL668" s="99">
        <v>6930669.2139282199</v>
      </c>
      <c r="CM668" s="188">
        <v>78066.342255592303</v>
      </c>
      <c r="CN668" s="188">
        <v>11239294.8856201</v>
      </c>
      <c r="CO668" s="188">
        <v>46066959.809082001</v>
      </c>
      <c r="CP668" s="99">
        <v>6930669.2139282199</v>
      </c>
      <c r="CQ668" s="99">
        <v>0</v>
      </c>
      <c r="CR668" s="99">
        <v>0</v>
      </c>
      <c r="CS668" s="99">
        <v>0</v>
      </c>
      <c r="CT668" s="99">
        <v>0</v>
      </c>
      <c r="CU668" s="98">
        <v>15301.212068874</v>
      </c>
      <c r="CV668" s="98">
        <v>22375.441138647999</v>
      </c>
    </row>
    <row r="669" spans="1:100" x14ac:dyDescent="0.2">
      <c r="A669" s="98" t="s">
        <v>62</v>
      </c>
      <c r="B669" s="100">
        <v>39692</v>
      </c>
      <c r="C669" s="99">
        <v>40960.7599825859</v>
      </c>
      <c r="D669" s="99">
        <v>0</v>
      </c>
      <c r="E669" s="99">
        <v>11226.282268762599</v>
      </c>
      <c r="F669" s="99">
        <v>7675.7955282330504</v>
      </c>
      <c r="G669" s="99">
        <v>614.64765210449696</v>
      </c>
      <c r="H669" s="99">
        <v>0</v>
      </c>
      <c r="I669" s="99">
        <v>0</v>
      </c>
      <c r="J669" s="99">
        <v>22612.7076106071</v>
      </c>
      <c r="K669" s="99">
        <v>2999.2412818968301</v>
      </c>
      <c r="L669" s="99">
        <v>8737.4218518733996</v>
      </c>
      <c r="M669" s="99">
        <v>21070.0275020599</v>
      </c>
      <c r="N669" s="99">
        <v>4317.7835239768001</v>
      </c>
      <c r="O669" s="99">
        <v>15874.5053255558</v>
      </c>
      <c r="P669" s="99">
        <v>0</v>
      </c>
      <c r="Q669" s="99">
        <v>3328.4575304687</v>
      </c>
      <c r="R669" s="99">
        <v>593.31913965940498</v>
      </c>
      <c r="S669" s="99">
        <v>0</v>
      </c>
      <c r="T669" s="99">
        <v>156.962526319548</v>
      </c>
      <c r="U669" s="99">
        <v>25561.6444311142</v>
      </c>
      <c r="V669" s="99">
        <v>2282000.1517944299</v>
      </c>
      <c r="W669" s="99">
        <v>58.335469055920797</v>
      </c>
      <c r="X669" s="99">
        <v>874913.41210174595</v>
      </c>
      <c r="Y669" s="99">
        <v>507453.11764144897</v>
      </c>
      <c r="Z669" s="99">
        <v>112849.036612511</v>
      </c>
      <c r="AA669" s="99">
        <v>0</v>
      </c>
      <c r="AB669" s="99">
        <v>0</v>
      </c>
      <c r="AC669" s="99">
        <v>7679358.0495605497</v>
      </c>
      <c r="AD669" s="99">
        <v>421992.85220336902</v>
      </c>
      <c r="AE669" s="99">
        <v>377129.10216903698</v>
      </c>
      <c r="AF669" s="99">
        <v>1035453.71870422</v>
      </c>
      <c r="AG669" s="99">
        <v>631406.98646545399</v>
      </c>
      <c r="AH669" s="99">
        <v>767804.67052459705</v>
      </c>
      <c r="AI669" s="99">
        <v>0</v>
      </c>
      <c r="AJ669" s="99">
        <v>331116.49103927601</v>
      </c>
      <c r="AK669" s="99">
        <v>100577.283774376</v>
      </c>
      <c r="AL669" s="99">
        <v>0</v>
      </c>
      <c r="AM669" s="99">
        <v>27718.585082769401</v>
      </c>
      <c r="AN669" s="99">
        <v>8064437.05004883</v>
      </c>
      <c r="AO669" s="99">
        <v>19090530.417236298</v>
      </c>
      <c r="AP669" s="99">
        <v>594.81915174424603</v>
      </c>
      <c r="AQ669" s="99">
        <v>6777680.4746704102</v>
      </c>
      <c r="AR669" s="99">
        <v>3915328.1066589402</v>
      </c>
      <c r="AS669" s="99">
        <v>835390.74723815895</v>
      </c>
      <c r="AT669" s="99">
        <v>0</v>
      </c>
      <c r="AU669" s="99">
        <v>0</v>
      </c>
      <c r="AV669" s="99">
        <v>19122892.6171875</v>
      </c>
      <c r="AW669" s="99">
        <v>1174073.76782227</v>
      </c>
      <c r="AX669" s="99">
        <v>3312536.6755371098</v>
      </c>
      <c r="AY669" s="99">
        <v>8729267.5238037091</v>
      </c>
      <c r="AZ669" s="99">
        <v>4812370.01916504</v>
      </c>
      <c r="BA669" s="99">
        <v>6293349.32702637</v>
      </c>
      <c r="BB669" s="99">
        <v>0</v>
      </c>
      <c r="BC669" s="99">
        <v>2593585.4531860398</v>
      </c>
      <c r="BD669" s="99">
        <v>735396.03816986096</v>
      </c>
      <c r="BE669" s="99">
        <v>0</v>
      </c>
      <c r="BF669" s="99">
        <v>206538.486303329</v>
      </c>
      <c r="BG669" s="99">
        <v>20298401.604736298</v>
      </c>
      <c r="BH669" s="99">
        <v>4616915.6332397498</v>
      </c>
      <c r="BI669" s="99">
        <v>0</v>
      </c>
      <c r="BJ669" s="99">
        <v>2272358.3309631301</v>
      </c>
      <c r="BK669" s="99">
        <v>1477495.6027069101</v>
      </c>
      <c r="BL669" s="99">
        <v>0</v>
      </c>
      <c r="BM669" s="99">
        <v>0</v>
      </c>
      <c r="BN669" s="99">
        <v>0</v>
      </c>
      <c r="BO669" s="99">
        <v>0</v>
      </c>
      <c r="BP669" s="99">
        <v>0</v>
      </c>
      <c r="BQ669" s="99">
        <v>0</v>
      </c>
      <c r="BR669" s="99">
        <v>2683040.5256347698</v>
      </c>
      <c r="BS669" s="99">
        <v>1721961.45314026</v>
      </c>
      <c r="BT669" s="99">
        <v>1223613.12573242</v>
      </c>
      <c r="BU669" s="99">
        <v>0</v>
      </c>
      <c r="BV669" s="99">
        <v>1271000.2883453399</v>
      </c>
      <c r="BW669" s="99">
        <v>85544.2603645325</v>
      </c>
      <c r="BX669" s="99">
        <v>0</v>
      </c>
      <c r="BY669" s="99">
        <v>0</v>
      </c>
      <c r="BZ669" s="99">
        <v>0</v>
      </c>
      <c r="CA669" s="99">
        <v>52167.244795322396</v>
      </c>
      <c r="CB669" s="99">
        <v>3153962.4645690899</v>
      </c>
      <c r="CC669" s="99">
        <v>25852236.559814502</v>
      </c>
      <c r="CD669" s="99">
        <v>6886993.22229004</v>
      </c>
      <c r="CE669" s="99">
        <v>739.60990989953302</v>
      </c>
      <c r="CF669" s="99">
        <v>129220.912240028</v>
      </c>
      <c r="CG669" s="99">
        <v>950170.40795898403</v>
      </c>
      <c r="CH669" s="99">
        <v>0</v>
      </c>
      <c r="CI669" s="99">
        <v>52916.119692325599</v>
      </c>
      <c r="CJ669" s="99">
        <v>3281465.3433532701</v>
      </c>
      <c r="CK669" s="99">
        <v>26802270.1416016</v>
      </c>
      <c r="CL669" s="99">
        <v>6974416.8383178702</v>
      </c>
      <c r="CM669" s="188">
        <v>78318.351935386701</v>
      </c>
      <c r="CN669" s="188">
        <v>11350856.6955566</v>
      </c>
      <c r="CO669" s="188">
        <v>47065999.518066399</v>
      </c>
      <c r="CP669" s="99">
        <v>6974416.8383178702</v>
      </c>
      <c r="CQ669" s="99">
        <v>0</v>
      </c>
      <c r="CR669" s="99">
        <v>0</v>
      </c>
      <c r="CS669" s="99">
        <v>0</v>
      </c>
      <c r="CT669" s="99">
        <v>0</v>
      </c>
      <c r="CU669" s="98">
        <v>14338.156510803999</v>
      </c>
      <c r="CV669" s="98">
        <v>23116.595969981001</v>
      </c>
    </row>
    <row r="670" spans="1:100" x14ac:dyDescent="0.2">
      <c r="A670" s="98" t="s">
        <v>62</v>
      </c>
      <c r="B670" s="100">
        <v>39783</v>
      </c>
      <c r="C670" s="99">
        <v>40965.6681575775</v>
      </c>
      <c r="D670" s="99">
        <v>0</v>
      </c>
      <c r="E670" s="99">
        <v>10639.385073900199</v>
      </c>
      <c r="F670" s="99">
        <v>7342.9188877940196</v>
      </c>
      <c r="G670" s="99">
        <v>649.22181519120898</v>
      </c>
      <c r="H670" s="99">
        <v>0</v>
      </c>
      <c r="I670" s="99">
        <v>0</v>
      </c>
      <c r="J670" s="99">
        <v>23061.231909275099</v>
      </c>
      <c r="K670" s="99">
        <v>2533.1430333554699</v>
      </c>
      <c r="L670" s="99">
        <v>8309.7863441705704</v>
      </c>
      <c r="M670" s="99">
        <v>20875.3624215126</v>
      </c>
      <c r="N670" s="99">
        <v>4257.9443371892003</v>
      </c>
      <c r="O670" s="99">
        <v>15989.3969185352</v>
      </c>
      <c r="P670" s="99">
        <v>0</v>
      </c>
      <c r="Q670" s="99">
        <v>3271.6884342133999</v>
      </c>
      <c r="R670" s="99">
        <v>607.30002310126997</v>
      </c>
      <c r="S670" s="99">
        <v>0</v>
      </c>
      <c r="T670" s="99">
        <v>164.46977708675001</v>
      </c>
      <c r="U670" s="99">
        <v>25698.765251636501</v>
      </c>
      <c r="V670" s="99">
        <v>2262393.3809204102</v>
      </c>
      <c r="W670" s="99">
        <v>50.931007621809798</v>
      </c>
      <c r="X670" s="99">
        <v>844109.74983978295</v>
      </c>
      <c r="Y670" s="99">
        <v>496955.825107574</v>
      </c>
      <c r="Z670" s="99">
        <v>120948.239674568</v>
      </c>
      <c r="AA670" s="99">
        <v>0</v>
      </c>
      <c r="AB670" s="99">
        <v>0</v>
      </c>
      <c r="AC670" s="99">
        <v>7732455.8472290002</v>
      </c>
      <c r="AD670" s="99">
        <v>337718.52822113002</v>
      </c>
      <c r="AE670" s="99">
        <v>358765.69459152198</v>
      </c>
      <c r="AF670" s="99">
        <v>1022730.66919708</v>
      </c>
      <c r="AG670" s="99">
        <v>624785.56391143799</v>
      </c>
      <c r="AH670" s="99">
        <v>774394.78512573196</v>
      </c>
      <c r="AI670" s="99">
        <v>0</v>
      </c>
      <c r="AJ670" s="99">
        <v>324079.83158493001</v>
      </c>
      <c r="AK670" s="99">
        <v>104090.154851913</v>
      </c>
      <c r="AL670" s="99">
        <v>0</v>
      </c>
      <c r="AM670" s="99">
        <v>28859.272520542101</v>
      </c>
      <c r="AN670" s="99">
        <v>8092778.1787719699</v>
      </c>
      <c r="AO670" s="99">
        <v>19002958.690673798</v>
      </c>
      <c r="AP670" s="99">
        <v>516.06507719308104</v>
      </c>
      <c r="AQ670" s="99">
        <v>6530436.6845092801</v>
      </c>
      <c r="AR670" s="99">
        <v>3804359.35516357</v>
      </c>
      <c r="AS670" s="99">
        <v>896796.69215393101</v>
      </c>
      <c r="AT670" s="99">
        <v>0</v>
      </c>
      <c r="AU670" s="99">
        <v>0</v>
      </c>
      <c r="AV670" s="99">
        <v>19503108.6708984</v>
      </c>
      <c r="AW670" s="99">
        <v>953831.81453704799</v>
      </c>
      <c r="AX670" s="99">
        <v>3171562.9053039602</v>
      </c>
      <c r="AY670" s="99">
        <v>8674142.4403076209</v>
      </c>
      <c r="AZ670" s="99">
        <v>4785284.70556641</v>
      </c>
      <c r="BA670" s="99">
        <v>6367682.4860839797</v>
      </c>
      <c r="BB670" s="99">
        <v>0</v>
      </c>
      <c r="BC670" s="99">
        <v>2528600.9934692401</v>
      </c>
      <c r="BD670" s="99">
        <v>767348.03020477295</v>
      </c>
      <c r="BE670" s="99">
        <v>0</v>
      </c>
      <c r="BF670" s="99">
        <v>223440.936168671</v>
      </c>
      <c r="BG670" s="99">
        <v>20597557.2270508</v>
      </c>
      <c r="BH670" s="99">
        <v>4672727.6034545898</v>
      </c>
      <c r="BI670" s="99">
        <v>0</v>
      </c>
      <c r="BJ670" s="99">
        <v>2220698.9862976102</v>
      </c>
      <c r="BK670" s="99">
        <v>1461759.13879395</v>
      </c>
      <c r="BL670" s="99">
        <v>0</v>
      </c>
      <c r="BM670" s="99">
        <v>0</v>
      </c>
      <c r="BN670" s="99">
        <v>0</v>
      </c>
      <c r="BO670" s="99">
        <v>0</v>
      </c>
      <c r="BP670" s="99">
        <v>0</v>
      </c>
      <c r="BQ670" s="99">
        <v>0</v>
      </c>
      <c r="BR670" s="99">
        <v>2679155.8728332501</v>
      </c>
      <c r="BS670" s="99">
        <v>1715290.85452271</v>
      </c>
      <c r="BT670" s="99">
        <v>1237497.04679871</v>
      </c>
      <c r="BU670" s="99">
        <v>0</v>
      </c>
      <c r="BV670" s="99">
        <v>1257047.2268219001</v>
      </c>
      <c r="BW670" s="99">
        <v>89664.739366531401</v>
      </c>
      <c r="BX670" s="99">
        <v>0</v>
      </c>
      <c r="BY670" s="99">
        <v>0</v>
      </c>
      <c r="BZ670" s="99">
        <v>0</v>
      </c>
      <c r="CA670" s="99">
        <v>51579.689476966902</v>
      </c>
      <c r="CB670" s="99">
        <v>3105058.5875549298</v>
      </c>
      <c r="CC670" s="99">
        <v>25535208.341552701</v>
      </c>
      <c r="CD670" s="99">
        <v>6888011.4478759803</v>
      </c>
      <c r="CE670" s="99">
        <v>751.38981633633398</v>
      </c>
      <c r="CF670" s="99">
        <v>134300.81579017601</v>
      </c>
      <c r="CG670" s="99">
        <v>1001652.64932251</v>
      </c>
      <c r="CH670" s="99">
        <v>0</v>
      </c>
      <c r="CI670" s="99">
        <v>52327.616868495898</v>
      </c>
      <c r="CJ670" s="99">
        <v>3239967.1685485798</v>
      </c>
      <c r="CK670" s="99">
        <v>26524044.394042999</v>
      </c>
      <c r="CL670" s="99">
        <v>6978950.2548217801</v>
      </c>
      <c r="CM670" s="188">
        <v>77941.750414848299</v>
      </c>
      <c r="CN670" s="188">
        <v>11340583.618896499</v>
      </c>
      <c r="CO670" s="188">
        <v>47087794.740722701</v>
      </c>
      <c r="CP670" s="99">
        <v>6978950.2548217801</v>
      </c>
      <c r="CQ670" s="99">
        <v>0</v>
      </c>
      <c r="CR670" s="99">
        <v>0</v>
      </c>
      <c r="CS670" s="99">
        <v>0</v>
      </c>
      <c r="CT670" s="99">
        <v>0</v>
      </c>
      <c r="CU670" s="98">
        <v>13294.112881243</v>
      </c>
      <c r="CV670" s="98">
        <v>23599.054206017001</v>
      </c>
    </row>
    <row r="671" spans="1:100" x14ac:dyDescent="0.2">
      <c r="A671" s="98" t="s">
        <v>62</v>
      </c>
      <c r="B671" s="100">
        <v>39873</v>
      </c>
      <c r="C671" s="99">
        <v>41476.762986183203</v>
      </c>
      <c r="D671" s="99">
        <v>0</v>
      </c>
      <c r="E671" s="99">
        <v>10198.975131273301</v>
      </c>
      <c r="F671" s="99">
        <v>7123.2642569541904</v>
      </c>
      <c r="G671" s="99">
        <v>677.34623590856802</v>
      </c>
      <c r="H671" s="99">
        <v>0</v>
      </c>
      <c r="I671" s="99">
        <v>0</v>
      </c>
      <c r="J671" s="99">
        <v>23738.385197639502</v>
      </c>
      <c r="K671" s="99">
        <v>2067.5372425913802</v>
      </c>
      <c r="L671" s="99">
        <v>8204.5515304803794</v>
      </c>
      <c r="M671" s="99">
        <v>20932.8595602512</v>
      </c>
      <c r="N671" s="99">
        <v>4177.8465537428901</v>
      </c>
      <c r="O671" s="99">
        <v>16216.662788748699</v>
      </c>
      <c r="P671" s="99">
        <v>0</v>
      </c>
      <c r="Q671" s="99">
        <v>3220.4369420409198</v>
      </c>
      <c r="R671" s="99">
        <v>609.25299429893505</v>
      </c>
      <c r="S671" s="99">
        <v>0</v>
      </c>
      <c r="T671" s="99">
        <v>163.09484411589801</v>
      </c>
      <c r="U671" s="99">
        <v>25794.6809577942</v>
      </c>
      <c r="V671" s="99">
        <v>2273148.5508727999</v>
      </c>
      <c r="W671" s="99">
        <v>50.866162089630997</v>
      </c>
      <c r="X671" s="99">
        <v>802973.64734649705</v>
      </c>
      <c r="Y671" s="99">
        <v>475971.116146088</v>
      </c>
      <c r="Z671" s="99">
        <v>122631.77483844799</v>
      </c>
      <c r="AA671" s="99">
        <v>0</v>
      </c>
      <c r="AB671" s="99">
        <v>0</v>
      </c>
      <c r="AC671" s="99">
        <v>7886198.9004516602</v>
      </c>
      <c r="AD671" s="99">
        <v>259158.31827354399</v>
      </c>
      <c r="AE671" s="99">
        <v>347586.35188293498</v>
      </c>
      <c r="AF671" s="99">
        <v>1025573.6763916</v>
      </c>
      <c r="AG671" s="99">
        <v>607120.59019470203</v>
      </c>
      <c r="AH671" s="99">
        <v>783435.46536254894</v>
      </c>
      <c r="AI671" s="99">
        <v>0</v>
      </c>
      <c r="AJ671" s="99">
        <v>316675.75522613502</v>
      </c>
      <c r="AK671" s="99">
        <v>104857.556470871</v>
      </c>
      <c r="AL671" s="99">
        <v>0</v>
      </c>
      <c r="AM671" s="99">
        <v>28120.918598651901</v>
      </c>
      <c r="AN671" s="99">
        <v>8154831.3021240197</v>
      </c>
      <c r="AO671" s="99">
        <v>19159863.379150402</v>
      </c>
      <c r="AP671" s="99">
        <v>266.168937161565</v>
      </c>
      <c r="AQ671" s="99">
        <v>6221256.0366821298</v>
      </c>
      <c r="AR671" s="99">
        <v>3650103.8202819801</v>
      </c>
      <c r="AS671" s="99">
        <v>904991.90738678002</v>
      </c>
      <c r="AT671" s="99">
        <v>0</v>
      </c>
      <c r="AU671" s="99">
        <v>0</v>
      </c>
      <c r="AV671" s="99">
        <v>20121668.262695301</v>
      </c>
      <c r="AW671" s="99">
        <v>736486.10382842994</v>
      </c>
      <c r="AX671" s="99">
        <v>3084020.3155517601</v>
      </c>
      <c r="AY671" s="99">
        <v>8742182.1267089806</v>
      </c>
      <c r="AZ671" s="99">
        <v>4674319.2167968797</v>
      </c>
      <c r="BA671" s="99">
        <v>6493585.4407348596</v>
      </c>
      <c r="BB671" s="99">
        <v>0</v>
      </c>
      <c r="BC671" s="99">
        <v>2490215.4904785198</v>
      </c>
      <c r="BD671" s="99">
        <v>775974.45482635498</v>
      </c>
      <c r="BE671" s="99">
        <v>0</v>
      </c>
      <c r="BF671" s="99">
        <v>213123.67267417899</v>
      </c>
      <c r="BG671" s="99">
        <v>20824948.631347701</v>
      </c>
      <c r="BH671" s="99">
        <v>4699992.3760376005</v>
      </c>
      <c r="BI671" s="99">
        <v>0</v>
      </c>
      <c r="BJ671" s="99">
        <v>2141827.6548156701</v>
      </c>
      <c r="BK671" s="99">
        <v>1408143.7536315899</v>
      </c>
      <c r="BL671" s="99">
        <v>0</v>
      </c>
      <c r="BM671" s="99">
        <v>0</v>
      </c>
      <c r="BN671" s="99">
        <v>0</v>
      </c>
      <c r="BO671" s="99">
        <v>0</v>
      </c>
      <c r="BP671" s="99">
        <v>0</v>
      </c>
      <c r="BQ671" s="99">
        <v>0</v>
      </c>
      <c r="BR671" s="99">
        <v>2660121.2636108398</v>
      </c>
      <c r="BS671" s="99">
        <v>1669788.66899109</v>
      </c>
      <c r="BT671" s="99">
        <v>1261785.6469421401</v>
      </c>
      <c r="BU671" s="99">
        <v>0</v>
      </c>
      <c r="BV671" s="99">
        <v>1234059.48797607</v>
      </c>
      <c r="BW671" s="99">
        <v>90066.194807052598</v>
      </c>
      <c r="BX671" s="99">
        <v>0</v>
      </c>
      <c r="BY671" s="99">
        <v>0</v>
      </c>
      <c r="BZ671" s="99">
        <v>0</v>
      </c>
      <c r="CA671" s="99">
        <v>51681.921604633302</v>
      </c>
      <c r="CB671" s="99">
        <v>3080227.9748229999</v>
      </c>
      <c r="CC671" s="99">
        <v>25490761.225097701</v>
      </c>
      <c r="CD671" s="99">
        <v>6848351.3126220703</v>
      </c>
      <c r="CE671" s="99">
        <v>755.89354692399502</v>
      </c>
      <c r="CF671" s="99">
        <v>132837.34004783601</v>
      </c>
      <c r="CG671" s="99">
        <v>983484.77449035598</v>
      </c>
      <c r="CH671" s="99">
        <v>0</v>
      </c>
      <c r="CI671" s="99">
        <v>52435.9413776398</v>
      </c>
      <c r="CJ671" s="99">
        <v>3212874.2490539602</v>
      </c>
      <c r="CK671" s="99">
        <v>26474864.834716801</v>
      </c>
      <c r="CL671" s="99">
        <v>6935209.1351318397</v>
      </c>
      <c r="CM671" s="188">
        <v>78104.172924041704</v>
      </c>
      <c r="CN671" s="188">
        <v>11360592.3248291</v>
      </c>
      <c r="CO671" s="188">
        <v>47322847.367675804</v>
      </c>
      <c r="CP671" s="99">
        <v>6935209.1351318397</v>
      </c>
      <c r="CQ671" s="99">
        <v>0</v>
      </c>
      <c r="CR671" s="99">
        <v>0</v>
      </c>
      <c r="CS671" s="99">
        <v>0</v>
      </c>
      <c r="CT671" s="99">
        <v>0</v>
      </c>
      <c r="CU671" s="98">
        <v>12314.911292101</v>
      </c>
      <c r="CV671" s="98">
        <v>24286.083640860001</v>
      </c>
    </row>
    <row r="672" spans="1:100" x14ac:dyDescent="0.2">
      <c r="A672" s="98" t="s">
        <v>62</v>
      </c>
      <c r="B672" s="100">
        <v>39965</v>
      </c>
      <c r="C672" s="99">
        <v>42151.393257618001</v>
      </c>
      <c r="D672" s="99">
        <v>0</v>
      </c>
      <c r="E672" s="99">
        <v>9634.4990037679709</v>
      </c>
      <c r="F672" s="99">
        <v>6791.4900219440497</v>
      </c>
      <c r="G672" s="99">
        <v>714.74493366479896</v>
      </c>
      <c r="H672" s="99">
        <v>0</v>
      </c>
      <c r="I672" s="99">
        <v>0</v>
      </c>
      <c r="J672" s="99">
        <v>24328.1449227333</v>
      </c>
      <c r="K672" s="99">
        <v>1628.2966267168499</v>
      </c>
      <c r="L672" s="99">
        <v>8162.2132911086101</v>
      </c>
      <c r="M672" s="99">
        <v>21026.948182106</v>
      </c>
      <c r="N672" s="99">
        <v>4044.9722759127599</v>
      </c>
      <c r="O672" s="99">
        <v>16497.969097137498</v>
      </c>
      <c r="P672" s="99">
        <v>0</v>
      </c>
      <c r="Q672" s="99">
        <v>3212.2374894917002</v>
      </c>
      <c r="R672" s="99">
        <v>627.680773980916</v>
      </c>
      <c r="S672" s="99">
        <v>0</v>
      </c>
      <c r="T672" s="99">
        <v>170.4654901959</v>
      </c>
      <c r="U672" s="99">
        <v>25904.660514593099</v>
      </c>
      <c r="V672" s="99">
        <v>2302800.3898315402</v>
      </c>
      <c r="W672" s="99">
        <v>44.627023634966498</v>
      </c>
      <c r="X672" s="99">
        <v>752226.41996765102</v>
      </c>
      <c r="Y672" s="99">
        <v>445999.19325256301</v>
      </c>
      <c r="Z672" s="99">
        <v>125681.909219742</v>
      </c>
      <c r="AA672" s="99">
        <v>0</v>
      </c>
      <c r="AB672" s="99">
        <v>0</v>
      </c>
      <c r="AC672" s="99">
        <v>8042426.6676635696</v>
      </c>
      <c r="AD672" s="99">
        <v>199022.037864685</v>
      </c>
      <c r="AE672" s="99">
        <v>345455.27391815197</v>
      </c>
      <c r="AF672" s="99">
        <v>1025745.89227295</v>
      </c>
      <c r="AG672" s="99">
        <v>583793.55717468297</v>
      </c>
      <c r="AH672" s="99">
        <v>787208.63230895996</v>
      </c>
      <c r="AI672" s="99">
        <v>0</v>
      </c>
      <c r="AJ672" s="99">
        <v>311605.36297225999</v>
      </c>
      <c r="AK672" s="99">
        <v>105299.35894775399</v>
      </c>
      <c r="AL672" s="99">
        <v>0</v>
      </c>
      <c r="AM672" s="99">
        <v>28366.418483495701</v>
      </c>
      <c r="AN672" s="99">
        <v>8245487.6690063505</v>
      </c>
      <c r="AO672" s="99">
        <v>19652568.2490234</v>
      </c>
      <c r="AP672" s="99">
        <v>268.48016699031001</v>
      </c>
      <c r="AQ672" s="99">
        <v>5859210.5485229502</v>
      </c>
      <c r="AR672" s="99">
        <v>3443086.6705932599</v>
      </c>
      <c r="AS672" s="99">
        <v>942582.99724578904</v>
      </c>
      <c r="AT672" s="99">
        <v>0</v>
      </c>
      <c r="AU672" s="99">
        <v>0</v>
      </c>
      <c r="AV672" s="99">
        <v>20708185.811035201</v>
      </c>
      <c r="AW672" s="99">
        <v>569434.89251708996</v>
      </c>
      <c r="AX672" s="99">
        <v>3094168.74285889</v>
      </c>
      <c r="AY672" s="99">
        <v>8838221.32275391</v>
      </c>
      <c r="AZ672" s="99">
        <v>4524703.3403930701</v>
      </c>
      <c r="BA672" s="99">
        <v>6589652.2291870099</v>
      </c>
      <c r="BB672" s="99">
        <v>0</v>
      </c>
      <c r="BC672" s="99">
        <v>2481852.2732543899</v>
      </c>
      <c r="BD672" s="99">
        <v>781797.80413818394</v>
      </c>
      <c r="BE672" s="99">
        <v>0</v>
      </c>
      <c r="BF672" s="99">
        <v>213874.27696037301</v>
      </c>
      <c r="BG672" s="99">
        <v>21208982.307128899</v>
      </c>
      <c r="BH672" s="99">
        <v>4807953.0845947303</v>
      </c>
      <c r="BI672" s="99">
        <v>0</v>
      </c>
      <c r="BJ672" s="99">
        <v>2029122.4453582801</v>
      </c>
      <c r="BK672" s="99">
        <v>1340580.44134521</v>
      </c>
      <c r="BL672" s="99">
        <v>0</v>
      </c>
      <c r="BM672" s="99">
        <v>0</v>
      </c>
      <c r="BN672" s="99">
        <v>0</v>
      </c>
      <c r="BO672" s="99">
        <v>0</v>
      </c>
      <c r="BP672" s="99">
        <v>0</v>
      </c>
      <c r="BQ672" s="99">
        <v>0</v>
      </c>
      <c r="BR672" s="99">
        <v>2727445.6586303702</v>
      </c>
      <c r="BS672" s="99">
        <v>1616867.6546630899</v>
      </c>
      <c r="BT672" s="99">
        <v>1281150.46388245</v>
      </c>
      <c r="BU672" s="99">
        <v>0</v>
      </c>
      <c r="BV672" s="99">
        <v>1223008.8206481901</v>
      </c>
      <c r="BW672" s="99">
        <v>89834.519789695696</v>
      </c>
      <c r="BX672" s="99">
        <v>0</v>
      </c>
      <c r="BY672" s="99">
        <v>0</v>
      </c>
      <c r="BZ672" s="99">
        <v>0</v>
      </c>
      <c r="CA672" s="99">
        <v>51817.201999187499</v>
      </c>
      <c r="CB672" s="99">
        <v>3056763.5122375502</v>
      </c>
      <c r="CC672" s="99">
        <v>25478600.127929699</v>
      </c>
      <c r="CD672" s="99">
        <v>6838765.3226928702</v>
      </c>
      <c r="CE672" s="99">
        <v>774.06088717281796</v>
      </c>
      <c r="CF672" s="99">
        <v>134000.97347259501</v>
      </c>
      <c r="CG672" s="99">
        <v>998207.582267761</v>
      </c>
      <c r="CH672" s="99">
        <v>0</v>
      </c>
      <c r="CI672" s="99">
        <v>52587.688185691797</v>
      </c>
      <c r="CJ672" s="99">
        <v>3190802.9520874</v>
      </c>
      <c r="CK672" s="99">
        <v>26499391.9138184</v>
      </c>
      <c r="CL672" s="99">
        <v>6931799.4032592801</v>
      </c>
      <c r="CM672" s="188">
        <v>78358.455227851897</v>
      </c>
      <c r="CN672" s="188">
        <v>11438262.7219238</v>
      </c>
      <c r="CO672" s="188">
        <v>47663436.025878899</v>
      </c>
      <c r="CP672" s="99">
        <v>6931799.4032592801</v>
      </c>
      <c r="CQ672" s="99">
        <v>0</v>
      </c>
      <c r="CR672" s="99">
        <v>0</v>
      </c>
      <c r="CS672" s="99">
        <v>0</v>
      </c>
      <c r="CT672" s="99">
        <v>0</v>
      </c>
      <c r="CU672" s="98">
        <v>11339.064809191001</v>
      </c>
      <c r="CV672" s="98">
        <v>24911.500012020999</v>
      </c>
    </row>
    <row r="673" spans="1:100" x14ac:dyDescent="0.2">
      <c r="A673" s="98" t="s">
        <v>62</v>
      </c>
      <c r="B673" s="100">
        <v>40057</v>
      </c>
      <c r="C673" s="99">
        <v>42764.934432029702</v>
      </c>
      <c r="D673" s="99">
        <v>0</v>
      </c>
      <c r="E673" s="99">
        <v>9238.7367335557901</v>
      </c>
      <c r="F673" s="99">
        <v>6588.2846016883896</v>
      </c>
      <c r="G673" s="99">
        <v>756.98443670570896</v>
      </c>
      <c r="H673" s="99">
        <v>0</v>
      </c>
      <c r="I673" s="99">
        <v>0</v>
      </c>
      <c r="J673" s="99">
        <v>24924.1484844685</v>
      </c>
      <c r="K673" s="99">
        <v>1242.4041891843101</v>
      </c>
      <c r="L673" s="99">
        <v>7822.5596697926503</v>
      </c>
      <c r="M673" s="99">
        <v>21157.787463665001</v>
      </c>
      <c r="N673" s="99">
        <v>3965.1651384830502</v>
      </c>
      <c r="O673" s="99">
        <v>16749.3712201118</v>
      </c>
      <c r="P673" s="99">
        <v>0</v>
      </c>
      <c r="Q673" s="99">
        <v>3192.1321359276799</v>
      </c>
      <c r="R673" s="99">
        <v>649.03444602340505</v>
      </c>
      <c r="S673" s="99">
        <v>0</v>
      </c>
      <c r="T673" s="99">
        <v>171.80998766981099</v>
      </c>
      <c r="U673" s="99">
        <v>26154.0029895306</v>
      </c>
      <c r="V673" s="99">
        <v>2327099.1842956501</v>
      </c>
      <c r="W673" s="99">
        <v>7.5473382579511998</v>
      </c>
      <c r="X673" s="99">
        <v>727128.30939483596</v>
      </c>
      <c r="Y673" s="99">
        <v>439719.14239502</v>
      </c>
      <c r="Z673" s="99">
        <v>132017.92629432699</v>
      </c>
      <c r="AA673" s="99">
        <v>0</v>
      </c>
      <c r="AB673" s="99">
        <v>0</v>
      </c>
      <c r="AC673" s="99">
        <v>8238583.3102417002</v>
      </c>
      <c r="AD673" s="99">
        <v>143230.13331604001</v>
      </c>
      <c r="AE673" s="99">
        <v>336806.460861206</v>
      </c>
      <c r="AF673" s="99">
        <v>1030617.84854126</v>
      </c>
      <c r="AG673" s="99">
        <v>569256.705703735</v>
      </c>
      <c r="AH673" s="99">
        <v>789219.93732452404</v>
      </c>
      <c r="AI673" s="99">
        <v>0</v>
      </c>
      <c r="AJ673" s="99">
        <v>314244.87335205101</v>
      </c>
      <c r="AK673" s="99">
        <v>108978.278960228</v>
      </c>
      <c r="AL673" s="99">
        <v>0</v>
      </c>
      <c r="AM673" s="99">
        <v>27986.205128192902</v>
      </c>
      <c r="AN673" s="99">
        <v>8365701.0054321298</v>
      </c>
      <c r="AO673" s="99">
        <v>20013749.681640599</v>
      </c>
      <c r="AP673" s="99">
        <v>175.284549649805</v>
      </c>
      <c r="AQ673" s="99">
        <v>5690381.6016235398</v>
      </c>
      <c r="AR673" s="99">
        <v>3406564.69989014</v>
      </c>
      <c r="AS673" s="99">
        <v>996445.66641998303</v>
      </c>
      <c r="AT673" s="99">
        <v>0</v>
      </c>
      <c r="AU673" s="99">
        <v>0</v>
      </c>
      <c r="AV673" s="99">
        <v>21281017.553466801</v>
      </c>
      <c r="AW673" s="99">
        <v>412356.40133285499</v>
      </c>
      <c r="AX673" s="99">
        <v>3012438.4188537602</v>
      </c>
      <c r="AY673" s="99">
        <v>8952967.0474853497</v>
      </c>
      <c r="AZ673" s="99">
        <v>4438635.6252441397</v>
      </c>
      <c r="BA673" s="99">
        <v>6648094.7332153302</v>
      </c>
      <c r="BB673" s="99">
        <v>0</v>
      </c>
      <c r="BC673" s="99">
        <v>2514618.9827270498</v>
      </c>
      <c r="BD673" s="99">
        <v>808977.56069946301</v>
      </c>
      <c r="BE673" s="99">
        <v>0</v>
      </c>
      <c r="BF673" s="99">
        <v>216278.09993362401</v>
      </c>
      <c r="BG673" s="99">
        <v>21686906.145507801</v>
      </c>
      <c r="BH673" s="99">
        <v>4858922.9962158203</v>
      </c>
      <c r="BI673" s="99">
        <v>0</v>
      </c>
      <c r="BJ673" s="99">
        <v>1990383.4468383801</v>
      </c>
      <c r="BK673" s="99">
        <v>1319835.276474</v>
      </c>
      <c r="BL673" s="99">
        <v>0</v>
      </c>
      <c r="BM673" s="99">
        <v>0</v>
      </c>
      <c r="BN673" s="99">
        <v>0</v>
      </c>
      <c r="BO673" s="99">
        <v>0</v>
      </c>
      <c r="BP673" s="99">
        <v>0</v>
      </c>
      <c r="BQ673" s="99">
        <v>0</v>
      </c>
      <c r="BR673" s="99">
        <v>2739139.2838745099</v>
      </c>
      <c r="BS673" s="99">
        <v>1586464.8566284201</v>
      </c>
      <c r="BT673" s="99">
        <v>1292884.2192993199</v>
      </c>
      <c r="BU673" s="99">
        <v>0</v>
      </c>
      <c r="BV673" s="99">
        <v>1243350.00810242</v>
      </c>
      <c r="BW673" s="99">
        <v>92063.046985626206</v>
      </c>
      <c r="BX673" s="99">
        <v>0</v>
      </c>
      <c r="BY673" s="99">
        <v>0</v>
      </c>
      <c r="BZ673" s="99">
        <v>0</v>
      </c>
      <c r="CA673" s="99">
        <v>51992.309240818002</v>
      </c>
      <c r="CB673" s="99">
        <v>3047774.65661621</v>
      </c>
      <c r="CC673" s="99">
        <v>25632966.941406298</v>
      </c>
      <c r="CD673" s="99">
        <v>6846616.0784301804</v>
      </c>
      <c r="CE673" s="99">
        <v>795.80751188099396</v>
      </c>
      <c r="CF673" s="99">
        <v>137449.456590652</v>
      </c>
      <c r="CG673" s="99">
        <v>1033166.95362854</v>
      </c>
      <c r="CH673" s="99">
        <v>0</v>
      </c>
      <c r="CI673" s="99">
        <v>52796.297412395499</v>
      </c>
      <c r="CJ673" s="99">
        <v>3183940.9538269001</v>
      </c>
      <c r="CK673" s="99">
        <v>26684714.5786133</v>
      </c>
      <c r="CL673" s="99">
        <v>6939482.6475830097</v>
      </c>
      <c r="CM673" s="188">
        <v>78799.414186477705</v>
      </c>
      <c r="CN673" s="188">
        <v>11554256.803222699</v>
      </c>
      <c r="CO673" s="188">
        <v>48349376.358886696</v>
      </c>
      <c r="CP673" s="99">
        <v>6939482.6475830097</v>
      </c>
      <c r="CQ673" s="99">
        <v>0</v>
      </c>
      <c r="CR673" s="99">
        <v>0</v>
      </c>
      <c r="CS673" s="99">
        <v>0</v>
      </c>
      <c r="CT673" s="99">
        <v>0</v>
      </c>
      <c r="CU673" s="98">
        <v>10500.105109042999</v>
      </c>
      <c r="CV673" s="98">
        <v>25559.494467054999</v>
      </c>
    </row>
    <row r="674" spans="1:100" x14ac:dyDescent="0.2">
      <c r="A674" s="98" t="s">
        <v>62</v>
      </c>
      <c r="B674" s="100">
        <v>40148</v>
      </c>
      <c r="C674" s="99">
        <v>43337.106729984298</v>
      </c>
      <c r="D674" s="99">
        <v>0</v>
      </c>
      <c r="E674" s="99">
        <v>8790.4104537963904</v>
      </c>
      <c r="F674" s="99">
        <v>6379.6671587824803</v>
      </c>
      <c r="G674" s="99">
        <v>782.52702670544397</v>
      </c>
      <c r="H674" s="99">
        <v>0</v>
      </c>
      <c r="I674" s="99">
        <v>0</v>
      </c>
      <c r="J674" s="99">
        <v>25414.1223919392</v>
      </c>
      <c r="K674" s="99">
        <v>890.65416517853703</v>
      </c>
      <c r="L674" s="99">
        <v>7672.0123723745301</v>
      </c>
      <c r="M674" s="99">
        <v>21112.214692830999</v>
      </c>
      <c r="N674" s="99">
        <v>3923.8242884576298</v>
      </c>
      <c r="O674" s="99">
        <v>17133.359342336698</v>
      </c>
      <c r="P674" s="99">
        <v>0</v>
      </c>
      <c r="Q674" s="99">
        <v>3177.77766865492</v>
      </c>
      <c r="R674" s="99">
        <v>668.63330358266796</v>
      </c>
      <c r="S674" s="99">
        <v>0</v>
      </c>
      <c r="T674" s="99">
        <v>160.41751266829701</v>
      </c>
      <c r="U674" s="99">
        <v>26379.0660157204</v>
      </c>
      <c r="V674" s="99">
        <v>2331335.3124389602</v>
      </c>
      <c r="W674" s="99">
        <v>22.645911892876001</v>
      </c>
      <c r="X674" s="99">
        <v>689450.81999206496</v>
      </c>
      <c r="Y674" s="99">
        <v>426047.04174804699</v>
      </c>
      <c r="Z674" s="99">
        <v>132480.75073432899</v>
      </c>
      <c r="AA674" s="99">
        <v>0</v>
      </c>
      <c r="AB674" s="99">
        <v>0</v>
      </c>
      <c r="AC674" s="99">
        <v>8302838.0009765597</v>
      </c>
      <c r="AD674" s="99">
        <v>88964.283674240098</v>
      </c>
      <c r="AE674" s="99">
        <v>328396.05335235602</v>
      </c>
      <c r="AF674" s="99">
        <v>1026782.36920929</v>
      </c>
      <c r="AG674" s="99">
        <v>558247.23240661598</v>
      </c>
      <c r="AH674" s="99">
        <v>803353.18706512498</v>
      </c>
      <c r="AI674" s="99">
        <v>0</v>
      </c>
      <c r="AJ674" s="99">
        <v>307613.59901046799</v>
      </c>
      <c r="AK674" s="99">
        <v>108285.88507843</v>
      </c>
      <c r="AL674" s="99">
        <v>0</v>
      </c>
      <c r="AM674" s="99">
        <v>26442.265758752801</v>
      </c>
      <c r="AN674" s="99">
        <v>8400175.44140625</v>
      </c>
      <c r="AO674" s="99">
        <v>20272465.846923798</v>
      </c>
      <c r="AP674" s="99">
        <v>324.872502379119</v>
      </c>
      <c r="AQ674" s="99">
        <v>5417338.0103759803</v>
      </c>
      <c r="AR674" s="99">
        <v>3325620.3322143601</v>
      </c>
      <c r="AS674" s="99">
        <v>1007862.47770691</v>
      </c>
      <c r="AT674" s="99">
        <v>0</v>
      </c>
      <c r="AU674" s="99">
        <v>0</v>
      </c>
      <c r="AV674" s="99">
        <v>21689137.668701202</v>
      </c>
      <c r="AW674" s="99">
        <v>259664.01897621201</v>
      </c>
      <c r="AX674" s="99">
        <v>2961459.2359314002</v>
      </c>
      <c r="AY674" s="99">
        <v>9019830.2763671894</v>
      </c>
      <c r="AZ674" s="99">
        <v>4377261.7214965802</v>
      </c>
      <c r="BA674" s="99">
        <v>6816679.0944213904</v>
      </c>
      <c r="BB674" s="99">
        <v>0</v>
      </c>
      <c r="BC674" s="99">
        <v>2463190.1115722698</v>
      </c>
      <c r="BD674" s="99">
        <v>820916.28043365502</v>
      </c>
      <c r="BE674" s="99">
        <v>0</v>
      </c>
      <c r="BF674" s="99">
        <v>206330.674438477</v>
      </c>
      <c r="BG674" s="99">
        <v>22037900.603515599</v>
      </c>
      <c r="BH674" s="99">
        <v>4956484.14599609</v>
      </c>
      <c r="BI674" s="99">
        <v>0</v>
      </c>
      <c r="BJ674" s="99">
        <v>1929948.6304168699</v>
      </c>
      <c r="BK674" s="99">
        <v>1300681.9889984101</v>
      </c>
      <c r="BL674" s="99">
        <v>0</v>
      </c>
      <c r="BM674" s="99">
        <v>0</v>
      </c>
      <c r="BN674" s="99">
        <v>0</v>
      </c>
      <c r="BO674" s="99">
        <v>0</v>
      </c>
      <c r="BP674" s="99">
        <v>0</v>
      </c>
      <c r="BQ674" s="99">
        <v>0</v>
      </c>
      <c r="BR674" s="99">
        <v>2749611.2038879399</v>
      </c>
      <c r="BS674" s="99">
        <v>1570306.45812988</v>
      </c>
      <c r="BT674" s="99">
        <v>1325550.1604919401</v>
      </c>
      <c r="BU674" s="99">
        <v>0</v>
      </c>
      <c r="BV674" s="99">
        <v>1227721.5527954099</v>
      </c>
      <c r="BW674" s="99">
        <v>94901.929438591003</v>
      </c>
      <c r="BX674" s="99">
        <v>0</v>
      </c>
      <c r="BY674" s="99">
        <v>0</v>
      </c>
      <c r="BZ674" s="99">
        <v>0</v>
      </c>
      <c r="CA674" s="99">
        <v>52130.288546085401</v>
      </c>
      <c r="CB674" s="99">
        <v>3020591.1553649898</v>
      </c>
      <c r="CC674" s="99">
        <v>25556104.370361298</v>
      </c>
      <c r="CD674" s="99">
        <v>6883900.67041016</v>
      </c>
      <c r="CE674" s="99">
        <v>807.78954613208805</v>
      </c>
      <c r="CF674" s="99">
        <v>135773.66051292399</v>
      </c>
      <c r="CG674" s="99">
        <v>1036661.92472076</v>
      </c>
      <c r="CH674" s="99">
        <v>0</v>
      </c>
      <c r="CI674" s="99">
        <v>52933.688034057603</v>
      </c>
      <c r="CJ674" s="99">
        <v>3159755.8500671401</v>
      </c>
      <c r="CK674" s="99">
        <v>26608526.7111816</v>
      </c>
      <c r="CL674" s="99">
        <v>6980523.1419067401</v>
      </c>
      <c r="CM674" s="188">
        <v>79206.6091718674</v>
      </c>
      <c r="CN674" s="188">
        <v>11555978.635131801</v>
      </c>
      <c r="CO674" s="188">
        <v>48604746.002441399</v>
      </c>
      <c r="CP674" s="99">
        <v>6980523.1419067401</v>
      </c>
      <c r="CQ674" s="99">
        <v>0</v>
      </c>
      <c r="CR674" s="99">
        <v>0</v>
      </c>
      <c r="CS674" s="99">
        <v>0</v>
      </c>
      <c r="CT674" s="99">
        <v>0</v>
      </c>
      <c r="CU674" s="98">
        <v>9734.9140997529994</v>
      </c>
      <c r="CV674" s="98">
        <v>26065.893330507999</v>
      </c>
    </row>
    <row r="675" spans="1:100" x14ac:dyDescent="0.2">
      <c r="A675" s="98" t="s">
        <v>62</v>
      </c>
      <c r="B675" s="100">
        <v>40238</v>
      </c>
      <c r="C675" s="99">
        <v>43253.7430157661</v>
      </c>
      <c r="D675" s="99">
        <v>0</v>
      </c>
      <c r="E675" s="99">
        <v>8485.7365046739596</v>
      </c>
      <c r="F675" s="99">
        <v>6292.0029516816103</v>
      </c>
      <c r="G675" s="99">
        <v>807.563664235175</v>
      </c>
      <c r="H675" s="99">
        <v>0</v>
      </c>
      <c r="I675" s="99">
        <v>0</v>
      </c>
      <c r="J675" s="99">
        <v>25930.131593227401</v>
      </c>
      <c r="K675" s="99">
        <v>670.32566131651402</v>
      </c>
      <c r="L675" s="99">
        <v>7689.3450424075099</v>
      </c>
      <c r="M675" s="99">
        <v>20932.681125879299</v>
      </c>
      <c r="N675" s="99">
        <v>3838.1385384201999</v>
      </c>
      <c r="O675" s="99">
        <v>17033.069276571299</v>
      </c>
      <c r="P675" s="99">
        <v>0</v>
      </c>
      <c r="Q675" s="99">
        <v>3150.6106992065902</v>
      </c>
      <c r="R675" s="99">
        <v>680.75210602581501</v>
      </c>
      <c r="S675" s="99">
        <v>0</v>
      </c>
      <c r="T675" s="99">
        <v>153.442099943757</v>
      </c>
      <c r="U675" s="99">
        <v>26590.756742954301</v>
      </c>
      <c r="V675" s="99">
        <v>2332457.0705566402</v>
      </c>
      <c r="W675" s="99">
        <v>35.426599829923397</v>
      </c>
      <c r="X675" s="99">
        <v>646233.86829376197</v>
      </c>
      <c r="Y675" s="99">
        <v>411394.43260955799</v>
      </c>
      <c r="Z675" s="99">
        <v>131397.868490219</v>
      </c>
      <c r="AA675" s="99">
        <v>0</v>
      </c>
      <c r="AB675" s="99">
        <v>0</v>
      </c>
      <c r="AC675" s="99">
        <v>8435305.8127441406</v>
      </c>
      <c r="AD675" s="99">
        <v>61055.440928459197</v>
      </c>
      <c r="AE675" s="99">
        <v>321479.47624206502</v>
      </c>
      <c r="AF675" s="99">
        <v>1019931.09342957</v>
      </c>
      <c r="AG675" s="99">
        <v>532896.58326721203</v>
      </c>
      <c r="AH675" s="99">
        <v>799156.62144470203</v>
      </c>
      <c r="AI675" s="99">
        <v>0</v>
      </c>
      <c r="AJ675" s="99">
        <v>309153.10388946498</v>
      </c>
      <c r="AK675" s="99">
        <v>107112.038743019</v>
      </c>
      <c r="AL675" s="99">
        <v>0</v>
      </c>
      <c r="AM675" s="99">
        <v>25014.894419908502</v>
      </c>
      <c r="AN675" s="99">
        <v>8499141.7586669903</v>
      </c>
      <c r="AO675" s="99">
        <v>20248021.0854492</v>
      </c>
      <c r="AP675" s="99">
        <v>371.67320358008101</v>
      </c>
      <c r="AQ675" s="99">
        <v>5173643.6873779297</v>
      </c>
      <c r="AR675" s="99">
        <v>3270022.1696167002</v>
      </c>
      <c r="AS675" s="99">
        <v>1008738.60790253</v>
      </c>
      <c r="AT675" s="99">
        <v>0</v>
      </c>
      <c r="AU675" s="99">
        <v>0</v>
      </c>
      <c r="AV675" s="99">
        <v>22295171.095947299</v>
      </c>
      <c r="AW675" s="99">
        <v>179500.79497528099</v>
      </c>
      <c r="AX675" s="99">
        <v>2935933.1976623498</v>
      </c>
      <c r="AY675" s="99">
        <v>9005259.5238037091</v>
      </c>
      <c r="AZ675" s="99">
        <v>4219705.3018188505</v>
      </c>
      <c r="BA675" s="99">
        <v>6831457.3284301804</v>
      </c>
      <c r="BB675" s="99">
        <v>0</v>
      </c>
      <c r="BC675" s="99">
        <v>2510797.9617004399</v>
      </c>
      <c r="BD675" s="99">
        <v>825753.10889434803</v>
      </c>
      <c r="BE675" s="99">
        <v>0</v>
      </c>
      <c r="BF675" s="99">
        <v>195897.22862815901</v>
      </c>
      <c r="BG675" s="99">
        <v>22449125.609375</v>
      </c>
      <c r="BH675" s="99">
        <v>4981645.4738159198</v>
      </c>
      <c r="BI675" s="99">
        <v>0</v>
      </c>
      <c r="BJ675" s="99">
        <v>1860068.13754272</v>
      </c>
      <c r="BK675" s="99">
        <v>1276234.7749939</v>
      </c>
      <c r="BL675" s="99">
        <v>0</v>
      </c>
      <c r="BM675" s="99">
        <v>0</v>
      </c>
      <c r="BN675" s="99">
        <v>0</v>
      </c>
      <c r="BO675" s="99">
        <v>0</v>
      </c>
      <c r="BP675" s="99">
        <v>0</v>
      </c>
      <c r="BQ675" s="99">
        <v>0</v>
      </c>
      <c r="BR675" s="99">
        <v>2769710.7738647498</v>
      </c>
      <c r="BS675" s="99">
        <v>1517136.27261353</v>
      </c>
      <c r="BT675" s="99">
        <v>1328630.7675170901</v>
      </c>
      <c r="BU675" s="99">
        <v>0</v>
      </c>
      <c r="BV675" s="99">
        <v>1237565.4767456099</v>
      </c>
      <c r="BW675" s="99">
        <v>96290.450330734297</v>
      </c>
      <c r="BX675" s="99">
        <v>0</v>
      </c>
      <c r="BY675" s="99">
        <v>0</v>
      </c>
      <c r="BZ675" s="99">
        <v>0</v>
      </c>
      <c r="CA675" s="99">
        <v>51719.429628849</v>
      </c>
      <c r="CB675" s="99">
        <v>2980852.37573242</v>
      </c>
      <c r="CC675" s="99">
        <v>25427965.033447299</v>
      </c>
      <c r="CD675" s="99">
        <v>6845040.4301757803</v>
      </c>
      <c r="CE675" s="99">
        <v>810.27215193957102</v>
      </c>
      <c r="CF675" s="99">
        <v>131469.32437324501</v>
      </c>
      <c r="CG675" s="99">
        <v>1010085.7175903301</v>
      </c>
      <c r="CH675" s="99">
        <v>0</v>
      </c>
      <c r="CI675" s="99">
        <v>52532.187057495103</v>
      </c>
      <c r="CJ675" s="99">
        <v>3111553.8006286598</v>
      </c>
      <c r="CK675" s="99">
        <v>26450226.017333999</v>
      </c>
      <c r="CL675" s="99">
        <v>6936414.7072143601</v>
      </c>
      <c r="CM675" s="188">
        <v>79014.8498687744</v>
      </c>
      <c r="CN675" s="188">
        <v>11616363.9094238</v>
      </c>
      <c r="CO675" s="188">
        <v>48887405.1494141</v>
      </c>
      <c r="CP675" s="99">
        <v>6936414.7072143601</v>
      </c>
      <c r="CQ675" s="99">
        <v>0</v>
      </c>
      <c r="CR675" s="99">
        <v>0</v>
      </c>
      <c r="CS675" s="99">
        <v>0</v>
      </c>
      <c r="CT675" s="99">
        <v>0</v>
      </c>
      <c r="CU675" s="98">
        <v>9153.4374266340001</v>
      </c>
      <c r="CV675" s="98">
        <v>26599.758562788</v>
      </c>
    </row>
    <row r="676" spans="1:100" x14ac:dyDescent="0.2">
      <c r="A676" s="98" t="s">
        <v>62</v>
      </c>
      <c r="B676" s="100">
        <v>40330</v>
      </c>
      <c r="C676" s="99">
        <v>43842.076206207297</v>
      </c>
      <c r="D676" s="99">
        <v>0</v>
      </c>
      <c r="E676" s="99">
        <v>8268.9198454618509</v>
      </c>
      <c r="F676" s="99">
        <v>6187.5268977284404</v>
      </c>
      <c r="G676" s="99">
        <v>822.02340367436398</v>
      </c>
      <c r="H676" s="99">
        <v>0</v>
      </c>
      <c r="I676" s="99">
        <v>0</v>
      </c>
      <c r="J676" s="99">
        <v>26253.165985822699</v>
      </c>
      <c r="K676" s="99">
        <v>576.71260169893503</v>
      </c>
      <c r="L676" s="99">
        <v>7939.12621712685</v>
      </c>
      <c r="M676" s="99">
        <v>21316.372440338098</v>
      </c>
      <c r="N676" s="99">
        <v>3787.38333323598</v>
      </c>
      <c r="O676" s="99">
        <v>17279.534928083402</v>
      </c>
      <c r="P676" s="99">
        <v>0</v>
      </c>
      <c r="Q676" s="99">
        <v>3093.1438499987098</v>
      </c>
      <c r="R676" s="99">
        <v>689.33701747655903</v>
      </c>
      <c r="S676" s="99">
        <v>0</v>
      </c>
      <c r="T676" s="99">
        <v>159.48135480843499</v>
      </c>
      <c r="U676" s="99">
        <v>26779.363009452802</v>
      </c>
      <c r="V676" s="99">
        <v>2348626.9543762198</v>
      </c>
      <c r="W676" s="99">
        <v>39.055656705982997</v>
      </c>
      <c r="X676" s="99">
        <v>625695.91014099098</v>
      </c>
      <c r="Y676" s="99">
        <v>400662.410442352</v>
      </c>
      <c r="Z676" s="99">
        <v>134668.876861572</v>
      </c>
      <c r="AA676" s="99">
        <v>0</v>
      </c>
      <c r="AB676" s="99">
        <v>0</v>
      </c>
      <c r="AC676" s="99">
        <v>8508892.88745117</v>
      </c>
      <c r="AD676" s="99">
        <v>50492.752180099502</v>
      </c>
      <c r="AE676" s="99">
        <v>325025.48287582397</v>
      </c>
      <c r="AF676" s="99">
        <v>1024789.3994903601</v>
      </c>
      <c r="AG676" s="99">
        <v>520893.95529174799</v>
      </c>
      <c r="AH676" s="99">
        <v>805286.62441253697</v>
      </c>
      <c r="AI676" s="99">
        <v>0</v>
      </c>
      <c r="AJ676" s="99">
        <v>308975.88121032697</v>
      </c>
      <c r="AK676" s="99">
        <v>109928.014877319</v>
      </c>
      <c r="AL676" s="99">
        <v>0</v>
      </c>
      <c r="AM676" s="99">
        <v>24863.021680831898</v>
      </c>
      <c r="AN676" s="99">
        <v>8529466.6986084003</v>
      </c>
      <c r="AO676" s="99">
        <v>20664304.341308601</v>
      </c>
      <c r="AP676" s="99">
        <v>374.56595157086798</v>
      </c>
      <c r="AQ676" s="99">
        <v>5035510.29052734</v>
      </c>
      <c r="AR676" s="99">
        <v>3200505.72738647</v>
      </c>
      <c r="AS676" s="99">
        <v>1042477.2675933799</v>
      </c>
      <c r="AT676" s="99">
        <v>0</v>
      </c>
      <c r="AU676" s="99">
        <v>0</v>
      </c>
      <c r="AV676" s="99">
        <v>22629971.253662098</v>
      </c>
      <c r="AW676" s="99">
        <v>149043.98134040801</v>
      </c>
      <c r="AX676" s="99">
        <v>3010533.0986328102</v>
      </c>
      <c r="AY676" s="99">
        <v>9113869.4464111291</v>
      </c>
      <c r="AZ676" s="99">
        <v>4167304.05578613</v>
      </c>
      <c r="BA676" s="99">
        <v>6932149.51281738</v>
      </c>
      <c r="BB676" s="99">
        <v>0</v>
      </c>
      <c r="BC676" s="99">
        <v>2503670.7917480501</v>
      </c>
      <c r="BD676" s="99">
        <v>844460.68618774402</v>
      </c>
      <c r="BE676" s="99">
        <v>0</v>
      </c>
      <c r="BF676" s="99">
        <v>197449.27015686</v>
      </c>
      <c r="BG676" s="99">
        <v>22739788.879638702</v>
      </c>
      <c r="BH676" s="99">
        <v>5102610.80932617</v>
      </c>
      <c r="BI676" s="99">
        <v>0</v>
      </c>
      <c r="BJ676" s="99">
        <v>1807920.5531158401</v>
      </c>
      <c r="BK676" s="99">
        <v>1248934.6050109901</v>
      </c>
      <c r="BL676" s="99">
        <v>0</v>
      </c>
      <c r="BM676" s="99">
        <v>0</v>
      </c>
      <c r="BN676" s="99">
        <v>0</v>
      </c>
      <c r="BO676" s="99">
        <v>0</v>
      </c>
      <c r="BP676" s="99">
        <v>0</v>
      </c>
      <c r="BQ676" s="99">
        <v>0</v>
      </c>
      <c r="BR676" s="99">
        <v>2823353.8820495601</v>
      </c>
      <c r="BS676" s="99">
        <v>1494560.9251556401</v>
      </c>
      <c r="BT676" s="99">
        <v>1348062.4365081801</v>
      </c>
      <c r="BU676" s="99">
        <v>0</v>
      </c>
      <c r="BV676" s="99">
        <v>1232393.20924377</v>
      </c>
      <c r="BW676" s="99">
        <v>97683.798128128095</v>
      </c>
      <c r="BX676" s="99">
        <v>0</v>
      </c>
      <c r="BY676" s="99">
        <v>0</v>
      </c>
      <c r="BZ676" s="99">
        <v>0</v>
      </c>
      <c r="CA676" s="99">
        <v>52135.498552322402</v>
      </c>
      <c r="CB676" s="99">
        <v>2973301.6358032199</v>
      </c>
      <c r="CC676" s="99">
        <v>25586691.299560498</v>
      </c>
      <c r="CD676" s="99">
        <v>6911614.6611938505</v>
      </c>
      <c r="CE676" s="99">
        <v>818.65341542661201</v>
      </c>
      <c r="CF676" s="99">
        <v>134920.32503509501</v>
      </c>
      <c r="CG676" s="99">
        <v>1042354.09028625</v>
      </c>
      <c r="CH676" s="99">
        <v>0</v>
      </c>
      <c r="CI676" s="99">
        <v>52949.351025104501</v>
      </c>
      <c r="CJ676" s="99">
        <v>3109918.7698669401</v>
      </c>
      <c r="CK676" s="99">
        <v>26632319.873779301</v>
      </c>
      <c r="CL676" s="99">
        <v>7012308.3805542002</v>
      </c>
      <c r="CM676" s="188">
        <v>79570.683885574297</v>
      </c>
      <c r="CN676" s="188">
        <v>11646359.9139404</v>
      </c>
      <c r="CO676" s="188">
        <v>49279067.089843802</v>
      </c>
      <c r="CP676" s="99">
        <v>7012308.3805542002</v>
      </c>
      <c r="CQ676" s="99">
        <v>0</v>
      </c>
      <c r="CR676" s="99">
        <v>0</v>
      </c>
      <c r="CS676" s="99">
        <v>0</v>
      </c>
      <c r="CT676" s="99">
        <v>0</v>
      </c>
      <c r="CU676" s="98">
        <v>8835.6520853479997</v>
      </c>
      <c r="CV676" s="98">
        <v>26960.049060178</v>
      </c>
    </row>
    <row r="677" spans="1:100" x14ac:dyDescent="0.2">
      <c r="A677" s="98" t="s">
        <v>62</v>
      </c>
      <c r="B677" s="100">
        <v>40422</v>
      </c>
      <c r="C677" s="99">
        <v>43764.044256210298</v>
      </c>
      <c r="D677" s="99">
        <v>0</v>
      </c>
      <c r="E677" s="99">
        <v>7931.1418011784599</v>
      </c>
      <c r="F677" s="99">
        <v>5983.73452830315</v>
      </c>
      <c r="G677" s="99">
        <v>821.21751771122194</v>
      </c>
      <c r="H677" s="99">
        <v>0</v>
      </c>
      <c r="I677" s="99">
        <v>0</v>
      </c>
      <c r="J677" s="99">
        <v>26458.1625657082</v>
      </c>
      <c r="K677" s="99">
        <v>511.56176719069498</v>
      </c>
      <c r="L677" s="99">
        <v>7621.4210295081102</v>
      </c>
      <c r="M677" s="99">
        <v>21118.030905723601</v>
      </c>
      <c r="N677" s="99">
        <v>3725.2638231515898</v>
      </c>
      <c r="O677" s="99">
        <v>17132.582594871499</v>
      </c>
      <c r="P677" s="99">
        <v>0</v>
      </c>
      <c r="Q677" s="99">
        <v>3047.9993341863201</v>
      </c>
      <c r="R677" s="99">
        <v>685.35671764612198</v>
      </c>
      <c r="S677" s="99">
        <v>0</v>
      </c>
      <c r="T677" s="99">
        <v>155.39729584939801</v>
      </c>
      <c r="U677" s="99">
        <v>26983.556714057901</v>
      </c>
      <c r="V677" s="99">
        <v>2341014.5315246601</v>
      </c>
      <c r="W677" s="99">
        <v>31.829895848873999</v>
      </c>
      <c r="X677" s="99">
        <v>597023.82091522205</v>
      </c>
      <c r="Y677" s="99">
        <v>382030.51202392601</v>
      </c>
      <c r="Z677" s="99">
        <v>134388.37364387501</v>
      </c>
      <c r="AA677" s="99">
        <v>0</v>
      </c>
      <c r="AB677" s="99">
        <v>0</v>
      </c>
      <c r="AC677" s="99">
        <v>8568851.56884766</v>
      </c>
      <c r="AD677" s="99">
        <v>44649.2747111321</v>
      </c>
      <c r="AE677" s="99">
        <v>311076.911067963</v>
      </c>
      <c r="AF677" s="99">
        <v>1027070.22504425</v>
      </c>
      <c r="AG677" s="99">
        <v>501609.21982192999</v>
      </c>
      <c r="AH677" s="99">
        <v>784313.90124511695</v>
      </c>
      <c r="AI677" s="99">
        <v>0</v>
      </c>
      <c r="AJ677" s="99">
        <v>303557.45088195801</v>
      </c>
      <c r="AK677" s="99">
        <v>108909.263473511</v>
      </c>
      <c r="AL677" s="99">
        <v>0</v>
      </c>
      <c r="AM677" s="99">
        <v>24877.096656560901</v>
      </c>
      <c r="AN677" s="99">
        <v>8596841.0747070294</v>
      </c>
      <c r="AO677" s="99">
        <v>20694892.2272949</v>
      </c>
      <c r="AP677" s="99">
        <v>262.26795560121502</v>
      </c>
      <c r="AQ677" s="99">
        <v>4788312.9959106399</v>
      </c>
      <c r="AR677" s="99">
        <v>3042299.9471130399</v>
      </c>
      <c r="AS677" s="99">
        <v>1040446.49303436</v>
      </c>
      <c r="AT677" s="99">
        <v>0</v>
      </c>
      <c r="AU677" s="99">
        <v>0</v>
      </c>
      <c r="AV677" s="99">
        <v>22855424.8286133</v>
      </c>
      <c r="AW677" s="99">
        <v>132522.663921356</v>
      </c>
      <c r="AX677" s="99">
        <v>2864715.6657104502</v>
      </c>
      <c r="AY677" s="99">
        <v>9196700.1663818397</v>
      </c>
      <c r="AZ677" s="99">
        <v>4017689.0925293001</v>
      </c>
      <c r="BA677" s="99">
        <v>6753745.5973510696</v>
      </c>
      <c r="BB677" s="99">
        <v>0</v>
      </c>
      <c r="BC677" s="99">
        <v>2473352.12353516</v>
      </c>
      <c r="BD677" s="99">
        <v>829285.25302124</v>
      </c>
      <c r="BE677" s="99">
        <v>0</v>
      </c>
      <c r="BF677" s="99">
        <v>198986.49402618399</v>
      </c>
      <c r="BG677" s="99">
        <v>22995507.440185498</v>
      </c>
      <c r="BH677" s="99">
        <v>5045884.7344360398</v>
      </c>
      <c r="BI677" s="99">
        <v>0</v>
      </c>
      <c r="BJ677" s="99">
        <v>1737401.7668304399</v>
      </c>
      <c r="BK677" s="99">
        <v>1191881.58076477</v>
      </c>
      <c r="BL677" s="99">
        <v>0</v>
      </c>
      <c r="BM677" s="99">
        <v>0</v>
      </c>
      <c r="BN677" s="99">
        <v>0</v>
      </c>
      <c r="BO677" s="99">
        <v>0</v>
      </c>
      <c r="BP677" s="99">
        <v>0</v>
      </c>
      <c r="BQ677" s="99">
        <v>0</v>
      </c>
      <c r="BR677" s="99">
        <v>2832021.0512390099</v>
      </c>
      <c r="BS677" s="99">
        <v>1442261.76954651</v>
      </c>
      <c r="BT677" s="99">
        <v>1313996.2220153799</v>
      </c>
      <c r="BU677" s="99">
        <v>0</v>
      </c>
      <c r="BV677" s="99">
        <v>1211204.8841857901</v>
      </c>
      <c r="BW677" s="99">
        <v>96176.387191772505</v>
      </c>
      <c r="BX677" s="99">
        <v>0</v>
      </c>
      <c r="BY677" s="99">
        <v>0</v>
      </c>
      <c r="BZ677" s="99">
        <v>0</v>
      </c>
      <c r="CA677" s="99">
        <v>51688.683686256401</v>
      </c>
      <c r="CB677" s="99">
        <v>2934050.9517517099</v>
      </c>
      <c r="CC677" s="99">
        <v>25354370.463134799</v>
      </c>
      <c r="CD677" s="99">
        <v>6780944.9363403302</v>
      </c>
      <c r="CE677" s="99">
        <v>822.96817177534103</v>
      </c>
      <c r="CF677" s="99">
        <v>134390.35249137899</v>
      </c>
      <c r="CG677" s="99">
        <v>1039914.09770203</v>
      </c>
      <c r="CH677" s="99">
        <v>0</v>
      </c>
      <c r="CI677" s="99">
        <v>52516.892144203201</v>
      </c>
      <c r="CJ677" s="99">
        <v>3068997.6941528302</v>
      </c>
      <c r="CK677" s="99">
        <v>26412928.709472701</v>
      </c>
      <c r="CL677" s="99">
        <v>6878415.7344360398</v>
      </c>
      <c r="CM677" s="188">
        <v>79387.375218391404</v>
      </c>
      <c r="CN677" s="188">
        <v>11659540.967651401</v>
      </c>
      <c r="CO677" s="188">
        <v>49395314.410644501</v>
      </c>
      <c r="CP677" s="99">
        <v>6878415.7344360398</v>
      </c>
      <c r="CQ677" s="99">
        <v>0</v>
      </c>
      <c r="CR677" s="99">
        <v>0</v>
      </c>
      <c r="CS677" s="99">
        <v>0</v>
      </c>
      <c r="CT677" s="99">
        <v>0</v>
      </c>
      <c r="CU677" s="98">
        <v>8439.8969839689998</v>
      </c>
      <c r="CV677" s="98">
        <v>27160.612862155001</v>
      </c>
    </row>
    <row r="678" spans="1:100" x14ac:dyDescent="0.2">
      <c r="A678" s="98" t="s">
        <v>62</v>
      </c>
      <c r="B678" s="100">
        <v>40513</v>
      </c>
      <c r="C678" s="99">
        <v>43506.219102382704</v>
      </c>
      <c r="D678" s="99">
        <v>0</v>
      </c>
      <c r="E678" s="99">
        <v>7695.4673172235498</v>
      </c>
      <c r="F678" s="99">
        <v>5808.9093500971803</v>
      </c>
      <c r="G678" s="99">
        <v>832.87106014043104</v>
      </c>
      <c r="H678" s="99">
        <v>0</v>
      </c>
      <c r="I678" s="99">
        <v>0</v>
      </c>
      <c r="J678" s="99">
        <v>26641.3683657646</v>
      </c>
      <c r="K678" s="99">
        <v>460.21480014175199</v>
      </c>
      <c r="L678" s="99">
        <v>9429.5334897041303</v>
      </c>
      <c r="M678" s="99">
        <v>21137.539184808698</v>
      </c>
      <c r="N678" s="99">
        <v>3632.8146917521999</v>
      </c>
      <c r="O678" s="99">
        <v>16672.4775106907</v>
      </c>
      <c r="P678" s="99">
        <v>0</v>
      </c>
      <c r="Q678" s="99">
        <v>3002.16117209196</v>
      </c>
      <c r="R678" s="99">
        <v>689.06256652623404</v>
      </c>
      <c r="S678" s="99">
        <v>0</v>
      </c>
      <c r="T678" s="99">
        <v>202.93880028091399</v>
      </c>
      <c r="U678" s="99">
        <v>27131.451379060702</v>
      </c>
      <c r="V678" s="99">
        <v>2316186.4690856901</v>
      </c>
      <c r="W678" s="99">
        <v>27.663122093770699</v>
      </c>
      <c r="X678" s="99">
        <v>567962.13380432106</v>
      </c>
      <c r="Y678" s="99">
        <v>362146.23350524902</v>
      </c>
      <c r="Z678" s="99">
        <v>131633.31497764599</v>
      </c>
      <c r="AA678" s="99">
        <v>0</v>
      </c>
      <c r="AB678" s="99">
        <v>0</v>
      </c>
      <c r="AC678" s="99">
        <v>8566685.6058349591</v>
      </c>
      <c r="AD678" s="99">
        <v>37878.826030731201</v>
      </c>
      <c r="AE678" s="99">
        <v>351783.737262726</v>
      </c>
      <c r="AF678" s="99">
        <v>1021948.33444977</v>
      </c>
      <c r="AG678" s="99">
        <v>483398.21157073998</v>
      </c>
      <c r="AH678" s="99">
        <v>732196.39515686</v>
      </c>
      <c r="AI678" s="99">
        <v>0</v>
      </c>
      <c r="AJ678" s="99">
        <v>297379.24105453503</v>
      </c>
      <c r="AK678" s="99">
        <v>103325.91637039201</v>
      </c>
      <c r="AL678" s="99">
        <v>0</v>
      </c>
      <c r="AM678" s="99">
        <v>27281.663609266299</v>
      </c>
      <c r="AN678" s="99">
        <v>8602193.9238281306</v>
      </c>
      <c r="AO678" s="99">
        <v>20523249.181152299</v>
      </c>
      <c r="AP678" s="99">
        <v>314.31799040362199</v>
      </c>
      <c r="AQ678" s="99">
        <v>4579721.7675170898</v>
      </c>
      <c r="AR678" s="99">
        <v>2894946.3171081501</v>
      </c>
      <c r="AS678" s="99">
        <v>1021573.04789734</v>
      </c>
      <c r="AT678" s="99">
        <v>0</v>
      </c>
      <c r="AU678" s="99">
        <v>0</v>
      </c>
      <c r="AV678" s="99">
        <v>23132918.8278809</v>
      </c>
      <c r="AW678" s="99">
        <v>113865.46331977801</v>
      </c>
      <c r="AX678" s="99">
        <v>3257749.2200622601</v>
      </c>
      <c r="AY678" s="99">
        <v>9161416.1148681603</v>
      </c>
      <c r="AZ678" s="99">
        <v>3899099.7221374498</v>
      </c>
      <c r="BA678" s="99">
        <v>6344511.8391723596</v>
      </c>
      <c r="BB678" s="99">
        <v>0</v>
      </c>
      <c r="BC678" s="99">
        <v>2421109.5083313002</v>
      </c>
      <c r="BD678" s="99">
        <v>795269.15680694603</v>
      </c>
      <c r="BE678" s="99">
        <v>0</v>
      </c>
      <c r="BF678" s="99">
        <v>218997.286340714</v>
      </c>
      <c r="BG678" s="99">
        <v>23289796.8896484</v>
      </c>
      <c r="BH678" s="99">
        <v>5007681.1591186495</v>
      </c>
      <c r="BI678" s="99">
        <v>0</v>
      </c>
      <c r="BJ678" s="99">
        <v>1665686.4617309601</v>
      </c>
      <c r="BK678" s="99">
        <v>1144787.0365142799</v>
      </c>
      <c r="BL678" s="99">
        <v>0</v>
      </c>
      <c r="BM678" s="99">
        <v>0</v>
      </c>
      <c r="BN678" s="99">
        <v>0</v>
      </c>
      <c r="BO678" s="99">
        <v>0</v>
      </c>
      <c r="BP678" s="99">
        <v>0</v>
      </c>
      <c r="BQ678" s="99">
        <v>0</v>
      </c>
      <c r="BR678" s="99">
        <v>2833153.44641113</v>
      </c>
      <c r="BS678" s="99">
        <v>1394503.98600769</v>
      </c>
      <c r="BT678" s="99">
        <v>1235856.3600616499</v>
      </c>
      <c r="BU678" s="99">
        <v>0</v>
      </c>
      <c r="BV678" s="99">
        <v>1193118.99417114</v>
      </c>
      <c r="BW678" s="99">
        <v>87422.488724708601</v>
      </c>
      <c r="BX678" s="99">
        <v>0</v>
      </c>
      <c r="BY678" s="99">
        <v>0</v>
      </c>
      <c r="BZ678" s="99">
        <v>0</v>
      </c>
      <c r="CA678" s="99">
        <v>51215.220657825499</v>
      </c>
      <c r="CB678" s="99">
        <v>2883702.3816223098</v>
      </c>
      <c r="CC678" s="99">
        <v>25102790.950927701</v>
      </c>
      <c r="CD678" s="99">
        <v>6677163.6018066397</v>
      </c>
      <c r="CE678" s="99">
        <v>831.40954051911797</v>
      </c>
      <c r="CF678" s="99">
        <v>131434.238759995</v>
      </c>
      <c r="CG678" s="99">
        <v>1021489.0323715199</v>
      </c>
      <c r="CH678" s="99">
        <v>0</v>
      </c>
      <c r="CI678" s="99">
        <v>52042.341007232702</v>
      </c>
      <c r="CJ678" s="99">
        <v>3016979.06536865</v>
      </c>
      <c r="CK678" s="99">
        <v>26086537.057861298</v>
      </c>
      <c r="CL678" s="99">
        <v>6765924.0722656297</v>
      </c>
      <c r="CM678" s="188">
        <v>79057.114254951506</v>
      </c>
      <c r="CN678" s="188">
        <v>11625529.5693359</v>
      </c>
      <c r="CO678" s="188">
        <v>49407780.392089799</v>
      </c>
      <c r="CP678" s="99">
        <v>6765924.0722656297</v>
      </c>
      <c r="CQ678" s="99">
        <v>0</v>
      </c>
      <c r="CR678" s="99">
        <v>0</v>
      </c>
      <c r="CS678" s="99">
        <v>0</v>
      </c>
      <c r="CT678" s="99">
        <v>0</v>
      </c>
      <c r="CU678" s="98">
        <v>8162.435938097</v>
      </c>
      <c r="CV678" s="98">
        <v>27353.990137915</v>
      </c>
    </row>
    <row r="679" spans="1:100" x14ac:dyDescent="0.2">
      <c r="A679" s="98" t="s">
        <v>62</v>
      </c>
      <c r="B679" s="100">
        <v>40603</v>
      </c>
      <c r="C679" s="99">
        <v>43470.431408882097</v>
      </c>
      <c r="D679" s="99">
        <v>0</v>
      </c>
      <c r="E679" s="99">
        <v>7460.0188182592401</v>
      </c>
      <c r="F679" s="99">
        <v>5598.9563558697701</v>
      </c>
      <c r="G679" s="99">
        <v>822.34714504331396</v>
      </c>
      <c r="H679" s="99">
        <v>0</v>
      </c>
      <c r="I679" s="99">
        <v>0</v>
      </c>
      <c r="J679" s="99">
        <v>26849.994893789299</v>
      </c>
      <c r="K679" s="99">
        <v>410.502182174474</v>
      </c>
      <c r="L679" s="99">
        <v>22821.060624837901</v>
      </c>
      <c r="M679" s="99">
        <v>21132.819866180402</v>
      </c>
      <c r="N679" s="99">
        <v>3625.8735024929001</v>
      </c>
      <c r="O679" s="99">
        <v>0</v>
      </c>
      <c r="P679" s="99">
        <v>0</v>
      </c>
      <c r="Q679" s="99">
        <v>2979.1605705320799</v>
      </c>
      <c r="R679" s="99">
        <v>0</v>
      </c>
      <c r="S679" s="99">
        <v>0</v>
      </c>
      <c r="T679" s="99">
        <v>819.16796533763397</v>
      </c>
      <c r="U679" s="99">
        <v>27250.564494848299</v>
      </c>
      <c r="V679" s="99">
        <v>2321644.6691589402</v>
      </c>
      <c r="W679" s="99">
        <v>27.3657205158379</v>
      </c>
      <c r="X679" s="99">
        <v>556109.062110901</v>
      </c>
      <c r="Y679" s="99">
        <v>351196.98861312901</v>
      </c>
      <c r="Z679" s="99">
        <v>131750.29450035101</v>
      </c>
      <c r="AA679" s="99">
        <v>0</v>
      </c>
      <c r="AB679" s="99">
        <v>0</v>
      </c>
      <c r="AC679" s="99">
        <v>8651192.1326904297</v>
      </c>
      <c r="AD679" s="99">
        <v>34466.748603344</v>
      </c>
      <c r="AE679" s="99">
        <v>1078011.47102356</v>
      </c>
      <c r="AF679" s="99">
        <v>1023429.36681366</v>
      </c>
      <c r="AG679" s="99">
        <v>480844.13364028902</v>
      </c>
      <c r="AH679" s="99">
        <v>0</v>
      </c>
      <c r="AI679" s="99">
        <v>0</v>
      </c>
      <c r="AJ679" s="99">
        <v>289966.02686691302</v>
      </c>
      <c r="AK679" s="99">
        <v>0</v>
      </c>
      <c r="AL679" s="99">
        <v>0</v>
      </c>
      <c r="AM679" s="99">
        <v>129401.008422852</v>
      </c>
      <c r="AN679" s="99">
        <v>8670170.88037109</v>
      </c>
      <c r="AO679" s="99">
        <v>20715784.652343798</v>
      </c>
      <c r="AP679" s="99">
        <v>590.29754184931505</v>
      </c>
      <c r="AQ679" s="99">
        <v>4503593.8350219699</v>
      </c>
      <c r="AR679" s="99">
        <v>2813425.5749206501</v>
      </c>
      <c r="AS679" s="99">
        <v>1025771.6208572401</v>
      </c>
      <c r="AT679" s="99">
        <v>0</v>
      </c>
      <c r="AU679" s="99">
        <v>0</v>
      </c>
      <c r="AV679" s="99">
        <v>23620710.681640599</v>
      </c>
      <c r="AW679" s="99">
        <v>104282.585208893</v>
      </c>
      <c r="AX679" s="99">
        <v>9586473.9879150409</v>
      </c>
      <c r="AY679" s="99">
        <v>9279599.3475341797</v>
      </c>
      <c r="AZ679" s="99">
        <v>3929664.0331726102</v>
      </c>
      <c r="BA679" s="99">
        <v>0</v>
      </c>
      <c r="BB679" s="99">
        <v>0</v>
      </c>
      <c r="BC679" s="99">
        <v>2368065.0473327599</v>
      </c>
      <c r="BD679" s="99">
        <v>0</v>
      </c>
      <c r="BE679" s="99">
        <v>0</v>
      </c>
      <c r="BF679" s="99">
        <v>1007321.13978577</v>
      </c>
      <c r="BG679" s="99">
        <v>23699349.734375</v>
      </c>
      <c r="BH679" s="99">
        <v>3931468.2619934101</v>
      </c>
      <c r="BI679" s="99">
        <v>0</v>
      </c>
      <c r="BJ679" s="99">
        <v>1477387.9958190899</v>
      </c>
      <c r="BK679" s="99">
        <v>1088331.0463256801</v>
      </c>
      <c r="BL679" s="99">
        <v>0</v>
      </c>
      <c r="BM679" s="99">
        <v>0</v>
      </c>
      <c r="BN679" s="99">
        <v>0</v>
      </c>
      <c r="BO679" s="99">
        <v>0</v>
      </c>
      <c r="BP679" s="99">
        <v>0</v>
      </c>
      <c r="BQ679" s="99">
        <v>0</v>
      </c>
      <c r="BR679" s="99">
        <v>2836202.28656006</v>
      </c>
      <c r="BS679" s="99">
        <v>1403088.4821929899</v>
      </c>
      <c r="BT679" s="99">
        <v>0</v>
      </c>
      <c r="BU679" s="99">
        <v>0</v>
      </c>
      <c r="BV679" s="99">
        <v>1164009.4678344701</v>
      </c>
      <c r="BW679" s="99">
        <v>0</v>
      </c>
      <c r="BX679" s="99">
        <v>0</v>
      </c>
      <c r="BY679" s="99">
        <v>0</v>
      </c>
      <c r="BZ679" s="99">
        <v>0</v>
      </c>
      <c r="CA679" s="99">
        <v>50901.007940292402</v>
      </c>
      <c r="CB679" s="99">
        <v>2879447.5135192899</v>
      </c>
      <c r="CC679" s="99">
        <v>25200488.488769501</v>
      </c>
      <c r="CD679" s="99">
        <v>5402674.2874145498</v>
      </c>
      <c r="CE679" s="99">
        <v>824.57497466355596</v>
      </c>
      <c r="CF679" s="99">
        <v>131761.15698623701</v>
      </c>
      <c r="CG679" s="99">
        <v>1025656.49914551</v>
      </c>
      <c r="CH679" s="99">
        <v>0</v>
      </c>
      <c r="CI679" s="99">
        <v>51731.343115806601</v>
      </c>
      <c r="CJ679" s="99">
        <v>3012522.4512023898</v>
      </c>
      <c r="CK679" s="99">
        <v>26255868.439941399</v>
      </c>
      <c r="CL679" s="99">
        <v>5399600.1569213904</v>
      </c>
      <c r="CM679" s="188">
        <v>78906.384728431702</v>
      </c>
      <c r="CN679" s="188">
        <v>11687969.0809326</v>
      </c>
      <c r="CO679" s="188">
        <v>49882995.451171897</v>
      </c>
      <c r="CP679" s="99">
        <v>5399600.1569213904</v>
      </c>
      <c r="CQ679" s="99">
        <v>0</v>
      </c>
      <c r="CR679" s="99">
        <v>0</v>
      </c>
      <c r="CS679" s="99">
        <v>0</v>
      </c>
      <c r="CT679" s="99">
        <v>0</v>
      </c>
      <c r="CU679" s="98">
        <v>7870.7986124099998</v>
      </c>
      <c r="CV679" s="98">
        <v>27560.43836443</v>
      </c>
    </row>
    <row r="680" spans="1:100" x14ac:dyDescent="0.2">
      <c r="A680" s="98" t="s">
        <v>62</v>
      </c>
      <c r="B680" s="100">
        <v>40695</v>
      </c>
      <c r="C680" s="99">
        <v>43207.119137287104</v>
      </c>
      <c r="D680" s="99">
        <v>0</v>
      </c>
      <c r="E680" s="99">
        <v>7172.5066103339204</v>
      </c>
      <c r="F680" s="99">
        <v>5400.1268856525403</v>
      </c>
      <c r="G680" s="99">
        <v>852.48881522566103</v>
      </c>
      <c r="H680" s="99">
        <v>0</v>
      </c>
      <c r="I680" s="99">
        <v>0</v>
      </c>
      <c r="J680" s="99">
        <v>27130.549971103701</v>
      </c>
      <c r="K680" s="99">
        <v>349.60607049986697</v>
      </c>
      <c r="L680" s="99">
        <v>22871.635603904699</v>
      </c>
      <c r="M680" s="99">
        <v>20966.097207546201</v>
      </c>
      <c r="N680" s="99">
        <v>3654.8100403845301</v>
      </c>
      <c r="O680" s="99">
        <v>0</v>
      </c>
      <c r="P680" s="99">
        <v>0</v>
      </c>
      <c r="Q680" s="99">
        <v>2925.8597968816798</v>
      </c>
      <c r="R680" s="99">
        <v>0</v>
      </c>
      <c r="S680" s="99">
        <v>0</v>
      </c>
      <c r="T680" s="99">
        <v>842.23871105909302</v>
      </c>
      <c r="U680" s="99">
        <v>27454.468613386201</v>
      </c>
      <c r="V680" s="99">
        <v>2293231.9951171898</v>
      </c>
      <c r="W680" s="99">
        <v>110.75242453720401</v>
      </c>
      <c r="X680" s="99">
        <v>536370.733985901</v>
      </c>
      <c r="Y680" s="99">
        <v>336909.53796386701</v>
      </c>
      <c r="Z680" s="99">
        <v>130801.98515987401</v>
      </c>
      <c r="AA680" s="99">
        <v>0</v>
      </c>
      <c r="AB680" s="99">
        <v>0</v>
      </c>
      <c r="AC680" s="99">
        <v>8706942.4068603497</v>
      </c>
      <c r="AD680" s="99">
        <v>29686.451573848699</v>
      </c>
      <c r="AE680" s="99">
        <v>1063567.8588409401</v>
      </c>
      <c r="AF680" s="99">
        <v>1012387.67394257</v>
      </c>
      <c r="AG680" s="99">
        <v>473886.776794434</v>
      </c>
      <c r="AH680" s="99">
        <v>0</v>
      </c>
      <c r="AI680" s="99">
        <v>0</v>
      </c>
      <c r="AJ680" s="99">
        <v>287252.11948776199</v>
      </c>
      <c r="AK680" s="99">
        <v>0</v>
      </c>
      <c r="AL680" s="99">
        <v>0</v>
      </c>
      <c r="AM680" s="99">
        <v>131452.367321014</v>
      </c>
      <c r="AN680" s="99">
        <v>8706616.953125</v>
      </c>
      <c r="AO680" s="99">
        <v>20710714.4448242</v>
      </c>
      <c r="AP680" s="99">
        <v>724.60722727328505</v>
      </c>
      <c r="AQ680" s="99">
        <v>4358015.3032836895</v>
      </c>
      <c r="AR680" s="99">
        <v>2718141.4624939002</v>
      </c>
      <c r="AS680" s="99">
        <v>1026823.39920807</v>
      </c>
      <c r="AT680" s="99">
        <v>0</v>
      </c>
      <c r="AU680" s="99">
        <v>0</v>
      </c>
      <c r="AV680" s="99">
        <v>23967023.940917999</v>
      </c>
      <c r="AW680" s="99">
        <v>90352.695552825899</v>
      </c>
      <c r="AX680" s="99">
        <v>9514496.8923339806</v>
      </c>
      <c r="AY680" s="99">
        <v>9277103.8359375</v>
      </c>
      <c r="AZ680" s="99">
        <v>3895757.7624816899</v>
      </c>
      <c r="BA680" s="99">
        <v>0</v>
      </c>
      <c r="BB680" s="99">
        <v>0</v>
      </c>
      <c r="BC680" s="99">
        <v>2371989.22796631</v>
      </c>
      <c r="BD680" s="99">
        <v>0</v>
      </c>
      <c r="BE680" s="99">
        <v>0</v>
      </c>
      <c r="BF680" s="99">
        <v>1028109.39586639</v>
      </c>
      <c r="BG680" s="99">
        <v>24043219.964599598</v>
      </c>
      <c r="BH680" s="99">
        <v>3928067.9909668001</v>
      </c>
      <c r="BI680" s="99">
        <v>0</v>
      </c>
      <c r="BJ680" s="99">
        <v>1449988.03205872</v>
      </c>
      <c r="BK680" s="99">
        <v>1064336.68080139</v>
      </c>
      <c r="BL680" s="99">
        <v>0</v>
      </c>
      <c r="BM680" s="99">
        <v>0</v>
      </c>
      <c r="BN680" s="99">
        <v>0</v>
      </c>
      <c r="BO680" s="99">
        <v>0</v>
      </c>
      <c r="BP680" s="99">
        <v>0</v>
      </c>
      <c r="BQ680" s="99">
        <v>0</v>
      </c>
      <c r="BR680" s="99">
        <v>2843417.2218017601</v>
      </c>
      <c r="BS680" s="99">
        <v>1390688.02763367</v>
      </c>
      <c r="BT680" s="99">
        <v>0</v>
      </c>
      <c r="BU680" s="99">
        <v>0</v>
      </c>
      <c r="BV680" s="99">
        <v>1171834.9272308401</v>
      </c>
      <c r="BW680" s="99">
        <v>0</v>
      </c>
      <c r="BX680" s="99">
        <v>0</v>
      </c>
      <c r="BY680" s="99">
        <v>0</v>
      </c>
      <c r="BZ680" s="99">
        <v>0</v>
      </c>
      <c r="CA680" s="99">
        <v>50398.603151798197</v>
      </c>
      <c r="CB680" s="99">
        <v>2828678.1624755901</v>
      </c>
      <c r="CC680" s="99">
        <v>24982381.465820301</v>
      </c>
      <c r="CD680" s="99">
        <v>5378315.8582153302</v>
      </c>
      <c r="CE680" s="99">
        <v>850.68550983816397</v>
      </c>
      <c r="CF680" s="99">
        <v>130936.83760261501</v>
      </c>
      <c r="CG680" s="99">
        <v>1027306.02513886</v>
      </c>
      <c r="CH680" s="99">
        <v>0</v>
      </c>
      <c r="CI680" s="99">
        <v>51243.4455037117</v>
      </c>
      <c r="CJ680" s="99">
        <v>2960238.0356445299</v>
      </c>
      <c r="CK680" s="99">
        <v>25993161.339599598</v>
      </c>
      <c r="CL680" s="99">
        <v>5378102.1730957003</v>
      </c>
      <c r="CM680" s="188">
        <v>78537.561085701003</v>
      </c>
      <c r="CN680" s="188">
        <v>11675745.208496099</v>
      </c>
      <c r="CO680" s="188">
        <v>50003176.076171897</v>
      </c>
      <c r="CP680" s="99">
        <v>5378102.1730957003</v>
      </c>
      <c r="CQ680" s="99">
        <v>0</v>
      </c>
      <c r="CR680" s="99">
        <v>0</v>
      </c>
      <c r="CS680" s="99">
        <v>0</v>
      </c>
      <c r="CT680" s="99">
        <v>0</v>
      </c>
      <c r="CU680" s="98">
        <v>7517.5097476689998</v>
      </c>
      <c r="CV680" s="98">
        <v>27881.207828172999</v>
      </c>
    </row>
    <row r="681" spans="1:100" x14ac:dyDescent="0.2">
      <c r="A681" s="98" t="s">
        <v>62</v>
      </c>
      <c r="B681" s="100">
        <v>40787</v>
      </c>
      <c r="C681" s="99">
        <v>42950.544391155199</v>
      </c>
      <c r="D681" s="99">
        <v>0</v>
      </c>
      <c r="E681" s="99">
        <v>6994.80774319172</v>
      </c>
      <c r="F681" s="99">
        <v>5320.7865720987302</v>
      </c>
      <c r="G681" s="99">
        <v>817.656028568745</v>
      </c>
      <c r="H681" s="99">
        <v>0</v>
      </c>
      <c r="I681" s="99">
        <v>0</v>
      </c>
      <c r="J681" s="99">
        <v>27044.6556706429</v>
      </c>
      <c r="K681" s="99">
        <v>300.81683440506498</v>
      </c>
      <c r="L681" s="99">
        <v>22956.067709207498</v>
      </c>
      <c r="M681" s="99">
        <v>20785.131934642799</v>
      </c>
      <c r="N681" s="99">
        <v>3637.8563167154798</v>
      </c>
      <c r="O681" s="99">
        <v>0</v>
      </c>
      <c r="P681" s="99">
        <v>0</v>
      </c>
      <c r="Q681" s="99">
        <v>2889.3805156350099</v>
      </c>
      <c r="R681" s="99">
        <v>0</v>
      </c>
      <c r="S681" s="99">
        <v>0</v>
      </c>
      <c r="T681" s="99">
        <v>826.283978126943</v>
      </c>
      <c r="U681" s="99">
        <v>27367.1660122871</v>
      </c>
      <c r="V681" s="99">
        <v>2283202.2757873498</v>
      </c>
      <c r="W681" s="99">
        <v>45.045956106856501</v>
      </c>
      <c r="X681" s="99">
        <v>516247.25590133702</v>
      </c>
      <c r="Y681" s="99">
        <v>328249.40107727097</v>
      </c>
      <c r="Z681" s="99">
        <v>128417.061330795</v>
      </c>
      <c r="AA681" s="99">
        <v>0</v>
      </c>
      <c r="AB681" s="99">
        <v>0</v>
      </c>
      <c r="AC681" s="99">
        <v>8675248.47802734</v>
      </c>
      <c r="AD681" s="99">
        <v>25219.5736241341</v>
      </c>
      <c r="AE681" s="99">
        <v>1044209.71496582</v>
      </c>
      <c r="AF681" s="99">
        <v>1012870.91070557</v>
      </c>
      <c r="AG681" s="99">
        <v>463725.960468292</v>
      </c>
      <c r="AH681" s="99">
        <v>0</v>
      </c>
      <c r="AI681" s="99">
        <v>0</v>
      </c>
      <c r="AJ681" s="99">
        <v>283634.84541320801</v>
      </c>
      <c r="AK681" s="99">
        <v>0</v>
      </c>
      <c r="AL681" s="99">
        <v>0</v>
      </c>
      <c r="AM681" s="99">
        <v>129483.584918976</v>
      </c>
      <c r="AN681" s="99">
        <v>8706711.8709716797</v>
      </c>
      <c r="AO681" s="99">
        <v>20498670.915771499</v>
      </c>
      <c r="AP681" s="99">
        <v>648.04073882848002</v>
      </c>
      <c r="AQ681" s="99">
        <v>4189672.55969238</v>
      </c>
      <c r="AR681" s="99">
        <v>2640833.3627319299</v>
      </c>
      <c r="AS681" s="99">
        <v>1014216.39369202</v>
      </c>
      <c r="AT681" s="99">
        <v>0</v>
      </c>
      <c r="AU681" s="99">
        <v>0</v>
      </c>
      <c r="AV681" s="99">
        <v>24080845.778808601</v>
      </c>
      <c r="AW681" s="99">
        <v>77409.483283996597</v>
      </c>
      <c r="AX681" s="99">
        <v>9427422.6925048791</v>
      </c>
      <c r="AY681" s="99">
        <v>9244547.8223877009</v>
      </c>
      <c r="AZ681" s="99">
        <v>3823400.7402038602</v>
      </c>
      <c r="BA681" s="99">
        <v>0</v>
      </c>
      <c r="BB681" s="99">
        <v>0</v>
      </c>
      <c r="BC681" s="99">
        <v>2338731.8967590299</v>
      </c>
      <c r="BD681" s="99">
        <v>0</v>
      </c>
      <c r="BE681" s="99">
        <v>0</v>
      </c>
      <c r="BF681" s="99">
        <v>1022370.34996796</v>
      </c>
      <c r="BG681" s="99">
        <v>24170722.907470699</v>
      </c>
      <c r="BH681" s="99">
        <v>3954296.7342224098</v>
      </c>
      <c r="BI681" s="99">
        <v>0</v>
      </c>
      <c r="BJ681" s="99">
        <v>1418135.4535675</v>
      </c>
      <c r="BK681" s="99">
        <v>1038845.9697876</v>
      </c>
      <c r="BL681" s="99">
        <v>0</v>
      </c>
      <c r="BM681" s="99">
        <v>0</v>
      </c>
      <c r="BN681" s="99">
        <v>0</v>
      </c>
      <c r="BO681" s="99">
        <v>0</v>
      </c>
      <c r="BP681" s="99">
        <v>0</v>
      </c>
      <c r="BQ681" s="99">
        <v>0</v>
      </c>
      <c r="BR681" s="99">
        <v>2816252.3617858901</v>
      </c>
      <c r="BS681" s="99">
        <v>1369965.30297852</v>
      </c>
      <c r="BT681" s="99">
        <v>0</v>
      </c>
      <c r="BU681" s="99">
        <v>0</v>
      </c>
      <c r="BV681" s="99">
        <v>1156564.36976624</v>
      </c>
      <c r="BW681" s="99">
        <v>0</v>
      </c>
      <c r="BX681" s="99">
        <v>0</v>
      </c>
      <c r="BY681" s="99">
        <v>0</v>
      </c>
      <c r="BZ681" s="99">
        <v>0</v>
      </c>
      <c r="CA681" s="99">
        <v>49932.948577880903</v>
      </c>
      <c r="CB681" s="99">
        <v>2797855.9927368201</v>
      </c>
      <c r="CC681" s="99">
        <v>24812653.6633301</v>
      </c>
      <c r="CD681" s="99">
        <v>5376957.8754272498</v>
      </c>
      <c r="CE681" s="99">
        <v>818.23783607780899</v>
      </c>
      <c r="CF681" s="99">
        <v>128371.809991837</v>
      </c>
      <c r="CG681" s="99">
        <v>1014048.57156372</v>
      </c>
      <c r="CH681" s="99">
        <v>0</v>
      </c>
      <c r="CI681" s="99">
        <v>50753.603939533197</v>
      </c>
      <c r="CJ681" s="99">
        <v>2924837.7437439002</v>
      </c>
      <c r="CK681" s="99">
        <v>25796427.6328125</v>
      </c>
      <c r="CL681" s="99">
        <v>5380415.48254395</v>
      </c>
      <c r="CM681" s="188">
        <v>78056.117649078398</v>
      </c>
      <c r="CN681" s="188">
        <v>11636748.602783199</v>
      </c>
      <c r="CO681" s="188">
        <v>50080567.840332001</v>
      </c>
      <c r="CP681" s="99">
        <v>5380415.48254395</v>
      </c>
      <c r="CQ681" s="99">
        <v>0</v>
      </c>
      <c r="CR681" s="99">
        <v>0</v>
      </c>
      <c r="CS681" s="99">
        <v>0</v>
      </c>
      <c r="CT681" s="99">
        <v>0</v>
      </c>
      <c r="CU681" s="98">
        <v>7301.8322503709996</v>
      </c>
      <c r="CV681" s="98">
        <v>27758.492545290999</v>
      </c>
    </row>
    <row r="682" spans="1:100" x14ac:dyDescent="0.2">
      <c r="A682" s="98" t="s">
        <v>62</v>
      </c>
      <c r="B682" s="100">
        <v>40878</v>
      </c>
      <c r="C682" s="99">
        <v>43085.746319770798</v>
      </c>
      <c r="D682" s="99">
        <v>0</v>
      </c>
      <c r="E682" s="99">
        <v>6890.3017253279704</v>
      </c>
      <c r="F682" s="99">
        <v>5260.77994066477</v>
      </c>
      <c r="G682" s="99">
        <v>831.31627550721203</v>
      </c>
      <c r="H682" s="99">
        <v>0</v>
      </c>
      <c r="I682" s="99">
        <v>0</v>
      </c>
      <c r="J682" s="99">
        <v>27411.3382253647</v>
      </c>
      <c r="K682" s="99">
        <v>290.46979676932102</v>
      </c>
      <c r="L682" s="99">
        <v>22511.446106672302</v>
      </c>
      <c r="M682" s="99">
        <v>20914.037185192101</v>
      </c>
      <c r="N682" s="99">
        <v>3638.0409958362602</v>
      </c>
      <c r="O682" s="99">
        <v>0</v>
      </c>
      <c r="P682" s="99">
        <v>0</v>
      </c>
      <c r="Q682" s="99">
        <v>2891.9647401571301</v>
      </c>
      <c r="R682" s="99">
        <v>0</v>
      </c>
      <c r="S682" s="99">
        <v>0</v>
      </c>
      <c r="T682" s="99">
        <v>829.90861938893795</v>
      </c>
      <c r="U682" s="99">
        <v>27702.364596366901</v>
      </c>
      <c r="V682" s="99">
        <v>2287062.5526733398</v>
      </c>
      <c r="W682" s="99">
        <v>22.820709341904099</v>
      </c>
      <c r="X682" s="99">
        <v>495794.25687408401</v>
      </c>
      <c r="Y682" s="99">
        <v>314415.265075684</v>
      </c>
      <c r="Z682" s="99">
        <v>124950.322542191</v>
      </c>
      <c r="AA682" s="99">
        <v>0</v>
      </c>
      <c r="AB682" s="99">
        <v>0</v>
      </c>
      <c r="AC682" s="99">
        <v>8680051.3270263709</v>
      </c>
      <c r="AD682" s="99">
        <v>23115.364928483999</v>
      </c>
      <c r="AE682" s="99">
        <v>1014647.36976624</v>
      </c>
      <c r="AF682" s="99">
        <v>1018456.3604278601</v>
      </c>
      <c r="AG682" s="99">
        <v>455850.60497283901</v>
      </c>
      <c r="AH682" s="99">
        <v>0</v>
      </c>
      <c r="AI682" s="99">
        <v>0</v>
      </c>
      <c r="AJ682" s="99">
        <v>283694.20548629801</v>
      </c>
      <c r="AK682" s="99">
        <v>0</v>
      </c>
      <c r="AL682" s="99">
        <v>0</v>
      </c>
      <c r="AM682" s="99">
        <v>124607.351857185</v>
      </c>
      <c r="AN682" s="99">
        <v>8733769.5158691406</v>
      </c>
      <c r="AO682" s="99">
        <v>20702760.459472701</v>
      </c>
      <c r="AP682" s="99">
        <v>368.15307758376002</v>
      </c>
      <c r="AQ682" s="99">
        <v>4100559.7005310101</v>
      </c>
      <c r="AR682" s="99">
        <v>2563876.04724121</v>
      </c>
      <c r="AS682" s="99">
        <v>995033.04714202904</v>
      </c>
      <c r="AT682" s="99">
        <v>0</v>
      </c>
      <c r="AU682" s="99">
        <v>0</v>
      </c>
      <c r="AV682" s="99">
        <v>24373089.918212902</v>
      </c>
      <c r="AW682" s="99">
        <v>71687.241051673904</v>
      </c>
      <c r="AX682" s="99">
        <v>9261284.0013427697</v>
      </c>
      <c r="AY682" s="99">
        <v>9400382.3795165997</v>
      </c>
      <c r="AZ682" s="99">
        <v>3784396.3583374</v>
      </c>
      <c r="BA682" s="99">
        <v>0</v>
      </c>
      <c r="BB682" s="99">
        <v>0</v>
      </c>
      <c r="BC682" s="99">
        <v>2347123.4325866699</v>
      </c>
      <c r="BD682" s="99">
        <v>0</v>
      </c>
      <c r="BE682" s="99">
        <v>0</v>
      </c>
      <c r="BF682" s="99">
        <v>994458.45745849598</v>
      </c>
      <c r="BG682" s="99">
        <v>24473878.596923798</v>
      </c>
      <c r="BH682" s="99">
        <v>4016539.6604309101</v>
      </c>
      <c r="BI682" s="99">
        <v>0</v>
      </c>
      <c r="BJ682" s="99">
        <v>1391227.03131104</v>
      </c>
      <c r="BK682" s="99">
        <v>1012990.02436829</v>
      </c>
      <c r="BL682" s="99">
        <v>0</v>
      </c>
      <c r="BM682" s="99">
        <v>0</v>
      </c>
      <c r="BN682" s="99">
        <v>0</v>
      </c>
      <c r="BO682" s="99">
        <v>0</v>
      </c>
      <c r="BP682" s="99">
        <v>0</v>
      </c>
      <c r="BQ682" s="99">
        <v>0</v>
      </c>
      <c r="BR682" s="99">
        <v>2875638.2040100102</v>
      </c>
      <c r="BS682" s="99">
        <v>1362112.1207733201</v>
      </c>
      <c r="BT682" s="99">
        <v>0</v>
      </c>
      <c r="BU682" s="99">
        <v>0</v>
      </c>
      <c r="BV682" s="99">
        <v>1171495.6821441699</v>
      </c>
      <c r="BW682" s="99">
        <v>0</v>
      </c>
      <c r="BX682" s="99">
        <v>0</v>
      </c>
      <c r="BY682" s="99">
        <v>0</v>
      </c>
      <c r="BZ682" s="99">
        <v>0</v>
      </c>
      <c r="CA682" s="99">
        <v>50007.567313194297</v>
      </c>
      <c r="CB682" s="99">
        <v>2784202.3670654302</v>
      </c>
      <c r="CC682" s="99">
        <v>24887011.4602051</v>
      </c>
      <c r="CD682" s="99">
        <v>5410062.4162597703</v>
      </c>
      <c r="CE682" s="99">
        <v>830.54481345415104</v>
      </c>
      <c r="CF682" s="99">
        <v>124932.221218109</v>
      </c>
      <c r="CG682" s="99">
        <v>995321.63529968297</v>
      </c>
      <c r="CH682" s="99">
        <v>0</v>
      </c>
      <c r="CI682" s="99">
        <v>50833.5690150261</v>
      </c>
      <c r="CJ682" s="99">
        <v>2910510.1473999</v>
      </c>
      <c r="CK682" s="99">
        <v>25894654.879882801</v>
      </c>
      <c r="CL682" s="99">
        <v>5410231.0393066397</v>
      </c>
      <c r="CM682" s="188">
        <v>78384.819363594099</v>
      </c>
      <c r="CN682" s="188">
        <v>11638380.8327637</v>
      </c>
      <c r="CO682" s="188">
        <v>50405361.277343802</v>
      </c>
      <c r="CP682" s="99">
        <v>5410231.0393066397</v>
      </c>
      <c r="CQ682" s="99">
        <v>0</v>
      </c>
      <c r="CR682" s="99">
        <v>0</v>
      </c>
      <c r="CS682" s="99">
        <v>0</v>
      </c>
      <c r="CT682" s="99">
        <v>0</v>
      </c>
      <c r="CU682" s="98">
        <v>7171.354387464</v>
      </c>
      <c r="CV682" s="98">
        <v>28116.180370823</v>
      </c>
    </row>
    <row r="683" spans="1:100" x14ac:dyDescent="0.2">
      <c r="A683" s="98" t="s">
        <v>62</v>
      </c>
      <c r="B683" s="100">
        <v>40969</v>
      </c>
      <c r="C683" s="99">
        <v>42943.488889694199</v>
      </c>
      <c r="D683" s="99">
        <v>0</v>
      </c>
      <c r="E683" s="99">
        <v>6695.3051410317403</v>
      </c>
      <c r="F683" s="99">
        <v>5159.9611846804601</v>
      </c>
      <c r="G683" s="99">
        <v>838.82496652007103</v>
      </c>
      <c r="H683" s="99">
        <v>0</v>
      </c>
      <c r="I683" s="99">
        <v>0</v>
      </c>
      <c r="J683" s="99">
        <v>27598.3083610535</v>
      </c>
      <c r="K683" s="99">
        <v>266.471347313374</v>
      </c>
      <c r="L683" s="99">
        <v>22149.8527169228</v>
      </c>
      <c r="M683" s="99">
        <v>20806.733612298998</v>
      </c>
      <c r="N683" s="99">
        <v>3585.2164476215798</v>
      </c>
      <c r="O683" s="99">
        <v>0</v>
      </c>
      <c r="P683" s="99">
        <v>0</v>
      </c>
      <c r="Q683" s="99">
        <v>2867.1813160777101</v>
      </c>
      <c r="R683" s="99">
        <v>0</v>
      </c>
      <c r="S683" s="99">
        <v>0</v>
      </c>
      <c r="T683" s="99">
        <v>837.23621523380302</v>
      </c>
      <c r="U683" s="99">
        <v>27861.2887370586</v>
      </c>
      <c r="V683" s="99">
        <v>2271010.5173339802</v>
      </c>
      <c r="W683" s="99">
        <v>18.211409471929102</v>
      </c>
      <c r="X683" s="99">
        <v>478562.21092224098</v>
      </c>
      <c r="Y683" s="99">
        <v>306086.24977493298</v>
      </c>
      <c r="Z683" s="99">
        <v>128445.871429443</v>
      </c>
      <c r="AA683" s="99">
        <v>0</v>
      </c>
      <c r="AB683" s="99">
        <v>0</v>
      </c>
      <c r="AC683" s="99">
        <v>8827156.9440918006</v>
      </c>
      <c r="AD683" s="99">
        <v>21665.029403686502</v>
      </c>
      <c r="AE683" s="99">
        <v>1016633.4857940699</v>
      </c>
      <c r="AF683" s="99">
        <v>1016074.4970932</v>
      </c>
      <c r="AG683" s="99">
        <v>447853.63688278198</v>
      </c>
      <c r="AH683" s="99">
        <v>0</v>
      </c>
      <c r="AI683" s="99">
        <v>0</v>
      </c>
      <c r="AJ683" s="99">
        <v>282878.82876968401</v>
      </c>
      <c r="AK683" s="99">
        <v>0</v>
      </c>
      <c r="AL683" s="99">
        <v>0</v>
      </c>
      <c r="AM683" s="99">
        <v>127268.04188919099</v>
      </c>
      <c r="AN683" s="99">
        <v>8783644.7943115197</v>
      </c>
      <c r="AO683" s="99">
        <v>21022964.837402299</v>
      </c>
      <c r="AP683" s="99">
        <v>286.16334868594998</v>
      </c>
      <c r="AQ683" s="99">
        <v>3944619.77062988</v>
      </c>
      <c r="AR683" s="99">
        <v>2516286.1808776902</v>
      </c>
      <c r="AS683" s="99">
        <v>1021750.5755310101</v>
      </c>
      <c r="AT683" s="99">
        <v>0</v>
      </c>
      <c r="AU683" s="99">
        <v>0</v>
      </c>
      <c r="AV683" s="99">
        <v>25010272.729492199</v>
      </c>
      <c r="AW683" s="99">
        <v>67521.617349624605</v>
      </c>
      <c r="AX683" s="99">
        <v>9304386.4331054706</v>
      </c>
      <c r="AY683" s="99">
        <v>9406265.3382568397</v>
      </c>
      <c r="AZ683" s="99">
        <v>3739851.9201660198</v>
      </c>
      <c r="BA683" s="99">
        <v>0</v>
      </c>
      <c r="BB683" s="99">
        <v>0</v>
      </c>
      <c r="BC683" s="99">
        <v>2362068.3319091802</v>
      </c>
      <c r="BD683" s="99">
        <v>0</v>
      </c>
      <c r="BE683" s="99">
        <v>0</v>
      </c>
      <c r="BF683" s="99">
        <v>1012965.90763855</v>
      </c>
      <c r="BG683" s="99">
        <v>25037922.0146484</v>
      </c>
      <c r="BH683" s="99">
        <v>4070274.0434265099</v>
      </c>
      <c r="BI683" s="99">
        <v>0</v>
      </c>
      <c r="BJ683" s="99">
        <v>1368175.56336975</v>
      </c>
      <c r="BK683" s="99">
        <v>996233.33530426002</v>
      </c>
      <c r="BL683" s="99">
        <v>0</v>
      </c>
      <c r="BM683" s="99">
        <v>0</v>
      </c>
      <c r="BN683" s="99">
        <v>0</v>
      </c>
      <c r="BO683" s="99">
        <v>0</v>
      </c>
      <c r="BP683" s="99">
        <v>0</v>
      </c>
      <c r="BQ683" s="99">
        <v>0</v>
      </c>
      <c r="BR683" s="99">
        <v>2918845.6098327599</v>
      </c>
      <c r="BS683" s="99">
        <v>1344382.8668518099</v>
      </c>
      <c r="BT683" s="99">
        <v>0</v>
      </c>
      <c r="BU683" s="99">
        <v>0</v>
      </c>
      <c r="BV683" s="99">
        <v>1179680.8916015599</v>
      </c>
      <c r="BW683" s="99">
        <v>0</v>
      </c>
      <c r="BX683" s="99">
        <v>0</v>
      </c>
      <c r="BY683" s="99">
        <v>0</v>
      </c>
      <c r="BZ683" s="99">
        <v>0</v>
      </c>
      <c r="CA683" s="99">
        <v>49605.240706443801</v>
      </c>
      <c r="CB683" s="99">
        <v>2743329.15093994</v>
      </c>
      <c r="CC683" s="99">
        <v>24745962.8352051</v>
      </c>
      <c r="CD683" s="99">
        <v>5428755.2622070303</v>
      </c>
      <c r="CE683" s="99">
        <v>840.27648817747797</v>
      </c>
      <c r="CF683" s="99">
        <v>128396.266096115</v>
      </c>
      <c r="CG683" s="99">
        <v>1020799.26242065</v>
      </c>
      <c r="CH683" s="99">
        <v>0</v>
      </c>
      <c r="CI683" s="99">
        <v>50454.084707736998</v>
      </c>
      <c r="CJ683" s="99">
        <v>2865405.01068115</v>
      </c>
      <c r="CK683" s="99">
        <v>25735719.0537109</v>
      </c>
      <c r="CL683" s="99">
        <v>5426347.0036010696</v>
      </c>
      <c r="CM683" s="188">
        <v>78219.896492004395</v>
      </c>
      <c r="CN683" s="188">
        <v>11666631.3909912</v>
      </c>
      <c r="CO683" s="188">
        <v>50647300.690917999</v>
      </c>
      <c r="CP683" s="99">
        <v>5426347.0036010696</v>
      </c>
      <c r="CQ683" s="99">
        <v>0</v>
      </c>
      <c r="CR683" s="99">
        <v>0</v>
      </c>
      <c r="CS683" s="99">
        <v>0</v>
      </c>
      <c r="CT683" s="99">
        <v>0</v>
      </c>
      <c r="CU683" s="98">
        <v>6967.6563651529996</v>
      </c>
      <c r="CV683" s="98">
        <v>28311.017345132001</v>
      </c>
    </row>
    <row r="684" spans="1:100" x14ac:dyDescent="0.2">
      <c r="A684" s="98" t="s">
        <v>62</v>
      </c>
      <c r="B684" s="100">
        <v>41061</v>
      </c>
      <c r="C684" s="99">
        <v>42760.506846427903</v>
      </c>
      <c r="D684" s="99">
        <v>0</v>
      </c>
      <c r="E684" s="99">
        <v>6497.7611230611801</v>
      </c>
      <c r="F684" s="99">
        <v>5023.5607885122299</v>
      </c>
      <c r="G684" s="99">
        <v>851.00175889581396</v>
      </c>
      <c r="H684" s="99">
        <v>0</v>
      </c>
      <c r="I684" s="99">
        <v>0</v>
      </c>
      <c r="J684" s="99">
        <v>27709.876652002298</v>
      </c>
      <c r="K684" s="99">
        <v>241.58967662416401</v>
      </c>
      <c r="L684" s="99">
        <v>22238.1223802567</v>
      </c>
      <c r="M684" s="99">
        <v>20709.973117590001</v>
      </c>
      <c r="N684" s="99">
        <v>3550.7119908630798</v>
      </c>
      <c r="O684" s="99">
        <v>0</v>
      </c>
      <c r="P684" s="99">
        <v>0</v>
      </c>
      <c r="Q684" s="99">
        <v>2807.79212421179</v>
      </c>
      <c r="R684" s="99">
        <v>0</v>
      </c>
      <c r="S684" s="99">
        <v>0</v>
      </c>
      <c r="T684" s="99">
        <v>843.08886635303497</v>
      </c>
      <c r="U684" s="99">
        <v>27938.603918075602</v>
      </c>
      <c r="V684" s="99">
        <v>2258408.61859131</v>
      </c>
      <c r="W684" s="99">
        <v>27.983587246853901</v>
      </c>
      <c r="X684" s="99">
        <v>456375.807704926</v>
      </c>
      <c r="Y684" s="99">
        <v>294091.30280304002</v>
      </c>
      <c r="Z684" s="99">
        <v>124142.34879875201</v>
      </c>
      <c r="AA684" s="99">
        <v>0</v>
      </c>
      <c r="AB684" s="99">
        <v>0</v>
      </c>
      <c r="AC684" s="99">
        <v>8749320.08837891</v>
      </c>
      <c r="AD684" s="99">
        <v>18722.455627202999</v>
      </c>
      <c r="AE684" s="99">
        <v>984000.05809783901</v>
      </c>
      <c r="AF684" s="99">
        <v>1005652.21440887</v>
      </c>
      <c r="AG684" s="99">
        <v>443797.37571334798</v>
      </c>
      <c r="AH684" s="99">
        <v>0</v>
      </c>
      <c r="AI684" s="99">
        <v>0</v>
      </c>
      <c r="AJ684" s="99">
        <v>277069.95890426601</v>
      </c>
      <c r="AK684" s="99">
        <v>0</v>
      </c>
      <c r="AL684" s="99">
        <v>0</v>
      </c>
      <c r="AM684" s="99">
        <v>124502.128591537</v>
      </c>
      <c r="AN684" s="99">
        <v>8810064.3386230506</v>
      </c>
      <c r="AO684" s="99">
        <v>20739556.137939502</v>
      </c>
      <c r="AP684" s="99">
        <v>192.13827906362701</v>
      </c>
      <c r="AQ684" s="99">
        <v>3794241.9935302702</v>
      </c>
      <c r="AR684" s="99">
        <v>2443681.3544921898</v>
      </c>
      <c r="AS684" s="99">
        <v>998959.50646209705</v>
      </c>
      <c r="AT684" s="99">
        <v>0</v>
      </c>
      <c r="AU684" s="99">
        <v>0</v>
      </c>
      <c r="AV684" s="99">
        <v>24961513.4223633</v>
      </c>
      <c r="AW684" s="99">
        <v>58841.710679054297</v>
      </c>
      <c r="AX684" s="99">
        <v>9067155.3825683594</v>
      </c>
      <c r="AY684" s="99">
        <v>9435948.4675293006</v>
      </c>
      <c r="AZ684" s="99">
        <v>3736303.7694397001</v>
      </c>
      <c r="BA684" s="99">
        <v>0</v>
      </c>
      <c r="BB684" s="99">
        <v>0</v>
      </c>
      <c r="BC684" s="99">
        <v>2340568.3470764202</v>
      </c>
      <c r="BD684" s="99">
        <v>0</v>
      </c>
      <c r="BE684" s="99">
        <v>0</v>
      </c>
      <c r="BF684" s="99">
        <v>999338.35652923596</v>
      </c>
      <c r="BG684" s="99">
        <v>25024802.628906298</v>
      </c>
      <c r="BH684" s="99">
        <v>4024700.8202819801</v>
      </c>
      <c r="BI684" s="99">
        <v>0</v>
      </c>
      <c r="BJ684" s="99">
        <v>1337186.61439514</v>
      </c>
      <c r="BK684" s="99">
        <v>971377.01496124303</v>
      </c>
      <c r="BL684" s="99">
        <v>0</v>
      </c>
      <c r="BM684" s="99">
        <v>0</v>
      </c>
      <c r="BN684" s="99">
        <v>0</v>
      </c>
      <c r="BO684" s="99">
        <v>0</v>
      </c>
      <c r="BP684" s="99">
        <v>0</v>
      </c>
      <c r="BQ684" s="99">
        <v>0</v>
      </c>
      <c r="BR684" s="99">
        <v>2872133.1508178702</v>
      </c>
      <c r="BS684" s="99">
        <v>1340477.2981567399</v>
      </c>
      <c r="BT684" s="99">
        <v>0</v>
      </c>
      <c r="BU684" s="99">
        <v>0</v>
      </c>
      <c r="BV684" s="99">
        <v>1171946.3025054899</v>
      </c>
      <c r="BW684" s="99">
        <v>0</v>
      </c>
      <c r="BX684" s="99">
        <v>0</v>
      </c>
      <c r="BY684" s="99">
        <v>0</v>
      </c>
      <c r="BZ684" s="99">
        <v>0</v>
      </c>
      <c r="CA684" s="99">
        <v>49250.393641471899</v>
      </c>
      <c r="CB684" s="99">
        <v>2715597.5043945299</v>
      </c>
      <c r="CC684" s="99">
        <v>24631790</v>
      </c>
      <c r="CD684" s="99">
        <v>5368451.4235839797</v>
      </c>
      <c r="CE684" s="99">
        <v>849.92291549593199</v>
      </c>
      <c r="CF684" s="99">
        <v>124205.416947365</v>
      </c>
      <c r="CG684" s="99">
        <v>999439.62770843494</v>
      </c>
      <c r="CH684" s="99">
        <v>0</v>
      </c>
      <c r="CI684" s="99">
        <v>50095.501458168001</v>
      </c>
      <c r="CJ684" s="99">
        <v>2840185.2111206101</v>
      </c>
      <c r="CK684" s="99">
        <v>25649650.527099598</v>
      </c>
      <c r="CL684" s="99">
        <v>5366375.4585571298</v>
      </c>
      <c r="CM684" s="188">
        <v>77901.270832061797</v>
      </c>
      <c r="CN684" s="188">
        <v>11639579.579711899</v>
      </c>
      <c r="CO684" s="188">
        <v>50787839.941894501</v>
      </c>
      <c r="CP684" s="99">
        <v>5366375.4585571298</v>
      </c>
      <c r="CQ684" s="99">
        <v>0</v>
      </c>
      <c r="CR684" s="99">
        <v>0</v>
      </c>
      <c r="CS684" s="99">
        <v>0</v>
      </c>
      <c r="CT684" s="99">
        <v>0</v>
      </c>
      <c r="CU684" s="98">
        <v>6737.0821773999996</v>
      </c>
      <c r="CV684" s="98">
        <v>28444.982801005001</v>
      </c>
    </row>
    <row r="685" spans="1:100" x14ac:dyDescent="0.2">
      <c r="A685" s="98" t="s">
        <v>62</v>
      </c>
      <c r="B685" s="100">
        <v>41153</v>
      </c>
      <c r="C685" s="99">
        <v>42674.569243431099</v>
      </c>
      <c r="D685" s="99">
        <v>0</v>
      </c>
      <c r="E685" s="99">
        <v>6222.2683149576196</v>
      </c>
      <c r="F685" s="99">
        <v>4804.8149616718301</v>
      </c>
      <c r="G685" s="99">
        <v>825.30339754372801</v>
      </c>
      <c r="H685" s="99">
        <v>0</v>
      </c>
      <c r="I685" s="99">
        <v>0</v>
      </c>
      <c r="J685" s="99">
        <v>27608.641838073701</v>
      </c>
      <c r="K685" s="99">
        <v>218.871521951631</v>
      </c>
      <c r="L685" s="99">
        <v>22032.943745374701</v>
      </c>
      <c r="M685" s="99">
        <v>20738.112207889601</v>
      </c>
      <c r="N685" s="99">
        <v>3543.1495012044902</v>
      </c>
      <c r="O685" s="99">
        <v>0</v>
      </c>
      <c r="P685" s="99">
        <v>0</v>
      </c>
      <c r="Q685" s="99">
        <v>2766.5181676745401</v>
      </c>
      <c r="R685" s="99">
        <v>0</v>
      </c>
      <c r="S685" s="99">
        <v>0</v>
      </c>
      <c r="T685" s="99">
        <v>831.54239783436105</v>
      </c>
      <c r="U685" s="99">
        <v>27848.3100764751</v>
      </c>
      <c r="V685" s="99">
        <v>2225277.5831909198</v>
      </c>
      <c r="W685" s="99">
        <v>31.725470932899</v>
      </c>
      <c r="X685" s="99">
        <v>435200.06512832601</v>
      </c>
      <c r="Y685" s="99">
        <v>277972.774372101</v>
      </c>
      <c r="Z685" s="99">
        <v>121783.236372948</v>
      </c>
      <c r="AA685" s="99">
        <v>0</v>
      </c>
      <c r="AB685" s="99">
        <v>0</v>
      </c>
      <c r="AC685" s="99">
        <v>8739597.2230224591</v>
      </c>
      <c r="AD685" s="99">
        <v>16684.0898263454</v>
      </c>
      <c r="AE685" s="99">
        <v>964921.19757080101</v>
      </c>
      <c r="AF685" s="99">
        <v>991193.44202423096</v>
      </c>
      <c r="AG685" s="99">
        <v>433152.79267120402</v>
      </c>
      <c r="AH685" s="99">
        <v>0</v>
      </c>
      <c r="AI685" s="99">
        <v>0</v>
      </c>
      <c r="AJ685" s="99">
        <v>274176.17093277001</v>
      </c>
      <c r="AK685" s="99">
        <v>0</v>
      </c>
      <c r="AL685" s="99">
        <v>0</v>
      </c>
      <c r="AM685" s="99">
        <v>122520.356743813</v>
      </c>
      <c r="AN685" s="99">
        <v>8772544.25927734</v>
      </c>
      <c r="AO685" s="99">
        <v>20733539.190429699</v>
      </c>
      <c r="AP685" s="99">
        <v>388.503373738378</v>
      </c>
      <c r="AQ685" s="99">
        <v>3665298.0411682101</v>
      </c>
      <c r="AR685" s="99">
        <v>2311374.3460693401</v>
      </c>
      <c r="AS685" s="99">
        <v>985921.99577331496</v>
      </c>
      <c r="AT685" s="99">
        <v>0</v>
      </c>
      <c r="AU685" s="99">
        <v>0</v>
      </c>
      <c r="AV685" s="99">
        <v>25195683.032958999</v>
      </c>
      <c r="AW685" s="99">
        <v>52974.253289222703</v>
      </c>
      <c r="AX685" s="99">
        <v>9008295.7778320294</v>
      </c>
      <c r="AY685" s="99">
        <v>9405014.26171875</v>
      </c>
      <c r="AZ685" s="99">
        <v>3677405.7625732399</v>
      </c>
      <c r="BA685" s="99">
        <v>0</v>
      </c>
      <c r="BB685" s="99">
        <v>0</v>
      </c>
      <c r="BC685" s="99">
        <v>2331685.6254577599</v>
      </c>
      <c r="BD685" s="99">
        <v>0</v>
      </c>
      <c r="BE685" s="99">
        <v>0</v>
      </c>
      <c r="BF685" s="99">
        <v>992465.76963043201</v>
      </c>
      <c r="BG685" s="99">
        <v>25266047.5231934</v>
      </c>
      <c r="BH685" s="99">
        <v>4116549.0431518601</v>
      </c>
      <c r="BI685" s="99">
        <v>0</v>
      </c>
      <c r="BJ685" s="99">
        <v>1319491.73487854</v>
      </c>
      <c r="BK685" s="99">
        <v>948633.29785919201</v>
      </c>
      <c r="BL685" s="99">
        <v>0</v>
      </c>
      <c r="BM685" s="99">
        <v>0</v>
      </c>
      <c r="BN685" s="99">
        <v>0</v>
      </c>
      <c r="BO685" s="99">
        <v>0</v>
      </c>
      <c r="BP685" s="99">
        <v>0</v>
      </c>
      <c r="BQ685" s="99">
        <v>0</v>
      </c>
      <c r="BR685" s="99">
        <v>2902438.76416016</v>
      </c>
      <c r="BS685" s="99">
        <v>1325561.1461029099</v>
      </c>
      <c r="BT685" s="99">
        <v>0</v>
      </c>
      <c r="BU685" s="99">
        <v>0</v>
      </c>
      <c r="BV685" s="99">
        <v>1177381.6042327899</v>
      </c>
      <c r="BW685" s="99">
        <v>0</v>
      </c>
      <c r="BX685" s="99">
        <v>0</v>
      </c>
      <c r="BY685" s="99">
        <v>0</v>
      </c>
      <c r="BZ685" s="99">
        <v>0</v>
      </c>
      <c r="CA685" s="99">
        <v>48936.351627349897</v>
      </c>
      <c r="CB685" s="99">
        <v>2659277.6909179701</v>
      </c>
      <c r="CC685" s="99">
        <v>24328056.801269501</v>
      </c>
      <c r="CD685" s="99">
        <v>5434212.2333373995</v>
      </c>
      <c r="CE685" s="99">
        <v>825.55820865184103</v>
      </c>
      <c r="CF685" s="99">
        <v>121758.608203888</v>
      </c>
      <c r="CG685" s="99">
        <v>986602.72432708705</v>
      </c>
      <c r="CH685" s="99">
        <v>0</v>
      </c>
      <c r="CI685" s="99">
        <v>49760.810618400603</v>
      </c>
      <c r="CJ685" s="99">
        <v>2780757.5200500502</v>
      </c>
      <c r="CK685" s="99">
        <v>25327731.4228516</v>
      </c>
      <c r="CL685" s="99">
        <v>5439728.3212280301</v>
      </c>
      <c r="CM685" s="188">
        <v>77481.809635162397</v>
      </c>
      <c r="CN685" s="188">
        <v>11545712.123535199</v>
      </c>
      <c r="CO685" s="188">
        <v>50597430.412109397</v>
      </c>
      <c r="CP685" s="99">
        <v>5439728.3212280301</v>
      </c>
      <c r="CQ685" s="99">
        <v>0</v>
      </c>
      <c r="CR685" s="99">
        <v>0</v>
      </c>
      <c r="CS685" s="99">
        <v>0</v>
      </c>
      <c r="CT685" s="99">
        <v>0</v>
      </c>
      <c r="CU685" s="98">
        <v>6450.7566798239995</v>
      </c>
      <c r="CV685" s="98">
        <v>28319.419782409001</v>
      </c>
    </row>
    <row r="686" spans="1:100" x14ac:dyDescent="0.2">
      <c r="A686" s="98" t="s">
        <v>62</v>
      </c>
      <c r="B686" s="100">
        <v>41244</v>
      </c>
      <c r="C686" s="99">
        <v>42327.822317123399</v>
      </c>
      <c r="D686" s="99">
        <v>0</v>
      </c>
      <c r="E686" s="99">
        <v>5992.1503251791</v>
      </c>
      <c r="F686" s="99">
        <v>4602.2713058590898</v>
      </c>
      <c r="G686" s="99">
        <v>805.83900053054106</v>
      </c>
      <c r="H686" s="99">
        <v>0</v>
      </c>
      <c r="I686" s="99">
        <v>0</v>
      </c>
      <c r="J686" s="99">
        <v>27619.477597475099</v>
      </c>
      <c r="K686" s="99">
        <v>223.05040519312001</v>
      </c>
      <c r="L686" s="99">
        <v>21699.431883335099</v>
      </c>
      <c r="M686" s="99">
        <v>20485.718854427301</v>
      </c>
      <c r="N686" s="99">
        <v>3457.6310242414502</v>
      </c>
      <c r="O686" s="99">
        <v>0</v>
      </c>
      <c r="P686" s="99">
        <v>0</v>
      </c>
      <c r="Q686" s="99">
        <v>2676.9104774594298</v>
      </c>
      <c r="R686" s="99">
        <v>0</v>
      </c>
      <c r="S686" s="99">
        <v>0</v>
      </c>
      <c r="T686" s="99">
        <v>804.09836391359602</v>
      </c>
      <c r="U686" s="99">
        <v>27830.626422166799</v>
      </c>
      <c r="V686" s="99">
        <v>2200925.9693908701</v>
      </c>
      <c r="W686" s="99">
        <v>18.178141450975101</v>
      </c>
      <c r="X686" s="99">
        <v>413103.25691986101</v>
      </c>
      <c r="Y686" s="99">
        <v>261241.93242836001</v>
      </c>
      <c r="Z686" s="99">
        <v>119660.638134956</v>
      </c>
      <c r="AA686" s="99">
        <v>0</v>
      </c>
      <c r="AB686" s="99">
        <v>0</v>
      </c>
      <c r="AC686" s="99">
        <v>8746442.3748779297</v>
      </c>
      <c r="AD686" s="99">
        <v>18918.032596111301</v>
      </c>
      <c r="AE686" s="99">
        <v>947277.03176879894</v>
      </c>
      <c r="AF686" s="99">
        <v>983630.71759796096</v>
      </c>
      <c r="AG686" s="99">
        <v>421261.76145172102</v>
      </c>
      <c r="AH686" s="99">
        <v>0</v>
      </c>
      <c r="AI686" s="99">
        <v>0</v>
      </c>
      <c r="AJ686" s="99">
        <v>259554.57135772699</v>
      </c>
      <c r="AK686" s="99">
        <v>0</v>
      </c>
      <c r="AL686" s="99">
        <v>0</v>
      </c>
      <c r="AM686" s="99">
        <v>119183.732928276</v>
      </c>
      <c r="AN686" s="99">
        <v>8770838.5144043006</v>
      </c>
      <c r="AO686" s="99">
        <v>20619741.576416001</v>
      </c>
      <c r="AP686" s="99">
        <v>191.25965888612001</v>
      </c>
      <c r="AQ686" s="99">
        <v>3478916.46905518</v>
      </c>
      <c r="AR686" s="99">
        <v>2188164.5847473098</v>
      </c>
      <c r="AS686" s="99">
        <v>973658.85207366897</v>
      </c>
      <c r="AT686" s="99">
        <v>0</v>
      </c>
      <c r="AU686" s="99">
        <v>0</v>
      </c>
      <c r="AV686" s="99">
        <v>25281513.3046875</v>
      </c>
      <c r="AW686" s="99">
        <v>60240.379799365997</v>
      </c>
      <c r="AX686" s="99">
        <v>8887145.3098144494</v>
      </c>
      <c r="AY686" s="99">
        <v>9399581.4564209003</v>
      </c>
      <c r="AZ686" s="99">
        <v>3594208.0814208998</v>
      </c>
      <c r="BA686" s="99">
        <v>0</v>
      </c>
      <c r="BB686" s="99">
        <v>0</v>
      </c>
      <c r="BC686" s="99">
        <v>2196228.4431152302</v>
      </c>
      <c r="BD686" s="99">
        <v>0</v>
      </c>
      <c r="BE686" s="99">
        <v>0</v>
      </c>
      <c r="BF686" s="99">
        <v>970388.01639556896</v>
      </c>
      <c r="BG686" s="99">
        <v>25356998.326171901</v>
      </c>
      <c r="BH686" s="99">
        <v>4093280.9385681199</v>
      </c>
      <c r="BI686" s="99">
        <v>0</v>
      </c>
      <c r="BJ686" s="99">
        <v>1262639.30513</v>
      </c>
      <c r="BK686" s="99">
        <v>904388.19346618699</v>
      </c>
      <c r="BL686" s="99">
        <v>0</v>
      </c>
      <c r="BM686" s="99">
        <v>0</v>
      </c>
      <c r="BN686" s="99">
        <v>0</v>
      </c>
      <c r="BO686" s="99">
        <v>0</v>
      </c>
      <c r="BP686" s="99">
        <v>0</v>
      </c>
      <c r="BQ686" s="99">
        <v>0</v>
      </c>
      <c r="BR686" s="99">
        <v>2915999.2916870099</v>
      </c>
      <c r="BS686" s="99">
        <v>1299031.1016082801</v>
      </c>
      <c r="BT686" s="99">
        <v>0</v>
      </c>
      <c r="BU686" s="99">
        <v>0</v>
      </c>
      <c r="BV686" s="99">
        <v>1141049.6786499</v>
      </c>
      <c r="BW686" s="99">
        <v>0</v>
      </c>
      <c r="BX686" s="99">
        <v>0</v>
      </c>
      <c r="BY686" s="99">
        <v>0</v>
      </c>
      <c r="BZ686" s="99">
        <v>0</v>
      </c>
      <c r="CA686" s="99">
        <v>48322.701349735296</v>
      </c>
      <c r="CB686" s="99">
        <v>2612120.8791809101</v>
      </c>
      <c r="CC686" s="99">
        <v>24057062.652343798</v>
      </c>
      <c r="CD686" s="99">
        <v>5358226.3386840802</v>
      </c>
      <c r="CE686" s="99">
        <v>805.51243584603105</v>
      </c>
      <c r="CF686" s="99">
        <v>119704.014953613</v>
      </c>
      <c r="CG686" s="99">
        <v>973293.47789764404</v>
      </c>
      <c r="CH686" s="99">
        <v>0</v>
      </c>
      <c r="CI686" s="99">
        <v>49125.1567006111</v>
      </c>
      <c r="CJ686" s="99">
        <v>2732273.9173583998</v>
      </c>
      <c r="CK686" s="99">
        <v>25031283.158691399</v>
      </c>
      <c r="CL686" s="99">
        <v>5358651.7513427697</v>
      </c>
      <c r="CM686" s="188">
        <v>76840.827559471101</v>
      </c>
      <c r="CN686" s="188">
        <v>11493374.970581099</v>
      </c>
      <c r="CO686" s="188">
        <v>50328237.321777299</v>
      </c>
      <c r="CP686" s="99">
        <v>5358651.7513427697</v>
      </c>
      <c r="CQ686" s="99">
        <v>0</v>
      </c>
      <c r="CR686" s="99">
        <v>0</v>
      </c>
      <c r="CS686" s="99">
        <v>0</v>
      </c>
      <c r="CT686" s="99">
        <v>0</v>
      </c>
      <c r="CU686" s="98">
        <v>6197.677920565</v>
      </c>
      <c r="CV686" s="98">
        <v>28300.679123762999</v>
      </c>
    </row>
    <row r="687" spans="1:100" x14ac:dyDescent="0.2">
      <c r="A687" s="98" t="s">
        <v>62</v>
      </c>
      <c r="B687" s="100">
        <v>41334</v>
      </c>
      <c r="C687" s="99">
        <v>41551.588381767302</v>
      </c>
      <c r="D687" s="99">
        <v>0</v>
      </c>
      <c r="E687" s="99">
        <v>5706.4426364302599</v>
      </c>
      <c r="F687" s="99">
        <v>4387.0171943306896</v>
      </c>
      <c r="G687" s="99">
        <v>793.25735501944996</v>
      </c>
      <c r="H687" s="99">
        <v>0</v>
      </c>
      <c r="I687" s="99">
        <v>0</v>
      </c>
      <c r="J687" s="99">
        <v>27683.266650199901</v>
      </c>
      <c r="K687" s="99">
        <v>198.18976017832799</v>
      </c>
      <c r="L687" s="99">
        <v>865.39158204942896</v>
      </c>
      <c r="M687" s="99">
        <v>20135.418877124801</v>
      </c>
      <c r="N687" s="99">
        <v>3392.7786053121099</v>
      </c>
      <c r="O687" s="99">
        <v>0</v>
      </c>
      <c r="P687" s="99">
        <v>20125.875922679901</v>
      </c>
      <c r="Q687" s="99">
        <v>2609.8739614784699</v>
      </c>
      <c r="R687" s="99">
        <v>0</v>
      </c>
      <c r="S687" s="99">
        <v>790.27608648687601</v>
      </c>
      <c r="T687" s="99">
        <v>0</v>
      </c>
      <c r="U687" s="99">
        <v>27877.122118949901</v>
      </c>
      <c r="V687" s="99">
        <v>2164411.4276428199</v>
      </c>
      <c r="W687" s="99">
        <v>12.8184623119887</v>
      </c>
      <c r="X687" s="99">
        <v>388963.74509429903</v>
      </c>
      <c r="Y687" s="99">
        <v>243262.32207298299</v>
      </c>
      <c r="Z687" s="99">
        <v>116113.87864303601</v>
      </c>
      <c r="AA687" s="99">
        <v>0</v>
      </c>
      <c r="AB687" s="99">
        <v>0</v>
      </c>
      <c r="AC687" s="99">
        <v>8717538.2486572303</v>
      </c>
      <c r="AD687" s="99">
        <v>16288.7461166382</v>
      </c>
      <c r="AE687" s="99">
        <v>20611.667696952802</v>
      </c>
      <c r="AF687" s="99">
        <v>970065.12381744396</v>
      </c>
      <c r="AG687" s="99">
        <v>412878.692577362</v>
      </c>
      <c r="AH687" s="99">
        <v>0</v>
      </c>
      <c r="AI687" s="99">
        <v>892378.69548797596</v>
      </c>
      <c r="AJ687" s="99">
        <v>250022.97646904</v>
      </c>
      <c r="AK687" s="99">
        <v>0</v>
      </c>
      <c r="AL687" s="99">
        <v>115242.945131302</v>
      </c>
      <c r="AM687" s="99">
        <v>0</v>
      </c>
      <c r="AN687" s="99">
        <v>8758408.6579589806</v>
      </c>
      <c r="AO687" s="99">
        <v>20146365.979003899</v>
      </c>
      <c r="AP687" s="99">
        <v>99.200377887114897</v>
      </c>
      <c r="AQ687" s="99">
        <v>3302872.1842041002</v>
      </c>
      <c r="AR687" s="99">
        <v>2039781.43836975</v>
      </c>
      <c r="AS687" s="99">
        <v>945638.78636932396</v>
      </c>
      <c r="AT687" s="99">
        <v>0</v>
      </c>
      <c r="AU687" s="99">
        <v>0</v>
      </c>
      <c r="AV687" s="99">
        <v>25299135.8129883</v>
      </c>
      <c r="AW687" s="99">
        <v>52126.375807762102</v>
      </c>
      <c r="AX687" s="99">
        <v>206793.62302398699</v>
      </c>
      <c r="AY687" s="99">
        <v>9316955.8515625</v>
      </c>
      <c r="AZ687" s="99">
        <v>3541338.8933105501</v>
      </c>
      <c r="BA687" s="99">
        <v>0</v>
      </c>
      <c r="BB687" s="99">
        <v>8291203.8953247098</v>
      </c>
      <c r="BC687" s="99">
        <v>2133935.9336242699</v>
      </c>
      <c r="BD687" s="99">
        <v>0</v>
      </c>
      <c r="BE687" s="99">
        <v>939546.86640930199</v>
      </c>
      <c r="BF687" s="99">
        <v>0</v>
      </c>
      <c r="BG687" s="99">
        <v>25378382.988525402</v>
      </c>
      <c r="BH687" s="99">
        <v>4764326.0808715802</v>
      </c>
      <c r="BI687" s="99">
        <v>0</v>
      </c>
      <c r="BJ687" s="99">
        <v>1270217.02322388</v>
      </c>
      <c r="BK687" s="99">
        <v>882548.71488952602</v>
      </c>
      <c r="BL687" s="99">
        <v>0</v>
      </c>
      <c r="BM687" s="99">
        <v>0</v>
      </c>
      <c r="BN687" s="99">
        <v>0</v>
      </c>
      <c r="BO687" s="99">
        <v>0</v>
      </c>
      <c r="BP687" s="99">
        <v>0</v>
      </c>
      <c r="BQ687" s="99">
        <v>0</v>
      </c>
      <c r="BR687" s="99">
        <v>2986364.7576293899</v>
      </c>
      <c r="BS687" s="99">
        <v>1317296.8504943801</v>
      </c>
      <c r="BT687" s="99">
        <v>0</v>
      </c>
      <c r="BU687" s="99">
        <v>625691</v>
      </c>
      <c r="BV687" s="99">
        <v>1136424.5922546401</v>
      </c>
      <c r="BW687" s="99">
        <v>0</v>
      </c>
      <c r="BX687" s="99">
        <v>79562.019927978501</v>
      </c>
      <c r="BY687" s="99">
        <v>0</v>
      </c>
      <c r="BZ687" s="99">
        <v>0</v>
      </c>
      <c r="CA687" s="99">
        <v>47222.577413559004</v>
      </c>
      <c r="CB687" s="99">
        <v>2558141.0505065899</v>
      </c>
      <c r="CC687" s="99">
        <v>23583678.814453099</v>
      </c>
      <c r="CD687" s="99">
        <v>6028302.2235717801</v>
      </c>
      <c r="CE687" s="99">
        <v>793.95286697149299</v>
      </c>
      <c r="CF687" s="99">
        <v>116039.695585251</v>
      </c>
      <c r="CG687" s="99">
        <v>945009.29983520496</v>
      </c>
      <c r="CH687" s="99">
        <v>0</v>
      </c>
      <c r="CI687" s="99">
        <v>48024.463222026803</v>
      </c>
      <c r="CJ687" s="99">
        <v>2675610.3253784198</v>
      </c>
      <c r="CK687" s="99">
        <v>24536639.002197299</v>
      </c>
      <c r="CL687" s="99">
        <v>6104710.29052734</v>
      </c>
      <c r="CM687" s="188">
        <v>75805.623045921297</v>
      </c>
      <c r="CN687" s="188">
        <v>11427709.020996099</v>
      </c>
      <c r="CO687" s="188">
        <v>49967711.155761696</v>
      </c>
      <c r="CP687" s="99">
        <v>6104710.29052734</v>
      </c>
      <c r="CQ687" s="99">
        <v>0</v>
      </c>
      <c r="CR687" s="99">
        <v>0</v>
      </c>
      <c r="CS687" s="99">
        <v>0</v>
      </c>
      <c r="CT687" s="99">
        <v>0</v>
      </c>
      <c r="CU687" s="98">
        <v>5909.0879768909999</v>
      </c>
      <c r="CV687" s="98">
        <v>28363.627632780001</v>
      </c>
    </row>
    <row r="688" spans="1:100" x14ac:dyDescent="0.2">
      <c r="A688" s="98" t="s">
        <v>62</v>
      </c>
      <c r="B688" s="100">
        <v>41426</v>
      </c>
      <c r="C688" s="99">
        <v>41777.590258598299</v>
      </c>
      <c r="D688" s="99">
        <v>0</v>
      </c>
      <c r="E688" s="99">
        <v>5585.3029536604899</v>
      </c>
      <c r="F688" s="99">
        <v>4306.4156501293201</v>
      </c>
      <c r="G688" s="99">
        <v>788.88820899277903</v>
      </c>
      <c r="H688" s="99">
        <v>0</v>
      </c>
      <c r="I688" s="99">
        <v>0</v>
      </c>
      <c r="J688" s="99">
        <v>27762.164176464099</v>
      </c>
      <c r="K688" s="99">
        <v>168.286023922265</v>
      </c>
      <c r="L688" s="99">
        <v>678.40324710309505</v>
      </c>
      <c r="M688" s="99">
        <v>20429.264690876</v>
      </c>
      <c r="N688" s="99">
        <v>3323.1877200901499</v>
      </c>
      <c r="O688" s="99">
        <v>0</v>
      </c>
      <c r="P688" s="99">
        <v>20368.715359926198</v>
      </c>
      <c r="Q688" s="99">
        <v>2594.9336089491799</v>
      </c>
      <c r="R688" s="99">
        <v>0</v>
      </c>
      <c r="S688" s="99">
        <v>785.37313170731102</v>
      </c>
      <c r="T688" s="99">
        <v>0</v>
      </c>
      <c r="U688" s="99">
        <v>27930.304245710398</v>
      </c>
      <c r="V688" s="99">
        <v>2143971.9222106901</v>
      </c>
      <c r="W688" s="99">
        <v>11.280029643909099</v>
      </c>
      <c r="X688" s="99">
        <v>373551.57688903803</v>
      </c>
      <c r="Y688" s="99">
        <v>233463.466617584</v>
      </c>
      <c r="Z688" s="99">
        <v>112409.816592216</v>
      </c>
      <c r="AA688" s="99">
        <v>0</v>
      </c>
      <c r="AB688" s="99">
        <v>0</v>
      </c>
      <c r="AC688" s="99">
        <v>8719903.6346435491</v>
      </c>
      <c r="AD688" s="99">
        <v>13205.194537043601</v>
      </c>
      <c r="AE688" s="99">
        <v>14877.080937385599</v>
      </c>
      <c r="AF688" s="99">
        <v>965956.07942199695</v>
      </c>
      <c r="AG688" s="99">
        <v>398813.57637405401</v>
      </c>
      <c r="AH688" s="99">
        <v>0</v>
      </c>
      <c r="AI688" s="99">
        <v>895489.656639099</v>
      </c>
      <c r="AJ688" s="99">
        <v>245956.38900375401</v>
      </c>
      <c r="AK688" s="99">
        <v>0</v>
      </c>
      <c r="AL688" s="99">
        <v>112598.58515358</v>
      </c>
      <c r="AM688" s="99">
        <v>0</v>
      </c>
      <c r="AN688" s="99">
        <v>8744225.1610107403</v>
      </c>
      <c r="AO688" s="99">
        <v>20061268.380371101</v>
      </c>
      <c r="AP688" s="99">
        <v>85.839674851857097</v>
      </c>
      <c r="AQ688" s="99">
        <v>3150501.4766845698</v>
      </c>
      <c r="AR688" s="99">
        <v>1931492.76747131</v>
      </c>
      <c r="AS688" s="99">
        <v>918191.436172485</v>
      </c>
      <c r="AT688" s="99">
        <v>0</v>
      </c>
      <c r="AU688" s="99">
        <v>0</v>
      </c>
      <c r="AV688" s="99">
        <v>25358222.3603516</v>
      </c>
      <c r="AW688" s="99">
        <v>42259.188581466697</v>
      </c>
      <c r="AX688" s="99">
        <v>146375.945964813</v>
      </c>
      <c r="AY688" s="99">
        <v>9232666.2283935491</v>
      </c>
      <c r="AZ688" s="99">
        <v>3424293.4285583501</v>
      </c>
      <c r="BA688" s="99">
        <v>0</v>
      </c>
      <c r="BB688" s="99">
        <v>8338352.7694091797</v>
      </c>
      <c r="BC688" s="99">
        <v>2106190.0292663602</v>
      </c>
      <c r="BD688" s="99">
        <v>0</v>
      </c>
      <c r="BE688" s="99">
        <v>918410.12893676804</v>
      </c>
      <c r="BF688" s="99">
        <v>0</v>
      </c>
      <c r="BG688" s="99">
        <v>25348554.135497998</v>
      </c>
      <c r="BH688" s="99">
        <v>4814830.0869140597</v>
      </c>
      <c r="BI688" s="99">
        <v>0</v>
      </c>
      <c r="BJ688" s="99">
        <v>1227821.1917419401</v>
      </c>
      <c r="BK688" s="99">
        <v>845380.92500305199</v>
      </c>
      <c r="BL688" s="99">
        <v>0</v>
      </c>
      <c r="BM688" s="99">
        <v>0</v>
      </c>
      <c r="BN688" s="99">
        <v>0</v>
      </c>
      <c r="BO688" s="99">
        <v>0</v>
      </c>
      <c r="BP688" s="99">
        <v>0</v>
      </c>
      <c r="BQ688" s="99">
        <v>0</v>
      </c>
      <c r="BR688" s="99">
        <v>3008720.8130493201</v>
      </c>
      <c r="BS688" s="99">
        <v>1277185.6474609401</v>
      </c>
      <c r="BT688" s="99">
        <v>0</v>
      </c>
      <c r="BU688" s="99">
        <v>644574.28999328602</v>
      </c>
      <c r="BV688" s="99">
        <v>1130120.1045532201</v>
      </c>
      <c r="BW688" s="99">
        <v>0</v>
      </c>
      <c r="BX688" s="99">
        <v>77602.029932975798</v>
      </c>
      <c r="BY688" s="99">
        <v>0</v>
      </c>
      <c r="BZ688" s="99">
        <v>0</v>
      </c>
      <c r="CA688" s="99">
        <v>47358.633697986603</v>
      </c>
      <c r="CB688" s="99">
        <v>2520700.1654357901</v>
      </c>
      <c r="CC688" s="99">
        <v>23296115.621582001</v>
      </c>
      <c r="CD688" s="99">
        <v>6052631.7846679697</v>
      </c>
      <c r="CE688" s="99">
        <v>788.430821157992</v>
      </c>
      <c r="CF688" s="99">
        <v>112443.248661041</v>
      </c>
      <c r="CG688" s="99">
        <v>918428.85071563697</v>
      </c>
      <c r="CH688" s="99">
        <v>0</v>
      </c>
      <c r="CI688" s="99">
        <v>48145.9287395477</v>
      </c>
      <c r="CJ688" s="99">
        <v>2632979.5427551302</v>
      </c>
      <c r="CK688" s="99">
        <v>24215790.322265599</v>
      </c>
      <c r="CL688" s="99">
        <v>6125571.4404907199</v>
      </c>
      <c r="CM688" s="188">
        <v>75969.309568405195</v>
      </c>
      <c r="CN688" s="188">
        <v>11359909.3128662</v>
      </c>
      <c r="CO688" s="188">
        <v>49659474.889160201</v>
      </c>
      <c r="CP688" s="99">
        <v>6125571.4404907199</v>
      </c>
      <c r="CQ688" s="99">
        <v>0</v>
      </c>
      <c r="CR688" s="99">
        <v>0</v>
      </c>
      <c r="CS688" s="99">
        <v>0</v>
      </c>
      <c r="CT688" s="99">
        <v>0</v>
      </c>
      <c r="CU688" s="98">
        <v>5757.4255527539999</v>
      </c>
      <c r="CV688" s="98">
        <v>28454.045424931999</v>
      </c>
    </row>
    <row r="689" spans="1:100" x14ac:dyDescent="0.2">
      <c r="A689" s="98" t="s">
        <v>62</v>
      </c>
      <c r="B689" s="100">
        <v>41518</v>
      </c>
      <c r="C689" s="99">
        <v>41706.591720581098</v>
      </c>
      <c r="D689" s="99">
        <v>0</v>
      </c>
      <c r="E689" s="99">
        <v>5449.6064699292201</v>
      </c>
      <c r="F689" s="99">
        <v>4207.2486330270804</v>
      </c>
      <c r="G689" s="99">
        <v>797.63773269206297</v>
      </c>
      <c r="H689" s="99">
        <v>0</v>
      </c>
      <c r="I689" s="99">
        <v>0</v>
      </c>
      <c r="J689" s="99">
        <v>27738.6014437675</v>
      </c>
      <c r="K689" s="99">
        <v>147.802416572347</v>
      </c>
      <c r="L689" s="99">
        <v>127.56400507316</v>
      </c>
      <c r="M689" s="99">
        <v>20482.752116441701</v>
      </c>
      <c r="N689" s="99">
        <v>3260.7005726993102</v>
      </c>
      <c r="O689" s="99">
        <v>0</v>
      </c>
      <c r="P689" s="99">
        <v>20786.809754610102</v>
      </c>
      <c r="Q689" s="99">
        <v>2594.6109210848799</v>
      </c>
      <c r="R689" s="99">
        <v>0</v>
      </c>
      <c r="S689" s="99">
        <v>800.00409054011095</v>
      </c>
      <c r="T689" s="99">
        <v>0</v>
      </c>
      <c r="U689" s="99">
        <v>27900.914788722999</v>
      </c>
      <c r="V689" s="99">
        <v>2146679.5219116202</v>
      </c>
      <c r="W689" s="99">
        <v>11.6716385849286</v>
      </c>
      <c r="X689" s="99">
        <v>365280.36104583699</v>
      </c>
      <c r="Y689" s="99">
        <v>229259.050374985</v>
      </c>
      <c r="Z689" s="99">
        <v>111467.88587760901</v>
      </c>
      <c r="AA689" s="99">
        <v>0</v>
      </c>
      <c r="AB689" s="99">
        <v>0</v>
      </c>
      <c r="AC689" s="99">
        <v>8731195.3420410194</v>
      </c>
      <c r="AD689" s="99">
        <v>11738.9552822113</v>
      </c>
      <c r="AE689" s="99">
        <v>9866.3033784627896</v>
      </c>
      <c r="AF689" s="99">
        <v>970463.78977203404</v>
      </c>
      <c r="AG689" s="99">
        <v>392386.57999801601</v>
      </c>
      <c r="AH689" s="99">
        <v>0</v>
      </c>
      <c r="AI689" s="99">
        <v>900642.92987823498</v>
      </c>
      <c r="AJ689" s="99">
        <v>242751.91877555801</v>
      </c>
      <c r="AK689" s="99">
        <v>0</v>
      </c>
      <c r="AL689" s="99">
        <v>111836.77934742</v>
      </c>
      <c r="AM689" s="99">
        <v>0</v>
      </c>
      <c r="AN689" s="99">
        <v>8733140.91479492</v>
      </c>
      <c r="AO689" s="99">
        <v>20275966.928466801</v>
      </c>
      <c r="AP689" s="99">
        <v>133.782010376453</v>
      </c>
      <c r="AQ689" s="99">
        <v>3064832.2591247601</v>
      </c>
      <c r="AR689" s="99">
        <v>1883362.76260376</v>
      </c>
      <c r="AS689" s="99">
        <v>913879.45731353795</v>
      </c>
      <c r="AT689" s="99">
        <v>0</v>
      </c>
      <c r="AU689" s="99">
        <v>0</v>
      </c>
      <c r="AV689" s="99">
        <v>25467507.416747998</v>
      </c>
      <c r="AW689" s="99">
        <v>37639.219411373102</v>
      </c>
      <c r="AX689" s="99">
        <v>66026.587170600906</v>
      </c>
      <c r="AY689" s="99">
        <v>9353807.06176758</v>
      </c>
      <c r="AZ689" s="99">
        <v>3386723.4114379901</v>
      </c>
      <c r="BA689" s="99">
        <v>0</v>
      </c>
      <c r="BB689" s="99">
        <v>8467913.2083740197</v>
      </c>
      <c r="BC689" s="99">
        <v>2083156.14753723</v>
      </c>
      <c r="BD689" s="99">
        <v>0</v>
      </c>
      <c r="BE689" s="99">
        <v>917324.97278595006</v>
      </c>
      <c r="BF689" s="99">
        <v>0</v>
      </c>
      <c r="BG689" s="99">
        <v>25517381.354980499</v>
      </c>
      <c r="BH689" s="99">
        <v>4846453.7886352502</v>
      </c>
      <c r="BI689" s="99">
        <v>0</v>
      </c>
      <c r="BJ689" s="99">
        <v>1204953.50546265</v>
      </c>
      <c r="BK689" s="99">
        <v>828624.86587524402</v>
      </c>
      <c r="BL689" s="99">
        <v>0</v>
      </c>
      <c r="BM689" s="99">
        <v>0</v>
      </c>
      <c r="BN689" s="99">
        <v>0</v>
      </c>
      <c r="BO689" s="99">
        <v>0</v>
      </c>
      <c r="BP689" s="99">
        <v>0</v>
      </c>
      <c r="BQ689" s="99">
        <v>0</v>
      </c>
      <c r="BR689" s="99">
        <v>3051628.6884155301</v>
      </c>
      <c r="BS689" s="99">
        <v>1264793.36231995</v>
      </c>
      <c r="BT689" s="99">
        <v>0</v>
      </c>
      <c r="BU689" s="99">
        <v>552407.92999267601</v>
      </c>
      <c r="BV689" s="99">
        <v>1122891.9526062</v>
      </c>
      <c r="BW689" s="99">
        <v>0</v>
      </c>
      <c r="BX689" s="99">
        <v>66996.109944343596</v>
      </c>
      <c r="BY689" s="99">
        <v>0</v>
      </c>
      <c r="BZ689" s="99">
        <v>0</v>
      </c>
      <c r="CA689" s="99">
        <v>47203.152010440797</v>
      </c>
      <c r="CB689" s="99">
        <v>2507509.6585693401</v>
      </c>
      <c r="CC689" s="99">
        <v>23262369.310791001</v>
      </c>
      <c r="CD689" s="99">
        <v>6043785.7928466797</v>
      </c>
      <c r="CE689" s="99">
        <v>797.58684004843201</v>
      </c>
      <c r="CF689" s="99">
        <v>111466.615223885</v>
      </c>
      <c r="CG689" s="99">
        <v>914909.01605224598</v>
      </c>
      <c r="CH689" s="99">
        <v>0</v>
      </c>
      <c r="CI689" s="99">
        <v>47996.430187702201</v>
      </c>
      <c r="CJ689" s="99">
        <v>2616490.78442383</v>
      </c>
      <c r="CK689" s="99">
        <v>24163195.498291001</v>
      </c>
      <c r="CL689" s="99">
        <v>6119876.6213378897</v>
      </c>
      <c r="CM689" s="188">
        <v>75780.914620399504</v>
      </c>
      <c r="CN689" s="188">
        <v>11356756.4057617</v>
      </c>
      <c r="CO689" s="188">
        <v>49655196.640625</v>
      </c>
      <c r="CP689" s="99">
        <v>6119876.6213378897</v>
      </c>
      <c r="CQ689" s="99">
        <v>0</v>
      </c>
      <c r="CR689" s="99">
        <v>0</v>
      </c>
      <c r="CS689" s="99">
        <v>0</v>
      </c>
      <c r="CT689" s="99">
        <v>0</v>
      </c>
      <c r="CU689" s="98">
        <v>5603.0382780090004</v>
      </c>
      <c r="CV689" s="98">
        <v>28437.76973892</v>
      </c>
    </row>
    <row r="690" spans="1:100" x14ac:dyDescent="0.2">
      <c r="A690" s="98" t="s">
        <v>62</v>
      </c>
      <c r="B690" s="100">
        <v>41609</v>
      </c>
      <c r="C690" s="99">
        <v>41372.419409751899</v>
      </c>
      <c r="D690" s="99">
        <v>0</v>
      </c>
      <c r="E690" s="99">
        <v>5280.8293803930301</v>
      </c>
      <c r="F690" s="99">
        <v>4083.54366463423</v>
      </c>
      <c r="G690" s="99">
        <v>805.94785226136401</v>
      </c>
      <c r="H690" s="99">
        <v>0</v>
      </c>
      <c r="I690" s="99">
        <v>0</v>
      </c>
      <c r="J690" s="99">
        <v>27721.542107105299</v>
      </c>
      <c r="K690" s="99">
        <v>127.90030513610699</v>
      </c>
      <c r="L690" s="99">
        <v>79.8332551168278</v>
      </c>
      <c r="M690" s="99">
        <v>20441.759994983699</v>
      </c>
      <c r="N690" s="99">
        <v>3215.15271282196</v>
      </c>
      <c r="O690" s="99">
        <v>0</v>
      </c>
      <c r="P690" s="99">
        <v>20405.380007743799</v>
      </c>
      <c r="Q690" s="99">
        <v>2529.8336547911199</v>
      </c>
      <c r="R690" s="99">
        <v>0</v>
      </c>
      <c r="S690" s="99">
        <v>803.85628351569198</v>
      </c>
      <c r="T690" s="99">
        <v>0</v>
      </c>
      <c r="U690" s="99">
        <v>27835.711906194701</v>
      </c>
      <c r="V690" s="99">
        <v>2091227.5267028799</v>
      </c>
      <c r="W690" s="99">
        <v>17.4235732918605</v>
      </c>
      <c r="X690" s="99">
        <v>354001.048698425</v>
      </c>
      <c r="Y690" s="99">
        <v>220525.06438255301</v>
      </c>
      <c r="Z690" s="99">
        <v>112640.146328926</v>
      </c>
      <c r="AA690" s="99">
        <v>0</v>
      </c>
      <c r="AB690" s="99">
        <v>0</v>
      </c>
      <c r="AC690" s="99">
        <v>8674797.7370605506</v>
      </c>
      <c r="AD690" s="99">
        <v>10998.335774540899</v>
      </c>
      <c r="AE690" s="99">
        <v>7522.9337040185901</v>
      </c>
      <c r="AF690" s="99">
        <v>942817.24238586402</v>
      </c>
      <c r="AG690" s="99">
        <v>379722.49659728998</v>
      </c>
      <c r="AH690" s="99">
        <v>0</v>
      </c>
      <c r="AI690" s="99">
        <v>875459.39040374802</v>
      </c>
      <c r="AJ690" s="99">
        <v>237537.44790840099</v>
      </c>
      <c r="AK690" s="99">
        <v>0</v>
      </c>
      <c r="AL690" s="99">
        <v>112125.080664635</v>
      </c>
      <c r="AM690" s="99">
        <v>0</v>
      </c>
      <c r="AN690" s="99">
        <v>8681756.14770508</v>
      </c>
      <c r="AO690" s="99">
        <v>19801929.740966801</v>
      </c>
      <c r="AP690" s="99">
        <v>154.39004068076599</v>
      </c>
      <c r="AQ690" s="99">
        <v>2968231.73120117</v>
      </c>
      <c r="AR690" s="99">
        <v>1804961.7785644501</v>
      </c>
      <c r="AS690" s="99">
        <v>927570.05088806199</v>
      </c>
      <c r="AT690" s="99">
        <v>0</v>
      </c>
      <c r="AU690" s="99">
        <v>0</v>
      </c>
      <c r="AV690" s="99">
        <v>25542422.315185498</v>
      </c>
      <c r="AW690" s="99">
        <v>35557.051626205401</v>
      </c>
      <c r="AX690" s="99">
        <v>48378.390007495902</v>
      </c>
      <c r="AY690" s="99">
        <v>9139469.5445556603</v>
      </c>
      <c r="AZ690" s="99">
        <v>3289532.8322448698</v>
      </c>
      <c r="BA690" s="99">
        <v>0</v>
      </c>
      <c r="BB690" s="99">
        <v>8238628.6156616202</v>
      </c>
      <c r="BC690" s="99">
        <v>2033884.4912567099</v>
      </c>
      <c r="BD690" s="99">
        <v>0</v>
      </c>
      <c r="BE690" s="99">
        <v>923227.13262176502</v>
      </c>
      <c r="BF690" s="99">
        <v>0</v>
      </c>
      <c r="BG690" s="99">
        <v>25587050.748779301</v>
      </c>
      <c r="BH690" s="99">
        <v>4779634.99365234</v>
      </c>
      <c r="BI690" s="99">
        <v>0</v>
      </c>
      <c r="BJ690" s="99">
        <v>1181259.92092896</v>
      </c>
      <c r="BK690" s="99">
        <v>810579.90582275402</v>
      </c>
      <c r="BL690" s="99">
        <v>0</v>
      </c>
      <c r="BM690" s="99">
        <v>0</v>
      </c>
      <c r="BN690" s="99">
        <v>0</v>
      </c>
      <c r="BO690" s="99">
        <v>0</v>
      </c>
      <c r="BP690" s="99">
        <v>0</v>
      </c>
      <c r="BQ690" s="99">
        <v>0</v>
      </c>
      <c r="BR690" s="99">
        <v>3014376.8908691402</v>
      </c>
      <c r="BS690" s="99">
        <v>1229258.1160430899</v>
      </c>
      <c r="BT690" s="99">
        <v>0</v>
      </c>
      <c r="BU690" s="99">
        <v>618987.89999389602</v>
      </c>
      <c r="BV690" s="99">
        <v>1106752.6333313</v>
      </c>
      <c r="BW690" s="99">
        <v>0</v>
      </c>
      <c r="BX690" s="99">
        <v>75588.759931564302</v>
      </c>
      <c r="BY690" s="99">
        <v>0</v>
      </c>
      <c r="BZ690" s="99">
        <v>0</v>
      </c>
      <c r="CA690" s="99">
        <v>46635.017664432497</v>
      </c>
      <c r="CB690" s="99">
        <v>2448595.5790100102</v>
      </c>
      <c r="CC690" s="99">
        <v>22774090.260009799</v>
      </c>
      <c r="CD690" s="99">
        <v>5961527.0498046903</v>
      </c>
      <c r="CE690" s="99">
        <v>806.02199237793695</v>
      </c>
      <c r="CF690" s="99">
        <v>112688.64549159999</v>
      </c>
      <c r="CG690" s="99">
        <v>926880.018699646</v>
      </c>
      <c r="CH690" s="99">
        <v>0</v>
      </c>
      <c r="CI690" s="99">
        <v>47438.711926937103</v>
      </c>
      <c r="CJ690" s="99">
        <v>2563937.0029602102</v>
      </c>
      <c r="CK690" s="99">
        <v>23705647.712402299</v>
      </c>
      <c r="CL690" s="99">
        <v>6037934.8645019503</v>
      </c>
      <c r="CM690" s="188">
        <v>75182.4132318497</v>
      </c>
      <c r="CN690" s="188">
        <v>11236378.849243199</v>
      </c>
      <c r="CO690" s="188">
        <v>49204821.901855499</v>
      </c>
      <c r="CP690" s="99">
        <v>6037934.8645019503</v>
      </c>
      <c r="CQ690" s="99">
        <v>0</v>
      </c>
      <c r="CR690" s="99">
        <v>0</v>
      </c>
      <c r="CS690" s="99">
        <v>0</v>
      </c>
      <c r="CT690" s="99">
        <v>0</v>
      </c>
      <c r="CU690" s="98">
        <v>5397.2493085039996</v>
      </c>
      <c r="CV690" s="98">
        <v>28407.578748600001</v>
      </c>
    </row>
    <row r="691" spans="1:100" x14ac:dyDescent="0.2">
      <c r="A691" s="98" t="s">
        <v>62</v>
      </c>
      <c r="B691" s="100">
        <v>41699</v>
      </c>
      <c r="C691" s="99">
        <v>41380.873293399804</v>
      </c>
      <c r="D691" s="99">
        <v>0</v>
      </c>
      <c r="E691" s="99">
        <v>5117.6209166646004</v>
      </c>
      <c r="F691" s="99">
        <v>3944.1719326972998</v>
      </c>
      <c r="G691" s="99">
        <v>822.70547580719006</v>
      </c>
      <c r="H691" s="99">
        <v>0</v>
      </c>
      <c r="I691" s="99">
        <v>0</v>
      </c>
      <c r="J691" s="99">
        <v>27652.306409359</v>
      </c>
      <c r="K691" s="99">
        <v>90.477489524520905</v>
      </c>
      <c r="L691" s="99">
        <v>88.573455277830405</v>
      </c>
      <c r="M691" s="99">
        <v>20485.227394580801</v>
      </c>
      <c r="N691" s="99">
        <v>3188.1038988232599</v>
      </c>
      <c r="O691" s="99">
        <v>0</v>
      </c>
      <c r="P691" s="99">
        <v>20191.7282538414</v>
      </c>
      <c r="Q691" s="99">
        <v>2484.3058306276798</v>
      </c>
      <c r="R691" s="99">
        <v>0</v>
      </c>
      <c r="S691" s="99">
        <v>817.43929207325004</v>
      </c>
      <c r="T691" s="99">
        <v>0</v>
      </c>
      <c r="U691" s="99">
        <v>27741.3206789494</v>
      </c>
      <c r="V691" s="99">
        <v>2096960.67778015</v>
      </c>
      <c r="W691" s="99">
        <v>0</v>
      </c>
      <c r="X691" s="99">
        <v>343232.57248306298</v>
      </c>
      <c r="Y691" s="99">
        <v>212106.93306732201</v>
      </c>
      <c r="Z691" s="99">
        <v>113104.08665561699</v>
      </c>
      <c r="AA691" s="99">
        <v>0</v>
      </c>
      <c r="AB691" s="99">
        <v>0</v>
      </c>
      <c r="AC691" s="99">
        <v>8597950.8243408203</v>
      </c>
      <c r="AD691" s="99">
        <v>7274.8671843409502</v>
      </c>
      <c r="AE691" s="99">
        <v>8480.6323679685593</v>
      </c>
      <c r="AF691" s="99">
        <v>954672.85495758103</v>
      </c>
      <c r="AG691" s="99">
        <v>373544.63870239299</v>
      </c>
      <c r="AH691" s="99">
        <v>0</v>
      </c>
      <c r="AI691" s="99">
        <v>866545.11779785203</v>
      </c>
      <c r="AJ691" s="99">
        <v>233523.69314384501</v>
      </c>
      <c r="AK691" s="99">
        <v>0</v>
      </c>
      <c r="AL691" s="99">
        <v>112169.015935898</v>
      </c>
      <c r="AM691" s="99">
        <v>0</v>
      </c>
      <c r="AN691" s="99">
        <v>8628413.1275634803</v>
      </c>
      <c r="AO691" s="99">
        <v>19826045.7180176</v>
      </c>
      <c r="AP691" s="99">
        <v>0</v>
      </c>
      <c r="AQ691" s="99">
        <v>2888396.4989624</v>
      </c>
      <c r="AR691" s="99">
        <v>1743932.6046142599</v>
      </c>
      <c r="AS691" s="99">
        <v>928025.71994018601</v>
      </c>
      <c r="AT691" s="99">
        <v>0</v>
      </c>
      <c r="AU691" s="99">
        <v>0</v>
      </c>
      <c r="AV691" s="99">
        <v>25516810.1398926</v>
      </c>
      <c r="AW691" s="99">
        <v>23733.940737009001</v>
      </c>
      <c r="AX691" s="99">
        <v>58798.787169456496</v>
      </c>
      <c r="AY691" s="99">
        <v>9290071.953125</v>
      </c>
      <c r="AZ691" s="99">
        <v>3251841.3274841299</v>
      </c>
      <c r="BA691" s="99">
        <v>0</v>
      </c>
      <c r="BB691" s="99">
        <v>8177669.9064941397</v>
      </c>
      <c r="BC691" s="99">
        <v>2014743.23040771</v>
      </c>
      <c r="BD691" s="99">
        <v>0</v>
      </c>
      <c r="BE691" s="99">
        <v>921630.37749481201</v>
      </c>
      <c r="BF691" s="99">
        <v>0</v>
      </c>
      <c r="BG691" s="99">
        <v>25500673.861328099</v>
      </c>
      <c r="BH691" s="99">
        <v>4763309.12145996</v>
      </c>
      <c r="BI691" s="99">
        <v>0</v>
      </c>
      <c r="BJ691" s="99">
        <v>1166686.07583618</v>
      </c>
      <c r="BK691" s="99">
        <v>796867.104637146</v>
      </c>
      <c r="BL691" s="99">
        <v>0</v>
      </c>
      <c r="BM691" s="99">
        <v>0</v>
      </c>
      <c r="BN691" s="99">
        <v>0</v>
      </c>
      <c r="BO691" s="99">
        <v>0</v>
      </c>
      <c r="BP691" s="99">
        <v>0</v>
      </c>
      <c r="BQ691" s="99">
        <v>0</v>
      </c>
      <c r="BR691" s="99">
        <v>3007323.3464660598</v>
      </c>
      <c r="BS691" s="99">
        <v>1215575.9255371101</v>
      </c>
      <c r="BT691" s="99">
        <v>0</v>
      </c>
      <c r="BU691" s="99">
        <v>605667.16999816895</v>
      </c>
      <c r="BV691" s="99">
        <v>1102613.6663055399</v>
      </c>
      <c r="BW691" s="99">
        <v>0</v>
      </c>
      <c r="BX691" s="99">
        <v>77682.679935455293</v>
      </c>
      <c r="BY691" s="99">
        <v>0</v>
      </c>
      <c r="BZ691" s="99">
        <v>0</v>
      </c>
      <c r="CA691" s="99">
        <v>46481.158037662499</v>
      </c>
      <c r="CB691" s="99">
        <v>2443801.7453308101</v>
      </c>
      <c r="CC691" s="99">
        <v>22890040.704589799</v>
      </c>
      <c r="CD691" s="99">
        <v>5929532.8454589797</v>
      </c>
      <c r="CE691" s="99">
        <v>822.95256309956301</v>
      </c>
      <c r="CF691" s="99">
        <v>113025.07757473001</v>
      </c>
      <c r="CG691" s="99">
        <v>927614.30074310303</v>
      </c>
      <c r="CH691" s="99">
        <v>0</v>
      </c>
      <c r="CI691" s="99">
        <v>47311.788551807404</v>
      </c>
      <c r="CJ691" s="99">
        <v>2557502.1091918899</v>
      </c>
      <c r="CK691" s="99">
        <v>23830908.298583999</v>
      </c>
      <c r="CL691" s="99">
        <v>6002673.6595459003</v>
      </c>
      <c r="CM691" s="188">
        <v>74922.058026313796</v>
      </c>
      <c r="CN691" s="188">
        <v>11168847.1634521</v>
      </c>
      <c r="CO691" s="188">
        <v>49403664.138183601</v>
      </c>
      <c r="CP691" s="99">
        <v>6002673.6595459003</v>
      </c>
      <c r="CQ691" s="99">
        <v>0</v>
      </c>
      <c r="CR691" s="99">
        <v>0</v>
      </c>
      <c r="CS691" s="99">
        <v>0</v>
      </c>
      <c r="CT691" s="99">
        <v>0</v>
      </c>
      <c r="CU691" s="98">
        <v>5209.9033012070004</v>
      </c>
      <c r="CV691" s="98">
        <v>28356.817679182001</v>
      </c>
    </row>
    <row r="692" spans="1:100" x14ac:dyDescent="0.2">
      <c r="A692" s="98" t="s">
        <v>62</v>
      </c>
      <c r="B692" s="100">
        <v>41791</v>
      </c>
      <c r="C692" s="99">
        <v>40902.471616268202</v>
      </c>
      <c r="D692" s="99">
        <v>0</v>
      </c>
      <c r="E692" s="99">
        <v>4977.3977128267297</v>
      </c>
      <c r="F692" s="99">
        <v>3840.1611965596699</v>
      </c>
      <c r="G692" s="99">
        <v>802.18919600546405</v>
      </c>
      <c r="H692" s="99">
        <v>0</v>
      </c>
      <c r="I692" s="99">
        <v>0</v>
      </c>
      <c r="J692" s="99">
        <v>27610.412941455801</v>
      </c>
      <c r="K692" s="99">
        <v>60.420064086560203</v>
      </c>
      <c r="L692" s="99">
        <v>191.53048802725999</v>
      </c>
      <c r="M692" s="99">
        <v>20279.027065992399</v>
      </c>
      <c r="N692" s="99">
        <v>3131.7388930320699</v>
      </c>
      <c r="O692" s="99">
        <v>0</v>
      </c>
      <c r="P692" s="99">
        <v>19826.337099790599</v>
      </c>
      <c r="Q692" s="99">
        <v>2448.8402635157099</v>
      </c>
      <c r="R692" s="99">
        <v>0</v>
      </c>
      <c r="S692" s="99">
        <v>798.41608048975502</v>
      </c>
      <c r="T692" s="99">
        <v>0</v>
      </c>
      <c r="U692" s="99">
        <v>27670.036925554301</v>
      </c>
      <c r="V692" s="99">
        <v>2067453.64881897</v>
      </c>
      <c r="W692" s="99">
        <v>0</v>
      </c>
      <c r="X692" s="99">
        <v>336021.82748794602</v>
      </c>
      <c r="Y692" s="99">
        <v>209948.53203392</v>
      </c>
      <c r="Z692" s="99">
        <v>112666.21458816501</v>
      </c>
      <c r="AA692" s="99">
        <v>0</v>
      </c>
      <c r="AB692" s="99">
        <v>0</v>
      </c>
      <c r="AC692" s="99">
        <v>8579976.6862793006</v>
      </c>
      <c r="AD692" s="99">
        <v>4631.1491784453401</v>
      </c>
      <c r="AE692" s="99">
        <v>10087.259146571199</v>
      </c>
      <c r="AF692" s="99">
        <v>950690.38585662795</v>
      </c>
      <c r="AG692" s="99">
        <v>361136.53251647903</v>
      </c>
      <c r="AH692" s="99">
        <v>0</v>
      </c>
      <c r="AI692" s="99">
        <v>850157.42528533901</v>
      </c>
      <c r="AJ692" s="99">
        <v>229213.14139747599</v>
      </c>
      <c r="AK692" s="99">
        <v>0</v>
      </c>
      <c r="AL692" s="99">
        <v>112179.471585274</v>
      </c>
      <c r="AM692" s="99">
        <v>0</v>
      </c>
      <c r="AN692" s="99">
        <v>8587254.4881591797</v>
      </c>
      <c r="AO692" s="99">
        <v>19745852.690673798</v>
      </c>
      <c r="AP692" s="99">
        <v>0</v>
      </c>
      <c r="AQ692" s="99">
        <v>2840544.1357421898</v>
      </c>
      <c r="AR692" s="99">
        <v>1723780.57929993</v>
      </c>
      <c r="AS692" s="99">
        <v>929243.46446228004</v>
      </c>
      <c r="AT692" s="99">
        <v>0</v>
      </c>
      <c r="AU692" s="99">
        <v>0</v>
      </c>
      <c r="AV692" s="99">
        <v>25555423.667968798</v>
      </c>
      <c r="AW692" s="99">
        <v>15093.141816019999</v>
      </c>
      <c r="AX692" s="99">
        <v>79991.843767166094</v>
      </c>
      <c r="AY692" s="99">
        <v>9271298.5236816406</v>
      </c>
      <c r="AZ692" s="99">
        <v>3164780.5344543499</v>
      </c>
      <c r="BA692" s="99">
        <v>0</v>
      </c>
      <c r="BB692" s="99">
        <v>8057786.6790771503</v>
      </c>
      <c r="BC692" s="99">
        <v>1976411.6698608401</v>
      </c>
      <c r="BD692" s="99">
        <v>0</v>
      </c>
      <c r="BE692" s="99">
        <v>925074.46019744896</v>
      </c>
      <c r="BF692" s="99">
        <v>0</v>
      </c>
      <c r="BG692" s="99">
        <v>25592401.1396484</v>
      </c>
      <c r="BH692" s="99">
        <v>4711871.0125122098</v>
      </c>
      <c r="BI692" s="99">
        <v>0</v>
      </c>
      <c r="BJ692" s="99">
        <v>1152236.26960754</v>
      </c>
      <c r="BK692" s="99">
        <v>790975.62133789097</v>
      </c>
      <c r="BL692" s="99">
        <v>0</v>
      </c>
      <c r="BM692" s="99">
        <v>0</v>
      </c>
      <c r="BN692" s="99">
        <v>0</v>
      </c>
      <c r="BO692" s="99">
        <v>0</v>
      </c>
      <c r="BP692" s="99">
        <v>0</v>
      </c>
      <c r="BQ692" s="99">
        <v>0</v>
      </c>
      <c r="BR692" s="99">
        <v>3034172.8805236798</v>
      </c>
      <c r="BS692" s="99">
        <v>1184136.44192505</v>
      </c>
      <c r="BT692" s="99">
        <v>0</v>
      </c>
      <c r="BU692" s="99">
        <v>608377.43999481201</v>
      </c>
      <c r="BV692" s="99">
        <v>1089967.9418792699</v>
      </c>
      <c r="BW692" s="99">
        <v>0</v>
      </c>
      <c r="BX692" s="99">
        <v>77405.969934463501</v>
      </c>
      <c r="BY692" s="99">
        <v>0</v>
      </c>
      <c r="BZ692" s="99">
        <v>0</v>
      </c>
      <c r="CA692" s="99">
        <v>45878.9286823273</v>
      </c>
      <c r="CB692" s="99">
        <v>2403601.9696350102</v>
      </c>
      <c r="CC692" s="99">
        <v>22603312.819091801</v>
      </c>
      <c r="CD692" s="99">
        <v>5867406.6106567401</v>
      </c>
      <c r="CE692" s="99">
        <v>801.89364967495203</v>
      </c>
      <c r="CF692" s="99">
        <v>112682.70350647</v>
      </c>
      <c r="CG692" s="99">
        <v>929204.75749969506</v>
      </c>
      <c r="CH692" s="99">
        <v>0</v>
      </c>
      <c r="CI692" s="99">
        <v>46681.4336929321</v>
      </c>
      <c r="CJ692" s="99">
        <v>2513093.0364990202</v>
      </c>
      <c r="CK692" s="99">
        <v>23502933.3037109</v>
      </c>
      <c r="CL692" s="99">
        <v>5941848.4348144503</v>
      </c>
      <c r="CM692" s="188">
        <v>74240.329150199905</v>
      </c>
      <c r="CN692" s="188">
        <v>11101758.4018555</v>
      </c>
      <c r="CO692" s="188">
        <v>49094846.233886696</v>
      </c>
      <c r="CP692" s="99">
        <v>5941848.4348144503</v>
      </c>
      <c r="CQ692" s="99">
        <v>0</v>
      </c>
      <c r="CR692" s="99">
        <v>0</v>
      </c>
      <c r="CS692" s="99">
        <v>0</v>
      </c>
      <c r="CT692" s="99">
        <v>0</v>
      </c>
      <c r="CU692" s="98">
        <v>5037.8927062339999</v>
      </c>
      <c r="CV692" s="98">
        <v>28310.716356999001</v>
      </c>
    </row>
    <row r="693" spans="1:100" x14ac:dyDescent="0.2">
      <c r="A693" s="98" t="s">
        <v>62</v>
      </c>
      <c r="B693" s="100">
        <v>41883</v>
      </c>
      <c r="C693" s="99">
        <v>40758.555471897103</v>
      </c>
      <c r="D693" s="99">
        <v>0</v>
      </c>
      <c r="E693" s="99">
        <v>4804.1364284157798</v>
      </c>
      <c r="F693" s="99">
        <v>3720.5305228531402</v>
      </c>
      <c r="G693" s="99">
        <v>805.15022267401196</v>
      </c>
      <c r="H693" s="99">
        <v>0</v>
      </c>
      <c r="I693" s="99">
        <v>0</v>
      </c>
      <c r="J693" s="99">
        <v>27497.968426704399</v>
      </c>
      <c r="K693" s="99">
        <v>44.564212929457398</v>
      </c>
      <c r="L693" s="99">
        <v>95.7260452881455</v>
      </c>
      <c r="M693" s="99">
        <v>20273.208767890901</v>
      </c>
      <c r="N693" s="99">
        <v>3102.9265353381602</v>
      </c>
      <c r="O693" s="99">
        <v>0</v>
      </c>
      <c r="P693" s="99">
        <v>19753.171281337702</v>
      </c>
      <c r="Q693" s="99">
        <v>2392.3916479051099</v>
      </c>
      <c r="R693" s="99">
        <v>0</v>
      </c>
      <c r="S693" s="99">
        <v>803.319722361863</v>
      </c>
      <c r="T693" s="99">
        <v>0</v>
      </c>
      <c r="U693" s="99">
        <v>27550.645572185502</v>
      </c>
      <c r="V693" s="99">
        <v>2045470.4761352499</v>
      </c>
      <c r="W693" s="99">
        <v>0</v>
      </c>
      <c r="X693" s="99">
        <v>324164.80935668899</v>
      </c>
      <c r="Y693" s="99">
        <v>204199.94408035299</v>
      </c>
      <c r="Z693" s="99">
        <v>112296.689390183</v>
      </c>
      <c r="AA693" s="99">
        <v>0</v>
      </c>
      <c r="AB693" s="99">
        <v>0</v>
      </c>
      <c r="AC693" s="99">
        <v>8540157.1949462909</v>
      </c>
      <c r="AD693" s="99">
        <v>3198.32857725024</v>
      </c>
      <c r="AE693" s="99">
        <v>11587.5113588572</v>
      </c>
      <c r="AF693" s="99">
        <v>938256.73802185105</v>
      </c>
      <c r="AG693" s="99">
        <v>359366.45623016398</v>
      </c>
      <c r="AH693" s="99">
        <v>0</v>
      </c>
      <c r="AI693" s="99">
        <v>835539.30522918701</v>
      </c>
      <c r="AJ693" s="99">
        <v>223295.55176734901</v>
      </c>
      <c r="AK693" s="99">
        <v>0</v>
      </c>
      <c r="AL693" s="99">
        <v>112124.285980225</v>
      </c>
      <c r="AM693" s="99">
        <v>0</v>
      </c>
      <c r="AN693" s="99">
        <v>8535555.1105956994</v>
      </c>
      <c r="AO693" s="99">
        <v>19625710.387451202</v>
      </c>
      <c r="AP693" s="99">
        <v>0</v>
      </c>
      <c r="AQ693" s="99">
        <v>2730015.6482543899</v>
      </c>
      <c r="AR693" s="99">
        <v>1682491.64100647</v>
      </c>
      <c r="AS693" s="99">
        <v>929276.86854553199</v>
      </c>
      <c r="AT693" s="99">
        <v>0</v>
      </c>
      <c r="AU693" s="99">
        <v>0</v>
      </c>
      <c r="AV693" s="99">
        <v>25498633.300781298</v>
      </c>
      <c r="AW693" s="99">
        <v>10447.907822966599</v>
      </c>
      <c r="AX693" s="99">
        <v>76793.532162666306</v>
      </c>
      <c r="AY693" s="99">
        <v>9203584.3096923791</v>
      </c>
      <c r="AZ693" s="99">
        <v>3153499.3706970201</v>
      </c>
      <c r="BA693" s="99">
        <v>0</v>
      </c>
      <c r="BB693" s="99">
        <v>7974943.8293457003</v>
      </c>
      <c r="BC693" s="99">
        <v>1947279.58070374</v>
      </c>
      <c r="BD693" s="99">
        <v>0</v>
      </c>
      <c r="BE693" s="99">
        <v>927719.71839141799</v>
      </c>
      <c r="BF693" s="99">
        <v>0</v>
      </c>
      <c r="BG693" s="99">
        <v>25514837.25</v>
      </c>
      <c r="BH693" s="99">
        <v>4734127.41760254</v>
      </c>
      <c r="BI693" s="99">
        <v>0</v>
      </c>
      <c r="BJ693" s="99">
        <v>1141267.7874755899</v>
      </c>
      <c r="BK693" s="99">
        <v>775644.99494171096</v>
      </c>
      <c r="BL693" s="99">
        <v>0</v>
      </c>
      <c r="BM693" s="99">
        <v>0</v>
      </c>
      <c r="BN693" s="99">
        <v>0</v>
      </c>
      <c r="BO693" s="99">
        <v>0</v>
      </c>
      <c r="BP693" s="99">
        <v>0</v>
      </c>
      <c r="BQ693" s="99">
        <v>0</v>
      </c>
      <c r="BR693" s="99">
        <v>3032933.9721374498</v>
      </c>
      <c r="BS693" s="99">
        <v>1180746.90682983</v>
      </c>
      <c r="BT693" s="99">
        <v>0</v>
      </c>
      <c r="BU693" s="99">
        <v>512033.42999649001</v>
      </c>
      <c r="BV693" s="99">
        <v>1081792.4953155499</v>
      </c>
      <c r="BW693" s="99">
        <v>0</v>
      </c>
      <c r="BX693" s="99">
        <v>67565.379945755005</v>
      </c>
      <c r="BY693" s="99">
        <v>0</v>
      </c>
      <c r="BZ693" s="99">
        <v>0</v>
      </c>
      <c r="CA693" s="99">
        <v>45597.422823905901</v>
      </c>
      <c r="CB693" s="99">
        <v>2367898.921875</v>
      </c>
      <c r="CC693" s="99">
        <v>22346505.544189502</v>
      </c>
      <c r="CD693" s="99">
        <v>5873060.6353149395</v>
      </c>
      <c r="CE693" s="99">
        <v>805.17536894232001</v>
      </c>
      <c r="CF693" s="99">
        <v>112339.244894028</v>
      </c>
      <c r="CG693" s="99">
        <v>930930.46826171898</v>
      </c>
      <c r="CH693" s="99">
        <v>0</v>
      </c>
      <c r="CI693" s="99">
        <v>46396.441265106201</v>
      </c>
      <c r="CJ693" s="99">
        <v>2479259.3206481901</v>
      </c>
      <c r="CK693" s="99">
        <v>23267761.423828099</v>
      </c>
      <c r="CL693" s="99">
        <v>5950109.1973266602</v>
      </c>
      <c r="CM693" s="188">
        <v>73845.668722152695</v>
      </c>
      <c r="CN693" s="188">
        <v>11034695.824707</v>
      </c>
      <c r="CO693" s="188">
        <v>48849452.411621101</v>
      </c>
      <c r="CP693" s="99">
        <v>5950109.1973266602</v>
      </c>
      <c r="CQ693" s="99">
        <v>0</v>
      </c>
      <c r="CR693" s="99">
        <v>0</v>
      </c>
      <c r="CS693" s="99">
        <v>0</v>
      </c>
      <c r="CT693" s="99">
        <v>0</v>
      </c>
      <c r="CU693" s="98">
        <v>4851.2581284019998</v>
      </c>
      <c r="CV693" s="98">
        <v>28205.287691269001</v>
      </c>
    </row>
    <row r="694" spans="1:100" x14ac:dyDescent="0.2">
      <c r="A694" s="98" t="s">
        <v>62</v>
      </c>
      <c r="B694" s="100">
        <v>41974</v>
      </c>
      <c r="C694" s="99">
        <v>40523.266061782801</v>
      </c>
      <c r="D694" s="99">
        <v>0</v>
      </c>
      <c r="E694" s="99">
        <v>4803.4481306076104</v>
      </c>
      <c r="F694" s="99">
        <v>3733.8471288979099</v>
      </c>
      <c r="G694" s="99">
        <v>784.11444543302105</v>
      </c>
      <c r="H694" s="99">
        <v>0</v>
      </c>
      <c r="I694" s="99">
        <v>0</v>
      </c>
      <c r="J694" s="99">
        <v>27306.251301765398</v>
      </c>
      <c r="K694" s="99">
        <v>23.3096631697845</v>
      </c>
      <c r="L694" s="99">
        <v>80.851738935336499</v>
      </c>
      <c r="M694" s="99">
        <v>20211.951517105099</v>
      </c>
      <c r="N694" s="99">
        <v>3093.3252710998099</v>
      </c>
      <c r="O694" s="99">
        <v>0</v>
      </c>
      <c r="P694" s="99">
        <v>19564.124483108499</v>
      </c>
      <c r="Q694" s="99">
        <v>2403.3497444391301</v>
      </c>
      <c r="R694" s="99">
        <v>0</v>
      </c>
      <c r="S694" s="99">
        <v>781.49281205982004</v>
      </c>
      <c r="T694" s="99">
        <v>0</v>
      </c>
      <c r="U694" s="99">
        <v>27324.580691576</v>
      </c>
      <c r="V694" s="99">
        <v>2029265.5032043499</v>
      </c>
      <c r="W694" s="99">
        <v>0</v>
      </c>
      <c r="X694" s="99">
        <v>317398.242736816</v>
      </c>
      <c r="Y694" s="99">
        <v>202266.89609146101</v>
      </c>
      <c r="Z694" s="99">
        <v>110795.421069145</v>
      </c>
      <c r="AA694" s="99">
        <v>0</v>
      </c>
      <c r="AB694" s="99">
        <v>0</v>
      </c>
      <c r="AC694" s="99">
        <v>8459893.6525878906</v>
      </c>
      <c r="AD694" s="99">
        <v>1192.56597349048</v>
      </c>
      <c r="AE694" s="99">
        <v>6682.0996683836001</v>
      </c>
      <c r="AF694" s="99">
        <v>934321.91168975795</v>
      </c>
      <c r="AG694" s="99">
        <v>350628.25373458897</v>
      </c>
      <c r="AH694" s="99">
        <v>0</v>
      </c>
      <c r="AI694" s="99">
        <v>826991.45519256603</v>
      </c>
      <c r="AJ694" s="99">
        <v>225242.87913703901</v>
      </c>
      <c r="AK694" s="99">
        <v>0</v>
      </c>
      <c r="AL694" s="99">
        <v>110458.210136414</v>
      </c>
      <c r="AM694" s="99">
        <v>0</v>
      </c>
      <c r="AN694" s="99">
        <v>8464174.04760742</v>
      </c>
      <c r="AO694" s="99">
        <v>19564902.1728516</v>
      </c>
      <c r="AP694" s="99">
        <v>0</v>
      </c>
      <c r="AQ694" s="99">
        <v>2704658.8507995601</v>
      </c>
      <c r="AR694" s="99">
        <v>1677304.2308197001</v>
      </c>
      <c r="AS694" s="99">
        <v>921403.35477447498</v>
      </c>
      <c r="AT694" s="99">
        <v>0</v>
      </c>
      <c r="AU694" s="99">
        <v>0</v>
      </c>
      <c r="AV694" s="99">
        <v>25453808.1555176</v>
      </c>
      <c r="AW694" s="99">
        <v>3927.4018450081298</v>
      </c>
      <c r="AX694" s="99">
        <v>55113.074910163901</v>
      </c>
      <c r="AY694" s="99">
        <v>9235502.9134521503</v>
      </c>
      <c r="AZ694" s="99">
        <v>3093666.6123046898</v>
      </c>
      <c r="BA694" s="99">
        <v>0</v>
      </c>
      <c r="BB694" s="99">
        <v>7929409.8934936495</v>
      </c>
      <c r="BC694" s="99">
        <v>1972247.3717803999</v>
      </c>
      <c r="BD694" s="99">
        <v>0</v>
      </c>
      <c r="BE694" s="99">
        <v>917979.37140655494</v>
      </c>
      <c r="BF694" s="99">
        <v>0</v>
      </c>
      <c r="BG694" s="99">
        <v>25468828.316894501</v>
      </c>
      <c r="BH694" s="99">
        <v>4742811.1376342801</v>
      </c>
      <c r="BI694" s="99">
        <v>0</v>
      </c>
      <c r="BJ694" s="99">
        <v>1132864.9106292699</v>
      </c>
      <c r="BK694" s="99">
        <v>772236.36632537795</v>
      </c>
      <c r="BL694" s="99">
        <v>0</v>
      </c>
      <c r="BM694" s="99">
        <v>0</v>
      </c>
      <c r="BN694" s="99">
        <v>0</v>
      </c>
      <c r="BO694" s="99">
        <v>0</v>
      </c>
      <c r="BP694" s="99">
        <v>0</v>
      </c>
      <c r="BQ694" s="99">
        <v>0</v>
      </c>
      <c r="BR694" s="99">
        <v>3045900.43572998</v>
      </c>
      <c r="BS694" s="99">
        <v>1158507.2625732401</v>
      </c>
      <c r="BT694" s="99">
        <v>0</v>
      </c>
      <c r="BU694" s="99">
        <v>583497.52999877895</v>
      </c>
      <c r="BV694" s="99">
        <v>1099661.8519592299</v>
      </c>
      <c r="BW694" s="99">
        <v>0</v>
      </c>
      <c r="BX694" s="99">
        <v>75241.999929428101</v>
      </c>
      <c r="BY694" s="99">
        <v>0</v>
      </c>
      <c r="BZ694" s="99">
        <v>0</v>
      </c>
      <c r="CA694" s="99">
        <v>45299.468430042303</v>
      </c>
      <c r="CB694" s="99">
        <v>2345463.8284606901</v>
      </c>
      <c r="CC694" s="99">
        <v>22284000.597412098</v>
      </c>
      <c r="CD694" s="99">
        <v>5873971.0662231399</v>
      </c>
      <c r="CE694" s="99">
        <v>784.22347347438301</v>
      </c>
      <c r="CF694" s="99">
        <v>110814.73521804799</v>
      </c>
      <c r="CG694" s="99">
        <v>920213.29951477097</v>
      </c>
      <c r="CH694" s="99">
        <v>0</v>
      </c>
      <c r="CI694" s="99">
        <v>46083.076581001304</v>
      </c>
      <c r="CJ694" s="99">
        <v>2458491.6414794899</v>
      </c>
      <c r="CK694" s="99">
        <v>23212150.5244141</v>
      </c>
      <c r="CL694" s="99">
        <v>5950798.18823242</v>
      </c>
      <c r="CM694" s="188">
        <v>73325.242856025696</v>
      </c>
      <c r="CN694" s="188">
        <v>10919424.7666016</v>
      </c>
      <c r="CO694" s="188">
        <v>48577749.270019501</v>
      </c>
      <c r="CP694" s="99">
        <v>5950798.18823242</v>
      </c>
      <c r="CQ694" s="99">
        <v>0</v>
      </c>
      <c r="CR694" s="99">
        <v>0</v>
      </c>
      <c r="CS694" s="99">
        <v>0</v>
      </c>
      <c r="CT694" s="99">
        <v>0</v>
      </c>
      <c r="CU694" s="98">
        <v>4827.3504597270003</v>
      </c>
      <c r="CV694" s="98">
        <v>27968.54289325</v>
      </c>
    </row>
    <row r="695" spans="1:100" x14ac:dyDescent="0.2">
      <c r="A695" s="98" t="s">
        <v>62</v>
      </c>
      <c r="B695" s="100">
        <v>42064</v>
      </c>
      <c r="C695" s="99">
        <v>40392.572504520402</v>
      </c>
      <c r="D695" s="99">
        <v>0</v>
      </c>
      <c r="E695" s="99">
        <v>4667.35378456116</v>
      </c>
      <c r="F695" s="99">
        <v>3608.7286328673399</v>
      </c>
      <c r="G695" s="99">
        <v>796.81141716986895</v>
      </c>
      <c r="H695" s="99">
        <v>0</v>
      </c>
      <c r="I695" s="99">
        <v>0</v>
      </c>
      <c r="J695" s="99">
        <v>27331.441125869798</v>
      </c>
      <c r="K695" s="99">
        <v>18.712327202549201</v>
      </c>
      <c r="L695" s="99">
        <v>72.522450567223103</v>
      </c>
      <c r="M695" s="99">
        <v>20104.8428912163</v>
      </c>
      <c r="N695" s="99">
        <v>3102.24921956658</v>
      </c>
      <c r="O695" s="99">
        <v>0</v>
      </c>
      <c r="P695" s="99">
        <v>19359.465276479699</v>
      </c>
      <c r="Q695" s="99">
        <v>2374.6387028098102</v>
      </c>
      <c r="R695" s="99">
        <v>0</v>
      </c>
      <c r="S695" s="99">
        <v>791.24477145820902</v>
      </c>
      <c r="T695" s="99">
        <v>0</v>
      </c>
      <c r="U695" s="99">
        <v>27349.767410755201</v>
      </c>
      <c r="V695" s="99">
        <v>2001957.48150635</v>
      </c>
      <c r="W695" s="99">
        <v>0</v>
      </c>
      <c r="X695" s="99">
        <v>299367.71152496297</v>
      </c>
      <c r="Y695" s="99">
        <v>186740.348880768</v>
      </c>
      <c r="Z695" s="99">
        <v>110725.668562889</v>
      </c>
      <c r="AA695" s="99">
        <v>0</v>
      </c>
      <c r="AB695" s="99">
        <v>0</v>
      </c>
      <c r="AC695" s="99">
        <v>8443954.7703857403</v>
      </c>
      <c r="AD695" s="99">
        <v>1125.45698420703</v>
      </c>
      <c r="AE695" s="99">
        <v>7151.6659787297203</v>
      </c>
      <c r="AF695" s="99">
        <v>924831.62381744396</v>
      </c>
      <c r="AG695" s="99">
        <v>341210.42486190802</v>
      </c>
      <c r="AH695" s="99">
        <v>0</v>
      </c>
      <c r="AI695" s="99">
        <v>807480.79070282006</v>
      </c>
      <c r="AJ695" s="99">
        <v>219396.84373283401</v>
      </c>
      <c r="AK695" s="99">
        <v>0</v>
      </c>
      <c r="AL695" s="99">
        <v>109672.193787575</v>
      </c>
      <c r="AM695" s="99">
        <v>0</v>
      </c>
      <c r="AN695" s="99">
        <v>8448867.7167968806</v>
      </c>
      <c r="AO695" s="99">
        <v>19350724.9912109</v>
      </c>
      <c r="AP695" s="99">
        <v>0</v>
      </c>
      <c r="AQ695" s="99">
        <v>2560603.6734924298</v>
      </c>
      <c r="AR695" s="99">
        <v>1562471.7180633501</v>
      </c>
      <c r="AS695" s="99">
        <v>923734.98446655297</v>
      </c>
      <c r="AT695" s="99">
        <v>0</v>
      </c>
      <c r="AU695" s="99">
        <v>0</v>
      </c>
      <c r="AV695" s="99">
        <v>25543959.940185498</v>
      </c>
      <c r="AW695" s="99">
        <v>3733.47422993183</v>
      </c>
      <c r="AX695" s="99">
        <v>54784.7658729553</v>
      </c>
      <c r="AY695" s="99">
        <v>9150591.7370605506</v>
      </c>
      <c r="AZ695" s="99">
        <v>3030256.1139221201</v>
      </c>
      <c r="BA695" s="99">
        <v>0</v>
      </c>
      <c r="BB695" s="99">
        <v>7753518.7235107403</v>
      </c>
      <c r="BC695" s="99">
        <v>1933208.0343933101</v>
      </c>
      <c r="BD695" s="99">
        <v>0</v>
      </c>
      <c r="BE695" s="99">
        <v>916140.94933319103</v>
      </c>
      <c r="BF695" s="99">
        <v>0</v>
      </c>
      <c r="BG695" s="99">
        <v>25514036.673583999</v>
      </c>
      <c r="BH695" s="99">
        <v>4685288.1162109403</v>
      </c>
      <c r="BI695" s="99">
        <v>0</v>
      </c>
      <c r="BJ695" s="99">
        <v>1092269.86335754</v>
      </c>
      <c r="BK695" s="99">
        <v>727891.54871368397</v>
      </c>
      <c r="BL695" s="99">
        <v>0</v>
      </c>
      <c r="BM695" s="99">
        <v>0</v>
      </c>
      <c r="BN695" s="99">
        <v>0</v>
      </c>
      <c r="BO695" s="99">
        <v>0</v>
      </c>
      <c r="BP695" s="99">
        <v>0</v>
      </c>
      <c r="BQ695" s="99">
        <v>0</v>
      </c>
      <c r="BR695" s="99">
        <v>3006508.5352783198</v>
      </c>
      <c r="BS695" s="99">
        <v>1137590.51364136</v>
      </c>
      <c r="BT695" s="99">
        <v>0</v>
      </c>
      <c r="BU695" s="99">
        <v>564583.76999664295</v>
      </c>
      <c r="BV695" s="99">
        <v>1088458.7961730999</v>
      </c>
      <c r="BW695" s="99">
        <v>0</v>
      </c>
      <c r="BX695" s="99">
        <v>83812.819871902495</v>
      </c>
      <c r="BY695" s="99">
        <v>0</v>
      </c>
      <c r="BZ695" s="99">
        <v>0</v>
      </c>
      <c r="CA695" s="99">
        <v>45053.524333476998</v>
      </c>
      <c r="CB695" s="99">
        <v>2303736.4369201702</v>
      </c>
      <c r="CC695" s="99">
        <v>21977870.610595699</v>
      </c>
      <c r="CD695" s="99">
        <v>5781344.47509766</v>
      </c>
      <c r="CE695" s="99">
        <v>796.89589074254002</v>
      </c>
      <c r="CF695" s="99">
        <v>110644.037485123</v>
      </c>
      <c r="CG695" s="99">
        <v>923406.00749206496</v>
      </c>
      <c r="CH695" s="99">
        <v>0</v>
      </c>
      <c r="CI695" s="99">
        <v>45855.113702297203</v>
      </c>
      <c r="CJ695" s="99">
        <v>2413335.8475647001</v>
      </c>
      <c r="CK695" s="99">
        <v>22889422.674804699</v>
      </c>
      <c r="CL695" s="99">
        <v>5859046.38098145</v>
      </c>
      <c r="CM695" s="188">
        <v>73063.406038284302</v>
      </c>
      <c r="CN695" s="188">
        <v>10854460.4299316</v>
      </c>
      <c r="CO695" s="188">
        <v>48439497.782714799</v>
      </c>
      <c r="CP695" s="99">
        <v>5859046.38098145</v>
      </c>
      <c r="CQ695" s="99">
        <v>0</v>
      </c>
      <c r="CR695" s="99">
        <v>0</v>
      </c>
      <c r="CS695" s="99">
        <v>0</v>
      </c>
      <c r="CT695" s="99">
        <v>0</v>
      </c>
      <c r="CU695" s="98">
        <v>4684.0297267209999</v>
      </c>
      <c r="CV695" s="98">
        <v>28008.835868999999</v>
      </c>
    </row>
    <row r="696" spans="1:100" x14ac:dyDescent="0.2">
      <c r="A696" s="98" t="s">
        <v>62</v>
      </c>
      <c r="B696" s="100">
        <v>42156</v>
      </c>
      <c r="C696" s="99">
        <v>40367.850043773702</v>
      </c>
      <c r="D696" s="99">
        <v>0</v>
      </c>
      <c r="E696" s="99">
        <v>4529.2772331833803</v>
      </c>
      <c r="F696" s="99">
        <v>3499.7031832933399</v>
      </c>
      <c r="G696" s="99">
        <v>808.09161950647797</v>
      </c>
      <c r="H696" s="99">
        <v>0</v>
      </c>
      <c r="I696" s="99">
        <v>0</v>
      </c>
      <c r="J696" s="99">
        <v>27183.617659091899</v>
      </c>
      <c r="K696" s="99">
        <v>14.444453779258801</v>
      </c>
      <c r="L696" s="99">
        <v>78.238082889467506</v>
      </c>
      <c r="M696" s="99">
        <v>20204.8473935127</v>
      </c>
      <c r="N696" s="99">
        <v>3115.0883347988101</v>
      </c>
      <c r="O696" s="99">
        <v>0</v>
      </c>
      <c r="P696" s="99">
        <v>19202.559469223001</v>
      </c>
      <c r="Q696" s="99">
        <v>2315.6312723159799</v>
      </c>
      <c r="R696" s="99">
        <v>0</v>
      </c>
      <c r="S696" s="99">
        <v>804.53328086435795</v>
      </c>
      <c r="T696" s="99">
        <v>0</v>
      </c>
      <c r="U696" s="99">
        <v>27198.585028410002</v>
      </c>
      <c r="V696" s="99">
        <v>1994317.95666504</v>
      </c>
      <c r="W696" s="99">
        <v>0</v>
      </c>
      <c r="X696" s="99">
        <v>292187.69610214198</v>
      </c>
      <c r="Y696" s="99">
        <v>186224.703659058</v>
      </c>
      <c r="Z696" s="99">
        <v>110958.036305428</v>
      </c>
      <c r="AA696" s="99">
        <v>0</v>
      </c>
      <c r="AB696" s="99">
        <v>0</v>
      </c>
      <c r="AC696" s="99">
        <v>8432323.0345459003</v>
      </c>
      <c r="AD696" s="99">
        <v>678.37579175829899</v>
      </c>
      <c r="AE696" s="99">
        <v>7540.6715968251201</v>
      </c>
      <c r="AF696" s="99">
        <v>922368.40376281703</v>
      </c>
      <c r="AG696" s="99">
        <v>341285.47126007098</v>
      </c>
      <c r="AH696" s="99">
        <v>0</v>
      </c>
      <c r="AI696" s="99">
        <v>799296.20574188197</v>
      </c>
      <c r="AJ696" s="99">
        <v>211757.17603492699</v>
      </c>
      <c r="AK696" s="99">
        <v>0</v>
      </c>
      <c r="AL696" s="99">
        <v>110543.324392319</v>
      </c>
      <c r="AM696" s="99">
        <v>0</v>
      </c>
      <c r="AN696" s="99">
        <v>8441657.5139160194</v>
      </c>
      <c r="AO696" s="99">
        <v>19372356.769287098</v>
      </c>
      <c r="AP696" s="99">
        <v>0</v>
      </c>
      <c r="AQ696" s="99">
        <v>2503951.10687256</v>
      </c>
      <c r="AR696" s="99">
        <v>1553574.7370758101</v>
      </c>
      <c r="AS696" s="99">
        <v>925887.13430023205</v>
      </c>
      <c r="AT696" s="99">
        <v>0</v>
      </c>
      <c r="AU696" s="99">
        <v>0</v>
      </c>
      <c r="AV696" s="99">
        <v>25602088.6398926</v>
      </c>
      <c r="AW696" s="99">
        <v>2244.6074293255801</v>
      </c>
      <c r="AX696" s="99">
        <v>63585.400628089898</v>
      </c>
      <c r="AY696" s="99">
        <v>9143014.0871581994</v>
      </c>
      <c r="AZ696" s="99">
        <v>3034887.6864929199</v>
      </c>
      <c r="BA696" s="99">
        <v>0</v>
      </c>
      <c r="BB696" s="99">
        <v>7723514.7363281297</v>
      </c>
      <c r="BC696" s="99">
        <v>1877475.89149475</v>
      </c>
      <c r="BD696" s="99">
        <v>0</v>
      </c>
      <c r="BE696" s="99">
        <v>922625.38034057606</v>
      </c>
      <c r="BF696" s="99">
        <v>0</v>
      </c>
      <c r="BG696" s="99">
        <v>25623327.888427701</v>
      </c>
      <c r="BH696" s="99">
        <v>4717579.8574829102</v>
      </c>
      <c r="BI696" s="99">
        <v>0</v>
      </c>
      <c r="BJ696" s="99">
        <v>1072892.50569153</v>
      </c>
      <c r="BK696" s="99">
        <v>723818.75743103004</v>
      </c>
      <c r="BL696" s="99">
        <v>0</v>
      </c>
      <c r="BM696" s="99">
        <v>0</v>
      </c>
      <c r="BN696" s="99">
        <v>0</v>
      </c>
      <c r="BO696" s="99">
        <v>0</v>
      </c>
      <c r="BP696" s="99">
        <v>0</v>
      </c>
      <c r="BQ696" s="99">
        <v>0</v>
      </c>
      <c r="BR696" s="99">
        <v>3051067.9632568401</v>
      </c>
      <c r="BS696" s="99">
        <v>1138651.7832794201</v>
      </c>
      <c r="BT696" s="99">
        <v>0</v>
      </c>
      <c r="BU696" s="99">
        <v>573340.75999450695</v>
      </c>
      <c r="BV696" s="99">
        <v>1067810.1114807101</v>
      </c>
      <c r="BW696" s="99">
        <v>0</v>
      </c>
      <c r="BX696" s="99">
        <v>84034.949874877901</v>
      </c>
      <c r="BY696" s="99">
        <v>0</v>
      </c>
      <c r="BZ696" s="99">
        <v>0</v>
      </c>
      <c r="CA696" s="99">
        <v>44920.199445724502</v>
      </c>
      <c r="CB696" s="99">
        <v>2286778.80358887</v>
      </c>
      <c r="CC696" s="99">
        <v>21863259.081054699</v>
      </c>
      <c r="CD696" s="99">
        <v>5786053.08874512</v>
      </c>
      <c r="CE696" s="99">
        <v>807.79853046685503</v>
      </c>
      <c r="CF696" s="99">
        <v>110956.07188510901</v>
      </c>
      <c r="CG696" s="99">
        <v>925844.35709381104</v>
      </c>
      <c r="CH696" s="99">
        <v>0</v>
      </c>
      <c r="CI696" s="99">
        <v>45730.915585994699</v>
      </c>
      <c r="CJ696" s="99">
        <v>2396497.0066833501</v>
      </c>
      <c r="CK696" s="99">
        <v>22810752.574218798</v>
      </c>
      <c r="CL696" s="99">
        <v>5867899.6307373</v>
      </c>
      <c r="CM696" s="188">
        <v>72783.932274818406</v>
      </c>
      <c r="CN696" s="188">
        <v>10839270.5231934</v>
      </c>
      <c r="CO696" s="188">
        <v>48364670.041015603</v>
      </c>
      <c r="CP696" s="99">
        <v>5867899.6307373</v>
      </c>
      <c r="CQ696" s="99">
        <v>0</v>
      </c>
      <c r="CR696" s="99">
        <v>0</v>
      </c>
      <c r="CS696" s="99">
        <v>0</v>
      </c>
      <c r="CT696" s="99">
        <v>0</v>
      </c>
      <c r="CU696" s="98">
        <v>4544.9015572970002</v>
      </c>
      <c r="CV696" s="98">
        <v>27875.446523269999</v>
      </c>
    </row>
    <row r="697" spans="1:100" x14ac:dyDescent="0.2">
      <c r="A697" s="98" t="s">
        <v>62</v>
      </c>
      <c r="B697" s="100">
        <v>42248</v>
      </c>
      <c r="C697" s="99">
        <v>39926.140277385697</v>
      </c>
      <c r="D697" s="99">
        <v>0</v>
      </c>
      <c r="E697" s="99">
        <v>4393.7817527651796</v>
      </c>
      <c r="F697" s="99">
        <v>3382.9137678444399</v>
      </c>
      <c r="G697" s="99">
        <v>825.74234923720405</v>
      </c>
      <c r="H697" s="99">
        <v>0</v>
      </c>
      <c r="I697" s="99">
        <v>0</v>
      </c>
      <c r="J697" s="99">
        <v>27064.2196784019</v>
      </c>
      <c r="K697" s="99">
        <v>12.0443733250722</v>
      </c>
      <c r="L697" s="99">
        <v>79.350544494576795</v>
      </c>
      <c r="M697" s="99">
        <v>19930.764990091298</v>
      </c>
      <c r="N697" s="99">
        <v>3081.1455540359002</v>
      </c>
      <c r="O697" s="99">
        <v>0</v>
      </c>
      <c r="P697" s="99">
        <v>18991.230315685301</v>
      </c>
      <c r="Q697" s="99">
        <v>2245.4382005631901</v>
      </c>
      <c r="R697" s="99">
        <v>0</v>
      </c>
      <c r="S697" s="99">
        <v>824.001169927418</v>
      </c>
      <c r="T697" s="99">
        <v>0</v>
      </c>
      <c r="U697" s="99">
        <v>27079.853885889101</v>
      </c>
      <c r="V697" s="99">
        <v>1955152.41171265</v>
      </c>
      <c r="W697" s="99">
        <v>0</v>
      </c>
      <c r="X697" s="99">
        <v>282520.93687439</v>
      </c>
      <c r="Y697" s="99">
        <v>180715.88673400899</v>
      </c>
      <c r="Z697" s="99">
        <v>110018.42341423</v>
      </c>
      <c r="AA697" s="99">
        <v>0</v>
      </c>
      <c r="AB697" s="99">
        <v>0</v>
      </c>
      <c r="AC697" s="99">
        <v>8419727.6878662091</v>
      </c>
      <c r="AD697" s="99">
        <v>729.59907520562399</v>
      </c>
      <c r="AE697" s="99">
        <v>7062.4853104352997</v>
      </c>
      <c r="AF697" s="99">
        <v>901130.67237854004</v>
      </c>
      <c r="AG697" s="99">
        <v>333154.629974365</v>
      </c>
      <c r="AH697" s="99">
        <v>0</v>
      </c>
      <c r="AI697" s="99">
        <v>784497.03280639602</v>
      </c>
      <c r="AJ697" s="99">
        <v>210396.29214477501</v>
      </c>
      <c r="AK697" s="99">
        <v>0</v>
      </c>
      <c r="AL697" s="99">
        <v>110097.110665321</v>
      </c>
      <c r="AM697" s="99">
        <v>0</v>
      </c>
      <c r="AN697" s="99">
        <v>8416533.1251220703</v>
      </c>
      <c r="AO697" s="99">
        <v>19055239.200439502</v>
      </c>
      <c r="AP697" s="99">
        <v>0</v>
      </c>
      <c r="AQ697" s="99">
        <v>2415490.2605285598</v>
      </c>
      <c r="AR697" s="99">
        <v>1497139.51524353</v>
      </c>
      <c r="AS697" s="99">
        <v>917803.24250793504</v>
      </c>
      <c r="AT697" s="99">
        <v>0</v>
      </c>
      <c r="AU697" s="99">
        <v>0</v>
      </c>
      <c r="AV697" s="99">
        <v>25649146.212646499</v>
      </c>
      <c r="AW697" s="99">
        <v>2424.1177879273901</v>
      </c>
      <c r="AX697" s="99">
        <v>52054.656464099899</v>
      </c>
      <c r="AY697" s="99">
        <v>8986049.4045410194</v>
      </c>
      <c r="AZ697" s="99">
        <v>2962596.6244811998</v>
      </c>
      <c r="BA697" s="99">
        <v>0</v>
      </c>
      <c r="BB697" s="99">
        <v>7597587.3508911096</v>
      </c>
      <c r="BC697" s="99">
        <v>1862845.0651855499</v>
      </c>
      <c r="BD697" s="99">
        <v>0</v>
      </c>
      <c r="BE697" s="99">
        <v>916852.51323699998</v>
      </c>
      <c r="BF697" s="99">
        <v>0</v>
      </c>
      <c r="BG697" s="99">
        <v>25649225.191894501</v>
      </c>
      <c r="BH697" s="99">
        <v>4664839.73193359</v>
      </c>
      <c r="BI697" s="99">
        <v>0</v>
      </c>
      <c r="BJ697" s="99">
        <v>1055834.8893127399</v>
      </c>
      <c r="BK697" s="99">
        <v>706368.15190887498</v>
      </c>
      <c r="BL697" s="99">
        <v>0</v>
      </c>
      <c r="BM697" s="99">
        <v>0</v>
      </c>
      <c r="BN697" s="99">
        <v>0</v>
      </c>
      <c r="BO697" s="99">
        <v>0</v>
      </c>
      <c r="BP697" s="99">
        <v>0</v>
      </c>
      <c r="BQ697" s="99">
        <v>0</v>
      </c>
      <c r="BR697" s="99">
        <v>2988300.2476196298</v>
      </c>
      <c r="BS697" s="99">
        <v>1113096.6386566199</v>
      </c>
      <c r="BT697" s="99">
        <v>0</v>
      </c>
      <c r="BU697" s="99">
        <v>479929.67999649001</v>
      </c>
      <c r="BV697" s="99">
        <v>1061279.6131134001</v>
      </c>
      <c r="BW697" s="99">
        <v>0</v>
      </c>
      <c r="BX697" s="99">
        <v>73070.499894142195</v>
      </c>
      <c r="BY697" s="99">
        <v>0</v>
      </c>
      <c r="BZ697" s="99">
        <v>0</v>
      </c>
      <c r="CA697" s="99">
        <v>44309.501503467603</v>
      </c>
      <c r="CB697" s="99">
        <v>2232163.78796387</v>
      </c>
      <c r="CC697" s="99">
        <v>21383015.5932617</v>
      </c>
      <c r="CD697" s="99">
        <v>5726461.1911010696</v>
      </c>
      <c r="CE697" s="99">
        <v>825.81070143729403</v>
      </c>
      <c r="CF697" s="99">
        <v>110155.647590637</v>
      </c>
      <c r="CG697" s="99">
        <v>920012.06884002697</v>
      </c>
      <c r="CH697" s="99">
        <v>0</v>
      </c>
      <c r="CI697" s="99">
        <v>45129.122571945198</v>
      </c>
      <c r="CJ697" s="99">
        <v>2341971.4369201702</v>
      </c>
      <c r="CK697" s="99">
        <v>22310886.948730499</v>
      </c>
      <c r="CL697" s="99">
        <v>5808802.1524047898</v>
      </c>
      <c r="CM697" s="188">
        <v>72123.855678558393</v>
      </c>
      <c r="CN697" s="188">
        <v>10779557.5552979</v>
      </c>
      <c r="CO697" s="188">
        <v>48054840.940429702</v>
      </c>
      <c r="CP697" s="99">
        <v>5808802.1524047898</v>
      </c>
      <c r="CQ697" s="99">
        <v>0</v>
      </c>
      <c r="CR697" s="99">
        <v>0</v>
      </c>
      <c r="CS697" s="99">
        <v>0</v>
      </c>
      <c r="CT697" s="99">
        <v>0</v>
      </c>
      <c r="CU697" s="98">
        <v>4405.45091452</v>
      </c>
      <c r="CV697" s="98">
        <v>27768.630028464999</v>
      </c>
    </row>
    <row r="698" spans="1:100" x14ac:dyDescent="0.2">
      <c r="A698" s="98" t="s">
        <v>62</v>
      </c>
      <c r="B698" s="100">
        <v>42339</v>
      </c>
      <c r="C698" s="99">
        <v>40061.420882701903</v>
      </c>
      <c r="D698" s="99">
        <v>0</v>
      </c>
      <c r="E698" s="99">
        <v>4265.1119730472601</v>
      </c>
      <c r="F698" s="99">
        <v>3294.6511964798001</v>
      </c>
      <c r="G698" s="99">
        <v>837.08981369435799</v>
      </c>
      <c r="H698" s="99">
        <v>0</v>
      </c>
      <c r="I698" s="99">
        <v>0</v>
      </c>
      <c r="J698" s="99">
        <v>26954.765004873301</v>
      </c>
      <c r="K698" s="99">
        <v>13.111701175221199</v>
      </c>
      <c r="L698" s="99">
        <v>76.837994769215598</v>
      </c>
      <c r="M698" s="99">
        <v>20045.6876039505</v>
      </c>
      <c r="N698" s="99">
        <v>3069.5058771669901</v>
      </c>
      <c r="O698" s="99">
        <v>0</v>
      </c>
      <c r="P698" s="99">
        <v>18957.030995130499</v>
      </c>
      <c r="Q698" s="99">
        <v>2207.6757821440701</v>
      </c>
      <c r="R698" s="99">
        <v>0</v>
      </c>
      <c r="S698" s="99">
        <v>835.88473197072699</v>
      </c>
      <c r="T698" s="99">
        <v>0</v>
      </c>
      <c r="U698" s="99">
        <v>26961.819866180402</v>
      </c>
      <c r="V698" s="99">
        <v>1968090.1255645801</v>
      </c>
      <c r="W698" s="99">
        <v>0</v>
      </c>
      <c r="X698" s="99">
        <v>272126.41263198899</v>
      </c>
      <c r="Y698" s="99">
        <v>175832.18306541399</v>
      </c>
      <c r="Z698" s="99">
        <v>110611.55205440499</v>
      </c>
      <c r="AA698" s="99">
        <v>0</v>
      </c>
      <c r="AB698" s="99">
        <v>0</v>
      </c>
      <c r="AC698" s="99">
        <v>8373025.9452514602</v>
      </c>
      <c r="AD698" s="99">
        <v>658.01409016549599</v>
      </c>
      <c r="AE698" s="99">
        <v>5769.9089658856401</v>
      </c>
      <c r="AF698" s="99">
        <v>913899.93358612095</v>
      </c>
      <c r="AG698" s="99">
        <v>330857.64426040603</v>
      </c>
      <c r="AH698" s="99">
        <v>0</v>
      </c>
      <c r="AI698" s="99">
        <v>782852.04236602795</v>
      </c>
      <c r="AJ698" s="99">
        <v>208971.95698547401</v>
      </c>
      <c r="AK698" s="99">
        <v>0</v>
      </c>
      <c r="AL698" s="99">
        <v>110536.87316227</v>
      </c>
      <c r="AM698" s="99">
        <v>0</v>
      </c>
      <c r="AN698" s="99">
        <v>8369357.0307617197</v>
      </c>
      <c r="AO698" s="99">
        <v>19374857.840820301</v>
      </c>
      <c r="AP698" s="99">
        <v>0</v>
      </c>
      <c r="AQ698" s="99">
        <v>2332820.09515381</v>
      </c>
      <c r="AR698" s="99">
        <v>1459391.5145874</v>
      </c>
      <c r="AS698" s="99">
        <v>933894.855262756</v>
      </c>
      <c r="AT698" s="99">
        <v>0</v>
      </c>
      <c r="AU698" s="99">
        <v>0</v>
      </c>
      <c r="AV698" s="99">
        <v>25646227.813964799</v>
      </c>
      <c r="AW698" s="99">
        <v>2201.4027484357398</v>
      </c>
      <c r="AX698" s="99">
        <v>44208.862764358499</v>
      </c>
      <c r="AY698" s="99">
        <v>9220830.640625</v>
      </c>
      <c r="AZ698" s="99">
        <v>2944654.9075317401</v>
      </c>
      <c r="BA698" s="99">
        <v>0</v>
      </c>
      <c r="BB698" s="99">
        <v>7629910.9610595703</v>
      </c>
      <c r="BC698" s="99">
        <v>1857188.8502197301</v>
      </c>
      <c r="BD698" s="99">
        <v>0</v>
      </c>
      <c r="BE698" s="99">
        <v>932775.14208984398</v>
      </c>
      <c r="BF698" s="99">
        <v>0</v>
      </c>
      <c r="BG698" s="99">
        <v>25669489.988525402</v>
      </c>
      <c r="BH698" s="99">
        <v>5006353.0413818397</v>
      </c>
      <c r="BI698" s="99">
        <v>0</v>
      </c>
      <c r="BJ698" s="99">
        <v>1055782.4925842299</v>
      </c>
      <c r="BK698" s="99">
        <v>697146.39331054699</v>
      </c>
      <c r="BL698" s="99">
        <v>0</v>
      </c>
      <c r="BM698" s="99">
        <v>0</v>
      </c>
      <c r="BN698" s="99">
        <v>0</v>
      </c>
      <c r="BO698" s="99">
        <v>0</v>
      </c>
      <c r="BP698" s="99">
        <v>0</v>
      </c>
      <c r="BQ698" s="99">
        <v>0</v>
      </c>
      <c r="BR698" s="99">
        <v>3063498.8338623</v>
      </c>
      <c r="BS698" s="99">
        <v>1106200.2318267799</v>
      </c>
      <c r="BT698" s="99">
        <v>0</v>
      </c>
      <c r="BU698" s="99">
        <v>850509.17999267601</v>
      </c>
      <c r="BV698" s="99">
        <v>1061255.6409454299</v>
      </c>
      <c r="BW698" s="99">
        <v>0</v>
      </c>
      <c r="BX698" s="99">
        <v>118792.489672661</v>
      </c>
      <c r="BY698" s="99">
        <v>0</v>
      </c>
      <c r="BZ698" s="99">
        <v>0</v>
      </c>
      <c r="CA698" s="99">
        <v>44326.248144149802</v>
      </c>
      <c r="CB698" s="99">
        <v>2243252.9834899898</v>
      </c>
      <c r="CC698" s="99">
        <v>21642992.5234375</v>
      </c>
      <c r="CD698" s="99">
        <v>6058049.8265380897</v>
      </c>
      <c r="CE698" s="99">
        <v>837.43617394566502</v>
      </c>
      <c r="CF698" s="99">
        <v>110561.039010048</v>
      </c>
      <c r="CG698" s="99">
        <v>932018.54301452602</v>
      </c>
      <c r="CH698" s="99">
        <v>0</v>
      </c>
      <c r="CI698" s="99">
        <v>45163.314723968499</v>
      </c>
      <c r="CJ698" s="99">
        <v>2358058.7218933101</v>
      </c>
      <c r="CK698" s="99">
        <v>22603081.589843798</v>
      </c>
      <c r="CL698" s="99">
        <v>6177584.9787597703</v>
      </c>
      <c r="CM698" s="188">
        <v>72015.214365005493</v>
      </c>
      <c r="CN698" s="188">
        <v>10710308.0390625</v>
      </c>
      <c r="CO698" s="188">
        <v>48110704.185058601</v>
      </c>
      <c r="CP698" s="99">
        <v>6177584.9787597703</v>
      </c>
      <c r="CQ698" s="99">
        <v>0</v>
      </c>
      <c r="CR698" s="99">
        <v>0</v>
      </c>
      <c r="CS698" s="99">
        <v>0</v>
      </c>
      <c r="CT698" s="99">
        <v>0</v>
      </c>
      <c r="CU698" s="98">
        <v>4279.8684918030003</v>
      </c>
      <c r="CV698" s="98">
        <v>27666.760957410999</v>
      </c>
    </row>
    <row r="699" spans="1:100" x14ac:dyDescent="0.2">
      <c r="A699" s="98" t="s">
        <v>62</v>
      </c>
      <c r="B699" s="100">
        <v>42430</v>
      </c>
      <c r="C699" s="99">
        <v>39862.161931514704</v>
      </c>
      <c r="D699" s="99">
        <v>0</v>
      </c>
      <c r="E699" s="99">
        <v>4180.2216521501496</v>
      </c>
      <c r="F699" s="99">
        <v>3244.6619284748999</v>
      </c>
      <c r="G699" s="99">
        <v>823.53425472229696</v>
      </c>
      <c r="H699" s="99">
        <v>0</v>
      </c>
      <c r="I699" s="99">
        <v>0</v>
      </c>
      <c r="J699" s="99">
        <v>26823.603060007099</v>
      </c>
      <c r="K699" s="99">
        <v>8.3262796441558695</v>
      </c>
      <c r="L699" s="99">
        <v>76.563683980144603</v>
      </c>
      <c r="M699" s="99">
        <v>20005.573256969499</v>
      </c>
      <c r="N699" s="99">
        <v>3033.3500383794299</v>
      </c>
      <c r="O699" s="99">
        <v>0</v>
      </c>
      <c r="P699" s="99">
        <v>18727.880068302198</v>
      </c>
      <c r="Q699" s="99">
        <v>2149.94024968147</v>
      </c>
      <c r="R699" s="99">
        <v>0</v>
      </c>
      <c r="S699" s="99">
        <v>819.46702291816496</v>
      </c>
      <c r="T699" s="99">
        <v>0</v>
      </c>
      <c r="U699" s="99">
        <v>26832.112095117602</v>
      </c>
      <c r="V699" s="99">
        <v>1934710.1727142299</v>
      </c>
      <c r="W699" s="99">
        <v>0</v>
      </c>
      <c r="X699" s="99">
        <v>271432.81984710699</v>
      </c>
      <c r="Y699" s="99">
        <v>176062.45450973499</v>
      </c>
      <c r="Z699" s="99">
        <v>109373.38681221</v>
      </c>
      <c r="AA699" s="99">
        <v>0</v>
      </c>
      <c r="AB699" s="99">
        <v>0</v>
      </c>
      <c r="AC699" s="99">
        <v>8334662.5954589797</v>
      </c>
      <c r="AD699" s="99">
        <v>550.628415323794</v>
      </c>
      <c r="AE699" s="99">
        <v>6416.0904594659796</v>
      </c>
      <c r="AF699" s="99">
        <v>903572.82343292201</v>
      </c>
      <c r="AG699" s="99">
        <v>319216.40163803101</v>
      </c>
      <c r="AH699" s="99">
        <v>0</v>
      </c>
      <c r="AI699" s="99">
        <v>776351.94376373303</v>
      </c>
      <c r="AJ699" s="99">
        <v>205958.363632202</v>
      </c>
      <c r="AK699" s="99">
        <v>0</v>
      </c>
      <c r="AL699" s="99">
        <v>108341.11201381699</v>
      </c>
      <c r="AM699" s="99">
        <v>0</v>
      </c>
      <c r="AN699" s="99">
        <v>8316013.2227783203</v>
      </c>
      <c r="AO699" s="99">
        <v>19186817.540527299</v>
      </c>
      <c r="AP699" s="99">
        <v>0</v>
      </c>
      <c r="AQ699" s="99">
        <v>2321893.6851196298</v>
      </c>
      <c r="AR699" s="99">
        <v>1466082.6137542699</v>
      </c>
      <c r="AS699" s="99">
        <v>921662.16529846203</v>
      </c>
      <c r="AT699" s="99">
        <v>0</v>
      </c>
      <c r="AU699" s="99">
        <v>0</v>
      </c>
      <c r="AV699" s="99">
        <v>25628250.670410201</v>
      </c>
      <c r="AW699" s="99">
        <v>1856.30246049166</v>
      </c>
      <c r="AX699" s="99">
        <v>40488.997516632102</v>
      </c>
      <c r="AY699" s="99">
        <v>9035447.9699706994</v>
      </c>
      <c r="AZ699" s="99">
        <v>2841761.2172241202</v>
      </c>
      <c r="BA699" s="99">
        <v>0</v>
      </c>
      <c r="BB699" s="99">
        <v>7581577.6242065402</v>
      </c>
      <c r="BC699" s="99">
        <v>1836879.7611541699</v>
      </c>
      <c r="BD699" s="99">
        <v>0</v>
      </c>
      <c r="BE699" s="99">
        <v>914845.45101165795</v>
      </c>
      <c r="BF699" s="99">
        <v>0</v>
      </c>
      <c r="BG699" s="99">
        <v>25665385.021728501</v>
      </c>
      <c r="BH699" s="99">
        <v>5504129.5425415002</v>
      </c>
      <c r="BI699" s="99">
        <v>0</v>
      </c>
      <c r="BJ699" s="99">
        <v>1072271.7485199</v>
      </c>
      <c r="BK699" s="99">
        <v>701371.76035308803</v>
      </c>
      <c r="BL699" s="99">
        <v>0</v>
      </c>
      <c r="BM699" s="99">
        <v>0</v>
      </c>
      <c r="BN699" s="99">
        <v>0</v>
      </c>
      <c r="BO699" s="99">
        <v>0</v>
      </c>
      <c r="BP699" s="99">
        <v>0</v>
      </c>
      <c r="BQ699" s="99">
        <v>0</v>
      </c>
      <c r="BR699" s="99">
        <v>3054293.91833496</v>
      </c>
      <c r="BS699" s="99">
        <v>1069020.80909729</v>
      </c>
      <c r="BT699" s="99">
        <v>0</v>
      </c>
      <c r="BU699" s="99">
        <v>1446795.2699890099</v>
      </c>
      <c r="BV699" s="99">
        <v>1040182.82511902</v>
      </c>
      <c r="BW699" s="99">
        <v>0</v>
      </c>
      <c r="BX699" s="99">
        <v>195162.85928726199</v>
      </c>
      <c r="BY699" s="99">
        <v>0</v>
      </c>
      <c r="BZ699" s="99">
        <v>0</v>
      </c>
      <c r="CA699" s="99">
        <v>44033.336013317101</v>
      </c>
      <c r="CB699" s="99">
        <v>2202983.3425598098</v>
      </c>
      <c r="CC699" s="99">
        <v>21321486.4770508</v>
      </c>
      <c r="CD699" s="99">
        <v>6579429.1810913105</v>
      </c>
      <c r="CE699" s="99">
        <v>823.34901089221205</v>
      </c>
      <c r="CF699" s="99">
        <v>109277.13980007199</v>
      </c>
      <c r="CG699" s="99">
        <v>921384.12886047398</v>
      </c>
      <c r="CH699" s="99">
        <v>0</v>
      </c>
      <c r="CI699" s="99">
        <v>44859.746308803602</v>
      </c>
      <c r="CJ699" s="99">
        <v>2306159.2692871098</v>
      </c>
      <c r="CK699" s="99">
        <v>22228552.803466801</v>
      </c>
      <c r="CL699" s="99">
        <v>6767455.0841674795</v>
      </c>
      <c r="CM699" s="188">
        <v>71561.390044212298</v>
      </c>
      <c r="CN699" s="188">
        <v>10635540.9130859</v>
      </c>
      <c r="CO699" s="188">
        <v>47800210.659667999</v>
      </c>
      <c r="CP699" s="99">
        <v>6767455.0841674795</v>
      </c>
      <c r="CQ699" s="99">
        <v>0</v>
      </c>
      <c r="CR699" s="99">
        <v>0</v>
      </c>
      <c r="CS699" s="99">
        <v>0</v>
      </c>
      <c r="CT699" s="99">
        <v>0</v>
      </c>
      <c r="CU699" s="98">
        <v>4184.5905641740001</v>
      </c>
      <c r="CV699" s="98">
        <v>27536.032801992002</v>
      </c>
    </row>
    <row r="700" spans="1:100" x14ac:dyDescent="0.2">
      <c r="A700" s="98" t="s">
        <v>62</v>
      </c>
      <c r="B700" s="100">
        <v>42522</v>
      </c>
      <c r="C700" s="99">
        <v>39768.326591491699</v>
      </c>
      <c r="D700" s="99">
        <v>0</v>
      </c>
      <c r="E700" s="99">
        <v>4073.1574146747598</v>
      </c>
      <c r="F700" s="99">
        <v>3177.1239795684801</v>
      </c>
      <c r="G700" s="99">
        <v>824.28336034715198</v>
      </c>
      <c r="H700" s="99">
        <v>0</v>
      </c>
      <c r="I700" s="99">
        <v>0</v>
      </c>
      <c r="J700" s="99">
        <v>26717.7208468914</v>
      </c>
      <c r="K700" s="99">
        <v>6.6484158216044298</v>
      </c>
      <c r="L700" s="99">
        <v>82.209189603105202</v>
      </c>
      <c r="M700" s="99">
        <v>19949.974127531099</v>
      </c>
      <c r="N700" s="99">
        <v>3007.0366304814802</v>
      </c>
      <c r="O700" s="99">
        <v>0</v>
      </c>
      <c r="P700" s="99">
        <v>18708.462719678901</v>
      </c>
      <c r="Q700" s="99">
        <v>2105.63927173615</v>
      </c>
      <c r="R700" s="99">
        <v>0</v>
      </c>
      <c r="S700" s="99">
        <v>820.00391729175999</v>
      </c>
      <c r="T700" s="99">
        <v>0</v>
      </c>
      <c r="U700" s="99">
        <v>26726.581384420399</v>
      </c>
      <c r="V700" s="99">
        <v>1922672.90823364</v>
      </c>
      <c r="W700" s="99">
        <v>0</v>
      </c>
      <c r="X700" s="99">
        <v>258238.69701767</v>
      </c>
      <c r="Y700" s="99">
        <v>167911.35887527501</v>
      </c>
      <c r="Z700" s="99">
        <v>108723.747004509</v>
      </c>
      <c r="AA700" s="99">
        <v>0</v>
      </c>
      <c r="AB700" s="99">
        <v>0</v>
      </c>
      <c r="AC700" s="99">
        <v>8318481.69921875</v>
      </c>
      <c r="AD700" s="99">
        <v>410.08749011904001</v>
      </c>
      <c r="AE700" s="99">
        <v>6901.5990368723897</v>
      </c>
      <c r="AF700" s="99">
        <v>895008.60162353504</v>
      </c>
      <c r="AG700" s="99">
        <v>313263.27634811401</v>
      </c>
      <c r="AH700" s="99">
        <v>0</v>
      </c>
      <c r="AI700" s="99">
        <v>769386.31353759801</v>
      </c>
      <c r="AJ700" s="99">
        <v>204393.33530616801</v>
      </c>
      <c r="AK700" s="99">
        <v>0</v>
      </c>
      <c r="AL700" s="99">
        <v>108278.08836937</v>
      </c>
      <c r="AM700" s="99">
        <v>0</v>
      </c>
      <c r="AN700" s="99">
        <v>8272602.50109863</v>
      </c>
      <c r="AO700" s="99">
        <v>19134087.1635742</v>
      </c>
      <c r="AP700" s="99">
        <v>0</v>
      </c>
      <c r="AQ700" s="99">
        <v>2237591.71337891</v>
      </c>
      <c r="AR700" s="99">
        <v>1420127.7580871601</v>
      </c>
      <c r="AS700" s="99">
        <v>920840.51502990699</v>
      </c>
      <c r="AT700" s="99">
        <v>0</v>
      </c>
      <c r="AU700" s="99">
        <v>0</v>
      </c>
      <c r="AV700" s="99">
        <v>25661284.166259799</v>
      </c>
      <c r="AW700" s="99">
        <v>1374.968228966</v>
      </c>
      <c r="AX700" s="99">
        <v>43802.065351486199</v>
      </c>
      <c r="AY700" s="99">
        <v>9074695.8854980506</v>
      </c>
      <c r="AZ700" s="99">
        <v>2815478.5604248</v>
      </c>
      <c r="BA700" s="99">
        <v>0</v>
      </c>
      <c r="BB700" s="99">
        <v>7567776.2356567401</v>
      </c>
      <c r="BC700" s="99">
        <v>1845704.9687194801</v>
      </c>
      <c r="BD700" s="99">
        <v>0</v>
      </c>
      <c r="BE700" s="99">
        <v>918020.79347991897</v>
      </c>
      <c r="BF700" s="99">
        <v>0</v>
      </c>
      <c r="BG700" s="99">
        <v>25614197.6320801</v>
      </c>
      <c r="BH700" s="99">
        <v>5506650.3972167997</v>
      </c>
      <c r="BI700" s="99">
        <v>0</v>
      </c>
      <c r="BJ700" s="99">
        <v>1049288.84346008</v>
      </c>
      <c r="BK700" s="99">
        <v>691024.07154083299</v>
      </c>
      <c r="BL700" s="99">
        <v>0</v>
      </c>
      <c r="BM700" s="99">
        <v>0</v>
      </c>
      <c r="BN700" s="99">
        <v>0</v>
      </c>
      <c r="BO700" s="99">
        <v>0</v>
      </c>
      <c r="BP700" s="99">
        <v>0</v>
      </c>
      <c r="BQ700" s="99">
        <v>0</v>
      </c>
      <c r="BR700" s="99">
        <v>3040621.1475830101</v>
      </c>
      <c r="BS700" s="99">
        <v>1060601.0984344501</v>
      </c>
      <c r="BT700" s="99">
        <v>0</v>
      </c>
      <c r="BU700" s="99">
        <v>1472680.49998474</v>
      </c>
      <c r="BV700" s="99">
        <v>1041011.93061066</v>
      </c>
      <c r="BW700" s="99">
        <v>0</v>
      </c>
      <c r="BX700" s="99">
        <v>194251.21928024301</v>
      </c>
      <c r="BY700" s="99">
        <v>0</v>
      </c>
      <c r="BZ700" s="99">
        <v>0</v>
      </c>
      <c r="CA700" s="99">
        <v>43854.669776439703</v>
      </c>
      <c r="CB700" s="99">
        <v>2178157.9597168001</v>
      </c>
      <c r="CC700" s="99">
        <v>21251656.9135742</v>
      </c>
      <c r="CD700" s="99">
        <v>6552693.2664794903</v>
      </c>
      <c r="CE700" s="99">
        <v>823.90031804889395</v>
      </c>
      <c r="CF700" s="99">
        <v>108725.56533622699</v>
      </c>
      <c r="CG700" s="99">
        <v>920992.82656860398</v>
      </c>
      <c r="CH700" s="99">
        <v>0</v>
      </c>
      <c r="CI700" s="99">
        <v>44682.272495746598</v>
      </c>
      <c r="CJ700" s="99">
        <v>2286303.6083679199</v>
      </c>
      <c r="CK700" s="99">
        <v>22157834.745117199</v>
      </c>
      <c r="CL700" s="99">
        <v>6740956.4920654297</v>
      </c>
      <c r="CM700" s="188">
        <v>71277.582962036104</v>
      </c>
      <c r="CN700" s="188">
        <v>10567949.162353501</v>
      </c>
      <c r="CO700" s="188">
        <v>47696758.6240234</v>
      </c>
      <c r="CP700" s="99">
        <v>6740956.4920654297</v>
      </c>
      <c r="CQ700" s="99">
        <v>0</v>
      </c>
      <c r="CR700" s="99">
        <v>0</v>
      </c>
      <c r="CS700" s="99">
        <v>0</v>
      </c>
      <c r="CT700" s="99">
        <v>0</v>
      </c>
      <c r="CU700" s="98">
        <v>4080.958421803</v>
      </c>
      <c r="CV700" s="98">
        <v>27434.363051683998</v>
      </c>
    </row>
    <row r="701" spans="1:100" x14ac:dyDescent="0.2">
      <c r="A701" s="98" t="s">
        <v>62</v>
      </c>
      <c r="B701" s="100">
        <v>42614</v>
      </c>
      <c r="C701" s="99">
        <v>39655.121095657298</v>
      </c>
      <c r="D701" s="99">
        <v>0</v>
      </c>
      <c r="E701" s="99">
        <v>4001.4718630313901</v>
      </c>
      <c r="F701" s="99">
        <v>3132.92010188103</v>
      </c>
      <c r="G701" s="99">
        <v>834.08942268788803</v>
      </c>
      <c r="H701" s="99">
        <v>0</v>
      </c>
      <c r="I701" s="99">
        <v>0</v>
      </c>
      <c r="J701" s="99">
        <v>26517.930541992198</v>
      </c>
      <c r="K701" s="99">
        <v>3.6432158137613402</v>
      </c>
      <c r="L701" s="99">
        <v>84.383922159671798</v>
      </c>
      <c r="M701" s="99">
        <v>19856.8395390511</v>
      </c>
      <c r="N701" s="99">
        <v>3015.0011799037502</v>
      </c>
      <c r="O701" s="99">
        <v>0</v>
      </c>
      <c r="P701" s="99">
        <v>18643.763428449602</v>
      </c>
      <c r="Q701" s="99">
        <v>2071.9149429202098</v>
      </c>
      <c r="R701" s="99">
        <v>0</v>
      </c>
      <c r="S701" s="99">
        <v>832.45774205028999</v>
      </c>
      <c r="T701" s="99">
        <v>0</v>
      </c>
      <c r="U701" s="99">
        <v>26525.182204246499</v>
      </c>
      <c r="V701" s="99">
        <v>1927392.7759552</v>
      </c>
      <c r="W701" s="99">
        <v>0</v>
      </c>
      <c r="X701" s="99">
        <v>249147.838085175</v>
      </c>
      <c r="Y701" s="99">
        <v>163031.46444702099</v>
      </c>
      <c r="Z701" s="99">
        <v>109199.007541656</v>
      </c>
      <c r="AA701" s="99">
        <v>0</v>
      </c>
      <c r="AB701" s="99">
        <v>0</v>
      </c>
      <c r="AC701" s="99">
        <v>8246514.9680786096</v>
      </c>
      <c r="AD701" s="99">
        <v>179.45987049117701</v>
      </c>
      <c r="AE701" s="99">
        <v>7412.4547868967102</v>
      </c>
      <c r="AF701" s="99">
        <v>899448.98843383801</v>
      </c>
      <c r="AG701" s="99">
        <v>307202.41913223302</v>
      </c>
      <c r="AH701" s="99">
        <v>0</v>
      </c>
      <c r="AI701" s="99">
        <v>763764.90948486305</v>
      </c>
      <c r="AJ701" s="99">
        <v>199813.86745262099</v>
      </c>
      <c r="AK701" s="99">
        <v>0</v>
      </c>
      <c r="AL701" s="99">
        <v>109333.49119091</v>
      </c>
      <c r="AM701" s="99">
        <v>0</v>
      </c>
      <c r="AN701" s="99">
        <v>8240844.90478516</v>
      </c>
      <c r="AO701" s="99">
        <v>19139766.040527299</v>
      </c>
      <c r="AP701" s="99">
        <v>0</v>
      </c>
      <c r="AQ701" s="99">
        <v>2198514.2836608901</v>
      </c>
      <c r="AR701" s="99">
        <v>1403387.52816772</v>
      </c>
      <c r="AS701" s="99">
        <v>919549.07858276402</v>
      </c>
      <c r="AT701" s="99">
        <v>0</v>
      </c>
      <c r="AU701" s="99">
        <v>0</v>
      </c>
      <c r="AV701" s="99">
        <v>25582744.2724609</v>
      </c>
      <c r="AW701" s="99">
        <v>607.77500087022804</v>
      </c>
      <c r="AX701" s="99">
        <v>55662.283543109901</v>
      </c>
      <c r="AY701" s="99">
        <v>9169920.2232665997</v>
      </c>
      <c r="AZ701" s="99">
        <v>2785882.5924377399</v>
      </c>
      <c r="BA701" s="99">
        <v>0</v>
      </c>
      <c r="BB701" s="99">
        <v>7575629.9509887705</v>
      </c>
      <c r="BC701" s="99">
        <v>1817310.2031555199</v>
      </c>
      <c r="BD701" s="99">
        <v>0</v>
      </c>
      <c r="BE701" s="99">
        <v>918468.77902221703</v>
      </c>
      <c r="BF701" s="99">
        <v>0</v>
      </c>
      <c r="BG701" s="99">
        <v>25564120.998779301</v>
      </c>
      <c r="BH701" s="99">
        <v>5460530.7529296903</v>
      </c>
      <c r="BI701" s="99">
        <v>0</v>
      </c>
      <c r="BJ701" s="99">
        <v>1030287.81417084</v>
      </c>
      <c r="BK701" s="99">
        <v>681516.50401306199</v>
      </c>
      <c r="BL701" s="99">
        <v>0</v>
      </c>
      <c r="BM701" s="99">
        <v>0</v>
      </c>
      <c r="BN701" s="99">
        <v>0</v>
      </c>
      <c r="BO701" s="99">
        <v>0</v>
      </c>
      <c r="BP701" s="99">
        <v>0</v>
      </c>
      <c r="BQ701" s="99">
        <v>0</v>
      </c>
      <c r="BR701" s="99">
        <v>3039833.4253845201</v>
      </c>
      <c r="BS701" s="99">
        <v>1049038.27838135</v>
      </c>
      <c r="BT701" s="99">
        <v>0</v>
      </c>
      <c r="BU701" s="99">
        <v>1246637.5399932901</v>
      </c>
      <c r="BV701" s="99">
        <v>1030974.02381134</v>
      </c>
      <c r="BW701" s="99">
        <v>0</v>
      </c>
      <c r="BX701" s="99">
        <v>172036.53936958301</v>
      </c>
      <c r="BY701" s="99">
        <v>0</v>
      </c>
      <c r="BZ701" s="99">
        <v>0</v>
      </c>
      <c r="CA701" s="99">
        <v>43654.517174720801</v>
      </c>
      <c r="CB701" s="99">
        <v>2176690.3928527799</v>
      </c>
      <c r="CC701" s="99">
        <v>21430219.4069824</v>
      </c>
      <c r="CD701" s="99">
        <v>6496020.6265258798</v>
      </c>
      <c r="CE701" s="99">
        <v>834.312430180609</v>
      </c>
      <c r="CF701" s="99">
        <v>109424.156991005</v>
      </c>
      <c r="CG701" s="99">
        <v>922212.76316070603</v>
      </c>
      <c r="CH701" s="99">
        <v>0</v>
      </c>
      <c r="CI701" s="99">
        <v>44483.101190090201</v>
      </c>
      <c r="CJ701" s="99">
        <v>2284952.6595153799</v>
      </c>
      <c r="CK701" s="99">
        <v>22325123.2502441</v>
      </c>
      <c r="CL701" s="99">
        <v>6683589.4033813505</v>
      </c>
      <c r="CM701" s="188">
        <v>70912.991188049302</v>
      </c>
      <c r="CN701" s="188">
        <v>10543143.213501001</v>
      </c>
      <c r="CO701" s="188">
        <v>48057825.434082001</v>
      </c>
      <c r="CP701" s="99">
        <v>6683589.4033813505</v>
      </c>
      <c r="CQ701" s="99">
        <v>0</v>
      </c>
      <c r="CR701" s="99">
        <v>0</v>
      </c>
      <c r="CS701" s="99">
        <v>0</v>
      </c>
      <c r="CT701" s="99">
        <v>0</v>
      </c>
      <c r="CU701" s="98">
        <v>4006.6819672870001</v>
      </c>
      <c r="CV701" s="98">
        <v>27238.544994686999</v>
      </c>
    </row>
    <row r="702" spans="1:100" x14ac:dyDescent="0.2">
      <c r="A702" s="98" t="s">
        <v>62</v>
      </c>
      <c r="B702" s="100">
        <v>42705</v>
      </c>
      <c r="C702" s="99">
        <v>39503.596581935897</v>
      </c>
      <c r="D702" s="99">
        <v>0</v>
      </c>
      <c r="E702" s="99">
        <v>3921.1639912724499</v>
      </c>
      <c r="F702" s="99">
        <v>3086.9860144853601</v>
      </c>
      <c r="G702" s="99">
        <v>851.14786265045404</v>
      </c>
      <c r="H702" s="99">
        <v>0</v>
      </c>
      <c r="I702" s="99">
        <v>0</v>
      </c>
      <c r="J702" s="99">
        <v>26317.897075176199</v>
      </c>
      <c r="K702" s="99">
        <v>1.37595200704527</v>
      </c>
      <c r="L702" s="99">
        <v>71.875762184150503</v>
      </c>
      <c r="M702" s="99">
        <v>19912.634425163302</v>
      </c>
      <c r="N702" s="99">
        <v>2987.2623595893401</v>
      </c>
      <c r="O702" s="99">
        <v>0</v>
      </c>
      <c r="P702" s="99">
        <v>18461.089862108201</v>
      </c>
      <c r="Q702" s="99">
        <v>2039.9093785136899</v>
      </c>
      <c r="R702" s="99">
        <v>0</v>
      </c>
      <c r="S702" s="99">
        <v>851.32783013582196</v>
      </c>
      <c r="T702" s="99">
        <v>0</v>
      </c>
      <c r="U702" s="99">
        <v>26312.476059913599</v>
      </c>
      <c r="V702" s="99">
        <v>1908378.6327819801</v>
      </c>
      <c r="W702" s="99">
        <v>0</v>
      </c>
      <c r="X702" s="99">
        <v>241974.151760101</v>
      </c>
      <c r="Y702" s="99">
        <v>157546.08095550499</v>
      </c>
      <c r="Z702" s="99">
        <v>107497.99952507</v>
      </c>
      <c r="AA702" s="99">
        <v>0</v>
      </c>
      <c r="AB702" s="99">
        <v>0</v>
      </c>
      <c r="AC702" s="99">
        <v>8138176.2503051804</v>
      </c>
      <c r="AD702" s="99">
        <v>70.8571884902194</v>
      </c>
      <c r="AE702" s="99">
        <v>5203.7750577330598</v>
      </c>
      <c r="AF702" s="99">
        <v>890859.14616393996</v>
      </c>
      <c r="AG702" s="99">
        <v>304740.144321442</v>
      </c>
      <c r="AH702" s="99">
        <v>0</v>
      </c>
      <c r="AI702" s="99">
        <v>742060.44121551502</v>
      </c>
      <c r="AJ702" s="99">
        <v>200186.865976334</v>
      </c>
      <c r="AK702" s="99">
        <v>0</v>
      </c>
      <c r="AL702" s="99">
        <v>107152.109448433</v>
      </c>
      <c r="AM702" s="99">
        <v>0</v>
      </c>
      <c r="AN702" s="99">
        <v>8169699.6229858398</v>
      </c>
      <c r="AO702" s="99">
        <v>18984993.931640599</v>
      </c>
      <c r="AP702" s="99">
        <v>0</v>
      </c>
      <c r="AQ702" s="99">
        <v>2129810.7286071801</v>
      </c>
      <c r="AR702" s="99">
        <v>1352519.13375854</v>
      </c>
      <c r="AS702" s="99">
        <v>915432.67102813697</v>
      </c>
      <c r="AT702" s="99">
        <v>0</v>
      </c>
      <c r="AU702" s="99">
        <v>0</v>
      </c>
      <c r="AV702" s="99">
        <v>25374447.0852051</v>
      </c>
      <c r="AW702" s="99">
        <v>241.478910267353</v>
      </c>
      <c r="AX702" s="99">
        <v>36746.143036842303</v>
      </c>
      <c r="AY702" s="99">
        <v>9130462.5949706994</v>
      </c>
      <c r="AZ702" s="99">
        <v>2768169.671875</v>
      </c>
      <c r="BA702" s="99">
        <v>0</v>
      </c>
      <c r="BB702" s="99">
        <v>7408563.0199584998</v>
      </c>
      <c r="BC702" s="99">
        <v>1818878.3997802699</v>
      </c>
      <c r="BD702" s="99">
        <v>0</v>
      </c>
      <c r="BE702" s="99">
        <v>911923.98107910203</v>
      </c>
      <c r="BF702" s="99">
        <v>0</v>
      </c>
      <c r="BG702" s="99">
        <v>25414463.1171875</v>
      </c>
      <c r="BH702" s="99">
        <v>5456537.8676757803</v>
      </c>
      <c r="BI702" s="99">
        <v>0</v>
      </c>
      <c r="BJ702" s="99">
        <v>1012490.54853058</v>
      </c>
      <c r="BK702" s="99">
        <v>662856.31069183396</v>
      </c>
      <c r="BL702" s="99">
        <v>0</v>
      </c>
      <c r="BM702" s="99">
        <v>0</v>
      </c>
      <c r="BN702" s="99">
        <v>0</v>
      </c>
      <c r="BO702" s="99">
        <v>0</v>
      </c>
      <c r="BP702" s="99">
        <v>0</v>
      </c>
      <c r="BQ702" s="99">
        <v>0</v>
      </c>
      <c r="BR702" s="99">
        <v>3025593.0169067401</v>
      </c>
      <c r="BS702" s="99">
        <v>1042934.14622498</v>
      </c>
      <c r="BT702" s="99">
        <v>0</v>
      </c>
      <c r="BU702" s="99">
        <v>1398213.5799865699</v>
      </c>
      <c r="BV702" s="99">
        <v>1033990.64438629</v>
      </c>
      <c r="BW702" s="99">
        <v>0</v>
      </c>
      <c r="BX702" s="99">
        <v>188634.82930564901</v>
      </c>
      <c r="BY702" s="99">
        <v>0</v>
      </c>
      <c r="BZ702" s="99">
        <v>0</v>
      </c>
      <c r="CA702" s="99">
        <v>43428.7738904953</v>
      </c>
      <c r="CB702" s="99">
        <v>2149750.3528747601</v>
      </c>
      <c r="CC702" s="99">
        <v>21239192.7651367</v>
      </c>
      <c r="CD702" s="99">
        <v>6464967.8231811495</v>
      </c>
      <c r="CE702" s="99">
        <v>851.72382927685999</v>
      </c>
      <c r="CF702" s="99">
        <v>107398.073714256</v>
      </c>
      <c r="CG702" s="99">
        <v>912962.11094665504</v>
      </c>
      <c r="CH702" s="99">
        <v>0</v>
      </c>
      <c r="CI702" s="99">
        <v>44280.439334869399</v>
      </c>
      <c r="CJ702" s="99">
        <v>2259916.1863403302</v>
      </c>
      <c r="CK702" s="99">
        <v>22166010.006347701</v>
      </c>
      <c r="CL702" s="99">
        <v>6653076.3994751005</v>
      </c>
      <c r="CM702" s="188">
        <v>70498.787110328703</v>
      </c>
      <c r="CN702" s="188">
        <v>10412097.2110596</v>
      </c>
      <c r="CO702" s="188">
        <v>47558708.029785201</v>
      </c>
      <c r="CP702" s="99">
        <v>6653076.3994751005</v>
      </c>
      <c r="CQ702" s="99">
        <v>0</v>
      </c>
      <c r="CR702" s="99">
        <v>0</v>
      </c>
      <c r="CS702" s="99">
        <v>0</v>
      </c>
      <c r="CT702" s="99">
        <v>0</v>
      </c>
      <c r="CU702" s="98">
        <v>3923.583432121</v>
      </c>
      <c r="CV702" s="98">
        <v>27051.420613005001</v>
      </c>
    </row>
    <row r="703" spans="1:100" x14ac:dyDescent="0.2">
      <c r="A703" s="98" t="s">
        <v>62</v>
      </c>
      <c r="B703" s="100">
        <v>42795</v>
      </c>
      <c r="C703" s="99">
        <v>39680.913792133302</v>
      </c>
      <c r="D703" s="99">
        <v>0</v>
      </c>
      <c r="E703" s="99">
        <v>3879.95121085644</v>
      </c>
      <c r="F703" s="99">
        <v>3040.31017997861</v>
      </c>
      <c r="G703" s="99">
        <v>852.47698515653599</v>
      </c>
      <c r="H703" s="99">
        <v>0</v>
      </c>
      <c r="I703" s="99">
        <v>0</v>
      </c>
      <c r="J703" s="99">
        <v>26185.831502437599</v>
      </c>
      <c r="K703" s="99">
        <v>3.1423119435203302</v>
      </c>
      <c r="L703" s="99">
        <v>70.466465531848399</v>
      </c>
      <c r="M703" s="99">
        <v>19962.2032110691</v>
      </c>
      <c r="N703" s="99">
        <v>2931.7938747406001</v>
      </c>
      <c r="O703" s="99">
        <v>0</v>
      </c>
      <c r="P703" s="99">
        <v>18480.333917617801</v>
      </c>
      <c r="Q703" s="99">
        <v>2028.4616637527899</v>
      </c>
      <c r="R703" s="99">
        <v>0</v>
      </c>
      <c r="S703" s="99">
        <v>848.5022418648</v>
      </c>
      <c r="T703" s="99">
        <v>0</v>
      </c>
      <c r="U703" s="99">
        <v>26190.113682031599</v>
      </c>
      <c r="V703" s="99">
        <v>1910944.9517059301</v>
      </c>
      <c r="W703" s="99">
        <v>0</v>
      </c>
      <c r="X703" s="99">
        <v>238243.87127113299</v>
      </c>
      <c r="Y703" s="99">
        <v>153060.78178215001</v>
      </c>
      <c r="Z703" s="99">
        <v>110369.5819664</v>
      </c>
      <c r="AA703" s="99">
        <v>0</v>
      </c>
      <c r="AB703" s="99">
        <v>0</v>
      </c>
      <c r="AC703" s="99">
        <v>8140482.4144897498</v>
      </c>
      <c r="AD703" s="99">
        <v>78.215144116431503</v>
      </c>
      <c r="AE703" s="99">
        <v>5525.9499450326002</v>
      </c>
      <c r="AF703" s="99">
        <v>882617.64927673305</v>
      </c>
      <c r="AG703" s="99">
        <v>301526.78392791701</v>
      </c>
      <c r="AH703" s="99">
        <v>0</v>
      </c>
      <c r="AI703" s="99">
        <v>761199.12722778297</v>
      </c>
      <c r="AJ703" s="99">
        <v>203723.52911186201</v>
      </c>
      <c r="AK703" s="99">
        <v>0</v>
      </c>
      <c r="AL703" s="99">
        <v>109306.33421134901</v>
      </c>
      <c r="AM703" s="99">
        <v>0</v>
      </c>
      <c r="AN703" s="99">
        <v>8117839.12353516</v>
      </c>
      <c r="AO703" s="99">
        <v>19207434.755371101</v>
      </c>
      <c r="AP703" s="99">
        <v>0</v>
      </c>
      <c r="AQ703" s="99">
        <v>2093123.9589996301</v>
      </c>
      <c r="AR703" s="99">
        <v>1309382.4911346401</v>
      </c>
      <c r="AS703" s="99">
        <v>942842.26529693604</v>
      </c>
      <c r="AT703" s="99">
        <v>0</v>
      </c>
      <c r="AU703" s="99">
        <v>0</v>
      </c>
      <c r="AV703" s="99">
        <v>25405742.799072299</v>
      </c>
      <c r="AW703" s="99">
        <v>267.71751520782698</v>
      </c>
      <c r="AX703" s="99">
        <v>36726.786739826202</v>
      </c>
      <c r="AY703" s="99">
        <v>9077265.6085205097</v>
      </c>
      <c r="AZ703" s="99">
        <v>2762255.8563537602</v>
      </c>
      <c r="BA703" s="99">
        <v>0</v>
      </c>
      <c r="BB703" s="99">
        <v>7631321.4287109403</v>
      </c>
      <c r="BC703" s="99">
        <v>1857569.76954651</v>
      </c>
      <c r="BD703" s="99">
        <v>0</v>
      </c>
      <c r="BE703" s="99">
        <v>936246.97714233398</v>
      </c>
      <c r="BF703" s="99">
        <v>0</v>
      </c>
      <c r="BG703" s="99">
        <v>25368051.668701202</v>
      </c>
      <c r="BH703" s="99">
        <v>5541694.1390380897</v>
      </c>
      <c r="BI703" s="99">
        <v>0</v>
      </c>
      <c r="BJ703" s="99">
        <v>999413.22093200695</v>
      </c>
      <c r="BK703" s="99">
        <v>646109.12121581996</v>
      </c>
      <c r="BL703" s="99">
        <v>0</v>
      </c>
      <c r="BM703" s="99">
        <v>0</v>
      </c>
      <c r="BN703" s="99">
        <v>0</v>
      </c>
      <c r="BO703" s="99">
        <v>0</v>
      </c>
      <c r="BP703" s="99">
        <v>0</v>
      </c>
      <c r="BQ703" s="99">
        <v>0</v>
      </c>
      <c r="BR703" s="99">
        <v>3037112.79266357</v>
      </c>
      <c r="BS703" s="99">
        <v>1039145.77616882</v>
      </c>
      <c r="BT703" s="99">
        <v>0</v>
      </c>
      <c r="BU703" s="99">
        <v>1416945.2599792499</v>
      </c>
      <c r="BV703" s="99">
        <v>1051385.66679382</v>
      </c>
      <c r="BW703" s="99">
        <v>0</v>
      </c>
      <c r="BX703" s="99">
        <v>197999.77927589399</v>
      </c>
      <c r="BY703" s="99">
        <v>0</v>
      </c>
      <c r="BZ703" s="99">
        <v>0</v>
      </c>
      <c r="CA703" s="99">
        <v>43541.198241233797</v>
      </c>
      <c r="CB703" s="99">
        <v>2149736.8903808598</v>
      </c>
      <c r="CC703" s="99">
        <v>21329005.002929699</v>
      </c>
      <c r="CD703" s="99">
        <v>6544012.2744140597</v>
      </c>
      <c r="CE703" s="99">
        <v>851.97599554061901</v>
      </c>
      <c r="CF703" s="99">
        <v>110229.302520752</v>
      </c>
      <c r="CG703" s="99">
        <v>942481.41184997605</v>
      </c>
      <c r="CH703" s="99">
        <v>0</v>
      </c>
      <c r="CI703" s="99">
        <v>44394.722431182898</v>
      </c>
      <c r="CJ703" s="99">
        <v>2260223.1831970201</v>
      </c>
      <c r="CK703" s="99">
        <v>22282457.2099609</v>
      </c>
      <c r="CL703" s="99">
        <v>6735194.0029907199</v>
      </c>
      <c r="CM703" s="188">
        <v>70477.527389526396</v>
      </c>
      <c r="CN703" s="188">
        <v>10385435.477661099</v>
      </c>
      <c r="CO703" s="188">
        <v>47648780.414550804</v>
      </c>
      <c r="CP703" s="99">
        <v>6735194.0029907199</v>
      </c>
      <c r="CQ703" s="99">
        <v>0</v>
      </c>
      <c r="CR703" s="99">
        <v>0</v>
      </c>
      <c r="CS703" s="99">
        <v>0</v>
      </c>
      <c r="CT703" s="99">
        <v>0</v>
      </c>
      <c r="CU703" s="98">
        <v>3880.8415532869999</v>
      </c>
      <c r="CV703" s="98">
        <v>26942.340701008001</v>
      </c>
    </row>
    <row r="704" spans="1:100" x14ac:dyDescent="0.2">
      <c r="A704" s="98" t="s">
        <v>62</v>
      </c>
      <c r="B704" s="100">
        <v>42887</v>
      </c>
      <c r="C704" s="99">
        <v>39186.762184143103</v>
      </c>
      <c r="D704" s="99">
        <v>0</v>
      </c>
      <c r="E704" s="99">
        <v>3687.3410057425499</v>
      </c>
      <c r="F704" s="99">
        <v>2878.1049411296799</v>
      </c>
      <c r="G704" s="99">
        <v>871.14750536531199</v>
      </c>
      <c r="H704" s="99">
        <v>0</v>
      </c>
      <c r="I704" s="99">
        <v>0</v>
      </c>
      <c r="J704" s="99">
        <v>26065.546373128898</v>
      </c>
      <c r="K704" s="99">
        <v>2.4480416034057302</v>
      </c>
      <c r="L704" s="99">
        <v>64.636481015011697</v>
      </c>
      <c r="M704" s="99">
        <v>19698.217250824</v>
      </c>
      <c r="N704" s="99">
        <v>2928.7505011558501</v>
      </c>
      <c r="O704" s="99">
        <v>0</v>
      </c>
      <c r="P704" s="99">
        <v>18184.3966588974</v>
      </c>
      <c r="Q704" s="99">
        <v>2002.28994223475</v>
      </c>
      <c r="R704" s="99">
        <v>0</v>
      </c>
      <c r="S704" s="99">
        <v>865.96740299463295</v>
      </c>
      <c r="T704" s="99">
        <v>0</v>
      </c>
      <c r="U704" s="99">
        <v>26068.739817619298</v>
      </c>
      <c r="V704" s="99">
        <v>1885633.92976379</v>
      </c>
      <c r="W704" s="99">
        <v>0</v>
      </c>
      <c r="X704" s="99">
        <v>226958.47215843201</v>
      </c>
      <c r="Y704" s="99">
        <v>144229.81958770801</v>
      </c>
      <c r="Z704" s="99">
        <v>108701.94149589499</v>
      </c>
      <c r="AA704" s="99">
        <v>0</v>
      </c>
      <c r="AB704" s="99">
        <v>0</v>
      </c>
      <c r="AC704" s="99">
        <v>8023975.4664917002</v>
      </c>
      <c r="AD704" s="99">
        <v>195.908575253561</v>
      </c>
      <c r="AE704" s="99">
        <v>4412.5591280460403</v>
      </c>
      <c r="AF704" s="99">
        <v>867187.13272094703</v>
      </c>
      <c r="AG704" s="99">
        <v>298257.45134735102</v>
      </c>
      <c r="AH704" s="99">
        <v>0</v>
      </c>
      <c r="AI704" s="99">
        <v>737758.00571441697</v>
      </c>
      <c r="AJ704" s="99">
        <v>201145.37199974101</v>
      </c>
      <c r="AK704" s="99">
        <v>0</v>
      </c>
      <c r="AL704" s="99">
        <v>108540.550070763</v>
      </c>
      <c r="AM704" s="99">
        <v>0</v>
      </c>
      <c r="AN704" s="99">
        <v>8037200.6162719699</v>
      </c>
      <c r="AO704" s="99">
        <v>19055922.40625</v>
      </c>
      <c r="AP704" s="99">
        <v>0</v>
      </c>
      <c r="AQ704" s="99">
        <v>1991527.3573303199</v>
      </c>
      <c r="AR704" s="99">
        <v>1234452.44413757</v>
      </c>
      <c r="AS704" s="99">
        <v>930536.71242523205</v>
      </c>
      <c r="AT704" s="99">
        <v>0</v>
      </c>
      <c r="AU704" s="99">
        <v>0</v>
      </c>
      <c r="AV704" s="99">
        <v>25213662.979492199</v>
      </c>
      <c r="AW704" s="99">
        <v>668.99044040590502</v>
      </c>
      <c r="AX704" s="99">
        <v>33740.257638454401</v>
      </c>
      <c r="AY704" s="99">
        <v>8987257.0118408203</v>
      </c>
      <c r="AZ704" s="99">
        <v>2733665.3285827599</v>
      </c>
      <c r="BA704" s="99">
        <v>0</v>
      </c>
      <c r="BB704" s="99">
        <v>7423551.39599609</v>
      </c>
      <c r="BC704" s="99">
        <v>1861805.52522278</v>
      </c>
      <c r="BD704" s="99">
        <v>0</v>
      </c>
      <c r="BE704" s="99">
        <v>929620.66229248</v>
      </c>
      <c r="BF704" s="99">
        <v>0</v>
      </c>
      <c r="BG704" s="99">
        <v>25234643.619140599</v>
      </c>
      <c r="BH704" s="99">
        <v>5435351.5968017597</v>
      </c>
      <c r="BI704" s="99">
        <v>0</v>
      </c>
      <c r="BJ704" s="99">
        <v>973226.82762145996</v>
      </c>
      <c r="BK704" s="99">
        <v>615142.65054321301</v>
      </c>
      <c r="BL704" s="99">
        <v>0</v>
      </c>
      <c r="BM704" s="99">
        <v>0</v>
      </c>
      <c r="BN704" s="99">
        <v>0</v>
      </c>
      <c r="BO704" s="99">
        <v>0</v>
      </c>
      <c r="BP704" s="99">
        <v>0</v>
      </c>
      <c r="BQ704" s="99">
        <v>0</v>
      </c>
      <c r="BR704" s="99">
        <v>3005561.1869811998</v>
      </c>
      <c r="BS704" s="99">
        <v>1030119.60016632</v>
      </c>
      <c r="BT704" s="99">
        <v>0</v>
      </c>
      <c r="BU704" s="99">
        <v>1412243.92999268</v>
      </c>
      <c r="BV704" s="99">
        <v>1052159.0605621301</v>
      </c>
      <c r="BW704" s="99">
        <v>0</v>
      </c>
      <c r="BX704" s="99">
        <v>195644.97928428699</v>
      </c>
      <c r="BY704" s="99">
        <v>0</v>
      </c>
      <c r="BZ704" s="99">
        <v>0</v>
      </c>
      <c r="CA704" s="99">
        <v>42881.277006149299</v>
      </c>
      <c r="CB704" s="99">
        <v>2114437.9102172898</v>
      </c>
      <c r="CC704" s="99">
        <v>21107918.527099598</v>
      </c>
      <c r="CD704" s="99">
        <v>6404934.8860473596</v>
      </c>
      <c r="CE704" s="99">
        <v>870.65478657931101</v>
      </c>
      <c r="CF704" s="99">
        <v>108713.98831844299</v>
      </c>
      <c r="CG704" s="99">
        <v>931126.03391265904</v>
      </c>
      <c r="CH704" s="99">
        <v>0</v>
      </c>
      <c r="CI704" s="99">
        <v>43754.238261222803</v>
      </c>
      <c r="CJ704" s="99">
        <v>2223654.3769531301</v>
      </c>
      <c r="CK704" s="99">
        <v>22013097.012939502</v>
      </c>
      <c r="CL704" s="99">
        <v>6594217.3763427697</v>
      </c>
      <c r="CM704" s="188">
        <v>69698.2925300598</v>
      </c>
      <c r="CN704" s="188">
        <v>10267600.626464801</v>
      </c>
      <c r="CO704" s="188">
        <v>47335490.6650391</v>
      </c>
      <c r="CP704" s="99">
        <v>6594217.3763427697</v>
      </c>
      <c r="CQ704" s="99">
        <v>0</v>
      </c>
      <c r="CR704" s="99">
        <v>0</v>
      </c>
      <c r="CS704" s="99">
        <v>0</v>
      </c>
      <c r="CT704" s="99">
        <v>0</v>
      </c>
      <c r="CU704" s="98">
        <v>3688.9395615160001</v>
      </c>
      <c r="CV704" s="98">
        <v>26833.658646553002</v>
      </c>
    </row>
    <row r="705" spans="1:100" x14ac:dyDescent="0.2">
      <c r="A705" s="98" t="s">
        <v>62</v>
      </c>
      <c r="B705" s="100">
        <v>42979</v>
      </c>
      <c r="C705" s="99">
        <v>39063.062414646098</v>
      </c>
      <c r="D705" s="99">
        <v>0</v>
      </c>
      <c r="E705" s="99">
        <v>3643.4048525095</v>
      </c>
      <c r="F705" s="99">
        <v>2857.14753243327</v>
      </c>
      <c r="G705" s="99">
        <v>875.07022170722496</v>
      </c>
      <c r="H705" s="99">
        <v>0</v>
      </c>
      <c r="I705" s="99">
        <v>0</v>
      </c>
      <c r="J705" s="99">
        <v>25875.311138629899</v>
      </c>
      <c r="K705" s="99">
        <v>2.7147847164305898</v>
      </c>
      <c r="L705" s="99">
        <v>78.262678165920093</v>
      </c>
      <c r="M705" s="99">
        <v>19611.204615116101</v>
      </c>
      <c r="N705" s="99">
        <v>2892.2451375722899</v>
      </c>
      <c r="O705" s="99">
        <v>0</v>
      </c>
      <c r="P705" s="99">
        <v>18197.597271203998</v>
      </c>
      <c r="Q705" s="99">
        <v>1960.6859117597301</v>
      </c>
      <c r="R705" s="99">
        <v>0</v>
      </c>
      <c r="S705" s="99">
        <v>875.862270072103</v>
      </c>
      <c r="T705" s="99">
        <v>0</v>
      </c>
      <c r="U705" s="99">
        <v>25884.979162454601</v>
      </c>
      <c r="V705" s="99">
        <v>1872959.7468109101</v>
      </c>
      <c r="W705" s="99">
        <v>0</v>
      </c>
      <c r="X705" s="99">
        <v>222732.45592308001</v>
      </c>
      <c r="Y705" s="99">
        <v>143531.29345512399</v>
      </c>
      <c r="Z705" s="99">
        <v>109672.308087349</v>
      </c>
      <c r="AA705" s="99">
        <v>0</v>
      </c>
      <c r="AB705" s="99">
        <v>0</v>
      </c>
      <c r="AC705" s="99">
        <v>7955870.8568725605</v>
      </c>
      <c r="AD705" s="99">
        <v>120.811056186445</v>
      </c>
      <c r="AE705" s="99">
        <v>5324.6440311670303</v>
      </c>
      <c r="AF705" s="99">
        <v>858590.35048675502</v>
      </c>
      <c r="AG705" s="99">
        <v>292698.59100341803</v>
      </c>
      <c r="AH705" s="99">
        <v>0</v>
      </c>
      <c r="AI705" s="99">
        <v>731057.86585235596</v>
      </c>
      <c r="AJ705" s="99">
        <v>202933.962095261</v>
      </c>
      <c r="AK705" s="99">
        <v>0</v>
      </c>
      <c r="AL705" s="99">
        <v>110029.97588062299</v>
      </c>
      <c r="AM705" s="99">
        <v>0</v>
      </c>
      <c r="AN705" s="99">
        <v>7979370.0573730497</v>
      </c>
      <c r="AO705" s="99">
        <v>18942783.771728501</v>
      </c>
      <c r="AP705" s="99">
        <v>0</v>
      </c>
      <c r="AQ705" s="99">
        <v>1958204.0076293901</v>
      </c>
      <c r="AR705" s="99">
        <v>1225450.9498443599</v>
      </c>
      <c r="AS705" s="99">
        <v>939889.63699340797</v>
      </c>
      <c r="AT705" s="99">
        <v>0</v>
      </c>
      <c r="AU705" s="99">
        <v>0</v>
      </c>
      <c r="AV705" s="99">
        <v>25134479.411132801</v>
      </c>
      <c r="AW705" s="99">
        <v>416.82024329528201</v>
      </c>
      <c r="AX705" s="99">
        <v>41497.726637363397</v>
      </c>
      <c r="AY705" s="99">
        <v>8955252.8961181603</v>
      </c>
      <c r="AZ705" s="99">
        <v>2701556.1293945299</v>
      </c>
      <c r="BA705" s="99">
        <v>0</v>
      </c>
      <c r="BB705" s="99">
        <v>7395396.5781860398</v>
      </c>
      <c r="BC705" s="99">
        <v>1873464.24542236</v>
      </c>
      <c r="BD705" s="99">
        <v>0</v>
      </c>
      <c r="BE705" s="99">
        <v>940371.029296875</v>
      </c>
      <c r="BF705" s="99">
        <v>0</v>
      </c>
      <c r="BG705" s="99">
        <v>25105191.267333999</v>
      </c>
      <c r="BH705" s="99">
        <v>5411414.9580688505</v>
      </c>
      <c r="BI705" s="99">
        <v>0</v>
      </c>
      <c r="BJ705" s="99">
        <v>953969.224609375</v>
      </c>
      <c r="BK705" s="99">
        <v>604649.70935058605</v>
      </c>
      <c r="BL705" s="99">
        <v>0</v>
      </c>
      <c r="BM705" s="99">
        <v>0</v>
      </c>
      <c r="BN705" s="99">
        <v>0</v>
      </c>
      <c r="BO705" s="99">
        <v>0</v>
      </c>
      <c r="BP705" s="99">
        <v>0</v>
      </c>
      <c r="BQ705" s="99">
        <v>0</v>
      </c>
      <c r="BR705" s="99">
        <v>2974003.2819519001</v>
      </c>
      <c r="BS705" s="99">
        <v>1011159.5475769</v>
      </c>
      <c r="BT705" s="99">
        <v>0</v>
      </c>
      <c r="BU705" s="99">
        <v>1190651.9799957301</v>
      </c>
      <c r="BV705" s="99">
        <v>1059421.87530518</v>
      </c>
      <c r="BW705" s="99">
        <v>0</v>
      </c>
      <c r="BX705" s="99">
        <v>174082.629377365</v>
      </c>
      <c r="BY705" s="99">
        <v>0</v>
      </c>
      <c r="BZ705" s="99">
        <v>0</v>
      </c>
      <c r="CA705" s="99">
        <v>42718.945031642899</v>
      </c>
      <c r="CB705" s="99">
        <v>2096182.62940979</v>
      </c>
      <c r="CC705" s="99">
        <v>20994885.043457001</v>
      </c>
      <c r="CD705" s="99">
        <v>6370314.8193969699</v>
      </c>
      <c r="CE705" s="99">
        <v>875.45634128153301</v>
      </c>
      <c r="CF705" s="99">
        <v>110000.753395081</v>
      </c>
      <c r="CG705" s="99">
        <v>942828.67269897496</v>
      </c>
      <c r="CH705" s="99">
        <v>0</v>
      </c>
      <c r="CI705" s="99">
        <v>43591.311808109298</v>
      </c>
      <c r="CJ705" s="99">
        <v>2205172.0288696298</v>
      </c>
      <c r="CK705" s="99">
        <v>21966059.5007324</v>
      </c>
      <c r="CL705" s="99">
        <v>6560672.5865478497</v>
      </c>
      <c r="CM705" s="188">
        <v>69353.895283699007</v>
      </c>
      <c r="CN705" s="188">
        <v>10190435.1918945</v>
      </c>
      <c r="CO705" s="188">
        <v>47201911.364257798</v>
      </c>
      <c r="CP705" s="99">
        <v>6560672.5865478497</v>
      </c>
      <c r="CQ705" s="99">
        <v>0</v>
      </c>
      <c r="CR705" s="99">
        <v>0</v>
      </c>
      <c r="CS705" s="99">
        <v>0</v>
      </c>
      <c r="CT705" s="99">
        <v>0</v>
      </c>
      <c r="CU705" s="98">
        <v>3649.5522328510001</v>
      </c>
      <c r="CV705" s="98">
        <v>26631.362278706001</v>
      </c>
    </row>
    <row r="706" spans="1:100" x14ac:dyDescent="0.2">
      <c r="A706" s="98" t="s">
        <v>62</v>
      </c>
      <c r="B706" s="100">
        <v>43070</v>
      </c>
      <c r="C706" s="99">
        <v>38966.761626243599</v>
      </c>
      <c r="D706" s="99">
        <v>0</v>
      </c>
      <c r="E706" s="99">
        <v>3540.29919338226</v>
      </c>
      <c r="F706" s="99">
        <v>2778.8189846873302</v>
      </c>
      <c r="G706" s="99">
        <v>878.01442410796903</v>
      </c>
      <c r="H706" s="99">
        <v>0</v>
      </c>
      <c r="I706" s="99">
        <v>0</v>
      </c>
      <c r="J706" s="99">
        <v>25508.470815420202</v>
      </c>
      <c r="K706" s="99">
        <v>1.4051225364528399</v>
      </c>
      <c r="L706" s="99">
        <v>65.909163084812505</v>
      </c>
      <c r="M706" s="99">
        <v>19557.069520235102</v>
      </c>
      <c r="N706" s="99">
        <v>2871.9736251533</v>
      </c>
      <c r="O706" s="99">
        <v>0</v>
      </c>
      <c r="P706" s="99">
        <v>18124.0212247372</v>
      </c>
      <c r="Q706" s="99">
        <v>1947.9803036153301</v>
      </c>
      <c r="R706" s="99">
        <v>0</v>
      </c>
      <c r="S706" s="99">
        <v>879.53292703628495</v>
      </c>
      <c r="T706" s="99">
        <v>0</v>
      </c>
      <c r="U706" s="99">
        <v>25499.854425430301</v>
      </c>
      <c r="V706" s="99">
        <v>1864656.71247864</v>
      </c>
      <c r="W706" s="99">
        <v>0</v>
      </c>
      <c r="X706" s="99">
        <v>212702.787242889</v>
      </c>
      <c r="Y706" s="99">
        <v>138925.38374519299</v>
      </c>
      <c r="Z706" s="99">
        <v>109414.242371559</v>
      </c>
      <c r="AA706" s="99">
        <v>0</v>
      </c>
      <c r="AB706" s="99">
        <v>0</v>
      </c>
      <c r="AC706" s="99">
        <v>7878788.5440063505</v>
      </c>
      <c r="AD706" s="99">
        <v>214.25694798491901</v>
      </c>
      <c r="AE706" s="99">
        <v>4403.0011541843396</v>
      </c>
      <c r="AF706" s="99">
        <v>852570.42289733898</v>
      </c>
      <c r="AG706" s="99">
        <v>289561.91154861503</v>
      </c>
      <c r="AH706" s="99">
        <v>0</v>
      </c>
      <c r="AI706" s="99">
        <v>726163.24675750697</v>
      </c>
      <c r="AJ706" s="99">
        <v>201093.04305458101</v>
      </c>
      <c r="AK706" s="99">
        <v>0</v>
      </c>
      <c r="AL706" s="99">
        <v>109365.230807304</v>
      </c>
      <c r="AM706" s="99">
        <v>0</v>
      </c>
      <c r="AN706" s="99">
        <v>7902698.9973144503</v>
      </c>
      <c r="AO706" s="99">
        <v>18997538.1630859</v>
      </c>
      <c r="AP706" s="99">
        <v>0</v>
      </c>
      <c r="AQ706" s="99">
        <v>1876974.4316558801</v>
      </c>
      <c r="AR706" s="99">
        <v>1197272.12130737</v>
      </c>
      <c r="AS706" s="99">
        <v>947586.76564025902</v>
      </c>
      <c r="AT706" s="99">
        <v>0</v>
      </c>
      <c r="AU706" s="99">
        <v>0</v>
      </c>
      <c r="AV706" s="99">
        <v>25006942.379394501</v>
      </c>
      <c r="AW706" s="99">
        <v>740.57736182957899</v>
      </c>
      <c r="AX706" s="99">
        <v>38290.613299369797</v>
      </c>
      <c r="AY706" s="99">
        <v>8933104.1940918006</v>
      </c>
      <c r="AZ706" s="99">
        <v>2690838.6614379901</v>
      </c>
      <c r="BA706" s="99">
        <v>0</v>
      </c>
      <c r="BB706" s="99">
        <v>7338592.9721069299</v>
      </c>
      <c r="BC706" s="99">
        <v>1864981.4617004399</v>
      </c>
      <c r="BD706" s="99">
        <v>0</v>
      </c>
      <c r="BE706" s="99">
        <v>946192.48190307606</v>
      </c>
      <c r="BF706" s="99">
        <v>0</v>
      </c>
      <c r="BG706" s="99">
        <v>25062029.1794434</v>
      </c>
      <c r="BH706" s="99">
        <v>5452603.6215820303</v>
      </c>
      <c r="BI706" s="99">
        <v>0</v>
      </c>
      <c r="BJ706" s="99">
        <v>929299.717422485</v>
      </c>
      <c r="BK706" s="99">
        <v>591189.85462188697</v>
      </c>
      <c r="BL706" s="99">
        <v>0</v>
      </c>
      <c r="BM706" s="99">
        <v>0</v>
      </c>
      <c r="BN706" s="99">
        <v>0</v>
      </c>
      <c r="BO706" s="99">
        <v>0</v>
      </c>
      <c r="BP706" s="99">
        <v>0</v>
      </c>
      <c r="BQ706" s="99">
        <v>0</v>
      </c>
      <c r="BR706" s="99">
        <v>2989401.1557311998</v>
      </c>
      <c r="BS706" s="99">
        <v>1007283.97047424</v>
      </c>
      <c r="BT706" s="99">
        <v>0</v>
      </c>
      <c r="BU706" s="99">
        <v>1368870.17999268</v>
      </c>
      <c r="BV706" s="99">
        <v>1054721.25965881</v>
      </c>
      <c r="BW706" s="99">
        <v>0</v>
      </c>
      <c r="BX706" s="99">
        <v>192677.69931602501</v>
      </c>
      <c r="BY706" s="99">
        <v>0</v>
      </c>
      <c r="BZ706" s="99">
        <v>0</v>
      </c>
      <c r="CA706" s="99">
        <v>42519.362808704398</v>
      </c>
      <c r="CB706" s="99">
        <v>2077844.7535705599</v>
      </c>
      <c r="CC706" s="99">
        <v>20916775.887207001</v>
      </c>
      <c r="CD706" s="99">
        <v>6377794.8933105497</v>
      </c>
      <c r="CE706" s="99">
        <v>878.86574168503296</v>
      </c>
      <c r="CF706" s="99">
        <v>109249.96269798301</v>
      </c>
      <c r="CG706" s="99">
        <v>944443.94654846203</v>
      </c>
      <c r="CH706" s="99">
        <v>0</v>
      </c>
      <c r="CI706" s="99">
        <v>43397.200265884399</v>
      </c>
      <c r="CJ706" s="99">
        <v>2190910.3305969201</v>
      </c>
      <c r="CK706" s="99">
        <v>21861329.6867676</v>
      </c>
      <c r="CL706" s="99">
        <v>6568553.9617309598</v>
      </c>
      <c r="CM706" s="188">
        <v>68806.267233848601</v>
      </c>
      <c r="CN706" s="188">
        <v>10075106.0461426</v>
      </c>
      <c r="CO706" s="188">
        <v>46920647.819824196</v>
      </c>
      <c r="CP706" s="99">
        <v>6568553.9617309598</v>
      </c>
      <c r="CQ706" s="99">
        <v>0</v>
      </c>
      <c r="CR706" s="99">
        <v>0</v>
      </c>
      <c r="CS706" s="99">
        <v>0</v>
      </c>
      <c r="CT706" s="99">
        <v>0</v>
      </c>
      <c r="CU706" s="98">
        <v>3541.5468572189998</v>
      </c>
      <c r="CV706" s="98">
        <v>26257.133273846001</v>
      </c>
    </row>
    <row r="707" spans="1:100" x14ac:dyDescent="0.2">
      <c r="A707" s="98" t="s">
        <v>62</v>
      </c>
      <c r="B707" s="100">
        <v>43160</v>
      </c>
      <c r="C707" s="99">
        <v>38793.271666526802</v>
      </c>
      <c r="D707" s="99">
        <v>0</v>
      </c>
      <c r="E707" s="99">
        <v>3466.2475765049498</v>
      </c>
      <c r="F707" s="99">
        <v>2741.3515515029399</v>
      </c>
      <c r="G707" s="99">
        <v>876.53571142256305</v>
      </c>
      <c r="H707" s="99">
        <v>0</v>
      </c>
      <c r="I707" s="99">
        <v>0</v>
      </c>
      <c r="J707" s="99">
        <v>25340.6220004559</v>
      </c>
      <c r="K707" s="99">
        <v>1.05425185407512</v>
      </c>
      <c r="L707" s="99">
        <v>66.406911636702702</v>
      </c>
      <c r="M707" s="99">
        <v>19446.6803987026</v>
      </c>
      <c r="N707" s="99">
        <v>2855.9764756560298</v>
      </c>
      <c r="O707" s="99">
        <v>0</v>
      </c>
      <c r="P707" s="99">
        <v>17841.128304719899</v>
      </c>
      <c r="Q707" s="99">
        <v>1916.53042003512</v>
      </c>
      <c r="R707" s="99">
        <v>0</v>
      </c>
      <c r="S707" s="99">
        <v>874.34039281308696</v>
      </c>
      <c r="T707" s="99">
        <v>0</v>
      </c>
      <c r="U707" s="99">
        <v>25343.902367830298</v>
      </c>
      <c r="V707" s="99">
        <v>1860372.8059082001</v>
      </c>
      <c r="W707" s="99">
        <v>0</v>
      </c>
      <c r="X707" s="99">
        <v>198275.86544609099</v>
      </c>
      <c r="Y707" s="99">
        <v>131511.803775787</v>
      </c>
      <c r="Z707" s="99">
        <v>109045.19501018499</v>
      </c>
      <c r="AA707" s="99">
        <v>0</v>
      </c>
      <c r="AB707" s="99">
        <v>0</v>
      </c>
      <c r="AC707" s="99">
        <v>7848319.5097045898</v>
      </c>
      <c r="AD707" s="99">
        <v>16.765742205316201</v>
      </c>
      <c r="AE707" s="99">
        <v>2990.00986382365</v>
      </c>
      <c r="AF707" s="99">
        <v>856144.22793579102</v>
      </c>
      <c r="AG707" s="99">
        <v>286777.52318191499</v>
      </c>
      <c r="AH707" s="99">
        <v>0</v>
      </c>
      <c r="AI707" s="99">
        <v>711290.94631957996</v>
      </c>
      <c r="AJ707" s="99">
        <v>201877.079662323</v>
      </c>
      <c r="AK707" s="99">
        <v>0</v>
      </c>
      <c r="AL707" s="99">
        <v>108501.44330215501</v>
      </c>
      <c r="AM707" s="99">
        <v>0</v>
      </c>
      <c r="AN707" s="99">
        <v>7848678.3040771503</v>
      </c>
      <c r="AO707" s="99">
        <v>19049832.693847701</v>
      </c>
      <c r="AP707" s="99">
        <v>0</v>
      </c>
      <c r="AQ707" s="99">
        <v>1777703.8103179899</v>
      </c>
      <c r="AR707" s="99">
        <v>1140974.06565857</v>
      </c>
      <c r="AS707" s="99">
        <v>943870.96106720006</v>
      </c>
      <c r="AT707" s="99">
        <v>0</v>
      </c>
      <c r="AU707" s="99">
        <v>0</v>
      </c>
      <c r="AV707" s="99">
        <v>25052697.895507801</v>
      </c>
      <c r="AW707" s="99">
        <v>58.665633164811901</v>
      </c>
      <c r="AX707" s="99">
        <v>26752.2453389168</v>
      </c>
      <c r="AY707" s="99">
        <v>9075492.1970214806</v>
      </c>
      <c r="AZ707" s="99">
        <v>2676351.1774597201</v>
      </c>
      <c r="BA707" s="99">
        <v>0</v>
      </c>
      <c r="BB707" s="99">
        <v>7223539.2963867197</v>
      </c>
      <c r="BC707" s="99">
        <v>1898512.05661011</v>
      </c>
      <c r="BD707" s="99">
        <v>0</v>
      </c>
      <c r="BE707" s="99">
        <v>941629.79283904994</v>
      </c>
      <c r="BF707" s="99">
        <v>0</v>
      </c>
      <c r="BG707" s="99">
        <v>25080911.7412109</v>
      </c>
      <c r="BH707" s="99">
        <v>5434068.43359375</v>
      </c>
      <c r="BI707" s="99">
        <v>0</v>
      </c>
      <c r="BJ707" s="99">
        <v>894981.27728271496</v>
      </c>
      <c r="BK707" s="99">
        <v>564850.19104003895</v>
      </c>
      <c r="BL707" s="99">
        <v>0</v>
      </c>
      <c r="BM707" s="99">
        <v>0</v>
      </c>
      <c r="BN707" s="99">
        <v>0</v>
      </c>
      <c r="BO707" s="99">
        <v>0</v>
      </c>
      <c r="BP707" s="99">
        <v>0</v>
      </c>
      <c r="BQ707" s="99">
        <v>0</v>
      </c>
      <c r="BR707" s="99">
        <v>2984413.4944763202</v>
      </c>
      <c r="BS707" s="99">
        <v>994609.30452728295</v>
      </c>
      <c r="BT707" s="99">
        <v>0</v>
      </c>
      <c r="BU707" s="99">
        <v>1321957.49668884</v>
      </c>
      <c r="BV707" s="99">
        <v>1059708.8624877899</v>
      </c>
      <c r="BW707" s="99">
        <v>0</v>
      </c>
      <c r="BX707" s="99">
        <v>195838.79109573399</v>
      </c>
      <c r="BY707" s="99">
        <v>0</v>
      </c>
      <c r="BZ707" s="99">
        <v>0</v>
      </c>
      <c r="CA707" s="99">
        <v>42217.984249591798</v>
      </c>
      <c r="CB707" s="99">
        <v>2060563.6599884001</v>
      </c>
      <c r="CC707" s="99">
        <v>20900620.1166992</v>
      </c>
      <c r="CD707" s="99">
        <v>6332111.6356811495</v>
      </c>
      <c r="CE707" s="99">
        <v>875.67980965971901</v>
      </c>
      <c r="CF707" s="99">
        <v>108870.414591789</v>
      </c>
      <c r="CG707" s="99">
        <v>943499.17266845703</v>
      </c>
      <c r="CH707" s="99">
        <v>0</v>
      </c>
      <c r="CI707" s="99">
        <v>43095.387953758203</v>
      </c>
      <c r="CJ707" s="99">
        <v>2169650.3019714402</v>
      </c>
      <c r="CK707" s="99">
        <v>21853842.1801758</v>
      </c>
      <c r="CL707" s="99">
        <v>6520858.12683105</v>
      </c>
      <c r="CM707" s="188">
        <v>68326.757328033404</v>
      </c>
      <c r="CN707" s="188">
        <v>10025288.971679701</v>
      </c>
      <c r="CO707" s="188">
        <v>47000390.381347701</v>
      </c>
      <c r="CP707" s="99">
        <v>6520858.12683105</v>
      </c>
      <c r="CQ707" s="99">
        <v>0</v>
      </c>
      <c r="CR707" s="99">
        <v>0</v>
      </c>
      <c r="CS707" s="99">
        <v>0</v>
      </c>
      <c r="CT707" s="99">
        <v>0</v>
      </c>
      <c r="CU707" s="98">
        <v>3466.1556633959999</v>
      </c>
      <c r="CV707" s="98">
        <v>26099.993411603999</v>
      </c>
    </row>
    <row r="708" spans="1:100" x14ac:dyDescent="0.2">
      <c r="A708" s="98" t="s">
        <v>62</v>
      </c>
      <c r="B708" s="100">
        <v>43252</v>
      </c>
      <c r="C708" s="99">
        <v>38965.615097999602</v>
      </c>
      <c r="D708" s="99">
        <v>0</v>
      </c>
      <c r="E708" s="99">
        <v>3394.4829325974001</v>
      </c>
      <c r="F708" s="99">
        <v>2702.9154917001702</v>
      </c>
      <c r="G708" s="99">
        <v>867.13141149282501</v>
      </c>
      <c r="H708" s="99">
        <v>0</v>
      </c>
      <c r="I708" s="99">
        <v>0</v>
      </c>
      <c r="J708" s="99">
        <v>25084.8360226154</v>
      </c>
      <c r="K708" s="99">
        <v>0.80799677396134895</v>
      </c>
      <c r="L708" s="99">
        <v>64.649829203262897</v>
      </c>
      <c r="M708" s="99">
        <v>19685.2598354816</v>
      </c>
      <c r="N708" s="99">
        <v>2824.9311439395001</v>
      </c>
      <c r="O708" s="99">
        <v>0</v>
      </c>
      <c r="P708" s="99">
        <v>17864.817129135099</v>
      </c>
      <c r="Q708" s="99">
        <v>1914.6847501099101</v>
      </c>
      <c r="R708" s="99">
        <v>0</v>
      </c>
      <c r="S708" s="99">
        <v>864.90630921721504</v>
      </c>
      <c r="T708" s="99">
        <v>0</v>
      </c>
      <c r="U708" s="99">
        <v>25083.816034316998</v>
      </c>
      <c r="V708" s="99">
        <v>1864860.29568481</v>
      </c>
      <c r="W708" s="99">
        <v>0</v>
      </c>
      <c r="X708" s="99">
        <v>194787.757202148</v>
      </c>
      <c r="Y708" s="99">
        <v>130233.306837082</v>
      </c>
      <c r="Z708" s="99">
        <v>108152.691292763</v>
      </c>
      <c r="AA708" s="99">
        <v>0</v>
      </c>
      <c r="AB708" s="99">
        <v>0</v>
      </c>
      <c r="AC708" s="99">
        <v>7789151.2214355497</v>
      </c>
      <c r="AD708" s="99">
        <v>10.662385737174199</v>
      </c>
      <c r="AE708" s="99">
        <v>3657.5617110431199</v>
      </c>
      <c r="AF708" s="99">
        <v>863450.06643676804</v>
      </c>
      <c r="AG708" s="99">
        <v>281185.15373611503</v>
      </c>
      <c r="AH708" s="99">
        <v>0</v>
      </c>
      <c r="AI708" s="99">
        <v>702893.83766174305</v>
      </c>
      <c r="AJ708" s="99">
        <v>204740.64995765701</v>
      </c>
      <c r="AK708" s="99">
        <v>0</v>
      </c>
      <c r="AL708" s="99">
        <v>108428.194188118</v>
      </c>
      <c r="AM708" s="99">
        <v>0</v>
      </c>
      <c r="AN708" s="99">
        <v>7827570.4796752902</v>
      </c>
      <c r="AO708" s="99">
        <v>19117553.621337902</v>
      </c>
      <c r="AP708" s="99">
        <v>0</v>
      </c>
      <c r="AQ708" s="99">
        <v>1742944.71492004</v>
      </c>
      <c r="AR708" s="99">
        <v>1134895.0974578899</v>
      </c>
      <c r="AS708" s="99">
        <v>937618.110206604</v>
      </c>
      <c r="AT708" s="99">
        <v>0</v>
      </c>
      <c r="AU708" s="99">
        <v>0</v>
      </c>
      <c r="AV708" s="99">
        <v>25076000.948242199</v>
      </c>
      <c r="AW708" s="99">
        <v>37.199851831421299</v>
      </c>
      <c r="AX708" s="99">
        <v>33933.944170474999</v>
      </c>
      <c r="AY708" s="99">
        <v>9127055.7525634803</v>
      </c>
      <c r="AZ708" s="99">
        <v>2644566.8303832998</v>
      </c>
      <c r="BA708" s="99">
        <v>0</v>
      </c>
      <c r="BB708" s="99">
        <v>7197935.2333373995</v>
      </c>
      <c r="BC708" s="99">
        <v>1923840.0517578099</v>
      </c>
      <c r="BD708" s="99">
        <v>0</v>
      </c>
      <c r="BE708" s="99">
        <v>940816.12403869606</v>
      </c>
      <c r="BF708" s="99">
        <v>0</v>
      </c>
      <c r="BG708" s="99">
        <v>25030262.564941399</v>
      </c>
      <c r="BH708" s="99">
        <v>5449179.8311767597</v>
      </c>
      <c r="BI708" s="99">
        <v>0</v>
      </c>
      <c r="BJ708" s="99">
        <v>894291.18682861305</v>
      </c>
      <c r="BK708" s="99">
        <v>557314.00530242897</v>
      </c>
      <c r="BL708" s="99">
        <v>0</v>
      </c>
      <c r="BM708" s="99">
        <v>0</v>
      </c>
      <c r="BN708" s="99">
        <v>0</v>
      </c>
      <c r="BO708" s="99">
        <v>0</v>
      </c>
      <c r="BP708" s="99">
        <v>0</v>
      </c>
      <c r="BQ708" s="99">
        <v>0</v>
      </c>
      <c r="BR708" s="99">
        <v>3008337.6924743699</v>
      </c>
      <c r="BS708" s="99">
        <v>982021.72518158006</v>
      </c>
      <c r="BT708" s="99">
        <v>0</v>
      </c>
      <c r="BU708" s="99">
        <v>1339941.06596375</v>
      </c>
      <c r="BV708" s="99">
        <v>1073041.3701171901</v>
      </c>
      <c r="BW708" s="99">
        <v>0</v>
      </c>
      <c r="BX708" s="99">
        <v>194609.288646698</v>
      </c>
      <c r="BY708" s="99">
        <v>0</v>
      </c>
      <c r="BZ708" s="99">
        <v>0</v>
      </c>
      <c r="CA708" s="99">
        <v>42363.061326026902</v>
      </c>
      <c r="CB708" s="99">
        <v>2060401.2704620401</v>
      </c>
      <c r="CC708" s="99">
        <v>21012710.0554199</v>
      </c>
      <c r="CD708" s="99">
        <v>6342657.2411498995</v>
      </c>
      <c r="CE708" s="99">
        <v>866.613388955593</v>
      </c>
      <c r="CF708" s="99">
        <v>108186.804794312</v>
      </c>
      <c r="CG708" s="99">
        <v>938682.21223449695</v>
      </c>
      <c r="CH708" s="99">
        <v>0</v>
      </c>
      <c r="CI708" s="99">
        <v>43231.880340576201</v>
      </c>
      <c r="CJ708" s="99">
        <v>2168468.5120544401</v>
      </c>
      <c r="CK708" s="99">
        <v>21946320.691894501</v>
      </c>
      <c r="CL708" s="99">
        <v>6529890.6853027297</v>
      </c>
      <c r="CM708" s="188">
        <v>68171.120179176301</v>
      </c>
      <c r="CN708" s="188">
        <v>9983623.9693603497</v>
      </c>
      <c r="CO708" s="188">
        <v>47075882.208007798</v>
      </c>
      <c r="CP708" s="99">
        <v>6529890.6853027297</v>
      </c>
      <c r="CQ708" s="99">
        <v>0</v>
      </c>
      <c r="CR708" s="99">
        <v>0</v>
      </c>
      <c r="CS708" s="99">
        <v>0</v>
      </c>
      <c r="CT708" s="99">
        <v>0</v>
      </c>
      <c r="CU708" s="98">
        <v>3391.557132073</v>
      </c>
      <c r="CV708" s="98">
        <v>25835.902251603999</v>
      </c>
    </row>
    <row r="709" spans="1:100" x14ac:dyDescent="0.2">
      <c r="A709" s="98" t="s">
        <v>62</v>
      </c>
      <c r="B709" s="100">
        <v>43344</v>
      </c>
      <c r="C709" s="99">
        <v>38952.4381580353</v>
      </c>
      <c r="D709" s="99">
        <v>0</v>
      </c>
      <c r="E709" s="99">
        <v>3282.5922746062301</v>
      </c>
      <c r="F709" s="99">
        <v>2623.40747973323</v>
      </c>
      <c r="G709" s="99">
        <v>858.39834596961703</v>
      </c>
      <c r="H709" s="99">
        <v>0</v>
      </c>
      <c r="I709" s="99">
        <v>0</v>
      </c>
      <c r="J709" s="99">
        <v>24875.045040130601</v>
      </c>
      <c r="K709" s="99">
        <v>0.90405962833028797</v>
      </c>
      <c r="L709" s="99">
        <v>86.396553767845006</v>
      </c>
      <c r="M709" s="99">
        <v>19707.469838380799</v>
      </c>
      <c r="N709" s="99">
        <v>2808.2664938271</v>
      </c>
      <c r="O709" s="99">
        <v>0</v>
      </c>
      <c r="P709" s="99">
        <v>17788.303855896</v>
      </c>
      <c r="Q709" s="99">
        <v>1901.3191179484099</v>
      </c>
      <c r="R709" s="99">
        <v>0</v>
      </c>
      <c r="S709" s="99">
        <v>859.086334139109</v>
      </c>
      <c r="T709" s="99">
        <v>0</v>
      </c>
      <c r="U709" s="99">
        <v>24886.492866039302</v>
      </c>
      <c r="V709" s="99">
        <v>1856711.3246460001</v>
      </c>
      <c r="W709" s="99">
        <v>0</v>
      </c>
      <c r="X709" s="99">
        <v>177462.84486389201</v>
      </c>
      <c r="Y709" s="99">
        <v>116063.40100193</v>
      </c>
      <c r="Z709" s="99">
        <v>105546.399697304</v>
      </c>
      <c r="AA709" s="99">
        <v>0</v>
      </c>
      <c r="AB709" s="99">
        <v>0</v>
      </c>
      <c r="AC709" s="99">
        <v>7732649.8654785203</v>
      </c>
      <c r="AD709" s="99">
        <v>11.442686840309801</v>
      </c>
      <c r="AE709" s="99">
        <v>3519.0589173734202</v>
      </c>
      <c r="AF709" s="99">
        <v>853747.66709899902</v>
      </c>
      <c r="AG709" s="99">
        <v>278743.894504547</v>
      </c>
      <c r="AH709" s="99">
        <v>0</v>
      </c>
      <c r="AI709" s="99">
        <v>698364.38037109398</v>
      </c>
      <c r="AJ709" s="99">
        <v>201113.16263198899</v>
      </c>
      <c r="AK709" s="99">
        <v>0</v>
      </c>
      <c r="AL709" s="99">
        <v>106749.901185989</v>
      </c>
      <c r="AM709" s="99">
        <v>0</v>
      </c>
      <c r="AN709" s="99">
        <v>7724330.0015258798</v>
      </c>
      <c r="AO709" s="99">
        <v>19313185.128906298</v>
      </c>
      <c r="AP709" s="99">
        <v>0</v>
      </c>
      <c r="AQ709" s="99">
        <v>1597835.0118255599</v>
      </c>
      <c r="AR709" s="99">
        <v>1016297.03290558</v>
      </c>
      <c r="AS709" s="99">
        <v>922899.28523254395</v>
      </c>
      <c r="AT709" s="99">
        <v>0</v>
      </c>
      <c r="AU709" s="99">
        <v>0</v>
      </c>
      <c r="AV709" s="99">
        <v>24973939.424804699</v>
      </c>
      <c r="AW709" s="99">
        <v>40.281648319214597</v>
      </c>
      <c r="AX709" s="99">
        <v>29489.385467767701</v>
      </c>
      <c r="AY709" s="99">
        <v>9105889.1755371094</v>
      </c>
      <c r="AZ709" s="99">
        <v>2629659.1667175302</v>
      </c>
      <c r="BA709" s="99">
        <v>0</v>
      </c>
      <c r="BB709" s="99">
        <v>7169715.77697754</v>
      </c>
      <c r="BC709" s="99">
        <v>1933943.3398895301</v>
      </c>
      <c r="BD709" s="99">
        <v>0</v>
      </c>
      <c r="BE709" s="99">
        <v>931405.62320709205</v>
      </c>
      <c r="BF709" s="99">
        <v>0</v>
      </c>
      <c r="BG709" s="99">
        <v>24930042.363037098</v>
      </c>
      <c r="BH709" s="99">
        <v>5473629.64770508</v>
      </c>
      <c r="BI709" s="99">
        <v>0</v>
      </c>
      <c r="BJ709" s="99">
        <v>855379.41500091599</v>
      </c>
      <c r="BK709" s="99">
        <v>520191.22188949602</v>
      </c>
      <c r="BL709" s="99">
        <v>0</v>
      </c>
      <c r="BM709" s="99">
        <v>0</v>
      </c>
      <c r="BN709" s="99">
        <v>0</v>
      </c>
      <c r="BO709" s="99">
        <v>0</v>
      </c>
      <c r="BP709" s="99">
        <v>0</v>
      </c>
      <c r="BQ709" s="99">
        <v>0</v>
      </c>
      <c r="BR709" s="99">
        <v>3015591.1228942899</v>
      </c>
      <c r="BS709" s="99">
        <v>976091.28342437698</v>
      </c>
      <c r="BT709" s="99">
        <v>0</v>
      </c>
      <c r="BU709" s="99">
        <v>1129835.4482421901</v>
      </c>
      <c r="BV709" s="99">
        <v>1073104.3838653599</v>
      </c>
      <c r="BW709" s="99">
        <v>0</v>
      </c>
      <c r="BX709" s="99">
        <v>167668.39086723301</v>
      </c>
      <c r="BY709" s="99">
        <v>0</v>
      </c>
      <c r="BZ709" s="99">
        <v>0</v>
      </c>
      <c r="CA709" s="99">
        <v>42271.119470119498</v>
      </c>
      <c r="CB709" s="99">
        <v>2035041.9026184101</v>
      </c>
      <c r="CC709" s="99">
        <v>20796564.9069824</v>
      </c>
      <c r="CD709" s="99">
        <v>6328502.27270508</v>
      </c>
      <c r="CE709" s="99">
        <v>858.90974997729097</v>
      </c>
      <c r="CF709" s="99">
        <v>105914.372099876</v>
      </c>
      <c r="CG709" s="99">
        <v>925637.02354431199</v>
      </c>
      <c r="CH709" s="99">
        <v>0</v>
      </c>
      <c r="CI709" s="99">
        <v>43127.896172046698</v>
      </c>
      <c r="CJ709" s="99">
        <v>2141097.7215881301</v>
      </c>
      <c r="CK709" s="99">
        <v>21752261.5700684</v>
      </c>
      <c r="CL709" s="99">
        <v>6513039.0066528302</v>
      </c>
      <c r="CM709" s="188">
        <v>67876.761096954302</v>
      </c>
      <c r="CN709" s="188">
        <v>9868307.4603271503</v>
      </c>
      <c r="CO709" s="188">
        <v>46693050.433105499</v>
      </c>
      <c r="CP709" s="99">
        <v>6513039.0066528302</v>
      </c>
      <c r="CQ709" s="99">
        <v>0</v>
      </c>
      <c r="CR709" s="99">
        <v>0</v>
      </c>
      <c r="CS709" s="99">
        <v>0</v>
      </c>
      <c r="CT709" s="99">
        <v>0</v>
      </c>
      <c r="CU709" s="98">
        <v>3290.308948848</v>
      </c>
      <c r="CV709" s="98">
        <v>25628.424141005002</v>
      </c>
    </row>
    <row r="710" spans="1:100" x14ac:dyDescent="0.2">
      <c r="A710" s="98" t="s">
        <v>63</v>
      </c>
      <c r="B710" s="100">
        <v>38047</v>
      </c>
      <c r="C710" s="99">
        <v>47280.901372909502</v>
      </c>
      <c r="D710" s="99">
        <v>0</v>
      </c>
      <c r="E710" s="99">
        <v>43117.597397327401</v>
      </c>
      <c r="F710" s="99">
        <v>26628.3159217834</v>
      </c>
      <c r="G710" s="99">
        <v>5.9307225639931902</v>
      </c>
      <c r="H710" s="99">
        <v>0</v>
      </c>
      <c r="I710" s="99">
        <v>0</v>
      </c>
      <c r="J710" s="99">
        <v>132.62201152555599</v>
      </c>
      <c r="K710" s="99">
        <v>0</v>
      </c>
      <c r="L710" s="99">
        <v>39019.263161182404</v>
      </c>
      <c r="M710" s="99">
        <v>29774.074862003301</v>
      </c>
      <c r="N710" s="99">
        <v>15755.671149969099</v>
      </c>
      <c r="O710" s="99">
        <v>0</v>
      </c>
      <c r="P710" s="99">
        <v>0</v>
      </c>
      <c r="Q710" s="99">
        <v>5247.8509150743503</v>
      </c>
      <c r="R710" s="99">
        <v>0</v>
      </c>
      <c r="S710" s="99">
        <v>0</v>
      </c>
      <c r="T710" s="99">
        <v>3030.35826477408</v>
      </c>
      <c r="U710" s="99">
        <v>36405.824733734102</v>
      </c>
      <c r="V710" s="99">
        <v>3146921.6781310998</v>
      </c>
      <c r="W710" s="99">
        <v>0</v>
      </c>
      <c r="X710" s="99">
        <v>4049931.4315795898</v>
      </c>
      <c r="Y710" s="99">
        <v>2393851.8357849098</v>
      </c>
      <c r="Z710" s="99">
        <v>694.049236863852</v>
      </c>
      <c r="AA710" s="99">
        <v>0</v>
      </c>
      <c r="AB710" s="99">
        <v>0</v>
      </c>
      <c r="AC710" s="99">
        <v>9591.5098656415903</v>
      </c>
      <c r="AD710" s="99">
        <v>0</v>
      </c>
      <c r="AE710" s="99">
        <v>2279932.2860412602</v>
      </c>
      <c r="AF710" s="99">
        <v>1808707.6475219701</v>
      </c>
      <c r="AG710" s="99">
        <v>2427986.8519897498</v>
      </c>
      <c r="AH710" s="99">
        <v>0</v>
      </c>
      <c r="AI710" s="99">
        <v>0</v>
      </c>
      <c r="AJ710" s="99">
        <v>663033.061378479</v>
      </c>
      <c r="AK710" s="99">
        <v>0</v>
      </c>
      <c r="AL710" s="99">
        <v>0</v>
      </c>
      <c r="AM710" s="99">
        <v>520124.09396743798</v>
      </c>
      <c r="AN710" s="99">
        <v>9731037.3596191406</v>
      </c>
      <c r="AO710" s="99">
        <v>20290266.134277299</v>
      </c>
      <c r="AP710" s="99">
        <v>0</v>
      </c>
      <c r="AQ710" s="99">
        <v>25104982.651611298</v>
      </c>
      <c r="AR710" s="99">
        <v>15053845.6567383</v>
      </c>
      <c r="AS710" s="99">
        <v>4006.8330518603302</v>
      </c>
      <c r="AT710" s="99">
        <v>0</v>
      </c>
      <c r="AU710" s="99">
        <v>0</v>
      </c>
      <c r="AV710" s="99">
        <v>21960.556020259901</v>
      </c>
      <c r="AW710" s="99">
        <v>0</v>
      </c>
      <c r="AX710" s="99">
        <v>15078322.9538574</v>
      </c>
      <c r="AY710" s="99">
        <v>11548461.463256801</v>
      </c>
      <c r="AZ710" s="99">
        <v>14683246.154052701</v>
      </c>
      <c r="BA710" s="99">
        <v>0</v>
      </c>
      <c r="BB710" s="99">
        <v>0</v>
      </c>
      <c r="BC710" s="99">
        <v>4240450.2448730497</v>
      </c>
      <c r="BD710" s="99">
        <v>0</v>
      </c>
      <c r="BE710" s="99">
        <v>0</v>
      </c>
      <c r="BF710" s="99">
        <v>3126256.4407958998</v>
      </c>
      <c r="BG710" s="99">
        <v>22265894.665283199</v>
      </c>
      <c r="BH710" s="99">
        <v>3981109.0526733398</v>
      </c>
      <c r="BI710" s="99">
        <v>0</v>
      </c>
      <c r="BJ710" s="99">
        <v>7997400.8198242197</v>
      </c>
      <c r="BK710" s="99">
        <v>5633325.6059570303</v>
      </c>
      <c r="BL710" s="99">
        <v>0</v>
      </c>
      <c r="BM710" s="99">
        <v>0</v>
      </c>
      <c r="BN710" s="99">
        <v>0</v>
      </c>
      <c r="BO710" s="99">
        <v>0</v>
      </c>
      <c r="BP710" s="99">
        <v>0</v>
      </c>
      <c r="BQ710" s="99">
        <v>0</v>
      </c>
      <c r="BR710" s="99">
        <v>3881381.83285522</v>
      </c>
      <c r="BS710" s="99">
        <v>5957373.1500244103</v>
      </c>
      <c r="BT710" s="99">
        <v>0</v>
      </c>
      <c r="BU710" s="99">
        <v>0</v>
      </c>
      <c r="BV710" s="99">
        <v>2086051.3811492899</v>
      </c>
      <c r="BW710" s="99">
        <v>0</v>
      </c>
      <c r="BX710" s="99">
        <v>0</v>
      </c>
      <c r="BY710" s="99">
        <v>0</v>
      </c>
      <c r="BZ710" s="99">
        <v>0</v>
      </c>
      <c r="CA710" s="99">
        <v>90549.249396324201</v>
      </c>
      <c r="CB710" s="99">
        <v>7154541.1666259803</v>
      </c>
      <c r="CC710" s="99">
        <v>45435230.358886696</v>
      </c>
      <c r="CD710" s="99">
        <v>11916879.658569301</v>
      </c>
      <c r="CE710" s="99">
        <v>3062.9522279798998</v>
      </c>
      <c r="CF710" s="99">
        <v>522219.89132309001</v>
      </c>
      <c r="CG710" s="99">
        <v>3134983.5128784198</v>
      </c>
      <c r="CH710" s="99">
        <v>0</v>
      </c>
      <c r="CI710" s="99">
        <v>93621.780585289001</v>
      </c>
      <c r="CJ710" s="99">
        <v>7644095.2891845703</v>
      </c>
      <c r="CK710" s="99">
        <v>48658231.606933601</v>
      </c>
      <c r="CL710" s="99">
        <v>11926386.3892822</v>
      </c>
      <c r="CM710" s="188">
        <v>129942.762187004</v>
      </c>
      <c r="CN710" s="188">
        <v>17317712.736572299</v>
      </c>
      <c r="CO710" s="188">
        <v>70908678.660156295</v>
      </c>
      <c r="CP710" s="99">
        <v>11926386.3892822</v>
      </c>
      <c r="CQ710" s="99">
        <v>0</v>
      </c>
      <c r="CR710" s="99">
        <v>0</v>
      </c>
      <c r="CS710" s="99">
        <v>0</v>
      </c>
      <c r="CT710" s="99">
        <v>0</v>
      </c>
      <c r="CU710" s="98">
        <v>82662.006901118002</v>
      </c>
      <c r="CV710" s="98">
        <v>138.40462066399999</v>
      </c>
    </row>
    <row r="711" spans="1:100" x14ac:dyDescent="0.2">
      <c r="A711" s="98" t="s">
        <v>63</v>
      </c>
      <c r="B711" s="100">
        <v>38139</v>
      </c>
      <c r="C711" s="99">
        <v>47948.285726547198</v>
      </c>
      <c r="D711" s="99">
        <v>0</v>
      </c>
      <c r="E711" s="99">
        <v>42609.546699523897</v>
      </c>
      <c r="F711" s="99">
        <v>26742.075366497</v>
      </c>
      <c r="G711" s="99">
        <v>86.228000529110403</v>
      </c>
      <c r="H711" s="99">
        <v>0</v>
      </c>
      <c r="I711" s="99">
        <v>0</v>
      </c>
      <c r="J711" s="99">
        <v>2120.2719159722301</v>
      </c>
      <c r="K711" s="99">
        <v>0</v>
      </c>
      <c r="L711" s="99">
        <v>39521.692468643203</v>
      </c>
      <c r="M711" s="99">
        <v>29745.550606250799</v>
      </c>
      <c r="N711" s="99">
        <v>15851.8099999428</v>
      </c>
      <c r="O711" s="99">
        <v>0</v>
      </c>
      <c r="P711" s="99">
        <v>0</v>
      </c>
      <c r="Q711" s="99">
        <v>5287.9682667851403</v>
      </c>
      <c r="R711" s="99">
        <v>0</v>
      </c>
      <c r="S711" s="99">
        <v>0</v>
      </c>
      <c r="T711" s="99">
        <v>3079.2651931345499</v>
      </c>
      <c r="U711" s="99">
        <v>36804.357579231299</v>
      </c>
      <c r="V711" s="99">
        <v>3128622.4643249498</v>
      </c>
      <c r="W711" s="99">
        <v>0</v>
      </c>
      <c r="X711" s="99">
        <v>4034273.8419494601</v>
      </c>
      <c r="Y711" s="99">
        <v>2434560.7314147898</v>
      </c>
      <c r="Z711" s="99">
        <v>13063.0109322071</v>
      </c>
      <c r="AA711" s="99">
        <v>0</v>
      </c>
      <c r="AB711" s="99">
        <v>0</v>
      </c>
      <c r="AC711" s="99">
        <v>475889.19865417498</v>
      </c>
      <c r="AD711" s="99">
        <v>0</v>
      </c>
      <c r="AE711" s="99">
        <v>2258823.6518554701</v>
      </c>
      <c r="AF711" s="99">
        <v>1814075.1151123</v>
      </c>
      <c r="AG711" s="99">
        <v>2445044.1390075702</v>
      </c>
      <c r="AH711" s="99">
        <v>0</v>
      </c>
      <c r="AI711" s="99">
        <v>0</v>
      </c>
      <c r="AJ711" s="99">
        <v>650329.35044860805</v>
      </c>
      <c r="AK711" s="99">
        <v>0</v>
      </c>
      <c r="AL711" s="99">
        <v>0</v>
      </c>
      <c r="AM711" s="99">
        <v>520615.55378341698</v>
      </c>
      <c r="AN711" s="99">
        <v>9788979.3924560491</v>
      </c>
      <c r="AO711" s="99">
        <v>20183407.659667999</v>
      </c>
      <c r="AP711" s="99">
        <v>0</v>
      </c>
      <c r="AQ711" s="99">
        <v>25528463.994140599</v>
      </c>
      <c r="AR711" s="99">
        <v>15341975.083373999</v>
      </c>
      <c r="AS711" s="99">
        <v>78145.655071258501</v>
      </c>
      <c r="AT711" s="99">
        <v>0</v>
      </c>
      <c r="AU711" s="99">
        <v>0</v>
      </c>
      <c r="AV711" s="99">
        <v>1094473.2546081501</v>
      </c>
      <c r="AW711" s="99">
        <v>0</v>
      </c>
      <c r="AX711" s="99">
        <v>15113022.310302701</v>
      </c>
      <c r="AY711" s="99">
        <v>11697371.8010254</v>
      </c>
      <c r="AZ711" s="99">
        <v>14867361.0404053</v>
      </c>
      <c r="BA711" s="99">
        <v>0</v>
      </c>
      <c r="BB711" s="99">
        <v>0</v>
      </c>
      <c r="BC711" s="99">
        <v>4191574.2775268601</v>
      </c>
      <c r="BD711" s="99">
        <v>0</v>
      </c>
      <c r="BE711" s="99">
        <v>0</v>
      </c>
      <c r="BF711" s="99">
        <v>3170898.1208801302</v>
      </c>
      <c r="BG711" s="99">
        <v>22790770.2177734</v>
      </c>
      <c r="BH711" s="99">
        <v>4048983.5763244601</v>
      </c>
      <c r="BI711" s="99">
        <v>0</v>
      </c>
      <c r="BJ711" s="99">
        <v>8038383.1444091797</v>
      </c>
      <c r="BK711" s="99">
        <v>5755597.84375</v>
      </c>
      <c r="BL711" s="99">
        <v>0</v>
      </c>
      <c r="BM711" s="99">
        <v>0</v>
      </c>
      <c r="BN711" s="99">
        <v>0</v>
      </c>
      <c r="BO711" s="99">
        <v>0</v>
      </c>
      <c r="BP711" s="99">
        <v>0</v>
      </c>
      <c r="BQ711" s="99">
        <v>0</v>
      </c>
      <c r="BR711" s="99">
        <v>3948155.0051574698</v>
      </c>
      <c r="BS711" s="99">
        <v>6051706.8169555701</v>
      </c>
      <c r="BT711" s="99">
        <v>0</v>
      </c>
      <c r="BU711" s="99">
        <v>0</v>
      </c>
      <c r="BV711" s="99">
        <v>2085900.6520080599</v>
      </c>
      <c r="BW711" s="99">
        <v>0</v>
      </c>
      <c r="BX711" s="99">
        <v>0</v>
      </c>
      <c r="BY711" s="99">
        <v>0</v>
      </c>
      <c r="BZ711" s="99">
        <v>0</v>
      </c>
      <c r="CA711" s="99">
        <v>90656.211770057693</v>
      </c>
      <c r="CB711" s="99">
        <v>7133376.0551757803</v>
      </c>
      <c r="CC711" s="99">
        <v>45696075.593261696</v>
      </c>
      <c r="CD711" s="99">
        <v>12038090.7862549</v>
      </c>
      <c r="CE711" s="99">
        <v>3067.1978149414099</v>
      </c>
      <c r="CF711" s="99">
        <v>519582.71701049799</v>
      </c>
      <c r="CG711" s="99">
        <v>3159629.2590331999</v>
      </c>
      <c r="CH711" s="99">
        <v>0</v>
      </c>
      <c r="CI711" s="99">
        <v>93741.152633667007</v>
      </c>
      <c r="CJ711" s="99">
        <v>7635649.62817383</v>
      </c>
      <c r="CK711" s="99">
        <v>48840637.952636696</v>
      </c>
      <c r="CL711" s="99">
        <v>12026717.8294678</v>
      </c>
      <c r="CM711" s="188">
        <v>130350.809103012</v>
      </c>
      <c r="CN711" s="188">
        <v>17362608.598144501</v>
      </c>
      <c r="CO711" s="188">
        <v>71503316.467773393</v>
      </c>
      <c r="CP711" s="99">
        <v>12026717.8294678</v>
      </c>
      <c r="CQ711" s="99">
        <v>0</v>
      </c>
      <c r="CR711" s="99">
        <v>0</v>
      </c>
      <c r="CS711" s="99">
        <v>0</v>
      </c>
      <c r="CT711" s="99">
        <v>0</v>
      </c>
      <c r="CU711" s="98">
        <v>79563.018296971</v>
      </c>
      <c r="CV711" s="98">
        <v>2190.11424141</v>
      </c>
    </row>
    <row r="712" spans="1:100" x14ac:dyDescent="0.2">
      <c r="A712" s="98" t="s">
        <v>63</v>
      </c>
      <c r="B712" s="100">
        <v>38231</v>
      </c>
      <c r="C712" s="99">
        <v>48951.604767322497</v>
      </c>
      <c r="D712" s="99">
        <v>0</v>
      </c>
      <c r="E712" s="99">
        <v>42755.337641239203</v>
      </c>
      <c r="F712" s="99">
        <v>27748.518981695201</v>
      </c>
      <c r="G712" s="99">
        <v>184.43398817814901</v>
      </c>
      <c r="H712" s="99">
        <v>0</v>
      </c>
      <c r="I712" s="99">
        <v>0</v>
      </c>
      <c r="J712" s="99">
        <v>4830.36783564091</v>
      </c>
      <c r="K712" s="99">
        <v>0</v>
      </c>
      <c r="L712" s="99">
        <v>41760.079925060301</v>
      </c>
      <c r="M712" s="99">
        <v>29847.4689388275</v>
      </c>
      <c r="N712" s="99">
        <v>16039.4912477732</v>
      </c>
      <c r="O712" s="99">
        <v>0</v>
      </c>
      <c r="P712" s="99">
        <v>0</v>
      </c>
      <c r="Q712" s="99">
        <v>5295.2795563936197</v>
      </c>
      <c r="R712" s="99">
        <v>0</v>
      </c>
      <c r="S712" s="99">
        <v>0</v>
      </c>
      <c r="T712" s="99">
        <v>3100.6600829958902</v>
      </c>
      <c r="U712" s="99">
        <v>36915.661212444298</v>
      </c>
      <c r="V712" s="99">
        <v>3158805.0579833998</v>
      </c>
      <c r="W712" s="99">
        <v>0</v>
      </c>
      <c r="X712" s="99">
        <v>4023877.2003784198</v>
      </c>
      <c r="Y712" s="99">
        <v>2514153.8507690402</v>
      </c>
      <c r="Z712" s="99">
        <v>31777.258530378302</v>
      </c>
      <c r="AA712" s="99">
        <v>0</v>
      </c>
      <c r="AB712" s="99">
        <v>0</v>
      </c>
      <c r="AC712" s="99">
        <v>1134436.58528137</v>
      </c>
      <c r="AD712" s="99">
        <v>0</v>
      </c>
      <c r="AE712" s="99">
        <v>2323360.11651611</v>
      </c>
      <c r="AF712" s="99">
        <v>1828282.17297363</v>
      </c>
      <c r="AG712" s="99">
        <v>2458020.4510192899</v>
      </c>
      <c r="AH712" s="99">
        <v>0</v>
      </c>
      <c r="AI712" s="99">
        <v>0</v>
      </c>
      <c r="AJ712" s="99">
        <v>649575.88580322301</v>
      </c>
      <c r="AK712" s="99">
        <v>0</v>
      </c>
      <c r="AL712" s="99">
        <v>0</v>
      </c>
      <c r="AM712" s="99">
        <v>523757.486976624</v>
      </c>
      <c r="AN712" s="99">
        <v>9153964.3101806603</v>
      </c>
      <c r="AO712" s="99">
        <v>20735345.228759799</v>
      </c>
      <c r="AP712" s="99">
        <v>0</v>
      </c>
      <c r="AQ712" s="99">
        <v>26108776.7341309</v>
      </c>
      <c r="AR712" s="99">
        <v>16199507.4375</v>
      </c>
      <c r="AS712" s="99">
        <v>196435.98913765</v>
      </c>
      <c r="AT712" s="99">
        <v>0</v>
      </c>
      <c r="AU712" s="99">
        <v>0</v>
      </c>
      <c r="AV712" s="99">
        <v>2641932.57458496</v>
      </c>
      <c r="AW712" s="99">
        <v>0</v>
      </c>
      <c r="AX712" s="99">
        <v>16025097.9726563</v>
      </c>
      <c r="AY712" s="99">
        <v>11977821.614868199</v>
      </c>
      <c r="AZ712" s="99">
        <v>15173580.2072754</v>
      </c>
      <c r="BA712" s="99">
        <v>0</v>
      </c>
      <c r="BB712" s="99">
        <v>0</v>
      </c>
      <c r="BC712" s="99">
        <v>4234124.8712158203</v>
      </c>
      <c r="BD712" s="99">
        <v>0</v>
      </c>
      <c r="BE712" s="99">
        <v>0</v>
      </c>
      <c r="BF712" s="99">
        <v>3224691.5487976102</v>
      </c>
      <c r="BG712" s="99">
        <v>21887232.540527299</v>
      </c>
      <c r="BH712" s="99">
        <v>4189743.51348877</v>
      </c>
      <c r="BI712" s="99">
        <v>0</v>
      </c>
      <c r="BJ712" s="99">
        <v>8208465.5168457003</v>
      </c>
      <c r="BK712" s="99">
        <v>6037644.7852172898</v>
      </c>
      <c r="BL712" s="99">
        <v>0</v>
      </c>
      <c r="BM712" s="99">
        <v>0</v>
      </c>
      <c r="BN712" s="99">
        <v>0</v>
      </c>
      <c r="BO712" s="99">
        <v>0</v>
      </c>
      <c r="BP712" s="99">
        <v>0</v>
      </c>
      <c r="BQ712" s="99">
        <v>0</v>
      </c>
      <c r="BR712" s="99">
        <v>4059192.9399719201</v>
      </c>
      <c r="BS712" s="99">
        <v>6197466.1806030301</v>
      </c>
      <c r="BT712" s="99">
        <v>0</v>
      </c>
      <c r="BU712" s="99">
        <v>0</v>
      </c>
      <c r="BV712" s="99">
        <v>2123193.31921387</v>
      </c>
      <c r="BW712" s="99">
        <v>0</v>
      </c>
      <c r="BX712" s="99">
        <v>0</v>
      </c>
      <c r="BY712" s="99">
        <v>0</v>
      </c>
      <c r="BZ712" s="99">
        <v>0</v>
      </c>
      <c r="CA712" s="99">
        <v>91520.128645896897</v>
      </c>
      <c r="CB712" s="99">
        <v>7196597.8596801804</v>
      </c>
      <c r="CC712" s="99">
        <v>46854389.123535201</v>
      </c>
      <c r="CD712" s="99">
        <v>12516918.100708</v>
      </c>
      <c r="CE712" s="99">
        <v>3069.2279118895499</v>
      </c>
      <c r="CF712" s="99">
        <v>522502.096118927</v>
      </c>
      <c r="CG712" s="99">
        <v>3219654.1026001</v>
      </c>
      <c r="CH712" s="99">
        <v>0</v>
      </c>
      <c r="CI712" s="99">
        <v>94567.355963706999</v>
      </c>
      <c r="CJ712" s="99">
        <v>7735756.0822753897</v>
      </c>
      <c r="CK712" s="99">
        <v>50069583.104003899</v>
      </c>
      <c r="CL712" s="99">
        <v>12539463.0050049</v>
      </c>
      <c r="CM712" s="188">
        <v>131568.04853439299</v>
      </c>
      <c r="CN712" s="188">
        <v>16914889.121826202</v>
      </c>
      <c r="CO712" s="188">
        <v>71771076.067382798</v>
      </c>
      <c r="CP712" s="99">
        <v>12539463.0050049</v>
      </c>
      <c r="CQ712" s="99">
        <v>0</v>
      </c>
      <c r="CR712" s="99">
        <v>0</v>
      </c>
      <c r="CS712" s="99">
        <v>0</v>
      </c>
      <c r="CT712" s="99">
        <v>0</v>
      </c>
      <c r="CU712" s="98">
        <v>78377.330166111002</v>
      </c>
      <c r="CV712" s="98">
        <v>4979.862640417</v>
      </c>
    </row>
    <row r="713" spans="1:100" x14ac:dyDescent="0.2">
      <c r="A713" s="98" t="s">
        <v>63</v>
      </c>
      <c r="B713" s="100">
        <v>38322</v>
      </c>
      <c r="C713" s="99">
        <v>49978.398165225997</v>
      </c>
      <c r="D713" s="99">
        <v>0</v>
      </c>
      <c r="E713" s="99">
        <v>41893.127005100301</v>
      </c>
      <c r="F713" s="99">
        <v>27618.112603426001</v>
      </c>
      <c r="G713" s="99">
        <v>302.95903076231502</v>
      </c>
      <c r="H713" s="99">
        <v>0</v>
      </c>
      <c r="I713" s="99">
        <v>0</v>
      </c>
      <c r="J713" s="99">
        <v>7423.7270009517697</v>
      </c>
      <c r="K713" s="99">
        <v>0</v>
      </c>
      <c r="L713" s="99">
        <v>40782.340165138201</v>
      </c>
      <c r="M713" s="99">
        <v>30072.704211711902</v>
      </c>
      <c r="N713" s="99">
        <v>16222.4325624704</v>
      </c>
      <c r="O713" s="99">
        <v>0</v>
      </c>
      <c r="P713" s="99">
        <v>0</v>
      </c>
      <c r="Q713" s="99">
        <v>5257.1442083716402</v>
      </c>
      <c r="R713" s="99">
        <v>0</v>
      </c>
      <c r="S713" s="99">
        <v>0</v>
      </c>
      <c r="T713" s="99">
        <v>3105.77440258861</v>
      </c>
      <c r="U713" s="99">
        <v>37555.221288681001</v>
      </c>
      <c r="V713" s="99">
        <v>3248351.2310180701</v>
      </c>
      <c r="W713" s="99">
        <v>0</v>
      </c>
      <c r="X713" s="99">
        <v>3992025.6068115202</v>
      </c>
      <c r="Y713" s="99">
        <v>2534132.0937194801</v>
      </c>
      <c r="Z713" s="99">
        <v>56619.647786140398</v>
      </c>
      <c r="AA713" s="99">
        <v>0</v>
      </c>
      <c r="AB713" s="99">
        <v>0</v>
      </c>
      <c r="AC713" s="99">
        <v>2294460.75140381</v>
      </c>
      <c r="AD713" s="99">
        <v>0</v>
      </c>
      <c r="AE713" s="99">
        <v>2277544.79016113</v>
      </c>
      <c r="AF713" s="99">
        <v>1836674.9449157701</v>
      </c>
      <c r="AG713" s="99">
        <v>2469497.4040527302</v>
      </c>
      <c r="AH713" s="99">
        <v>0</v>
      </c>
      <c r="AI713" s="99">
        <v>0</v>
      </c>
      <c r="AJ713" s="99">
        <v>648443.938827515</v>
      </c>
      <c r="AK713" s="99">
        <v>0</v>
      </c>
      <c r="AL713" s="99">
        <v>0</v>
      </c>
      <c r="AM713" s="99">
        <v>519444.15100860602</v>
      </c>
      <c r="AN713" s="99">
        <v>10064701.869262701</v>
      </c>
      <c r="AO713" s="99">
        <v>21447937.176269501</v>
      </c>
      <c r="AP713" s="99">
        <v>0</v>
      </c>
      <c r="AQ713" s="99">
        <v>26057697.9533691</v>
      </c>
      <c r="AR713" s="99">
        <v>16455281.181152301</v>
      </c>
      <c r="AS713" s="99">
        <v>356040.76158905</v>
      </c>
      <c r="AT713" s="99">
        <v>0</v>
      </c>
      <c r="AU713" s="99">
        <v>0</v>
      </c>
      <c r="AV713" s="99">
        <v>5579357.6802978497</v>
      </c>
      <c r="AW713" s="99">
        <v>0</v>
      </c>
      <c r="AX713" s="99">
        <v>15701726.673706099</v>
      </c>
      <c r="AY713" s="99">
        <v>12180238.025390601</v>
      </c>
      <c r="AZ713" s="99">
        <v>15458462.9569092</v>
      </c>
      <c r="BA713" s="99">
        <v>0</v>
      </c>
      <c r="BB713" s="99">
        <v>0</v>
      </c>
      <c r="BC713" s="99">
        <v>4283328.2101440402</v>
      </c>
      <c r="BD713" s="99">
        <v>0</v>
      </c>
      <c r="BE713" s="99">
        <v>0</v>
      </c>
      <c r="BF713" s="99">
        <v>3246324.30187988</v>
      </c>
      <c r="BG713" s="99">
        <v>23783311.546875</v>
      </c>
      <c r="BH713" s="99">
        <v>4307787.9846191397</v>
      </c>
      <c r="BI713" s="99">
        <v>0</v>
      </c>
      <c r="BJ713" s="99">
        <v>8266739.3520507803</v>
      </c>
      <c r="BK713" s="99">
        <v>6183312.7852783203</v>
      </c>
      <c r="BL713" s="99">
        <v>0</v>
      </c>
      <c r="BM713" s="99">
        <v>0</v>
      </c>
      <c r="BN713" s="99">
        <v>0</v>
      </c>
      <c r="BO713" s="99">
        <v>0</v>
      </c>
      <c r="BP713" s="99">
        <v>0</v>
      </c>
      <c r="BQ713" s="99">
        <v>0</v>
      </c>
      <c r="BR713" s="99">
        <v>4159331.9465026902</v>
      </c>
      <c r="BS713" s="99">
        <v>6335705.2135009803</v>
      </c>
      <c r="BT713" s="99">
        <v>0</v>
      </c>
      <c r="BU713" s="99">
        <v>0</v>
      </c>
      <c r="BV713" s="99">
        <v>2153590.7886047401</v>
      </c>
      <c r="BW713" s="99">
        <v>0</v>
      </c>
      <c r="BX713" s="99">
        <v>0</v>
      </c>
      <c r="BY713" s="99">
        <v>0</v>
      </c>
      <c r="BZ713" s="99">
        <v>0</v>
      </c>
      <c r="CA713" s="99">
        <v>91812.5526733398</v>
      </c>
      <c r="CB713" s="99">
        <v>7233359.6875</v>
      </c>
      <c r="CC713" s="99">
        <v>47556228.993652299</v>
      </c>
      <c r="CD713" s="99">
        <v>12570449.595825201</v>
      </c>
      <c r="CE713" s="99">
        <v>3113.4645511806002</v>
      </c>
      <c r="CF713" s="99">
        <v>519646.02409362799</v>
      </c>
      <c r="CG713" s="99">
        <v>3254516.0166626</v>
      </c>
      <c r="CH713" s="99">
        <v>0</v>
      </c>
      <c r="CI713" s="99">
        <v>94920.458389282197</v>
      </c>
      <c r="CJ713" s="99">
        <v>7752875.3406982403</v>
      </c>
      <c r="CK713" s="99">
        <v>50772201.127929702</v>
      </c>
      <c r="CL713" s="99">
        <v>12552196.856933599</v>
      </c>
      <c r="CM713" s="188">
        <v>132518.100561142</v>
      </c>
      <c r="CN713" s="188">
        <v>17891515.1337891</v>
      </c>
      <c r="CO713" s="188">
        <v>74815555.650390595</v>
      </c>
      <c r="CP713" s="99">
        <v>12552196.856933599</v>
      </c>
      <c r="CQ713" s="99">
        <v>0</v>
      </c>
      <c r="CR713" s="99">
        <v>0</v>
      </c>
      <c r="CS713" s="99">
        <v>0</v>
      </c>
      <c r="CT713" s="99">
        <v>0</v>
      </c>
      <c r="CU713" s="98">
        <v>74679.602723118005</v>
      </c>
      <c r="CV713" s="98">
        <v>7654.5011311660001</v>
      </c>
    </row>
    <row r="714" spans="1:100" x14ac:dyDescent="0.2">
      <c r="A714" s="98" t="s">
        <v>63</v>
      </c>
      <c r="B714" s="100">
        <v>38412</v>
      </c>
      <c r="C714" s="99">
        <v>51440.636681556702</v>
      </c>
      <c r="D714" s="99">
        <v>0</v>
      </c>
      <c r="E714" s="99">
        <v>41527.743294239001</v>
      </c>
      <c r="F714" s="99">
        <v>27915.413528442401</v>
      </c>
      <c r="G714" s="99">
        <v>445.74478014558599</v>
      </c>
      <c r="H714" s="99">
        <v>0</v>
      </c>
      <c r="I714" s="99">
        <v>0</v>
      </c>
      <c r="J714" s="99">
        <v>10388.995914220801</v>
      </c>
      <c r="K714" s="99">
        <v>0</v>
      </c>
      <c r="L714" s="99">
        <v>40475.924197673798</v>
      </c>
      <c r="M714" s="99">
        <v>30362.6840445995</v>
      </c>
      <c r="N714" s="99">
        <v>16225.8922941685</v>
      </c>
      <c r="O714" s="99">
        <v>0</v>
      </c>
      <c r="P714" s="99">
        <v>0</v>
      </c>
      <c r="Q714" s="99">
        <v>5290.0970712900198</v>
      </c>
      <c r="R714" s="99">
        <v>0</v>
      </c>
      <c r="S714" s="99">
        <v>0</v>
      </c>
      <c r="T714" s="99">
        <v>3095.1454231142998</v>
      </c>
      <c r="U714" s="99">
        <v>37924.238546848297</v>
      </c>
      <c r="V714" s="99">
        <v>3330905.515625</v>
      </c>
      <c r="W714" s="99">
        <v>0</v>
      </c>
      <c r="X714" s="99">
        <v>3913656.15087891</v>
      </c>
      <c r="Y714" s="99">
        <v>2529450.4087219201</v>
      </c>
      <c r="Z714" s="99">
        <v>83354.683097839399</v>
      </c>
      <c r="AA714" s="99">
        <v>0</v>
      </c>
      <c r="AB714" s="99">
        <v>0</v>
      </c>
      <c r="AC714" s="99">
        <v>3383357.4156799298</v>
      </c>
      <c r="AD714" s="99">
        <v>0</v>
      </c>
      <c r="AE714" s="99">
        <v>2290378.0497131301</v>
      </c>
      <c r="AF714" s="99">
        <v>1840962.2214508101</v>
      </c>
      <c r="AG714" s="99">
        <v>2469080.9070129399</v>
      </c>
      <c r="AH714" s="99">
        <v>0</v>
      </c>
      <c r="AI714" s="99">
        <v>0</v>
      </c>
      <c r="AJ714" s="99">
        <v>639620.10148620605</v>
      </c>
      <c r="AK714" s="99">
        <v>0</v>
      </c>
      <c r="AL714" s="99">
        <v>0</v>
      </c>
      <c r="AM714" s="99">
        <v>526091.10229492199</v>
      </c>
      <c r="AN714" s="99">
        <v>10472877.817993199</v>
      </c>
      <c r="AO714" s="99">
        <v>22323735.979003899</v>
      </c>
      <c r="AP714" s="99">
        <v>0</v>
      </c>
      <c r="AQ714" s="99">
        <v>26115404.462158199</v>
      </c>
      <c r="AR714" s="99">
        <v>16772174.706054701</v>
      </c>
      <c r="AS714" s="99">
        <v>520479.82266616798</v>
      </c>
      <c r="AT714" s="99">
        <v>0</v>
      </c>
      <c r="AU714" s="99">
        <v>0</v>
      </c>
      <c r="AV714" s="99">
        <v>8093899.4465332003</v>
      </c>
      <c r="AW714" s="99">
        <v>0</v>
      </c>
      <c r="AX714" s="99">
        <v>15795668.036865201</v>
      </c>
      <c r="AY714" s="99">
        <v>12348486.345825201</v>
      </c>
      <c r="AZ714" s="99">
        <v>15625214.114135699</v>
      </c>
      <c r="BA714" s="99">
        <v>0</v>
      </c>
      <c r="BB714" s="99">
        <v>0</v>
      </c>
      <c r="BC714" s="99">
        <v>4276378.5322265597</v>
      </c>
      <c r="BD714" s="99">
        <v>0</v>
      </c>
      <c r="BE714" s="99">
        <v>0</v>
      </c>
      <c r="BF714" s="99">
        <v>3341415.1472168001</v>
      </c>
      <c r="BG714" s="99">
        <v>24829828.506347701</v>
      </c>
      <c r="BH714" s="99">
        <v>4447538.35974121</v>
      </c>
      <c r="BI714" s="99">
        <v>0</v>
      </c>
      <c r="BJ714" s="99">
        <v>8336358.6511840802</v>
      </c>
      <c r="BK714" s="99">
        <v>6327765.7623901404</v>
      </c>
      <c r="BL714" s="99">
        <v>0</v>
      </c>
      <c r="BM714" s="99">
        <v>0</v>
      </c>
      <c r="BN714" s="99">
        <v>0</v>
      </c>
      <c r="BO714" s="99">
        <v>0</v>
      </c>
      <c r="BP714" s="99">
        <v>0</v>
      </c>
      <c r="BQ714" s="99">
        <v>0</v>
      </c>
      <c r="BR714" s="99">
        <v>4168027.16796875</v>
      </c>
      <c r="BS714" s="99">
        <v>6413510.4578857403</v>
      </c>
      <c r="BT714" s="99">
        <v>0</v>
      </c>
      <c r="BU714" s="99">
        <v>0</v>
      </c>
      <c r="BV714" s="99">
        <v>2172309.95245361</v>
      </c>
      <c r="BW714" s="99">
        <v>0</v>
      </c>
      <c r="BX714" s="99">
        <v>0</v>
      </c>
      <c r="BY714" s="99">
        <v>0</v>
      </c>
      <c r="BZ714" s="99">
        <v>0</v>
      </c>
      <c r="CA714" s="99">
        <v>93095.287601470904</v>
      </c>
      <c r="CB714" s="99">
        <v>7261671.0267944299</v>
      </c>
      <c r="CC714" s="99">
        <v>48337042.8515625</v>
      </c>
      <c r="CD714" s="99">
        <v>12724550.2160645</v>
      </c>
      <c r="CE714" s="99">
        <v>3133.3271117210402</v>
      </c>
      <c r="CF714" s="99">
        <v>527689.34128570603</v>
      </c>
      <c r="CG714" s="99">
        <v>3347355.2654418899</v>
      </c>
      <c r="CH714" s="99">
        <v>0</v>
      </c>
      <c r="CI714" s="99">
        <v>96237.367735862703</v>
      </c>
      <c r="CJ714" s="99">
        <v>7803003.6065063505</v>
      </c>
      <c r="CK714" s="99">
        <v>51660009.094238304</v>
      </c>
      <c r="CL714" s="99">
        <v>12732015.4916992</v>
      </c>
      <c r="CM714" s="188">
        <v>134011.62042045599</v>
      </c>
      <c r="CN714" s="188">
        <v>18248168.042480499</v>
      </c>
      <c r="CO714" s="188">
        <v>76598573.943359405</v>
      </c>
      <c r="CP714" s="99">
        <v>12732015.4916992</v>
      </c>
      <c r="CQ714" s="99">
        <v>0</v>
      </c>
      <c r="CR714" s="99">
        <v>0</v>
      </c>
      <c r="CS714" s="99">
        <v>0</v>
      </c>
      <c r="CT714" s="99">
        <v>0</v>
      </c>
      <c r="CU714" s="98">
        <v>71828.991628524993</v>
      </c>
      <c r="CV714" s="98">
        <v>10730.515454887</v>
      </c>
    </row>
    <row r="715" spans="1:100" x14ac:dyDescent="0.2">
      <c r="A715" s="98" t="s">
        <v>63</v>
      </c>
      <c r="B715" s="100">
        <v>38504</v>
      </c>
      <c r="C715" s="99">
        <v>52608.525282383001</v>
      </c>
      <c r="D715" s="99">
        <v>1.1678452139894899</v>
      </c>
      <c r="E715" s="99">
        <v>41148.739428997003</v>
      </c>
      <c r="F715" s="99">
        <v>28060.289979457899</v>
      </c>
      <c r="G715" s="99">
        <v>568.55520859360695</v>
      </c>
      <c r="H715" s="99">
        <v>0</v>
      </c>
      <c r="I715" s="99">
        <v>0</v>
      </c>
      <c r="J715" s="99">
        <v>13167.558498621</v>
      </c>
      <c r="K715" s="99">
        <v>0</v>
      </c>
      <c r="L715" s="99">
        <v>41414.613178729996</v>
      </c>
      <c r="M715" s="99">
        <v>30623.4718661308</v>
      </c>
      <c r="N715" s="99">
        <v>16248.365435481101</v>
      </c>
      <c r="O715" s="99">
        <v>0</v>
      </c>
      <c r="P715" s="99">
        <v>0</v>
      </c>
      <c r="Q715" s="99">
        <v>5335.3905965089798</v>
      </c>
      <c r="R715" s="99">
        <v>0</v>
      </c>
      <c r="S715" s="99">
        <v>0</v>
      </c>
      <c r="T715" s="99">
        <v>3133.1163417398898</v>
      </c>
      <c r="U715" s="99">
        <v>38315.031476497701</v>
      </c>
      <c r="V715" s="99">
        <v>3378802.6066284198</v>
      </c>
      <c r="W715" s="99">
        <v>114.31269906181799</v>
      </c>
      <c r="X715" s="99">
        <v>3923483.1368713402</v>
      </c>
      <c r="Y715" s="99">
        <v>2570594.2832031301</v>
      </c>
      <c r="Z715" s="99">
        <v>108866.691272736</v>
      </c>
      <c r="AA715" s="99">
        <v>0</v>
      </c>
      <c r="AB715" s="99">
        <v>0</v>
      </c>
      <c r="AC715" s="99">
        <v>4496329.4268188505</v>
      </c>
      <c r="AD715" s="99">
        <v>0</v>
      </c>
      <c r="AE715" s="99">
        <v>2332119.51843262</v>
      </c>
      <c r="AF715" s="99">
        <v>1843774.2392578099</v>
      </c>
      <c r="AG715" s="99">
        <v>2475513.0395202599</v>
      </c>
      <c r="AH715" s="99">
        <v>0</v>
      </c>
      <c r="AI715" s="99">
        <v>0</v>
      </c>
      <c r="AJ715" s="99">
        <v>643760.03781127895</v>
      </c>
      <c r="AK715" s="99">
        <v>0</v>
      </c>
      <c r="AL715" s="99">
        <v>0</v>
      </c>
      <c r="AM715" s="99">
        <v>531589.81052398705</v>
      </c>
      <c r="AN715" s="99">
        <v>10812280.8736572</v>
      </c>
      <c r="AO715" s="99">
        <v>22755499.4138184</v>
      </c>
      <c r="AP715" s="99">
        <v>983.69973275065399</v>
      </c>
      <c r="AQ715" s="99">
        <v>26108907.505371101</v>
      </c>
      <c r="AR715" s="99">
        <v>17170710.371337902</v>
      </c>
      <c r="AS715" s="99">
        <v>704552.89412689197</v>
      </c>
      <c r="AT715" s="99">
        <v>0</v>
      </c>
      <c r="AU715" s="99">
        <v>0</v>
      </c>
      <c r="AV715" s="99">
        <v>10406426.482177701</v>
      </c>
      <c r="AW715" s="99">
        <v>0</v>
      </c>
      <c r="AX715" s="99">
        <v>16299235.493286099</v>
      </c>
      <c r="AY715" s="99">
        <v>12466834.7299805</v>
      </c>
      <c r="AZ715" s="99">
        <v>15763591.993652301</v>
      </c>
      <c r="BA715" s="99">
        <v>0</v>
      </c>
      <c r="BB715" s="99">
        <v>0</v>
      </c>
      <c r="BC715" s="99">
        <v>4311080.5142211895</v>
      </c>
      <c r="BD715" s="99">
        <v>0</v>
      </c>
      <c r="BE715" s="99">
        <v>0</v>
      </c>
      <c r="BF715" s="99">
        <v>3404591.6708679199</v>
      </c>
      <c r="BG715" s="99">
        <v>25894590.864746101</v>
      </c>
      <c r="BH715" s="99">
        <v>4565624.5004882803</v>
      </c>
      <c r="BI715" s="99">
        <v>0</v>
      </c>
      <c r="BJ715" s="99">
        <v>8402099.2722168006</v>
      </c>
      <c r="BK715" s="99">
        <v>6471379.9288330097</v>
      </c>
      <c r="BL715" s="99">
        <v>0</v>
      </c>
      <c r="BM715" s="99">
        <v>0</v>
      </c>
      <c r="BN715" s="99">
        <v>0</v>
      </c>
      <c r="BO715" s="99">
        <v>0</v>
      </c>
      <c r="BP715" s="99">
        <v>0</v>
      </c>
      <c r="BQ715" s="99">
        <v>0</v>
      </c>
      <c r="BR715" s="99">
        <v>4225887.7923584003</v>
      </c>
      <c r="BS715" s="99">
        <v>6501394.7394409198</v>
      </c>
      <c r="BT715" s="99">
        <v>0</v>
      </c>
      <c r="BU715" s="99">
        <v>0</v>
      </c>
      <c r="BV715" s="99">
        <v>2212209.6326293899</v>
      </c>
      <c r="BW715" s="99">
        <v>0</v>
      </c>
      <c r="BX715" s="99">
        <v>0</v>
      </c>
      <c r="BY715" s="99">
        <v>0</v>
      </c>
      <c r="BZ715" s="99">
        <v>0</v>
      </c>
      <c r="CA715" s="99">
        <v>93864.636034965501</v>
      </c>
      <c r="CB715" s="99">
        <v>7263011.4319457998</v>
      </c>
      <c r="CC715" s="99">
        <v>48733829.361816399</v>
      </c>
      <c r="CD715" s="99">
        <v>12920562.532958999</v>
      </c>
      <c r="CE715" s="99">
        <v>3122.7345805168202</v>
      </c>
      <c r="CF715" s="99">
        <v>531276.42494201695</v>
      </c>
      <c r="CG715" s="99">
        <v>3397957.7941894499</v>
      </c>
      <c r="CH715" s="99">
        <v>0</v>
      </c>
      <c r="CI715" s="99">
        <v>97004.882171630903</v>
      </c>
      <c r="CJ715" s="99">
        <v>7783227.7649536096</v>
      </c>
      <c r="CK715" s="99">
        <v>52134208.860839799</v>
      </c>
      <c r="CL715" s="99">
        <v>12909444.560302701</v>
      </c>
      <c r="CM715" s="188">
        <v>134991.56522369399</v>
      </c>
      <c r="CN715" s="188">
        <v>18538906.2507324</v>
      </c>
      <c r="CO715" s="188">
        <v>77928883.470703095</v>
      </c>
      <c r="CP715" s="99">
        <v>12909444.560302701</v>
      </c>
      <c r="CQ715" s="99">
        <v>0</v>
      </c>
      <c r="CR715" s="99">
        <v>0</v>
      </c>
      <c r="CS715" s="99">
        <v>0</v>
      </c>
      <c r="CT715" s="99">
        <v>0</v>
      </c>
      <c r="CU715" s="98">
        <v>68464.585143004995</v>
      </c>
      <c r="CV715" s="98">
        <v>13599.192740929</v>
      </c>
    </row>
    <row r="716" spans="1:100" x14ac:dyDescent="0.2">
      <c r="A716" s="98" t="s">
        <v>63</v>
      </c>
      <c r="B716" s="100">
        <v>38596</v>
      </c>
      <c r="C716" s="99">
        <v>53713.260741233797</v>
      </c>
      <c r="D716" s="99">
        <v>2.73435717099346</v>
      </c>
      <c r="E716" s="99">
        <v>40902.487731933601</v>
      </c>
      <c r="F716" s="99">
        <v>28474.361258983601</v>
      </c>
      <c r="G716" s="99">
        <v>685.73753562569595</v>
      </c>
      <c r="H716" s="99">
        <v>0</v>
      </c>
      <c r="I716" s="99">
        <v>0</v>
      </c>
      <c r="J716" s="99">
        <v>16085.1049690247</v>
      </c>
      <c r="K716" s="99">
        <v>0</v>
      </c>
      <c r="L716" s="99">
        <v>43331.869617462202</v>
      </c>
      <c r="M716" s="99">
        <v>31168.396360158898</v>
      </c>
      <c r="N716" s="99">
        <v>16100.421914815901</v>
      </c>
      <c r="O716" s="99">
        <v>0</v>
      </c>
      <c r="P716" s="99">
        <v>0</v>
      </c>
      <c r="Q716" s="99">
        <v>5351.5721645951298</v>
      </c>
      <c r="R716" s="99">
        <v>0</v>
      </c>
      <c r="S716" s="99">
        <v>0</v>
      </c>
      <c r="T716" s="99">
        <v>3105.7158986628101</v>
      </c>
      <c r="U716" s="99">
        <v>38069.3529167175</v>
      </c>
      <c r="V716" s="99">
        <v>3425463.9751281701</v>
      </c>
      <c r="W716" s="99">
        <v>385.259576067328</v>
      </c>
      <c r="X716" s="99">
        <v>3818142.2049255399</v>
      </c>
      <c r="Y716" s="99">
        <v>2546511.0576171898</v>
      </c>
      <c r="Z716" s="99">
        <v>137231.481838226</v>
      </c>
      <c r="AA716" s="99">
        <v>0</v>
      </c>
      <c r="AB716" s="99">
        <v>0</v>
      </c>
      <c r="AC716" s="99">
        <v>5438933.0157470703</v>
      </c>
      <c r="AD716" s="99">
        <v>0</v>
      </c>
      <c r="AE716" s="99">
        <v>2364247.0693054199</v>
      </c>
      <c r="AF716" s="99">
        <v>1865707.7038269001</v>
      </c>
      <c r="AG716" s="99">
        <v>2428717.46801758</v>
      </c>
      <c r="AH716" s="99">
        <v>0</v>
      </c>
      <c r="AI716" s="99">
        <v>0</v>
      </c>
      <c r="AJ716" s="99">
        <v>629824.49566650402</v>
      </c>
      <c r="AK716" s="99">
        <v>0</v>
      </c>
      <c r="AL716" s="99">
        <v>0</v>
      </c>
      <c r="AM716" s="99">
        <v>518285.23847580003</v>
      </c>
      <c r="AN716" s="99">
        <v>10585675.6369629</v>
      </c>
      <c r="AO716" s="99">
        <v>23470640.395507801</v>
      </c>
      <c r="AP716" s="99">
        <v>2170.04589873552</v>
      </c>
      <c r="AQ716" s="99">
        <v>25958070.143798798</v>
      </c>
      <c r="AR716" s="99">
        <v>17244913.074951202</v>
      </c>
      <c r="AS716" s="99">
        <v>897492.14544677699</v>
      </c>
      <c r="AT716" s="99">
        <v>0</v>
      </c>
      <c r="AU716" s="99">
        <v>0</v>
      </c>
      <c r="AV716" s="99">
        <v>12497933.595947299</v>
      </c>
      <c r="AW716" s="99">
        <v>0</v>
      </c>
      <c r="AX716" s="99">
        <v>17025346.980712902</v>
      </c>
      <c r="AY716" s="99">
        <v>12848929.713256801</v>
      </c>
      <c r="AZ716" s="99">
        <v>15737803.443359399</v>
      </c>
      <c r="BA716" s="99">
        <v>0</v>
      </c>
      <c r="BB716" s="99">
        <v>0</v>
      </c>
      <c r="BC716" s="99">
        <v>4333127.9791259803</v>
      </c>
      <c r="BD716" s="99">
        <v>0</v>
      </c>
      <c r="BE716" s="99">
        <v>0</v>
      </c>
      <c r="BF716" s="99">
        <v>3360676.8195190402</v>
      </c>
      <c r="BG716" s="99">
        <v>25439212.589843798</v>
      </c>
      <c r="BH716" s="99">
        <v>4799230.5170288105</v>
      </c>
      <c r="BI716" s="99">
        <v>0</v>
      </c>
      <c r="BJ716" s="99">
        <v>8512602.2004394494</v>
      </c>
      <c r="BK716" s="99">
        <v>6601977.59191895</v>
      </c>
      <c r="BL716" s="99">
        <v>0</v>
      </c>
      <c r="BM716" s="99">
        <v>0</v>
      </c>
      <c r="BN716" s="99">
        <v>0</v>
      </c>
      <c r="BO716" s="99">
        <v>0</v>
      </c>
      <c r="BP716" s="99">
        <v>0</v>
      </c>
      <c r="BQ716" s="99">
        <v>0</v>
      </c>
      <c r="BR716" s="99">
        <v>4392555.0998535203</v>
      </c>
      <c r="BS716" s="99">
        <v>6563629.3171997098</v>
      </c>
      <c r="BT716" s="99">
        <v>0</v>
      </c>
      <c r="BU716" s="99">
        <v>0</v>
      </c>
      <c r="BV716" s="99">
        <v>2301901.3219909701</v>
      </c>
      <c r="BW716" s="99">
        <v>0</v>
      </c>
      <c r="BX716" s="99">
        <v>0</v>
      </c>
      <c r="BY716" s="99">
        <v>0</v>
      </c>
      <c r="BZ716" s="99">
        <v>0</v>
      </c>
      <c r="CA716" s="99">
        <v>94438.899030685396</v>
      </c>
      <c r="CB716" s="99">
        <v>7266415.4014282199</v>
      </c>
      <c r="CC716" s="99">
        <v>49640426.75</v>
      </c>
      <c r="CD716" s="99">
        <v>13422139.9293213</v>
      </c>
      <c r="CE716" s="99">
        <v>3071.2896983027499</v>
      </c>
      <c r="CF716" s="99">
        <v>517785.9845047</v>
      </c>
      <c r="CG716" s="99">
        <v>3359229.4865722698</v>
      </c>
      <c r="CH716" s="99">
        <v>0</v>
      </c>
      <c r="CI716" s="99">
        <v>97490.767913818403</v>
      </c>
      <c r="CJ716" s="99">
        <v>7810818.3261718797</v>
      </c>
      <c r="CK716" s="99">
        <v>52994120.777832001</v>
      </c>
      <c r="CL716" s="99">
        <v>13445896.677002</v>
      </c>
      <c r="CM716" s="188">
        <v>135513.403270721</v>
      </c>
      <c r="CN716" s="188">
        <v>18423938.022216801</v>
      </c>
      <c r="CO716" s="188">
        <v>78317718.005859405</v>
      </c>
      <c r="CP716" s="99">
        <v>13445896.677002</v>
      </c>
      <c r="CQ716" s="99">
        <v>0</v>
      </c>
      <c r="CR716" s="99">
        <v>0</v>
      </c>
      <c r="CS716" s="99">
        <v>0</v>
      </c>
      <c r="CT716" s="99">
        <v>0</v>
      </c>
      <c r="CU716" s="98">
        <v>65687.161345489003</v>
      </c>
      <c r="CV716" s="98">
        <v>16609.691649883</v>
      </c>
    </row>
    <row r="717" spans="1:100" x14ac:dyDescent="0.2">
      <c r="A717" s="98" t="s">
        <v>63</v>
      </c>
      <c r="B717" s="100">
        <v>38687</v>
      </c>
      <c r="C717" s="99">
        <v>54802.400175571398</v>
      </c>
      <c r="D717" s="99">
        <v>2.77994901099009</v>
      </c>
      <c r="E717" s="99">
        <v>40411.544236183203</v>
      </c>
      <c r="F717" s="99">
        <v>28587.5675160885</v>
      </c>
      <c r="G717" s="99">
        <v>800.64999502152205</v>
      </c>
      <c r="H717" s="99">
        <v>0</v>
      </c>
      <c r="I717" s="99">
        <v>0</v>
      </c>
      <c r="J717" s="99">
        <v>19109.964702367801</v>
      </c>
      <c r="K717" s="99">
        <v>0</v>
      </c>
      <c r="L717" s="99">
        <v>42086.984612941698</v>
      </c>
      <c r="M717" s="99">
        <v>31756.2545902729</v>
      </c>
      <c r="N717" s="99">
        <v>15946.9230786562</v>
      </c>
      <c r="O717" s="99">
        <v>0</v>
      </c>
      <c r="P717" s="99">
        <v>0</v>
      </c>
      <c r="Q717" s="99">
        <v>5415.0400051474599</v>
      </c>
      <c r="R717" s="99">
        <v>0</v>
      </c>
      <c r="S717" s="99">
        <v>0</v>
      </c>
      <c r="T717" s="99">
        <v>3023.6911652684198</v>
      </c>
      <c r="U717" s="99">
        <v>38780.875590801203</v>
      </c>
      <c r="V717" s="99">
        <v>3479634.1676940899</v>
      </c>
      <c r="W717" s="99">
        <v>396.59996973723202</v>
      </c>
      <c r="X717" s="99">
        <v>3728474.01171875</v>
      </c>
      <c r="Y717" s="99">
        <v>2525145.9826965299</v>
      </c>
      <c r="Z717" s="99">
        <v>166147.104194641</v>
      </c>
      <c r="AA717" s="99">
        <v>0</v>
      </c>
      <c r="AB717" s="99">
        <v>0</v>
      </c>
      <c r="AC717" s="99">
        <v>6885380.06005859</v>
      </c>
      <c r="AD717" s="99">
        <v>0</v>
      </c>
      <c r="AE717" s="99">
        <v>2235692.0910949698</v>
      </c>
      <c r="AF717" s="99">
        <v>1903590.3572998</v>
      </c>
      <c r="AG717" s="99">
        <v>2360454.8265685998</v>
      </c>
      <c r="AH717" s="99">
        <v>0</v>
      </c>
      <c r="AI717" s="99">
        <v>0</v>
      </c>
      <c r="AJ717" s="99">
        <v>624347.140441895</v>
      </c>
      <c r="AK717" s="99">
        <v>0</v>
      </c>
      <c r="AL717" s="99">
        <v>0</v>
      </c>
      <c r="AM717" s="99">
        <v>503266.55037307699</v>
      </c>
      <c r="AN717" s="99">
        <v>11293711.463623</v>
      </c>
      <c r="AO717" s="99">
        <v>24159647.154541001</v>
      </c>
      <c r="AP717" s="99">
        <v>3533.7822794318199</v>
      </c>
      <c r="AQ717" s="99">
        <v>25820490.447997998</v>
      </c>
      <c r="AR717" s="99">
        <v>17412748.7570801</v>
      </c>
      <c r="AS717" s="99">
        <v>1096246.3542327899</v>
      </c>
      <c r="AT717" s="99">
        <v>0</v>
      </c>
      <c r="AU717" s="99">
        <v>0</v>
      </c>
      <c r="AV717" s="99">
        <v>16460819.7108154</v>
      </c>
      <c r="AW717" s="99">
        <v>0</v>
      </c>
      <c r="AX717" s="99">
        <v>16182473.9692383</v>
      </c>
      <c r="AY717" s="99">
        <v>13288161.802490201</v>
      </c>
      <c r="AZ717" s="99">
        <v>15524487.713256801</v>
      </c>
      <c r="BA717" s="99">
        <v>0</v>
      </c>
      <c r="BB717" s="99">
        <v>0</v>
      </c>
      <c r="BC717" s="99">
        <v>4358702.4653930701</v>
      </c>
      <c r="BD717" s="99">
        <v>0</v>
      </c>
      <c r="BE717" s="99">
        <v>0</v>
      </c>
      <c r="BF717" s="99">
        <v>3303975.5503540002</v>
      </c>
      <c r="BG717" s="99">
        <v>26903968.011718798</v>
      </c>
      <c r="BH717" s="99">
        <v>4957436.3468627902</v>
      </c>
      <c r="BI717" s="99">
        <v>0</v>
      </c>
      <c r="BJ717" s="99">
        <v>8429638.1767578106</v>
      </c>
      <c r="BK717" s="99">
        <v>6640696.3203735398</v>
      </c>
      <c r="BL717" s="99">
        <v>0</v>
      </c>
      <c r="BM717" s="99">
        <v>0</v>
      </c>
      <c r="BN717" s="99">
        <v>0</v>
      </c>
      <c r="BO717" s="99">
        <v>0</v>
      </c>
      <c r="BP717" s="99">
        <v>0</v>
      </c>
      <c r="BQ717" s="99">
        <v>0</v>
      </c>
      <c r="BR717" s="99">
        <v>4561360.64379883</v>
      </c>
      <c r="BS717" s="99">
        <v>6495674.5675659198</v>
      </c>
      <c r="BT717" s="99">
        <v>0</v>
      </c>
      <c r="BU717" s="99">
        <v>0</v>
      </c>
      <c r="BV717" s="99">
        <v>2330107.0252990699</v>
      </c>
      <c r="BW717" s="99">
        <v>0</v>
      </c>
      <c r="BX717" s="99">
        <v>0</v>
      </c>
      <c r="BY717" s="99">
        <v>0</v>
      </c>
      <c r="BZ717" s="99">
        <v>0</v>
      </c>
      <c r="CA717" s="99">
        <v>95165.162833213806</v>
      </c>
      <c r="CB717" s="99">
        <v>7215449.6085815402</v>
      </c>
      <c r="CC717" s="99">
        <v>49932400.130371101</v>
      </c>
      <c r="CD717" s="99">
        <v>13380237.2928467</v>
      </c>
      <c r="CE717" s="99">
        <v>3042.8696249127402</v>
      </c>
      <c r="CF717" s="99">
        <v>511938.373020172</v>
      </c>
      <c r="CG717" s="99">
        <v>3369553.2168579102</v>
      </c>
      <c r="CH717" s="99">
        <v>0</v>
      </c>
      <c r="CI717" s="99">
        <v>98198.923185348496</v>
      </c>
      <c r="CJ717" s="99">
        <v>7730223.15087891</v>
      </c>
      <c r="CK717" s="99">
        <v>53278082.332031302</v>
      </c>
      <c r="CL717" s="99">
        <v>13373229.947509799</v>
      </c>
      <c r="CM717" s="188">
        <v>136864.94772911101</v>
      </c>
      <c r="CN717" s="188">
        <v>19074328.4384766</v>
      </c>
      <c r="CO717" s="188">
        <v>80383183.680664107</v>
      </c>
      <c r="CP717" s="99">
        <v>13373229.947509799</v>
      </c>
      <c r="CQ717" s="99">
        <v>0</v>
      </c>
      <c r="CR717" s="99">
        <v>0</v>
      </c>
      <c r="CS717" s="99">
        <v>0</v>
      </c>
      <c r="CT717" s="99">
        <v>0</v>
      </c>
      <c r="CU717" s="98">
        <v>62190.068715617999</v>
      </c>
      <c r="CV717" s="98">
        <v>19711.236626801001</v>
      </c>
    </row>
    <row r="718" spans="1:100" x14ac:dyDescent="0.2">
      <c r="A718" s="98" t="s">
        <v>63</v>
      </c>
      <c r="B718" s="100">
        <v>38777</v>
      </c>
      <c r="C718" s="99">
        <v>56102.341104030602</v>
      </c>
      <c r="D718" s="99">
        <v>2.0781141829793301</v>
      </c>
      <c r="E718" s="99">
        <v>39549.144796371504</v>
      </c>
      <c r="F718" s="99">
        <v>28451.999301672</v>
      </c>
      <c r="G718" s="99">
        <v>927.455152377486</v>
      </c>
      <c r="H718" s="99">
        <v>0</v>
      </c>
      <c r="I718" s="99">
        <v>0</v>
      </c>
      <c r="J718" s="99">
        <v>21965.440159559301</v>
      </c>
      <c r="K718" s="99">
        <v>0</v>
      </c>
      <c r="L718" s="99">
        <v>22523.839557886098</v>
      </c>
      <c r="M718" s="99">
        <v>32348.617650508899</v>
      </c>
      <c r="N718" s="99">
        <v>15891.9503275156</v>
      </c>
      <c r="O718" s="99">
        <v>24938.013892650601</v>
      </c>
      <c r="P718" s="99">
        <v>0</v>
      </c>
      <c r="Q718" s="99">
        <v>5432.6601893305797</v>
      </c>
      <c r="R718" s="99">
        <v>1917.43114906549</v>
      </c>
      <c r="S718" s="99">
        <v>0</v>
      </c>
      <c r="T718" s="99">
        <v>1114.4141902327499</v>
      </c>
      <c r="U718" s="99">
        <v>39438.937192916899</v>
      </c>
      <c r="V718" s="99">
        <v>3574007.3140869099</v>
      </c>
      <c r="W718" s="99">
        <v>91.899487279355498</v>
      </c>
      <c r="X718" s="99">
        <v>3666416.4494628902</v>
      </c>
      <c r="Y718" s="99">
        <v>2506252.9111022898</v>
      </c>
      <c r="Z718" s="99">
        <v>192959.707525253</v>
      </c>
      <c r="AA718" s="99">
        <v>0</v>
      </c>
      <c r="AB718" s="99">
        <v>0</v>
      </c>
      <c r="AC718" s="99">
        <v>8001053.4389038105</v>
      </c>
      <c r="AD718" s="99">
        <v>0</v>
      </c>
      <c r="AE718" s="99">
        <v>1033240.99980927</v>
      </c>
      <c r="AF718" s="99">
        <v>1932918.1746368399</v>
      </c>
      <c r="AG718" s="99">
        <v>2338933.0010070801</v>
      </c>
      <c r="AH718" s="99">
        <v>1328712.63702393</v>
      </c>
      <c r="AI718" s="99">
        <v>0</v>
      </c>
      <c r="AJ718" s="99">
        <v>633074.32482910203</v>
      </c>
      <c r="AK718" s="99">
        <v>324168.237239838</v>
      </c>
      <c r="AL718" s="99">
        <v>0</v>
      </c>
      <c r="AM718" s="99">
        <v>189872.664894104</v>
      </c>
      <c r="AN718" s="99">
        <v>11720275.8757324</v>
      </c>
      <c r="AO718" s="99">
        <v>25055094.1240234</v>
      </c>
      <c r="AP718" s="99">
        <v>795.79252250492596</v>
      </c>
      <c r="AQ718" s="99">
        <v>25560341.329589799</v>
      </c>
      <c r="AR718" s="99">
        <v>17391797.2194824</v>
      </c>
      <c r="AS718" s="99">
        <v>1278614.3919372601</v>
      </c>
      <c r="AT718" s="99">
        <v>0</v>
      </c>
      <c r="AU718" s="99">
        <v>0</v>
      </c>
      <c r="AV718" s="99">
        <v>18653507.682372998</v>
      </c>
      <c r="AW718" s="99">
        <v>0</v>
      </c>
      <c r="AX718" s="99">
        <v>7707549.53015137</v>
      </c>
      <c r="AY718" s="99">
        <v>13642884.047973599</v>
      </c>
      <c r="AZ718" s="99">
        <v>15552504.765625</v>
      </c>
      <c r="BA718" s="99">
        <v>9248086.8607177697</v>
      </c>
      <c r="BB718" s="99">
        <v>0</v>
      </c>
      <c r="BC718" s="99">
        <v>4479700.6078491202</v>
      </c>
      <c r="BD718" s="99">
        <v>2166181.0887146001</v>
      </c>
      <c r="BE718" s="99">
        <v>0</v>
      </c>
      <c r="BF718" s="99">
        <v>1275903.3045043901</v>
      </c>
      <c r="BG718" s="99">
        <v>27863983.751708999</v>
      </c>
      <c r="BH718" s="99">
        <v>6296560.6349487295</v>
      </c>
      <c r="BI718" s="99">
        <v>0</v>
      </c>
      <c r="BJ718" s="99">
        <v>9358770.8223877009</v>
      </c>
      <c r="BK718" s="99">
        <v>6991194.44848633</v>
      </c>
      <c r="BL718" s="99">
        <v>0</v>
      </c>
      <c r="BM718" s="99">
        <v>0</v>
      </c>
      <c r="BN718" s="99">
        <v>0</v>
      </c>
      <c r="BO718" s="99">
        <v>0</v>
      </c>
      <c r="BP718" s="99">
        <v>0</v>
      </c>
      <c r="BQ718" s="99">
        <v>0</v>
      </c>
      <c r="BR718" s="99">
        <v>4775742.0026855497</v>
      </c>
      <c r="BS718" s="99">
        <v>6575493.00146484</v>
      </c>
      <c r="BT718" s="99">
        <v>1800945.3364257801</v>
      </c>
      <c r="BU718" s="99">
        <v>0</v>
      </c>
      <c r="BV718" s="99">
        <v>2429509.4558105501</v>
      </c>
      <c r="BW718" s="99">
        <v>285581.93796539301</v>
      </c>
      <c r="BX718" s="99">
        <v>0</v>
      </c>
      <c r="BY718" s="99">
        <v>0</v>
      </c>
      <c r="BZ718" s="99">
        <v>0</v>
      </c>
      <c r="CA718" s="99">
        <v>95753.952174186707</v>
      </c>
      <c r="CB718" s="99">
        <v>7238076.29870605</v>
      </c>
      <c r="CC718" s="99">
        <v>50479035.515625</v>
      </c>
      <c r="CD718" s="99">
        <v>15612420.439453101</v>
      </c>
      <c r="CE718" s="99">
        <v>2968.5153571665301</v>
      </c>
      <c r="CF718" s="99">
        <v>512931.56484985398</v>
      </c>
      <c r="CG718" s="99">
        <v>3425575.8340148898</v>
      </c>
      <c r="CH718" s="99">
        <v>0</v>
      </c>
      <c r="CI718" s="99">
        <v>98729.723287582397</v>
      </c>
      <c r="CJ718" s="99">
        <v>7755712.1510009803</v>
      </c>
      <c r="CK718" s="99">
        <v>53881551.619628899</v>
      </c>
      <c r="CL718" s="99">
        <v>15904509.4145508</v>
      </c>
      <c r="CM718" s="188">
        <v>137922.70176124599</v>
      </c>
      <c r="CN718" s="188">
        <v>19486391.6801758</v>
      </c>
      <c r="CO718" s="188">
        <v>81890850.959960893</v>
      </c>
      <c r="CP718" s="99">
        <v>15904509.4145508</v>
      </c>
      <c r="CQ718" s="99">
        <v>0</v>
      </c>
      <c r="CR718" s="99">
        <v>0</v>
      </c>
      <c r="CS718" s="99">
        <v>0</v>
      </c>
      <c r="CT718" s="99">
        <v>0</v>
      </c>
      <c r="CU718" s="98">
        <v>59049.480985611001</v>
      </c>
      <c r="CV718" s="98">
        <v>22646.109425577</v>
      </c>
    </row>
    <row r="719" spans="1:100" x14ac:dyDescent="0.2">
      <c r="A719" s="98" t="s">
        <v>63</v>
      </c>
      <c r="B719" s="100">
        <v>38869</v>
      </c>
      <c r="C719" s="99">
        <v>58015.119379043601</v>
      </c>
      <c r="D719" s="99">
        <v>2.3238911379885399</v>
      </c>
      <c r="E719" s="99">
        <v>39256.2809906006</v>
      </c>
      <c r="F719" s="99">
        <v>28539.8376603127</v>
      </c>
      <c r="G719" s="99">
        <v>1062.69411322474</v>
      </c>
      <c r="H719" s="99">
        <v>0</v>
      </c>
      <c r="I719" s="99">
        <v>0</v>
      </c>
      <c r="J719" s="99">
        <v>24546.2711918354</v>
      </c>
      <c r="K719" s="99">
        <v>0</v>
      </c>
      <c r="L719" s="99">
        <v>21386.991463661201</v>
      </c>
      <c r="M719" s="99">
        <v>32909.579946994803</v>
      </c>
      <c r="N719" s="99">
        <v>15690.8222483397</v>
      </c>
      <c r="O719" s="99">
        <v>26353.356477499001</v>
      </c>
      <c r="P719" s="99">
        <v>0</v>
      </c>
      <c r="Q719" s="99">
        <v>5432.1589526534099</v>
      </c>
      <c r="R719" s="99">
        <v>2047.7192428112</v>
      </c>
      <c r="S719" s="99">
        <v>0</v>
      </c>
      <c r="T719" s="99">
        <v>1027.63105946779</v>
      </c>
      <c r="U719" s="99">
        <v>39916.917575836203</v>
      </c>
      <c r="V719" s="99">
        <v>3676143.5984191899</v>
      </c>
      <c r="W719" s="99">
        <v>291.209685456008</v>
      </c>
      <c r="X719" s="99">
        <v>3593771.7629699698</v>
      </c>
      <c r="Y719" s="99">
        <v>2478503.27313232</v>
      </c>
      <c r="Z719" s="99">
        <v>220403.60165214501</v>
      </c>
      <c r="AA719" s="99">
        <v>0</v>
      </c>
      <c r="AB719" s="99">
        <v>0</v>
      </c>
      <c r="AC719" s="99">
        <v>8780343.6025390606</v>
      </c>
      <c r="AD719" s="99">
        <v>0</v>
      </c>
      <c r="AE719" s="99">
        <v>977943.366744995</v>
      </c>
      <c r="AF719" s="99">
        <v>1959340.7635498</v>
      </c>
      <c r="AG719" s="99">
        <v>2308326.1788940402</v>
      </c>
      <c r="AH719" s="99">
        <v>1396898.7917327899</v>
      </c>
      <c r="AI719" s="99">
        <v>0</v>
      </c>
      <c r="AJ719" s="99">
        <v>625802.60430908203</v>
      </c>
      <c r="AK719" s="99">
        <v>345119.67017364502</v>
      </c>
      <c r="AL719" s="99">
        <v>0</v>
      </c>
      <c r="AM719" s="99">
        <v>171715.564971924</v>
      </c>
      <c r="AN719" s="99">
        <v>11948802.2784424</v>
      </c>
      <c r="AO719" s="99">
        <v>25927938.074707001</v>
      </c>
      <c r="AP719" s="99">
        <v>2425.9861307144201</v>
      </c>
      <c r="AQ719" s="99">
        <v>25152756.6555176</v>
      </c>
      <c r="AR719" s="99">
        <v>17233888.1174316</v>
      </c>
      <c r="AS719" s="99">
        <v>1490681.63996887</v>
      </c>
      <c r="AT719" s="99">
        <v>0</v>
      </c>
      <c r="AU719" s="99">
        <v>0</v>
      </c>
      <c r="AV719" s="99">
        <v>20678916.541992199</v>
      </c>
      <c r="AW719" s="99">
        <v>0</v>
      </c>
      <c r="AX719" s="99">
        <v>7376769.4860229502</v>
      </c>
      <c r="AY719" s="99">
        <v>13963498.447631801</v>
      </c>
      <c r="AZ719" s="99">
        <v>15456218.849731401</v>
      </c>
      <c r="BA719" s="99">
        <v>9764207.0435790997</v>
      </c>
      <c r="BB719" s="99">
        <v>0</v>
      </c>
      <c r="BC719" s="99">
        <v>4484624.72119141</v>
      </c>
      <c r="BD719" s="99">
        <v>2315336.4722290002</v>
      </c>
      <c r="BE719" s="99">
        <v>0</v>
      </c>
      <c r="BF719" s="99">
        <v>1165990.6076965299</v>
      </c>
      <c r="BG719" s="99">
        <v>28663455.794433601</v>
      </c>
      <c r="BH719" s="99">
        <v>6632090.0458373995</v>
      </c>
      <c r="BI719" s="99">
        <v>0</v>
      </c>
      <c r="BJ719" s="99">
        <v>9250693.23828125</v>
      </c>
      <c r="BK719" s="99">
        <v>6949957.6306762705</v>
      </c>
      <c r="BL719" s="99">
        <v>0</v>
      </c>
      <c r="BM719" s="99">
        <v>0</v>
      </c>
      <c r="BN719" s="99">
        <v>0</v>
      </c>
      <c r="BO719" s="99">
        <v>0</v>
      </c>
      <c r="BP719" s="99">
        <v>0</v>
      </c>
      <c r="BQ719" s="99">
        <v>0</v>
      </c>
      <c r="BR719" s="99">
        <v>4906768.27197266</v>
      </c>
      <c r="BS719" s="99">
        <v>6549437.8493042002</v>
      </c>
      <c r="BT719" s="99">
        <v>1901745.0020294201</v>
      </c>
      <c r="BU719" s="99">
        <v>0</v>
      </c>
      <c r="BV719" s="99">
        <v>2473972.85186768</v>
      </c>
      <c r="BW719" s="99">
        <v>305218.54256439197</v>
      </c>
      <c r="BX719" s="99">
        <v>0</v>
      </c>
      <c r="BY719" s="99">
        <v>0</v>
      </c>
      <c r="BZ719" s="99">
        <v>0</v>
      </c>
      <c r="CA719" s="99">
        <v>97407.707343101501</v>
      </c>
      <c r="CB719" s="99">
        <v>7275394.6124267597</v>
      </c>
      <c r="CC719" s="99">
        <v>51173785.318847701</v>
      </c>
      <c r="CD719" s="99">
        <v>15846241.2027588</v>
      </c>
      <c r="CE719" s="99">
        <v>3009.25320544839</v>
      </c>
      <c r="CF719" s="99">
        <v>514334.40340042103</v>
      </c>
      <c r="CG719" s="99">
        <v>3463527.7480163602</v>
      </c>
      <c r="CH719" s="99">
        <v>0</v>
      </c>
      <c r="CI719" s="99">
        <v>100440.98733901999</v>
      </c>
      <c r="CJ719" s="99">
        <v>7819870.8521118201</v>
      </c>
      <c r="CK719" s="99">
        <v>54618572.030761696</v>
      </c>
      <c r="CL719" s="99">
        <v>16145738.5042725</v>
      </c>
      <c r="CM719" s="188">
        <v>139902.45469665501</v>
      </c>
      <c r="CN719" s="188">
        <v>19771904.699462902</v>
      </c>
      <c r="CO719" s="188">
        <v>83416354.678710893</v>
      </c>
      <c r="CP719" s="99">
        <v>16145738.5042725</v>
      </c>
      <c r="CQ719" s="99">
        <v>0</v>
      </c>
      <c r="CR719" s="99">
        <v>0</v>
      </c>
      <c r="CS719" s="99">
        <v>0</v>
      </c>
      <c r="CT719" s="99">
        <v>0</v>
      </c>
      <c r="CU719" s="98">
        <v>56459.005788916998</v>
      </c>
      <c r="CV719" s="98">
        <v>25349.540436334999</v>
      </c>
    </row>
    <row r="720" spans="1:100" x14ac:dyDescent="0.2">
      <c r="A720" s="98" t="s">
        <v>63</v>
      </c>
      <c r="B720" s="100">
        <v>38961</v>
      </c>
      <c r="C720" s="99">
        <v>59557.514348983801</v>
      </c>
      <c r="D720" s="99">
        <v>0.90719644999626303</v>
      </c>
      <c r="E720" s="99">
        <v>38589.312289237998</v>
      </c>
      <c r="F720" s="99">
        <v>28320.586823701899</v>
      </c>
      <c r="G720" s="99">
        <v>1215.8915648311399</v>
      </c>
      <c r="H720" s="99">
        <v>0</v>
      </c>
      <c r="I720" s="99">
        <v>0</v>
      </c>
      <c r="J720" s="99">
        <v>27132.850177526499</v>
      </c>
      <c r="K720" s="99">
        <v>0</v>
      </c>
      <c r="L720" s="99">
        <v>20311.755376577399</v>
      </c>
      <c r="M720" s="99">
        <v>33327.5172171593</v>
      </c>
      <c r="N720" s="99">
        <v>15543.448506712901</v>
      </c>
      <c r="O720" s="99">
        <v>27002.622413158399</v>
      </c>
      <c r="P720" s="99">
        <v>0</v>
      </c>
      <c r="Q720" s="99">
        <v>5444.1839655041704</v>
      </c>
      <c r="R720" s="99">
        <v>2150.5322410762301</v>
      </c>
      <c r="S720" s="99">
        <v>0</v>
      </c>
      <c r="T720" s="99">
        <v>960.63340243697201</v>
      </c>
      <c r="U720" s="99">
        <v>40512.997189998598</v>
      </c>
      <c r="V720" s="99">
        <v>3754544.56140137</v>
      </c>
      <c r="W720" s="99">
        <v>30.542700187768801</v>
      </c>
      <c r="X720" s="99">
        <v>3508254.05218506</v>
      </c>
      <c r="Y720" s="99">
        <v>2449428.7654113802</v>
      </c>
      <c r="Z720" s="99">
        <v>247958.39783477801</v>
      </c>
      <c r="AA720" s="99">
        <v>0</v>
      </c>
      <c r="AB720" s="99">
        <v>0</v>
      </c>
      <c r="AC720" s="99">
        <v>9482229.6035156306</v>
      </c>
      <c r="AD720" s="99">
        <v>0</v>
      </c>
      <c r="AE720" s="99">
        <v>914513.01329803502</v>
      </c>
      <c r="AF720" s="99">
        <v>1971172.89343262</v>
      </c>
      <c r="AG720" s="99">
        <v>2283307.43713379</v>
      </c>
      <c r="AH720" s="99">
        <v>1441722.59469604</v>
      </c>
      <c r="AI720" s="99">
        <v>0</v>
      </c>
      <c r="AJ720" s="99">
        <v>632254.41616821301</v>
      </c>
      <c r="AK720" s="99">
        <v>354911.86500549299</v>
      </c>
      <c r="AL720" s="99">
        <v>0</v>
      </c>
      <c r="AM720" s="99">
        <v>160422.09233856201</v>
      </c>
      <c r="AN720" s="99">
        <v>11973867.2647705</v>
      </c>
      <c r="AO720" s="99">
        <v>26851814.8271484</v>
      </c>
      <c r="AP720" s="99">
        <v>148.66966705955599</v>
      </c>
      <c r="AQ720" s="99">
        <v>24720180.277587902</v>
      </c>
      <c r="AR720" s="99">
        <v>17134077.651611298</v>
      </c>
      <c r="AS720" s="99">
        <v>1695279.2341155999</v>
      </c>
      <c r="AT720" s="99">
        <v>0</v>
      </c>
      <c r="AU720" s="99">
        <v>0</v>
      </c>
      <c r="AV720" s="99">
        <v>22713054.425292999</v>
      </c>
      <c r="AW720" s="99">
        <v>0</v>
      </c>
      <c r="AX720" s="99">
        <v>7022866.8593139602</v>
      </c>
      <c r="AY720" s="99">
        <v>14138978.231445299</v>
      </c>
      <c r="AZ720" s="99">
        <v>15321251.6866455</v>
      </c>
      <c r="BA720" s="99">
        <v>10245541.670776401</v>
      </c>
      <c r="BB720" s="99">
        <v>0</v>
      </c>
      <c r="BC720" s="99">
        <v>4548542.2958984403</v>
      </c>
      <c r="BD720" s="99">
        <v>2387187.0814208998</v>
      </c>
      <c r="BE720" s="99">
        <v>0</v>
      </c>
      <c r="BF720" s="99">
        <v>1102436.2255859401</v>
      </c>
      <c r="BG720" s="99">
        <v>29466765.800781298</v>
      </c>
      <c r="BH720" s="99">
        <v>6754658.9766845703</v>
      </c>
      <c r="BI720" s="99">
        <v>0</v>
      </c>
      <c r="BJ720" s="99">
        <v>9087917.8002929706</v>
      </c>
      <c r="BK720" s="99">
        <v>6868067.1245727502</v>
      </c>
      <c r="BL720" s="99">
        <v>0</v>
      </c>
      <c r="BM720" s="99">
        <v>0</v>
      </c>
      <c r="BN720" s="99">
        <v>0</v>
      </c>
      <c r="BO720" s="99">
        <v>0</v>
      </c>
      <c r="BP720" s="99">
        <v>0</v>
      </c>
      <c r="BQ720" s="99">
        <v>0</v>
      </c>
      <c r="BR720" s="99">
        <v>4970344.2869262705</v>
      </c>
      <c r="BS720" s="99">
        <v>6466461.4588623</v>
      </c>
      <c r="BT720" s="99">
        <v>1996349.67437744</v>
      </c>
      <c r="BU720" s="99">
        <v>0</v>
      </c>
      <c r="BV720" s="99">
        <v>2494017.4114074698</v>
      </c>
      <c r="BW720" s="99">
        <v>308219.29656600999</v>
      </c>
      <c r="BX720" s="99">
        <v>0</v>
      </c>
      <c r="BY720" s="99">
        <v>0</v>
      </c>
      <c r="BZ720" s="99">
        <v>0</v>
      </c>
      <c r="CA720" s="99">
        <v>97966.268983840899</v>
      </c>
      <c r="CB720" s="99">
        <v>7282978.1513671903</v>
      </c>
      <c r="CC720" s="99">
        <v>51600950.988769501</v>
      </c>
      <c r="CD720" s="99">
        <v>15915933.2819824</v>
      </c>
      <c r="CE720" s="99">
        <v>3053.3259861767301</v>
      </c>
      <c r="CF720" s="99">
        <v>518044.77511596697</v>
      </c>
      <c r="CG720" s="99">
        <v>3522342.1798400902</v>
      </c>
      <c r="CH720" s="99">
        <v>0</v>
      </c>
      <c r="CI720" s="99">
        <v>100998.875898361</v>
      </c>
      <c r="CJ720" s="99">
        <v>7813385.1276245099</v>
      </c>
      <c r="CK720" s="99">
        <v>55131628.6083984</v>
      </c>
      <c r="CL720" s="99">
        <v>16229148.349975601</v>
      </c>
      <c r="CM720" s="188">
        <v>141311.216041565</v>
      </c>
      <c r="CN720" s="188">
        <v>19812379.192871101</v>
      </c>
      <c r="CO720" s="188">
        <v>84474134.797851607</v>
      </c>
      <c r="CP720" s="99">
        <v>16229148.349975601</v>
      </c>
      <c r="CQ720" s="99">
        <v>0</v>
      </c>
      <c r="CR720" s="99">
        <v>0</v>
      </c>
      <c r="CS720" s="99">
        <v>0</v>
      </c>
      <c r="CT720" s="99">
        <v>0</v>
      </c>
      <c r="CU720" s="98">
        <v>54012.413007490002</v>
      </c>
      <c r="CV720" s="98">
        <v>28057.169534593999</v>
      </c>
    </row>
    <row r="721" spans="1:100" x14ac:dyDescent="0.2">
      <c r="A721" s="98" t="s">
        <v>63</v>
      </c>
      <c r="B721" s="100">
        <v>39052</v>
      </c>
      <c r="C721" s="99">
        <v>61795.681183815002</v>
      </c>
      <c r="D721" s="99">
        <v>0.92692386599810594</v>
      </c>
      <c r="E721" s="99">
        <v>37948.494068622596</v>
      </c>
      <c r="F721" s="99">
        <v>28187.130675554301</v>
      </c>
      <c r="G721" s="99">
        <v>1354.5188884884101</v>
      </c>
      <c r="H721" s="99">
        <v>0</v>
      </c>
      <c r="I721" s="99">
        <v>0</v>
      </c>
      <c r="J721" s="99">
        <v>29700.794439077399</v>
      </c>
      <c r="K721" s="99">
        <v>0</v>
      </c>
      <c r="L721" s="99">
        <v>20385.544726848599</v>
      </c>
      <c r="M721" s="99">
        <v>33723.689607143402</v>
      </c>
      <c r="N721" s="99">
        <v>15458.2518678904</v>
      </c>
      <c r="O721" s="99">
        <v>28323.502825260199</v>
      </c>
      <c r="P721" s="99">
        <v>0</v>
      </c>
      <c r="Q721" s="99">
        <v>5519.1460859775498</v>
      </c>
      <c r="R721" s="99">
        <v>2188.4630807042099</v>
      </c>
      <c r="S721" s="99">
        <v>0</v>
      </c>
      <c r="T721" s="99">
        <v>903.01585202664103</v>
      </c>
      <c r="U721" s="99">
        <v>41274.5985007286</v>
      </c>
      <c r="V721" s="99">
        <v>3893611.3163147001</v>
      </c>
      <c r="W721" s="99">
        <v>99.692126856185496</v>
      </c>
      <c r="X721" s="99">
        <v>3420311.60629272</v>
      </c>
      <c r="Y721" s="99">
        <v>2404418.5906066899</v>
      </c>
      <c r="Z721" s="99">
        <v>274260.333362579</v>
      </c>
      <c r="AA721" s="99">
        <v>0</v>
      </c>
      <c r="AB721" s="99">
        <v>0</v>
      </c>
      <c r="AC721" s="99">
        <v>10648101.4606934</v>
      </c>
      <c r="AD721" s="99">
        <v>0</v>
      </c>
      <c r="AE721" s="99">
        <v>913946.59536743199</v>
      </c>
      <c r="AF721" s="99">
        <v>1975620.5102233901</v>
      </c>
      <c r="AG721" s="99">
        <v>2252365.7779846201</v>
      </c>
      <c r="AH721" s="99">
        <v>1520542.56037903</v>
      </c>
      <c r="AI721" s="99">
        <v>0</v>
      </c>
      <c r="AJ721" s="99">
        <v>641209.70708465599</v>
      </c>
      <c r="AK721" s="99">
        <v>373460.938594818</v>
      </c>
      <c r="AL721" s="99">
        <v>0</v>
      </c>
      <c r="AM721" s="99">
        <v>156468.00374031099</v>
      </c>
      <c r="AN721" s="99">
        <v>12600071.8670654</v>
      </c>
      <c r="AO721" s="99">
        <v>28041547.025634799</v>
      </c>
      <c r="AP721" s="99">
        <v>1272.7263764441</v>
      </c>
      <c r="AQ721" s="99">
        <v>24075601.935302701</v>
      </c>
      <c r="AR721" s="99">
        <v>16815023.002441399</v>
      </c>
      <c r="AS721" s="99">
        <v>1870087.59559631</v>
      </c>
      <c r="AT721" s="99">
        <v>0</v>
      </c>
      <c r="AU721" s="99">
        <v>0</v>
      </c>
      <c r="AV721" s="99">
        <v>26111540.8757324</v>
      </c>
      <c r="AW721" s="99">
        <v>0</v>
      </c>
      <c r="AX721" s="99">
        <v>7083789.1272582998</v>
      </c>
      <c r="AY721" s="99">
        <v>14279038.7486572</v>
      </c>
      <c r="AZ721" s="99">
        <v>15211954.181152301</v>
      </c>
      <c r="BA721" s="99">
        <v>10865458.2995605</v>
      </c>
      <c r="BB721" s="99">
        <v>0</v>
      </c>
      <c r="BC721" s="99">
        <v>4616020.3797607403</v>
      </c>
      <c r="BD721" s="99">
        <v>2539407.6102905301</v>
      </c>
      <c r="BE721" s="99">
        <v>0</v>
      </c>
      <c r="BF721" s="99">
        <v>1078626.2837829599</v>
      </c>
      <c r="BG721" s="99">
        <v>30501642.221435498</v>
      </c>
      <c r="BH721" s="99">
        <v>7199819.5523681603</v>
      </c>
      <c r="BI721" s="99">
        <v>0</v>
      </c>
      <c r="BJ721" s="99">
        <v>8890408.13525391</v>
      </c>
      <c r="BK721" s="99">
        <v>6757640.6730957003</v>
      </c>
      <c r="BL721" s="99">
        <v>0</v>
      </c>
      <c r="BM721" s="99">
        <v>0</v>
      </c>
      <c r="BN721" s="99">
        <v>0</v>
      </c>
      <c r="BO721" s="99">
        <v>0</v>
      </c>
      <c r="BP721" s="99">
        <v>0</v>
      </c>
      <c r="BQ721" s="99">
        <v>0</v>
      </c>
      <c r="BR721" s="99">
        <v>5039843.8143920898</v>
      </c>
      <c r="BS721" s="99">
        <v>6443492.4478759803</v>
      </c>
      <c r="BT721" s="99">
        <v>2116349.9259948698</v>
      </c>
      <c r="BU721" s="99">
        <v>0</v>
      </c>
      <c r="BV721" s="99">
        <v>2521633.1172180199</v>
      </c>
      <c r="BW721" s="99">
        <v>323601.686378479</v>
      </c>
      <c r="BX721" s="99">
        <v>0</v>
      </c>
      <c r="BY721" s="99">
        <v>0</v>
      </c>
      <c r="BZ721" s="99">
        <v>0</v>
      </c>
      <c r="CA721" s="99">
        <v>99686.087588310198</v>
      </c>
      <c r="CB721" s="99">
        <v>7319587.0535278302</v>
      </c>
      <c r="CC721" s="99">
        <v>52152990.200195298</v>
      </c>
      <c r="CD721" s="99">
        <v>16078380.2880859</v>
      </c>
      <c r="CE721" s="99">
        <v>3053.3669576346902</v>
      </c>
      <c r="CF721" s="99">
        <v>535515.95469665504</v>
      </c>
      <c r="CG721" s="99">
        <v>3655024.3547668499</v>
      </c>
      <c r="CH721" s="99">
        <v>0</v>
      </c>
      <c r="CI721" s="99">
        <v>102724.49238491101</v>
      </c>
      <c r="CJ721" s="99">
        <v>7851320.7860717801</v>
      </c>
      <c r="CK721" s="99">
        <v>55779183.892089799</v>
      </c>
      <c r="CL721" s="99">
        <v>16409049.9370117</v>
      </c>
      <c r="CM721" s="188">
        <v>143759.25205993699</v>
      </c>
      <c r="CN721" s="188">
        <v>20522806.942627002</v>
      </c>
      <c r="CO721" s="188">
        <v>86451380.313476607</v>
      </c>
      <c r="CP721" s="99">
        <v>16409049.9370117</v>
      </c>
      <c r="CQ721" s="99">
        <v>0</v>
      </c>
      <c r="CR721" s="99">
        <v>0</v>
      </c>
      <c r="CS721" s="99">
        <v>0</v>
      </c>
      <c r="CT721" s="99">
        <v>0</v>
      </c>
      <c r="CU721" s="98">
        <v>51109.417196050999</v>
      </c>
      <c r="CV721" s="98">
        <v>30722.271979443001</v>
      </c>
    </row>
    <row r="722" spans="1:100" x14ac:dyDescent="0.2">
      <c r="A722" s="98" t="s">
        <v>63</v>
      </c>
      <c r="B722" s="100">
        <v>39142</v>
      </c>
      <c r="C722" s="99">
        <v>64033.300145149202</v>
      </c>
      <c r="D722" s="99">
        <v>1.0595661639963501</v>
      </c>
      <c r="E722" s="99">
        <v>36676.607631206498</v>
      </c>
      <c r="F722" s="99">
        <v>27639.874683857</v>
      </c>
      <c r="G722" s="99">
        <v>1479.1714916527301</v>
      </c>
      <c r="H722" s="99">
        <v>0</v>
      </c>
      <c r="I722" s="99">
        <v>0</v>
      </c>
      <c r="J722" s="99">
        <v>32020.868231058099</v>
      </c>
      <c r="K722" s="99">
        <v>0</v>
      </c>
      <c r="L722" s="99">
        <v>19777.672542095199</v>
      </c>
      <c r="M722" s="99">
        <v>34108.057479381598</v>
      </c>
      <c r="N722" s="99">
        <v>15248.036624550799</v>
      </c>
      <c r="O722" s="99">
        <v>29559.456819295901</v>
      </c>
      <c r="P722" s="99">
        <v>0</v>
      </c>
      <c r="Q722" s="99">
        <v>5439.2196854352997</v>
      </c>
      <c r="R722" s="99">
        <v>2234.6815457344101</v>
      </c>
      <c r="S722" s="99">
        <v>0</v>
      </c>
      <c r="T722" s="99">
        <v>876.44951581955002</v>
      </c>
      <c r="U722" s="99">
        <v>42034.821811676004</v>
      </c>
      <c r="V722" s="99">
        <v>3993481.9337158198</v>
      </c>
      <c r="W722" s="99">
        <v>26.0055230199359</v>
      </c>
      <c r="X722" s="99">
        <v>3297101.8875732399</v>
      </c>
      <c r="Y722" s="99">
        <v>2335295.5065002399</v>
      </c>
      <c r="Z722" s="99">
        <v>286999.16842651402</v>
      </c>
      <c r="AA722" s="99">
        <v>0</v>
      </c>
      <c r="AB722" s="99">
        <v>0</v>
      </c>
      <c r="AC722" s="99">
        <v>11322724.5280762</v>
      </c>
      <c r="AD722" s="99">
        <v>0</v>
      </c>
      <c r="AE722" s="99">
        <v>891201.46795654297</v>
      </c>
      <c r="AF722" s="99">
        <v>1991035.4690704299</v>
      </c>
      <c r="AG722" s="99">
        <v>2216218.7374267601</v>
      </c>
      <c r="AH722" s="99">
        <v>1573884.3330383301</v>
      </c>
      <c r="AI722" s="99">
        <v>0</v>
      </c>
      <c r="AJ722" s="99">
        <v>637691.35958862305</v>
      </c>
      <c r="AK722" s="99">
        <v>380080.34045791603</v>
      </c>
      <c r="AL722" s="99">
        <v>0</v>
      </c>
      <c r="AM722" s="99">
        <v>147016.99213790899</v>
      </c>
      <c r="AN722" s="99">
        <v>12862780.7463379</v>
      </c>
      <c r="AO722" s="99">
        <v>29028627.8056641</v>
      </c>
      <c r="AP722" s="99">
        <v>234.04404643364299</v>
      </c>
      <c r="AQ722" s="99">
        <v>23442577.4606934</v>
      </c>
      <c r="AR722" s="99">
        <v>16366998.924804701</v>
      </c>
      <c r="AS722" s="99">
        <v>1976978.47094727</v>
      </c>
      <c r="AT722" s="99">
        <v>0</v>
      </c>
      <c r="AU722" s="99">
        <v>0</v>
      </c>
      <c r="AV722" s="99">
        <v>27381014.771972701</v>
      </c>
      <c r="AW722" s="99">
        <v>0</v>
      </c>
      <c r="AX722" s="99">
        <v>6959448.3672485398</v>
      </c>
      <c r="AY722" s="99">
        <v>14480997.6668701</v>
      </c>
      <c r="AZ722" s="99">
        <v>15012228.427002</v>
      </c>
      <c r="BA722" s="99">
        <v>11351009.5112305</v>
      </c>
      <c r="BB722" s="99">
        <v>0</v>
      </c>
      <c r="BC722" s="99">
        <v>4612260.1177368201</v>
      </c>
      <c r="BD722" s="99">
        <v>2603546.2529907199</v>
      </c>
      <c r="BE722" s="99">
        <v>0</v>
      </c>
      <c r="BF722" s="99">
        <v>1020272.30582428</v>
      </c>
      <c r="BG722" s="99">
        <v>31352923.238769501</v>
      </c>
      <c r="BH722" s="99">
        <v>7545236.5995483398</v>
      </c>
      <c r="BI722" s="99">
        <v>0</v>
      </c>
      <c r="BJ722" s="99">
        <v>8695015.89306641</v>
      </c>
      <c r="BK722" s="99">
        <v>6649332.7660522498</v>
      </c>
      <c r="BL722" s="99">
        <v>0</v>
      </c>
      <c r="BM722" s="99">
        <v>0</v>
      </c>
      <c r="BN722" s="99">
        <v>0</v>
      </c>
      <c r="BO722" s="99">
        <v>0</v>
      </c>
      <c r="BP722" s="99">
        <v>0</v>
      </c>
      <c r="BQ722" s="99">
        <v>0</v>
      </c>
      <c r="BR722" s="99">
        <v>5128214.5352783203</v>
      </c>
      <c r="BS722" s="99">
        <v>6358508.4539184598</v>
      </c>
      <c r="BT722" s="99">
        <v>2209899.1765441899</v>
      </c>
      <c r="BU722" s="99">
        <v>0</v>
      </c>
      <c r="BV722" s="99">
        <v>2497940.6077270498</v>
      </c>
      <c r="BW722" s="99">
        <v>333042.707267761</v>
      </c>
      <c r="BX722" s="99">
        <v>0</v>
      </c>
      <c r="BY722" s="99">
        <v>0</v>
      </c>
      <c r="BZ722" s="99">
        <v>0</v>
      </c>
      <c r="CA722" s="99">
        <v>100803.438294411</v>
      </c>
      <c r="CB722" s="99">
        <v>7306631.0360107403</v>
      </c>
      <c r="CC722" s="99">
        <v>52460634.211425804</v>
      </c>
      <c r="CD722" s="99">
        <v>16235079.657714801</v>
      </c>
      <c r="CE722" s="99">
        <v>3067.10142639279</v>
      </c>
      <c r="CF722" s="99">
        <v>525467.67256164597</v>
      </c>
      <c r="CG722" s="99">
        <v>3603988.46234131</v>
      </c>
      <c r="CH722" s="99">
        <v>0</v>
      </c>
      <c r="CI722" s="99">
        <v>103883.195570946</v>
      </c>
      <c r="CJ722" s="99">
        <v>7858098.20166016</v>
      </c>
      <c r="CK722" s="99">
        <v>56051679.197753899</v>
      </c>
      <c r="CL722" s="99">
        <v>16562362.428222699</v>
      </c>
      <c r="CM722" s="188">
        <v>145548.881263733</v>
      </c>
      <c r="CN722" s="188">
        <v>20770424.684814502</v>
      </c>
      <c r="CO722" s="188">
        <v>87676730.807617202</v>
      </c>
      <c r="CP722" s="99">
        <v>16562362.428222699</v>
      </c>
      <c r="CQ722" s="99">
        <v>0</v>
      </c>
      <c r="CR722" s="99">
        <v>0</v>
      </c>
      <c r="CS722" s="99">
        <v>0</v>
      </c>
      <c r="CT722" s="99">
        <v>0</v>
      </c>
      <c r="CU722" s="98">
        <v>48236.161071805996</v>
      </c>
      <c r="CV722" s="98">
        <v>33150.811109581999</v>
      </c>
    </row>
    <row r="723" spans="1:100" x14ac:dyDescent="0.2">
      <c r="A723" s="98" t="s">
        <v>63</v>
      </c>
      <c r="B723" s="100">
        <v>39234</v>
      </c>
      <c r="C723" s="99">
        <v>65172.516892433203</v>
      </c>
      <c r="D723" s="99">
        <v>1.1318361209996499</v>
      </c>
      <c r="E723" s="99">
        <v>35756.585022449501</v>
      </c>
      <c r="F723" s="99">
        <v>27110.918791294102</v>
      </c>
      <c r="G723" s="99">
        <v>1621.3130338639</v>
      </c>
      <c r="H723" s="99">
        <v>0</v>
      </c>
      <c r="I723" s="99">
        <v>0</v>
      </c>
      <c r="J723" s="99">
        <v>34191.505110740698</v>
      </c>
      <c r="K723" s="99">
        <v>0</v>
      </c>
      <c r="L723" s="99">
        <v>19544.419409513499</v>
      </c>
      <c r="M723" s="99">
        <v>34286.997891426101</v>
      </c>
      <c r="N723" s="99">
        <v>14865.2014292479</v>
      </c>
      <c r="O723" s="99">
        <v>29876.362225055698</v>
      </c>
      <c r="P723" s="99">
        <v>0</v>
      </c>
      <c r="Q723" s="99">
        <v>5449.4986560344696</v>
      </c>
      <c r="R723" s="99">
        <v>2278.05720120668</v>
      </c>
      <c r="S723" s="99">
        <v>0</v>
      </c>
      <c r="T723" s="99">
        <v>885.89865437895105</v>
      </c>
      <c r="U723" s="99">
        <v>42729.762265682199</v>
      </c>
      <c r="V723" s="99">
        <v>4086179.2811279302</v>
      </c>
      <c r="W723" s="99">
        <v>20.043821298982898</v>
      </c>
      <c r="X723" s="99">
        <v>3194959.9553527799</v>
      </c>
      <c r="Y723" s="99">
        <v>2277799.0729370099</v>
      </c>
      <c r="Z723" s="99">
        <v>308200.79853439302</v>
      </c>
      <c r="AA723" s="99">
        <v>0</v>
      </c>
      <c r="AB723" s="99">
        <v>0</v>
      </c>
      <c r="AC723" s="99">
        <v>11841021.732666001</v>
      </c>
      <c r="AD723" s="99">
        <v>0</v>
      </c>
      <c r="AE723" s="99">
        <v>867148.28891754197</v>
      </c>
      <c r="AF723" s="99">
        <v>1991716.296875</v>
      </c>
      <c r="AG723" s="99">
        <v>2158968.53302002</v>
      </c>
      <c r="AH723" s="99">
        <v>1587667.1040954599</v>
      </c>
      <c r="AI723" s="99">
        <v>0</v>
      </c>
      <c r="AJ723" s="99">
        <v>637445.75219726597</v>
      </c>
      <c r="AK723" s="99">
        <v>382671.95070648199</v>
      </c>
      <c r="AL723" s="99">
        <v>0</v>
      </c>
      <c r="AM723" s="99">
        <v>147456.19981575001</v>
      </c>
      <c r="AN723" s="99">
        <v>13166038.353881801</v>
      </c>
      <c r="AO723" s="99">
        <v>29915076.7270508</v>
      </c>
      <c r="AP723" s="99">
        <v>211.15321864373999</v>
      </c>
      <c r="AQ723" s="99">
        <v>22679746.298095699</v>
      </c>
      <c r="AR723" s="99">
        <v>16046233.9499512</v>
      </c>
      <c r="AS723" s="99">
        <v>2138496.0570068401</v>
      </c>
      <c r="AT723" s="99">
        <v>0</v>
      </c>
      <c r="AU723" s="99">
        <v>0</v>
      </c>
      <c r="AV723" s="99">
        <v>28849799.0549316</v>
      </c>
      <c r="AW723" s="99">
        <v>0</v>
      </c>
      <c r="AX723" s="99">
        <v>6902353.7529907199</v>
      </c>
      <c r="AY723" s="99">
        <v>14566753.685546899</v>
      </c>
      <c r="AZ723" s="99">
        <v>14701444.414917</v>
      </c>
      <c r="BA723" s="99">
        <v>11479126.9060059</v>
      </c>
      <c r="BB723" s="99">
        <v>0</v>
      </c>
      <c r="BC723" s="99">
        <v>4636560.0257568397</v>
      </c>
      <c r="BD723" s="99">
        <v>2635338.2561645498</v>
      </c>
      <c r="BE723" s="99">
        <v>0</v>
      </c>
      <c r="BF723" s="99">
        <v>1027206.10331726</v>
      </c>
      <c r="BG723" s="99">
        <v>32399842.725097701</v>
      </c>
      <c r="BH723" s="99">
        <v>7722697.1017456101</v>
      </c>
      <c r="BI723" s="99">
        <v>0</v>
      </c>
      <c r="BJ723" s="99">
        <v>8485852.6370849591</v>
      </c>
      <c r="BK723" s="99">
        <v>6526703.7109985398</v>
      </c>
      <c r="BL723" s="99">
        <v>0</v>
      </c>
      <c r="BM723" s="99">
        <v>0</v>
      </c>
      <c r="BN723" s="99">
        <v>0</v>
      </c>
      <c r="BO723" s="99">
        <v>0</v>
      </c>
      <c r="BP723" s="99">
        <v>0</v>
      </c>
      <c r="BQ723" s="99">
        <v>0</v>
      </c>
      <c r="BR723" s="99">
        <v>5170823.2044067401</v>
      </c>
      <c r="BS723" s="99">
        <v>6234224.3474121103</v>
      </c>
      <c r="BT723" s="99">
        <v>2234587.1626281701</v>
      </c>
      <c r="BU723" s="99">
        <v>0</v>
      </c>
      <c r="BV723" s="99">
        <v>2527138.0065612802</v>
      </c>
      <c r="BW723" s="99">
        <v>332208.81426239002</v>
      </c>
      <c r="BX723" s="99">
        <v>0</v>
      </c>
      <c r="BY723" s="99">
        <v>0</v>
      </c>
      <c r="BZ723" s="99">
        <v>0</v>
      </c>
      <c r="CA723" s="99">
        <v>101028.174310684</v>
      </c>
      <c r="CB723" s="99">
        <v>7280481.4725952102</v>
      </c>
      <c r="CC723" s="99">
        <v>52616375.1884766</v>
      </c>
      <c r="CD723" s="99">
        <v>16190945.3525391</v>
      </c>
      <c r="CE723" s="99">
        <v>3087.0024151503999</v>
      </c>
      <c r="CF723" s="99">
        <v>526878.982894897</v>
      </c>
      <c r="CG723" s="99">
        <v>3640256.5479126</v>
      </c>
      <c r="CH723" s="99">
        <v>0</v>
      </c>
      <c r="CI723" s="99">
        <v>104141.348729134</v>
      </c>
      <c r="CJ723" s="99">
        <v>7812095.1276855497</v>
      </c>
      <c r="CK723" s="99">
        <v>56264144.947753899</v>
      </c>
      <c r="CL723" s="99">
        <v>16519784.544433599</v>
      </c>
      <c r="CM723" s="188">
        <v>146397.17652130101</v>
      </c>
      <c r="CN723" s="188">
        <v>20978152.682372998</v>
      </c>
      <c r="CO723" s="188">
        <v>88729592.166992202</v>
      </c>
      <c r="CP723" s="99">
        <v>16519784.544433599</v>
      </c>
      <c r="CQ723" s="99">
        <v>0</v>
      </c>
      <c r="CR723" s="99">
        <v>0</v>
      </c>
      <c r="CS723" s="99">
        <v>0</v>
      </c>
      <c r="CT723" s="99">
        <v>0</v>
      </c>
      <c r="CU723" s="98">
        <v>45808.440245372003</v>
      </c>
      <c r="CV723" s="98">
        <v>35457.217190422998</v>
      </c>
    </row>
    <row r="724" spans="1:100" x14ac:dyDescent="0.2">
      <c r="A724" s="98" t="s">
        <v>63</v>
      </c>
      <c r="B724" s="100">
        <v>39326</v>
      </c>
      <c r="C724" s="99">
        <v>66317.573643684402</v>
      </c>
      <c r="D724" s="99">
        <v>1.0204763969959501</v>
      </c>
      <c r="E724" s="99">
        <v>35176.304025650003</v>
      </c>
      <c r="F724" s="99">
        <v>26924.535295724902</v>
      </c>
      <c r="G724" s="99">
        <v>1770.8113216757799</v>
      </c>
      <c r="H724" s="99">
        <v>0</v>
      </c>
      <c r="I724" s="99">
        <v>0</v>
      </c>
      <c r="J724" s="99">
        <v>35812.4820113182</v>
      </c>
      <c r="K724" s="99">
        <v>0</v>
      </c>
      <c r="L724" s="99">
        <v>19197.903871774699</v>
      </c>
      <c r="M724" s="99">
        <v>34091.993515014598</v>
      </c>
      <c r="N724" s="99">
        <v>15192.4274801016</v>
      </c>
      <c r="O724" s="99">
        <v>30331.2081956863</v>
      </c>
      <c r="P724" s="99">
        <v>0</v>
      </c>
      <c r="Q724" s="99">
        <v>5436.9543988108599</v>
      </c>
      <c r="R724" s="99">
        <v>2315.1412429213501</v>
      </c>
      <c r="S724" s="99">
        <v>0</v>
      </c>
      <c r="T724" s="99">
        <v>825.47250872105406</v>
      </c>
      <c r="U724" s="99">
        <v>43211.624982357003</v>
      </c>
      <c r="V724" s="99">
        <v>4155438.6510009798</v>
      </c>
      <c r="W724" s="99">
        <v>31.897403494920599</v>
      </c>
      <c r="X724" s="99">
        <v>3130853.3457641602</v>
      </c>
      <c r="Y724" s="99">
        <v>2254522.3086852999</v>
      </c>
      <c r="Z724" s="99">
        <v>334184.10925292998</v>
      </c>
      <c r="AA724" s="99">
        <v>0</v>
      </c>
      <c r="AB724" s="99">
        <v>0</v>
      </c>
      <c r="AC724" s="99">
        <v>12274875.4848633</v>
      </c>
      <c r="AD724" s="99">
        <v>0</v>
      </c>
      <c r="AE724" s="99">
        <v>854413.14540863002</v>
      </c>
      <c r="AF724" s="99">
        <v>1974546.2229919401</v>
      </c>
      <c r="AG724" s="99">
        <v>2181216.1159057599</v>
      </c>
      <c r="AH724" s="99">
        <v>1634712.3737640399</v>
      </c>
      <c r="AI724" s="99">
        <v>0</v>
      </c>
      <c r="AJ724" s="99">
        <v>635549.49678802502</v>
      </c>
      <c r="AK724" s="99">
        <v>388858.37534332299</v>
      </c>
      <c r="AL724" s="99">
        <v>0</v>
      </c>
      <c r="AM724" s="99">
        <v>139719.95315551799</v>
      </c>
      <c r="AN724" s="99">
        <v>13424778.7220459</v>
      </c>
      <c r="AO724" s="99">
        <v>30667886.068359401</v>
      </c>
      <c r="AP724" s="99">
        <v>432.74237755685999</v>
      </c>
      <c r="AQ724" s="99">
        <v>22390685.145019501</v>
      </c>
      <c r="AR724" s="99">
        <v>16071790.951293901</v>
      </c>
      <c r="AS724" s="99">
        <v>2333440.2124328599</v>
      </c>
      <c r="AT724" s="99">
        <v>0</v>
      </c>
      <c r="AU724" s="99">
        <v>0</v>
      </c>
      <c r="AV724" s="99">
        <v>30101051.458252002</v>
      </c>
      <c r="AW724" s="99">
        <v>0</v>
      </c>
      <c r="AX724" s="99">
        <v>6904557.0185546903</v>
      </c>
      <c r="AY724" s="99">
        <v>14562834.2503662</v>
      </c>
      <c r="AZ724" s="99">
        <v>14909476.7897949</v>
      </c>
      <c r="BA724" s="99">
        <v>11974365.356445299</v>
      </c>
      <c r="BB724" s="99">
        <v>0</v>
      </c>
      <c r="BC724" s="99">
        <v>4657895.5344848596</v>
      </c>
      <c r="BD724" s="99">
        <v>2697119.6714172401</v>
      </c>
      <c r="BE724" s="99">
        <v>0</v>
      </c>
      <c r="BF724" s="99">
        <v>976933.12397003197</v>
      </c>
      <c r="BG724" s="99">
        <v>33444819.003173798</v>
      </c>
      <c r="BH724" s="99">
        <v>7899660.0413207998</v>
      </c>
      <c r="BI724" s="99">
        <v>0</v>
      </c>
      <c r="BJ724" s="99">
        <v>8366399.4550170898</v>
      </c>
      <c r="BK724" s="99">
        <v>6472569.5592040997</v>
      </c>
      <c r="BL724" s="99">
        <v>0</v>
      </c>
      <c r="BM724" s="99">
        <v>0</v>
      </c>
      <c r="BN724" s="99">
        <v>0</v>
      </c>
      <c r="BO724" s="99">
        <v>0</v>
      </c>
      <c r="BP724" s="99">
        <v>0</v>
      </c>
      <c r="BQ724" s="99">
        <v>0</v>
      </c>
      <c r="BR724" s="99">
        <v>5126815.0473632803</v>
      </c>
      <c r="BS724" s="99">
        <v>6309325.0159301804</v>
      </c>
      <c r="BT724" s="99">
        <v>2332946.9844665499</v>
      </c>
      <c r="BU724" s="99">
        <v>0</v>
      </c>
      <c r="BV724" s="99">
        <v>2542661.60754395</v>
      </c>
      <c r="BW724" s="99">
        <v>335454.87893676799</v>
      </c>
      <c r="BX724" s="99">
        <v>0</v>
      </c>
      <c r="BY724" s="99">
        <v>0</v>
      </c>
      <c r="BZ724" s="99">
        <v>0</v>
      </c>
      <c r="CA724" s="99">
        <v>101382.611021042</v>
      </c>
      <c r="CB724" s="99">
        <v>7279419.8148193397</v>
      </c>
      <c r="CC724" s="99">
        <v>52955722.352050804</v>
      </c>
      <c r="CD724" s="99">
        <v>16290338.842285199</v>
      </c>
      <c r="CE724" s="99">
        <v>3092.4717657864098</v>
      </c>
      <c r="CF724" s="99">
        <v>530886.488464355</v>
      </c>
      <c r="CG724" s="99">
        <v>3702347.72869873</v>
      </c>
      <c r="CH724" s="99">
        <v>0</v>
      </c>
      <c r="CI724" s="99">
        <v>104450.037172318</v>
      </c>
      <c r="CJ724" s="99">
        <v>7795117.6976928702</v>
      </c>
      <c r="CK724" s="99">
        <v>56670000.998046897</v>
      </c>
      <c r="CL724" s="99">
        <v>16629770.99646</v>
      </c>
      <c r="CM724" s="188">
        <v>147300.398048401</v>
      </c>
      <c r="CN724" s="188">
        <v>21215910.4768066</v>
      </c>
      <c r="CO724" s="188">
        <v>89910444.065429702</v>
      </c>
      <c r="CP724" s="99">
        <v>16629770.99646</v>
      </c>
      <c r="CQ724" s="99">
        <v>0</v>
      </c>
      <c r="CR724" s="99">
        <v>0</v>
      </c>
      <c r="CS724" s="99">
        <v>0</v>
      </c>
      <c r="CT724" s="99">
        <v>0</v>
      </c>
      <c r="CU724" s="98">
        <v>43937.094303067999</v>
      </c>
      <c r="CV724" s="98">
        <v>37202.471828369002</v>
      </c>
    </row>
    <row r="725" spans="1:100" x14ac:dyDescent="0.2">
      <c r="A725" s="98" t="s">
        <v>63</v>
      </c>
      <c r="B725" s="100">
        <v>39417</v>
      </c>
      <c r="C725" s="99">
        <v>67552.978418350205</v>
      </c>
      <c r="D725" s="99">
        <v>0.92796281599294195</v>
      </c>
      <c r="E725" s="99">
        <v>34428.647297859199</v>
      </c>
      <c r="F725" s="99">
        <v>26493.564910173402</v>
      </c>
      <c r="G725" s="99">
        <v>1903.0743890702699</v>
      </c>
      <c r="H725" s="99">
        <v>0</v>
      </c>
      <c r="I725" s="99">
        <v>0</v>
      </c>
      <c r="J725" s="99">
        <v>37198.597898483298</v>
      </c>
      <c r="K725" s="99">
        <v>0</v>
      </c>
      <c r="L725" s="99">
        <v>18939.5789136887</v>
      </c>
      <c r="M725" s="99">
        <v>34052.002372741699</v>
      </c>
      <c r="N725" s="99">
        <v>14943.837990522399</v>
      </c>
      <c r="O725" s="99">
        <v>31223.290507555001</v>
      </c>
      <c r="P725" s="99">
        <v>0</v>
      </c>
      <c r="Q725" s="99">
        <v>5413.2839611172703</v>
      </c>
      <c r="R725" s="99">
        <v>2370.4302718639401</v>
      </c>
      <c r="S725" s="99">
        <v>0</v>
      </c>
      <c r="T725" s="99">
        <v>789.439712241292</v>
      </c>
      <c r="U725" s="99">
        <v>43803.036422252699</v>
      </c>
      <c r="V725" s="99">
        <v>4228184.8041992197</v>
      </c>
      <c r="W725" s="99">
        <v>26.623497254913701</v>
      </c>
      <c r="X725" s="99">
        <v>3039416.7944946298</v>
      </c>
      <c r="Y725" s="99">
        <v>2192358.2126770001</v>
      </c>
      <c r="Z725" s="99">
        <v>355106.514530182</v>
      </c>
      <c r="AA725" s="99">
        <v>0</v>
      </c>
      <c r="AB725" s="99">
        <v>0</v>
      </c>
      <c r="AC725" s="99">
        <v>12670277.5693359</v>
      </c>
      <c r="AD725" s="99">
        <v>0</v>
      </c>
      <c r="AE725" s="99">
        <v>844407.82042694103</v>
      </c>
      <c r="AF725" s="99">
        <v>1961670.33631897</v>
      </c>
      <c r="AG725" s="99">
        <v>2138746.23193359</v>
      </c>
      <c r="AH725" s="99">
        <v>1679017.25546265</v>
      </c>
      <c r="AI725" s="99">
        <v>0</v>
      </c>
      <c r="AJ725" s="99">
        <v>625517.29673767101</v>
      </c>
      <c r="AK725" s="99">
        <v>402260.78420638997</v>
      </c>
      <c r="AL725" s="99">
        <v>0</v>
      </c>
      <c r="AM725" s="99">
        <v>132006.43317031901</v>
      </c>
      <c r="AN725" s="99">
        <v>13657915.182128901</v>
      </c>
      <c r="AO725" s="99">
        <v>31431061.778808601</v>
      </c>
      <c r="AP725" s="99">
        <v>295.08490764349699</v>
      </c>
      <c r="AQ725" s="99">
        <v>21985370.447265599</v>
      </c>
      <c r="AR725" s="99">
        <v>15835986.916748</v>
      </c>
      <c r="AS725" s="99">
        <v>2515993.8503723098</v>
      </c>
      <c r="AT725" s="99">
        <v>0</v>
      </c>
      <c r="AU725" s="99">
        <v>0</v>
      </c>
      <c r="AV725" s="99">
        <v>31924872.5476074</v>
      </c>
      <c r="AW725" s="99">
        <v>0</v>
      </c>
      <c r="AX725" s="99">
        <v>6864141.09802246</v>
      </c>
      <c r="AY725" s="99">
        <v>14648806.5935059</v>
      </c>
      <c r="AZ725" s="99">
        <v>14857853.330078101</v>
      </c>
      <c r="BA725" s="99">
        <v>12372639.0469971</v>
      </c>
      <c r="BB725" s="99">
        <v>0</v>
      </c>
      <c r="BC725" s="99">
        <v>4627744.86865234</v>
      </c>
      <c r="BD725" s="99">
        <v>2838267.2708129901</v>
      </c>
      <c r="BE725" s="99">
        <v>0</v>
      </c>
      <c r="BF725" s="99">
        <v>942011.43669891404</v>
      </c>
      <c r="BG725" s="99">
        <v>34168793.998046897</v>
      </c>
      <c r="BH725" s="99">
        <v>8124617.9026489304</v>
      </c>
      <c r="BI725" s="99">
        <v>0</v>
      </c>
      <c r="BJ725" s="99">
        <v>8232865.8818359403</v>
      </c>
      <c r="BK725" s="99">
        <v>6382251.0781860398</v>
      </c>
      <c r="BL725" s="99">
        <v>0</v>
      </c>
      <c r="BM725" s="99">
        <v>0</v>
      </c>
      <c r="BN725" s="99">
        <v>0</v>
      </c>
      <c r="BO725" s="99">
        <v>0</v>
      </c>
      <c r="BP725" s="99">
        <v>0</v>
      </c>
      <c r="BQ725" s="99">
        <v>0</v>
      </c>
      <c r="BR725" s="99">
        <v>5157887.5661621103</v>
      </c>
      <c r="BS725" s="99">
        <v>6278070.6446533203</v>
      </c>
      <c r="BT725" s="99">
        <v>2409606.8699646001</v>
      </c>
      <c r="BU725" s="99">
        <v>0</v>
      </c>
      <c r="BV725" s="99">
        <v>2538033.8340759301</v>
      </c>
      <c r="BW725" s="99">
        <v>363748.395362854</v>
      </c>
      <c r="BX725" s="99">
        <v>0</v>
      </c>
      <c r="BY725" s="99">
        <v>0</v>
      </c>
      <c r="BZ725" s="99">
        <v>0</v>
      </c>
      <c r="CA725" s="99">
        <v>101915.880149841</v>
      </c>
      <c r="CB725" s="99">
        <v>7263003.4060668899</v>
      </c>
      <c r="CC725" s="99">
        <v>53443410.312988304</v>
      </c>
      <c r="CD725" s="99">
        <v>16336797.2145996</v>
      </c>
      <c r="CE725" s="99">
        <v>3115.4469137787801</v>
      </c>
      <c r="CF725" s="99">
        <v>539620.55998230004</v>
      </c>
      <c r="CG725" s="99">
        <v>3817434.7459106399</v>
      </c>
      <c r="CH725" s="99">
        <v>0</v>
      </c>
      <c r="CI725" s="99">
        <v>105012.88722229</v>
      </c>
      <c r="CJ725" s="99">
        <v>7787375.8241577102</v>
      </c>
      <c r="CK725" s="99">
        <v>57246348.884277299</v>
      </c>
      <c r="CL725" s="99">
        <v>16713686.6373291</v>
      </c>
      <c r="CM725" s="188">
        <v>148529.651664734</v>
      </c>
      <c r="CN725" s="188">
        <v>21415980.268310498</v>
      </c>
      <c r="CO725" s="188">
        <v>91362977.192382798</v>
      </c>
      <c r="CP725" s="99">
        <v>16713686.6373291</v>
      </c>
      <c r="CQ725" s="99">
        <v>0</v>
      </c>
      <c r="CR725" s="99">
        <v>0</v>
      </c>
      <c r="CS725" s="99">
        <v>0</v>
      </c>
      <c r="CT725" s="99">
        <v>0</v>
      </c>
      <c r="CU725" s="98">
        <v>42160.402589008998</v>
      </c>
      <c r="CV725" s="98">
        <v>38737.311012742997</v>
      </c>
    </row>
    <row r="726" spans="1:100" x14ac:dyDescent="0.2">
      <c r="A726" s="98" t="s">
        <v>63</v>
      </c>
      <c r="B726" s="100">
        <v>39508</v>
      </c>
      <c r="C726" s="99">
        <v>68679.592520713806</v>
      </c>
      <c r="D726" s="99">
        <v>2.1680304589972401</v>
      </c>
      <c r="E726" s="99">
        <v>33848.206860542297</v>
      </c>
      <c r="F726" s="99">
        <v>26260.3922727108</v>
      </c>
      <c r="G726" s="99">
        <v>2088.6386016607298</v>
      </c>
      <c r="H726" s="99">
        <v>0</v>
      </c>
      <c r="I726" s="99">
        <v>0</v>
      </c>
      <c r="J726" s="99">
        <v>38992.587599277504</v>
      </c>
      <c r="K726" s="99">
        <v>0</v>
      </c>
      <c r="L726" s="99">
        <v>18800.301526069601</v>
      </c>
      <c r="M726" s="99">
        <v>34184.255402565002</v>
      </c>
      <c r="N726" s="99">
        <v>14781.521641969701</v>
      </c>
      <c r="O726" s="99">
        <v>31855.055875062899</v>
      </c>
      <c r="P726" s="99">
        <v>0</v>
      </c>
      <c r="Q726" s="99">
        <v>5407.6049079299</v>
      </c>
      <c r="R726" s="99">
        <v>2441.18647867441</v>
      </c>
      <c r="S726" s="99">
        <v>0</v>
      </c>
      <c r="T726" s="99">
        <v>809.78388721495901</v>
      </c>
      <c r="U726" s="99">
        <v>44396.3330383301</v>
      </c>
      <c r="V726" s="99">
        <v>4268288.8222045898</v>
      </c>
      <c r="W726" s="99">
        <v>58.236010044813199</v>
      </c>
      <c r="X726" s="99">
        <v>2941137.5580444299</v>
      </c>
      <c r="Y726" s="99">
        <v>2132990.4750060998</v>
      </c>
      <c r="Z726" s="99">
        <v>377666.56464385998</v>
      </c>
      <c r="AA726" s="99">
        <v>0</v>
      </c>
      <c r="AB726" s="99">
        <v>0</v>
      </c>
      <c r="AC726" s="99">
        <v>13061540.7808838</v>
      </c>
      <c r="AD726" s="99">
        <v>0</v>
      </c>
      <c r="AE726" s="99">
        <v>826787.06577301002</v>
      </c>
      <c r="AF726" s="99">
        <v>1963595.3354644801</v>
      </c>
      <c r="AG726" s="99">
        <v>2083133.7041168199</v>
      </c>
      <c r="AH726" s="99">
        <v>1708243.94606018</v>
      </c>
      <c r="AI726" s="99">
        <v>0</v>
      </c>
      <c r="AJ726" s="99">
        <v>634648.79943084705</v>
      </c>
      <c r="AK726" s="99">
        <v>414621.77991104103</v>
      </c>
      <c r="AL726" s="99">
        <v>0</v>
      </c>
      <c r="AM726" s="99">
        <v>128939.40256881699</v>
      </c>
      <c r="AN726" s="99">
        <v>13859039.838989301</v>
      </c>
      <c r="AO726" s="99">
        <v>32077319.510009799</v>
      </c>
      <c r="AP726" s="99">
        <v>509.326688434929</v>
      </c>
      <c r="AQ726" s="99">
        <v>21402732.286132801</v>
      </c>
      <c r="AR726" s="99">
        <v>15697182.862793</v>
      </c>
      <c r="AS726" s="99">
        <v>2699167.5336608901</v>
      </c>
      <c r="AT726" s="99">
        <v>0</v>
      </c>
      <c r="AU726" s="99">
        <v>0</v>
      </c>
      <c r="AV726" s="99">
        <v>32920321.1479492</v>
      </c>
      <c r="AW726" s="99">
        <v>0</v>
      </c>
      <c r="AX726" s="99">
        <v>6828709.8484497098</v>
      </c>
      <c r="AY726" s="99">
        <v>14804804.619140601</v>
      </c>
      <c r="AZ726" s="99">
        <v>14705940.388916001</v>
      </c>
      <c r="BA726" s="99">
        <v>12726626.0540771</v>
      </c>
      <c r="BB726" s="99">
        <v>0</v>
      </c>
      <c r="BC726" s="99">
        <v>4762097.1884765597</v>
      </c>
      <c r="BD726" s="99">
        <v>2952059.7817077599</v>
      </c>
      <c r="BE726" s="99">
        <v>0</v>
      </c>
      <c r="BF726" s="99">
        <v>923780.71023559605</v>
      </c>
      <c r="BG726" s="99">
        <v>35080853.987792999</v>
      </c>
      <c r="BH726" s="99">
        <v>7662808.3875732403</v>
      </c>
      <c r="BI726" s="99">
        <v>0</v>
      </c>
      <c r="BJ726" s="99">
        <v>7324668.5736084003</v>
      </c>
      <c r="BK726" s="99">
        <v>5676812.5712280301</v>
      </c>
      <c r="BL726" s="99">
        <v>0</v>
      </c>
      <c r="BM726" s="99">
        <v>0</v>
      </c>
      <c r="BN726" s="99">
        <v>0</v>
      </c>
      <c r="BO726" s="99">
        <v>0</v>
      </c>
      <c r="BP726" s="99">
        <v>0</v>
      </c>
      <c r="BQ726" s="99">
        <v>0</v>
      </c>
      <c r="BR726" s="99">
        <v>4618243.7639770498</v>
      </c>
      <c r="BS726" s="99">
        <v>5554805.3063354502</v>
      </c>
      <c r="BT726" s="99">
        <v>2476670.5498046898</v>
      </c>
      <c r="BU726" s="99">
        <v>0</v>
      </c>
      <c r="BV726" s="99">
        <v>2334011.1002807599</v>
      </c>
      <c r="BW726" s="99">
        <v>376262.57289504999</v>
      </c>
      <c r="BX726" s="99">
        <v>0</v>
      </c>
      <c r="BY726" s="99">
        <v>0</v>
      </c>
      <c r="BZ726" s="99">
        <v>0</v>
      </c>
      <c r="CA726" s="99">
        <v>102582.086032867</v>
      </c>
      <c r="CB726" s="99">
        <v>7189602.9310302697</v>
      </c>
      <c r="CC726" s="99">
        <v>53553875.0947266</v>
      </c>
      <c r="CD726" s="99">
        <v>15009383.6833496</v>
      </c>
      <c r="CE726" s="99">
        <v>3186.9674563407898</v>
      </c>
      <c r="CF726" s="99">
        <v>540773.11869812</v>
      </c>
      <c r="CG726" s="99">
        <v>3847873.8951110798</v>
      </c>
      <c r="CH726" s="99">
        <v>0</v>
      </c>
      <c r="CI726" s="99">
        <v>105788.663385391</v>
      </c>
      <c r="CJ726" s="99">
        <v>7714875.5274658203</v>
      </c>
      <c r="CK726" s="99">
        <v>57511070.708496101</v>
      </c>
      <c r="CL726" s="99">
        <v>15372522.9368896</v>
      </c>
      <c r="CM726" s="188">
        <v>149798.378602982</v>
      </c>
      <c r="CN726" s="188">
        <v>21530706.779052701</v>
      </c>
      <c r="CO726" s="188">
        <v>92609364.209960893</v>
      </c>
      <c r="CP726" s="99">
        <v>15372522.9368896</v>
      </c>
      <c r="CQ726" s="99">
        <v>0</v>
      </c>
      <c r="CR726" s="99">
        <v>0</v>
      </c>
      <c r="CS726" s="99">
        <v>0</v>
      </c>
      <c r="CT726" s="99">
        <v>0</v>
      </c>
      <c r="CU726" s="98">
        <v>40350.629555451</v>
      </c>
      <c r="CV726" s="98">
        <v>40682.542896632003</v>
      </c>
    </row>
    <row r="727" spans="1:100" x14ac:dyDescent="0.2">
      <c r="A727" s="98" t="s">
        <v>63</v>
      </c>
      <c r="B727" s="100">
        <v>39600</v>
      </c>
      <c r="C727" s="99">
        <v>70060.4580974579</v>
      </c>
      <c r="D727" s="99">
        <v>1.1043765519862101</v>
      </c>
      <c r="E727" s="99">
        <v>32891.692417621598</v>
      </c>
      <c r="F727" s="99">
        <v>25616.1558580399</v>
      </c>
      <c r="G727" s="99">
        <v>2223.3554525375398</v>
      </c>
      <c r="H727" s="99">
        <v>0</v>
      </c>
      <c r="I727" s="99">
        <v>0</v>
      </c>
      <c r="J727" s="99">
        <v>40706.8258533478</v>
      </c>
      <c r="K727" s="99">
        <v>0</v>
      </c>
      <c r="L727" s="99">
        <v>18838.857343196902</v>
      </c>
      <c r="M727" s="99">
        <v>34302.461947441101</v>
      </c>
      <c r="N727" s="99">
        <v>14453.8140928745</v>
      </c>
      <c r="O727" s="99">
        <v>32458.540086984602</v>
      </c>
      <c r="P727" s="99">
        <v>0</v>
      </c>
      <c r="Q727" s="99">
        <v>5342.5747777223596</v>
      </c>
      <c r="R727" s="99">
        <v>2502.6084282696202</v>
      </c>
      <c r="S727" s="99">
        <v>0</v>
      </c>
      <c r="T727" s="99">
        <v>795.696668446064</v>
      </c>
      <c r="U727" s="99">
        <v>45320.291559696198</v>
      </c>
      <c r="V727" s="99">
        <v>4341537.5462036096</v>
      </c>
      <c r="W727" s="99">
        <v>25.6803471629974</v>
      </c>
      <c r="X727" s="99">
        <v>2812967.0859680199</v>
      </c>
      <c r="Y727" s="99">
        <v>2045536.8312377899</v>
      </c>
      <c r="Z727" s="99">
        <v>402963.74531555199</v>
      </c>
      <c r="AA727" s="99">
        <v>0</v>
      </c>
      <c r="AB727" s="99">
        <v>0</v>
      </c>
      <c r="AC727" s="99">
        <v>13591659.896728501</v>
      </c>
      <c r="AD727" s="99">
        <v>0</v>
      </c>
      <c r="AE727" s="99">
        <v>823847.24673461902</v>
      </c>
      <c r="AF727" s="99">
        <v>1920514.8913116499</v>
      </c>
      <c r="AG727" s="99">
        <v>2019022.3354034401</v>
      </c>
      <c r="AH727" s="99">
        <v>1735935.28862</v>
      </c>
      <c r="AI727" s="99">
        <v>0</v>
      </c>
      <c r="AJ727" s="99">
        <v>628973.01514434803</v>
      </c>
      <c r="AK727" s="99">
        <v>423799.53653717</v>
      </c>
      <c r="AL727" s="99">
        <v>0</v>
      </c>
      <c r="AM727" s="99">
        <v>127348.541119576</v>
      </c>
      <c r="AN727" s="99">
        <v>14155679.778808599</v>
      </c>
      <c r="AO727" s="99">
        <v>32920020.1179199</v>
      </c>
      <c r="AP727" s="99">
        <v>346.12173503637302</v>
      </c>
      <c r="AQ727" s="99">
        <v>20808968.959472701</v>
      </c>
      <c r="AR727" s="99">
        <v>15193813.571899399</v>
      </c>
      <c r="AS727" s="99">
        <v>2923328.4103393601</v>
      </c>
      <c r="AT727" s="99">
        <v>0</v>
      </c>
      <c r="AU727" s="99">
        <v>0</v>
      </c>
      <c r="AV727" s="99">
        <v>34565766.559082001</v>
      </c>
      <c r="AW727" s="99">
        <v>0</v>
      </c>
      <c r="AX727" s="99">
        <v>6862770.8005371103</v>
      </c>
      <c r="AY727" s="99">
        <v>14642957.459106401</v>
      </c>
      <c r="AZ727" s="99">
        <v>14352646.697876001</v>
      </c>
      <c r="BA727" s="99">
        <v>13062207.682128901</v>
      </c>
      <c r="BB727" s="99">
        <v>0</v>
      </c>
      <c r="BC727" s="99">
        <v>4760535.7838745099</v>
      </c>
      <c r="BD727" s="99">
        <v>3060217.5261230501</v>
      </c>
      <c r="BE727" s="99">
        <v>0</v>
      </c>
      <c r="BF727" s="99">
        <v>925897.04532623303</v>
      </c>
      <c r="BG727" s="99">
        <v>36480341.387207001</v>
      </c>
      <c r="BH727" s="99">
        <v>7873128.4341430701</v>
      </c>
      <c r="BI727" s="99">
        <v>0</v>
      </c>
      <c r="BJ727" s="99">
        <v>7079378.7265014602</v>
      </c>
      <c r="BK727" s="99">
        <v>5487116.1599121103</v>
      </c>
      <c r="BL727" s="99">
        <v>0</v>
      </c>
      <c r="BM727" s="99">
        <v>0</v>
      </c>
      <c r="BN727" s="99">
        <v>0</v>
      </c>
      <c r="BO727" s="99">
        <v>0</v>
      </c>
      <c r="BP727" s="99">
        <v>0</v>
      </c>
      <c r="BQ727" s="99">
        <v>0</v>
      </c>
      <c r="BR727" s="99">
        <v>4602633.9716186495</v>
      </c>
      <c r="BS727" s="99">
        <v>5424205.1790161096</v>
      </c>
      <c r="BT727" s="99">
        <v>2543089.4272155799</v>
      </c>
      <c r="BU727" s="99">
        <v>0</v>
      </c>
      <c r="BV727" s="99">
        <v>2334256.7557983398</v>
      </c>
      <c r="BW727" s="99">
        <v>387752.03900146502</v>
      </c>
      <c r="BX727" s="99">
        <v>0</v>
      </c>
      <c r="BY727" s="99">
        <v>0</v>
      </c>
      <c r="BZ727" s="99">
        <v>0</v>
      </c>
      <c r="CA727" s="99">
        <v>103048.13617610899</v>
      </c>
      <c r="CB727" s="99">
        <v>7142827.2311401404</v>
      </c>
      <c r="CC727" s="99">
        <v>53751252.060546897</v>
      </c>
      <c r="CD727" s="99">
        <v>14952346.0689697</v>
      </c>
      <c r="CE727" s="99">
        <v>3198.8378231525398</v>
      </c>
      <c r="CF727" s="99">
        <v>547359.56611633301</v>
      </c>
      <c r="CG727" s="99">
        <v>3959467.5186157199</v>
      </c>
      <c r="CH727" s="99">
        <v>0</v>
      </c>
      <c r="CI727" s="99">
        <v>106270.659142494</v>
      </c>
      <c r="CJ727" s="99">
        <v>7671334.6024780301</v>
      </c>
      <c r="CK727" s="99">
        <v>57751435.8125</v>
      </c>
      <c r="CL727" s="99">
        <v>15342703.3562012</v>
      </c>
      <c r="CM727" s="188">
        <v>151117.914167404</v>
      </c>
      <c r="CN727" s="188">
        <v>21785378.463378899</v>
      </c>
      <c r="CO727" s="188">
        <v>94075600.776367202</v>
      </c>
      <c r="CP727" s="99">
        <v>15342703.3562012</v>
      </c>
      <c r="CQ727" s="99">
        <v>0</v>
      </c>
      <c r="CR727" s="99">
        <v>0</v>
      </c>
      <c r="CS727" s="99">
        <v>0</v>
      </c>
      <c r="CT727" s="99">
        <v>0</v>
      </c>
      <c r="CU727" s="98">
        <v>38553.191657258001</v>
      </c>
      <c r="CV727" s="98">
        <v>42513.004268006</v>
      </c>
    </row>
    <row r="728" spans="1:100" x14ac:dyDescent="0.2">
      <c r="A728" s="98" t="s">
        <v>63</v>
      </c>
      <c r="B728" s="100">
        <v>39692</v>
      </c>
      <c r="C728" s="99">
        <v>71086.120512962298</v>
      </c>
      <c r="D728" s="99">
        <v>1.80812879699806</v>
      </c>
      <c r="E728" s="99">
        <v>31651.067858934399</v>
      </c>
      <c r="F728" s="99">
        <v>24719.522988557801</v>
      </c>
      <c r="G728" s="99">
        <v>2345.3701058030101</v>
      </c>
      <c r="H728" s="99">
        <v>0</v>
      </c>
      <c r="I728" s="99">
        <v>0</v>
      </c>
      <c r="J728" s="99">
        <v>42150.501871585802</v>
      </c>
      <c r="K728" s="99">
        <v>0</v>
      </c>
      <c r="L728" s="99">
        <v>18212.111183643301</v>
      </c>
      <c r="M728" s="99">
        <v>34367.992286205299</v>
      </c>
      <c r="N728" s="99">
        <v>14088.7309978008</v>
      </c>
      <c r="O728" s="99">
        <v>32829.261096954302</v>
      </c>
      <c r="P728" s="99">
        <v>0</v>
      </c>
      <c r="Q728" s="99">
        <v>5306.12211447954</v>
      </c>
      <c r="R728" s="99">
        <v>2524.65031477809</v>
      </c>
      <c r="S728" s="99">
        <v>0</v>
      </c>
      <c r="T728" s="99">
        <v>786.58265196532</v>
      </c>
      <c r="U728" s="99">
        <v>46004.712100982702</v>
      </c>
      <c r="V728" s="99">
        <v>4399879.2576904297</v>
      </c>
      <c r="W728" s="99">
        <v>59.696111764758797</v>
      </c>
      <c r="X728" s="99">
        <v>2651345.0729980501</v>
      </c>
      <c r="Y728" s="99">
        <v>1921986.9257354699</v>
      </c>
      <c r="Z728" s="99">
        <v>418961.94553375198</v>
      </c>
      <c r="AA728" s="99">
        <v>0</v>
      </c>
      <c r="AB728" s="99">
        <v>0</v>
      </c>
      <c r="AC728" s="99">
        <v>13918265.7727051</v>
      </c>
      <c r="AD728" s="99">
        <v>0</v>
      </c>
      <c r="AE728" s="99">
        <v>792318.03234100295</v>
      </c>
      <c r="AF728" s="99">
        <v>1961159.70532227</v>
      </c>
      <c r="AG728" s="99">
        <v>1943684.0729064899</v>
      </c>
      <c r="AH728" s="99">
        <v>1750186.1807556199</v>
      </c>
      <c r="AI728" s="99">
        <v>0</v>
      </c>
      <c r="AJ728" s="99">
        <v>623086.00402069103</v>
      </c>
      <c r="AK728" s="99">
        <v>425533.01996231102</v>
      </c>
      <c r="AL728" s="99">
        <v>0</v>
      </c>
      <c r="AM728" s="99">
        <v>122562.69354438801</v>
      </c>
      <c r="AN728" s="99">
        <v>14445129.697998</v>
      </c>
      <c r="AO728" s="99">
        <v>33687213.072753899</v>
      </c>
      <c r="AP728" s="99">
        <v>335.73118220269703</v>
      </c>
      <c r="AQ728" s="99">
        <v>19931791.401122998</v>
      </c>
      <c r="AR728" s="99">
        <v>14395206.7720947</v>
      </c>
      <c r="AS728" s="99">
        <v>3077729.09161377</v>
      </c>
      <c r="AT728" s="99">
        <v>0</v>
      </c>
      <c r="AU728" s="99">
        <v>0</v>
      </c>
      <c r="AV728" s="99">
        <v>36042929.682617202</v>
      </c>
      <c r="AW728" s="99">
        <v>0</v>
      </c>
      <c r="AX728" s="99">
        <v>6645769.91760254</v>
      </c>
      <c r="AY728" s="99">
        <v>15091162.314086899</v>
      </c>
      <c r="AZ728" s="99">
        <v>13873912.746948199</v>
      </c>
      <c r="BA728" s="99">
        <v>13299667.252563501</v>
      </c>
      <c r="BB728" s="99">
        <v>0</v>
      </c>
      <c r="BC728" s="99">
        <v>4748314.88244629</v>
      </c>
      <c r="BD728" s="99">
        <v>3103693.5991821298</v>
      </c>
      <c r="BE728" s="99">
        <v>0</v>
      </c>
      <c r="BF728" s="99">
        <v>901341.34661102295</v>
      </c>
      <c r="BG728" s="99">
        <v>37605662.498046897</v>
      </c>
      <c r="BH728" s="99">
        <v>8084419.8572387705</v>
      </c>
      <c r="BI728" s="99">
        <v>0</v>
      </c>
      <c r="BJ728" s="99">
        <v>6758162.5575561495</v>
      </c>
      <c r="BK728" s="99">
        <v>5189861.8532714797</v>
      </c>
      <c r="BL728" s="99">
        <v>0</v>
      </c>
      <c r="BM728" s="99">
        <v>0</v>
      </c>
      <c r="BN728" s="99">
        <v>0</v>
      </c>
      <c r="BO728" s="99">
        <v>0</v>
      </c>
      <c r="BP728" s="99">
        <v>0</v>
      </c>
      <c r="BQ728" s="99">
        <v>0</v>
      </c>
      <c r="BR728" s="99">
        <v>4695403.7951049795</v>
      </c>
      <c r="BS728" s="99">
        <v>5254925.9889526404</v>
      </c>
      <c r="BT728" s="99">
        <v>2588776.9674377399</v>
      </c>
      <c r="BU728" s="99">
        <v>0</v>
      </c>
      <c r="BV728" s="99">
        <v>2334248.1195373498</v>
      </c>
      <c r="BW728" s="99">
        <v>386728.84862518299</v>
      </c>
      <c r="BX728" s="99">
        <v>0</v>
      </c>
      <c r="BY728" s="99">
        <v>0</v>
      </c>
      <c r="BZ728" s="99">
        <v>0</v>
      </c>
      <c r="CA728" s="99">
        <v>102707.564987183</v>
      </c>
      <c r="CB728" s="99">
        <v>7055479.6500244103</v>
      </c>
      <c r="CC728" s="99">
        <v>53556958.062988304</v>
      </c>
      <c r="CD728" s="99">
        <v>14822086.243652301</v>
      </c>
      <c r="CE728" s="99">
        <v>3240.7001668214798</v>
      </c>
      <c r="CF728" s="99">
        <v>551775.421669006</v>
      </c>
      <c r="CG728" s="99">
        <v>4042667.62890625</v>
      </c>
      <c r="CH728" s="99">
        <v>0</v>
      </c>
      <c r="CI728" s="99">
        <v>105923.99793243399</v>
      </c>
      <c r="CJ728" s="99">
        <v>7617274.6501464797</v>
      </c>
      <c r="CK728" s="99">
        <v>57563848.1181641</v>
      </c>
      <c r="CL728" s="99">
        <v>15207541.5440674</v>
      </c>
      <c r="CM728" s="188">
        <v>151426.87491226199</v>
      </c>
      <c r="CN728" s="188">
        <v>22068508.4377441</v>
      </c>
      <c r="CO728" s="188">
        <v>95055841.801757798</v>
      </c>
      <c r="CP728" s="99">
        <v>15207541.5440674</v>
      </c>
      <c r="CQ728" s="99">
        <v>0</v>
      </c>
      <c r="CR728" s="99">
        <v>0</v>
      </c>
      <c r="CS728" s="99">
        <v>0</v>
      </c>
      <c r="CT728" s="99">
        <v>0</v>
      </c>
      <c r="CU728" s="98">
        <v>36357.135726692002</v>
      </c>
      <c r="CV728" s="98">
        <v>44075.921878371999</v>
      </c>
    </row>
    <row r="729" spans="1:100" x14ac:dyDescent="0.2">
      <c r="A729" s="98" t="s">
        <v>63</v>
      </c>
      <c r="B729" s="100">
        <v>39783</v>
      </c>
      <c r="C729" s="99">
        <v>71427.419729232803</v>
      </c>
      <c r="D729" s="99">
        <v>1.87330158198893</v>
      </c>
      <c r="E729" s="99">
        <v>30729.860357761401</v>
      </c>
      <c r="F729" s="99">
        <v>24097.172728538499</v>
      </c>
      <c r="G729" s="99">
        <v>2496.6673482060401</v>
      </c>
      <c r="H729" s="99">
        <v>0</v>
      </c>
      <c r="I729" s="99">
        <v>0</v>
      </c>
      <c r="J729" s="99">
        <v>43191.422745227799</v>
      </c>
      <c r="K729" s="99">
        <v>0</v>
      </c>
      <c r="L729" s="99">
        <v>17683.741197109201</v>
      </c>
      <c r="M729" s="99">
        <v>34190.160782813997</v>
      </c>
      <c r="N729" s="99">
        <v>13893.6567627192</v>
      </c>
      <c r="O729" s="99">
        <v>33143.840435981801</v>
      </c>
      <c r="P729" s="99">
        <v>0</v>
      </c>
      <c r="Q729" s="99">
        <v>5238.8634527921704</v>
      </c>
      <c r="R729" s="99">
        <v>2590.70315146446</v>
      </c>
      <c r="S729" s="99">
        <v>0</v>
      </c>
      <c r="T729" s="99">
        <v>769.14296706020798</v>
      </c>
      <c r="U729" s="99">
        <v>46474.703613281301</v>
      </c>
      <c r="V729" s="99">
        <v>4418643.95202637</v>
      </c>
      <c r="W729" s="99">
        <v>18.908092858968299</v>
      </c>
      <c r="X729" s="99">
        <v>2530154.66192627</v>
      </c>
      <c r="Y729" s="99">
        <v>1838174.1041564899</v>
      </c>
      <c r="Z729" s="99">
        <v>436027.04182815598</v>
      </c>
      <c r="AA729" s="99">
        <v>0</v>
      </c>
      <c r="AB729" s="99">
        <v>0</v>
      </c>
      <c r="AC729" s="99">
        <v>14179327.900390601</v>
      </c>
      <c r="AD729" s="99">
        <v>0</v>
      </c>
      <c r="AE729" s="99">
        <v>766002.05027008103</v>
      </c>
      <c r="AF729" s="99">
        <v>1915519.5063934301</v>
      </c>
      <c r="AG729" s="99">
        <v>1887563.6596984901</v>
      </c>
      <c r="AH729" s="99">
        <v>1764805.1807403599</v>
      </c>
      <c r="AI729" s="99">
        <v>0</v>
      </c>
      <c r="AJ729" s="99">
        <v>614200.34481048596</v>
      </c>
      <c r="AK729" s="99">
        <v>431473.27122497599</v>
      </c>
      <c r="AL729" s="99">
        <v>0</v>
      </c>
      <c r="AM729" s="99">
        <v>116203.136284828</v>
      </c>
      <c r="AN729" s="99">
        <v>14630363.8314209</v>
      </c>
      <c r="AO729" s="99">
        <v>33927347.689941399</v>
      </c>
      <c r="AP729" s="99">
        <v>110.082402810454</v>
      </c>
      <c r="AQ729" s="99">
        <v>18973710.177490201</v>
      </c>
      <c r="AR729" s="99">
        <v>13757143.269165</v>
      </c>
      <c r="AS729" s="99">
        <v>3195275.39245605</v>
      </c>
      <c r="AT729" s="99">
        <v>0</v>
      </c>
      <c r="AU729" s="99">
        <v>0</v>
      </c>
      <c r="AV729" s="99">
        <v>37583218.004882798</v>
      </c>
      <c r="AW729" s="99">
        <v>0</v>
      </c>
      <c r="AX729" s="99">
        <v>6464840.36999512</v>
      </c>
      <c r="AY729" s="99">
        <v>14858623.2937012</v>
      </c>
      <c r="AZ729" s="99">
        <v>13537906.5794678</v>
      </c>
      <c r="BA729" s="99">
        <v>13487050.8040771</v>
      </c>
      <c r="BB729" s="99">
        <v>0</v>
      </c>
      <c r="BC729" s="99">
        <v>4704287.8333129901</v>
      </c>
      <c r="BD729" s="99">
        <v>3155040.0851745601</v>
      </c>
      <c r="BE729" s="99">
        <v>0</v>
      </c>
      <c r="BF729" s="99">
        <v>857007.64668273902</v>
      </c>
      <c r="BG729" s="99">
        <v>38550834.457031302</v>
      </c>
      <c r="BH729" s="99">
        <v>8238955.0526123</v>
      </c>
      <c r="BI729" s="99">
        <v>0</v>
      </c>
      <c r="BJ729" s="99">
        <v>6522963.6644897498</v>
      </c>
      <c r="BK729" s="99">
        <v>4996993.9580688505</v>
      </c>
      <c r="BL729" s="99">
        <v>0</v>
      </c>
      <c r="BM729" s="99">
        <v>0</v>
      </c>
      <c r="BN729" s="99">
        <v>0</v>
      </c>
      <c r="BO729" s="99">
        <v>0</v>
      </c>
      <c r="BP729" s="99">
        <v>0</v>
      </c>
      <c r="BQ729" s="99">
        <v>0</v>
      </c>
      <c r="BR729" s="99">
        <v>4670849.7863159198</v>
      </c>
      <c r="BS729" s="99">
        <v>5131715.9821777297</v>
      </c>
      <c r="BT729" s="99">
        <v>2625613.7303772001</v>
      </c>
      <c r="BU729" s="99">
        <v>0</v>
      </c>
      <c r="BV729" s="99">
        <v>2335477.6995544401</v>
      </c>
      <c r="BW729" s="99">
        <v>389186.16883850098</v>
      </c>
      <c r="BX729" s="99">
        <v>0</v>
      </c>
      <c r="BY729" s="99">
        <v>0</v>
      </c>
      <c r="BZ729" s="99">
        <v>0</v>
      </c>
      <c r="CA729" s="99">
        <v>102070.332627296</v>
      </c>
      <c r="CB729" s="99">
        <v>6955480.49926758</v>
      </c>
      <c r="CC729" s="99">
        <v>53138426.435546897</v>
      </c>
      <c r="CD729" s="99">
        <v>14746075.1365967</v>
      </c>
      <c r="CE729" s="99">
        <v>3306.6011127531501</v>
      </c>
      <c r="CF729" s="99">
        <v>554803.218276978</v>
      </c>
      <c r="CG729" s="99">
        <v>4062241.3705444299</v>
      </c>
      <c r="CH729" s="99">
        <v>0</v>
      </c>
      <c r="CI729" s="99">
        <v>105355.639208794</v>
      </c>
      <c r="CJ729" s="99">
        <v>7509162.8579711895</v>
      </c>
      <c r="CK729" s="99">
        <v>57141475.1962891</v>
      </c>
      <c r="CL729" s="99">
        <v>15146686.4958496</v>
      </c>
      <c r="CM729" s="188">
        <v>151509.011236191</v>
      </c>
      <c r="CN729" s="188">
        <v>22164049.358154301</v>
      </c>
      <c r="CO729" s="188">
        <v>95722753.019531295</v>
      </c>
      <c r="CP729" s="99">
        <v>15146686.4958496</v>
      </c>
      <c r="CQ729" s="99">
        <v>0</v>
      </c>
      <c r="CR729" s="99">
        <v>0</v>
      </c>
      <c r="CS729" s="99">
        <v>0</v>
      </c>
      <c r="CT729" s="99">
        <v>0</v>
      </c>
      <c r="CU729" s="98">
        <v>34765.883324390001</v>
      </c>
      <c r="CV729" s="98">
        <v>45263.056847164</v>
      </c>
    </row>
    <row r="730" spans="1:100" x14ac:dyDescent="0.2">
      <c r="A730" s="98" t="s">
        <v>63</v>
      </c>
      <c r="B730" s="100">
        <v>39873</v>
      </c>
      <c r="C730" s="99">
        <v>72261.838432311997</v>
      </c>
      <c r="D730" s="99">
        <v>1.1013921359990499</v>
      </c>
      <c r="E730" s="99">
        <v>29742.260221481301</v>
      </c>
      <c r="F730" s="99">
        <v>23458.980369806301</v>
      </c>
      <c r="G730" s="99">
        <v>2591.8137835860298</v>
      </c>
      <c r="H730" s="99">
        <v>0</v>
      </c>
      <c r="I730" s="99">
        <v>0</v>
      </c>
      <c r="J730" s="99">
        <v>44811.807077884703</v>
      </c>
      <c r="K730" s="99">
        <v>0</v>
      </c>
      <c r="L730" s="99">
        <v>17447.815745592099</v>
      </c>
      <c r="M730" s="99">
        <v>33996.1201076508</v>
      </c>
      <c r="N730" s="99">
        <v>13771.584068656</v>
      </c>
      <c r="O730" s="99">
        <v>33597.909659385703</v>
      </c>
      <c r="P730" s="99">
        <v>0</v>
      </c>
      <c r="Q730" s="99">
        <v>5182.3277647495297</v>
      </c>
      <c r="R730" s="99">
        <v>2682.1586064696298</v>
      </c>
      <c r="S730" s="99">
        <v>0</v>
      </c>
      <c r="T730" s="99">
        <v>744.25820185244095</v>
      </c>
      <c r="U730" s="99">
        <v>47487.586916923501</v>
      </c>
      <c r="V730" s="99">
        <v>4439176.6051635696</v>
      </c>
      <c r="W730" s="99">
        <v>137.70471389219199</v>
      </c>
      <c r="X730" s="99">
        <v>2427032.4731750502</v>
      </c>
      <c r="Y730" s="99">
        <v>1777421.9222106901</v>
      </c>
      <c r="Z730" s="99">
        <v>442527.769973755</v>
      </c>
      <c r="AA730" s="99">
        <v>0</v>
      </c>
      <c r="AB730" s="99">
        <v>0</v>
      </c>
      <c r="AC730" s="99">
        <v>14632658.4841309</v>
      </c>
      <c r="AD730" s="99">
        <v>0</v>
      </c>
      <c r="AE730" s="99">
        <v>747481.16399383498</v>
      </c>
      <c r="AF730" s="99">
        <v>1881151.2966155999</v>
      </c>
      <c r="AG730" s="99">
        <v>1850338.8535308801</v>
      </c>
      <c r="AH730" s="99">
        <v>1769233.58218384</v>
      </c>
      <c r="AI730" s="99">
        <v>0</v>
      </c>
      <c r="AJ730" s="99">
        <v>607779.26629638695</v>
      </c>
      <c r="AK730" s="99">
        <v>442951.10553360003</v>
      </c>
      <c r="AL730" s="99">
        <v>0</v>
      </c>
      <c r="AM730" s="99">
        <v>111968.628866196</v>
      </c>
      <c r="AN730" s="99">
        <v>14952329.5166016</v>
      </c>
      <c r="AO730" s="99">
        <v>34362435.218261696</v>
      </c>
      <c r="AP730" s="99">
        <v>370.56049544364203</v>
      </c>
      <c r="AQ730" s="99">
        <v>18405545.165771499</v>
      </c>
      <c r="AR730" s="99">
        <v>13343376.376708999</v>
      </c>
      <c r="AS730" s="99">
        <v>3264528.5404357901</v>
      </c>
      <c r="AT730" s="99">
        <v>0</v>
      </c>
      <c r="AU730" s="99">
        <v>0</v>
      </c>
      <c r="AV730" s="99">
        <v>38625642.179199196</v>
      </c>
      <c r="AW730" s="99">
        <v>0</v>
      </c>
      <c r="AX730" s="99">
        <v>6393860.4995727502</v>
      </c>
      <c r="AY730" s="99">
        <v>14671246.0738525</v>
      </c>
      <c r="AZ730" s="99">
        <v>13311517.8718262</v>
      </c>
      <c r="BA730" s="99">
        <v>13619984.303466801</v>
      </c>
      <c r="BB730" s="99">
        <v>0</v>
      </c>
      <c r="BC730" s="99">
        <v>4667641.7088012705</v>
      </c>
      <c r="BD730" s="99">
        <v>3253223.9496154799</v>
      </c>
      <c r="BE730" s="99">
        <v>0</v>
      </c>
      <c r="BF730" s="99">
        <v>834079.82106780994</v>
      </c>
      <c r="BG730" s="99">
        <v>39678515.238281302</v>
      </c>
      <c r="BH730" s="99">
        <v>8273347.7345581101</v>
      </c>
      <c r="BI730" s="99">
        <v>0</v>
      </c>
      <c r="BJ730" s="99">
        <v>6329672.81713867</v>
      </c>
      <c r="BK730" s="99">
        <v>4869722.2587280301</v>
      </c>
      <c r="BL730" s="99">
        <v>0</v>
      </c>
      <c r="BM730" s="99">
        <v>0</v>
      </c>
      <c r="BN730" s="99">
        <v>0</v>
      </c>
      <c r="BO730" s="99">
        <v>0</v>
      </c>
      <c r="BP730" s="99">
        <v>0</v>
      </c>
      <c r="BQ730" s="99">
        <v>0</v>
      </c>
      <c r="BR730" s="99">
        <v>4577020.87426758</v>
      </c>
      <c r="BS730" s="99">
        <v>5038963.6799316397</v>
      </c>
      <c r="BT730" s="99">
        <v>2651840.6929321298</v>
      </c>
      <c r="BU730" s="99">
        <v>0</v>
      </c>
      <c r="BV730" s="99">
        <v>2327357.5114746098</v>
      </c>
      <c r="BW730" s="99">
        <v>406549.23841857899</v>
      </c>
      <c r="BX730" s="99">
        <v>0</v>
      </c>
      <c r="BY730" s="99">
        <v>0</v>
      </c>
      <c r="BZ730" s="99">
        <v>0</v>
      </c>
      <c r="CA730" s="99">
        <v>102026.870475769</v>
      </c>
      <c r="CB730" s="99">
        <v>6876540.9515991202</v>
      </c>
      <c r="CC730" s="99">
        <v>52767766.527832001</v>
      </c>
      <c r="CD730" s="99">
        <v>14639000.5511475</v>
      </c>
      <c r="CE730" s="99">
        <v>3333.1838454008098</v>
      </c>
      <c r="CF730" s="99">
        <v>551349.44046020496</v>
      </c>
      <c r="CG730" s="99">
        <v>4053167.4023132301</v>
      </c>
      <c r="CH730" s="99">
        <v>0</v>
      </c>
      <c r="CI730" s="99">
        <v>105384.867019653</v>
      </c>
      <c r="CJ730" s="99">
        <v>7425226.3851318397</v>
      </c>
      <c r="CK730" s="99">
        <v>56878246.170410201</v>
      </c>
      <c r="CL730" s="99">
        <v>15035563.442382799</v>
      </c>
      <c r="CM730" s="188">
        <v>152433.28493309001</v>
      </c>
      <c r="CN730" s="188">
        <v>22371569.278320301</v>
      </c>
      <c r="CO730" s="188">
        <v>96557115.958007798</v>
      </c>
      <c r="CP730" s="99">
        <v>15035563.442382799</v>
      </c>
      <c r="CQ730" s="99">
        <v>0</v>
      </c>
      <c r="CR730" s="99">
        <v>0</v>
      </c>
      <c r="CS730" s="99">
        <v>0</v>
      </c>
      <c r="CT730" s="99">
        <v>0</v>
      </c>
      <c r="CU730" s="98">
        <v>33188.462720235002</v>
      </c>
      <c r="CV730" s="98">
        <v>46954.685338773001</v>
      </c>
    </row>
    <row r="731" spans="1:100" x14ac:dyDescent="0.2">
      <c r="A731" s="98" t="s">
        <v>63</v>
      </c>
      <c r="B731" s="100">
        <v>39965</v>
      </c>
      <c r="C731" s="99">
        <v>73676.766777038603</v>
      </c>
      <c r="D731" s="99">
        <v>1.08583479799563</v>
      </c>
      <c r="E731" s="99">
        <v>28497.7954573631</v>
      </c>
      <c r="F731" s="99">
        <v>22712.654285907702</v>
      </c>
      <c r="G731" s="99">
        <v>2685.0793429315099</v>
      </c>
      <c r="H731" s="99">
        <v>0</v>
      </c>
      <c r="I731" s="99">
        <v>0</v>
      </c>
      <c r="J731" s="99">
        <v>46283.420902728998</v>
      </c>
      <c r="K731" s="99">
        <v>0</v>
      </c>
      <c r="L731" s="99">
        <v>17354.7940196991</v>
      </c>
      <c r="M731" s="99">
        <v>33943.8489489555</v>
      </c>
      <c r="N731" s="99">
        <v>13748.906125068699</v>
      </c>
      <c r="O731" s="99">
        <v>34129.9018363953</v>
      </c>
      <c r="P731" s="99">
        <v>0</v>
      </c>
      <c r="Q731" s="99">
        <v>5139.0202935934103</v>
      </c>
      <c r="R731" s="99">
        <v>2698.66545125842</v>
      </c>
      <c r="S731" s="99">
        <v>0</v>
      </c>
      <c r="T731" s="99">
        <v>724.67537648230802</v>
      </c>
      <c r="U731" s="99">
        <v>48210.317726135298</v>
      </c>
      <c r="V731" s="99">
        <v>4515907.3385620099</v>
      </c>
      <c r="W731" s="99">
        <v>205.96312789991501</v>
      </c>
      <c r="X731" s="99">
        <v>2321068.8974609398</v>
      </c>
      <c r="Y731" s="99">
        <v>1716098.2974395801</v>
      </c>
      <c r="Z731" s="99">
        <v>456295.57243347203</v>
      </c>
      <c r="AA731" s="99">
        <v>0</v>
      </c>
      <c r="AB731" s="99">
        <v>0</v>
      </c>
      <c r="AC731" s="99">
        <v>15039199.7618408</v>
      </c>
      <c r="AD731" s="99">
        <v>0</v>
      </c>
      <c r="AE731" s="99">
        <v>744998.575286865</v>
      </c>
      <c r="AF731" s="99">
        <v>1858984.27020264</v>
      </c>
      <c r="AG731" s="99">
        <v>1830724.72045898</v>
      </c>
      <c r="AH731" s="99">
        <v>1795439.1139831501</v>
      </c>
      <c r="AI731" s="99">
        <v>0</v>
      </c>
      <c r="AJ731" s="99">
        <v>603493.869529724</v>
      </c>
      <c r="AK731" s="99">
        <v>448290.19736099202</v>
      </c>
      <c r="AL731" s="99">
        <v>0</v>
      </c>
      <c r="AM731" s="99">
        <v>106076.744968414</v>
      </c>
      <c r="AN731" s="99">
        <v>15297516.298461899</v>
      </c>
      <c r="AO731" s="99">
        <v>35185772.894531302</v>
      </c>
      <c r="AP731" s="99">
        <v>745.80777464061998</v>
      </c>
      <c r="AQ731" s="99">
        <v>17620001.549804699</v>
      </c>
      <c r="AR731" s="99">
        <v>12990945.4929199</v>
      </c>
      <c r="AS731" s="99">
        <v>3364704.4864807101</v>
      </c>
      <c r="AT731" s="99">
        <v>0</v>
      </c>
      <c r="AU731" s="99">
        <v>0</v>
      </c>
      <c r="AV731" s="99">
        <v>40017501.666503899</v>
      </c>
      <c r="AW731" s="99">
        <v>0</v>
      </c>
      <c r="AX731" s="99">
        <v>6356696.5295410203</v>
      </c>
      <c r="AY731" s="99">
        <v>14613776.4071045</v>
      </c>
      <c r="AZ731" s="99">
        <v>13279290.673461899</v>
      </c>
      <c r="BA731" s="99">
        <v>13839334.7669678</v>
      </c>
      <c r="BB731" s="99">
        <v>0</v>
      </c>
      <c r="BC731" s="99">
        <v>4663420.11645508</v>
      </c>
      <c r="BD731" s="99">
        <v>3290702.60192871</v>
      </c>
      <c r="BE731" s="99">
        <v>0</v>
      </c>
      <c r="BF731" s="99">
        <v>792433.12371826195</v>
      </c>
      <c r="BG731" s="99">
        <v>40856816.825683601</v>
      </c>
      <c r="BH731" s="99">
        <v>8485023.0367431603</v>
      </c>
      <c r="BI731" s="99">
        <v>0</v>
      </c>
      <c r="BJ731" s="99">
        <v>6149707.6251831101</v>
      </c>
      <c r="BK731" s="99">
        <v>4767065.7089233398</v>
      </c>
      <c r="BL731" s="99">
        <v>0</v>
      </c>
      <c r="BM731" s="99">
        <v>0</v>
      </c>
      <c r="BN731" s="99">
        <v>0</v>
      </c>
      <c r="BO731" s="99">
        <v>0</v>
      </c>
      <c r="BP731" s="99">
        <v>0</v>
      </c>
      <c r="BQ731" s="99">
        <v>0</v>
      </c>
      <c r="BR731" s="99">
        <v>4571304.0698852502</v>
      </c>
      <c r="BS731" s="99">
        <v>5041128.5718383798</v>
      </c>
      <c r="BT731" s="99">
        <v>2694164.39453125</v>
      </c>
      <c r="BU731" s="99">
        <v>0</v>
      </c>
      <c r="BV731" s="99">
        <v>2313240.7406005901</v>
      </c>
      <c r="BW731" s="99">
        <v>405034.84297180199</v>
      </c>
      <c r="BX731" s="99">
        <v>0</v>
      </c>
      <c r="BY731" s="99">
        <v>0</v>
      </c>
      <c r="BZ731" s="99">
        <v>0</v>
      </c>
      <c r="CA731" s="99">
        <v>102230.599515915</v>
      </c>
      <c r="CB731" s="99">
        <v>6843037.25244141</v>
      </c>
      <c r="CC731" s="99">
        <v>52779066.712890603</v>
      </c>
      <c r="CD731" s="99">
        <v>14648777.193359399</v>
      </c>
      <c r="CE731" s="99">
        <v>3321.66308239102</v>
      </c>
      <c r="CF731" s="99">
        <v>550547.17813110398</v>
      </c>
      <c r="CG731" s="99">
        <v>4056253.64202881</v>
      </c>
      <c r="CH731" s="99">
        <v>0</v>
      </c>
      <c r="CI731" s="99">
        <v>105571.012159348</v>
      </c>
      <c r="CJ731" s="99">
        <v>7394421.2010498</v>
      </c>
      <c r="CK731" s="99">
        <v>56843767.332519501</v>
      </c>
      <c r="CL731" s="99">
        <v>15063477.7727051</v>
      </c>
      <c r="CM731" s="188">
        <v>153323.18021392799</v>
      </c>
      <c r="CN731" s="188">
        <v>22668291.2739258</v>
      </c>
      <c r="CO731" s="188">
        <v>97624087.3515625</v>
      </c>
      <c r="CP731" s="99">
        <v>15063477.7727051</v>
      </c>
      <c r="CQ731" s="99">
        <v>0</v>
      </c>
      <c r="CR731" s="99">
        <v>0</v>
      </c>
      <c r="CS731" s="99">
        <v>0</v>
      </c>
      <c r="CT731" s="99">
        <v>0</v>
      </c>
      <c r="CU731" s="98">
        <v>31140.733720871998</v>
      </c>
      <c r="CV731" s="98">
        <v>48516.172824267996</v>
      </c>
    </row>
    <row r="732" spans="1:100" x14ac:dyDescent="0.2">
      <c r="A732" s="98" t="s">
        <v>63</v>
      </c>
      <c r="B732" s="100">
        <v>40057</v>
      </c>
      <c r="C732" s="99">
        <v>75191.778979301496</v>
      </c>
      <c r="D732" s="99">
        <v>1.01051003699831</v>
      </c>
      <c r="E732" s="99">
        <v>27821.1437740326</v>
      </c>
      <c r="F732" s="99">
        <v>22472.8206603527</v>
      </c>
      <c r="G732" s="99">
        <v>2863.9410861730598</v>
      </c>
      <c r="H732" s="99">
        <v>0</v>
      </c>
      <c r="I732" s="99">
        <v>0</v>
      </c>
      <c r="J732" s="99">
        <v>47681.2682905197</v>
      </c>
      <c r="K732" s="99">
        <v>0</v>
      </c>
      <c r="L732" s="99">
        <v>16748.1200454235</v>
      </c>
      <c r="M732" s="99">
        <v>34112.465020179698</v>
      </c>
      <c r="N732" s="99">
        <v>13809.224868535999</v>
      </c>
      <c r="O732" s="99">
        <v>34940.2866563797</v>
      </c>
      <c r="P732" s="99">
        <v>0</v>
      </c>
      <c r="Q732" s="99">
        <v>5074.4319375157402</v>
      </c>
      <c r="R732" s="99">
        <v>2770.3233889937401</v>
      </c>
      <c r="S732" s="99">
        <v>0</v>
      </c>
      <c r="T732" s="99">
        <v>700.33187928050802</v>
      </c>
      <c r="U732" s="99">
        <v>49124.595648288698</v>
      </c>
      <c r="V732" s="99">
        <v>4584880.3890991202</v>
      </c>
      <c r="W732" s="99">
        <v>79.803583948872998</v>
      </c>
      <c r="X732" s="99">
        <v>2215247.8157653799</v>
      </c>
      <c r="Y732" s="99">
        <v>1659392.37928772</v>
      </c>
      <c r="Z732" s="99">
        <v>472706.415050507</v>
      </c>
      <c r="AA732" s="99">
        <v>0</v>
      </c>
      <c r="AB732" s="99">
        <v>0</v>
      </c>
      <c r="AC732" s="99">
        <v>15461757.458007799</v>
      </c>
      <c r="AD732" s="99">
        <v>0</v>
      </c>
      <c r="AE732" s="99">
        <v>729497.21062469506</v>
      </c>
      <c r="AF732" s="99">
        <v>1836677.00109863</v>
      </c>
      <c r="AG732" s="99">
        <v>1831441.4477996801</v>
      </c>
      <c r="AH732" s="99">
        <v>1819441.47802734</v>
      </c>
      <c r="AI732" s="99">
        <v>0</v>
      </c>
      <c r="AJ732" s="99">
        <v>585563.44437408401</v>
      </c>
      <c r="AK732" s="99">
        <v>447754.81274032599</v>
      </c>
      <c r="AL732" s="99">
        <v>0</v>
      </c>
      <c r="AM732" s="99">
        <v>102298.18985939</v>
      </c>
      <c r="AN732" s="99">
        <v>15636710.770507799</v>
      </c>
      <c r="AO732" s="99">
        <v>36050997.5791016</v>
      </c>
      <c r="AP732" s="99">
        <v>468.43337842822098</v>
      </c>
      <c r="AQ732" s="99">
        <v>16976906.433837902</v>
      </c>
      <c r="AR732" s="99">
        <v>12693775.716186499</v>
      </c>
      <c r="AS732" s="99">
        <v>3523926.0229492201</v>
      </c>
      <c r="AT732" s="99">
        <v>0</v>
      </c>
      <c r="AU732" s="99">
        <v>0</v>
      </c>
      <c r="AV732" s="99">
        <v>41560085.367675804</v>
      </c>
      <c r="AW732" s="99">
        <v>0</v>
      </c>
      <c r="AX732" s="99">
        <v>6262519.1077880897</v>
      </c>
      <c r="AY732" s="99">
        <v>14595416.334106401</v>
      </c>
      <c r="AZ732" s="99">
        <v>13359072.834716801</v>
      </c>
      <c r="BA732" s="99">
        <v>14111004.283447299</v>
      </c>
      <c r="BB732" s="99">
        <v>0</v>
      </c>
      <c r="BC732" s="99">
        <v>4566951.7902221698</v>
      </c>
      <c r="BD732" s="99">
        <v>3321015.8701171898</v>
      </c>
      <c r="BE732" s="99">
        <v>0</v>
      </c>
      <c r="BF732" s="99">
        <v>770517.85715484596</v>
      </c>
      <c r="BG732" s="99">
        <v>42088923.623535201</v>
      </c>
      <c r="BH732" s="99">
        <v>8639965.1735839806</v>
      </c>
      <c r="BI732" s="99">
        <v>0</v>
      </c>
      <c r="BJ732" s="99">
        <v>5983074.2326049795</v>
      </c>
      <c r="BK732" s="99">
        <v>4661015.2200927697</v>
      </c>
      <c r="BL732" s="99">
        <v>0</v>
      </c>
      <c r="BM732" s="99">
        <v>0</v>
      </c>
      <c r="BN732" s="99">
        <v>0</v>
      </c>
      <c r="BO732" s="99">
        <v>0</v>
      </c>
      <c r="BP732" s="99">
        <v>0</v>
      </c>
      <c r="BQ732" s="99">
        <v>0</v>
      </c>
      <c r="BR732" s="99">
        <v>4557728.5668334998</v>
      </c>
      <c r="BS732" s="99">
        <v>5064131.56286621</v>
      </c>
      <c r="BT732" s="99">
        <v>2747430.7013854999</v>
      </c>
      <c r="BU732" s="99">
        <v>0</v>
      </c>
      <c r="BV732" s="99">
        <v>2281036.9565124498</v>
      </c>
      <c r="BW732" s="99">
        <v>402921.57902526902</v>
      </c>
      <c r="BX732" s="99">
        <v>0</v>
      </c>
      <c r="BY732" s="99">
        <v>0</v>
      </c>
      <c r="BZ732" s="99">
        <v>0</v>
      </c>
      <c r="CA732" s="99">
        <v>103031.416949272</v>
      </c>
      <c r="CB732" s="99">
        <v>6794813.5007934598</v>
      </c>
      <c r="CC732" s="99">
        <v>52910054.292480499</v>
      </c>
      <c r="CD732" s="99">
        <v>14578823.6602783</v>
      </c>
      <c r="CE732" s="99">
        <v>3392.9538871944001</v>
      </c>
      <c r="CF732" s="99">
        <v>553411.55041503895</v>
      </c>
      <c r="CG732" s="99">
        <v>4124707.6831359901</v>
      </c>
      <c r="CH732" s="99">
        <v>0</v>
      </c>
      <c r="CI732" s="99">
        <v>106404.488462448</v>
      </c>
      <c r="CJ732" s="99">
        <v>7350759.4978027297</v>
      </c>
      <c r="CK732" s="99">
        <v>56977099.474121101</v>
      </c>
      <c r="CL732" s="99">
        <v>14974173.567748999</v>
      </c>
      <c r="CM732" s="188">
        <v>154899.982004166</v>
      </c>
      <c r="CN732" s="188">
        <v>23025279.818115201</v>
      </c>
      <c r="CO732" s="188">
        <v>99025689.834960893</v>
      </c>
      <c r="CP732" s="99">
        <v>14974173.567748999</v>
      </c>
      <c r="CQ732" s="99">
        <v>0</v>
      </c>
      <c r="CR732" s="99">
        <v>0</v>
      </c>
      <c r="CS732" s="99">
        <v>0</v>
      </c>
      <c r="CT732" s="99">
        <v>0</v>
      </c>
      <c r="CU732" s="98">
        <v>29694.391861086999</v>
      </c>
      <c r="CV732" s="98">
        <v>50029.644591076001</v>
      </c>
    </row>
    <row r="733" spans="1:100" x14ac:dyDescent="0.2">
      <c r="A733" s="98" t="s">
        <v>63</v>
      </c>
      <c r="B733" s="100">
        <v>40148</v>
      </c>
      <c r="C733" s="99">
        <v>76322.855656623797</v>
      </c>
      <c r="D733" s="99">
        <v>0.93504745099926401</v>
      </c>
      <c r="E733" s="99">
        <v>26354.202549934402</v>
      </c>
      <c r="F733" s="99">
        <v>21436.765763997999</v>
      </c>
      <c r="G733" s="99">
        <v>2990.3086225092402</v>
      </c>
      <c r="H733" s="99">
        <v>0</v>
      </c>
      <c r="I733" s="99">
        <v>0</v>
      </c>
      <c r="J733" s="99">
        <v>48934.094415187799</v>
      </c>
      <c r="K733" s="99">
        <v>0</v>
      </c>
      <c r="L733" s="99">
        <v>16274.186794400201</v>
      </c>
      <c r="M733" s="99">
        <v>33665.4839081764</v>
      </c>
      <c r="N733" s="99">
        <v>13602.1376613379</v>
      </c>
      <c r="O733" s="99">
        <v>35800.451840400703</v>
      </c>
      <c r="P733" s="99">
        <v>0</v>
      </c>
      <c r="Q733" s="99">
        <v>4997.5367864966402</v>
      </c>
      <c r="R733" s="99">
        <v>2797.14058491588</v>
      </c>
      <c r="S733" s="99">
        <v>0</v>
      </c>
      <c r="T733" s="99">
        <v>659.66997810453199</v>
      </c>
      <c r="U733" s="99">
        <v>49961.594181060798</v>
      </c>
      <c r="V733" s="99">
        <v>4623828.6385498</v>
      </c>
      <c r="W733" s="99">
        <v>100.527601078153</v>
      </c>
      <c r="X733" s="99">
        <v>2114030.6540832501</v>
      </c>
      <c r="Y733" s="99">
        <v>1598505.8885803199</v>
      </c>
      <c r="Z733" s="99">
        <v>478864.14719390898</v>
      </c>
      <c r="AA733" s="99">
        <v>0</v>
      </c>
      <c r="AB733" s="99">
        <v>0</v>
      </c>
      <c r="AC733" s="99">
        <v>15769435.825927701</v>
      </c>
      <c r="AD733" s="99">
        <v>0</v>
      </c>
      <c r="AE733" s="99">
        <v>714032.28217315697</v>
      </c>
      <c r="AF733" s="99">
        <v>1810106.3463439899</v>
      </c>
      <c r="AG733" s="99">
        <v>1789933.7102966299</v>
      </c>
      <c r="AH733" s="99">
        <v>1858080.0381469701</v>
      </c>
      <c r="AI733" s="99">
        <v>0</v>
      </c>
      <c r="AJ733" s="99">
        <v>574672.593307495</v>
      </c>
      <c r="AK733" s="99">
        <v>440157.33745193499</v>
      </c>
      <c r="AL733" s="99">
        <v>0</v>
      </c>
      <c r="AM733" s="99">
        <v>93144.938762664795</v>
      </c>
      <c r="AN733" s="99">
        <v>15880742.413208</v>
      </c>
      <c r="AO733" s="99">
        <v>36495978.556152299</v>
      </c>
      <c r="AP733" s="99">
        <v>1165.2120043188299</v>
      </c>
      <c r="AQ733" s="99">
        <v>16281729.164917</v>
      </c>
      <c r="AR733" s="99">
        <v>12266684.161865201</v>
      </c>
      <c r="AS733" s="99">
        <v>3604091.5458068801</v>
      </c>
      <c r="AT733" s="99">
        <v>0</v>
      </c>
      <c r="AU733" s="99">
        <v>0</v>
      </c>
      <c r="AV733" s="99">
        <v>42961280.4365234</v>
      </c>
      <c r="AW733" s="99">
        <v>0</v>
      </c>
      <c r="AX733" s="99">
        <v>6199400.4873046903</v>
      </c>
      <c r="AY733" s="99">
        <v>14466276.0313721</v>
      </c>
      <c r="AZ733" s="99">
        <v>13146099.3237305</v>
      </c>
      <c r="BA733" s="99">
        <v>14561118.130127</v>
      </c>
      <c r="BB733" s="99">
        <v>0</v>
      </c>
      <c r="BC733" s="99">
        <v>4526752.1998901404</v>
      </c>
      <c r="BD733" s="99">
        <v>3293671.0209655799</v>
      </c>
      <c r="BE733" s="99">
        <v>0</v>
      </c>
      <c r="BF733" s="99">
        <v>709919.23560333299</v>
      </c>
      <c r="BG733" s="99">
        <v>43210260.893066399</v>
      </c>
      <c r="BH733" s="99">
        <v>8838799.6392822303</v>
      </c>
      <c r="BI733" s="99">
        <v>0</v>
      </c>
      <c r="BJ733" s="99">
        <v>5776877.6137084998</v>
      </c>
      <c r="BK733" s="99">
        <v>4516113.4745483398</v>
      </c>
      <c r="BL733" s="99">
        <v>0</v>
      </c>
      <c r="BM733" s="99">
        <v>0</v>
      </c>
      <c r="BN733" s="99">
        <v>0</v>
      </c>
      <c r="BO733" s="99">
        <v>0</v>
      </c>
      <c r="BP733" s="99">
        <v>0</v>
      </c>
      <c r="BQ733" s="99">
        <v>0</v>
      </c>
      <c r="BR733" s="99">
        <v>4504836.9945068397</v>
      </c>
      <c r="BS733" s="99">
        <v>5000177.8689575205</v>
      </c>
      <c r="BT733" s="99">
        <v>2834199.4816284198</v>
      </c>
      <c r="BU733" s="99">
        <v>0</v>
      </c>
      <c r="BV733" s="99">
        <v>2253189.09729004</v>
      </c>
      <c r="BW733" s="99">
        <v>394632.249794006</v>
      </c>
      <c r="BX733" s="99">
        <v>0</v>
      </c>
      <c r="BY733" s="99">
        <v>0</v>
      </c>
      <c r="BZ733" s="99">
        <v>0</v>
      </c>
      <c r="CA733" s="99">
        <v>102634.04068565401</v>
      </c>
      <c r="CB733" s="99">
        <v>6736417.6479492197</v>
      </c>
      <c r="CC733" s="99">
        <v>52801486.140136696</v>
      </c>
      <c r="CD733" s="99">
        <v>14604685.873291001</v>
      </c>
      <c r="CE733" s="99">
        <v>3402.5627087950702</v>
      </c>
      <c r="CF733" s="99">
        <v>540642.15877533006</v>
      </c>
      <c r="CG733" s="99">
        <v>4056800.2587890602</v>
      </c>
      <c r="CH733" s="99">
        <v>0</v>
      </c>
      <c r="CI733" s="99">
        <v>106013.913158417</v>
      </c>
      <c r="CJ733" s="99">
        <v>7267749.9004516602</v>
      </c>
      <c r="CK733" s="99">
        <v>56830184.0458984</v>
      </c>
      <c r="CL733" s="99">
        <v>15004091.103759799</v>
      </c>
      <c r="CM733" s="188">
        <v>155534.52167129499</v>
      </c>
      <c r="CN733" s="188">
        <v>23128766.770263702</v>
      </c>
      <c r="CO733" s="188">
        <v>99997183.883789107</v>
      </c>
      <c r="CP733" s="99">
        <v>15004091.103759799</v>
      </c>
      <c r="CQ733" s="99">
        <v>0</v>
      </c>
      <c r="CR733" s="99">
        <v>0</v>
      </c>
      <c r="CS733" s="99">
        <v>0</v>
      </c>
      <c r="CT733" s="99">
        <v>0</v>
      </c>
      <c r="CU733" s="98">
        <v>27763.842523938001</v>
      </c>
      <c r="CV733" s="98">
        <v>51417.135629493001</v>
      </c>
    </row>
    <row r="734" spans="1:100" x14ac:dyDescent="0.2">
      <c r="A734" s="98" t="s">
        <v>63</v>
      </c>
      <c r="B734" s="100">
        <v>40238</v>
      </c>
      <c r="C734" s="99">
        <v>76982.550561904907</v>
      </c>
      <c r="D734" s="99">
        <v>1.12190513999667</v>
      </c>
      <c r="E734" s="99">
        <v>25241.565173149102</v>
      </c>
      <c r="F734" s="99">
        <v>20684.7756547928</v>
      </c>
      <c r="G734" s="99">
        <v>3114.5600085556498</v>
      </c>
      <c r="H734" s="99">
        <v>0</v>
      </c>
      <c r="I734" s="99">
        <v>0</v>
      </c>
      <c r="J734" s="99">
        <v>49845.450510978699</v>
      </c>
      <c r="K734" s="99">
        <v>0</v>
      </c>
      <c r="L734" s="99">
        <v>16511.258428573601</v>
      </c>
      <c r="M734" s="99">
        <v>32896.2351608276</v>
      </c>
      <c r="N734" s="99">
        <v>13432.4998319149</v>
      </c>
      <c r="O734" s="99">
        <v>36329.559035301201</v>
      </c>
      <c r="P734" s="99">
        <v>0</v>
      </c>
      <c r="Q734" s="99">
        <v>4886.45474153757</v>
      </c>
      <c r="R734" s="99">
        <v>2643.1627250015699</v>
      </c>
      <c r="S734" s="99">
        <v>0</v>
      </c>
      <c r="T734" s="99">
        <v>595.12014699727297</v>
      </c>
      <c r="U734" s="99">
        <v>50550.156289577499</v>
      </c>
      <c r="V734" s="99">
        <v>4654339.8312377902</v>
      </c>
      <c r="W734" s="99">
        <v>99.930498792789905</v>
      </c>
      <c r="X734" s="99">
        <v>1973259.35481262</v>
      </c>
      <c r="Y734" s="99">
        <v>1501976.4390564</v>
      </c>
      <c r="Z734" s="99">
        <v>497003.24472808797</v>
      </c>
      <c r="AA734" s="99">
        <v>0</v>
      </c>
      <c r="AB734" s="99">
        <v>0</v>
      </c>
      <c r="AC734" s="99">
        <v>16042716.150146499</v>
      </c>
      <c r="AD734" s="99">
        <v>0</v>
      </c>
      <c r="AE734" s="99">
        <v>708717.444839478</v>
      </c>
      <c r="AF734" s="99">
        <v>1747503.21852112</v>
      </c>
      <c r="AG734" s="99">
        <v>1739029.6639709501</v>
      </c>
      <c r="AH734" s="99">
        <v>1898211.7577819801</v>
      </c>
      <c r="AI734" s="99">
        <v>0</v>
      </c>
      <c r="AJ734" s="99">
        <v>555033.83791351295</v>
      </c>
      <c r="AK734" s="99">
        <v>421176.08873367298</v>
      </c>
      <c r="AL734" s="99">
        <v>0</v>
      </c>
      <c r="AM734" s="99">
        <v>81848.762814521804</v>
      </c>
      <c r="AN734" s="99">
        <v>16094910.7930908</v>
      </c>
      <c r="AO734" s="99">
        <v>36919802.75</v>
      </c>
      <c r="AP734" s="99">
        <v>937.198560878634</v>
      </c>
      <c r="AQ734" s="99">
        <v>15504761.729614301</v>
      </c>
      <c r="AR734" s="99">
        <v>11741509.1760254</v>
      </c>
      <c r="AS734" s="99">
        <v>3779570.4748229999</v>
      </c>
      <c r="AT734" s="99">
        <v>0</v>
      </c>
      <c r="AU734" s="99">
        <v>0</v>
      </c>
      <c r="AV734" s="99">
        <v>43925358.931152299</v>
      </c>
      <c r="AW734" s="99">
        <v>0</v>
      </c>
      <c r="AX734" s="99">
        <v>6210065.2990722703</v>
      </c>
      <c r="AY734" s="99">
        <v>14106335.0865479</v>
      </c>
      <c r="AZ734" s="99">
        <v>12913513.2041016</v>
      </c>
      <c r="BA734" s="99">
        <v>14976523.143676801</v>
      </c>
      <c r="BB734" s="99">
        <v>0</v>
      </c>
      <c r="BC734" s="99">
        <v>4390892.4054565402</v>
      </c>
      <c r="BD734" s="99">
        <v>3199286.4292907701</v>
      </c>
      <c r="BE734" s="99">
        <v>0</v>
      </c>
      <c r="BF734" s="99">
        <v>636050.77655792201</v>
      </c>
      <c r="BG734" s="99">
        <v>44195007.596679702</v>
      </c>
      <c r="BH734" s="99">
        <v>8941471.9129638709</v>
      </c>
      <c r="BI734" s="99">
        <v>0</v>
      </c>
      <c r="BJ734" s="99">
        <v>5521989.1776733398</v>
      </c>
      <c r="BK734" s="99">
        <v>4350500.2888183603</v>
      </c>
      <c r="BL734" s="99">
        <v>0</v>
      </c>
      <c r="BM734" s="99">
        <v>0</v>
      </c>
      <c r="BN734" s="99">
        <v>0</v>
      </c>
      <c r="BO734" s="99">
        <v>0</v>
      </c>
      <c r="BP734" s="99">
        <v>0</v>
      </c>
      <c r="BQ734" s="99">
        <v>0</v>
      </c>
      <c r="BR734" s="99">
        <v>4455293.5703125</v>
      </c>
      <c r="BS734" s="99">
        <v>4899146.4017334003</v>
      </c>
      <c r="BT734" s="99">
        <v>2914454.5855102502</v>
      </c>
      <c r="BU734" s="99">
        <v>0</v>
      </c>
      <c r="BV734" s="99">
        <v>2230872.30749512</v>
      </c>
      <c r="BW734" s="99">
        <v>370056.91189193702</v>
      </c>
      <c r="BX734" s="99">
        <v>0</v>
      </c>
      <c r="BY734" s="99">
        <v>0</v>
      </c>
      <c r="BZ734" s="99">
        <v>0</v>
      </c>
      <c r="CA734" s="99">
        <v>102188.73153877301</v>
      </c>
      <c r="CB734" s="99">
        <v>6648547.2729492197</v>
      </c>
      <c r="CC734" s="99">
        <v>52540510.433105499</v>
      </c>
      <c r="CD734" s="99">
        <v>14502870.668945299</v>
      </c>
      <c r="CE734" s="99">
        <v>3123.5343568027001</v>
      </c>
      <c r="CF734" s="99">
        <v>498943.14447403001</v>
      </c>
      <c r="CG734" s="99">
        <v>3797369.0451354999</v>
      </c>
      <c r="CH734" s="99">
        <v>0</v>
      </c>
      <c r="CI734" s="99">
        <v>105330.64844036099</v>
      </c>
      <c r="CJ734" s="99">
        <v>7155812.7034301804</v>
      </c>
      <c r="CK734" s="99">
        <v>56332842.876464799</v>
      </c>
      <c r="CL734" s="99">
        <v>14868097.7976074</v>
      </c>
      <c r="CM734" s="188">
        <v>155420.59798812901</v>
      </c>
      <c r="CN734" s="188">
        <v>23260168.622802701</v>
      </c>
      <c r="CO734" s="188">
        <v>100537581.88281301</v>
      </c>
      <c r="CP734" s="99">
        <v>14868097.7976074</v>
      </c>
      <c r="CQ734" s="99">
        <v>0</v>
      </c>
      <c r="CR734" s="99">
        <v>0</v>
      </c>
      <c r="CS734" s="99">
        <v>0</v>
      </c>
      <c r="CT734" s="99">
        <v>0</v>
      </c>
      <c r="CU734" s="98">
        <v>26006.656169877999</v>
      </c>
      <c r="CV734" s="98">
        <v>52454.766716097001</v>
      </c>
    </row>
    <row r="735" spans="1:100" x14ac:dyDescent="0.2">
      <c r="A735" s="98" t="s">
        <v>63</v>
      </c>
      <c r="B735" s="100">
        <v>40330</v>
      </c>
      <c r="C735" s="99">
        <v>77395.446216583296</v>
      </c>
      <c r="D735" s="99">
        <v>0</v>
      </c>
      <c r="E735" s="99">
        <v>24517.2700853348</v>
      </c>
      <c r="F735" s="99">
        <v>20133.730728626299</v>
      </c>
      <c r="G735" s="99">
        <v>3189.5854104459299</v>
      </c>
      <c r="H735" s="99">
        <v>0</v>
      </c>
      <c r="I735" s="99">
        <v>0</v>
      </c>
      <c r="J735" s="99">
        <v>50739.1425924301</v>
      </c>
      <c r="K735" s="99">
        <v>0</v>
      </c>
      <c r="L735" s="99">
        <v>16971.8355307579</v>
      </c>
      <c r="M735" s="99">
        <v>32720.108263730999</v>
      </c>
      <c r="N735" s="99">
        <v>13331.3890494108</v>
      </c>
      <c r="O735" s="99">
        <v>36512.203219890602</v>
      </c>
      <c r="P735" s="99">
        <v>0</v>
      </c>
      <c r="Q735" s="99">
        <v>4869.7439563870403</v>
      </c>
      <c r="R735" s="99">
        <v>2677.3886089026901</v>
      </c>
      <c r="S735" s="99">
        <v>0</v>
      </c>
      <c r="T735" s="99">
        <v>592.65460477024305</v>
      </c>
      <c r="U735" s="99">
        <v>51285.422088623003</v>
      </c>
      <c r="V735" s="99">
        <v>4671110.0911865197</v>
      </c>
      <c r="W735" s="99">
        <v>0</v>
      </c>
      <c r="X735" s="99">
        <v>1906731.6294555699</v>
      </c>
      <c r="Y735" s="99">
        <v>1456328.1262207001</v>
      </c>
      <c r="Z735" s="99">
        <v>500250.68190383899</v>
      </c>
      <c r="AA735" s="99">
        <v>0</v>
      </c>
      <c r="AB735" s="99">
        <v>0</v>
      </c>
      <c r="AC735" s="99">
        <v>16327698.9812012</v>
      </c>
      <c r="AD735" s="99">
        <v>0</v>
      </c>
      <c r="AE735" s="99">
        <v>713213.96754455601</v>
      </c>
      <c r="AF735" s="99">
        <v>1723647.5427093499</v>
      </c>
      <c r="AG735" s="99">
        <v>1716117.21632385</v>
      </c>
      <c r="AH735" s="99">
        <v>1895615.4385528599</v>
      </c>
      <c r="AI735" s="99">
        <v>0</v>
      </c>
      <c r="AJ735" s="99">
        <v>553186.40016174305</v>
      </c>
      <c r="AK735" s="99">
        <v>422704.14823913598</v>
      </c>
      <c r="AL735" s="99">
        <v>0</v>
      </c>
      <c r="AM735" s="99">
        <v>80607.774285316496</v>
      </c>
      <c r="AN735" s="99">
        <v>16393801.493408199</v>
      </c>
      <c r="AO735" s="99">
        <v>37354379.272949196</v>
      </c>
      <c r="AP735" s="99">
        <v>0</v>
      </c>
      <c r="AQ735" s="99">
        <v>14952941.2111816</v>
      </c>
      <c r="AR735" s="99">
        <v>11454787.9956055</v>
      </c>
      <c r="AS735" s="99">
        <v>3819543.3134460398</v>
      </c>
      <c r="AT735" s="99">
        <v>0</v>
      </c>
      <c r="AU735" s="99">
        <v>0</v>
      </c>
      <c r="AV735" s="99">
        <v>44980027.584472701</v>
      </c>
      <c r="AW735" s="99">
        <v>0</v>
      </c>
      <c r="AX735" s="99">
        <v>6329506.0979003897</v>
      </c>
      <c r="AY735" s="99">
        <v>14021146.252563501</v>
      </c>
      <c r="AZ735" s="99">
        <v>12838580.1009521</v>
      </c>
      <c r="BA735" s="99">
        <v>15003550.438964801</v>
      </c>
      <c r="BB735" s="99">
        <v>0</v>
      </c>
      <c r="BC735" s="99">
        <v>4379980.34057617</v>
      </c>
      <c r="BD735" s="99">
        <v>3211267.4508972201</v>
      </c>
      <c r="BE735" s="99">
        <v>0</v>
      </c>
      <c r="BF735" s="99">
        <v>626406.79144287098</v>
      </c>
      <c r="BG735" s="99">
        <v>45254086.5771484</v>
      </c>
      <c r="BH735" s="99">
        <v>9082383.5479736291</v>
      </c>
      <c r="BI735" s="99">
        <v>0</v>
      </c>
      <c r="BJ735" s="99">
        <v>5414059.3510742197</v>
      </c>
      <c r="BK735" s="99">
        <v>4256923.1071777297</v>
      </c>
      <c r="BL735" s="99">
        <v>0</v>
      </c>
      <c r="BM735" s="99">
        <v>0</v>
      </c>
      <c r="BN735" s="99">
        <v>0</v>
      </c>
      <c r="BO735" s="99">
        <v>0</v>
      </c>
      <c r="BP735" s="99">
        <v>0</v>
      </c>
      <c r="BQ735" s="99">
        <v>0</v>
      </c>
      <c r="BR735" s="99">
        <v>4427400.37609863</v>
      </c>
      <c r="BS735" s="99">
        <v>4872982.8358764602</v>
      </c>
      <c r="BT735" s="99">
        <v>2919379.6597595201</v>
      </c>
      <c r="BU735" s="99">
        <v>0</v>
      </c>
      <c r="BV735" s="99">
        <v>2235378.7539367699</v>
      </c>
      <c r="BW735" s="99">
        <v>370156.45957565302</v>
      </c>
      <c r="BX735" s="99">
        <v>0</v>
      </c>
      <c r="BY735" s="99">
        <v>0</v>
      </c>
      <c r="BZ735" s="99">
        <v>0</v>
      </c>
      <c r="CA735" s="99">
        <v>101930.82985496501</v>
      </c>
      <c r="CB735" s="99">
        <v>6576899.6793823196</v>
      </c>
      <c r="CC735" s="99">
        <v>52322438.386718802</v>
      </c>
      <c r="CD735" s="99">
        <v>14526042.5045166</v>
      </c>
      <c r="CE735" s="99">
        <v>3170.7559290230301</v>
      </c>
      <c r="CF735" s="99">
        <v>499567.64849853498</v>
      </c>
      <c r="CG735" s="99">
        <v>3810353.2677002</v>
      </c>
      <c r="CH735" s="99">
        <v>0</v>
      </c>
      <c r="CI735" s="99">
        <v>105127.290856361</v>
      </c>
      <c r="CJ735" s="99">
        <v>7070836.8489990197</v>
      </c>
      <c r="CK735" s="99">
        <v>56116505.730957001</v>
      </c>
      <c r="CL735" s="99">
        <v>14907627.8477783</v>
      </c>
      <c r="CM735" s="188">
        <v>155905.921779633</v>
      </c>
      <c r="CN735" s="188">
        <v>23437393.6728516</v>
      </c>
      <c r="CO735" s="188">
        <v>101255381.38964801</v>
      </c>
      <c r="CP735" s="99">
        <v>14907627.8477783</v>
      </c>
      <c r="CQ735" s="99">
        <v>0</v>
      </c>
      <c r="CR735" s="99">
        <v>0</v>
      </c>
      <c r="CS735" s="99">
        <v>0</v>
      </c>
      <c r="CT735" s="99">
        <v>0</v>
      </c>
      <c r="CU735" s="98">
        <v>25123.570142737</v>
      </c>
      <c r="CV735" s="98">
        <v>53427.516066687</v>
      </c>
    </row>
    <row r="736" spans="1:100" x14ac:dyDescent="0.2">
      <c r="A736" s="98" t="s">
        <v>63</v>
      </c>
      <c r="B736" s="100">
        <v>40422</v>
      </c>
      <c r="C736" s="99">
        <v>77409.100310325593</v>
      </c>
      <c r="D736" s="99">
        <v>0</v>
      </c>
      <c r="E736" s="99">
        <v>23463.755503177599</v>
      </c>
      <c r="F736" s="99">
        <v>19330.044674634901</v>
      </c>
      <c r="G736" s="99">
        <v>3187.2557295858901</v>
      </c>
      <c r="H736" s="99">
        <v>0</v>
      </c>
      <c r="I736" s="99">
        <v>0</v>
      </c>
      <c r="J736" s="99">
        <v>51491.748746395097</v>
      </c>
      <c r="K736" s="99">
        <v>0</v>
      </c>
      <c r="L736" s="99">
        <v>16035.7782688141</v>
      </c>
      <c r="M736" s="99">
        <v>32307.800034046199</v>
      </c>
      <c r="N736" s="99">
        <v>13172.9012349844</v>
      </c>
      <c r="O736" s="99">
        <v>36375.617496967301</v>
      </c>
      <c r="P736" s="99">
        <v>0</v>
      </c>
      <c r="Q736" s="99">
        <v>4782.9122714996302</v>
      </c>
      <c r="R736" s="99">
        <v>2668.5066058039702</v>
      </c>
      <c r="S736" s="99">
        <v>0</v>
      </c>
      <c r="T736" s="99">
        <v>611.85780247300897</v>
      </c>
      <c r="U736" s="99">
        <v>52032.539859771699</v>
      </c>
      <c r="V736" s="99">
        <v>4666698.7519531297</v>
      </c>
      <c r="W736" s="99">
        <v>0</v>
      </c>
      <c r="X736" s="99">
        <v>1826391.59051514</v>
      </c>
      <c r="Y736" s="99">
        <v>1397036.54512024</v>
      </c>
      <c r="Z736" s="99">
        <v>502806.83341217</v>
      </c>
      <c r="AA736" s="99">
        <v>0</v>
      </c>
      <c r="AB736" s="99">
        <v>0</v>
      </c>
      <c r="AC736" s="99">
        <v>16629534.5318604</v>
      </c>
      <c r="AD736" s="99">
        <v>0</v>
      </c>
      <c r="AE736" s="99">
        <v>697352.934036255</v>
      </c>
      <c r="AF736" s="99">
        <v>1682807.7961730999</v>
      </c>
      <c r="AG736" s="99">
        <v>1680040.03302002</v>
      </c>
      <c r="AH736" s="99">
        <v>1875822.2221221901</v>
      </c>
      <c r="AI736" s="99">
        <v>0</v>
      </c>
      <c r="AJ736" s="99">
        <v>549751.22957611096</v>
      </c>
      <c r="AK736" s="99">
        <v>422070.82009124802</v>
      </c>
      <c r="AL736" s="99">
        <v>0</v>
      </c>
      <c r="AM736" s="99">
        <v>77211.229112625093</v>
      </c>
      <c r="AN736" s="99">
        <v>16689341.310424799</v>
      </c>
      <c r="AO736" s="99">
        <v>37669992.581542999</v>
      </c>
      <c r="AP736" s="99">
        <v>0</v>
      </c>
      <c r="AQ736" s="99">
        <v>14300995.1018066</v>
      </c>
      <c r="AR736" s="99">
        <v>10910476.072876001</v>
      </c>
      <c r="AS736" s="99">
        <v>3847603.5542602502</v>
      </c>
      <c r="AT736" s="99">
        <v>0</v>
      </c>
      <c r="AU736" s="99">
        <v>0</v>
      </c>
      <c r="AV736" s="99">
        <v>46085418.254394501</v>
      </c>
      <c r="AW736" s="99">
        <v>0</v>
      </c>
      <c r="AX736" s="99">
        <v>6122561.5869140597</v>
      </c>
      <c r="AY736" s="99">
        <v>13711470.1247559</v>
      </c>
      <c r="AZ736" s="99">
        <v>12563601.411743199</v>
      </c>
      <c r="BA736" s="99">
        <v>14852489.7099609</v>
      </c>
      <c r="BB736" s="99">
        <v>0</v>
      </c>
      <c r="BC736" s="99">
        <v>4361933.1635742197</v>
      </c>
      <c r="BD736" s="99">
        <v>3203514.0776061998</v>
      </c>
      <c r="BE736" s="99">
        <v>0</v>
      </c>
      <c r="BF736" s="99">
        <v>610739.02351379395</v>
      </c>
      <c r="BG736" s="99">
        <v>46301091.4599609</v>
      </c>
      <c r="BH736" s="99">
        <v>8945919.5703125</v>
      </c>
      <c r="BI736" s="99">
        <v>0</v>
      </c>
      <c r="BJ736" s="99">
        <v>5212050.6583862295</v>
      </c>
      <c r="BK736" s="99">
        <v>4083238.9230956999</v>
      </c>
      <c r="BL736" s="99">
        <v>0</v>
      </c>
      <c r="BM736" s="99">
        <v>0</v>
      </c>
      <c r="BN736" s="99">
        <v>0</v>
      </c>
      <c r="BO736" s="99">
        <v>0</v>
      </c>
      <c r="BP736" s="99">
        <v>0</v>
      </c>
      <c r="BQ736" s="99">
        <v>0</v>
      </c>
      <c r="BR736" s="99">
        <v>4344975.0718383798</v>
      </c>
      <c r="BS736" s="99">
        <v>4735273.3897705097</v>
      </c>
      <c r="BT736" s="99">
        <v>2889096.8052368201</v>
      </c>
      <c r="BU736" s="99">
        <v>0</v>
      </c>
      <c r="BV736" s="99">
        <v>2231326.26062012</v>
      </c>
      <c r="BW736" s="99">
        <v>370377.38800430298</v>
      </c>
      <c r="BX736" s="99">
        <v>0</v>
      </c>
      <c r="BY736" s="99">
        <v>0</v>
      </c>
      <c r="BZ736" s="99">
        <v>0</v>
      </c>
      <c r="CA736" s="99">
        <v>100906.639225006</v>
      </c>
      <c r="CB736" s="99">
        <v>6475075.93896484</v>
      </c>
      <c r="CC736" s="99">
        <v>51606266.449218802</v>
      </c>
      <c r="CD736" s="99">
        <v>14093317.5936279</v>
      </c>
      <c r="CE736" s="99">
        <v>3195.66892457008</v>
      </c>
      <c r="CF736" s="99">
        <v>502452.07051467901</v>
      </c>
      <c r="CG736" s="99">
        <v>3846415.8739624</v>
      </c>
      <c r="CH736" s="99">
        <v>0</v>
      </c>
      <c r="CI736" s="99">
        <v>104082.59657096901</v>
      </c>
      <c r="CJ736" s="99">
        <v>6970944.94714355</v>
      </c>
      <c r="CK736" s="99">
        <v>55468912.349121101</v>
      </c>
      <c r="CL736" s="99">
        <v>14456339.362915</v>
      </c>
      <c r="CM736" s="188">
        <v>155590.12239265401</v>
      </c>
      <c r="CN736" s="188">
        <v>23656893.751708999</v>
      </c>
      <c r="CO736" s="188">
        <v>101688468.91699199</v>
      </c>
      <c r="CP736" s="99">
        <v>14456339.362915</v>
      </c>
      <c r="CQ736" s="99">
        <v>0</v>
      </c>
      <c r="CR736" s="99">
        <v>0</v>
      </c>
      <c r="CS736" s="99">
        <v>0</v>
      </c>
      <c r="CT736" s="99">
        <v>0</v>
      </c>
      <c r="CU736" s="98">
        <v>23921.684646150999</v>
      </c>
      <c r="CV736" s="98">
        <v>54214.096286252003</v>
      </c>
    </row>
    <row r="737" spans="1:100" x14ac:dyDescent="0.2">
      <c r="A737" s="98" t="s">
        <v>63</v>
      </c>
      <c r="B737" s="100">
        <v>40513</v>
      </c>
      <c r="C737" s="99">
        <v>77132.651967048601</v>
      </c>
      <c r="D737" s="99">
        <v>0</v>
      </c>
      <c r="E737" s="99">
        <v>22723.925548315001</v>
      </c>
      <c r="F737" s="99">
        <v>18751.792807817499</v>
      </c>
      <c r="G737" s="99">
        <v>3243.9355050921399</v>
      </c>
      <c r="H737" s="99">
        <v>0</v>
      </c>
      <c r="I737" s="99">
        <v>0</v>
      </c>
      <c r="J737" s="99">
        <v>52127.280140876799</v>
      </c>
      <c r="K737" s="99">
        <v>0</v>
      </c>
      <c r="L737" s="99">
        <v>20324.652229547501</v>
      </c>
      <c r="M737" s="99">
        <v>31943.7015502453</v>
      </c>
      <c r="N737" s="99">
        <v>13116.103803992301</v>
      </c>
      <c r="O737" s="99">
        <v>35438.7694177628</v>
      </c>
      <c r="P737" s="99">
        <v>0</v>
      </c>
      <c r="Q737" s="99">
        <v>4718.5575425624802</v>
      </c>
      <c r="R737" s="99">
        <v>2676.78378990293</v>
      </c>
      <c r="S737" s="99">
        <v>0</v>
      </c>
      <c r="T737" s="99">
        <v>758.62783949077095</v>
      </c>
      <c r="U737" s="99">
        <v>52605.143617153197</v>
      </c>
      <c r="V737" s="99">
        <v>4612483.1759033203</v>
      </c>
      <c r="W737" s="99">
        <v>0</v>
      </c>
      <c r="X737" s="99">
        <v>1737109.21882629</v>
      </c>
      <c r="Y737" s="99">
        <v>1331788.60746765</v>
      </c>
      <c r="Z737" s="99">
        <v>508989.98979949998</v>
      </c>
      <c r="AA737" s="99">
        <v>0</v>
      </c>
      <c r="AB737" s="99">
        <v>0</v>
      </c>
      <c r="AC737" s="99">
        <v>16728535.7740479</v>
      </c>
      <c r="AD737" s="99">
        <v>0</v>
      </c>
      <c r="AE737" s="99">
        <v>785821.49327850295</v>
      </c>
      <c r="AF737" s="99">
        <v>1632458.56034851</v>
      </c>
      <c r="AG737" s="99">
        <v>1646937.71086121</v>
      </c>
      <c r="AH737" s="99">
        <v>1752035.96609497</v>
      </c>
      <c r="AI737" s="99">
        <v>0</v>
      </c>
      <c r="AJ737" s="99">
        <v>539943.590911865</v>
      </c>
      <c r="AK737" s="99">
        <v>409427.61032486003</v>
      </c>
      <c r="AL737" s="99">
        <v>0</v>
      </c>
      <c r="AM737" s="99">
        <v>91364.874567985506</v>
      </c>
      <c r="AN737" s="99">
        <v>16776248.5008545</v>
      </c>
      <c r="AO737" s="99">
        <v>36931497.397949196</v>
      </c>
      <c r="AP737" s="99">
        <v>0</v>
      </c>
      <c r="AQ737" s="99">
        <v>13621023.4559326</v>
      </c>
      <c r="AR737" s="99">
        <v>10499031.278930699</v>
      </c>
      <c r="AS737" s="99">
        <v>3903411.5868225102</v>
      </c>
      <c r="AT737" s="99">
        <v>0</v>
      </c>
      <c r="AU737" s="99">
        <v>0</v>
      </c>
      <c r="AV737" s="99">
        <v>47083411.522949196</v>
      </c>
      <c r="AW737" s="99">
        <v>0</v>
      </c>
      <c r="AX737" s="99">
        <v>6877053.3338012705</v>
      </c>
      <c r="AY737" s="99">
        <v>13387477.2508545</v>
      </c>
      <c r="AZ737" s="99">
        <v>12293575.6711426</v>
      </c>
      <c r="BA737" s="99">
        <v>13969562.0675049</v>
      </c>
      <c r="BB737" s="99">
        <v>0</v>
      </c>
      <c r="BC737" s="99">
        <v>4330650.6584472703</v>
      </c>
      <c r="BD737" s="99">
        <v>3123005.8621521001</v>
      </c>
      <c r="BE737" s="99">
        <v>0</v>
      </c>
      <c r="BF737" s="99">
        <v>717757.79928588902</v>
      </c>
      <c r="BG737" s="99">
        <v>47063370.479980499</v>
      </c>
      <c r="BH737" s="99">
        <v>8902027.2746581994</v>
      </c>
      <c r="BI737" s="99">
        <v>0</v>
      </c>
      <c r="BJ737" s="99">
        <v>5054545.9642334003</v>
      </c>
      <c r="BK737" s="99">
        <v>3965932.9911499</v>
      </c>
      <c r="BL737" s="99">
        <v>0</v>
      </c>
      <c r="BM737" s="99">
        <v>0</v>
      </c>
      <c r="BN737" s="99">
        <v>0</v>
      </c>
      <c r="BO737" s="99">
        <v>0</v>
      </c>
      <c r="BP737" s="99">
        <v>0</v>
      </c>
      <c r="BQ737" s="99">
        <v>0</v>
      </c>
      <c r="BR737" s="99">
        <v>4266680.4859619103</v>
      </c>
      <c r="BS737" s="99">
        <v>4685457.1978759803</v>
      </c>
      <c r="BT737" s="99">
        <v>2718309.0928039602</v>
      </c>
      <c r="BU737" s="99">
        <v>0</v>
      </c>
      <c r="BV737" s="99">
        <v>2240905.77490234</v>
      </c>
      <c r="BW737" s="99">
        <v>343543.16896820097</v>
      </c>
      <c r="BX737" s="99">
        <v>0</v>
      </c>
      <c r="BY737" s="99">
        <v>0</v>
      </c>
      <c r="BZ737" s="99">
        <v>0</v>
      </c>
      <c r="CA737" s="99">
        <v>99869.108861923203</v>
      </c>
      <c r="CB737" s="99">
        <v>6352719.1044921903</v>
      </c>
      <c r="CC737" s="99">
        <v>50865864.640625</v>
      </c>
      <c r="CD737" s="99">
        <v>13952810.5671387</v>
      </c>
      <c r="CE737" s="99">
        <v>3244.4915577769302</v>
      </c>
      <c r="CF737" s="99">
        <v>508338.13235473598</v>
      </c>
      <c r="CG737" s="99">
        <v>3896863.7223815899</v>
      </c>
      <c r="CH737" s="99">
        <v>0</v>
      </c>
      <c r="CI737" s="99">
        <v>103091.898923874</v>
      </c>
      <c r="CJ737" s="99">
        <v>6860194.4575805701</v>
      </c>
      <c r="CK737" s="99">
        <v>54728057.306152299</v>
      </c>
      <c r="CL737" s="99">
        <v>14296729.088134799</v>
      </c>
      <c r="CM737" s="188">
        <v>155232.487462997</v>
      </c>
      <c r="CN737" s="188">
        <v>23635768.838622998</v>
      </c>
      <c r="CO737" s="188">
        <v>101865778.32714801</v>
      </c>
      <c r="CP737" s="99">
        <v>14296729.088134799</v>
      </c>
      <c r="CQ737" s="99">
        <v>0</v>
      </c>
      <c r="CR737" s="99">
        <v>0</v>
      </c>
      <c r="CS737" s="99">
        <v>0</v>
      </c>
      <c r="CT737" s="99">
        <v>0</v>
      </c>
      <c r="CU737" s="98">
        <v>23179.533609262999</v>
      </c>
      <c r="CV737" s="98">
        <v>54898.696548925</v>
      </c>
    </row>
    <row r="738" spans="1:100" x14ac:dyDescent="0.2">
      <c r="A738" s="98" t="s">
        <v>63</v>
      </c>
      <c r="B738" s="100">
        <v>40603</v>
      </c>
      <c r="C738" s="99">
        <v>76939.967447280898</v>
      </c>
      <c r="D738" s="99">
        <v>0</v>
      </c>
      <c r="E738" s="99">
        <v>22254.3549318314</v>
      </c>
      <c r="F738" s="99">
        <v>18442.875491619099</v>
      </c>
      <c r="G738" s="99">
        <v>3299.4170469343699</v>
      </c>
      <c r="H738" s="99">
        <v>0</v>
      </c>
      <c r="I738" s="99">
        <v>0</v>
      </c>
      <c r="J738" s="99">
        <v>52981.806632041902</v>
      </c>
      <c r="K738" s="99">
        <v>0</v>
      </c>
      <c r="L738" s="99">
        <v>48906.840715885199</v>
      </c>
      <c r="M738" s="99">
        <v>31617.456760644902</v>
      </c>
      <c r="N738" s="99">
        <v>12951.24251616</v>
      </c>
      <c r="O738" s="99">
        <v>0</v>
      </c>
      <c r="P738" s="99">
        <v>0</v>
      </c>
      <c r="Q738" s="99">
        <v>4712.0626449584997</v>
      </c>
      <c r="R738" s="99">
        <v>0</v>
      </c>
      <c r="S738" s="99">
        <v>0</v>
      </c>
      <c r="T738" s="99">
        <v>3286.7724043726898</v>
      </c>
      <c r="U738" s="99">
        <v>53396.5215597153</v>
      </c>
      <c r="V738" s="99">
        <v>4579874.7127075205</v>
      </c>
      <c r="W738" s="99">
        <v>0</v>
      </c>
      <c r="X738" s="99">
        <v>1663119.51966858</v>
      </c>
      <c r="Y738" s="99">
        <v>1279131.7097320601</v>
      </c>
      <c r="Z738" s="99">
        <v>514318.016559601</v>
      </c>
      <c r="AA738" s="99">
        <v>0</v>
      </c>
      <c r="AB738" s="99">
        <v>0</v>
      </c>
      <c r="AC738" s="99">
        <v>17006157.994384799</v>
      </c>
      <c r="AD738" s="99">
        <v>0</v>
      </c>
      <c r="AE738" s="99">
        <v>2505097.0214843801</v>
      </c>
      <c r="AF738" s="99">
        <v>1613645.3167266799</v>
      </c>
      <c r="AG738" s="99">
        <v>1619899.59191895</v>
      </c>
      <c r="AH738" s="99">
        <v>0</v>
      </c>
      <c r="AI738" s="99">
        <v>0</v>
      </c>
      <c r="AJ738" s="99">
        <v>532621.501716614</v>
      </c>
      <c r="AK738" s="99">
        <v>0</v>
      </c>
      <c r="AL738" s="99">
        <v>0</v>
      </c>
      <c r="AM738" s="99">
        <v>514274.04497909499</v>
      </c>
      <c r="AN738" s="99">
        <v>17018917.350097701</v>
      </c>
      <c r="AO738" s="99">
        <v>37136097.062988304</v>
      </c>
      <c r="AP738" s="99">
        <v>0</v>
      </c>
      <c r="AQ738" s="99">
        <v>13199362.9052734</v>
      </c>
      <c r="AR738" s="99">
        <v>10089443.2351074</v>
      </c>
      <c r="AS738" s="99">
        <v>3952906.8102111798</v>
      </c>
      <c r="AT738" s="99">
        <v>0</v>
      </c>
      <c r="AU738" s="99">
        <v>0</v>
      </c>
      <c r="AV738" s="99">
        <v>48068081.316894501</v>
      </c>
      <c r="AW738" s="99">
        <v>0</v>
      </c>
      <c r="AX738" s="99">
        <v>20694822.4375</v>
      </c>
      <c r="AY738" s="99">
        <v>13370116.8754883</v>
      </c>
      <c r="AZ738" s="99">
        <v>12126809.584838901</v>
      </c>
      <c r="BA738" s="99">
        <v>0</v>
      </c>
      <c r="BB738" s="99">
        <v>0</v>
      </c>
      <c r="BC738" s="99">
        <v>4255669.08410645</v>
      </c>
      <c r="BD738" s="99">
        <v>0</v>
      </c>
      <c r="BE738" s="99">
        <v>0</v>
      </c>
      <c r="BF738" s="99">
        <v>3950075.2660217299</v>
      </c>
      <c r="BG738" s="99">
        <v>48233185.564941399</v>
      </c>
      <c r="BH738" s="99">
        <v>6553013.3692016602</v>
      </c>
      <c r="BI738" s="99">
        <v>0</v>
      </c>
      <c r="BJ738" s="99">
        <v>4450871.1666259803</v>
      </c>
      <c r="BK738" s="99">
        <v>3681755.2697143601</v>
      </c>
      <c r="BL738" s="99">
        <v>0</v>
      </c>
      <c r="BM738" s="99">
        <v>0</v>
      </c>
      <c r="BN738" s="99">
        <v>0</v>
      </c>
      <c r="BO738" s="99">
        <v>0</v>
      </c>
      <c r="BP738" s="99">
        <v>0</v>
      </c>
      <c r="BQ738" s="99">
        <v>0</v>
      </c>
      <c r="BR738" s="99">
        <v>4225078.1049194299</v>
      </c>
      <c r="BS738" s="99">
        <v>4614881.00427246</v>
      </c>
      <c r="BT738" s="99">
        <v>0</v>
      </c>
      <c r="BU738" s="99">
        <v>0</v>
      </c>
      <c r="BV738" s="99">
        <v>2228484.98651123</v>
      </c>
      <c r="BW738" s="99">
        <v>0</v>
      </c>
      <c r="BX738" s="99">
        <v>0</v>
      </c>
      <c r="BY738" s="99">
        <v>0</v>
      </c>
      <c r="BZ738" s="99">
        <v>0</v>
      </c>
      <c r="CA738" s="99">
        <v>99168.730140686006</v>
      </c>
      <c r="CB738" s="99">
        <v>6263133.0737304697</v>
      </c>
      <c r="CC738" s="99">
        <v>50472367.060058601</v>
      </c>
      <c r="CD738" s="99">
        <v>11029201.654296899</v>
      </c>
      <c r="CE738" s="99">
        <v>3306.6388981342302</v>
      </c>
      <c r="CF738" s="99">
        <v>515696.26922988897</v>
      </c>
      <c r="CG738" s="99">
        <v>3969286.9729309101</v>
      </c>
      <c r="CH738" s="99">
        <v>0</v>
      </c>
      <c r="CI738" s="99">
        <v>102490.89212513001</v>
      </c>
      <c r="CJ738" s="99">
        <v>6795475.5971679697</v>
      </c>
      <c r="CK738" s="99">
        <v>54365049.1328125</v>
      </c>
      <c r="CL738" s="99">
        <v>11026779.880371099</v>
      </c>
      <c r="CM738" s="188">
        <v>155434.862535477</v>
      </c>
      <c r="CN738" s="188">
        <v>23842448.971923798</v>
      </c>
      <c r="CO738" s="188">
        <v>102620782.20410199</v>
      </c>
      <c r="CP738" s="99">
        <v>11026779.880371099</v>
      </c>
      <c r="CQ738" s="99">
        <v>0</v>
      </c>
      <c r="CR738" s="99">
        <v>0</v>
      </c>
      <c r="CS738" s="99">
        <v>0</v>
      </c>
      <c r="CT738" s="99">
        <v>0</v>
      </c>
      <c r="CU738" s="98">
        <v>22714.795719582999</v>
      </c>
      <c r="CV738" s="98">
        <v>55796.190087600997</v>
      </c>
    </row>
    <row r="739" spans="1:100" x14ac:dyDescent="0.2">
      <c r="A739" s="98" t="s">
        <v>63</v>
      </c>
      <c r="B739" s="100">
        <v>40695</v>
      </c>
      <c r="C739" s="99">
        <v>76658.626229286194</v>
      </c>
      <c r="D739" s="99">
        <v>0</v>
      </c>
      <c r="E739" s="99">
        <v>21705.285905599601</v>
      </c>
      <c r="F739" s="99">
        <v>17988.275349617001</v>
      </c>
      <c r="G739" s="99">
        <v>3339.0470513701398</v>
      </c>
      <c r="H739" s="99">
        <v>0</v>
      </c>
      <c r="I739" s="99">
        <v>0</v>
      </c>
      <c r="J739" s="99">
        <v>53658.946924209602</v>
      </c>
      <c r="K739" s="99">
        <v>0</v>
      </c>
      <c r="L739" s="99">
        <v>49544.7717623711</v>
      </c>
      <c r="M739" s="99">
        <v>31347.0729789734</v>
      </c>
      <c r="N739" s="99">
        <v>12762.370177626601</v>
      </c>
      <c r="O739" s="99">
        <v>0</v>
      </c>
      <c r="P739" s="99">
        <v>0</v>
      </c>
      <c r="Q739" s="99">
        <v>4656.7334888577498</v>
      </c>
      <c r="R739" s="99">
        <v>0</v>
      </c>
      <c r="S739" s="99">
        <v>0</v>
      </c>
      <c r="T739" s="99">
        <v>3366.8299332261099</v>
      </c>
      <c r="U739" s="99">
        <v>54010.786241531401</v>
      </c>
      <c r="V739" s="99">
        <v>4548496.01635742</v>
      </c>
      <c r="W739" s="99">
        <v>0</v>
      </c>
      <c r="X739" s="99">
        <v>1602190.9208068801</v>
      </c>
      <c r="Y739" s="99">
        <v>1231178.8116607701</v>
      </c>
      <c r="Z739" s="99">
        <v>516370.80288696301</v>
      </c>
      <c r="AA739" s="99">
        <v>0</v>
      </c>
      <c r="AB739" s="99">
        <v>0</v>
      </c>
      <c r="AC739" s="99">
        <v>17229986.4370117</v>
      </c>
      <c r="AD739" s="99">
        <v>0</v>
      </c>
      <c r="AE739" s="99">
        <v>2479737.2200927702</v>
      </c>
      <c r="AF739" s="99">
        <v>1587211.45289612</v>
      </c>
      <c r="AG739" s="99">
        <v>1583051.2618102999</v>
      </c>
      <c r="AH739" s="99">
        <v>0</v>
      </c>
      <c r="AI739" s="99">
        <v>0</v>
      </c>
      <c r="AJ739" s="99">
        <v>517174.27490997303</v>
      </c>
      <c r="AK739" s="99">
        <v>0</v>
      </c>
      <c r="AL739" s="99">
        <v>0</v>
      </c>
      <c r="AM739" s="99">
        <v>516116.49954986601</v>
      </c>
      <c r="AN739" s="99">
        <v>17271245.636962902</v>
      </c>
      <c r="AO739" s="99">
        <v>37145202.037597701</v>
      </c>
      <c r="AP739" s="99">
        <v>0</v>
      </c>
      <c r="AQ739" s="99">
        <v>12695464.915527301</v>
      </c>
      <c r="AR739" s="99">
        <v>9741523.65380859</v>
      </c>
      <c r="AS739" s="99">
        <v>4003994.6874694801</v>
      </c>
      <c r="AT739" s="99">
        <v>0</v>
      </c>
      <c r="AU739" s="99">
        <v>0</v>
      </c>
      <c r="AV739" s="99">
        <v>49093463.996093802</v>
      </c>
      <c r="AW739" s="99">
        <v>0</v>
      </c>
      <c r="AX739" s="99">
        <v>20667768.645996101</v>
      </c>
      <c r="AY739" s="99">
        <v>13223673.5825195</v>
      </c>
      <c r="AZ739" s="99">
        <v>11881928.907470699</v>
      </c>
      <c r="BA739" s="99">
        <v>0</v>
      </c>
      <c r="BB739" s="99">
        <v>0</v>
      </c>
      <c r="BC739" s="99">
        <v>4128172.7801818801</v>
      </c>
      <c r="BD739" s="99">
        <v>0</v>
      </c>
      <c r="BE739" s="99">
        <v>0</v>
      </c>
      <c r="BF739" s="99">
        <v>4001035.0715637198</v>
      </c>
      <c r="BG739" s="99">
        <v>49229561.416503899</v>
      </c>
      <c r="BH739" s="99">
        <v>6533090.1686401404</v>
      </c>
      <c r="BI739" s="99">
        <v>0</v>
      </c>
      <c r="BJ739" s="99">
        <v>4325042.2391967801</v>
      </c>
      <c r="BK739" s="99">
        <v>3558172.1996154799</v>
      </c>
      <c r="BL739" s="99">
        <v>0</v>
      </c>
      <c r="BM739" s="99">
        <v>0</v>
      </c>
      <c r="BN739" s="99">
        <v>0</v>
      </c>
      <c r="BO739" s="99">
        <v>0</v>
      </c>
      <c r="BP739" s="99">
        <v>0</v>
      </c>
      <c r="BQ739" s="99">
        <v>0</v>
      </c>
      <c r="BR739" s="99">
        <v>4171349.2658386198</v>
      </c>
      <c r="BS739" s="99">
        <v>4520271.8970947303</v>
      </c>
      <c r="BT739" s="99">
        <v>0</v>
      </c>
      <c r="BU739" s="99">
        <v>0</v>
      </c>
      <c r="BV739" s="99">
        <v>2201255.9404602102</v>
      </c>
      <c r="BW739" s="99">
        <v>0</v>
      </c>
      <c r="BX739" s="99">
        <v>0</v>
      </c>
      <c r="BY739" s="99">
        <v>0</v>
      </c>
      <c r="BZ739" s="99">
        <v>0</v>
      </c>
      <c r="CA739" s="99">
        <v>98345.0735960007</v>
      </c>
      <c r="CB739" s="99">
        <v>6152646.4458007803</v>
      </c>
      <c r="CC739" s="99">
        <v>49814098.673339799</v>
      </c>
      <c r="CD739" s="99">
        <v>10864298.7855225</v>
      </c>
      <c r="CE739" s="99">
        <v>3327.0968198180199</v>
      </c>
      <c r="CF739" s="99">
        <v>516079.40928649902</v>
      </c>
      <c r="CG739" s="99">
        <v>3996302.6581115699</v>
      </c>
      <c r="CH739" s="99">
        <v>0</v>
      </c>
      <c r="CI739" s="99">
        <v>101691.343408585</v>
      </c>
      <c r="CJ739" s="99">
        <v>6673613.8434448196</v>
      </c>
      <c r="CK739" s="99">
        <v>53831584.9375</v>
      </c>
      <c r="CL739" s="99">
        <v>10867943.3083496</v>
      </c>
      <c r="CM739" s="188">
        <v>155227.08644294701</v>
      </c>
      <c r="CN739" s="188">
        <v>23892026.6166992</v>
      </c>
      <c r="CO739" s="188">
        <v>102968033.883789</v>
      </c>
      <c r="CP739" s="99">
        <v>10867943.3083496</v>
      </c>
      <c r="CQ739" s="99">
        <v>0</v>
      </c>
      <c r="CR739" s="99">
        <v>0</v>
      </c>
      <c r="CS739" s="99">
        <v>0</v>
      </c>
      <c r="CT739" s="99">
        <v>0</v>
      </c>
      <c r="CU739" s="98">
        <v>22084.911365942</v>
      </c>
      <c r="CV739" s="98">
        <v>56501.431136614003</v>
      </c>
    </row>
    <row r="740" spans="1:100" x14ac:dyDescent="0.2">
      <c r="A740" s="98" t="s">
        <v>63</v>
      </c>
      <c r="B740" s="100">
        <v>40787</v>
      </c>
      <c r="C740" s="99">
        <v>76053.614796638503</v>
      </c>
      <c r="D740" s="99">
        <v>0</v>
      </c>
      <c r="E740" s="99">
        <v>21279.1832928658</v>
      </c>
      <c r="F740" s="99">
        <v>17710.275704383901</v>
      </c>
      <c r="G740" s="99">
        <v>3322.5302438139902</v>
      </c>
      <c r="H740" s="99">
        <v>0</v>
      </c>
      <c r="I740" s="99">
        <v>0</v>
      </c>
      <c r="J740" s="99">
        <v>53917.477303028099</v>
      </c>
      <c r="K740" s="99">
        <v>0</v>
      </c>
      <c r="L740" s="99">
        <v>50068.896251201601</v>
      </c>
      <c r="M740" s="99">
        <v>30962.880824327502</v>
      </c>
      <c r="N740" s="99">
        <v>12566.2172147036</v>
      </c>
      <c r="O740" s="99">
        <v>0</v>
      </c>
      <c r="P740" s="99">
        <v>0</v>
      </c>
      <c r="Q740" s="99">
        <v>4644.5891726612999</v>
      </c>
      <c r="R740" s="99">
        <v>0</v>
      </c>
      <c r="S740" s="99">
        <v>0</v>
      </c>
      <c r="T740" s="99">
        <v>3342.6135632395699</v>
      </c>
      <c r="U740" s="99">
        <v>54293.108330726602</v>
      </c>
      <c r="V740" s="99">
        <v>4513702.0183105497</v>
      </c>
      <c r="W740" s="99">
        <v>0</v>
      </c>
      <c r="X740" s="99">
        <v>1556240.9196166999</v>
      </c>
      <c r="Y740" s="99">
        <v>1202091.1429443399</v>
      </c>
      <c r="Z740" s="99">
        <v>504260.23048400902</v>
      </c>
      <c r="AA740" s="99">
        <v>0</v>
      </c>
      <c r="AB740" s="99">
        <v>0</v>
      </c>
      <c r="AC740" s="99">
        <v>17326482.948974598</v>
      </c>
      <c r="AD740" s="99">
        <v>0</v>
      </c>
      <c r="AE740" s="99">
        <v>2445689.4526061998</v>
      </c>
      <c r="AF740" s="99">
        <v>1555040.14932251</v>
      </c>
      <c r="AG740" s="99">
        <v>1557162.0098114</v>
      </c>
      <c r="AH740" s="99">
        <v>0</v>
      </c>
      <c r="AI740" s="99">
        <v>0</v>
      </c>
      <c r="AJ740" s="99">
        <v>517551.53730773902</v>
      </c>
      <c r="AK740" s="99">
        <v>0</v>
      </c>
      <c r="AL740" s="99">
        <v>0</v>
      </c>
      <c r="AM740" s="99">
        <v>502370.066196442</v>
      </c>
      <c r="AN740" s="99">
        <v>17370674.980957001</v>
      </c>
      <c r="AO740" s="99">
        <v>36970906.937011696</v>
      </c>
      <c r="AP740" s="99">
        <v>0</v>
      </c>
      <c r="AQ740" s="99">
        <v>12314739.888549799</v>
      </c>
      <c r="AR740" s="99">
        <v>9501057.4273681603</v>
      </c>
      <c r="AS740" s="99">
        <v>3936599.4842834501</v>
      </c>
      <c r="AT740" s="99">
        <v>0</v>
      </c>
      <c r="AU740" s="99">
        <v>0</v>
      </c>
      <c r="AV740" s="99">
        <v>49945874.6728516</v>
      </c>
      <c r="AW740" s="99">
        <v>0</v>
      </c>
      <c r="AX740" s="99">
        <v>20550484.973144501</v>
      </c>
      <c r="AY740" s="99">
        <v>13005522.470581099</v>
      </c>
      <c r="AZ740" s="99">
        <v>11690950.720336899</v>
      </c>
      <c r="BA740" s="99">
        <v>0</v>
      </c>
      <c r="BB740" s="99">
        <v>0</v>
      </c>
      <c r="BC740" s="99">
        <v>4149142.4150085398</v>
      </c>
      <c r="BD740" s="99">
        <v>0</v>
      </c>
      <c r="BE740" s="99">
        <v>0</v>
      </c>
      <c r="BF740" s="99">
        <v>3924347.3393859901</v>
      </c>
      <c r="BG740" s="99">
        <v>49886319.179199196</v>
      </c>
      <c r="BH740" s="99">
        <v>6634602.5046997098</v>
      </c>
      <c r="BI740" s="99">
        <v>0</v>
      </c>
      <c r="BJ740" s="99">
        <v>4248043.4046630897</v>
      </c>
      <c r="BK740" s="99">
        <v>3496142.1989746098</v>
      </c>
      <c r="BL740" s="99">
        <v>0</v>
      </c>
      <c r="BM740" s="99">
        <v>0</v>
      </c>
      <c r="BN740" s="99">
        <v>0</v>
      </c>
      <c r="BO740" s="99">
        <v>0</v>
      </c>
      <c r="BP740" s="99">
        <v>0</v>
      </c>
      <c r="BQ740" s="99">
        <v>0</v>
      </c>
      <c r="BR740" s="99">
        <v>4110845.07354736</v>
      </c>
      <c r="BS740" s="99">
        <v>4437832.95068359</v>
      </c>
      <c r="BT740" s="99">
        <v>0</v>
      </c>
      <c r="BU740" s="99">
        <v>0</v>
      </c>
      <c r="BV740" s="99">
        <v>2216526.5973815899</v>
      </c>
      <c r="BW740" s="99">
        <v>0</v>
      </c>
      <c r="BX740" s="99">
        <v>0</v>
      </c>
      <c r="BY740" s="99">
        <v>0</v>
      </c>
      <c r="BZ740" s="99">
        <v>0</v>
      </c>
      <c r="CA740" s="99">
        <v>97330.836912155195</v>
      </c>
      <c r="CB740" s="99">
        <v>6060496.9494018601</v>
      </c>
      <c r="CC740" s="99">
        <v>49186114.845214799</v>
      </c>
      <c r="CD740" s="99">
        <v>10855622.5427246</v>
      </c>
      <c r="CE740" s="99">
        <v>3325.19973212481</v>
      </c>
      <c r="CF740" s="99">
        <v>503631.03439712501</v>
      </c>
      <c r="CG740" s="99">
        <v>3932675.83410645</v>
      </c>
      <c r="CH740" s="99">
        <v>0</v>
      </c>
      <c r="CI740" s="99">
        <v>100643.170207024</v>
      </c>
      <c r="CJ740" s="99">
        <v>6565813.1472167997</v>
      </c>
      <c r="CK740" s="99">
        <v>53147192.1640625</v>
      </c>
      <c r="CL740" s="99">
        <v>10868257.544555699</v>
      </c>
      <c r="CM740" s="188">
        <v>154436.17528152501</v>
      </c>
      <c r="CN740" s="188">
        <v>23975660.400390599</v>
      </c>
      <c r="CO740" s="188">
        <v>103173543.667969</v>
      </c>
      <c r="CP740" s="99">
        <v>10868257.544555699</v>
      </c>
      <c r="CQ740" s="99">
        <v>0</v>
      </c>
      <c r="CR740" s="99">
        <v>0</v>
      </c>
      <c r="CS740" s="99">
        <v>0</v>
      </c>
      <c r="CT740" s="99">
        <v>0</v>
      </c>
      <c r="CU740" s="98">
        <v>21608.48109782</v>
      </c>
      <c r="CV740" s="98">
        <v>56768.538880029002</v>
      </c>
    </row>
    <row r="741" spans="1:100" x14ac:dyDescent="0.2">
      <c r="A741" s="98" t="s">
        <v>63</v>
      </c>
      <c r="B741" s="100">
        <v>40878</v>
      </c>
      <c r="C741" s="99">
        <v>76582.059333801299</v>
      </c>
      <c r="D741" s="99">
        <v>0</v>
      </c>
      <c r="E741" s="99">
        <v>20938.667960643801</v>
      </c>
      <c r="F741" s="99">
        <v>17486.354942321799</v>
      </c>
      <c r="G741" s="99">
        <v>3335.4901525974301</v>
      </c>
      <c r="H741" s="99">
        <v>0</v>
      </c>
      <c r="I741" s="99">
        <v>0</v>
      </c>
      <c r="J741" s="99">
        <v>54801.822924614004</v>
      </c>
      <c r="K741" s="99">
        <v>0</v>
      </c>
      <c r="L741" s="99">
        <v>49331.589148044601</v>
      </c>
      <c r="M741" s="99">
        <v>30930.028273344</v>
      </c>
      <c r="N741" s="99">
        <v>12752.656752347901</v>
      </c>
      <c r="O741" s="99">
        <v>0</v>
      </c>
      <c r="P741" s="99">
        <v>0</v>
      </c>
      <c r="Q741" s="99">
        <v>4608.0862706303596</v>
      </c>
      <c r="R741" s="99">
        <v>0</v>
      </c>
      <c r="S741" s="99">
        <v>0</v>
      </c>
      <c r="T741" s="99">
        <v>3289.8929319977801</v>
      </c>
      <c r="U741" s="99">
        <v>55169.243267059297</v>
      </c>
      <c r="V741" s="99">
        <v>4526867.4302978497</v>
      </c>
      <c r="W741" s="99">
        <v>0</v>
      </c>
      <c r="X741" s="99">
        <v>1507689.28582764</v>
      </c>
      <c r="Y741" s="99">
        <v>1170253.14776611</v>
      </c>
      <c r="Z741" s="99">
        <v>506150.29228210403</v>
      </c>
      <c r="AA741" s="99">
        <v>0</v>
      </c>
      <c r="AB741" s="99">
        <v>0</v>
      </c>
      <c r="AC741" s="99">
        <v>17504939.245605499</v>
      </c>
      <c r="AD741" s="99">
        <v>0</v>
      </c>
      <c r="AE741" s="99">
        <v>2394933.0059509301</v>
      </c>
      <c r="AF741" s="99">
        <v>1541004.7350616499</v>
      </c>
      <c r="AG741" s="99">
        <v>1575946.13102722</v>
      </c>
      <c r="AH741" s="99">
        <v>0</v>
      </c>
      <c r="AI741" s="99">
        <v>0</v>
      </c>
      <c r="AJ741" s="99">
        <v>488201.31980896002</v>
      </c>
      <c r="AK741" s="99">
        <v>0</v>
      </c>
      <c r="AL741" s="99">
        <v>0</v>
      </c>
      <c r="AM741" s="99">
        <v>504433.902370453</v>
      </c>
      <c r="AN741" s="99">
        <v>17544154.2026367</v>
      </c>
      <c r="AO741" s="99">
        <v>37330784.465332001</v>
      </c>
      <c r="AP741" s="99">
        <v>0</v>
      </c>
      <c r="AQ741" s="99">
        <v>12037895.034301801</v>
      </c>
      <c r="AR741" s="99">
        <v>9331287.6185302697</v>
      </c>
      <c r="AS741" s="99">
        <v>3958045.6737976102</v>
      </c>
      <c r="AT741" s="99">
        <v>0</v>
      </c>
      <c r="AU741" s="99">
        <v>0</v>
      </c>
      <c r="AV741" s="99">
        <v>50820564.766113304</v>
      </c>
      <c r="AW741" s="99">
        <v>0</v>
      </c>
      <c r="AX741" s="99">
        <v>20249192.982910201</v>
      </c>
      <c r="AY741" s="99">
        <v>13023052.483276401</v>
      </c>
      <c r="AZ741" s="99">
        <v>11866898.9304199</v>
      </c>
      <c r="BA741" s="99">
        <v>0</v>
      </c>
      <c r="BB741" s="99">
        <v>0</v>
      </c>
      <c r="BC741" s="99">
        <v>3961852.1909484901</v>
      </c>
      <c r="BD741" s="99">
        <v>0</v>
      </c>
      <c r="BE741" s="99">
        <v>0</v>
      </c>
      <c r="BF741" s="99">
        <v>3945896.4514465299</v>
      </c>
      <c r="BG741" s="99">
        <v>50856814.046386696</v>
      </c>
      <c r="BH741" s="99">
        <v>6662648.5186157199</v>
      </c>
      <c r="BI741" s="99">
        <v>0</v>
      </c>
      <c r="BJ741" s="99">
        <v>4163404.9810791002</v>
      </c>
      <c r="BK741" s="99">
        <v>3432731.34625244</v>
      </c>
      <c r="BL741" s="99">
        <v>0</v>
      </c>
      <c r="BM741" s="99">
        <v>0</v>
      </c>
      <c r="BN741" s="99">
        <v>0</v>
      </c>
      <c r="BO741" s="99">
        <v>0</v>
      </c>
      <c r="BP741" s="99">
        <v>0</v>
      </c>
      <c r="BQ741" s="99">
        <v>0</v>
      </c>
      <c r="BR741" s="99">
        <v>4130477.6670227102</v>
      </c>
      <c r="BS741" s="99">
        <v>4549195.3106079102</v>
      </c>
      <c r="BT741" s="99">
        <v>0</v>
      </c>
      <c r="BU741" s="99">
        <v>0</v>
      </c>
      <c r="BV741" s="99">
        <v>2154064.4007263202</v>
      </c>
      <c r="BW741" s="99">
        <v>0</v>
      </c>
      <c r="BX741" s="99">
        <v>0</v>
      </c>
      <c r="BY741" s="99">
        <v>0</v>
      </c>
      <c r="BZ741" s="99">
        <v>0</v>
      </c>
      <c r="CA741" s="99">
        <v>97565.396964073196</v>
      </c>
      <c r="CB741" s="99">
        <v>6034948.6954345703</v>
      </c>
      <c r="CC741" s="99">
        <v>49428503.364257798</v>
      </c>
      <c r="CD741" s="99">
        <v>10819801.353393599</v>
      </c>
      <c r="CE741" s="99">
        <v>3336.5309969484802</v>
      </c>
      <c r="CF741" s="99">
        <v>505889.72105026199</v>
      </c>
      <c r="CG741" s="99">
        <v>3954596.4257202102</v>
      </c>
      <c r="CH741" s="99">
        <v>0</v>
      </c>
      <c r="CI741" s="99">
        <v>100887.303128242</v>
      </c>
      <c r="CJ741" s="99">
        <v>6542074.2829589797</v>
      </c>
      <c r="CK741" s="99">
        <v>53376389.216308601</v>
      </c>
      <c r="CL741" s="99">
        <v>10813499.5987549</v>
      </c>
      <c r="CM741" s="188">
        <v>155542.75649642901</v>
      </c>
      <c r="CN741" s="188">
        <v>24081133.3681641</v>
      </c>
      <c r="CO741" s="188">
        <v>104356166.77343801</v>
      </c>
      <c r="CP741" s="99">
        <v>10813499.5987549</v>
      </c>
      <c r="CQ741" s="99">
        <v>0</v>
      </c>
      <c r="CR741" s="99">
        <v>0</v>
      </c>
      <c r="CS741" s="99">
        <v>0</v>
      </c>
      <c r="CT741" s="99">
        <v>0</v>
      </c>
      <c r="CU741" s="98">
        <v>21297.273724079001</v>
      </c>
      <c r="CV741" s="98">
        <v>57659.738470523997</v>
      </c>
    </row>
    <row r="742" spans="1:100" x14ac:dyDescent="0.2">
      <c r="A742" s="98" t="s">
        <v>63</v>
      </c>
      <c r="B742" s="100">
        <v>40969</v>
      </c>
      <c r="C742" s="99">
        <v>76372.721148490906</v>
      </c>
      <c r="D742" s="99">
        <v>0</v>
      </c>
      <c r="E742" s="99">
        <v>20402.8143177032</v>
      </c>
      <c r="F742" s="99">
        <v>17058.468654155698</v>
      </c>
      <c r="G742" s="99">
        <v>3301.2198841571799</v>
      </c>
      <c r="H742" s="99">
        <v>0</v>
      </c>
      <c r="I742" s="99">
        <v>0</v>
      </c>
      <c r="J742" s="99">
        <v>55434.011914253198</v>
      </c>
      <c r="K742" s="99">
        <v>0</v>
      </c>
      <c r="L742" s="99">
        <v>48479.880487918897</v>
      </c>
      <c r="M742" s="99">
        <v>30753.425661563899</v>
      </c>
      <c r="N742" s="99">
        <v>12372.4864658117</v>
      </c>
      <c r="O742" s="99">
        <v>0</v>
      </c>
      <c r="P742" s="99">
        <v>0</v>
      </c>
      <c r="Q742" s="99">
        <v>4519.49909543991</v>
      </c>
      <c r="R742" s="99">
        <v>0</v>
      </c>
      <c r="S742" s="99">
        <v>0</v>
      </c>
      <c r="T742" s="99">
        <v>3292.5122126638898</v>
      </c>
      <c r="U742" s="99">
        <v>55759.259294509902</v>
      </c>
      <c r="V742" s="99">
        <v>4498665.2895507803</v>
      </c>
      <c r="W742" s="99">
        <v>0</v>
      </c>
      <c r="X742" s="99">
        <v>1461380.5254516599</v>
      </c>
      <c r="Y742" s="99">
        <v>1130837.0912323</v>
      </c>
      <c r="Z742" s="99">
        <v>510011.36813354498</v>
      </c>
      <c r="AA742" s="99">
        <v>0</v>
      </c>
      <c r="AB742" s="99">
        <v>0</v>
      </c>
      <c r="AC742" s="99">
        <v>17828590.799072299</v>
      </c>
      <c r="AD742" s="99">
        <v>0</v>
      </c>
      <c r="AE742" s="99">
        <v>2414218.4198913602</v>
      </c>
      <c r="AF742" s="99">
        <v>1553928.81079102</v>
      </c>
      <c r="AG742" s="99">
        <v>1548183.5940856901</v>
      </c>
      <c r="AH742" s="99">
        <v>0</v>
      </c>
      <c r="AI742" s="99">
        <v>0</v>
      </c>
      <c r="AJ742" s="99">
        <v>493820.82328796398</v>
      </c>
      <c r="AK742" s="99">
        <v>0</v>
      </c>
      <c r="AL742" s="99">
        <v>0</v>
      </c>
      <c r="AM742" s="99">
        <v>510235.94097137498</v>
      </c>
      <c r="AN742" s="99">
        <v>17815959.4130859</v>
      </c>
      <c r="AO742" s="99">
        <v>37416599.583984397</v>
      </c>
      <c r="AP742" s="99">
        <v>0</v>
      </c>
      <c r="AQ742" s="99">
        <v>11601998.053833</v>
      </c>
      <c r="AR742" s="99">
        <v>9122232.9003906306</v>
      </c>
      <c r="AS742" s="99">
        <v>4020302.8142395001</v>
      </c>
      <c r="AT742" s="99">
        <v>0</v>
      </c>
      <c r="AU742" s="99">
        <v>0</v>
      </c>
      <c r="AV742" s="99">
        <v>51855635.885253899</v>
      </c>
      <c r="AW742" s="99">
        <v>0</v>
      </c>
      <c r="AX742" s="99">
        <v>20489836.216796901</v>
      </c>
      <c r="AY742" s="99">
        <v>13292159.4338379</v>
      </c>
      <c r="AZ742" s="99">
        <v>11752622.3424072</v>
      </c>
      <c r="BA742" s="99">
        <v>0</v>
      </c>
      <c r="BB742" s="99">
        <v>0</v>
      </c>
      <c r="BC742" s="99">
        <v>4032277.3863220201</v>
      </c>
      <c r="BD742" s="99">
        <v>0</v>
      </c>
      <c r="BE742" s="99">
        <v>0</v>
      </c>
      <c r="BF742" s="99">
        <v>4022001.1929321298</v>
      </c>
      <c r="BG742" s="99">
        <v>52130016.215820298</v>
      </c>
      <c r="BH742" s="99">
        <v>6736231.0792846698</v>
      </c>
      <c r="BI742" s="99">
        <v>0</v>
      </c>
      <c r="BJ742" s="99">
        <v>4055624.4819641099</v>
      </c>
      <c r="BK742" s="99">
        <v>3347377.5510253902</v>
      </c>
      <c r="BL742" s="99">
        <v>0</v>
      </c>
      <c r="BM742" s="99">
        <v>0</v>
      </c>
      <c r="BN742" s="99">
        <v>0</v>
      </c>
      <c r="BO742" s="99">
        <v>0</v>
      </c>
      <c r="BP742" s="99">
        <v>0</v>
      </c>
      <c r="BQ742" s="99">
        <v>0</v>
      </c>
      <c r="BR742" s="99">
        <v>4181045.2947692899</v>
      </c>
      <c r="BS742" s="99">
        <v>4502737.1455078097</v>
      </c>
      <c r="BT742" s="99">
        <v>0</v>
      </c>
      <c r="BU742" s="99">
        <v>0</v>
      </c>
      <c r="BV742" s="99">
        <v>2182627.9482421898</v>
      </c>
      <c r="BW742" s="99">
        <v>0</v>
      </c>
      <c r="BX742" s="99">
        <v>0</v>
      </c>
      <c r="BY742" s="99">
        <v>0</v>
      </c>
      <c r="BZ742" s="99">
        <v>0</v>
      </c>
      <c r="CA742" s="99">
        <v>96755.072214126601</v>
      </c>
      <c r="CB742" s="99">
        <v>5941777.2044067401</v>
      </c>
      <c r="CC742" s="99">
        <v>49032202.629882798</v>
      </c>
      <c r="CD742" s="99">
        <v>10819763.560668901</v>
      </c>
      <c r="CE742" s="99">
        <v>3306.4455922841998</v>
      </c>
      <c r="CF742" s="99">
        <v>510861.34494018601</v>
      </c>
      <c r="CG742" s="99">
        <v>4035026.2783203102</v>
      </c>
      <c r="CH742" s="99">
        <v>0</v>
      </c>
      <c r="CI742" s="99">
        <v>100066.401257515</v>
      </c>
      <c r="CJ742" s="99">
        <v>6448063.7404785203</v>
      </c>
      <c r="CK742" s="99">
        <v>53041242.103515603</v>
      </c>
      <c r="CL742" s="99">
        <v>10814388.0550537</v>
      </c>
      <c r="CM742" s="188">
        <v>155414.74411773699</v>
      </c>
      <c r="CN742" s="188">
        <v>24190644.302246101</v>
      </c>
      <c r="CO742" s="188">
        <v>104992491.269531</v>
      </c>
      <c r="CP742" s="99">
        <v>10814388.0550537</v>
      </c>
      <c r="CQ742" s="99">
        <v>0</v>
      </c>
      <c r="CR742" s="99">
        <v>0</v>
      </c>
      <c r="CS742" s="99">
        <v>0</v>
      </c>
      <c r="CT742" s="99">
        <v>0</v>
      </c>
      <c r="CU742" s="98">
        <v>20751.431134151</v>
      </c>
      <c r="CV742" s="98">
        <v>58277.756102122999</v>
      </c>
    </row>
    <row r="743" spans="1:100" x14ac:dyDescent="0.2">
      <c r="A743" s="98" t="s">
        <v>63</v>
      </c>
      <c r="B743" s="100">
        <v>41061</v>
      </c>
      <c r="C743" s="99">
        <v>75748.570122718796</v>
      </c>
      <c r="D743" s="99">
        <v>0</v>
      </c>
      <c r="E743" s="99">
        <v>19761.935117721601</v>
      </c>
      <c r="F743" s="99">
        <v>16596.7544453144</v>
      </c>
      <c r="G743" s="99">
        <v>3322.2813037931901</v>
      </c>
      <c r="H743" s="99">
        <v>0</v>
      </c>
      <c r="I743" s="99">
        <v>0</v>
      </c>
      <c r="J743" s="99">
        <v>55743.406099796302</v>
      </c>
      <c r="K743" s="99">
        <v>0</v>
      </c>
      <c r="L743" s="99">
        <v>48623.5043449402</v>
      </c>
      <c r="M743" s="99">
        <v>30400.803324461001</v>
      </c>
      <c r="N743" s="99">
        <v>12035.767590642001</v>
      </c>
      <c r="O743" s="99">
        <v>0</v>
      </c>
      <c r="P743" s="99">
        <v>0</v>
      </c>
      <c r="Q743" s="99">
        <v>4541.5126407146499</v>
      </c>
      <c r="R743" s="99">
        <v>0</v>
      </c>
      <c r="S743" s="99">
        <v>0</v>
      </c>
      <c r="T743" s="99">
        <v>3339.2701192498198</v>
      </c>
      <c r="U743" s="99">
        <v>56024.519630909002</v>
      </c>
      <c r="V743" s="99">
        <v>4450057.4306030301</v>
      </c>
      <c r="W743" s="99">
        <v>0</v>
      </c>
      <c r="X743" s="99">
        <v>1398060.2012481701</v>
      </c>
      <c r="Y743" s="99">
        <v>1086470.2208557101</v>
      </c>
      <c r="Z743" s="99">
        <v>500965.07504272502</v>
      </c>
      <c r="AA743" s="99">
        <v>0</v>
      </c>
      <c r="AB743" s="99">
        <v>0</v>
      </c>
      <c r="AC743" s="99">
        <v>17779516.71875</v>
      </c>
      <c r="AD743" s="99">
        <v>0</v>
      </c>
      <c r="AE743" s="99">
        <v>2310375.2001342801</v>
      </c>
      <c r="AF743" s="99">
        <v>1511874.7660980199</v>
      </c>
      <c r="AG743" s="99">
        <v>1476234.8216857901</v>
      </c>
      <c r="AH743" s="99">
        <v>0</v>
      </c>
      <c r="AI743" s="99">
        <v>0</v>
      </c>
      <c r="AJ743" s="99">
        <v>509692.80593109102</v>
      </c>
      <c r="AK743" s="99">
        <v>0</v>
      </c>
      <c r="AL743" s="99">
        <v>0</v>
      </c>
      <c r="AM743" s="99">
        <v>500920.74855041498</v>
      </c>
      <c r="AN743" s="99">
        <v>17822447.401855499</v>
      </c>
      <c r="AO743" s="99">
        <v>37271823.309082001</v>
      </c>
      <c r="AP743" s="99">
        <v>0</v>
      </c>
      <c r="AQ743" s="99">
        <v>11338983.244751001</v>
      </c>
      <c r="AR743" s="99">
        <v>8812541.2659912091</v>
      </c>
      <c r="AS743" s="99">
        <v>3974552.7445373498</v>
      </c>
      <c r="AT743" s="99">
        <v>0</v>
      </c>
      <c r="AU743" s="99">
        <v>0</v>
      </c>
      <c r="AV743" s="99">
        <v>52549293.390625</v>
      </c>
      <c r="AW743" s="99">
        <v>0</v>
      </c>
      <c r="AX743" s="99">
        <v>19740269.548828099</v>
      </c>
      <c r="AY743" s="99">
        <v>12999457.7769775</v>
      </c>
      <c r="AZ743" s="99">
        <v>11247802.8060303</v>
      </c>
      <c r="BA743" s="99">
        <v>0</v>
      </c>
      <c r="BB743" s="99">
        <v>0</v>
      </c>
      <c r="BC743" s="99">
        <v>4158788.4399108901</v>
      </c>
      <c r="BD743" s="99">
        <v>0</v>
      </c>
      <c r="BE743" s="99">
        <v>0</v>
      </c>
      <c r="BF743" s="99">
        <v>3967971.0369567899</v>
      </c>
      <c r="BG743" s="99">
        <v>52543440.365722701</v>
      </c>
      <c r="BH743" s="99">
        <v>6620092.6846313505</v>
      </c>
      <c r="BI743" s="99">
        <v>0</v>
      </c>
      <c r="BJ743" s="99">
        <v>3962584.56463623</v>
      </c>
      <c r="BK743" s="99">
        <v>3261156.0087280301</v>
      </c>
      <c r="BL743" s="99">
        <v>0</v>
      </c>
      <c r="BM743" s="99">
        <v>0</v>
      </c>
      <c r="BN743" s="99">
        <v>0</v>
      </c>
      <c r="BO743" s="99">
        <v>0</v>
      </c>
      <c r="BP743" s="99">
        <v>0</v>
      </c>
      <c r="BQ743" s="99">
        <v>0</v>
      </c>
      <c r="BR743" s="99">
        <v>4054172.54266357</v>
      </c>
      <c r="BS743" s="99">
        <v>4318726.6867065402</v>
      </c>
      <c r="BT743" s="99">
        <v>0</v>
      </c>
      <c r="BU743" s="99">
        <v>0</v>
      </c>
      <c r="BV743" s="99">
        <v>2238589.8003540002</v>
      </c>
      <c r="BW743" s="99">
        <v>0</v>
      </c>
      <c r="BX743" s="99">
        <v>0</v>
      </c>
      <c r="BY743" s="99">
        <v>0</v>
      </c>
      <c r="BZ743" s="99">
        <v>0</v>
      </c>
      <c r="CA743" s="99">
        <v>95472.772278785706</v>
      </c>
      <c r="CB743" s="99">
        <v>5845589.0056762705</v>
      </c>
      <c r="CC743" s="99">
        <v>48454157.395507798</v>
      </c>
      <c r="CD743" s="99">
        <v>10584203.013793901</v>
      </c>
      <c r="CE743" s="99">
        <v>3316.2943518161801</v>
      </c>
      <c r="CF743" s="99">
        <v>500860.58881759603</v>
      </c>
      <c r="CG743" s="99">
        <v>3963142.2491149898</v>
      </c>
      <c r="CH743" s="99">
        <v>0</v>
      </c>
      <c r="CI743" s="99">
        <v>98806.451847076401</v>
      </c>
      <c r="CJ743" s="99">
        <v>6348776.0521240197</v>
      </c>
      <c r="CK743" s="99">
        <v>52483092.364257798</v>
      </c>
      <c r="CL743" s="99">
        <v>10581189.6281738</v>
      </c>
      <c r="CM743" s="188">
        <v>154404.07093811</v>
      </c>
      <c r="CN743" s="188">
        <v>24221552.583252002</v>
      </c>
      <c r="CO743" s="188">
        <v>105160907.706055</v>
      </c>
      <c r="CP743" s="99">
        <v>10581189.6281738</v>
      </c>
      <c r="CQ743" s="99">
        <v>0</v>
      </c>
      <c r="CR743" s="99">
        <v>0</v>
      </c>
      <c r="CS743" s="99">
        <v>0</v>
      </c>
      <c r="CT743" s="99">
        <v>0</v>
      </c>
      <c r="CU743" s="98">
        <v>20052.242789352</v>
      </c>
      <c r="CV743" s="98">
        <v>58612.616237560003</v>
      </c>
    </row>
    <row r="744" spans="1:100" x14ac:dyDescent="0.2">
      <c r="A744" s="98" t="s">
        <v>63</v>
      </c>
      <c r="B744" s="100">
        <v>41153</v>
      </c>
      <c r="C744" s="99">
        <v>75575.348432540894</v>
      </c>
      <c r="D744" s="99">
        <v>0</v>
      </c>
      <c r="E744" s="99">
        <v>19220.1704654694</v>
      </c>
      <c r="F744" s="99">
        <v>16149.5708223581</v>
      </c>
      <c r="G744" s="99">
        <v>3326.26760187745</v>
      </c>
      <c r="H744" s="99">
        <v>0</v>
      </c>
      <c r="I744" s="99">
        <v>0</v>
      </c>
      <c r="J744" s="99">
        <v>55894.235858440399</v>
      </c>
      <c r="K744" s="99">
        <v>0</v>
      </c>
      <c r="L744" s="99">
        <v>48613.574357032798</v>
      </c>
      <c r="M744" s="99">
        <v>30235.801286220601</v>
      </c>
      <c r="N744" s="99">
        <v>11858.2970256805</v>
      </c>
      <c r="O744" s="99">
        <v>0</v>
      </c>
      <c r="P744" s="99">
        <v>0</v>
      </c>
      <c r="Q744" s="99">
        <v>4548.8488045334798</v>
      </c>
      <c r="R744" s="99">
        <v>0</v>
      </c>
      <c r="S744" s="99">
        <v>0</v>
      </c>
      <c r="T744" s="99">
        <v>3338.4934197664302</v>
      </c>
      <c r="U744" s="99">
        <v>56162.064225196802</v>
      </c>
      <c r="V744" s="99">
        <v>4395321.0513305701</v>
      </c>
      <c r="W744" s="99">
        <v>0</v>
      </c>
      <c r="X744" s="99">
        <v>1334698.09744263</v>
      </c>
      <c r="Y744" s="99">
        <v>1039599.04986572</v>
      </c>
      <c r="Z744" s="99">
        <v>499487.64051055902</v>
      </c>
      <c r="AA744" s="99">
        <v>0</v>
      </c>
      <c r="AB744" s="99">
        <v>0</v>
      </c>
      <c r="AC744" s="99">
        <v>17830709.599365201</v>
      </c>
      <c r="AD744" s="99">
        <v>0</v>
      </c>
      <c r="AE744" s="99">
        <v>2277073.8015441899</v>
      </c>
      <c r="AF744" s="99">
        <v>1493699.6454620401</v>
      </c>
      <c r="AG744" s="99">
        <v>1439200.1123046901</v>
      </c>
      <c r="AH744" s="99">
        <v>0</v>
      </c>
      <c r="AI744" s="99">
        <v>0</v>
      </c>
      <c r="AJ744" s="99">
        <v>504031.68655013997</v>
      </c>
      <c r="AK744" s="99">
        <v>0</v>
      </c>
      <c r="AL744" s="99">
        <v>0</v>
      </c>
      <c r="AM744" s="99">
        <v>498178.765991211</v>
      </c>
      <c r="AN744" s="99">
        <v>17868727.972656298</v>
      </c>
      <c r="AO744" s="99">
        <v>37158097.90625</v>
      </c>
      <c r="AP744" s="99">
        <v>0</v>
      </c>
      <c r="AQ744" s="99">
        <v>10878356.223510699</v>
      </c>
      <c r="AR744" s="99">
        <v>8475353.1857910194</v>
      </c>
      <c r="AS744" s="99">
        <v>3998199.1687316899</v>
      </c>
      <c r="AT744" s="99">
        <v>0</v>
      </c>
      <c r="AU744" s="99">
        <v>0</v>
      </c>
      <c r="AV744" s="99">
        <v>53088113.689941399</v>
      </c>
      <c r="AW744" s="99">
        <v>0</v>
      </c>
      <c r="AX744" s="99">
        <v>19665710.474121101</v>
      </c>
      <c r="AY744" s="99">
        <v>12966731.8199463</v>
      </c>
      <c r="AZ744" s="99">
        <v>11108018.1716309</v>
      </c>
      <c r="BA744" s="99">
        <v>0</v>
      </c>
      <c r="BB744" s="99">
        <v>0</v>
      </c>
      <c r="BC744" s="99">
        <v>4163724.67431641</v>
      </c>
      <c r="BD744" s="99">
        <v>0</v>
      </c>
      <c r="BE744" s="99">
        <v>0</v>
      </c>
      <c r="BF744" s="99">
        <v>3991774.3968200702</v>
      </c>
      <c r="BG744" s="99">
        <v>53232623.651855499</v>
      </c>
      <c r="BH744" s="99">
        <v>6823106.07458496</v>
      </c>
      <c r="BI744" s="99">
        <v>0</v>
      </c>
      <c r="BJ744" s="99">
        <v>3915393.1563720698</v>
      </c>
      <c r="BK744" s="99">
        <v>3201848.30645752</v>
      </c>
      <c r="BL744" s="99">
        <v>0</v>
      </c>
      <c r="BM744" s="99">
        <v>0</v>
      </c>
      <c r="BN744" s="99">
        <v>0</v>
      </c>
      <c r="BO744" s="99">
        <v>0</v>
      </c>
      <c r="BP744" s="99">
        <v>0</v>
      </c>
      <c r="BQ744" s="99">
        <v>0</v>
      </c>
      <c r="BR744" s="99">
        <v>4086518.8315429701</v>
      </c>
      <c r="BS744" s="99">
        <v>4263827.7320556603</v>
      </c>
      <c r="BT744" s="99">
        <v>0</v>
      </c>
      <c r="BU744" s="99">
        <v>0</v>
      </c>
      <c r="BV744" s="99">
        <v>2272205.30578613</v>
      </c>
      <c r="BW744" s="99">
        <v>0</v>
      </c>
      <c r="BX744" s="99">
        <v>0</v>
      </c>
      <c r="BY744" s="99">
        <v>0</v>
      </c>
      <c r="BZ744" s="99">
        <v>0</v>
      </c>
      <c r="CA744" s="99">
        <v>94828.3965835571</v>
      </c>
      <c r="CB744" s="99">
        <v>5711640.24182129</v>
      </c>
      <c r="CC744" s="99">
        <v>47783765.386718802</v>
      </c>
      <c r="CD744" s="99">
        <v>10714480.3983154</v>
      </c>
      <c r="CE744" s="99">
        <v>3326.1292001009001</v>
      </c>
      <c r="CF744" s="99">
        <v>498965.67126083397</v>
      </c>
      <c r="CG744" s="99">
        <v>3998286.2076110798</v>
      </c>
      <c r="CH744" s="99">
        <v>0</v>
      </c>
      <c r="CI744" s="99">
        <v>98146.484234809905</v>
      </c>
      <c r="CJ744" s="99">
        <v>6187187.3064575205</v>
      </c>
      <c r="CK744" s="99">
        <v>51840414.677246101</v>
      </c>
      <c r="CL744" s="99">
        <v>10735518.3319092</v>
      </c>
      <c r="CM744" s="188">
        <v>153794.902486801</v>
      </c>
      <c r="CN744" s="188">
        <v>24059510.604003899</v>
      </c>
      <c r="CO744" s="188">
        <v>104995199.85839801</v>
      </c>
      <c r="CP744" s="99">
        <v>10735518.3319092</v>
      </c>
      <c r="CQ744" s="99">
        <v>0</v>
      </c>
      <c r="CR744" s="99">
        <v>0</v>
      </c>
      <c r="CS744" s="99">
        <v>0</v>
      </c>
      <c r="CT744" s="99">
        <v>0</v>
      </c>
      <c r="CU744" s="98">
        <v>19466.419575458</v>
      </c>
      <c r="CV744" s="98">
        <v>58751.764245671002</v>
      </c>
    </row>
    <row r="745" spans="1:100" x14ac:dyDescent="0.2">
      <c r="A745" s="98" t="s">
        <v>63</v>
      </c>
      <c r="B745" s="100">
        <v>41244</v>
      </c>
      <c r="C745" s="99">
        <v>74866.042385101304</v>
      </c>
      <c r="D745" s="99">
        <v>0</v>
      </c>
      <c r="E745" s="99">
        <v>18752.881931066499</v>
      </c>
      <c r="F745" s="99">
        <v>15768.062119960799</v>
      </c>
      <c r="G745" s="99">
        <v>3372.0893228948098</v>
      </c>
      <c r="H745" s="99">
        <v>0</v>
      </c>
      <c r="I745" s="99">
        <v>0</v>
      </c>
      <c r="J745" s="99">
        <v>56470.574157237999</v>
      </c>
      <c r="K745" s="99">
        <v>0</v>
      </c>
      <c r="L745" s="99">
        <v>47675.153133392298</v>
      </c>
      <c r="M745" s="99">
        <v>29919.688811063799</v>
      </c>
      <c r="N745" s="99">
        <v>11594.1713598967</v>
      </c>
      <c r="O745" s="99">
        <v>0</v>
      </c>
      <c r="P745" s="99">
        <v>0</v>
      </c>
      <c r="Q745" s="99">
        <v>4533.1476464867601</v>
      </c>
      <c r="R745" s="99">
        <v>0</v>
      </c>
      <c r="S745" s="99">
        <v>0</v>
      </c>
      <c r="T745" s="99">
        <v>3344.5833569168999</v>
      </c>
      <c r="U745" s="99">
        <v>56702.043193817102</v>
      </c>
      <c r="V745" s="99">
        <v>4364091.5146484403</v>
      </c>
      <c r="W745" s="99">
        <v>0</v>
      </c>
      <c r="X745" s="99">
        <v>1297768.0881805399</v>
      </c>
      <c r="Y745" s="99">
        <v>1010946.03945923</v>
      </c>
      <c r="Z745" s="99">
        <v>492715.75288391102</v>
      </c>
      <c r="AA745" s="99">
        <v>0</v>
      </c>
      <c r="AB745" s="99">
        <v>0</v>
      </c>
      <c r="AC745" s="99">
        <v>18023412.988281298</v>
      </c>
      <c r="AD745" s="99">
        <v>0</v>
      </c>
      <c r="AE745" s="99">
        <v>2245339.6987609901</v>
      </c>
      <c r="AF745" s="99">
        <v>1477814.0133666999</v>
      </c>
      <c r="AG745" s="99">
        <v>1403832.8789520301</v>
      </c>
      <c r="AH745" s="99">
        <v>0</v>
      </c>
      <c r="AI745" s="99">
        <v>0</v>
      </c>
      <c r="AJ745" s="99">
        <v>508991.125576019</v>
      </c>
      <c r="AK745" s="99">
        <v>0</v>
      </c>
      <c r="AL745" s="99">
        <v>0</v>
      </c>
      <c r="AM745" s="99">
        <v>491674.76541137701</v>
      </c>
      <c r="AN745" s="99">
        <v>18050880.6572266</v>
      </c>
      <c r="AO745" s="99">
        <v>37007018.439453103</v>
      </c>
      <c r="AP745" s="99">
        <v>0</v>
      </c>
      <c r="AQ745" s="99">
        <v>10593458.600341801</v>
      </c>
      <c r="AR745" s="99">
        <v>8279549.6561279297</v>
      </c>
      <c r="AS745" s="99">
        <v>3957000.9844055199</v>
      </c>
      <c r="AT745" s="99">
        <v>0</v>
      </c>
      <c r="AU745" s="99">
        <v>0</v>
      </c>
      <c r="AV745" s="99">
        <v>53793465.341308601</v>
      </c>
      <c r="AW745" s="99">
        <v>0</v>
      </c>
      <c r="AX745" s="99">
        <v>19511748.4758301</v>
      </c>
      <c r="AY745" s="99">
        <v>12893044.075683599</v>
      </c>
      <c r="AZ745" s="99">
        <v>10824892.192871099</v>
      </c>
      <c r="BA745" s="99">
        <v>0</v>
      </c>
      <c r="BB745" s="99">
        <v>0</v>
      </c>
      <c r="BC745" s="99">
        <v>4226620.6333007803</v>
      </c>
      <c r="BD745" s="99">
        <v>0</v>
      </c>
      <c r="BE745" s="99">
        <v>0</v>
      </c>
      <c r="BF745" s="99">
        <v>3953840.56103516</v>
      </c>
      <c r="BG745" s="99">
        <v>53999722.622070298</v>
      </c>
      <c r="BH745" s="99">
        <v>6739854.8419799795</v>
      </c>
      <c r="BI745" s="99">
        <v>0</v>
      </c>
      <c r="BJ745" s="99">
        <v>3829147.3320617699</v>
      </c>
      <c r="BK745" s="99">
        <v>3127841.71911621</v>
      </c>
      <c r="BL745" s="99">
        <v>0</v>
      </c>
      <c r="BM745" s="99">
        <v>0</v>
      </c>
      <c r="BN745" s="99">
        <v>0</v>
      </c>
      <c r="BO745" s="99">
        <v>0</v>
      </c>
      <c r="BP745" s="99">
        <v>0</v>
      </c>
      <c r="BQ745" s="99">
        <v>0</v>
      </c>
      <c r="BR745" s="99">
        <v>4084793.5292053199</v>
      </c>
      <c r="BS745" s="99">
        <v>4174454.13604736</v>
      </c>
      <c r="BT745" s="99">
        <v>0</v>
      </c>
      <c r="BU745" s="99">
        <v>0</v>
      </c>
      <c r="BV745" s="99">
        <v>2319877.5936279302</v>
      </c>
      <c r="BW745" s="99">
        <v>0</v>
      </c>
      <c r="BX745" s="99">
        <v>0</v>
      </c>
      <c r="BY745" s="99">
        <v>0</v>
      </c>
      <c r="BZ745" s="99">
        <v>0</v>
      </c>
      <c r="CA745" s="99">
        <v>93659.713373184204</v>
      </c>
      <c r="CB745" s="99">
        <v>5652642.4453735398</v>
      </c>
      <c r="CC745" s="99">
        <v>47585185.902343802</v>
      </c>
      <c r="CD745" s="99">
        <v>10562719.2352295</v>
      </c>
      <c r="CE745" s="99">
        <v>3373.2272041440001</v>
      </c>
      <c r="CF745" s="99">
        <v>492622.118282318</v>
      </c>
      <c r="CG745" s="99">
        <v>3960113.2308044401</v>
      </c>
      <c r="CH745" s="99">
        <v>0</v>
      </c>
      <c r="CI745" s="99">
        <v>97024.148986816406</v>
      </c>
      <c r="CJ745" s="99">
        <v>6127593.72058105</v>
      </c>
      <c r="CK745" s="99">
        <v>51553838.959472701</v>
      </c>
      <c r="CL745" s="99">
        <v>10559865.5910645</v>
      </c>
      <c r="CM745" s="188">
        <v>153190.24394988999</v>
      </c>
      <c r="CN745" s="188">
        <v>24098637.552734401</v>
      </c>
      <c r="CO745" s="188">
        <v>105447580.73339801</v>
      </c>
      <c r="CP745" s="99">
        <v>10559865.5910645</v>
      </c>
      <c r="CQ745" s="99">
        <v>0</v>
      </c>
      <c r="CR745" s="99">
        <v>0</v>
      </c>
      <c r="CS745" s="99">
        <v>0</v>
      </c>
      <c r="CT745" s="99">
        <v>0</v>
      </c>
      <c r="CU745" s="98">
        <v>18986.510232572</v>
      </c>
      <c r="CV745" s="98">
        <v>59355.231925590997</v>
      </c>
    </row>
    <row r="746" spans="1:100" x14ac:dyDescent="0.2">
      <c r="A746" s="98" t="s">
        <v>63</v>
      </c>
      <c r="B746" s="100">
        <v>41334</v>
      </c>
      <c r="C746" s="99">
        <v>73753.187273979202</v>
      </c>
      <c r="D746" s="99">
        <v>0</v>
      </c>
      <c r="E746" s="99">
        <v>18193.647102594401</v>
      </c>
      <c r="F746" s="99">
        <v>15274.2593032122</v>
      </c>
      <c r="G746" s="99">
        <v>3343.4776945114099</v>
      </c>
      <c r="H746" s="99">
        <v>0</v>
      </c>
      <c r="I746" s="99">
        <v>0</v>
      </c>
      <c r="J746" s="99">
        <v>56752.704115390799</v>
      </c>
      <c r="K746" s="99">
        <v>0</v>
      </c>
      <c r="L746" s="99">
        <v>2583.8860963583002</v>
      </c>
      <c r="M746" s="99">
        <v>29325.9984278679</v>
      </c>
      <c r="N746" s="99">
        <v>11394.4526046515</v>
      </c>
      <c r="O746" s="99">
        <v>0</v>
      </c>
      <c r="P746" s="99">
        <v>43777.415364265398</v>
      </c>
      <c r="Q746" s="99">
        <v>4513.1005085110701</v>
      </c>
      <c r="R746" s="99">
        <v>0</v>
      </c>
      <c r="S746" s="99">
        <v>3331.1567554175899</v>
      </c>
      <c r="T746" s="99">
        <v>0</v>
      </c>
      <c r="U746" s="99">
        <v>56959.3258085251</v>
      </c>
      <c r="V746" s="99">
        <v>4194656.0598144503</v>
      </c>
      <c r="W746" s="99">
        <v>0</v>
      </c>
      <c r="X746" s="99">
        <v>1223463.51141357</v>
      </c>
      <c r="Y746" s="99">
        <v>951135.77915954601</v>
      </c>
      <c r="Z746" s="99">
        <v>476472.11512374901</v>
      </c>
      <c r="AA746" s="99">
        <v>0</v>
      </c>
      <c r="AB746" s="99">
        <v>0</v>
      </c>
      <c r="AC746" s="99">
        <v>18019080.858154301</v>
      </c>
      <c r="AD746" s="99">
        <v>0</v>
      </c>
      <c r="AE746" s="99">
        <v>50849.238069534302</v>
      </c>
      <c r="AF746" s="99">
        <v>1446585.4544220001</v>
      </c>
      <c r="AG746" s="99">
        <v>1366255.93292236</v>
      </c>
      <c r="AH746" s="99">
        <v>0</v>
      </c>
      <c r="AI746" s="99">
        <v>2069493.19465637</v>
      </c>
      <c r="AJ746" s="99">
        <v>499392.17939758301</v>
      </c>
      <c r="AK746" s="99">
        <v>0</v>
      </c>
      <c r="AL746" s="99">
        <v>475662.43172836298</v>
      </c>
      <c r="AM746" s="99">
        <v>0</v>
      </c>
      <c r="AN746" s="99">
        <v>18111528.089355499</v>
      </c>
      <c r="AO746" s="99">
        <v>35416570.033691399</v>
      </c>
      <c r="AP746" s="99">
        <v>0</v>
      </c>
      <c r="AQ746" s="99">
        <v>10081799.5858154</v>
      </c>
      <c r="AR746" s="99">
        <v>7738793.7896728497</v>
      </c>
      <c r="AS746" s="99">
        <v>3839791.3068542499</v>
      </c>
      <c r="AT746" s="99">
        <v>0</v>
      </c>
      <c r="AU746" s="99">
        <v>0</v>
      </c>
      <c r="AV746" s="99">
        <v>54316080.048339799</v>
      </c>
      <c r="AW746" s="99">
        <v>0</v>
      </c>
      <c r="AX746" s="99">
        <v>602772.319244385</v>
      </c>
      <c r="AY746" s="99">
        <v>12622427.7651367</v>
      </c>
      <c r="AZ746" s="99">
        <v>10555524.564331099</v>
      </c>
      <c r="BA746" s="99">
        <v>0</v>
      </c>
      <c r="BB746" s="99">
        <v>17636036.618408199</v>
      </c>
      <c r="BC746" s="99">
        <v>4131847.4272155799</v>
      </c>
      <c r="BD746" s="99">
        <v>0</v>
      </c>
      <c r="BE746" s="99">
        <v>3826069.4737243699</v>
      </c>
      <c r="BF746" s="99">
        <v>0</v>
      </c>
      <c r="BG746" s="99">
        <v>54291680.878417999</v>
      </c>
      <c r="BH746" s="99">
        <v>8107762.4013671903</v>
      </c>
      <c r="BI746" s="99">
        <v>0</v>
      </c>
      <c r="BJ746" s="99">
        <v>3859142.69244385</v>
      </c>
      <c r="BK746" s="99">
        <v>3068465.7436828599</v>
      </c>
      <c r="BL746" s="99">
        <v>0</v>
      </c>
      <c r="BM746" s="99">
        <v>0</v>
      </c>
      <c r="BN746" s="99">
        <v>0</v>
      </c>
      <c r="BO746" s="99">
        <v>0</v>
      </c>
      <c r="BP746" s="99">
        <v>0</v>
      </c>
      <c r="BQ746" s="99">
        <v>0</v>
      </c>
      <c r="BR746" s="99">
        <v>4127725.9632568401</v>
      </c>
      <c r="BS746" s="99">
        <v>4120950.2633056599</v>
      </c>
      <c r="BT746" s="99">
        <v>0</v>
      </c>
      <c r="BU746" s="99">
        <v>1467232.9099884001</v>
      </c>
      <c r="BV746" s="99">
        <v>2346196.6200256301</v>
      </c>
      <c r="BW746" s="99">
        <v>0</v>
      </c>
      <c r="BX746" s="99">
        <v>329294.68965530401</v>
      </c>
      <c r="BY746" s="99">
        <v>0</v>
      </c>
      <c r="BZ746" s="99">
        <v>0</v>
      </c>
      <c r="CA746" s="99">
        <v>91886.254773139997</v>
      </c>
      <c r="CB746" s="99">
        <v>5434695.7162475605</v>
      </c>
      <c r="CC746" s="99">
        <v>45712729.942382798</v>
      </c>
      <c r="CD746" s="99">
        <v>12000387.5665283</v>
      </c>
      <c r="CE746" s="99">
        <v>3345.13571706414</v>
      </c>
      <c r="CF746" s="99">
        <v>476919.26117706299</v>
      </c>
      <c r="CG746" s="99">
        <v>3843715.11410522</v>
      </c>
      <c r="CH746" s="99">
        <v>0</v>
      </c>
      <c r="CI746" s="99">
        <v>95230.216711044297</v>
      </c>
      <c r="CJ746" s="99">
        <v>5947754.6985473596</v>
      </c>
      <c r="CK746" s="99">
        <v>49431075.705566399</v>
      </c>
      <c r="CL746" s="99">
        <v>12315857.092285199</v>
      </c>
      <c r="CM746" s="188">
        <v>151786.022239685</v>
      </c>
      <c r="CN746" s="188">
        <v>24063793.498046901</v>
      </c>
      <c r="CO746" s="188">
        <v>103920097.728516</v>
      </c>
      <c r="CP746" s="99">
        <v>12315857.092285199</v>
      </c>
      <c r="CQ746" s="99">
        <v>0</v>
      </c>
      <c r="CR746" s="99">
        <v>0</v>
      </c>
      <c r="CS746" s="99">
        <v>0</v>
      </c>
      <c r="CT746" s="99">
        <v>0</v>
      </c>
      <c r="CU746" s="98">
        <v>18407.914621428001</v>
      </c>
      <c r="CV746" s="98">
        <v>59608.709044896001</v>
      </c>
    </row>
    <row r="747" spans="1:100" x14ac:dyDescent="0.2">
      <c r="A747" s="98" t="s">
        <v>63</v>
      </c>
      <c r="B747" s="100">
        <v>41426</v>
      </c>
      <c r="C747" s="99">
        <v>73847.408809661894</v>
      </c>
      <c r="D747" s="99">
        <v>0</v>
      </c>
      <c r="E747" s="99">
        <v>17725.945542097099</v>
      </c>
      <c r="F747" s="99">
        <v>14890.897126317001</v>
      </c>
      <c r="G747" s="99">
        <v>3365.5256567001302</v>
      </c>
      <c r="H747" s="99">
        <v>0</v>
      </c>
      <c r="I747" s="99">
        <v>0</v>
      </c>
      <c r="J747" s="99">
        <v>56842.215182781198</v>
      </c>
      <c r="K747" s="99">
        <v>0</v>
      </c>
      <c r="L747" s="99">
        <v>2093.84556099772</v>
      </c>
      <c r="M747" s="99">
        <v>29567.740681648302</v>
      </c>
      <c r="N747" s="99">
        <v>11229.478754162799</v>
      </c>
      <c r="O747" s="99">
        <v>0</v>
      </c>
      <c r="P747" s="99">
        <v>44401.6698060036</v>
      </c>
      <c r="Q747" s="99">
        <v>4463.0576129555702</v>
      </c>
      <c r="R747" s="99">
        <v>0</v>
      </c>
      <c r="S747" s="99">
        <v>3373.50962403417</v>
      </c>
      <c r="T747" s="99">
        <v>0</v>
      </c>
      <c r="U747" s="99">
        <v>57028.317935466803</v>
      </c>
      <c r="V747" s="99">
        <v>4260387.2313842801</v>
      </c>
      <c r="W747" s="99">
        <v>0</v>
      </c>
      <c r="X747" s="99">
        <v>1178460.87794495</v>
      </c>
      <c r="Y747" s="99">
        <v>922924.40221404994</v>
      </c>
      <c r="Z747" s="99">
        <v>477874.79926681501</v>
      </c>
      <c r="AA747" s="99">
        <v>0</v>
      </c>
      <c r="AB747" s="99">
        <v>0</v>
      </c>
      <c r="AC747" s="99">
        <v>18079797.2807617</v>
      </c>
      <c r="AD747" s="99">
        <v>0</v>
      </c>
      <c r="AE747" s="99">
        <v>40674.302550792701</v>
      </c>
      <c r="AF747" s="99">
        <v>1439886.35723877</v>
      </c>
      <c r="AG747" s="99">
        <v>1344013.5730590799</v>
      </c>
      <c r="AH747" s="99">
        <v>0</v>
      </c>
      <c r="AI747" s="99">
        <v>2088392.08644104</v>
      </c>
      <c r="AJ747" s="99">
        <v>493030.04572677601</v>
      </c>
      <c r="AK747" s="99">
        <v>0</v>
      </c>
      <c r="AL747" s="99">
        <v>477137.03480529803</v>
      </c>
      <c r="AM747" s="99">
        <v>0</v>
      </c>
      <c r="AN747" s="99">
        <v>17997177.316162098</v>
      </c>
      <c r="AO747" s="99">
        <v>36217268.073242202</v>
      </c>
      <c r="AP747" s="99">
        <v>0</v>
      </c>
      <c r="AQ747" s="99">
        <v>9632232.1842040997</v>
      </c>
      <c r="AR747" s="99">
        <v>7517856.9230346698</v>
      </c>
      <c r="AS747" s="99">
        <v>3858159.6518554701</v>
      </c>
      <c r="AT747" s="99">
        <v>0</v>
      </c>
      <c r="AU747" s="99">
        <v>0</v>
      </c>
      <c r="AV747" s="99">
        <v>54340913.285156302</v>
      </c>
      <c r="AW747" s="99">
        <v>0</v>
      </c>
      <c r="AX747" s="99">
        <v>500488.796222687</v>
      </c>
      <c r="AY747" s="99">
        <v>12611785.4447021</v>
      </c>
      <c r="AZ747" s="99">
        <v>10428638.9108887</v>
      </c>
      <c r="BA747" s="99">
        <v>0</v>
      </c>
      <c r="BB747" s="99">
        <v>17866112.2575684</v>
      </c>
      <c r="BC747" s="99">
        <v>4074145.1105041499</v>
      </c>
      <c r="BD747" s="99">
        <v>0</v>
      </c>
      <c r="BE747" s="99">
        <v>3847845.7526550302</v>
      </c>
      <c r="BF747" s="99">
        <v>0</v>
      </c>
      <c r="BG747" s="99">
        <v>54312918.563964799</v>
      </c>
      <c r="BH747" s="99">
        <v>8231450.79760742</v>
      </c>
      <c r="BI747" s="99">
        <v>0</v>
      </c>
      <c r="BJ747" s="99">
        <v>3795260.9544677702</v>
      </c>
      <c r="BK747" s="99">
        <v>3015574.56677246</v>
      </c>
      <c r="BL747" s="99">
        <v>0</v>
      </c>
      <c r="BM747" s="99">
        <v>0</v>
      </c>
      <c r="BN747" s="99">
        <v>0</v>
      </c>
      <c r="BO747" s="99">
        <v>0</v>
      </c>
      <c r="BP747" s="99">
        <v>0</v>
      </c>
      <c r="BQ747" s="99">
        <v>0</v>
      </c>
      <c r="BR747" s="99">
        <v>4156774.0152893099</v>
      </c>
      <c r="BS747" s="99">
        <v>4070074.6831054701</v>
      </c>
      <c r="BT747" s="99">
        <v>0</v>
      </c>
      <c r="BU747" s="99">
        <v>1511297.45999146</v>
      </c>
      <c r="BV747" s="99">
        <v>2338966.8095397898</v>
      </c>
      <c r="BW747" s="99">
        <v>0</v>
      </c>
      <c r="BX747" s="99">
        <v>327910.16966628999</v>
      </c>
      <c r="BY747" s="99">
        <v>0</v>
      </c>
      <c r="BZ747" s="99">
        <v>0</v>
      </c>
      <c r="CA747" s="99">
        <v>91572.628812789902</v>
      </c>
      <c r="CB747" s="99">
        <v>5429476.1735229502</v>
      </c>
      <c r="CC747" s="99">
        <v>45596746.1240234</v>
      </c>
      <c r="CD747" s="99">
        <v>12029133.3902588</v>
      </c>
      <c r="CE747" s="99">
        <v>3365.7914115488502</v>
      </c>
      <c r="CF747" s="99">
        <v>477873.22357177699</v>
      </c>
      <c r="CG747" s="99">
        <v>3850079.8147888202</v>
      </c>
      <c r="CH747" s="99">
        <v>0</v>
      </c>
      <c r="CI747" s="99">
        <v>94949.379447936997</v>
      </c>
      <c r="CJ747" s="99">
        <v>5892482.5183105497</v>
      </c>
      <c r="CK747" s="99">
        <v>49559316.7724609</v>
      </c>
      <c r="CL747" s="99">
        <v>12343308.3551025</v>
      </c>
      <c r="CM747" s="188">
        <v>151467.738452911</v>
      </c>
      <c r="CN747" s="188">
        <v>23968342.013916001</v>
      </c>
      <c r="CO747" s="188">
        <v>103913493.25</v>
      </c>
      <c r="CP747" s="99">
        <v>12343308.3551025</v>
      </c>
      <c r="CQ747" s="99">
        <v>0</v>
      </c>
      <c r="CR747" s="99">
        <v>0</v>
      </c>
      <c r="CS747" s="99">
        <v>0</v>
      </c>
      <c r="CT747" s="99">
        <v>0</v>
      </c>
      <c r="CU747" s="98">
        <v>17914.495239355001</v>
      </c>
      <c r="CV747" s="98">
        <v>59714.664561307</v>
      </c>
    </row>
    <row r="748" spans="1:100" x14ac:dyDescent="0.2">
      <c r="A748" s="98" t="s">
        <v>63</v>
      </c>
      <c r="B748" s="100">
        <v>41518</v>
      </c>
      <c r="C748" s="99">
        <v>73493.823742866502</v>
      </c>
      <c r="D748" s="99">
        <v>0</v>
      </c>
      <c r="E748" s="99">
        <v>17159.060098171201</v>
      </c>
      <c r="F748" s="99">
        <v>14449.715135812799</v>
      </c>
      <c r="G748" s="99">
        <v>3390.7159308493101</v>
      </c>
      <c r="H748" s="99">
        <v>0</v>
      </c>
      <c r="I748" s="99">
        <v>0</v>
      </c>
      <c r="J748" s="99">
        <v>57001.390994548798</v>
      </c>
      <c r="K748" s="99">
        <v>0</v>
      </c>
      <c r="L748" s="99">
        <v>222.90660378336901</v>
      </c>
      <c r="M748" s="99">
        <v>29354.663088560101</v>
      </c>
      <c r="N748" s="99">
        <v>11079.0733339787</v>
      </c>
      <c r="O748" s="99">
        <v>0</v>
      </c>
      <c r="P748" s="99">
        <v>45802.684590339697</v>
      </c>
      <c r="Q748" s="99">
        <v>4393.7307289242699</v>
      </c>
      <c r="R748" s="99">
        <v>0</v>
      </c>
      <c r="S748" s="99">
        <v>3393.0632539093499</v>
      </c>
      <c r="T748" s="99">
        <v>0</v>
      </c>
      <c r="U748" s="99">
        <v>57179.193161010699</v>
      </c>
      <c r="V748" s="99">
        <v>4252045.0396118201</v>
      </c>
      <c r="W748" s="99">
        <v>0</v>
      </c>
      <c r="X748" s="99">
        <v>1135584.2371215799</v>
      </c>
      <c r="Y748" s="99">
        <v>890572.50504303002</v>
      </c>
      <c r="Z748" s="99">
        <v>489310.56960296602</v>
      </c>
      <c r="AA748" s="99">
        <v>0</v>
      </c>
      <c r="AB748" s="99">
        <v>0</v>
      </c>
      <c r="AC748" s="99">
        <v>18118718.220703099</v>
      </c>
      <c r="AD748" s="99">
        <v>0</v>
      </c>
      <c r="AE748" s="99">
        <v>23331.524046897899</v>
      </c>
      <c r="AF748" s="99">
        <v>1432988.98657227</v>
      </c>
      <c r="AG748" s="99">
        <v>1316287.9940033001</v>
      </c>
      <c r="AH748" s="99">
        <v>0</v>
      </c>
      <c r="AI748" s="99">
        <v>2101370.1600341802</v>
      </c>
      <c r="AJ748" s="99">
        <v>499874.05234146101</v>
      </c>
      <c r="AK748" s="99">
        <v>0</v>
      </c>
      <c r="AL748" s="99">
        <v>488582.20653533901</v>
      </c>
      <c r="AM748" s="99">
        <v>0</v>
      </c>
      <c r="AN748" s="99">
        <v>18152422.489502002</v>
      </c>
      <c r="AO748" s="99">
        <v>36181873.8125</v>
      </c>
      <c r="AP748" s="99">
        <v>0</v>
      </c>
      <c r="AQ748" s="99">
        <v>9229556.54760742</v>
      </c>
      <c r="AR748" s="99">
        <v>7213413.1227417002</v>
      </c>
      <c r="AS748" s="99">
        <v>3920444.89776611</v>
      </c>
      <c r="AT748" s="99">
        <v>0</v>
      </c>
      <c r="AU748" s="99">
        <v>0</v>
      </c>
      <c r="AV748" s="99">
        <v>54450267.628906302</v>
      </c>
      <c r="AW748" s="99">
        <v>0</v>
      </c>
      <c r="AX748" s="99">
        <v>183861.138111115</v>
      </c>
      <c r="AY748" s="99">
        <v>12607239.0432129</v>
      </c>
      <c r="AZ748" s="99">
        <v>10242812.5036621</v>
      </c>
      <c r="BA748" s="99">
        <v>0</v>
      </c>
      <c r="BB748" s="99">
        <v>18110350.805908199</v>
      </c>
      <c r="BC748" s="99">
        <v>4158492.296875</v>
      </c>
      <c r="BD748" s="99">
        <v>0</v>
      </c>
      <c r="BE748" s="99">
        <v>3922219.5197753902</v>
      </c>
      <c r="BF748" s="99">
        <v>0</v>
      </c>
      <c r="BG748" s="99">
        <v>54704694.417480499</v>
      </c>
      <c r="BH748" s="99">
        <v>8270804.1732788105</v>
      </c>
      <c r="BI748" s="99">
        <v>0</v>
      </c>
      <c r="BJ748" s="99">
        <v>3707077.9931335398</v>
      </c>
      <c r="BK748" s="99">
        <v>2950748.7527771001</v>
      </c>
      <c r="BL748" s="99">
        <v>0</v>
      </c>
      <c r="BM748" s="99">
        <v>0</v>
      </c>
      <c r="BN748" s="99">
        <v>0</v>
      </c>
      <c r="BO748" s="99">
        <v>0</v>
      </c>
      <c r="BP748" s="99">
        <v>0</v>
      </c>
      <c r="BQ748" s="99">
        <v>0</v>
      </c>
      <c r="BR748" s="99">
        <v>4169093.4967041002</v>
      </c>
      <c r="BS748" s="99">
        <v>3999495.5677185101</v>
      </c>
      <c r="BT748" s="99">
        <v>0</v>
      </c>
      <c r="BU748" s="99">
        <v>1256605.8799896201</v>
      </c>
      <c r="BV748" s="99">
        <v>2370314.9667663602</v>
      </c>
      <c r="BW748" s="99">
        <v>0</v>
      </c>
      <c r="BX748" s="99">
        <v>286534.44971847499</v>
      </c>
      <c r="BY748" s="99">
        <v>0</v>
      </c>
      <c r="BZ748" s="99">
        <v>0</v>
      </c>
      <c r="CA748" s="99">
        <v>90693.017644882202</v>
      </c>
      <c r="CB748" s="99">
        <v>5369442.3021240197</v>
      </c>
      <c r="CC748" s="99">
        <v>45216585.321777299</v>
      </c>
      <c r="CD748" s="99">
        <v>11947929.029418901</v>
      </c>
      <c r="CE748" s="99">
        <v>3386.26645669341</v>
      </c>
      <c r="CF748" s="99">
        <v>488905.512992859</v>
      </c>
      <c r="CG748" s="99">
        <v>3924556.34655762</v>
      </c>
      <c r="CH748" s="99">
        <v>0</v>
      </c>
      <c r="CI748" s="99">
        <v>94080.330409050002</v>
      </c>
      <c r="CJ748" s="99">
        <v>5834215.0720214797</v>
      </c>
      <c r="CK748" s="99">
        <v>49202190.642089799</v>
      </c>
      <c r="CL748" s="99">
        <v>12273353.599243199</v>
      </c>
      <c r="CM748" s="188">
        <v>150741.50557518</v>
      </c>
      <c r="CN748" s="188">
        <v>23892882.778076202</v>
      </c>
      <c r="CO748" s="188">
        <v>103680849.825195</v>
      </c>
      <c r="CP748" s="99">
        <v>12273353.599243199</v>
      </c>
      <c r="CQ748" s="99">
        <v>0</v>
      </c>
      <c r="CR748" s="99">
        <v>0</v>
      </c>
      <c r="CS748" s="99">
        <v>0</v>
      </c>
      <c r="CT748" s="99">
        <v>0</v>
      </c>
      <c r="CU748" s="98">
        <v>17325.55363726</v>
      </c>
      <c r="CV748" s="98">
        <v>59899.056523414001</v>
      </c>
    </row>
    <row r="749" spans="1:100" x14ac:dyDescent="0.2">
      <c r="A749" s="98" t="s">
        <v>63</v>
      </c>
      <c r="B749" s="100">
        <v>41609</v>
      </c>
      <c r="C749" s="99">
        <v>72929.045282363906</v>
      </c>
      <c r="D749" s="99">
        <v>0</v>
      </c>
      <c r="E749" s="99">
        <v>16621.0155498981</v>
      </c>
      <c r="F749" s="99">
        <v>13970.9591064453</v>
      </c>
      <c r="G749" s="99">
        <v>3363.1365606784798</v>
      </c>
      <c r="H749" s="99">
        <v>0</v>
      </c>
      <c r="I749" s="99">
        <v>0</v>
      </c>
      <c r="J749" s="99">
        <v>56882.410238265998</v>
      </c>
      <c r="K749" s="99">
        <v>0</v>
      </c>
      <c r="L749" s="99">
        <v>199.95862236991499</v>
      </c>
      <c r="M749" s="99">
        <v>29059.350636005402</v>
      </c>
      <c r="N749" s="99">
        <v>10908.062637805901</v>
      </c>
      <c r="O749" s="99">
        <v>0</v>
      </c>
      <c r="P749" s="99">
        <v>45162.793723106399</v>
      </c>
      <c r="Q749" s="99">
        <v>4341.3927658796301</v>
      </c>
      <c r="R749" s="99">
        <v>0</v>
      </c>
      <c r="S749" s="99">
        <v>3349.93787395954</v>
      </c>
      <c r="T749" s="99">
        <v>0</v>
      </c>
      <c r="U749" s="99">
        <v>57018.178452968597</v>
      </c>
      <c r="V749" s="99">
        <v>4181094.3714294401</v>
      </c>
      <c r="W749" s="99">
        <v>0</v>
      </c>
      <c r="X749" s="99">
        <v>1089762.71234131</v>
      </c>
      <c r="Y749" s="99">
        <v>855776.58620452904</v>
      </c>
      <c r="Z749" s="99">
        <v>480660.92128753703</v>
      </c>
      <c r="AA749" s="99">
        <v>0</v>
      </c>
      <c r="AB749" s="99">
        <v>0</v>
      </c>
      <c r="AC749" s="99">
        <v>17984852.900390599</v>
      </c>
      <c r="AD749" s="99">
        <v>0</v>
      </c>
      <c r="AE749" s="99">
        <v>19341.932258367498</v>
      </c>
      <c r="AF749" s="99">
        <v>1414552.7010345501</v>
      </c>
      <c r="AG749" s="99">
        <v>1287109.07089233</v>
      </c>
      <c r="AH749" s="99">
        <v>0</v>
      </c>
      <c r="AI749" s="99">
        <v>2060964.2294616699</v>
      </c>
      <c r="AJ749" s="99">
        <v>493423.19109725999</v>
      </c>
      <c r="AK749" s="99">
        <v>0</v>
      </c>
      <c r="AL749" s="99">
        <v>480512.33374404901</v>
      </c>
      <c r="AM749" s="99">
        <v>0</v>
      </c>
      <c r="AN749" s="99">
        <v>17998566.014404301</v>
      </c>
      <c r="AO749" s="99">
        <v>35636367.103027299</v>
      </c>
      <c r="AP749" s="99">
        <v>0</v>
      </c>
      <c r="AQ749" s="99">
        <v>8866030.0075683594</v>
      </c>
      <c r="AR749" s="99">
        <v>6877234.7471313505</v>
      </c>
      <c r="AS749" s="99">
        <v>3889108.6655578599</v>
      </c>
      <c r="AT749" s="99">
        <v>0</v>
      </c>
      <c r="AU749" s="99">
        <v>0</v>
      </c>
      <c r="AV749" s="99">
        <v>54690476.281738304</v>
      </c>
      <c r="AW749" s="99">
        <v>0</v>
      </c>
      <c r="AX749" s="99">
        <v>168804.31641387899</v>
      </c>
      <c r="AY749" s="99">
        <v>12473125.055908199</v>
      </c>
      <c r="AZ749" s="99">
        <v>10017019.4761963</v>
      </c>
      <c r="BA749" s="99">
        <v>0</v>
      </c>
      <c r="BB749" s="99">
        <v>17801658.925048798</v>
      </c>
      <c r="BC749" s="99">
        <v>4112038.5466613802</v>
      </c>
      <c r="BD749" s="99">
        <v>0</v>
      </c>
      <c r="BE749" s="99">
        <v>3885638.04229736</v>
      </c>
      <c r="BF749" s="99">
        <v>0</v>
      </c>
      <c r="BG749" s="99">
        <v>54711449.361816399</v>
      </c>
      <c r="BH749" s="99">
        <v>8262291.0009765597</v>
      </c>
      <c r="BI749" s="99">
        <v>0</v>
      </c>
      <c r="BJ749" s="99">
        <v>3606573.4070434598</v>
      </c>
      <c r="BK749" s="99">
        <v>2874108.0430602999</v>
      </c>
      <c r="BL749" s="99">
        <v>0</v>
      </c>
      <c r="BM749" s="99">
        <v>0</v>
      </c>
      <c r="BN749" s="99">
        <v>0</v>
      </c>
      <c r="BO749" s="99">
        <v>0</v>
      </c>
      <c r="BP749" s="99">
        <v>0</v>
      </c>
      <c r="BQ749" s="99">
        <v>0</v>
      </c>
      <c r="BR749" s="99">
        <v>4138006.3287658701</v>
      </c>
      <c r="BS749" s="99">
        <v>3931335.2388305701</v>
      </c>
      <c r="BT749" s="99">
        <v>0</v>
      </c>
      <c r="BU749" s="99">
        <v>1476656.1299896201</v>
      </c>
      <c r="BV749" s="99">
        <v>2364407.8399047898</v>
      </c>
      <c r="BW749" s="99">
        <v>0</v>
      </c>
      <c r="BX749" s="99">
        <v>323890.61968231201</v>
      </c>
      <c r="BY749" s="99">
        <v>0</v>
      </c>
      <c r="BZ749" s="99">
        <v>0</v>
      </c>
      <c r="CA749" s="99">
        <v>89580.557019233704</v>
      </c>
      <c r="CB749" s="99">
        <v>5279976.0123290997</v>
      </c>
      <c r="CC749" s="99">
        <v>44588461.90625</v>
      </c>
      <c r="CD749" s="99">
        <v>11868280.489990201</v>
      </c>
      <c r="CE749" s="99">
        <v>3367.6449125111099</v>
      </c>
      <c r="CF749" s="99">
        <v>480757.45261001599</v>
      </c>
      <c r="CG749" s="99">
        <v>3888393.3792419401</v>
      </c>
      <c r="CH749" s="99">
        <v>0</v>
      </c>
      <c r="CI749" s="99">
        <v>92941.021653175398</v>
      </c>
      <c r="CJ749" s="99">
        <v>5759407.2749633798</v>
      </c>
      <c r="CK749" s="99">
        <v>48476435.9697266</v>
      </c>
      <c r="CL749" s="99">
        <v>12189480.0987549</v>
      </c>
      <c r="CM749" s="188">
        <v>149480.777954102</v>
      </c>
      <c r="CN749" s="188">
        <v>23739950.168212902</v>
      </c>
      <c r="CO749" s="188">
        <v>103160403.24511699</v>
      </c>
      <c r="CP749" s="99">
        <v>12189480.0987549</v>
      </c>
      <c r="CQ749" s="99">
        <v>0</v>
      </c>
      <c r="CR749" s="99">
        <v>0</v>
      </c>
      <c r="CS749" s="99">
        <v>0</v>
      </c>
      <c r="CT749" s="99">
        <v>0</v>
      </c>
      <c r="CU749" s="98">
        <v>16764.546243088</v>
      </c>
      <c r="CV749" s="98">
        <v>59785.329303286999</v>
      </c>
    </row>
    <row r="750" spans="1:100" x14ac:dyDescent="0.2">
      <c r="A750" s="98" t="s">
        <v>63</v>
      </c>
      <c r="B750" s="100">
        <v>41699</v>
      </c>
      <c r="C750" s="99">
        <v>72760.156079292297</v>
      </c>
      <c r="D750" s="99">
        <v>0</v>
      </c>
      <c r="E750" s="99">
        <v>16274.056362986599</v>
      </c>
      <c r="F750" s="99">
        <v>13704.5575528145</v>
      </c>
      <c r="G750" s="99">
        <v>3378.2424346804601</v>
      </c>
      <c r="H750" s="99">
        <v>0</v>
      </c>
      <c r="I750" s="99">
        <v>0</v>
      </c>
      <c r="J750" s="99">
        <v>56969.187558174097</v>
      </c>
      <c r="K750" s="99">
        <v>0</v>
      </c>
      <c r="L750" s="99">
        <v>206.443290900439</v>
      </c>
      <c r="M750" s="99">
        <v>28996.322699069999</v>
      </c>
      <c r="N750" s="99">
        <v>10734.2316142321</v>
      </c>
      <c r="O750" s="99">
        <v>0</v>
      </c>
      <c r="P750" s="99">
        <v>44561.686277389497</v>
      </c>
      <c r="Q750" s="99">
        <v>4291.4228067398099</v>
      </c>
      <c r="R750" s="99">
        <v>0</v>
      </c>
      <c r="S750" s="99">
        <v>3369.8808733224901</v>
      </c>
      <c r="T750" s="99">
        <v>0</v>
      </c>
      <c r="U750" s="99">
        <v>57081.975537776903</v>
      </c>
      <c r="V750" s="99">
        <v>4173826.2586669899</v>
      </c>
      <c r="W750" s="99">
        <v>0</v>
      </c>
      <c r="X750" s="99">
        <v>1046205.34783173</v>
      </c>
      <c r="Y750" s="99">
        <v>823871.12670135498</v>
      </c>
      <c r="Z750" s="99">
        <v>475483.86285400402</v>
      </c>
      <c r="AA750" s="99">
        <v>0</v>
      </c>
      <c r="AB750" s="99">
        <v>0</v>
      </c>
      <c r="AC750" s="99">
        <v>17958562.048339799</v>
      </c>
      <c r="AD750" s="99">
        <v>0</v>
      </c>
      <c r="AE750" s="99">
        <v>16894.766034841501</v>
      </c>
      <c r="AF750" s="99">
        <v>1413673.88046265</v>
      </c>
      <c r="AG750" s="99">
        <v>1263898.7668304399</v>
      </c>
      <c r="AH750" s="99">
        <v>0</v>
      </c>
      <c r="AI750" s="99">
        <v>2018726.6955566399</v>
      </c>
      <c r="AJ750" s="99">
        <v>494021.99365997303</v>
      </c>
      <c r="AK750" s="99">
        <v>0</v>
      </c>
      <c r="AL750" s="99">
        <v>473988.21646118199</v>
      </c>
      <c r="AM750" s="99">
        <v>0</v>
      </c>
      <c r="AN750" s="99">
        <v>17921997.987060498</v>
      </c>
      <c r="AO750" s="99">
        <v>35757639.96875</v>
      </c>
      <c r="AP750" s="99">
        <v>0</v>
      </c>
      <c r="AQ750" s="99">
        <v>8519918.4312744103</v>
      </c>
      <c r="AR750" s="99">
        <v>6619783.6499633798</v>
      </c>
      <c r="AS750" s="99">
        <v>3868358.5441894499</v>
      </c>
      <c r="AT750" s="99">
        <v>0</v>
      </c>
      <c r="AU750" s="99">
        <v>0</v>
      </c>
      <c r="AV750" s="99">
        <v>54963922.131347701</v>
      </c>
      <c r="AW750" s="99">
        <v>0</v>
      </c>
      <c r="AX750" s="99">
        <v>147501.192228317</v>
      </c>
      <c r="AY750" s="99">
        <v>12516867.255615201</v>
      </c>
      <c r="AZ750" s="99">
        <v>9843652.3211669903</v>
      </c>
      <c r="BA750" s="99">
        <v>0</v>
      </c>
      <c r="BB750" s="99">
        <v>17463807.307861298</v>
      </c>
      <c r="BC750" s="99">
        <v>4121689.3128356901</v>
      </c>
      <c r="BD750" s="99">
        <v>0</v>
      </c>
      <c r="BE750" s="99">
        <v>3853730.8645629901</v>
      </c>
      <c r="BF750" s="99">
        <v>0</v>
      </c>
      <c r="BG750" s="99">
        <v>54917159.0478516</v>
      </c>
      <c r="BH750" s="99">
        <v>8241614.2780151404</v>
      </c>
      <c r="BI750" s="99">
        <v>0</v>
      </c>
      <c r="BJ750" s="99">
        <v>3485158.0926208501</v>
      </c>
      <c r="BK750" s="99">
        <v>2787257.0326843299</v>
      </c>
      <c r="BL750" s="99">
        <v>0</v>
      </c>
      <c r="BM750" s="99">
        <v>0</v>
      </c>
      <c r="BN750" s="99">
        <v>0</v>
      </c>
      <c r="BO750" s="99">
        <v>0</v>
      </c>
      <c r="BP750" s="99">
        <v>0</v>
      </c>
      <c r="BQ750" s="99">
        <v>0</v>
      </c>
      <c r="BR750" s="99">
        <v>4127944.3468017601</v>
      </c>
      <c r="BS750" s="99">
        <v>3868532.9439392099</v>
      </c>
      <c r="BT750" s="99">
        <v>0</v>
      </c>
      <c r="BU750" s="99">
        <v>1428787.92999268</v>
      </c>
      <c r="BV750" s="99">
        <v>2356809.97619629</v>
      </c>
      <c r="BW750" s="99">
        <v>0</v>
      </c>
      <c r="BX750" s="99">
        <v>330042.93969726597</v>
      </c>
      <c r="BY750" s="99">
        <v>0</v>
      </c>
      <c r="BZ750" s="99">
        <v>0</v>
      </c>
      <c r="CA750" s="99">
        <v>88948.872364997893</v>
      </c>
      <c r="CB750" s="99">
        <v>5221656.2639160203</v>
      </c>
      <c r="CC750" s="99">
        <v>44302229.157714799</v>
      </c>
      <c r="CD750" s="99">
        <v>11749114.4403076</v>
      </c>
      <c r="CE750" s="99">
        <v>3376.6013727784198</v>
      </c>
      <c r="CF750" s="99">
        <v>475589.50107192999</v>
      </c>
      <c r="CG750" s="99">
        <v>3871407.5165100102</v>
      </c>
      <c r="CH750" s="99">
        <v>0</v>
      </c>
      <c r="CI750" s="99">
        <v>92319.166839599595</v>
      </c>
      <c r="CJ750" s="99">
        <v>5710975.76062012</v>
      </c>
      <c r="CK750" s="99">
        <v>48099541.046875</v>
      </c>
      <c r="CL750" s="99">
        <v>12059782.876586899</v>
      </c>
      <c r="CM750" s="188">
        <v>148993.39895057699</v>
      </c>
      <c r="CN750" s="188">
        <v>23688857.474121101</v>
      </c>
      <c r="CO750" s="188">
        <v>103185570.037109</v>
      </c>
      <c r="CP750" s="99">
        <v>12059782.876586899</v>
      </c>
      <c r="CQ750" s="99">
        <v>0</v>
      </c>
      <c r="CR750" s="99">
        <v>0</v>
      </c>
      <c r="CS750" s="99">
        <v>0</v>
      </c>
      <c r="CT750" s="99">
        <v>0</v>
      </c>
      <c r="CU750" s="98">
        <v>16388.712556906001</v>
      </c>
      <c r="CV750" s="98">
        <v>59875.562014317002</v>
      </c>
    </row>
    <row r="751" spans="1:100" x14ac:dyDescent="0.2">
      <c r="A751" s="98" t="s">
        <v>63</v>
      </c>
      <c r="B751" s="100">
        <v>41791</v>
      </c>
      <c r="C751" s="99">
        <v>72297.479757309004</v>
      </c>
      <c r="D751" s="99">
        <v>0</v>
      </c>
      <c r="E751" s="99">
        <v>15900.362476706499</v>
      </c>
      <c r="F751" s="99">
        <v>13427.060308694799</v>
      </c>
      <c r="G751" s="99">
        <v>3360.8855042159598</v>
      </c>
      <c r="H751" s="99">
        <v>0</v>
      </c>
      <c r="I751" s="99">
        <v>0</v>
      </c>
      <c r="J751" s="99">
        <v>57237.422369003303</v>
      </c>
      <c r="K751" s="99">
        <v>0</v>
      </c>
      <c r="L751" s="99">
        <v>625.40890680253494</v>
      </c>
      <c r="M751" s="99">
        <v>28831.760425805998</v>
      </c>
      <c r="N751" s="99">
        <v>10560.415541529699</v>
      </c>
      <c r="O751" s="99">
        <v>0</v>
      </c>
      <c r="P751" s="99">
        <v>43925.433078765898</v>
      </c>
      <c r="Q751" s="99">
        <v>4263.2515511512802</v>
      </c>
      <c r="R751" s="99">
        <v>0</v>
      </c>
      <c r="S751" s="99">
        <v>3365.0994141697902</v>
      </c>
      <c r="T751" s="99">
        <v>0</v>
      </c>
      <c r="U751" s="99">
        <v>57318.239147663102</v>
      </c>
      <c r="V751" s="99">
        <v>4129130.6489563002</v>
      </c>
      <c r="W751" s="99">
        <v>0</v>
      </c>
      <c r="X751" s="99">
        <v>1015597.05239868</v>
      </c>
      <c r="Y751" s="99">
        <v>801029.44876861596</v>
      </c>
      <c r="Z751" s="99">
        <v>472175.71649551397</v>
      </c>
      <c r="AA751" s="99">
        <v>0</v>
      </c>
      <c r="AB751" s="99">
        <v>0</v>
      </c>
      <c r="AC751" s="99">
        <v>17983518.873291001</v>
      </c>
      <c r="AD751" s="99">
        <v>0</v>
      </c>
      <c r="AE751" s="99">
        <v>20709.194900751099</v>
      </c>
      <c r="AF751" s="99">
        <v>1400804.73600769</v>
      </c>
      <c r="AG751" s="99">
        <v>1241239.2251281701</v>
      </c>
      <c r="AH751" s="99">
        <v>0</v>
      </c>
      <c r="AI751" s="99">
        <v>1978937.13746643</v>
      </c>
      <c r="AJ751" s="99">
        <v>486358.24801635701</v>
      </c>
      <c r="AK751" s="99">
        <v>0</v>
      </c>
      <c r="AL751" s="99">
        <v>471696.49657058698</v>
      </c>
      <c r="AM751" s="99">
        <v>0</v>
      </c>
      <c r="AN751" s="99">
        <v>18017308.767578099</v>
      </c>
      <c r="AO751" s="99">
        <v>35448875.964355499</v>
      </c>
      <c r="AP751" s="99">
        <v>0</v>
      </c>
      <c r="AQ751" s="99">
        <v>8257280.1228637705</v>
      </c>
      <c r="AR751" s="99">
        <v>6454511.0740966797</v>
      </c>
      <c r="AS751" s="99">
        <v>3837413.8575134301</v>
      </c>
      <c r="AT751" s="99">
        <v>0</v>
      </c>
      <c r="AU751" s="99">
        <v>0</v>
      </c>
      <c r="AV751" s="99">
        <v>55192669.1796875</v>
      </c>
      <c r="AW751" s="99">
        <v>0</v>
      </c>
      <c r="AX751" s="99">
        <v>190690.02906608599</v>
      </c>
      <c r="AY751" s="99">
        <v>12471879.522338901</v>
      </c>
      <c r="AZ751" s="99">
        <v>9700208.8388671894</v>
      </c>
      <c r="BA751" s="99">
        <v>0</v>
      </c>
      <c r="BB751" s="99">
        <v>17219345.1960449</v>
      </c>
      <c r="BC751" s="99">
        <v>4055185.1933593801</v>
      </c>
      <c r="BD751" s="99">
        <v>0</v>
      </c>
      <c r="BE751" s="99">
        <v>3834774.59661865</v>
      </c>
      <c r="BF751" s="99">
        <v>0</v>
      </c>
      <c r="BG751" s="99">
        <v>55279120.2978516</v>
      </c>
      <c r="BH751" s="99">
        <v>8184299.8568115197</v>
      </c>
      <c r="BI751" s="99">
        <v>0</v>
      </c>
      <c r="BJ751" s="99">
        <v>3433242.4466247601</v>
      </c>
      <c r="BK751" s="99">
        <v>2743870.2067871098</v>
      </c>
      <c r="BL751" s="99">
        <v>0</v>
      </c>
      <c r="BM751" s="99">
        <v>0</v>
      </c>
      <c r="BN751" s="99">
        <v>0</v>
      </c>
      <c r="BO751" s="99">
        <v>0</v>
      </c>
      <c r="BP751" s="99">
        <v>0</v>
      </c>
      <c r="BQ751" s="99">
        <v>0</v>
      </c>
      <c r="BR751" s="99">
        <v>4120212.0862121601</v>
      </c>
      <c r="BS751" s="99">
        <v>3804188.64593506</v>
      </c>
      <c r="BT751" s="99">
        <v>0</v>
      </c>
      <c r="BU751" s="99">
        <v>1427300.5699920701</v>
      </c>
      <c r="BV751" s="99">
        <v>2361731.28515625</v>
      </c>
      <c r="BW751" s="99">
        <v>0</v>
      </c>
      <c r="BX751" s="99">
        <v>325929.14969634998</v>
      </c>
      <c r="BY751" s="99">
        <v>0</v>
      </c>
      <c r="BZ751" s="99">
        <v>0</v>
      </c>
      <c r="CA751" s="99">
        <v>88219.928699493394</v>
      </c>
      <c r="CB751" s="99">
        <v>5143937.99963379</v>
      </c>
      <c r="CC751" s="99">
        <v>43695491.087890603</v>
      </c>
      <c r="CD751" s="99">
        <v>11618337.87854</v>
      </c>
      <c r="CE751" s="99">
        <v>3361.1385119259398</v>
      </c>
      <c r="CF751" s="99">
        <v>472238.43074798601</v>
      </c>
      <c r="CG751" s="99">
        <v>3835736.9369811998</v>
      </c>
      <c r="CH751" s="99">
        <v>0</v>
      </c>
      <c r="CI751" s="99">
        <v>91594.278286933899</v>
      </c>
      <c r="CJ751" s="99">
        <v>5608997.2728881799</v>
      </c>
      <c r="CK751" s="99">
        <v>47598049.008300804</v>
      </c>
      <c r="CL751" s="99">
        <v>11928002.709838901</v>
      </c>
      <c r="CM751" s="188">
        <v>148425.19291305501</v>
      </c>
      <c r="CN751" s="188">
        <v>23579330.698486298</v>
      </c>
      <c r="CO751" s="188">
        <v>102744538.12304699</v>
      </c>
      <c r="CP751" s="99">
        <v>11928002.709838901</v>
      </c>
      <c r="CQ751" s="99">
        <v>0</v>
      </c>
      <c r="CR751" s="99">
        <v>0</v>
      </c>
      <c r="CS751" s="99">
        <v>0</v>
      </c>
      <c r="CT751" s="99">
        <v>0</v>
      </c>
      <c r="CU751" s="98">
        <v>15981.287924984001</v>
      </c>
      <c r="CV751" s="98">
        <v>60149.950682688002</v>
      </c>
    </row>
    <row r="752" spans="1:100" x14ac:dyDescent="0.2">
      <c r="A752" s="98" t="s">
        <v>63</v>
      </c>
      <c r="B752" s="100">
        <v>41883</v>
      </c>
      <c r="C752" s="99">
        <v>71783.475149154707</v>
      </c>
      <c r="D752" s="99">
        <v>0</v>
      </c>
      <c r="E752" s="99">
        <v>15515.752998948101</v>
      </c>
      <c r="F752" s="99">
        <v>13124.914020657499</v>
      </c>
      <c r="G752" s="99">
        <v>3372.78944659233</v>
      </c>
      <c r="H752" s="99">
        <v>0</v>
      </c>
      <c r="I752" s="99">
        <v>0</v>
      </c>
      <c r="J752" s="99">
        <v>57153.371346473701</v>
      </c>
      <c r="K752" s="99">
        <v>0</v>
      </c>
      <c r="L752" s="99">
        <v>499.54513644054498</v>
      </c>
      <c r="M752" s="99">
        <v>28590.966478586201</v>
      </c>
      <c r="N752" s="99">
        <v>10406.6047968864</v>
      </c>
      <c r="O752" s="99">
        <v>0</v>
      </c>
      <c r="P752" s="99">
        <v>43670.276773929603</v>
      </c>
      <c r="Q752" s="99">
        <v>4232.1444904208201</v>
      </c>
      <c r="R752" s="99">
        <v>0</v>
      </c>
      <c r="S752" s="99">
        <v>3375.99473637342</v>
      </c>
      <c r="T752" s="99">
        <v>0</v>
      </c>
      <c r="U752" s="99">
        <v>57214.817331314101</v>
      </c>
      <c r="V752" s="99">
        <v>4077752.43780518</v>
      </c>
      <c r="W752" s="99">
        <v>0</v>
      </c>
      <c r="X752" s="99">
        <v>980733.17436981201</v>
      </c>
      <c r="Y752" s="99">
        <v>773058.83274841297</v>
      </c>
      <c r="Z752" s="99">
        <v>466420.08164596598</v>
      </c>
      <c r="AA752" s="99">
        <v>0</v>
      </c>
      <c r="AB752" s="99">
        <v>0</v>
      </c>
      <c r="AC752" s="99">
        <v>17957263.120849598</v>
      </c>
      <c r="AD752" s="99">
        <v>0</v>
      </c>
      <c r="AE752" s="99">
        <v>24160.992170572299</v>
      </c>
      <c r="AF752" s="99">
        <v>1391763.16835022</v>
      </c>
      <c r="AG752" s="99">
        <v>1208397.4197845501</v>
      </c>
      <c r="AH752" s="99">
        <v>0</v>
      </c>
      <c r="AI752" s="99">
        <v>1961240.3096008301</v>
      </c>
      <c r="AJ752" s="99">
        <v>478076.53678894002</v>
      </c>
      <c r="AK752" s="99">
        <v>0</v>
      </c>
      <c r="AL752" s="99">
        <v>466438.53321838402</v>
      </c>
      <c r="AM752" s="99">
        <v>0</v>
      </c>
      <c r="AN752" s="99">
        <v>17975061.645019501</v>
      </c>
      <c r="AO752" s="99">
        <v>35151677.015625</v>
      </c>
      <c r="AP752" s="99">
        <v>0</v>
      </c>
      <c r="AQ752" s="99">
        <v>8039965.4567871103</v>
      </c>
      <c r="AR752" s="99">
        <v>6243619.0534057599</v>
      </c>
      <c r="AS752" s="99">
        <v>3798060.75421143</v>
      </c>
      <c r="AT752" s="99">
        <v>0</v>
      </c>
      <c r="AU752" s="99">
        <v>0</v>
      </c>
      <c r="AV752" s="99">
        <v>55291028.150390603</v>
      </c>
      <c r="AW752" s="99">
        <v>0</v>
      </c>
      <c r="AX752" s="99">
        <v>221686.696474075</v>
      </c>
      <c r="AY752" s="99">
        <v>12430392.0266113</v>
      </c>
      <c r="AZ752" s="99">
        <v>9463801.8103027306</v>
      </c>
      <c r="BA752" s="99">
        <v>0</v>
      </c>
      <c r="BB752" s="99">
        <v>17114874.157958999</v>
      </c>
      <c r="BC752" s="99">
        <v>3984779.90948486</v>
      </c>
      <c r="BD752" s="99">
        <v>0</v>
      </c>
      <c r="BE752" s="99">
        <v>3799377.9074096698</v>
      </c>
      <c r="BF752" s="99">
        <v>0</v>
      </c>
      <c r="BG752" s="99">
        <v>55291936.350097701</v>
      </c>
      <c r="BH752" s="99">
        <v>8184211.8306884803</v>
      </c>
      <c r="BI752" s="99">
        <v>0</v>
      </c>
      <c r="BJ752" s="99">
        <v>3369449.375</v>
      </c>
      <c r="BK752" s="99">
        <v>2681981.7607116699</v>
      </c>
      <c r="BL752" s="99">
        <v>0</v>
      </c>
      <c r="BM752" s="99">
        <v>0</v>
      </c>
      <c r="BN752" s="99">
        <v>0</v>
      </c>
      <c r="BO752" s="99">
        <v>0</v>
      </c>
      <c r="BP752" s="99">
        <v>0</v>
      </c>
      <c r="BQ752" s="99">
        <v>0</v>
      </c>
      <c r="BR752" s="99">
        <v>4115942.2482910198</v>
      </c>
      <c r="BS752" s="99">
        <v>3713198.1532287602</v>
      </c>
      <c r="BT752" s="99">
        <v>0</v>
      </c>
      <c r="BU752" s="99">
        <v>1173466.0999908401</v>
      </c>
      <c r="BV752" s="99">
        <v>2349804.5918884301</v>
      </c>
      <c r="BW752" s="99">
        <v>0</v>
      </c>
      <c r="BX752" s="99">
        <v>275947.95975875901</v>
      </c>
      <c r="BY752" s="99">
        <v>0</v>
      </c>
      <c r="BZ752" s="99">
        <v>0</v>
      </c>
      <c r="CA752" s="99">
        <v>87330.922847747803</v>
      </c>
      <c r="CB752" s="99">
        <v>5063167.5278930701</v>
      </c>
      <c r="CC752" s="99">
        <v>43202306.061035201</v>
      </c>
      <c r="CD752" s="99">
        <v>11533715.173706099</v>
      </c>
      <c r="CE752" s="99">
        <v>3370.76430827379</v>
      </c>
      <c r="CF752" s="99">
        <v>466164.11019516003</v>
      </c>
      <c r="CG752" s="99">
        <v>3796371.36474609</v>
      </c>
      <c r="CH752" s="99">
        <v>0</v>
      </c>
      <c r="CI752" s="99">
        <v>90702.794218063398</v>
      </c>
      <c r="CJ752" s="99">
        <v>5528355.84265137</v>
      </c>
      <c r="CK752" s="99">
        <v>47030042.167480499</v>
      </c>
      <c r="CL752" s="99">
        <v>11850473.583862299</v>
      </c>
      <c r="CM752" s="188">
        <v>147457.85058403001</v>
      </c>
      <c r="CN752" s="188">
        <v>23508404.114257801</v>
      </c>
      <c r="CO752" s="188">
        <v>102307057.61035199</v>
      </c>
      <c r="CP752" s="99">
        <v>11850473.583862299</v>
      </c>
      <c r="CQ752" s="99">
        <v>0</v>
      </c>
      <c r="CR752" s="99">
        <v>0</v>
      </c>
      <c r="CS752" s="99">
        <v>0</v>
      </c>
      <c r="CT752" s="99">
        <v>0</v>
      </c>
      <c r="CU752" s="98">
        <v>15565.446691974001</v>
      </c>
      <c r="CV752" s="98">
        <v>60070.423131855001</v>
      </c>
    </row>
    <row r="753" spans="1:100" x14ac:dyDescent="0.2">
      <c r="A753" s="98" t="s">
        <v>63</v>
      </c>
      <c r="B753" s="100">
        <v>41974</v>
      </c>
      <c r="C753" s="99">
        <v>71513.210901260405</v>
      </c>
      <c r="D753" s="99">
        <v>0</v>
      </c>
      <c r="E753" s="99">
        <v>15297.606066226999</v>
      </c>
      <c r="F753" s="99">
        <v>12969.575402140599</v>
      </c>
      <c r="G753" s="99">
        <v>3404.4528285265001</v>
      </c>
      <c r="H753" s="99">
        <v>0</v>
      </c>
      <c r="I753" s="99">
        <v>0</v>
      </c>
      <c r="J753" s="99">
        <v>56828.439641475699</v>
      </c>
      <c r="K753" s="99">
        <v>0</v>
      </c>
      <c r="L753" s="99">
        <v>199.08337860740701</v>
      </c>
      <c r="M753" s="99">
        <v>28418.198382615999</v>
      </c>
      <c r="N753" s="99">
        <v>10241.1253305674</v>
      </c>
      <c r="O753" s="99">
        <v>0</v>
      </c>
      <c r="P753" s="99">
        <v>43818.251631736799</v>
      </c>
      <c r="Q753" s="99">
        <v>4220.3570115566299</v>
      </c>
      <c r="R753" s="99">
        <v>0</v>
      </c>
      <c r="S753" s="99">
        <v>3402.8680403530602</v>
      </c>
      <c r="T753" s="99">
        <v>0</v>
      </c>
      <c r="U753" s="99">
        <v>56848.882332325004</v>
      </c>
      <c r="V753" s="99">
        <v>4046874.7465820299</v>
      </c>
      <c r="W753" s="99">
        <v>0</v>
      </c>
      <c r="X753" s="99">
        <v>947829.98541259801</v>
      </c>
      <c r="Y753" s="99">
        <v>745971.30763244606</v>
      </c>
      <c r="Z753" s="99">
        <v>471271.34136581398</v>
      </c>
      <c r="AA753" s="99">
        <v>0</v>
      </c>
      <c r="AB753" s="99">
        <v>0</v>
      </c>
      <c r="AC753" s="99">
        <v>17813385.238281298</v>
      </c>
      <c r="AD753" s="99">
        <v>0</v>
      </c>
      <c r="AE753" s="99">
        <v>18198.2173829079</v>
      </c>
      <c r="AF753" s="99">
        <v>1376784.5679168699</v>
      </c>
      <c r="AG753" s="99">
        <v>1183213.8457489</v>
      </c>
      <c r="AH753" s="99">
        <v>0</v>
      </c>
      <c r="AI753" s="99">
        <v>1943198.57597351</v>
      </c>
      <c r="AJ753" s="99">
        <v>476681.61645126302</v>
      </c>
      <c r="AK753" s="99">
        <v>0</v>
      </c>
      <c r="AL753" s="99">
        <v>472246.16292953503</v>
      </c>
      <c r="AM753" s="99">
        <v>0</v>
      </c>
      <c r="AN753" s="99">
        <v>17820353.5620117</v>
      </c>
      <c r="AO753" s="99">
        <v>34944536.652832001</v>
      </c>
      <c r="AP753" s="99">
        <v>0</v>
      </c>
      <c r="AQ753" s="99">
        <v>7752257.7160034198</v>
      </c>
      <c r="AR753" s="99">
        <v>6039084.4511718797</v>
      </c>
      <c r="AS753" s="99">
        <v>3866294.6915893601</v>
      </c>
      <c r="AT753" s="99">
        <v>0</v>
      </c>
      <c r="AU753" s="99">
        <v>0</v>
      </c>
      <c r="AV753" s="99">
        <v>55197093.6171875</v>
      </c>
      <c r="AW753" s="99">
        <v>0</v>
      </c>
      <c r="AX753" s="99">
        <v>177924.15347290001</v>
      </c>
      <c r="AY753" s="99">
        <v>12350198.3051758</v>
      </c>
      <c r="AZ753" s="99">
        <v>9291898.8894043006</v>
      </c>
      <c r="BA753" s="99">
        <v>0</v>
      </c>
      <c r="BB753" s="99">
        <v>17014181.261474598</v>
      </c>
      <c r="BC753" s="99">
        <v>3981522.4354858398</v>
      </c>
      <c r="BD753" s="99">
        <v>0</v>
      </c>
      <c r="BE753" s="99">
        <v>3869304.1056823698</v>
      </c>
      <c r="BF753" s="99">
        <v>0</v>
      </c>
      <c r="BG753" s="99">
        <v>55194397.4443359</v>
      </c>
      <c r="BH753" s="99">
        <v>8166133.3204345703</v>
      </c>
      <c r="BI753" s="99">
        <v>0</v>
      </c>
      <c r="BJ753" s="99">
        <v>3284097.1046142601</v>
      </c>
      <c r="BK753" s="99">
        <v>2615901.5690918001</v>
      </c>
      <c r="BL753" s="99">
        <v>0</v>
      </c>
      <c r="BM753" s="99">
        <v>0</v>
      </c>
      <c r="BN753" s="99">
        <v>0</v>
      </c>
      <c r="BO753" s="99">
        <v>0</v>
      </c>
      <c r="BP753" s="99">
        <v>0</v>
      </c>
      <c r="BQ753" s="99">
        <v>0</v>
      </c>
      <c r="BR753" s="99">
        <v>4090247.3438110398</v>
      </c>
      <c r="BS753" s="99">
        <v>3656217.9695129399</v>
      </c>
      <c r="BT753" s="99">
        <v>0</v>
      </c>
      <c r="BU753" s="99">
        <v>1388738.5199890099</v>
      </c>
      <c r="BV753" s="99">
        <v>2364164.0647582998</v>
      </c>
      <c r="BW753" s="99">
        <v>0</v>
      </c>
      <c r="BX753" s="99">
        <v>319853.609687805</v>
      </c>
      <c r="BY753" s="99">
        <v>0</v>
      </c>
      <c r="BZ753" s="99">
        <v>0</v>
      </c>
      <c r="CA753" s="99">
        <v>86842.575065612793</v>
      </c>
      <c r="CB753" s="99">
        <v>5001217.6832885696</v>
      </c>
      <c r="CC753" s="99">
        <v>42849435.559082001</v>
      </c>
      <c r="CD753" s="99">
        <v>11454364.1295166</v>
      </c>
      <c r="CE753" s="99">
        <v>3409.2691057920501</v>
      </c>
      <c r="CF753" s="99">
        <v>471415.18856048601</v>
      </c>
      <c r="CG753" s="99">
        <v>3864703.3179931599</v>
      </c>
      <c r="CH753" s="99">
        <v>0</v>
      </c>
      <c r="CI753" s="99">
        <v>90243.726563453703</v>
      </c>
      <c r="CJ753" s="99">
        <v>5473724.0581054697</v>
      </c>
      <c r="CK753" s="99">
        <v>46691130.888183601</v>
      </c>
      <c r="CL753" s="99">
        <v>11772467.1787109</v>
      </c>
      <c r="CM753" s="188">
        <v>146664.51884841899</v>
      </c>
      <c r="CN753" s="188">
        <v>23293784.894042999</v>
      </c>
      <c r="CO753" s="188">
        <v>101879225.86132801</v>
      </c>
      <c r="CP753" s="99">
        <v>11772467.1787109</v>
      </c>
      <c r="CQ753" s="99">
        <v>0</v>
      </c>
      <c r="CR753" s="99">
        <v>0</v>
      </c>
      <c r="CS753" s="99">
        <v>0</v>
      </c>
      <c r="CT753" s="99">
        <v>0</v>
      </c>
      <c r="CU753" s="98">
        <v>15329.744049846</v>
      </c>
      <c r="CV753" s="98">
        <v>59796.877763427998</v>
      </c>
    </row>
    <row r="754" spans="1:100" x14ac:dyDescent="0.2">
      <c r="A754" s="98" t="s">
        <v>63</v>
      </c>
      <c r="B754" s="100">
        <v>42064</v>
      </c>
      <c r="C754" s="99">
        <v>71167.205639839201</v>
      </c>
      <c r="D754" s="99">
        <v>0</v>
      </c>
      <c r="E754" s="99">
        <v>14887.6701446772</v>
      </c>
      <c r="F754" s="99">
        <v>12619.6400880814</v>
      </c>
      <c r="G754" s="99">
        <v>3496.4866341054399</v>
      </c>
      <c r="H754" s="99">
        <v>0</v>
      </c>
      <c r="I754" s="99">
        <v>0</v>
      </c>
      <c r="J754" s="99">
        <v>56874.0327506065</v>
      </c>
      <c r="K754" s="99">
        <v>0</v>
      </c>
      <c r="L754" s="99">
        <v>182.70484746806301</v>
      </c>
      <c r="M754" s="99">
        <v>28135.2943580151</v>
      </c>
      <c r="N754" s="99">
        <v>10112.022875905001</v>
      </c>
      <c r="O754" s="99">
        <v>0</v>
      </c>
      <c r="P754" s="99">
        <v>43250.855210781097</v>
      </c>
      <c r="Q754" s="99">
        <v>4213.1423912644404</v>
      </c>
      <c r="R754" s="99">
        <v>0</v>
      </c>
      <c r="S754" s="99">
        <v>3487.43961322308</v>
      </c>
      <c r="T754" s="99">
        <v>0</v>
      </c>
      <c r="U754" s="99">
        <v>56891.925541877703</v>
      </c>
      <c r="V754" s="99">
        <v>4007302.9035339402</v>
      </c>
      <c r="W754" s="99">
        <v>0</v>
      </c>
      <c r="X754" s="99">
        <v>912543.86135864304</v>
      </c>
      <c r="Y754" s="99">
        <v>718166.04108429002</v>
      </c>
      <c r="Z754" s="99">
        <v>480021.64475631702</v>
      </c>
      <c r="AA754" s="99">
        <v>0</v>
      </c>
      <c r="AB754" s="99">
        <v>0</v>
      </c>
      <c r="AC754" s="99">
        <v>17763924.237304699</v>
      </c>
      <c r="AD754" s="99">
        <v>0</v>
      </c>
      <c r="AE754" s="99">
        <v>19370.906400442102</v>
      </c>
      <c r="AF754" s="99">
        <v>1360332.0027465799</v>
      </c>
      <c r="AG754" s="99">
        <v>1156281.5819397001</v>
      </c>
      <c r="AH754" s="99">
        <v>0</v>
      </c>
      <c r="AI754" s="99">
        <v>1896749.27284241</v>
      </c>
      <c r="AJ754" s="99">
        <v>481453.15260314901</v>
      </c>
      <c r="AK754" s="99">
        <v>0</v>
      </c>
      <c r="AL754" s="99">
        <v>479107.00643158</v>
      </c>
      <c r="AM754" s="99">
        <v>0</v>
      </c>
      <c r="AN754" s="99">
        <v>17718494.014160201</v>
      </c>
      <c r="AO754" s="99">
        <v>34763770.833984397</v>
      </c>
      <c r="AP754" s="99">
        <v>0</v>
      </c>
      <c r="AQ754" s="99">
        <v>7464028.0685424795</v>
      </c>
      <c r="AR754" s="99">
        <v>5823774.1016235398</v>
      </c>
      <c r="AS754" s="99">
        <v>3944717.6029357901</v>
      </c>
      <c r="AT754" s="99">
        <v>0</v>
      </c>
      <c r="AU754" s="99">
        <v>0</v>
      </c>
      <c r="AV754" s="99">
        <v>55250260.205078103</v>
      </c>
      <c r="AW754" s="99">
        <v>0</v>
      </c>
      <c r="AX754" s="99">
        <v>152740.532110214</v>
      </c>
      <c r="AY754" s="99">
        <v>12254308.642822299</v>
      </c>
      <c r="AZ754" s="99">
        <v>9114341.4937744103</v>
      </c>
      <c r="BA754" s="99">
        <v>0</v>
      </c>
      <c r="BB754" s="99">
        <v>16632718.872680699</v>
      </c>
      <c r="BC754" s="99">
        <v>4014540.1582946801</v>
      </c>
      <c r="BD754" s="99">
        <v>0</v>
      </c>
      <c r="BE754" s="99">
        <v>3937987.54541016</v>
      </c>
      <c r="BF754" s="99">
        <v>0</v>
      </c>
      <c r="BG754" s="99">
        <v>55217649.357910201</v>
      </c>
      <c r="BH754" s="99">
        <v>8103797.0567627</v>
      </c>
      <c r="BI754" s="99">
        <v>0</v>
      </c>
      <c r="BJ754" s="99">
        <v>3203639.2270507799</v>
      </c>
      <c r="BK754" s="99">
        <v>2558854.3789977999</v>
      </c>
      <c r="BL754" s="99">
        <v>0</v>
      </c>
      <c r="BM754" s="99">
        <v>0</v>
      </c>
      <c r="BN754" s="99">
        <v>0</v>
      </c>
      <c r="BO754" s="99">
        <v>0</v>
      </c>
      <c r="BP754" s="99">
        <v>0</v>
      </c>
      <c r="BQ754" s="99">
        <v>0</v>
      </c>
      <c r="BR754" s="99">
        <v>4052746.3166198698</v>
      </c>
      <c r="BS754" s="99">
        <v>3580069.7313232399</v>
      </c>
      <c r="BT754" s="99">
        <v>0</v>
      </c>
      <c r="BU754" s="99">
        <v>1343088.11999512</v>
      </c>
      <c r="BV754" s="99">
        <v>2401150.9860534701</v>
      </c>
      <c r="BW754" s="99">
        <v>0</v>
      </c>
      <c r="BX754" s="99">
        <v>371320.10939788801</v>
      </c>
      <c r="BY754" s="99">
        <v>0</v>
      </c>
      <c r="BZ754" s="99">
        <v>0</v>
      </c>
      <c r="CA754" s="99">
        <v>85959.735388755798</v>
      </c>
      <c r="CB754" s="99">
        <v>4919940.4126586895</v>
      </c>
      <c r="CC754" s="99">
        <v>42266392.4296875</v>
      </c>
      <c r="CD754" s="99">
        <v>11316485.564086899</v>
      </c>
      <c r="CE754" s="99">
        <v>3492.8821011185601</v>
      </c>
      <c r="CF754" s="99">
        <v>479989.62396240199</v>
      </c>
      <c r="CG754" s="99">
        <v>3947154.6457824698</v>
      </c>
      <c r="CH754" s="99">
        <v>0</v>
      </c>
      <c r="CI754" s="99">
        <v>89443.530187606797</v>
      </c>
      <c r="CJ754" s="99">
        <v>5406001.9924926804</v>
      </c>
      <c r="CK754" s="99">
        <v>46173379.365722701</v>
      </c>
      <c r="CL754" s="99">
        <v>11665600.7724609</v>
      </c>
      <c r="CM754" s="188">
        <v>145918.55750846901</v>
      </c>
      <c r="CN754" s="188">
        <v>23134926.357910201</v>
      </c>
      <c r="CO754" s="188">
        <v>101416475.33593801</v>
      </c>
      <c r="CP754" s="99">
        <v>11665600.7724609</v>
      </c>
      <c r="CQ754" s="99">
        <v>0</v>
      </c>
      <c r="CR754" s="99">
        <v>0</v>
      </c>
      <c r="CS754" s="99">
        <v>0</v>
      </c>
      <c r="CT754" s="99">
        <v>0</v>
      </c>
      <c r="CU754" s="98">
        <v>14906.101699053999</v>
      </c>
      <c r="CV754" s="98">
        <v>59917.107416411003</v>
      </c>
    </row>
    <row r="755" spans="1:100" x14ac:dyDescent="0.2">
      <c r="A755" s="98" t="s">
        <v>63</v>
      </c>
      <c r="B755" s="100">
        <v>42156</v>
      </c>
      <c r="C755" s="99">
        <v>70948.572737693801</v>
      </c>
      <c r="D755" s="99">
        <v>0</v>
      </c>
      <c r="E755" s="99">
        <v>14519.2888888121</v>
      </c>
      <c r="F755" s="99">
        <v>12343.2711939812</v>
      </c>
      <c r="G755" s="99">
        <v>3488.2360586226</v>
      </c>
      <c r="H755" s="99">
        <v>0</v>
      </c>
      <c r="I755" s="99">
        <v>0</v>
      </c>
      <c r="J755" s="99">
        <v>56779.575742721601</v>
      </c>
      <c r="K755" s="99">
        <v>0</v>
      </c>
      <c r="L755" s="99">
        <v>198.87403770536201</v>
      </c>
      <c r="M755" s="99">
        <v>28043.999793052699</v>
      </c>
      <c r="N755" s="99">
        <v>9929.2046856880206</v>
      </c>
      <c r="O755" s="99">
        <v>0</v>
      </c>
      <c r="P755" s="99">
        <v>43084.149902343801</v>
      </c>
      <c r="Q755" s="99">
        <v>4228.0690181851396</v>
      </c>
      <c r="R755" s="99">
        <v>0</v>
      </c>
      <c r="S755" s="99">
        <v>3493.0642644166901</v>
      </c>
      <c r="T755" s="99">
        <v>0</v>
      </c>
      <c r="U755" s="99">
        <v>56796.423337936401</v>
      </c>
      <c r="V755" s="99">
        <v>3996500.9749450702</v>
      </c>
      <c r="W755" s="99">
        <v>0</v>
      </c>
      <c r="X755" s="99">
        <v>870324.14727783203</v>
      </c>
      <c r="Y755" s="99">
        <v>683321.69305419899</v>
      </c>
      <c r="Z755" s="99">
        <v>483008.69206619298</v>
      </c>
      <c r="AA755" s="99">
        <v>0</v>
      </c>
      <c r="AB755" s="99">
        <v>0</v>
      </c>
      <c r="AC755" s="99">
        <v>17748427.802734401</v>
      </c>
      <c r="AD755" s="99">
        <v>0</v>
      </c>
      <c r="AE755" s="99">
        <v>17545.015642881401</v>
      </c>
      <c r="AF755" s="99">
        <v>1353691.1971130399</v>
      </c>
      <c r="AG755" s="99">
        <v>1124567.55439758</v>
      </c>
      <c r="AH755" s="99">
        <v>0</v>
      </c>
      <c r="AI755" s="99">
        <v>1885178.8552093499</v>
      </c>
      <c r="AJ755" s="99">
        <v>478864.498592377</v>
      </c>
      <c r="AK755" s="99">
        <v>0</v>
      </c>
      <c r="AL755" s="99">
        <v>482380.07112503098</v>
      </c>
      <c r="AM755" s="99">
        <v>0</v>
      </c>
      <c r="AN755" s="99">
        <v>17778579.058837902</v>
      </c>
      <c r="AO755" s="99">
        <v>34801394.6181641</v>
      </c>
      <c r="AP755" s="99">
        <v>0</v>
      </c>
      <c r="AQ755" s="99">
        <v>7172062.3910522498</v>
      </c>
      <c r="AR755" s="99">
        <v>5569060.1511230497</v>
      </c>
      <c r="AS755" s="99">
        <v>3972439.6341247601</v>
      </c>
      <c r="AT755" s="99">
        <v>0</v>
      </c>
      <c r="AU755" s="99">
        <v>0</v>
      </c>
      <c r="AV755" s="99">
        <v>55395611.434082001</v>
      </c>
      <c r="AW755" s="99">
        <v>0</v>
      </c>
      <c r="AX755" s="99">
        <v>146895.45002746599</v>
      </c>
      <c r="AY755" s="99">
        <v>12230704.5345459</v>
      </c>
      <c r="AZ755" s="99">
        <v>8876923.8604736291</v>
      </c>
      <c r="BA755" s="99">
        <v>0</v>
      </c>
      <c r="BB755" s="99">
        <v>16633050.3560791</v>
      </c>
      <c r="BC755" s="99">
        <v>4012364.2292785598</v>
      </c>
      <c r="BD755" s="99">
        <v>0</v>
      </c>
      <c r="BE755" s="99">
        <v>3974631.8891296401</v>
      </c>
      <c r="BF755" s="99">
        <v>0</v>
      </c>
      <c r="BG755" s="99">
        <v>55485776.185546897</v>
      </c>
      <c r="BH755" s="99">
        <v>8117105.5499267597</v>
      </c>
      <c r="BI755" s="99">
        <v>0</v>
      </c>
      <c r="BJ755" s="99">
        <v>3113480.8067627</v>
      </c>
      <c r="BK755" s="99">
        <v>2488885.7608032199</v>
      </c>
      <c r="BL755" s="99">
        <v>0</v>
      </c>
      <c r="BM755" s="99">
        <v>0</v>
      </c>
      <c r="BN755" s="99">
        <v>0</v>
      </c>
      <c r="BO755" s="99">
        <v>0</v>
      </c>
      <c r="BP755" s="99">
        <v>0</v>
      </c>
      <c r="BQ755" s="99">
        <v>0</v>
      </c>
      <c r="BR755" s="99">
        <v>4056736.3502502399</v>
      </c>
      <c r="BS755" s="99">
        <v>3493620.0803222698</v>
      </c>
      <c r="BT755" s="99">
        <v>0</v>
      </c>
      <c r="BU755" s="99">
        <v>1361428.3499908401</v>
      </c>
      <c r="BV755" s="99">
        <v>2410150.6528320299</v>
      </c>
      <c r="BW755" s="99">
        <v>0</v>
      </c>
      <c r="BX755" s="99">
        <v>374330.95937728899</v>
      </c>
      <c r="BY755" s="99">
        <v>0</v>
      </c>
      <c r="BZ755" s="99">
        <v>0</v>
      </c>
      <c r="CA755" s="99">
        <v>85500.844573974595</v>
      </c>
      <c r="CB755" s="99">
        <v>4872999.3885498</v>
      </c>
      <c r="CC755" s="99">
        <v>41931998.904785201</v>
      </c>
      <c r="CD755" s="99">
        <v>11232393.974365201</v>
      </c>
      <c r="CE755" s="99">
        <v>3488.5578148961099</v>
      </c>
      <c r="CF755" s="99">
        <v>483076.63416671799</v>
      </c>
      <c r="CG755" s="99">
        <v>3976397.9151306199</v>
      </c>
      <c r="CH755" s="99">
        <v>0</v>
      </c>
      <c r="CI755" s="99">
        <v>89007.867059707598</v>
      </c>
      <c r="CJ755" s="99">
        <v>5351885.40124512</v>
      </c>
      <c r="CK755" s="99">
        <v>45927759.5634766</v>
      </c>
      <c r="CL755" s="99">
        <v>11588743.537963901</v>
      </c>
      <c r="CM755" s="188">
        <v>145311.432666779</v>
      </c>
      <c r="CN755" s="188">
        <v>23122017.040283199</v>
      </c>
      <c r="CO755" s="188">
        <v>101304698.612305</v>
      </c>
      <c r="CP755" s="99">
        <v>11588743.537963901</v>
      </c>
      <c r="CQ755" s="99">
        <v>0</v>
      </c>
      <c r="CR755" s="99">
        <v>0</v>
      </c>
      <c r="CS755" s="99">
        <v>0</v>
      </c>
      <c r="CT755" s="99">
        <v>0</v>
      </c>
      <c r="CU755" s="98">
        <v>14536.198436347</v>
      </c>
      <c r="CV755" s="98">
        <v>59812.783464446002</v>
      </c>
    </row>
    <row r="756" spans="1:100" x14ac:dyDescent="0.2">
      <c r="A756" s="98" t="s">
        <v>63</v>
      </c>
      <c r="B756" s="100">
        <v>42248</v>
      </c>
      <c r="C756" s="99">
        <v>70634.928689956694</v>
      </c>
      <c r="D756" s="99">
        <v>0</v>
      </c>
      <c r="E756" s="99">
        <v>14199.216903209701</v>
      </c>
      <c r="F756" s="99">
        <v>12084.432386279101</v>
      </c>
      <c r="G756" s="99">
        <v>3514.7218768298599</v>
      </c>
      <c r="H756" s="99">
        <v>0</v>
      </c>
      <c r="I756" s="99">
        <v>0</v>
      </c>
      <c r="J756" s="99">
        <v>56610.164663314798</v>
      </c>
      <c r="K756" s="99">
        <v>0</v>
      </c>
      <c r="L756" s="99">
        <v>216.360044434667</v>
      </c>
      <c r="M756" s="99">
        <v>27919.188572645198</v>
      </c>
      <c r="N756" s="99">
        <v>9771.1266651153601</v>
      </c>
      <c r="O756" s="99">
        <v>0</v>
      </c>
      <c r="P756" s="99">
        <v>42789.281052112601</v>
      </c>
      <c r="Q756" s="99">
        <v>4193.0313810706102</v>
      </c>
      <c r="R756" s="99">
        <v>0</v>
      </c>
      <c r="S756" s="99">
        <v>3516.07320183516</v>
      </c>
      <c r="T756" s="99">
        <v>0</v>
      </c>
      <c r="U756" s="99">
        <v>56624.123937130003</v>
      </c>
      <c r="V756" s="99">
        <v>3951898.5137634301</v>
      </c>
      <c r="W756" s="99">
        <v>0</v>
      </c>
      <c r="X756" s="99">
        <v>847564.38172149705</v>
      </c>
      <c r="Y756" s="99">
        <v>662848.099372864</v>
      </c>
      <c r="Z756" s="99">
        <v>479438.704189301</v>
      </c>
      <c r="AA756" s="99">
        <v>0</v>
      </c>
      <c r="AB756" s="99">
        <v>0</v>
      </c>
      <c r="AC756" s="99">
        <v>17738600.080566399</v>
      </c>
      <c r="AD756" s="99">
        <v>0</v>
      </c>
      <c r="AE756" s="99">
        <v>21642.603905677799</v>
      </c>
      <c r="AF756" s="99">
        <v>1343748.63450623</v>
      </c>
      <c r="AG756" s="99">
        <v>1104010.8006591799</v>
      </c>
      <c r="AH756" s="99">
        <v>0</v>
      </c>
      <c r="AI756" s="99">
        <v>1866974.6223754899</v>
      </c>
      <c r="AJ756" s="99">
        <v>472059.825653076</v>
      </c>
      <c r="AK756" s="99">
        <v>0</v>
      </c>
      <c r="AL756" s="99">
        <v>479378.05628204299</v>
      </c>
      <c r="AM756" s="99">
        <v>0</v>
      </c>
      <c r="AN756" s="99">
        <v>17748272.9289551</v>
      </c>
      <c r="AO756" s="99">
        <v>34487911.8671875</v>
      </c>
      <c r="AP756" s="99">
        <v>0</v>
      </c>
      <c r="AQ756" s="99">
        <v>7005111.3605346698</v>
      </c>
      <c r="AR756" s="99">
        <v>5412730.16052246</v>
      </c>
      <c r="AS756" s="99">
        <v>3957352.3331909198</v>
      </c>
      <c r="AT756" s="99">
        <v>0</v>
      </c>
      <c r="AU756" s="99">
        <v>0</v>
      </c>
      <c r="AV756" s="99">
        <v>55481627.101074196</v>
      </c>
      <c r="AW756" s="99">
        <v>0</v>
      </c>
      <c r="AX756" s="99">
        <v>191704.67560577401</v>
      </c>
      <c r="AY756" s="99">
        <v>12179370.727417</v>
      </c>
      <c r="AZ756" s="99">
        <v>8722009.8370361291</v>
      </c>
      <c r="BA756" s="99">
        <v>0</v>
      </c>
      <c r="BB756" s="99">
        <v>16508069.126464801</v>
      </c>
      <c r="BC756" s="99">
        <v>3954315.2273559598</v>
      </c>
      <c r="BD756" s="99">
        <v>0</v>
      </c>
      <c r="BE756" s="99">
        <v>3954255.5184021001</v>
      </c>
      <c r="BF756" s="99">
        <v>0</v>
      </c>
      <c r="BG756" s="99">
        <v>55570531.787109397</v>
      </c>
      <c r="BH756" s="99">
        <v>8140900.7554321298</v>
      </c>
      <c r="BI756" s="99">
        <v>0</v>
      </c>
      <c r="BJ756" s="99">
        <v>3076410.24719238</v>
      </c>
      <c r="BK756" s="99">
        <v>2454400.3441467299</v>
      </c>
      <c r="BL756" s="99">
        <v>0</v>
      </c>
      <c r="BM756" s="99">
        <v>0</v>
      </c>
      <c r="BN756" s="99">
        <v>0</v>
      </c>
      <c r="BO756" s="99">
        <v>0</v>
      </c>
      <c r="BP756" s="99">
        <v>0</v>
      </c>
      <c r="BQ756" s="99">
        <v>0</v>
      </c>
      <c r="BR756" s="99">
        <v>4052481.8992004399</v>
      </c>
      <c r="BS756" s="99">
        <v>3421685.4123840299</v>
      </c>
      <c r="BT756" s="99">
        <v>0</v>
      </c>
      <c r="BU756" s="99">
        <v>1119557.8199920701</v>
      </c>
      <c r="BV756" s="99">
        <v>2403091.9771728502</v>
      </c>
      <c r="BW756" s="99">
        <v>0</v>
      </c>
      <c r="BX756" s="99">
        <v>316283.25950241101</v>
      </c>
      <c r="BY756" s="99">
        <v>0</v>
      </c>
      <c r="BZ756" s="99">
        <v>0</v>
      </c>
      <c r="CA756" s="99">
        <v>84864.159347534194</v>
      </c>
      <c r="CB756" s="99">
        <v>4800252.8367309598</v>
      </c>
      <c r="CC756" s="99">
        <v>41505076.197753899</v>
      </c>
      <c r="CD756" s="99">
        <v>11203300.755127</v>
      </c>
      <c r="CE756" s="99">
        <v>3513.4224306046999</v>
      </c>
      <c r="CF756" s="99">
        <v>479258.19395828201</v>
      </c>
      <c r="CG756" s="99">
        <v>3952427.2373657199</v>
      </c>
      <c r="CH756" s="99">
        <v>0</v>
      </c>
      <c r="CI756" s="99">
        <v>88378.8894128799</v>
      </c>
      <c r="CJ756" s="99">
        <v>5276953.38037109</v>
      </c>
      <c r="CK756" s="99">
        <v>45448142.802734397</v>
      </c>
      <c r="CL756" s="99">
        <v>11564946.794555699</v>
      </c>
      <c r="CM756" s="188">
        <v>144558.23261261001</v>
      </c>
      <c r="CN756" s="188">
        <v>23049031.0629883</v>
      </c>
      <c r="CO756" s="188">
        <v>101037851.834961</v>
      </c>
      <c r="CP756" s="99">
        <v>11564946.794555699</v>
      </c>
      <c r="CQ756" s="99">
        <v>0</v>
      </c>
      <c r="CR756" s="99">
        <v>0</v>
      </c>
      <c r="CS756" s="99">
        <v>0</v>
      </c>
      <c r="CT756" s="99">
        <v>0</v>
      </c>
      <c r="CU756" s="98">
        <v>14201.797509329999</v>
      </c>
      <c r="CV756" s="98">
        <v>59681.100677105998</v>
      </c>
    </row>
    <row r="757" spans="1:100" x14ac:dyDescent="0.2">
      <c r="A757" s="98" t="s">
        <v>63</v>
      </c>
      <c r="B757" s="100">
        <v>42339</v>
      </c>
      <c r="C757" s="99">
        <v>70458.2247085571</v>
      </c>
      <c r="D757" s="99">
        <v>0</v>
      </c>
      <c r="E757" s="99">
        <v>13870.300910711299</v>
      </c>
      <c r="F757" s="99">
        <v>11805.4355555773</v>
      </c>
      <c r="G757" s="99">
        <v>3527.6552074551601</v>
      </c>
      <c r="H757" s="99">
        <v>0</v>
      </c>
      <c r="I757" s="99">
        <v>0</v>
      </c>
      <c r="J757" s="99">
        <v>56597.148648262002</v>
      </c>
      <c r="K757" s="99">
        <v>0</v>
      </c>
      <c r="L757" s="99">
        <v>198.30410072393701</v>
      </c>
      <c r="M757" s="99">
        <v>27787.7578876019</v>
      </c>
      <c r="N757" s="99">
        <v>9778.9999576807004</v>
      </c>
      <c r="O757" s="99">
        <v>0</v>
      </c>
      <c r="P757" s="99">
        <v>42451.028597354903</v>
      </c>
      <c r="Q757" s="99">
        <v>4188.9147516489002</v>
      </c>
      <c r="R757" s="99">
        <v>0</v>
      </c>
      <c r="S757" s="99">
        <v>3527.87206539512</v>
      </c>
      <c r="T757" s="99">
        <v>0</v>
      </c>
      <c r="U757" s="99">
        <v>56603.684136390701</v>
      </c>
      <c r="V757" s="99">
        <v>3940943.2360229502</v>
      </c>
      <c r="W757" s="99">
        <v>0</v>
      </c>
      <c r="X757" s="99">
        <v>816995.01823425305</v>
      </c>
      <c r="Y757" s="99">
        <v>641676.57695770299</v>
      </c>
      <c r="Z757" s="99">
        <v>477085.35282516503</v>
      </c>
      <c r="AA757" s="99">
        <v>0</v>
      </c>
      <c r="AB757" s="99">
        <v>0</v>
      </c>
      <c r="AC757" s="99">
        <v>17682242.278808601</v>
      </c>
      <c r="AD757" s="99">
        <v>0</v>
      </c>
      <c r="AE757" s="99">
        <v>15901.6761761904</v>
      </c>
      <c r="AF757" s="99">
        <v>1336489.5646057101</v>
      </c>
      <c r="AG757" s="99">
        <v>1096279.65853882</v>
      </c>
      <c r="AH757" s="99">
        <v>0</v>
      </c>
      <c r="AI757" s="99">
        <v>1847173.7498321501</v>
      </c>
      <c r="AJ757" s="99">
        <v>475049.78428649902</v>
      </c>
      <c r="AK757" s="99">
        <v>0</v>
      </c>
      <c r="AL757" s="99">
        <v>478139.318748474</v>
      </c>
      <c r="AM757" s="99">
        <v>0</v>
      </c>
      <c r="AN757" s="99">
        <v>17698719.542236298</v>
      </c>
      <c r="AO757" s="99">
        <v>34547800.195800804</v>
      </c>
      <c r="AP757" s="99">
        <v>0</v>
      </c>
      <c r="AQ757" s="99">
        <v>6761671.4670410203</v>
      </c>
      <c r="AR757" s="99">
        <v>5253080.7836303702</v>
      </c>
      <c r="AS757" s="99">
        <v>3958301.2767333998</v>
      </c>
      <c r="AT757" s="99">
        <v>0</v>
      </c>
      <c r="AU757" s="99">
        <v>0</v>
      </c>
      <c r="AV757" s="99">
        <v>55649591.150390603</v>
      </c>
      <c r="AW757" s="99">
        <v>0</v>
      </c>
      <c r="AX757" s="99">
        <v>135237.60483169599</v>
      </c>
      <c r="AY757" s="99">
        <v>12150844.1165771</v>
      </c>
      <c r="AZ757" s="99">
        <v>8690322.6651611291</v>
      </c>
      <c r="BA757" s="99">
        <v>0</v>
      </c>
      <c r="BB757" s="99">
        <v>16443696.236694301</v>
      </c>
      <c r="BC757" s="99">
        <v>3995605.16223145</v>
      </c>
      <c r="BD757" s="99">
        <v>0</v>
      </c>
      <c r="BE757" s="99">
        <v>3956559.1140747098</v>
      </c>
      <c r="BF757" s="99">
        <v>0</v>
      </c>
      <c r="BG757" s="99">
        <v>55729600.722167999</v>
      </c>
      <c r="BH757" s="99">
        <v>8782687.7921142597</v>
      </c>
      <c r="BI757" s="99">
        <v>0</v>
      </c>
      <c r="BJ757" s="99">
        <v>3106624.8536682101</v>
      </c>
      <c r="BK757" s="99">
        <v>2454540.4133605999</v>
      </c>
      <c r="BL757" s="99">
        <v>0</v>
      </c>
      <c r="BM757" s="99">
        <v>0</v>
      </c>
      <c r="BN757" s="99">
        <v>0</v>
      </c>
      <c r="BO757" s="99">
        <v>0</v>
      </c>
      <c r="BP757" s="99">
        <v>0</v>
      </c>
      <c r="BQ757" s="99">
        <v>0</v>
      </c>
      <c r="BR757" s="99">
        <v>4061595.1772155799</v>
      </c>
      <c r="BS757" s="99">
        <v>3416531.85754395</v>
      </c>
      <c r="BT757" s="99">
        <v>0</v>
      </c>
      <c r="BU757" s="99">
        <v>2035260.76997375</v>
      </c>
      <c r="BV757" s="99">
        <v>2440615.13104248</v>
      </c>
      <c r="BW757" s="99">
        <v>0</v>
      </c>
      <c r="BX757" s="99">
        <v>515572.09857559198</v>
      </c>
      <c r="BY757" s="99">
        <v>0</v>
      </c>
      <c r="BZ757" s="99">
        <v>0</v>
      </c>
      <c r="CA757" s="99">
        <v>84353.106277465806</v>
      </c>
      <c r="CB757" s="99">
        <v>4761381.5396118201</v>
      </c>
      <c r="CC757" s="99">
        <v>41287239.823242202</v>
      </c>
      <c r="CD757" s="99">
        <v>11901423.1599121</v>
      </c>
      <c r="CE757" s="99">
        <v>3531.6120516061801</v>
      </c>
      <c r="CF757" s="99">
        <v>477289.11893844599</v>
      </c>
      <c r="CG757" s="99">
        <v>3955026.9588623</v>
      </c>
      <c r="CH757" s="99">
        <v>0</v>
      </c>
      <c r="CI757" s="99">
        <v>87874.704368591294</v>
      </c>
      <c r="CJ757" s="99">
        <v>5237187.83166504</v>
      </c>
      <c r="CK757" s="99">
        <v>45253825.773925804</v>
      </c>
      <c r="CL757" s="99">
        <v>12409438.1015625</v>
      </c>
      <c r="CM757" s="188">
        <v>144051.555208206</v>
      </c>
      <c r="CN757" s="188">
        <v>22892499.043945301</v>
      </c>
      <c r="CO757" s="188">
        <v>100850462.41992199</v>
      </c>
      <c r="CP757" s="99">
        <v>12409438.1015625</v>
      </c>
      <c r="CQ757" s="99">
        <v>0</v>
      </c>
      <c r="CR757" s="99">
        <v>0</v>
      </c>
      <c r="CS757" s="99">
        <v>0</v>
      </c>
      <c r="CT757" s="99">
        <v>0</v>
      </c>
      <c r="CU757" s="98">
        <v>13886.607249971999</v>
      </c>
      <c r="CV757" s="98">
        <v>59671.514667388001</v>
      </c>
    </row>
    <row r="758" spans="1:100" x14ac:dyDescent="0.2">
      <c r="A758" s="98" t="s">
        <v>63</v>
      </c>
      <c r="B758" s="100">
        <v>42430</v>
      </c>
      <c r="C758" s="99">
        <v>70125.781099319502</v>
      </c>
      <c r="D758" s="99">
        <v>0</v>
      </c>
      <c r="E758" s="99">
        <v>14064.0311146975</v>
      </c>
      <c r="F758" s="99">
        <v>12081.895627379399</v>
      </c>
      <c r="G758" s="99">
        <v>3571.9862782657101</v>
      </c>
      <c r="H758" s="99">
        <v>0</v>
      </c>
      <c r="I758" s="99">
        <v>0</v>
      </c>
      <c r="J758" s="99">
        <v>56530.789568424203</v>
      </c>
      <c r="K758" s="99">
        <v>0</v>
      </c>
      <c r="L758" s="99">
        <v>171.710971910506</v>
      </c>
      <c r="M758" s="99">
        <v>27487.2814869881</v>
      </c>
      <c r="N758" s="99">
        <v>9666.5580792427099</v>
      </c>
      <c r="O758" s="99">
        <v>0</v>
      </c>
      <c r="P758" s="99">
        <v>42586.3293495178</v>
      </c>
      <c r="Q758" s="99">
        <v>4151.1522098183596</v>
      </c>
      <c r="R758" s="99">
        <v>0</v>
      </c>
      <c r="S758" s="99">
        <v>3562.2723000347601</v>
      </c>
      <c r="T758" s="99">
        <v>0</v>
      </c>
      <c r="U758" s="99">
        <v>56538.352419853203</v>
      </c>
      <c r="V758" s="99">
        <v>3910146.8054504399</v>
      </c>
      <c r="W758" s="99">
        <v>0</v>
      </c>
      <c r="X758" s="99">
        <v>820268.02072906506</v>
      </c>
      <c r="Y758" s="99">
        <v>655135.619346619</v>
      </c>
      <c r="Z758" s="99">
        <v>484787.29891967803</v>
      </c>
      <c r="AA758" s="99">
        <v>0</v>
      </c>
      <c r="AB758" s="99">
        <v>0</v>
      </c>
      <c r="AC758" s="99">
        <v>17647931.504394501</v>
      </c>
      <c r="AD758" s="99">
        <v>0</v>
      </c>
      <c r="AE758" s="99">
        <v>13743.6728420258</v>
      </c>
      <c r="AF758" s="99">
        <v>1309475.86395264</v>
      </c>
      <c r="AG758" s="99">
        <v>1084780.6536254899</v>
      </c>
      <c r="AH758" s="99">
        <v>0</v>
      </c>
      <c r="AI758" s="99">
        <v>1851539.4569397001</v>
      </c>
      <c r="AJ758" s="99">
        <v>488250.96878051799</v>
      </c>
      <c r="AK758" s="99">
        <v>0</v>
      </c>
      <c r="AL758" s="99">
        <v>482743.97194671602</v>
      </c>
      <c r="AM758" s="99">
        <v>0</v>
      </c>
      <c r="AN758" s="99">
        <v>17704545.527587902</v>
      </c>
      <c r="AO758" s="99">
        <v>34420863.696777299</v>
      </c>
      <c r="AP758" s="99">
        <v>0</v>
      </c>
      <c r="AQ758" s="99">
        <v>6694695.1881713904</v>
      </c>
      <c r="AR758" s="99">
        <v>5392703.26525879</v>
      </c>
      <c r="AS758" s="99">
        <v>4024084.5729370099</v>
      </c>
      <c r="AT758" s="99">
        <v>0</v>
      </c>
      <c r="AU758" s="99">
        <v>0</v>
      </c>
      <c r="AV758" s="99">
        <v>55821317.769531302</v>
      </c>
      <c r="AW758" s="99">
        <v>0</v>
      </c>
      <c r="AX758" s="99">
        <v>120663.644421577</v>
      </c>
      <c r="AY758" s="99">
        <v>11937181.419311499</v>
      </c>
      <c r="AZ758" s="99">
        <v>8629777.84521484</v>
      </c>
      <c r="BA758" s="99">
        <v>0</v>
      </c>
      <c r="BB758" s="99">
        <v>16481308.333984399</v>
      </c>
      <c r="BC758" s="99">
        <v>4104412.8193054199</v>
      </c>
      <c r="BD758" s="99">
        <v>0</v>
      </c>
      <c r="BE758" s="99">
        <v>4011401.9272766099</v>
      </c>
      <c r="BF758" s="99">
        <v>0</v>
      </c>
      <c r="BG758" s="99">
        <v>55937206.365234397</v>
      </c>
      <c r="BH758" s="99">
        <v>10028527.104614301</v>
      </c>
      <c r="BI758" s="99">
        <v>0</v>
      </c>
      <c r="BJ758" s="99">
        <v>3240107.0978393601</v>
      </c>
      <c r="BK758" s="99">
        <v>2548405.3325195299</v>
      </c>
      <c r="BL758" s="99">
        <v>0</v>
      </c>
      <c r="BM758" s="99">
        <v>0</v>
      </c>
      <c r="BN758" s="99">
        <v>0</v>
      </c>
      <c r="BO758" s="99">
        <v>0</v>
      </c>
      <c r="BP758" s="99">
        <v>0</v>
      </c>
      <c r="BQ758" s="99">
        <v>0</v>
      </c>
      <c r="BR758" s="99">
        <v>4011184.24542236</v>
      </c>
      <c r="BS758" s="99">
        <v>3383775.7212219201</v>
      </c>
      <c r="BT758" s="99">
        <v>0</v>
      </c>
      <c r="BU758" s="99">
        <v>3498856.6099548298</v>
      </c>
      <c r="BV758" s="99">
        <v>2469945.6436462398</v>
      </c>
      <c r="BW758" s="99">
        <v>0</v>
      </c>
      <c r="BX758" s="99">
        <v>864988.62684631301</v>
      </c>
      <c r="BY758" s="99">
        <v>0</v>
      </c>
      <c r="BZ758" s="99">
        <v>0</v>
      </c>
      <c r="CA758" s="99">
        <v>84122.042654991194</v>
      </c>
      <c r="CB758" s="99">
        <v>4715713.9465942401</v>
      </c>
      <c r="CC758" s="99">
        <v>41023698.132324196</v>
      </c>
      <c r="CD758" s="99">
        <v>13263460.2526855</v>
      </c>
      <c r="CE758" s="99">
        <v>3570.02090772986</v>
      </c>
      <c r="CF758" s="99">
        <v>484624.058204651</v>
      </c>
      <c r="CG758" s="99">
        <v>4027232.7066345201</v>
      </c>
      <c r="CH758" s="99">
        <v>0</v>
      </c>
      <c r="CI758" s="99">
        <v>87675.331702232404</v>
      </c>
      <c r="CJ758" s="99">
        <v>5196365.5599975605</v>
      </c>
      <c r="CK758" s="99">
        <v>45047462.521484397</v>
      </c>
      <c r="CL758" s="99">
        <v>14104344.192627</v>
      </c>
      <c r="CM758" s="188">
        <v>143708.23503685</v>
      </c>
      <c r="CN758" s="188">
        <v>22824569.693603501</v>
      </c>
      <c r="CO758" s="188">
        <v>100777620.53613301</v>
      </c>
      <c r="CP758" s="99">
        <v>14104344.192627</v>
      </c>
      <c r="CQ758" s="99">
        <v>0</v>
      </c>
      <c r="CR758" s="99">
        <v>0</v>
      </c>
      <c r="CS758" s="99">
        <v>0</v>
      </c>
      <c r="CT758" s="99">
        <v>0</v>
      </c>
      <c r="CU758" s="98">
        <v>14073.572151386999</v>
      </c>
      <c r="CV758" s="98">
        <v>59613.140489441001</v>
      </c>
    </row>
    <row r="759" spans="1:100" x14ac:dyDescent="0.2">
      <c r="A759" s="98" t="s">
        <v>63</v>
      </c>
      <c r="B759" s="100">
        <v>42522</v>
      </c>
      <c r="C759" s="99">
        <v>69985.703377723694</v>
      </c>
      <c r="D759" s="99">
        <v>0</v>
      </c>
      <c r="E759" s="99">
        <v>13544.9940847158</v>
      </c>
      <c r="F759" s="99">
        <v>11662.2375372648</v>
      </c>
      <c r="G759" s="99">
        <v>3626.5549153089501</v>
      </c>
      <c r="H759" s="99">
        <v>0</v>
      </c>
      <c r="I759" s="99">
        <v>0</v>
      </c>
      <c r="J759" s="99">
        <v>56444.1226058006</v>
      </c>
      <c r="K759" s="99">
        <v>0</v>
      </c>
      <c r="L759" s="99">
        <v>187.302987102419</v>
      </c>
      <c r="M759" s="99">
        <v>27411.329001903501</v>
      </c>
      <c r="N759" s="99">
        <v>9623.2537409067209</v>
      </c>
      <c r="O759" s="99">
        <v>0</v>
      </c>
      <c r="P759" s="99">
        <v>42236.3332695961</v>
      </c>
      <c r="Q759" s="99">
        <v>4107.66237396002</v>
      </c>
      <c r="R759" s="99">
        <v>0</v>
      </c>
      <c r="S759" s="99">
        <v>3625.66549512744</v>
      </c>
      <c r="T759" s="99">
        <v>0</v>
      </c>
      <c r="U759" s="99">
        <v>56450.272645473502</v>
      </c>
      <c r="V759" s="99">
        <v>3895243.7533264202</v>
      </c>
      <c r="W759" s="99">
        <v>0</v>
      </c>
      <c r="X759" s="99">
        <v>771779.34069824195</v>
      </c>
      <c r="Y759" s="99">
        <v>613823.11355590797</v>
      </c>
      <c r="Z759" s="99">
        <v>490364.60655593901</v>
      </c>
      <c r="AA759" s="99">
        <v>0</v>
      </c>
      <c r="AB759" s="99">
        <v>0</v>
      </c>
      <c r="AC759" s="99">
        <v>17647008.370361298</v>
      </c>
      <c r="AD759" s="99">
        <v>0</v>
      </c>
      <c r="AE759" s="99">
        <v>14204.2170399427</v>
      </c>
      <c r="AF759" s="99">
        <v>1290776.49815369</v>
      </c>
      <c r="AG759" s="99">
        <v>1068714.1157379199</v>
      </c>
      <c r="AH759" s="99">
        <v>0</v>
      </c>
      <c r="AI759" s="99">
        <v>1831430.24853516</v>
      </c>
      <c r="AJ759" s="99">
        <v>481273.65230941802</v>
      </c>
      <c r="AK759" s="99">
        <v>0</v>
      </c>
      <c r="AL759" s="99">
        <v>488458.151721954</v>
      </c>
      <c r="AM759" s="99">
        <v>0</v>
      </c>
      <c r="AN759" s="99">
        <v>17571120.3049316</v>
      </c>
      <c r="AO759" s="99">
        <v>34434795.258300804</v>
      </c>
      <c r="AP759" s="99">
        <v>0</v>
      </c>
      <c r="AQ759" s="99">
        <v>6448322.41333008</v>
      </c>
      <c r="AR759" s="99">
        <v>5084257.9157714797</v>
      </c>
      <c r="AS759" s="99">
        <v>4080089.9830932599</v>
      </c>
      <c r="AT759" s="99">
        <v>0</v>
      </c>
      <c r="AU759" s="99">
        <v>0</v>
      </c>
      <c r="AV759" s="99">
        <v>55821474.720703103</v>
      </c>
      <c r="AW759" s="99">
        <v>0</v>
      </c>
      <c r="AX759" s="99">
        <v>125506.31363773299</v>
      </c>
      <c r="AY759" s="99">
        <v>11827730.3171387</v>
      </c>
      <c r="AZ759" s="99">
        <v>8542545.51489258</v>
      </c>
      <c r="BA759" s="99">
        <v>0</v>
      </c>
      <c r="BB759" s="99">
        <v>16493162.127563501</v>
      </c>
      <c r="BC759" s="99">
        <v>4101491.8218078599</v>
      </c>
      <c r="BD759" s="99">
        <v>0</v>
      </c>
      <c r="BE759" s="99">
        <v>4070463.3957824698</v>
      </c>
      <c r="BF759" s="99">
        <v>0</v>
      </c>
      <c r="BG759" s="99">
        <v>55839649.208984397</v>
      </c>
      <c r="BH759" s="99">
        <v>10049222.0670166</v>
      </c>
      <c r="BI759" s="99">
        <v>0</v>
      </c>
      <c r="BJ759" s="99">
        <v>3131593.66125488</v>
      </c>
      <c r="BK759" s="99">
        <v>2462913.07531738</v>
      </c>
      <c r="BL759" s="99">
        <v>0</v>
      </c>
      <c r="BM759" s="99">
        <v>0</v>
      </c>
      <c r="BN759" s="99">
        <v>0</v>
      </c>
      <c r="BO759" s="99">
        <v>0</v>
      </c>
      <c r="BP759" s="99">
        <v>0</v>
      </c>
      <c r="BQ759" s="99">
        <v>0</v>
      </c>
      <c r="BR759" s="99">
        <v>3977472.57629395</v>
      </c>
      <c r="BS759" s="99">
        <v>3347787.3695373498</v>
      </c>
      <c r="BT759" s="99">
        <v>0</v>
      </c>
      <c r="BU759" s="99">
        <v>3524748.4999694801</v>
      </c>
      <c r="BV759" s="99">
        <v>2480480.76254272</v>
      </c>
      <c r="BW759" s="99">
        <v>0</v>
      </c>
      <c r="BX759" s="99">
        <v>873592.83683776902</v>
      </c>
      <c r="BY759" s="99">
        <v>0</v>
      </c>
      <c r="BZ759" s="99">
        <v>0</v>
      </c>
      <c r="CA759" s="99">
        <v>83547.780088424697</v>
      </c>
      <c r="CB759" s="99">
        <v>4664658.2118530301</v>
      </c>
      <c r="CC759" s="99">
        <v>40828278.651367202</v>
      </c>
      <c r="CD759" s="99">
        <v>13189668.7880859</v>
      </c>
      <c r="CE759" s="99">
        <v>3625.2488838732202</v>
      </c>
      <c r="CF759" s="99">
        <v>490430.12316894502</v>
      </c>
      <c r="CG759" s="99">
        <v>4083709.4880981399</v>
      </c>
      <c r="CH759" s="99">
        <v>0</v>
      </c>
      <c r="CI759" s="99">
        <v>87201.558299064607</v>
      </c>
      <c r="CJ759" s="99">
        <v>5144375.6848754901</v>
      </c>
      <c r="CK759" s="99">
        <v>44907671.080566399</v>
      </c>
      <c r="CL759" s="99">
        <v>14032161.3193359</v>
      </c>
      <c r="CM759" s="188">
        <v>143146.18175315901</v>
      </c>
      <c r="CN759" s="188">
        <v>22692302.762939502</v>
      </c>
      <c r="CO759" s="188">
        <v>100658037.381836</v>
      </c>
      <c r="CP759" s="99">
        <v>14032161.3193359</v>
      </c>
      <c r="CQ759" s="99">
        <v>0</v>
      </c>
      <c r="CR759" s="99">
        <v>0</v>
      </c>
      <c r="CS759" s="99">
        <v>0</v>
      </c>
      <c r="CT759" s="99">
        <v>0</v>
      </c>
      <c r="CU759" s="98">
        <v>13552.765504479001</v>
      </c>
      <c r="CV759" s="98">
        <v>59566.057855186998</v>
      </c>
    </row>
    <row r="760" spans="1:100" x14ac:dyDescent="0.2">
      <c r="A760" s="98" t="s">
        <v>63</v>
      </c>
      <c r="B760" s="100">
        <v>42614</v>
      </c>
      <c r="C760" s="99">
        <v>70003.234032630906</v>
      </c>
      <c r="D760" s="99">
        <v>0</v>
      </c>
      <c r="E760" s="99">
        <v>13264.028625249901</v>
      </c>
      <c r="F760" s="99">
        <v>11400.726749897</v>
      </c>
      <c r="G760" s="99">
        <v>3642.1899247169499</v>
      </c>
      <c r="H760" s="99">
        <v>0</v>
      </c>
      <c r="I760" s="99">
        <v>0</v>
      </c>
      <c r="J760" s="99">
        <v>56155.130459785498</v>
      </c>
      <c r="K760" s="99">
        <v>0</v>
      </c>
      <c r="L760" s="99">
        <v>220.02363186515899</v>
      </c>
      <c r="M760" s="99">
        <v>27314.960870981198</v>
      </c>
      <c r="N760" s="99">
        <v>9516.9222606420499</v>
      </c>
      <c r="O760" s="99">
        <v>0</v>
      </c>
      <c r="P760" s="99">
        <v>42179.345130920403</v>
      </c>
      <c r="Q760" s="99">
        <v>4086.95645159483</v>
      </c>
      <c r="R760" s="99">
        <v>0</v>
      </c>
      <c r="S760" s="99">
        <v>3645.7781317830099</v>
      </c>
      <c r="T760" s="99">
        <v>0</v>
      </c>
      <c r="U760" s="99">
        <v>56164.663138389602</v>
      </c>
      <c r="V760" s="99">
        <v>3920316.5918884301</v>
      </c>
      <c r="W760" s="99">
        <v>0</v>
      </c>
      <c r="X760" s="99">
        <v>732613.55521392799</v>
      </c>
      <c r="Y760" s="99">
        <v>583392.37301635696</v>
      </c>
      <c r="Z760" s="99">
        <v>490413.79833984398</v>
      </c>
      <c r="AA760" s="99">
        <v>0</v>
      </c>
      <c r="AB760" s="99">
        <v>0</v>
      </c>
      <c r="AC760" s="99">
        <v>17504286.110595699</v>
      </c>
      <c r="AD760" s="99">
        <v>0</v>
      </c>
      <c r="AE760" s="99">
        <v>14886.319603919999</v>
      </c>
      <c r="AF760" s="99">
        <v>1286869.6714630099</v>
      </c>
      <c r="AG760" s="99">
        <v>1060899.1335907001</v>
      </c>
      <c r="AH760" s="99">
        <v>0</v>
      </c>
      <c r="AI760" s="99">
        <v>1809874.7818908701</v>
      </c>
      <c r="AJ760" s="99">
        <v>480776.45222854603</v>
      </c>
      <c r="AK760" s="99">
        <v>0</v>
      </c>
      <c r="AL760" s="99">
        <v>490574.05342483497</v>
      </c>
      <c r="AM760" s="99">
        <v>0</v>
      </c>
      <c r="AN760" s="99">
        <v>17507837.3208008</v>
      </c>
      <c r="AO760" s="99">
        <v>34815264.1884766</v>
      </c>
      <c r="AP760" s="99">
        <v>0</v>
      </c>
      <c r="AQ760" s="99">
        <v>6259362.1266479502</v>
      </c>
      <c r="AR760" s="99">
        <v>4909816.2074584998</v>
      </c>
      <c r="AS760" s="99">
        <v>4099735.8326416002</v>
      </c>
      <c r="AT760" s="99">
        <v>0</v>
      </c>
      <c r="AU760" s="99">
        <v>0</v>
      </c>
      <c r="AV760" s="99">
        <v>55803021.451660201</v>
      </c>
      <c r="AW760" s="99">
        <v>0</v>
      </c>
      <c r="AX760" s="99">
        <v>152047.48191833499</v>
      </c>
      <c r="AY760" s="99">
        <v>11891343.7269287</v>
      </c>
      <c r="AZ760" s="99">
        <v>8541457.0725097694</v>
      </c>
      <c r="BA760" s="99">
        <v>0</v>
      </c>
      <c r="BB760" s="99">
        <v>16370607.5008545</v>
      </c>
      <c r="BC760" s="99">
        <v>4182065.7318420401</v>
      </c>
      <c r="BD760" s="99">
        <v>0</v>
      </c>
      <c r="BE760" s="99">
        <v>4097472.4443664602</v>
      </c>
      <c r="BF760" s="99">
        <v>0</v>
      </c>
      <c r="BG760" s="99">
        <v>55827502.864746101</v>
      </c>
      <c r="BH760" s="99">
        <v>10041481.165893599</v>
      </c>
      <c r="BI760" s="99">
        <v>0</v>
      </c>
      <c r="BJ760" s="99">
        <v>3042883.1935729999</v>
      </c>
      <c r="BK760" s="99">
        <v>2393321.64599609</v>
      </c>
      <c r="BL760" s="99">
        <v>0</v>
      </c>
      <c r="BM760" s="99">
        <v>0</v>
      </c>
      <c r="BN760" s="99">
        <v>0</v>
      </c>
      <c r="BO760" s="99">
        <v>0</v>
      </c>
      <c r="BP760" s="99">
        <v>0</v>
      </c>
      <c r="BQ760" s="99">
        <v>0</v>
      </c>
      <c r="BR760" s="99">
        <v>3995220.8893432599</v>
      </c>
      <c r="BS760" s="99">
        <v>3332284.2189025902</v>
      </c>
      <c r="BT760" s="99">
        <v>0</v>
      </c>
      <c r="BU760" s="99">
        <v>2893544.1599426302</v>
      </c>
      <c r="BV760" s="99">
        <v>2519765.91119385</v>
      </c>
      <c r="BW760" s="99">
        <v>0</v>
      </c>
      <c r="BX760" s="99">
        <v>754665.83730316197</v>
      </c>
      <c r="BY760" s="99">
        <v>0</v>
      </c>
      <c r="BZ760" s="99">
        <v>0</v>
      </c>
      <c r="CA760" s="99">
        <v>83318.177306175203</v>
      </c>
      <c r="CB760" s="99">
        <v>4654495.6380004901</v>
      </c>
      <c r="CC760" s="99">
        <v>41183429.100097701</v>
      </c>
      <c r="CD760" s="99">
        <v>13067549.483154301</v>
      </c>
      <c r="CE760" s="99">
        <v>3642.6365675926199</v>
      </c>
      <c r="CF760" s="99">
        <v>490327.49617767299</v>
      </c>
      <c r="CG760" s="99">
        <v>4094776.1486511198</v>
      </c>
      <c r="CH760" s="99">
        <v>0</v>
      </c>
      <c r="CI760" s="99">
        <v>86959.978677749605</v>
      </c>
      <c r="CJ760" s="99">
        <v>5151672.2824096698</v>
      </c>
      <c r="CK760" s="99">
        <v>45288887.455566399</v>
      </c>
      <c r="CL760" s="99">
        <v>13900693.333496099</v>
      </c>
      <c r="CM760" s="188">
        <v>142604.018777847</v>
      </c>
      <c r="CN760" s="188">
        <v>22673936.630127002</v>
      </c>
      <c r="CO760" s="188">
        <v>101201805.65332</v>
      </c>
      <c r="CP760" s="99">
        <v>13900693.333496099</v>
      </c>
      <c r="CQ760" s="99">
        <v>0</v>
      </c>
      <c r="CR760" s="99">
        <v>0</v>
      </c>
      <c r="CS760" s="99">
        <v>0</v>
      </c>
      <c r="CT760" s="99">
        <v>0</v>
      </c>
      <c r="CU760" s="98">
        <v>13257.270912833001</v>
      </c>
      <c r="CV760" s="98">
        <v>59293.387694882003</v>
      </c>
    </row>
    <row r="761" spans="1:100" x14ac:dyDescent="0.2">
      <c r="A761" s="98" t="s">
        <v>63</v>
      </c>
      <c r="B761" s="100">
        <v>42705</v>
      </c>
      <c r="C761" s="99">
        <v>69778.256636619597</v>
      </c>
      <c r="D761" s="99">
        <v>0</v>
      </c>
      <c r="E761" s="99">
        <v>12787.0393961668</v>
      </c>
      <c r="F761" s="99">
        <v>11022.2909106016</v>
      </c>
      <c r="G761" s="99">
        <v>3684.2865795493099</v>
      </c>
      <c r="H761" s="99">
        <v>0</v>
      </c>
      <c r="I761" s="99">
        <v>0</v>
      </c>
      <c r="J761" s="99">
        <v>55980.116488456697</v>
      </c>
      <c r="K761" s="99">
        <v>0</v>
      </c>
      <c r="L761" s="99">
        <v>182.49477331899101</v>
      </c>
      <c r="M761" s="99">
        <v>27136.329778671301</v>
      </c>
      <c r="N761" s="99">
        <v>9381.8077464103699</v>
      </c>
      <c r="O761" s="99">
        <v>0</v>
      </c>
      <c r="P761" s="99">
        <v>41926.9276208878</v>
      </c>
      <c r="Q761" s="99">
        <v>4010.6004546284698</v>
      </c>
      <c r="R761" s="99">
        <v>0</v>
      </c>
      <c r="S761" s="99">
        <v>3686.4885538220401</v>
      </c>
      <c r="T761" s="99">
        <v>0</v>
      </c>
      <c r="U761" s="99">
        <v>55978.607120990797</v>
      </c>
      <c r="V761" s="99">
        <v>3908750.0338745099</v>
      </c>
      <c r="W761" s="99">
        <v>0</v>
      </c>
      <c r="X761" s="99">
        <v>703960.47844695998</v>
      </c>
      <c r="Y761" s="99">
        <v>559545.73107910203</v>
      </c>
      <c r="Z761" s="99">
        <v>486174.781459808</v>
      </c>
      <c r="AA761" s="99">
        <v>0</v>
      </c>
      <c r="AB761" s="99">
        <v>0</v>
      </c>
      <c r="AC761" s="99">
        <v>17373466.6728516</v>
      </c>
      <c r="AD761" s="99">
        <v>0</v>
      </c>
      <c r="AE761" s="99">
        <v>12223.4995809793</v>
      </c>
      <c r="AF761" s="99">
        <v>1254172.96389771</v>
      </c>
      <c r="AG761" s="99">
        <v>1046656.96968842</v>
      </c>
      <c r="AH761" s="99">
        <v>0</v>
      </c>
      <c r="AI761" s="99">
        <v>1800875.81581116</v>
      </c>
      <c r="AJ761" s="99">
        <v>481586.14702224702</v>
      </c>
      <c r="AK761" s="99">
        <v>0</v>
      </c>
      <c r="AL761" s="99">
        <v>487893.55946731602</v>
      </c>
      <c r="AM761" s="99">
        <v>0</v>
      </c>
      <c r="AN761" s="99">
        <v>17398853.402099598</v>
      </c>
      <c r="AO761" s="99">
        <v>35058528.759277299</v>
      </c>
      <c r="AP761" s="99">
        <v>0</v>
      </c>
      <c r="AQ761" s="99">
        <v>6027874.08239746</v>
      </c>
      <c r="AR761" s="99">
        <v>4738546.6200561495</v>
      </c>
      <c r="AS761" s="99">
        <v>4088174.8850707998</v>
      </c>
      <c r="AT761" s="99">
        <v>0</v>
      </c>
      <c r="AU761" s="99">
        <v>0</v>
      </c>
      <c r="AV761" s="99">
        <v>55905340.318359397</v>
      </c>
      <c r="AW761" s="99">
        <v>0</v>
      </c>
      <c r="AX761" s="99">
        <v>110179.575985909</v>
      </c>
      <c r="AY761" s="99">
        <v>11638500.306152301</v>
      </c>
      <c r="AZ761" s="99">
        <v>8466608.3662109394</v>
      </c>
      <c r="BA761" s="99">
        <v>0</v>
      </c>
      <c r="BB761" s="99">
        <v>16504031.173095699</v>
      </c>
      <c r="BC761" s="99">
        <v>4201885.1710205097</v>
      </c>
      <c r="BD761" s="99">
        <v>0</v>
      </c>
      <c r="BE761" s="99">
        <v>4095879.3628234901</v>
      </c>
      <c r="BF761" s="99">
        <v>0</v>
      </c>
      <c r="BG761" s="99">
        <v>55823472.383300804</v>
      </c>
      <c r="BH761" s="99">
        <v>10098498.4493408</v>
      </c>
      <c r="BI761" s="99">
        <v>0</v>
      </c>
      <c r="BJ761" s="99">
        <v>2940109.0457458501</v>
      </c>
      <c r="BK761" s="99">
        <v>2318241.15447998</v>
      </c>
      <c r="BL761" s="99">
        <v>0</v>
      </c>
      <c r="BM761" s="99">
        <v>0</v>
      </c>
      <c r="BN761" s="99">
        <v>0</v>
      </c>
      <c r="BO761" s="99">
        <v>0</v>
      </c>
      <c r="BP761" s="99">
        <v>0</v>
      </c>
      <c r="BQ761" s="99">
        <v>0</v>
      </c>
      <c r="BR761" s="99">
        <v>3912874.7712097201</v>
      </c>
      <c r="BS761" s="99">
        <v>3303205.5399780301</v>
      </c>
      <c r="BT761" s="99">
        <v>0</v>
      </c>
      <c r="BU761" s="99">
        <v>3422058.4999084501</v>
      </c>
      <c r="BV761" s="99">
        <v>2500229.8739624</v>
      </c>
      <c r="BW761" s="99">
        <v>0</v>
      </c>
      <c r="BX761" s="99">
        <v>848766.886901855</v>
      </c>
      <c r="BY761" s="99">
        <v>0</v>
      </c>
      <c r="BZ761" s="99">
        <v>0</v>
      </c>
      <c r="CA761" s="99">
        <v>82573.525092124895</v>
      </c>
      <c r="CB761" s="99">
        <v>4612626.6937255897</v>
      </c>
      <c r="CC761" s="99">
        <v>41059281.496093802</v>
      </c>
      <c r="CD761" s="99">
        <v>13056365.4581299</v>
      </c>
      <c r="CE761" s="99">
        <v>3685.23547619581</v>
      </c>
      <c r="CF761" s="99">
        <v>486417.19909286499</v>
      </c>
      <c r="CG761" s="99">
        <v>4090151.0336303702</v>
      </c>
      <c r="CH761" s="99">
        <v>0</v>
      </c>
      <c r="CI761" s="99">
        <v>86247.432167053194</v>
      </c>
      <c r="CJ761" s="99">
        <v>5105378.1956176804</v>
      </c>
      <c r="CK761" s="99">
        <v>45188093.605468802</v>
      </c>
      <c r="CL761" s="99">
        <v>13879484.0782471</v>
      </c>
      <c r="CM761" s="188">
        <v>141829.580114365</v>
      </c>
      <c r="CN761" s="188">
        <v>22497170.416503899</v>
      </c>
      <c r="CO761" s="188">
        <v>101087119.36035199</v>
      </c>
      <c r="CP761" s="99">
        <v>13879484.0782471</v>
      </c>
      <c r="CQ761" s="99">
        <v>0</v>
      </c>
      <c r="CR761" s="99">
        <v>0</v>
      </c>
      <c r="CS761" s="99">
        <v>0</v>
      </c>
      <c r="CT761" s="99">
        <v>0</v>
      </c>
      <c r="CU761" s="98">
        <v>12796.860600021</v>
      </c>
      <c r="CV761" s="98">
        <v>59246.927916676999</v>
      </c>
    </row>
    <row r="762" spans="1:100" x14ac:dyDescent="0.2">
      <c r="A762" s="98" t="s">
        <v>63</v>
      </c>
      <c r="B762" s="100">
        <v>42795</v>
      </c>
      <c r="C762" s="99">
        <v>69760.302888870196</v>
      </c>
      <c r="D762" s="99">
        <v>0</v>
      </c>
      <c r="E762" s="99">
        <v>12541.3983689547</v>
      </c>
      <c r="F762" s="99">
        <v>10803.7669594288</v>
      </c>
      <c r="G762" s="99">
        <v>3750.38220694661</v>
      </c>
      <c r="H762" s="99">
        <v>0</v>
      </c>
      <c r="I762" s="99">
        <v>0</v>
      </c>
      <c r="J762" s="99">
        <v>55960.253142356902</v>
      </c>
      <c r="K762" s="99">
        <v>0</v>
      </c>
      <c r="L762" s="99">
        <v>177.78322116844399</v>
      </c>
      <c r="M762" s="99">
        <v>27139.0548324585</v>
      </c>
      <c r="N762" s="99">
        <v>9283.8925720453299</v>
      </c>
      <c r="O762" s="99">
        <v>0</v>
      </c>
      <c r="P762" s="99">
        <v>41589.220653533899</v>
      </c>
      <c r="Q762" s="99">
        <v>3969.0795637667202</v>
      </c>
      <c r="R762" s="99">
        <v>0</v>
      </c>
      <c r="S762" s="99">
        <v>3739.8034117519901</v>
      </c>
      <c r="T762" s="99">
        <v>0</v>
      </c>
      <c r="U762" s="99">
        <v>55959.469482898698</v>
      </c>
      <c r="V762" s="99">
        <v>3906818.8000793499</v>
      </c>
      <c r="W762" s="99">
        <v>0</v>
      </c>
      <c r="X762" s="99">
        <v>685226.50287628197</v>
      </c>
      <c r="Y762" s="99">
        <v>543304.06950378395</v>
      </c>
      <c r="Z762" s="99">
        <v>497152.16661071801</v>
      </c>
      <c r="AA762" s="99">
        <v>0</v>
      </c>
      <c r="AB762" s="99">
        <v>0</v>
      </c>
      <c r="AC762" s="99">
        <v>17465746.614502002</v>
      </c>
      <c r="AD762" s="99">
        <v>0</v>
      </c>
      <c r="AE762" s="99">
        <v>12986.7271409035</v>
      </c>
      <c r="AF762" s="99">
        <v>1271755.4320678699</v>
      </c>
      <c r="AG762" s="99">
        <v>1035003.43807983</v>
      </c>
      <c r="AH762" s="99">
        <v>0</v>
      </c>
      <c r="AI762" s="99">
        <v>1817764.52905273</v>
      </c>
      <c r="AJ762" s="99">
        <v>477232.738098145</v>
      </c>
      <c r="AK762" s="99">
        <v>0</v>
      </c>
      <c r="AL762" s="99">
        <v>494931.02811050398</v>
      </c>
      <c r="AM762" s="99">
        <v>0</v>
      </c>
      <c r="AN762" s="99">
        <v>17382306.590087902</v>
      </c>
      <c r="AO762" s="99">
        <v>35266972.238281302</v>
      </c>
      <c r="AP762" s="99">
        <v>0</v>
      </c>
      <c r="AQ762" s="99">
        <v>5843253.74035645</v>
      </c>
      <c r="AR762" s="99">
        <v>4592420.9256591797</v>
      </c>
      <c r="AS762" s="99">
        <v>4202554.6782836895</v>
      </c>
      <c r="AT762" s="99">
        <v>0</v>
      </c>
      <c r="AU762" s="99">
        <v>0</v>
      </c>
      <c r="AV762" s="99">
        <v>56148773.305175804</v>
      </c>
      <c r="AW762" s="99">
        <v>0</v>
      </c>
      <c r="AX762" s="99">
        <v>120374.352444649</v>
      </c>
      <c r="AY762" s="99">
        <v>11854455.7491455</v>
      </c>
      <c r="AZ762" s="99">
        <v>8391330.0904540997</v>
      </c>
      <c r="BA762" s="99">
        <v>0</v>
      </c>
      <c r="BB762" s="99">
        <v>16614962.4486084</v>
      </c>
      <c r="BC762" s="99">
        <v>4185203.7654724098</v>
      </c>
      <c r="BD762" s="99">
        <v>0</v>
      </c>
      <c r="BE762" s="99">
        <v>4184381.8838501</v>
      </c>
      <c r="BF762" s="99">
        <v>0</v>
      </c>
      <c r="BG762" s="99">
        <v>55956224.268554702</v>
      </c>
      <c r="BH762" s="99">
        <v>10217766.798339801</v>
      </c>
      <c r="BI762" s="99">
        <v>0</v>
      </c>
      <c r="BJ762" s="99">
        <v>2866947.3468933101</v>
      </c>
      <c r="BK762" s="99">
        <v>2263998.5751342801</v>
      </c>
      <c r="BL762" s="99">
        <v>0</v>
      </c>
      <c r="BM762" s="99">
        <v>0</v>
      </c>
      <c r="BN762" s="99">
        <v>0</v>
      </c>
      <c r="BO762" s="99">
        <v>0</v>
      </c>
      <c r="BP762" s="99">
        <v>0</v>
      </c>
      <c r="BQ762" s="99">
        <v>0</v>
      </c>
      <c r="BR762" s="99">
        <v>3976929.1769103999</v>
      </c>
      <c r="BS762" s="99">
        <v>3259897.2436828599</v>
      </c>
      <c r="BT762" s="99">
        <v>0</v>
      </c>
      <c r="BU762" s="99">
        <v>3432969.4598693801</v>
      </c>
      <c r="BV762" s="99">
        <v>2489841.9086303702</v>
      </c>
      <c r="BW762" s="99">
        <v>0</v>
      </c>
      <c r="BX762" s="99">
        <v>894948.20672607399</v>
      </c>
      <c r="BY762" s="99">
        <v>0</v>
      </c>
      <c r="BZ762" s="99">
        <v>0</v>
      </c>
      <c r="CA762" s="99">
        <v>82215.642804145798</v>
      </c>
      <c r="CB762" s="99">
        <v>4598216.7033691397</v>
      </c>
      <c r="CC762" s="99">
        <v>41178712.4072266</v>
      </c>
      <c r="CD762" s="99">
        <v>13070107.7663574</v>
      </c>
      <c r="CE762" s="99">
        <v>3750.4862905442701</v>
      </c>
      <c r="CF762" s="99">
        <v>496878.780937195</v>
      </c>
      <c r="CG762" s="99">
        <v>4200763.23547363</v>
      </c>
      <c r="CH762" s="99">
        <v>0</v>
      </c>
      <c r="CI762" s="99">
        <v>85941.694128036499</v>
      </c>
      <c r="CJ762" s="99">
        <v>5105288.2262573196</v>
      </c>
      <c r="CK762" s="99">
        <v>45281376.4599609</v>
      </c>
      <c r="CL762" s="99">
        <v>13947162.0821533</v>
      </c>
      <c r="CM762" s="188">
        <v>141433.97788429301</v>
      </c>
      <c r="CN762" s="188">
        <v>22574794.112548798</v>
      </c>
      <c r="CO762" s="188">
        <v>101361082.493164</v>
      </c>
      <c r="CP762" s="99">
        <v>13947162.0821533</v>
      </c>
      <c r="CQ762" s="99">
        <v>0</v>
      </c>
      <c r="CR762" s="99">
        <v>0</v>
      </c>
      <c r="CS762" s="99">
        <v>0</v>
      </c>
      <c r="CT762" s="99">
        <v>0</v>
      </c>
      <c r="CU762" s="98">
        <v>12545.614940784</v>
      </c>
      <c r="CV762" s="98">
        <v>59243.103597802001</v>
      </c>
    </row>
    <row r="763" spans="1:100" x14ac:dyDescent="0.2">
      <c r="A763" s="98" t="s">
        <v>63</v>
      </c>
      <c r="B763" s="100">
        <v>42887</v>
      </c>
      <c r="C763" s="99">
        <v>69317.278281211897</v>
      </c>
      <c r="D763" s="99">
        <v>0</v>
      </c>
      <c r="E763" s="99">
        <v>12314.280766964001</v>
      </c>
      <c r="F763" s="99">
        <v>10673.123961567901</v>
      </c>
      <c r="G763" s="99">
        <v>3786.8297700881999</v>
      </c>
      <c r="H763" s="99">
        <v>0</v>
      </c>
      <c r="I763" s="99">
        <v>0</v>
      </c>
      <c r="J763" s="99">
        <v>55885.372826099403</v>
      </c>
      <c r="K763" s="99">
        <v>0</v>
      </c>
      <c r="L763" s="99">
        <v>187.327086204663</v>
      </c>
      <c r="M763" s="99">
        <v>26901.072575807601</v>
      </c>
      <c r="N763" s="99">
        <v>9199.2868452072107</v>
      </c>
      <c r="O763" s="99">
        <v>0</v>
      </c>
      <c r="P763" s="99">
        <v>41416.939912795999</v>
      </c>
      <c r="Q763" s="99">
        <v>3947.5724038183698</v>
      </c>
      <c r="R763" s="99">
        <v>0</v>
      </c>
      <c r="S763" s="99">
        <v>3787.36623546481</v>
      </c>
      <c r="T763" s="99">
        <v>0</v>
      </c>
      <c r="U763" s="99">
        <v>55883.598669528998</v>
      </c>
      <c r="V763" s="99">
        <v>3874987.4864502</v>
      </c>
      <c r="W763" s="99">
        <v>0</v>
      </c>
      <c r="X763" s="99">
        <v>659980.10974121105</v>
      </c>
      <c r="Y763" s="99">
        <v>522994.97987365699</v>
      </c>
      <c r="Z763" s="99">
        <v>494684.38789749099</v>
      </c>
      <c r="AA763" s="99">
        <v>0</v>
      </c>
      <c r="AB763" s="99">
        <v>0</v>
      </c>
      <c r="AC763" s="99">
        <v>17361075.7646484</v>
      </c>
      <c r="AD763" s="99">
        <v>0</v>
      </c>
      <c r="AE763" s="99">
        <v>14855.4095801115</v>
      </c>
      <c r="AF763" s="99">
        <v>1243699.50604248</v>
      </c>
      <c r="AG763" s="99">
        <v>1031093.1378784199</v>
      </c>
      <c r="AH763" s="99">
        <v>0</v>
      </c>
      <c r="AI763" s="99">
        <v>1767083.7368316699</v>
      </c>
      <c r="AJ763" s="99">
        <v>477343.63911438</v>
      </c>
      <c r="AK763" s="99">
        <v>0</v>
      </c>
      <c r="AL763" s="99">
        <v>492728.38102722203</v>
      </c>
      <c r="AM763" s="99">
        <v>0</v>
      </c>
      <c r="AN763" s="99">
        <v>17418183.5229492</v>
      </c>
      <c r="AO763" s="99">
        <v>34991875.080566399</v>
      </c>
      <c r="AP763" s="99">
        <v>0</v>
      </c>
      <c r="AQ763" s="99">
        <v>5681859.9330444299</v>
      </c>
      <c r="AR763" s="99">
        <v>4444821.9423828097</v>
      </c>
      <c r="AS763" s="99">
        <v>4173447.7060546898</v>
      </c>
      <c r="AT763" s="99">
        <v>0</v>
      </c>
      <c r="AU763" s="99">
        <v>0</v>
      </c>
      <c r="AV763" s="99">
        <v>56467811.848632798</v>
      </c>
      <c r="AW763" s="99">
        <v>0</v>
      </c>
      <c r="AX763" s="99">
        <v>122522.257539749</v>
      </c>
      <c r="AY763" s="99">
        <v>11664621.036743199</v>
      </c>
      <c r="AZ763" s="99">
        <v>8385237.8662109403</v>
      </c>
      <c r="BA763" s="99">
        <v>0</v>
      </c>
      <c r="BB763" s="99">
        <v>16361150.9420166</v>
      </c>
      <c r="BC763" s="99">
        <v>4194513.0975341797</v>
      </c>
      <c r="BD763" s="99">
        <v>0</v>
      </c>
      <c r="BE763" s="99">
        <v>4161122.1940612802</v>
      </c>
      <c r="BF763" s="99">
        <v>0</v>
      </c>
      <c r="BG763" s="99">
        <v>56158117.666992202</v>
      </c>
      <c r="BH763" s="99">
        <v>10080382.228515601</v>
      </c>
      <c r="BI763" s="99">
        <v>0</v>
      </c>
      <c r="BJ763" s="99">
        <v>2811861.4588928199</v>
      </c>
      <c r="BK763" s="99">
        <v>2225933.29379272</v>
      </c>
      <c r="BL763" s="99">
        <v>0</v>
      </c>
      <c r="BM763" s="99">
        <v>0</v>
      </c>
      <c r="BN763" s="99">
        <v>0</v>
      </c>
      <c r="BO763" s="99">
        <v>0</v>
      </c>
      <c r="BP763" s="99">
        <v>0</v>
      </c>
      <c r="BQ763" s="99">
        <v>0</v>
      </c>
      <c r="BR763" s="99">
        <v>3914904.0959777799</v>
      </c>
      <c r="BS763" s="99">
        <v>3248711.91552734</v>
      </c>
      <c r="BT763" s="99">
        <v>0</v>
      </c>
      <c r="BU763" s="99">
        <v>3402209.3699035598</v>
      </c>
      <c r="BV763" s="99">
        <v>2508456.7374267601</v>
      </c>
      <c r="BW763" s="99">
        <v>0</v>
      </c>
      <c r="BX763" s="99">
        <v>886859.11680603004</v>
      </c>
      <c r="BY763" s="99">
        <v>0</v>
      </c>
      <c r="BZ763" s="99">
        <v>0</v>
      </c>
      <c r="CA763" s="99">
        <v>81653.695212364197</v>
      </c>
      <c r="CB763" s="99">
        <v>4545558.3931274395</v>
      </c>
      <c r="CC763" s="99">
        <v>40795959.425292999</v>
      </c>
      <c r="CD763" s="99">
        <v>12900898.692382799</v>
      </c>
      <c r="CE763" s="99">
        <v>3787.2121299505202</v>
      </c>
      <c r="CF763" s="99">
        <v>494749.853439331</v>
      </c>
      <c r="CG763" s="99">
        <v>4172761.7486267099</v>
      </c>
      <c r="CH763" s="99">
        <v>0</v>
      </c>
      <c r="CI763" s="99">
        <v>85477.733651161194</v>
      </c>
      <c r="CJ763" s="99">
        <v>5055883.3464965802</v>
      </c>
      <c r="CK763" s="99">
        <v>44972313.583984397</v>
      </c>
      <c r="CL763" s="99">
        <v>13756798.7155762</v>
      </c>
      <c r="CM763" s="188">
        <v>140827.74598312401</v>
      </c>
      <c r="CN763" s="188">
        <v>22497513.842041001</v>
      </c>
      <c r="CO763" s="188">
        <v>101426753.23339801</v>
      </c>
      <c r="CP763" s="99">
        <v>13756798.7155762</v>
      </c>
      <c r="CQ763" s="99">
        <v>0</v>
      </c>
      <c r="CR763" s="99">
        <v>0</v>
      </c>
      <c r="CS763" s="99">
        <v>0</v>
      </c>
      <c r="CT763" s="99">
        <v>0</v>
      </c>
      <c r="CU763" s="98">
        <v>12315.336137484001</v>
      </c>
      <c r="CV763" s="98">
        <v>59165.030544282003</v>
      </c>
    </row>
    <row r="764" spans="1:100" x14ac:dyDescent="0.2">
      <c r="A764" s="98" t="s">
        <v>63</v>
      </c>
      <c r="B764" s="100">
        <v>42979</v>
      </c>
      <c r="C764" s="99">
        <v>69065.418196678205</v>
      </c>
      <c r="D764" s="99">
        <v>0</v>
      </c>
      <c r="E764" s="99">
        <v>12330.199714303</v>
      </c>
      <c r="F764" s="99">
        <v>10685.6928248405</v>
      </c>
      <c r="G764" s="99">
        <v>3839.0103353857999</v>
      </c>
      <c r="H764" s="99">
        <v>0</v>
      </c>
      <c r="I764" s="99">
        <v>0</v>
      </c>
      <c r="J764" s="99">
        <v>55731.124608993501</v>
      </c>
      <c r="K764" s="99">
        <v>0</v>
      </c>
      <c r="L764" s="99">
        <v>192.37143856100701</v>
      </c>
      <c r="M764" s="99">
        <v>26779.951878070799</v>
      </c>
      <c r="N764" s="99">
        <v>9161.7678917646408</v>
      </c>
      <c r="O764" s="99">
        <v>0</v>
      </c>
      <c r="P764" s="99">
        <v>41386.323086738601</v>
      </c>
      <c r="Q764" s="99">
        <v>3935.4452910423302</v>
      </c>
      <c r="R764" s="99">
        <v>0</v>
      </c>
      <c r="S764" s="99">
        <v>3842.5636064708201</v>
      </c>
      <c r="T764" s="99">
        <v>0</v>
      </c>
      <c r="U764" s="99">
        <v>55738.7569537163</v>
      </c>
      <c r="V764" s="99">
        <v>3871830.4068603502</v>
      </c>
      <c r="W764" s="99">
        <v>0</v>
      </c>
      <c r="X764" s="99">
        <v>634833.97360229504</v>
      </c>
      <c r="Y764" s="99">
        <v>505223.034534454</v>
      </c>
      <c r="Z764" s="99">
        <v>497343.016643524</v>
      </c>
      <c r="AA764" s="99">
        <v>0</v>
      </c>
      <c r="AB764" s="99">
        <v>0</v>
      </c>
      <c r="AC764" s="99">
        <v>17297055.955810498</v>
      </c>
      <c r="AD764" s="99">
        <v>0</v>
      </c>
      <c r="AE764" s="99">
        <v>15448.951183080701</v>
      </c>
      <c r="AF764" s="99">
        <v>1221166.7535552999</v>
      </c>
      <c r="AG764" s="99">
        <v>1024425.3258209201</v>
      </c>
      <c r="AH764" s="99">
        <v>0</v>
      </c>
      <c r="AI764" s="99">
        <v>1756308.3067016599</v>
      </c>
      <c r="AJ764" s="99">
        <v>474792.65889358497</v>
      </c>
      <c r="AK764" s="99">
        <v>0</v>
      </c>
      <c r="AL764" s="99">
        <v>498480.33863830601</v>
      </c>
      <c r="AM764" s="99">
        <v>0</v>
      </c>
      <c r="AN764" s="99">
        <v>17302159.8837891</v>
      </c>
      <c r="AO764" s="99">
        <v>35090432.5146484</v>
      </c>
      <c r="AP764" s="99">
        <v>0</v>
      </c>
      <c r="AQ764" s="99">
        <v>5462656.6973877</v>
      </c>
      <c r="AR764" s="99">
        <v>4288479.1466674795</v>
      </c>
      <c r="AS764" s="99">
        <v>4195436.2284545898</v>
      </c>
      <c r="AT764" s="99">
        <v>0</v>
      </c>
      <c r="AU764" s="99">
        <v>0</v>
      </c>
      <c r="AV764" s="99">
        <v>55938509.368652299</v>
      </c>
      <c r="AW764" s="99">
        <v>0</v>
      </c>
      <c r="AX764" s="99">
        <v>142391.96309280401</v>
      </c>
      <c r="AY764" s="99">
        <v>11486855.7336426</v>
      </c>
      <c r="AZ764" s="99">
        <v>8332185.4783325205</v>
      </c>
      <c r="BA764" s="99">
        <v>0</v>
      </c>
      <c r="BB764" s="99">
        <v>16284293.455444301</v>
      </c>
      <c r="BC764" s="99">
        <v>4170712.1123962398</v>
      </c>
      <c r="BD764" s="99">
        <v>0</v>
      </c>
      <c r="BE764" s="99">
        <v>4207814.6325073196</v>
      </c>
      <c r="BF764" s="99">
        <v>0</v>
      </c>
      <c r="BG764" s="99">
        <v>56146629.754882798</v>
      </c>
      <c r="BH764" s="99">
        <v>10037406.392089801</v>
      </c>
      <c r="BI764" s="99">
        <v>0</v>
      </c>
      <c r="BJ764" s="99">
        <v>2736608.8896179199</v>
      </c>
      <c r="BK764" s="99">
        <v>2167020.9099426302</v>
      </c>
      <c r="BL764" s="99">
        <v>0</v>
      </c>
      <c r="BM764" s="99">
        <v>0</v>
      </c>
      <c r="BN764" s="99">
        <v>0</v>
      </c>
      <c r="BO764" s="99">
        <v>0</v>
      </c>
      <c r="BP764" s="99">
        <v>0</v>
      </c>
      <c r="BQ764" s="99">
        <v>0</v>
      </c>
      <c r="BR764" s="99">
        <v>3876639.9620971698</v>
      </c>
      <c r="BS764" s="99">
        <v>3226151.8050231901</v>
      </c>
      <c r="BT764" s="99">
        <v>0</v>
      </c>
      <c r="BU764" s="99">
        <v>2808143.3498840299</v>
      </c>
      <c r="BV764" s="99">
        <v>2502752.24853516</v>
      </c>
      <c r="BW764" s="99">
        <v>0</v>
      </c>
      <c r="BX764" s="99">
        <v>768668.29724883998</v>
      </c>
      <c r="BY764" s="99">
        <v>0</v>
      </c>
      <c r="BZ764" s="99">
        <v>0</v>
      </c>
      <c r="CA764" s="99">
        <v>81447.784412384004</v>
      </c>
      <c r="CB764" s="99">
        <v>4507233.8161621103</v>
      </c>
      <c r="CC764" s="99">
        <v>40550858.435058601</v>
      </c>
      <c r="CD764" s="99">
        <v>12763235.6901855</v>
      </c>
      <c r="CE764" s="99">
        <v>3837.39454680681</v>
      </c>
      <c r="CF764" s="99">
        <v>497332.50392913801</v>
      </c>
      <c r="CG764" s="99">
        <v>4197074.3826293899</v>
      </c>
      <c r="CH764" s="99">
        <v>0</v>
      </c>
      <c r="CI764" s="99">
        <v>85287.370047569304</v>
      </c>
      <c r="CJ764" s="99">
        <v>5008480.8015747098</v>
      </c>
      <c r="CK764" s="99">
        <v>44759838.578125</v>
      </c>
      <c r="CL764" s="99">
        <v>13614552.6333008</v>
      </c>
      <c r="CM764" s="188">
        <v>140523.602451324</v>
      </c>
      <c r="CN764" s="188">
        <v>22351409.0629883</v>
      </c>
      <c r="CO764" s="188">
        <v>100983192.519531</v>
      </c>
      <c r="CP764" s="99">
        <v>13614552.6333008</v>
      </c>
      <c r="CQ764" s="99">
        <v>0</v>
      </c>
      <c r="CR764" s="99">
        <v>0</v>
      </c>
      <c r="CS764" s="99">
        <v>0</v>
      </c>
      <c r="CT764" s="99">
        <v>0</v>
      </c>
      <c r="CU764" s="98">
        <v>12314.971302247999</v>
      </c>
      <c r="CV764" s="98">
        <v>59049.410716557999</v>
      </c>
    </row>
    <row r="765" spans="1:100" x14ac:dyDescent="0.2">
      <c r="A765" s="98" t="s">
        <v>63</v>
      </c>
      <c r="B765" s="100">
        <v>43070</v>
      </c>
      <c r="C765" s="99">
        <v>69050.589210510298</v>
      </c>
      <c r="D765" s="99">
        <v>0</v>
      </c>
      <c r="E765" s="99">
        <v>12062.1371443272</v>
      </c>
      <c r="F765" s="99">
        <v>10518.535780549</v>
      </c>
      <c r="G765" s="99">
        <v>3824.8658143580001</v>
      </c>
      <c r="H765" s="99">
        <v>0</v>
      </c>
      <c r="I765" s="99">
        <v>0</v>
      </c>
      <c r="J765" s="99">
        <v>55177.451732635498</v>
      </c>
      <c r="K765" s="99">
        <v>0</v>
      </c>
      <c r="L765" s="99">
        <v>175.60452979616801</v>
      </c>
      <c r="M765" s="99">
        <v>26771.023387193702</v>
      </c>
      <c r="N765" s="99">
        <v>9119.7390123605692</v>
      </c>
      <c r="O765" s="99">
        <v>0</v>
      </c>
      <c r="P765" s="99">
        <v>41150.327400207498</v>
      </c>
      <c r="Q765" s="99">
        <v>3934.3762451708299</v>
      </c>
      <c r="R765" s="99">
        <v>0</v>
      </c>
      <c r="S765" s="99">
        <v>3829.5816844105698</v>
      </c>
      <c r="T765" s="99">
        <v>0</v>
      </c>
      <c r="U765" s="99">
        <v>55175.4689526558</v>
      </c>
      <c r="V765" s="99">
        <v>3840599.74005127</v>
      </c>
      <c r="W765" s="99">
        <v>0</v>
      </c>
      <c r="X765" s="99">
        <v>626338.74339294399</v>
      </c>
      <c r="Y765" s="99">
        <v>503471.97503662098</v>
      </c>
      <c r="Z765" s="99">
        <v>494260.026069641</v>
      </c>
      <c r="AA765" s="99">
        <v>0</v>
      </c>
      <c r="AB765" s="99">
        <v>0</v>
      </c>
      <c r="AC765" s="99">
        <v>17189204.155029301</v>
      </c>
      <c r="AD765" s="99">
        <v>0</v>
      </c>
      <c r="AE765" s="99">
        <v>11492.0869991779</v>
      </c>
      <c r="AF765" s="99">
        <v>1223708.6558227499</v>
      </c>
      <c r="AG765" s="99">
        <v>1015049.72364807</v>
      </c>
      <c r="AH765" s="99">
        <v>0</v>
      </c>
      <c r="AI765" s="99">
        <v>1740021.42047119</v>
      </c>
      <c r="AJ765" s="99">
        <v>469604.21142959601</v>
      </c>
      <c r="AK765" s="99">
        <v>0</v>
      </c>
      <c r="AL765" s="99">
        <v>496903.81932830799</v>
      </c>
      <c r="AM765" s="99">
        <v>0</v>
      </c>
      <c r="AN765" s="99">
        <v>17216896.498779301</v>
      </c>
      <c r="AO765" s="99">
        <v>34861153.650390603</v>
      </c>
      <c r="AP765" s="99">
        <v>0</v>
      </c>
      <c r="AQ765" s="99">
        <v>5395881.60546875</v>
      </c>
      <c r="AR765" s="99">
        <v>4284856.0459594699</v>
      </c>
      <c r="AS765" s="99">
        <v>4178367.0859985398</v>
      </c>
      <c r="AT765" s="99">
        <v>0</v>
      </c>
      <c r="AU765" s="99">
        <v>0</v>
      </c>
      <c r="AV765" s="99">
        <v>56313391.538574196</v>
      </c>
      <c r="AW765" s="99">
        <v>0</v>
      </c>
      <c r="AX765" s="99">
        <v>104335.91528510999</v>
      </c>
      <c r="AY765" s="99">
        <v>11601602.9605713</v>
      </c>
      <c r="AZ765" s="99">
        <v>8268322.4408569299</v>
      </c>
      <c r="BA765" s="99">
        <v>0</v>
      </c>
      <c r="BB765" s="99">
        <v>16088724.1328125</v>
      </c>
      <c r="BC765" s="99">
        <v>4174952.97625732</v>
      </c>
      <c r="BD765" s="99">
        <v>0</v>
      </c>
      <c r="BE765" s="99">
        <v>4196237.83483887</v>
      </c>
      <c r="BF765" s="99">
        <v>0</v>
      </c>
      <c r="BG765" s="99">
        <v>56160738.639160201</v>
      </c>
      <c r="BH765" s="99">
        <v>10094900.1328125</v>
      </c>
      <c r="BI765" s="99">
        <v>0</v>
      </c>
      <c r="BJ765" s="99">
        <v>2716710.5442199698</v>
      </c>
      <c r="BK765" s="99">
        <v>2161915.2057800302</v>
      </c>
      <c r="BL765" s="99">
        <v>0</v>
      </c>
      <c r="BM765" s="99">
        <v>0</v>
      </c>
      <c r="BN765" s="99">
        <v>0</v>
      </c>
      <c r="BO765" s="99">
        <v>0</v>
      </c>
      <c r="BP765" s="99">
        <v>0</v>
      </c>
      <c r="BQ765" s="99">
        <v>0</v>
      </c>
      <c r="BR765" s="99">
        <v>3898593.9507141099</v>
      </c>
      <c r="BS765" s="99">
        <v>3205688.9831848098</v>
      </c>
      <c r="BT765" s="99">
        <v>0</v>
      </c>
      <c r="BU765" s="99">
        <v>3306633.2099609398</v>
      </c>
      <c r="BV765" s="99">
        <v>2506557.2689208998</v>
      </c>
      <c r="BW765" s="99">
        <v>0</v>
      </c>
      <c r="BX765" s="99">
        <v>864242.54692840599</v>
      </c>
      <c r="BY765" s="99">
        <v>0</v>
      </c>
      <c r="BZ765" s="99">
        <v>0</v>
      </c>
      <c r="CA765" s="99">
        <v>81109.698326110796</v>
      </c>
      <c r="CB765" s="99">
        <v>4465213.9279174795</v>
      </c>
      <c r="CC765" s="99">
        <v>40257664.359375</v>
      </c>
      <c r="CD765" s="99">
        <v>12830716.022216801</v>
      </c>
      <c r="CE765" s="99">
        <v>3824.0044287145101</v>
      </c>
      <c r="CF765" s="99">
        <v>494541.44283676101</v>
      </c>
      <c r="CG765" s="99">
        <v>4184100.4775085398</v>
      </c>
      <c r="CH765" s="99">
        <v>0</v>
      </c>
      <c r="CI765" s="99">
        <v>84919.818586349502</v>
      </c>
      <c r="CJ765" s="99">
        <v>4959727.2449340802</v>
      </c>
      <c r="CK765" s="99">
        <v>44487920.589355499</v>
      </c>
      <c r="CL765" s="99">
        <v>13655259.177368199</v>
      </c>
      <c r="CM765" s="188">
        <v>139704.80770301801</v>
      </c>
      <c r="CN765" s="188">
        <v>22188769.823730499</v>
      </c>
      <c r="CO765" s="188">
        <v>100662552.53027301</v>
      </c>
      <c r="CP765" s="99">
        <v>13655259.177368199</v>
      </c>
      <c r="CQ765" s="99">
        <v>0</v>
      </c>
      <c r="CR765" s="99">
        <v>0</v>
      </c>
      <c r="CS765" s="99">
        <v>0</v>
      </c>
      <c r="CT765" s="99">
        <v>0</v>
      </c>
      <c r="CU765" s="98">
        <v>12073.608066409</v>
      </c>
      <c r="CV765" s="98">
        <v>58601.329203275003</v>
      </c>
    </row>
    <row r="766" spans="1:100" x14ac:dyDescent="0.2">
      <c r="A766" s="98" t="s">
        <v>63</v>
      </c>
      <c r="B766" s="100">
        <v>43160</v>
      </c>
      <c r="C766" s="99">
        <v>68593.118583679199</v>
      </c>
      <c r="D766" s="99">
        <v>0</v>
      </c>
      <c r="E766" s="99">
        <v>11860.127370357501</v>
      </c>
      <c r="F766" s="99">
        <v>10364.036080002799</v>
      </c>
      <c r="G766" s="99">
        <v>3763.0106697976598</v>
      </c>
      <c r="H766" s="99">
        <v>0</v>
      </c>
      <c r="I766" s="99">
        <v>0</v>
      </c>
      <c r="J766" s="99">
        <v>55019.353193283103</v>
      </c>
      <c r="K766" s="99">
        <v>0</v>
      </c>
      <c r="L766" s="99">
        <v>163.745158351958</v>
      </c>
      <c r="M766" s="99">
        <v>26515.963335037199</v>
      </c>
      <c r="N766" s="99">
        <v>9073.4803265333194</v>
      </c>
      <c r="O766" s="99">
        <v>0</v>
      </c>
      <c r="P766" s="99">
        <v>40598.6754417419</v>
      </c>
      <c r="Q766" s="99">
        <v>3919.3987733423701</v>
      </c>
      <c r="R766" s="99">
        <v>0</v>
      </c>
      <c r="S766" s="99">
        <v>3749.8236946463599</v>
      </c>
      <c r="T766" s="99">
        <v>0</v>
      </c>
      <c r="U766" s="99">
        <v>55015.803525924697</v>
      </c>
      <c r="V766" s="99">
        <v>3789716.6221008301</v>
      </c>
      <c r="W766" s="99">
        <v>0</v>
      </c>
      <c r="X766" s="99">
        <v>601405.91098022496</v>
      </c>
      <c r="Y766" s="99">
        <v>483710.75947570801</v>
      </c>
      <c r="Z766" s="99">
        <v>482419.76328659098</v>
      </c>
      <c r="AA766" s="99">
        <v>0</v>
      </c>
      <c r="AB766" s="99">
        <v>0</v>
      </c>
      <c r="AC766" s="99">
        <v>17092255.990478501</v>
      </c>
      <c r="AD766" s="99">
        <v>0</v>
      </c>
      <c r="AE766" s="99">
        <v>11443.661943077999</v>
      </c>
      <c r="AF766" s="99">
        <v>1224376.4057922401</v>
      </c>
      <c r="AG766" s="99">
        <v>1009245.81483459</v>
      </c>
      <c r="AH766" s="99">
        <v>0</v>
      </c>
      <c r="AI766" s="99">
        <v>1690959.05343628</v>
      </c>
      <c r="AJ766" s="99">
        <v>467580.90321731602</v>
      </c>
      <c r="AK766" s="99">
        <v>0</v>
      </c>
      <c r="AL766" s="99">
        <v>479880.4765625</v>
      </c>
      <c r="AM766" s="99">
        <v>0</v>
      </c>
      <c r="AN766" s="99">
        <v>17103362.740966801</v>
      </c>
      <c r="AO766" s="99">
        <v>34767057.974609397</v>
      </c>
      <c r="AP766" s="99">
        <v>0</v>
      </c>
      <c r="AQ766" s="99">
        <v>5233166.9310913105</v>
      </c>
      <c r="AR766" s="99">
        <v>4159457.68389893</v>
      </c>
      <c r="AS766" s="99">
        <v>4119050.2685241699</v>
      </c>
      <c r="AT766" s="99">
        <v>0</v>
      </c>
      <c r="AU766" s="99">
        <v>0</v>
      </c>
      <c r="AV766" s="99">
        <v>56512421.8896484</v>
      </c>
      <c r="AW766" s="99">
        <v>0</v>
      </c>
      <c r="AX766" s="99">
        <v>104394.808427811</v>
      </c>
      <c r="AY766" s="99">
        <v>11695861.607055699</v>
      </c>
      <c r="AZ766" s="99">
        <v>8302496.3754882803</v>
      </c>
      <c r="BA766" s="99">
        <v>0</v>
      </c>
      <c r="BB766" s="99">
        <v>15624851.552978501</v>
      </c>
      <c r="BC766" s="99">
        <v>4184958.2669067401</v>
      </c>
      <c r="BD766" s="99">
        <v>0</v>
      </c>
      <c r="BE766" s="99">
        <v>4093762.2800293001</v>
      </c>
      <c r="BF766" s="99">
        <v>0</v>
      </c>
      <c r="BG766" s="99">
        <v>56240678.107910201</v>
      </c>
      <c r="BH766" s="99">
        <v>10044093.3273926</v>
      </c>
      <c r="BI766" s="99">
        <v>0</v>
      </c>
      <c r="BJ766" s="99">
        <v>2659698.9936828599</v>
      </c>
      <c r="BK766" s="99">
        <v>2116011.9580078102</v>
      </c>
      <c r="BL766" s="99">
        <v>0</v>
      </c>
      <c r="BM766" s="99">
        <v>0</v>
      </c>
      <c r="BN766" s="99">
        <v>0</v>
      </c>
      <c r="BO766" s="99">
        <v>0</v>
      </c>
      <c r="BP766" s="99">
        <v>0</v>
      </c>
      <c r="BQ766" s="99">
        <v>0</v>
      </c>
      <c r="BR766" s="99">
        <v>3913108.41046143</v>
      </c>
      <c r="BS766" s="99">
        <v>3186078.4474792499</v>
      </c>
      <c r="BT766" s="99">
        <v>0</v>
      </c>
      <c r="BU766" s="99">
        <v>3192164.7614746098</v>
      </c>
      <c r="BV766" s="99">
        <v>2515271.7270813002</v>
      </c>
      <c r="BW766" s="99">
        <v>0</v>
      </c>
      <c r="BX766" s="99">
        <v>868227.85832214402</v>
      </c>
      <c r="BY766" s="99">
        <v>0</v>
      </c>
      <c r="BZ766" s="99">
        <v>0</v>
      </c>
      <c r="CA766" s="99">
        <v>80362.057267188997</v>
      </c>
      <c r="CB766" s="99">
        <v>4400429.8711547898</v>
      </c>
      <c r="CC766" s="99">
        <v>40082067.104003899</v>
      </c>
      <c r="CD766" s="99">
        <v>12685153.627563501</v>
      </c>
      <c r="CE766" s="99">
        <v>3765.7732788622402</v>
      </c>
      <c r="CF766" s="99">
        <v>482063.916847229</v>
      </c>
      <c r="CG766" s="99">
        <v>4111551.6149902302</v>
      </c>
      <c r="CH766" s="99">
        <v>0</v>
      </c>
      <c r="CI766" s="99">
        <v>84097.048797607393</v>
      </c>
      <c r="CJ766" s="99">
        <v>4902734.8289184598</v>
      </c>
      <c r="CK766" s="99">
        <v>44094100.371093802</v>
      </c>
      <c r="CL766" s="99">
        <v>13543145.6868896</v>
      </c>
      <c r="CM766" s="188">
        <v>138628.398803711</v>
      </c>
      <c r="CN766" s="188">
        <v>22065014.501708999</v>
      </c>
      <c r="CO766" s="188">
        <v>100549677.083984</v>
      </c>
      <c r="CP766" s="99">
        <v>13543145.6868896</v>
      </c>
      <c r="CQ766" s="99">
        <v>0</v>
      </c>
      <c r="CR766" s="99">
        <v>0</v>
      </c>
      <c r="CS766" s="99">
        <v>0</v>
      </c>
      <c r="CT766" s="99">
        <v>0</v>
      </c>
      <c r="CU766" s="98">
        <v>11864.683396296001</v>
      </c>
      <c r="CV766" s="98">
        <v>58278.447143628997</v>
      </c>
    </row>
    <row r="767" spans="1:100" x14ac:dyDescent="0.2">
      <c r="A767" s="98" t="s">
        <v>63</v>
      </c>
      <c r="B767" s="100">
        <v>43252</v>
      </c>
      <c r="C767" s="99">
        <v>68908.114487647996</v>
      </c>
      <c r="D767" s="99">
        <v>0</v>
      </c>
      <c r="E767" s="99">
        <v>11591.415448665601</v>
      </c>
      <c r="F767" s="99">
        <v>10160.2697296143</v>
      </c>
      <c r="G767" s="99">
        <v>3799.26881057024</v>
      </c>
      <c r="H767" s="99">
        <v>0</v>
      </c>
      <c r="I767" s="99">
        <v>0</v>
      </c>
      <c r="J767" s="99">
        <v>54719.617405891397</v>
      </c>
      <c r="K767" s="99">
        <v>0</v>
      </c>
      <c r="L767" s="99">
        <v>161.770152173936</v>
      </c>
      <c r="M767" s="99">
        <v>26777.427139282201</v>
      </c>
      <c r="N767" s="99">
        <v>8996.8497582674008</v>
      </c>
      <c r="O767" s="99">
        <v>0</v>
      </c>
      <c r="P767" s="99">
        <v>40761.380636692003</v>
      </c>
      <c r="Q767" s="99">
        <v>3811.24241966009</v>
      </c>
      <c r="R767" s="99">
        <v>0</v>
      </c>
      <c r="S767" s="99">
        <v>3798.8968348503099</v>
      </c>
      <c r="T767" s="99">
        <v>0</v>
      </c>
      <c r="U767" s="99">
        <v>54714.4995188713</v>
      </c>
      <c r="V767" s="99">
        <v>3843690.0223999</v>
      </c>
      <c r="W767" s="99">
        <v>0</v>
      </c>
      <c r="X767" s="99">
        <v>583057.60747528099</v>
      </c>
      <c r="Y767" s="99">
        <v>471816.08565521199</v>
      </c>
      <c r="Z767" s="99">
        <v>486725.27088165301</v>
      </c>
      <c r="AA767" s="99">
        <v>0</v>
      </c>
      <c r="AB767" s="99">
        <v>0</v>
      </c>
      <c r="AC767" s="99">
        <v>17041493.1884766</v>
      </c>
      <c r="AD767" s="99">
        <v>0</v>
      </c>
      <c r="AE767" s="99">
        <v>10744.769181489901</v>
      </c>
      <c r="AF767" s="99">
        <v>1229311.22251892</v>
      </c>
      <c r="AG767" s="99">
        <v>1007039.9660034199</v>
      </c>
      <c r="AH767" s="99">
        <v>0</v>
      </c>
      <c r="AI767" s="99">
        <v>1673500.81382751</v>
      </c>
      <c r="AJ767" s="99">
        <v>468315.74574661301</v>
      </c>
      <c r="AK767" s="99">
        <v>0</v>
      </c>
      <c r="AL767" s="99">
        <v>484716.84315109299</v>
      </c>
      <c r="AM767" s="99">
        <v>0</v>
      </c>
      <c r="AN767" s="99">
        <v>17003870.849365201</v>
      </c>
      <c r="AO767" s="99">
        <v>35323682.4150391</v>
      </c>
      <c r="AP767" s="99">
        <v>0</v>
      </c>
      <c r="AQ767" s="99">
        <v>5068756.6729126005</v>
      </c>
      <c r="AR767" s="99">
        <v>4062453.3997192401</v>
      </c>
      <c r="AS767" s="99">
        <v>4158154.9677429199</v>
      </c>
      <c r="AT767" s="99">
        <v>0</v>
      </c>
      <c r="AU767" s="99">
        <v>0</v>
      </c>
      <c r="AV767" s="99">
        <v>56508286.855468802</v>
      </c>
      <c r="AW767" s="99">
        <v>0</v>
      </c>
      <c r="AX767" s="99">
        <v>104390.876530647</v>
      </c>
      <c r="AY767" s="99">
        <v>11794208.1080322</v>
      </c>
      <c r="AZ767" s="99">
        <v>8294263.2260131799</v>
      </c>
      <c r="BA767" s="99">
        <v>0</v>
      </c>
      <c r="BB767" s="99">
        <v>15663049.259887701</v>
      </c>
      <c r="BC767" s="99">
        <v>4189973.5349121098</v>
      </c>
      <c r="BD767" s="99">
        <v>0</v>
      </c>
      <c r="BE767" s="99">
        <v>4145317.4258422898</v>
      </c>
      <c r="BF767" s="99">
        <v>0</v>
      </c>
      <c r="BG767" s="99">
        <v>56262517.0478516</v>
      </c>
      <c r="BH767" s="99">
        <v>10083863.830078101</v>
      </c>
      <c r="BI767" s="99">
        <v>0</v>
      </c>
      <c r="BJ767" s="99">
        <v>2544267.28234863</v>
      </c>
      <c r="BK767" s="99">
        <v>2017013.9591979999</v>
      </c>
      <c r="BL767" s="99">
        <v>0</v>
      </c>
      <c r="BM767" s="99">
        <v>0</v>
      </c>
      <c r="BN767" s="99">
        <v>0</v>
      </c>
      <c r="BO767" s="99">
        <v>0</v>
      </c>
      <c r="BP767" s="99">
        <v>0</v>
      </c>
      <c r="BQ767" s="99">
        <v>0</v>
      </c>
      <c r="BR767" s="99">
        <v>3944605.7948303199</v>
      </c>
      <c r="BS767" s="99">
        <v>3173067.4420471201</v>
      </c>
      <c r="BT767" s="99">
        <v>0</v>
      </c>
      <c r="BU767" s="99">
        <v>3213791.6370544401</v>
      </c>
      <c r="BV767" s="99">
        <v>2449273.18441772</v>
      </c>
      <c r="BW767" s="99">
        <v>0</v>
      </c>
      <c r="BX767" s="99">
        <v>873413.13822174096</v>
      </c>
      <c r="BY767" s="99">
        <v>0</v>
      </c>
      <c r="BZ767" s="99">
        <v>0</v>
      </c>
      <c r="CA767" s="99">
        <v>80543.5331745148</v>
      </c>
      <c r="CB767" s="99">
        <v>4419953.1202392597</v>
      </c>
      <c r="CC767" s="99">
        <v>40256112.924804702</v>
      </c>
      <c r="CD767" s="99">
        <v>12632866.8626709</v>
      </c>
      <c r="CE767" s="99">
        <v>3798.9523327648599</v>
      </c>
      <c r="CF767" s="99">
        <v>486783.31657028198</v>
      </c>
      <c r="CG767" s="99">
        <v>4156825.5776061998</v>
      </c>
      <c r="CH767" s="99">
        <v>0</v>
      </c>
      <c r="CI767" s="99">
        <v>84388.551044464097</v>
      </c>
      <c r="CJ767" s="99">
        <v>4907069.1431884803</v>
      </c>
      <c r="CK767" s="99">
        <v>44450030.166015603</v>
      </c>
      <c r="CL767" s="99">
        <v>13478245.9294434</v>
      </c>
      <c r="CM767" s="188">
        <v>138507.082773209</v>
      </c>
      <c r="CN767" s="188">
        <v>21980220.344970699</v>
      </c>
      <c r="CO767" s="188">
        <v>101126325.743164</v>
      </c>
      <c r="CP767" s="99">
        <v>13478245.9294434</v>
      </c>
      <c r="CQ767" s="99">
        <v>0</v>
      </c>
      <c r="CR767" s="99">
        <v>0</v>
      </c>
      <c r="CS767" s="99">
        <v>0</v>
      </c>
      <c r="CT767" s="99">
        <v>0</v>
      </c>
      <c r="CU767" s="98">
        <v>11590.753996779</v>
      </c>
      <c r="CV767" s="98">
        <v>57983.021561777001</v>
      </c>
    </row>
    <row r="768" spans="1:100" x14ac:dyDescent="0.2">
      <c r="A768" s="98" t="s">
        <v>63</v>
      </c>
      <c r="B768" s="100">
        <v>43344</v>
      </c>
      <c r="C768" s="99">
        <v>68699.938218116804</v>
      </c>
      <c r="D768" s="99">
        <v>0</v>
      </c>
      <c r="E768" s="99">
        <v>11189.6865880489</v>
      </c>
      <c r="F768" s="99">
        <v>9815.9424537420291</v>
      </c>
      <c r="G768" s="99">
        <v>3799.31844231486</v>
      </c>
      <c r="H768" s="99">
        <v>0</v>
      </c>
      <c r="I768" s="99">
        <v>0</v>
      </c>
      <c r="J768" s="99">
        <v>54527.377692699403</v>
      </c>
      <c r="K768" s="99">
        <v>0</v>
      </c>
      <c r="L768" s="99">
        <v>138.45346861146399</v>
      </c>
      <c r="M768" s="99">
        <v>26750.9890220165</v>
      </c>
      <c r="N768" s="99">
        <v>8870.6019806861896</v>
      </c>
      <c r="O768" s="99">
        <v>0</v>
      </c>
      <c r="P768" s="99">
        <v>40449.029764652303</v>
      </c>
      <c r="Q768" s="99">
        <v>3762.4206264018999</v>
      </c>
      <c r="R768" s="99">
        <v>0</v>
      </c>
      <c r="S768" s="99">
        <v>3809.3266758918799</v>
      </c>
      <c r="T768" s="99">
        <v>0</v>
      </c>
      <c r="U768" s="99">
        <v>54539.043313026399</v>
      </c>
      <c r="V768" s="99">
        <v>3815677.30151367</v>
      </c>
      <c r="W768" s="99">
        <v>0</v>
      </c>
      <c r="X768" s="99">
        <v>555883.03835296596</v>
      </c>
      <c r="Y768" s="99">
        <v>450145.69636154198</v>
      </c>
      <c r="Z768" s="99">
        <v>491215.41858291603</v>
      </c>
      <c r="AA768" s="99">
        <v>0</v>
      </c>
      <c r="AB768" s="99">
        <v>0</v>
      </c>
      <c r="AC768" s="99">
        <v>16929244.252929699</v>
      </c>
      <c r="AD768" s="99">
        <v>0</v>
      </c>
      <c r="AE768" s="99">
        <v>10603.3836877346</v>
      </c>
      <c r="AF768" s="99">
        <v>1232731.65647888</v>
      </c>
      <c r="AG768" s="99">
        <v>995192.87849426304</v>
      </c>
      <c r="AH768" s="99">
        <v>0</v>
      </c>
      <c r="AI768" s="99">
        <v>1661337.8210144001</v>
      </c>
      <c r="AJ768" s="99">
        <v>475332.976222992</v>
      </c>
      <c r="AK768" s="99">
        <v>0</v>
      </c>
      <c r="AL768" s="99">
        <v>498437.54023742699</v>
      </c>
      <c r="AM768" s="99">
        <v>0</v>
      </c>
      <c r="AN768" s="99">
        <v>16930951.998535201</v>
      </c>
      <c r="AO768" s="99">
        <v>35107636.482910201</v>
      </c>
      <c r="AP768" s="99">
        <v>0</v>
      </c>
      <c r="AQ768" s="99">
        <v>4838423.8815307599</v>
      </c>
      <c r="AR768" s="99">
        <v>3902564.1099548298</v>
      </c>
      <c r="AS768" s="99">
        <v>4209906.2739868201</v>
      </c>
      <c r="AT768" s="99">
        <v>0</v>
      </c>
      <c r="AU768" s="99">
        <v>0</v>
      </c>
      <c r="AV768" s="99">
        <v>55838953.264160201</v>
      </c>
      <c r="AW768" s="99">
        <v>0</v>
      </c>
      <c r="AX768" s="99">
        <v>99166.776345253005</v>
      </c>
      <c r="AY768" s="99">
        <v>11889720.9458008</v>
      </c>
      <c r="AZ768" s="99">
        <v>8246904.9002075205</v>
      </c>
      <c r="BA768" s="99">
        <v>0</v>
      </c>
      <c r="BB768" s="99">
        <v>15572296.006103501</v>
      </c>
      <c r="BC768" s="99">
        <v>4259234.2106933603</v>
      </c>
      <c r="BD768" s="99">
        <v>0</v>
      </c>
      <c r="BE768" s="99">
        <v>4283332.0314941397</v>
      </c>
      <c r="BF768" s="99">
        <v>0</v>
      </c>
      <c r="BG768" s="99">
        <v>56215763.918457001</v>
      </c>
      <c r="BH768" s="99">
        <v>10093613.954345699</v>
      </c>
      <c r="BI768" s="99">
        <v>0</v>
      </c>
      <c r="BJ768" s="99">
        <v>2453127.8845520001</v>
      </c>
      <c r="BK768" s="99">
        <v>1940379.2666320801</v>
      </c>
      <c r="BL768" s="99">
        <v>0</v>
      </c>
      <c r="BM768" s="99">
        <v>0</v>
      </c>
      <c r="BN768" s="99">
        <v>0</v>
      </c>
      <c r="BO768" s="99">
        <v>0</v>
      </c>
      <c r="BP768" s="99">
        <v>0</v>
      </c>
      <c r="BQ768" s="99">
        <v>0</v>
      </c>
      <c r="BR768" s="99">
        <v>3957502.30828857</v>
      </c>
      <c r="BS768" s="99">
        <v>3124274.6119079599</v>
      </c>
      <c r="BT768" s="99">
        <v>0</v>
      </c>
      <c r="BU768" s="99">
        <v>2638521.8721618699</v>
      </c>
      <c r="BV768" s="99">
        <v>2464608.7709655799</v>
      </c>
      <c r="BW768" s="99">
        <v>0</v>
      </c>
      <c r="BX768" s="99">
        <v>767375.07900238002</v>
      </c>
      <c r="BY768" s="99">
        <v>0</v>
      </c>
      <c r="BZ768" s="99">
        <v>0</v>
      </c>
      <c r="CA768" s="99">
        <v>79947.610706329302</v>
      </c>
      <c r="CB768" s="99">
        <v>4371156.29016113</v>
      </c>
      <c r="CC768" s="99">
        <v>39992993.021484397</v>
      </c>
      <c r="CD768" s="99">
        <v>12543163.3085938</v>
      </c>
      <c r="CE768" s="99">
        <v>3798.7804395258399</v>
      </c>
      <c r="CF768" s="99">
        <v>491269.58898162801</v>
      </c>
      <c r="CG768" s="99">
        <v>4213219.6177978497</v>
      </c>
      <c r="CH768" s="99">
        <v>0</v>
      </c>
      <c r="CI768" s="99">
        <v>83744.730615615801</v>
      </c>
      <c r="CJ768" s="99">
        <v>4851235.1842040997</v>
      </c>
      <c r="CK768" s="99">
        <v>44209424.082031302</v>
      </c>
      <c r="CL768" s="99">
        <v>13392743.471801801</v>
      </c>
      <c r="CM768" s="188">
        <v>137802.88930511501</v>
      </c>
      <c r="CN768" s="188">
        <v>21788239.782714799</v>
      </c>
      <c r="CO768" s="188">
        <v>100217935.863281</v>
      </c>
      <c r="CP768" s="99">
        <v>13392743.471801801</v>
      </c>
      <c r="CQ768" s="99">
        <v>0</v>
      </c>
      <c r="CR768" s="99">
        <v>0</v>
      </c>
      <c r="CS768" s="99">
        <v>0</v>
      </c>
      <c r="CT768" s="99">
        <v>0</v>
      </c>
      <c r="CU768" s="98">
        <v>11172.34415502</v>
      </c>
      <c r="CV768" s="98">
        <v>57803.459167565001</v>
      </c>
    </row>
    <row r="769" spans="1:100" x14ac:dyDescent="0.2">
      <c r="A769" s="98" t="s">
        <v>64</v>
      </c>
      <c r="B769" s="100">
        <v>38047</v>
      </c>
      <c r="C769" s="99">
        <v>26183.6661641598</v>
      </c>
      <c r="D769" s="99">
        <v>0</v>
      </c>
      <c r="E769" s="99">
        <v>16064.7133501768</v>
      </c>
      <c r="F769" s="99">
        <v>8491.0049979686701</v>
      </c>
      <c r="G769" s="99">
        <v>5.8777635969454396</v>
      </c>
      <c r="H769" s="99">
        <v>0</v>
      </c>
      <c r="I769" s="99">
        <v>0</v>
      </c>
      <c r="J769" s="99">
        <v>53.214443746954203</v>
      </c>
      <c r="K769" s="99">
        <v>28293.599874019601</v>
      </c>
      <c r="L769" s="99">
        <v>20311.2210655212</v>
      </c>
      <c r="M769" s="99">
        <v>14492.1558562517</v>
      </c>
      <c r="N769" s="99">
        <v>5149.3459251523</v>
      </c>
      <c r="O769" s="99">
        <v>0</v>
      </c>
      <c r="P769" s="99">
        <v>0</v>
      </c>
      <c r="Q769" s="99">
        <v>2118.3951122164699</v>
      </c>
      <c r="R769" s="99">
        <v>0</v>
      </c>
      <c r="S769" s="99">
        <v>0</v>
      </c>
      <c r="T769" s="99">
        <v>981.17835819721199</v>
      </c>
      <c r="U769" s="99">
        <v>28450.588638782501</v>
      </c>
      <c r="V769" s="99">
        <v>1613881.90852356</v>
      </c>
      <c r="W769" s="99">
        <v>0</v>
      </c>
      <c r="X769" s="99">
        <v>1354443.4676666299</v>
      </c>
      <c r="Y769" s="99">
        <v>641227.62776184105</v>
      </c>
      <c r="Z769" s="99">
        <v>736.996868126094</v>
      </c>
      <c r="AA769" s="99">
        <v>0</v>
      </c>
      <c r="AB769" s="99">
        <v>0</v>
      </c>
      <c r="AC769" s="99">
        <v>3371.6064236760099</v>
      </c>
      <c r="AD769" s="99">
        <v>7552523.3148803702</v>
      </c>
      <c r="AE769" s="99">
        <v>1130351.47090149</v>
      </c>
      <c r="AF769" s="99">
        <v>740521.74982452404</v>
      </c>
      <c r="AG769" s="99">
        <v>838253.08838653599</v>
      </c>
      <c r="AH769" s="99">
        <v>0</v>
      </c>
      <c r="AI769" s="99">
        <v>0</v>
      </c>
      <c r="AJ769" s="99">
        <v>255013.502069473</v>
      </c>
      <c r="AK769" s="99">
        <v>0</v>
      </c>
      <c r="AL769" s="99">
        <v>0</v>
      </c>
      <c r="AM769" s="99">
        <v>191695.60991668701</v>
      </c>
      <c r="AN769" s="99">
        <v>7544906.2191772498</v>
      </c>
      <c r="AO769" s="99">
        <v>10781258.994018599</v>
      </c>
      <c r="AP769" s="99">
        <v>0</v>
      </c>
      <c r="AQ769" s="99">
        <v>9069997.9178466797</v>
      </c>
      <c r="AR769" s="99">
        <v>4445169.5010376005</v>
      </c>
      <c r="AS769" s="99">
        <v>4448.6484296917897</v>
      </c>
      <c r="AT769" s="99">
        <v>0</v>
      </c>
      <c r="AU769" s="99">
        <v>0</v>
      </c>
      <c r="AV769" s="99">
        <v>7642.1428036689804</v>
      </c>
      <c r="AW769" s="99">
        <v>17412646.565917999</v>
      </c>
      <c r="AX769" s="99">
        <v>7852034.23010254</v>
      </c>
      <c r="AY769" s="99">
        <v>5008313.9666137705</v>
      </c>
      <c r="AZ769" s="99">
        <v>5238190.1818237295</v>
      </c>
      <c r="BA769" s="99">
        <v>0</v>
      </c>
      <c r="BB769" s="99">
        <v>0</v>
      </c>
      <c r="BC769" s="99">
        <v>1661638.24913025</v>
      </c>
      <c r="BD769" s="99">
        <v>0</v>
      </c>
      <c r="BE769" s="99">
        <v>0</v>
      </c>
      <c r="BF769" s="99">
        <v>1161056.5661468499</v>
      </c>
      <c r="BG769" s="99">
        <v>17411676.959716801</v>
      </c>
      <c r="BH769" s="99">
        <v>2129027.9861145001</v>
      </c>
      <c r="BI769" s="99">
        <v>0</v>
      </c>
      <c r="BJ769" s="99">
        <v>2254827.8475952102</v>
      </c>
      <c r="BK769" s="99">
        <v>1491478.2784118699</v>
      </c>
      <c r="BL769" s="99">
        <v>0</v>
      </c>
      <c r="BM769" s="99">
        <v>0</v>
      </c>
      <c r="BN769" s="99">
        <v>0</v>
      </c>
      <c r="BO769" s="99">
        <v>0</v>
      </c>
      <c r="BP769" s="99">
        <v>0</v>
      </c>
      <c r="BQ769" s="99">
        <v>0</v>
      </c>
      <c r="BR769" s="99">
        <v>1648299.8128204299</v>
      </c>
      <c r="BS769" s="99">
        <v>2020302.4833679199</v>
      </c>
      <c r="BT769" s="99">
        <v>0</v>
      </c>
      <c r="BU769" s="99">
        <v>0</v>
      </c>
      <c r="BV769" s="99">
        <v>695330.35458374</v>
      </c>
      <c r="BW769" s="99">
        <v>0</v>
      </c>
      <c r="BX769" s="99">
        <v>0</v>
      </c>
      <c r="BY769" s="99">
        <v>0</v>
      </c>
      <c r="BZ769" s="99">
        <v>0</v>
      </c>
      <c r="CA769" s="99">
        <v>42312.764769077301</v>
      </c>
      <c r="CB769" s="99">
        <v>2954005.3692321801</v>
      </c>
      <c r="CC769" s="99">
        <v>19742750.839111298</v>
      </c>
      <c r="CD769" s="99">
        <v>4363240.88525391</v>
      </c>
      <c r="CE769" s="99">
        <v>998.71564727276598</v>
      </c>
      <c r="CF769" s="99">
        <v>192392.08663940401</v>
      </c>
      <c r="CG769" s="99">
        <v>1161657.1662445101</v>
      </c>
      <c r="CH769" s="99">
        <v>0</v>
      </c>
      <c r="CI769" s="99">
        <v>43302.916575431802</v>
      </c>
      <c r="CJ769" s="99">
        <v>3143770.3627929701</v>
      </c>
      <c r="CK769" s="99">
        <v>20925382.486083999</v>
      </c>
      <c r="CL769" s="99">
        <v>4361560.1192016602</v>
      </c>
      <c r="CM769" s="188">
        <v>71648.773111343398</v>
      </c>
      <c r="CN769" s="188">
        <v>10669316.736450201</v>
      </c>
      <c r="CO769" s="188">
        <v>38200099.698730499</v>
      </c>
      <c r="CP769" s="99">
        <v>4361560.1192016602</v>
      </c>
      <c r="CQ769" s="99">
        <v>0</v>
      </c>
      <c r="CR769" s="99">
        <v>0</v>
      </c>
      <c r="CS769" s="99">
        <v>0</v>
      </c>
      <c r="CT769" s="99">
        <v>0</v>
      </c>
      <c r="CU769" s="98">
        <v>45398.939023482999</v>
      </c>
      <c r="CV769" s="98">
        <v>59.111442097999998</v>
      </c>
    </row>
    <row r="770" spans="1:100" x14ac:dyDescent="0.2">
      <c r="A770" s="98" t="s">
        <v>64</v>
      </c>
      <c r="B770" s="100">
        <v>38139</v>
      </c>
      <c r="C770" s="99">
        <v>26559.440572023399</v>
      </c>
      <c r="D770" s="99">
        <v>0</v>
      </c>
      <c r="E770" s="99">
        <v>15793.8163061142</v>
      </c>
      <c r="F770" s="99">
        <v>8641.7490966320001</v>
      </c>
      <c r="G770" s="99">
        <v>29.970606231829201</v>
      </c>
      <c r="H770" s="99">
        <v>0</v>
      </c>
      <c r="I770" s="99">
        <v>0</v>
      </c>
      <c r="J770" s="99">
        <v>1104.2657315731001</v>
      </c>
      <c r="K770" s="99">
        <v>26912.4164271355</v>
      </c>
      <c r="L770" s="99">
        <v>20571.142396688501</v>
      </c>
      <c r="M770" s="99">
        <v>14399.194026589401</v>
      </c>
      <c r="N770" s="99">
        <v>5242.8645827770197</v>
      </c>
      <c r="O770" s="99">
        <v>0</v>
      </c>
      <c r="P770" s="99">
        <v>0</v>
      </c>
      <c r="Q770" s="99">
        <v>2121.74270960689</v>
      </c>
      <c r="R770" s="99">
        <v>0</v>
      </c>
      <c r="S770" s="99">
        <v>0</v>
      </c>
      <c r="T770" s="99">
        <v>1007.16289426386</v>
      </c>
      <c r="U770" s="99">
        <v>28568.423596382101</v>
      </c>
      <c r="V770" s="99">
        <v>1611772.89645386</v>
      </c>
      <c r="W770" s="99">
        <v>0</v>
      </c>
      <c r="X770" s="99">
        <v>1324645.31465149</v>
      </c>
      <c r="Y770" s="99">
        <v>650571.240440369</v>
      </c>
      <c r="Z770" s="99">
        <v>4453.2145857811001</v>
      </c>
      <c r="AA770" s="99">
        <v>0</v>
      </c>
      <c r="AB770" s="99">
        <v>0</v>
      </c>
      <c r="AC770" s="99">
        <v>247010.08694648699</v>
      </c>
      <c r="AD770" s="99">
        <v>7124886.4934692401</v>
      </c>
      <c r="AE770" s="99">
        <v>1102467.9748840299</v>
      </c>
      <c r="AF770" s="99">
        <v>729897.53969573998</v>
      </c>
      <c r="AG770" s="99">
        <v>843373.36096954299</v>
      </c>
      <c r="AH770" s="99">
        <v>0</v>
      </c>
      <c r="AI770" s="99">
        <v>0</v>
      </c>
      <c r="AJ770" s="99">
        <v>255032.64200592</v>
      </c>
      <c r="AK770" s="99">
        <v>0</v>
      </c>
      <c r="AL770" s="99">
        <v>0</v>
      </c>
      <c r="AM770" s="99">
        <v>196410.03358650199</v>
      </c>
      <c r="AN770" s="99">
        <v>7512389.4519042997</v>
      </c>
      <c r="AO770" s="99">
        <v>10841134.8131104</v>
      </c>
      <c r="AP770" s="99">
        <v>0</v>
      </c>
      <c r="AQ770" s="99">
        <v>8983421.4056396503</v>
      </c>
      <c r="AR770" s="99">
        <v>4555172.54260254</v>
      </c>
      <c r="AS770" s="99">
        <v>27565.918414115898</v>
      </c>
      <c r="AT770" s="99">
        <v>0</v>
      </c>
      <c r="AU770" s="99">
        <v>0</v>
      </c>
      <c r="AV770" s="99">
        <v>587998.41419220006</v>
      </c>
      <c r="AW770" s="99">
        <v>16562973.599853501</v>
      </c>
      <c r="AX770" s="99">
        <v>7855027.8776855497</v>
      </c>
      <c r="AY770" s="99">
        <v>4979929.2681274395</v>
      </c>
      <c r="AZ770" s="99">
        <v>5323342.3104858398</v>
      </c>
      <c r="BA770" s="99">
        <v>0</v>
      </c>
      <c r="BB770" s="99">
        <v>0</v>
      </c>
      <c r="BC770" s="99">
        <v>1667992.91960144</v>
      </c>
      <c r="BD770" s="99">
        <v>0</v>
      </c>
      <c r="BE770" s="99">
        <v>0</v>
      </c>
      <c r="BF770" s="99">
        <v>1190685.2682189899</v>
      </c>
      <c r="BG770" s="99">
        <v>17663158.3039551</v>
      </c>
      <c r="BH770" s="99">
        <v>2141361.8949890099</v>
      </c>
      <c r="BI770" s="99">
        <v>0</v>
      </c>
      <c r="BJ770" s="99">
        <v>2243861.5414733901</v>
      </c>
      <c r="BK770" s="99">
        <v>1522148.8881683401</v>
      </c>
      <c r="BL770" s="99">
        <v>0</v>
      </c>
      <c r="BM770" s="99">
        <v>0</v>
      </c>
      <c r="BN770" s="99">
        <v>0</v>
      </c>
      <c r="BO770" s="99">
        <v>0</v>
      </c>
      <c r="BP770" s="99">
        <v>0</v>
      </c>
      <c r="BQ770" s="99">
        <v>0</v>
      </c>
      <c r="BR770" s="99">
        <v>1638862.15638733</v>
      </c>
      <c r="BS770" s="99">
        <v>2061027.4760742199</v>
      </c>
      <c r="BT770" s="99">
        <v>0</v>
      </c>
      <c r="BU770" s="99">
        <v>0</v>
      </c>
      <c r="BV770" s="99">
        <v>704966.95434570301</v>
      </c>
      <c r="BW770" s="99">
        <v>0</v>
      </c>
      <c r="BX770" s="99">
        <v>0</v>
      </c>
      <c r="BY770" s="99">
        <v>0</v>
      </c>
      <c r="BZ770" s="99">
        <v>0</v>
      </c>
      <c r="CA770" s="99">
        <v>42502.131828308098</v>
      </c>
      <c r="CB770" s="99">
        <v>2916162.7565612802</v>
      </c>
      <c r="CC770" s="99">
        <v>19758965.2336426</v>
      </c>
      <c r="CD770" s="99">
        <v>4377926.0830078097</v>
      </c>
      <c r="CE770" s="99">
        <v>996.61953298747505</v>
      </c>
      <c r="CF770" s="99">
        <v>194861.20750618001</v>
      </c>
      <c r="CG770" s="99">
        <v>1186933.6212615999</v>
      </c>
      <c r="CH770" s="99">
        <v>0</v>
      </c>
      <c r="CI770" s="99">
        <v>43506.040701389298</v>
      </c>
      <c r="CJ770" s="99">
        <v>3112066.6917419401</v>
      </c>
      <c r="CK770" s="99">
        <v>20916076.079833999</v>
      </c>
      <c r="CL770" s="99">
        <v>4376959.53198242</v>
      </c>
      <c r="CM770" s="188">
        <v>71862.509898185701</v>
      </c>
      <c r="CN770" s="188">
        <v>10626967.4893799</v>
      </c>
      <c r="CO770" s="188">
        <v>38453603.876464799</v>
      </c>
      <c r="CP770" s="99">
        <v>4376959.53198242</v>
      </c>
      <c r="CQ770" s="99">
        <v>0</v>
      </c>
      <c r="CR770" s="99">
        <v>0</v>
      </c>
      <c r="CS770" s="99">
        <v>0</v>
      </c>
      <c r="CT770" s="99">
        <v>0</v>
      </c>
      <c r="CU770" s="98">
        <v>43743.968129553003</v>
      </c>
      <c r="CV770" s="98">
        <v>1132.1920576140001</v>
      </c>
    </row>
    <row r="771" spans="1:100" x14ac:dyDescent="0.2">
      <c r="A771" s="98" t="s">
        <v>64</v>
      </c>
      <c r="B771" s="100">
        <v>38231</v>
      </c>
      <c r="C771" s="99">
        <v>26987.739879369699</v>
      </c>
      <c r="D771" s="99">
        <v>0</v>
      </c>
      <c r="E771" s="99">
        <v>15910.8199766874</v>
      </c>
      <c r="F771" s="99">
        <v>8946.1971940994299</v>
      </c>
      <c r="G771" s="99">
        <v>77.328687559813304</v>
      </c>
      <c r="H771" s="99">
        <v>0</v>
      </c>
      <c r="I771" s="99">
        <v>0</v>
      </c>
      <c r="J771" s="99">
        <v>2461.84176197648</v>
      </c>
      <c r="K771" s="99">
        <v>25770.712827444098</v>
      </c>
      <c r="L771" s="99">
        <v>21448.477700233499</v>
      </c>
      <c r="M771" s="99">
        <v>14341.764801740601</v>
      </c>
      <c r="N771" s="99">
        <v>5344.62456297874</v>
      </c>
      <c r="O771" s="99">
        <v>0</v>
      </c>
      <c r="P771" s="99">
        <v>0</v>
      </c>
      <c r="Q771" s="99">
        <v>2154.6875107884398</v>
      </c>
      <c r="R771" s="99">
        <v>0</v>
      </c>
      <c r="S771" s="99">
        <v>0</v>
      </c>
      <c r="T771" s="99">
        <v>992.597735099494</v>
      </c>
      <c r="U771" s="99">
        <v>27941.714701175701</v>
      </c>
      <c r="V771" s="99">
        <v>1612841.9625854499</v>
      </c>
      <c r="W771" s="99">
        <v>0</v>
      </c>
      <c r="X771" s="99">
        <v>1313145.8600921601</v>
      </c>
      <c r="Y771" s="99">
        <v>663735.97206878697</v>
      </c>
      <c r="Z771" s="99">
        <v>12535.262658715201</v>
      </c>
      <c r="AA771" s="99">
        <v>0</v>
      </c>
      <c r="AB771" s="99">
        <v>0</v>
      </c>
      <c r="AC771" s="99">
        <v>609020.09764099098</v>
      </c>
      <c r="AD771" s="99">
        <v>6548404.9031982403</v>
      </c>
      <c r="AE771" s="99">
        <v>1131064.3549346901</v>
      </c>
      <c r="AF771" s="99">
        <v>724462.37515258801</v>
      </c>
      <c r="AG771" s="99">
        <v>847436.94995117199</v>
      </c>
      <c r="AH771" s="99">
        <v>0</v>
      </c>
      <c r="AI771" s="99">
        <v>0</v>
      </c>
      <c r="AJ771" s="99">
        <v>254222.98534583999</v>
      </c>
      <c r="AK771" s="99">
        <v>0</v>
      </c>
      <c r="AL771" s="99">
        <v>0</v>
      </c>
      <c r="AM771" s="99">
        <v>189858.71407318101</v>
      </c>
      <c r="AN771" s="99">
        <v>7001158.60827637</v>
      </c>
      <c r="AO771" s="99">
        <v>10996059.994506801</v>
      </c>
      <c r="AP771" s="99">
        <v>0</v>
      </c>
      <c r="AQ771" s="99">
        <v>9025295.96337891</v>
      </c>
      <c r="AR771" s="99">
        <v>4655927.8673706101</v>
      </c>
      <c r="AS771" s="99">
        <v>75317.939190864607</v>
      </c>
      <c r="AT771" s="99">
        <v>0</v>
      </c>
      <c r="AU771" s="99">
        <v>0</v>
      </c>
      <c r="AV771" s="99">
        <v>1456036.26010132</v>
      </c>
      <c r="AW771" s="99">
        <v>15469991.972168</v>
      </c>
      <c r="AX771" s="99">
        <v>8150760.62316895</v>
      </c>
      <c r="AY771" s="99">
        <v>5022834.9180908203</v>
      </c>
      <c r="AZ771" s="99">
        <v>5411596.6470336895</v>
      </c>
      <c r="BA771" s="99">
        <v>0</v>
      </c>
      <c r="BB771" s="99">
        <v>0</v>
      </c>
      <c r="BC771" s="99">
        <v>1687610.5032196001</v>
      </c>
      <c r="BD771" s="99">
        <v>0</v>
      </c>
      <c r="BE771" s="99">
        <v>0</v>
      </c>
      <c r="BF771" s="99">
        <v>1166210.29570007</v>
      </c>
      <c r="BG771" s="99">
        <v>16586254.65271</v>
      </c>
      <c r="BH771" s="99">
        <v>2246677.8718872098</v>
      </c>
      <c r="BI771" s="99">
        <v>0</v>
      </c>
      <c r="BJ771" s="99">
        <v>2270278.12182617</v>
      </c>
      <c r="BK771" s="99">
        <v>1560149.1782684301</v>
      </c>
      <c r="BL771" s="99">
        <v>0</v>
      </c>
      <c r="BM771" s="99">
        <v>0</v>
      </c>
      <c r="BN771" s="99">
        <v>0</v>
      </c>
      <c r="BO771" s="99">
        <v>0</v>
      </c>
      <c r="BP771" s="99">
        <v>0</v>
      </c>
      <c r="BQ771" s="99">
        <v>0</v>
      </c>
      <c r="BR771" s="99">
        <v>1663449.5901184101</v>
      </c>
      <c r="BS771" s="99">
        <v>2114085.7907409701</v>
      </c>
      <c r="BT771" s="99">
        <v>0</v>
      </c>
      <c r="BU771" s="99">
        <v>0</v>
      </c>
      <c r="BV771" s="99">
        <v>720023.22084045399</v>
      </c>
      <c r="BW771" s="99">
        <v>0</v>
      </c>
      <c r="BX771" s="99">
        <v>0</v>
      </c>
      <c r="BY771" s="99">
        <v>0</v>
      </c>
      <c r="BZ771" s="99">
        <v>0</v>
      </c>
      <c r="CA771" s="99">
        <v>42722.668241500898</v>
      </c>
      <c r="CB771" s="99">
        <v>2928256.8823547401</v>
      </c>
      <c r="CC771" s="99">
        <v>20029397.4997559</v>
      </c>
      <c r="CD771" s="99">
        <v>4548257.4919433603</v>
      </c>
      <c r="CE771" s="99">
        <v>982.66486862301804</v>
      </c>
      <c r="CF771" s="99">
        <v>192353.73901176499</v>
      </c>
      <c r="CG771" s="99">
        <v>1182372.9811706501</v>
      </c>
      <c r="CH771" s="99">
        <v>0</v>
      </c>
      <c r="CI771" s="99">
        <v>43706.552707195297</v>
      </c>
      <c r="CJ771" s="99">
        <v>3118029.9869689899</v>
      </c>
      <c r="CK771" s="99">
        <v>21199117.705322299</v>
      </c>
      <c r="CL771" s="99">
        <v>4553047.7249145498</v>
      </c>
      <c r="CM771" s="188">
        <v>71949.003651619001</v>
      </c>
      <c r="CN771" s="188">
        <v>10141029.2071533</v>
      </c>
      <c r="CO771" s="188">
        <v>37827963.017089799</v>
      </c>
      <c r="CP771" s="99">
        <v>4553047.7249145498</v>
      </c>
      <c r="CQ771" s="99">
        <v>0</v>
      </c>
      <c r="CR771" s="99">
        <v>0</v>
      </c>
      <c r="CS771" s="99">
        <v>0</v>
      </c>
      <c r="CT771" s="99">
        <v>0</v>
      </c>
      <c r="CU771" s="98">
        <v>42864.2407322</v>
      </c>
      <c r="CV771" s="98">
        <v>2530.1496004589999</v>
      </c>
    </row>
    <row r="772" spans="1:100" x14ac:dyDescent="0.2">
      <c r="A772" s="98" t="s">
        <v>64</v>
      </c>
      <c r="B772" s="100">
        <v>38322</v>
      </c>
      <c r="C772" s="99">
        <v>27595.6001753807</v>
      </c>
      <c r="D772" s="99">
        <v>0</v>
      </c>
      <c r="E772" s="99">
        <v>15347.4098136425</v>
      </c>
      <c r="F772" s="99">
        <v>8692.3161911964398</v>
      </c>
      <c r="G772" s="99">
        <v>119.57716358080501</v>
      </c>
      <c r="H772" s="99">
        <v>0</v>
      </c>
      <c r="I772" s="99">
        <v>0</v>
      </c>
      <c r="J772" s="99">
        <v>3928.8476974070099</v>
      </c>
      <c r="K772" s="99">
        <v>24989.800846815098</v>
      </c>
      <c r="L772" s="99">
        <v>21265.8404593468</v>
      </c>
      <c r="M772" s="99">
        <v>14431.408524394001</v>
      </c>
      <c r="N772" s="99">
        <v>5371.2768625020999</v>
      </c>
      <c r="O772" s="99">
        <v>0</v>
      </c>
      <c r="P772" s="99">
        <v>0</v>
      </c>
      <c r="Q772" s="99">
        <v>2167.86240422726</v>
      </c>
      <c r="R772" s="99">
        <v>0</v>
      </c>
      <c r="S772" s="99">
        <v>0</v>
      </c>
      <c r="T772" s="99">
        <v>974.86125782132103</v>
      </c>
      <c r="U772" s="99">
        <v>28593.283124685298</v>
      </c>
      <c r="V772" s="99">
        <v>1673662.0338592499</v>
      </c>
      <c r="W772" s="99">
        <v>0</v>
      </c>
      <c r="X772" s="99">
        <v>1283665.2567596401</v>
      </c>
      <c r="Y772" s="99">
        <v>658469.01081085205</v>
      </c>
      <c r="Z772" s="99">
        <v>22908.2320606709</v>
      </c>
      <c r="AA772" s="99">
        <v>0</v>
      </c>
      <c r="AB772" s="99">
        <v>0</v>
      </c>
      <c r="AC772" s="99">
        <v>1197453.3149719201</v>
      </c>
      <c r="AD772" s="99">
        <v>6428828.5107421903</v>
      </c>
      <c r="AE772" s="99">
        <v>1118533.20407104</v>
      </c>
      <c r="AF772" s="99">
        <v>732343.935157776</v>
      </c>
      <c r="AG772" s="99">
        <v>855388.292320251</v>
      </c>
      <c r="AH772" s="99">
        <v>0</v>
      </c>
      <c r="AI772" s="99">
        <v>0</v>
      </c>
      <c r="AJ772" s="99">
        <v>254519.65407943699</v>
      </c>
      <c r="AK772" s="99">
        <v>0</v>
      </c>
      <c r="AL772" s="99">
        <v>0</v>
      </c>
      <c r="AM772" s="99">
        <v>189511.84050941499</v>
      </c>
      <c r="AN772" s="99">
        <v>7549173.0007934598</v>
      </c>
      <c r="AO772" s="99">
        <v>11530368.4294434</v>
      </c>
      <c r="AP772" s="99">
        <v>0</v>
      </c>
      <c r="AQ772" s="99">
        <v>8950123.59765625</v>
      </c>
      <c r="AR772" s="99">
        <v>4640044.44213867</v>
      </c>
      <c r="AS772" s="99">
        <v>141091.833423615</v>
      </c>
      <c r="AT772" s="99">
        <v>0</v>
      </c>
      <c r="AU772" s="99">
        <v>0</v>
      </c>
      <c r="AV772" s="99">
        <v>2790673.7636413602</v>
      </c>
      <c r="AW772" s="99">
        <v>15263048.0554199</v>
      </c>
      <c r="AX772" s="99">
        <v>8226606.9706420898</v>
      </c>
      <c r="AY772" s="99">
        <v>5112987.33630371</v>
      </c>
      <c r="AZ772" s="99">
        <v>5495858.0051269503</v>
      </c>
      <c r="BA772" s="99">
        <v>0</v>
      </c>
      <c r="BB772" s="99">
        <v>0</v>
      </c>
      <c r="BC772" s="99">
        <v>1713969.57597351</v>
      </c>
      <c r="BD772" s="99">
        <v>0</v>
      </c>
      <c r="BE772" s="99">
        <v>0</v>
      </c>
      <c r="BF772" s="99">
        <v>1190528.4110107401</v>
      </c>
      <c r="BG772" s="99">
        <v>17909488.115722701</v>
      </c>
      <c r="BH772" s="99">
        <v>2321691.5139770498</v>
      </c>
      <c r="BI772" s="99">
        <v>0</v>
      </c>
      <c r="BJ772" s="99">
        <v>2246752.9413452102</v>
      </c>
      <c r="BK772" s="99">
        <v>1575705.4031219501</v>
      </c>
      <c r="BL772" s="99">
        <v>0</v>
      </c>
      <c r="BM772" s="99">
        <v>0</v>
      </c>
      <c r="BN772" s="99">
        <v>0</v>
      </c>
      <c r="BO772" s="99">
        <v>0</v>
      </c>
      <c r="BP772" s="99">
        <v>0</v>
      </c>
      <c r="BQ772" s="99">
        <v>0</v>
      </c>
      <c r="BR772" s="99">
        <v>1693146.3630065899</v>
      </c>
      <c r="BS772" s="99">
        <v>2153386.1091003399</v>
      </c>
      <c r="BT772" s="99">
        <v>0</v>
      </c>
      <c r="BU772" s="99">
        <v>0</v>
      </c>
      <c r="BV772" s="99">
        <v>738386.80774688697</v>
      </c>
      <c r="BW772" s="99">
        <v>0</v>
      </c>
      <c r="BX772" s="99">
        <v>0</v>
      </c>
      <c r="BY772" s="99">
        <v>0</v>
      </c>
      <c r="BZ772" s="99">
        <v>0</v>
      </c>
      <c r="CA772" s="99">
        <v>42901.910054206797</v>
      </c>
      <c r="CB772" s="99">
        <v>2959046.0472717299</v>
      </c>
      <c r="CC772" s="99">
        <v>20452871.946777299</v>
      </c>
      <c r="CD772" s="99">
        <v>4564927.3150634803</v>
      </c>
      <c r="CE772" s="99">
        <v>979.09596545994305</v>
      </c>
      <c r="CF772" s="99">
        <v>188195.01509857201</v>
      </c>
      <c r="CG772" s="99">
        <v>1179740.1155853299</v>
      </c>
      <c r="CH772" s="99">
        <v>0</v>
      </c>
      <c r="CI772" s="99">
        <v>43880.022375106797</v>
      </c>
      <c r="CJ772" s="99">
        <v>3149451.0557556199</v>
      </c>
      <c r="CK772" s="99">
        <v>21635823.130371101</v>
      </c>
      <c r="CL772" s="99">
        <v>4562974.9747924795</v>
      </c>
      <c r="CM772" s="188">
        <v>72446.716915130601</v>
      </c>
      <c r="CN772" s="188">
        <v>10699602.1206055</v>
      </c>
      <c r="CO772" s="188">
        <v>39608552.777832001</v>
      </c>
      <c r="CP772" s="99">
        <v>4562974.9747924795</v>
      </c>
      <c r="CQ772" s="99">
        <v>0</v>
      </c>
      <c r="CR772" s="99">
        <v>0</v>
      </c>
      <c r="CS772" s="99">
        <v>0</v>
      </c>
      <c r="CT772" s="99">
        <v>0</v>
      </c>
      <c r="CU772" s="98">
        <v>40817.734305327001</v>
      </c>
      <c r="CV772" s="98">
        <v>4034.1964825149998</v>
      </c>
    </row>
    <row r="773" spans="1:100" x14ac:dyDescent="0.2">
      <c r="A773" s="98" t="s">
        <v>64</v>
      </c>
      <c r="B773" s="100">
        <v>38412</v>
      </c>
      <c r="C773" s="99">
        <v>28386.6402854919</v>
      </c>
      <c r="D773" s="99">
        <v>0</v>
      </c>
      <c r="E773" s="99">
        <v>15399.352261304901</v>
      </c>
      <c r="F773" s="99">
        <v>8886.4183757305109</v>
      </c>
      <c r="G773" s="99">
        <v>167.58060551248499</v>
      </c>
      <c r="H773" s="99">
        <v>0</v>
      </c>
      <c r="I773" s="99">
        <v>0</v>
      </c>
      <c r="J773" s="99">
        <v>5692.35364437103</v>
      </c>
      <c r="K773" s="99">
        <v>23002.956965208101</v>
      </c>
      <c r="L773" s="99">
        <v>21188.0149078369</v>
      </c>
      <c r="M773" s="99">
        <v>14729.121301650999</v>
      </c>
      <c r="N773" s="99">
        <v>5473.6032866239502</v>
      </c>
      <c r="O773" s="99">
        <v>0</v>
      </c>
      <c r="P773" s="99">
        <v>0</v>
      </c>
      <c r="Q773" s="99">
        <v>2185.0118143558502</v>
      </c>
      <c r="R773" s="99">
        <v>0</v>
      </c>
      <c r="S773" s="99">
        <v>0</v>
      </c>
      <c r="T773" s="99">
        <v>972.04507415741705</v>
      </c>
      <c r="U773" s="99">
        <v>28819.530789613698</v>
      </c>
      <c r="V773" s="99">
        <v>1720374.2632141099</v>
      </c>
      <c r="W773" s="99">
        <v>0</v>
      </c>
      <c r="X773" s="99">
        <v>1269565.13267517</v>
      </c>
      <c r="Y773" s="99">
        <v>646858.23811340297</v>
      </c>
      <c r="Z773" s="99">
        <v>32671.1742341518</v>
      </c>
      <c r="AA773" s="99">
        <v>0</v>
      </c>
      <c r="AB773" s="99">
        <v>0</v>
      </c>
      <c r="AC773" s="99">
        <v>1803413.88450623</v>
      </c>
      <c r="AD773" s="99">
        <v>5921576.5609741202</v>
      </c>
      <c r="AE773" s="99">
        <v>1131772.3144531299</v>
      </c>
      <c r="AF773" s="99">
        <v>735966.74884033203</v>
      </c>
      <c r="AG773" s="99">
        <v>856517.88076782203</v>
      </c>
      <c r="AH773" s="99">
        <v>0</v>
      </c>
      <c r="AI773" s="99">
        <v>0</v>
      </c>
      <c r="AJ773" s="99">
        <v>252623.385221481</v>
      </c>
      <c r="AK773" s="99">
        <v>0</v>
      </c>
      <c r="AL773" s="99">
        <v>0</v>
      </c>
      <c r="AM773" s="99">
        <v>191880.04854583699</v>
      </c>
      <c r="AN773" s="99">
        <v>7796212.7175292997</v>
      </c>
      <c r="AO773" s="99">
        <v>11923606.290893599</v>
      </c>
      <c r="AP773" s="99">
        <v>0</v>
      </c>
      <c r="AQ773" s="99">
        <v>8978388.78198242</v>
      </c>
      <c r="AR773" s="99">
        <v>4735312.4376220703</v>
      </c>
      <c r="AS773" s="99">
        <v>203473.024259567</v>
      </c>
      <c r="AT773" s="99">
        <v>0</v>
      </c>
      <c r="AU773" s="99">
        <v>0</v>
      </c>
      <c r="AV773" s="99">
        <v>4239798.3518676804</v>
      </c>
      <c r="AW773" s="99">
        <v>14184146.868408199</v>
      </c>
      <c r="AX773" s="99">
        <v>8264067.3865356399</v>
      </c>
      <c r="AY773" s="99">
        <v>5224843.6514282199</v>
      </c>
      <c r="AZ773" s="99">
        <v>5553618.0603637705</v>
      </c>
      <c r="BA773" s="99">
        <v>0</v>
      </c>
      <c r="BB773" s="99">
        <v>0</v>
      </c>
      <c r="BC773" s="99">
        <v>1730946.63893127</v>
      </c>
      <c r="BD773" s="99">
        <v>0</v>
      </c>
      <c r="BE773" s="99">
        <v>0</v>
      </c>
      <c r="BF773" s="99">
        <v>1214941.4024505599</v>
      </c>
      <c r="BG773" s="99">
        <v>18584941.076904301</v>
      </c>
      <c r="BH773" s="99">
        <v>2404478.9878845201</v>
      </c>
      <c r="BI773" s="99">
        <v>0</v>
      </c>
      <c r="BJ773" s="99">
        <v>2291500.2319030799</v>
      </c>
      <c r="BK773" s="99">
        <v>1608017.75456238</v>
      </c>
      <c r="BL773" s="99">
        <v>0</v>
      </c>
      <c r="BM773" s="99">
        <v>0</v>
      </c>
      <c r="BN773" s="99">
        <v>0</v>
      </c>
      <c r="BO773" s="99">
        <v>0</v>
      </c>
      <c r="BP773" s="99">
        <v>0</v>
      </c>
      <c r="BQ773" s="99">
        <v>0</v>
      </c>
      <c r="BR773" s="99">
        <v>1734579.26799011</v>
      </c>
      <c r="BS773" s="99">
        <v>2184254.6677246098</v>
      </c>
      <c r="BT773" s="99">
        <v>0</v>
      </c>
      <c r="BU773" s="99">
        <v>0</v>
      </c>
      <c r="BV773" s="99">
        <v>774481.061172485</v>
      </c>
      <c r="BW773" s="99">
        <v>0</v>
      </c>
      <c r="BX773" s="99">
        <v>0</v>
      </c>
      <c r="BY773" s="99">
        <v>0</v>
      </c>
      <c r="BZ773" s="99">
        <v>0</v>
      </c>
      <c r="CA773" s="99">
        <v>43844.510001659401</v>
      </c>
      <c r="CB773" s="99">
        <v>2987931.7767639202</v>
      </c>
      <c r="CC773" s="99">
        <v>20942640.068115201</v>
      </c>
      <c r="CD773" s="99">
        <v>4677549.71801758</v>
      </c>
      <c r="CE773" s="99">
        <v>986.62178282439697</v>
      </c>
      <c r="CF773" s="99">
        <v>192477.71766281099</v>
      </c>
      <c r="CG773" s="99">
        <v>1214002.2348022501</v>
      </c>
      <c r="CH773" s="99">
        <v>0</v>
      </c>
      <c r="CI773" s="99">
        <v>44823.431604385398</v>
      </c>
      <c r="CJ773" s="99">
        <v>3179986.5818786598</v>
      </c>
      <c r="CK773" s="99">
        <v>22177652.129394501</v>
      </c>
      <c r="CL773" s="99">
        <v>4675977.4979858398</v>
      </c>
      <c r="CM773" s="188">
        <v>73516.704369544997</v>
      </c>
      <c r="CN773" s="188">
        <v>10965614.8790283</v>
      </c>
      <c r="CO773" s="188">
        <v>40757492.838378899</v>
      </c>
      <c r="CP773" s="99">
        <v>4675977.4979858398</v>
      </c>
      <c r="CQ773" s="99">
        <v>0</v>
      </c>
      <c r="CR773" s="99">
        <v>0</v>
      </c>
      <c r="CS773" s="99">
        <v>0</v>
      </c>
      <c r="CT773" s="99">
        <v>0</v>
      </c>
      <c r="CU773" s="98">
        <v>39246.229606030996</v>
      </c>
      <c r="CV773" s="98">
        <v>5834.5631798739996</v>
      </c>
    </row>
    <row r="774" spans="1:100" x14ac:dyDescent="0.2">
      <c r="A774" s="98" t="s">
        <v>64</v>
      </c>
      <c r="B774" s="100">
        <v>38504</v>
      </c>
      <c r="C774" s="99">
        <v>28985.945169210401</v>
      </c>
      <c r="D774" s="99">
        <v>0</v>
      </c>
      <c r="E774" s="99">
        <v>15316.627860426899</v>
      </c>
      <c r="F774" s="99">
        <v>9073.1868547201193</v>
      </c>
      <c r="G774" s="99">
        <v>207.99428167752899</v>
      </c>
      <c r="H774" s="99">
        <v>0</v>
      </c>
      <c r="I774" s="99">
        <v>0</v>
      </c>
      <c r="J774" s="99">
        <v>7407.5645146965999</v>
      </c>
      <c r="K774" s="99">
        <v>21222.201898097999</v>
      </c>
      <c r="L774" s="99">
        <v>21600.5635375977</v>
      </c>
      <c r="M774" s="99">
        <v>15036.4154757261</v>
      </c>
      <c r="N774" s="99">
        <v>5513.4053067565001</v>
      </c>
      <c r="O774" s="99">
        <v>0</v>
      </c>
      <c r="P774" s="99">
        <v>0</v>
      </c>
      <c r="Q774" s="99">
        <v>2226.7293576598199</v>
      </c>
      <c r="R774" s="99">
        <v>0</v>
      </c>
      <c r="S774" s="99">
        <v>0</v>
      </c>
      <c r="T774" s="99">
        <v>936.56747820228304</v>
      </c>
      <c r="U774" s="99">
        <v>29002.264938116099</v>
      </c>
      <c r="V774" s="99">
        <v>1733721.06773376</v>
      </c>
      <c r="W774" s="99">
        <v>0</v>
      </c>
      <c r="X774" s="99">
        <v>1282510.2265167199</v>
      </c>
      <c r="Y774" s="99">
        <v>657944.36943054199</v>
      </c>
      <c r="Z774" s="99">
        <v>43011.693339824698</v>
      </c>
      <c r="AA774" s="99">
        <v>0</v>
      </c>
      <c r="AB774" s="99">
        <v>0</v>
      </c>
      <c r="AC774" s="99">
        <v>2437532.1885681199</v>
      </c>
      <c r="AD774" s="99">
        <v>5457885.9807739304</v>
      </c>
      <c r="AE774" s="99">
        <v>1160540.1619567899</v>
      </c>
      <c r="AF774" s="99">
        <v>744466.85493469203</v>
      </c>
      <c r="AG774" s="99">
        <v>855785.37867736805</v>
      </c>
      <c r="AH774" s="99">
        <v>0</v>
      </c>
      <c r="AI774" s="99">
        <v>0</v>
      </c>
      <c r="AJ774" s="99">
        <v>252666.058124542</v>
      </c>
      <c r="AK774" s="99">
        <v>0</v>
      </c>
      <c r="AL774" s="99">
        <v>0</v>
      </c>
      <c r="AM774" s="99">
        <v>183394.21371650699</v>
      </c>
      <c r="AN774" s="99">
        <v>7939401.7673339797</v>
      </c>
      <c r="AO774" s="99">
        <v>12157912.830566401</v>
      </c>
      <c r="AP774" s="99">
        <v>0</v>
      </c>
      <c r="AQ774" s="99">
        <v>9113763.7652587909</v>
      </c>
      <c r="AR774" s="99">
        <v>4826292.8797607403</v>
      </c>
      <c r="AS774" s="99">
        <v>272921.71910476702</v>
      </c>
      <c r="AT774" s="99">
        <v>0</v>
      </c>
      <c r="AU774" s="99">
        <v>0</v>
      </c>
      <c r="AV774" s="99">
        <v>5919913.7446899395</v>
      </c>
      <c r="AW774" s="99">
        <v>13168861.4099121</v>
      </c>
      <c r="AX774" s="99">
        <v>8565227.1220703106</v>
      </c>
      <c r="AY774" s="99">
        <v>5314549.6642456101</v>
      </c>
      <c r="AZ774" s="99">
        <v>5597137.8154296903</v>
      </c>
      <c r="BA774" s="99">
        <v>0</v>
      </c>
      <c r="BB774" s="99">
        <v>0</v>
      </c>
      <c r="BC774" s="99">
        <v>1738013.4584045401</v>
      </c>
      <c r="BD774" s="99">
        <v>0</v>
      </c>
      <c r="BE774" s="99">
        <v>0</v>
      </c>
      <c r="BF774" s="99">
        <v>1166495.2386169401</v>
      </c>
      <c r="BG774" s="99">
        <v>19244932.3508301</v>
      </c>
      <c r="BH774" s="99">
        <v>2461301.3939514202</v>
      </c>
      <c r="BI774" s="99">
        <v>0</v>
      </c>
      <c r="BJ774" s="99">
        <v>2319630.6289977999</v>
      </c>
      <c r="BK774" s="99">
        <v>1646902.1329040499</v>
      </c>
      <c r="BL774" s="99">
        <v>0</v>
      </c>
      <c r="BM774" s="99">
        <v>0</v>
      </c>
      <c r="BN774" s="99">
        <v>0</v>
      </c>
      <c r="BO774" s="99">
        <v>0</v>
      </c>
      <c r="BP774" s="99">
        <v>0</v>
      </c>
      <c r="BQ774" s="99">
        <v>0</v>
      </c>
      <c r="BR774" s="99">
        <v>1768229.5147857701</v>
      </c>
      <c r="BS774" s="99">
        <v>2214049.6269531301</v>
      </c>
      <c r="BT774" s="99">
        <v>0</v>
      </c>
      <c r="BU774" s="99">
        <v>0</v>
      </c>
      <c r="BV774" s="99">
        <v>802242.51646423305</v>
      </c>
      <c r="BW774" s="99">
        <v>0</v>
      </c>
      <c r="BX774" s="99">
        <v>0</v>
      </c>
      <c r="BY774" s="99">
        <v>0</v>
      </c>
      <c r="BZ774" s="99">
        <v>0</v>
      </c>
      <c r="CA774" s="99">
        <v>44440.631529808001</v>
      </c>
      <c r="CB774" s="99">
        <v>3000623.5426330599</v>
      </c>
      <c r="CC774" s="99">
        <v>21197699.650878899</v>
      </c>
      <c r="CD774" s="99">
        <v>4774326.0158081101</v>
      </c>
      <c r="CE774" s="99">
        <v>927.74687861651205</v>
      </c>
      <c r="CF774" s="99">
        <v>182064.09082221999</v>
      </c>
      <c r="CG774" s="99">
        <v>1164536.4265747101</v>
      </c>
      <c r="CH774" s="99">
        <v>0</v>
      </c>
      <c r="CI774" s="99">
        <v>45377.605643749201</v>
      </c>
      <c r="CJ774" s="99">
        <v>3181308.9689331101</v>
      </c>
      <c r="CK774" s="99">
        <v>22332593.308837902</v>
      </c>
      <c r="CL774" s="99">
        <v>4773072.7651977502</v>
      </c>
      <c r="CM774" s="188">
        <v>74182.726629257202</v>
      </c>
      <c r="CN774" s="188">
        <v>11125409.924804701</v>
      </c>
      <c r="CO774" s="188">
        <v>41466750.004394501</v>
      </c>
      <c r="CP774" s="99">
        <v>4773072.7651977502</v>
      </c>
      <c r="CQ774" s="99">
        <v>0</v>
      </c>
      <c r="CR774" s="99">
        <v>0</v>
      </c>
      <c r="CS774" s="99">
        <v>0</v>
      </c>
      <c r="CT774" s="99">
        <v>0</v>
      </c>
      <c r="CU774" s="98">
        <v>37330.882748606004</v>
      </c>
      <c r="CV774" s="98">
        <v>7588.9564541939999</v>
      </c>
    </row>
    <row r="775" spans="1:100" x14ac:dyDescent="0.2">
      <c r="A775" s="98" t="s">
        <v>64</v>
      </c>
      <c r="B775" s="100">
        <v>38596</v>
      </c>
      <c r="C775" s="99">
        <v>29584.685258150101</v>
      </c>
      <c r="D775" s="99">
        <v>0</v>
      </c>
      <c r="E775" s="99">
        <v>15464.9643878937</v>
      </c>
      <c r="F775" s="99">
        <v>9441.3774521350897</v>
      </c>
      <c r="G775" s="99">
        <v>269.691860910505</v>
      </c>
      <c r="H775" s="99">
        <v>0</v>
      </c>
      <c r="I775" s="99">
        <v>0</v>
      </c>
      <c r="J775" s="99">
        <v>9147.2582613229806</v>
      </c>
      <c r="K775" s="99">
        <v>19466.835284709901</v>
      </c>
      <c r="L775" s="99">
        <v>22311.968858241999</v>
      </c>
      <c r="M775" s="99">
        <v>15355.6502312422</v>
      </c>
      <c r="N775" s="99">
        <v>5578.8772160410899</v>
      </c>
      <c r="O775" s="99">
        <v>0</v>
      </c>
      <c r="P775" s="99">
        <v>0</v>
      </c>
      <c r="Q775" s="99">
        <v>2240.9940812885802</v>
      </c>
      <c r="R775" s="99">
        <v>0</v>
      </c>
      <c r="S775" s="99">
        <v>0</v>
      </c>
      <c r="T775" s="99">
        <v>958.14789072424196</v>
      </c>
      <c r="U775" s="99">
        <v>28404.729629754998</v>
      </c>
      <c r="V775" s="99">
        <v>1762367.63069153</v>
      </c>
      <c r="W775" s="99">
        <v>0</v>
      </c>
      <c r="X775" s="99">
        <v>1251629.84832764</v>
      </c>
      <c r="Y775" s="99">
        <v>661566.23500823998</v>
      </c>
      <c r="Z775" s="99">
        <v>53723.094114303603</v>
      </c>
      <c r="AA775" s="99">
        <v>0</v>
      </c>
      <c r="AB775" s="99">
        <v>0</v>
      </c>
      <c r="AC775" s="99">
        <v>3005775.3876037602</v>
      </c>
      <c r="AD775" s="99">
        <v>4749102.2326049795</v>
      </c>
      <c r="AE775" s="99">
        <v>1167232.3323516799</v>
      </c>
      <c r="AF775" s="99">
        <v>759134.38143920898</v>
      </c>
      <c r="AG775" s="99">
        <v>854006.15736389195</v>
      </c>
      <c r="AH775" s="99">
        <v>0</v>
      </c>
      <c r="AI775" s="99">
        <v>0</v>
      </c>
      <c r="AJ775" s="99">
        <v>251307.85255622899</v>
      </c>
      <c r="AK775" s="99">
        <v>0</v>
      </c>
      <c r="AL775" s="99">
        <v>0</v>
      </c>
      <c r="AM775" s="99">
        <v>179661.226390839</v>
      </c>
      <c r="AN775" s="99">
        <v>7682135.3190307599</v>
      </c>
      <c r="AO775" s="99">
        <v>12565598.8443604</v>
      </c>
      <c r="AP775" s="99">
        <v>0</v>
      </c>
      <c r="AQ775" s="99">
        <v>8993086.6639404297</v>
      </c>
      <c r="AR775" s="99">
        <v>4853662.8070068397</v>
      </c>
      <c r="AS775" s="99">
        <v>346894.61032104498</v>
      </c>
      <c r="AT775" s="99">
        <v>0</v>
      </c>
      <c r="AU775" s="99">
        <v>0</v>
      </c>
      <c r="AV775" s="99">
        <v>7143063.5268554697</v>
      </c>
      <c r="AW775" s="99">
        <v>11615080.275634799</v>
      </c>
      <c r="AX775" s="99">
        <v>8747254.4599609394</v>
      </c>
      <c r="AY775" s="99">
        <v>5515475.6822509803</v>
      </c>
      <c r="AZ775" s="99">
        <v>5686652.8866577102</v>
      </c>
      <c r="BA775" s="99">
        <v>0</v>
      </c>
      <c r="BB775" s="99">
        <v>0</v>
      </c>
      <c r="BC775" s="99">
        <v>1762399.09228516</v>
      </c>
      <c r="BD775" s="99">
        <v>0</v>
      </c>
      <c r="BE775" s="99">
        <v>0</v>
      </c>
      <c r="BF775" s="99">
        <v>1161561.8523254399</v>
      </c>
      <c r="BG775" s="99">
        <v>18498750.550048798</v>
      </c>
      <c r="BH775" s="99">
        <v>2634387.5587463402</v>
      </c>
      <c r="BI775" s="99">
        <v>0</v>
      </c>
      <c r="BJ775" s="99">
        <v>2323803.8677978502</v>
      </c>
      <c r="BK775" s="99">
        <v>1676651.64955139</v>
      </c>
      <c r="BL775" s="99">
        <v>0</v>
      </c>
      <c r="BM775" s="99">
        <v>0</v>
      </c>
      <c r="BN775" s="99">
        <v>0</v>
      </c>
      <c r="BO775" s="99">
        <v>0</v>
      </c>
      <c r="BP775" s="99">
        <v>0</v>
      </c>
      <c r="BQ775" s="99">
        <v>0</v>
      </c>
      <c r="BR775" s="99">
        <v>1836747.5892944301</v>
      </c>
      <c r="BS775" s="99">
        <v>2261626.4160766602</v>
      </c>
      <c r="BT775" s="99">
        <v>0</v>
      </c>
      <c r="BU775" s="99">
        <v>0</v>
      </c>
      <c r="BV775" s="99">
        <v>825112.36454772903</v>
      </c>
      <c r="BW775" s="99">
        <v>0</v>
      </c>
      <c r="BX775" s="99">
        <v>0</v>
      </c>
      <c r="BY775" s="99">
        <v>0</v>
      </c>
      <c r="BZ775" s="99">
        <v>0</v>
      </c>
      <c r="CA775" s="99">
        <v>44883.254094123797</v>
      </c>
      <c r="CB775" s="99">
        <v>3026882.8050231901</v>
      </c>
      <c r="CC775" s="99">
        <v>21627103.393798798</v>
      </c>
      <c r="CD775" s="99">
        <v>4984798.17370605</v>
      </c>
      <c r="CE775" s="99">
        <v>949.383168742061</v>
      </c>
      <c r="CF775" s="99">
        <v>181912.91030883801</v>
      </c>
      <c r="CG775" s="99">
        <v>1177448.5680084201</v>
      </c>
      <c r="CH775" s="99">
        <v>0</v>
      </c>
      <c r="CI775" s="99">
        <v>45831.842386722601</v>
      </c>
      <c r="CJ775" s="99">
        <v>3208457.9347228999</v>
      </c>
      <c r="CK775" s="99">
        <v>22813518.028076202</v>
      </c>
      <c r="CL775" s="99">
        <v>4990154.7593994103</v>
      </c>
      <c r="CM775" s="188">
        <v>74455.457717895493</v>
      </c>
      <c r="CN775" s="188">
        <v>10905888.924072299</v>
      </c>
      <c r="CO775" s="188">
        <v>41407741.909179702</v>
      </c>
      <c r="CP775" s="99">
        <v>4990154.7593994103</v>
      </c>
      <c r="CQ775" s="99">
        <v>0</v>
      </c>
      <c r="CR775" s="99">
        <v>0</v>
      </c>
      <c r="CS775" s="99">
        <v>0</v>
      </c>
      <c r="CT775" s="99">
        <v>0</v>
      </c>
      <c r="CU775" s="98">
        <v>35789.148834505002</v>
      </c>
      <c r="CV775" s="98">
        <v>9379.3770828470006</v>
      </c>
    </row>
    <row r="776" spans="1:100" x14ac:dyDescent="0.2">
      <c r="A776" s="98" t="s">
        <v>64</v>
      </c>
      <c r="B776" s="100">
        <v>38687</v>
      </c>
      <c r="C776" s="99">
        <v>30125.366022825201</v>
      </c>
      <c r="D776" s="99">
        <v>0</v>
      </c>
      <c r="E776" s="99">
        <v>15214.9114658833</v>
      </c>
      <c r="F776" s="99">
        <v>9529.4568186998404</v>
      </c>
      <c r="G776" s="99">
        <v>313.445429429412</v>
      </c>
      <c r="H776" s="99">
        <v>0</v>
      </c>
      <c r="I776" s="99">
        <v>0</v>
      </c>
      <c r="J776" s="99">
        <v>10805.994418263401</v>
      </c>
      <c r="K776" s="99">
        <v>18154.607976913499</v>
      </c>
      <c r="L776" s="99">
        <v>22076.2271614075</v>
      </c>
      <c r="M776" s="99">
        <v>15500.5494676828</v>
      </c>
      <c r="N776" s="99">
        <v>5624.6509987115896</v>
      </c>
      <c r="O776" s="99">
        <v>0</v>
      </c>
      <c r="P776" s="99">
        <v>0</v>
      </c>
      <c r="Q776" s="99">
        <v>2279.62108772993</v>
      </c>
      <c r="R776" s="99">
        <v>0</v>
      </c>
      <c r="S776" s="99">
        <v>0</v>
      </c>
      <c r="T776" s="99">
        <v>952.34333184361503</v>
      </c>
      <c r="U776" s="99">
        <v>28738.842375755299</v>
      </c>
      <c r="V776" s="99">
        <v>1801596.2392578099</v>
      </c>
      <c r="W776" s="99">
        <v>0</v>
      </c>
      <c r="X776" s="99">
        <v>1204876.2479553199</v>
      </c>
      <c r="Y776" s="99">
        <v>652246.499557495</v>
      </c>
      <c r="Z776" s="99">
        <v>64794.947198867798</v>
      </c>
      <c r="AA776" s="99">
        <v>0</v>
      </c>
      <c r="AB776" s="99">
        <v>0</v>
      </c>
      <c r="AC776" s="99">
        <v>3800057.1582031301</v>
      </c>
      <c r="AD776" s="99">
        <v>4290387.5913696298</v>
      </c>
      <c r="AE776" s="99">
        <v>1117505.6077728299</v>
      </c>
      <c r="AF776" s="99">
        <v>754551.72840118397</v>
      </c>
      <c r="AG776" s="99">
        <v>860384.51226806606</v>
      </c>
      <c r="AH776" s="99">
        <v>0</v>
      </c>
      <c r="AI776" s="99">
        <v>0</v>
      </c>
      <c r="AJ776" s="99">
        <v>246692.08395004299</v>
      </c>
      <c r="AK776" s="99">
        <v>0</v>
      </c>
      <c r="AL776" s="99">
        <v>0</v>
      </c>
      <c r="AM776" s="99">
        <v>179247.82371330299</v>
      </c>
      <c r="AN776" s="99">
        <v>8072376.0679321298</v>
      </c>
      <c r="AO776" s="99">
        <v>12935039.658569301</v>
      </c>
      <c r="AP776" s="99">
        <v>0</v>
      </c>
      <c r="AQ776" s="99">
        <v>8911635.7821044903</v>
      </c>
      <c r="AR776" s="99">
        <v>4939497.5806274395</v>
      </c>
      <c r="AS776" s="99">
        <v>424378.947917938</v>
      </c>
      <c r="AT776" s="99">
        <v>0</v>
      </c>
      <c r="AU776" s="99">
        <v>0</v>
      </c>
      <c r="AV776" s="99">
        <v>8967304.98974609</v>
      </c>
      <c r="AW776" s="99">
        <v>10635685.056396499</v>
      </c>
      <c r="AX776" s="99">
        <v>8595797.1328125</v>
      </c>
      <c r="AY776" s="99">
        <v>5526016.8637084998</v>
      </c>
      <c r="AZ776" s="99">
        <v>5784459.7502441397</v>
      </c>
      <c r="BA776" s="99">
        <v>0</v>
      </c>
      <c r="BB776" s="99">
        <v>0</v>
      </c>
      <c r="BC776" s="99">
        <v>1751917.8227844201</v>
      </c>
      <c r="BD776" s="99">
        <v>0</v>
      </c>
      <c r="BE776" s="99">
        <v>0</v>
      </c>
      <c r="BF776" s="99">
        <v>1187007.94560242</v>
      </c>
      <c r="BG776" s="99">
        <v>19605429.904052701</v>
      </c>
      <c r="BH776" s="99">
        <v>2731229.5691833501</v>
      </c>
      <c r="BI776" s="99">
        <v>0</v>
      </c>
      <c r="BJ776" s="99">
        <v>2283018.3236389202</v>
      </c>
      <c r="BK776" s="99">
        <v>1685360.72473145</v>
      </c>
      <c r="BL776" s="99">
        <v>0</v>
      </c>
      <c r="BM776" s="99">
        <v>0</v>
      </c>
      <c r="BN776" s="99">
        <v>0</v>
      </c>
      <c r="BO776" s="99">
        <v>0</v>
      </c>
      <c r="BP776" s="99">
        <v>0</v>
      </c>
      <c r="BQ776" s="99">
        <v>0</v>
      </c>
      <c r="BR776" s="99">
        <v>1855868.11437988</v>
      </c>
      <c r="BS776" s="99">
        <v>2312887.2176818801</v>
      </c>
      <c r="BT776" s="99">
        <v>0</v>
      </c>
      <c r="BU776" s="99">
        <v>0</v>
      </c>
      <c r="BV776" s="99">
        <v>829081.23835754395</v>
      </c>
      <c r="BW776" s="99">
        <v>0</v>
      </c>
      <c r="BX776" s="99">
        <v>0</v>
      </c>
      <c r="BY776" s="99">
        <v>0</v>
      </c>
      <c r="BZ776" s="99">
        <v>0</v>
      </c>
      <c r="CA776" s="99">
        <v>45308.713004589103</v>
      </c>
      <c r="CB776" s="99">
        <v>3014570.54718018</v>
      </c>
      <c r="CC776" s="99">
        <v>21838294.6474609</v>
      </c>
      <c r="CD776" s="99">
        <v>5011828.5424804697</v>
      </c>
      <c r="CE776" s="99">
        <v>964.30192378908396</v>
      </c>
      <c r="CF776" s="99">
        <v>183142.45393371599</v>
      </c>
      <c r="CG776" s="99">
        <v>1207376.7893066399</v>
      </c>
      <c r="CH776" s="99">
        <v>0</v>
      </c>
      <c r="CI776" s="99">
        <v>46271.949908733397</v>
      </c>
      <c r="CJ776" s="99">
        <v>3199777.09124756</v>
      </c>
      <c r="CK776" s="99">
        <v>23060317.779541001</v>
      </c>
      <c r="CL776" s="99">
        <v>5013122.7986450205</v>
      </c>
      <c r="CM776" s="188">
        <v>74948.082520484895</v>
      </c>
      <c r="CN776" s="188">
        <v>11271273.7077637</v>
      </c>
      <c r="CO776" s="188">
        <v>42718854.410644501</v>
      </c>
      <c r="CP776" s="99">
        <v>5013122.7986450205</v>
      </c>
      <c r="CQ776" s="99">
        <v>0</v>
      </c>
      <c r="CR776" s="99">
        <v>0</v>
      </c>
      <c r="CS776" s="99">
        <v>0</v>
      </c>
      <c r="CT776" s="99">
        <v>0</v>
      </c>
      <c r="CU776" s="98">
        <v>33785.545149281999</v>
      </c>
      <c r="CV776" s="98">
        <v>11074.113913224999</v>
      </c>
    </row>
    <row r="777" spans="1:100" x14ac:dyDescent="0.2">
      <c r="A777" s="98" t="s">
        <v>64</v>
      </c>
      <c r="B777" s="100">
        <v>38777</v>
      </c>
      <c r="C777" s="99">
        <v>30764.939491272002</v>
      </c>
      <c r="D777" s="99">
        <v>0</v>
      </c>
      <c r="E777" s="99">
        <v>14723.1248515844</v>
      </c>
      <c r="F777" s="99">
        <v>9269.1791349649393</v>
      </c>
      <c r="G777" s="99">
        <v>365.03622359037399</v>
      </c>
      <c r="H777" s="99">
        <v>0</v>
      </c>
      <c r="I777" s="99">
        <v>0</v>
      </c>
      <c r="J777" s="99">
        <v>12428.692381143601</v>
      </c>
      <c r="K777" s="99">
        <v>16405.681784152999</v>
      </c>
      <c r="L777" s="99">
        <v>12017.5636491776</v>
      </c>
      <c r="M777" s="99">
        <v>15921.218200802799</v>
      </c>
      <c r="N777" s="99">
        <v>5665.1566580534</v>
      </c>
      <c r="O777" s="99">
        <v>12323.758859396001</v>
      </c>
      <c r="P777" s="99">
        <v>0</v>
      </c>
      <c r="Q777" s="99">
        <v>2235.78620645404</v>
      </c>
      <c r="R777" s="99">
        <v>674.92116864770696</v>
      </c>
      <c r="S777" s="99">
        <v>0</v>
      </c>
      <c r="T777" s="99">
        <v>322.03257188945997</v>
      </c>
      <c r="U777" s="99">
        <v>28941.100995540601</v>
      </c>
      <c r="V777" s="99">
        <v>1843981.0148467999</v>
      </c>
      <c r="W777" s="99">
        <v>0</v>
      </c>
      <c r="X777" s="99">
        <v>1211498.0578765899</v>
      </c>
      <c r="Y777" s="99">
        <v>667114.580909729</v>
      </c>
      <c r="Z777" s="99">
        <v>76828.222445488005</v>
      </c>
      <c r="AA777" s="99">
        <v>0</v>
      </c>
      <c r="AB777" s="99">
        <v>0</v>
      </c>
      <c r="AC777" s="99">
        <v>4455741.2712402297</v>
      </c>
      <c r="AD777" s="99">
        <v>3864125.1830749498</v>
      </c>
      <c r="AE777" s="99">
        <v>525266.09922790504</v>
      </c>
      <c r="AF777" s="99">
        <v>782618.11599731399</v>
      </c>
      <c r="AG777" s="99">
        <v>885241.88951110805</v>
      </c>
      <c r="AH777" s="99">
        <v>625625.45348358201</v>
      </c>
      <c r="AI777" s="99">
        <v>0</v>
      </c>
      <c r="AJ777" s="99">
        <v>245903.20163154599</v>
      </c>
      <c r="AK777" s="99">
        <v>130554.788013458</v>
      </c>
      <c r="AL777" s="99">
        <v>0</v>
      </c>
      <c r="AM777" s="99">
        <v>61034.9839506149</v>
      </c>
      <c r="AN777" s="99">
        <v>8285555.7849731399</v>
      </c>
      <c r="AO777" s="99">
        <v>13331939.3115234</v>
      </c>
      <c r="AP777" s="99">
        <v>0</v>
      </c>
      <c r="AQ777" s="99">
        <v>8786416.7640380897</v>
      </c>
      <c r="AR777" s="99">
        <v>4905168.0241088904</v>
      </c>
      <c r="AS777" s="99">
        <v>509616.10317230201</v>
      </c>
      <c r="AT777" s="99">
        <v>0</v>
      </c>
      <c r="AU777" s="99">
        <v>0</v>
      </c>
      <c r="AV777" s="99">
        <v>10570236.697387701</v>
      </c>
      <c r="AW777" s="99">
        <v>9608128.25927734</v>
      </c>
      <c r="AX777" s="99">
        <v>4163383.1597595201</v>
      </c>
      <c r="AY777" s="99">
        <v>5794163.7634277297</v>
      </c>
      <c r="AZ777" s="99">
        <v>5950557.8843383798</v>
      </c>
      <c r="BA777" s="99">
        <v>4504946.76879883</v>
      </c>
      <c r="BB777" s="99">
        <v>0</v>
      </c>
      <c r="BC777" s="99">
        <v>1747866.1300659201</v>
      </c>
      <c r="BD777" s="99">
        <v>868096.15155029297</v>
      </c>
      <c r="BE777" s="99">
        <v>0</v>
      </c>
      <c r="BF777" s="99">
        <v>411688.67142486601</v>
      </c>
      <c r="BG777" s="99">
        <v>20199119.2338867</v>
      </c>
      <c r="BH777" s="99">
        <v>3436260.9711608901</v>
      </c>
      <c r="BI777" s="99">
        <v>0</v>
      </c>
      <c r="BJ777" s="99">
        <v>2748888.05108643</v>
      </c>
      <c r="BK777" s="99">
        <v>1832811.48060608</v>
      </c>
      <c r="BL777" s="99">
        <v>0</v>
      </c>
      <c r="BM777" s="99">
        <v>0</v>
      </c>
      <c r="BN777" s="99">
        <v>0</v>
      </c>
      <c r="BO777" s="99">
        <v>0</v>
      </c>
      <c r="BP777" s="99">
        <v>0</v>
      </c>
      <c r="BQ777" s="99">
        <v>0</v>
      </c>
      <c r="BR777" s="99">
        <v>2020351.94877625</v>
      </c>
      <c r="BS777" s="99">
        <v>2411541.9159851102</v>
      </c>
      <c r="BT777" s="99">
        <v>886086.28718566895</v>
      </c>
      <c r="BU777" s="99">
        <v>0</v>
      </c>
      <c r="BV777" s="99">
        <v>839440.56412506104</v>
      </c>
      <c r="BW777" s="99">
        <v>102106.621725082</v>
      </c>
      <c r="BX777" s="99">
        <v>0</v>
      </c>
      <c r="BY777" s="99">
        <v>0</v>
      </c>
      <c r="BZ777" s="99">
        <v>0</v>
      </c>
      <c r="CA777" s="99">
        <v>45539.8662390709</v>
      </c>
      <c r="CB777" s="99">
        <v>3050022.2736206101</v>
      </c>
      <c r="CC777" s="99">
        <v>22099072.269287098</v>
      </c>
      <c r="CD777" s="99">
        <v>6168492.0872192401</v>
      </c>
      <c r="CE777" s="99">
        <v>975.61473385244597</v>
      </c>
      <c r="CF777" s="99">
        <v>190257.7311306</v>
      </c>
      <c r="CG777" s="99">
        <v>1266726.03271484</v>
      </c>
      <c r="CH777" s="99">
        <v>0</v>
      </c>
      <c r="CI777" s="99">
        <v>46508.719019413002</v>
      </c>
      <c r="CJ777" s="99">
        <v>3238245.7557983398</v>
      </c>
      <c r="CK777" s="99">
        <v>23371753.959472701</v>
      </c>
      <c r="CL777" s="99">
        <v>6270018.6423339797</v>
      </c>
      <c r="CM777" s="188">
        <v>75322.739579200701</v>
      </c>
      <c r="CN777" s="188">
        <v>11522378.716430699</v>
      </c>
      <c r="CO777" s="188">
        <v>43612783.787109397</v>
      </c>
      <c r="CP777" s="99">
        <v>6270018.6423339797</v>
      </c>
      <c r="CQ777" s="99">
        <v>0</v>
      </c>
      <c r="CR777" s="99">
        <v>0</v>
      </c>
      <c r="CS777" s="99">
        <v>0</v>
      </c>
      <c r="CT777" s="99">
        <v>0</v>
      </c>
      <c r="CU777" s="98">
        <v>31720.922336407999</v>
      </c>
      <c r="CV777" s="98">
        <v>12742.584563721</v>
      </c>
    </row>
    <row r="778" spans="1:100" x14ac:dyDescent="0.2">
      <c r="A778" s="98" t="s">
        <v>64</v>
      </c>
      <c r="B778" s="100">
        <v>38869</v>
      </c>
      <c r="C778" s="99">
        <v>31708.747673511501</v>
      </c>
      <c r="D778" s="99">
        <v>0</v>
      </c>
      <c r="E778" s="99">
        <v>14560.177002787599</v>
      </c>
      <c r="F778" s="99">
        <v>9452.2008638381994</v>
      </c>
      <c r="G778" s="99">
        <v>418.41771278157802</v>
      </c>
      <c r="H778" s="99">
        <v>0</v>
      </c>
      <c r="I778" s="99">
        <v>0</v>
      </c>
      <c r="J778" s="99">
        <v>14065.9964756966</v>
      </c>
      <c r="K778" s="99">
        <v>14891.4831824303</v>
      </c>
      <c r="L778" s="99">
        <v>11639.680421352399</v>
      </c>
      <c r="M778" s="99">
        <v>16010.294009208699</v>
      </c>
      <c r="N778" s="99">
        <v>5707.7350709438297</v>
      </c>
      <c r="O778" s="99">
        <v>12880.5858631134</v>
      </c>
      <c r="P778" s="99">
        <v>0</v>
      </c>
      <c r="Q778" s="99">
        <v>2241.1588581502401</v>
      </c>
      <c r="R778" s="99">
        <v>719.28044808656</v>
      </c>
      <c r="S778" s="99">
        <v>0</v>
      </c>
      <c r="T778" s="99">
        <v>300.81090238690399</v>
      </c>
      <c r="U778" s="99">
        <v>29172.670040130601</v>
      </c>
      <c r="V778" s="99">
        <v>1895783.31538391</v>
      </c>
      <c r="W778" s="99">
        <v>0</v>
      </c>
      <c r="X778" s="99">
        <v>1176708.21336365</v>
      </c>
      <c r="Y778" s="99">
        <v>660897.02645111096</v>
      </c>
      <c r="Z778" s="99">
        <v>88163.273468971296</v>
      </c>
      <c r="AA778" s="99">
        <v>0</v>
      </c>
      <c r="AB778" s="99">
        <v>0</v>
      </c>
      <c r="AC778" s="99">
        <v>4890361.1243896503</v>
      </c>
      <c r="AD778" s="99">
        <v>3370655.6087646498</v>
      </c>
      <c r="AE778" s="99">
        <v>504218.96162414597</v>
      </c>
      <c r="AF778" s="99">
        <v>793519.81718444801</v>
      </c>
      <c r="AG778" s="99">
        <v>874131.42827606201</v>
      </c>
      <c r="AH778" s="99">
        <v>650859.42501831101</v>
      </c>
      <c r="AI778" s="99">
        <v>0</v>
      </c>
      <c r="AJ778" s="99">
        <v>243788.53992462199</v>
      </c>
      <c r="AK778" s="99">
        <v>135460.56996917701</v>
      </c>
      <c r="AL778" s="99">
        <v>0</v>
      </c>
      <c r="AM778" s="99">
        <v>58919.1006450653</v>
      </c>
      <c r="AN778" s="99">
        <v>8414470.77661133</v>
      </c>
      <c r="AO778" s="99">
        <v>13861811.420410199</v>
      </c>
      <c r="AP778" s="99">
        <v>0</v>
      </c>
      <c r="AQ778" s="99">
        <v>8605144.9805908203</v>
      </c>
      <c r="AR778" s="99">
        <v>4888900.6871948196</v>
      </c>
      <c r="AS778" s="99">
        <v>593012.67520141602</v>
      </c>
      <c r="AT778" s="99">
        <v>0</v>
      </c>
      <c r="AU778" s="99">
        <v>0</v>
      </c>
      <c r="AV778" s="99">
        <v>12044086.331176801</v>
      </c>
      <c r="AW778" s="99">
        <v>8452606.9639892597</v>
      </c>
      <c r="AX778" s="99">
        <v>4009045.0863342299</v>
      </c>
      <c r="AY778" s="99">
        <v>5950800.4067382803</v>
      </c>
      <c r="AZ778" s="99">
        <v>5979897.4470214797</v>
      </c>
      <c r="BA778" s="99">
        <v>4722810.08666992</v>
      </c>
      <c r="BB778" s="99">
        <v>0</v>
      </c>
      <c r="BC778" s="99">
        <v>1762121.1383056601</v>
      </c>
      <c r="BD778" s="99">
        <v>901621.15760803199</v>
      </c>
      <c r="BE778" s="99">
        <v>0</v>
      </c>
      <c r="BF778" s="99">
        <v>399889.908779144</v>
      </c>
      <c r="BG778" s="99">
        <v>20596014.495849598</v>
      </c>
      <c r="BH778" s="99">
        <v>3574499.6226501502</v>
      </c>
      <c r="BI778" s="99">
        <v>0</v>
      </c>
      <c r="BJ778" s="99">
        <v>2696049.0704040499</v>
      </c>
      <c r="BK778" s="99">
        <v>1817437.9166564899</v>
      </c>
      <c r="BL778" s="99">
        <v>0</v>
      </c>
      <c r="BM778" s="99">
        <v>0</v>
      </c>
      <c r="BN778" s="99">
        <v>0</v>
      </c>
      <c r="BO778" s="99">
        <v>0</v>
      </c>
      <c r="BP778" s="99">
        <v>0</v>
      </c>
      <c r="BQ778" s="99">
        <v>0</v>
      </c>
      <c r="BR778" s="99">
        <v>2064694.69664001</v>
      </c>
      <c r="BS778" s="99">
        <v>2431890.8931884798</v>
      </c>
      <c r="BT778" s="99">
        <v>929588.10651397705</v>
      </c>
      <c r="BU778" s="99">
        <v>0</v>
      </c>
      <c r="BV778" s="99">
        <v>847815.42383575405</v>
      </c>
      <c r="BW778" s="99">
        <v>105149.97506236999</v>
      </c>
      <c r="BX778" s="99">
        <v>0</v>
      </c>
      <c r="BY778" s="99">
        <v>0</v>
      </c>
      <c r="BZ778" s="99">
        <v>0</v>
      </c>
      <c r="CA778" s="99">
        <v>46399.350712299303</v>
      </c>
      <c r="CB778" s="99">
        <v>3079177.8816223098</v>
      </c>
      <c r="CC778" s="99">
        <v>22564619.029785201</v>
      </c>
      <c r="CD778" s="99">
        <v>6264733.7262573196</v>
      </c>
      <c r="CE778" s="99">
        <v>997.75533172488201</v>
      </c>
      <c r="CF778" s="99">
        <v>193109.33000755301</v>
      </c>
      <c r="CG778" s="99">
        <v>1299325.5296936</v>
      </c>
      <c r="CH778" s="99">
        <v>0</v>
      </c>
      <c r="CI778" s="99">
        <v>47405.920944213904</v>
      </c>
      <c r="CJ778" s="99">
        <v>3271362.9259643601</v>
      </c>
      <c r="CK778" s="99">
        <v>23848677.053466801</v>
      </c>
      <c r="CL778" s="99">
        <v>6370611.2656860398</v>
      </c>
      <c r="CM778" s="188">
        <v>76413.725948333697</v>
      </c>
      <c r="CN778" s="188">
        <v>11678568.8640137</v>
      </c>
      <c r="CO778" s="188">
        <v>44468657.402832001</v>
      </c>
      <c r="CP778" s="99">
        <v>6370611.2656860398</v>
      </c>
      <c r="CQ778" s="99">
        <v>0</v>
      </c>
      <c r="CR778" s="99">
        <v>0</v>
      </c>
      <c r="CS778" s="99">
        <v>0</v>
      </c>
      <c r="CT778" s="99">
        <v>0</v>
      </c>
      <c r="CU778" s="98">
        <v>30107.273093760999</v>
      </c>
      <c r="CV778" s="98">
        <v>14425.452497509999</v>
      </c>
    </row>
    <row r="779" spans="1:100" x14ac:dyDescent="0.2">
      <c r="A779" s="98" t="s">
        <v>64</v>
      </c>
      <c r="B779" s="100">
        <v>38961</v>
      </c>
      <c r="C779" s="99">
        <v>32365.4649627209</v>
      </c>
      <c r="D779" s="99">
        <v>0</v>
      </c>
      <c r="E779" s="99">
        <v>14041.4477740526</v>
      </c>
      <c r="F779" s="99">
        <v>9143.3443903922998</v>
      </c>
      <c r="G779" s="99">
        <v>472.29235963150899</v>
      </c>
      <c r="H779" s="99">
        <v>0</v>
      </c>
      <c r="I779" s="99">
        <v>0</v>
      </c>
      <c r="J779" s="99">
        <v>15771.209529519099</v>
      </c>
      <c r="K779" s="99">
        <v>13580.085863471</v>
      </c>
      <c r="L779" s="99">
        <v>10872.025269985201</v>
      </c>
      <c r="M779" s="99">
        <v>16067.7454913855</v>
      </c>
      <c r="N779" s="99">
        <v>5751.9920634031296</v>
      </c>
      <c r="O779" s="99">
        <v>13203.009938597699</v>
      </c>
      <c r="P779" s="99">
        <v>0</v>
      </c>
      <c r="Q779" s="99">
        <v>2213.1980666220202</v>
      </c>
      <c r="R779" s="99">
        <v>749.85368943214405</v>
      </c>
      <c r="S779" s="99">
        <v>0</v>
      </c>
      <c r="T779" s="99">
        <v>290.81158418580901</v>
      </c>
      <c r="U779" s="99">
        <v>29231.1676797867</v>
      </c>
      <c r="V779" s="99">
        <v>1928515.29335022</v>
      </c>
      <c r="W779" s="99">
        <v>0</v>
      </c>
      <c r="X779" s="99">
        <v>1134723.0388641399</v>
      </c>
      <c r="Y779" s="99">
        <v>642159.33483886695</v>
      </c>
      <c r="Z779" s="99">
        <v>101081.832170486</v>
      </c>
      <c r="AA779" s="99">
        <v>0</v>
      </c>
      <c r="AB779" s="99">
        <v>0</v>
      </c>
      <c r="AC779" s="99">
        <v>5577863.7124633798</v>
      </c>
      <c r="AD779" s="99">
        <v>2907103.0229492201</v>
      </c>
      <c r="AE779" s="99">
        <v>478420.01876068098</v>
      </c>
      <c r="AF779" s="99">
        <v>792810.32616424595</v>
      </c>
      <c r="AG779" s="99">
        <v>872190.21357727097</v>
      </c>
      <c r="AH779" s="99">
        <v>661883.33597564697</v>
      </c>
      <c r="AI779" s="99">
        <v>0</v>
      </c>
      <c r="AJ779" s="99">
        <v>244258.510494232</v>
      </c>
      <c r="AK779" s="99">
        <v>137760.003219604</v>
      </c>
      <c r="AL779" s="99">
        <v>0</v>
      </c>
      <c r="AM779" s="99">
        <v>57292.875139713302</v>
      </c>
      <c r="AN779" s="99">
        <v>8490339.4213867206</v>
      </c>
      <c r="AO779" s="99">
        <v>14255984.8447266</v>
      </c>
      <c r="AP779" s="99">
        <v>0</v>
      </c>
      <c r="AQ779" s="99">
        <v>8331921.1305542002</v>
      </c>
      <c r="AR779" s="99">
        <v>4749228.5242309598</v>
      </c>
      <c r="AS779" s="99">
        <v>682800.99451446498</v>
      </c>
      <c r="AT779" s="99">
        <v>0</v>
      </c>
      <c r="AU779" s="99">
        <v>0</v>
      </c>
      <c r="AV779" s="99">
        <v>13702548.915771499</v>
      </c>
      <c r="AW779" s="99">
        <v>7461142.1705322303</v>
      </c>
      <c r="AX779" s="99">
        <v>3790617.9432373</v>
      </c>
      <c r="AY779" s="99">
        <v>6004887.69177246</v>
      </c>
      <c r="AZ779" s="99">
        <v>5997217.5936279297</v>
      </c>
      <c r="BA779" s="99">
        <v>4871488.1419677697</v>
      </c>
      <c r="BB779" s="99">
        <v>0</v>
      </c>
      <c r="BC779" s="99">
        <v>1768294.8325042699</v>
      </c>
      <c r="BD779" s="99">
        <v>924773.41265106201</v>
      </c>
      <c r="BE779" s="99">
        <v>0</v>
      </c>
      <c r="BF779" s="99">
        <v>396913.11347580003</v>
      </c>
      <c r="BG779" s="99">
        <v>21011509.8979492</v>
      </c>
      <c r="BH779" s="99">
        <v>3687035.8161621098</v>
      </c>
      <c r="BI779" s="99">
        <v>0</v>
      </c>
      <c r="BJ779" s="99">
        <v>2631918.5702819801</v>
      </c>
      <c r="BK779" s="99">
        <v>1785507.26296997</v>
      </c>
      <c r="BL779" s="99">
        <v>0</v>
      </c>
      <c r="BM779" s="99">
        <v>0</v>
      </c>
      <c r="BN779" s="99">
        <v>0</v>
      </c>
      <c r="BO779" s="99">
        <v>0</v>
      </c>
      <c r="BP779" s="99">
        <v>0</v>
      </c>
      <c r="BQ779" s="99">
        <v>0</v>
      </c>
      <c r="BR779" s="99">
        <v>2081295.81852722</v>
      </c>
      <c r="BS779" s="99">
        <v>2441359.4756774898</v>
      </c>
      <c r="BT779" s="99">
        <v>959803.88417053199</v>
      </c>
      <c r="BU779" s="99">
        <v>0</v>
      </c>
      <c r="BV779" s="99">
        <v>854967.80972290004</v>
      </c>
      <c r="BW779" s="99">
        <v>108817.26521396601</v>
      </c>
      <c r="BX779" s="99">
        <v>0</v>
      </c>
      <c r="BY779" s="99">
        <v>0</v>
      </c>
      <c r="BZ779" s="99">
        <v>0</v>
      </c>
      <c r="CA779" s="99">
        <v>46267.178565978997</v>
      </c>
      <c r="CB779" s="99">
        <v>3073227.0747680701</v>
      </c>
      <c r="CC779" s="99">
        <v>22611379.4755859</v>
      </c>
      <c r="CD779" s="99">
        <v>6338521.7083129901</v>
      </c>
      <c r="CE779" s="99">
        <v>1021.12512614578</v>
      </c>
      <c r="CF779" s="99">
        <v>199018.18467521699</v>
      </c>
      <c r="CG779" s="99">
        <v>1348986.6809845001</v>
      </c>
      <c r="CH779" s="99">
        <v>0</v>
      </c>
      <c r="CI779" s="99">
        <v>47287.102550029798</v>
      </c>
      <c r="CJ779" s="99">
        <v>3272193.1706237802</v>
      </c>
      <c r="CK779" s="99">
        <v>23973380.005615201</v>
      </c>
      <c r="CL779" s="99">
        <v>6449538.9190063505</v>
      </c>
      <c r="CM779" s="188">
        <v>76619.760427475005</v>
      </c>
      <c r="CN779" s="188">
        <v>11771555.1883545</v>
      </c>
      <c r="CO779" s="188">
        <v>45103441.5166016</v>
      </c>
      <c r="CP779" s="99">
        <v>6449538.9190063505</v>
      </c>
      <c r="CQ779" s="99">
        <v>0</v>
      </c>
      <c r="CR779" s="99">
        <v>0</v>
      </c>
      <c r="CS779" s="99">
        <v>0</v>
      </c>
      <c r="CT779" s="99">
        <v>0</v>
      </c>
      <c r="CU779" s="98">
        <v>28280.072847284999</v>
      </c>
      <c r="CV779" s="98">
        <v>16176.90209392</v>
      </c>
    </row>
    <row r="780" spans="1:100" x14ac:dyDescent="0.2">
      <c r="A780" s="98" t="s">
        <v>64</v>
      </c>
      <c r="B780" s="100">
        <v>39052</v>
      </c>
      <c r="C780" s="99">
        <v>33400.056436061903</v>
      </c>
      <c r="D780" s="99">
        <v>0</v>
      </c>
      <c r="E780" s="99">
        <v>13988.781658768699</v>
      </c>
      <c r="F780" s="99">
        <v>9293.2632355690002</v>
      </c>
      <c r="G780" s="99">
        <v>530.34705121815205</v>
      </c>
      <c r="H780" s="99">
        <v>0</v>
      </c>
      <c r="I780" s="99">
        <v>0</v>
      </c>
      <c r="J780" s="99">
        <v>17473.546587705601</v>
      </c>
      <c r="K780" s="99">
        <v>12201.7709944248</v>
      </c>
      <c r="L780" s="99">
        <v>11180.5170552731</v>
      </c>
      <c r="M780" s="99">
        <v>16210.872882247</v>
      </c>
      <c r="N780" s="99">
        <v>5836.9612580537796</v>
      </c>
      <c r="O780" s="99">
        <v>13744.606523275401</v>
      </c>
      <c r="P780" s="99">
        <v>0</v>
      </c>
      <c r="Q780" s="99">
        <v>2227.3122897446201</v>
      </c>
      <c r="R780" s="99">
        <v>797.41337084770203</v>
      </c>
      <c r="S780" s="99">
        <v>0</v>
      </c>
      <c r="T780" s="99">
        <v>274.24815657362302</v>
      </c>
      <c r="U780" s="99">
        <v>29555.826484441801</v>
      </c>
      <c r="V780" s="99">
        <v>1988261.7468719501</v>
      </c>
      <c r="W780" s="99">
        <v>0</v>
      </c>
      <c r="X780" s="99">
        <v>1105076.69090271</v>
      </c>
      <c r="Y780" s="99">
        <v>633707.779502869</v>
      </c>
      <c r="Z780" s="99">
        <v>114946.013724327</v>
      </c>
      <c r="AA780" s="99">
        <v>0</v>
      </c>
      <c r="AB780" s="99">
        <v>0</v>
      </c>
      <c r="AC780" s="99">
        <v>6319349.5322876005</v>
      </c>
      <c r="AD780" s="99">
        <v>2444405.7825622601</v>
      </c>
      <c r="AE780" s="99">
        <v>481980.97903060901</v>
      </c>
      <c r="AF780" s="99">
        <v>796329.30858612095</v>
      </c>
      <c r="AG780" s="99">
        <v>866917.01340484596</v>
      </c>
      <c r="AH780" s="99">
        <v>695173.26170349098</v>
      </c>
      <c r="AI780" s="99">
        <v>0</v>
      </c>
      <c r="AJ780" s="99">
        <v>248764.888710022</v>
      </c>
      <c r="AK780" s="99">
        <v>152351.01195907599</v>
      </c>
      <c r="AL780" s="99">
        <v>0</v>
      </c>
      <c r="AM780" s="99">
        <v>53413.642955303199</v>
      </c>
      <c r="AN780" s="99">
        <v>8774632.2806396503</v>
      </c>
      <c r="AO780" s="99">
        <v>14808987.324585</v>
      </c>
      <c r="AP780" s="99">
        <v>0</v>
      </c>
      <c r="AQ780" s="99">
        <v>8212594.1500244103</v>
      </c>
      <c r="AR780" s="99">
        <v>4698029.2274780301</v>
      </c>
      <c r="AS780" s="99">
        <v>779876.95302581799</v>
      </c>
      <c r="AT780" s="99">
        <v>0</v>
      </c>
      <c r="AU780" s="99">
        <v>0</v>
      </c>
      <c r="AV780" s="99">
        <v>15409298.0689697</v>
      </c>
      <c r="AW780" s="99">
        <v>6271746.48327637</v>
      </c>
      <c r="AX780" s="99">
        <v>3923231.11505127</v>
      </c>
      <c r="AY780" s="99">
        <v>6088962.2250366202</v>
      </c>
      <c r="AZ780" s="99">
        <v>6002343.9740600605</v>
      </c>
      <c r="BA780" s="99">
        <v>5159927.8025512705</v>
      </c>
      <c r="BB780" s="99">
        <v>0</v>
      </c>
      <c r="BC780" s="99">
        <v>1815320.3855896001</v>
      </c>
      <c r="BD780" s="99">
        <v>1023642.66562653</v>
      </c>
      <c r="BE780" s="99">
        <v>0</v>
      </c>
      <c r="BF780" s="99">
        <v>371121.38104248</v>
      </c>
      <c r="BG780" s="99">
        <v>21779330.017089799</v>
      </c>
      <c r="BH780" s="99">
        <v>3889950.56723022</v>
      </c>
      <c r="BI780" s="99">
        <v>0</v>
      </c>
      <c r="BJ780" s="99">
        <v>2571569.9762878399</v>
      </c>
      <c r="BK780" s="99">
        <v>1758828.87963867</v>
      </c>
      <c r="BL780" s="99">
        <v>0</v>
      </c>
      <c r="BM780" s="99">
        <v>0</v>
      </c>
      <c r="BN780" s="99">
        <v>0</v>
      </c>
      <c r="BO780" s="99">
        <v>0</v>
      </c>
      <c r="BP780" s="99">
        <v>0</v>
      </c>
      <c r="BQ780" s="99">
        <v>0</v>
      </c>
      <c r="BR780" s="99">
        <v>2120877.3599853502</v>
      </c>
      <c r="BS780" s="99">
        <v>2449076.3623352102</v>
      </c>
      <c r="BT780" s="99">
        <v>1014587.88478851</v>
      </c>
      <c r="BU780" s="99">
        <v>0</v>
      </c>
      <c r="BV780" s="99">
        <v>880607.72196960403</v>
      </c>
      <c r="BW780" s="99">
        <v>119346.344511986</v>
      </c>
      <c r="BX780" s="99">
        <v>0</v>
      </c>
      <c r="BY780" s="99">
        <v>0</v>
      </c>
      <c r="BZ780" s="99">
        <v>0</v>
      </c>
      <c r="CA780" s="99">
        <v>47347.030498981498</v>
      </c>
      <c r="CB780" s="99">
        <v>3097045.2104797401</v>
      </c>
      <c r="CC780" s="99">
        <v>23011931.341308601</v>
      </c>
      <c r="CD780" s="99">
        <v>6461776.3265380897</v>
      </c>
      <c r="CE780" s="99">
        <v>1051.00911310315</v>
      </c>
      <c r="CF780" s="99">
        <v>206534.11831474301</v>
      </c>
      <c r="CG780" s="99">
        <v>1394739.3925170901</v>
      </c>
      <c r="CH780" s="99">
        <v>0</v>
      </c>
      <c r="CI780" s="99">
        <v>48396.704924106598</v>
      </c>
      <c r="CJ780" s="99">
        <v>3305108.7252502399</v>
      </c>
      <c r="CK780" s="99">
        <v>24404199.894287098</v>
      </c>
      <c r="CL780" s="99">
        <v>6580955.63037109</v>
      </c>
      <c r="CM780" s="188">
        <v>77875.777848243699</v>
      </c>
      <c r="CN780" s="188">
        <v>12069092.3835449</v>
      </c>
      <c r="CO780" s="188">
        <v>46236932.020019501</v>
      </c>
      <c r="CP780" s="99">
        <v>6580955.63037109</v>
      </c>
      <c r="CQ780" s="99">
        <v>0</v>
      </c>
      <c r="CR780" s="99">
        <v>0</v>
      </c>
      <c r="CS780" s="99">
        <v>0</v>
      </c>
      <c r="CT780" s="99">
        <v>0</v>
      </c>
      <c r="CU780" s="98">
        <v>26593.238392608</v>
      </c>
      <c r="CV780" s="98">
        <v>17930.850658706</v>
      </c>
    </row>
    <row r="781" spans="1:100" x14ac:dyDescent="0.2">
      <c r="A781" s="98" t="s">
        <v>64</v>
      </c>
      <c r="B781" s="100">
        <v>39142</v>
      </c>
      <c r="C781" s="99">
        <v>34365.670288085901</v>
      </c>
      <c r="D781" s="99">
        <v>0</v>
      </c>
      <c r="E781" s="99">
        <v>13221.200097799299</v>
      </c>
      <c r="F781" s="99">
        <v>9059.6164344549197</v>
      </c>
      <c r="G781" s="99">
        <v>592.847106181085</v>
      </c>
      <c r="H781" s="99">
        <v>0</v>
      </c>
      <c r="I781" s="99">
        <v>0</v>
      </c>
      <c r="J781" s="99">
        <v>18987.482591628999</v>
      </c>
      <c r="K781" s="99">
        <v>10863.2707829475</v>
      </c>
      <c r="L781" s="99">
        <v>10742.860364079501</v>
      </c>
      <c r="M781" s="99">
        <v>16224.1121914387</v>
      </c>
      <c r="N781" s="99">
        <v>5874.1178200244904</v>
      </c>
      <c r="O781" s="99">
        <v>14211.318356394801</v>
      </c>
      <c r="P781" s="99">
        <v>0</v>
      </c>
      <c r="Q781" s="99">
        <v>2265.6058713197699</v>
      </c>
      <c r="R781" s="99">
        <v>819.60191065073002</v>
      </c>
      <c r="S781" s="99">
        <v>0</v>
      </c>
      <c r="T781" s="99">
        <v>268.06688354536902</v>
      </c>
      <c r="U781" s="99">
        <v>29890.4523108006</v>
      </c>
      <c r="V781" s="99">
        <v>2052642.71711731</v>
      </c>
      <c r="W781" s="99">
        <v>0</v>
      </c>
      <c r="X781" s="99">
        <v>1061299.0758209201</v>
      </c>
      <c r="Y781" s="99">
        <v>628637.27548217797</v>
      </c>
      <c r="Z781" s="99">
        <v>124742.715696335</v>
      </c>
      <c r="AA781" s="99">
        <v>0</v>
      </c>
      <c r="AB781" s="99">
        <v>0</v>
      </c>
      <c r="AC781" s="99">
        <v>6782529.8269653302</v>
      </c>
      <c r="AD781" s="99">
        <v>2100134.9111633301</v>
      </c>
      <c r="AE781" s="99">
        <v>460479.84738922102</v>
      </c>
      <c r="AF781" s="99">
        <v>801812.635887146</v>
      </c>
      <c r="AG781" s="99">
        <v>872166.79421997105</v>
      </c>
      <c r="AH781" s="99">
        <v>722393.82690429699</v>
      </c>
      <c r="AI781" s="99">
        <v>0</v>
      </c>
      <c r="AJ781" s="99">
        <v>260391.63311767601</v>
      </c>
      <c r="AK781" s="99">
        <v>157006.55974769601</v>
      </c>
      <c r="AL781" s="99">
        <v>0</v>
      </c>
      <c r="AM781" s="99">
        <v>51163.641902923599</v>
      </c>
      <c r="AN781" s="99">
        <v>8871607.4201660194</v>
      </c>
      <c r="AO781" s="99">
        <v>15427033.46875</v>
      </c>
      <c r="AP781" s="99">
        <v>0</v>
      </c>
      <c r="AQ781" s="99">
        <v>7757015.3317871103</v>
      </c>
      <c r="AR781" s="99">
        <v>4579357.2575683603</v>
      </c>
      <c r="AS781" s="99">
        <v>848103.70384216297</v>
      </c>
      <c r="AT781" s="99">
        <v>0</v>
      </c>
      <c r="AU781" s="99">
        <v>0</v>
      </c>
      <c r="AV781" s="99">
        <v>16732826.795288101</v>
      </c>
      <c r="AW781" s="99">
        <v>5437073.9402465802</v>
      </c>
      <c r="AX781" s="99">
        <v>3747862.6093444801</v>
      </c>
      <c r="AY781" s="99">
        <v>6146316.0985107403</v>
      </c>
      <c r="AZ781" s="99">
        <v>5997978.0426635696</v>
      </c>
      <c r="BA781" s="99">
        <v>5396072.4685668899</v>
      </c>
      <c r="BB781" s="99">
        <v>0</v>
      </c>
      <c r="BC781" s="99">
        <v>1894071.40484619</v>
      </c>
      <c r="BD781" s="99">
        <v>1061421.3842926</v>
      </c>
      <c r="BE781" s="99">
        <v>0</v>
      </c>
      <c r="BF781" s="99">
        <v>355378.87837600702</v>
      </c>
      <c r="BG781" s="99">
        <v>22142346.7119141</v>
      </c>
      <c r="BH781" s="99">
        <v>4084681.95947266</v>
      </c>
      <c r="BI781" s="99">
        <v>0</v>
      </c>
      <c r="BJ781" s="99">
        <v>2506901.9361877399</v>
      </c>
      <c r="BK781" s="99">
        <v>1744140.1859283401</v>
      </c>
      <c r="BL781" s="99">
        <v>0</v>
      </c>
      <c r="BM781" s="99">
        <v>0</v>
      </c>
      <c r="BN781" s="99">
        <v>0</v>
      </c>
      <c r="BO781" s="99">
        <v>0</v>
      </c>
      <c r="BP781" s="99">
        <v>0</v>
      </c>
      <c r="BQ781" s="99">
        <v>0</v>
      </c>
      <c r="BR781" s="99">
        <v>2152189.4146728502</v>
      </c>
      <c r="BS781" s="99">
        <v>2452921.2803344699</v>
      </c>
      <c r="BT781" s="99">
        <v>1060830.52711487</v>
      </c>
      <c r="BU781" s="99">
        <v>0</v>
      </c>
      <c r="BV781" s="99">
        <v>908620.84369659401</v>
      </c>
      <c r="BW781" s="99">
        <v>125078.036913872</v>
      </c>
      <c r="BX781" s="99">
        <v>0</v>
      </c>
      <c r="BY781" s="99">
        <v>0</v>
      </c>
      <c r="BZ781" s="99">
        <v>0</v>
      </c>
      <c r="CA781" s="99">
        <v>47652.470665931702</v>
      </c>
      <c r="CB781" s="99">
        <v>3120183.3996276902</v>
      </c>
      <c r="CC781" s="99">
        <v>23253331.625</v>
      </c>
      <c r="CD781" s="99">
        <v>6583412.92651367</v>
      </c>
      <c r="CE781" s="99">
        <v>1073.65655510128</v>
      </c>
      <c r="CF781" s="99">
        <v>207128.884868622</v>
      </c>
      <c r="CG781" s="99">
        <v>1409726.97871399</v>
      </c>
      <c r="CH781" s="99">
        <v>0</v>
      </c>
      <c r="CI781" s="99">
        <v>48721.5121388435</v>
      </c>
      <c r="CJ781" s="99">
        <v>3325113.6154479999</v>
      </c>
      <c r="CK781" s="99">
        <v>24673968.9291992</v>
      </c>
      <c r="CL781" s="99">
        <v>6709038.86254883</v>
      </c>
      <c r="CM781" s="188">
        <v>78470.140057563796</v>
      </c>
      <c r="CN781" s="188">
        <v>12199579.626708999</v>
      </c>
      <c r="CO781" s="188">
        <v>46955662.9443359</v>
      </c>
      <c r="CP781" s="99">
        <v>6709038.86254883</v>
      </c>
      <c r="CQ781" s="99">
        <v>0</v>
      </c>
      <c r="CR781" s="99">
        <v>0</v>
      </c>
      <c r="CS781" s="99">
        <v>0</v>
      </c>
      <c r="CT781" s="99">
        <v>0</v>
      </c>
      <c r="CU781" s="98">
        <v>24518.052149177998</v>
      </c>
      <c r="CV781" s="98">
        <v>19497.433798681999</v>
      </c>
    </row>
    <row r="782" spans="1:100" x14ac:dyDescent="0.2">
      <c r="A782" s="98" t="s">
        <v>64</v>
      </c>
      <c r="B782" s="100">
        <v>39234</v>
      </c>
      <c r="C782" s="99">
        <v>35011.5901646614</v>
      </c>
      <c r="D782" s="99">
        <v>0</v>
      </c>
      <c r="E782" s="99">
        <v>12689.544034123401</v>
      </c>
      <c r="F782" s="99">
        <v>8810.0621088743192</v>
      </c>
      <c r="G782" s="99">
        <v>642.46318270266102</v>
      </c>
      <c r="H782" s="99">
        <v>0</v>
      </c>
      <c r="I782" s="99">
        <v>0</v>
      </c>
      <c r="J782" s="99">
        <v>20355.0949316025</v>
      </c>
      <c r="K782" s="99">
        <v>9521.7505373954791</v>
      </c>
      <c r="L782" s="99">
        <v>10515.5693544149</v>
      </c>
      <c r="M782" s="99">
        <v>16193.7780712843</v>
      </c>
      <c r="N782" s="99">
        <v>5890.96837466955</v>
      </c>
      <c r="O782" s="99">
        <v>14451.275436162899</v>
      </c>
      <c r="P782" s="99">
        <v>0</v>
      </c>
      <c r="Q782" s="99">
        <v>2288.3635675013102</v>
      </c>
      <c r="R782" s="99">
        <v>832.92211624234903</v>
      </c>
      <c r="S782" s="99">
        <v>0</v>
      </c>
      <c r="T782" s="99">
        <v>262.52464088797598</v>
      </c>
      <c r="U782" s="99">
        <v>29976.582823276502</v>
      </c>
      <c r="V782" s="99">
        <v>2106519.1333313002</v>
      </c>
      <c r="W782" s="99">
        <v>0</v>
      </c>
      <c r="X782" s="99">
        <v>1033876.02516174</v>
      </c>
      <c r="Y782" s="99">
        <v>622231.23528289795</v>
      </c>
      <c r="Z782" s="99">
        <v>136777.13455200201</v>
      </c>
      <c r="AA782" s="99">
        <v>0</v>
      </c>
      <c r="AB782" s="99">
        <v>0</v>
      </c>
      <c r="AC782" s="99">
        <v>7112765.7668457003</v>
      </c>
      <c r="AD782" s="99">
        <v>1784058.9251556401</v>
      </c>
      <c r="AE782" s="99">
        <v>453888.34119033802</v>
      </c>
      <c r="AF782" s="99">
        <v>804585.16040802002</v>
      </c>
      <c r="AG782" s="99">
        <v>874158.69173431396</v>
      </c>
      <c r="AH782" s="99">
        <v>735412.83230590797</v>
      </c>
      <c r="AI782" s="99">
        <v>0</v>
      </c>
      <c r="AJ782" s="99">
        <v>268073.84210968</v>
      </c>
      <c r="AK782" s="99">
        <v>161798.52050781299</v>
      </c>
      <c r="AL782" s="99">
        <v>0</v>
      </c>
      <c r="AM782" s="99">
        <v>48717.9027090073</v>
      </c>
      <c r="AN782" s="99">
        <v>9015483.39916992</v>
      </c>
      <c r="AO782" s="99">
        <v>15930644.756347699</v>
      </c>
      <c r="AP782" s="99">
        <v>0</v>
      </c>
      <c r="AQ782" s="99">
        <v>7566072.6914672898</v>
      </c>
      <c r="AR782" s="99">
        <v>4530636.2113647498</v>
      </c>
      <c r="AS782" s="99">
        <v>940112.93821716297</v>
      </c>
      <c r="AT782" s="99">
        <v>0</v>
      </c>
      <c r="AU782" s="99">
        <v>0</v>
      </c>
      <c r="AV782" s="99">
        <v>18035723.010497998</v>
      </c>
      <c r="AW782" s="99">
        <v>4661657.8297119103</v>
      </c>
      <c r="AX782" s="99">
        <v>3724435.0759582501</v>
      </c>
      <c r="AY782" s="99">
        <v>6216977.7419433603</v>
      </c>
      <c r="AZ782" s="99">
        <v>6033877.1318969699</v>
      </c>
      <c r="BA782" s="99">
        <v>5526287.5999755897</v>
      </c>
      <c r="BB782" s="99">
        <v>0</v>
      </c>
      <c r="BC782" s="99">
        <v>1965593.23010254</v>
      </c>
      <c r="BD782" s="99">
        <v>1099073.0904846201</v>
      </c>
      <c r="BE782" s="99">
        <v>0</v>
      </c>
      <c r="BF782" s="99">
        <v>349179.45384597802</v>
      </c>
      <c r="BG782" s="99">
        <v>22694205.823242199</v>
      </c>
      <c r="BH782" s="99">
        <v>4204852.1998901404</v>
      </c>
      <c r="BI782" s="99">
        <v>0</v>
      </c>
      <c r="BJ782" s="99">
        <v>2452990.09265137</v>
      </c>
      <c r="BK782" s="99">
        <v>1726718.5141754199</v>
      </c>
      <c r="BL782" s="99">
        <v>0</v>
      </c>
      <c r="BM782" s="99">
        <v>0</v>
      </c>
      <c r="BN782" s="99">
        <v>0</v>
      </c>
      <c r="BO782" s="99">
        <v>0</v>
      </c>
      <c r="BP782" s="99">
        <v>0</v>
      </c>
      <c r="BQ782" s="99">
        <v>0</v>
      </c>
      <c r="BR782" s="99">
        <v>2163408.7072753902</v>
      </c>
      <c r="BS782" s="99">
        <v>2467957.8249816899</v>
      </c>
      <c r="BT782" s="99">
        <v>1087011.5437622101</v>
      </c>
      <c r="BU782" s="99">
        <v>0</v>
      </c>
      <c r="BV782" s="99">
        <v>941471.67236328102</v>
      </c>
      <c r="BW782" s="99">
        <v>127981.91222381601</v>
      </c>
      <c r="BX782" s="99">
        <v>0</v>
      </c>
      <c r="BY782" s="99">
        <v>0</v>
      </c>
      <c r="BZ782" s="99">
        <v>0</v>
      </c>
      <c r="CA782" s="99">
        <v>47770.794030666402</v>
      </c>
      <c r="CB782" s="99">
        <v>3144233.3388366699</v>
      </c>
      <c r="CC782" s="99">
        <v>23563018.127441399</v>
      </c>
      <c r="CD782" s="99">
        <v>6654693.9089355497</v>
      </c>
      <c r="CE782" s="99">
        <v>1073.9251356422899</v>
      </c>
      <c r="CF782" s="99">
        <v>210150.79650306699</v>
      </c>
      <c r="CG782" s="99">
        <v>1449327.57244873</v>
      </c>
      <c r="CH782" s="99">
        <v>0</v>
      </c>
      <c r="CI782" s="99">
        <v>48851.848238468199</v>
      </c>
      <c r="CJ782" s="99">
        <v>3354129.5698547401</v>
      </c>
      <c r="CK782" s="99">
        <v>24993229.209716801</v>
      </c>
      <c r="CL782" s="99">
        <v>6783601.2208252</v>
      </c>
      <c r="CM782" s="188">
        <v>78704.899559020996</v>
      </c>
      <c r="CN782" s="188">
        <v>12358818.446167</v>
      </c>
      <c r="CO782" s="188">
        <v>47711319.980957001</v>
      </c>
      <c r="CP782" s="99">
        <v>6783601.2208252</v>
      </c>
      <c r="CQ782" s="99">
        <v>0</v>
      </c>
      <c r="CR782" s="99">
        <v>0</v>
      </c>
      <c r="CS782" s="99">
        <v>0</v>
      </c>
      <c r="CT782" s="99">
        <v>0</v>
      </c>
      <c r="CU782" s="98">
        <v>22690.262020162001</v>
      </c>
      <c r="CV782" s="98">
        <v>20911.293172172002</v>
      </c>
    </row>
    <row r="783" spans="1:100" x14ac:dyDescent="0.2">
      <c r="A783" s="98" t="s">
        <v>64</v>
      </c>
      <c r="B783" s="100">
        <v>39326</v>
      </c>
      <c r="C783" s="99">
        <v>35659.813213348403</v>
      </c>
      <c r="D783" s="99">
        <v>0</v>
      </c>
      <c r="E783" s="99">
        <v>12435.001994252199</v>
      </c>
      <c r="F783" s="99">
        <v>8721.5869575738907</v>
      </c>
      <c r="G783" s="99">
        <v>686.990744411945</v>
      </c>
      <c r="H783" s="99">
        <v>0</v>
      </c>
      <c r="I783" s="99">
        <v>0</v>
      </c>
      <c r="J783" s="99">
        <v>21640.569426059701</v>
      </c>
      <c r="K783" s="99">
        <v>8556.5749377012307</v>
      </c>
      <c r="L783" s="99">
        <v>10304.7528979778</v>
      </c>
      <c r="M783" s="99">
        <v>16249.0452690125</v>
      </c>
      <c r="N783" s="99">
        <v>5900.4944625496901</v>
      </c>
      <c r="O783" s="99">
        <v>14626.090278506301</v>
      </c>
      <c r="P783" s="99">
        <v>0</v>
      </c>
      <c r="Q783" s="99">
        <v>2301.5944164395301</v>
      </c>
      <c r="R783" s="99">
        <v>810.82167409360397</v>
      </c>
      <c r="S783" s="99">
        <v>0</v>
      </c>
      <c r="T783" s="99">
        <v>249.78976112976699</v>
      </c>
      <c r="U783" s="99">
        <v>30161.4437355995</v>
      </c>
      <c r="V783" s="99">
        <v>2140958.7977294899</v>
      </c>
      <c r="W783" s="99">
        <v>0</v>
      </c>
      <c r="X783" s="99">
        <v>1003609.795784</v>
      </c>
      <c r="Y783" s="99">
        <v>614910.98320007301</v>
      </c>
      <c r="Z783" s="99">
        <v>143771.90646362299</v>
      </c>
      <c r="AA783" s="99">
        <v>0</v>
      </c>
      <c r="AB783" s="99">
        <v>0</v>
      </c>
      <c r="AC783" s="99">
        <v>7532957.9447631799</v>
      </c>
      <c r="AD783" s="99">
        <v>1616039.4809570301</v>
      </c>
      <c r="AE783" s="99">
        <v>443498.348567963</v>
      </c>
      <c r="AF783" s="99">
        <v>803439.03928375198</v>
      </c>
      <c r="AG783" s="99">
        <v>872306.22760009801</v>
      </c>
      <c r="AH783" s="99">
        <v>742245.07543945301</v>
      </c>
      <c r="AI783" s="99">
        <v>0</v>
      </c>
      <c r="AJ783" s="99">
        <v>274159.14559173601</v>
      </c>
      <c r="AK783" s="99">
        <v>153251.85792541501</v>
      </c>
      <c r="AL783" s="99">
        <v>0</v>
      </c>
      <c r="AM783" s="99">
        <v>46790.614253521002</v>
      </c>
      <c r="AN783" s="99">
        <v>9129990.7098388709</v>
      </c>
      <c r="AO783" s="99">
        <v>16266819.263183599</v>
      </c>
      <c r="AP783" s="99">
        <v>0</v>
      </c>
      <c r="AQ783" s="99">
        <v>7474525.1433715802</v>
      </c>
      <c r="AR783" s="99">
        <v>4576861.10656738</v>
      </c>
      <c r="AS783" s="99">
        <v>998172.47364044201</v>
      </c>
      <c r="AT783" s="99">
        <v>0</v>
      </c>
      <c r="AU783" s="99">
        <v>0</v>
      </c>
      <c r="AV783" s="99">
        <v>19023492.660644501</v>
      </c>
      <c r="AW783" s="99">
        <v>4269962.2474365197</v>
      </c>
      <c r="AX783" s="99">
        <v>3703578.5301208501</v>
      </c>
      <c r="AY783" s="99">
        <v>6266436.1691894503</v>
      </c>
      <c r="AZ783" s="99">
        <v>6066160.3428955097</v>
      </c>
      <c r="BA783" s="99">
        <v>5649087.0764770498</v>
      </c>
      <c r="BB783" s="99">
        <v>0</v>
      </c>
      <c r="BC783" s="99">
        <v>2028828.0014953599</v>
      </c>
      <c r="BD783" s="99">
        <v>1064328.5887756301</v>
      </c>
      <c r="BE783" s="99">
        <v>0</v>
      </c>
      <c r="BF783" s="99">
        <v>330494.95371246297</v>
      </c>
      <c r="BG783" s="99">
        <v>23234488.071533199</v>
      </c>
      <c r="BH783" s="99">
        <v>4328588.8920288105</v>
      </c>
      <c r="BI783" s="99">
        <v>0</v>
      </c>
      <c r="BJ783" s="99">
        <v>2396478.13525391</v>
      </c>
      <c r="BK783" s="99">
        <v>1708814.5245971701</v>
      </c>
      <c r="BL783" s="99">
        <v>0</v>
      </c>
      <c r="BM783" s="99">
        <v>0</v>
      </c>
      <c r="BN783" s="99">
        <v>0</v>
      </c>
      <c r="BO783" s="99">
        <v>0</v>
      </c>
      <c r="BP783" s="99">
        <v>0</v>
      </c>
      <c r="BQ783" s="99">
        <v>0</v>
      </c>
      <c r="BR783" s="99">
        <v>2167701.4308166499</v>
      </c>
      <c r="BS783" s="99">
        <v>2486565.49786377</v>
      </c>
      <c r="BT783" s="99">
        <v>1111333.4495544401</v>
      </c>
      <c r="BU783" s="99">
        <v>0</v>
      </c>
      <c r="BV783" s="99">
        <v>967583.08553314197</v>
      </c>
      <c r="BW783" s="99">
        <v>124693.482493401</v>
      </c>
      <c r="BX783" s="99">
        <v>0</v>
      </c>
      <c r="BY783" s="99">
        <v>0</v>
      </c>
      <c r="BZ783" s="99">
        <v>0</v>
      </c>
      <c r="CA783" s="99">
        <v>48015.274112224601</v>
      </c>
      <c r="CB783" s="99">
        <v>3137546.4710998498</v>
      </c>
      <c r="CC783" s="99">
        <v>23697118.193603501</v>
      </c>
      <c r="CD783" s="99">
        <v>6731934.3780517597</v>
      </c>
      <c r="CE783" s="99">
        <v>1049.5372694581699</v>
      </c>
      <c r="CF783" s="99">
        <v>203893.00358009301</v>
      </c>
      <c r="CG783" s="99">
        <v>1422719.8584442099</v>
      </c>
      <c r="CH783" s="99">
        <v>0</v>
      </c>
      <c r="CI783" s="99">
        <v>49061.5705647469</v>
      </c>
      <c r="CJ783" s="99">
        <v>3340737.6658630399</v>
      </c>
      <c r="CK783" s="99">
        <v>25109483.678466801</v>
      </c>
      <c r="CL783" s="99">
        <v>6858755.5853881799</v>
      </c>
      <c r="CM783" s="188">
        <v>79185.0433931351</v>
      </c>
      <c r="CN783" s="188">
        <v>12469408.364135699</v>
      </c>
      <c r="CO783" s="188">
        <v>48352727.4697266</v>
      </c>
      <c r="CP783" s="99">
        <v>6858755.5853881799</v>
      </c>
      <c r="CQ783" s="99">
        <v>0</v>
      </c>
      <c r="CR783" s="99">
        <v>0</v>
      </c>
      <c r="CS783" s="99">
        <v>0</v>
      </c>
      <c r="CT783" s="99">
        <v>0</v>
      </c>
      <c r="CU783" s="98">
        <v>21421.106640945</v>
      </c>
      <c r="CV783" s="98">
        <v>22226.872103311001</v>
      </c>
    </row>
    <row r="784" spans="1:100" x14ac:dyDescent="0.2">
      <c r="A784" s="98" t="s">
        <v>64</v>
      </c>
      <c r="B784" s="100">
        <v>39417</v>
      </c>
      <c r="C784" s="99">
        <v>36227.713965415998</v>
      </c>
      <c r="D784" s="99">
        <v>0</v>
      </c>
      <c r="E784" s="99">
        <v>12069.4231209755</v>
      </c>
      <c r="F784" s="99">
        <v>8501.0115016698801</v>
      </c>
      <c r="G784" s="99">
        <v>746.45832690596603</v>
      </c>
      <c r="H784" s="99">
        <v>0</v>
      </c>
      <c r="I784" s="99">
        <v>0</v>
      </c>
      <c r="J784" s="99">
        <v>22833.294057369199</v>
      </c>
      <c r="K784" s="99">
        <v>7539.1847751736595</v>
      </c>
      <c r="L784" s="99">
        <v>10107.478600025201</v>
      </c>
      <c r="M784" s="99">
        <v>16252.301501750901</v>
      </c>
      <c r="N784" s="99">
        <v>5964.8798094391796</v>
      </c>
      <c r="O784" s="99">
        <v>14960.211249113099</v>
      </c>
      <c r="P784" s="99">
        <v>0</v>
      </c>
      <c r="Q784" s="99">
        <v>2312.6141349971299</v>
      </c>
      <c r="R784" s="99">
        <v>825.20412242412601</v>
      </c>
      <c r="S784" s="99">
        <v>0</v>
      </c>
      <c r="T784" s="99">
        <v>253.77072368562199</v>
      </c>
      <c r="U784" s="99">
        <v>30327.409413814501</v>
      </c>
      <c r="V784" s="99">
        <v>2177542.8407897898</v>
      </c>
      <c r="W784" s="99">
        <v>0</v>
      </c>
      <c r="X784" s="99">
        <v>978174.71476745605</v>
      </c>
      <c r="Y784" s="99">
        <v>602206.61874389602</v>
      </c>
      <c r="Z784" s="99">
        <v>150498.22167015099</v>
      </c>
      <c r="AA784" s="99">
        <v>0</v>
      </c>
      <c r="AB784" s="99">
        <v>0</v>
      </c>
      <c r="AC784" s="99">
        <v>7879801.3963623</v>
      </c>
      <c r="AD784" s="99">
        <v>1350350.0705108601</v>
      </c>
      <c r="AE784" s="99">
        <v>437119.69290924101</v>
      </c>
      <c r="AF784" s="99">
        <v>804905.296638489</v>
      </c>
      <c r="AG784" s="99">
        <v>870302.63053893996</v>
      </c>
      <c r="AH784" s="99">
        <v>759947.14896392799</v>
      </c>
      <c r="AI784" s="99">
        <v>0</v>
      </c>
      <c r="AJ784" s="99">
        <v>282481.15880584699</v>
      </c>
      <c r="AK784" s="99">
        <v>161168.733760834</v>
      </c>
      <c r="AL784" s="99">
        <v>0</v>
      </c>
      <c r="AM784" s="99">
        <v>44103.178796768203</v>
      </c>
      <c r="AN784" s="99">
        <v>9196541.8466796894</v>
      </c>
      <c r="AO784" s="99">
        <v>16702291.1086426</v>
      </c>
      <c r="AP784" s="99">
        <v>0</v>
      </c>
      <c r="AQ784" s="99">
        <v>7357087.4974365197</v>
      </c>
      <c r="AR784" s="99">
        <v>4474145.4254760696</v>
      </c>
      <c r="AS784" s="99">
        <v>1053658.4216003399</v>
      </c>
      <c r="AT784" s="99">
        <v>0</v>
      </c>
      <c r="AU784" s="99">
        <v>0</v>
      </c>
      <c r="AV784" s="99">
        <v>20015581.3986816</v>
      </c>
      <c r="AW784" s="99">
        <v>3605592.8706054701</v>
      </c>
      <c r="AX784" s="99">
        <v>3703917.2882690402</v>
      </c>
      <c r="AY784" s="99">
        <v>6338309.0634155301</v>
      </c>
      <c r="AZ784" s="99">
        <v>6090006.2232055701</v>
      </c>
      <c r="BA784" s="99">
        <v>5831555.3171997098</v>
      </c>
      <c r="BB784" s="99">
        <v>0</v>
      </c>
      <c r="BC784" s="99">
        <v>2103535.0604248</v>
      </c>
      <c r="BD784" s="99">
        <v>1120954.68093872</v>
      </c>
      <c r="BE784" s="99">
        <v>0</v>
      </c>
      <c r="BF784" s="99">
        <v>318139.26774215698</v>
      </c>
      <c r="BG784" s="99">
        <v>23714366.315429699</v>
      </c>
      <c r="BH784" s="99">
        <v>4476615.0313720703</v>
      </c>
      <c r="BI784" s="99">
        <v>0</v>
      </c>
      <c r="BJ784" s="99">
        <v>2358613.2700500502</v>
      </c>
      <c r="BK784" s="99">
        <v>1688573.13311768</v>
      </c>
      <c r="BL784" s="99">
        <v>0</v>
      </c>
      <c r="BM784" s="99">
        <v>0</v>
      </c>
      <c r="BN784" s="99">
        <v>0</v>
      </c>
      <c r="BO784" s="99">
        <v>0</v>
      </c>
      <c r="BP784" s="99">
        <v>0</v>
      </c>
      <c r="BQ784" s="99">
        <v>0</v>
      </c>
      <c r="BR784" s="99">
        <v>2201114.4007873498</v>
      </c>
      <c r="BS784" s="99">
        <v>2490905.8768615699</v>
      </c>
      <c r="BT784" s="99">
        <v>1144764.82310486</v>
      </c>
      <c r="BU784" s="99">
        <v>0</v>
      </c>
      <c r="BV784" s="99">
        <v>1001150.3346405</v>
      </c>
      <c r="BW784" s="99">
        <v>140417.13574409499</v>
      </c>
      <c r="BX784" s="99">
        <v>0</v>
      </c>
      <c r="BY784" s="99">
        <v>0</v>
      </c>
      <c r="BZ784" s="99">
        <v>0</v>
      </c>
      <c r="CA784" s="99">
        <v>48254.502154827103</v>
      </c>
      <c r="CB784" s="99">
        <v>3150763.0331726102</v>
      </c>
      <c r="CC784" s="99">
        <v>24013674.708007801</v>
      </c>
      <c r="CD784" s="99">
        <v>6836810.15478516</v>
      </c>
      <c r="CE784" s="99">
        <v>1058.5994509607599</v>
      </c>
      <c r="CF784" s="99">
        <v>206405.61478424101</v>
      </c>
      <c r="CG784" s="99">
        <v>1442896.65957642</v>
      </c>
      <c r="CH784" s="99">
        <v>0</v>
      </c>
      <c r="CI784" s="99">
        <v>49312.206701278701</v>
      </c>
      <c r="CJ784" s="99">
        <v>3359309.2525329599</v>
      </c>
      <c r="CK784" s="99">
        <v>25465183.5078125</v>
      </c>
      <c r="CL784" s="99">
        <v>6978525.2517089797</v>
      </c>
      <c r="CM784" s="188">
        <v>79535.011734008804</v>
      </c>
      <c r="CN784" s="188">
        <v>12554480.057006801</v>
      </c>
      <c r="CO784" s="188">
        <v>49081625.4775391</v>
      </c>
      <c r="CP784" s="99">
        <v>6978525.2517089797</v>
      </c>
      <c r="CQ784" s="99">
        <v>0</v>
      </c>
      <c r="CR784" s="99">
        <v>0</v>
      </c>
      <c r="CS784" s="99">
        <v>0</v>
      </c>
      <c r="CT784" s="99">
        <v>0</v>
      </c>
      <c r="CU784" s="98">
        <v>19872.962716725</v>
      </c>
      <c r="CV784" s="98">
        <v>23469.628713009999</v>
      </c>
    </row>
    <row r="785" spans="1:100" x14ac:dyDescent="0.2">
      <c r="A785" s="98" t="s">
        <v>64</v>
      </c>
      <c r="B785" s="100">
        <v>39508</v>
      </c>
      <c r="C785" s="99">
        <v>36677.082339286797</v>
      </c>
      <c r="D785" s="99">
        <v>0</v>
      </c>
      <c r="E785" s="99">
        <v>11825.342009067501</v>
      </c>
      <c r="F785" s="99">
        <v>8426.1936132907904</v>
      </c>
      <c r="G785" s="99">
        <v>776.80499951541401</v>
      </c>
      <c r="H785" s="99">
        <v>0</v>
      </c>
      <c r="I785" s="99">
        <v>0</v>
      </c>
      <c r="J785" s="99">
        <v>23943.3135802746</v>
      </c>
      <c r="K785" s="99">
        <v>6548.9316574931099</v>
      </c>
      <c r="L785" s="99">
        <v>10017.6917630434</v>
      </c>
      <c r="M785" s="99">
        <v>16239.763880729701</v>
      </c>
      <c r="N785" s="99">
        <v>5970.2314113974599</v>
      </c>
      <c r="O785" s="99">
        <v>15185.2121760845</v>
      </c>
      <c r="P785" s="99">
        <v>0</v>
      </c>
      <c r="Q785" s="99">
        <v>2310.8107314109802</v>
      </c>
      <c r="R785" s="99">
        <v>858.87585588544596</v>
      </c>
      <c r="S785" s="99">
        <v>0</v>
      </c>
      <c r="T785" s="99">
        <v>246.438613668084</v>
      </c>
      <c r="U785" s="99">
        <v>30493.489206075701</v>
      </c>
      <c r="V785" s="99">
        <v>2191125.9473877</v>
      </c>
      <c r="W785" s="99">
        <v>0</v>
      </c>
      <c r="X785" s="99">
        <v>935353.60085296596</v>
      </c>
      <c r="Y785" s="99">
        <v>579766.80781555199</v>
      </c>
      <c r="Z785" s="99">
        <v>152111.31968307501</v>
      </c>
      <c r="AA785" s="99">
        <v>0</v>
      </c>
      <c r="AB785" s="99">
        <v>0</v>
      </c>
      <c r="AC785" s="99">
        <v>8116225.5424804697</v>
      </c>
      <c r="AD785" s="99">
        <v>1109857.6685790999</v>
      </c>
      <c r="AE785" s="99">
        <v>428890.327003479</v>
      </c>
      <c r="AF785" s="99">
        <v>801644.47080993699</v>
      </c>
      <c r="AG785" s="99">
        <v>851773.65626525902</v>
      </c>
      <c r="AH785" s="99">
        <v>767873.51869201695</v>
      </c>
      <c r="AI785" s="99">
        <v>0</v>
      </c>
      <c r="AJ785" s="99">
        <v>284281.21079254203</v>
      </c>
      <c r="AK785" s="99">
        <v>163103.886692047</v>
      </c>
      <c r="AL785" s="99">
        <v>0</v>
      </c>
      <c r="AM785" s="99">
        <v>40568.644401073499</v>
      </c>
      <c r="AN785" s="99">
        <v>9217455.9896240197</v>
      </c>
      <c r="AO785" s="99">
        <v>16975505.253906298</v>
      </c>
      <c r="AP785" s="99">
        <v>0</v>
      </c>
      <c r="AQ785" s="99">
        <v>7162779.2131957998</v>
      </c>
      <c r="AR785" s="99">
        <v>4471869.0838012705</v>
      </c>
      <c r="AS785" s="99">
        <v>1076532.05755615</v>
      </c>
      <c r="AT785" s="99">
        <v>0</v>
      </c>
      <c r="AU785" s="99">
        <v>0</v>
      </c>
      <c r="AV785" s="99">
        <v>21009654.990966801</v>
      </c>
      <c r="AW785" s="99">
        <v>3015917.9241332998</v>
      </c>
      <c r="AX785" s="99">
        <v>3671885.95129395</v>
      </c>
      <c r="AY785" s="99">
        <v>6387497.2730102502</v>
      </c>
      <c r="AZ785" s="99">
        <v>6061378.2335205097</v>
      </c>
      <c r="BA785" s="99">
        <v>5949701.1829223596</v>
      </c>
      <c r="BB785" s="99">
        <v>0</v>
      </c>
      <c r="BC785" s="99">
        <v>2152580.2946472201</v>
      </c>
      <c r="BD785" s="99">
        <v>1150786.9960022001</v>
      </c>
      <c r="BE785" s="99">
        <v>0</v>
      </c>
      <c r="BF785" s="99">
        <v>296631.29391097999</v>
      </c>
      <c r="BG785" s="99">
        <v>24147014.029785201</v>
      </c>
      <c r="BH785" s="99">
        <v>4151114.9902954102</v>
      </c>
      <c r="BI785" s="99">
        <v>0</v>
      </c>
      <c r="BJ785" s="99">
        <v>2104433.7752990699</v>
      </c>
      <c r="BK785" s="99">
        <v>1504415.7052154499</v>
      </c>
      <c r="BL785" s="99">
        <v>0</v>
      </c>
      <c r="BM785" s="99">
        <v>0</v>
      </c>
      <c r="BN785" s="99">
        <v>0</v>
      </c>
      <c r="BO785" s="99">
        <v>0</v>
      </c>
      <c r="BP785" s="99">
        <v>0</v>
      </c>
      <c r="BQ785" s="99">
        <v>0</v>
      </c>
      <c r="BR785" s="99">
        <v>1970075.09432983</v>
      </c>
      <c r="BS785" s="99">
        <v>2214497.5703430199</v>
      </c>
      <c r="BT785" s="99">
        <v>1167203.77696228</v>
      </c>
      <c r="BU785" s="99">
        <v>0</v>
      </c>
      <c r="BV785" s="99">
        <v>907400.28855133103</v>
      </c>
      <c r="BW785" s="99">
        <v>135400.61042213399</v>
      </c>
      <c r="BX785" s="99">
        <v>0</v>
      </c>
      <c r="BY785" s="99">
        <v>0</v>
      </c>
      <c r="BZ785" s="99">
        <v>0</v>
      </c>
      <c r="CA785" s="99">
        <v>48542.886177539804</v>
      </c>
      <c r="CB785" s="99">
        <v>3122738.6751708998</v>
      </c>
      <c r="CC785" s="99">
        <v>24095882.247802701</v>
      </c>
      <c r="CD785" s="99">
        <v>6253560.5938720703</v>
      </c>
      <c r="CE785" s="99">
        <v>1078.68130235374</v>
      </c>
      <c r="CF785" s="99">
        <v>202928.049674988</v>
      </c>
      <c r="CG785" s="99">
        <v>1443611.37301636</v>
      </c>
      <c r="CH785" s="99">
        <v>0</v>
      </c>
      <c r="CI785" s="99">
        <v>49619.050051212304</v>
      </c>
      <c r="CJ785" s="99">
        <v>3324022.3059387198</v>
      </c>
      <c r="CK785" s="99">
        <v>25548795.4685059</v>
      </c>
      <c r="CL785" s="99">
        <v>6388752.8907470703</v>
      </c>
      <c r="CM785" s="188">
        <v>79978.770423889204</v>
      </c>
      <c r="CN785" s="188">
        <v>12538387.643554701</v>
      </c>
      <c r="CO785" s="188">
        <v>49584574.458007798</v>
      </c>
      <c r="CP785" s="99">
        <v>6388752.8907470703</v>
      </c>
      <c r="CQ785" s="99">
        <v>0</v>
      </c>
      <c r="CR785" s="99">
        <v>0</v>
      </c>
      <c r="CS785" s="99">
        <v>0</v>
      </c>
      <c r="CT785" s="99">
        <v>0</v>
      </c>
      <c r="CU785" s="98">
        <v>18633.655391382999</v>
      </c>
      <c r="CV785" s="98">
        <v>24607.612103695999</v>
      </c>
    </row>
    <row r="786" spans="1:100" x14ac:dyDescent="0.2">
      <c r="A786" s="98" t="s">
        <v>64</v>
      </c>
      <c r="B786" s="100">
        <v>39600</v>
      </c>
      <c r="C786" s="99">
        <v>37220.480697154999</v>
      </c>
      <c r="D786" s="99">
        <v>0</v>
      </c>
      <c r="E786" s="99">
        <v>11372.334346294399</v>
      </c>
      <c r="F786" s="99">
        <v>8221.6669996976907</v>
      </c>
      <c r="G786" s="99">
        <v>854.39879469573498</v>
      </c>
      <c r="H786" s="99">
        <v>0</v>
      </c>
      <c r="I786" s="99">
        <v>0</v>
      </c>
      <c r="J786" s="99">
        <v>25122.875650644299</v>
      </c>
      <c r="K786" s="99">
        <v>5618.3932684063902</v>
      </c>
      <c r="L786" s="99">
        <v>9877.6040511131305</v>
      </c>
      <c r="M786" s="99">
        <v>16251.768251895901</v>
      </c>
      <c r="N786" s="99">
        <v>5982.77738791704</v>
      </c>
      <c r="O786" s="99">
        <v>15403.567650437401</v>
      </c>
      <c r="P786" s="99">
        <v>0</v>
      </c>
      <c r="Q786" s="99">
        <v>2287.42277547717</v>
      </c>
      <c r="R786" s="99">
        <v>882.24599015712704</v>
      </c>
      <c r="S786" s="99">
        <v>0</v>
      </c>
      <c r="T786" s="99">
        <v>253.95394401066</v>
      </c>
      <c r="U786" s="99">
        <v>30758.891717910799</v>
      </c>
      <c r="V786" s="99">
        <v>2214525.03479004</v>
      </c>
      <c r="W786" s="99">
        <v>0</v>
      </c>
      <c r="X786" s="99">
        <v>898576.399711609</v>
      </c>
      <c r="Y786" s="99">
        <v>561036.19850158703</v>
      </c>
      <c r="Z786" s="99">
        <v>167064.16979789699</v>
      </c>
      <c r="AA786" s="99">
        <v>0</v>
      </c>
      <c r="AB786" s="99">
        <v>0</v>
      </c>
      <c r="AC786" s="99">
        <v>8468685.5295410194</v>
      </c>
      <c r="AD786" s="99">
        <v>940560.92094421398</v>
      </c>
      <c r="AE786" s="99">
        <v>422405.88922500599</v>
      </c>
      <c r="AF786" s="99">
        <v>791555.48475646996</v>
      </c>
      <c r="AG786" s="99">
        <v>843684.77543640102</v>
      </c>
      <c r="AH786" s="99">
        <v>775404.73008728004</v>
      </c>
      <c r="AI786" s="99">
        <v>0</v>
      </c>
      <c r="AJ786" s="99">
        <v>284102.43195724499</v>
      </c>
      <c r="AK786" s="99">
        <v>169575.72778511001</v>
      </c>
      <c r="AL786" s="99">
        <v>0</v>
      </c>
      <c r="AM786" s="99">
        <v>44130.803295612299</v>
      </c>
      <c r="AN786" s="99">
        <v>9356718.7508544903</v>
      </c>
      <c r="AO786" s="99">
        <v>17359916.322265599</v>
      </c>
      <c r="AP786" s="99">
        <v>0</v>
      </c>
      <c r="AQ786" s="99">
        <v>6943064.6816406297</v>
      </c>
      <c r="AR786" s="99">
        <v>4349387.5296630897</v>
      </c>
      <c r="AS786" s="99">
        <v>1202972.7192993199</v>
      </c>
      <c r="AT786" s="99">
        <v>0</v>
      </c>
      <c r="AU786" s="99">
        <v>0</v>
      </c>
      <c r="AV786" s="99">
        <v>22283756.669677701</v>
      </c>
      <c r="AW786" s="99">
        <v>2580057.1997680701</v>
      </c>
      <c r="AX786" s="99">
        <v>3648333.9255371098</v>
      </c>
      <c r="AY786" s="99">
        <v>6377142.0177002</v>
      </c>
      <c r="AZ786" s="99">
        <v>6035653.5932006799</v>
      </c>
      <c r="BA786" s="99">
        <v>6083912.0663452102</v>
      </c>
      <c r="BB786" s="99">
        <v>0</v>
      </c>
      <c r="BC786" s="99">
        <v>2174535.1838073698</v>
      </c>
      <c r="BD786" s="99">
        <v>1209611.8498992899</v>
      </c>
      <c r="BE786" s="99">
        <v>0</v>
      </c>
      <c r="BF786" s="99">
        <v>323888.56134033197</v>
      </c>
      <c r="BG786" s="99">
        <v>24685222.768554699</v>
      </c>
      <c r="BH786" s="99">
        <v>4279768.2707519503</v>
      </c>
      <c r="BI786" s="99">
        <v>0</v>
      </c>
      <c r="BJ786" s="99">
        <v>2047380.19352722</v>
      </c>
      <c r="BK786" s="99">
        <v>1464684.7358551</v>
      </c>
      <c r="BL786" s="99">
        <v>0</v>
      </c>
      <c r="BM786" s="99">
        <v>0</v>
      </c>
      <c r="BN786" s="99">
        <v>0</v>
      </c>
      <c r="BO786" s="99">
        <v>0</v>
      </c>
      <c r="BP786" s="99">
        <v>0</v>
      </c>
      <c r="BQ786" s="99">
        <v>0</v>
      </c>
      <c r="BR786" s="99">
        <v>1985803.18205261</v>
      </c>
      <c r="BS786" s="99">
        <v>2210739.8763732901</v>
      </c>
      <c r="BT786" s="99">
        <v>1194943.8786621101</v>
      </c>
      <c r="BU786" s="99">
        <v>0</v>
      </c>
      <c r="BV786" s="99">
        <v>919519.34679412795</v>
      </c>
      <c r="BW786" s="99">
        <v>143647.01086425799</v>
      </c>
      <c r="BX786" s="99">
        <v>0</v>
      </c>
      <c r="BY786" s="99">
        <v>0</v>
      </c>
      <c r="BZ786" s="99">
        <v>0</v>
      </c>
      <c r="CA786" s="99">
        <v>48659.7351508141</v>
      </c>
      <c r="CB786" s="99">
        <v>3114972.8784484901</v>
      </c>
      <c r="CC786" s="99">
        <v>24322693.899658199</v>
      </c>
      <c r="CD786" s="99">
        <v>6324331.6905517597</v>
      </c>
      <c r="CE786" s="99">
        <v>1102.8742302805199</v>
      </c>
      <c r="CF786" s="99">
        <v>213225.95508575399</v>
      </c>
      <c r="CG786" s="99">
        <v>1534132.2080993699</v>
      </c>
      <c r="CH786" s="99">
        <v>0</v>
      </c>
      <c r="CI786" s="99">
        <v>49768.691642284401</v>
      </c>
      <c r="CJ786" s="99">
        <v>3329540.0107116699</v>
      </c>
      <c r="CK786" s="99">
        <v>25850653.919677701</v>
      </c>
      <c r="CL786" s="99">
        <v>6468869.0943603497</v>
      </c>
      <c r="CM786" s="188">
        <v>80393.860258102402</v>
      </c>
      <c r="CN786" s="188">
        <v>12692019.0814209</v>
      </c>
      <c r="CO786" s="188">
        <v>50464096.289550804</v>
      </c>
      <c r="CP786" s="99">
        <v>6468869.0943603497</v>
      </c>
      <c r="CQ786" s="99">
        <v>0</v>
      </c>
      <c r="CR786" s="99">
        <v>0</v>
      </c>
      <c r="CS786" s="99">
        <v>0</v>
      </c>
      <c r="CT786" s="99">
        <v>0</v>
      </c>
      <c r="CU786" s="98">
        <v>17253.305570107001</v>
      </c>
      <c r="CV786" s="98">
        <v>25858.779060385001</v>
      </c>
    </row>
    <row r="787" spans="1:100" x14ac:dyDescent="0.2">
      <c r="A787" s="98" t="s">
        <v>64</v>
      </c>
      <c r="B787" s="100">
        <v>39692</v>
      </c>
      <c r="C787" s="99">
        <v>37546.520466327704</v>
      </c>
      <c r="D787" s="99">
        <v>0</v>
      </c>
      <c r="E787" s="99">
        <v>11085.114872574801</v>
      </c>
      <c r="F787" s="99">
        <v>8034.85998660326</v>
      </c>
      <c r="G787" s="99">
        <v>921.63928315788496</v>
      </c>
      <c r="H787" s="99">
        <v>0</v>
      </c>
      <c r="I787" s="99">
        <v>0</v>
      </c>
      <c r="J787" s="99">
        <v>26200.006681203799</v>
      </c>
      <c r="K787" s="99">
        <v>4852.3390128016499</v>
      </c>
      <c r="L787" s="99">
        <v>9613.4372061490994</v>
      </c>
      <c r="M787" s="99">
        <v>16246.743447065401</v>
      </c>
      <c r="N787" s="99">
        <v>5933.2335712909698</v>
      </c>
      <c r="O787" s="99">
        <v>15539.721209764501</v>
      </c>
      <c r="P787" s="99">
        <v>0</v>
      </c>
      <c r="Q787" s="99">
        <v>2289.22515356541</v>
      </c>
      <c r="R787" s="99">
        <v>914.02324607223295</v>
      </c>
      <c r="S787" s="99">
        <v>0</v>
      </c>
      <c r="T787" s="99">
        <v>252.60277889668899</v>
      </c>
      <c r="U787" s="99">
        <v>31058.285343170199</v>
      </c>
      <c r="V787" s="99">
        <v>2239659.7611999498</v>
      </c>
      <c r="W787" s="99">
        <v>0</v>
      </c>
      <c r="X787" s="99">
        <v>873532.54846954299</v>
      </c>
      <c r="Y787" s="99">
        <v>543240.09925842297</v>
      </c>
      <c r="Z787" s="99">
        <v>176143.68163108799</v>
      </c>
      <c r="AA787" s="99">
        <v>0</v>
      </c>
      <c r="AB787" s="99">
        <v>0</v>
      </c>
      <c r="AC787" s="99">
        <v>8748367.47802734</v>
      </c>
      <c r="AD787" s="99">
        <v>801398.69842529297</v>
      </c>
      <c r="AE787" s="99">
        <v>409736.39594268799</v>
      </c>
      <c r="AF787" s="99">
        <v>805715.22253418004</v>
      </c>
      <c r="AG787" s="99">
        <v>828060.456825256</v>
      </c>
      <c r="AH787" s="99">
        <v>779740.20796203602</v>
      </c>
      <c r="AI787" s="99">
        <v>0</v>
      </c>
      <c r="AJ787" s="99">
        <v>283292.729534149</v>
      </c>
      <c r="AK787" s="99">
        <v>172643.099752426</v>
      </c>
      <c r="AL787" s="99">
        <v>0</v>
      </c>
      <c r="AM787" s="99">
        <v>41759.841994285598</v>
      </c>
      <c r="AN787" s="99">
        <v>9560278.7396240197</v>
      </c>
      <c r="AO787" s="99">
        <v>17719118.035644501</v>
      </c>
      <c r="AP787" s="99">
        <v>0</v>
      </c>
      <c r="AQ787" s="99">
        <v>6792356.7348022498</v>
      </c>
      <c r="AR787" s="99">
        <v>4239162.4396972703</v>
      </c>
      <c r="AS787" s="99">
        <v>1280202.7411804199</v>
      </c>
      <c r="AT787" s="99">
        <v>0</v>
      </c>
      <c r="AU787" s="99">
        <v>0</v>
      </c>
      <c r="AV787" s="99">
        <v>23167067.092041001</v>
      </c>
      <c r="AW787" s="99">
        <v>2225006.2235412602</v>
      </c>
      <c r="AX787" s="99">
        <v>3566607.9955139202</v>
      </c>
      <c r="AY787" s="99">
        <v>6555800.3428955097</v>
      </c>
      <c r="AZ787" s="99">
        <v>5951606.1783447303</v>
      </c>
      <c r="BA787" s="99">
        <v>6157092.71374512</v>
      </c>
      <c r="BB787" s="99">
        <v>0</v>
      </c>
      <c r="BC787" s="99">
        <v>2188718.34234619</v>
      </c>
      <c r="BD787" s="99">
        <v>1240856.80784607</v>
      </c>
      <c r="BE787" s="99">
        <v>0</v>
      </c>
      <c r="BF787" s="99">
        <v>320483.43212509202</v>
      </c>
      <c r="BG787" s="99">
        <v>25375983.096923798</v>
      </c>
      <c r="BH787" s="99">
        <v>4344892.3187255897</v>
      </c>
      <c r="BI787" s="99">
        <v>0</v>
      </c>
      <c r="BJ787" s="99">
        <v>1995525.79258728</v>
      </c>
      <c r="BK787" s="99">
        <v>1419409.65434265</v>
      </c>
      <c r="BL787" s="99">
        <v>0</v>
      </c>
      <c r="BM787" s="99">
        <v>0</v>
      </c>
      <c r="BN787" s="99">
        <v>0</v>
      </c>
      <c r="BO787" s="99">
        <v>0</v>
      </c>
      <c r="BP787" s="99">
        <v>0</v>
      </c>
      <c r="BQ787" s="99">
        <v>0</v>
      </c>
      <c r="BR787" s="99">
        <v>2026122.2982330299</v>
      </c>
      <c r="BS787" s="99">
        <v>2182278.1479492201</v>
      </c>
      <c r="BT787" s="99">
        <v>1210093.51104736</v>
      </c>
      <c r="BU787" s="99">
        <v>0</v>
      </c>
      <c r="BV787" s="99">
        <v>937731.06497955299</v>
      </c>
      <c r="BW787" s="99">
        <v>147821.02606582601</v>
      </c>
      <c r="BX787" s="99">
        <v>0</v>
      </c>
      <c r="BY787" s="99">
        <v>0</v>
      </c>
      <c r="BZ787" s="99">
        <v>0</v>
      </c>
      <c r="CA787" s="99">
        <v>48579.384672164902</v>
      </c>
      <c r="CB787" s="99">
        <v>3118393.1837463402</v>
      </c>
      <c r="CC787" s="99">
        <v>24499670.759765599</v>
      </c>
      <c r="CD787" s="99">
        <v>6342035.8815917997</v>
      </c>
      <c r="CE787" s="99">
        <v>1140.5286768972901</v>
      </c>
      <c r="CF787" s="99">
        <v>217024.615873337</v>
      </c>
      <c r="CG787" s="99">
        <v>1576762.4653320301</v>
      </c>
      <c r="CH787" s="99">
        <v>0</v>
      </c>
      <c r="CI787" s="99">
        <v>49717.250667572</v>
      </c>
      <c r="CJ787" s="99">
        <v>3335451.9824218801</v>
      </c>
      <c r="CK787" s="99">
        <v>26094274.793212902</v>
      </c>
      <c r="CL787" s="99">
        <v>6490470.8200683603</v>
      </c>
      <c r="CM787" s="188">
        <v>80639.979261398301</v>
      </c>
      <c r="CN787" s="188">
        <v>12895733.372070299</v>
      </c>
      <c r="CO787" s="188">
        <v>51489537.581542999</v>
      </c>
      <c r="CP787" s="99">
        <v>6490470.8200683603</v>
      </c>
      <c r="CQ787" s="99">
        <v>0</v>
      </c>
      <c r="CR787" s="99">
        <v>0</v>
      </c>
      <c r="CS787" s="99">
        <v>0</v>
      </c>
      <c r="CT787" s="99">
        <v>0</v>
      </c>
      <c r="CU787" s="98">
        <v>16188.761863672</v>
      </c>
      <c r="CV787" s="98">
        <v>26984.507129621001</v>
      </c>
    </row>
    <row r="788" spans="1:100" x14ac:dyDescent="0.2">
      <c r="A788" s="98" t="s">
        <v>64</v>
      </c>
      <c r="B788" s="100">
        <v>39783</v>
      </c>
      <c r="C788" s="99">
        <v>37704.7376017571</v>
      </c>
      <c r="D788" s="99">
        <v>0</v>
      </c>
      <c r="E788" s="99">
        <v>10658.533956527701</v>
      </c>
      <c r="F788" s="99">
        <v>7805.3478294611004</v>
      </c>
      <c r="G788" s="99">
        <v>955.71281094849098</v>
      </c>
      <c r="H788" s="99">
        <v>0</v>
      </c>
      <c r="I788" s="99">
        <v>0</v>
      </c>
      <c r="J788" s="99">
        <v>27088.7173240185</v>
      </c>
      <c r="K788" s="99">
        <v>4095.8280623853202</v>
      </c>
      <c r="L788" s="99">
        <v>9390.4370862245596</v>
      </c>
      <c r="M788" s="99">
        <v>16206.3833459616</v>
      </c>
      <c r="N788" s="99">
        <v>5833.9712077379199</v>
      </c>
      <c r="O788" s="99">
        <v>15633.4598060846</v>
      </c>
      <c r="P788" s="99">
        <v>0</v>
      </c>
      <c r="Q788" s="99">
        <v>2272.2028211653201</v>
      </c>
      <c r="R788" s="99">
        <v>940.45204202830803</v>
      </c>
      <c r="S788" s="99">
        <v>0</v>
      </c>
      <c r="T788" s="99">
        <v>241.077887870371</v>
      </c>
      <c r="U788" s="99">
        <v>31196.9654130936</v>
      </c>
      <c r="V788" s="99">
        <v>2240947.6759948698</v>
      </c>
      <c r="W788" s="99">
        <v>0</v>
      </c>
      <c r="X788" s="99">
        <v>842142.377426147</v>
      </c>
      <c r="Y788" s="99">
        <v>539078.59573364304</v>
      </c>
      <c r="Z788" s="99">
        <v>182345.273359299</v>
      </c>
      <c r="AA788" s="99">
        <v>0</v>
      </c>
      <c r="AB788" s="99">
        <v>0</v>
      </c>
      <c r="AC788" s="99">
        <v>8923473.8226318397</v>
      </c>
      <c r="AD788" s="99">
        <v>643245.73642730701</v>
      </c>
      <c r="AE788" s="99">
        <v>395808.24832153303</v>
      </c>
      <c r="AF788" s="99">
        <v>802063.19741058396</v>
      </c>
      <c r="AG788" s="99">
        <v>811011.22926330601</v>
      </c>
      <c r="AH788" s="99">
        <v>779565.13677215599</v>
      </c>
      <c r="AI788" s="99">
        <v>0</v>
      </c>
      <c r="AJ788" s="99">
        <v>288275.34318542498</v>
      </c>
      <c r="AK788" s="99">
        <v>177857.11143875099</v>
      </c>
      <c r="AL788" s="99">
        <v>0</v>
      </c>
      <c r="AM788" s="99">
        <v>42119.148444175698</v>
      </c>
      <c r="AN788" s="99">
        <v>9575615.1390380897</v>
      </c>
      <c r="AO788" s="99">
        <v>17829059.236083999</v>
      </c>
      <c r="AP788" s="99">
        <v>0</v>
      </c>
      <c r="AQ788" s="99">
        <v>6538484.6087646503</v>
      </c>
      <c r="AR788" s="99">
        <v>4157527.5999145498</v>
      </c>
      <c r="AS788" s="99">
        <v>1329920.9152679399</v>
      </c>
      <c r="AT788" s="99">
        <v>0</v>
      </c>
      <c r="AU788" s="99">
        <v>0</v>
      </c>
      <c r="AV788" s="99">
        <v>23870769.861328099</v>
      </c>
      <c r="AW788" s="99">
        <v>1815731.1192016599</v>
      </c>
      <c r="AX788" s="99">
        <v>3479870.4082336398</v>
      </c>
      <c r="AY788" s="99">
        <v>6542160.4789428702</v>
      </c>
      <c r="AZ788" s="99">
        <v>5846568.8974609403</v>
      </c>
      <c r="BA788" s="99">
        <v>6205473.0197143601</v>
      </c>
      <c r="BB788" s="99">
        <v>0</v>
      </c>
      <c r="BC788" s="99">
        <v>2228561.36410522</v>
      </c>
      <c r="BD788" s="99">
        <v>1287768.9977722201</v>
      </c>
      <c r="BE788" s="99">
        <v>0</v>
      </c>
      <c r="BF788" s="99">
        <v>319705.20248794602</v>
      </c>
      <c r="BG788" s="99">
        <v>25739762.760742199</v>
      </c>
      <c r="BH788" s="99">
        <v>4407896.6390380897</v>
      </c>
      <c r="BI788" s="99">
        <v>0</v>
      </c>
      <c r="BJ788" s="99">
        <v>1948518.31913757</v>
      </c>
      <c r="BK788" s="99">
        <v>1411836.1249694801</v>
      </c>
      <c r="BL788" s="99">
        <v>0</v>
      </c>
      <c r="BM788" s="99">
        <v>0</v>
      </c>
      <c r="BN788" s="99">
        <v>0</v>
      </c>
      <c r="BO788" s="99">
        <v>0</v>
      </c>
      <c r="BP788" s="99">
        <v>0</v>
      </c>
      <c r="BQ788" s="99">
        <v>0</v>
      </c>
      <c r="BR788" s="99">
        <v>2036830.15441895</v>
      </c>
      <c r="BS788" s="99">
        <v>2144449.5176696801</v>
      </c>
      <c r="BT788" s="99">
        <v>1215534.39585876</v>
      </c>
      <c r="BU788" s="99">
        <v>0</v>
      </c>
      <c r="BV788" s="99">
        <v>953038.57610320998</v>
      </c>
      <c r="BW788" s="99">
        <v>155513.55633544899</v>
      </c>
      <c r="BX788" s="99">
        <v>0</v>
      </c>
      <c r="BY788" s="99">
        <v>0</v>
      </c>
      <c r="BZ788" s="99">
        <v>0</v>
      </c>
      <c r="CA788" s="99">
        <v>48320.639758110003</v>
      </c>
      <c r="CB788" s="99">
        <v>3077791.6169433598</v>
      </c>
      <c r="CC788" s="99">
        <v>24298592.7268066</v>
      </c>
      <c r="CD788" s="99">
        <v>6357578.3203125</v>
      </c>
      <c r="CE788" s="99">
        <v>1155.9876833707101</v>
      </c>
      <c r="CF788" s="99">
        <v>220323.227081299</v>
      </c>
      <c r="CG788" s="99">
        <v>1606529.0624694801</v>
      </c>
      <c r="CH788" s="99">
        <v>0</v>
      </c>
      <c r="CI788" s="99">
        <v>49475.915797710397</v>
      </c>
      <c r="CJ788" s="99">
        <v>3301861.32504272</v>
      </c>
      <c r="CK788" s="99">
        <v>25922668.299316399</v>
      </c>
      <c r="CL788" s="99">
        <v>6514338.0202026404</v>
      </c>
      <c r="CM788" s="188">
        <v>80576.0890417099</v>
      </c>
      <c r="CN788" s="188">
        <v>12885031.346313501</v>
      </c>
      <c r="CO788" s="188">
        <v>51717639.364257798</v>
      </c>
      <c r="CP788" s="99">
        <v>6514338.0202026404</v>
      </c>
      <c r="CQ788" s="99">
        <v>0</v>
      </c>
      <c r="CR788" s="99">
        <v>0</v>
      </c>
      <c r="CS788" s="99">
        <v>0</v>
      </c>
      <c r="CT788" s="99">
        <v>0</v>
      </c>
      <c r="CU788" s="98">
        <v>14952.515448874999</v>
      </c>
      <c r="CV788" s="98">
        <v>27924.629519783</v>
      </c>
    </row>
    <row r="789" spans="1:100" x14ac:dyDescent="0.2">
      <c r="A789" s="98" t="s">
        <v>64</v>
      </c>
      <c r="B789" s="100">
        <v>39873</v>
      </c>
      <c r="C789" s="99">
        <v>38112.529199600198</v>
      </c>
      <c r="D789" s="99">
        <v>0</v>
      </c>
      <c r="E789" s="99">
        <v>10262.9171549082</v>
      </c>
      <c r="F789" s="99">
        <v>7567.9695351719902</v>
      </c>
      <c r="G789" s="99">
        <v>979.93062413483904</v>
      </c>
      <c r="H789" s="99">
        <v>0</v>
      </c>
      <c r="I789" s="99">
        <v>0</v>
      </c>
      <c r="J789" s="99">
        <v>28007.436022043199</v>
      </c>
      <c r="K789" s="99">
        <v>3424.8366277217901</v>
      </c>
      <c r="L789" s="99">
        <v>9283.8431553840601</v>
      </c>
      <c r="M789" s="99">
        <v>16274.2203005552</v>
      </c>
      <c r="N789" s="99">
        <v>5793.1513378620102</v>
      </c>
      <c r="O789" s="99">
        <v>15795.2165796757</v>
      </c>
      <c r="P789" s="99">
        <v>0</v>
      </c>
      <c r="Q789" s="99">
        <v>2254.2310858964902</v>
      </c>
      <c r="R789" s="99">
        <v>947.48120327293896</v>
      </c>
      <c r="S789" s="99">
        <v>0</v>
      </c>
      <c r="T789" s="99">
        <v>245.768537435681</v>
      </c>
      <c r="U789" s="99">
        <v>31417.1878657341</v>
      </c>
      <c r="V789" s="99">
        <v>2240290.4662170401</v>
      </c>
      <c r="W789" s="99">
        <v>0</v>
      </c>
      <c r="X789" s="99">
        <v>799413.40238189697</v>
      </c>
      <c r="Y789" s="99">
        <v>515291.51070404099</v>
      </c>
      <c r="Z789" s="99">
        <v>188702.49836349499</v>
      </c>
      <c r="AA789" s="99">
        <v>0</v>
      </c>
      <c r="AB789" s="99">
        <v>0</v>
      </c>
      <c r="AC789" s="99">
        <v>9202826.5343017597</v>
      </c>
      <c r="AD789" s="99">
        <v>510082.75391769398</v>
      </c>
      <c r="AE789" s="99">
        <v>390689.119274139</v>
      </c>
      <c r="AF789" s="99">
        <v>790799.50846862805</v>
      </c>
      <c r="AG789" s="99">
        <v>794317.049507141</v>
      </c>
      <c r="AH789" s="99">
        <v>787379.31636810303</v>
      </c>
      <c r="AI789" s="99">
        <v>0</v>
      </c>
      <c r="AJ789" s="99">
        <v>282609.62074661301</v>
      </c>
      <c r="AK789" s="99">
        <v>181054.63645362901</v>
      </c>
      <c r="AL789" s="99">
        <v>0</v>
      </c>
      <c r="AM789" s="99">
        <v>42636.789813041702</v>
      </c>
      <c r="AN789" s="99">
        <v>9683232.9471435491</v>
      </c>
      <c r="AO789" s="99">
        <v>17968244.6865234</v>
      </c>
      <c r="AP789" s="99">
        <v>0</v>
      </c>
      <c r="AQ789" s="99">
        <v>6193971.1381225605</v>
      </c>
      <c r="AR789" s="99">
        <v>3990963.88775635</v>
      </c>
      <c r="AS789" s="99">
        <v>1378547.96418762</v>
      </c>
      <c r="AT789" s="99">
        <v>0</v>
      </c>
      <c r="AU789" s="99">
        <v>0</v>
      </c>
      <c r="AV789" s="99">
        <v>24834161.319091801</v>
      </c>
      <c r="AW789" s="99">
        <v>1450605.7658691399</v>
      </c>
      <c r="AX789" s="99">
        <v>3461775.6552734398</v>
      </c>
      <c r="AY789" s="99">
        <v>6487456.1210327102</v>
      </c>
      <c r="AZ789" s="99">
        <v>5749936.0982665997</v>
      </c>
      <c r="BA789" s="99">
        <v>6305074.5521850605</v>
      </c>
      <c r="BB789" s="99">
        <v>0</v>
      </c>
      <c r="BC789" s="99">
        <v>2202355.7004394499</v>
      </c>
      <c r="BD789" s="99">
        <v>1313532.40713501</v>
      </c>
      <c r="BE789" s="99">
        <v>0</v>
      </c>
      <c r="BF789" s="99">
        <v>321958.94568633998</v>
      </c>
      <c r="BG789" s="99">
        <v>26240730.121826202</v>
      </c>
      <c r="BH789" s="99">
        <v>4424684.9045410203</v>
      </c>
      <c r="BI789" s="99">
        <v>0</v>
      </c>
      <c r="BJ789" s="99">
        <v>1870406.7204742399</v>
      </c>
      <c r="BK789" s="99">
        <v>1355993.08137512</v>
      </c>
      <c r="BL789" s="99">
        <v>0</v>
      </c>
      <c r="BM789" s="99">
        <v>0</v>
      </c>
      <c r="BN789" s="99">
        <v>0</v>
      </c>
      <c r="BO789" s="99">
        <v>0</v>
      </c>
      <c r="BP789" s="99">
        <v>0</v>
      </c>
      <c r="BQ789" s="99">
        <v>0</v>
      </c>
      <c r="BR789" s="99">
        <v>2013609.05747986</v>
      </c>
      <c r="BS789" s="99">
        <v>2096978.0711517299</v>
      </c>
      <c r="BT789" s="99">
        <v>1236838.94773865</v>
      </c>
      <c r="BU789" s="99">
        <v>0</v>
      </c>
      <c r="BV789" s="99">
        <v>935582.22252654994</v>
      </c>
      <c r="BW789" s="99">
        <v>159415.75965690601</v>
      </c>
      <c r="BX789" s="99">
        <v>0</v>
      </c>
      <c r="BY789" s="99">
        <v>0</v>
      </c>
      <c r="BZ789" s="99">
        <v>0</v>
      </c>
      <c r="CA789" s="99">
        <v>48392.544605732</v>
      </c>
      <c r="CB789" s="99">
        <v>3051541.2911377</v>
      </c>
      <c r="CC789" s="99">
        <v>24261982.251708999</v>
      </c>
      <c r="CD789" s="99">
        <v>6297215.6020507803</v>
      </c>
      <c r="CE789" s="99">
        <v>1168.25364887714</v>
      </c>
      <c r="CF789" s="99">
        <v>223211.36991119399</v>
      </c>
      <c r="CG789" s="99">
        <v>1633073.33255005</v>
      </c>
      <c r="CH789" s="99">
        <v>0</v>
      </c>
      <c r="CI789" s="99">
        <v>49560.053588390401</v>
      </c>
      <c r="CJ789" s="99">
        <v>3274225.28823853</v>
      </c>
      <c r="CK789" s="99">
        <v>25893992.082031298</v>
      </c>
      <c r="CL789" s="99">
        <v>6455907.16296387</v>
      </c>
      <c r="CM789" s="188">
        <v>80843.899111747698</v>
      </c>
      <c r="CN789" s="188">
        <v>12962386.2883301</v>
      </c>
      <c r="CO789" s="188">
        <v>52139458.8916016</v>
      </c>
      <c r="CP789" s="99">
        <v>6455907.16296387</v>
      </c>
      <c r="CQ789" s="99">
        <v>0</v>
      </c>
      <c r="CR789" s="99">
        <v>0</v>
      </c>
      <c r="CS789" s="99">
        <v>0</v>
      </c>
      <c r="CT789" s="99">
        <v>0</v>
      </c>
      <c r="CU789" s="98">
        <v>13858.174616627</v>
      </c>
      <c r="CV789" s="98">
        <v>28862.313400897001</v>
      </c>
    </row>
    <row r="790" spans="1:100" x14ac:dyDescent="0.2">
      <c r="A790" s="98" t="s">
        <v>64</v>
      </c>
      <c r="B790" s="100">
        <v>39965</v>
      </c>
      <c r="C790" s="99">
        <v>38764.836308002501</v>
      </c>
      <c r="D790" s="99">
        <v>0</v>
      </c>
      <c r="E790" s="99">
        <v>9779.2190345525705</v>
      </c>
      <c r="F790" s="99">
        <v>7371.1349501609802</v>
      </c>
      <c r="G790" s="99">
        <v>1018.95653412491</v>
      </c>
      <c r="H790" s="99">
        <v>0</v>
      </c>
      <c r="I790" s="99">
        <v>0</v>
      </c>
      <c r="J790" s="99">
        <v>28951.3190152645</v>
      </c>
      <c r="K790" s="99">
        <v>2774.44144365191</v>
      </c>
      <c r="L790" s="99">
        <v>9287.7767874002493</v>
      </c>
      <c r="M790" s="99">
        <v>16386.198652029001</v>
      </c>
      <c r="N790" s="99">
        <v>5755.4155123233804</v>
      </c>
      <c r="O790" s="99">
        <v>15885.591777563101</v>
      </c>
      <c r="P790" s="99">
        <v>0</v>
      </c>
      <c r="Q790" s="99">
        <v>2236.4988526403899</v>
      </c>
      <c r="R790" s="99">
        <v>954.34950498491503</v>
      </c>
      <c r="S790" s="99">
        <v>0</v>
      </c>
      <c r="T790" s="99">
        <v>240.21992916986301</v>
      </c>
      <c r="U790" s="99">
        <v>31685.629134893399</v>
      </c>
      <c r="V790" s="99">
        <v>2296644.06817627</v>
      </c>
      <c r="W790" s="99">
        <v>0</v>
      </c>
      <c r="X790" s="99">
        <v>756132.25649261498</v>
      </c>
      <c r="Y790" s="99">
        <v>499603.98109817499</v>
      </c>
      <c r="Z790" s="99">
        <v>192707.29764938401</v>
      </c>
      <c r="AA790" s="99">
        <v>0</v>
      </c>
      <c r="AB790" s="99">
        <v>0</v>
      </c>
      <c r="AC790" s="99">
        <v>9374654.5653076209</v>
      </c>
      <c r="AD790" s="99">
        <v>395794.37615585298</v>
      </c>
      <c r="AE790" s="99">
        <v>384785.79296112101</v>
      </c>
      <c r="AF790" s="99">
        <v>808809.37462616002</v>
      </c>
      <c r="AG790" s="99">
        <v>780775.73731231701</v>
      </c>
      <c r="AH790" s="99">
        <v>791867.43701171898</v>
      </c>
      <c r="AI790" s="99">
        <v>0</v>
      </c>
      <c r="AJ790" s="99">
        <v>282896.47246551502</v>
      </c>
      <c r="AK790" s="99">
        <v>181150.552331924</v>
      </c>
      <c r="AL790" s="99">
        <v>0</v>
      </c>
      <c r="AM790" s="99">
        <v>40869.675365447998</v>
      </c>
      <c r="AN790" s="99">
        <v>9778301.7658691406</v>
      </c>
      <c r="AO790" s="99">
        <v>18505446.380127002</v>
      </c>
      <c r="AP790" s="99">
        <v>0</v>
      </c>
      <c r="AQ790" s="99">
        <v>5906888.9735107403</v>
      </c>
      <c r="AR790" s="99">
        <v>3889473.2318115202</v>
      </c>
      <c r="AS790" s="99">
        <v>1413959.3117217999</v>
      </c>
      <c r="AT790" s="99">
        <v>0</v>
      </c>
      <c r="AU790" s="99">
        <v>0</v>
      </c>
      <c r="AV790" s="99">
        <v>25577505.201171901</v>
      </c>
      <c r="AW790" s="99">
        <v>1132534.2154083301</v>
      </c>
      <c r="AX790" s="99">
        <v>3438151.9738159198</v>
      </c>
      <c r="AY790" s="99">
        <v>6689310.82568359</v>
      </c>
      <c r="AZ790" s="99">
        <v>5670354.3415527297</v>
      </c>
      <c r="BA790" s="99">
        <v>6376163.8518066397</v>
      </c>
      <c r="BB790" s="99">
        <v>0</v>
      </c>
      <c r="BC790" s="99">
        <v>2237799.0674133301</v>
      </c>
      <c r="BD790" s="99">
        <v>1314850.3615417499</v>
      </c>
      <c r="BE790" s="99">
        <v>0</v>
      </c>
      <c r="BF790" s="99">
        <v>308132.90603256202</v>
      </c>
      <c r="BG790" s="99">
        <v>26703455.697997998</v>
      </c>
      <c r="BH790" s="99">
        <v>4531361.1708373995</v>
      </c>
      <c r="BI790" s="99">
        <v>0</v>
      </c>
      <c r="BJ790" s="99">
        <v>1793984.0253143299</v>
      </c>
      <c r="BK790" s="99">
        <v>1326162.5500640899</v>
      </c>
      <c r="BL790" s="99">
        <v>0</v>
      </c>
      <c r="BM790" s="99">
        <v>0</v>
      </c>
      <c r="BN790" s="99">
        <v>0</v>
      </c>
      <c r="BO790" s="99">
        <v>0</v>
      </c>
      <c r="BP790" s="99">
        <v>0</v>
      </c>
      <c r="BQ790" s="99">
        <v>0</v>
      </c>
      <c r="BR790" s="99">
        <v>2061503.1704254199</v>
      </c>
      <c r="BS790" s="99">
        <v>2068919.0547790499</v>
      </c>
      <c r="BT790" s="99">
        <v>1253223.9281158401</v>
      </c>
      <c r="BU790" s="99">
        <v>0</v>
      </c>
      <c r="BV790" s="99">
        <v>944862.58793640102</v>
      </c>
      <c r="BW790" s="99">
        <v>157835.88568687401</v>
      </c>
      <c r="BX790" s="99">
        <v>0</v>
      </c>
      <c r="BY790" s="99">
        <v>0</v>
      </c>
      <c r="BZ790" s="99">
        <v>0</v>
      </c>
      <c r="CA790" s="99">
        <v>48595.343808651</v>
      </c>
      <c r="CB790" s="99">
        <v>3050775.5911865202</v>
      </c>
      <c r="CC790" s="99">
        <v>24403223.916259799</v>
      </c>
      <c r="CD790" s="99">
        <v>6323059.7227172898</v>
      </c>
      <c r="CE790" s="99">
        <v>1160.9545187354099</v>
      </c>
      <c r="CF790" s="99">
        <v>220579.28784942601</v>
      </c>
      <c r="CG790" s="99">
        <v>1618355.11277771</v>
      </c>
      <c r="CH790" s="99">
        <v>0</v>
      </c>
      <c r="CI790" s="99">
        <v>49759.626840591402</v>
      </c>
      <c r="CJ790" s="99">
        <v>3273809.8494567899</v>
      </c>
      <c r="CK790" s="99">
        <v>26026132.1640625</v>
      </c>
      <c r="CL790" s="99">
        <v>6480759.2786865197</v>
      </c>
      <c r="CM790" s="188">
        <v>81298.533874511704</v>
      </c>
      <c r="CN790" s="188">
        <v>13061174.509887701</v>
      </c>
      <c r="CO790" s="188">
        <v>52707875</v>
      </c>
      <c r="CP790" s="99">
        <v>6480759.2786865197</v>
      </c>
      <c r="CQ790" s="99">
        <v>0</v>
      </c>
      <c r="CR790" s="99">
        <v>0</v>
      </c>
      <c r="CS790" s="99">
        <v>0</v>
      </c>
      <c r="CT790" s="99">
        <v>0</v>
      </c>
      <c r="CU790" s="98">
        <v>12683.059332911</v>
      </c>
      <c r="CV790" s="98">
        <v>29833.643475812001</v>
      </c>
    </row>
    <row r="791" spans="1:100" x14ac:dyDescent="0.2">
      <c r="A791" s="98" t="s">
        <v>64</v>
      </c>
      <c r="B791" s="100">
        <v>40057</v>
      </c>
      <c r="C791" s="99">
        <v>39647.879043579102</v>
      </c>
      <c r="D791" s="99">
        <v>0</v>
      </c>
      <c r="E791" s="99">
        <v>9200.66305100918</v>
      </c>
      <c r="F791" s="99">
        <v>7158.6210074424698</v>
      </c>
      <c r="G791" s="99">
        <v>1084.2646767199001</v>
      </c>
      <c r="H791" s="99">
        <v>0</v>
      </c>
      <c r="I791" s="99">
        <v>0</v>
      </c>
      <c r="J791" s="99">
        <v>29834.6291713715</v>
      </c>
      <c r="K791" s="99">
        <v>2071.8304183185101</v>
      </c>
      <c r="L791" s="99">
        <v>8913.1864315271396</v>
      </c>
      <c r="M791" s="99">
        <v>16446.748859167099</v>
      </c>
      <c r="N791" s="99">
        <v>5711.9588548541096</v>
      </c>
      <c r="O791" s="99">
        <v>16312.236257553101</v>
      </c>
      <c r="P791" s="99">
        <v>0</v>
      </c>
      <c r="Q791" s="99">
        <v>2208.2448496222501</v>
      </c>
      <c r="R791" s="99">
        <v>982.37762512266602</v>
      </c>
      <c r="S791" s="99">
        <v>0</v>
      </c>
      <c r="T791" s="99">
        <v>235.7304503005</v>
      </c>
      <c r="U791" s="99">
        <v>31941.161543846101</v>
      </c>
      <c r="V791" s="99">
        <v>2346820.8676757799</v>
      </c>
      <c r="W791" s="99">
        <v>0</v>
      </c>
      <c r="X791" s="99">
        <v>709410.24987029994</v>
      </c>
      <c r="Y791" s="99">
        <v>491324.93363571202</v>
      </c>
      <c r="Z791" s="99">
        <v>198245.00710105899</v>
      </c>
      <c r="AA791" s="99">
        <v>0</v>
      </c>
      <c r="AB791" s="99">
        <v>0</v>
      </c>
      <c r="AC791" s="99">
        <v>9636087.2684326209</v>
      </c>
      <c r="AD791" s="99">
        <v>273464.791015625</v>
      </c>
      <c r="AE791" s="99">
        <v>370684.70899200399</v>
      </c>
      <c r="AF791" s="99">
        <v>819249.33642578102</v>
      </c>
      <c r="AG791" s="99">
        <v>769059.40984344506</v>
      </c>
      <c r="AH791" s="99">
        <v>807938.70256042504</v>
      </c>
      <c r="AI791" s="99">
        <v>0</v>
      </c>
      <c r="AJ791" s="99">
        <v>282666.30946731602</v>
      </c>
      <c r="AK791" s="99">
        <v>177743.57615661601</v>
      </c>
      <c r="AL791" s="99">
        <v>0</v>
      </c>
      <c r="AM791" s="99">
        <v>39422.510228157</v>
      </c>
      <c r="AN791" s="99">
        <v>9959352.3592529297</v>
      </c>
      <c r="AO791" s="99">
        <v>19052684.058105499</v>
      </c>
      <c r="AP791" s="99">
        <v>0</v>
      </c>
      <c r="AQ791" s="99">
        <v>5587908.24462891</v>
      </c>
      <c r="AR791" s="99">
        <v>3863781.5068969699</v>
      </c>
      <c r="AS791" s="99">
        <v>1469673.2776641799</v>
      </c>
      <c r="AT791" s="99">
        <v>0</v>
      </c>
      <c r="AU791" s="99">
        <v>0</v>
      </c>
      <c r="AV791" s="99">
        <v>26407118.063720699</v>
      </c>
      <c r="AW791" s="99">
        <v>786493.13243866002</v>
      </c>
      <c r="AX791" s="99">
        <v>3332416.13427734</v>
      </c>
      <c r="AY791" s="99">
        <v>6841612.3493652297</v>
      </c>
      <c r="AZ791" s="99">
        <v>5623087.79443359</v>
      </c>
      <c r="BA791" s="99">
        <v>6547486.4016723596</v>
      </c>
      <c r="BB791" s="99">
        <v>0</v>
      </c>
      <c r="BC791" s="99">
        <v>2243672.8692321801</v>
      </c>
      <c r="BD791" s="99">
        <v>1310938.1490783701</v>
      </c>
      <c r="BE791" s="99">
        <v>0</v>
      </c>
      <c r="BF791" s="99">
        <v>297964.89626693702</v>
      </c>
      <c r="BG791" s="99">
        <v>27213143.449462902</v>
      </c>
      <c r="BH791" s="99">
        <v>4665028.7871093797</v>
      </c>
      <c r="BI791" s="99">
        <v>0</v>
      </c>
      <c r="BJ791" s="99">
        <v>1710120.4367217999</v>
      </c>
      <c r="BK791" s="99">
        <v>1304071.5648193399</v>
      </c>
      <c r="BL791" s="99">
        <v>0</v>
      </c>
      <c r="BM791" s="99">
        <v>0</v>
      </c>
      <c r="BN791" s="99">
        <v>0</v>
      </c>
      <c r="BO791" s="99">
        <v>0</v>
      </c>
      <c r="BP791" s="99">
        <v>0</v>
      </c>
      <c r="BQ791" s="99">
        <v>0</v>
      </c>
      <c r="BR791" s="99">
        <v>2094104.6167755099</v>
      </c>
      <c r="BS791" s="99">
        <v>2067471.1083221401</v>
      </c>
      <c r="BT791" s="99">
        <v>1288616.7277984601</v>
      </c>
      <c r="BU791" s="99">
        <v>0</v>
      </c>
      <c r="BV791" s="99">
        <v>946769.21517944301</v>
      </c>
      <c r="BW791" s="99">
        <v>157007.205663681</v>
      </c>
      <c r="BX791" s="99">
        <v>0</v>
      </c>
      <c r="BY791" s="99">
        <v>0</v>
      </c>
      <c r="BZ791" s="99">
        <v>0</v>
      </c>
      <c r="CA791" s="99">
        <v>48841.254266262098</v>
      </c>
      <c r="CB791" s="99">
        <v>3050867.5705871601</v>
      </c>
      <c r="CC791" s="99">
        <v>24599324.699462902</v>
      </c>
      <c r="CD791" s="99">
        <v>6371822.3104248</v>
      </c>
      <c r="CE791" s="99">
        <v>1191.71589872241</v>
      </c>
      <c r="CF791" s="99">
        <v>219607.52160453799</v>
      </c>
      <c r="CG791" s="99">
        <v>1621556.9750824</v>
      </c>
      <c r="CH791" s="99">
        <v>0</v>
      </c>
      <c r="CI791" s="99">
        <v>50031.1758141518</v>
      </c>
      <c r="CJ791" s="99">
        <v>3271597.9984130901</v>
      </c>
      <c r="CK791" s="99">
        <v>26234053.2041016</v>
      </c>
      <c r="CL791" s="99">
        <v>6529446.2930908203</v>
      </c>
      <c r="CM791" s="188">
        <v>81812.683391571001</v>
      </c>
      <c r="CN791" s="188">
        <v>13226434.9486084</v>
      </c>
      <c r="CO791" s="188">
        <v>53530506.246093802</v>
      </c>
      <c r="CP791" s="99">
        <v>6529446.2930908203</v>
      </c>
      <c r="CQ791" s="99">
        <v>0</v>
      </c>
      <c r="CR791" s="99">
        <v>0</v>
      </c>
      <c r="CS791" s="99">
        <v>0</v>
      </c>
      <c r="CT791" s="99">
        <v>0</v>
      </c>
      <c r="CU791" s="98">
        <v>11379.49964606</v>
      </c>
      <c r="CV791" s="98">
        <v>30765.529489843</v>
      </c>
    </row>
    <row r="792" spans="1:100" x14ac:dyDescent="0.2">
      <c r="A792" s="98" t="s">
        <v>64</v>
      </c>
      <c r="B792" s="100">
        <v>40148</v>
      </c>
      <c r="C792" s="99">
        <v>40137.189494609796</v>
      </c>
      <c r="D792" s="99">
        <v>0</v>
      </c>
      <c r="E792" s="99">
        <v>8799.2219654321707</v>
      </c>
      <c r="F792" s="99">
        <v>7009.0282508134796</v>
      </c>
      <c r="G792" s="99">
        <v>1124.15722639859</v>
      </c>
      <c r="H792" s="99">
        <v>0</v>
      </c>
      <c r="I792" s="99">
        <v>0</v>
      </c>
      <c r="J792" s="99">
        <v>30730.0012383461</v>
      </c>
      <c r="K792" s="99">
        <v>1529.2050785720301</v>
      </c>
      <c r="L792" s="99">
        <v>8824.5845352411307</v>
      </c>
      <c r="M792" s="99">
        <v>16419.619218826301</v>
      </c>
      <c r="N792" s="99">
        <v>5636.2457640767097</v>
      </c>
      <c r="O792" s="99">
        <v>16636.082696676302</v>
      </c>
      <c r="P792" s="99">
        <v>0</v>
      </c>
      <c r="Q792" s="99">
        <v>2165.7954849600801</v>
      </c>
      <c r="R792" s="99">
        <v>954.93715897947595</v>
      </c>
      <c r="S792" s="99">
        <v>0</v>
      </c>
      <c r="T792" s="99">
        <v>228.04704676941</v>
      </c>
      <c r="U792" s="99">
        <v>32302.1836702824</v>
      </c>
      <c r="V792" s="99">
        <v>2383409.1141967801</v>
      </c>
      <c r="W792" s="99">
        <v>0</v>
      </c>
      <c r="X792" s="99">
        <v>669210.68913268996</v>
      </c>
      <c r="Y792" s="99">
        <v>475873.22138977097</v>
      </c>
      <c r="Z792" s="99">
        <v>205083.3757267</v>
      </c>
      <c r="AA792" s="99">
        <v>0</v>
      </c>
      <c r="AB792" s="99">
        <v>0</v>
      </c>
      <c r="AC792" s="99">
        <v>9769891.6744384803</v>
      </c>
      <c r="AD792" s="99">
        <v>178808.034376144</v>
      </c>
      <c r="AE792" s="99">
        <v>365940.28430175799</v>
      </c>
      <c r="AF792" s="99">
        <v>818953.04544830299</v>
      </c>
      <c r="AG792" s="99">
        <v>754433.99907684303</v>
      </c>
      <c r="AH792" s="99">
        <v>835312.755859375</v>
      </c>
      <c r="AI792" s="99">
        <v>0</v>
      </c>
      <c r="AJ792" s="99">
        <v>275119.456481934</v>
      </c>
      <c r="AK792" s="99">
        <v>175759.82082939101</v>
      </c>
      <c r="AL792" s="99">
        <v>0</v>
      </c>
      <c r="AM792" s="99">
        <v>36239.520532131202</v>
      </c>
      <c r="AN792" s="99">
        <v>9928466.5378418006</v>
      </c>
      <c r="AO792" s="99">
        <v>19470199.436035201</v>
      </c>
      <c r="AP792" s="99">
        <v>0</v>
      </c>
      <c r="AQ792" s="99">
        <v>5336768.7692260696</v>
      </c>
      <c r="AR792" s="99">
        <v>3780666.8557434101</v>
      </c>
      <c r="AS792" s="99">
        <v>1532705.4888458301</v>
      </c>
      <c r="AT792" s="99">
        <v>0</v>
      </c>
      <c r="AU792" s="99">
        <v>0</v>
      </c>
      <c r="AV792" s="99">
        <v>27024704.434570301</v>
      </c>
      <c r="AW792" s="99">
        <v>521200.83673095697</v>
      </c>
      <c r="AX792" s="99">
        <v>3335976.9866638202</v>
      </c>
      <c r="AY792" s="99">
        <v>6871490.1096191397</v>
      </c>
      <c r="AZ792" s="99">
        <v>5575938.5429077102</v>
      </c>
      <c r="BA792" s="99">
        <v>6806793.53088379</v>
      </c>
      <c r="BB792" s="99">
        <v>0</v>
      </c>
      <c r="BC792" s="99">
        <v>2211843.2791748</v>
      </c>
      <c r="BD792" s="99">
        <v>1306148.93190002</v>
      </c>
      <c r="BE792" s="99">
        <v>0</v>
      </c>
      <c r="BF792" s="99">
        <v>279311.18199539202</v>
      </c>
      <c r="BG792" s="99">
        <v>27585841.345703099</v>
      </c>
      <c r="BH792" s="99">
        <v>4788391.7264404297</v>
      </c>
      <c r="BI792" s="99">
        <v>0</v>
      </c>
      <c r="BJ792" s="99">
        <v>1639948.87580872</v>
      </c>
      <c r="BK792" s="99">
        <v>1273074.46099854</v>
      </c>
      <c r="BL792" s="99">
        <v>0</v>
      </c>
      <c r="BM792" s="99">
        <v>0</v>
      </c>
      <c r="BN792" s="99">
        <v>0</v>
      </c>
      <c r="BO792" s="99">
        <v>0</v>
      </c>
      <c r="BP792" s="99">
        <v>0</v>
      </c>
      <c r="BQ792" s="99">
        <v>0</v>
      </c>
      <c r="BR792" s="99">
        <v>2099243.7841491699</v>
      </c>
      <c r="BS792" s="99">
        <v>2035193.3450317399</v>
      </c>
      <c r="BT792" s="99">
        <v>1332568.16162109</v>
      </c>
      <c r="BU792" s="99">
        <v>0</v>
      </c>
      <c r="BV792" s="99">
        <v>942809.18663787795</v>
      </c>
      <c r="BW792" s="99">
        <v>155977.92057609599</v>
      </c>
      <c r="BX792" s="99">
        <v>0</v>
      </c>
      <c r="BY792" s="99">
        <v>0</v>
      </c>
      <c r="BZ792" s="99">
        <v>0</v>
      </c>
      <c r="CA792" s="99">
        <v>48932.591201782197</v>
      </c>
      <c r="CB792" s="99">
        <v>3042220.05828857</v>
      </c>
      <c r="CC792" s="99">
        <v>24729323.496093798</v>
      </c>
      <c r="CD792" s="99">
        <v>6427028.9248657199</v>
      </c>
      <c r="CE792" s="99">
        <v>1160.32329358161</v>
      </c>
      <c r="CF792" s="99">
        <v>212063.556188583</v>
      </c>
      <c r="CG792" s="99">
        <v>1584752.2986755399</v>
      </c>
      <c r="CH792" s="99">
        <v>0</v>
      </c>
      <c r="CI792" s="99">
        <v>50092.846473693797</v>
      </c>
      <c r="CJ792" s="99">
        <v>3253509.8013305701</v>
      </c>
      <c r="CK792" s="99">
        <v>26303456.152832001</v>
      </c>
      <c r="CL792" s="99">
        <v>6584795.4197998</v>
      </c>
      <c r="CM792" s="188">
        <v>82253.532085418701</v>
      </c>
      <c r="CN792" s="188">
        <v>13185533.2702637</v>
      </c>
      <c r="CO792" s="188">
        <v>53843734.453613304</v>
      </c>
      <c r="CP792" s="99">
        <v>6584795.4197998</v>
      </c>
      <c r="CQ792" s="99">
        <v>0</v>
      </c>
      <c r="CR792" s="99">
        <v>0</v>
      </c>
      <c r="CS792" s="99">
        <v>0</v>
      </c>
      <c r="CT792" s="99">
        <v>0</v>
      </c>
      <c r="CU792" s="98">
        <v>10386.524508545999</v>
      </c>
      <c r="CV792" s="98">
        <v>31702.948761650001</v>
      </c>
    </row>
    <row r="793" spans="1:100" x14ac:dyDescent="0.2">
      <c r="A793" s="98" t="s">
        <v>64</v>
      </c>
      <c r="B793" s="100">
        <v>40238</v>
      </c>
      <c r="C793" s="99">
        <v>40571.390581607797</v>
      </c>
      <c r="D793" s="99">
        <v>0</v>
      </c>
      <c r="E793" s="99">
        <v>8270.6576104164105</v>
      </c>
      <c r="F793" s="99">
        <v>6923.1857489943504</v>
      </c>
      <c r="G793" s="99">
        <v>1133.1004874259199</v>
      </c>
      <c r="H793" s="99">
        <v>0</v>
      </c>
      <c r="I793" s="99">
        <v>0</v>
      </c>
      <c r="J793" s="99">
        <v>31365.370344400399</v>
      </c>
      <c r="K793" s="99">
        <v>1152.97831743956</v>
      </c>
      <c r="L793" s="99">
        <v>8873.4159750938397</v>
      </c>
      <c r="M793" s="99">
        <v>16405.495374679602</v>
      </c>
      <c r="N793" s="99">
        <v>5568.9974243044899</v>
      </c>
      <c r="O793" s="99">
        <v>16739.923559904099</v>
      </c>
      <c r="P793" s="99">
        <v>0</v>
      </c>
      <c r="Q793" s="99">
        <v>2128.0706675350698</v>
      </c>
      <c r="R793" s="99">
        <v>946.99160560965504</v>
      </c>
      <c r="S793" s="99">
        <v>0</v>
      </c>
      <c r="T793" s="99">
        <v>215.97092340514101</v>
      </c>
      <c r="U793" s="99">
        <v>32510.400671482101</v>
      </c>
      <c r="V793" s="99">
        <v>2415198.1735534701</v>
      </c>
      <c r="W793" s="99">
        <v>0</v>
      </c>
      <c r="X793" s="99">
        <v>600156.64170074498</v>
      </c>
      <c r="Y793" s="99">
        <v>462673.67745590198</v>
      </c>
      <c r="Z793" s="99">
        <v>207113.86206245399</v>
      </c>
      <c r="AA793" s="99">
        <v>0</v>
      </c>
      <c r="AB793" s="99">
        <v>0</v>
      </c>
      <c r="AC793" s="99">
        <v>9948178.7554931603</v>
      </c>
      <c r="AD793" s="99">
        <v>117858.068039894</v>
      </c>
      <c r="AE793" s="99">
        <v>355029.77304077102</v>
      </c>
      <c r="AF793" s="99">
        <v>815836.53587341297</v>
      </c>
      <c r="AG793" s="99">
        <v>746411.97861480701</v>
      </c>
      <c r="AH793" s="99">
        <v>840375.14637756301</v>
      </c>
      <c r="AI793" s="99">
        <v>0</v>
      </c>
      <c r="AJ793" s="99">
        <v>267656.12223053002</v>
      </c>
      <c r="AK793" s="99">
        <v>174642.482875824</v>
      </c>
      <c r="AL793" s="99">
        <v>0</v>
      </c>
      <c r="AM793" s="99">
        <v>33923.843929290801</v>
      </c>
      <c r="AN793" s="99">
        <v>10048071.575073199</v>
      </c>
      <c r="AO793" s="99">
        <v>19840528.544189502</v>
      </c>
      <c r="AP793" s="99">
        <v>0</v>
      </c>
      <c r="AQ793" s="99">
        <v>4787750.8961792002</v>
      </c>
      <c r="AR793" s="99">
        <v>3705427.4373779302</v>
      </c>
      <c r="AS793" s="99">
        <v>1557815.07818604</v>
      </c>
      <c r="AT793" s="99">
        <v>0</v>
      </c>
      <c r="AU793" s="99">
        <v>0</v>
      </c>
      <c r="AV793" s="99">
        <v>27729536.785400402</v>
      </c>
      <c r="AW793" s="99">
        <v>346833.07484436</v>
      </c>
      <c r="AX793" s="99">
        <v>3281905.7421264602</v>
      </c>
      <c r="AY793" s="99">
        <v>6869824.3633422898</v>
      </c>
      <c r="AZ793" s="99">
        <v>5541862.6983642597</v>
      </c>
      <c r="BA793" s="99">
        <v>6889317.9370117197</v>
      </c>
      <c r="BB793" s="99">
        <v>0</v>
      </c>
      <c r="BC793" s="99">
        <v>2160367.1664428702</v>
      </c>
      <c r="BD793" s="99">
        <v>1306656.2479858401</v>
      </c>
      <c r="BE793" s="99">
        <v>0</v>
      </c>
      <c r="BF793" s="99">
        <v>261796.46267890901</v>
      </c>
      <c r="BG793" s="99">
        <v>28031453.012939502</v>
      </c>
      <c r="BH793" s="99">
        <v>4875595.6321411096</v>
      </c>
      <c r="BI793" s="99">
        <v>0</v>
      </c>
      <c r="BJ793" s="99">
        <v>1533335.15151978</v>
      </c>
      <c r="BK793" s="99">
        <v>1244549.3791046101</v>
      </c>
      <c r="BL793" s="99">
        <v>0</v>
      </c>
      <c r="BM793" s="99">
        <v>0</v>
      </c>
      <c r="BN793" s="99">
        <v>0</v>
      </c>
      <c r="BO793" s="99">
        <v>0</v>
      </c>
      <c r="BP793" s="99">
        <v>0</v>
      </c>
      <c r="BQ793" s="99">
        <v>0</v>
      </c>
      <c r="BR793" s="99">
        <v>2128569.1036071801</v>
      </c>
      <c r="BS793" s="99">
        <v>2015633.35966492</v>
      </c>
      <c r="BT793" s="99">
        <v>1351743.5260009801</v>
      </c>
      <c r="BU793" s="99">
        <v>0</v>
      </c>
      <c r="BV793" s="99">
        <v>920778.06073760998</v>
      </c>
      <c r="BW793" s="99">
        <v>153185.70489120501</v>
      </c>
      <c r="BX793" s="99">
        <v>0</v>
      </c>
      <c r="BY793" s="99">
        <v>0</v>
      </c>
      <c r="BZ793" s="99">
        <v>0</v>
      </c>
      <c r="CA793" s="99">
        <v>48801.901471138</v>
      </c>
      <c r="CB793" s="99">
        <v>3024543.9026794401</v>
      </c>
      <c r="CC793" s="99">
        <v>24720148.896972701</v>
      </c>
      <c r="CD793" s="99">
        <v>6417414.9259643601</v>
      </c>
      <c r="CE793" s="99">
        <v>1139.6932698488199</v>
      </c>
      <c r="CF793" s="99">
        <v>208319.78353691101</v>
      </c>
      <c r="CG793" s="99">
        <v>1565849.07383728</v>
      </c>
      <c r="CH793" s="99">
        <v>0</v>
      </c>
      <c r="CI793" s="99">
        <v>49941.124148845702</v>
      </c>
      <c r="CJ793" s="99">
        <v>3234427.6978454599</v>
      </c>
      <c r="CK793" s="99">
        <v>26298819.478515599</v>
      </c>
      <c r="CL793" s="99">
        <v>6568296.6205444299</v>
      </c>
      <c r="CM793" s="188">
        <v>82316.9788789749</v>
      </c>
      <c r="CN793" s="188">
        <v>13291947.6179199</v>
      </c>
      <c r="CO793" s="188">
        <v>54358740.486816399</v>
      </c>
      <c r="CP793" s="99">
        <v>6568296.6205444299</v>
      </c>
      <c r="CQ793" s="99">
        <v>0</v>
      </c>
      <c r="CR793" s="99">
        <v>0</v>
      </c>
      <c r="CS793" s="99">
        <v>0</v>
      </c>
      <c r="CT793" s="99">
        <v>0</v>
      </c>
      <c r="CU793" s="98">
        <v>9437.631973521</v>
      </c>
      <c r="CV793" s="98">
        <v>32359.508794833</v>
      </c>
    </row>
    <row r="794" spans="1:100" x14ac:dyDescent="0.2">
      <c r="A794" s="98" t="s">
        <v>64</v>
      </c>
      <c r="B794" s="100">
        <v>40330</v>
      </c>
      <c r="C794" s="99">
        <v>40862.499093532599</v>
      </c>
      <c r="D794" s="99">
        <v>0</v>
      </c>
      <c r="E794" s="99">
        <v>7976.11890769005</v>
      </c>
      <c r="F794" s="99">
        <v>6834.1087897419902</v>
      </c>
      <c r="G794" s="99">
        <v>1143.91169339418</v>
      </c>
      <c r="H794" s="99">
        <v>0</v>
      </c>
      <c r="I794" s="99">
        <v>0</v>
      </c>
      <c r="J794" s="99">
        <v>31703.6578986645</v>
      </c>
      <c r="K794" s="99">
        <v>1016.61479835957</v>
      </c>
      <c r="L794" s="99">
        <v>9016.8484979867899</v>
      </c>
      <c r="M794" s="99">
        <v>16469.404464006398</v>
      </c>
      <c r="N794" s="99">
        <v>5574.1415449380902</v>
      </c>
      <c r="O794" s="99">
        <v>16812.3300628662</v>
      </c>
      <c r="P794" s="99">
        <v>0</v>
      </c>
      <c r="Q794" s="99">
        <v>2107.0491915643202</v>
      </c>
      <c r="R794" s="99">
        <v>953.45401519536995</v>
      </c>
      <c r="S794" s="99">
        <v>0</v>
      </c>
      <c r="T794" s="99">
        <v>221.421774044633</v>
      </c>
      <c r="U794" s="99">
        <v>32651.109222412098</v>
      </c>
      <c r="V794" s="99">
        <v>2423616.91619873</v>
      </c>
      <c r="W794" s="99">
        <v>0</v>
      </c>
      <c r="X794" s="99">
        <v>572908.06813812302</v>
      </c>
      <c r="Y794" s="99">
        <v>451452.07241439802</v>
      </c>
      <c r="Z794" s="99">
        <v>204458.45026588399</v>
      </c>
      <c r="AA794" s="99">
        <v>0</v>
      </c>
      <c r="AB794" s="99">
        <v>0</v>
      </c>
      <c r="AC794" s="99">
        <v>10049312.010742201</v>
      </c>
      <c r="AD794" s="99">
        <v>103005.693937302</v>
      </c>
      <c r="AE794" s="99">
        <v>352985.02297592198</v>
      </c>
      <c r="AF794" s="99">
        <v>817047.22716522205</v>
      </c>
      <c r="AG794" s="99">
        <v>737173.52772521996</v>
      </c>
      <c r="AH794" s="99">
        <v>837039.11909484898</v>
      </c>
      <c r="AI794" s="99">
        <v>0</v>
      </c>
      <c r="AJ794" s="99">
        <v>265032.27978134202</v>
      </c>
      <c r="AK794" s="99">
        <v>173870.851015091</v>
      </c>
      <c r="AL794" s="99">
        <v>0</v>
      </c>
      <c r="AM794" s="99">
        <v>32982.892471790299</v>
      </c>
      <c r="AN794" s="99">
        <v>10108781.2576904</v>
      </c>
      <c r="AO794" s="99">
        <v>20023289.176269501</v>
      </c>
      <c r="AP794" s="99">
        <v>0</v>
      </c>
      <c r="AQ794" s="99">
        <v>4610492.2660522498</v>
      </c>
      <c r="AR794" s="99">
        <v>3651040.43536377</v>
      </c>
      <c r="AS794" s="99">
        <v>1550434.33535767</v>
      </c>
      <c r="AT794" s="99">
        <v>0</v>
      </c>
      <c r="AU794" s="99">
        <v>0</v>
      </c>
      <c r="AV794" s="99">
        <v>28211631.409912098</v>
      </c>
      <c r="AW794" s="99">
        <v>304110.598621368</v>
      </c>
      <c r="AX794" s="99">
        <v>3296659.6483764602</v>
      </c>
      <c r="AY794" s="99">
        <v>6931108.6804809598</v>
      </c>
      <c r="AZ794" s="99">
        <v>5497148.7355957003</v>
      </c>
      <c r="BA794" s="99">
        <v>6906652.9680786096</v>
      </c>
      <c r="BB794" s="99">
        <v>0</v>
      </c>
      <c r="BC794" s="99">
        <v>2154216.6484069801</v>
      </c>
      <c r="BD794" s="99">
        <v>1310459.4833068801</v>
      </c>
      <c r="BE794" s="99">
        <v>0</v>
      </c>
      <c r="BF794" s="99">
        <v>254962.03840446501</v>
      </c>
      <c r="BG794" s="99">
        <v>28498288.080810498</v>
      </c>
      <c r="BH794" s="99">
        <v>4967841.9811401404</v>
      </c>
      <c r="BI794" s="99">
        <v>0</v>
      </c>
      <c r="BJ794" s="99">
        <v>1478785.44554138</v>
      </c>
      <c r="BK794" s="99">
        <v>1218205.90220642</v>
      </c>
      <c r="BL794" s="99">
        <v>0</v>
      </c>
      <c r="BM794" s="99">
        <v>0</v>
      </c>
      <c r="BN794" s="99">
        <v>0</v>
      </c>
      <c r="BO794" s="99">
        <v>0</v>
      </c>
      <c r="BP794" s="99">
        <v>0</v>
      </c>
      <c r="BQ794" s="99">
        <v>0</v>
      </c>
      <c r="BR794" s="99">
        <v>2159333.3617858901</v>
      </c>
      <c r="BS794" s="99">
        <v>2000014.6108703599</v>
      </c>
      <c r="BT794" s="99">
        <v>1358175.3747558601</v>
      </c>
      <c r="BU794" s="99">
        <v>0</v>
      </c>
      <c r="BV794" s="99">
        <v>917570.081588745</v>
      </c>
      <c r="BW794" s="99">
        <v>155371.11021995501</v>
      </c>
      <c r="BX794" s="99">
        <v>0</v>
      </c>
      <c r="BY794" s="99">
        <v>0</v>
      </c>
      <c r="BZ794" s="99">
        <v>0</v>
      </c>
      <c r="CA794" s="99">
        <v>48854.917960166902</v>
      </c>
      <c r="CB794" s="99">
        <v>2990245.3824768099</v>
      </c>
      <c r="CC794" s="99">
        <v>24597739.157470699</v>
      </c>
      <c r="CD794" s="99">
        <v>6447886.8551635696</v>
      </c>
      <c r="CE794" s="99">
        <v>1140.67336423695</v>
      </c>
      <c r="CF794" s="99">
        <v>204948.919374466</v>
      </c>
      <c r="CG794" s="99">
        <v>1557614.12513733</v>
      </c>
      <c r="CH794" s="99">
        <v>0</v>
      </c>
      <c r="CI794" s="99">
        <v>49999.482788085901</v>
      </c>
      <c r="CJ794" s="99">
        <v>3196319.6138305701</v>
      </c>
      <c r="CK794" s="99">
        <v>26139787.7495117</v>
      </c>
      <c r="CL794" s="99">
        <v>6603183.30749512</v>
      </c>
      <c r="CM794" s="188">
        <v>82499.368155479402</v>
      </c>
      <c r="CN794" s="188">
        <v>13313679.966796899</v>
      </c>
      <c r="CO794" s="188">
        <v>54583060.348632798</v>
      </c>
      <c r="CP794" s="99">
        <v>6603183.30749512</v>
      </c>
      <c r="CQ794" s="99">
        <v>0</v>
      </c>
      <c r="CR794" s="99">
        <v>0</v>
      </c>
      <c r="CS794" s="99">
        <v>0</v>
      </c>
      <c r="CT794" s="99">
        <v>0</v>
      </c>
      <c r="CU794" s="98">
        <v>8981.210724781</v>
      </c>
      <c r="CV794" s="98">
        <v>32710.653311208</v>
      </c>
    </row>
    <row r="795" spans="1:100" x14ac:dyDescent="0.2">
      <c r="A795" s="98" t="s">
        <v>64</v>
      </c>
      <c r="B795" s="100">
        <v>40422</v>
      </c>
      <c r="C795" s="99">
        <v>40749.6917695999</v>
      </c>
      <c r="D795" s="99">
        <v>0</v>
      </c>
      <c r="E795" s="99">
        <v>7742.7443382740003</v>
      </c>
      <c r="F795" s="99">
        <v>6726.8143856525403</v>
      </c>
      <c r="G795" s="99">
        <v>1142.62043212354</v>
      </c>
      <c r="H795" s="99">
        <v>0</v>
      </c>
      <c r="I795" s="99">
        <v>0</v>
      </c>
      <c r="J795" s="99">
        <v>31774.951286077499</v>
      </c>
      <c r="K795" s="99">
        <v>899.04337507486298</v>
      </c>
      <c r="L795" s="99">
        <v>8712.4299694299698</v>
      </c>
      <c r="M795" s="99">
        <v>16384.275236844998</v>
      </c>
      <c r="N795" s="99">
        <v>5501.2920766472798</v>
      </c>
      <c r="O795" s="99">
        <v>16690.059391975399</v>
      </c>
      <c r="P795" s="99">
        <v>0</v>
      </c>
      <c r="Q795" s="99">
        <v>2087.4133815467399</v>
      </c>
      <c r="R795" s="99">
        <v>956.93757395446301</v>
      </c>
      <c r="S795" s="99">
        <v>0</v>
      </c>
      <c r="T795" s="99">
        <v>208.451529555023</v>
      </c>
      <c r="U795" s="99">
        <v>32706.8156173229</v>
      </c>
      <c r="V795" s="99">
        <v>2426741.17718506</v>
      </c>
      <c r="W795" s="99">
        <v>0</v>
      </c>
      <c r="X795" s="99">
        <v>554738.75424194301</v>
      </c>
      <c r="Y795" s="99">
        <v>444046.72542571998</v>
      </c>
      <c r="Z795" s="99">
        <v>212529.86865043599</v>
      </c>
      <c r="AA795" s="99">
        <v>0</v>
      </c>
      <c r="AB795" s="99">
        <v>0</v>
      </c>
      <c r="AC795" s="99">
        <v>10094667.6396484</v>
      </c>
      <c r="AD795" s="99">
        <v>86176.6777629852</v>
      </c>
      <c r="AE795" s="99">
        <v>346253.76963043201</v>
      </c>
      <c r="AF795" s="99">
        <v>809726.25400543201</v>
      </c>
      <c r="AG795" s="99">
        <v>729609.598960876</v>
      </c>
      <c r="AH795" s="99">
        <v>821029.02547454799</v>
      </c>
      <c r="AI795" s="99">
        <v>0</v>
      </c>
      <c r="AJ795" s="99">
        <v>270472.683280945</v>
      </c>
      <c r="AK795" s="99">
        <v>175818.873764038</v>
      </c>
      <c r="AL795" s="99">
        <v>0</v>
      </c>
      <c r="AM795" s="99">
        <v>32792.303086757704</v>
      </c>
      <c r="AN795" s="99">
        <v>10184082.5689697</v>
      </c>
      <c r="AO795" s="99">
        <v>20110469.582031298</v>
      </c>
      <c r="AP795" s="99">
        <v>0</v>
      </c>
      <c r="AQ795" s="99">
        <v>4469002.2207031297</v>
      </c>
      <c r="AR795" s="99">
        <v>3601085.5052185101</v>
      </c>
      <c r="AS795" s="99">
        <v>1612460.45620728</v>
      </c>
      <c r="AT795" s="99">
        <v>0</v>
      </c>
      <c r="AU795" s="99">
        <v>0</v>
      </c>
      <c r="AV795" s="99">
        <v>28488566.798828099</v>
      </c>
      <c r="AW795" s="99">
        <v>255629.60513687099</v>
      </c>
      <c r="AX795" s="99">
        <v>3211262.4731445299</v>
      </c>
      <c r="AY795" s="99">
        <v>6882236.24926758</v>
      </c>
      <c r="AZ795" s="99">
        <v>5445202.9383544903</v>
      </c>
      <c r="BA795" s="99">
        <v>6797803.13781738</v>
      </c>
      <c r="BB795" s="99">
        <v>0</v>
      </c>
      <c r="BC795" s="99">
        <v>2207397.77703857</v>
      </c>
      <c r="BD795" s="99">
        <v>1328738.39628601</v>
      </c>
      <c r="BE795" s="99">
        <v>0</v>
      </c>
      <c r="BF795" s="99">
        <v>255149.84760856599</v>
      </c>
      <c r="BG795" s="99">
        <v>28775229.931884799</v>
      </c>
      <c r="BH795" s="99">
        <v>4927121.8979492197</v>
      </c>
      <c r="BI795" s="99">
        <v>0</v>
      </c>
      <c r="BJ795" s="99">
        <v>1439749.4240570101</v>
      </c>
      <c r="BK795" s="99">
        <v>1195471.88038635</v>
      </c>
      <c r="BL795" s="99">
        <v>0</v>
      </c>
      <c r="BM795" s="99">
        <v>0</v>
      </c>
      <c r="BN795" s="99">
        <v>0</v>
      </c>
      <c r="BO795" s="99">
        <v>0</v>
      </c>
      <c r="BP795" s="99">
        <v>0</v>
      </c>
      <c r="BQ795" s="99">
        <v>0</v>
      </c>
      <c r="BR795" s="99">
        <v>2148322.7016296401</v>
      </c>
      <c r="BS795" s="99">
        <v>1980885.56494141</v>
      </c>
      <c r="BT795" s="99">
        <v>1338856.96174622</v>
      </c>
      <c r="BU795" s="99">
        <v>0</v>
      </c>
      <c r="BV795" s="99">
        <v>926635.69559478795</v>
      </c>
      <c r="BW795" s="99">
        <v>157405.15784645101</v>
      </c>
      <c r="BX795" s="99">
        <v>0</v>
      </c>
      <c r="BY795" s="99">
        <v>0</v>
      </c>
      <c r="BZ795" s="99">
        <v>0</v>
      </c>
      <c r="CA795" s="99">
        <v>48500.653181552902</v>
      </c>
      <c r="CB795" s="99">
        <v>2973308.3488769499</v>
      </c>
      <c r="CC795" s="99">
        <v>24556394.9287109</v>
      </c>
      <c r="CD795" s="99">
        <v>6358462.8553466797</v>
      </c>
      <c r="CE795" s="99">
        <v>1143.89233060181</v>
      </c>
      <c r="CF795" s="99">
        <v>211439.85942268401</v>
      </c>
      <c r="CG795" s="99">
        <v>1600921.4455108601</v>
      </c>
      <c r="CH795" s="99">
        <v>0</v>
      </c>
      <c r="CI795" s="99">
        <v>49641.128849983201</v>
      </c>
      <c r="CJ795" s="99">
        <v>3181900.3276977502</v>
      </c>
      <c r="CK795" s="99">
        <v>26142067.334228501</v>
      </c>
      <c r="CL795" s="99">
        <v>6517214.8564453097</v>
      </c>
      <c r="CM795" s="188">
        <v>82240.870499610901</v>
      </c>
      <c r="CN795" s="188">
        <v>13351470.751953101</v>
      </c>
      <c r="CO795" s="188">
        <v>54861933.6416016</v>
      </c>
      <c r="CP795" s="99">
        <v>6517214.8564453097</v>
      </c>
      <c r="CQ795" s="99">
        <v>0</v>
      </c>
      <c r="CR795" s="99">
        <v>0</v>
      </c>
      <c r="CS795" s="99">
        <v>0</v>
      </c>
      <c r="CT795" s="99">
        <v>0</v>
      </c>
      <c r="CU795" s="98">
        <v>8629.0435927119997</v>
      </c>
      <c r="CV795" s="98">
        <v>32794.976375245002</v>
      </c>
    </row>
    <row r="796" spans="1:100" x14ac:dyDescent="0.2">
      <c r="A796" s="98" t="s">
        <v>64</v>
      </c>
      <c r="B796" s="100">
        <v>40513</v>
      </c>
      <c r="C796" s="99">
        <v>40684.329683303797</v>
      </c>
      <c r="D796" s="99">
        <v>0</v>
      </c>
      <c r="E796" s="99">
        <v>7537.4552673697499</v>
      </c>
      <c r="F796" s="99">
        <v>6637.1577914953205</v>
      </c>
      <c r="G796" s="99">
        <v>1151.35422006249</v>
      </c>
      <c r="H796" s="99">
        <v>0</v>
      </c>
      <c r="I796" s="99">
        <v>0</v>
      </c>
      <c r="J796" s="99">
        <v>31866.448178291299</v>
      </c>
      <c r="K796" s="99">
        <v>818.45923055708397</v>
      </c>
      <c r="L796" s="99">
        <v>10647.8730556965</v>
      </c>
      <c r="M796" s="99">
        <v>16324.0506309271</v>
      </c>
      <c r="N796" s="99">
        <v>5419.3200726509103</v>
      </c>
      <c r="O796" s="99">
        <v>16333.5732758045</v>
      </c>
      <c r="P796" s="99">
        <v>0</v>
      </c>
      <c r="Q796" s="99">
        <v>2058.2104196846499</v>
      </c>
      <c r="R796" s="99">
        <v>953.67745162546601</v>
      </c>
      <c r="S796" s="99">
        <v>0</v>
      </c>
      <c r="T796" s="99">
        <v>284.75181276723703</v>
      </c>
      <c r="U796" s="99">
        <v>32714.645895481099</v>
      </c>
      <c r="V796" s="99">
        <v>2399767.4837646498</v>
      </c>
      <c r="W796" s="99">
        <v>0</v>
      </c>
      <c r="X796" s="99">
        <v>531941.29406738305</v>
      </c>
      <c r="Y796" s="99">
        <v>435101.95308685303</v>
      </c>
      <c r="Z796" s="99">
        <v>210832.716785431</v>
      </c>
      <c r="AA796" s="99">
        <v>0</v>
      </c>
      <c r="AB796" s="99">
        <v>0</v>
      </c>
      <c r="AC796" s="99">
        <v>10059679.458618199</v>
      </c>
      <c r="AD796" s="99">
        <v>73875.874321937605</v>
      </c>
      <c r="AE796" s="99">
        <v>377209.08510208101</v>
      </c>
      <c r="AF796" s="99">
        <v>802076.46620941197</v>
      </c>
      <c r="AG796" s="99">
        <v>716566.94571685803</v>
      </c>
      <c r="AH796" s="99">
        <v>763053.45671844506</v>
      </c>
      <c r="AI796" s="99">
        <v>0</v>
      </c>
      <c r="AJ796" s="99">
        <v>268211.181819916</v>
      </c>
      <c r="AK796" s="99">
        <v>172191.88265419001</v>
      </c>
      <c r="AL796" s="99">
        <v>0</v>
      </c>
      <c r="AM796" s="99">
        <v>38504.4848256111</v>
      </c>
      <c r="AN796" s="99">
        <v>10132244.002563501</v>
      </c>
      <c r="AO796" s="99">
        <v>20034637.833740201</v>
      </c>
      <c r="AP796" s="99">
        <v>0</v>
      </c>
      <c r="AQ796" s="99">
        <v>4288535.9533081101</v>
      </c>
      <c r="AR796" s="99">
        <v>3504436.5054626502</v>
      </c>
      <c r="AS796" s="99">
        <v>1612127.08932495</v>
      </c>
      <c r="AT796" s="99">
        <v>0</v>
      </c>
      <c r="AU796" s="99">
        <v>0</v>
      </c>
      <c r="AV796" s="99">
        <v>28661536.564697299</v>
      </c>
      <c r="AW796" s="99">
        <v>221701.75016021699</v>
      </c>
      <c r="AX796" s="99">
        <v>3508719.69287109</v>
      </c>
      <c r="AY796" s="99">
        <v>6862919.5875244103</v>
      </c>
      <c r="AZ796" s="99">
        <v>5372292.3178100605</v>
      </c>
      <c r="BA796" s="99">
        <v>6345719.7912597703</v>
      </c>
      <c r="BB796" s="99">
        <v>0</v>
      </c>
      <c r="BC796" s="99">
        <v>2184137.93786621</v>
      </c>
      <c r="BD796" s="99">
        <v>1306563.1052093499</v>
      </c>
      <c r="BE796" s="99">
        <v>0</v>
      </c>
      <c r="BF796" s="99">
        <v>306189.18543624901</v>
      </c>
      <c r="BG796" s="99">
        <v>28917264.841796901</v>
      </c>
      <c r="BH796" s="99">
        <v>4898436.8359985398</v>
      </c>
      <c r="BI796" s="99">
        <v>0</v>
      </c>
      <c r="BJ796" s="99">
        <v>1387295.7669982901</v>
      </c>
      <c r="BK796" s="99">
        <v>1162915.65367126</v>
      </c>
      <c r="BL796" s="99">
        <v>0</v>
      </c>
      <c r="BM796" s="99">
        <v>0</v>
      </c>
      <c r="BN796" s="99">
        <v>0</v>
      </c>
      <c r="BO796" s="99">
        <v>0</v>
      </c>
      <c r="BP796" s="99">
        <v>0</v>
      </c>
      <c r="BQ796" s="99">
        <v>0</v>
      </c>
      <c r="BR796" s="99">
        <v>2144456.9732971201</v>
      </c>
      <c r="BS796" s="99">
        <v>1954233.0079345701</v>
      </c>
      <c r="BT796" s="99">
        <v>1240024.33380127</v>
      </c>
      <c r="BU796" s="99">
        <v>0</v>
      </c>
      <c r="BV796" s="99">
        <v>924226.60123443604</v>
      </c>
      <c r="BW796" s="99">
        <v>150743.612216949</v>
      </c>
      <c r="BX796" s="99">
        <v>0</v>
      </c>
      <c r="BY796" s="99">
        <v>0</v>
      </c>
      <c r="BZ796" s="99">
        <v>0</v>
      </c>
      <c r="CA796" s="99">
        <v>48253.0972032547</v>
      </c>
      <c r="CB796" s="99">
        <v>2927458.0001525902</v>
      </c>
      <c r="CC796" s="99">
        <v>24295552.0002441</v>
      </c>
      <c r="CD796" s="99">
        <v>6284252.6593017597</v>
      </c>
      <c r="CE796" s="99">
        <v>1153.62819115818</v>
      </c>
      <c r="CF796" s="99">
        <v>211186.35422706601</v>
      </c>
      <c r="CG796" s="99">
        <v>1614562.61476135</v>
      </c>
      <c r="CH796" s="99">
        <v>0</v>
      </c>
      <c r="CI796" s="99">
        <v>49406.749413490303</v>
      </c>
      <c r="CJ796" s="99">
        <v>3138727.27160645</v>
      </c>
      <c r="CK796" s="99">
        <v>25909446.498046901</v>
      </c>
      <c r="CL796" s="99">
        <v>6437041.8083496103</v>
      </c>
      <c r="CM796" s="188">
        <v>81998.370806694002</v>
      </c>
      <c r="CN796" s="188">
        <v>13273576.7390137</v>
      </c>
      <c r="CO796" s="188">
        <v>54854596.103027299</v>
      </c>
      <c r="CP796" s="99">
        <v>6437041.8083496103</v>
      </c>
      <c r="CQ796" s="99">
        <v>0</v>
      </c>
      <c r="CR796" s="99">
        <v>0</v>
      </c>
      <c r="CS796" s="99">
        <v>0</v>
      </c>
      <c r="CT796" s="99">
        <v>0</v>
      </c>
      <c r="CU796" s="98">
        <v>8371.3727942509995</v>
      </c>
      <c r="CV796" s="98">
        <v>32898.832743234998</v>
      </c>
    </row>
    <row r="797" spans="1:100" x14ac:dyDescent="0.2">
      <c r="A797" s="98" t="s">
        <v>64</v>
      </c>
      <c r="B797" s="100">
        <v>40603</v>
      </c>
      <c r="C797" s="99">
        <v>40469.783376216903</v>
      </c>
      <c r="D797" s="99">
        <v>0</v>
      </c>
      <c r="E797" s="99">
        <v>7639.1222869753801</v>
      </c>
      <c r="F797" s="99">
        <v>6692.0493124723398</v>
      </c>
      <c r="G797" s="99">
        <v>1152.9992339015</v>
      </c>
      <c r="H797" s="99">
        <v>0</v>
      </c>
      <c r="I797" s="99">
        <v>0</v>
      </c>
      <c r="J797" s="99">
        <v>32083.3246879578</v>
      </c>
      <c r="K797" s="99">
        <v>749.36411686241604</v>
      </c>
      <c r="L797" s="99">
        <v>23921.357788801201</v>
      </c>
      <c r="M797" s="99">
        <v>16277.3172976971</v>
      </c>
      <c r="N797" s="99">
        <v>5431.4620352983502</v>
      </c>
      <c r="O797" s="99">
        <v>0</v>
      </c>
      <c r="P797" s="99">
        <v>0</v>
      </c>
      <c r="Q797" s="99">
        <v>2049.9612609445999</v>
      </c>
      <c r="R797" s="99">
        <v>0</v>
      </c>
      <c r="S797" s="99">
        <v>0</v>
      </c>
      <c r="T797" s="99">
        <v>1148.77323265374</v>
      </c>
      <c r="U797" s="99">
        <v>32825.789792537696</v>
      </c>
      <c r="V797" s="99">
        <v>2382424.9877624498</v>
      </c>
      <c r="W797" s="99">
        <v>0</v>
      </c>
      <c r="X797" s="99">
        <v>521489.30159759498</v>
      </c>
      <c r="Y797" s="99">
        <v>429717.99811172503</v>
      </c>
      <c r="Z797" s="99">
        <v>208006.81922340399</v>
      </c>
      <c r="AA797" s="99">
        <v>0</v>
      </c>
      <c r="AB797" s="99">
        <v>0</v>
      </c>
      <c r="AC797" s="99">
        <v>10103228.1564941</v>
      </c>
      <c r="AD797" s="99">
        <v>66458.593929290801</v>
      </c>
      <c r="AE797" s="99">
        <v>1140408.43836975</v>
      </c>
      <c r="AF797" s="99">
        <v>800279.95465850795</v>
      </c>
      <c r="AG797" s="99">
        <v>702114.21140289295</v>
      </c>
      <c r="AH797" s="99">
        <v>0</v>
      </c>
      <c r="AI797" s="99">
        <v>0</v>
      </c>
      <c r="AJ797" s="99">
        <v>268708.827651978</v>
      </c>
      <c r="AK797" s="99">
        <v>0</v>
      </c>
      <c r="AL797" s="99">
        <v>0</v>
      </c>
      <c r="AM797" s="99">
        <v>206033.24874687201</v>
      </c>
      <c r="AN797" s="99">
        <v>10144752.549926801</v>
      </c>
      <c r="AO797" s="99">
        <v>20067813.876953099</v>
      </c>
      <c r="AP797" s="99">
        <v>0</v>
      </c>
      <c r="AQ797" s="99">
        <v>4242905.5924682599</v>
      </c>
      <c r="AR797" s="99">
        <v>3495002.9507751502</v>
      </c>
      <c r="AS797" s="99">
        <v>1594103.335495</v>
      </c>
      <c r="AT797" s="99">
        <v>0</v>
      </c>
      <c r="AU797" s="99">
        <v>0</v>
      </c>
      <c r="AV797" s="99">
        <v>28962320.362304699</v>
      </c>
      <c r="AW797" s="99">
        <v>201320.87436675999</v>
      </c>
      <c r="AX797" s="99">
        <v>9903602.9381103497</v>
      </c>
      <c r="AY797" s="99">
        <v>6925998.7085571298</v>
      </c>
      <c r="AZ797" s="99">
        <v>5280090.6663207998</v>
      </c>
      <c r="BA797" s="99">
        <v>0</v>
      </c>
      <c r="BB797" s="99">
        <v>0</v>
      </c>
      <c r="BC797" s="99">
        <v>2200731.5264587398</v>
      </c>
      <c r="BD797" s="99">
        <v>0</v>
      </c>
      <c r="BE797" s="99">
        <v>0</v>
      </c>
      <c r="BF797" s="99">
        <v>1571627.2394256601</v>
      </c>
      <c r="BG797" s="99">
        <v>29104800.928222701</v>
      </c>
      <c r="BH797" s="99">
        <v>3758263.1312560998</v>
      </c>
      <c r="BI797" s="99">
        <v>0</v>
      </c>
      <c r="BJ797" s="99">
        <v>1236513.8676605199</v>
      </c>
      <c r="BK797" s="99">
        <v>1091477.94517517</v>
      </c>
      <c r="BL797" s="99">
        <v>0</v>
      </c>
      <c r="BM797" s="99">
        <v>0</v>
      </c>
      <c r="BN797" s="99">
        <v>0</v>
      </c>
      <c r="BO797" s="99">
        <v>0</v>
      </c>
      <c r="BP797" s="99">
        <v>0</v>
      </c>
      <c r="BQ797" s="99">
        <v>0</v>
      </c>
      <c r="BR797" s="99">
        <v>2142363.2019958501</v>
      </c>
      <c r="BS797" s="99">
        <v>1922999.7328643801</v>
      </c>
      <c r="BT797" s="99">
        <v>0</v>
      </c>
      <c r="BU797" s="99">
        <v>0</v>
      </c>
      <c r="BV797" s="99">
        <v>929459.46402740502</v>
      </c>
      <c r="BW797" s="99">
        <v>0</v>
      </c>
      <c r="BX797" s="99">
        <v>0</v>
      </c>
      <c r="BY797" s="99">
        <v>0</v>
      </c>
      <c r="BZ797" s="99">
        <v>0</v>
      </c>
      <c r="CA797" s="99">
        <v>48075.807767867998</v>
      </c>
      <c r="CB797" s="99">
        <v>2915855.2977294899</v>
      </c>
      <c r="CC797" s="99">
        <v>24365036.7416992</v>
      </c>
      <c r="CD797" s="99">
        <v>5001294.2660522498</v>
      </c>
      <c r="CE797" s="99">
        <v>1155.41924880445</v>
      </c>
      <c r="CF797" s="99">
        <v>208397.717071533</v>
      </c>
      <c r="CG797" s="99">
        <v>1598077.61933899</v>
      </c>
      <c r="CH797" s="99">
        <v>0</v>
      </c>
      <c r="CI797" s="99">
        <v>49230.9773478508</v>
      </c>
      <c r="CJ797" s="99">
        <v>3125582.1571655301</v>
      </c>
      <c r="CK797" s="99">
        <v>25961075.291503899</v>
      </c>
      <c r="CL797" s="99">
        <v>4997451.6781616202</v>
      </c>
      <c r="CM797" s="188">
        <v>81939.652948379502</v>
      </c>
      <c r="CN797" s="188">
        <v>13275365.3366699</v>
      </c>
      <c r="CO797" s="188">
        <v>55105594.996093802</v>
      </c>
      <c r="CP797" s="99">
        <v>4997451.6781616202</v>
      </c>
      <c r="CQ797" s="99">
        <v>0</v>
      </c>
      <c r="CR797" s="99">
        <v>0</v>
      </c>
      <c r="CS797" s="99">
        <v>0</v>
      </c>
      <c r="CT797" s="99">
        <v>0</v>
      </c>
      <c r="CU797" s="98">
        <v>8393.0505839590005</v>
      </c>
      <c r="CV797" s="98">
        <v>33129.365133817999</v>
      </c>
    </row>
    <row r="798" spans="1:100" x14ac:dyDescent="0.2">
      <c r="A798" s="98" t="s">
        <v>64</v>
      </c>
      <c r="B798" s="100">
        <v>40695</v>
      </c>
      <c r="C798" s="99">
        <v>40215.0057010651</v>
      </c>
      <c r="D798" s="99">
        <v>0</v>
      </c>
      <c r="E798" s="99">
        <v>7422.1965350508699</v>
      </c>
      <c r="F798" s="99">
        <v>6550.9407317638397</v>
      </c>
      <c r="G798" s="99">
        <v>1158.30982016027</v>
      </c>
      <c r="H798" s="99">
        <v>0</v>
      </c>
      <c r="I798" s="99">
        <v>0</v>
      </c>
      <c r="J798" s="99">
        <v>32307.413684606599</v>
      </c>
      <c r="K798" s="99">
        <v>670.69805508852005</v>
      </c>
      <c r="L798" s="99">
        <v>24069.748057842298</v>
      </c>
      <c r="M798" s="99">
        <v>16150.8459608555</v>
      </c>
      <c r="N798" s="99">
        <v>5360.5480325221997</v>
      </c>
      <c r="O798" s="99">
        <v>0</v>
      </c>
      <c r="P798" s="99">
        <v>0</v>
      </c>
      <c r="Q798" s="99">
        <v>2025.81438969076</v>
      </c>
      <c r="R798" s="99">
        <v>0</v>
      </c>
      <c r="S798" s="99">
        <v>0</v>
      </c>
      <c r="T798" s="99">
        <v>1161.49508707225</v>
      </c>
      <c r="U798" s="99">
        <v>32940.948179245002</v>
      </c>
      <c r="V798" s="99">
        <v>2366115.1771545401</v>
      </c>
      <c r="W798" s="99">
        <v>0</v>
      </c>
      <c r="X798" s="99">
        <v>506250.10097503703</v>
      </c>
      <c r="Y798" s="99">
        <v>417250.47774124099</v>
      </c>
      <c r="Z798" s="99">
        <v>208056.875833511</v>
      </c>
      <c r="AA798" s="99">
        <v>0</v>
      </c>
      <c r="AB798" s="99">
        <v>0</v>
      </c>
      <c r="AC798" s="99">
        <v>10187509.8203125</v>
      </c>
      <c r="AD798" s="99">
        <v>59321.762493133501</v>
      </c>
      <c r="AE798" s="99">
        <v>1121242.7849731401</v>
      </c>
      <c r="AF798" s="99">
        <v>793739.11061859096</v>
      </c>
      <c r="AG798" s="99">
        <v>690991.53460693394</v>
      </c>
      <c r="AH798" s="99">
        <v>0</v>
      </c>
      <c r="AI798" s="99">
        <v>0</v>
      </c>
      <c r="AJ798" s="99">
        <v>271654.08696365397</v>
      </c>
      <c r="AK798" s="99">
        <v>0</v>
      </c>
      <c r="AL798" s="99">
        <v>0</v>
      </c>
      <c r="AM798" s="99">
        <v>207450.89192199701</v>
      </c>
      <c r="AN798" s="99">
        <v>10197237.986328101</v>
      </c>
      <c r="AO798" s="99">
        <v>20004286.806152299</v>
      </c>
      <c r="AP798" s="99">
        <v>0</v>
      </c>
      <c r="AQ798" s="99">
        <v>4134800.5283203102</v>
      </c>
      <c r="AR798" s="99">
        <v>3407029.02270508</v>
      </c>
      <c r="AS798" s="99">
        <v>1601006.63279724</v>
      </c>
      <c r="AT798" s="99">
        <v>0</v>
      </c>
      <c r="AU798" s="99">
        <v>0</v>
      </c>
      <c r="AV798" s="99">
        <v>29403454.955078099</v>
      </c>
      <c r="AW798" s="99">
        <v>180579.578126907</v>
      </c>
      <c r="AX798" s="99">
        <v>9848780.9967040997</v>
      </c>
      <c r="AY798" s="99">
        <v>6910285.0599365197</v>
      </c>
      <c r="AZ798" s="99">
        <v>5217455.03308105</v>
      </c>
      <c r="BA798" s="99">
        <v>0</v>
      </c>
      <c r="BB798" s="99">
        <v>0</v>
      </c>
      <c r="BC798" s="99">
        <v>2224237.11968994</v>
      </c>
      <c r="BD798" s="99">
        <v>0</v>
      </c>
      <c r="BE798" s="99">
        <v>0</v>
      </c>
      <c r="BF798" s="99">
        <v>1596631.86505127</v>
      </c>
      <c r="BG798" s="99">
        <v>29593270.599609401</v>
      </c>
      <c r="BH798" s="99">
        <v>3749695.25604248</v>
      </c>
      <c r="BI798" s="99">
        <v>0</v>
      </c>
      <c r="BJ798" s="99">
        <v>1207744.88406372</v>
      </c>
      <c r="BK798" s="99">
        <v>1061921.33306885</v>
      </c>
      <c r="BL798" s="99">
        <v>0</v>
      </c>
      <c r="BM798" s="99">
        <v>0</v>
      </c>
      <c r="BN798" s="99">
        <v>0</v>
      </c>
      <c r="BO798" s="99">
        <v>0</v>
      </c>
      <c r="BP798" s="99">
        <v>0</v>
      </c>
      <c r="BQ798" s="99">
        <v>0</v>
      </c>
      <c r="BR798" s="99">
        <v>2140028.2197265602</v>
      </c>
      <c r="BS798" s="99">
        <v>1901646.52999878</v>
      </c>
      <c r="BT798" s="99">
        <v>0</v>
      </c>
      <c r="BU798" s="99">
        <v>0</v>
      </c>
      <c r="BV798" s="99">
        <v>941266.89060211205</v>
      </c>
      <c r="BW798" s="99">
        <v>0</v>
      </c>
      <c r="BX798" s="99">
        <v>0</v>
      </c>
      <c r="BY798" s="99">
        <v>0</v>
      </c>
      <c r="BZ798" s="99">
        <v>0</v>
      </c>
      <c r="CA798" s="99">
        <v>47642.115060806304</v>
      </c>
      <c r="CB798" s="99">
        <v>2863460.6253967299</v>
      </c>
      <c r="CC798" s="99">
        <v>24137136.3986816</v>
      </c>
      <c r="CD798" s="99">
        <v>4952546.7686767597</v>
      </c>
      <c r="CE798" s="99">
        <v>1154.1740876287199</v>
      </c>
      <c r="CF798" s="99">
        <v>208329.155313492</v>
      </c>
      <c r="CG798" s="99">
        <v>1603174.5768432601</v>
      </c>
      <c r="CH798" s="99">
        <v>0</v>
      </c>
      <c r="CI798" s="99">
        <v>48798.760261535601</v>
      </c>
      <c r="CJ798" s="99">
        <v>3070827.5877380399</v>
      </c>
      <c r="CK798" s="99">
        <v>25738222.270019501</v>
      </c>
      <c r="CL798" s="99">
        <v>4952769.65734863</v>
      </c>
      <c r="CM798" s="188">
        <v>81630.328245162993</v>
      </c>
      <c r="CN798" s="188">
        <v>13277381.205444301</v>
      </c>
      <c r="CO798" s="188">
        <v>55214443.013183601</v>
      </c>
      <c r="CP798" s="99">
        <v>4952769.65734863</v>
      </c>
      <c r="CQ798" s="99">
        <v>0</v>
      </c>
      <c r="CR798" s="99">
        <v>0</v>
      </c>
      <c r="CS798" s="99">
        <v>0</v>
      </c>
      <c r="CT798" s="99">
        <v>0</v>
      </c>
      <c r="CU798" s="98">
        <v>8083.7256577440003</v>
      </c>
      <c r="CV798" s="98">
        <v>33351.628342447002</v>
      </c>
    </row>
    <row r="799" spans="1:100" x14ac:dyDescent="0.2">
      <c r="A799" s="98" t="s">
        <v>64</v>
      </c>
      <c r="B799" s="100">
        <v>40787</v>
      </c>
      <c r="C799" s="99">
        <v>40169.459901332899</v>
      </c>
      <c r="D799" s="99">
        <v>0</v>
      </c>
      <c r="E799" s="99">
        <v>7350.0282433629</v>
      </c>
      <c r="F799" s="99">
        <v>6537.8399045467404</v>
      </c>
      <c r="G799" s="99">
        <v>1151.6973301917301</v>
      </c>
      <c r="H799" s="99">
        <v>0</v>
      </c>
      <c r="I799" s="99">
        <v>0</v>
      </c>
      <c r="J799" s="99">
        <v>32344.5508227348</v>
      </c>
      <c r="K799" s="99">
        <v>613.84570284932897</v>
      </c>
      <c r="L799" s="99">
        <v>24465.075320243799</v>
      </c>
      <c r="M799" s="99">
        <v>16139.407429099099</v>
      </c>
      <c r="N799" s="99">
        <v>5302.9085682034502</v>
      </c>
      <c r="O799" s="99">
        <v>0</v>
      </c>
      <c r="P799" s="99">
        <v>0</v>
      </c>
      <c r="Q799" s="99">
        <v>2043.30863055587</v>
      </c>
      <c r="R799" s="99">
        <v>0</v>
      </c>
      <c r="S799" s="99">
        <v>0</v>
      </c>
      <c r="T799" s="99">
        <v>1143.3387372642801</v>
      </c>
      <c r="U799" s="99">
        <v>32980.161054611199</v>
      </c>
      <c r="V799" s="99">
        <v>2346186.6323242201</v>
      </c>
      <c r="W799" s="99">
        <v>0</v>
      </c>
      <c r="X799" s="99">
        <v>488483.07804107701</v>
      </c>
      <c r="Y799" s="99">
        <v>403571.09741210903</v>
      </c>
      <c r="Z799" s="99">
        <v>203201.43553733799</v>
      </c>
      <c r="AA799" s="99">
        <v>0</v>
      </c>
      <c r="AB799" s="99">
        <v>0</v>
      </c>
      <c r="AC799" s="99">
        <v>10138875.0299072</v>
      </c>
      <c r="AD799" s="99">
        <v>55298.909742355303</v>
      </c>
      <c r="AE799" s="99">
        <v>1108352.20495605</v>
      </c>
      <c r="AF799" s="99">
        <v>782461.37100982701</v>
      </c>
      <c r="AG799" s="99">
        <v>678504.495651245</v>
      </c>
      <c r="AH799" s="99">
        <v>0</v>
      </c>
      <c r="AI799" s="99">
        <v>0</v>
      </c>
      <c r="AJ799" s="99">
        <v>270036.979892731</v>
      </c>
      <c r="AK799" s="99">
        <v>0</v>
      </c>
      <c r="AL799" s="99">
        <v>0</v>
      </c>
      <c r="AM799" s="99">
        <v>203537.39996719401</v>
      </c>
      <c r="AN799" s="99">
        <v>10234954.8242188</v>
      </c>
      <c r="AO799" s="99">
        <v>19982324.1882324</v>
      </c>
      <c r="AP799" s="99">
        <v>0</v>
      </c>
      <c r="AQ799" s="99">
        <v>3962730.5127258301</v>
      </c>
      <c r="AR799" s="99">
        <v>3300214.1974182101</v>
      </c>
      <c r="AS799" s="99">
        <v>1568353.94795227</v>
      </c>
      <c r="AT799" s="99">
        <v>0</v>
      </c>
      <c r="AU799" s="99">
        <v>0</v>
      </c>
      <c r="AV799" s="99">
        <v>29509758.332031298</v>
      </c>
      <c r="AW799" s="99">
        <v>169691.258880615</v>
      </c>
      <c r="AX799" s="99">
        <v>9796000.4039306603</v>
      </c>
      <c r="AY799" s="99">
        <v>6848501.5476684598</v>
      </c>
      <c r="AZ799" s="99">
        <v>5136585.1133422898</v>
      </c>
      <c r="BA799" s="99">
        <v>0</v>
      </c>
      <c r="BB799" s="99">
        <v>0</v>
      </c>
      <c r="BC799" s="99">
        <v>2210952.8592834501</v>
      </c>
      <c r="BD799" s="99">
        <v>0</v>
      </c>
      <c r="BE799" s="99">
        <v>0</v>
      </c>
      <c r="BF799" s="99">
        <v>1563994.31567383</v>
      </c>
      <c r="BG799" s="99">
        <v>29697764.635742199</v>
      </c>
      <c r="BH799" s="99">
        <v>3790077.9791259798</v>
      </c>
      <c r="BI799" s="99">
        <v>0</v>
      </c>
      <c r="BJ799" s="99">
        <v>1184537.7577209501</v>
      </c>
      <c r="BK799" s="99">
        <v>1036471.99911499</v>
      </c>
      <c r="BL799" s="99">
        <v>0</v>
      </c>
      <c r="BM799" s="99">
        <v>0</v>
      </c>
      <c r="BN799" s="99">
        <v>0</v>
      </c>
      <c r="BO799" s="99">
        <v>0</v>
      </c>
      <c r="BP799" s="99">
        <v>0</v>
      </c>
      <c r="BQ799" s="99">
        <v>0</v>
      </c>
      <c r="BR799" s="99">
        <v>2126616.63464355</v>
      </c>
      <c r="BS799" s="99">
        <v>1871636.3627319301</v>
      </c>
      <c r="BT799" s="99">
        <v>0</v>
      </c>
      <c r="BU799" s="99">
        <v>0</v>
      </c>
      <c r="BV799" s="99">
        <v>938150.26077270496</v>
      </c>
      <c r="BW799" s="99">
        <v>0</v>
      </c>
      <c r="BX799" s="99">
        <v>0</v>
      </c>
      <c r="BY799" s="99">
        <v>0</v>
      </c>
      <c r="BZ799" s="99">
        <v>0</v>
      </c>
      <c r="CA799" s="99">
        <v>47517.1828813553</v>
      </c>
      <c r="CB799" s="99">
        <v>2837485.7359314002</v>
      </c>
      <c r="CC799" s="99">
        <v>23952531.9296875</v>
      </c>
      <c r="CD799" s="99">
        <v>4972399.5344848596</v>
      </c>
      <c r="CE799" s="99">
        <v>1151.67643931508</v>
      </c>
      <c r="CF799" s="99">
        <v>202355.26453399699</v>
      </c>
      <c r="CG799" s="99">
        <v>1561347.1571807901</v>
      </c>
      <c r="CH799" s="99">
        <v>0</v>
      </c>
      <c r="CI799" s="99">
        <v>48666.9873166084</v>
      </c>
      <c r="CJ799" s="99">
        <v>3039156.1196594201</v>
      </c>
      <c r="CK799" s="99">
        <v>25518718.189697299</v>
      </c>
      <c r="CL799" s="99">
        <v>4973695.7308959998</v>
      </c>
      <c r="CM799" s="188">
        <v>81549.371147155805</v>
      </c>
      <c r="CN799" s="188">
        <v>13265994.0689697</v>
      </c>
      <c r="CO799" s="188">
        <v>55322835.525878899</v>
      </c>
      <c r="CP799" s="99">
        <v>4973695.7308959998</v>
      </c>
      <c r="CQ799" s="99">
        <v>0</v>
      </c>
      <c r="CR799" s="99">
        <v>0</v>
      </c>
      <c r="CS799" s="99">
        <v>0</v>
      </c>
      <c r="CT799" s="99">
        <v>0</v>
      </c>
      <c r="CU799" s="98">
        <v>7962.1866348800004</v>
      </c>
      <c r="CV799" s="98">
        <v>33387.629123526</v>
      </c>
    </row>
    <row r="800" spans="1:100" x14ac:dyDescent="0.2">
      <c r="A800" s="98" t="s">
        <v>64</v>
      </c>
      <c r="B800" s="100">
        <v>40878</v>
      </c>
      <c r="C800" s="99">
        <v>40227.114876747102</v>
      </c>
      <c r="D800" s="99">
        <v>0</v>
      </c>
      <c r="E800" s="99">
        <v>7316.0691457390803</v>
      </c>
      <c r="F800" s="99">
        <v>6517.38686388731</v>
      </c>
      <c r="G800" s="99">
        <v>1145.27537465096</v>
      </c>
      <c r="H800" s="99">
        <v>0</v>
      </c>
      <c r="I800" s="99">
        <v>0</v>
      </c>
      <c r="J800" s="99">
        <v>32566.592823505402</v>
      </c>
      <c r="K800" s="99">
        <v>582.488667413592</v>
      </c>
      <c r="L800" s="99">
        <v>24023.759733676899</v>
      </c>
      <c r="M800" s="99">
        <v>16205.371199250199</v>
      </c>
      <c r="N800" s="99">
        <v>5245.0821818709401</v>
      </c>
      <c r="O800" s="99">
        <v>0</v>
      </c>
      <c r="P800" s="99">
        <v>0</v>
      </c>
      <c r="Q800" s="99">
        <v>2051.5030423998801</v>
      </c>
      <c r="R800" s="99">
        <v>0</v>
      </c>
      <c r="S800" s="99">
        <v>0</v>
      </c>
      <c r="T800" s="99">
        <v>1124.05606639385</v>
      </c>
      <c r="U800" s="99">
        <v>33160.265473842599</v>
      </c>
      <c r="V800" s="99">
        <v>2343567.6304931599</v>
      </c>
      <c r="W800" s="99">
        <v>0</v>
      </c>
      <c r="X800" s="99">
        <v>484026.96605300897</v>
      </c>
      <c r="Y800" s="99">
        <v>401060.92505645799</v>
      </c>
      <c r="Z800" s="99">
        <v>201743.32102584801</v>
      </c>
      <c r="AA800" s="99">
        <v>0</v>
      </c>
      <c r="AB800" s="99">
        <v>0</v>
      </c>
      <c r="AC800" s="99">
        <v>10163189.6324463</v>
      </c>
      <c r="AD800" s="99">
        <v>51900.121848106399</v>
      </c>
      <c r="AE800" s="99">
        <v>1083448.6816558801</v>
      </c>
      <c r="AF800" s="99">
        <v>792912.19346618699</v>
      </c>
      <c r="AG800" s="99">
        <v>670014.66694641102</v>
      </c>
      <c r="AH800" s="99">
        <v>0</v>
      </c>
      <c r="AI800" s="99">
        <v>0</v>
      </c>
      <c r="AJ800" s="99">
        <v>267987.02306366002</v>
      </c>
      <c r="AK800" s="99">
        <v>0</v>
      </c>
      <c r="AL800" s="99">
        <v>0</v>
      </c>
      <c r="AM800" s="99">
        <v>200408.49352455101</v>
      </c>
      <c r="AN800" s="99">
        <v>10255303.7540283</v>
      </c>
      <c r="AO800" s="99">
        <v>20129695.3669434</v>
      </c>
      <c r="AP800" s="99">
        <v>0</v>
      </c>
      <c r="AQ800" s="99">
        <v>3967498.2596130399</v>
      </c>
      <c r="AR800" s="99">
        <v>3279019.00921631</v>
      </c>
      <c r="AS800" s="99">
        <v>1570365.7163696301</v>
      </c>
      <c r="AT800" s="99">
        <v>0</v>
      </c>
      <c r="AU800" s="99">
        <v>0</v>
      </c>
      <c r="AV800" s="99">
        <v>29836823.626953099</v>
      </c>
      <c r="AW800" s="99">
        <v>160678.615520477</v>
      </c>
      <c r="AX800" s="99">
        <v>9671007.2502441406</v>
      </c>
      <c r="AY800" s="99">
        <v>7002030.4586181603</v>
      </c>
      <c r="AZ800" s="99">
        <v>5096541.4473266602</v>
      </c>
      <c r="BA800" s="99">
        <v>0</v>
      </c>
      <c r="BB800" s="99">
        <v>0</v>
      </c>
      <c r="BC800" s="99">
        <v>2205811.11260986</v>
      </c>
      <c r="BD800" s="99">
        <v>0</v>
      </c>
      <c r="BE800" s="99">
        <v>0</v>
      </c>
      <c r="BF800" s="99">
        <v>1570166.4325256301</v>
      </c>
      <c r="BG800" s="99">
        <v>30042749.392822299</v>
      </c>
      <c r="BH800" s="99">
        <v>3798319.9715271001</v>
      </c>
      <c r="BI800" s="99">
        <v>0</v>
      </c>
      <c r="BJ800" s="99">
        <v>1165061.9726867699</v>
      </c>
      <c r="BK800" s="99">
        <v>1022194.02571106</v>
      </c>
      <c r="BL800" s="99">
        <v>0</v>
      </c>
      <c r="BM800" s="99">
        <v>0</v>
      </c>
      <c r="BN800" s="99">
        <v>0</v>
      </c>
      <c r="BO800" s="99">
        <v>0</v>
      </c>
      <c r="BP800" s="99">
        <v>0</v>
      </c>
      <c r="BQ800" s="99">
        <v>0</v>
      </c>
      <c r="BR800" s="99">
        <v>2169284.1948242201</v>
      </c>
      <c r="BS800" s="99">
        <v>1856938.5182342499</v>
      </c>
      <c r="BT800" s="99">
        <v>0</v>
      </c>
      <c r="BU800" s="99">
        <v>0</v>
      </c>
      <c r="BV800" s="99">
        <v>945903.836585999</v>
      </c>
      <c r="BW800" s="99">
        <v>0</v>
      </c>
      <c r="BX800" s="99">
        <v>0</v>
      </c>
      <c r="BY800" s="99">
        <v>0</v>
      </c>
      <c r="BZ800" s="99">
        <v>0</v>
      </c>
      <c r="CA800" s="99">
        <v>47567.820730209402</v>
      </c>
      <c r="CB800" s="99">
        <v>2827250.87927246</v>
      </c>
      <c r="CC800" s="99">
        <v>24070930.396728501</v>
      </c>
      <c r="CD800" s="99">
        <v>4964058.9345703097</v>
      </c>
      <c r="CE800" s="99">
        <v>1145.75164557993</v>
      </c>
      <c r="CF800" s="99">
        <v>201747.082263947</v>
      </c>
      <c r="CG800" s="99">
        <v>1570823.4164428699</v>
      </c>
      <c r="CH800" s="99">
        <v>0</v>
      </c>
      <c r="CI800" s="99">
        <v>48712.861142158501</v>
      </c>
      <c r="CJ800" s="99">
        <v>3028910.57885742</v>
      </c>
      <c r="CK800" s="99">
        <v>25650752.817138702</v>
      </c>
      <c r="CL800" s="99">
        <v>4970362.0051879901</v>
      </c>
      <c r="CM800" s="188">
        <v>81751.529053688006</v>
      </c>
      <c r="CN800" s="188">
        <v>13284947.384277301</v>
      </c>
      <c r="CO800" s="188">
        <v>55727608.236816399</v>
      </c>
      <c r="CP800" s="99">
        <v>4970362.0051879901</v>
      </c>
      <c r="CQ800" s="99">
        <v>0</v>
      </c>
      <c r="CR800" s="99">
        <v>0</v>
      </c>
      <c r="CS800" s="99">
        <v>0</v>
      </c>
      <c r="CT800" s="99">
        <v>0</v>
      </c>
      <c r="CU800" s="98">
        <v>7903.3717254630001</v>
      </c>
      <c r="CV800" s="98">
        <v>33593.675972429999</v>
      </c>
    </row>
    <row r="801" spans="1:100" x14ac:dyDescent="0.2">
      <c r="A801" s="98" t="s">
        <v>64</v>
      </c>
      <c r="B801" s="100">
        <v>40969</v>
      </c>
      <c r="C801" s="99">
        <v>40187.182566642798</v>
      </c>
      <c r="D801" s="99">
        <v>0</v>
      </c>
      <c r="E801" s="99">
        <v>7269.7920059561702</v>
      </c>
      <c r="F801" s="99">
        <v>6457.2788447141602</v>
      </c>
      <c r="G801" s="99">
        <v>1156.1024538576601</v>
      </c>
      <c r="H801" s="99">
        <v>0</v>
      </c>
      <c r="I801" s="99">
        <v>0</v>
      </c>
      <c r="J801" s="99">
        <v>32829.846923351302</v>
      </c>
      <c r="K801" s="99">
        <v>541.24494758248295</v>
      </c>
      <c r="L801" s="99">
        <v>23795.173366546602</v>
      </c>
      <c r="M801" s="99">
        <v>16177.210226654999</v>
      </c>
      <c r="N801" s="99">
        <v>5173.4159892797497</v>
      </c>
      <c r="O801" s="99">
        <v>0</v>
      </c>
      <c r="P801" s="99">
        <v>0</v>
      </c>
      <c r="Q801" s="99">
        <v>2033.3934581726801</v>
      </c>
      <c r="R801" s="99">
        <v>0</v>
      </c>
      <c r="S801" s="99">
        <v>0</v>
      </c>
      <c r="T801" s="99">
        <v>1156.7235240638299</v>
      </c>
      <c r="U801" s="99">
        <v>33363.074064731598</v>
      </c>
      <c r="V801" s="99">
        <v>2334268.4738769499</v>
      </c>
      <c r="W801" s="99">
        <v>0</v>
      </c>
      <c r="X801" s="99">
        <v>468165.88733291603</v>
      </c>
      <c r="Y801" s="99">
        <v>385950.80130386399</v>
      </c>
      <c r="Z801" s="99">
        <v>204311.85215759301</v>
      </c>
      <c r="AA801" s="99">
        <v>0</v>
      </c>
      <c r="AB801" s="99">
        <v>0</v>
      </c>
      <c r="AC801" s="99">
        <v>10390397.4991455</v>
      </c>
      <c r="AD801" s="99">
        <v>47402.433618068702</v>
      </c>
      <c r="AE801" s="99">
        <v>1101868.7523193399</v>
      </c>
      <c r="AF801" s="99">
        <v>793995.11651611305</v>
      </c>
      <c r="AG801" s="99">
        <v>657577.05800628697</v>
      </c>
      <c r="AH801" s="99">
        <v>0</v>
      </c>
      <c r="AI801" s="99">
        <v>0</v>
      </c>
      <c r="AJ801" s="99">
        <v>270192.47127151501</v>
      </c>
      <c r="AK801" s="99">
        <v>0</v>
      </c>
      <c r="AL801" s="99">
        <v>0</v>
      </c>
      <c r="AM801" s="99">
        <v>203123.345119476</v>
      </c>
      <c r="AN801" s="99">
        <v>10316122.993286099</v>
      </c>
      <c r="AO801" s="99">
        <v>20179912.028076202</v>
      </c>
      <c r="AP801" s="99">
        <v>0</v>
      </c>
      <c r="AQ801" s="99">
        <v>3966776.6995544401</v>
      </c>
      <c r="AR801" s="99">
        <v>3283081.0571594201</v>
      </c>
      <c r="AS801" s="99">
        <v>1612271.30351257</v>
      </c>
      <c r="AT801" s="99">
        <v>0</v>
      </c>
      <c r="AU801" s="99">
        <v>0</v>
      </c>
      <c r="AV801" s="99">
        <v>30655713.415527299</v>
      </c>
      <c r="AW801" s="99">
        <v>147859.24703216599</v>
      </c>
      <c r="AX801" s="99">
        <v>9863117.4899902306</v>
      </c>
      <c r="AY801" s="99">
        <v>7114614.37817383</v>
      </c>
      <c r="AZ801" s="99">
        <v>5079679.3579711895</v>
      </c>
      <c r="BA801" s="99">
        <v>0</v>
      </c>
      <c r="BB801" s="99">
        <v>0</v>
      </c>
      <c r="BC801" s="99">
        <v>2248311.19567871</v>
      </c>
      <c r="BD801" s="99">
        <v>0</v>
      </c>
      <c r="BE801" s="99">
        <v>0</v>
      </c>
      <c r="BF801" s="99">
        <v>1598212.0735168499</v>
      </c>
      <c r="BG801" s="99">
        <v>30706790.1247559</v>
      </c>
      <c r="BH801" s="99">
        <v>3828583.0826416002</v>
      </c>
      <c r="BI801" s="99">
        <v>0</v>
      </c>
      <c r="BJ801" s="99">
        <v>1170088.9747466999</v>
      </c>
      <c r="BK801" s="99">
        <v>1020554.46321106</v>
      </c>
      <c r="BL801" s="99">
        <v>0</v>
      </c>
      <c r="BM801" s="99">
        <v>0</v>
      </c>
      <c r="BN801" s="99">
        <v>0</v>
      </c>
      <c r="BO801" s="99">
        <v>0</v>
      </c>
      <c r="BP801" s="99">
        <v>0</v>
      </c>
      <c r="BQ801" s="99">
        <v>0</v>
      </c>
      <c r="BR801" s="99">
        <v>2199958.5854797401</v>
      </c>
      <c r="BS801" s="99">
        <v>1847527.90927124</v>
      </c>
      <c r="BT801" s="99">
        <v>0</v>
      </c>
      <c r="BU801" s="99">
        <v>0</v>
      </c>
      <c r="BV801" s="99">
        <v>960693.58311462402</v>
      </c>
      <c r="BW801" s="99">
        <v>0</v>
      </c>
      <c r="BX801" s="99">
        <v>0</v>
      </c>
      <c r="BY801" s="99">
        <v>0</v>
      </c>
      <c r="BZ801" s="99">
        <v>0</v>
      </c>
      <c r="CA801" s="99">
        <v>47431.868090152697</v>
      </c>
      <c r="CB801" s="99">
        <v>2799139.3088684101</v>
      </c>
      <c r="CC801" s="99">
        <v>24083644.784179699</v>
      </c>
      <c r="CD801" s="99">
        <v>5005518.0473022498</v>
      </c>
      <c r="CE801" s="99">
        <v>1158.7797285169399</v>
      </c>
      <c r="CF801" s="99">
        <v>204780.65430068999</v>
      </c>
      <c r="CG801" s="99">
        <v>1616023.92453003</v>
      </c>
      <c r="CH801" s="99">
        <v>0</v>
      </c>
      <c r="CI801" s="99">
        <v>48590.984489917799</v>
      </c>
      <c r="CJ801" s="99">
        <v>3002442.1434631301</v>
      </c>
      <c r="CK801" s="99">
        <v>25697107.676513702</v>
      </c>
      <c r="CL801" s="99">
        <v>5001772.1138915997</v>
      </c>
      <c r="CM801" s="188">
        <v>81820.607848167405</v>
      </c>
      <c r="CN801" s="188">
        <v>13315489.793457</v>
      </c>
      <c r="CO801" s="188">
        <v>56161280.8603516</v>
      </c>
      <c r="CP801" s="99">
        <v>5001772.1138915997</v>
      </c>
      <c r="CQ801" s="99">
        <v>0</v>
      </c>
      <c r="CR801" s="99">
        <v>0</v>
      </c>
      <c r="CS801" s="99">
        <v>0</v>
      </c>
      <c r="CT801" s="99">
        <v>0</v>
      </c>
      <c r="CU801" s="98">
        <v>7809.1528612190004</v>
      </c>
      <c r="CV801" s="98">
        <v>33861.08677627</v>
      </c>
    </row>
    <row r="802" spans="1:100" x14ac:dyDescent="0.2">
      <c r="A802" s="98" t="s">
        <v>64</v>
      </c>
      <c r="B802" s="100">
        <v>41061</v>
      </c>
      <c r="C802" s="99">
        <v>39977.425102233901</v>
      </c>
      <c r="D802" s="99">
        <v>0</v>
      </c>
      <c r="E802" s="99">
        <v>7048.4670023918197</v>
      </c>
      <c r="F802" s="99">
        <v>6284.9936456084297</v>
      </c>
      <c r="G802" s="99">
        <v>1150.2561039626601</v>
      </c>
      <c r="H802" s="99">
        <v>0</v>
      </c>
      <c r="I802" s="99">
        <v>0</v>
      </c>
      <c r="J802" s="99">
        <v>32931.478042602503</v>
      </c>
      <c r="K802" s="99">
        <v>483.41388280317199</v>
      </c>
      <c r="L802" s="99">
        <v>23845.7805666924</v>
      </c>
      <c r="M802" s="99">
        <v>16066.768749475499</v>
      </c>
      <c r="N802" s="99">
        <v>5102.8098492622403</v>
      </c>
      <c r="O802" s="99">
        <v>0</v>
      </c>
      <c r="P802" s="99">
        <v>0</v>
      </c>
      <c r="Q802" s="99">
        <v>2051.8045152127702</v>
      </c>
      <c r="R802" s="99">
        <v>0</v>
      </c>
      <c r="S802" s="99">
        <v>0</v>
      </c>
      <c r="T802" s="99">
        <v>1154.41119992733</v>
      </c>
      <c r="U802" s="99">
        <v>33400.485527515397</v>
      </c>
      <c r="V802" s="99">
        <v>2309471.9966430701</v>
      </c>
      <c r="W802" s="99">
        <v>0</v>
      </c>
      <c r="X802" s="99">
        <v>450007.79001617403</v>
      </c>
      <c r="Y802" s="99">
        <v>370708.65205001802</v>
      </c>
      <c r="Z802" s="99">
        <v>200955.096157074</v>
      </c>
      <c r="AA802" s="99">
        <v>0</v>
      </c>
      <c r="AB802" s="99">
        <v>0</v>
      </c>
      <c r="AC802" s="99">
        <v>10262990.3669434</v>
      </c>
      <c r="AD802" s="99">
        <v>41613.3229475021</v>
      </c>
      <c r="AE802" s="99">
        <v>1060224.37493896</v>
      </c>
      <c r="AF802" s="99">
        <v>780149.50366210903</v>
      </c>
      <c r="AG802" s="99">
        <v>639933.46752166701</v>
      </c>
      <c r="AH802" s="99">
        <v>0</v>
      </c>
      <c r="AI802" s="99">
        <v>0</v>
      </c>
      <c r="AJ802" s="99">
        <v>269843.40890884399</v>
      </c>
      <c r="AK802" s="99">
        <v>0</v>
      </c>
      <c r="AL802" s="99">
        <v>0</v>
      </c>
      <c r="AM802" s="99">
        <v>200212.44518470799</v>
      </c>
      <c r="AN802" s="99">
        <v>10379732.022338901</v>
      </c>
      <c r="AO802" s="99">
        <v>20108248.369872998</v>
      </c>
      <c r="AP802" s="99">
        <v>0</v>
      </c>
      <c r="AQ802" s="99">
        <v>3823003.08093262</v>
      </c>
      <c r="AR802" s="99">
        <v>3168398.0826721201</v>
      </c>
      <c r="AS802" s="99">
        <v>1590505.35722351</v>
      </c>
      <c r="AT802" s="99">
        <v>0</v>
      </c>
      <c r="AU802" s="99">
        <v>0</v>
      </c>
      <c r="AV802" s="99">
        <v>30627656.006591801</v>
      </c>
      <c r="AW802" s="99">
        <v>130866.444069862</v>
      </c>
      <c r="AX802" s="99">
        <v>9591058.4824218806</v>
      </c>
      <c r="AY802" s="99">
        <v>7021199.0370483398</v>
      </c>
      <c r="AZ802" s="99">
        <v>4961210.5261840802</v>
      </c>
      <c r="BA802" s="99">
        <v>0</v>
      </c>
      <c r="BB802" s="99">
        <v>0</v>
      </c>
      <c r="BC802" s="99">
        <v>2242958.3176879901</v>
      </c>
      <c r="BD802" s="99">
        <v>0</v>
      </c>
      <c r="BE802" s="99">
        <v>0</v>
      </c>
      <c r="BF802" s="99">
        <v>1584565.0589141799</v>
      </c>
      <c r="BG802" s="99">
        <v>30806371.071533199</v>
      </c>
      <c r="BH802" s="99">
        <v>3792158.5854492201</v>
      </c>
      <c r="BI802" s="99">
        <v>0</v>
      </c>
      <c r="BJ802" s="99">
        <v>1135433.0943145801</v>
      </c>
      <c r="BK802" s="99">
        <v>984536.56680297898</v>
      </c>
      <c r="BL802" s="99">
        <v>0</v>
      </c>
      <c r="BM802" s="99">
        <v>0</v>
      </c>
      <c r="BN802" s="99">
        <v>0</v>
      </c>
      <c r="BO802" s="99">
        <v>0</v>
      </c>
      <c r="BP802" s="99">
        <v>0</v>
      </c>
      <c r="BQ802" s="99">
        <v>0</v>
      </c>
      <c r="BR802" s="99">
        <v>2170975.4028930701</v>
      </c>
      <c r="BS802" s="99">
        <v>1807659.7119903599</v>
      </c>
      <c r="BT802" s="99">
        <v>0</v>
      </c>
      <c r="BU802" s="99">
        <v>0</v>
      </c>
      <c r="BV802" s="99">
        <v>965141.29116821301</v>
      </c>
      <c r="BW802" s="99">
        <v>0</v>
      </c>
      <c r="BX802" s="99">
        <v>0</v>
      </c>
      <c r="BY802" s="99">
        <v>0</v>
      </c>
      <c r="BZ802" s="99">
        <v>0</v>
      </c>
      <c r="CA802" s="99">
        <v>47028.058205604597</v>
      </c>
      <c r="CB802" s="99">
        <v>2761304.0489196801</v>
      </c>
      <c r="CC802" s="99">
        <v>23941481.954833999</v>
      </c>
      <c r="CD802" s="99">
        <v>4922005.5566406297</v>
      </c>
      <c r="CE802" s="99">
        <v>1148.3169641345701</v>
      </c>
      <c r="CF802" s="99">
        <v>201018.29722213699</v>
      </c>
      <c r="CG802" s="99">
        <v>1590765.6857604999</v>
      </c>
      <c r="CH802" s="99">
        <v>0</v>
      </c>
      <c r="CI802" s="99">
        <v>48178.350891590097</v>
      </c>
      <c r="CJ802" s="99">
        <v>2962373.6195678702</v>
      </c>
      <c r="CK802" s="99">
        <v>25533533.724121101</v>
      </c>
      <c r="CL802" s="99">
        <v>4922262.1232910203</v>
      </c>
      <c r="CM802" s="188">
        <v>81466.217884063706</v>
      </c>
      <c r="CN802" s="188">
        <v>13339593.357666001</v>
      </c>
      <c r="CO802" s="188">
        <v>56439052.5947266</v>
      </c>
      <c r="CP802" s="99">
        <v>4922262.1232910203</v>
      </c>
      <c r="CQ802" s="99">
        <v>0</v>
      </c>
      <c r="CR802" s="99">
        <v>0</v>
      </c>
      <c r="CS802" s="99">
        <v>0</v>
      </c>
      <c r="CT802" s="99">
        <v>0</v>
      </c>
      <c r="CU802" s="98">
        <v>7529.391195614</v>
      </c>
      <c r="CV802" s="98">
        <v>33960.865270490998</v>
      </c>
    </row>
    <row r="803" spans="1:100" x14ac:dyDescent="0.2">
      <c r="A803" s="98" t="s">
        <v>64</v>
      </c>
      <c r="B803" s="100">
        <v>41153</v>
      </c>
      <c r="C803" s="99">
        <v>39752.220066547401</v>
      </c>
      <c r="D803" s="99">
        <v>0</v>
      </c>
      <c r="E803" s="99">
        <v>6847.87569069862</v>
      </c>
      <c r="F803" s="99">
        <v>6101.1903877258301</v>
      </c>
      <c r="G803" s="99">
        <v>1147.8275951743101</v>
      </c>
      <c r="H803" s="99">
        <v>0</v>
      </c>
      <c r="I803" s="99">
        <v>0</v>
      </c>
      <c r="J803" s="99">
        <v>32903.912766456597</v>
      </c>
      <c r="K803" s="99">
        <v>447.22249170765298</v>
      </c>
      <c r="L803" s="99">
        <v>23764.083317041401</v>
      </c>
      <c r="M803" s="99">
        <v>15992.123715162301</v>
      </c>
      <c r="N803" s="99">
        <v>5054.9101127982103</v>
      </c>
      <c r="O803" s="99">
        <v>0</v>
      </c>
      <c r="P803" s="99">
        <v>0</v>
      </c>
      <c r="Q803" s="99">
        <v>2007.4008420258799</v>
      </c>
      <c r="R803" s="99">
        <v>0</v>
      </c>
      <c r="S803" s="99">
        <v>0</v>
      </c>
      <c r="T803" s="99">
        <v>1139.01673769951</v>
      </c>
      <c r="U803" s="99">
        <v>33367.219355583198</v>
      </c>
      <c r="V803" s="99">
        <v>2271175.6038513202</v>
      </c>
      <c r="W803" s="99">
        <v>0</v>
      </c>
      <c r="X803" s="99">
        <v>432003.40236663801</v>
      </c>
      <c r="Y803" s="99">
        <v>355200.720806122</v>
      </c>
      <c r="Z803" s="99">
        <v>198018.569778442</v>
      </c>
      <c r="AA803" s="99">
        <v>0</v>
      </c>
      <c r="AB803" s="99">
        <v>0</v>
      </c>
      <c r="AC803" s="99">
        <v>10271354.5076904</v>
      </c>
      <c r="AD803" s="99">
        <v>38235.182069301598</v>
      </c>
      <c r="AE803" s="99">
        <v>1045322.80335236</v>
      </c>
      <c r="AF803" s="99">
        <v>767940.87053680397</v>
      </c>
      <c r="AG803" s="99">
        <v>626038.99266815197</v>
      </c>
      <c r="AH803" s="99">
        <v>0</v>
      </c>
      <c r="AI803" s="99">
        <v>0</v>
      </c>
      <c r="AJ803" s="99">
        <v>265110.69428634603</v>
      </c>
      <c r="AK803" s="99">
        <v>0</v>
      </c>
      <c r="AL803" s="99">
        <v>0</v>
      </c>
      <c r="AM803" s="99">
        <v>198125.35445785499</v>
      </c>
      <c r="AN803" s="99">
        <v>10324746.344848599</v>
      </c>
      <c r="AO803" s="99">
        <v>19874638.118652299</v>
      </c>
      <c r="AP803" s="99">
        <v>0</v>
      </c>
      <c r="AQ803" s="99">
        <v>3684047.3868713402</v>
      </c>
      <c r="AR803" s="99">
        <v>3051153.4683532701</v>
      </c>
      <c r="AS803" s="99">
        <v>1590146.0933380099</v>
      </c>
      <c r="AT803" s="99">
        <v>0</v>
      </c>
      <c r="AU803" s="99">
        <v>0</v>
      </c>
      <c r="AV803" s="99">
        <v>30892746.6018066</v>
      </c>
      <c r="AW803" s="99">
        <v>121347.318795204</v>
      </c>
      <c r="AX803" s="99">
        <v>9515857.1239013709</v>
      </c>
      <c r="AY803" s="99">
        <v>6976980.8662109403</v>
      </c>
      <c r="AZ803" s="99">
        <v>4925569.0947876005</v>
      </c>
      <c r="BA803" s="99">
        <v>0</v>
      </c>
      <c r="BB803" s="99">
        <v>0</v>
      </c>
      <c r="BC803" s="99">
        <v>2225752.01870728</v>
      </c>
      <c r="BD803" s="99">
        <v>0</v>
      </c>
      <c r="BE803" s="99">
        <v>0</v>
      </c>
      <c r="BF803" s="99">
        <v>1587031.5065154999</v>
      </c>
      <c r="BG803" s="99">
        <v>31025473.072997998</v>
      </c>
      <c r="BH803" s="99">
        <v>3858890.3761291499</v>
      </c>
      <c r="BI803" s="99">
        <v>0</v>
      </c>
      <c r="BJ803" s="99">
        <v>1122239.6103057901</v>
      </c>
      <c r="BK803" s="99">
        <v>966458.81741332996</v>
      </c>
      <c r="BL803" s="99">
        <v>0</v>
      </c>
      <c r="BM803" s="99">
        <v>0</v>
      </c>
      <c r="BN803" s="99">
        <v>0</v>
      </c>
      <c r="BO803" s="99">
        <v>0</v>
      </c>
      <c r="BP803" s="99">
        <v>0</v>
      </c>
      <c r="BQ803" s="99">
        <v>0</v>
      </c>
      <c r="BR803" s="99">
        <v>2179422.6931457501</v>
      </c>
      <c r="BS803" s="99">
        <v>1806390.08595276</v>
      </c>
      <c r="BT803" s="99">
        <v>0</v>
      </c>
      <c r="BU803" s="99">
        <v>0</v>
      </c>
      <c r="BV803" s="99">
        <v>959964.57136535598</v>
      </c>
      <c r="BW803" s="99">
        <v>0</v>
      </c>
      <c r="BX803" s="99">
        <v>0</v>
      </c>
      <c r="BY803" s="99">
        <v>0</v>
      </c>
      <c r="BZ803" s="99">
        <v>0</v>
      </c>
      <c r="CA803" s="99">
        <v>46620.391977310202</v>
      </c>
      <c r="CB803" s="99">
        <v>2697127.4733581501</v>
      </c>
      <c r="CC803" s="99">
        <v>23548531.0070801</v>
      </c>
      <c r="CD803" s="99">
        <v>4978018.4057617197</v>
      </c>
      <c r="CE803" s="99">
        <v>1147.1386883407799</v>
      </c>
      <c r="CF803" s="99">
        <v>197670.976198196</v>
      </c>
      <c r="CG803" s="99">
        <v>1587249.0561218299</v>
      </c>
      <c r="CH803" s="99">
        <v>0</v>
      </c>
      <c r="CI803" s="99">
        <v>47766.504131793998</v>
      </c>
      <c r="CJ803" s="99">
        <v>2894631.88879395</v>
      </c>
      <c r="CK803" s="99">
        <v>25121281.0476074</v>
      </c>
      <c r="CL803" s="99">
        <v>4979368.0266723596</v>
      </c>
      <c r="CM803" s="188">
        <v>81000.514126777605</v>
      </c>
      <c r="CN803" s="188">
        <v>13209489.4112549</v>
      </c>
      <c r="CO803" s="188">
        <v>56160193.645019501</v>
      </c>
      <c r="CP803" s="99">
        <v>4979368.0266723596</v>
      </c>
      <c r="CQ803" s="99">
        <v>0</v>
      </c>
      <c r="CR803" s="99">
        <v>0</v>
      </c>
      <c r="CS803" s="99">
        <v>0</v>
      </c>
      <c r="CT803" s="99">
        <v>0</v>
      </c>
      <c r="CU803" s="98">
        <v>7301.5305404669998</v>
      </c>
      <c r="CV803" s="98">
        <v>33932.785117783998</v>
      </c>
    </row>
    <row r="804" spans="1:100" x14ac:dyDescent="0.2">
      <c r="A804" s="98" t="s">
        <v>64</v>
      </c>
      <c r="B804" s="100">
        <v>41244</v>
      </c>
      <c r="C804" s="99">
        <v>39604.277035713203</v>
      </c>
      <c r="D804" s="99">
        <v>0</v>
      </c>
      <c r="E804" s="99">
        <v>6796.5159969329798</v>
      </c>
      <c r="F804" s="99">
        <v>6061.2393952012098</v>
      </c>
      <c r="G804" s="99">
        <v>1155.22281202674</v>
      </c>
      <c r="H804" s="99">
        <v>0</v>
      </c>
      <c r="I804" s="99">
        <v>0</v>
      </c>
      <c r="J804" s="99">
        <v>32997.236846923799</v>
      </c>
      <c r="K804" s="99">
        <v>431.73176138103003</v>
      </c>
      <c r="L804" s="99">
        <v>23481.374713182398</v>
      </c>
      <c r="M804" s="99">
        <v>15935.450403094301</v>
      </c>
      <c r="N804" s="99">
        <v>4992.1758346557599</v>
      </c>
      <c r="O804" s="99">
        <v>0</v>
      </c>
      <c r="P804" s="99">
        <v>0</v>
      </c>
      <c r="Q804" s="99">
        <v>1991.3704575449201</v>
      </c>
      <c r="R804" s="99">
        <v>0</v>
      </c>
      <c r="S804" s="99">
        <v>0</v>
      </c>
      <c r="T804" s="99">
        <v>1138.3497788459099</v>
      </c>
      <c r="U804" s="99">
        <v>33428.9032306671</v>
      </c>
      <c r="V804" s="99">
        <v>2243788.3773803702</v>
      </c>
      <c r="W804" s="99">
        <v>0</v>
      </c>
      <c r="X804" s="99">
        <v>419776.89330291701</v>
      </c>
      <c r="Y804" s="99">
        <v>345411.42913436901</v>
      </c>
      <c r="Z804" s="99">
        <v>195192.43310737601</v>
      </c>
      <c r="AA804" s="99">
        <v>0</v>
      </c>
      <c r="AB804" s="99">
        <v>0</v>
      </c>
      <c r="AC804" s="99">
        <v>10294870.350097699</v>
      </c>
      <c r="AD804" s="99">
        <v>38011.923747539498</v>
      </c>
      <c r="AE804" s="99">
        <v>1032739.11319733</v>
      </c>
      <c r="AF804" s="99">
        <v>757787.25249481201</v>
      </c>
      <c r="AG804" s="99">
        <v>604411.36244201695</v>
      </c>
      <c r="AH804" s="99">
        <v>0</v>
      </c>
      <c r="AI804" s="99">
        <v>0</v>
      </c>
      <c r="AJ804" s="99">
        <v>265679.80149459798</v>
      </c>
      <c r="AK804" s="99">
        <v>0</v>
      </c>
      <c r="AL804" s="99">
        <v>0</v>
      </c>
      <c r="AM804" s="99">
        <v>193885.12478637701</v>
      </c>
      <c r="AN804" s="99">
        <v>10304030.292114301</v>
      </c>
      <c r="AO804" s="99">
        <v>19783939.311035201</v>
      </c>
      <c r="AP804" s="99">
        <v>0</v>
      </c>
      <c r="AQ804" s="99">
        <v>3621057.0551757799</v>
      </c>
      <c r="AR804" s="99">
        <v>2994492.2427368201</v>
      </c>
      <c r="AS804" s="99">
        <v>1570855.63693237</v>
      </c>
      <c r="AT804" s="99">
        <v>0</v>
      </c>
      <c r="AU804" s="99">
        <v>0</v>
      </c>
      <c r="AV804" s="99">
        <v>31033971.240722701</v>
      </c>
      <c r="AW804" s="99">
        <v>120869.586576462</v>
      </c>
      <c r="AX804" s="99">
        <v>9497770.20239258</v>
      </c>
      <c r="AY804" s="99">
        <v>6919333.4824829102</v>
      </c>
      <c r="AZ804" s="99">
        <v>4800667.14733887</v>
      </c>
      <c r="BA804" s="99">
        <v>0</v>
      </c>
      <c r="BB804" s="99">
        <v>0</v>
      </c>
      <c r="BC804" s="99">
        <v>2236450.3426818801</v>
      </c>
      <c r="BD804" s="99">
        <v>0</v>
      </c>
      <c r="BE804" s="99">
        <v>0</v>
      </c>
      <c r="BF804" s="99">
        <v>1566679.65663147</v>
      </c>
      <c r="BG804" s="99">
        <v>31191680.248291001</v>
      </c>
      <c r="BH804" s="99">
        <v>3815338.19839478</v>
      </c>
      <c r="BI804" s="99">
        <v>0</v>
      </c>
      <c r="BJ804" s="99">
        <v>1075516.9824218799</v>
      </c>
      <c r="BK804" s="99">
        <v>929546.95652008103</v>
      </c>
      <c r="BL804" s="99">
        <v>0</v>
      </c>
      <c r="BM804" s="99">
        <v>0</v>
      </c>
      <c r="BN804" s="99">
        <v>0</v>
      </c>
      <c r="BO804" s="99">
        <v>0</v>
      </c>
      <c r="BP804" s="99">
        <v>0</v>
      </c>
      <c r="BQ804" s="99">
        <v>0</v>
      </c>
      <c r="BR804" s="99">
        <v>2171529.4533996601</v>
      </c>
      <c r="BS804" s="99">
        <v>1752709.9694366499</v>
      </c>
      <c r="BT804" s="99">
        <v>0</v>
      </c>
      <c r="BU804" s="99">
        <v>0</v>
      </c>
      <c r="BV804" s="99">
        <v>972122.35608673096</v>
      </c>
      <c r="BW804" s="99">
        <v>0</v>
      </c>
      <c r="BX804" s="99">
        <v>0</v>
      </c>
      <c r="BY804" s="99">
        <v>0</v>
      </c>
      <c r="BZ804" s="99">
        <v>0</v>
      </c>
      <c r="CA804" s="99">
        <v>46406.978297710397</v>
      </c>
      <c r="CB804" s="99">
        <v>2656101.4157104502</v>
      </c>
      <c r="CC804" s="99">
        <v>23377788.943847701</v>
      </c>
      <c r="CD804" s="99">
        <v>4892811.4960327102</v>
      </c>
      <c r="CE804" s="99">
        <v>1155.0952393561599</v>
      </c>
      <c r="CF804" s="99">
        <v>195106.31604957601</v>
      </c>
      <c r="CG804" s="99">
        <v>1569974.0177002</v>
      </c>
      <c r="CH804" s="99">
        <v>0</v>
      </c>
      <c r="CI804" s="99">
        <v>47560.498850822398</v>
      </c>
      <c r="CJ804" s="99">
        <v>2851187.04187012</v>
      </c>
      <c r="CK804" s="99">
        <v>24946054.1638184</v>
      </c>
      <c r="CL804" s="99">
        <v>4898730.7543945303</v>
      </c>
      <c r="CM804" s="188">
        <v>80894.4077358246</v>
      </c>
      <c r="CN804" s="188">
        <v>13155349.127929701</v>
      </c>
      <c r="CO804" s="188">
        <v>55998988.950683601</v>
      </c>
      <c r="CP804" s="99">
        <v>4898730.7543945303</v>
      </c>
      <c r="CQ804" s="99">
        <v>0</v>
      </c>
      <c r="CR804" s="99">
        <v>0</v>
      </c>
      <c r="CS804" s="99">
        <v>0</v>
      </c>
      <c r="CT804" s="99">
        <v>0</v>
      </c>
      <c r="CU804" s="98">
        <v>7225.5826837260001</v>
      </c>
      <c r="CV804" s="98">
        <v>34038.813563461001</v>
      </c>
    </row>
    <row r="805" spans="1:100" x14ac:dyDescent="0.2">
      <c r="A805" s="98" t="s">
        <v>64</v>
      </c>
      <c r="B805" s="100">
        <v>41334</v>
      </c>
      <c r="C805" s="99">
        <v>38884.804285049402</v>
      </c>
      <c r="D805" s="99">
        <v>0</v>
      </c>
      <c r="E805" s="99">
        <v>6594.27481997013</v>
      </c>
      <c r="F805" s="99">
        <v>5884.3509303331402</v>
      </c>
      <c r="G805" s="99">
        <v>1163.1910925954601</v>
      </c>
      <c r="H805" s="99">
        <v>0</v>
      </c>
      <c r="I805" s="99">
        <v>0</v>
      </c>
      <c r="J805" s="99">
        <v>32980.637569904298</v>
      </c>
      <c r="K805" s="99">
        <v>398.36151457577898</v>
      </c>
      <c r="L805" s="99">
        <v>1889.55335879326</v>
      </c>
      <c r="M805" s="99">
        <v>15742.3276342154</v>
      </c>
      <c r="N805" s="99">
        <v>4911.2824190854999</v>
      </c>
      <c r="O805" s="99">
        <v>0</v>
      </c>
      <c r="P805" s="99">
        <v>20826.680888414401</v>
      </c>
      <c r="Q805" s="99">
        <v>1972.9120826721201</v>
      </c>
      <c r="R805" s="99">
        <v>0</v>
      </c>
      <c r="S805" s="99">
        <v>1166.0287689715601</v>
      </c>
      <c r="T805" s="99">
        <v>0</v>
      </c>
      <c r="U805" s="99">
        <v>33370.353375434897</v>
      </c>
      <c r="V805" s="99">
        <v>2187358.6448669401</v>
      </c>
      <c r="W805" s="99">
        <v>0</v>
      </c>
      <c r="X805" s="99">
        <v>405688.53425979603</v>
      </c>
      <c r="Y805" s="99">
        <v>335941.20207595802</v>
      </c>
      <c r="Z805" s="99">
        <v>192005.54812240601</v>
      </c>
      <c r="AA805" s="99">
        <v>0</v>
      </c>
      <c r="AB805" s="99">
        <v>0</v>
      </c>
      <c r="AC805" s="99">
        <v>10228095.358154301</v>
      </c>
      <c r="AD805" s="99">
        <v>33958.979443073302</v>
      </c>
      <c r="AE805" s="99">
        <v>31408.626071929899</v>
      </c>
      <c r="AF805" s="99">
        <v>745493.21940612805</v>
      </c>
      <c r="AG805" s="99">
        <v>593864.01229858398</v>
      </c>
      <c r="AH805" s="99">
        <v>0</v>
      </c>
      <c r="AI805" s="99">
        <v>953120.50949859596</v>
      </c>
      <c r="AJ805" s="99">
        <v>264188.82347106899</v>
      </c>
      <c r="AK805" s="99">
        <v>0</v>
      </c>
      <c r="AL805" s="99">
        <v>191111.668212891</v>
      </c>
      <c r="AM805" s="99">
        <v>0</v>
      </c>
      <c r="AN805" s="99">
        <v>10316059.3834229</v>
      </c>
      <c r="AO805" s="99">
        <v>19275015.659912098</v>
      </c>
      <c r="AP805" s="99">
        <v>0</v>
      </c>
      <c r="AQ805" s="99">
        <v>3459006.20770264</v>
      </c>
      <c r="AR805" s="99">
        <v>2880789.8374633798</v>
      </c>
      <c r="AS805" s="99">
        <v>1539492.3310394301</v>
      </c>
      <c r="AT805" s="99">
        <v>0</v>
      </c>
      <c r="AU805" s="99">
        <v>0</v>
      </c>
      <c r="AV805" s="99">
        <v>30981736.253906298</v>
      </c>
      <c r="AW805" s="99">
        <v>108677.196356773</v>
      </c>
      <c r="AX805" s="99">
        <v>378278.35644531302</v>
      </c>
      <c r="AY805" s="99">
        <v>6838327.9883422898</v>
      </c>
      <c r="AZ805" s="99">
        <v>4715637.7387695303</v>
      </c>
      <c r="BA805" s="99">
        <v>0</v>
      </c>
      <c r="BB805" s="99">
        <v>8506335.19067383</v>
      </c>
      <c r="BC805" s="99">
        <v>2221893.0531921401</v>
      </c>
      <c r="BD805" s="99">
        <v>0</v>
      </c>
      <c r="BE805" s="99">
        <v>1528562.2552490199</v>
      </c>
      <c r="BF805" s="99">
        <v>0</v>
      </c>
      <c r="BG805" s="99">
        <v>31211821.5942383</v>
      </c>
      <c r="BH805" s="99">
        <v>4512814.3135376005</v>
      </c>
      <c r="BI805" s="99">
        <v>0</v>
      </c>
      <c r="BJ805" s="99">
        <v>1123435.3629455599</v>
      </c>
      <c r="BK805" s="99">
        <v>943412.51554870605</v>
      </c>
      <c r="BL805" s="99">
        <v>0</v>
      </c>
      <c r="BM805" s="99">
        <v>0</v>
      </c>
      <c r="BN805" s="99">
        <v>0</v>
      </c>
      <c r="BO805" s="99">
        <v>0</v>
      </c>
      <c r="BP805" s="99">
        <v>0</v>
      </c>
      <c r="BQ805" s="99">
        <v>0</v>
      </c>
      <c r="BR805" s="99">
        <v>2238441.25140381</v>
      </c>
      <c r="BS805" s="99">
        <v>1755787.020401</v>
      </c>
      <c r="BT805" s="99">
        <v>0</v>
      </c>
      <c r="BU805" s="99">
        <v>676329.5</v>
      </c>
      <c r="BV805" s="99">
        <v>1000038.56338501</v>
      </c>
      <c r="BW805" s="99">
        <v>0</v>
      </c>
      <c r="BX805" s="99">
        <v>130933.319904327</v>
      </c>
      <c r="BY805" s="99">
        <v>0</v>
      </c>
      <c r="BZ805" s="99">
        <v>0</v>
      </c>
      <c r="CA805" s="99">
        <v>45443.954717636101</v>
      </c>
      <c r="CB805" s="99">
        <v>2597908.6909484901</v>
      </c>
      <c r="CC805" s="99">
        <v>22798893.0541992</v>
      </c>
      <c r="CD805" s="99">
        <v>5644276.3627929697</v>
      </c>
      <c r="CE805" s="99">
        <v>1165.1358052343101</v>
      </c>
      <c r="CF805" s="99">
        <v>192250.03983688401</v>
      </c>
      <c r="CG805" s="99">
        <v>1542323.1722106901</v>
      </c>
      <c r="CH805" s="99">
        <v>0</v>
      </c>
      <c r="CI805" s="99">
        <v>46609.922123432203</v>
      </c>
      <c r="CJ805" s="99">
        <v>2790374.4620971698</v>
      </c>
      <c r="CK805" s="99">
        <v>24346043.104492199</v>
      </c>
      <c r="CL805" s="99">
        <v>5770747.06958008</v>
      </c>
      <c r="CM805" s="188">
        <v>79864.169956207304</v>
      </c>
      <c r="CN805" s="188">
        <v>13103908.4986572</v>
      </c>
      <c r="CO805" s="188">
        <v>55603943.135742202</v>
      </c>
      <c r="CP805" s="99">
        <v>5770747.06958008</v>
      </c>
      <c r="CQ805" s="99">
        <v>0</v>
      </c>
      <c r="CR805" s="99">
        <v>0</v>
      </c>
      <c r="CS805" s="99">
        <v>0</v>
      </c>
      <c r="CT805" s="99">
        <v>0</v>
      </c>
      <c r="CU805" s="98">
        <v>6986.767964957</v>
      </c>
      <c r="CV805" s="98">
        <v>34025.895412491001</v>
      </c>
    </row>
    <row r="806" spans="1:100" x14ac:dyDescent="0.2">
      <c r="A806" s="98" t="s">
        <v>64</v>
      </c>
      <c r="B806" s="100">
        <v>41426</v>
      </c>
      <c r="C806" s="99">
        <v>38878.479492664301</v>
      </c>
      <c r="D806" s="99">
        <v>0</v>
      </c>
      <c r="E806" s="99">
        <v>6538.7598227262497</v>
      </c>
      <c r="F806" s="99">
        <v>5849.02309650183</v>
      </c>
      <c r="G806" s="99">
        <v>1157.5000225752599</v>
      </c>
      <c r="H806" s="99">
        <v>0</v>
      </c>
      <c r="I806" s="99">
        <v>0</v>
      </c>
      <c r="J806" s="99">
        <v>32906.929414272301</v>
      </c>
      <c r="K806" s="99">
        <v>349.55069538205902</v>
      </c>
      <c r="L806" s="99">
        <v>1491.7854897826901</v>
      </c>
      <c r="M806" s="99">
        <v>15949.408529877701</v>
      </c>
      <c r="N806" s="99">
        <v>4829.3467988371804</v>
      </c>
      <c r="O806" s="99">
        <v>0</v>
      </c>
      <c r="P806" s="99">
        <v>21255.505671262701</v>
      </c>
      <c r="Q806" s="99">
        <v>1973.1878020465399</v>
      </c>
      <c r="R806" s="99">
        <v>0</v>
      </c>
      <c r="S806" s="99">
        <v>1162.1545317918101</v>
      </c>
      <c r="T806" s="99">
        <v>0</v>
      </c>
      <c r="U806" s="99">
        <v>33251.366440773003</v>
      </c>
      <c r="V806" s="99">
        <v>2179649.1973571801</v>
      </c>
      <c r="W806" s="99">
        <v>0</v>
      </c>
      <c r="X806" s="99">
        <v>395416.66755676299</v>
      </c>
      <c r="Y806" s="99">
        <v>330400.152549744</v>
      </c>
      <c r="Z806" s="99">
        <v>188816.73898315401</v>
      </c>
      <c r="AA806" s="99">
        <v>0</v>
      </c>
      <c r="AB806" s="99">
        <v>0</v>
      </c>
      <c r="AC806" s="99">
        <v>10202350.7840576</v>
      </c>
      <c r="AD806" s="99">
        <v>30095.172661066099</v>
      </c>
      <c r="AE806" s="99">
        <v>21391.5667982101</v>
      </c>
      <c r="AF806" s="99">
        <v>744514.05781555199</v>
      </c>
      <c r="AG806" s="99">
        <v>582458.60258483898</v>
      </c>
      <c r="AH806" s="99">
        <v>0</v>
      </c>
      <c r="AI806" s="99">
        <v>962494.38982391404</v>
      </c>
      <c r="AJ806" s="99">
        <v>260409.84396743801</v>
      </c>
      <c r="AK806" s="99">
        <v>0</v>
      </c>
      <c r="AL806" s="99">
        <v>188290.79565429699</v>
      </c>
      <c r="AM806" s="99">
        <v>0</v>
      </c>
      <c r="AN806" s="99">
        <v>10221037.505859399</v>
      </c>
      <c r="AO806" s="99">
        <v>19309043.4680176</v>
      </c>
      <c r="AP806" s="99">
        <v>0</v>
      </c>
      <c r="AQ806" s="99">
        <v>3339836.6926879901</v>
      </c>
      <c r="AR806" s="99">
        <v>2791571.44281006</v>
      </c>
      <c r="AS806" s="99">
        <v>1516911.8434905999</v>
      </c>
      <c r="AT806" s="99">
        <v>0</v>
      </c>
      <c r="AU806" s="99">
        <v>0</v>
      </c>
      <c r="AV806" s="99">
        <v>30972188.040771499</v>
      </c>
      <c r="AW806" s="99">
        <v>96408.961592674299</v>
      </c>
      <c r="AX806" s="99">
        <v>267040.17021942098</v>
      </c>
      <c r="AY806" s="99">
        <v>6856798.7837524395</v>
      </c>
      <c r="AZ806" s="99">
        <v>4618962.6387329102</v>
      </c>
      <c r="BA806" s="99">
        <v>0</v>
      </c>
      <c r="BB806" s="99">
        <v>8648934.89916992</v>
      </c>
      <c r="BC806" s="99">
        <v>2196461.28405762</v>
      </c>
      <c r="BD806" s="99">
        <v>0</v>
      </c>
      <c r="BE806" s="99">
        <v>1514345.5323944101</v>
      </c>
      <c r="BF806" s="99">
        <v>0</v>
      </c>
      <c r="BG806" s="99">
        <v>30910883.1005859</v>
      </c>
      <c r="BH806" s="99">
        <v>4560960.6998290997</v>
      </c>
      <c r="BI806" s="99">
        <v>0</v>
      </c>
      <c r="BJ806" s="99">
        <v>1107153.65167236</v>
      </c>
      <c r="BK806" s="99">
        <v>928631.968986511</v>
      </c>
      <c r="BL806" s="99">
        <v>0</v>
      </c>
      <c r="BM806" s="99">
        <v>0</v>
      </c>
      <c r="BN806" s="99">
        <v>0</v>
      </c>
      <c r="BO806" s="99">
        <v>0</v>
      </c>
      <c r="BP806" s="99">
        <v>0</v>
      </c>
      <c r="BQ806" s="99">
        <v>0</v>
      </c>
      <c r="BR806" s="99">
        <v>2266066.1302795401</v>
      </c>
      <c r="BS806" s="99">
        <v>1727014.8785095201</v>
      </c>
      <c r="BT806" s="99">
        <v>0</v>
      </c>
      <c r="BU806" s="99">
        <v>690382.729995728</v>
      </c>
      <c r="BV806" s="99">
        <v>998768.78971862805</v>
      </c>
      <c r="BW806" s="99">
        <v>0</v>
      </c>
      <c r="BX806" s="99">
        <v>129263.58989906299</v>
      </c>
      <c r="BY806" s="99">
        <v>0</v>
      </c>
      <c r="BZ806" s="99">
        <v>0</v>
      </c>
      <c r="CA806" s="99">
        <v>45430.820353984796</v>
      </c>
      <c r="CB806" s="99">
        <v>2579488.6477355999</v>
      </c>
      <c r="CC806" s="99">
        <v>22672850.207031298</v>
      </c>
      <c r="CD806" s="99">
        <v>5665297.43933105</v>
      </c>
      <c r="CE806" s="99">
        <v>1156.14458811283</v>
      </c>
      <c r="CF806" s="99">
        <v>188767.691925049</v>
      </c>
      <c r="CG806" s="99">
        <v>1516360.0797271701</v>
      </c>
      <c r="CH806" s="99">
        <v>0</v>
      </c>
      <c r="CI806" s="99">
        <v>46587.807726383202</v>
      </c>
      <c r="CJ806" s="99">
        <v>2766112.8871154799</v>
      </c>
      <c r="CK806" s="99">
        <v>24170375.159667999</v>
      </c>
      <c r="CL806" s="99">
        <v>5791653.2004394503</v>
      </c>
      <c r="CM806" s="188">
        <v>79719.199524879499</v>
      </c>
      <c r="CN806" s="188">
        <v>12980620.9991455</v>
      </c>
      <c r="CO806" s="188">
        <v>55165397.286132798</v>
      </c>
      <c r="CP806" s="99">
        <v>5791653.2004394503</v>
      </c>
      <c r="CQ806" s="99">
        <v>0</v>
      </c>
      <c r="CR806" s="99">
        <v>0</v>
      </c>
      <c r="CS806" s="99">
        <v>0</v>
      </c>
      <c r="CT806" s="99">
        <v>0</v>
      </c>
      <c r="CU806" s="98">
        <v>6888.2658728469996</v>
      </c>
      <c r="CV806" s="98">
        <v>33947.668012950999</v>
      </c>
    </row>
    <row r="807" spans="1:100" x14ac:dyDescent="0.2">
      <c r="A807" s="98" t="s">
        <v>64</v>
      </c>
      <c r="B807" s="100">
        <v>41518</v>
      </c>
      <c r="C807" s="99">
        <v>38668.540623187997</v>
      </c>
      <c r="D807" s="99">
        <v>0</v>
      </c>
      <c r="E807" s="99">
        <v>6412.8587960004797</v>
      </c>
      <c r="F807" s="99">
        <v>5747.9265438914299</v>
      </c>
      <c r="G807" s="99">
        <v>1144.82086762786</v>
      </c>
      <c r="H807" s="99">
        <v>0</v>
      </c>
      <c r="I807" s="99">
        <v>0</v>
      </c>
      <c r="J807" s="99">
        <v>32913.891046523997</v>
      </c>
      <c r="K807" s="99">
        <v>293.87382319197098</v>
      </c>
      <c r="L807" s="99">
        <v>109.234823191538</v>
      </c>
      <c r="M807" s="99">
        <v>15978.3738043308</v>
      </c>
      <c r="N807" s="99">
        <v>4752.1352193951598</v>
      </c>
      <c r="O807" s="99">
        <v>0</v>
      </c>
      <c r="P807" s="99">
        <v>22356.040135145198</v>
      </c>
      <c r="Q807" s="99">
        <v>1978.57611772418</v>
      </c>
      <c r="R807" s="99">
        <v>0</v>
      </c>
      <c r="S807" s="99">
        <v>1142.3043808043001</v>
      </c>
      <c r="T807" s="99">
        <v>0</v>
      </c>
      <c r="U807" s="99">
        <v>33223.608963966399</v>
      </c>
      <c r="V807" s="99">
        <v>2159550.0116272001</v>
      </c>
      <c r="W807" s="99">
        <v>0</v>
      </c>
      <c r="X807" s="99">
        <v>390842.18009185803</v>
      </c>
      <c r="Y807" s="99">
        <v>325775.77708816499</v>
      </c>
      <c r="Z807" s="99">
        <v>186400.59805679301</v>
      </c>
      <c r="AA807" s="99">
        <v>0</v>
      </c>
      <c r="AB807" s="99">
        <v>0</v>
      </c>
      <c r="AC807" s="99">
        <v>10173085.767211899</v>
      </c>
      <c r="AD807" s="99">
        <v>26025.2927191257</v>
      </c>
      <c r="AE807" s="99">
        <v>9048.7169876098596</v>
      </c>
      <c r="AF807" s="99">
        <v>746272.88336181606</v>
      </c>
      <c r="AG807" s="99">
        <v>567321.99708557106</v>
      </c>
      <c r="AH807" s="99">
        <v>0</v>
      </c>
      <c r="AI807" s="99">
        <v>967410.906898499</v>
      </c>
      <c r="AJ807" s="99">
        <v>266874.006484985</v>
      </c>
      <c r="AK807" s="99">
        <v>0</v>
      </c>
      <c r="AL807" s="99">
        <v>187079.99154090899</v>
      </c>
      <c r="AM807" s="99">
        <v>0</v>
      </c>
      <c r="AN807" s="99">
        <v>10146501.228027301</v>
      </c>
      <c r="AO807" s="99">
        <v>19170249.575195301</v>
      </c>
      <c r="AP807" s="99">
        <v>0</v>
      </c>
      <c r="AQ807" s="99">
        <v>3262008.7543945299</v>
      </c>
      <c r="AR807" s="99">
        <v>2720286.0171814002</v>
      </c>
      <c r="AS807" s="99">
        <v>1494483.1516265899</v>
      </c>
      <c r="AT807" s="99">
        <v>0</v>
      </c>
      <c r="AU807" s="99">
        <v>0</v>
      </c>
      <c r="AV807" s="99">
        <v>30958430.387695301</v>
      </c>
      <c r="AW807" s="99">
        <v>83414.713541030898</v>
      </c>
      <c r="AX807" s="99">
        <v>62521.855414867401</v>
      </c>
      <c r="AY807" s="99">
        <v>6914051.75708008</v>
      </c>
      <c r="AZ807" s="99">
        <v>4516854.0596313505</v>
      </c>
      <c r="BA807" s="99">
        <v>0</v>
      </c>
      <c r="BB807" s="99">
        <v>8775753.7465820294</v>
      </c>
      <c r="BC807" s="99">
        <v>2251642.0117492699</v>
      </c>
      <c r="BD807" s="99">
        <v>0</v>
      </c>
      <c r="BE807" s="99">
        <v>1497540.16001892</v>
      </c>
      <c r="BF807" s="99">
        <v>0</v>
      </c>
      <c r="BG807" s="99">
        <v>31050067.6728516</v>
      </c>
      <c r="BH807" s="99">
        <v>4540119.0225219699</v>
      </c>
      <c r="BI807" s="99">
        <v>0</v>
      </c>
      <c r="BJ807" s="99">
        <v>1109364.6957244901</v>
      </c>
      <c r="BK807" s="99">
        <v>927859.20148467994</v>
      </c>
      <c r="BL807" s="99">
        <v>0</v>
      </c>
      <c r="BM807" s="99">
        <v>0</v>
      </c>
      <c r="BN807" s="99">
        <v>0</v>
      </c>
      <c r="BO807" s="99">
        <v>0</v>
      </c>
      <c r="BP807" s="99">
        <v>0</v>
      </c>
      <c r="BQ807" s="99">
        <v>0</v>
      </c>
      <c r="BR807" s="99">
        <v>2281605.9806518601</v>
      </c>
      <c r="BS807" s="99">
        <v>1689537.0142059301</v>
      </c>
      <c r="BT807" s="99">
        <v>0</v>
      </c>
      <c r="BU807" s="99">
        <v>591241.479995728</v>
      </c>
      <c r="BV807" s="99">
        <v>1024956.7097702</v>
      </c>
      <c r="BW807" s="99">
        <v>0</v>
      </c>
      <c r="BX807" s="99">
        <v>115018.789913177</v>
      </c>
      <c r="BY807" s="99">
        <v>0</v>
      </c>
      <c r="BZ807" s="99">
        <v>0</v>
      </c>
      <c r="CA807" s="99">
        <v>45111.990829944603</v>
      </c>
      <c r="CB807" s="99">
        <v>2545693.16906738</v>
      </c>
      <c r="CC807" s="99">
        <v>22427413.9455566</v>
      </c>
      <c r="CD807" s="99">
        <v>5642337.4268188505</v>
      </c>
      <c r="CE807" s="99">
        <v>1145.1571135669899</v>
      </c>
      <c r="CF807" s="99">
        <v>186418.45330238299</v>
      </c>
      <c r="CG807" s="99">
        <v>1493430.93580627</v>
      </c>
      <c r="CH807" s="99">
        <v>0</v>
      </c>
      <c r="CI807" s="99">
        <v>46257.0449361801</v>
      </c>
      <c r="CJ807" s="99">
        <v>2732420.2058105501</v>
      </c>
      <c r="CK807" s="99">
        <v>23920688.779296901</v>
      </c>
      <c r="CL807" s="99">
        <v>5761143.99255371</v>
      </c>
      <c r="CM807" s="188">
        <v>79334.855117797895</v>
      </c>
      <c r="CN807" s="188">
        <v>12881284.7059326</v>
      </c>
      <c r="CO807" s="188">
        <v>54818533.284667999</v>
      </c>
      <c r="CP807" s="99">
        <v>5761143.99255371</v>
      </c>
      <c r="CQ807" s="99">
        <v>0</v>
      </c>
      <c r="CR807" s="99">
        <v>0</v>
      </c>
      <c r="CS807" s="99">
        <v>0</v>
      </c>
      <c r="CT807" s="99">
        <v>0</v>
      </c>
      <c r="CU807" s="98">
        <v>6713.8860898290004</v>
      </c>
      <c r="CV807" s="98">
        <v>33942.493686604001</v>
      </c>
    </row>
    <row r="808" spans="1:100" x14ac:dyDescent="0.2">
      <c r="A808" s="98" t="s">
        <v>64</v>
      </c>
      <c r="B808" s="100">
        <v>41609</v>
      </c>
      <c r="C808" s="99">
        <v>38403.430405616797</v>
      </c>
      <c r="D808" s="99">
        <v>0</v>
      </c>
      <c r="E808" s="99">
        <v>6176.7705572843597</v>
      </c>
      <c r="F808" s="99">
        <v>5533.6958991885203</v>
      </c>
      <c r="G808" s="99">
        <v>1125.9349170923199</v>
      </c>
      <c r="H808" s="99">
        <v>0</v>
      </c>
      <c r="I808" s="99">
        <v>0</v>
      </c>
      <c r="J808" s="99">
        <v>32856.432844162002</v>
      </c>
      <c r="K808" s="99">
        <v>243.523924853653</v>
      </c>
      <c r="L808" s="99">
        <v>78.312207036651699</v>
      </c>
      <c r="M808" s="99">
        <v>15891.8150281906</v>
      </c>
      <c r="N808" s="99">
        <v>4681.66137069464</v>
      </c>
      <c r="O808" s="99">
        <v>0</v>
      </c>
      <c r="P808" s="99">
        <v>21975.610097646699</v>
      </c>
      <c r="Q808" s="99">
        <v>1959.6810483634499</v>
      </c>
      <c r="R808" s="99">
        <v>0</v>
      </c>
      <c r="S808" s="99">
        <v>1114.47749775648</v>
      </c>
      <c r="T808" s="99">
        <v>0</v>
      </c>
      <c r="U808" s="99">
        <v>33097.669143676801</v>
      </c>
      <c r="V808" s="99">
        <v>2126899.0503845201</v>
      </c>
      <c r="W808" s="99">
        <v>0</v>
      </c>
      <c r="X808" s="99">
        <v>375068.74940490699</v>
      </c>
      <c r="Y808" s="99">
        <v>315581.176670074</v>
      </c>
      <c r="Z808" s="99">
        <v>180054.60301780701</v>
      </c>
      <c r="AA808" s="99">
        <v>0</v>
      </c>
      <c r="AB808" s="99">
        <v>0</v>
      </c>
      <c r="AC808" s="99">
        <v>10089078.1796875</v>
      </c>
      <c r="AD808" s="99">
        <v>21092.955990314498</v>
      </c>
      <c r="AE808" s="99">
        <v>4821.7128624320003</v>
      </c>
      <c r="AF808" s="99">
        <v>734148.19876098598</v>
      </c>
      <c r="AG808" s="99">
        <v>556760.40966033901</v>
      </c>
      <c r="AH808" s="99">
        <v>0</v>
      </c>
      <c r="AI808" s="99">
        <v>939629.06195831299</v>
      </c>
      <c r="AJ808" s="99">
        <v>262813.128803253</v>
      </c>
      <c r="AK808" s="99">
        <v>0</v>
      </c>
      <c r="AL808" s="99">
        <v>179713.55134582499</v>
      </c>
      <c r="AM808" s="99">
        <v>0</v>
      </c>
      <c r="AN808" s="99">
        <v>10108007.7532959</v>
      </c>
      <c r="AO808" s="99">
        <v>18973725.527343798</v>
      </c>
      <c r="AP808" s="99">
        <v>0</v>
      </c>
      <c r="AQ808" s="99">
        <v>3110561.0160522498</v>
      </c>
      <c r="AR808" s="99">
        <v>2602923.39343262</v>
      </c>
      <c r="AS808" s="99">
        <v>1449063.6163940399</v>
      </c>
      <c r="AT808" s="99">
        <v>0</v>
      </c>
      <c r="AU808" s="99">
        <v>0</v>
      </c>
      <c r="AV808" s="99">
        <v>30923836.928466801</v>
      </c>
      <c r="AW808" s="99">
        <v>68106.637850761399</v>
      </c>
      <c r="AX808" s="99">
        <v>34423.404523372701</v>
      </c>
      <c r="AY808" s="99">
        <v>6838414.2210693397</v>
      </c>
      <c r="AZ808" s="99">
        <v>4453256.4810790997</v>
      </c>
      <c r="BA808" s="99">
        <v>0</v>
      </c>
      <c r="BB808" s="99">
        <v>8533693.2659912091</v>
      </c>
      <c r="BC808" s="99">
        <v>2211779.4010314899</v>
      </c>
      <c r="BD808" s="99">
        <v>0</v>
      </c>
      <c r="BE808" s="99">
        <v>1448187.3825683601</v>
      </c>
      <c r="BF808" s="99">
        <v>0</v>
      </c>
      <c r="BG808" s="99">
        <v>31011625.9694824</v>
      </c>
      <c r="BH808" s="99">
        <v>4515812.7916870099</v>
      </c>
      <c r="BI808" s="99">
        <v>0</v>
      </c>
      <c r="BJ808" s="99">
        <v>1098526.9758605999</v>
      </c>
      <c r="BK808" s="99">
        <v>924077.36611175502</v>
      </c>
      <c r="BL808" s="99">
        <v>0</v>
      </c>
      <c r="BM808" s="99">
        <v>0</v>
      </c>
      <c r="BN808" s="99">
        <v>0</v>
      </c>
      <c r="BO808" s="99">
        <v>0</v>
      </c>
      <c r="BP808" s="99">
        <v>0</v>
      </c>
      <c r="BQ808" s="99">
        <v>0</v>
      </c>
      <c r="BR808" s="99">
        <v>2282615.9685974098</v>
      </c>
      <c r="BS808" s="99">
        <v>1664519.42608643</v>
      </c>
      <c r="BT808" s="99">
        <v>0</v>
      </c>
      <c r="BU808" s="99">
        <v>665564.30999755894</v>
      </c>
      <c r="BV808" s="99">
        <v>1013002.28673553</v>
      </c>
      <c r="BW808" s="99">
        <v>0</v>
      </c>
      <c r="BX808" s="99">
        <v>119895.169916153</v>
      </c>
      <c r="BY808" s="99">
        <v>0</v>
      </c>
      <c r="BZ808" s="99">
        <v>0</v>
      </c>
      <c r="CA808" s="99">
        <v>44565.284450530999</v>
      </c>
      <c r="CB808" s="99">
        <v>2503709.1294555701</v>
      </c>
      <c r="CC808" s="99">
        <v>22079918.763671901</v>
      </c>
      <c r="CD808" s="99">
        <v>5617412.4381713904</v>
      </c>
      <c r="CE808" s="99">
        <v>1125.7954515814799</v>
      </c>
      <c r="CF808" s="99">
        <v>179965.255220413</v>
      </c>
      <c r="CG808" s="99">
        <v>1448537.73052979</v>
      </c>
      <c r="CH808" s="99">
        <v>0</v>
      </c>
      <c r="CI808" s="99">
        <v>45689.079234123201</v>
      </c>
      <c r="CJ808" s="99">
        <v>2682681.2997741699</v>
      </c>
      <c r="CK808" s="99">
        <v>23527782.713378899</v>
      </c>
      <c r="CL808" s="99">
        <v>5741796.6643066397</v>
      </c>
      <c r="CM808" s="188">
        <v>78717.012397766099</v>
      </c>
      <c r="CN808" s="188">
        <v>12789792.947143599</v>
      </c>
      <c r="CO808" s="188">
        <v>54487030.058593802</v>
      </c>
      <c r="CP808" s="99">
        <v>5741796.6643066397</v>
      </c>
      <c r="CQ808" s="99">
        <v>0</v>
      </c>
      <c r="CR808" s="99">
        <v>0</v>
      </c>
      <c r="CS808" s="99">
        <v>0</v>
      </c>
      <c r="CT808" s="99">
        <v>0</v>
      </c>
      <c r="CU808" s="98">
        <v>6419.1823726590001</v>
      </c>
      <c r="CV808" s="98">
        <v>33880.159975280003</v>
      </c>
    </row>
    <row r="809" spans="1:100" x14ac:dyDescent="0.2">
      <c r="A809" s="98" t="s">
        <v>64</v>
      </c>
      <c r="B809" s="100">
        <v>41699</v>
      </c>
      <c r="C809" s="99">
        <v>38381.363955497698</v>
      </c>
      <c r="D809" s="99">
        <v>0</v>
      </c>
      <c r="E809" s="99">
        <v>6090.7054137587502</v>
      </c>
      <c r="F809" s="99">
        <v>5437.7885863184902</v>
      </c>
      <c r="G809" s="99">
        <v>1116.82056045532</v>
      </c>
      <c r="H809" s="99">
        <v>0</v>
      </c>
      <c r="I809" s="99">
        <v>0</v>
      </c>
      <c r="J809" s="99">
        <v>32921.477661609701</v>
      </c>
      <c r="K809" s="99">
        <v>182.361839680001</v>
      </c>
      <c r="L809" s="99">
        <v>77.530378988943994</v>
      </c>
      <c r="M809" s="99">
        <v>15927.905943989799</v>
      </c>
      <c r="N809" s="99">
        <v>4598.1478567123404</v>
      </c>
      <c r="O809" s="99">
        <v>0</v>
      </c>
      <c r="P809" s="99">
        <v>21824.8016855717</v>
      </c>
      <c r="Q809" s="99">
        <v>1970.3171170651899</v>
      </c>
      <c r="R809" s="99">
        <v>0</v>
      </c>
      <c r="S809" s="99">
        <v>1119.1771004945001</v>
      </c>
      <c r="T809" s="99">
        <v>0</v>
      </c>
      <c r="U809" s="99">
        <v>33096.962308883703</v>
      </c>
      <c r="V809" s="99">
        <v>2118529.1893005399</v>
      </c>
      <c r="W809" s="99">
        <v>0</v>
      </c>
      <c r="X809" s="99">
        <v>364216.32295227097</v>
      </c>
      <c r="Y809" s="99">
        <v>306729.68926239002</v>
      </c>
      <c r="Z809" s="99">
        <v>177256.515899658</v>
      </c>
      <c r="AA809" s="99">
        <v>0</v>
      </c>
      <c r="AB809" s="99">
        <v>0</v>
      </c>
      <c r="AC809" s="99">
        <v>10062538.262573199</v>
      </c>
      <c r="AD809" s="99">
        <v>14812.193393707301</v>
      </c>
      <c r="AE809" s="99">
        <v>4706.4071258902604</v>
      </c>
      <c r="AF809" s="99">
        <v>736550.90743255604</v>
      </c>
      <c r="AG809" s="99">
        <v>545143.70848083496</v>
      </c>
      <c r="AH809" s="99">
        <v>0</v>
      </c>
      <c r="AI809" s="99">
        <v>931359.80851745605</v>
      </c>
      <c r="AJ809" s="99">
        <v>263432.12706375099</v>
      </c>
      <c r="AK809" s="99">
        <v>0</v>
      </c>
      <c r="AL809" s="99">
        <v>176755.94179916399</v>
      </c>
      <c r="AM809" s="99">
        <v>0</v>
      </c>
      <c r="AN809" s="99">
        <v>10086521.6646729</v>
      </c>
      <c r="AO809" s="99">
        <v>19047609.8115234</v>
      </c>
      <c r="AP809" s="99">
        <v>0</v>
      </c>
      <c r="AQ809" s="99">
        <v>3010576.37182617</v>
      </c>
      <c r="AR809" s="99">
        <v>2517625.4071655301</v>
      </c>
      <c r="AS809" s="99">
        <v>1440952.4702453599</v>
      </c>
      <c r="AT809" s="99">
        <v>0</v>
      </c>
      <c r="AU809" s="99">
        <v>0</v>
      </c>
      <c r="AV809" s="99">
        <v>31038719.745117199</v>
      </c>
      <c r="AW809" s="99">
        <v>48264.596613407099</v>
      </c>
      <c r="AX809" s="99">
        <v>33609.055617332502</v>
      </c>
      <c r="AY809" s="99">
        <v>6888737.47839355</v>
      </c>
      <c r="AZ809" s="99">
        <v>4374376.1406860398</v>
      </c>
      <c r="BA809" s="99">
        <v>0</v>
      </c>
      <c r="BB809" s="99">
        <v>8463058.1717529297</v>
      </c>
      <c r="BC809" s="99">
        <v>2212788.6327514602</v>
      </c>
      <c r="BD809" s="99">
        <v>0</v>
      </c>
      <c r="BE809" s="99">
        <v>1434684.02713013</v>
      </c>
      <c r="BF809" s="99">
        <v>0</v>
      </c>
      <c r="BG809" s="99">
        <v>30991584.006103501</v>
      </c>
      <c r="BH809" s="99">
        <v>4505723.8346557599</v>
      </c>
      <c r="BI809" s="99">
        <v>0</v>
      </c>
      <c r="BJ809" s="99">
        <v>1062299.0625915499</v>
      </c>
      <c r="BK809" s="99">
        <v>895906.68350219703</v>
      </c>
      <c r="BL809" s="99">
        <v>0</v>
      </c>
      <c r="BM809" s="99">
        <v>0</v>
      </c>
      <c r="BN809" s="99">
        <v>0</v>
      </c>
      <c r="BO809" s="99">
        <v>0</v>
      </c>
      <c r="BP809" s="99">
        <v>0</v>
      </c>
      <c r="BQ809" s="99">
        <v>0</v>
      </c>
      <c r="BR809" s="99">
        <v>2273202.53598022</v>
      </c>
      <c r="BS809" s="99">
        <v>1634817.52365112</v>
      </c>
      <c r="BT809" s="99">
        <v>0</v>
      </c>
      <c r="BU809" s="99">
        <v>658632.92999267601</v>
      </c>
      <c r="BV809" s="99">
        <v>1012525.94581604</v>
      </c>
      <c r="BW809" s="99">
        <v>0</v>
      </c>
      <c r="BX809" s="99">
        <v>121337.819915771</v>
      </c>
      <c r="BY809" s="99">
        <v>0</v>
      </c>
      <c r="BZ809" s="99">
        <v>0</v>
      </c>
      <c r="CA809" s="99">
        <v>44436.065622329697</v>
      </c>
      <c r="CB809" s="99">
        <v>2493481.2388305701</v>
      </c>
      <c r="CC809" s="99">
        <v>22116816.324218798</v>
      </c>
      <c r="CD809" s="99">
        <v>5572999.1718139602</v>
      </c>
      <c r="CE809" s="99">
        <v>1116.89880180359</v>
      </c>
      <c r="CF809" s="99">
        <v>177284.08448982201</v>
      </c>
      <c r="CG809" s="99">
        <v>1442600.3759918199</v>
      </c>
      <c r="CH809" s="99">
        <v>0</v>
      </c>
      <c r="CI809" s="99">
        <v>45554.291729927099</v>
      </c>
      <c r="CJ809" s="99">
        <v>2670972.99285889</v>
      </c>
      <c r="CK809" s="99">
        <v>23551142.988769501</v>
      </c>
      <c r="CL809" s="99">
        <v>5690320.76062012</v>
      </c>
      <c r="CM809" s="188">
        <v>78562.325316429095</v>
      </c>
      <c r="CN809" s="188">
        <v>12754212.563598599</v>
      </c>
      <c r="CO809" s="188">
        <v>54658401.375488304</v>
      </c>
      <c r="CP809" s="99">
        <v>5690320.76062012</v>
      </c>
      <c r="CQ809" s="99">
        <v>0</v>
      </c>
      <c r="CR809" s="99">
        <v>0</v>
      </c>
      <c r="CS809" s="99">
        <v>0</v>
      </c>
      <c r="CT809" s="99">
        <v>0</v>
      </c>
      <c r="CU809" s="98">
        <v>6271.2189288709997</v>
      </c>
      <c r="CV809" s="98">
        <v>33939.428036530997</v>
      </c>
    </row>
    <row r="810" spans="1:100" x14ac:dyDescent="0.2">
      <c r="A810" s="98" t="s">
        <v>64</v>
      </c>
      <c r="B810" s="100">
        <v>41791</v>
      </c>
      <c r="C810" s="99">
        <v>38268.568933010101</v>
      </c>
      <c r="D810" s="99">
        <v>0</v>
      </c>
      <c r="E810" s="99">
        <v>5910.7558775544203</v>
      </c>
      <c r="F810" s="99">
        <v>5287.98456048965</v>
      </c>
      <c r="G810" s="99">
        <v>1130.1211508363499</v>
      </c>
      <c r="H810" s="99">
        <v>0</v>
      </c>
      <c r="I810" s="99">
        <v>0</v>
      </c>
      <c r="J810" s="99">
        <v>33008.802200794198</v>
      </c>
      <c r="K810" s="99">
        <v>134.96279068663699</v>
      </c>
      <c r="L810" s="99">
        <v>388.02994853630702</v>
      </c>
      <c r="M810" s="99">
        <v>15877.7959389687</v>
      </c>
      <c r="N810" s="99">
        <v>4575.2805961966496</v>
      </c>
      <c r="O810" s="99">
        <v>0</v>
      </c>
      <c r="P810" s="99">
        <v>21391.369600057598</v>
      </c>
      <c r="Q810" s="99">
        <v>1954.1229037344499</v>
      </c>
      <c r="R810" s="99">
        <v>0</v>
      </c>
      <c r="S810" s="99">
        <v>1133.8237761110099</v>
      </c>
      <c r="T810" s="99">
        <v>0</v>
      </c>
      <c r="U810" s="99">
        <v>33134.374682426504</v>
      </c>
      <c r="V810" s="99">
        <v>2097554.1294860798</v>
      </c>
      <c r="W810" s="99">
        <v>0</v>
      </c>
      <c r="X810" s="99">
        <v>357483.345184326</v>
      </c>
      <c r="Y810" s="99">
        <v>300733.307529449</v>
      </c>
      <c r="Z810" s="99">
        <v>176771.95478820801</v>
      </c>
      <c r="AA810" s="99">
        <v>0</v>
      </c>
      <c r="AB810" s="99">
        <v>0</v>
      </c>
      <c r="AC810" s="99">
        <v>10081928.668823199</v>
      </c>
      <c r="AD810" s="99">
        <v>11419.926348567</v>
      </c>
      <c r="AE810" s="99">
        <v>8238.7163168191892</v>
      </c>
      <c r="AF810" s="99">
        <v>735775.79664611805</v>
      </c>
      <c r="AG810" s="99">
        <v>533557.37182617199</v>
      </c>
      <c r="AH810" s="99">
        <v>0</v>
      </c>
      <c r="AI810" s="99">
        <v>908632.02256011998</v>
      </c>
      <c r="AJ810" s="99">
        <v>260381.44927596999</v>
      </c>
      <c r="AK810" s="99">
        <v>0</v>
      </c>
      <c r="AL810" s="99">
        <v>176563.380271912</v>
      </c>
      <c r="AM810" s="99">
        <v>0</v>
      </c>
      <c r="AN810" s="99">
        <v>10081764.8793945</v>
      </c>
      <c r="AO810" s="99">
        <v>18832726.035888702</v>
      </c>
      <c r="AP810" s="99">
        <v>0</v>
      </c>
      <c r="AQ810" s="99">
        <v>2945951.2551269499</v>
      </c>
      <c r="AR810" s="99">
        <v>2467618.7651672401</v>
      </c>
      <c r="AS810" s="99">
        <v>1436766.77180481</v>
      </c>
      <c r="AT810" s="99">
        <v>0</v>
      </c>
      <c r="AU810" s="99">
        <v>0</v>
      </c>
      <c r="AV810" s="99">
        <v>31225069.730468798</v>
      </c>
      <c r="AW810" s="99">
        <v>37277.667030334502</v>
      </c>
      <c r="AX810" s="99">
        <v>56014.7615747452</v>
      </c>
      <c r="AY810" s="99">
        <v>6907217.2113647498</v>
      </c>
      <c r="AZ810" s="99">
        <v>4288137.7387695303</v>
      </c>
      <c r="BA810" s="99">
        <v>0</v>
      </c>
      <c r="BB810" s="99">
        <v>8305533.7338256799</v>
      </c>
      <c r="BC810" s="99">
        <v>2181258.7942504901</v>
      </c>
      <c r="BD810" s="99">
        <v>0</v>
      </c>
      <c r="BE810" s="99">
        <v>1437189.92976379</v>
      </c>
      <c r="BF810" s="99">
        <v>0</v>
      </c>
      <c r="BG810" s="99">
        <v>31329614.305908199</v>
      </c>
      <c r="BH810" s="99">
        <v>4448387.5623779297</v>
      </c>
      <c r="BI810" s="99">
        <v>0</v>
      </c>
      <c r="BJ810" s="99">
        <v>1047112.60269165</v>
      </c>
      <c r="BK810" s="99">
        <v>880217.73628234898</v>
      </c>
      <c r="BL810" s="99">
        <v>0</v>
      </c>
      <c r="BM810" s="99">
        <v>0</v>
      </c>
      <c r="BN810" s="99">
        <v>0</v>
      </c>
      <c r="BO810" s="99">
        <v>0</v>
      </c>
      <c r="BP810" s="99">
        <v>0</v>
      </c>
      <c r="BQ810" s="99">
        <v>0</v>
      </c>
      <c r="BR810" s="99">
        <v>2282783.6247558598</v>
      </c>
      <c r="BS810" s="99">
        <v>1605622.1840210001</v>
      </c>
      <c r="BT810" s="99">
        <v>0</v>
      </c>
      <c r="BU810" s="99">
        <v>651611.69999694801</v>
      </c>
      <c r="BV810" s="99">
        <v>1000943.47338867</v>
      </c>
      <c r="BW810" s="99">
        <v>0</v>
      </c>
      <c r="BX810" s="99">
        <v>121940.159917831</v>
      </c>
      <c r="BY810" s="99">
        <v>0</v>
      </c>
      <c r="BZ810" s="99">
        <v>0</v>
      </c>
      <c r="CA810" s="99">
        <v>44191.806805133798</v>
      </c>
      <c r="CB810" s="99">
        <v>2450445.4387817401</v>
      </c>
      <c r="CC810" s="99">
        <v>21773968.0620117</v>
      </c>
      <c r="CD810" s="99">
        <v>5494974.5864257803</v>
      </c>
      <c r="CE810" s="99">
        <v>1129.7104659229501</v>
      </c>
      <c r="CF810" s="99">
        <v>176802.35400009199</v>
      </c>
      <c r="CG810" s="99">
        <v>1436277.50163269</v>
      </c>
      <c r="CH810" s="99">
        <v>0</v>
      </c>
      <c r="CI810" s="99">
        <v>45323.185812950098</v>
      </c>
      <c r="CJ810" s="99">
        <v>2628095.10797119</v>
      </c>
      <c r="CK810" s="99">
        <v>23224331.2578125</v>
      </c>
      <c r="CL810" s="99">
        <v>5613473.9417114304</v>
      </c>
      <c r="CM810" s="188">
        <v>78337.330639839201</v>
      </c>
      <c r="CN810" s="188">
        <v>12720294.387573199</v>
      </c>
      <c r="CO810" s="188">
        <v>54485630.5146484</v>
      </c>
      <c r="CP810" s="99">
        <v>5613473.9417114304</v>
      </c>
      <c r="CQ810" s="99">
        <v>0</v>
      </c>
      <c r="CR810" s="99">
        <v>0</v>
      </c>
      <c r="CS810" s="99">
        <v>0</v>
      </c>
      <c r="CT810" s="99">
        <v>0</v>
      </c>
      <c r="CU810" s="98">
        <v>6044.2109757810003</v>
      </c>
      <c r="CV810" s="98">
        <v>34035.050858076997</v>
      </c>
    </row>
    <row r="811" spans="1:100" x14ac:dyDescent="0.2">
      <c r="A811" s="98" t="s">
        <v>64</v>
      </c>
      <c r="B811" s="100">
        <v>41883</v>
      </c>
      <c r="C811" s="99">
        <v>38148.221480846398</v>
      </c>
      <c r="D811" s="99">
        <v>0</v>
      </c>
      <c r="E811" s="99">
        <v>5606.6670506000501</v>
      </c>
      <c r="F811" s="99">
        <v>5003.9488974809601</v>
      </c>
      <c r="G811" s="99">
        <v>1144.9467114061099</v>
      </c>
      <c r="H811" s="99">
        <v>0</v>
      </c>
      <c r="I811" s="99">
        <v>0</v>
      </c>
      <c r="J811" s="99">
        <v>33013.9086513519</v>
      </c>
      <c r="K811" s="99">
        <v>91.473284387961002</v>
      </c>
      <c r="L811" s="99">
        <v>116.06643361412</v>
      </c>
      <c r="M811" s="99">
        <v>15881.5705680847</v>
      </c>
      <c r="N811" s="99">
        <v>4419.5551019906998</v>
      </c>
      <c r="O811" s="99">
        <v>0</v>
      </c>
      <c r="P811" s="99">
        <v>21487.697267293901</v>
      </c>
      <c r="Q811" s="99">
        <v>1922.3405314981901</v>
      </c>
      <c r="R811" s="99">
        <v>0</v>
      </c>
      <c r="S811" s="99">
        <v>1143.4978607892999</v>
      </c>
      <c r="T811" s="99">
        <v>0</v>
      </c>
      <c r="U811" s="99">
        <v>33120.204586029096</v>
      </c>
      <c r="V811" s="99">
        <v>2078936.9208374</v>
      </c>
      <c r="W811" s="99">
        <v>0</v>
      </c>
      <c r="X811" s="99">
        <v>337995.964271545</v>
      </c>
      <c r="Y811" s="99">
        <v>284777.25636291498</v>
      </c>
      <c r="Z811" s="99">
        <v>176178.06811714199</v>
      </c>
      <c r="AA811" s="99">
        <v>0</v>
      </c>
      <c r="AB811" s="99">
        <v>0</v>
      </c>
      <c r="AC811" s="99">
        <v>10082939.6989746</v>
      </c>
      <c r="AD811" s="99">
        <v>7905.7141702175104</v>
      </c>
      <c r="AE811" s="99">
        <v>6629.5384638309497</v>
      </c>
      <c r="AF811" s="99">
        <v>730829.32965850795</v>
      </c>
      <c r="AG811" s="99">
        <v>513850.49972534197</v>
      </c>
      <c r="AH811" s="99">
        <v>0</v>
      </c>
      <c r="AI811" s="99">
        <v>906910.36377716099</v>
      </c>
      <c r="AJ811" s="99">
        <v>258913.87838172901</v>
      </c>
      <c r="AK811" s="99">
        <v>0</v>
      </c>
      <c r="AL811" s="99">
        <v>176475.981403351</v>
      </c>
      <c r="AM811" s="99">
        <v>0</v>
      </c>
      <c r="AN811" s="99">
        <v>10105326.3273926</v>
      </c>
      <c r="AO811" s="99">
        <v>18817225.2033691</v>
      </c>
      <c r="AP811" s="99">
        <v>0</v>
      </c>
      <c r="AQ811" s="99">
        <v>2806912.65515137</v>
      </c>
      <c r="AR811" s="99">
        <v>2357868.4042358398</v>
      </c>
      <c r="AS811" s="99">
        <v>1438655.7223205599</v>
      </c>
      <c r="AT811" s="99">
        <v>0</v>
      </c>
      <c r="AU811" s="99">
        <v>0</v>
      </c>
      <c r="AV811" s="99">
        <v>31286227.111572299</v>
      </c>
      <c r="AW811" s="99">
        <v>25813.980644941301</v>
      </c>
      <c r="AX811" s="99">
        <v>48142.736682891802</v>
      </c>
      <c r="AY811" s="99">
        <v>6885100.7587890597</v>
      </c>
      <c r="AZ811" s="99">
        <v>4145634.6924743699</v>
      </c>
      <c r="BA811" s="99">
        <v>0</v>
      </c>
      <c r="BB811" s="99">
        <v>8333449.0054931603</v>
      </c>
      <c r="BC811" s="99">
        <v>2172016.5803222698</v>
      </c>
      <c r="BD811" s="99">
        <v>0</v>
      </c>
      <c r="BE811" s="99">
        <v>1440481.1118469201</v>
      </c>
      <c r="BF811" s="99">
        <v>0</v>
      </c>
      <c r="BG811" s="99">
        <v>31328436.350097701</v>
      </c>
      <c r="BH811" s="99">
        <v>4457234.1845703097</v>
      </c>
      <c r="BI811" s="99">
        <v>0</v>
      </c>
      <c r="BJ811" s="99">
        <v>1018642.42131042</v>
      </c>
      <c r="BK811" s="99">
        <v>851457.03364563</v>
      </c>
      <c r="BL811" s="99">
        <v>0</v>
      </c>
      <c r="BM811" s="99">
        <v>0</v>
      </c>
      <c r="BN811" s="99">
        <v>0</v>
      </c>
      <c r="BO811" s="99">
        <v>0</v>
      </c>
      <c r="BP811" s="99">
        <v>0</v>
      </c>
      <c r="BQ811" s="99">
        <v>0</v>
      </c>
      <c r="BR811" s="99">
        <v>2288646.8975524898</v>
      </c>
      <c r="BS811" s="99">
        <v>1559674.44648743</v>
      </c>
      <c r="BT811" s="99">
        <v>0</v>
      </c>
      <c r="BU811" s="99">
        <v>555038.64999389602</v>
      </c>
      <c r="BV811" s="99">
        <v>1001740.34319305</v>
      </c>
      <c r="BW811" s="99">
        <v>0</v>
      </c>
      <c r="BX811" s="99">
        <v>109562.049930573</v>
      </c>
      <c r="BY811" s="99">
        <v>0</v>
      </c>
      <c r="BZ811" s="99">
        <v>0</v>
      </c>
      <c r="CA811" s="99">
        <v>43808.813996315002</v>
      </c>
      <c r="CB811" s="99">
        <v>2421587.2549133301</v>
      </c>
      <c r="CC811" s="99">
        <v>21639899.4064941</v>
      </c>
      <c r="CD811" s="99">
        <v>5469792.7076415997</v>
      </c>
      <c r="CE811" s="99">
        <v>1145.4054903835099</v>
      </c>
      <c r="CF811" s="99">
        <v>176129.26206207299</v>
      </c>
      <c r="CG811" s="99">
        <v>1437961.56213379</v>
      </c>
      <c r="CH811" s="99">
        <v>0</v>
      </c>
      <c r="CI811" s="99">
        <v>44953.458441257499</v>
      </c>
      <c r="CJ811" s="99">
        <v>2598064.3057556199</v>
      </c>
      <c r="CK811" s="99">
        <v>23083347.0478516</v>
      </c>
      <c r="CL811" s="99">
        <v>5582796.7490844699</v>
      </c>
      <c r="CM811" s="188">
        <v>77917.893223762498</v>
      </c>
      <c r="CN811" s="188">
        <v>12703677.5354004</v>
      </c>
      <c r="CO811" s="188">
        <v>54439363.549316399</v>
      </c>
      <c r="CP811" s="99">
        <v>5582796.7490844699</v>
      </c>
      <c r="CQ811" s="99">
        <v>0</v>
      </c>
      <c r="CR811" s="99">
        <v>0</v>
      </c>
      <c r="CS811" s="99">
        <v>0</v>
      </c>
      <c r="CT811" s="99">
        <v>0</v>
      </c>
      <c r="CU811" s="98">
        <v>5696.1765341110004</v>
      </c>
      <c r="CV811" s="98">
        <v>34030.544044720998</v>
      </c>
    </row>
    <row r="812" spans="1:100" x14ac:dyDescent="0.2">
      <c r="A812" s="98" t="s">
        <v>64</v>
      </c>
      <c r="B812" s="100">
        <v>41974</v>
      </c>
      <c r="C812" s="99">
        <v>37837.987742900797</v>
      </c>
      <c r="D812" s="99">
        <v>0</v>
      </c>
      <c r="E812" s="99">
        <v>5630.5748581886301</v>
      </c>
      <c r="F812" s="99">
        <v>5032.4593578576996</v>
      </c>
      <c r="G812" s="99">
        <v>1166.7012155503</v>
      </c>
      <c r="H812" s="99">
        <v>0</v>
      </c>
      <c r="I812" s="99">
        <v>0</v>
      </c>
      <c r="J812" s="99">
        <v>32659.618697881699</v>
      </c>
      <c r="K812" s="99">
        <v>44.681358207017198</v>
      </c>
      <c r="L812" s="99">
        <v>91.354259752668398</v>
      </c>
      <c r="M812" s="99">
        <v>15805.586516380299</v>
      </c>
      <c r="N812" s="99">
        <v>4322.3366765379897</v>
      </c>
      <c r="O812" s="99">
        <v>0</v>
      </c>
      <c r="P812" s="99">
        <v>21333.729384660699</v>
      </c>
      <c r="Q812" s="99">
        <v>1915.6712546497599</v>
      </c>
      <c r="R812" s="99">
        <v>0</v>
      </c>
      <c r="S812" s="99">
        <v>1159.93005041778</v>
      </c>
      <c r="T812" s="99">
        <v>0</v>
      </c>
      <c r="U812" s="99">
        <v>32706.881645679499</v>
      </c>
      <c r="V812" s="99">
        <v>2053029.9151458701</v>
      </c>
      <c r="W812" s="99">
        <v>0</v>
      </c>
      <c r="X812" s="99">
        <v>325453.01860427897</v>
      </c>
      <c r="Y812" s="99">
        <v>273961.80317306501</v>
      </c>
      <c r="Z812" s="99">
        <v>177212.45910835301</v>
      </c>
      <c r="AA812" s="99">
        <v>0</v>
      </c>
      <c r="AB812" s="99">
        <v>0</v>
      </c>
      <c r="AC812" s="99">
        <v>9999413.30322266</v>
      </c>
      <c r="AD812" s="99">
        <v>4154.1513189673396</v>
      </c>
      <c r="AE812" s="99">
        <v>6101.9817999601401</v>
      </c>
      <c r="AF812" s="99">
        <v>725008.43138885498</v>
      </c>
      <c r="AG812" s="99">
        <v>501305.52301788301</v>
      </c>
      <c r="AH812" s="99">
        <v>0</v>
      </c>
      <c r="AI812" s="99">
        <v>886707.31515502895</v>
      </c>
      <c r="AJ812" s="99">
        <v>257707.41816139201</v>
      </c>
      <c r="AK812" s="99">
        <v>0</v>
      </c>
      <c r="AL812" s="99">
        <v>177613.64246940601</v>
      </c>
      <c r="AM812" s="99">
        <v>0</v>
      </c>
      <c r="AN812" s="99">
        <v>10016990.119018599</v>
      </c>
      <c r="AO812" s="99">
        <v>18632687.394042999</v>
      </c>
      <c r="AP812" s="99">
        <v>0</v>
      </c>
      <c r="AQ812" s="99">
        <v>2725811.72235107</v>
      </c>
      <c r="AR812" s="99">
        <v>2282674.9493713402</v>
      </c>
      <c r="AS812" s="99">
        <v>1457491.3619995101</v>
      </c>
      <c r="AT812" s="99">
        <v>0</v>
      </c>
      <c r="AU812" s="99">
        <v>0</v>
      </c>
      <c r="AV812" s="99">
        <v>31240366.608154301</v>
      </c>
      <c r="AW812" s="99">
        <v>13663.6708996296</v>
      </c>
      <c r="AX812" s="99">
        <v>44502.416198730498</v>
      </c>
      <c r="AY812" s="99">
        <v>6874749.2854614304</v>
      </c>
      <c r="AZ812" s="99">
        <v>4064462.0745544401</v>
      </c>
      <c r="BA812" s="99">
        <v>0</v>
      </c>
      <c r="BB812" s="99">
        <v>8196970.8219604502</v>
      </c>
      <c r="BC812" s="99">
        <v>2191247.1012878399</v>
      </c>
      <c r="BD812" s="99">
        <v>0</v>
      </c>
      <c r="BE812" s="99">
        <v>1460087.8847656299</v>
      </c>
      <c r="BF812" s="99">
        <v>0</v>
      </c>
      <c r="BG812" s="99">
        <v>31260519.777832001</v>
      </c>
      <c r="BH812" s="99">
        <v>4450793.5421142597</v>
      </c>
      <c r="BI812" s="99">
        <v>0</v>
      </c>
      <c r="BJ812" s="99">
        <v>988103.56417846703</v>
      </c>
      <c r="BK812" s="99">
        <v>827454.55149841297</v>
      </c>
      <c r="BL812" s="99">
        <v>0</v>
      </c>
      <c r="BM812" s="99">
        <v>0</v>
      </c>
      <c r="BN812" s="99">
        <v>0</v>
      </c>
      <c r="BO812" s="99">
        <v>0</v>
      </c>
      <c r="BP812" s="99">
        <v>0</v>
      </c>
      <c r="BQ812" s="99">
        <v>0</v>
      </c>
      <c r="BR812" s="99">
        <v>2281273.09802246</v>
      </c>
      <c r="BS812" s="99">
        <v>1528283.24873352</v>
      </c>
      <c r="BT812" s="99">
        <v>0</v>
      </c>
      <c r="BU812" s="99">
        <v>626812.33999633801</v>
      </c>
      <c r="BV812" s="99">
        <v>1011883.6960144</v>
      </c>
      <c r="BW812" s="99">
        <v>0</v>
      </c>
      <c r="BX812" s="99">
        <v>118747.55990982099</v>
      </c>
      <c r="BY812" s="99">
        <v>0</v>
      </c>
      <c r="BZ812" s="99">
        <v>0</v>
      </c>
      <c r="CA812" s="99">
        <v>43455.006371498101</v>
      </c>
      <c r="CB812" s="99">
        <v>2376411.99749756</v>
      </c>
      <c r="CC812" s="99">
        <v>21334734.510009799</v>
      </c>
      <c r="CD812" s="99">
        <v>5439122.71020508</v>
      </c>
      <c r="CE812" s="99">
        <v>1167.2603013217399</v>
      </c>
      <c r="CF812" s="99">
        <v>177320.87168502799</v>
      </c>
      <c r="CG812" s="99">
        <v>1457327.6929168699</v>
      </c>
      <c r="CH812" s="99">
        <v>0</v>
      </c>
      <c r="CI812" s="99">
        <v>44619.525824069999</v>
      </c>
      <c r="CJ812" s="99">
        <v>2554913.7729797401</v>
      </c>
      <c r="CK812" s="99">
        <v>22805414.535888702</v>
      </c>
      <c r="CL812" s="99">
        <v>5561270.6556396503</v>
      </c>
      <c r="CM812" s="188">
        <v>77259.590940475493</v>
      </c>
      <c r="CN812" s="188">
        <v>12578021.4135742</v>
      </c>
      <c r="CO812" s="188">
        <v>54082019.291503899</v>
      </c>
      <c r="CP812" s="99">
        <v>5561270.6556396503</v>
      </c>
      <c r="CQ812" s="99">
        <v>0</v>
      </c>
      <c r="CR812" s="99">
        <v>0</v>
      </c>
      <c r="CS812" s="99">
        <v>0</v>
      </c>
      <c r="CT812" s="99">
        <v>0</v>
      </c>
      <c r="CU812" s="98">
        <v>5680.9383246859998</v>
      </c>
      <c r="CV812" s="98">
        <v>33719.780012397001</v>
      </c>
    </row>
    <row r="813" spans="1:100" x14ac:dyDescent="0.2">
      <c r="A813" s="98" t="s">
        <v>64</v>
      </c>
      <c r="B813" s="100">
        <v>42064</v>
      </c>
      <c r="C813" s="99">
        <v>37545.205317974098</v>
      </c>
      <c r="D813" s="99">
        <v>0</v>
      </c>
      <c r="E813" s="99">
        <v>5468.5094705820102</v>
      </c>
      <c r="F813" s="99">
        <v>4890.3209885358801</v>
      </c>
      <c r="G813" s="99">
        <v>1156.15292452276</v>
      </c>
      <c r="H813" s="99">
        <v>0</v>
      </c>
      <c r="I813" s="99">
        <v>0</v>
      </c>
      <c r="J813" s="99">
        <v>32683.225282192201</v>
      </c>
      <c r="K813" s="99">
        <v>39.696134533267497</v>
      </c>
      <c r="L813" s="99">
        <v>77.680301276035607</v>
      </c>
      <c r="M813" s="99">
        <v>15698.0234482288</v>
      </c>
      <c r="N813" s="99">
        <v>4280.2245261669204</v>
      </c>
      <c r="O813" s="99">
        <v>0</v>
      </c>
      <c r="P813" s="99">
        <v>21034.431323528301</v>
      </c>
      <c r="Q813" s="99">
        <v>1872.32328160107</v>
      </c>
      <c r="R813" s="99">
        <v>0</v>
      </c>
      <c r="S813" s="99">
        <v>1157.91642072797</v>
      </c>
      <c r="T813" s="99">
        <v>0</v>
      </c>
      <c r="U813" s="99">
        <v>32717.871143341101</v>
      </c>
      <c r="V813" s="99">
        <v>2018207.6599731401</v>
      </c>
      <c r="W813" s="99">
        <v>0</v>
      </c>
      <c r="X813" s="99">
        <v>314114.26839828503</v>
      </c>
      <c r="Y813" s="99">
        <v>264958.48753356899</v>
      </c>
      <c r="Z813" s="99">
        <v>172839.26978111299</v>
      </c>
      <c r="AA813" s="99">
        <v>0</v>
      </c>
      <c r="AB813" s="99">
        <v>0</v>
      </c>
      <c r="AC813" s="99">
        <v>9987520.9794921894</v>
      </c>
      <c r="AD813" s="99">
        <v>3766.6120125949401</v>
      </c>
      <c r="AE813" s="99">
        <v>5531.6734530925796</v>
      </c>
      <c r="AF813" s="99">
        <v>712329.31192016602</v>
      </c>
      <c r="AG813" s="99">
        <v>490448.40300369298</v>
      </c>
      <c r="AH813" s="99">
        <v>0</v>
      </c>
      <c r="AI813" s="99">
        <v>868540.29893493699</v>
      </c>
      <c r="AJ813" s="99">
        <v>252767.47405433701</v>
      </c>
      <c r="AK813" s="99">
        <v>0</v>
      </c>
      <c r="AL813" s="99">
        <v>172104.660442352</v>
      </c>
      <c r="AM813" s="99">
        <v>0</v>
      </c>
      <c r="AN813" s="99">
        <v>9958478.3862304706</v>
      </c>
      <c r="AO813" s="99">
        <v>18371668.4208984</v>
      </c>
      <c r="AP813" s="99">
        <v>0</v>
      </c>
      <c r="AQ813" s="99">
        <v>2613334.4713134798</v>
      </c>
      <c r="AR813" s="99">
        <v>2194700.9255676302</v>
      </c>
      <c r="AS813" s="99">
        <v>1419681.3551940899</v>
      </c>
      <c r="AT813" s="99">
        <v>0</v>
      </c>
      <c r="AU813" s="99">
        <v>0</v>
      </c>
      <c r="AV813" s="99">
        <v>31336995.411865201</v>
      </c>
      <c r="AW813" s="99">
        <v>12459.416170239399</v>
      </c>
      <c r="AX813" s="99">
        <v>34645.525762557998</v>
      </c>
      <c r="AY813" s="99">
        <v>6758048.4959106399</v>
      </c>
      <c r="AZ813" s="99">
        <v>3978597.6624450702</v>
      </c>
      <c r="BA813" s="99">
        <v>0</v>
      </c>
      <c r="BB813" s="99">
        <v>8049152.1837158203</v>
      </c>
      <c r="BC813" s="99">
        <v>2149003.9594116202</v>
      </c>
      <c r="BD813" s="99">
        <v>0</v>
      </c>
      <c r="BE813" s="99">
        <v>1411869.0710907001</v>
      </c>
      <c r="BF813" s="99">
        <v>0</v>
      </c>
      <c r="BG813" s="99">
        <v>31260477.276122998</v>
      </c>
      <c r="BH813" s="99">
        <v>4365065.60656738</v>
      </c>
      <c r="BI813" s="99">
        <v>0</v>
      </c>
      <c r="BJ813" s="99">
        <v>972415.70150756801</v>
      </c>
      <c r="BK813" s="99">
        <v>807618.03786468494</v>
      </c>
      <c r="BL813" s="99">
        <v>0</v>
      </c>
      <c r="BM813" s="99">
        <v>0</v>
      </c>
      <c r="BN813" s="99">
        <v>0</v>
      </c>
      <c r="BO813" s="99">
        <v>0</v>
      </c>
      <c r="BP813" s="99">
        <v>0</v>
      </c>
      <c r="BQ813" s="99">
        <v>0</v>
      </c>
      <c r="BR813" s="99">
        <v>2249471.9447936998</v>
      </c>
      <c r="BS813" s="99">
        <v>1500242.0953521701</v>
      </c>
      <c r="BT813" s="99">
        <v>0</v>
      </c>
      <c r="BU813" s="99">
        <v>614081.849998474</v>
      </c>
      <c r="BV813" s="99">
        <v>1004179.6545639</v>
      </c>
      <c r="BW813" s="99">
        <v>0</v>
      </c>
      <c r="BX813" s="99">
        <v>131948.50979614299</v>
      </c>
      <c r="BY813" s="99">
        <v>0</v>
      </c>
      <c r="BZ813" s="99">
        <v>0</v>
      </c>
      <c r="CA813" s="99">
        <v>42972.224263191201</v>
      </c>
      <c r="CB813" s="99">
        <v>2333916.9497375502</v>
      </c>
      <c r="CC813" s="99">
        <v>21030029.541747998</v>
      </c>
      <c r="CD813" s="99">
        <v>5342163.6041259803</v>
      </c>
      <c r="CE813" s="99">
        <v>1155.1038683950901</v>
      </c>
      <c r="CF813" s="99">
        <v>172654.066122055</v>
      </c>
      <c r="CG813" s="99">
        <v>1420857.7698822001</v>
      </c>
      <c r="CH813" s="99">
        <v>0</v>
      </c>
      <c r="CI813" s="99">
        <v>44130.108354091601</v>
      </c>
      <c r="CJ813" s="99">
        <v>2508499.5835571298</v>
      </c>
      <c r="CK813" s="99">
        <v>22449752.861572299</v>
      </c>
      <c r="CL813" s="99">
        <v>5471407.5883178702</v>
      </c>
      <c r="CM813" s="188">
        <v>76736.9634189606</v>
      </c>
      <c r="CN813" s="188">
        <v>12471957.430786099</v>
      </c>
      <c r="CO813" s="188">
        <v>53755840.960449196</v>
      </c>
      <c r="CP813" s="99">
        <v>5471407.5883178702</v>
      </c>
      <c r="CQ813" s="99">
        <v>0</v>
      </c>
      <c r="CR813" s="99">
        <v>0</v>
      </c>
      <c r="CS813" s="99">
        <v>0</v>
      </c>
      <c r="CT813" s="99">
        <v>0</v>
      </c>
      <c r="CU813" s="98">
        <v>5509.4231528009996</v>
      </c>
      <c r="CV813" s="98">
        <v>33720.474647690004</v>
      </c>
    </row>
    <row r="814" spans="1:100" x14ac:dyDescent="0.2">
      <c r="A814" s="98" t="s">
        <v>64</v>
      </c>
      <c r="B814" s="100">
        <v>42156</v>
      </c>
      <c r="C814" s="99">
        <v>37323.8568086624</v>
      </c>
      <c r="D814" s="99">
        <v>0</v>
      </c>
      <c r="E814" s="99">
        <v>5359.7992674708403</v>
      </c>
      <c r="F814" s="99">
        <v>4794.3940971493703</v>
      </c>
      <c r="G814" s="99">
        <v>1154.50645689666</v>
      </c>
      <c r="H814" s="99">
        <v>0</v>
      </c>
      <c r="I814" s="99">
        <v>0</v>
      </c>
      <c r="J814" s="99">
        <v>32655.571496248202</v>
      </c>
      <c r="K814" s="99">
        <v>33.182475777342901</v>
      </c>
      <c r="L814" s="99">
        <v>88.837921345606404</v>
      </c>
      <c r="M814" s="99">
        <v>15609.3516626358</v>
      </c>
      <c r="N814" s="99">
        <v>4190.1084250807799</v>
      </c>
      <c r="O814" s="99">
        <v>0</v>
      </c>
      <c r="P814" s="99">
        <v>20931.581006288499</v>
      </c>
      <c r="Q814" s="99">
        <v>1869.11198869348</v>
      </c>
      <c r="R814" s="99">
        <v>0</v>
      </c>
      <c r="S814" s="99">
        <v>1155.75732192397</v>
      </c>
      <c r="T814" s="99">
        <v>0</v>
      </c>
      <c r="U814" s="99">
        <v>32679.877478838</v>
      </c>
      <c r="V814" s="99">
        <v>1996774.9250946001</v>
      </c>
      <c r="W814" s="99">
        <v>0</v>
      </c>
      <c r="X814" s="99">
        <v>309025.66581344599</v>
      </c>
      <c r="Y814" s="99">
        <v>260904.92463874799</v>
      </c>
      <c r="Z814" s="99">
        <v>174057.43003082299</v>
      </c>
      <c r="AA814" s="99">
        <v>0</v>
      </c>
      <c r="AB814" s="99">
        <v>0</v>
      </c>
      <c r="AC814" s="99">
        <v>9936571.7177734394</v>
      </c>
      <c r="AD814" s="99">
        <v>3412.1239672899201</v>
      </c>
      <c r="AE814" s="99">
        <v>5879.1341230273201</v>
      </c>
      <c r="AF814" s="99">
        <v>706362.64691925002</v>
      </c>
      <c r="AG814" s="99">
        <v>479729.92205047602</v>
      </c>
      <c r="AH814" s="99">
        <v>0</v>
      </c>
      <c r="AI814" s="99">
        <v>857628.00505065895</v>
      </c>
      <c r="AJ814" s="99">
        <v>250562.370861053</v>
      </c>
      <c r="AK814" s="99">
        <v>0</v>
      </c>
      <c r="AL814" s="99">
        <v>173582.36010932899</v>
      </c>
      <c r="AM814" s="99">
        <v>0</v>
      </c>
      <c r="AN814" s="99">
        <v>9962770.83740234</v>
      </c>
      <c r="AO814" s="99">
        <v>18310923.243408199</v>
      </c>
      <c r="AP814" s="99">
        <v>0</v>
      </c>
      <c r="AQ814" s="99">
        <v>2589541.2706909198</v>
      </c>
      <c r="AR814" s="99">
        <v>2181226.1891174298</v>
      </c>
      <c r="AS814" s="99">
        <v>1419074.9232330299</v>
      </c>
      <c r="AT814" s="99">
        <v>0</v>
      </c>
      <c r="AU814" s="99">
        <v>0</v>
      </c>
      <c r="AV814" s="99">
        <v>31318031.333496101</v>
      </c>
      <c r="AW814" s="99">
        <v>11317.317099571201</v>
      </c>
      <c r="AX814" s="99">
        <v>34329.127006053903</v>
      </c>
      <c r="AY814" s="99">
        <v>6745532.34729004</v>
      </c>
      <c r="AZ814" s="99">
        <v>3914341.6451416002</v>
      </c>
      <c r="BA814" s="99">
        <v>0</v>
      </c>
      <c r="BB814" s="99">
        <v>7989826.7273559598</v>
      </c>
      <c r="BC814" s="99">
        <v>2142385.0350952102</v>
      </c>
      <c r="BD814" s="99">
        <v>0</v>
      </c>
      <c r="BE814" s="99">
        <v>1419361.6763458301</v>
      </c>
      <c r="BF814" s="99">
        <v>0</v>
      </c>
      <c r="BG814" s="99">
        <v>31395510.793945301</v>
      </c>
      <c r="BH814" s="99">
        <v>4350404.5779418899</v>
      </c>
      <c r="BI814" s="99">
        <v>0</v>
      </c>
      <c r="BJ814" s="99">
        <v>962411.093360901</v>
      </c>
      <c r="BK814" s="99">
        <v>796638.72527313197</v>
      </c>
      <c r="BL814" s="99">
        <v>0</v>
      </c>
      <c r="BM814" s="99">
        <v>0</v>
      </c>
      <c r="BN814" s="99">
        <v>0</v>
      </c>
      <c r="BO814" s="99">
        <v>0</v>
      </c>
      <c r="BP814" s="99">
        <v>0</v>
      </c>
      <c r="BQ814" s="99">
        <v>0</v>
      </c>
      <c r="BR814" s="99">
        <v>2256292.5942382799</v>
      </c>
      <c r="BS814" s="99">
        <v>1476981.7758483901</v>
      </c>
      <c r="BT814" s="99">
        <v>0</v>
      </c>
      <c r="BU814" s="99">
        <v>614351.18999481201</v>
      </c>
      <c r="BV814" s="99">
        <v>1003048.0133209201</v>
      </c>
      <c r="BW814" s="99">
        <v>0</v>
      </c>
      <c r="BX814" s="99">
        <v>134799.079792023</v>
      </c>
      <c r="BY814" s="99">
        <v>0</v>
      </c>
      <c r="BZ814" s="99">
        <v>0</v>
      </c>
      <c r="CA814" s="99">
        <v>42693.303776740999</v>
      </c>
      <c r="CB814" s="99">
        <v>2307761.8123168899</v>
      </c>
      <c r="CC814" s="99">
        <v>20864228.1884766</v>
      </c>
      <c r="CD814" s="99">
        <v>5313672.7170410203</v>
      </c>
      <c r="CE814" s="99">
        <v>1154.2697628736501</v>
      </c>
      <c r="CF814" s="99">
        <v>174268.64688491801</v>
      </c>
      <c r="CG814" s="99">
        <v>1418570.73968506</v>
      </c>
      <c r="CH814" s="99">
        <v>0</v>
      </c>
      <c r="CI814" s="99">
        <v>43848.034787654899</v>
      </c>
      <c r="CJ814" s="99">
        <v>2482743.9504699698</v>
      </c>
      <c r="CK814" s="99">
        <v>22298758.644287098</v>
      </c>
      <c r="CL814" s="99">
        <v>5445132.3592529297</v>
      </c>
      <c r="CM814" s="188">
        <v>76405.431550025896</v>
      </c>
      <c r="CN814" s="188">
        <v>12456127.161498999</v>
      </c>
      <c r="CO814" s="188">
        <v>53688480.426269501</v>
      </c>
      <c r="CP814" s="99">
        <v>5445132.3592529297</v>
      </c>
      <c r="CQ814" s="99">
        <v>0</v>
      </c>
      <c r="CR814" s="99">
        <v>0</v>
      </c>
      <c r="CS814" s="99">
        <v>0</v>
      </c>
      <c r="CT814" s="99">
        <v>0</v>
      </c>
      <c r="CU814" s="98">
        <v>5390.6085455089997</v>
      </c>
      <c r="CV814" s="98">
        <v>33702.189814028003</v>
      </c>
    </row>
    <row r="815" spans="1:100" x14ac:dyDescent="0.2">
      <c r="A815" s="98" t="s">
        <v>64</v>
      </c>
      <c r="B815" s="100">
        <v>42248</v>
      </c>
      <c r="C815" s="99">
        <v>37029.413603782697</v>
      </c>
      <c r="D815" s="99">
        <v>0</v>
      </c>
      <c r="E815" s="99">
        <v>5211.4958457946796</v>
      </c>
      <c r="F815" s="99">
        <v>4668.4820421934101</v>
      </c>
      <c r="G815" s="99">
        <v>1164.9411742836201</v>
      </c>
      <c r="H815" s="99">
        <v>0</v>
      </c>
      <c r="I815" s="99">
        <v>0</v>
      </c>
      <c r="J815" s="99">
        <v>32548.402893066399</v>
      </c>
      <c r="K815" s="99">
        <v>31.486779607366799</v>
      </c>
      <c r="L815" s="99">
        <v>92.1803058097139</v>
      </c>
      <c r="M815" s="99">
        <v>15472.7493745089</v>
      </c>
      <c r="N815" s="99">
        <v>4132.2873969674101</v>
      </c>
      <c r="O815" s="99">
        <v>0</v>
      </c>
      <c r="P815" s="99">
        <v>20752.859514713298</v>
      </c>
      <c r="Q815" s="99">
        <v>1845.06755545735</v>
      </c>
      <c r="R815" s="99">
        <v>0</v>
      </c>
      <c r="S815" s="99">
        <v>1163.0105109661799</v>
      </c>
      <c r="T815" s="99">
        <v>0</v>
      </c>
      <c r="U815" s="99">
        <v>32590.193327188499</v>
      </c>
      <c r="V815" s="99">
        <v>1982031.7411499</v>
      </c>
      <c r="W815" s="99">
        <v>0</v>
      </c>
      <c r="X815" s="99">
        <v>302280.47488784802</v>
      </c>
      <c r="Y815" s="99">
        <v>255629.531927109</v>
      </c>
      <c r="Z815" s="99">
        <v>170081.44206428499</v>
      </c>
      <c r="AA815" s="99">
        <v>0</v>
      </c>
      <c r="AB815" s="99">
        <v>0</v>
      </c>
      <c r="AC815" s="99">
        <v>9938475.7264404297</v>
      </c>
      <c r="AD815" s="99">
        <v>2663.5651878118501</v>
      </c>
      <c r="AE815" s="99">
        <v>6370.8713648319199</v>
      </c>
      <c r="AF815" s="99">
        <v>707278.24499511695</v>
      </c>
      <c r="AG815" s="99">
        <v>472565.87586212199</v>
      </c>
      <c r="AH815" s="99">
        <v>0</v>
      </c>
      <c r="AI815" s="99">
        <v>851021.04010009801</v>
      </c>
      <c r="AJ815" s="99">
        <v>249982.11961746201</v>
      </c>
      <c r="AK815" s="99">
        <v>0</v>
      </c>
      <c r="AL815" s="99">
        <v>170050.97532081601</v>
      </c>
      <c r="AM815" s="99">
        <v>0</v>
      </c>
      <c r="AN815" s="99">
        <v>9963636.81567383</v>
      </c>
      <c r="AO815" s="99">
        <v>18186795.6640625</v>
      </c>
      <c r="AP815" s="99">
        <v>0</v>
      </c>
      <c r="AQ815" s="99">
        <v>2548757.7951354999</v>
      </c>
      <c r="AR815" s="99">
        <v>2156108.5736694299</v>
      </c>
      <c r="AS815" s="99">
        <v>1399138.96321106</v>
      </c>
      <c r="AT815" s="99">
        <v>0</v>
      </c>
      <c r="AU815" s="99">
        <v>0</v>
      </c>
      <c r="AV815" s="99">
        <v>31441091.907470699</v>
      </c>
      <c r="AW815" s="99">
        <v>8841.5279687643106</v>
      </c>
      <c r="AX815" s="99">
        <v>41365.168060779601</v>
      </c>
      <c r="AY815" s="99">
        <v>6781418.1036987295</v>
      </c>
      <c r="AZ815" s="99">
        <v>3865820.4998779302</v>
      </c>
      <c r="BA815" s="99">
        <v>0</v>
      </c>
      <c r="BB815" s="99">
        <v>7945974.6936035203</v>
      </c>
      <c r="BC815" s="99">
        <v>2135444.20672607</v>
      </c>
      <c r="BD815" s="99">
        <v>0</v>
      </c>
      <c r="BE815" s="99">
        <v>1397529.28147888</v>
      </c>
      <c r="BF815" s="99">
        <v>0</v>
      </c>
      <c r="BG815" s="99">
        <v>31469846.868408199</v>
      </c>
      <c r="BH815" s="99">
        <v>4376738.7843017597</v>
      </c>
      <c r="BI815" s="99">
        <v>0</v>
      </c>
      <c r="BJ815" s="99">
        <v>956257.37008667004</v>
      </c>
      <c r="BK815" s="99">
        <v>792880.85321807896</v>
      </c>
      <c r="BL815" s="99">
        <v>0</v>
      </c>
      <c r="BM815" s="99">
        <v>0</v>
      </c>
      <c r="BN815" s="99">
        <v>0</v>
      </c>
      <c r="BO815" s="99">
        <v>0</v>
      </c>
      <c r="BP815" s="99">
        <v>0</v>
      </c>
      <c r="BQ815" s="99">
        <v>0</v>
      </c>
      <c r="BR815" s="99">
        <v>2267358.6536865202</v>
      </c>
      <c r="BS815" s="99">
        <v>1459881.52197266</v>
      </c>
      <c r="BT815" s="99">
        <v>0</v>
      </c>
      <c r="BU815" s="99">
        <v>520719.76999664301</v>
      </c>
      <c r="BV815" s="99">
        <v>1001006.62812805</v>
      </c>
      <c r="BW815" s="99">
        <v>0</v>
      </c>
      <c r="BX815" s="99">
        <v>118104.939821243</v>
      </c>
      <c r="BY815" s="99">
        <v>0</v>
      </c>
      <c r="BZ815" s="99">
        <v>0</v>
      </c>
      <c r="CA815" s="99">
        <v>42280.003700256297</v>
      </c>
      <c r="CB815" s="99">
        <v>2280666.2391662602</v>
      </c>
      <c r="CC815" s="99">
        <v>20729602.447021499</v>
      </c>
      <c r="CD815" s="99">
        <v>5328795.99328613</v>
      </c>
      <c r="CE815" s="99">
        <v>1166.2023566365201</v>
      </c>
      <c r="CF815" s="99">
        <v>169976.07687950099</v>
      </c>
      <c r="CG815" s="99">
        <v>1398570.5014343299</v>
      </c>
      <c r="CH815" s="99">
        <v>0</v>
      </c>
      <c r="CI815" s="99">
        <v>43445.498244762399</v>
      </c>
      <c r="CJ815" s="99">
        <v>2451367.9544677702</v>
      </c>
      <c r="CK815" s="99">
        <v>22120434.8510742</v>
      </c>
      <c r="CL815" s="99">
        <v>5450005.6925659198</v>
      </c>
      <c r="CM815" s="188">
        <v>75896.805331230207</v>
      </c>
      <c r="CN815" s="188">
        <v>12413728.643066401</v>
      </c>
      <c r="CO815" s="188">
        <v>53660013.212890603</v>
      </c>
      <c r="CP815" s="99">
        <v>5450005.6925659198</v>
      </c>
      <c r="CQ815" s="99">
        <v>0</v>
      </c>
      <c r="CR815" s="99">
        <v>0</v>
      </c>
      <c r="CS815" s="99">
        <v>0</v>
      </c>
      <c r="CT815" s="99">
        <v>0</v>
      </c>
      <c r="CU815" s="98">
        <v>5240.9952885129997</v>
      </c>
      <c r="CV815" s="98">
        <v>33595.818627638</v>
      </c>
    </row>
    <row r="816" spans="1:100" x14ac:dyDescent="0.2">
      <c r="A816" s="98" t="s">
        <v>64</v>
      </c>
      <c r="B816" s="100">
        <v>42339</v>
      </c>
      <c r="C816" s="99">
        <v>37106.190577506997</v>
      </c>
      <c r="D816" s="99">
        <v>0</v>
      </c>
      <c r="E816" s="99">
        <v>5081.69159281254</v>
      </c>
      <c r="F816" s="99">
        <v>4554.7500821948097</v>
      </c>
      <c r="G816" s="99">
        <v>1169.0609941929599</v>
      </c>
      <c r="H816" s="99">
        <v>0</v>
      </c>
      <c r="I816" s="99">
        <v>0</v>
      </c>
      <c r="J816" s="99">
        <v>32574.2464277744</v>
      </c>
      <c r="K816" s="99">
        <v>27.342984034214201</v>
      </c>
      <c r="L816" s="99">
        <v>76.307651487179101</v>
      </c>
      <c r="M816" s="99">
        <v>15515.292182564701</v>
      </c>
      <c r="N816" s="99">
        <v>4094.1405729949502</v>
      </c>
      <c r="O816" s="99">
        <v>0</v>
      </c>
      <c r="P816" s="99">
        <v>20659.292592048601</v>
      </c>
      <c r="Q816" s="99">
        <v>1846.92363402247</v>
      </c>
      <c r="R816" s="99">
        <v>0</v>
      </c>
      <c r="S816" s="99">
        <v>1161.7427650094</v>
      </c>
      <c r="T816" s="99">
        <v>0</v>
      </c>
      <c r="U816" s="99">
        <v>32603.075447320902</v>
      </c>
      <c r="V816" s="99">
        <v>1984928.80078125</v>
      </c>
      <c r="W816" s="99">
        <v>0</v>
      </c>
      <c r="X816" s="99">
        <v>294923.68780899001</v>
      </c>
      <c r="Y816" s="99">
        <v>250690.50799751299</v>
      </c>
      <c r="Z816" s="99">
        <v>170430.65980911301</v>
      </c>
      <c r="AA816" s="99">
        <v>0</v>
      </c>
      <c r="AB816" s="99">
        <v>0</v>
      </c>
      <c r="AC816" s="99">
        <v>9937766.4097900409</v>
      </c>
      <c r="AD816" s="99">
        <v>2321.78407657146</v>
      </c>
      <c r="AE816" s="99">
        <v>3931.5997582077998</v>
      </c>
      <c r="AF816" s="99">
        <v>705379.67481231701</v>
      </c>
      <c r="AG816" s="99">
        <v>464931.55990600598</v>
      </c>
      <c r="AH816" s="99">
        <v>0</v>
      </c>
      <c r="AI816" s="99">
        <v>856917.67172241199</v>
      </c>
      <c r="AJ816" s="99">
        <v>252126.678894043</v>
      </c>
      <c r="AK816" s="99">
        <v>0</v>
      </c>
      <c r="AL816" s="99">
        <v>170457.57515144299</v>
      </c>
      <c r="AM816" s="99">
        <v>0</v>
      </c>
      <c r="AN816" s="99">
        <v>9927453.54443359</v>
      </c>
      <c r="AO816" s="99">
        <v>18284035.845947299</v>
      </c>
      <c r="AP816" s="99">
        <v>0</v>
      </c>
      <c r="AQ816" s="99">
        <v>2460621.5438842801</v>
      </c>
      <c r="AR816" s="99">
        <v>2076661.50109863</v>
      </c>
      <c r="AS816" s="99">
        <v>1397810.20968628</v>
      </c>
      <c r="AT816" s="99">
        <v>0</v>
      </c>
      <c r="AU816" s="99">
        <v>0</v>
      </c>
      <c r="AV816" s="99">
        <v>31620971.089111298</v>
      </c>
      <c r="AW816" s="99">
        <v>7757.7852795124099</v>
      </c>
      <c r="AX816" s="99">
        <v>28363.637541294102</v>
      </c>
      <c r="AY816" s="99">
        <v>6807441.9235229502</v>
      </c>
      <c r="AZ816" s="99">
        <v>3804488.3738403302</v>
      </c>
      <c r="BA816" s="99">
        <v>0</v>
      </c>
      <c r="BB816" s="99">
        <v>8030356.2003784198</v>
      </c>
      <c r="BC816" s="99">
        <v>2147478.80285645</v>
      </c>
      <c r="BD816" s="99">
        <v>0</v>
      </c>
      <c r="BE816" s="99">
        <v>1396038.05072021</v>
      </c>
      <c r="BF816" s="99">
        <v>0</v>
      </c>
      <c r="BG816" s="99">
        <v>31641601.721435498</v>
      </c>
      <c r="BH816" s="99">
        <v>4690687.5622558603</v>
      </c>
      <c r="BI816" s="99">
        <v>0</v>
      </c>
      <c r="BJ816" s="99">
        <v>962409.67414092994</v>
      </c>
      <c r="BK816" s="99">
        <v>798572.88114929199</v>
      </c>
      <c r="BL816" s="99">
        <v>0</v>
      </c>
      <c r="BM816" s="99">
        <v>0</v>
      </c>
      <c r="BN816" s="99">
        <v>0</v>
      </c>
      <c r="BO816" s="99">
        <v>0</v>
      </c>
      <c r="BP816" s="99">
        <v>0</v>
      </c>
      <c r="BQ816" s="99">
        <v>0</v>
      </c>
      <c r="BR816" s="99">
        <v>2288679.4290771498</v>
      </c>
      <c r="BS816" s="99">
        <v>1437590.7501983601</v>
      </c>
      <c r="BT816" s="99">
        <v>0</v>
      </c>
      <c r="BU816" s="99">
        <v>932360.77999115002</v>
      </c>
      <c r="BV816" s="99">
        <v>1010310.35490417</v>
      </c>
      <c r="BW816" s="99">
        <v>0</v>
      </c>
      <c r="BX816" s="99">
        <v>181301.309505463</v>
      </c>
      <c r="BY816" s="99">
        <v>0</v>
      </c>
      <c r="BZ816" s="99">
        <v>0</v>
      </c>
      <c r="CA816" s="99">
        <v>42184.481486320503</v>
      </c>
      <c r="CB816" s="99">
        <v>2277449.1343383798</v>
      </c>
      <c r="CC816" s="99">
        <v>20730994.9604492</v>
      </c>
      <c r="CD816" s="99">
        <v>5651228.8560180701</v>
      </c>
      <c r="CE816" s="99">
        <v>1168.8532573580701</v>
      </c>
      <c r="CF816" s="99">
        <v>170391.086069107</v>
      </c>
      <c r="CG816" s="99">
        <v>1397757.07009888</v>
      </c>
      <c r="CH816" s="99">
        <v>0</v>
      </c>
      <c r="CI816" s="99">
        <v>43350.4545850754</v>
      </c>
      <c r="CJ816" s="99">
        <v>2446020.5723877</v>
      </c>
      <c r="CK816" s="99">
        <v>22124666.118652299</v>
      </c>
      <c r="CL816" s="99">
        <v>5836791.3635253897</v>
      </c>
      <c r="CM816" s="188">
        <v>75868.707360267596</v>
      </c>
      <c r="CN816" s="188">
        <v>12371493.6174316</v>
      </c>
      <c r="CO816" s="188">
        <v>53640890.4921875</v>
      </c>
      <c r="CP816" s="99">
        <v>5836791.3635253897</v>
      </c>
      <c r="CQ816" s="99">
        <v>0</v>
      </c>
      <c r="CR816" s="99">
        <v>0</v>
      </c>
      <c r="CS816" s="99">
        <v>0</v>
      </c>
      <c r="CT816" s="99">
        <v>0</v>
      </c>
      <c r="CU816" s="98">
        <v>5112.2007543130003</v>
      </c>
      <c r="CV816" s="98">
        <v>33627.22898711</v>
      </c>
    </row>
    <row r="817" spans="1:100" x14ac:dyDescent="0.2">
      <c r="A817" s="98" t="s">
        <v>64</v>
      </c>
      <c r="B817" s="100">
        <v>42430</v>
      </c>
      <c r="C817" s="99">
        <v>36756.344979286201</v>
      </c>
      <c r="D817" s="99">
        <v>0</v>
      </c>
      <c r="E817" s="99">
        <v>5144.4063712358502</v>
      </c>
      <c r="F817" s="99">
        <v>4632.0197391510001</v>
      </c>
      <c r="G817" s="99">
        <v>1179.5237668156601</v>
      </c>
      <c r="H817" s="99">
        <v>0</v>
      </c>
      <c r="I817" s="99">
        <v>0</v>
      </c>
      <c r="J817" s="99">
        <v>32534.549461126298</v>
      </c>
      <c r="K817" s="99">
        <v>25.409659760305701</v>
      </c>
      <c r="L817" s="99">
        <v>71.749813198111994</v>
      </c>
      <c r="M817" s="99">
        <v>15361.2836403847</v>
      </c>
      <c r="N817" s="99">
        <v>4028.6264794468898</v>
      </c>
      <c r="O817" s="99">
        <v>0</v>
      </c>
      <c r="P817" s="99">
        <v>20572.265884160999</v>
      </c>
      <c r="Q817" s="99">
        <v>1819.43641011417</v>
      </c>
      <c r="R817" s="99">
        <v>0</v>
      </c>
      <c r="S817" s="99">
        <v>1181.5967544913301</v>
      </c>
      <c r="T817" s="99">
        <v>0</v>
      </c>
      <c r="U817" s="99">
        <v>32555.358410119999</v>
      </c>
      <c r="V817" s="99">
        <v>1956542.66142273</v>
      </c>
      <c r="W817" s="99">
        <v>0</v>
      </c>
      <c r="X817" s="99">
        <v>294025.02917098999</v>
      </c>
      <c r="Y817" s="99">
        <v>250128.92439079299</v>
      </c>
      <c r="Z817" s="99">
        <v>173295.310832977</v>
      </c>
      <c r="AA817" s="99">
        <v>0</v>
      </c>
      <c r="AB817" s="99">
        <v>0</v>
      </c>
      <c r="AC817" s="99">
        <v>9910589.3376464806</v>
      </c>
      <c r="AD817" s="99">
        <v>1986.26597732306</v>
      </c>
      <c r="AE817" s="99">
        <v>4012.8073798418</v>
      </c>
      <c r="AF817" s="99">
        <v>693790.40854644799</v>
      </c>
      <c r="AG817" s="99">
        <v>453162.21850204503</v>
      </c>
      <c r="AH817" s="99">
        <v>0</v>
      </c>
      <c r="AI817" s="99">
        <v>852454.64229583705</v>
      </c>
      <c r="AJ817" s="99">
        <v>250439.35149002101</v>
      </c>
      <c r="AK817" s="99">
        <v>0</v>
      </c>
      <c r="AL817" s="99">
        <v>172601.13192749</v>
      </c>
      <c r="AM817" s="99">
        <v>0</v>
      </c>
      <c r="AN817" s="99">
        <v>9889613.22338867</v>
      </c>
      <c r="AO817" s="99">
        <v>18102897.817871101</v>
      </c>
      <c r="AP817" s="99">
        <v>0</v>
      </c>
      <c r="AQ817" s="99">
        <v>2458479.6852722201</v>
      </c>
      <c r="AR817" s="99">
        <v>2077827.2374420201</v>
      </c>
      <c r="AS817" s="99">
        <v>1416170.2776947001</v>
      </c>
      <c r="AT817" s="99">
        <v>0</v>
      </c>
      <c r="AU817" s="99">
        <v>0</v>
      </c>
      <c r="AV817" s="99">
        <v>31621420.1481934</v>
      </c>
      <c r="AW817" s="99">
        <v>6664.6842938661603</v>
      </c>
      <c r="AX817" s="99">
        <v>23295.100198030501</v>
      </c>
      <c r="AY817" s="99">
        <v>6695149.1877441397</v>
      </c>
      <c r="AZ817" s="99">
        <v>3719071.16229248</v>
      </c>
      <c r="BA817" s="99">
        <v>0</v>
      </c>
      <c r="BB817" s="99">
        <v>8006737.8475341797</v>
      </c>
      <c r="BC817" s="99">
        <v>2150500.03479004</v>
      </c>
      <c r="BD817" s="99">
        <v>0</v>
      </c>
      <c r="BE817" s="99">
        <v>1409885.8004608201</v>
      </c>
      <c r="BF817" s="99">
        <v>0</v>
      </c>
      <c r="BG817" s="99">
        <v>31740745.154052701</v>
      </c>
      <c r="BH817" s="99">
        <v>5218672.5780029297</v>
      </c>
      <c r="BI817" s="99">
        <v>0</v>
      </c>
      <c r="BJ817" s="99">
        <v>1005776.87950897</v>
      </c>
      <c r="BK817" s="99">
        <v>822635.06468200695</v>
      </c>
      <c r="BL817" s="99">
        <v>0</v>
      </c>
      <c r="BM817" s="99">
        <v>0</v>
      </c>
      <c r="BN817" s="99">
        <v>0</v>
      </c>
      <c r="BO817" s="99">
        <v>0</v>
      </c>
      <c r="BP817" s="99">
        <v>0</v>
      </c>
      <c r="BQ817" s="99">
        <v>0</v>
      </c>
      <c r="BR817" s="99">
        <v>2245488.00598145</v>
      </c>
      <c r="BS817" s="99">
        <v>1408876.05307007</v>
      </c>
      <c r="BT817" s="99">
        <v>0</v>
      </c>
      <c r="BU817" s="99">
        <v>1606626.17999268</v>
      </c>
      <c r="BV817" s="99">
        <v>1012317.0082397501</v>
      </c>
      <c r="BW817" s="99">
        <v>0</v>
      </c>
      <c r="BX817" s="99">
        <v>305653.25888442999</v>
      </c>
      <c r="BY817" s="99">
        <v>0</v>
      </c>
      <c r="BZ817" s="99">
        <v>0</v>
      </c>
      <c r="CA817" s="99">
        <v>41868.8262734413</v>
      </c>
      <c r="CB817" s="99">
        <v>2245464.9962463402</v>
      </c>
      <c r="CC817" s="99">
        <v>20473830.479980499</v>
      </c>
      <c r="CD817" s="99">
        <v>6229463.9927368201</v>
      </c>
      <c r="CE817" s="99">
        <v>1178.3939082473501</v>
      </c>
      <c r="CF817" s="99">
        <v>173260.53173828099</v>
      </c>
      <c r="CG817" s="99">
        <v>1417213.68977356</v>
      </c>
      <c r="CH817" s="99">
        <v>0</v>
      </c>
      <c r="CI817" s="99">
        <v>43051.796578407302</v>
      </c>
      <c r="CJ817" s="99">
        <v>2422455.8933715802</v>
      </c>
      <c r="CK817" s="99">
        <v>21909649.714355499</v>
      </c>
      <c r="CL817" s="99">
        <v>6532023.1549682599</v>
      </c>
      <c r="CM817" s="188">
        <v>75494.009359359698</v>
      </c>
      <c r="CN817" s="188">
        <v>12309004.080566401</v>
      </c>
      <c r="CO817" s="188">
        <v>53460787.3505859</v>
      </c>
      <c r="CP817" s="99">
        <v>6532023.1549682599</v>
      </c>
      <c r="CQ817" s="99">
        <v>0</v>
      </c>
      <c r="CR817" s="99">
        <v>0</v>
      </c>
      <c r="CS817" s="99">
        <v>0</v>
      </c>
      <c r="CT817" s="99">
        <v>0</v>
      </c>
      <c r="CU817" s="98">
        <v>5169.7955011679996</v>
      </c>
      <c r="CV817" s="98">
        <v>33599.095875858999</v>
      </c>
    </row>
    <row r="818" spans="1:100" x14ac:dyDescent="0.2">
      <c r="A818" s="98" t="s">
        <v>64</v>
      </c>
      <c r="B818" s="100">
        <v>42522</v>
      </c>
      <c r="C818" s="99">
        <v>36593.154573917403</v>
      </c>
      <c r="D818" s="99">
        <v>0</v>
      </c>
      <c r="E818" s="99">
        <v>4983.1923974752399</v>
      </c>
      <c r="F818" s="99">
        <v>4480.1416109800302</v>
      </c>
      <c r="G818" s="99">
        <v>1194.1082049459201</v>
      </c>
      <c r="H818" s="99">
        <v>0</v>
      </c>
      <c r="I818" s="99">
        <v>0</v>
      </c>
      <c r="J818" s="99">
        <v>32390.389623165102</v>
      </c>
      <c r="K818" s="99">
        <v>20.213152515701999</v>
      </c>
      <c r="L818" s="99">
        <v>91.902438504621401</v>
      </c>
      <c r="M818" s="99">
        <v>15370.724676728199</v>
      </c>
      <c r="N818" s="99">
        <v>3921.2464892268199</v>
      </c>
      <c r="O818" s="99">
        <v>0</v>
      </c>
      <c r="P818" s="99">
        <v>20411.140517473199</v>
      </c>
      <c r="Q818" s="99">
        <v>1786.31346404552</v>
      </c>
      <c r="R818" s="99">
        <v>0</v>
      </c>
      <c r="S818" s="99">
        <v>1193.8087634593201</v>
      </c>
      <c r="T818" s="99">
        <v>0</v>
      </c>
      <c r="U818" s="99">
        <v>32405.904414176901</v>
      </c>
      <c r="V818" s="99">
        <v>1933751.39225769</v>
      </c>
      <c r="W818" s="99">
        <v>0</v>
      </c>
      <c r="X818" s="99">
        <v>280678.95423126197</v>
      </c>
      <c r="Y818" s="99">
        <v>237825.77925109901</v>
      </c>
      <c r="Z818" s="99">
        <v>175835.70406913801</v>
      </c>
      <c r="AA818" s="99">
        <v>0</v>
      </c>
      <c r="AB818" s="99">
        <v>0</v>
      </c>
      <c r="AC818" s="99">
        <v>9888746.8635253906</v>
      </c>
      <c r="AD818" s="99">
        <v>1638.86411677301</v>
      </c>
      <c r="AE818" s="99">
        <v>6074.00256305933</v>
      </c>
      <c r="AF818" s="99">
        <v>687078.83644866897</v>
      </c>
      <c r="AG818" s="99">
        <v>441258.766067505</v>
      </c>
      <c r="AH818" s="99">
        <v>0</v>
      </c>
      <c r="AI818" s="99">
        <v>848056.86265564</v>
      </c>
      <c r="AJ818" s="99">
        <v>246317.16548347499</v>
      </c>
      <c r="AK818" s="99">
        <v>0</v>
      </c>
      <c r="AL818" s="99">
        <v>174906.420120239</v>
      </c>
      <c r="AM818" s="99">
        <v>0</v>
      </c>
      <c r="AN818" s="99">
        <v>9796760.00390625</v>
      </c>
      <c r="AO818" s="99">
        <v>18019110.659423798</v>
      </c>
      <c r="AP818" s="99">
        <v>0</v>
      </c>
      <c r="AQ818" s="99">
        <v>2376885.2967529302</v>
      </c>
      <c r="AR818" s="99">
        <v>2008363.9000244101</v>
      </c>
      <c r="AS818" s="99">
        <v>1439341.8645172101</v>
      </c>
      <c r="AT818" s="99">
        <v>0</v>
      </c>
      <c r="AU818" s="99">
        <v>0</v>
      </c>
      <c r="AV818" s="99">
        <v>31696623.722412098</v>
      </c>
      <c r="AW818" s="99">
        <v>5514.1392778754198</v>
      </c>
      <c r="AX818" s="99">
        <v>40929.439454555497</v>
      </c>
      <c r="AY818" s="99">
        <v>6674841.6226806603</v>
      </c>
      <c r="AZ818" s="99">
        <v>3642200.26104736</v>
      </c>
      <c r="BA818" s="99">
        <v>0</v>
      </c>
      <c r="BB818" s="99">
        <v>8016762.1154174795</v>
      </c>
      <c r="BC818" s="99">
        <v>2160828.0179748498</v>
      </c>
      <c r="BD818" s="99">
        <v>0</v>
      </c>
      <c r="BE818" s="99">
        <v>1436105.8712768599</v>
      </c>
      <c r="BF818" s="99">
        <v>0</v>
      </c>
      <c r="BG818" s="99">
        <v>31561492.8442383</v>
      </c>
      <c r="BH818" s="99">
        <v>5228683.8372192401</v>
      </c>
      <c r="BI818" s="99">
        <v>0</v>
      </c>
      <c r="BJ818" s="99">
        <v>987513.63108062698</v>
      </c>
      <c r="BK818" s="99">
        <v>808765.83435058605</v>
      </c>
      <c r="BL818" s="99">
        <v>0</v>
      </c>
      <c r="BM818" s="99">
        <v>0</v>
      </c>
      <c r="BN818" s="99">
        <v>0</v>
      </c>
      <c r="BO818" s="99">
        <v>0</v>
      </c>
      <c r="BP818" s="99">
        <v>0</v>
      </c>
      <c r="BQ818" s="99">
        <v>0</v>
      </c>
      <c r="BR818" s="99">
        <v>2252594.3843994099</v>
      </c>
      <c r="BS818" s="99">
        <v>1381210.58306885</v>
      </c>
      <c r="BT818" s="99">
        <v>0</v>
      </c>
      <c r="BU818" s="99">
        <v>1618462.0999908401</v>
      </c>
      <c r="BV818" s="99">
        <v>1021677.22080994</v>
      </c>
      <c r="BW818" s="99">
        <v>0</v>
      </c>
      <c r="BX818" s="99">
        <v>313655.44886398298</v>
      </c>
      <c r="BY818" s="99">
        <v>0</v>
      </c>
      <c r="BZ818" s="99">
        <v>0</v>
      </c>
      <c r="CA818" s="99">
        <v>41577.1071271896</v>
      </c>
      <c r="CB818" s="99">
        <v>2212340.3163452102</v>
      </c>
      <c r="CC818" s="99">
        <v>20377708.084472701</v>
      </c>
      <c r="CD818" s="99">
        <v>6218829.13635254</v>
      </c>
      <c r="CE818" s="99">
        <v>1194.44554179907</v>
      </c>
      <c r="CF818" s="99">
        <v>175991.18245506301</v>
      </c>
      <c r="CG818" s="99">
        <v>1439037.0083618199</v>
      </c>
      <c r="CH818" s="99">
        <v>0</v>
      </c>
      <c r="CI818" s="99">
        <v>42770.622667789503</v>
      </c>
      <c r="CJ818" s="99">
        <v>2384853.53869629</v>
      </c>
      <c r="CK818" s="99">
        <v>21805779.622314502</v>
      </c>
      <c r="CL818" s="99">
        <v>6524596.1680908203</v>
      </c>
      <c r="CM818" s="188">
        <v>75054.653053283706</v>
      </c>
      <c r="CN818" s="188">
        <v>12192270.2408447</v>
      </c>
      <c r="CO818" s="188">
        <v>53280473.877441399</v>
      </c>
      <c r="CP818" s="99">
        <v>6524596.1680908203</v>
      </c>
      <c r="CQ818" s="99">
        <v>0</v>
      </c>
      <c r="CR818" s="99">
        <v>0</v>
      </c>
      <c r="CS818" s="99">
        <v>0</v>
      </c>
      <c r="CT818" s="99">
        <v>0</v>
      </c>
      <c r="CU818" s="98">
        <v>5001.1707397050004</v>
      </c>
      <c r="CV818" s="98">
        <v>33464.855990882999</v>
      </c>
    </row>
    <row r="819" spans="1:100" x14ac:dyDescent="0.2">
      <c r="A819" s="98" t="s">
        <v>64</v>
      </c>
      <c r="B819" s="100">
        <v>42614</v>
      </c>
      <c r="C819" s="99">
        <v>36457.093474865003</v>
      </c>
      <c r="D819" s="99">
        <v>0</v>
      </c>
      <c r="E819" s="99">
        <v>4956.6418601274499</v>
      </c>
      <c r="F819" s="99">
        <v>4459.5168482661202</v>
      </c>
      <c r="G819" s="99">
        <v>1190.0823264718099</v>
      </c>
      <c r="H819" s="99">
        <v>0</v>
      </c>
      <c r="I819" s="99">
        <v>0</v>
      </c>
      <c r="J819" s="99">
        <v>32182.316271066698</v>
      </c>
      <c r="K819" s="99">
        <v>18.779490375891299</v>
      </c>
      <c r="L819" s="99">
        <v>99.155176807194906</v>
      </c>
      <c r="M819" s="99">
        <v>15303.4439024925</v>
      </c>
      <c r="N819" s="99">
        <v>3867.3282557427901</v>
      </c>
      <c r="O819" s="99">
        <v>0</v>
      </c>
      <c r="P819" s="99">
        <v>20419.833112239801</v>
      </c>
      <c r="Q819" s="99">
        <v>1773.52922061086</v>
      </c>
      <c r="R819" s="99">
        <v>0</v>
      </c>
      <c r="S819" s="99">
        <v>1186.68509623408</v>
      </c>
      <c r="T819" s="99">
        <v>0</v>
      </c>
      <c r="U819" s="99">
        <v>32208.523575067498</v>
      </c>
      <c r="V819" s="99">
        <v>1918048.2230682401</v>
      </c>
      <c r="W819" s="99">
        <v>0</v>
      </c>
      <c r="X819" s="99">
        <v>270870.49724960298</v>
      </c>
      <c r="Y819" s="99">
        <v>230729.54557609599</v>
      </c>
      <c r="Z819" s="99">
        <v>174827.38614845299</v>
      </c>
      <c r="AA819" s="99">
        <v>0</v>
      </c>
      <c r="AB819" s="99">
        <v>0</v>
      </c>
      <c r="AC819" s="99">
        <v>9762341.1368408203</v>
      </c>
      <c r="AD819" s="99">
        <v>1450.6587321460199</v>
      </c>
      <c r="AE819" s="99">
        <v>6063.7982267737398</v>
      </c>
      <c r="AF819" s="99">
        <v>681019.469818115</v>
      </c>
      <c r="AG819" s="99">
        <v>432244.20882034302</v>
      </c>
      <c r="AH819" s="99">
        <v>0</v>
      </c>
      <c r="AI819" s="99">
        <v>830037.19062042201</v>
      </c>
      <c r="AJ819" s="99">
        <v>241075.71034431501</v>
      </c>
      <c r="AK819" s="99">
        <v>0</v>
      </c>
      <c r="AL819" s="99">
        <v>175049.424196243</v>
      </c>
      <c r="AM819" s="99">
        <v>0</v>
      </c>
      <c r="AN819" s="99">
        <v>9778587.5594482403</v>
      </c>
      <c r="AO819" s="99">
        <v>18036291.025634799</v>
      </c>
      <c r="AP819" s="99">
        <v>0</v>
      </c>
      <c r="AQ819" s="99">
        <v>2326107.3373107901</v>
      </c>
      <c r="AR819" s="99">
        <v>1970910.58836365</v>
      </c>
      <c r="AS819" s="99">
        <v>1435886.79702759</v>
      </c>
      <c r="AT819" s="99">
        <v>0</v>
      </c>
      <c r="AU819" s="99">
        <v>0</v>
      </c>
      <c r="AV819" s="99">
        <v>31419989.501464799</v>
      </c>
      <c r="AW819" s="99">
        <v>4903.4000924229604</v>
      </c>
      <c r="AX819" s="99">
        <v>51374.962539196</v>
      </c>
      <c r="AY819" s="99">
        <v>6630924.22412109</v>
      </c>
      <c r="AZ819" s="99">
        <v>3597763.4410705599</v>
      </c>
      <c r="BA819" s="99">
        <v>0</v>
      </c>
      <c r="BB819" s="99">
        <v>7908202.77233887</v>
      </c>
      <c r="BC819" s="99">
        <v>2141865.1779785198</v>
      </c>
      <c r="BD819" s="99">
        <v>0</v>
      </c>
      <c r="BE819" s="99">
        <v>1435918.4719390899</v>
      </c>
      <c r="BF819" s="99">
        <v>0</v>
      </c>
      <c r="BG819" s="99">
        <v>31447203.4453125</v>
      </c>
      <c r="BH819" s="99">
        <v>5142759.671875</v>
      </c>
      <c r="BI819" s="99">
        <v>0</v>
      </c>
      <c r="BJ819" s="99">
        <v>965115.26811981201</v>
      </c>
      <c r="BK819" s="99">
        <v>787250.58277130104</v>
      </c>
      <c r="BL819" s="99">
        <v>0</v>
      </c>
      <c r="BM819" s="99">
        <v>0</v>
      </c>
      <c r="BN819" s="99">
        <v>0</v>
      </c>
      <c r="BO819" s="99">
        <v>0</v>
      </c>
      <c r="BP819" s="99">
        <v>0</v>
      </c>
      <c r="BQ819" s="99">
        <v>0</v>
      </c>
      <c r="BR819" s="99">
        <v>2245447.0899658198</v>
      </c>
      <c r="BS819" s="99">
        <v>1365812.2050933801</v>
      </c>
      <c r="BT819" s="99">
        <v>0</v>
      </c>
      <c r="BU819" s="99">
        <v>1351946.9699859601</v>
      </c>
      <c r="BV819" s="99">
        <v>1011022.67031097</v>
      </c>
      <c r="BW819" s="99">
        <v>0</v>
      </c>
      <c r="BX819" s="99">
        <v>282492.068984985</v>
      </c>
      <c r="BY819" s="99">
        <v>0</v>
      </c>
      <c r="BZ819" s="99">
        <v>0</v>
      </c>
      <c r="CA819" s="99">
        <v>41454.615284442902</v>
      </c>
      <c r="CB819" s="99">
        <v>2193386.24249268</v>
      </c>
      <c r="CC819" s="99">
        <v>20419573.771240201</v>
      </c>
      <c r="CD819" s="99">
        <v>6104070.9075927697</v>
      </c>
      <c r="CE819" s="99">
        <v>1191.04025486112</v>
      </c>
      <c r="CF819" s="99">
        <v>174744.03270530701</v>
      </c>
      <c r="CG819" s="99">
        <v>1434947.5018158001</v>
      </c>
      <c r="CH819" s="99">
        <v>0</v>
      </c>
      <c r="CI819" s="99">
        <v>42644.187696456902</v>
      </c>
      <c r="CJ819" s="99">
        <v>2366970.5101318401</v>
      </c>
      <c r="CK819" s="99">
        <v>21840994.291259799</v>
      </c>
      <c r="CL819" s="99">
        <v>6395289.66687012</v>
      </c>
      <c r="CM819" s="188">
        <v>74690.876419067397</v>
      </c>
      <c r="CN819" s="188">
        <v>12140117.486450201</v>
      </c>
      <c r="CO819" s="188">
        <v>53346376.604492202</v>
      </c>
      <c r="CP819" s="99">
        <v>6395289.66687012</v>
      </c>
      <c r="CQ819" s="99">
        <v>0</v>
      </c>
      <c r="CR819" s="99">
        <v>0</v>
      </c>
      <c r="CS819" s="99">
        <v>0</v>
      </c>
      <c r="CT819" s="99">
        <v>0</v>
      </c>
      <c r="CU819" s="98">
        <v>4976.4140127029996</v>
      </c>
      <c r="CV819" s="98">
        <v>33256.536926255998</v>
      </c>
    </row>
    <row r="820" spans="1:100" x14ac:dyDescent="0.2">
      <c r="A820" s="98" t="s">
        <v>64</v>
      </c>
      <c r="B820" s="100">
        <v>42705</v>
      </c>
      <c r="C820" s="99">
        <v>36164.759115695997</v>
      </c>
      <c r="D820" s="99">
        <v>0</v>
      </c>
      <c r="E820" s="99">
        <v>4840.9058145880699</v>
      </c>
      <c r="F820" s="99">
        <v>4367.1805559992799</v>
      </c>
      <c r="G820" s="99">
        <v>1197.5776756554801</v>
      </c>
      <c r="H820" s="99">
        <v>0</v>
      </c>
      <c r="I820" s="99">
        <v>0</v>
      </c>
      <c r="J820" s="99">
        <v>31935.077519893599</v>
      </c>
      <c r="K820" s="99">
        <v>17.508804505923798</v>
      </c>
      <c r="L820" s="99">
        <v>85.3552122162655</v>
      </c>
      <c r="M820" s="99">
        <v>15218.8125611544</v>
      </c>
      <c r="N820" s="99">
        <v>3805.1508214175701</v>
      </c>
      <c r="O820" s="99">
        <v>0</v>
      </c>
      <c r="P820" s="99">
        <v>20174.959630966201</v>
      </c>
      <c r="Q820" s="99">
        <v>1722.4392479509099</v>
      </c>
      <c r="R820" s="99">
        <v>0</v>
      </c>
      <c r="S820" s="99">
        <v>1191.3690641969399</v>
      </c>
      <c r="T820" s="99">
        <v>0</v>
      </c>
      <c r="U820" s="99">
        <v>31953.013505458799</v>
      </c>
      <c r="V820" s="99">
        <v>1890253.2151947001</v>
      </c>
      <c r="W820" s="99">
        <v>0</v>
      </c>
      <c r="X820" s="99">
        <v>261813.60449600199</v>
      </c>
      <c r="Y820" s="99">
        <v>224687.81183433501</v>
      </c>
      <c r="Z820" s="99">
        <v>171504.020277023</v>
      </c>
      <c r="AA820" s="99">
        <v>0</v>
      </c>
      <c r="AB820" s="99">
        <v>0</v>
      </c>
      <c r="AC820" s="99">
        <v>9635050.2028808594</v>
      </c>
      <c r="AD820" s="99">
        <v>1324.9920057952399</v>
      </c>
      <c r="AE820" s="99">
        <v>5161.7779592275601</v>
      </c>
      <c r="AF820" s="99">
        <v>672355.430160522</v>
      </c>
      <c r="AG820" s="99">
        <v>425839.25923538202</v>
      </c>
      <c r="AH820" s="99">
        <v>0</v>
      </c>
      <c r="AI820" s="99">
        <v>808049.73748779297</v>
      </c>
      <c r="AJ820" s="99">
        <v>233895.58280563401</v>
      </c>
      <c r="AK820" s="99">
        <v>0</v>
      </c>
      <c r="AL820" s="99">
        <v>171836.57368087801</v>
      </c>
      <c r="AM820" s="99">
        <v>0</v>
      </c>
      <c r="AN820" s="99">
        <v>9679544.9284668006</v>
      </c>
      <c r="AO820" s="99">
        <v>17870362.7978516</v>
      </c>
      <c r="AP820" s="99">
        <v>0</v>
      </c>
      <c r="AQ820" s="99">
        <v>2236035.0136108398</v>
      </c>
      <c r="AR820" s="99">
        <v>1909338.2021179199</v>
      </c>
      <c r="AS820" s="99">
        <v>1413593.61277771</v>
      </c>
      <c r="AT820" s="99">
        <v>0</v>
      </c>
      <c r="AU820" s="99">
        <v>0</v>
      </c>
      <c r="AV820" s="99">
        <v>31280398.802978501</v>
      </c>
      <c r="AW820" s="99">
        <v>4509.7851574420902</v>
      </c>
      <c r="AX820" s="99">
        <v>36454.546833515204</v>
      </c>
      <c r="AY820" s="99">
        <v>6597940.3947143601</v>
      </c>
      <c r="AZ820" s="99">
        <v>3555482.0319519001</v>
      </c>
      <c r="BA820" s="99">
        <v>0</v>
      </c>
      <c r="BB820" s="99">
        <v>7726792.11572266</v>
      </c>
      <c r="BC820" s="99">
        <v>2088929.38296509</v>
      </c>
      <c r="BD820" s="99">
        <v>0</v>
      </c>
      <c r="BE820" s="99">
        <v>1412982.15049744</v>
      </c>
      <c r="BF820" s="99">
        <v>0</v>
      </c>
      <c r="BG820" s="99">
        <v>31302079.1323242</v>
      </c>
      <c r="BH820" s="99">
        <v>5126244.7655029297</v>
      </c>
      <c r="BI820" s="99">
        <v>0</v>
      </c>
      <c r="BJ820" s="99">
        <v>934619.63398742699</v>
      </c>
      <c r="BK820" s="99">
        <v>767640.869140625</v>
      </c>
      <c r="BL820" s="99">
        <v>0</v>
      </c>
      <c r="BM820" s="99">
        <v>0</v>
      </c>
      <c r="BN820" s="99">
        <v>0</v>
      </c>
      <c r="BO820" s="99">
        <v>0</v>
      </c>
      <c r="BP820" s="99">
        <v>0</v>
      </c>
      <c r="BQ820" s="99">
        <v>0</v>
      </c>
      <c r="BR820" s="99">
        <v>2225909.82525635</v>
      </c>
      <c r="BS820" s="99">
        <v>1351499.0453949</v>
      </c>
      <c r="BT820" s="99">
        <v>0</v>
      </c>
      <c r="BU820" s="99">
        <v>1522792.1999816899</v>
      </c>
      <c r="BV820" s="99">
        <v>987833.10681915295</v>
      </c>
      <c r="BW820" s="99">
        <v>0</v>
      </c>
      <c r="BX820" s="99">
        <v>294948.97891998303</v>
      </c>
      <c r="BY820" s="99">
        <v>0</v>
      </c>
      <c r="BZ820" s="99">
        <v>0</v>
      </c>
      <c r="CA820" s="99">
        <v>40993.442333698302</v>
      </c>
      <c r="CB820" s="99">
        <v>2154690.6304931599</v>
      </c>
      <c r="CC820" s="99">
        <v>20077196.5549316</v>
      </c>
      <c r="CD820" s="99">
        <v>6057505.4559936495</v>
      </c>
      <c r="CE820" s="99">
        <v>1196.9856856316301</v>
      </c>
      <c r="CF820" s="99">
        <v>171505.68844795201</v>
      </c>
      <c r="CG820" s="99">
        <v>1413786.6635437</v>
      </c>
      <c r="CH820" s="99">
        <v>0</v>
      </c>
      <c r="CI820" s="99">
        <v>42187.218228817001</v>
      </c>
      <c r="CJ820" s="99">
        <v>2325802.6993408198</v>
      </c>
      <c r="CK820" s="99">
        <v>21511469.428466801</v>
      </c>
      <c r="CL820" s="99">
        <v>6356443.22937012</v>
      </c>
      <c r="CM820" s="188">
        <v>74083.259958267197</v>
      </c>
      <c r="CN820" s="188">
        <v>12006551.533325201</v>
      </c>
      <c r="CO820" s="188">
        <v>52824952.777832001</v>
      </c>
      <c r="CP820" s="99">
        <v>6356443.22937012</v>
      </c>
      <c r="CQ820" s="99">
        <v>0</v>
      </c>
      <c r="CR820" s="99">
        <v>0</v>
      </c>
      <c r="CS820" s="99">
        <v>0</v>
      </c>
      <c r="CT820" s="99">
        <v>0</v>
      </c>
      <c r="CU820" s="98">
        <v>4860.5034629100001</v>
      </c>
      <c r="CV820" s="98">
        <v>33024.156355919004</v>
      </c>
    </row>
    <row r="821" spans="1:100" x14ac:dyDescent="0.2">
      <c r="A821" s="98" t="s">
        <v>64</v>
      </c>
      <c r="B821" s="100">
        <v>42795</v>
      </c>
      <c r="C821" s="99">
        <v>36114.288565635703</v>
      </c>
      <c r="D821" s="99">
        <v>0</v>
      </c>
      <c r="E821" s="99">
        <v>4636.4768682122203</v>
      </c>
      <c r="F821" s="99">
        <v>4175.1112785935402</v>
      </c>
      <c r="G821" s="99">
        <v>1204.44346602261</v>
      </c>
      <c r="H821" s="99">
        <v>0</v>
      </c>
      <c r="I821" s="99">
        <v>0</v>
      </c>
      <c r="J821" s="99">
        <v>31805.6046657562</v>
      </c>
      <c r="K821" s="99">
        <v>15.160790376597999</v>
      </c>
      <c r="L821" s="99">
        <v>78.755542558617904</v>
      </c>
      <c r="M821" s="99">
        <v>15199.591060757601</v>
      </c>
      <c r="N821" s="99">
        <v>3721.9456462562098</v>
      </c>
      <c r="O821" s="99">
        <v>0</v>
      </c>
      <c r="P821" s="99">
        <v>19993.9387538433</v>
      </c>
      <c r="Q821" s="99">
        <v>1698.1159926801899</v>
      </c>
      <c r="R821" s="99">
        <v>0</v>
      </c>
      <c r="S821" s="99">
        <v>1208.87568347156</v>
      </c>
      <c r="T821" s="99">
        <v>0</v>
      </c>
      <c r="U821" s="99">
        <v>31816.400497436502</v>
      </c>
      <c r="V821" s="99">
        <v>1897496.6707916299</v>
      </c>
      <c r="W821" s="99">
        <v>0</v>
      </c>
      <c r="X821" s="99">
        <v>255535.54937934899</v>
      </c>
      <c r="Y821" s="99">
        <v>220727.95475006101</v>
      </c>
      <c r="Z821" s="99">
        <v>176495.87378311201</v>
      </c>
      <c r="AA821" s="99">
        <v>0</v>
      </c>
      <c r="AB821" s="99">
        <v>0</v>
      </c>
      <c r="AC821" s="99">
        <v>9705567.8372802697</v>
      </c>
      <c r="AD821" s="99">
        <v>1163.7888455688999</v>
      </c>
      <c r="AE821" s="99">
        <v>1751.70739254355</v>
      </c>
      <c r="AF821" s="99">
        <v>682042.428565979</v>
      </c>
      <c r="AG821" s="99">
        <v>419493.01935958897</v>
      </c>
      <c r="AH821" s="99">
        <v>0</v>
      </c>
      <c r="AI821" s="99">
        <v>822596.82495117199</v>
      </c>
      <c r="AJ821" s="99">
        <v>236128.485261917</v>
      </c>
      <c r="AK821" s="99">
        <v>0</v>
      </c>
      <c r="AL821" s="99">
        <v>175736.68688011201</v>
      </c>
      <c r="AM821" s="99">
        <v>0</v>
      </c>
      <c r="AN821" s="99">
        <v>9665667.9353027306</v>
      </c>
      <c r="AO821" s="99">
        <v>18043978.685058601</v>
      </c>
      <c r="AP821" s="99">
        <v>0</v>
      </c>
      <c r="AQ821" s="99">
        <v>2188057.7416381799</v>
      </c>
      <c r="AR821" s="99">
        <v>1876286.31559753</v>
      </c>
      <c r="AS821" s="99">
        <v>1465740.75965881</v>
      </c>
      <c r="AT821" s="99">
        <v>0</v>
      </c>
      <c r="AU821" s="99">
        <v>0</v>
      </c>
      <c r="AV821" s="99">
        <v>31416493.932617199</v>
      </c>
      <c r="AW821" s="99">
        <v>3959.1721251010899</v>
      </c>
      <c r="AX821" s="99">
        <v>12068.204801440201</v>
      </c>
      <c r="AY821" s="99">
        <v>6706521.3048706101</v>
      </c>
      <c r="AZ821" s="99">
        <v>3522736.2007751502</v>
      </c>
      <c r="BA821" s="99">
        <v>0</v>
      </c>
      <c r="BB821" s="99">
        <v>7889290.3351440402</v>
      </c>
      <c r="BC821" s="99">
        <v>2147205.3342590299</v>
      </c>
      <c r="BD821" s="99">
        <v>0</v>
      </c>
      <c r="BE821" s="99">
        <v>1460776.1164092999</v>
      </c>
      <c r="BF821" s="99">
        <v>0</v>
      </c>
      <c r="BG821" s="99">
        <v>31263439.041503899</v>
      </c>
      <c r="BH821" s="99">
        <v>5196344.5590209998</v>
      </c>
      <c r="BI821" s="99">
        <v>0</v>
      </c>
      <c r="BJ821" s="99">
        <v>923237.08199310303</v>
      </c>
      <c r="BK821" s="99">
        <v>750609.04451751697</v>
      </c>
      <c r="BL821" s="99">
        <v>0</v>
      </c>
      <c r="BM821" s="99">
        <v>0</v>
      </c>
      <c r="BN821" s="99">
        <v>0</v>
      </c>
      <c r="BO821" s="99">
        <v>0</v>
      </c>
      <c r="BP821" s="99">
        <v>0</v>
      </c>
      <c r="BQ821" s="99">
        <v>0</v>
      </c>
      <c r="BR821" s="99">
        <v>2256206.5862731901</v>
      </c>
      <c r="BS821" s="99">
        <v>1335633.0469818099</v>
      </c>
      <c r="BT821" s="99">
        <v>0</v>
      </c>
      <c r="BU821" s="99">
        <v>1548145.0399932901</v>
      </c>
      <c r="BV821" s="99">
        <v>1006621.93621063</v>
      </c>
      <c r="BW821" s="99">
        <v>0</v>
      </c>
      <c r="BX821" s="99">
        <v>312952.93885421799</v>
      </c>
      <c r="BY821" s="99">
        <v>0</v>
      </c>
      <c r="BZ821" s="99">
        <v>0</v>
      </c>
      <c r="CA821" s="99">
        <v>40711.123293399804</v>
      </c>
      <c r="CB821" s="99">
        <v>2155343.1188049298</v>
      </c>
      <c r="CC821" s="99">
        <v>20232463.2976074</v>
      </c>
      <c r="CD821" s="99">
        <v>6123758.08410645</v>
      </c>
      <c r="CE821" s="99">
        <v>1204.2110627740601</v>
      </c>
      <c r="CF821" s="99">
        <v>176515.55491447399</v>
      </c>
      <c r="CG821" s="99">
        <v>1466854.06138611</v>
      </c>
      <c r="CH821" s="99">
        <v>0</v>
      </c>
      <c r="CI821" s="99">
        <v>41921.821748733499</v>
      </c>
      <c r="CJ821" s="99">
        <v>2335608.9056396498</v>
      </c>
      <c r="CK821" s="99">
        <v>21702968.075927701</v>
      </c>
      <c r="CL821" s="99">
        <v>6434009.3683471698</v>
      </c>
      <c r="CM821" s="188">
        <v>73624.492671966596</v>
      </c>
      <c r="CN821" s="188">
        <v>12000558.232788101</v>
      </c>
      <c r="CO821" s="188">
        <v>53119247.452636696</v>
      </c>
      <c r="CP821" s="99">
        <v>6434009.3683471698</v>
      </c>
      <c r="CQ821" s="99">
        <v>0</v>
      </c>
      <c r="CR821" s="99">
        <v>0</v>
      </c>
      <c r="CS821" s="99">
        <v>0</v>
      </c>
      <c r="CT821" s="99">
        <v>0</v>
      </c>
      <c r="CU821" s="98">
        <v>4649.6999121810004</v>
      </c>
      <c r="CV821" s="98">
        <v>32892.841221116003</v>
      </c>
    </row>
    <row r="822" spans="1:100" x14ac:dyDescent="0.2">
      <c r="A822" s="98" t="s">
        <v>64</v>
      </c>
      <c r="B822" s="100">
        <v>42887</v>
      </c>
      <c r="C822" s="99">
        <v>35730.709433555603</v>
      </c>
      <c r="D822" s="99">
        <v>0</v>
      </c>
      <c r="E822" s="99">
        <v>4538.2783375978497</v>
      </c>
      <c r="F822" s="99">
        <v>4083.7307020127801</v>
      </c>
      <c r="G822" s="99">
        <v>1212.06405746937</v>
      </c>
      <c r="H822" s="99">
        <v>0</v>
      </c>
      <c r="I822" s="99">
        <v>0</v>
      </c>
      <c r="J822" s="99">
        <v>31706.960464954402</v>
      </c>
      <c r="K822" s="99">
        <v>13.8017700256314</v>
      </c>
      <c r="L822" s="99">
        <v>85.106759197078603</v>
      </c>
      <c r="M822" s="99">
        <v>15038.605964303</v>
      </c>
      <c r="N822" s="99">
        <v>3672.0595418512798</v>
      </c>
      <c r="O822" s="99">
        <v>0</v>
      </c>
      <c r="P822" s="99">
        <v>19816.179552316698</v>
      </c>
      <c r="Q822" s="99">
        <v>1655.75868555903</v>
      </c>
      <c r="R822" s="99">
        <v>0</v>
      </c>
      <c r="S822" s="99">
        <v>1210.33779448271</v>
      </c>
      <c r="T822" s="99">
        <v>0</v>
      </c>
      <c r="U822" s="99">
        <v>31718.293454647101</v>
      </c>
      <c r="V822" s="99">
        <v>1875187.6926116899</v>
      </c>
      <c r="W822" s="99">
        <v>0</v>
      </c>
      <c r="X822" s="99">
        <v>248663.41107559201</v>
      </c>
      <c r="Y822" s="99">
        <v>215044.26901626599</v>
      </c>
      <c r="Z822" s="99">
        <v>176754.823631287</v>
      </c>
      <c r="AA822" s="99">
        <v>0</v>
      </c>
      <c r="AB822" s="99">
        <v>0</v>
      </c>
      <c r="AC822" s="99">
        <v>9570627.5758056603</v>
      </c>
      <c r="AD822" s="99">
        <v>991.62091635167599</v>
      </c>
      <c r="AE822" s="99">
        <v>2083.2381151914601</v>
      </c>
      <c r="AF822" s="99">
        <v>675010.12879180897</v>
      </c>
      <c r="AG822" s="99">
        <v>413400.66670990002</v>
      </c>
      <c r="AH822" s="99">
        <v>0</v>
      </c>
      <c r="AI822" s="99">
        <v>794573.36248779297</v>
      </c>
      <c r="AJ822" s="99">
        <v>231635.535440445</v>
      </c>
      <c r="AK822" s="99">
        <v>0</v>
      </c>
      <c r="AL822" s="99">
        <v>175121.61677551299</v>
      </c>
      <c r="AM822" s="99">
        <v>0</v>
      </c>
      <c r="AN822" s="99">
        <v>9638489.6519775409</v>
      </c>
      <c r="AO822" s="99">
        <v>17889916.268310498</v>
      </c>
      <c r="AP822" s="99">
        <v>0</v>
      </c>
      <c r="AQ822" s="99">
        <v>2129731.69848633</v>
      </c>
      <c r="AR822" s="99">
        <v>1835140.6854858401</v>
      </c>
      <c r="AS822" s="99">
        <v>1465934.1373596201</v>
      </c>
      <c r="AT822" s="99">
        <v>0</v>
      </c>
      <c r="AU822" s="99">
        <v>0</v>
      </c>
      <c r="AV822" s="99">
        <v>31287680.919921901</v>
      </c>
      <c r="AW822" s="99">
        <v>3400.7674013078199</v>
      </c>
      <c r="AX822" s="99">
        <v>14990.8281413317</v>
      </c>
      <c r="AY822" s="99">
        <v>6683826.2853393601</v>
      </c>
      <c r="AZ822" s="99">
        <v>3473507.41552734</v>
      </c>
      <c r="BA822" s="99">
        <v>0</v>
      </c>
      <c r="BB822" s="99">
        <v>7670277.2547607403</v>
      </c>
      <c r="BC822" s="99">
        <v>2111813.1511230501</v>
      </c>
      <c r="BD822" s="99">
        <v>0</v>
      </c>
      <c r="BE822" s="99">
        <v>1457038.5436553999</v>
      </c>
      <c r="BF822" s="99">
        <v>0</v>
      </c>
      <c r="BG822" s="99">
        <v>31412771.268310498</v>
      </c>
      <c r="BH822" s="99">
        <v>5073386.8244628897</v>
      </c>
      <c r="BI822" s="99">
        <v>0</v>
      </c>
      <c r="BJ822" s="99">
        <v>907840.13780212402</v>
      </c>
      <c r="BK822" s="99">
        <v>732942.60455322301</v>
      </c>
      <c r="BL822" s="99">
        <v>0</v>
      </c>
      <c r="BM822" s="99">
        <v>0</v>
      </c>
      <c r="BN822" s="99">
        <v>0</v>
      </c>
      <c r="BO822" s="99">
        <v>0</v>
      </c>
      <c r="BP822" s="99">
        <v>0</v>
      </c>
      <c r="BQ822" s="99">
        <v>0</v>
      </c>
      <c r="BR822" s="99">
        <v>2238026.4252929701</v>
      </c>
      <c r="BS822" s="99">
        <v>1321418.77320862</v>
      </c>
      <c r="BT822" s="99">
        <v>0</v>
      </c>
      <c r="BU822" s="99">
        <v>1517607.58999634</v>
      </c>
      <c r="BV822" s="99">
        <v>987296.99543762195</v>
      </c>
      <c r="BW822" s="99">
        <v>0</v>
      </c>
      <c r="BX822" s="99">
        <v>315913.718852997</v>
      </c>
      <c r="BY822" s="99">
        <v>0</v>
      </c>
      <c r="BZ822" s="99">
        <v>0</v>
      </c>
      <c r="CA822" s="99">
        <v>40270.807561874397</v>
      </c>
      <c r="CB822" s="99">
        <v>2127555.63464355</v>
      </c>
      <c r="CC822" s="99">
        <v>20056978.135497998</v>
      </c>
      <c r="CD822" s="99">
        <v>5982344.6468505897</v>
      </c>
      <c r="CE822" s="99">
        <v>1211.33801622689</v>
      </c>
      <c r="CF822" s="99">
        <v>176567.02024078401</v>
      </c>
      <c r="CG822" s="99">
        <v>1465384.69184875</v>
      </c>
      <c r="CH822" s="99">
        <v>0</v>
      </c>
      <c r="CI822" s="99">
        <v>41479.976130485498</v>
      </c>
      <c r="CJ822" s="99">
        <v>2300788.41333008</v>
      </c>
      <c r="CK822" s="99">
        <v>21524078.752929699</v>
      </c>
      <c r="CL822" s="99">
        <v>6290570.4081420898</v>
      </c>
      <c r="CM822" s="188">
        <v>73086.369774818406</v>
      </c>
      <c r="CN822" s="188">
        <v>11939109.8956299</v>
      </c>
      <c r="CO822" s="188">
        <v>53004645.252929702</v>
      </c>
      <c r="CP822" s="99">
        <v>6290570.4081420898</v>
      </c>
      <c r="CQ822" s="99">
        <v>0</v>
      </c>
      <c r="CR822" s="99">
        <v>0</v>
      </c>
      <c r="CS822" s="99">
        <v>0</v>
      </c>
      <c r="CT822" s="99">
        <v>0</v>
      </c>
      <c r="CU822" s="98">
        <v>4550.2857234889998</v>
      </c>
      <c r="CV822" s="98">
        <v>32818.242234741003</v>
      </c>
    </row>
    <row r="823" spans="1:100" x14ac:dyDescent="0.2">
      <c r="A823" s="98" t="s">
        <v>64</v>
      </c>
      <c r="B823" s="100">
        <v>42979</v>
      </c>
      <c r="C823" s="99">
        <v>35509.427083015398</v>
      </c>
      <c r="D823" s="99">
        <v>0</v>
      </c>
      <c r="E823" s="99">
        <v>4434.5602993965103</v>
      </c>
      <c r="F823" s="99">
        <v>3993.4659817218799</v>
      </c>
      <c r="G823" s="99">
        <v>1214.5565231442499</v>
      </c>
      <c r="H823" s="99">
        <v>0</v>
      </c>
      <c r="I823" s="99">
        <v>0</v>
      </c>
      <c r="J823" s="99">
        <v>31588.5597155094</v>
      </c>
      <c r="K823" s="99">
        <v>10.9183125027921</v>
      </c>
      <c r="L823" s="99">
        <v>82.727466139011099</v>
      </c>
      <c r="M823" s="99">
        <v>14962.4653238058</v>
      </c>
      <c r="N823" s="99">
        <v>3591.0050381422002</v>
      </c>
      <c r="O823" s="99">
        <v>0</v>
      </c>
      <c r="P823" s="99">
        <v>19733.053990840901</v>
      </c>
      <c r="Q823" s="99">
        <v>1626.97985729575</v>
      </c>
      <c r="R823" s="99">
        <v>0</v>
      </c>
      <c r="S823" s="99">
        <v>1209.98278437555</v>
      </c>
      <c r="T823" s="99">
        <v>0</v>
      </c>
      <c r="U823" s="99">
        <v>31605.920250892599</v>
      </c>
      <c r="V823" s="99">
        <v>1849170.42858887</v>
      </c>
      <c r="W823" s="99">
        <v>0</v>
      </c>
      <c r="X823" s="99">
        <v>245649.79165840099</v>
      </c>
      <c r="Y823" s="99">
        <v>212419.663686752</v>
      </c>
      <c r="Z823" s="99">
        <v>177033.01194190999</v>
      </c>
      <c r="AA823" s="99">
        <v>0</v>
      </c>
      <c r="AB823" s="99">
        <v>0</v>
      </c>
      <c r="AC823" s="99">
        <v>9528987.9798584003</v>
      </c>
      <c r="AD823" s="99">
        <v>847.813264787197</v>
      </c>
      <c r="AE823" s="99">
        <v>3552.7572155892799</v>
      </c>
      <c r="AF823" s="99">
        <v>663516.54838562</v>
      </c>
      <c r="AG823" s="99">
        <v>404468.90125656099</v>
      </c>
      <c r="AH823" s="99">
        <v>0</v>
      </c>
      <c r="AI823" s="99">
        <v>787854.16667175305</v>
      </c>
      <c r="AJ823" s="99">
        <v>230085.374698639</v>
      </c>
      <c r="AK823" s="99">
        <v>0</v>
      </c>
      <c r="AL823" s="99">
        <v>177381.33285522499</v>
      </c>
      <c r="AM823" s="99">
        <v>0</v>
      </c>
      <c r="AN823" s="99">
        <v>9590012.7738037091</v>
      </c>
      <c r="AO823" s="99">
        <v>17756334.705566399</v>
      </c>
      <c r="AP823" s="99">
        <v>0</v>
      </c>
      <c r="AQ823" s="99">
        <v>2118129.5872497601</v>
      </c>
      <c r="AR823" s="99">
        <v>1824560.55755615</v>
      </c>
      <c r="AS823" s="99">
        <v>1477665.4035797101</v>
      </c>
      <c r="AT823" s="99">
        <v>0</v>
      </c>
      <c r="AU823" s="99">
        <v>0</v>
      </c>
      <c r="AV823" s="99">
        <v>31303594.432861298</v>
      </c>
      <c r="AW823" s="99">
        <v>2916.7950331270699</v>
      </c>
      <c r="AX823" s="99">
        <v>27355.8979136944</v>
      </c>
      <c r="AY823" s="99">
        <v>6594902.3317260696</v>
      </c>
      <c r="AZ823" s="99">
        <v>3399331.1808471698</v>
      </c>
      <c r="BA823" s="99">
        <v>0</v>
      </c>
      <c r="BB823" s="99">
        <v>7634306.7291870099</v>
      </c>
      <c r="BC823" s="99">
        <v>2119509.2098083501</v>
      </c>
      <c r="BD823" s="99">
        <v>0</v>
      </c>
      <c r="BE823" s="99">
        <v>1477970.4710845901</v>
      </c>
      <c r="BF823" s="99">
        <v>0</v>
      </c>
      <c r="BG823" s="99">
        <v>31331120.403564502</v>
      </c>
      <c r="BH823" s="99">
        <v>5027750.0743408203</v>
      </c>
      <c r="BI823" s="99">
        <v>0</v>
      </c>
      <c r="BJ823" s="99">
        <v>897861.10738372803</v>
      </c>
      <c r="BK823" s="99">
        <v>725104.75895690895</v>
      </c>
      <c r="BL823" s="99">
        <v>0</v>
      </c>
      <c r="BM823" s="99">
        <v>0</v>
      </c>
      <c r="BN823" s="99">
        <v>0</v>
      </c>
      <c r="BO823" s="99">
        <v>0</v>
      </c>
      <c r="BP823" s="99">
        <v>0</v>
      </c>
      <c r="BQ823" s="99">
        <v>0</v>
      </c>
      <c r="BR823" s="99">
        <v>2223811.1121521001</v>
      </c>
      <c r="BS823" s="99">
        <v>1292565.20429993</v>
      </c>
      <c r="BT823" s="99">
        <v>0</v>
      </c>
      <c r="BU823" s="99">
        <v>1280443.3499908401</v>
      </c>
      <c r="BV823" s="99">
        <v>989700.13702392601</v>
      </c>
      <c r="BW823" s="99">
        <v>0</v>
      </c>
      <c r="BX823" s="99">
        <v>288158.60899352998</v>
      </c>
      <c r="BY823" s="99">
        <v>0</v>
      </c>
      <c r="BZ823" s="99">
        <v>0</v>
      </c>
      <c r="CA823" s="99">
        <v>39990.760867595702</v>
      </c>
      <c r="CB823" s="99">
        <v>2097988.99755859</v>
      </c>
      <c r="CC823" s="99">
        <v>19902857.247070301</v>
      </c>
      <c r="CD823" s="99">
        <v>5924854.3552856399</v>
      </c>
      <c r="CE823" s="99">
        <v>1216.5187034308899</v>
      </c>
      <c r="CF823" s="99">
        <v>177281.18538093599</v>
      </c>
      <c r="CG823" s="99">
        <v>1476723.06330872</v>
      </c>
      <c r="CH823" s="99">
        <v>0</v>
      </c>
      <c r="CI823" s="99">
        <v>41205.975040912599</v>
      </c>
      <c r="CJ823" s="99">
        <v>2275356.4902343801</v>
      </c>
      <c r="CK823" s="99">
        <v>21371377.287353501</v>
      </c>
      <c r="CL823" s="99">
        <v>6221468.28198242</v>
      </c>
      <c r="CM823" s="188">
        <v>72651.646620750398</v>
      </c>
      <c r="CN823" s="188">
        <v>11863330.9140625</v>
      </c>
      <c r="CO823" s="188">
        <v>52827385.3349609</v>
      </c>
      <c r="CP823" s="99">
        <v>6221468.28198242</v>
      </c>
      <c r="CQ823" s="99">
        <v>0</v>
      </c>
      <c r="CR823" s="99">
        <v>0</v>
      </c>
      <c r="CS823" s="99">
        <v>0</v>
      </c>
      <c r="CT823" s="99">
        <v>0</v>
      </c>
      <c r="CU823" s="98">
        <v>4448.7184385950004</v>
      </c>
      <c r="CV823" s="98">
        <v>32692.712619762999</v>
      </c>
    </row>
    <row r="824" spans="1:100" x14ac:dyDescent="0.2">
      <c r="A824" s="98" t="s">
        <v>64</v>
      </c>
      <c r="B824" s="100">
        <v>43070</v>
      </c>
      <c r="C824" s="99">
        <v>35363.620523929603</v>
      </c>
      <c r="D824" s="99">
        <v>0</v>
      </c>
      <c r="E824" s="99">
        <v>4377.01629716158</v>
      </c>
      <c r="F824" s="99">
        <v>3952.67902874947</v>
      </c>
      <c r="G824" s="99">
        <v>1211.9026614576601</v>
      </c>
      <c r="H824" s="99">
        <v>0</v>
      </c>
      <c r="I824" s="99">
        <v>0</v>
      </c>
      <c r="J824" s="99">
        <v>31179.082293510401</v>
      </c>
      <c r="K824" s="99">
        <v>9.8394277647603303</v>
      </c>
      <c r="L824" s="99">
        <v>67.2993518551812</v>
      </c>
      <c r="M824" s="99">
        <v>14945.371607542</v>
      </c>
      <c r="N824" s="99">
        <v>3507.0248866081201</v>
      </c>
      <c r="O824" s="99">
        <v>0</v>
      </c>
      <c r="P824" s="99">
        <v>19611.232024192799</v>
      </c>
      <c r="Q824" s="99">
        <v>1612.71187953651</v>
      </c>
      <c r="R824" s="99">
        <v>0</v>
      </c>
      <c r="S824" s="99">
        <v>1202.8675222545901</v>
      </c>
      <c r="T824" s="99">
        <v>0</v>
      </c>
      <c r="U824" s="99">
        <v>31188.913852691701</v>
      </c>
      <c r="V824" s="99">
        <v>1830549.8025207501</v>
      </c>
      <c r="W824" s="99">
        <v>0</v>
      </c>
      <c r="X824" s="99">
        <v>243903.72822189299</v>
      </c>
      <c r="Y824" s="99">
        <v>209329.91301345799</v>
      </c>
      <c r="Z824" s="99">
        <v>175616.587030411</v>
      </c>
      <c r="AA824" s="99">
        <v>0</v>
      </c>
      <c r="AB824" s="99">
        <v>0</v>
      </c>
      <c r="AC824" s="99">
        <v>9471702.9349365197</v>
      </c>
      <c r="AD824" s="99">
        <v>675.33908756822302</v>
      </c>
      <c r="AE824" s="99">
        <v>2365.9235807955301</v>
      </c>
      <c r="AF824" s="99">
        <v>662717.00897979701</v>
      </c>
      <c r="AG824" s="99">
        <v>391316.16738128703</v>
      </c>
      <c r="AH824" s="99">
        <v>0</v>
      </c>
      <c r="AI824" s="99">
        <v>785954.46144104004</v>
      </c>
      <c r="AJ824" s="99">
        <v>226549.55890846299</v>
      </c>
      <c r="AK824" s="99">
        <v>0</v>
      </c>
      <c r="AL824" s="99">
        <v>175377.62527656599</v>
      </c>
      <c r="AM824" s="99">
        <v>0</v>
      </c>
      <c r="AN824" s="99">
        <v>9511626.7645263709</v>
      </c>
      <c r="AO824" s="99">
        <v>17683761.1801758</v>
      </c>
      <c r="AP824" s="99">
        <v>0</v>
      </c>
      <c r="AQ824" s="99">
        <v>2127192.76593018</v>
      </c>
      <c r="AR824" s="99">
        <v>1802046.8677978499</v>
      </c>
      <c r="AS824" s="99">
        <v>1481496.87852478</v>
      </c>
      <c r="AT824" s="99">
        <v>0</v>
      </c>
      <c r="AU824" s="99">
        <v>0</v>
      </c>
      <c r="AV824" s="99">
        <v>31248515.0783691</v>
      </c>
      <c r="AW824" s="99">
        <v>2330.8477571308599</v>
      </c>
      <c r="AX824" s="99">
        <v>16526.285510301601</v>
      </c>
      <c r="AY824" s="99">
        <v>6652953.0733032199</v>
      </c>
      <c r="AZ824" s="99">
        <v>3324929.5059204102</v>
      </c>
      <c r="BA824" s="99">
        <v>0</v>
      </c>
      <c r="BB824" s="99">
        <v>7644258.8334350605</v>
      </c>
      <c r="BC824" s="99">
        <v>2118431.0647888202</v>
      </c>
      <c r="BD824" s="99">
        <v>0</v>
      </c>
      <c r="BE824" s="99">
        <v>1474006.9360046401</v>
      </c>
      <c r="BF824" s="99">
        <v>0</v>
      </c>
      <c r="BG824" s="99">
        <v>31274484.995849598</v>
      </c>
      <c r="BH824" s="99">
        <v>5043331.02941895</v>
      </c>
      <c r="BI824" s="99">
        <v>0</v>
      </c>
      <c r="BJ824" s="99">
        <v>898130.19760894799</v>
      </c>
      <c r="BK824" s="99">
        <v>718528.878517151</v>
      </c>
      <c r="BL824" s="99">
        <v>0</v>
      </c>
      <c r="BM824" s="99">
        <v>0</v>
      </c>
      <c r="BN824" s="99">
        <v>0</v>
      </c>
      <c r="BO824" s="99">
        <v>0</v>
      </c>
      <c r="BP824" s="99">
        <v>0</v>
      </c>
      <c r="BQ824" s="99">
        <v>0</v>
      </c>
      <c r="BR824" s="99">
        <v>2237726.49182129</v>
      </c>
      <c r="BS824" s="99">
        <v>1261912.58099365</v>
      </c>
      <c r="BT824" s="99">
        <v>0</v>
      </c>
      <c r="BU824" s="99">
        <v>1482983.7699890099</v>
      </c>
      <c r="BV824" s="99">
        <v>990328.910987854</v>
      </c>
      <c r="BW824" s="99">
        <v>0</v>
      </c>
      <c r="BX824" s="99">
        <v>302239.83891296398</v>
      </c>
      <c r="BY824" s="99">
        <v>0</v>
      </c>
      <c r="BZ824" s="99">
        <v>0</v>
      </c>
      <c r="CA824" s="99">
        <v>39733.611808299996</v>
      </c>
      <c r="CB824" s="99">
        <v>2073835.73355103</v>
      </c>
      <c r="CC824" s="99">
        <v>19777472.612792999</v>
      </c>
      <c r="CD824" s="99">
        <v>5938786.6208496103</v>
      </c>
      <c r="CE824" s="99">
        <v>1210.6020777225499</v>
      </c>
      <c r="CF824" s="99">
        <v>175714.678136826</v>
      </c>
      <c r="CG824" s="99">
        <v>1481988.6461334201</v>
      </c>
      <c r="CH824" s="99">
        <v>0</v>
      </c>
      <c r="CI824" s="99">
        <v>40940.989931106596</v>
      </c>
      <c r="CJ824" s="99">
        <v>2248761.21453857</v>
      </c>
      <c r="CK824" s="99">
        <v>21265354.185546901</v>
      </c>
      <c r="CL824" s="99">
        <v>6247182.8736572303</v>
      </c>
      <c r="CM824" s="188">
        <v>72091.583505630493</v>
      </c>
      <c r="CN824" s="188">
        <v>11753036.5970459</v>
      </c>
      <c r="CO824" s="188">
        <v>52567902.438964799</v>
      </c>
      <c r="CP824" s="99">
        <v>6247182.8736572303</v>
      </c>
      <c r="CQ824" s="99">
        <v>0</v>
      </c>
      <c r="CR824" s="99">
        <v>0</v>
      </c>
      <c r="CS824" s="99">
        <v>0</v>
      </c>
      <c r="CT824" s="99">
        <v>0</v>
      </c>
      <c r="CU824" s="98">
        <v>4388.41095735</v>
      </c>
      <c r="CV824" s="98">
        <v>32283.858425929</v>
      </c>
    </row>
    <row r="825" spans="1:100" x14ac:dyDescent="0.2">
      <c r="A825" s="98" t="s">
        <v>64</v>
      </c>
      <c r="B825" s="100">
        <v>43160</v>
      </c>
      <c r="C825" s="99">
        <v>35119.165132522598</v>
      </c>
      <c r="D825" s="99">
        <v>0</v>
      </c>
      <c r="E825" s="99">
        <v>4401.5677626133001</v>
      </c>
      <c r="F825" s="99">
        <v>3990.2806122303</v>
      </c>
      <c r="G825" s="99">
        <v>1223.5736993253199</v>
      </c>
      <c r="H825" s="99">
        <v>0</v>
      </c>
      <c r="I825" s="99">
        <v>0</v>
      </c>
      <c r="J825" s="99">
        <v>31163.753235578501</v>
      </c>
      <c r="K825" s="99">
        <v>8.0505165344802698</v>
      </c>
      <c r="L825" s="99">
        <v>64.8016832116991</v>
      </c>
      <c r="M825" s="99">
        <v>14925.142834186599</v>
      </c>
      <c r="N825" s="99">
        <v>3431.1260412931401</v>
      </c>
      <c r="O825" s="99">
        <v>0</v>
      </c>
      <c r="P825" s="99">
        <v>19412.686107635502</v>
      </c>
      <c r="Q825" s="99">
        <v>1615.6338878125</v>
      </c>
      <c r="R825" s="99">
        <v>0</v>
      </c>
      <c r="S825" s="99">
        <v>1229.1977887302601</v>
      </c>
      <c r="T825" s="99">
        <v>0</v>
      </c>
      <c r="U825" s="99">
        <v>31167.552301168402</v>
      </c>
      <c r="V825" s="99">
        <v>1816822.44743347</v>
      </c>
      <c r="W825" s="99">
        <v>0</v>
      </c>
      <c r="X825" s="99">
        <v>235408.84658050499</v>
      </c>
      <c r="Y825" s="99">
        <v>203428.91745376599</v>
      </c>
      <c r="Z825" s="99">
        <v>172955.368621826</v>
      </c>
      <c r="AA825" s="99">
        <v>0</v>
      </c>
      <c r="AB825" s="99">
        <v>0</v>
      </c>
      <c r="AC825" s="99">
        <v>9417325.62817383</v>
      </c>
      <c r="AD825" s="99">
        <v>602.16265511512802</v>
      </c>
      <c r="AE825" s="99">
        <v>3840.4883763492098</v>
      </c>
      <c r="AF825" s="99">
        <v>665772.71152496303</v>
      </c>
      <c r="AG825" s="99">
        <v>383623.99015045201</v>
      </c>
      <c r="AH825" s="99">
        <v>0</v>
      </c>
      <c r="AI825" s="99">
        <v>770359.99845886196</v>
      </c>
      <c r="AJ825" s="99">
        <v>228141.64698028599</v>
      </c>
      <c r="AK825" s="99">
        <v>0</v>
      </c>
      <c r="AL825" s="99">
        <v>171609.97947120701</v>
      </c>
      <c r="AM825" s="99">
        <v>0</v>
      </c>
      <c r="AN825" s="99">
        <v>9433871.6888427697</v>
      </c>
      <c r="AO825" s="99">
        <v>17676693.245117199</v>
      </c>
      <c r="AP825" s="99">
        <v>0</v>
      </c>
      <c r="AQ825" s="99">
        <v>2046412.9822692899</v>
      </c>
      <c r="AR825" s="99">
        <v>1761332.4935455299</v>
      </c>
      <c r="AS825" s="99">
        <v>1469732.55932617</v>
      </c>
      <c r="AT825" s="99">
        <v>0</v>
      </c>
      <c r="AU825" s="99">
        <v>0</v>
      </c>
      <c r="AV825" s="99">
        <v>31262844.899658199</v>
      </c>
      <c r="AW825" s="99">
        <v>2093.3793660104302</v>
      </c>
      <c r="AX825" s="99">
        <v>25984.0821042061</v>
      </c>
      <c r="AY825" s="99">
        <v>6726189.5048217801</v>
      </c>
      <c r="AZ825" s="99">
        <v>3285311.87573242</v>
      </c>
      <c r="BA825" s="99">
        <v>0</v>
      </c>
      <c r="BB825" s="99">
        <v>7527030.18823242</v>
      </c>
      <c r="BC825" s="99">
        <v>2148445.3596191402</v>
      </c>
      <c r="BD825" s="99">
        <v>0</v>
      </c>
      <c r="BE825" s="99">
        <v>1461939.8176422101</v>
      </c>
      <c r="BF825" s="99">
        <v>0</v>
      </c>
      <c r="BG825" s="99">
        <v>31292283.377197299</v>
      </c>
      <c r="BH825" s="99">
        <v>5015916.2807006799</v>
      </c>
      <c r="BI825" s="99">
        <v>0</v>
      </c>
      <c r="BJ825" s="99">
        <v>871768.13871765102</v>
      </c>
      <c r="BK825" s="99">
        <v>702719.06865692104</v>
      </c>
      <c r="BL825" s="99">
        <v>0</v>
      </c>
      <c r="BM825" s="99">
        <v>0</v>
      </c>
      <c r="BN825" s="99">
        <v>0</v>
      </c>
      <c r="BO825" s="99">
        <v>0</v>
      </c>
      <c r="BP825" s="99">
        <v>0</v>
      </c>
      <c r="BQ825" s="99">
        <v>0</v>
      </c>
      <c r="BR825" s="99">
        <v>2251397.84765625</v>
      </c>
      <c r="BS825" s="99">
        <v>1242025.0290222201</v>
      </c>
      <c r="BT825" s="99">
        <v>0</v>
      </c>
      <c r="BU825" s="99">
        <v>1448606.1867217999</v>
      </c>
      <c r="BV825" s="99">
        <v>995893.57463836705</v>
      </c>
      <c r="BW825" s="99">
        <v>0</v>
      </c>
      <c r="BX825" s="99">
        <v>306268.874557495</v>
      </c>
      <c r="BY825" s="99">
        <v>0</v>
      </c>
      <c r="BZ825" s="99">
        <v>0</v>
      </c>
      <c r="CA825" s="99">
        <v>39479.598281860402</v>
      </c>
      <c r="CB825" s="99">
        <v>2050628.50480652</v>
      </c>
      <c r="CC825" s="99">
        <v>19740373.339111298</v>
      </c>
      <c r="CD825" s="99">
        <v>5889322.0058593797</v>
      </c>
      <c r="CE825" s="99">
        <v>1223.9391583502299</v>
      </c>
      <c r="CF825" s="99">
        <v>172846.72060584999</v>
      </c>
      <c r="CG825" s="99">
        <v>1470772.5240631099</v>
      </c>
      <c r="CH825" s="99">
        <v>0</v>
      </c>
      <c r="CI825" s="99">
        <v>40711.332258224502</v>
      </c>
      <c r="CJ825" s="99">
        <v>2227276.5380554199</v>
      </c>
      <c r="CK825" s="99">
        <v>21226894.456054699</v>
      </c>
      <c r="CL825" s="99">
        <v>6193500.9268188505</v>
      </c>
      <c r="CM825" s="188">
        <v>71763.740729331999</v>
      </c>
      <c r="CN825" s="188">
        <v>11652756.7528076</v>
      </c>
      <c r="CO825" s="188">
        <v>52618662.500488304</v>
      </c>
      <c r="CP825" s="99">
        <v>6193500.9268188505</v>
      </c>
      <c r="CQ825" s="99">
        <v>0</v>
      </c>
      <c r="CR825" s="99">
        <v>0</v>
      </c>
      <c r="CS825" s="99">
        <v>0</v>
      </c>
      <c r="CT825" s="99">
        <v>0</v>
      </c>
      <c r="CU825" s="98">
        <v>4406.267537101</v>
      </c>
      <c r="CV825" s="98">
        <v>32261.449427152998</v>
      </c>
    </row>
    <row r="826" spans="1:100" x14ac:dyDescent="0.2">
      <c r="A826" s="98" t="s">
        <v>64</v>
      </c>
      <c r="B826" s="100">
        <v>43252</v>
      </c>
      <c r="C826" s="99">
        <v>35152.240304946899</v>
      </c>
      <c r="D826" s="99">
        <v>0</v>
      </c>
      <c r="E826" s="99">
        <v>4374.4684323668498</v>
      </c>
      <c r="F826" s="99">
        <v>3987.0844674408399</v>
      </c>
      <c r="G826" s="99">
        <v>1190.0816706121</v>
      </c>
      <c r="H826" s="99">
        <v>0</v>
      </c>
      <c r="I826" s="99">
        <v>0</v>
      </c>
      <c r="J826" s="99">
        <v>30954.5210042</v>
      </c>
      <c r="K826" s="99">
        <v>7.3729332886287002</v>
      </c>
      <c r="L826" s="99">
        <v>65.543385765515296</v>
      </c>
      <c r="M826" s="99">
        <v>15027.220946312</v>
      </c>
      <c r="N826" s="99">
        <v>3396.6758936047599</v>
      </c>
      <c r="O826" s="99">
        <v>0</v>
      </c>
      <c r="P826" s="99">
        <v>19414.597288846999</v>
      </c>
      <c r="Q826" s="99">
        <v>1614.72007828951</v>
      </c>
      <c r="R826" s="99">
        <v>0</v>
      </c>
      <c r="S826" s="99">
        <v>1187.0148723423499</v>
      </c>
      <c r="T826" s="99">
        <v>0</v>
      </c>
      <c r="U826" s="99">
        <v>30958.667587518699</v>
      </c>
      <c r="V826" s="99">
        <v>1817234.2339325</v>
      </c>
      <c r="W826" s="99">
        <v>0</v>
      </c>
      <c r="X826" s="99">
        <v>231110.51411438</v>
      </c>
      <c r="Y826" s="99">
        <v>200402.35549163801</v>
      </c>
      <c r="Z826" s="99">
        <v>172103.28369331401</v>
      </c>
      <c r="AA826" s="99">
        <v>0</v>
      </c>
      <c r="AB826" s="99">
        <v>0</v>
      </c>
      <c r="AC826" s="99">
        <v>9372307.1044921894</v>
      </c>
      <c r="AD826" s="99">
        <v>540.93402042984997</v>
      </c>
      <c r="AE826" s="99">
        <v>3331.5927644074</v>
      </c>
      <c r="AF826" s="99">
        <v>668323.36991119396</v>
      </c>
      <c r="AG826" s="99">
        <v>377686.22455596901</v>
      </c>
      <c r="AH826" s="99">
        <v>0</v>
      </c>
      <c r="AI826" s="99">
        <v>760270.39963531506</v>
      </c>
      <c r="AJ826" s="99">
        <v>230442.54439544701</v>
      </c>
      <c r="AK826" s="99">
        <v>0</v>
      </c>
      <c r="AL826" s="99">
        <v>170011.04495239299</v>
      </c>
      <c r="AM826" s="99">
        <v>0</v>
      </c>
      <c r="AN826" s="99">
        <v>9426499.3968505897</v>
      </c>
      <c r="AO826" s="99">
        <v>17810650.3120117</v>
      </c>
      <c r="AP826" s="99">
        <v>0</v>
      </c>
      <c r="AQ826" s="99">
        <v>2008692.9595642099</v>
      </c>
      <c r="AR826" s="99">
        <v>1732735.1669921901</v>
      </c>
      <c r="AS826" s="99">
        <v>1470303.28890991</v>
      </c>
      <c r="AT826" s="99">
        <v>0</v>
      </c>
      <c r="AU826" s="99">
        <v>0</v>
      </c>
      <c r="AV826" s="99">
        <v>31318503.8051758</v>
      </c>
      <c r="AW826" s="99">
        <v>1895.5466047376401</v>
      </c>
      <c r="AX826" s="99">
        <v>26919.586123704899</v>
      </c>
      <c r="AY826" s="99">
        <v>6769824.8463134803</v>
      </c>
      <c r="AZ826" s="99">
        <v>3265727.8282165499</v>
      </c>
      <c r="BA826" s="99">
        <v>0</v>
      </c>
      <c r="BB826" s="99">
        <v>7495892.54333496</v>
      </c>
      <c r="BC826" s="99">
        <v>2165716.4451599098</v>
      </c>
      <c r="BD826" s="99">
        <v>0</v>
      </c>
      <c r="BE826" s="99">
        <v>1453088.1752929699</v>
      </c>
      <c r="BF826" s="99">
        <v>0</v>
      </c>
      <c r="BG826" s="99">
        <v>31251157.676025402</v>
      </c>
      <c r="BH826" s="99">
        <v>5033477.6327514602</v>
      </c>
      <c r="BI826" s="99">
        <v>0</v>
      </c>
      <c r="BJ826" s="99">
        <v>859463.94663238502</v>
      </c>
      <c r="BK826" s="99">
        <v>691988.19851684605</v>
      </c>
      <c r="BL826" s="99">
        <v>0</v>
      </c>
      <c r="BM826" s="99">
        <v>0</v>
      </c>
      <c r="BN826" s="99">
        <v>0</v>
      </c>
      <c r="BO826" s="99">
        <v>0</v>
      </c>
      <c r="BP826" s="99">
        <v>0</v>
      </c>
      <c r="BQ826" s="99">
        <v>0</v>
      </c>
      <c r="BR826" s="99">
        <v>2271979.2366027799</v>
      </c>
      <c r="BS826" s="99">
        <v>1228235.5177917499</v>
      </c>
      <c r="BT826" s="99">
        <v>0</v>
      </c>
      <c r="BU826" s="99">
        <v>1447609.02166748</v>
      </c>
      <c r="BV826" s="99">
        <v>1003145.60697937</v>
      </c>
      <c r="BW826" s="99">
        <v>0</v>
      </c>
      <c r="BX826" s="99">
        <v>307871.99177932699</v>
      </c>
      <c r="BY826" s="99">
        <v>0</v>
      </c>
      <c r="BZ826" s="99">
        <v>0</v>
      </c>
      <c r="CA826" s="99">
        <v>39538.760820388801</v>
      </c>
      <c r="CB826" s="99">
        <v>2056242.96418762</v>
      </c>
      <c r="CC826" s="99">
        <v>19855415.1879883</v>
      </c>
      <c r="CD826" s="99">
        <v>5893293.6760864304</v>
      </c>
      <c r="CE826" s="99">
        <v>1188.51256327331</v>
      </c>
      <c r="CF826" s="99">
        <v>171713.898191452</v>
      </c>
      <c r="CG826" s="99">
        <v>1469529.0365905799</v>
      </c>
      <c r="CH826" s="99">
        <v>0</v>
      </c>
      <c r="CI826" s="99">
        <v>40725.225841999098</v>
      </c>
      <c r="CJ826" s="99">
        <v>2224277.9916686998</v>
      </c>
      <c r="CK826" s="99">
        <v>21313787.473388702</v>
      </c>
      <c r="CL826" s="99">
        <v>6193742.3742065402</v>
      </c>
      <c r="CM826" s="188">
        <v>71545.148984909101</v>
      </c>
      <c r="CN826" s="188">
        <v>11650246.114135699</v>
      </c>
      <c r="CO826" s="188">
        <v>52741513.389160201</v>
      </c>
      <c r="CP826" s="99">
        <v>6193742.3742065402</v>
      </c>
      <c r="CQ826" s="99">
        <v>0</v>
      </c>
      <c r="CR826" s="99">
        <v>0</v>
      </c>
      <c r="CS826" s="99">
        <v>0</v>
      </c>
      <c r="CT826" s="99">
        <v>0</v>
      </c>
      <c r="CU826" s="98">
        <v>4379.853309225</v>
      </c>
      <c r="CV826" s="98">
        <v>32033.299326113</v>
      </c>
    </row>
    <row r="827" spans="1:100" x14ac:dyDescent="0.2">
      <c r="A827" s="98" t="s">
        <v>64</v>
      </c>
      <c r="B827" s="100">
        <v>43344</v>
      </c>
      <c r="C827" s="99">
        <v>34993.608177185102</v>
      </c>
      <c r="D827" s="99">
        <v>0</v>
      </c>
      <c r="E827" s="99">
        <v>4363.6461184620903</v>
      </c>
      <c r="F827" s="99">
        <v>3991.4089728295799</v>
      </c>
      <c r="G827" s="99">
        <v>1179.06973515451</v>
      </c>
      <c r="H827" s="99">
        <v>0</v>
      </c>
      <c r="I827" s="99">
        <v>0</v>
      </c>
      <c r="J827" s="99">
        <v>30748.063777923599</v>
      </c>
      <c r="K827" s="99">
        <v>4.9816583800711696</v>
      </c>
      <c r="L827" s="99">
        <v>74.550425673834994</v>
      </c>
      <c r="M827" s="99">
        <v>15080.0139685869</v>
      </c>
      <c r="N827" s="99">
        <v>3334.5233036577702</v>
      </c>
      <c r="O827" s="99">
        <v>0</v>
      </c>
      <c r="P827" s="99">
        <v>19290.4503412247</v>
      </c>
      <c r="Q827" s="99">
        <v>1609.10018891096</v>
      </c>
      <c r="R827" s="99">
        <v>0</v>
      </c>
      <c r="S827" s="99">
        <v>1177.7821336388599</v>
      </c>
      <c r="T827" s="99">
        <v>0</v>
      </c>
      <c r="U827" s="99">
        <v>30761.1249551773</v>
      </c>
      <c r="V827" s="99">
        <v>1811350.23231506</v>
      </c>
      <c r="W827" s="99">
        <v>0</v>
      </c>
      <c r="X827" s="99">
        <v>222281.69990348801</v>
      </c>
      <c r="Y827" s="99">
        <v>193909.739816666</v>
      </c>
      <c r="Z827" s="99">
        <v>173012.09391021699</v>
      </c>
      <c r="AA827" s="99">
        <v>0</v>
      </c>
      <c r="AB827" s="99">
        <v>0</v>
      </c>
      <c r="AC827" s="99">
        <v>9287876.8011474591</v>
      </c>
      <c r="AD827" s="99">
        <v>182.309681588784</v>
      </c>
      <c r="AE827" s="99">
        <v>2815.4434261619999</v>
      </c>
      <c r="AF827" s="99">
        <v>675836.38954925502</v>
      </c>
      <c r="AG827" s="99">
        <v>372841.77014160203</v>
      </c>
      <c r="AH827" s="99">
        <v>0</v>
      </c>
      <c r="AI827" s="99">
        <v>754189.33842468297</v>
      </c>
      <c r="AJ827" s="99">
        <v>230918.42417526199</v>
      </c>
      <c r="AK827" s="99">
        <v>0</v>
      </c>
      <c r="AL827" s="99">
        <v>176042.48009490999</v>
      </c>
      <c r="AM827" s="99">
        <v>0</v>
      </c>
      <c r="AN827" s="99">
        <v>9298260.0095214806</v>
      </c>
      <c r="AO827" s="99">
        <v>17790850.802246101</v>
      </c>
      <c r="AP827" s="99">
        <v>0</v>
      </c>
      <c r="AQ827" s="99">
        <v>1932169.90338135</v>
      </c>
      <c r="AR827" s="99">
        <v>1679896.7151641799</v>
      </c>
      <c r="AS827" s="99">
        <v>1493695.32391357</v>
      </c>
      <c r="AT827" s="99">
        <v>0</v>
      </c>
      <c r="AU827" s="99">
        <v>0</v>
      </c>
      <c r="AV827" s="99">
        <v>31189568.990234401</v>
      </c>
      <c r="AW827" s="99">
        <v>639.72080439329102</v>
      </c>
      <c r="AX827" s="99">
        <v>18714.509944200501</v>
      </c>
      <c r="AY827" s="99">
        <v>6876359.5138549795</v>
      </c>
      <c r="AZ827" s="99">
        <v>3257690.6568603502</v>
      </c>
      <c r="BA827" s="99">
        <v>0</v>
      </c>
      <c r="BB827" s="99">
        <v>7449991.47619629</v>
      </c>
      <c r="BC827" s="99">
        <v>2172997.3703918499</v>
      </c>
      <c r="BD827" s="99">
        <v>0</v>
      </c>
      <c r="BE827" s="99">
        <v>1518941.75656128</v>
      </c>
      <c r="BF827" s="99">
        <v>0</v>
      </c>
      <c r="BG827" s="99">
        <v>31211599.186035201</v>
      </c>
      <c r="BH827" s="99">
        <v>5024013.8930053702</v>
      </c>
      <c r="BI827" s="99">
        <v>0</v>
      </c>
      <c r="BJ827" s="99">
        <v>848955.89748382603</v>
      </c>
      <c r="BK827" s="99">
        <v>679526.79131317104</v>
      </c>
      <c r="BL827" s="99">
        <v>0</v>
      </c>
      <c r="BM827" s="99">
        <v>0</v>
      </c>
      <c r="BN827" s="99">
        <v>0</v>
      </c>
      <c r="BO827" s="99">
        <v>0</v>
      </c>
      <c r="BP827" s="99">
        <v>0</v>
      </c>
      <c r="BQ827" s="99">
        <v>0</v>
      </c>
      <c r="BR827" s="99">
        <v>2289607.8823242201</v>
      </c>
      <c r="BS827" s="99">
        <v>1220115.48387146</v>
      </c>
      <c r="BT827" s="99">
        <v>0</v>
      </c>
      <c r="BU827" s="99">
        <v>1216482.661026</v>
      </c>
      <c r="BV827" s="99">
        <v>1006287.23671722</v>
      </c>
      <c r="BW827" s="99">
        <v>0</v>
      </c>
      <c r="BX827" s="99">
        <v>283719.14838409401</v>
      </c>
      <c r="BY827" s="99">
        <v>0</v>
      </c>
      <c r="BZ827" s="99">
        <v>0</v>
      </c>
      <c r="CA827" s="99">
        <v>39395.053275108301</v>
      </c>
      <c r="CB827" s="99">
        <v>2029942.7281341599</v>
      </c>
      <c r="CC827" s="99">
        <v>19755472.979003899</v>
      </c>
      <c r="CD827" s="99">
        <v>5874618.4457397498</v>
      </c>
      <c r="CE827" s="99">
        <v>1181.5643326491099</v>
      </c>
      <c r="CF827" s="99">
        <v>173432.18120193499</v>
      </c>
      <c r="CG827" s="99">
        <v>1492770.9287262</v>
      </c>
      <c r="CH827" s="99">
        <v>0</v>
      </c>
      <c r="CI827" s="99">
        <v>40573.389709949501</v>
      </c>
      <c r="CJ827" s="99">
        <v>2202893.7128295898</v>
      </c>
      <c r="CK827" s="99">
        <v>21214866.152832001</v>
      </c>
      <c r="CL827" s="99">
        <v>6165289.9038696298</v>
      </c>
      <c r="CM827" s="188">
        <v>71184.689793586702</v>
      </c>
      <c r="CN827" s="188">
        <v>11495252.6804199</v>
      </c>
      <c r="CO827" s="188">
        <v>52411544.143066399</v>
      </c>
      <c r="CP827" s="99">
        <v>6165289.9038696298</v>
      </c>
      <c r="CQ827" s="99">
        <v>0</v>
      </c>
      <c r="CR827" s="99">
        <v>0</v>
      </c>
      <c r="CS827" s="99">
        <v>0</v>
      </c>
      <c r="CT827" s="99">
        <v>0</v>
      </c>
      <c r="CU827" s="98">
        <v>4373.4899442329997</v>
      </c>
      <c r="CV827" s="98">
        <v>31839.238562112001</v>
      </c>
    </row>
    <row r="828" spans="1:100" x14ac:dyDescent="0.2">
      <c r="A828" s="98" t="s">
        <v>65</v>
      </c>
      <c r="B828" s="100">
        <v>38047</v>
      </c>
      <c r="C828" s="99">
        <v>25618.938177347201</v>
      </c>
      <c r="D828" s="99">
        <v>0</v>
      </c>
      <c r="E828" s="99">
        <v>11004.0779645443</v>
      </c>
      <c r="F828" s="99">
        <v>4136.0154434442502</v>
      </c>
      <c r="G828" s="99">
        <v>1.9820207189914101</v>
      </c>
      <c r="H828" s="99">
        <v>0</v>
      </c>
      <c r="I828" s="99">
        <v>0</v>
      </c>
      <c r="J828" s="99">
        <v>41.5108628645539</v>
      </c>
      <c r="K828" s="99">
        <v>19293.871262788802</v>
      </c>
      <c r="L828" s="99">
        <v>20106.2780833244</v>
      </c>
      <c r="M828" s="99">
        <v>10756.0891396999</v>
      </c>
      <c r="N828" s="99">
        <v>3932.28333458304</v>
      </c>
      <c r="O828" s="99">
        <v>0</v>
      </c>
      <c r="P828" s="99">
        <v>0</v>
      </c>
      <c r="Q828" s="99">
        <v>1747.1549213677599</v>
      </c>
      <c r="R828" s="99">
        <v>0</v>
      </c>
      <c r="S828" s="99">
        <v>0</v>
      </c>
      <c r="T828" s="99">
        <v>998.382125400007</v>
      </c>
      <c r="U828" s="99">
        <v>19279.169942379001</v>
      </c>
      <c r="V828" s="99">
        <v>1604504.40107727</v>
      </c>
      <c r="W828" s="99">
        <v>0</v>
      </c>
      <c r="X828" s="99">
        <v>898135.72789764404</v>
      </c>
      <c r="Y828" s="99">
        <v>263739.88274383498</v>
      </c>
      <c r="Z828" s="99">
        <v>224.13173452951</v>
      </c>
      <c r="AA828" s="99">
        <v>0</v>
      </c>
      <c r="AB828" s="99">
        <v>0</v>
      </c>
      <c r="AC828" s="99">
        <v>3830.9610702097398</v>
      </c>
      <c r="AD828" s="99">
        <v>5753116.1445922898</v>
      </c>
      <c r="AE828" s="99">
        <v>1095866.9588623</v>
      </c>
      <c r="AF828" s="99">
        <v>593890.22554016102</v>
      </c>
      <c r="AG828" s="99">
        <v>593506.89868927002</v>
      </c>
      <c r="AH828" s="99">
        <v>0</v>
      </c>
      <c r="AI828" s="99">
        <v>0</v>
      </c>
      <c r="AJ828" s="99">
        <v>218165.20545005801</v>
      </c>
      <c r="AK828" s="99">
        <v>0</v>
      </c>
      <c r="AL828" s="99">
        <v>0</v>
      </c>
      <c r="AM828" s="99">
        <v>224672.93585586501</v>
      </c>
      <c r="AN828" s="99">
        <v>5744340.4913330097</v>
      </c>
      <c r="AO828" s="99">
        <v>11341913.830200201</v>
      </c>
      <c r="AP828" s="99">
        <v>0</v>
      </c>
      <c r="AQ828" s="99">
        <v>6466708.4981079102</v>
      </c>
      <c r="AR828" s="99">
        <v>1960859.5927124</v>
      </c>
      <c r="AS828" s="99">
        <v>1362.17062278092</v>
      </c>
      <c r="AT828" s="99">
        <v>0</v>
      </c>
      <c r="AU828" s="99">
        <v>0</v>
      </c>
      <c r="AV828" s="99">
        <v>8866.3916224241293</v>
      </c>
      <c r="AW828" s="99">
        <v>13275315.209472699</v>
      </c>
      <c r="AX828" s="99">
        <v>8237501.6002197303</v>
      </c>
      <c r="AY828" s="99">
        <v>4390080.29541016</v>
      </c>
      <c r="AZ828" s="99">
        <v>3638262.1159973098</v>
      </c>
      <c r="BA828" s="99">
        <v>0</v>
      </c>
      <c r="BB828" s="99">
        <v>0</v>
      </c>
      <c r="BC828" s="99">
        <v>1519926.96272278</v>
      </c>
      <c r="BD828" s="99">
        <v>0</v>
      </c>
      <c r="BE828" s="99">
        <v>0</v>
      </c>
      <c r="BF828" s="99">
        <v>1390247.5422515899</v>
      </c>
      <c r="BG828" s="99">
        <v>13285995.5241699</v>
      </c>
      <c r="BH828" s="99">
        <v>2058742.2785034201</v>
      </c>
      <c r="BI828" s="99">
        <v>0</v>
      </c>
      <c r="BJ828" s="99">
        <v>1229187.85133362</v>
      </c>
      <c r="BK828" s="99">
        <v>543295.21289825405</v>
      </c>
      <c r="BL828" s="99">
        <v>0</v>
      </c>
      <c r="BM828" s="99">
        <v>0</v>
      </c>
      <c r="BN828" s="99">
        <v>0</v>
      </c>
      <c r="BO828" s="99">
        <v>0</v>
      </c>
      <c r="BP828" s="99">
        <v>0</v>
      </c>
      <c r="BQ828" s="99">
        <v>0</v>
      </c>
      <c r="BR828" s="99">
        <v>1330860.8899383501</v>
      </c>
      <c r="BS828" s="99">
        <v>1366690.2209167499</v>
      </c>
      <c r="BT828" s="99">
        <v>0</v>
      </c>
      <c r="BU828" s="99">
        <v>0</v>
      </c>
      <c r="BV828" s="99">
        <v>593056.90676879894</v>
      </c>
      <c r="BW828" s="99">
        <v>0</v>
      </c>
      <c r="BX828" s="99">
        <v>0</v>
      </c>
      <c r="BY828" s="99">
        <v>0</v>
      </c>
      <c r="BZ828" s="99">
        <v>0</v>
      </c>
      <c r="CA828" s="99">
        <v>36638.141838073701</v>
      </c>
      <c r="CB828" s="99">
        <v>2492980.6494751</v>
      </c>
      <c r="CC828" s="99">
        <v>17740123.340820301</v>
      </c>
      <c r="CD828" s="99">
        <v>3281441.2185668899</v>
      </c>
      <c r="CE828" s="99">
        <v>993.83426418155398</v>
      </c>
      <c r="CF828" s="99">
        <v>225899.299280167</v>
      </c>
      <c r="CG828" s="99">
        <v>1400085.63017273</v>
      </c>
      <c r="CH828" s="99">
        <v>0</v>
      </c>
      <c r="CI828" s="99">
        <v>37646.295525073998</v>
      </c>
      <c r="CJ828" s="99">
        <v>2720235.4184875502</v>
      </c>
      <c r="CK828" s="99">
        <v>19121473.463378899</v>
      </c>
      <c r="CL828" s="99">
        <v>3277918.68182373</v>
      </c>
      <c r="CM828" s="188">
        <v>56917.677154541001</v>
      </c>
      <c r="CN828" s="188">
        <v>8473637.8325195294</v>
      </c>
      <c r="CO828" s="188">
        <v>32295669.3273926</v>
      </c>
      <c r="CP828" s="99">
        <v>3277918.68182373</v>
      </c>
      <c r="CQ828" s="99">
        <v>0</v>
      </c>
      <c r="CR828" s="99">
        <v>0</v>
      </c>
      <c r="CS828" s="99">
        <v>0</v>
      </c>
      <c r="CT828" s="99">
        <v>0</v>
      </c>
      <c r="CU828" s="98">
        <v>31294.967528354999</v>
      </c>
      <c r="CV828" s="98">
        <v>43.478969237999998</v>
      </c>
    </row>
    <row r="829" spans="1:100" x14ac:dyDescent="0.2">
      <c r="A829" s="98" t="s">
        <v>65</v>
      </c>
      <c r="B829" s="100">
        <v>38139</v>
      </c>
      <c r="C829" s="99">
        <v>26019.8081974983</v>
      </c>
      <c r="D829" s="99">
        <v>0</v>
      </c>
      <c r="E829" s="99">
        <v>10739.334638834</v>
      </c>
      <c r="F829" s="99">
        <v>4146.17090278864</v>
      </c>
      <c r="G829" s="99">
        <v>22.182693214854201</v>
      </c>
      <c r="H829" s="99">
        <v>0</v>
      </c>
      <c r="I829" s="99">
        <v>0</v>
      </c>
      <c r="J829" s="99">
        <v>735.56646082550299</v>
      </c>
      <c r="K829" s="99">
        <v>18297.628621578198</v>
      </c>
      <c r="L829" s="99">
        <v>20028.809154748898</v>
      </c>
      <c r="M829" s="99">
        <v>10782.5752224922</v>
      </c>
      <c r="N829" s="99">
        <v>4172.0244300961504</v>
      </c>
      <c r="O829" s="99">
        <v>0</v>
      </c>
      <c r="P829" s="99">
        <v>0</v>
      </c>
      <c r="Q829" s="99">
        <v>1751.8577768206601</v>
      </c>
      <c r="R829" s="99">
        <v>0</v>
      </c>
      <c r="S829" s="99">
        <v>0</v>
      </c>
      <c r="T829" s="99">
        <v>979.11035069823299</v>
      </c>
      <c r="U829" s="99">
        <v>19363.851177692399</v>
      </c>
      <c r="V829" s="99">
        <v>1611805.15330505</v>
      </c>
      <c r="W829" s="99">
        <v>0</v>
      </c>
      <c r="X829" s="99">
        <v>887424.426254272</v>
      </c>
      <c r="Y829" s="99">
        <v>268458.84505844099</v>
      </c>
      <c r="Z829" s="99">
        <v>3820.5726591646699</v>
      </c>
      <c r="AA829" s="99">
        <v>0</v>
      </c>
      <c r="AB829" s="99">
        <v>0</v>
      </c>
      <c r="AC829" s="99">
        <v>175125.55729865999</v>
      </c>
      <c r="AD829" s="99">
        <v>5405219.7259521503</v>
      </c>
      <c r="AE829" s="99">
        <v>1071677.2891693099</v>
      </c>
      <c r="AF829" s="99">
        <v>588800.30899047898</v>
      </c>
      <c r="AG829" s="99">
        <v>623361.45315551804</v>
      </c>
      <c r="AH829" s="99">
        <v>0</v>
      </c>
      <c r="AI829" s="99">
        <v>0</v>
      </c>
      <c r="AJ829" s="99">
        <v>213681.38849830601</v>
      </c>
      <c r="AK829" s="99">
        <v>0</v>
      </c>
      <c r="AL829" s="99">
        <v>0</v>
      </c>
      <c r="AM829" s="99">
        <v>219599.63938140901</v>
      </c>
      <c r="AN829" s="99">
        <v>5693396.3012695303</v>
      </c>
      <c r="AO829" s="99">
        <v>11481302.6025391</v>
      </c>
      <c r="AP829" s="99">
        <v>0</v>
      </c>
      <c r="AQ829" s="99">
        <v>6436832.1453857403</v>
      </c>
      <c r="AR829" s="99">
        <v>2031325.35797119</v>
      </c>
      <c r="AS829" s="99">
        <v>21845.067538499799</v>
      </c>
      <c r="AT829" s="99">
        <v>0</v>
      </c>
      <c r="AU829" s="99">
        <v>0</v>
      </c>
      <c r="AV829" s="99">
        <v>407228.70089340198</v>
      </c>
      <c r="AW829" s="99">
        <v>12581266.947509799</v>
      </c>
      <c r="AX829" s="99">
        <v>8090084.2239379901</v>
      </c>
      <c r="AY829" s="99">
        <v>4413365.7217407199</v>
      </c>
      <c r="AZ829" s="99">
        <v>3864406.2041015602</v>
      </c>
      <c r="BA829" s="99">
        <v>0</v>
      </c>
      <c r="BB829" s="99">
        <v>0</v>
      </c>
      <c r="BC829" s="99">
        <v>1493276.4628295901</v>
      </c>
      <c r="BD829" s="99">
        <v>0</v>
      </c>
      <c r="BE829" s="99">
        <v>0</v>
      </c>
      <c r="BF829" s="99">
        <v>1349646.75234985</v>
      </c>
      <c r="BG829" s="99">
        <v>13298570.114257799</v>
      </c>
      <c r="BH829" s="99">
        <v>2141953.13250732</v>
      </c>
      <c r="BI829" s="99">
        <v>0</v>
      </c>
      <c r="BJ829" s="99">
        <v>1245876.8079528799</v>
      </c>
      <c r="BK829" s="99">
        <v>570782.39068603504</v>
      </c>
      <c r="BL829" s="99">
        <v>0</v>
      </c>
      <c r="BM829" s="99">
        <v>0</v>
      </c>
      <c r="BN829" s="99">
        <v>0</v>
      </c>
      <c r="BO829" s="99">
        <v>0</v>
      </c>
      <c r="BP829" s="99">
        <v>0</v>
      </c>
      <c r="BQ829" s="99">
        <v>0</v>
      </c>
      <c r="BR829" s="99">
        <v>1334915.6242828399</v>
      </c>
      <c r="BS829" s="99">
        <v>1468359.1774291999</v>
      </c>
      <c r="BT829" s="99">
        <v>0</v>
      </c>
      <c r="BU829" s="99">
        <v>0</v>
      </c>
      <c r="BV829" s="99">
        <v>587494.85326385498</v>
      </c>
      <c r="BW829" s="99">
        <v>0</v>
      </c>
      <c r="BX829" s="99">
        <v>0</v>
      </c>
      <c r="BY829" s="99">
        <v>0</v>
      </c>
      <c r="BZ829" s="99">
        <v>0</v>
      </c>
      <c r="CA829" s="99">
        <v>36802.206995010398</v>
      </c>
      <c r="CB829" s="99">
        <v>2493117.1022033701</v>
      </c>
      <c r="CC829" s="99">
        <v>17889427.40625</v>
      </c>
      <c r="CD829" s="99">
        <v>3378712.2853393601</v>
      </c>
      <c r="CE829" s="99">
        <v>988.49929867684796</v>
      </c>
      <c r="CF829" s="99">
        <v>220524.222421646</v>
      </c>
      <c r="CG829" s="99">
        <v>1356400.6977844201</v>
      </c>
      <c r="CH829" s="99">
        <v>0</v>
      </c>
      <c r="CI829" s="99">
        <v>37779.979412555702</v>
      </c>
      <c r="CJ829" s="99">
        <v>2717552.2588195801</v>
      </c>
      <c r="CK829" s="99">
        <v>19274619.2575684</v>
      </c>
      <c r="CL829" s="99">
        <v>3383026.5657043499</v>
      </c>
      <c r="CM829" s="188">
        <v>57152.858872413599</v>
      </c>
      <c r="CN829" s="188">
        <v>8418485.2799072303</v>
      </c>
      <c r="CO829" s="188">
        <v>32556997.7580566</v>
      </c>
      <c r="CP829" s="99">
        <v>3383026.5657043499</v>
      </c>
      <c r="CQ829" s="99">
        <v>0</v>
      </c>
      <c r="CR829" s="99">
        <v>0</v>
      </c>
      <c r="CS829" s="99">
        <v>0</v>
      </c>
      <c r="CT829" s="99">
        <v>0</v>
      </c>
      <c r="CU829" s="98">
        <v>30034.648031704</v>
      </c>
      <c r="CV829" s="98">
        <v>755.30277324400004</v>
      </c>
    </row>
    <row r="830" spans="1:100" x14ac:dyDescent="0.2">
      <c r="A830" s="98" t="s">
        <v>65</v>
      </c>
      <c r="B830" s="100">
        <v>38231</v>
      </c>
      <c r="C830" s="99">
        <v>26624.625533342401</v>
      </c>
      <c r="D830" s="99">
        <v>0</v>
      </c>
      <c r="E830" s="99">
        <v>11042.867352128</v>
      </c>
      <c r="F830" s="99">
        <v>4465.1039317846298</v>
      </c>
      <c r="G830" s="99">
        <v>50.087363881990299</v>
      </c>
      <c r="H830" s="99">
        <v>0</v>
      </c>
      <c r="I830" s="99">
        <v>0</v>
      </c>
      <c r="J830" s="99">
        <v>1688.0518165081701</v>
      </c>
      <c r="K830" s="99">
        <v>17527.626413583799</v>
      </c>
      <c r="L830" s="99">
        <v>21208.7555716038</v>
      </c>
      <c r="M830" s="99">
        <v>10859.764498353001</v>
      </c>
      <c r="N830" s="99">
        <v>4348.7871670722998</v>
      </c>
      <c r="O830" s="99">
        <v>0</v>
      </c>
      <c r="P830" s="99">
        <v>0</v>
      </c>
      <c r="Q830" s="99">
        <v>1762.4230951219799</v>
      </c>
      <c r="R830" s="99">
        <v>0</v>
      </c>
      <c r="S830" s="99">
        <v>0</v>
      </c>
      <c r="T830" s="99">
        <v>993.29468587040901</v>
      </c>
      <c r="U830" s="99">
        <v>19146.086302518801</v>
      </c>
      <c r="V830" s="99">
        <v>1618033.7816772501</v>
      </c>
      <c r="W830" s="99">
        <v>0</v>
      </c>
      <c r="X830" s="99">
        <v>900872.98852539097</v>
      </c>
      <c r="Y830" s="99">
        <v>293131.59577179002</v>
      </c>
      <c r="Z830" s="99">
        <v>10427.612284421901</v>
      </c>
      <c r="AA830" s="99">
        <v>0</v>
      </c>
      <c r="AB830" s="99">
        <v>0</v>
      </c>
      <c r="AC830" s="99">
        <v>460766.58740615798</v>
      </c>
      <c r="AD830" s="99">
        <v>5107278.2446899395</v>
      </c>
      <c r="AE830" s="99">
        <v>1100811.6416931199</v>
      </c>
      <c r="AF830" s="99">
        <v>587448.18070220901</v>
      </c>
      <c r="AG830" s="99">
        <v>635307.53977966297</v>
      </c>
      <c r="AH830" s="99">
        <v>0</v>
      </c>
      <c r="AI830" s="99">
        <v>0</v>
      </c>
      <c r="AJ830" s="99">
        <v>215779.46219253499</v>
      </c>
      <c r="AK830" s="99">
        <v>0</v>
      </c>
      <c r="AL830" s="99">
        <v>0</v>
      </c>
      <c r="AM830" s="99">
        <v>222084.783998489</v>
      </c>
      <c r="AN830" s="99">
        <v>5436538.2792968797</v>
      </c>
      <c r="AO830" s="99">
        <v>11609827.958496099</v>
      </c>
      <c r="AP830" s="99">
        <v>0</v>
      </c>
      <c r="AQ830" s="99">
        <v>6598689.8130493201</v>
      </c>
      <c r="AR830" s="99">
        <v>2183578.2737121601</v>
      </c>
      <c r="AS830" s="99">
        <v>63587.799004077897</v>
      </c>
      <c r="AT830" s="99">
        <v>0</v>
      </c>
      <c r="AU830" s="99">
        <v>0</v>
      </c>
      <c r="AV830" s="99">
        <v>1095707.67666626</v>
      </c>
      <c r="AW830" s="99">
        <v>12033740.3353271</v>
      </c>
      <c r="AX830" s="99">
        <v>8534674.8795165997</v>
      </c>
      <c r="AY830" s="99">
        <v>4453885.9656372098</v>
      </c>
      <c r="AZ830" s="99">
        <v>3976585.3600158701</v>
      </c>
      <c r="BA830" s="99">
        <v>0</v>
      </c>
      <c r="BB830" s="99">
        <v>0</v>
      </c>
      <c r="BC830" s="99">
        <v>1549830.44561768</v>
      </c>
      <c r="BD830" s="99">
        <v>0</v>
      </c>
      <c r="BE830" s="99">
        <v>0</v>
      </c>
      <c r="BF830" s="99">
        <v>1398020.2710266099</v>
      </c>
      <c r="BG830" s="99">
        <v>12977430.8325195</v>
      </c>
      <c r="BH830" s="99">
        <v>2238762.1314697298</v>
      </c>
      <c r="BI830" s="99">
        <v>0</v>
      </c>
      <c r="BJ830" s="99">
        <v>1296344.3445282001</v>
      </c>
      <c r="BK830" s="99">
        <v>630297.23880767799</v>
      </c>
      <c r="BL830" s="99">
        <v>0</v>
      </c>
      <c r="BM830" s="99">
        <v>0</v>
      </c>
      <c r="BN830" s="99">
        <v>0</v>
      </c>
      <c r="BO830" s="99">
        <v>0</v>
      </c>
      <c r="BP830" s="99">
        <v>0</v>
      </c>
      <c r="BQ830" s="99">
        <v>0</v>
      </c>
      <c r="BR830" s="99">
        <v>1360105.6549072301</v>
      </c>
      <c r="BS830" s="99">
        <v>1535481.6814270001</v>
      </c>
      <c r="BT830" s="99">
        <v>0</v>
      </c>
      <c r="BU830" s="99">
        <v>0</v>
      </c>
      <c r="BV830" s="99">
        <v>617357.06774902297</v>
      </c>
      <c r="BW830" s="99">
        <v>0</v>
      </c>
      <c r="BX830" s="99">
        <v>0</v>
      </c>
      <c r="BY830" s="99">
        <v>0</v>
      </c>
      <c r="BZ830" s="99">
        <v>0</v>
      </c>
      <c r="CA830" s="99">
        <v>37622.442256927498</v>
      </c>
      <c r="CB830" s="99">
        <v>2521810.0617065402</v>
      </c>
      <c r="CC830" s="99">
        <v>18257883.754882801</v>
      </c>
      <c r="CD830" s="99">
        <v>3556968.0878295898</v>
      </c>
      <c r="CE830" s="99">
        <v>989.09855613857496</v>
      </c>
      <c r="CF830" s="99">
        <v>220534.15674781799</v>
      </c>
      <c r="CG830" s="99">
        <v>1380022.6423034701</v>
      </c>
      <c r="CH830" s="99">
        <v>0</v>
      </c>
      <c r="CI830" s="99">
        <v>38617.6938242912</v>
      </c>
      <c r="CJ830" s="99">
        <v>2737914.47161865</v>
      </c>
      <c r="CK830" s="99">
        <v>19624530.0151367</v>
      </c>
      <c r="CL830" s="99">
        <v>3554517.8203735398</v>
      </c>
      <c r="CM830" s="188">
        <v>57746.733290195501</v>
      </c>
      <c r="CN830" s="188">
        <v>8138947.4091796903</v>
      </c>
      <c r="CO830" s="188">
        <v>32591408.3271484</v>
      </c>
      <c r="CP830" s="99">
        <v>3554517.8203735398</v>
      </c>
      <c r="CQ830" s="99">
        <v>0</v>
      </c>
      <c r="CR830" s="99">
        <v>0</v>
      </c>
      <c r="CS830" s="99">
        <v>0</v>
      </c>
      <c r="CT830" s="99">
        <v>0</v>
      </c>
      <c r="CU830" s="98">
        <v>29708.736446439001</v>
      </c>
      <c r="CV830" s="98">
        <v>1735.119407784</v>
      </c>
    </row>
    <row r="831" spans="1:100" x14ac:dyDescent="0.2">
      <c r="A831" s="98" t="s">
        <v>65</v>
      </c>
      <c r="B831" s="100">
        <v>38322</v>
      </c>
      <c r="C831" s="99">
        <v>27201.995386362101</v>
      </c>
      <c r="D831" s="99">
        <v>0</v>
      </c>
      <c r="E831" s="99">
        <v>10758.8246999979</v>
      </c>
      <c r="F831" s="99">
        <v>4446.7266693711299</v>
      </c>
      <c r="G831" s="99">
        <v>84.603584089316399</v>
      </c>
      <c r="H831" s="99">
        <v>0</v>
      </c>
      <c r="I831" s="99">
        <v>0</v>
      </c>
      <c r="J831" s="99">
        <v>2607.7130014896402</v>
      </c>
      <c r="K831" s="99">
        <v>16908.225252628301</v>
      </c>
      <c r="L831" s="99">
        <v>20935.946189642</v>
      </c>
      <c r="M831" s="99">
        <v>10941.2468944788</v>
      </c>
      <c r="N831" s="99">
        <v>4455.13150203228</v>
      </c>
      <c r="O831" s="99">
        <v>0</v>
      </c>
      <c r="P831" s="99">
        <v>0</v>
      </c>
      <c r="Q831" s="99">
        <v>1782.8214425742599</v>
      </c>
      <c r="R831" s="99">
        <v>0</v>
      </c>
      <c r="S831" s="99">
        <v>0</v>
      </c>
      <c r="T831" s="99">
        <v>1004.0996760428</v>
      </c>
      <c r="U831" s="99">
        <v>19339.689081191998</v>
      </c>
      <c r="V831" s="99">
        <v>1683780.50175476</v>
      </c>
      <c r="W831" s="99">
        <v>0</v>
      </c>
      <c r="X831" s="99">
        <v>885870.51808166504</v>
      </c>
      <c r="Y831" s="99">
        <v>295463.30287551897</v>
      </c>
      <c r="Z831" s="99">
        <v>18846.3218457699</v>
      </c>
      <c r="AA831" s="99">
        <v>0</v>
      </c>
      <c r="AB831" s="99">
        <v>0</v>
      </c>
      <c r="AC831" s="99">
        <v>903351.50786590599</v>
      </c>
      <c r="AD831" s="99">
        <v>4914961.7118530301</v>
      </c>
      <c r="AE831" s="99">
        <v>1097214.5165557901</v>
      </c>
      <c r="AF831" s="99">
        <v>595606.32772064197</v>
      </c>
      <c r="AG831" s="99">
        <v>665056.62731170701</v>
      </c>
      <c r="AH831" s="99">
        <v>0</v>
      </c>
      <c r="AI831" s="99">
        <v>0</v>
      </c>
      <c r="AJ831" s="99">
        <v>209661.077850342</v>
      </c>
      <c r="AK831" s="99">
        <v>0</v>
      </c>
      <c r="AL831" s="99">
        <v>0</v>
      </c>
      <c r="AM831" s="99">
        <v>217683.44563674901</v>
      </c>
      <c r="AN831" s="99">
        <v>5782526.73718262</v>
      </c>
      <c r="AO831" s="99">
        <v>12242330.963012701</v>
      </c>
      <c r="AP831" s="99">
        <v>0</v>
      </c>
      <c r="AQ831" s="99">
        <v>6555631.0555419903</v>
      </c>
      <c r="AR831" s="99">
        <v>2240201.17901611</v>
      </c>
      <c r="AS831" s="99">
        <v>118455.175717354</v>
      </c>
      <c r="AT831" s="99">
        <v>0</v>
      </c>
      <c r="AU831" s="99">
        <v>0</v>
      </c>
      <c r="AV831" s="99">
        <v>2135576.7630615202</v>
      </c>
      <c r="AW831" s="99">
        <v>11674969.1877441</v>
      </c>
      <c r="AX831" s="99">
        <v>8462421.98901367</v>
      </c>
      <c r="AY831" s="99">
        <v>4560711.8762207003</v>
      </c>
      <c r="AZ831" s="99">
        <v>4220984.9932251005</v>
      </c>
      <c r="BA831" s="99">
        <v>0</v>
      </c>
      <c r="BB831" s="99">
        <v>0</v>
      </c>
      <c r="BC831" s="99">
        <v>1522279.90594482</v>
      </c>
      <c r="BD831" s="99">
        <v>0</v>
      </c>
      <c r="BE831" s="99">
        <v>0</v>
      </c>
      <c r="BF831" s="99">
        <v>1377465.7963104199</v>
      </c>
      <c r="BG831" s="99">
        <v>13657331.31604</v>
      </c>
      <c r="BH831" s="99">
        <v>2319462.5155334501</v>
      </c>
      <c r="BI831" s="99">
        <v>0</v>
      </c>
      <c r="BJ831" s="99">
        <v>1300629.0496215799</v>
      </c>
      <c r="BK831" s="99">
        <v>643654.65772247303</v>
      </c>
      <c r="BL831" s="99">
        <v>0</v>
      </c>
      <c r="BM831" s="99">
        <v>0</v>
      </c>
      <c r="BN831" s="99">
        <v>0</v>
      </c>
      <c r="BO831" s="99">
        <v>0</v>
      </c>
      <c r="BP831" s="99">
        <v>0</v>
      </c>
      <c r="BQ831" s="99">
        <v>0</v>
      </c>
      <c r="BR831" s="99">
        <v>1383468.9432220501</v>
      </c>
      <c r="BS831" s="99">
        <v>1637266.93617249</v>
      </c>
      <c r="BT831" s="99">
        <v>0</v>
      </c>
      <c r="BU831" s="99">
        <v>0</v>
      </c>
      <c r="BV831" s="99">
        <v>613680.31352996803</v>
      </c>
      <c r="BW831" s="99">
        <v>0</v>
      </c>
      <c r="BX831" s="99">
        <v>0</v>
      </c>
      <c r="BY831" s="99">
        <v>0</v>
      </c>
      <c r="BZ831" s="99">
        <v>0</v>
      </c>
      <c r="CA831" s="99">
        <v>37938.193563461296</v>
      </c>
      <c r="CB831" s="99">
        <v>2567711.9232482901</v>
      </c>
      <c r="CC831" s="99">
        <v>18778746.560058601</v>
      </c>
      <c r="CD831" s="99">
        <v>3615081.6237793001</v>
      </c>
      <c r="CE831" s="99">
        <v>1004.29183609784</v>
      </c>
      <c r="CF831" s="99">
        <v>217138.228477478</v>
      </c>
      <c r="CG831" s="99">
        <v>1378544.94923401</v>
      </c>
      <c r="CH831" s="99">
        <v>0</v>
      </c>
      <c r="CI831" s="99">
        <v>38932.647107601202</v>
      </c>
      <c r="CJ831" s="99">
        <v>2783382.21337891</v>
      </c>
      <c r="CK831" s="99">
        <v>20162951.0554199</v>
      </c>
      <c r="CL831" s="99">
        <v>3616639.2167053199</v>
      </c>
      <c r="CM831" s="188">
        <v>58263.785910129503</v>
      </c>
      <c r="CN831" s="188">
        <v>8567697.3037109394</v>
      </c>
      <c r="CO831" s="188">
        <v>33849939.222656302</v>
      </c>
      <c r="CP831" s="99">
        <v>3616639.2167053199</v>
      </c>
      <c r="CQ831" s="99">
        <v>0</v>
      </c>
      <c r="CR831" s="99">
        <v>0</v>
      </c>
      <c r="CS831" s="99">
        <v>0</v>
      </c>
      <c r="CT831" s="99">
        <v>0</v>
      </c>
      <c r="CU831" s="98">
        <v>28353.078821992</v>
      </c>
      <c r="CV831" s="98">
        <v>2685.44284105</v>
      </c>
    </row>
    <row r="832" spans="1:100" x14ac:dyDescent="0.2">
      <c r="A832" s="98" t="s">
        <v>65</v>
      </c>
      <c r="B832" s="100">
        <v>38412</v>
      </c>
      <c r="C832" s="99">
        <v>27936.392956018401</v>
      </c>
      <c r="D832" s="99">
        <v>0</v>
      </c>
      <c r="E832" s="99">
        <v>10723.6735826731</v>
      </c>
      <c r="F832" s="99">
        <v>4519.64339154959</v>
      </c>
      <c r="G832" s="99">
        <v>135.78069809638001</v>
      </c>
      <c r="H832" s="99">
        <v>0</v>
      </c>
      <c r="I832" s="99">
        <v>0</v>
      </c>
      <c r="J832" s="99">
        <v>3844.9444055855301</v>
      </c>
      <c r="K832" s="99">
        <v>15643.0066670179</v>
      </c>
      <c r="L832" s="99">
        <v>20944.813811063799</v>
      </c>
      <c r="M832" s="99">
        <v>11183.885651946101</v>
      </c>
      <c r="N832" s="99">
        <v>4588.1194670796403</v>
      </c>
      <c r="O832" s="99">
        <v>0</v>
      </c>
      <c r="P832" s="99">
        <v>0</v>
      </c>
      <c r="Q832" s="99">
        <v>1820.9185115844</v>
      </c>
      <c r="R832" s="99">
        <v>0</v>
      </c>
      <c r="S832" s="99">
        <v>0</v>
      </c>
      <c r="T832" s="99">
        <v>1035.85060478747</v>
      </c>
      <c r="U832" s="99">
        <v>19453.802803277998</v>
      </c>
      <c r="V832" s="99">
        <v>1736008.8923492399</v>
      </c>
      <c r="W832" s="99">
        <v>0</v>
      </c>
      <c r="X832" s="99">
        <v>877533.60847473098</v>
      </c>
      <c r="Y832" s="99">
        <v>300148.09590530401</v>
      </c>
      <c r="Z832" s="99">
        <v>28856.8449752331</v>
      </c>
      <c r="AA832" s="99">
        <v>0</v>
      </c>
      <c r="AB832" s="99">
        <v>0</v>
      </c>
      <c r="AC832" s="99">
        <v>1324953.4754180899</v>
      </c>
      <c r="AD832" s="99">
        <v>4479235.0062255897</v>
      </c>
      <c r="AE832" s="99">
        <v>1095434.0009765599</v>
      </c>
      <c r="AF832" s="99">
        <v>605164.98715209996</v>
      </c>
      <c r="AG832" s="99">
        <v>684309.66464233398</v>
      </c>
      <c r="AH832" s="99">
        <v>0</v>
      </c>
      <c r="AI832" s="99">
        <v>0</v>
      </c>
      <c r="AJ832" s="99">
        <v>210485.15291023301</v>
      </c>
      <c r="AK832" s="99">
        <v>0</v>
      </c>
      <c r="AL832" s="99">
        <v>0</v>
      </c>
      <c r="AM832" s="99">
        <v>222152.69709014901</v>
      </c>
      <c r="AN832" s="99">
        <v>5859765.67370605</v>
      </c>
      <c r="AO832" s="99">
        <v>12710873.298095699</v>
      </c>
      <c r="AP832" s="99">
        <v>0</v>
      </c>
      <c r="AQ832" s="99">
        <v>6545049.7115478497</v>
      </c>
      <c r="AR832" s="99">
        <v>2282979.5653381301</v>
      </c>
      <c r="AS832" s="99">
        <v>186675.58346939099</v>
      </c>
      <c r="AT832" s="99">
        <v>0</v>
      </c>
      <c r="AU832" s="99">
        <v>0</v>
      </c>
      <c r="AV832" s="99">
        <v>3167669.1662597698</v>
      </c>
      <c r="AW832" s="99">
        <v>10741521.751953101</v>
      </c>
      <c r="AX832" s="99">
        <v>8523725.98291016</v>
      </c>
      <c r="AY832" s="99">
        <v>4683024.6339721698</v>
      </c>
      <c r="AZ832" s="99">
        <v>4390287.8211669903</v>
      </c>
      <c r="BA832" s="99">
        <v>0</v>
      </c>
      <c r="BB832" s="99">
        <v>0</v>
      </c>
      <c r="BC832" s="99">
        <v>1552500.73858643</v>
      </c>
      <c r="BD832" s="99">
        <v>0</v>
      </c>
      <c r="BE832" s="99">
        <v>0</v>
      </c>
      <c r="BF832" s="99">
        <v>1432183.91700745</v>
      </c>
      <c r="BG832" s="99">
        <v>14017851.853271499</v>
      </c>
      <c r="BH832" s="99">
        <v>2422848.8446044899</v>
      </c>
      <c r="BI832" s="99">
        <v>0</v>
      </c>
      <c r="BJ832" s="99">
        <v>1334057.4940795901</v>
      </c>
      <c r="BK832" s="99">
        <v>665032.129379272</v>
      </c>
      <c r="BL832" s="99">
        <v>0</v>
      </c>
      <c r="BM832" s="99">
        <v>0</v>
      </c>
      <c r="BN832" s="99">
        <v>0</v>
      </c>
      <c r="BO832" s="99">
        <v>0</v>
      </c>
      <c r="BP832" s="99">
        <v>0</v>
      </c>
      <c r="BQ832" s="99">
        <v>0</v>
      </c>
      <c r="BR832" s="99">
        <v>1448460.9896545401</v>
      </c>
      <c r="BS832" s="99">
        <v>1700757.31352234</v>
      </c>
      <c r="BT832" s="99">
        <v>0</v>
      </c>
      <c r="BU832" s="99">
        <v>0</v>
      </c>
      <c r="BV832" s="99">
        <v>624216.41868591297</v>
      </c>
      <c r="BW832" s="99">
        <v>0</v>
      </c>
      <c r="BX832" s="99">
        <v>0</v>
      </c>
      <c r="BY832" s="99">
        <v>0</v>
      </c>
      <c r="BZ832" s="99">
        <v>0</v>
      </c>
      <c r="CA832" s="99">
        <v>38671.812649250001</v>
      </c>
      <c r="CB832" s="99">
        <v>2615454.9587402302</v>
      </c>
      <c r="CC832" s="99">
        <v>19329228.807128899</v>
      </c>
      <c r="CD832" s="99">
        <v>3750536.0578002902</v>
      </c>
      <c r="CE832" s="99">
        <v>1029.1985969096399</v>
      </c>
      <c r="CF832" s="99">
        <v>222955.603004456</v>
      </c>
      <c r="CG832" s="99">
        <v>1439410.0886077899</v>
      </c>
      <c r="CH832" s="99">
        <v>0</v>
      </c>
      <c r="CI832" s="99">
        <v>39715.445950984998</v>
      </c>
      <c r="CJ832" s="99">
        <v>2843312.5739746098</v>
      </c>
      <c r="CK832" s="99">
        <v>20792456.8051758</v>
      </c>
      <c r="CL832" s="99">
        <v>3746991.1693115202</v>
      </c>
      <c r="CM832" s="188">
        <v>59144.224480152101</v>
      </c>
      <c r="CN832" s="188">
        <v>8696025.9525146503</v>
      </c>
      <c r="CO832" s="188">
        <v>34752953.0009766</v>
      </c>
      <c r="CP832" s="99">
        <v>3746991.1693115202</v>
      </c>
      <c r="CQ832" s="99">
        <v>0</v>
      </c>
      <c r="CR832" s="99">
        <v>0</v>
      </c>
      <c r="CS832" s="99">
        <v>0</v>
      </c>
      <c r="CT832" s="99">
        <v>0</v>
      </c>
      <c r="CU832" s="98">
        <v>27258.313607560998</v>
      </c>
      <c r="CV832" s="98">
        <v>3956.720970849</v>
      </c>
    </row>
    <row r="833" spans="1:100" x14ac:dyDescent="0.2">
      <c r="A833" s="98" t="s">
        <v>65</v>
      </c>
      <c r="B833" s="100">
        <v>38504</v>
      </c>
      <c r="C833" s="99">
        <v>28644.9028203487</v>
      </c>
      <c r="D833" s="99">
        <v>0</v>
      </c>
      <c r="E833" s="99">
        <v>10712.6062774658</v>
      </c>
      <c r="F833" s="99">
        <v>4694.5989139676103</v>
      </c>
      <c r="G833" s="99">
        <v>186.66322784684601</v>
      </c>
      <c r="H833" s="99">
        <v>0</v>
      </c>
      <c r="I833" s="99">
        <v>0</v>
      </c>
      <c r="J833" s="99">
        <v>4862.5778212547302</v>
      </c>
      <c r="K833" s="99">
        <v>14408.5373309851</v>
      </c>
      <c r="L833" s="99">
        <v>21432.062099456802</v>
      </c>
      <c r="M833" s="99">
        <v>11437.655113577801</v>
      </c>
      <c r="N833" s="99">
        <v>4679.4299873709697</v>
      </c>
      <c r="O833" s="99">
        <v>0</v>
      </c>
      <c r="P833" s="99">
        <v>0</v>
      </c>
      <c r="Q833" s="99">
        <v>1875.3545555621399</v>
      </c>
      <c r="R833" s="99">
        <v>0</v>
      </c>
      <c r="S833" s="99">
        <v>0</v>
      </c>
      <c r="T833" s="99">
        <v>1033.3763876110299</v>
      </c>
      <c r="U833" s="99">
        <v>19486.364302158399</v>
      </c>
      <c r="V833" s="99">
        <v>1756147.0144958501</v>
      </c>
      <c r="W833" s="99">
        <v>0</v>
      </c>
      <c r="X833" s="99">
        <v>885378.98433685303</v>
      </c>
      <c r="Y833" s="99">
        <v>311586.95657348598</v>
      </c>
      <c r="Z833" s="99">
        <v>42262.900616645798</v>
      </c>
      <c r="AA833" s="99">
        <v>0</v>
      </c>
      <c r="AB833" s="99">
        <v>0</v>
      </c>
      <c r="AC833" s="99">
        <v>1749369.5147094701</v>
      </c>
      <c r="AD833" s="99">
        <v>4139510.9264831501</v>
      </c>
      <c r="AE833" s="99">
        <v>1133538.9112091099</v>
      </c>
      <c r="AF833" s="99">
        <v>607032.20473480201</v>
      </c>
      <c r="AG833" s="99">
        <v>695093.12541961705</v>
      </c>
      <c r="AH833" s="99">
        <v>0</v>
      </c>
      <c r="AI833" s="99">
        <v>0</v>
      </c>
      <c r="AJ833" s="99">
        <v>219432.65021324201</v>
      </c>
      <c r="AK833" s="99">
        <v>0</v>
      </c>
      <c r="AL833" s="99">
        <v>0</v>
      </c>
      <c r="AM833" s="99">
        <v>224525.28294372599</v>
      </c>
      <c r="AN833" s="99">
        <v>5910819.87463379</v>
      </c>
      <c r="AO833" s="99">
        <v>13061122.178100601</v>
      </c>
      <c r="AP833" s="99">
        <v>0</v>
      </c>
      <c r="AQ833" s="99">
        <v>6654090.3224487295</v>
      </c>
      <c r="AR833" s="99">
        <v>2401913.5772399898</v>
      </c>
      <c r="AS833" s="99">
        <v>274998.87208938599</v>
      </c>
      <c r="AT833" s="99">
        <v>0</v>
      </c>
      <c r="AU833" s="99">
        <v>0</v>
      </c>
      <c r="AV833" s="99">
        <v>4225977.2207031297</v>
      </c>
      <c r="AW833" s="99">
        <v>9998548.9763183594</v>
      </c>
      <c r="AX833" s="99">
        <v>8879570.9970703106</v>
      </c>
      <c r="AY833" s="99">
        <v>4709986.1536865197</v>
      </c>
      <c r="AZ833" s="99">
        <v>4499442.50427246</v>
      </c>
      <c r="BA833" s="99">
        <v>0</v>
      </c>
      <c r="BB833" s="99">
        <v>0</v>
      </c>
      <c r="BC833" s="99">
        <v>1618873.2486877399</v>
      </c>
      <c r="BD833" s="99">
        <v>0</v>
      </c>
      <c r="BE833" s="99">
        <v>0</v>
      </c>
      <c r="BF833" s="99">
        <v>1471109.2776031501</v>
      </c>
      <c r="BG833" s="99">
        <v>14332288.838867201</v>
      </c>
      <c r="BH833" s="99">
        <v>2500781.1802978502</v>
      </c>
      <c r="BI833" s="99">
        <v>0</v>
      </c>
      <c r="BJ833" s="99">
        <v>1358870.5807189899</v>
      </c>
      <c r="BK833" s="99">
        <v>692787.861717224</v>
      </c>
      <c r="BL833" s="99">
        <v>0</v>
      </c>
      <c r="BM833" s="99">
        <v>0</v>
      </c>
      <c r="BN833" s="99">
        <v>0</v>
      </c>
      <c r="BO833" s="99">
        <v>0</v>
      </c>
      <c r="BP833" s="99">
        <v>0</v>
      </c>
      <c r="BQ833" s="99">
        <v>0</v>
      </c>
      <c r="BR833" s="99">
        <v>1452239.70385742</v>
      </c>
      <c r="BS833" s="99">
        <v>1734881.16017151</v>
      </c>
      <c r="BT833" s="99">
        <v>0</v>
      </c>
      <c r="BU833" s="99">
        <v>0</v>
      </c>
      <c r="BV833" s="99">
        <v>663769.887786865</v>
      </c>
      <c r="BW833" s="99">
        <v>0</v>
      </c>
      <c r="BX833" s="99">
        <v>0</v>
      </c>
      <c r="BY833" s="99">
        <v>0</v>
      </c>
      <c r="BZ833" s="99">
        <v>0</v>
      </c>
      <c r="CA833" s="99">
        <v>39394.7177734375</v>
      </c>
      <c r="CB833" s="99">
        <v>2630954.59838867</v>
      </c>
      <c r="CC833" s="99">
        <v>19613998.994872998</v>
      </c>
      <c r="CD833" s="99">
        <v>3852116.71630859</v>
      </c>
      <c r="CE833" s="99">
        <v>1046.0731831789001</v>
      </c>
      <c r="CF833" s="99">
        <v>225791.18407058701</v>
      </c>
      <c r="CG833" s="99">
        <v>1480191.9673309301</v>
      </c>
      <c r="CH833" s="99">
        <v>0</v>
      </c>
      <c r="CI833" s="99">
        <v>40431.0269641876</v>
      </c>
      <c r="CJ833" s="99">
        <v>2855609.46484375</v>
      </c>
      <c r="CK833" s="99">
        <v>21080496.026122998</v>
      </c>
      <c r="CL833" s="99">
        <v>3855893.7523498498</v>
      </c>
      <c r="CM833" s="188">
        <v>59907.282645702398</v>
      </c>
      <c r="CN833" s="188">
        <v>8796752.47973633</v>
      </c>
      <c r="CO833" s="188">
        <v>35426669.271484397</v>
      </c>
      <c r="CP833" s="99">
        <v>3855893.7523498498</v>
      </c>
      <c r="CQ833" s="99">
        <v>0</v>
      </c>
      <c r="CR833" s="99">
        <v>0</v>
      </c>
      <c r="CS833" s="99">
        <v>0</v>
      </c>
      <c r="CT833" s="99">
        <v>0</v>
      </c>
      <c r="CU833" s="98">
        <v>26036.845833828</v>
      </c>
      <c r="CV833" s="98">
        <v>5022.5352240989996</v>
      </c>
    </row>
    <row r="834" spans="1:100" x14ac:dyDescent="0.2">
      <c r="A834" s="98" t="s">
        <v>65</v>
      </c>
      <c r="B834" s="100">
        <v>38596</v>
      </c>
      <c r="C834" s="99">
        <v>29284.576369762399</v>
      </c>
      <c r="D834" s="99">
        <v>0</v>
      </c>
      <c r="E834" s="99">
        <v>10731.507229089701</v>
      </c>
      <c r="F834" s="99">
        <v>4799.1576798558199</v>
      </c>
      <c r="G834" s="99">
        <v>241.26201284304301</v>
      </c>
      <c r="H834" s="99">
        <v>0</v>
      </c>
      <c r="I834" s="99">
        <v>0</v>
      </c>
      <c r="J834" s="99">
        <v>6005.3371981382397</v>
      </c>
      <c r="K834" s="99">
        <v>13482.181026697201</v>
      </c>
      <c r="L834" s="99">
        <v>22117.405953884099</v>
      </c>
      <c r="M834" s="99">
        <v>11686.0204225779</v>
      </c>
      <c r="N834" s="99">
        <v>4798.6801306009302</v>
      </c>
      <c r="O834" s="99">
        <v>0</v>
      </c>
      <c r="P834" s="99">
        <v>0</v>
      </c>
      <c r="Q834" s="99">
        <v>1918.20401005447</v>
      </c>
      <c r="R834" s="99">
        <v>0</v>
      </c>
      <c r="S834" s="99">
        <v>0</v>
      </c>
      <c r="T834" s="99">
        <v>1029.4391553252899</v>
      </c>
      <c r="U834" s="99">
        <v>19432.258280992501</v>
      </c>
      <c r="V834" s="99">
        <v>1792034.4792633101</v>
      </c>
      <c r="W834" s="99">
        <v>155.35334882698999</v>
      </c>
      <c r="X834" s="99">
        <v>872793.23532867397</v>
      </c>
      <c r="Y834" s="99">
        <v>319401.479476929</v>
      </c>
      <c r="Z834" s="99">
        <v>54078.4972023964</v>
      </c>
      <c r="AA834" s="99">
        <v>0</v>
      </c>
      <c r="AB834" s="99">
        <v>0</v>
      </c>
      <c r="AC834" s="99">
        <v>2108453.7839660598</v>
      </c>
      <c r="AD834" s="99">
        <v>3717271.3019714402</v>
      </c>
      <c r="AE834" s="99">
        <v>1115971.0108642599</v>
      </c>
      <c r="AF834" s="99">
        <v>626444.609191895</v>
      </c>
      <c r="AG834" s="99">
        <v>708365.78666687</v>
      </c>
      <c r="AH834" s="99">
        <v>0</v>
      </c>
      <c r="AI834" s="99">
        <v>0</v>
      </c>
      <c r="AJ834" s="99">
        <v>218666.345062256</v>
      </c>
      <c r="AK834" s="99">
        <v>0</v>
      </c>
      <c r="AL834" s="99">
        <v>0</v>
      </c>
      <c r="AM834" s="99">
        <v>222882.29396247899</v>
      </c>
      <c r="AN834" s="99">
        <v>5759660.7008056603</v>
      </c>
      <c r="AO834" s="99">
        <v>13495856.439819301</v>
      </c>
      <c r="AP834" s="99">
        <v>1357.32856284082</v>
      </c>
      <c r="AQ834" s="99">
        <v>6573187.6254882803</v>
      </c>
      <c r="AR834" s="99">
        <v>2378790.1893005399</v>
      </c>
      <c r="AS834" s="99">
        <v>356654.884479523</v>
      </c>
      <c r="AT834" s="99">
        <v>0</v>
      </c>
      <c r="AU834" s="99">
        <v>0</v>
      </c>
      <c r="AV834" s="99">
        <v>5175870.5289917002</v>
      </c>
      <c r="AW834" s="99">
        <v>9066676.6306152306</v>
      </c>
      <c r="AX834" s="99">
        <v>8914497.9357910194</v>
      </c>
      <c r="AY834" s="99">
        <v>4936084.2954711895</v>
      </c>
      <c r="AZ834" s="99">
        <v>4696215.1054077102</v>
      </c>
      <c r="BA834" s="99">
        <v>0</v>
      </c>
      <c r="BB834" s="99">
        <v>0</v>
      </c>
      <c r="BC834" s="99">
        <v>1646434.7776031501</v>
      </c>
      <c r="BD834" s="99">
        <v>0</v>
      </c>
      <c r="BE834" s="99">
        <v>0</v>
      </c>
      <c r="BF834" s="99">
        <v>1463522.60968018</v>
      </c>
      <c r="BG834" s="99">
        <v>14131152.730957</v>
      </c>
      <c r="BH834" s="99">
        <v>2671935.9349670401</v>
      </c>
      <c r="BI834" s="99">
        <v>195.78719517029799</v>
      </c>
      <c r="BJ834" s="99">
        <v>1398346.3904418901</v>
      </c>
      <c r="BK834" s="99">
        <v>725966.97789764404</v>
      </c>
      <c r="BL834" s="99">
        <v>0</v>
      </c>
      <c r="BM834" s="99">
        <v>0</v>
      </c>
      <c r="BN834" s="99">
        <v>0</v>
      </c>
      <c r="BO834" s="99">
        <v>0</v>
      </c>
      <c r="BP834" s="99">
        <v>0</v>
      </c>
      <c r="BQ834" s="99">
        <v>0</v>
      </c>
      <c r="BR834" s="99">
        <v>1523147.2590484601</v>
      </c>
      <c r="BS834" s="99">
        <v>1825379.7910308801</v>
      </c>
      <c r="BT834" s="99">
        <v>0</v>
      </c>
      <c r="BU834" s="99">
        <v>0</v>
      </c>
      <c r="BV834" s="99">
        <v>679929.69229888904</v>
      </c>
      <c r="BW834" s="99">
        <v>0</v>
      </c>
      <c r="BX834" s="99">
        <v>0</v>
      </c>
      <c r="BY834" s="99">
        <v>0</v>
      </c>
      <c r="BZ834" s="99">
        <v>0</v>
      </c>
      <c r="CA834" s="99">
        <v>39996.054202556603</v>
      </c>
      <c r="CB834" s="99">
        <v>2666958.4173889202</v>
      </c>
      <c r="CC834" s="99">
        <v>20078205.177002002</v>
      </c>
      <c r="CD834" s="99">
        <v>4089121.4247131301</v>
      </c>
      <c r="CE834" s="99">
        <v>1025.38441576064</v>
      </c>
      <c r="CF834" s="99">
        <v>221539.81007003799</v>
      </c>
      <c r="CG834" s="99">
        <v>1446825.6175231901</v>
      </c>
      <c r="CH834" s="99">
        <v>0</v>
      </c>
      <c r="CI834" s="99">
        <v>41024.772007465399</v>
      </c>
      <c r="CJ834" s="99">
        <v>2887821.3181152302</v>
      </c>
      <c r="CK834" s="99">
        <v>21542518.3198242</v>
      </c>
      <c r="CL834" s="99">
        <v>4088242.0859069801</v>
      </c>
      <c r="CM834" s="188">
        <v>60390.832679748499</v>
      </c>
      <c r="CN834" s="188">
        <v>8622033.3748779297</v>
      </c>
      <c r="CO834" s="188">
        <v>35683140.050292999</v>
      </c>
      <c r="CP834" s="99">
        <v>4088242.0859069801</v>
      </c>
      <c r="CQ834" s="99">
        <v>0</v>
      </c>
      <c r="CR834" s="99">
        <v>0</v>
      </c>
      <c r="CS834" s="99">
        <v>0</v>
      </c>
      <c r="CT834" s="99">
        <v>0</v>
      </c>
      <c r="CU834" s="98">
        <v>25092.745933327999</v>
      </c>
      <c r="CV834" s="98">
        <v>6212.0742333139997</v>
      </c>
    </row>
    <row r="835" spans="1:100" x14ac:dyDescent="0.2">
      <c r="A835" s="98" t="s">
        <v>65</v>
      </c>
      <c r="B835" s="100">
        <v>38687</v>
      </c>
      <c r="C835" s="99">
        <v>29895.799203872699</v>
      </c>
      <c r="D835" s="99">
        <v>0</v>
      </c>
      <c r="E835" s="99">
        <v>10664.282077670099</v>
      </c>
      <c r="F835" s="99">
        <v>4976.8774900436401</v>
      </c>
      <c r="G835" s="99">
        <v>290.52319427579602</v>
      </c>
      <c r="H835" s="99">
        <v>0</v>
      </c>
      <c r="I835" s="99">
        <v>0</v>
      </c>
      <c r="J835" s="99">
        <v>7178.3407345414198</v>
      </c>
      <c r="K835" s="99">
        <v>12541.386763811101</v>
      </c>
      <c r="L835" s="99">
        <v>21747.858286619201</v>
      </c>
      <c r="M835" s="99">
        <v>11831.6904152632</v>
      </c>
      <c r="N835" s="99">
        <v>4951.3474853634798</v>
      </c>
      <c r="O835" s="99">
        <v>0</v>
      </c>
      <c r="P835" s="99">
        <v>0</v>
      </c>
      <c r="Q835" s="99">
        <v>1936.7916253954199</v>
      </c>
      <c r="R835" s="99">
        <v>0</v>
      </c>
      <c r="S835" s="99">
        <v>0</v>
      </c>
      <c r="T835" s="99">
        <v>1046.8061811626001</v>
      </c>
      <c r="U835" s="99">
        <v>19623.580009460398</v>
      </c>
      <c r="V835" s="99">
        <v>1829835.14888</v>
      </c>
      <c r="W835" s="99">
        <v>183.094639552757</v>
      </c>
      <c r="X835" s="99">
        <v>858554.24811554002</v>
      </c>
      <c r="Y835" s="99">
        <v>322129.50811767601</v>
      </c>
      <c r="Z835" s="99">
        <v>68004.150650978103</v>
      </c>
      <c r="AA835" s="99">
        <v>0</v>
      </c>
      <c r="AB835" s="99">
        <v>0</v>
      </c>
      <c r="AC835" s="99">
        <v>2604864.91833496</v>
      </c>
      <c r="AD835" s="99">
        <v>3330298.82745361</v>
      </c>
      <c r="AE835" s="99">
        <v>1080933.4642944301</v>
      </c>
      <c r="AF835" s="99">
        <v>629841.77285766602</v>
      </c>
      <c r="AG835" s="99">
        <v>724609.02285003697</v>
      </c>
      <c r="AH835" s="99">
        <v>0</v>
      </c>
      <c r="AI835" s="99">
        <v>0</v>
      </c>
      <c r="AJ835" s="99">
        <v>222728.05167388899</v>
      </c>
      <c r="AK835" s="99">
        <v>0</v>
      </c>
      <c r="AL835" s="99">
        <v>0</v>
      </c>
      <c r="AM835" s="99">
        <v>224153.742261887</v>
      </c>
      <c r="AN835" s="99">
        <v>5940123.5631713904</v>
      </c>
      <c r="AO835" s="99">
        <v>13887193.6958008</v>
      </c>
      <c r="AP835" s="99">
        <v>1393.4491233676699</v>
      </c>
      <c r="AQ835" s="99">
        <v>6595709.1651001005</v>
      </c>
      <c r="AR835" s="99">
        <v>2512225.1953735398</v>
      </c>
      <c r="AS835" s="99">
        <v>449801.94993209798</v>
      </c>
      <c r="AT835" s="99">
        <v>0</v>
      </c>
      <c r="AU835" s="99">
        <v>0</v>
      </c>
      <c r="AV835" s="99">
        <v>6459308.2247924795</v>
      </c>
      <c r="AW835" s="99">
        <v>8262898.6748657199</v>
      </c>
      <c r="AX835" s="99">
        <v>8672320.93286133</v>
      </c>
      <c r="AY835" s="99">
        <v>5009024.4913940402</v>
      </c>
      <c r="AZ835" s="99">
        <v>4858645.48791504</v>
      </c>
      <c r="BA835" s="99">
        <v>0</v>
      </c>
      <c r="BB835" s="99">
        <v>0</v>
      </c>
      <c r="BC835" s="99">
        <v>1680776.1248779299</v>
      </c>
      <c r="BD835" s="99">
        <v>0</v>
      </c>
      <c r="BE835" s="99">
        <v>0</v>
      </c>
      <c r="BF835" s="99">
        <v>1491686.0930328399</v>
      </c>
      <c r="BG835" s="99">
        <v>14650533.559570299</v>
      </c>
      <c r="BH835" s="99">
        <v>2779529.95245361</v>
      </c>
      <c r="BI835" s="99">
        <v>14.382766301976501</v>
      </c>
      <c r="BJ835" s="99">
        <v>1413188.4875946001</v>
      </c>
      <c r="BK835" s="99">
        <v>742625.10472106899</v>
      </c>
      <c r="BL835" s="99">
        <v>0</v>
      </c>
      <c r="BM835" s="99">
        <v>0</v>
      </c>
      <c r="BN835" s="99">
        <v>0</v>
      </c>
      <c r="BO835" s="99">
        <v>0</v>
      </c>
      <c r="BP835" s="99">
        <v>0</v>
      </c>
      <c r="BQ835" s="99">
        <v>0</v>
      </c>
      <c r="BR835" s="99">
        <v>1562956.4697570801</v>
      </c>
      <c r="BS835" s="99">
        <v>1900912.2536315899</v>
      </c>
      <c r="BT835" s="99">
        <v>0</v>
      </c>
      <c r="BU835" s="99">
        <v>0</v>
      </c>
      <c r="BV835" s="99">
        <v>704797.10520172096</v>
      </c>
      <c r="BW835" s="99">
        <v>0</v>
      </c>
      <c r="BX835" s="99">
        <v>0</v>
      </c>
      <c r="BY835" s="99">
        <v>0</v>
      </c>
      <c r="BZ835" s="99">
        <v>0</v>
      </c>
      <c r="CA835" s="99">
        <v>40525.3710961342</v>
      </c>
      <c r="CB835" s="99">
        <v>2692607.3041992201</v>
      </c>
      <c r="CC835" s="99">
        <v>20482632.1953125</v>
      </c>
      <c r="CD835" s="99">
        <v>4188739.2725219699</v>
      </c>
      <c r="CE835" s="99">
        <v>1051.3984128981799</v>
      </c>
      <c r="CF835" s="99">
        <v>226094.18696975699</v>
      </c>
      <c r="CG835" s="99">
        <v>1510097.7235870401</v>
      </c>
      <c r="CH835" s="99">
        <v>0</v>
      </c>
      <c r="CI835" s="99">
        <v>41567.459641933398</v>
      </c>
      <c r="CJ835" s="99">
        <v>2913764.9720153799</v>
      </c>
      <c r="CK835" s="99">
        <v>21963888.2102051</v>
      </c>
      <c r="CL835" s="99">
        <v>4191448.02276611</v>
      </c>
      <c r="CM835" s="188">
        <v>61167.232593536399</v>
      </c>
      <c r="CN835" s="188">
        <v>8872276.7452392597</v>
      </c>
      <c r="CO835" s="188">
        <v>36662708.376953103</v>
      </c>
      <c r="CP835" s="99">
        <v>4191448.02276611</v>
      </c>
      <c r="CQ835" s="99">
        <v>0</v>
      </c>
      <c r="CR835" s="99">
        <v>0</v>
      </c>
      <c r="CS835" s="99">
        <v>0</v>
      </c>
      <c r="CT835" s="99">
        <v>0</v>
      </c>
      <c r="CU835" s="98">
        <v>23834.318001066</v>
      </c>
      <c r="CV835" s="98">
        <v>7433.3550958349997</v>
      </c>
    </row>
    <row r="836" spans="1:100" x14ac:dyDescent="0.2">
      <c r="A836" s="98" t="s">
        <v>65</v>
      </c>
      <c r="B836" s="100">
        <v>38777</v>
      </c>
      <c r="C836" s="99">
        <v>30442.768909454298</v>
      </c>
      <c r="D836" s="99">
        <v>0</v>
      </c>
      <c r="E836" s="99">
        <v>10506.5260660648</v>
      </c>
      <c r="F836" s="99">
        <v>4884.1191608905801</v>
      </c>
      <c r="G836" s="99">
        <v>329.46982371807098</v>
      </c>
      <c r="H836" s="99">
        <v>0</v>
      </c>
      <c r="I836" s="99">
        <v>0</v>
      </c>
      <c r="J836" s="99">
        <v>8347.25686919689</v>
      </c>
      <c r="K836" s="99">
        <v>11482.113340854599</v>
      </c>
      <c r="L836" s="99">
        <v>12834.6320408583</v>
      </c>
      <c r="M836" s="99">
        <v>12232.0329488516</v>
      </c>
      <c r="N836" s="99">
        <v>5025.88044095039</v>
      </c>
      <c r="O836" s="99">
        <v>11472.111719489099</v>
      </c>
      <c r="P836" s="99">
        <v>0</v>
      </c>
      <c r="Q836" s="99">
        <v>1933.5951325595399</v>
      </c>
      <c r="R836" s="99">
        <v>414.936199426651</v>
      </c>
      <c r="S836" s="99">
        <v>0</v>
      </c>
      <c r="T836" s="99">
        <v>577.03370203822897</v>
      </c>
      <c r="U836" s="99">
        <v>19807.6520395279</v>
      </c>
      <c r="V836" s="99">
        <v>1866639.28007507</v>
      </c>
      <c r="W836" s="99">
        <v>103.354696117342</v>
      </c>
      <c r="X836" s="99">
        <v>879389.04088592494</v>
      </c>
      <c r="Y836" s="99">
        <v>328964.973590851</v>
      </c>
      <c r="Z836" s="99">
        <v>77280.634393692002</v>
      </c>
      <c r="AA836" s="99">
        <v>0</v>
      </c>
      <c r="AB836" s="99">
        <v>0</v>
      </c>
      <c r="AC836" s="99">
        <v>3027782.4111022898</v>
      </c>
      <c r="AD836" s="99">
        <v>3015267.02874756</v>
      </c>
      <c r="AE836" s="99">
        <v>575680.34928131104</v>
      </c>
      <c r="AF836" s="99">
        <v>649228.46580505394</v>
      </c>
      <c r="AG836" s="99">
        <v>738064.29613494896</v>
      </c>
      <c r="AH836" s="99">
        <v>571761.907577515</v>
      </c>
      <c r="AI836" s="99">
        <v>0</v>
      </c>
      <c r="AJ836" s="99">
        <v>226010.406551361</v>
      </c>
      <c r="AK836" s="99">
        <v>86795.186458587603</v>
      </c>
      <c r="AL836" s="99">
        <v>0</v>
      </c>
      <c r="AM836" s="99">
        <v>125012.91460514101</v>
      </c>
      <c r="AN836" s="99">
        <v>6048013.3914184598</v>
      </c>
      <c r="AO836" s="99">
        <v>14292240.818359399</v>
      </c>
      <c r="AP836" s="99">
        <v>1319.96935011446</v>
      </c>
      <c r="AQ836" s="99">
        <v>6719099.0884399395</v>
      </c>
      <c r="AR836" s="99">
        <v>2498475.0456848098</v>
      </c>
      <c r="AS836" s="99">
        <v>515163.620937347</v>
      </c>
      <c r="AT836" s="99">
        <v>0</v>
      </c>
      <c r="AU836" s="99">
        <v>0</v>
      </c>
      <c r="AV836" s="99">
        <v>7548341.4060668899</v>
      </c>
      <c r="AW836" s="99">
        <v>7505508.6561279297</v>
      </c>
      <c r="AX836" s="99">
        <v>4768748.1194457998</v>
      </c>
      <c r="AY836" s="99">
        <v>5215743.4685058603</v>
      </c>
      <c r="AZ836" s="99">
        <v>4991210.3601684598</v>
      </c>
      <c r="BA836" s="99">
        <v>4401469.3970336895</v>
      </c>
      <c r="BB836" s="99">
        <v>0</v>
      </c>
      <c r="BC836" s="99">
        <v>1719506.5969543499</v>
      </c>
      <c r="BD836" s="99">
        <v>577899.47528076195</v>
      </c>
      <c r="BE836" s="99">
        <v>0</v>
      </c>
      <c r="BF836" s="99">
        <v>846315.10469055199</v>
      </c>
      <c r="BG836" s="99">
        <v>15056008.348998999</v>
      </c>
      <c r="BH836" s="99">
        <v>3548029.8161926302</v>
      </c>
      <c r="BI836" s="99">
        <v>222.39010391943199</v>
      </c>
      <c r="BJ836" s="99">
        <v>1791710.5067443801</v>
      </c>
      <c r="BK836" s="99">
        <v>838140.23831176804</v>
      </c>
      <c r="BL836" s="99">
        <v>0</v>
      </c>
      <c r="BM836" s="99">
        <v>0</v>
      </c>
      <c r="BN836" s="99">
        <v>0</v>
      </c>
      <c r="BO836" s="99">
        <v>0</v>
      </c>
      <c r="BP836" s="99">
        <v>0</v>
      </c>
      <c r="BQ836" s="99">
        <v>0</v>
      </c>
      <c r="BR836" s="99">
        <v>1729550.2190704299</v>
      </c>
      <c r="BS836" s="99">
        <v>1980047.49917603</v>
      </c>
      <c r="BT836" s="99">
        <v>877904.538230896</v>
      </c>
      <c r="BU836" s="99">
        <v>0</v>
      </c>
      <c r="BV836" s="99">
        <v>747369.39850616502</v>
      </c>
      <c r="BW836" s="99">
        <v>77968.896208763093</v>
      </c>
      <c r="BX836" s="99">
        <v>0</v>
      </c>
      <c r="BY836" s="99">
        <v>0</v>
      </c>
      <c r="BZ836" s="99">
        <v>0</v>
      </c>
      <c r="CA836" s="99">
        <v>40962.341351985902</v>
      </c>
      <c r="CB836" s="99">
        <v>2740104.6055908198</v>
      </c>
      <c r="CC836" s="99">
        <v>20965986.3835449</v>
      </c>
      <c r="CD836" s="99">
        <v>5330957.0744628897</v>
      </c>
      <c r="CE836" s="99">
        <v>957.43232616037096</v>
      </c>
      <c r="CF836" s="99">
        <v>212520.56361198399</v>
      </c>
      <c r="CG836" s="99">
        <v>1428817.9704284701</v>
      </c>
      <c r="CH836" s="99">
        <v>0</v>
      </c>
      <c r="CI836" s="99">
        <v>41934.960038185098</v>
      </c>
      <c r="CJ836" s="99">
        <v>2953503.13391113</v>
      </c>
      <c r="CK836" s="99">
        <v>22417587.583984401</v>
      </c>
      <c r="CL836" s="99">
        <v>5406265.4391479502</v>
      </c>
      <c r="CM836" s="188">
        <v>61705.578017711603</v>
      </c>
      <c r="CN836" s="188">
        <v>9008552.7742919903</v>
      </c>
      <c r="CO836" s="188">
        <v>37447384.2119141</v>
      </c>
      <c r="CP836" s="99">
        <v>5406265.4391479502</v>
      </c>
      <c r="CQ836" s="99">
        <v>0</v>
      </c>
      <c r="CR836" s="99">
        <v>0</v>
      </c>
      <c r="CS836" s="99">
        <v>0</v>
      </c>
      <c r="CT836" s="99">
        <v>0</v>
      </c>
      <c r="CU836" s="98">
        <v>22603.579195798</v>
      </c>
      <c r="CV836" s="98">
        <v>8636.0695113359998</v>
      </c>
    </row>
    <row r="837" spans="1:100" x14ac:dyDescent="0.2">
      <c r="A837" s="98" t="s">
        <v>65</v>
      </c>
      <c r="B837" s="100">
        <v>38869</v>
      </c>
      <c r="C837" s="99">
        <v>31290.418512582801</v>
      </c>
      <c r="D837" s="99">
        <v>0</v>
      </c>
      <c r="E837" s="99">
        <v>10450.8317748308</v>
      </c>
      <c r="F837" s="99">
        <v>5048.7056661844299</v>
      </c>
      <c r="G837" s="99">
        <v>353.53360853344202</v>
      </c>
      <c r="H837" s="99">
        <v>0</v>
      </c>
      <c r="I837" s="99">
        <v>0</v>
      </c>
      <c r="J837" s="99">
        <v>9465.2265155315399</v>
      </c>
      <c r="K837" s="99">
        <v>10353.8113616705</v>
      </c>
      <c r="L837" s="99">
        <v>12558.088943242999</v>
      </c>
      <c r="M837" s="99">
        <v>12445.7618398666</v>
      </c>
      <c r="N837" s="99">
        <v>5069.8349158763904</v>
      </c>
      <c r="O837" s="99">
        <v>12005.6136448383</v>
      </c>
      <c r="P837" s="99">
        <v>0</v>
      </c>
      <c r="Q837" s="99">
        <v>1927.6399482935699</v>
      </c>
      <c r="R837" s="99">
        <v>447.49890520796203</v>
      </c>
      <c r="S837" s="99">
        <v>0</v>
      </c>
      <c r="T837" s="99">
        <v>523.00868424773205</v>
      </c>
      <c r="U837" s="99">
        <v>19940.3291723728</v>
      </c>
      <c r="V837" s="99">
        <v>1921940.6976165799</v>
      </c>
      <c r="W837" s="99">
        <v>221.17534502968201</v>
      </c>
      <c r="X837" s="99">
        <v>871786.13545227097</v>
      </c>
      <c r="Y837" s="99">
        <v>333433.76483535802</v>
      </c>
      <c r="Z837" s="99">
        <v>83844.0844373703</v>
      </c>
      <c r="AA837" s="99">
        <v>0</v>
      </c>
      <c r="AB837" s="99">
        <v>0</v>
      </c>
      <c r="AC837" s="99">
        <v>3383810.3875732399</v>
      </c>
      <c r="AD837" s="99">
        <v>2628668.0240173298</v>
      </c>
      <c r="AE837" s="99">
        <v>559047.70436096203</v>
      </c>
      <c r="AF837" s="99">
        <v>669273.5625</v>
      </c>
      <c r="AG837" s="99">
        <v>745665.39139556896</v>
      </c>
      <c r="AH837" s="99">
        <v>590523.22908019996</v>
      </c>
      <c r="AI837" s="99">
        <v>0</v>
      </c>
      <c r="AJ837" s="99">
        <v>223184.901327133</v>
      </c>
      <c r="AK837" s="99">
        <v>91803.606554031401</v>
      </c>
      <c r="AL837" s="99">
        <v>0</v>
      </c>
      <c r="AM837" s="99">
        <v>115927.928338051</v>
      </c>
      <c r="AN837" s="99">
        <v>6077393.7276001005</v>
      </c>
      <c r="AO837" s="99">
        <v>14865801.661743199</v>
      </c>
      <c r="AP837" s="99">
        <v>1546.65729981661</v>
      </c>
      <c r="AQ837" s="99">
        <v>6673664.1688842801</v>
      </c>
      <c r="AR837" s="99">
        <v>2523786.0311889602</v>
      </c>
      <c r="AS837" s="99">
        <v>566726.85608673096</v>
      </c>
      <c r="AT837" s="99">
        <v>0</v>
      </c>
      <c r="AU837" s="99">
        <v>0</v>
      </c>
      <c r="AV837" s="99">
        <v>8534712.1347656306</v>
      </c>
      <c r="AW837" s="99">
        <v>6596449.5181274395</v>
      </c>
      <c r="AX837" s="99">
        <v>4649460.8372192401</v>
      </c>
      <c r="AY837" s="99">
        <v>5419914.9404907199</v>
      </c>
      <c r="AZ837" s="99">
        <v>5088880.1118774395</v>
      </c>
      <c r="BA837" s="99">
        <v>4583599.4152221698</v>
      </c>
      <c r="BB837" s="99">
        <v>0</v>
      </c>
      <c r="BC837" s="99">
        <v>1722055.2058105499</v>
      </c>
      <c r="BD837" s="99">
        <v>614873.98456573498</v>
      </c>
      <c r="BE837" s="99">
        <v>0</v>
      </c>
      <c r="BF837" s="99">
        <v>794541.85320282006</v>
      </c>
      <c r="BG837" s="99">
        <v>15236185.8519287</v>
      </c>
      <c r="BH837" s="99">
        <v>3705046.7980346698</v>
      </c>
      <c r="BI837" s="99">
        <v>218.33971037715699</v>
      </c>
      <c r="BJ837" s="99">
        <v>1772332.5564270001</v>
      </c>
      <c r="BK837" s="99">
        <v>837943.44805908203</v>
      </c>
      <c r="BL837" s="99">
        <v>0</v>
      </c>
      <c r="BM837" s="99">
        <v>0</v>
      </c>
      <c r="BN837" s="99">
        <v>0</v>
      </c>
      <c r="BO837" s="99">
        <v>0</v>
      </c>
      <c r="BP837" s="99">
        <v>0</v>
      </c>
      <c r="BQ837" s="99">
        <v>0</v>
      </c>
      <c r="BR837" s="99">
        <v>1775410.1897277799</v>
      </c>
      <c r="BS837" s="99">
        <v>2039119.7955779999</v>
      </c>
      <c r="BT837" s="99">
        <v>914022.72395324695</v>
      </c>
      <c r="BU837" s="99">
        <v>0</v>
      </c>
      <c r="BV837" s="99">
        <v>741474.36354064895</v>
      </c>
      <c r="BW837" s="99">
        <v>83143.481748580904</v>
      </c>
      <c r="BX837" s="99">
        <v>0</v>
      </c>
      <c r="BY837" s="99">
        <v>0</v>
      </c>
      <c r="BZ837" s="99">
        <v>0</v>
      </c>
      <c r="CA837" s="99">
        <v>41792.725770473502</v>
      </c>
      <c r="CB837" s="99">
        <v>2792937.3858337398</v>
      </c>
      <c r="CC837" s="99">
        <v>21557925.6787109</v>
      </c>
      <c r="CD837" s="99">
        <v>5472807.8698730497</v>
      </c>
      <c r="CE837" s="99">
        <v>958.79675709456205</v>
      </c>
      <c r="CF837" s="99">
        <v>206996.164466858</v>
      </c>
      <c r="CG837" s="99">
        <v>1405615.78530884</v>
      </c>
      <c r="CH837" s="99">
        <v>0</v>
      </c>
      <c r="CI837" s="99">
        <v>42745.708294391603</v>
      </c>
      <c r="CJ837" s="99">
        <v>3003051.3423767099</v>
      </c>
      <c r="CK837" s="99">
        <v>22962067.873046901</v>
      </c>
      <c r="CL837" s="99">
        <v>5558779.5114135696</v>
      </c>
      <c r="CM837" s="188">
        <v>62659.269614219702</v>
      </c>
      <c r="CN837" s="188">
        <v>9097456.04370117</v>
      </c>
      <c r="CO837" s="188">
        <v>38276110.947265603</v>
      </c>
      <c r="CP837" s="99">
        <v>5558779.5114135696</v>
      </c>
      <c r="CQ837" s="99">
        <v>0</v>
      </c>
      <c r="CR837" s="99">
        <v>0</v>
      </c>
      <c r="CS837" s="99">
        <v>0</v>
      </c>
      <c r="CT837" s="99">
        <v>0</v>
      </c>
      <c r="CU837" s="98">
        <v>21471.177083094</v>
      </c>
      <c r="CV837" s="98">
        <v>9779.6295568799997</v>
      </c>
    </row>
    <row r="838" spans="1:100" x14ac:dyDescent="0.2">
      <c r="A838" s="98" t="s">
        <v>65</v>
      </c>
      <c r="B838" s="100">
        <v>38961</v>
      </c>
      <c r="C838" s="99">
        <v>32280.104699134801</v>
      </c>
      <c r="D838" s="99">
        <v>0</v>
      </c>
      <c r="E838" s="99">
        <v>10292.8824286461</v>
      </c>
      <c r="F838" s="99">
        <v>5037.2968052029601</v>
      </c>
      <c r="G838" s="99">
        <v>394.10566561296599</v>
      </c>
      <c r="H838" s="99">
        <v>0</v>
      </c>
      <c r="I838" s="99">
        <v>0</v>
      </c>
      <c r="J838" s="99">
        <v>10557.537063002599</v>
      </c>
      <c r="K838" s="99">
        <v>9585.0373187065106</v>
      </c>
      <c r="L838" s="99">
        <v>12250.4692680836</v>
      </c>
      <c r="M838" s="99">
        <v>12689.307535886801</v>
      </c>
      <c r="N838" s="99">
        <v>5149.6664890050897</v>
      </c>
      <c r="O838" s="99">
        <v>12394.212149262399</v>
      </c>
      <c r="P838" s="99">
        <v>0</v>
      </c>
      <c r="Q838" s="99">
        <v>1933.5517749190301</v>
      </c>
      <c r="R838" s="99">
        <v>468.28981035202702</v>
      </c>
      <c r="S838" s="99">
        <v>0</v>
      </c>
      <c r="T838" s="99">
        <v>516.17555104941096</v>
      </c>
      <c r="U838" s="99">
        <v>20109.813108921098</v>
      </c>
      <c r="V838" s="99">
        <v>1972068.52349854</v>
      </c>
      <c r="W838" s="99">
        <v>88.697262663394199</v>
      </c>
      <c r="X838" s="99">
        <v>847354.80336761498</v>
      </c>
      <c r="Y838" s="99">
        <v>333789.42789840698</v>
      </c>
      <c r="Z838" s="99">
        <v>93682.293627738996</v>
      </c>
      <c r="AA838" s="99">
        <v>0</v>
      </c>
      <c r="AB838" s="99">
        <v>0</v>
      </c>
      <c r="AC838" s="99">
        <v>3811773.8281555199</v>
      </c>
      <c r="AD838" s="99">
        <v>2276678.9184570299</v>
      </c>
      <c r="AE838" s="99">
        <v>540626.35747528099</v>
      </c>
      <c r="AF838" s="99">
        <v>681972.350914001</v>
      </c>
      <c r="AG838" s="99">
        <v>757985.84392547596</v>
      </c>
      <c r="AH838" s="99">
        <v>607530.05167388904</v>
      </c>
      <c r="AI838" s="99">
        <v>0</v>
      </c>
      <c r="AJ838" s="99">
        <v>222084.90457916301</v>
      </c>
      <c r="AK838" s="99">
        <v>97051.480422020002</v>
      </c>
      <c r="AL838" s="99">
        <v>0</v>
      </c>
      <c r="AM838" s="99">
        <v>109066.0473032</v>
      </c>
      <c r="AN838" s="99">
        <v>6072908.9537963904</v>
      </c>
      <c r="AO838" s="99">
        <v>15422568.0039063</v>
      </c>
      <c r="AP838" s="99">
        <v>651.62728297710396</v>
      </c>
      <c r="AQ838" s="99">
        <v>6561730.7511596698</v>
      </c>
      <c r="AR838" s="99">
        <v>2540643.3605041499</v>
      </c>
      <c r="AS838" s="99">
        <v>644143.243934631</v>
      </c>
      <c r="AT838" s="99">
        <v>0</v>
      </c>
      <c r="AU838" s="99">
        <v>0</v>
      </c>
      <c r="AV838" s="99">
        <v>9759556.7364502009</v>
      </c>
      <c r="AW838" s="99">
        <v>5829112.3983154297</v>
      </c>
      <c r="AX838" s="99">
        <v>4565162.28405762</v>
      </c>
      <c r="AY838" s="99">
        <v>5597288.8909301804</v>
      </c>
      <c r="AZ838" s="99">
        <v>5203712.2779540997</v>
      </c>
      <c r="BA838" s="99">
        <v>4784581.7035522498</v>
      </c>
      <c r="BB838" s="99">
        <v>0</v>
      </c>
      <c r="BC838" s="99">
        <v>1731249.05859375</v>
      </c>
      <c r="BD838" s="99">
        <v>658480.44061279297</v>
      </c>
      <c r="BE838" s="99">
        <v>0</v>
      </c>
      <c r="BF838" s="99">
        <v>753298.58277130104</v>
      </c>
      <c r="BG838" s="99">
        <v>15528392.8046875</v>
      </c>
      <c r="BH838" s="99">
        <v>3851113.2952880901</v>
      </c>
      <c r="BI838" s="99">
        <v>123.36685675662</v>
      </c>
      <c r="BJ838" s="99">
        <v>1733774.99308777</v>
      </c>
      <c r="BK838" s="99">
        <v>834028.20745849598</v>
      </c>
      <c r="BL838" s="99">
        <v>0</v>
      </c>
      <c r="BM838" s="99">
        <v>0</v>
      </c>
      <c r="BN838" s="99">
        <v>0</v>
      </c>
      <c r="BO838" s="99">
        <v>0</v>
      </c>
      <c r="BP838" s="99">
        <v>0</v>
      </c>
      <c r="BQ838" s="99">
        <v>0</v>
      </c>
      <c r="BR838" s="99">
        <v>1812252.91186523</v>
      </c>
      <c r="BS838" s="99">
        <v>2087470.84832764</v>
      </c>
      <c r="BT838" s="99">
        <v>953734.88161468494</v>
      </c>
      <c r="BU838" s="99">
        <v>0</v>
      </c>
      <c r="BV838" s="99">
        <v>742792.08728027297</v>
      </c>
      <c r="BW838" s="99">
        <v>88249.877070426897</v>
      </c>
      <c r="BX838" s="99">
        <v>0</v>
      </c>
      <c r="BY838" s="99">
        <v>0</v>
      </c>
      <c r="BZ838" s="99">
        <v>0</v>
      </c>
      <c r="CA838" s="99">
        <v>42555.391421794899</v>
      </c>
      <c r="CB838" s="99">
        <v>2828338.6151733398</v>
      </c>
      <c r="CC838" s="99">
        <v>22006940.300537098</v>
      </c>
      <c r="CD838" s="99">
        <v>5599058.2660522498</v>
      </c>
      <c r="CE838" s="99">
        <v>971.77998793870199</v>
      </c>
      <c r="CF838" s="99">
        <v>205773.85567092901</v>
      </c>
      <c r="CG838" s="99">
        <v>1403362.1376953099</v>
      </c>
      <c r="CH838" s="99">
        <v>0</v>
      </c>
      <c r="CI838" s="99">
        <v>43522.440407752998</v>
      </c>
      <c r="CJ838" s="99">
        <v>3031156.1289367699</v>
      </c>
      <c r="CK838" s="99">
        <v>23388514.013671901</v>
      </c>
      <c r="CL838" s="99">
        <v>5685902.0716552697</v>
      </c>
      <c r="CM838" s="188">
        <v>63546.169404029803</v>
      </c>
      <c r="CN838" s="188">
        <v>9101856.7474365197</v>
      </c>
      <c r="CO838" s="188">
        <v>38965632.629882798</v>
      </c>
      <c r="CP838" s="99">
        <v>5685902.0716552697</v>
      </c>
      <c r="CQ838" s="99">
        <v>0</v>
      </c>
      <c r="CR838" s="99">
        <v>0</v>
      </c>
      <c r="CS838" s="99">
        <v>0</v>
      </c>
      <c r="CT838" s="99">
        <v>0</v>
      </c>
      <c r="CU838" s="98">
        <v>20486.678712614001</v>
      </c>
      <c r="CV838" s="98">
        <v>10904.568048333</v>
      </c>
    </row>
    <row r="839" spans="1:100" x14ac:dyDescent="0.2">
      <c r="A839" s="98" t="s">
        <v>65</v>
      </c>
      <c r="B839" s="100">
        <v>39052</v>
      </c>
      <c r="C839" s="99">
        <v>33394.1458001137</v>
      </c>
      <c r="D839" s="99">
        <v>0</v>
      </c>
      <c r="E839" s="99">
        <v>10349.3624746799</v>
      </c>
      <c r="F839" s="99">
        <v>5276.3380106091499</v>
      </c>
      <c r="G839" s="99">
        <v>434.33141462132301</v>
      </c>
      <c r="H839" s="99">
        <v>0</v>
      </c>
      <c r="I839" s="99">
        <v>0</v>
      </c>
      <c r="J839" s="99">
        <v>11771.0538060665</v>
      </c>
      <c r="K839" s="99">
        <v>8673.7634541988391</v>
      </c>
      <c r="L839" s="99">
        <v>12471.0626428127</v>
      </c>
      <c r="M839" s="99">
        <v>13057.832720279701</v>
      </c>
      <c r="N839" s="99">
        <v>5137.2109594345102</v>
      </c>
      <c r="O839" s="99">
        <v>12978.0787602663</v>
      </c>
      <c r="P839" s="99">
        <v>0</v>
      </c>
      <c r="Q839" s="99">
        <v>1969.8218296617299</v>
      </c>
      <c r="R839" s="99">
        <v>487.24258383735997</v>
      </c>
      <c r="S839" s="99">
        <v>0</v>
      </c>
      <c r="T839" s="99">
        <v>398.33430228009797</v>
      </c>
      <c r="U839" s="99">
        <v>20401.421577215198</v>
      </c>
      <c r="V839" s="99">
        <v>2027118.1552734401</v>
      </c>
      <c r="W839" s="99">
        <v>135.786788163707</v>
      </c>
      <c r="X839" s="99">
        <v>850496.08589172398</v>
      </c>
      <c r="Y839" s="99">
        <v>340079.455757141</v>
      </c>
      <c r="Z839" s="99">
        <v>103307.26991367299</v>
      </c>
      <c r="AA839" s="99">
        <v>0</v>
      </c>
      <c r="AB839" s="99">
        <v>0</v>
      </c>
      <c r="AC839" s="99">
        <v>4361069.0004882803</v>
      </c>
      <c r="AD839" s="99">
        <v>1958412.7666320801</v>
      </c>
      <c r="AE839" s="99">
        <v>561947.40369415295</v>
      </c>
      <c r="AF839" s="99">
        <v>687459.79202270496</v>
      </c>
      <c r="AG839" s="99">
        <v>749942.039245605</v>
      </c>
      <c r="AH839" s="99">
        <v>637618.50255584705</v>
      </c>
      <c r="AI839" s="99">
        <v>0</v>
      </c>
      <c r="AJ839" s="99">
        <v>230799.65605926499</v>
      </c>
      <c r="AK839" s="99">
        <v>102376.071918488</v>
      </c>
      <c r="AL839" s="99">
        <v>0</v>
      </c>
      <c r="AM839" s="99">
        <v>84110.226145744295</v>
      </c>
      <c r="AN839" s="99">
        <v>6349409.00927734</v>
      </c>
      <c r="AO839" s="99">
        <v>15976218.2940674</v>
      </c>
      <c r="AP839" s="99">
        <v>1032.93776474893</v>
      </c>
      <c r="AQ839" s="99">
        <v>6595388.1260376005</v>
      </c>
      <c r="AR839" s="99">
        <v>2606710.6371154799</v>
      </c>
      <c r="AS839" s="99">
        <v>708580.133255005</v>
      </c>
      <c r="AT839" s="99">
        <v>0</v>
      </c>
      <c r="AU839" s="99">
        <v>0</v>
      </c>
      <c r="AV839" s="99">
        <v>11127467.0187988</v>
      </c>
      <c r="AW839" s="99">
        <v>5031930.78015137</v>
      </c>
      <c r="AX839" s="99">
        <v>4758085.8953247098</v>
      </c>
      <c r="AY839" s="99">
        <v>5699160.8602905301</v>
      </c>
      <c r="AZ839" s="99">
        <v>5188396.6634521503</v>
      </c>
      <c r="BA839" s="99">
        <v>5050094.7257690402</v>
      </c>
      <c r="BB839" s="99">
        <v>0</v>
      </c>
      <c r="BC839" s="99">
        <v>1811281.91163635</v>
      </c>
      <c r="BD839" s="99">
        <v>698757.66366577102</v>
      </c>
      <c r="BE839" s="99">
        <v>0</v>
      </c>
      <c r="BF839" s="99">
        <v>585879.546669006</v>
      </c>
      <c r="BG839" s="99">
        <v>16160306.7580566</v>
      </c>
      <c r="BH839" s="99">
        <v>4033283.0072326702</v>
      </c>
      <c r="BI839" s="99">
        <v>171.19025867059801</v>
      </c>
      <c r="BJ839" s="99">
        <v>1715632.78573608</v>
      </c>
      <c r="BK839" s="99">
        <v>844195.54454040504</v>
      </c>
      <c r="BL839" s="99">
        <v>0</v>
      </c>
      <c r="BM839" s="99">
        <v>0</v>
      </c>
      <c r="BN839" s="99">
        <v>0</v>
      </c>
      <c r="BO839" s="99">
        <v>0</v>
      </c>
      <c r="BP839" s="99">
        <v>0</v>
      </c>
      <c r="BQ839" s="99">
        <v>0</v>
      </c>
      <c r="BR839" s="99">
        <v>1870347.37734985</v>
      </c>
      <c r="BS839" s="99">
        <v>2091157.8938446001</v>
      </c>
      <c r="BT839" s="99">
        <v>1006819.1512603801</v>
      </c>
      <c r="BU839" s="99">
        <v>0</v>
      </c>
      <c r="BV839" s="99">
        <v>780933.88811492897</v>
      </c>
      <c r="BW839" s="99">
        <v>89732.747557640105</v>
      </c>
      <c r="BX839" s="99">
        <v>0</v>
      </c>
      <c r="BY839" s="99">
        <v>0</v>
      </c>
      <c r="BZ839" s="99">
        <v>0</v>
      </c>
      <c r="CA839" s="99">
        <v>43688.509303093</v>
      </c>
      <c r="CB839" s="99">
        <v>2877219.1469116202</v>
      </c>
      <c r="CC839" s="99">
        <v>22574801.599365201</v>
      </c>
      <c r="CD839" s="99">
        <v>5747430.5651245099</v>
      </c>
      <c r="CE839" s="99">
        <v>869.75701834261395</v>
      </c>
      <c r="CF839" s="99">
        <v>187817.80196380601</v>
      </c>
      <c r="CG839" s="99">
        <v>1298379.08247375</v>
      </c>
      <c r="CH839" s="99">
        <v>0</v>
      </c>
      <c r="CI839" s="99">
        <v>44557.369288444497</v>
      </c>
      <c r="CJ839" s="99">
        <v>3065144.16229248</v>
      </c>
      <c r="CK839" s="99">
        <v>23867173.9536133</v>
      </c>
      <c r="CL839" s="99">
        <v>5838048.8327026404</v>
      </c>
      <c r="CM839" s="188">
        <v>64916.229980945602</v>
      </c>
      <c r="CN839" s="188">
        <v>9397829.5916747991</v>
      </c>
      <c r="CO839" s="188">
        <v>40065673.351074196</v>
      </c>
      <c r="CP839" s="99">
        <v>5838048.8327026404</v>
      </c>
      <c r="CQ839" s="99">
        <v>0</v>
      </c>
      <c r="CR839" s="99">
        <v>0</v>
      </c>
      <c r="CS839" s="99">
        <v>0</v>
      </c>
      <c r="CT839" s="99">
        <v>0</v>
      </c>
      <c r="CU839" s="98">
        <v>19397.144079378999</v>
      </c>
      <c r="CV839" s="98">
        <v>12146.068818374</v>
      </c>
    </row>
    <row r="840" spans="1:100" x14ac:dyDescent="0.2">
      <c r="A840" s="98" t="s">
        <v>65</v>
      </c>
      <c r="B840" s="100">
        <v>39142</v>
      </c>
      <c r="C840" s="99">
        <v>34722.406154632597</v>
      </c>
      <c r="D840" s="99">
        <v>0</v>
      </c>
      <c r="E840" s="99">
        <v>9787.1256555318796</v>
      </c>
      <c r="F840" s="99">
        <v>5208.0852950215303</v>
      </c>
      <c r="G840" s="99">
        <v>486.03506787493802</v>
      </c>
      <c r="H840" s="99">
        <v>0</v>
      </c>
      <c r="I840" s="99">
        <v>0</v>
      </c>
      <c r="J840" s="99">
        <v>12800.1477031708</v>
      </c>
      <c r="K840" s="99">
        <v>7787.6839066743896</v>
      </c>
      <c r="L840" s="99">
        <v>12324.5614711046</v>
      </c>
      <c r="M840" s="99">
        <v>13308.9360990524</v>
      </c>
      <c r="N840" s="99">
        <v>5239.2852635383597</v>
      </c>
      <c r="O840" s="99">
        <v>13428.167285084701</v>
      </c>
      <c r="P840" s="99">
        <v>0</v>
      </c>
      <c r="Q840" s="99">
        <v>1980.54048331082</v>
      </c>
      <c r="R840" s="99">
        <v>516.74931461363997</v>
      </c>
      <c r="S840" s="99">
        <v>0</v>
      </c>
      <c r="T840" s="99">
        <v>365.78948626294698</v>
      </c>
      <c r="U840" s="99">
        <v>20564.513143300999</v>
      </c>
      <c r="V840" s="99">
        <v>2101449.6912231399</v>
      </c>
      <c r="W840" s="99">
        <v>534.67056751251198</v>
      </c>
      <c r="X840" s="99">
        <v>817133.068748474</v>
      </c>
      <c r="Y840" s="99">
        <v>340148.86466598499</v>
      </c>
      <c r="Z840" s="99">
        <v>112120.01419448901</v>
      </c>
      <c r="AA840" s="99">
        <v>0</v>
      </c>
      <c r="AB840" s="99">
        <v>0</v>
      </c>
      <c r="AC840" s="99">
        <v>4672824.2817993201</v>
      </c>
      <c r="AD840" s="99">
        <v>1699680.80793762</v>
      </c>
      <c r="AE840" s="99">
        <v>551568.50676727295</v>
      </c>
      <c r="AF840" s="99">
        <v>697733.91125488305</v>
      </c>
      <c r="AG840" s="99">
        <v>767502.09569549595</v>
      </c>
      <c r="AH840" s="99">
        <v>671567.55991363502</v>
      </c>
      <c r="AI840" s="99">
        <v>0</v>
      </c>
      <c r="AJ840" s="99">
        <v>237949.84411048901</v>
      </c>
      <c r="AK840" s="99">
        <v>106642.14556884801</v>
      </c>
      <c r="AL840" s="99">
        <v>0</v>
      </c>
      <c r="AM840" s="99">
        <v>79319.385046958894</v>
      </c>
      <c r="AN840" s="99">
        <v>6387918.8626098596</v>
      </c>
      <c r="AO840" s="99">
        <v>16731443.779663101</v>
      </c>
      <c r="AP840" s="99">
        <v>6545.6803546547899</v>
      </c>
      <c r="AQ840" s="99">
        <v>6371442.9465332003</v>
      </c>
      <c r="AR840" s="99">
        <v>2634860.3874206501</v>
      </c>
      <c r="AS840" s="99">
        <v>769707.43078613305</v>
      </c>
      <c r="AT840" s="99">
        <v>0</v>
      </c>
      <c r="AU840" s="99">
        <v>0</v>
      </c>
      <c r="AV840" s="99">
        <v>12021959.284668</v>
      </c>
      <c r="AW840" s="99">
        <v>4402717.5153198196</v>
      </c>
      <c r="AX840" s="99">
        <v>4736586.1045532199</v>
      </c>
      <c r="AY840" s="99">
        <v>5828112.06323242</v>
      </c>
      <c r="AZ840" s="99">
        <v>5348988.2254028302</v>
      </c>
      <c r="BA840" s="99">
        <v>5350242.0936279297</v>
      </c>
      <c r="BB840" s="99">
        <v>0</v>
      </c>
      <c r="BC840" s="99">
        <v>1871279.97618103</v>
      </c>
      <c r="BD840" s="99">
        <v>727717.36789703404</v>
      </c>
      <c r="BE840" s="99">
        <v>0</v>
      </c>
      <c r="BF840" s="99">
        <v>555470.39997863804</v>
      </c>
      <c r="BG840" s="99">
        <v>16391042.0987549</v>
      </c>
      <c r="BH840" s="99">
        <v>4243080.6909790002</v>
      </c>
      <c r="BI840" s="99">
        <v>156.98842003941499</v>
      </c>
      <c r="BJ840" s="99">
        <v>1678306.0998992899</v>
      </c>
      <c r="BK840" s="99">
        <v>856521.70239257801</v>
      </c>
      <c r="BL840" s="99">
        <v>0</v>
      </c>
      <c r="BM840" s="99">
        <v>0</v>
      </c>
      <c r="BN840" s="99">
        <v>0</v>
      </c>
      <c r="BO840" s="99">
        <v>0</v>
      </c>
      <c r="BP840" s="99">
        <v>0</v>
      </c>
      <c r="BQ840" s="99">
        <v>0</v>
      </c>
      <c r="BR840" s="99">
        <v>1924478.41098022</v>
      </c>
      <c r="BS840" s="99">
        <v>2130324.9499816899</v>
      </c>
      <c r="BT840" s="99">
        <v>1065814.9931488</v>
      </c>
      <c r="BU840" s="99">
        <v>0</v>
      </c>
      <c r="BV840" s="99">
        <v>795615.11483001697</v>
      </c>
      <c r="BW840" s="99">
        <v>92327.632931709304</v>
      </c>
      <c r="BX840" s="99">
        <v>0</v>
      </c>
      <c r="BY840" s="99">
        <v>0</v>
      </c>
      <c r="BZ840" s="99">
        <v>0</v>
      </c>
      <c r="CA840" s="99">
        <v>44526.717487335198</v>
      </c>
      <c r="CB840" s="99">
        <v>2919384.6659240699</v>
      </c>
      <c r="CC840" s="99">
        <v>23114306.831298798</v>
      </c>
      <c r="CD840" s="99">
        <v>5915925.8350219699</v>
      </c>
      <c r="CE840" s="99">
        <v>856.89572574198201</v>
      </c>
      <c r="CF840" s="99">
        <v>186372.28464317301</v>
      </c>
      <c r="CG840" s="99">
        <v>1285657.75714111</v>
      </c>
      <c r="CH840" s="99">
        <v>0</v>
      </c>
      <c r="CI840" s="99">
        <v>45395.476510524801</v>
      </c>
      <c r="CJ840" s="99">
        <v>3104197.3112182599</v>
      </c>
      <c r="CK840" s="99">
        <v>24380981.377197299</v>
      </c>
      <c r="CL840" s="99">
        <v>6007148.3060302697</v>
      </c>
      <c r="CM840" s="188">
        <v>65898.178754806504</v>
      </c>
      <c r="CN840" s="188">
        <v>9510245.83666992</v>
      </c>
      <c r="CO840" s="188">
        <v>40876942.645507798</v>
      </c>
      <c r="CP840" s="99">
        <v>6007148.3060302697</v>
      </c>
      <c r="CQ840" s="99">
        <v>0</v>
      </c>
      <c r="CR840" s="99">
        <v>0</v>
      </c>
      <c r="CS840" s="99">
        <v>0</v>
      </c>
      <c r="CT840" s="99">
        <v>0</v>
      </c>
      <c r="CU840" s="98">
        <v>17928.031591807001</v>
      </c>
      <c r="CV840" s="98">
        <v>13215.412282683001</v>
      </c>
    </row>
    <row r="841" spans="1:100" x14ac:dyDescent="0.2">
      <c r="A841" s="98" t="s">
        <v>65</v>
      </c>
      <c r="B841" s="100">
        <v>39234</v>
      </c>
      <c r="C841" s="99">
        <v>35526.629252910599</v>
      </c>
      <c r="D841" s="99">
        <v>0</v>
      </c>
      <c r="E841" s="99">
        <v>9330.1371623277701</v>
      </c>
      <c r="F841" s="99">
        <v>5107.1532137393997</v>
      </c>
      <c r="G841" s="99">
        <v>527.72011560201599</v>
      </c>
      <c r="H841" s="99">
        <v>0</v>
      </c>
      <c r="I841" s="99">
        <v>0</v>
      </c>
      <c r="J841" s="99">
        <v>13839.234161973</v>
      </c>
      <c r="K841" s="99">
        <v>6892.7142983079002</v>
      </c>
      <c r="L841" s="99">
        <v>12121.1126443148</v>
      </c>
      <c r="M841" s="99">
        <v>13379.734737753901</v>
      </c>
      <c r="N841" s="99">
        <v>5331.9188049435597</v>
      </c>
      <c r="O841" s="99">
        <v>13689.6525028944</v>
      </c>
      <c r="P841" s="99">
        <v>0</v>
      </c>
      <c r="Q841" s="99">
        <v>1986.9268297255001</v>
      </c>
      <c r="R841" s="99">
        <v>542.18654619157303</v>
      </c>
      <c r="S841" s="99">
        <v>0</v>
      </c>
      <c r="T841" s="99">
        <v>346.54494203627098</v>
      </c>
      <c r="U841" s="99">
        <v>20788.533527851101</v>
      </c>
      <c r="V841" s="99">
        <v>2158780.14202881</v>
      </c>
      <c r="W841" s="99">
        <v>346.81669667363201</v>
      </c>
      <c r="X841" s="99">
        <v>781216.31919860805</v>
      </c>
      <c r="Y841" s="99">
        <v>331890.08238601702</v>
      </c>
      <c r="Z841" s="99">
        <v>121343.00990581499</v>
      </c>
      <c r="AA841" s="99">
        <v>0</v>
      </c>
      <c r="AB841" s="99">
        <v>0</v>
      </c>
      <c r="AC841" s="99">
        <v>4970614.49963379</v>
      </c>
      <c r="AD841" s="99">
        <v>1440672.9924316399</v>
      </c>
      <c r="AE841" s="99">
        <v>538399.05158996605</v>
      </c>
      <c r="AF841" s="99">
        <v>704587.06414032006</v>
      </c>
      <c r="AG841" s="99">
        <v>776100.34639740002</v>
      </c>
      <c r="AH841" s="99">
        <v>675861.05957031297</v>
      </c>
      <c r="AI841" s="99">
        <v>0</v>
      </c>
      <c r="AJ841" s="99">
        <v>240513.07894897499</v>
      </c>
      <c r="AK841" s="99">
        <v>112400.490141869</v>
      </c>
      <c r="AL841" s="99">
        <v>0</v>
      </c>
      <c r="AM841" s="99">
        <v>74277.238442421003</v>
      </c>
      <c r="AN841" s="99">
        <v>6451046.8843383798</v>
      </c>
      <c r="AO841" s="99">
        <v>17301203.561279301</v>
      </c>
      <c r="AP841" s="99">
        <v>2782.64986225963</v>
      </c>
      <c r="AQ841" s="99">
        <v>6142006.3880615197</v>
      </c>
      <c r="AR841" s="99">
        <v>2610843.7496643099</v>
      </c>
      <c r="AS841" s="99">
        <v>841922.73079681396</v>
      </c>
      <c r="AT841" s="99">
        <v>0</v>
      </c>
      <c r="AU841" s="99">
        <v>0</v>
      </c>
      <c r="AV841" s="99">
        <v>12933573.480835</v>
      </c>
      <c r="AW841" s="99">
        <v>3763666.40447998</v>
      </c>
      <c r="AX841" s="99">
        <v>4671494.9281616202</v>
      </c>
      <c r="AY841" s="99">
        <v>5931293.14343262</v>
      </c>
      <c r="AZ841" s="99">
        <v>5456328.5681762705</v>
      </c>
      <c r="BA841" s="99">
        <v>5425141.9552612295</v>
      </c>
      <c r="BB841" s="99">
        <v>0</v>
      </c>
      <c r="BC841" s="99">
        <v>1906797.92474365</v>
      </c>
      <c r="BD841" s="99">
        <v>773450.97753143299</v>
      </c>
      <c r="BE841" s="99">
        <v>0</v>
      </c>
      <c r="BF841" s="99">
        <v>523708.79439163202</v>
      </c>
      <c r="BG841" s="99">
        <v>16745801.856323199</v>
      </c>
      <c r="BH841" s="99">
        <v>4389929.5856933603</v>
      </c>
      <c r="BI841" s="99">
        <v>427.99828143417801</v>
      </c>
      <c r="BJ841" s="99">
        <v>1641607.56072998</v>
      </c>
      <c r="BK841" s="99">
        <v>855503.51125335705</v>
      </c>
      <c r="BL841" s="99">
        <v>0</v>
      </c>
      <c r="BM841" s="99">
        <v>0</v>
      </c>
      <c r="BN841" s="99">
        <v>0</v>
      </c>
      <c r="BO841" s="99">
        <v>0</v>
      </c>
      <c r="BP841" s="99">
        <v>0</v>
      </c>
      <c r="BQ841" s="99">
        <v>0</v>
      </c>
      <c r="BR841" s="99">
        <v>1944890.9707946801</v>
      </c>
      <c r="BS841" s="99">
        <v>2189638.4169616699</v>
      </c>
      <c r="BT841" s="99">
        <v>1080816.02520752</v>
      </c>
      <c r="BU841" s="99">
        <v>0</v>
      </c>
      <c r="BV841" s="99">
        <v>815601.740913391</v>
      </c>
      <c r="BW841" s="99">
        <v>96191.403692245498</v>
      </c>
      <c r="BX841" s="99">
        <v>0</v>
      </c>
      <c r="BY841" s="99">
        <v>0</v>
      </c>
      <c r="BZ841" s="99">
        <v>0</v>
      </c>
      <c r="CA841" s="99">
        <v>44911.892685413397</v>
      </c>
      <c r="CB841" s="99">
        <v>2946413.9736328102</v>
      </c>
      <c r="CC841" s="99">
        <v>23491008.543945301</v>
      </c>
      <c r="CD841" s="99">
        <v>6030854.0469360398</v>
      </c>
      <c r="CE841" s="99">
        <v>874.83713854849304</v>
      </c>
      <c r="CF841" s="99">
        <v>185387.28712654099</v>
      </c>
      <c r="CG841" s="99">
        <v>1289457.6368102999</v>
      </c>
      <c r="CH841" s="99">
        <v>0</v>
      </c>
      <c r="CI841" s="99">
        <v>45786.1316142082</v>
      </c>
      <c r="CJ841" s="99">
        <v>3131811.1389770498</v>
      </c>
      <c r="CK841" s="99">
        <v>24789194.716552701</v>
      </c>
      <c r="CL841" s="99">
        <v>6127891.1702270498</v>
      </c>
      <c r="CM841" s="188">
        <v>66505.594754219099</v>
      </c>
      <c r="CN841" s="188">
        <v>9593906.0662841797</v>
      </c>
      <c r="CO841" s="188">
        <v>41559095.167480499</v>
      </c>
      <c r="CP841" s="99">
        <v>6127891.1702270498</v>
      </c>
      <c r="CQ841" s="99">
        <v>0</v>
      </c>
      <c r="CR841" s="99">
        <v>0</v>
      </c>
      <c r="CS841" s="99">
        <v>0</v>
      </c>
      <c r="CT841" s="99">
        <v>0</v>
      </c>
      <c r="CU841" s="98">
        <v>16607.319866852999</v>
      </c>
      <c r="CV841" s="98">
        <v>14291.431960589</v>
      </c>
    </row>
    <row r="842" spans="1:100" x14ac:dyDescent="0.2">
      <c r="A842" s="98" t="s">
        <v>65</v>
      </c>
      <c r="B842" s="100">
        <v>39326</v>
      </c>
      <c r="C842" s="99">
        <v>36129.153433322899</v>
      </c>
      <c r="D842" s="99">
        <v>0</v>
      </c>
      <c r="E842" s="99">
        <v>9122.9691232442892</v>
      </c>
      <c r="F842" s="99">
        <v>5159.1207907795897</v>
      </c>
      <c r="G842" s="99">
        <v>559.34221144765604</v>
      </c>
      <c r="H842" s="99">
        <v>0</v>
      </c>
      <c r="I842" s="99">
        <v>0</v>
      </c>
      <c r="J842" s="99">
        <v>14755.478148579599</v>
      </c>
      <c r="K842" s="99">
        <v>6175.2346659302702</v>
      </c>
      <c r="L842" s="99">
        <v>11947.470393538501</v>
      </c>
      <c r="M842" s="99">
        <v>13394.041036844301</v>
      </c>
      <c r="N842" s="99">
        <v>5362.4443566203099</v>
      </c>
      <c r="O842" s="99">
        <v>13939.418899059299</v>
      </c>
      <c r="P842" s="99">
        <v>0</v>
      </c>
      <c r="Q842" s="99">
        <v>1979.4728917330499</v>
      </c>
      <c r="R842" s="99">
        <v>560.05476972460701</v>
      </c>
      <c r="S842" s="99">
        <v>0</v>
      </c>
      <c r="T842" s="99">
        <v>333.84115676581899</v>
      </c>
      <c r="U842" s="99">
        <v>20934.691718578299</v>
      </c>
      <c r="V842" s="99">
        <v>2206283.5394897498</v>
      </c>
      <c r="W842" s="99">
        <v>288.43449696153402</v>
      </c>
      <c r="X842" s="99">
        <v>762631.08987426804</v>
      </c>
      <c r="Y842" s="99">
        <v>335324.312786102</v>
      </c>
      <c r="Z842" s="99">
        <v>130242.346041679</v>
      </c>
      <c r="AA842" s="99">
        <v>0</v>
      </c>
      <c r="AB842" s="99">
        <v>0</v>
      </c>
      <c r="AC842" s="99">
        <v>5224260.1472167997</v>
      </c>
      <c r="AD842" s="99">
        <v>1290621.2671966599</v>
      </c>
      <c r="AE842" s="99">
        <v>533530.54873657203</v>
      </c>
      <c r="AF842" s="99">
        <v>704967.73843383801</v>
      </c>
      <c r="AG842" s="99">
        <v>782144.09016418504</v>
      </c>
      <c r="AH842" s="99">
        <v>691621.73170471203</v>
      </c>
      <c r="AI842" s="99">
        <v>0</v>
      </c>
      <c r="AJ842" s="99">
        <v>248424.851325989</v>
      </c>
      <c r="AK842" s="99">
        <v>116963.731713295</v>
      </c>
      <c r="AL842" s="99">
        <v>0</v>
      </c>
      <c r="AM842" s="99">
        <v>70728.592462539702</v>
      </c>
      <c r="AN842" s="99">
        <v>6494379.6976318397</v>
      </c>
      <c r="AO842" s="99">
        <v>17785010.9443359</v>
      </c>
      <c r="AP842" s="99">
        <v>2414.3247151076798</v>
      </c>
      <c r="AQ842" s="99">
        <v>6089360.9594116202</v>
      </c>
      <c r="AR842" s="99">
        <v>2684244.1582641602</v>
      </c>
      <c r="AS842" s="99">
        <v>909355.81311035203</v>
      </c>
      <c r="AT842" s="99">
        <v>0</v>
      </c>
      <c r="AU842" s="99">
        <v>0</v>
      </c>
      <c r="AV842" s="99">
        <v>13702568.307251001</v>
      </c>
      <c r="AW842" s="99">
        <v>3408069.83703613</v>
      </c>
      <c r="AX842" s="99">
        <v>4729207.0775146503</v>
      </c>
      <c r="AY842" s="99">
        <v>5997158.59411621</v>
      </c>
      <c r="AZ842" s="99">
        <v>5528958.3684082003</v>
      </c>
      <c r="BA842" s="99">
        <v>5607347.6948852502</v>
      </c>
      <c r="BB842" s="99">
        <v>0</v>
      </c>
      <c r="BC842" s="99">
        <v>1991017.7053070101</v>
      </c>
      <c r="BD842" s="99">
        <v>807585.52133941697</v>
      </c>
      <c r="BE842" s="99">
        <v>0</v>
      </c>
      <c r="BF842" s="99">
        <v>506808.51403045701</v>
      </c>
      <c r="BG842" s="99">
        <v>17086010.431884799</v>
      </c>
      <c r="BH842" s="99">
        <v>4528024.6055297898</v>
      </c>
      <c r="BI842" s="99">
        <v>208.82199107296799</v>
      </c>
      <c r="BJ842" s="99">
        <v>1603107.55329895</v>
      </c>
      <c r="BK842" s="99">
        <v>851066.44685363804</v>
      </c>
      <c r="BL842" s="99">
        <v>0</v>
      </c>
      <c r="BM842" s="99">
        <v>0</v>
      </c>
      <c r="BN842" s="99">
        <v>0</v>
      </c>
      <c r="BO842" s="99">
        <v>0</v>
      </c>
      <c r="BP842" s="99">
        <v>0</v>
      </c>
      <c r="BQ842" s="99">
        <v>0</v>
      </c>
      <c r="BR842" s="99">
        <v>1955103.6402893099</v>
      </c>
      <c r="BS842" s="99">
        <v>2218056.7041015602</v>
      </c>
      <c r="BT842" s="99">
        <v>1115712.2429809601</v>
      </c>
      <c r="BU842" s="99">
        <v>0</v>
      </c>
      <c r="BV842" s="99">
        <v>846073.24811554002</v>
      </c>
      <c r="BW842" s="99">
        <v>99479.961583137498</v>
      </c>
      <c r="BX842" s="99">
        <v>0</v>
      </c>
      <c r="BY842" s="99">
        <v>0</v>
      </c>
      <c r="BZ842" s="99">
        <v>0</v>
      </c>
      <c r="CA842" s="99">
        <v>45240.988843917803</v>
      </c>
      <c r="CB842" s="99">
        <v>2971287.9990844699</v>
      </c>
      <c r="CC842" s="99">
        <v>23904366.301025402</v>
      </c>
      <c r="CD842" s="99">
        <v>6135360.4561767597</v>
      </c>
      <c r="CE842" s="99">
        <v>875.88046024739697</v>
      </c>
      <c r="CF842" s="99">
        <v>188120.637170792</v>
      </c>
      <c r="CG842" s="99">
        <v>1313388.27438354</v>
      </c>
      <c r="CH842" s="99">
        <v>0</v>
      </c>
      <c r="CI842" s="99">
        <v>46104.750933170297</v>
      </c>
      <c r="CJ842" s="99">
        <v>3158736.7778625502</v>
      </c>
      <c r="CK842" s="99">
        <v>25211433.309570301</v>
      </c>
      <c r="CL842" s="99">
        <v>6237959.2268676804</v>
      </c>
      <c r="CM842" s="188">
        <v>66926.154952049299</v>
      </c>
      <c r="CN842" s="188">
        <v>9628049.4338378906</v>
      </c>
      <c r="CO842" s="188">
        <v>42275929.484375</v>
      </c>
      <c r="CP842" s="99">
        <v>6237959.2268676804</v>
      </c>
      <c r="CQ842" s="99">
        <v>0</v>
      </c>
      <c r="CR842" s="99">
        <v>0</v>
      </c>
      <c r="CS842" s="99">
        <v>0</v>
      </c>
      <c r="CT842" s="99">
        <v>0</v>
      </c>
      <c r="CU842" s="98">
        <v>15633.186154262999</v>
      </c>
      <c r="CV842" s="98">
        <v>15235.173151673</v>
      </c>
    </row>
    <row r="843" spans="1:100" x14ac:dyDescent="0.2">
      <c r="A843" s="98" t="s">
        <v>65</v>
      </c>
      <c r="B843" s="100">
        <v>39417</v>
      </c>
      <c r="C843" s="99">
        <v>36891.126493930802</v>
      </c>
      <c r="D843" s="99">
        <v>0</v>
      </c>
      <c r="E843" s="99">
        <v>8711.5576846599597</v>
      </c>
      <c r="F843" s="99">
        <v>4914.2976028323201</v>
      </c>
      <c r="G843" s="99">
        <v>584.84517624974296</v>
      </c>
      <c r="H843" s="99">
        <v>0</v>
      </c>
      <c r="I843" s="99">
        <v>0</v>
      </c>
      <c r="J843" s="99">
        <v>15534.8993234634</v>
      </c>
      <c r="K843" s="99">
        <v>5562.2183180451402</v>
      </c>
      <c r="L843" s="99">
        <v>11791.430667758001</v>
      </c>
      <c r="M843" s="99">
        <v>13494.8731242418</v>
      </c>
      <c r="N843" s="99">
        <v>5393.9556835293797</v>
      </c>
      <c r="O843" s="99">
        <v>14258.563215017301</v>
      </c>
      <c r="P843" s="99">
        <v>0</v>
      </c>
      <c r="Q843" s="99">
        <v>1959.84232990444</v>
      </c>
      <c r="R843" s="99">
        <v>569.88458932936203</v>
      </c>
      <c r="S843" s="99">
        <v>0</v>
      </c>
      <c r="T843" s="99">
        <v>323.95073842629802</v>
      </c>
      <c r="U843" s="99">
        <v>21074.184948444399</v>
      </c>
      <c r="V843" s="99">
        <v>2255604.1239929199</v>
      </c>
      <c r="W843" s="99">
        <v>134.202138148248</v>
      </c>
      <c r="X843" s="99">
        <v>728221.40379333496</v>
      </c>
      <c r="Y843" s="99">
        <v>324000.834842682</v>
      </c>
      <c r="Z843" s="99">
        <v>133831.41338920599</v>
      </c>
      <c r="AA843" s="99">
        <v>0</v>
      </c>
      <c r="AB843" s="99">
        <v>0</v>
      </c>
      <c r="AC843" s="99">
        <v>5430932.7001342801</v>
      </c>
      <c r="AD843" s="99">
        <v>1111426.3050994901</v>
      </c>
      <c r="AE843" s="99">
        <v>525059.88767242397</v>
      </c>
      <c r="AF843" s="99">
        <v>715155.40000915504</v>
      </c>
      <c r="AG843" s="99">
        <v>790495.30972290004</v>
      </c>
      <c r="AH843" s="99">
        <v>707586.75093841599</v>
      </c>
      <c r="AI843" s="99">
        <v>0</v>
      </c>
      <c r="AJ843" s="99">
        <v>239955.18625450099</v>
      </c>
      <c r="AK843" s="99">
        <v>119609.372139931</v>
      </c>
      <c r="AL843" s="99">
        <v>0</v>
      </c>
      <c r="AM843" s="99">
        <v>68113.8939933777</v>
      </c>
      <c r="AN843" s="99">
        <v>6546275.7415771503</v>
      </c>
      <c r="AO843" s="99">
        <v>18356048.480712902</v>
      </c>
      <c r="AP843" s="99">
        <v>1089.0514393001799</v>
      </c>
      <c r="AQ843" s="99">
        <v>5822864.9557495099</v>
      </c>
      <c r="AR843" s="99">
        <v>2570409.8024902302</v>
      </c>
      <c r="AS843" s="99">
        <v>948568.18579864502</v>
      </c>
      <c r="AT843" s="99">
        <v>0</v>
      </c>
      <c r="AU843" s="99">
        <v>0</v>
      </c>
      <c r="AV843" s="99">
        <v>14354861.373413101</v>
      </c>
      <c r="AW843" s="99">
        <v>2971451.4245910598</v>
      </c>
      <c r="AX843" s="99">
        <v>4669783.5241088904</v>
      </c>
      <c r="AY843" s="99">
        <v>6147574.23083496</v>
      </c>
      <c r="AZ843" s="99">
        <v>5639211.9708252</v>
      </c>
      <c r="BA843" s="99">
        <v>5782401.2567748995</v>
      </c>
      <c r="BB843" s="99">
        <v>0</v>
      </c>
      <c r="BC843" s="99">
        <v>1930811.3505706801</v>
      </c>
      <c r="BD843" s="99">
        <v>839326.09841155994</v>
      </c>
      <c r="BE843" s="99">
        <v>0</v>
      </c>
      <c r="BF843" s="99">
        <v>496922.252319336</v>
      </c>
      <c r="BG843" s="99">
        <v>17349595.9213867</v>
      </c>
      <c r="BH843" s="99">
        <v>4680584.1748657199</v>
      </c>
      <c r="BI843" s="99">
        <v>150.907238937914</v>
      </c>
      <c r="BJ843" s="99">
        <v>1548748.56278992</v>
      </c>
      <c r="BK843" s="99">
        <v>841102.97254943801</v>
      </c>
      <c r="BL843" s="99">
        <v>0</v>
      </c>
      <c r="BM843" s="99">
        <v>0</v>
      </c>
      <c r="BN843" s="99">
        <v>0</v>
      </c>
      <c r="BO843" s="99">
        <v>0</v>
      </c>
      <c r="BP843" s="99">
        <v>0</v>
      </c>
      <c r="BQ843" s="99">
        <v>0</v>
      </c>
      <c r="BR843" s="99">
        <v>2001936.3541564899</v>
      </c>
      <c r="BS843" s="99">
        <v>2256640.0321350102</v>
      </c>
      <c r="BT843" s="99">
        <v>1150606.00190735</v>
      </c>
      <c r="BU843" s="99">
        <v>0</v>
      </c>
      <c r="BV843" s="99">
        <v>824664.27768707299</v>
      </c>
      <c r="BW843" s="99">
        <v>107060.323727608</v>
      </c>
      <c r="BX843" s="99">
        <v>0</v>
      </c>
      <c r="BY843" s="99">
        <v>0</v>
      </c>
      <c r="BZ843" s="99">
        <v>0</v>
      </c>
      <c r="CA843" s="99">
        <v>45535.227578639999</v>
      </c>
      <c r="CB843" s="99">
        <v>2983681.7695007301</v>
      </c>
      <c r="CC843" s="99">
        <v>24195189.360595699</v>
      </c>
      <c r="CD843" s="99">
        <v>6234271.0579223596</v>
      </c>
      <c r="CE843" s="99">
        <v>876.57297188043594</v>
      </c>
      <c r="CF843" s="99">
        <v>189595.912628174</v>
      </c>
      <c r="CG843" s="99">
        <v>1353344.72001648</v>
      </c>
      <c r="CH843" s="99">
        <v>0</v>
      </c>
      <c r="CI843" s="99">
        <v>46413.193525314302</v>
      </c>
      <c r="CJ843" s="99">
        <v>3172441.76135254</v>
      </c>
      <c r="CK843" s="99">
        <v>25531828.025146499</v>
      </c>
      <c r="CL843" s="99">
        <v>6335005.24645996</v>
      </c>
      <c r="CM843" s="188">
        <v>67417.597910880999</v>
      </c>
      <c r="CN843" s="188">
        <v>9708157.1302490197</v>
      </c>
      <c r="CO843" s="188">
        <v>42831658.033691399</v>
      </c>
      <c r="CP843" s="99">
        <v>6335005.24645996</v>
      </c>
      <c r="CQ843" s="99">
        <v>0</v>
      </c>
      <c r="CR843" s="99">
        <v>0</v>
      </c>
      <c r="CS843" s="99">
        <v>0</v>
      </c>
      <c r="CT843" s="99">
        <v>0</v>
      </c>
      <c r="CU843" s="98">
        <v>14536.851980580999</v>
      </c>
      <c r="CV843" s="98">
        <v>16035.388577911001</v>
      </c>
    </row>
    <row r="844" spans="1:100" x14ac:dyDescent="0.2">
      <c r="A844" s="98" t="s">
        <v>65</v>
      </c>
      <c r="B844" s="100">
        <v>39508</v>
      </c>
      <c r="C844" s="99">
        <v>37851.978171348601</v>
      </c>
      <c r="D844" s="99">
        <v>0</v>
      </c>
      <c r="E844" s="99">
        <v>8290.0863825082797</v>
      </c>
      <c r="F844" s="99">
        <v>5046.1785700917198</v>
      </c>
      <c r="G844" s="99">
        <v>629.13680327683699</v>
      </c>
      <c r="H844" s="99">
        <v>0</v>
      </c>
      <c r="I844" s="99">
        <v>0</v>
      </c>
      <c r="J844" s="99">
        <v>16443.176877260201</v>
      </c>
      <c r="K844" s="99">
        <v>4877.7365266680699</v>
      </c>
      <c r="L844" s="99">
        <v>11839.1899769306</v>
      </c>
      <c r="M844" s="99">
        <v>13599.9186810255</v>
      </c>
      <c r="N844" s="99">
        <v>5413.4435968399002</v>
      </c>
      <c r="O844" s="99">
        <v>14604.8944263458</v>
      </c>
      <c r="P844" s="99">
        <v>0</v>
      </c>
      <c r="Q844" s="99">
        <v>1947.4433979392099</v>
      </c>
      <c r="R844" s="99">
        <v>608.80705923587095</v>
      </c>
      <c r="S844" s="99">
        <v>0</v>
      </c>
      <c r="T844" s="99">
        <v>315.04122935608001</v>
      </c>
      <c r="U844" s="99">
        <v>21290.857612371401</v>
      </c>
      <c r="V844" s="99">
        <v>2307219.7978210398</v>
      </c>
      <c r="W844" s="99">
        <v>124.450894228183</v>
      </c>
      <c r="X844" s="99">
        <v>670886.57214355504</v>
      </c>
      <c r="Y844" s="99">
        <v>318168.79855728103</v>
      </c>
      <c r="Z844" s="99">
        <v>138415.53998184201</v>
      </c>
      <c r="AA844" s="99">
        <v>0</v>
      </c>
      <c r="AB844" s="99">
        <v>0</v>
      </c>
      <c r="AC844" s="99">
        <v>5639129.3742065402</v>
      </c>
      <c r="AD844" s="99">
        <v>924298.43077087402</v>
      </c>
      <c r="AE844" s="99">
        <v>518355.57379150402</v>
      </c>
      <c r="AF844" s="99">
        <v>714033.05180358898</v>
      </c>
      <c r="AG844" s="99">
        <v>787313.86566925002</v>
      </c>
      <c r="AH844" s="99">
        <v>719011.49668884301</v>
      </c>
      <c r="AI844" s="99">
        <v>0</v>
      </c>
      <c r="AJ844" s="99">
        <v>238922.45669937099</v>
      </c>
      <c r="AK844" s="99">
        <v>124312.08751583099</v>
      </c>
      <c r="AL844" s="99">
        <v>0</v>
      </c>
      <c r="AM844" s="99">
        <v>64523.343955993703</v>
      </c>
      <c r="AN844" s="99">
        <v>6563599.3002319299</v>
      </c>
      <c r="AO844" s="99">
        <v>18960481.6791992</v>
      </c>
      <c r="AP844" s="99">
        <v>1468.42222824693</v>
      </c>
      <c r="AQ844" s="99">
        <v>5445654.3804321298</v>
      </c>
      <c r="AR844" s="99">
        <v>2604959.7854919401</v>
      </c>
      <c r="AS844" s="99">
        <v>991373.01831817604</v>
      </c>
      <c r="AT844" s="99">
        <v>0</v>
      </c>
      <c r="AU844" s="99">
        <v>0</v>
      </c>
      <c r="AV844" s="99">
        <v>15143593.580078101</v>
      </c>
      <c r="AW844" s="99">
        <v>2510128.1178894001</v>
      </c>
      <c r="AX844" s="99">
        <v>4690229.7052002</v>
      </c>
      <c r="AY844" s="99">
        <v>6201612.6505737295</v>
      </c>
      <c r="AZ844" s="99">
        <v>5670132.0358276404</v>
      </c>
      <c r="BA844" s="99">
        <v>5951772.9032592801</v>
      </c>
      <c r="BB844" s="99">
        <v>0</v>
      </c>
      <c r="BC844" s="99">
        <v>1949636.1917572001</v>
      </c>
      <c r="BD844" s="99">
        <v>885097.22006225598</v>
      </c>
      <c r="BE844" s="99">
        <v>0</v>
      </c>
      <c r="BF844" s="99">
        <v>476287.28498840297</v>
      </c>
      <c r="BG844" s="99">
        <v>17715419.279785201</v>
      </c>
      <c r="BH844" s="99">
        <v>4471450.4685058603</v>
      </c>
      <c r="BI844" s="99">
        <v>159.482796562836</v>
      </c>
      <c r="BJ844" s="99">
        <v>1344638.6224365199</v>
      </c>
      <c r="BK844" s="99">
        <v>763341.35809326195</v>
      </c>
      <c r="BL844" s="99">
        <v>0</v>
      </c>
      <c r="BM844" s="99">
        <v>0</v>
      </c>
      <c r="BN844" s="99">
        <v>0</v>
      </c>
      <c r="BO844" s="99">
        <v>0</v>
      </c>
      <c r="BP844" s="99">
        <v>0</v>
      </c>
      <c r="BQ844" s="99">
        <v>0</v>
      </c>
      <c r="BR844" s="99">
        <v>1823278.32229614</v>
      </c>
      <c r="BS844" s="99">
        <v>2074817.21986389</v>
      </c>
      <c r="BT844" s="99">
        <v>1182262.3537292499</v>
      </c>
      <c r="BU844" s="99">
        <v>0</v>
      </c>
      <c r="BV844" s="99">
        <v>741230.64416503895</v>
      </c>
      <c r="BW844" s="99">
        <v>112283.623622894</v>
      </c>
      <c r="BX844" s="99">
        <v>0</v>
      </c>
      <c r="BY844" s="99">
        <v>0</v>
      </c>
      <c r="BZ844" s="99">
        <v>0</v>
      </c>
      <c r="CA844" s="99">
        <v>46164.428438186602</v>
      </c>
      <c r="CB844" s="99">
        <v>2981680.4893493699</v>
      </c>
      <c r="CC844" s="99">
        <v>24423756.018798798</v>
      </c>
      <c r="CD844" s="99">
        <v>5809396.1394042997</v>
      </c>
      <c r="CE844" s="99">
        <v>895.92274755239498</v>
      </c>
      <c r="CF844" s="99">
        <v>188805.369544983</v>
      </c>
      <c r="CG844" s="99">
        <v>1360770.23327637</v>
      </c>
      <c r="CH844" s="99">
        <v>0</v>
      </c>
      <c r="CI844" s="99">
        <v>47070.4588851929</v>
      </c>
      <c r="CJ844" s="99">
        <v>3166772.0759277302</v>
      </c>
      <c r="CK844" s="99">
        <v>25800101.895019501</v>
      </c>
      <c r="CL844" s="99">
        <v>5928670.7384033203</v>
      </c>
      <c r="CM844" s="188">
        <v>68283.144641876206</v>
      </c>
      <c r="CN844" s="188">
        <v>9745457.04541016</v>
      </c>
      <c r="CO844" s="188">
        <v>43454342.4306641</v>
      </c>
      <c r="CP844" s="99">
        <v>5928670.7384033203</v>
      </c>
      <c r="CQ844" s="99">
        <v>0</v>
      </c>
      <c r="CR844" s="99">
        <v>0</v>
      </c>
      <c r="CS844" s="99">
        <v>0</v>
      </c>
      <c r="CT844" s="99">
        <v>0</v>
      </c>
      <c r="CU844" s="98">
        <v>13410.521488382001</v>
      </c>
      <c r="CV844" s="98">
        <v>16982.469443496</v>
      </c>
    </row>
    <row r="845" spans="1:100" x14ac:dyDescent="0.2">
      <c r="A845" s="98" t="s">
        <v>65</v>
      </c>
      <c r="B845" s="100">
        <v>39600</v>
      </c>
      <c r="C845" s="99">
        <v>38504.491384983099</v>
      </c>
      <c r="D845" s="99">
        <v>0</v>
      </c>
      <c r="E845" s="99">
        <v>7928.1780422329903</v>
      </c>
      <c r="F845" s="99">
        <v>4940.5100927948997</v>
      </c>
      <c r="G845" s="99">
        <v>666.28537131100904</v>
      </c>
      <c r="H845" s="99">
        <v>0</v>
      </c>
      <c r="I845" s="99">
        <v>0</v>
      </c>
      <c r="J845" s="99">
        <v>17375.6449251175</v>
      </c>
      <c r="K845" s="99">
        <v>4219.91674339771</v>
      </c>
      <c r="L845" s="99">
        <v>11809.2450418472</v>
      </c>
      <c r="M845" s="99">
        <v>13761.298820972401</v>
      </c>
      <c r="N845" s="99">
        <v>5377.9777674078896</v>
      </c>
      <c r="O845" s="99">
        <v>14868.0089527369</v>
      </c>
      <c r="P845" s="99">
        <v>0</v>
      </c>
      <c r="Q845" s="99">
        <v>1931.1630623787601</v>
      </c>
      <c r="R845" s="99">
        <v>626.67008881270897</v>
      </c>
      <c r="S845" s="99">
        <v>0</v>
      </c>
      <c r="T845" s="99">
        <v>315.39233560115099</v>
      </c>
      <c r="U845" s="99">
        <v>21615.291440963701</v>
      </c>
      <c r="V845" s="99">
        <v>2349898.71630859</v>
      </c>
      <c r="W845" s="99">
        <v>91.771151762455702</v>
      </c>
      <c r="X845" s="99">
        <v>645863.53556060803</v>
      </c>
      <c r="Y845" s="99">
        <v>308870.82832336402</v>
      </c>
      <c r="Z845" s="99">
        <v>142431.580530167</v>
      </c>
      <c r="AA845" s="99">
        <v>0</v>
      </c>
      <c r="AB845" s="99">
        <v>0</v>
      </c>
      <c r="AC845" s="99">
        <v>5962482.3797607403</v>
      </c>
      <c r="AD845" s="99">
        <v>785445.01689147903</v>
      </c>
      <c r="AE845" s="99">
        <v>519552.86804199201</v>
      </c>
      <c r="AF845" s="99">
        <v>726717.44244384801</v>
      </c>
      <c r="AG845" s="99">
        <v>783327.39729309105</v>
      </c>
      <c r="AH845" s="99">
        <v>733813.91415405297</v>
      </c>
      <c r="AI845" s="99">
        <v>0</v>
      </c>
      <c r="AJ845" s="99">
        <v>244101.53285598801</v>
      </c>
      <c r="AK845" s="99">
        <v>127418.457159996</v>
      </c>
      <c r="AL845" s="99">
        <v>0</v>
      </c>
      <c r="AM845" s="99">
        <v>63189.834172725699</v>
      </c>
      <c r="AN845" s="99">
        <v>6708721.11401367</v>
      </c>
      <c r="AO845" s="99">
        <v>19569608.352783199</v>
      </c>
      <c r="AP845" s="99">
        <v>776.83718543499697</v>
      </c>
      <c r="AQ845" s="99">
        <v>5298952.9003295898</v>
      </c>
      <c r="AR845" s="99">
        <v>2568392.47183228</v>
      </c>
      <c r="AS845" s="99">
        <v>1041909.84187317</v>
      </c>
      <c r="AT845" s="99">
        <v>0</v>
      </c>
      <c r="AU845" s="99">
        <v>0</v>
      </c>
      <c r="AV845" s="99">
        <v>16130538.0964355</v>
      </c>
      <c r="AW845" s="99">
        <v>2153817.9375305199</v>
      </c>
      <c r="AX845" s="99">
        <v>4745376.0839843797</v>
      </c>
      <c r="AY845" s="99">
        <v>6322244.3790893601</v>
      </c>
      <c r="AZ845" s="99">
        <v>5700188.0820922898</v>
      </c>
      <c r="BA845" s="99">
        <v>6135242.4563598596</v>
      </c>
      <c r="BB845" s="99">
        <v>0</v>
      </c>
      <c r="BC845" s="99">
        <v>1999459.22354126</v>
      </c>
      <c r="BD845" s="99">
        <v>920839.42486572301</v>
      </c>
      <c r="BE845" s="99">
        <v>0</v>
      </c>
      <c r="BF845" s="99">
        <v>473863.92558288598</v>
      </c>
      <c r="BG845" s="99">
        <v>18203013.175048798</v>
      </c>
      <c r="BH845" s="99">
        <v>4573426.8731079102</v>
      </c>
      <c r="BI845" s="99">
        <v>104.768446544185</v>
      </c>
      <c r="BJ845" s="99">
        <v>1316317.9269866899</v>
      </c>
      <c r="BK845" s="99">
        <v>746596.11051940895</v>
      </c>
      <c r="BL845" s="99">
        <v>0</v>
      </c>
      <c r="BM845" s="99">
        <v>0</v>
      </c>
      <c r="BN845" s="99">
        <v>0</v>
      </c>
      <c r="BO845" s="99">
        <v>0</v>
      </c>
      <c r="BP845" s="99">
        <v>0</v>
      </c>
      <c r="BQ845" s="99">
        <v>0</v>
      </c>
      <c r="BR845" s="99">
        <v>1848089.8737792999</v>
      </c>
      <c r="BS845" s="99">
        <v>2042567.21116638</v>
      </c>
      <c r="BT845" s="99">
        <v>1218531.3862914999</v>
      </c>
      <c r="BU845" s="99">
        <v>0</v>
      </c>
      <c r="BV845" s="99">
        <v>766849.32195282006</v>
      </c>
      <c r="BW845" s="99">
        <v>116351.411283493</v>
      </c>
      <c r="BX845" s="99">
        <v>0</v>
      </c>
      <c r="BY845" s="99">
        <v>0</v>
      </c>
      <c r="BZ845" s="99">
        <v>0</v>
      </c>
      <c r="CA845" s="99">
        <v>46485.216470241503</v>
      </c>
      <c r="CB845" s="99">
        <v>2991527.82894897</v>
      </c>
      <c r="CC845" s="99">
        <v>24805000.346435498</v>
      </c>
      <c r="CD845" s="99">
        <v>5892561.1362915002</v>
      </c>
      <c r="CE845" s="99">
        <v>912.77036730945099</v>
      </c>
      <c r="CF845" s="99">
        <v>188861.48261070301</v>
      </c>
      <c r="CG845" s="99">
        <v>1382817.2666626</v>
      </c>
      <c r="CH845" s="99">
        <v>0</v>
      </c>
      <c r="CI845" s="99">
        <v>47398.401859760299</v>
      </c>
      <c r="CJ845" s="99">
        <v>3185756.9476318401</v>
      </c>
      <c r="CK845" s="99">
        <v>26199061.803466801</v>
      </c>
      <c r="CL845" s="99">
        <v>6004907.0075683603</v>
      </c>
      <c r="CM845" s="188">
        <v>68923.838787078901</v>
      </c>
      <c r="CN845" s="188">
        <v>9897176.2022705097</v>
      </c>
      <c r="CO845" s="188">
        <v>44370481.316894501</v>
      </c>
      <c r="CP845" s="99">
        <v>6004907.0075683603</v>
      </c>
      <c r="CQ845" s="99">
        <v>0</v>
      </c>
      <c r="CR845" s="99">
        <v>0</v>
      </c>
      <c r="CS845" s="99">
        <v>0</v>
      </c>
      <c r="CT845" s="99">
        <v>0</v>
      </c>
      <c r="CU845" s="98">
        <v>12402.1823102</v>
      </c>
      <c r="CV845" s="98">
        <v>17948.390135113001</v>
      </c>
    </row>
    <row r="846" spans="1:100" x14ac:dyDescent="0.2">
      <c r="A846" s="98" t="s">
        <v>65</v>
      </c>
      <c r="B846" s="100">
        <v>39692</v>
      </c>
      <c r="C846" s="99">
        <v>39056.108309269002</v>
      </c>
      <c r="D846" s="99">
        <v>0</v>
      </c>
      <c r="E846" s="99">
        <v>7612.8350030779802</v>
      </c>
      <c r="F846" s="99">
        <v>4795.8654851317397</v>
      </c>
      <c r="G846" s="99">
        <v>716.65997271984804</v>
      </c>
      <c r="H846" s="99">
        <v>0</v>
      </c>
      <c r="I846" s="99">
        <v>0</v>
      </c>
      <c r="J846" s="99">
        <v>18262.809916257898</v>
      </c>
      <c r="K846" s="99">
        <v>3654.4825399517999</v>
      </c>
      <c r="L846" s="99">
        <v>11526.301643848399</v>
      </c>
      <c r="M846" s="99">
        <v>13919.1333960295</v>
      </c>
      <c r="N846" s="99">
        <v>5353.3154109120396</v>
      </c>
      <c r="O846" s="99">
        <v>15095.485435128199</v>
      </c>
      <c r="P846" s="99">
        <v>0</v>
      </c>
      <c r="Q846" s="99">
        <v>1920.0945796221499</v>
      </c>
      <c r="R846" s="99">
        <v>660.35878317058098</v>
      </c>
      <c r="S846" s="99">
        <v>0</v>
      </c>
      <c r="T846" s="99">
        <v>298.77339040115498</v>
      </c>
      <c r="U846" s="99">
        <v>21938.1482913494</v>
      </c>
      <c r="V846" s="99">
        <v>2379559.5306091299</v>
      </c>
      <c r="W846" s="99">
        <v>220.03592091612501</v>
      </c>
      <c r="X846" s="99">
        <v>615090.42572784401</v>
      </c>
      <c r="Y846" s="99">
        <v>298197.10134506202</v>
      </c>
      <c r="Z846" s="99">
        <v>146141.56513786301</v>
      </c>
      <c r="AA846" s="99">
        <v>0</v>
      </c>
      <c r="AB846" s="99">
        <v>0</v>
      </c>
      <c r="AC846" s="99">
        <v>6149477.9344482403</v>
      </c>
      <c r="AD846" s="99">
        <v>662798.74423980701</v>
      </c>
      <c r="AE846" s="99">
        <v>502802.25625228899</v>
      </c>
      <c r="AF846" s="99">
        <v>726491.81700134301</v>
      </c>
      <c r="AG846" s="99">
        <v>776358.35868072498</v>
      </c>
      <c r="AH846" s="99">
        <v>739680.71852111805</v>
      </c>
      <c r="AI846" s="99">
        <v>0</v>
      </c>
      <c r="AJ846" s="99">
        <v>244284.55948448199</v>
      </c>
      <c r="AK846" s="99">
        <v>128650.003190041</v>
      </c>
      <c r="AL846" s="99">
        <v>0</v>
      </c>
      <c r="AM846" s="99">
        <v>59141.133682250998</v>
      </c>
      <c r="AN846" s="99">
        <v>6814399.8307495099</v>
      </c>
      <c r="AO846" s="99">
        <v>20002947.490234401</v>
      </c>
      <c r="AP846" s="99">
        <v>1851.3822739571301</v>
      </c>
      <c r="AQ846" s="99">
        <v>5083669.2688598596</v>
      </c>
      <c r="AR846" s="99">
        <v>2484745.4163513202</v>
      </c>
      <c r="AS846" s="99">
        <v>1076616.06338501</v>
      </c>
      <c r="AT846" s="99">
        <v>0</v>
      </c>
      <c r="AU846" s="99">
        <v>0</v>
      </c>
      <c r="AV846" s="99">
        <v>16862897.845458999</v>
      </c>
      <c r="AW846" s="99">
        <v>1842031.5882720901</v>
      </c>
      <c r="AX846" s="99">
        <v>4618028.9916992197</v>
      </c>
      <c r="AY846" s="99">
        <v>6383750.0565795898</v>
      </c>
      <c r="AZ846" s="99">
        <v>5708079.8977661096</v>
      </c>
      <c r="BA846" s="99">
        <v>6258109.1219482403</v>
      </c>
      <c r="BB846" s="99">
        <v>0</v>
      </c>
      <c r="BC846" s="99">
        <v>2028551.0119781501</v>
      </c>
      <c r="BD846" s="99">
        <v>938946.21179962205</v>
      </c>
      <c r="BE846" s="99">
        <v>0</v>
      </c>
      <c r="BF846" s="99">
        <v>445884.07532501197</v>
      </c>
      <c r="BG846" s="99">
        <v>18699536.415771499</v>
      </c>
      <c r="BH846" s="99">
        <v>4676923.8344116202</v>
      </c>
      <c r="BI846" s="99">
        <v>134.37647975422399</v>
      </c>
      <c r="BJ846" s="99">
        <v>1270731.7119903599</v>
      </c>
      <c r="BK846" s="99">
        <v>728014.79391479504</v>
      </c>
      <c r="BL846" s="99">
        <v>0</v>
      </c>
      <c r="BM846" s="99">
        <v>0</v>
      </c>
      <c r="BN846" s="99">
        <v>0</v>
      </c>
      <c r="BO846" s="99">
        <v>0</v>
      </c>
      <c r="BP846" s="99">
        <v>0</v>
      </c>
      <c r="BQ846" s="99">
        <v>0</v>
      </c>
      <c r="BR846" s="99">
        <v>1884355.89837646</v>
      </c>
      <c r="BS846" s="99">
        <v>2051881.78346252</v>
      </c>
      <c r="BT846" s="99">
        <v>1242566.1028442399</v>
      </c>
      <c r="BU846" s="99">
        <v>0</v>
      </c>
      <c r="BV846" s="99">
        <v>779708.997573853</v>
      </c>
      <c r="BW846" s="99">
        <v>118532.331400871</v>
      </c>
      <c r="BX846" s="99">
        <v>0</v>
      </c>
      <c r="BY846" s="99">
        <v>0</v>
      </c>
      <c r="BZ846" s="99">
        <v>0</v>
      </c>
      <c r="CA846" s="99">
        <v>46664.258848667101</v>
      </c>
      <c r="CB846" s="99">
        <v>2989775.4634094201</v>
      </c>
      <c r="CC846" s="99">
        <v>25007988.494384799</v>
      </c>
      <c r="CD846" s="99">
        <v>5946156.3179931603</v>
      </c>
      <c r="CE846" s="99">
        <v>936.56308923661697</v>
      </c>
      <c r="CF846" s="99">
        <v>188492.374586105</v>
      </c>
      <c r="CG846" s="99">
        <v>1387530.6357269301</v>
      </c>
      <c r="CH846" s="99">
        <v>0</v>
      </c>
      <c r="CI846" s="99">
        <v>47589.3220062256</v>
      </c>
      <c r="CJ846" s="99">
        <v>3178391.10073853</v>
      </c>
      <c r="CK846" s="99">
        <v>26402462.846923798</v>
      </c>
      <c r="CL846" s="99">
        <v>6068874.06567383</v>
      </c>
      <c r="CM846" s="188">
        <v>69395.950732231096</v>
      </c>
      <c r="CN846" s="188">
        <v>9993050.92041016</v>
      </c>
      <c r="CO846" s="188">
        <v>45073759.160156302</v>
      </c>
      <c r="CP846" s="99">
        <v>6068874.06567383</v>
      </c>
      <c r="CQ846" s="99">
        <v>0</v>
      </c>
      <c r="CR846" s="99">
        <v>0</v>
      </c>
      <c r="CS846" s="99">
        <v>0</v>
      </c>
      <c r="CT846" s="99">
        <v>0</v>
      </c>
      <c r="CU846" s="98">
        <v>11515.897194216999</v>
      </c>
      <c r="CV846" s="98">
        <v>18872.325849823999</v>
      </c>
    </row>
    <row r="847" spans="1:100" x14ac:dyDescent="0.2">
      <c r="A847" s="98" t="s">
        <v>65</v>
      </c>
      <c r="B847" s="100">
        <v>39783</v>
      </c>
      <c r="C847" s="99">
        <v>39405.5521802902</v>
      </c>
      <c r="D847" s="99">
        <v>0</v>
      </c>
      <c r="E847" s="99">
        <v>7244.9047296047202</v>
      </c>
      <c r="F847" s="99">
        <v>4567.9178565740604</v>
      </c>
      <c r="G847" s="99">
        <v>751.71796488761902</v>
      </c>
      <c r="H847" s="99">
        <v>0</v>
      </c>
      <c r="I847" s="99">
        <v>0</v>
      </c>
      <c r="J847" s="99">
        <v>18971.019965171799</v>
      </c>
      <c r="K847" s="99">
        <v>3120.0980399250998</v>
      </c>
      <c r="L847" s="99">
        <v>11222.564101100001</v>
      </c>
      <c r="M847" s="99">
        <v>13942.365728974301</v>
      </c>
      <c r="N847" s="99">
        <v>5343.3406961560204</v>
      </c>
      <c r="O847" s="99">
        <v>15234.188159823399</v>
      </c>
      <c r="P847" s="99">
        <v>0</v>
      </c>
      <c r="Q847" s="99">
        <v>1913.1905044764301</v>
      </c>
      <c r="R847" s="99">
        <v>682.85579739511002</v>
      </c>
      <c r="S847" s="99">
        <v>0</v>
      </c>
      <c r="T847" s="99">
        <v>275.97943609207903</v>
      </c>
      <c r="U847" s="99">
        <v>22096.3584702015</v>
      </c>
      <c r="V847" s="99">
        <v>2388157.3158569299</v>
      </c>
      <c r="W847" s="99">
        <v>148.12703831866401</v>
      </c>
      <c r="X847" s="99">
        <v>584197.27806854201</v>
      </c>
      <c r="Y847" s="99">
        <v>287168.71979904198</v>
      </c>
      <c r="Z847" s="99">
        <v>153836.62018013</v>
      </c>
      <c r="AA847" s="99">
        <v>0</v>
      </c>
      <c r="AB847" s="99">
        <v>0</v>
      </c>
      <c r="AC847" s="99">
        <v>6292045.9236450205</v>
      </c>
      <c r="AD847" s="99">
        <v>541526.34205627395</v>
      </c>
      <c r="AE847" s="99">
        <v>487422.566745758</v>
      </c>
      <c r="AF847" s="99">
        <v>725373.92372131301</v>
      </c>
      <c r="AG847" s="99">
        <v>770029.89547729504</v>
      </c>
      <c r="AH847" s="99">
        <v>745810.44128418004</v>
      </c>
      <c r="AI847" s="99">
        <v>0</v>
      </c>
      <c r="AJ847" s="99">
        <v>240729.84700965899</v>
      </c>
      <c r="AK847" s="99">
        <v>134433.35408592201</v>
      </c>
      <c r="AL847" s="99">
        <v>0</v>
      </c>
      <c r="AM847" s="99">
        <v>56196.886002540603</v>
      </c>
      <c r="AN847" s="99">
        <v>6863586.3615722703</v>
      </c>
      <c r="AO847" s="99">
        <v>20233691.521728501</v>
      </c>
      <c r="AP847" s="99">
        <v>1267.13245147467</v>
      </c>
      <c r="AQ847" s="99">
        <v>4859982.6400756799</v>
      </c>
      <c r="AR847" s="99">
        <v>2396569.8492736798</v>
      </c>
      <c r="AS847" s="99">
        <v>1143907.4654846201</v>
      </c>
      <c r="AT847" s="99">
        <v>0</v>
      </c>
      <c r="AU847" s="99">
        <v>0</v>
      </c>
      <c r="AV847" s="99">
        <v>17488832.604492199</v>
      </c>
      <c r="AW847" s="99">
        <v>1530783.78251648</v>
      </c>
      <c r="AX847" s="99">
        <v>4508306.9009399395</v>
      </c>
      <c r="AY847" s="99">
        <v>6411462.98510742</v>
      </c>
      <c r="AZ847" s="99">
        <v>5723174.0349731399</v>
      </c>
      <c r="BA847" s="99">
        <v>6356119.30224609</v>
      </c>
      <c r="BB847" s="99">
        <v>0</v>
      </c>
      <c r="BC847" s="99">
        <v>2024672.2267456099</v>
      </c>
      <c r="BD847" s="99">
        <v>988381.60975646996</v>
      </c>
      <c r="BE847" s="99">
        <v>0</v>
      </c>
      <c r="BF847" s="99">
        <v>429015.95015716599</v>
      </c>
      <c r="BG847" s="99">
        <v>19038858.004882801</v>
      </c>
      <c r="BH847" s="99">
        <v>4763131.6972045898</v>
      </c>
      <c r="BI847" s="99">
        <v>195.90988152660401</v>
      </c>
      <c r="BJ847" s="99">
        <v>1242877.0717315699</v>
      </c>
      <c r="BK847" s="99">
        <v>710949.02753448498</v>
      </c>
      <c r="BL847" s="99">
        <v>0</v>
      </c>
      <c r="BM847" s="99">
        <v>0</v>
      </c>
      <c r="BN847" s="99">
        <v>0</v>
      </c>
      <c r="BO847" s="99">
        <v>0</v>
      </c>
      <c r="BP847" s="99">
        <v>0</v>
      </c>
      <c r="BQ847" s="99">
        <v>0</v>
      </c>
      <c r="BR847" s="99">
        <v>1896086.04008484</v>
      </c>
      <c r="BS847" s="99">
        <v>2060185.7700195301</v>
      </c>
      <c r="BT847" s="99">
        <v>1263066.00317383</v>
      </c>
      <c r="BU847" s="99">
        <v>0</v>
      </c>
      <c r="BV847" s="99">
        <v>786684.72427368199</v>
      </c>
      <c r="BW847" s="99">
        <v>124182.163043022</v>
      </c>
      <c r="BX847" s="99">
        <v>0</v>
      </c>
      <c r="BY847" s="99">
        <v>0</v>
      </c>
      <c r="BZ847" s="99">
        <v>0</v>
      </c>
      <c r="CA847" s="99">
        <v>46591.566886901899</v>
      </c>
      <c r="CB847" s="99">
        <v>2970808.4234619099</v>
      </c>
      <c r="CC847" s="99">
        <v>25067088.564941399</v>
      </c>
      <c r="CD847" s="99">
        <v>6014530.4124755897</v>
      </c>
      <c r="CE847" s="99">
        <v>943.06494434177898</v>
      </c>
      <c r="CF847" s="99">
        <v>193286.26124191299</v>
      </c>
      <c r="CG847" s="99">
        <v>1438517.65617371</v>
      </c>
      <c r="CH847" s="99">
        <v>0</v>
      </c>
      <c r="CI847" s="99">
        <v>47537.406915664702</v>
      </c>
      <c r="CJ847" s="99">
        <v>3167647.0849914602</v>
      </c>
      <c r="CK847" s="99">
        <v>26487108.9211426</v>
      </c>
      <c r="CL847" s="99">
        <v>6129967.0526123</v>
      </c>
      <c r="CM847" s="188">
        <v>69535.679110526995</v>
      </c>
      <c r="CN847" s="188">
        <v>10021202.6490479</v>
      </c>
      <c r="CO847" s="188">
        <v>45556961.876464799</v>
      </c>
      <c r="CP847" s="99">
        <v>6129967.0526123</v>
      </c>
      <c r="CQ847" s="99">
        <v>0</v>
      </c>
      <c r="CR847" s="99">
        <v>0</v>
      </c>
      <c r="CS847" s="99">
        <v>0</v>
      </c>
      <c r="CT847" s="99">
        <v>0</v>
      </c>
      <c r="CU847" s="98">
        <v>10548.878753796</v>
      </c>
      <c r="CV847" s="98">
        <v>19617.557998750999</v>
      </c>
    </row>
    <row r="848" spans="1:100" x14ac:dyDescent="0.2">
      <c r="A848" s="98" t="s">
        <v>65</v>
      </c>
      <c r="B848" s="100">
        <v>39873</v>
      </c>
      <c r="C848" s="99">
        <v>39700.424929618799</v>
      </c>
      <c r="D848" s="99">
        <v>0</v>
      </c>
      <c r="E848" s="99">
        <v>6874.3312244415301</v>
      </c>
      <c r="F848" s="99">
        <v>4451.1238405108497</v>
      </c>
      <c r="G848" s="99">
        <v>793.04828340560198</v>
      </c>
      <c r="H848" s="99">
        <v>0</v>
      </c>
      <c r="I848" s="99">
        <v>0</v>
      </c>
      <c r="J848" s="99">
        <v>19761.850419521299</v>
      </c>
      <c r="K848" s="99">
        <v>2608.3875800371202</v>
      </c>
      <c r="L848" s="99">
        <v>11009.3921546936</v>
      </c>
      <c r="M848" s="99">
        <v>13963.031058549899</v>
      </c>
      <c r="N848" s="99">
        <v>5329.1720338463801</v>
      </c>
      <c r="O848" s="99">
        <v>15447.4168417454</v>
      </c>
      <c r="P848" s="99">
        <v>0</v>
      </c>
      <c r="Q848" s="99">
        <v>1904.1098903715599</v>
      </c>
      <c r="R848" s="99">
        <v>719.00808160007</v>
      </c>
      <c r="S848" s="99">
        <v>0</v>
      </c>
      <c r="T848" s="99">
        <v>279.89133126661199</v>
      </c>
      <c r="U848" s="99">
        <v>22349.4414227009</v>
      </c>
      <c r="V848" s="99">
        <v>2394466.4994811998</v>
      </c>
      <c r="W848" s="99">
        <v>52.911531445570297</v>
      </c>
      <c r="X848" s="99">
        <v>553784.01502990699</v>
      </c>
      <c r="Y848" s="99">
        <v>276170.95234680199</v>
      </c>
      <c r="Z848" s="99">
        <v>159266.53913497899</v>
      </c>
      <c r="AA848" s="99">
        <v>0</v>
      </c>
      <c r="AB848" s="99">
        <v>0</v>
      </c>
      <c r="AC848" s="99">
        <v>6518228.8728027297</v>
      </c>
      <c r="AD848" s="99">
        <v>437564.250888824</v>
      </c>
      <c r="AE848" s="99">
        <v>478696.29521942098</v>
      </c>
      <c r="AF848" s="99">
        <v>719239.77738189697</v>
      </c>
      <c r="AG848" s="99">
        <v>763582.15854644799</v>
      </c>
      <c r="AH848" s="99">
        <v>755823.63155365002</v>
      </c>
      <c r="AI848" s="99">
        <v>0</v>
      </c>
      <c r="AJ848" s="99">
        <v>238318.95971870399</v>
      </c>
      <c r="AK848" s="99">
        <v>139931.17185592701</v>
      </c>
      <c r="AL848" s="99">
        <v>0</v>
      </c>
      <c r="AM848" s="99">
        <v>56341.247482299797</v>
      </c>
      <c r="AN848" s="99">
        <v>6935442.2962646503</v>
      </c>
      <c r="AO848" s="99">
        <v>20371975.144531298</v>
      </c>
      <c r="AP848" s="99">
        <v>600.282166033983</v>
      </c>
      <c r="AQ848" s="99">
        <v>4625074.2493896503</v>
      </c>
      <c r="AR848" s="99">
        <v>2312642.95526123</v>
      </c>
      <c r="AS848" s="99">
        <v>1192333.29267883</v>
      </c>
      <c r="AT848" s="99">
        <v>0</v>
      </c>
      <c r="AU848" s="99">
        <v>0</v>
      </c>
      <c r="AV848" s="99">
        <v>18227543.782470699</v>
      </c>
      <c r="AW848" s="99">
        <v>1242034.7271270801</v>
      </c>
      <c r="AX848" s="99">
        <v>4462658.5270385696</v>
      </c>
      <c r="AY848" s="99">
        <v>6408916.5637817401</v>
      </c>
      <c r="AZ848" s="99">
        <v>5688957.7056274395</v>
      </c>
      <c r="BA848" s="99">
        <v>6487605.6950073196</v>
      </c>
      <c r="BB848" s="99">
        <v>0</v>
      </c>
      <c r="BC848" s="99">
        <v>2014872.0606841999</v>
      </c>
      <c r="BD848" s="99">
        <v>1035481.77363586</v>
      </c>
      <c r="BE848" s="99">
        <v>0</v>
      </c>
      <c r="BF848" s="99">
        <v>432952.41254425002</v>
      </c>
      <c r="BG848" s="99">
        <v>19422372.605224598</v>
      </c>
      <c r="BH848" s="99">
        <v>4794821.10974121</v>
      </c>
      <c r="BI848" s="99">
        <v>75.050727794878199</v>
      </c>
      <c r="BJ848" s="99">
        <v>1188856.8197479199</v>
      </c>
      <c r="BK848" s="99">
        <v>694481.56600189197</v>
      </c>
      <c r="BL848" s="99">
        <v>0</v>
      </c>
      <c r="BM848" s="99">
        <v>0</v>
      </c>
      <c r="BN848" s="99">
        <v>0</v>
      </c>
      <c r="BO848" s="99">
        <v>0</v>
      </c>
      <c r="BP848" s="99">
        <v>0</v>
      </c>
      <c r="BQ848" s="99">
        <v>0</v>
      </c>
      <c r="BR848" s="99">
        <v>1876993.6192169201</v>
      </c>
      <c r="BS848" s="99">
        <v>2025854.27661133</v>
      </c>
      <c r="BT848" s="99">
        <v>1288530.3068542499</v>
      </c>
      <c r="BU848" s="99">
        <v>0</v>
      </c>
      <c r="BV848" s="99">
        <v>773564.74641418504</v>
      </c>
      <c r="BW848" s="99">
        <v>131073.062864304</v>
      </c>
      <c r="BX848" s="99">
        <v>0</v>
      </c>
      <c r="BY848" s="99">
        <v>0</v>
      </c>
      <c r="BZ848" s="99">
        <v>0</v>
      </c>
      <c r="CA848" s="99">
        <v>46593.754177570299</v>
      </c>
      <c r="CB848" s="99">
        <v>2953632.2657775902</v>
      </c>
      <c r="CC848" s="99">
        <v>25022487.506347701</v>
      </c>
      <c r="CD848" s="99">
        <v>5972772.4384155301</v>
      </c>
      <c r="CE848" s="99">
        <v>970.72443308681295</v>
      </c>
      <c r="CF848" s="99">
        <v>196108.28076553301</v>
      </c>
      <c r="CG848" s="99">
        <v>1466707.79826355</v>
      </c>
      <c r="CH848" s="99">
        <v>0</v>
      </c>
      <c r="CI848" s="99">
        <v>47571.107483387001</v>
      </c>
      <c r="CJ848" s="99">
        <v>3149381.1127929701</v>
      </c>
      <c r="CK848" s="99">
        <v>26517419.356201202</v>
      </c>
      <c r="CL848" s="99">
        <v>6116283.8397216797</v>
      </c>
      <c r="CM848" s="188">
        <v>69822.981182098403</v>
      </c>
      <c r="CN848" s="188">
        <v>10089031.4136963</v>
      </c>
      <c r="CO848" s="188">
        <v>45964174.216308601</v>
      </c>
      <c r="CP848" s="99">
        <v>6116283.8397216797</v>
      </c>
      <c r="CQ848" s="99">
        <v>0</v>
      </c>
      <c r="CR848" s="99">
        <v>0</v>
      </c>
      <c r="CS848" s="99">
        <v>0</v>
      </c>
      <c r="CT848" s="99">
        <v>0</v>
      </c>
      <c r="CU848" s="98">
        <v>9646.4335858499999</v>
      </c>
      <c r="CV848" s="98">
        <v>20448.319450145002</v>
      </c>
    </row>
    <row r="849" spans="1:100" x14ac:dyDescent="0.2">
      <c r="A849" s="98" t="s">
        <v>65</v>
      </c>
      <c r="B849" s="100">
        <v>39965</v>
      </c>
      <c r="C849" s="99">
        <v>40478.569257736199</v>
      </c>
      <c r="D849" s="99">
        <v>0</v>
      </c>
      <c r="E849" s="99">
        <v>6502.2431575655901</v>
      </c>
      <c r="F849" s="99">
        <v>4298.8321328759203</v>
      </c>
      <c r="G849" s="99">
        <v>816.135517455637</v>
      </c>
      <c r="H849" s="99">
        <v>0</v>
      </c>
      <c r="I849" s="99">
        <v>0</v>
      </c>
      <c r="J849" s="99">
        <v>20482.644220352198</v>
      </c>
      <c r="K849" s="99">
        <v>2103.5969353914302</v>
      </c>
      <c r="L849" s="99">
        <v>11033.9816757441</v>
      </c>
      <c r="M849" s="99">
        <v>14106.4640365839</v>
      </c>
      <c r="N849" s="99">
        <v>5403.7869995236397</v>
      </c>
      <c r="O849" s="99">
        <v>15768.848289728199</v>
      </c>
      <c r="P849" s="99">
        <v>0</v>
      </c>
      <c r="Q849" s="99">
        <v>1914.69319093227</v>
      </c>
      <c r="R849" s="99">
        <v>737.69314307719503</v>
      </c>
      <c r="S849" s="99">
        <v>0</v>
      </c>
      <c r="T849" s="99">
        <v>269.60254434496198</v>
      </c>
      <c r="U849" s="99">
        <v>22550.102125406302</v>
      </c>
      <c r="V849" s="99">
        <v>2446783.6483764602</v>
      </c>
      <c r="W849" s="99">
        <v>56.4690988026559</v>
      </c>
      <c r="X849" s="99">
        <v>530186.86862182606</v>
      </c>
      <c r="Y849" s="99">
        <v>270796.27060699498</v>
      </c>
      <c r="Z849" s="99">
        <v>161485.53086280799</v>
      </c>
      <c r="AA849" s="99">
        <v>0</v>
      </c>
      <c r="AB849" s="99">
        <v>0</v>
      </c>
      <c r="AC849" s="99">
        <v>6689861.10009766</v>
      </c>
      <c r="AD849" s="99">
        <v>329520.01899719198</v>
      </c>
      <c r="AE849" s="99">
        <v>475120.97027587902</v>
      </c>
      <c r="AF849" s="99">
        <v>725147.04850768996</v>
      </c>
      <c r="AG849" s="99">
        <v>769492.07555389404</v>
      </c>
      <c r="AH849" s="99">
        <v>764788.19978332496</v>
      </c>
      <c r="AI849" s="99">
        <v>0</v>
      </c>
      <c r="AJ849" s="99">
        <v>239877.306718826</v>
      </c>
      <c r="AK849" s="99">
        <v>141536.96453857399</v>
      </c>
      <c r="AL849" s="99">
        <v>0</v>
      </c>
      <c r="AM849" s="99">
        <v>52574.981142520897</v>
      </c>
      <c r="AN849" s="99">
        <v>7018797.0602417002</v>
      </c>
      <c r="AO849" s="99">
        <v>21013003.738769501</v>
      </c>
      <c r="AP849" s="99">
        <v>473.30762600526202</v>
      </c>
      <c r="AQ849" s="99">
        <v>4427538.5150146503</v>
      </c>
      <c r="AR849" s="99">
        <v>2270857.8064270001</v>
      </c>
      <c r="AS849" s="99">
        <v>1214420.1685790999</v>
      </c>
      <c r="AT849" s="99">
        <v>0</v>
      </c>
      <c r="AU849" s="99">
        <v>0</v>
      </c>
      <c r="AV849" s="99">
        <v>18833791.001220699</v>
      </c>
      <c r="AW849" s="99">
        <v>941619.31089782703</v>
      </c>
      <c r="AX849" s="99">
        <v>4472999.2179565402</v>
      </c>
      <c r="AY849" s="99">
        <v>6512808.8694457998</v>
      </c>
      <c r="AZ849" s="99">
        <v>5771414.1072998</v>
      </c>
      <c r="BA849" s="99">
        <v>6619509.6631469699</v>
      </c>
      <c r="BB849" s="99">
        <v>0</v>
      </c>
      <c r="BC849" s="99">
        <v>2041969.5942230199</v>
      </c>
      <c r="BD849" s="99">
        <v>1053133.9980011</v>
      </c>
      <c r="BE849" s="99">
        <v>0</v>
      </c>
      <c r="BF849" s="99">
        <v>401946.204116821</v>
      </c>
      <c r="BG849" s="99">
        <v>19793073.120117199</v>
      </c>
      <c r="BH849" s="99">
        <v>4924182.60864258</v>
      </c>
      <c r="BI849" s="99">
        <v>19.441567399771898</v>
      </c>
      <c r="BJ849" s="99">
        <v>1183346.64454651</v>
      </c>
      <c r="BK849" s="99">
        <v>702175.99837493896</v>
      </c>
      <c r="BL849" s="99">
        <v>0</v>
      </c>
      <c r="BM849" s="99">
        <v>0</v>
      </c>
      <c r="BN849" s="99">
        <v>0</v>
      </c>
      <c r="BO849" s="99">
        <v>0</v>
      </c>
      <c r="BP849" s="99">
        <v>0</v>
      </c>
      <c r="BQ849" s="99">
        <v>0</v>
      </c>
      <c r="BR849" s="99">
        <v>1928075.9457855199</v>
      </c>
      <c r="BS849" s="99">
        <v>2076106.1188354499</v>
      </c>
      <c r="BT849" s="99">
        <v>1314883.24771118</v>
      </c>
      <c r="BU849" s="99">
        <v>0</v>
      </c>
      <c r="BV849" s="99">
        <v>794424.02249908401</v>
      </c>
      <c r="BW849" s="99">
        <v>133941.02073478699</v>
      </c>
      <c r="BX849" s="99">
        <v>0</v>
      </c>
      <c r="BY849" s="99">
        <v>0</v>
      </c>
      <c r="BZ849" s="99">
        <v>0</v>
      </c>
      <c r="CA849" s="99">
        <v>47011.671723365798</v>
      </c>
      <c r="CB849" s="99">
        <v>2976497.7994689899</v>
      </c>
      <c r="CC849" s="99">
        <v>25441514.574707001</v>
      </c>
      <c r="CD849" s="99">
        <v>6109453.6569213904</v>
      </c>
      <c r="CE849" s="99">
        <v>973.14555155485903</v>
      </c>
      <c r="CF849" s="99">
        <v>192252.75331687901</v>
      </c>
      <c r="CG849" s="99">
        <v>1441785.8245391799</v>
      </c>
      <c r="CH849" s="99">
        <v>0</v>
      </c>
      <c r="CI849" s="99">
        <v>47985.187034606897</v>
      </c>
      <c r="CJ849" s="99">
        <v>3174135.95953369</v>
      </c>
      <c r="CK849" s="99">
        <v>26900545.767333999</v>
      </c>
      <c r="CL849" s="99">
        <v>6238756.1416626005</v>
      </c>
      <c r="CM849" s="188">
        <v>70430.632931709304</v>
      </c>
      <c r="CN849" s="188">
        <v>10197261.212158199</v>
      </c>
      <c r="CO849" s="188">
        <v>46677180.971191399</v>
      </c>
      <c r="CP849" s="99">
        <v>6238756.1416626005</v>
      </c>
      <c r="CQ849" s="99">
        <v>0</v>
      </c>
      <c r="CR849" s="99">
        <v>0</v>
      </c>
      <c r="CS849" s="99">
        <v>0</v>
      </c>
      <c r="CT849" s="99">
        <v>0</v>
      </c>
      <c r="CU849" s="98">
        <v>8753.9026823549993</v>
      </c>
      <c r="CV849" s="98">
        <v>21193.187519425999</v>
      </c>
    </row>
    <row r="850" spans="1:100" x14ac:dyDescent="0.2">
      <c r="A850" s="98" t="s">
        <v>65</v>
      </c>
      <c r="B850" s="100">
        <v>40057</v>
      </c>
      <c r="C850" s="99">
        <v>41350.539886474602</v>
      </c>
      <c r="D850" s="99">
        <v>0</v>
      </c>
      <c r="E850" s="99">
        <v>6077.3153629302997</v>
      </c>
      <c r="F850" s="99">
        <v>4154.7849461436299</v>
      </c>
      <c r="G850" s="99">
        <v>876.20894287526596</v>
      </c>
      <c r="H850" s="99">
        <v>0</v>
      </c>
      <c r="I850" s="99">
        <v>0</v>
      </c>
      <c r="J850" s="99">
        <v>21150.455332040801</v>
      </c>
      <c r="K850" s="99">
        <v>1587.4824329614601</v>
      </c>
      <c r="L850" s="99">
        <v>10736.991735100701</v>
      </c>
      <c r="M850" s="99">
        <v>14255.1113390923</v>
      </c>
      <c r="N850" s="99">
        <v>5387.2675637006796</v>
      </c>
      <c r="O850" s="99">
        <v>16104.912349939301</v>
      </c>
      <c r="P850" s="99">
        <v>0</v>
      </c>
      <c r="Q850" s="99">
        <v>1902.2660162746899</v>
      </c>
      <c r="R850" s="99">
        <v>762.26979170739696</v>
      </c>
      <c r="S850" s="99">
        <v>0</v>
      </c>
      <c r="T850" s="99">
        <v>267.39187007397402</v>
      </c>
      <c r="U850" s="99">
        <v>22770.781287431699</v>
      </c>
      <c r="V850" s="99">
        <v>2503273.5316467299</v>
      </c>
      <c r="W850" s="99">
        <v>36.813502246979603</v>
      </c>
      <c r="X850" s="99">
        <v>492788.91072082502</v>
      </c>
      <c r="Y850" s="99">
        <v>266668.74008941703</v>
      </c>
      <c r="Z850" s="99">
        <v>169294.41223526001</v>
      </c>
      <c r="AA850" s="99">
        <v>0</v>
      </c>
      <c r="AB850" s="99">
        <v>0</v>
      </c>
      <c r="AC850" s="99">
        <v>6899026.5933227502</v>
      </c>
      <c r="AD850" s="99">
        <v>227229.123413086</v>
      </c>
      <c r="AE850" s="99">
        <v>467100.08983612101</v>
      </c>
      <c r="AF850" s="99">
        <v>733900.79550933803</v>
      </c>
      <c r="AG850" s="99">
        <v>764773.75480651902</v>
      </c>
      <c r="AH850" s="99">
        <v>782619.63329315197</v>
      </c>
      <c r="AI850" s="99">
        <v>0</v>
      </c>
      <c r="AJ850" s="99">
        <v>239136.1681633</v>
      </c>
      <c r="AK850" s="99">
        <v>144150.07130622899</v>
      </c>
      <c r="AL850" s="99">
        <v>0</v>
      </c>
      <c r="AM850" s="99">
        <v>51629.001995086699</v>
      </c>
      <c r="AN850" s="99">
        <v>7160707.8116455097</v>
      </c>
      <c r="AO850" s="99">
        <v>21630459.7258301</v>
      </c>
      <c r="AP850" s="99">
        <v>325.29501381143899</v>
      </c>
      <c r="AQ850" s="99">
        <v>4154350.5899963402</v>
      </c>
      <c r="AR850" s="99">
        <v>2242685.5400695801</v>
      </c>
      <c r="AS850" s="99">
        <v>1290942.67762756</v>
      </c>
      <c r="AT850" s="99">
        <v>0</v>
      </c>
      <c r="AU850" s="99">
        <v>0</v>
      </c>
      <c r="AV850" s="99">
        <v>19515092.231445301</v>
      </c>
      <c r="AW850" s="99">
        <v>655556.27555847203</v>
      </c>
      <c r="AX850" s="99">
        <v>4401911.8834228497</v>
      </c>
      <c r="AY850" s="99">
        <v>6646375.5864257803</v>
      </c>
      <c r="AZ850" s="99">
        <v>5777384.2706909198</v>
      </c>
      <c r="BA850" s="99">
        <v>6814444.92504883</v>
      </c>
      <c r="BB850" s="99">
        <v>0</v>
      </c>
      <c r="BC850" s="99">
        <v>2046066.4770965599</v>
      </c>
      <c r="BD850" s="99">
        <v>1084279.2034759501</v>
      </c>
      <c r="BE850" s="99">
        <v>0</v>
      </c>
      <c r="BF850" s="99">
        <v>402356.47428512602</v>
      </c>
      <c r="BG850" s="99">
        <v>20185021.896728501</v>
      </c>
      <c r="BH850" s="99">
        <v>5055094.97839355</v>
      </c>
      <c r="BI850" s="99">
        <v>55.503328593913501</v>
      </c>
      <c r="BJ850" s="99">
        <v>1101471.1248321501</v>
      </c>
      <c r="BK850" s="99">
        <v>679661.00949859596</v>
      </c>
      <c r="BL850" s="99">
        <v>0</v>
      </c>
      <c r="BM850" s="99">
        <v>0</v>
      </c>
      <c r="BN850" s="99">
        <v>0</v>
      </c>
      <c r="BO850" s="99">
        <v>0</v>
      </c>
      <c r="BP850" s="99">
        <v>0</v>
      </c>
      <c r="BQ850" s="99">
        <v>0</v>
      </c>
      <c r="BR850" s="99">
        <v>1959412.1040954599</v>
      </c>
      <c r="BS850" s="99">
        <v>2068234.3079834001</v>
      </c>
      <c r="BT850" s="99">
        <v>1352878.0199432401</v>
      </c>
      <c r="BU850" s="99">
        <v>0</v>
      </c>
      <c r="BV850" s="99">
        <v>797421.29685211205</v>
      </c>
      <c r="BW850" s="99">
        <v>138093.112876892</v>
      </c>
      <c r="BX850" s="99">
        <v>0</v>
      </c>
      <c r="BY850" s="99">
        <v>0</v>
      </c>
      <c r="BZ850" s="99">
        <v>0</v>
      </c>
      <c r="CA850" s="99">
        <v>47449.5945401192</v>
      </c>
      <c r="CB850" s="99">
        <v>2994706.5465393099</v>
      </c>
      <c r="CC850" s="99">
        <v>25761358.732177701</v>
      </c>
      <c r="CD850" s="99">
        <v>6158158.6564331101</v>
      </c>
      <c r="CE850" s="99">
        <v>1008.04773555696</v>
      </c>
      <c r="CF850" s="99">
        <v>197259.14339256301</v>
      </c>
      <c r="CG850" s="99">
        <v>1497634.6577606199</v>
      </c>
      <c r="CH850" s="99">
        <v>0</v>
      </c>
      <c r="CI850" s="99">
        <v>48451.303370475798</v>
      </c>
      <c r="CJ850" s="99">
        <v>3189332.2644043001</v>
      </c>
      <c r="CK850" s="99">
        <v>27221875.784423798</v>
      </c>
      <c r="CL850" s="99">
        <v>6298544.6954956101</v>
      </c>
      <c r="CM850" s="188">
        <v>71090.493001937895</v>
      </c>
      <c r="CN850" s="188">
        <v>10340625.756958</v>
      </c>
      <c r="CO850" s="188">
        <v>47446670.150878899</v>
      </c>
      <c r="CP850" s="99">
        <v>6298544.6954956101</v>
      </c>
      <c r="CQ850" s="99">
        <v>0</v>
      </c>
      <c r="CR850" s="99">
        <v>0</v>
      </c>
      <c r="CS850" s="99">
        <v>0</v>
      </c>
      <c r="CT850" s="99">
        <v>0</v>
      </c>
      <c r="CU850" s="98">
        <v>7798.806130168</v>
      </c>
      <c r="CV850" s="98">
        <v>21908.945482092</v>
      </c>
    </row>
    <row r="851" spans="1:100" x14ac:dyDescent="0.2">
      <c r="A851" s="98" t="s">
        <v>65</v>
      </c>
      <c r="B851" s="100">
        <v>40148</v>
      </c>
      <c r="C851" s="99">
        <v>42436.754965305299</v>
      </c>
      <c r="D851" s="99">
        <v>0</v>
      </c>
      <c r="E851" s="99">
        <v>5689.2696514129602</v>
      </c>
      <c r="F851" s="99">
        <v>4121.51829171181</v>
      </c>
      <c r="G851" s="99">
        <v>922.60804605483997</v>
      </c>
      <c r="H851" s="99">
        <v>0</v>
      </c>
      <c r="I851" s="99">
        <v>0</v>
      </c>
      <c r="J851" s="99">
        <v>21946.675990581502</v>
      </c>
      <c r="K851" s="99">
        <v>1134.1565455198299</v>
      </c>
      <c r="L851" s="99">
        <v>10652.7314455509</v>
      </c>
      <c r="M851" s="99">
        <v>14388.550865531</v>
      </c>
      <c r="N851" s="99">
        <v>5452.0303850769997</v>
      </c>
      <c r="O851" s="99">
        <v>16638.283774614301</v>
      </c>
      <c r="P851" s="99">
        <v>0</v>
      </c>
      <c r="Q851" s="99">
        <v>1903.54340904951</v>
      </c>
      <c r="R851" s="99">
        <v>776.11012329906202</v>
      </c>
      <c r="S851" s="99">
        <v>0</v>
      </c>
      <c r="T851" s="99">
        <v>271.95269094035001</v>
      </c>
      <c r="U851" s="99">
        <v>23127.643572807301</v>
      </c>
      <c r="V851" s="99">
        <v>2570242.7166442899</v>
      </c>
      <c r="W851" s="99">
        <v>46.007214544806601</v>
      </c>
      <c r="X851" s="99">
        <v>443959.37745284999</v>
      </c>
      <c r="Y851" s="99">
        <v>258002.14526939401</v>
      </c>
      <c r="Z851" s="99">
        <v>173551.43861389201</v>
      </c>
      <c r="AA851" s="99">
        <v>0</v>
      </c>
      <c r="AB851" s="99">
        <v>0</v>
      </c>
      <c r="AC851" s="99">
        <v>7058305.3970336895</v>
      </c>
      <c r="AD851" s="99">
        <v>143292.04051780701</v>
      </c>
      <c r="AE851" s="99">
        <v>467333.92847824103</v>
      </c>
      <c r="AF851" s="99">
        <v>738630.07981872605</v>
      </c>
      <c r="AG851" s="99">
        <v>762395.74832153297</v>
      </c>
      <c r="AH851" s="99">
        <v>812260.17747497605</v>
      </c>
      <c r="AI851" s="99">
        <v>0</v>
      </c>
      <c r="AJ851" s="99">
        <v>239087.005935669</v>
      </c>
      <c r="AK851" s="99">
        <v>144537.74747467</v>
      </c>
      <c r="AL851" s="99">
        <v>0</v>
      </c>
      <c r="AM851" s="99">
        <v>49417.914334297202</v>
      </c>
      <c r="AN851" s="99">
        <v>7183107.9905395498</v>
      </c>
      <c r="AO851" s="99">
        <v>22313097.269042999</v>
      </c>
      <c r="AP851" s="99">
        <v>584.59383503347601</v>
      </c>
      <c r="AQ851" s="99">
        <v>3774968.5801391602</v>
      </c>
      <c r="AR851" s="99">
        <v>2195402.68292236</v>
      </c>
      <c r="AS851" s="99">
        <v>1338234.3216857901</v>
      </c>
      <c r="AT851" s="99">
        <v>0</v>
      </c>
      <c r="AU851" s="99">
        <v>0</v>
      </c>
      <c r="AV851" s="99">
        <v>20163025.557372998</v>
      </c>
      <c r="AW851" s="99">
        <v>418896.91347503703</v>
      </c>
      <c r="AX851" s="99">
        <v>4467761.68713379</v>
      </c>
      <c r="AY851" s="99">
        <v>6729524.0167846698</v>
      </c>
      <c r="AZ851" s="99">
        <v>5797681.8637695303</v>
      </c>
      <c r="BA851" s="99">
        <v>7112853.1431884803</v>
      </c>
      <c r="BB851" s="99">
        <v>0</v>
      </c>
      <c r="BC851" s="99">
        <v>2054886.82142639</v>
      </c>
      <c r="BD851" s="99">
        <v>1101745.2238006601</v>
      </c>
      <c r="BE851" s="99">
        <v>0</v>
      </c>
      <c r="BF851" s="99">
        <v>389104.412837982</v>
      </c>
      <c r="BG851" s="99">
        <v>20601082.0935059</v>
      </c>
      <c r="BH851" s="99">
        <v>5254884.2041015597</v>
      </c>
      <c r="BI851" s="99">
        <v>79.379356935620294</v>
      </c>
      <c r="BJ851" s="99">
        <v>1022170.82861328</v>
      </c>
      <c r="BK851" s="99">
        <v>660264.06468200695</v>
      </c>
      <c r="BL851" s="99">
        <v>0</v>
      </c>
      <c r="BM851" s="99">
        <v>0</v>
      </c>
      <c r="BN851" s="99">
        <v>0</v>
      </c>
      <c r="BO851" s="99">
        <v>0</v>
      </c>
      <c r="BP851" s="99">
        <v>0</v>
      </c>
      <c r="BQ851" s="99">
        <v>0</v>
      </c>
      <c r="BR851" s="99">
        <v>1975596.6764221201</v>
      </c>
      <c r="BS851" s="99">
        <v>2077754.7765655499</v>
      </c>
      <c r="BT851" s="99">
        <v>1413849.5532531701</v>
      </c>
      <c r="BU851" s="99">
        <v>0</v>
      </c>
      <c r="BV851" s="99">
        <v>799372.99722290004</v>
      </c>
      <c r="BW851" s="99">
        <v>140706.96632576</v>
      </c>
      <c r="BX851" s="99">
        <v>0</v>
      </c>
      <c r="BY851" s="99">
        <v>0</v>
      </c>
      <c r="BZ851" s="99">
        <v>0</v>
      </c>
      <c r="CA851" s="99">
        <v>48099.645737171202</v>
      </c>
      <c r="CB851" s="99">
        <v>3016731.6188659701</v>
      </c>
      <c r="CC851" s="99">
        <v>26135931.6711426</v>
      </c>
      <c r="CD851" s="99">
        <v>6283219.0996704102</v>
      </c>
      <c r="CE851" s="99">
        <v>1027.00788067281</v>
      </c>
      <c r="CF851" s="99">
        <v>197214.16644477801</v>
      </c>
      <c r="CG851" s="99">
        <v>1515145.8683166499</v>
      </c>
      <c r="CH851" s="99">
        <v>0</v>
      </c>
      <c r="CI851" s="99">
        <v>49125.124111652403</v>
      </c>
      <c r="CJ851" s="99">
        <v>3211654.9137878399</v>
      </c>
      <c r="CK851" s="99">
        <v>27615393.715087902</v>
      </c>
      <c r="CL851" s="99">
        <v>6416597.6334838904</v>
      </c>
      <c r="CM851" s="188">
        <v>72137.404713630705</v>
      </c>
      <c r="CN851" s="188">
        <v>10396494.3818359</v>
      </c>
      <c r="CO851" s="188">
        <v>48193111.145996101</v>
      </c>
      <c r="CP851" s="99">
        <v>6416597.6334838904</v>
      </c>
      <c r="CQ851" s="99">
        <v>0</v>
      </c>
      <c r="CR851" s="99">
        <v>0</v>
      </c>
      <c r="CS851" s="99">
        <v>0</v>
      </c>
      <c r="CT851" s="99">
        <v>0</v>
      </c>
      <c r="CU851" s="98">
        <v>6942.9403010249998</v>
      </c>
      <c r="CV851" s="98">
        <v>22754.233331107</v>
      </c>
    </row>
    <row r="852" spans="1:100" x14ac:dyDescent="0.2">
      <c r="A852" s="98" t="s">
        <v>65</v>
      </c>
      <c r="B852" s="100">
        <v>40238</v>
      </c>
      <c r="C852" s="99">
        <v>42648.102134704597</v>
      </c>
      <c r="D852" s="99">
        <v>0</v>
      </c>
      <c r="E852" s="99">
        <v>5489.9226681590098</v>
      </c>
      <c r="F852" s="99">
        <v>4194.2592802643803</v>
      </c>
      <c r="G852" s="99">
        <v>917.15850286930799</v>
      </c>
      <c r="H852" s="99">
        <v>0</v>
      </c>
      <c r="I852" s="99">
        <v>0</v>
      </c>
      <c r="J852" s="99">
        <v>22517.318764448199</v>
      </c>
      <c r="K852" s="99">
        <v>884.90753051638603</v>
      </c>
      <c r="L852" s="99">
        <v>10788.804991602899</v>
      </c>
      <c r="M852" s="99">
        <v>14321.077282071101</v>
      </c>
      <c r="N852" s="99">
        <v>5449.9754602909097</v>
      </c>
      <c r="O852" s="99">
        <v>16801.5288603306</v>
      </c>
      <c r="P852" s="99">
        <v>0</v>
      </c>
      <c r="Q852" s="99">
        <v>1900.5672014653701</v>
      </c>
      <c r="R852" s="99">
        <v>731.69425875693605</v>
      </c>
      <c r="S852" s="99">
        <v>0</v>
      </c>
      <c r="T852" s="99">
        <v>223.167156143114</v>
      </c>
      <c r="U852" s="99">
        <v>23394.026948451999</v>
      </c>
      <c r="V852" s="99">
        <v>2594225.1703796401</v>
      </c>
      <c r="W852" s="99">
        <v>50.242558109573999</v>
      </c>
      <c r="X852" s="99">
        <v>410478.18431091303</v>
      </c>
      <c r="Y852" s="99">
        <v>252358.068918228</v>
      </c>
      <c r="Z852" s="99">
        <v>173880.39776229899</v>
      </c>
      <c r="AA852" s="99">
        <v>0</v>
      </c>
      <c r="AB852" s="99">
        <v>0</v>
      </c>
      <c r="AC852" s="99">
        <v>7178754.64990234</v>
      </c>
      <c r="AD852" s="99">
        <v>96762.470618248</v>
      </c>
      <c r="AE852" s="99">
        <v>461660.30514526402</v>
      </c>
      <c r="AF852" s="99">
        <v>737185.615470886</v>
      </c>
      <c r="AG852" s="99">
        <v>749974.84093475295</v>
      </c>
      <c r="AH852" s="99">
        <v>826910.47001647903</v>
      </c>
      <c r="AI852" s="99">
        <v>0</v>
      </c>
      <c r="AJ852" s="99">
        <v>232184.209049225</v>
      </c>
      <c r="AK852" s="99">
        <v>133106.471315384</v>
      </c>
      <c r="AL852" s="99">
        <v>0</v>
      </c>
      <c r="AM852" s="99">
        <v>42584.388646125801</v>
      </c>
      <c r="AN852" s="99">
        <v>7270182.0108032199</v>
      </c>
      <c r="AO852" s="99">
        <v>22601052.822265599</v>
      </c>
      <c r="AP852" s="99">
        <v>642.32470545172703</v>
      </c>
      <c r="AQ852" s="99">
        <v>3551120.7791748</v>
      </c>
      <c r="AR852" s="99">
        <v>2171805.4724426302</v>
      </c>
      <c r="AS852" s="99">
        <v>1353940.2421417199</v>
      </c>
      <c r="AT852" s="99">
        <v>0</v>
      </c>
      <c r="AU852" s="99">
        <v>0</v>
      </c>
      <c r="AV852" s="99">
        <v>20689200.136230499</v>
      </c>
      <c r="AW852" s="99">
        <v>283704.80670929002</v>
      </c>
      <c r="AX852" s="99">
        <v>4431764.0553588904</v>
      </c>
      <c r="AY852" s="99">
        <v>6769714.64660645</v>
      </c>
      <c r="AZ852" s="99">
        <v>5749198.5725707998</v>
      </c>
      <c r="BA852" s="99">
        <v>7266476.9748535203</v>
      </c>
      <c r="BB852" s="99">
        <v>0</v>
      </c>
      <c r="BC852" s="99">
        <v>2020334.16937256</v>
      </c>
      <c r="BD852" s="99">
        <v>1027680.79258728</v>
      </c>
      <c r="BE852" s="99">
        <v>0</v>
      </c>
      <c r="BF852" s="99">
        <v>339253.60463333101</v>
      </c>
      <c r="BG852" s="99">
        <v>20942298.727783199</v>
      </c>
      <c r="BH852" s="99">
        <v>5315137.9586181603</v>
      </c>
      <c r="BI852" s="99">
        <v>121.344723868184</v>
      </c>
      <c r="BJ852" s="99">
        <v>975929.22744751</v>
      </c>
      <c r="BK852" s="99">
        <v>653071.40583801304</v>
      </c>
      <c r="BL852" s="99">
        <v>0</v>
      </c>
      <c r="BM852" s="99">
        <v>0</v>
      </c>
      <c r="BN852" s="99">
        <v>0</v>
      </c>
      <c r="BO852" s="99">
        <v>0</v>
      </c>
      <c r="BP852" s="99">
        <v>0</v>
      </c>
      <c r="BQ852" s="99">
        <v>0</v>
      </c>
      <c r="BR852" s="99">
        <v>2006981.64520264</v>
      </c>
      <c r="BS852" s="99">
        <v>2050662.7048492399</v>
      </c>
      <c r="BT852" s="99">
        <v>1444316.1437377899</v>
      </c>
      <c r="BU852" s="99">
        <v>0</v>
      </c>
      <c r="BV852" s="99">
        <v>784096.50771331799</v>
      </c>
      <c r="BW852" s="99">
        <v>125129.22281455999</v>
      </c>
      <c r="BX852" s="99">
        <v>0</v>
      </c>
      <c r="BY852" s="99">
        <v>0</v>
      </c>
      <c r="BZ852" s="99">
        <v>0</v>
      </c>
      <c r="CA852" s="99">
        <v>48132.490864753701</v>
      </c>
      <c r="CB852" s="99">
        <v>3008789.0413207998</v>
      </c>
      <c r="CC852" s="99">
        <v>26222524.6870117</v>
      </c>
      <c r="CD852" s="99">
        <v>6281289.8442382803</v>
      </c>
      <c r="CE852" s="99">
        <v>917.55689748376597</v>
      </c>
      <c r="CF852" s="99">
        <v>174936.78013992301</v>
      </c>
      <c r="CG852" s="99">
        <v>1361158.0732879599</v>
      </c>
      <c r="CH852" s="99">
        <v>0</v>
      </c>
      <c r="CI852" s="99">
        <v>49057.721552848801</v>
      </c>
      <c r="CJ852" s="99">
        <v>3186870.9865722698</v>
      </c>
      <c r="CK852" s="99">
        <v>27621642.777099598</v>
      </c>
      <c r="CL852" s="99">
        <v>6417218.87463379</v>
      </c>
      <c r="CM852" s="188">
        <v>72342.998223304705</v>
      </c>
      <c r="CN852" s="188">
        <v>10457110.182739301</v>
      </c>
      <c r="CO852" s="188">
        <v>48618498.609863304</v>
      </c>
      <c r="CP852" s="99">
        <v>6417218.87463379</v>
      </c>
      <c r="CQ852" s="99">
        <v>0</v>
      </c>
      <c r="CR852" s="99">
        <v>0</v>
      </c>
      <c r="CS852" s="99">
        <v>0</v>
      </c>
      <c r="CT852" s="99">
        <v>0</v>
      </c>
      <c r="CU852" s="98">
        <v>6386.562548805</v>
      </c>
      <c r="CV852" s="98">
        <v>23315.240629176002</v>
      </c>
    </row>
    <row r="853" spans="1:100" x14ac:dyDescent="0.2">
      <c r="A853" s="98" t="s">
        <v>65</v>
      </c>
      <c r="B853" s="100">
        <v>40330</v>
      </c>
      <c r="C853" s="99">
        <v>43054.474268913298</v>
      </c>
      <c r="D853" s="99">
        <v>0</v>
      </c>
      <c r="E853" s="99">
        <v>5274.2970069646799</v>
      </c>
      <c r="F853" s="99">
        <v>4120.7808471918097</v>
      </c>
      <c r="G853" s="99">
        <v>939.72570331394695</v>
      </c>
      <c r="H853" s="99">
        <v>0</v>
      </c>
      <c r="I853" s="99">
        <v>0</v>
      </c>
      <c r="J853" s="99">
        <v>22910.040620326999</v>
      </c>
      <c r="K853" s="99">
        <v>782.42128168791498</v>
      </c>
      <c r="L853" s="99">
        <v>10983.2870887518</v>
      </c>
      <c r="M853" s="99">
        <v>14490.553777813901</v>
      </c>
      <c r="N853" s="99">
        <v>5401.7079703211803</v>
      </c>
      <c r="O853" s="99">
        <v>16968.883313894301</v>
      </c>
      <c r="P853" s="99">
        <v>0</v>
      </c>
      <c r="Q853" s="99">
        <v>1858.1509403288401</v>
      </c>
      <c r="R853" s="99">
        <v>748.93017870187805</v>
      </c>
      <c r="S853" s="99">
        <v>0</v>
      </c>
      <c r="T853" s="99">
        <v>234.89278770983199</v>
      </c>
      <c r="U853" s="99">
        <v>23621.591182947199</v>
      </c>
      <c r="V853" s="99">
        <v>2597364.7086486798</v>
      </c>
      <c r="W853" s="99">
        <v>100.48414436075799</v>
      </c>
      <c r="X853" s="99">
        <v>381576.40380096401</v>
      </c>
      <c r="Y853" s="99">
        <v>242080.89762687701</v>
      </c>
      <c r="Z853" s="99">
        <v>176123.15913391099</v>
      </c>
      <c r="AA853" s="99">
        <v>0</v>
      </c>
      <c r="AB853" s="99">
        <v>0</v>
      </c>
      <c r="AC853" s="99">
        <v>7265327.2188110398</v>
      </c>
      <c r="AD853" s="99">
        <v>83457.472106933594</v>
      </c>
      <c r="AE853" s="99">
        <v>461517.66754531901</v>
      </c>
      <c r="AF853" s="99">
        <v>732804.417732239</v>
      </c>
      <c r="AG853" s="99">
        <v>746055.25608062698</v>
      </c>
      <c r="AH853" s="99">
        <v>828820.853515625</v>
      </c>
      <c r="AI853" s="99">
        <v>0</v>
      </c>
      <c r="AJ853" s="99">
        <v>225554.95108985901</v>
      </c>
      <c r="AK853" s="99">
        <v>135340.44758987401</v>
      </c>
      <c r="AL853" s="99">
        <v>0</v>
      </c>
      <c r="AM853" s="99">
        <v>42151.639808177897</v>
      </c>
      <c r="AN853" s="99">
        <v>7323223.6292114304</v>
      </c>
      <c r="AO853" s="99">
        <v>22813101.7810059</v>
      </c>
      <c r="AP853" s="99">
        <v>1037.1144686043301</v>
      </c>
      <c r="AQ853" s="99">
        <v>3330420.4185791002</v>
      </c>
      <c r="AR853" s="99">
        <v>2119548.7216796898</v>
      </c>
      <c r="AS853" s="99">
        <v>1373048.86378479</v>
      </c>
      <c r="AT853" s="99">
        <v>0</v>
      </c>
      <c r="AU853" s="99">
        <v>0</v>
      </c>
      <c r="AV853" s="99">
        <v>21083459.357177701</v>
      </c>
      <c r="AW853" s="99">
        <v>245477.501771927</v>
      </c>
      <c r="AX853" s="99">
        <v>4480834.2387695303</v>
      </c>
      <c r="AY853" s="99">
        <v>6755516.32385254</v>
      </c>
      <c r="AZ853" s="99">
        <v>5722588.2059936495</v>
      </c>
      <c r="BA853" s="99">
        <v>7323664.60400391</v>
      </c>
      <c r="BB853" s="99">
        <v>0</v>
      </c>
      <c r="BC853" s="99">
        <v>1965788.5514221201</v>
      </c>
      <c r="BD853" s="99">
        <v>1049481.30204773</v>
      </c>
      <c r="BE853" s="99">
        <v>0</v>
      </c>
      <c r="BF853" s="99">
        <v>334316.68517684902</v>
      </c>
      <c r="BG853" s="99">
        <v>21324803.204589799</v>
      </c>
      <c r="BH853" s="99">
        <v>5400638.93249512</v>
      </c>
      <c r="BI853" s="99">
        <v>101.226029153913</v>
      </c>
      <c r="BJ853" s="99">
        <v>914143.30075836205</v>
      </c>
      <c r="BK853" s="99">
        <v>626578.75176239002</v>
      </c>
      <c r="BL853" s="99">
        <v>0</v>
      </c>
      <c r="BM853" s="99">
        <v>0</v>
      </c>
      <c r="BN853" s="99">
        <v>0</v>
      </c>
      <c r="BO853" s="99">
        <v>0</v>
      </c>
      <c r="BP853" s="99">
        <v>0</v>
      </c>
      <c r="BQ853" s="99">
        <v>0</v>
      </c>
      <c r="BR853" s="99">
        <v>2036632.48672485</v>
      </c>
      <c r="BS853" s="99">
        <v>2046182.34376526</v>
      </c>
      <c r="BT853" s="99">
        <v>1454918.3356780999</v>
      </c>
      <c r="BU853" s="99">
        <v>0</v>
      </c>
      <c r="BV853" s="99">
        <v>766785.96733856201</v>
      </c>
      <c r="BW853" s="99">
        <v>128949.602903366</v>
      </c>
      <c r="BX853" s="99">
        <v>0</v>
      </c>
      <c r="BY853" s="99">
        <v>0</v>
      </c>
      <c r="BZ853" s="99">
        <v>0</v>
      </c>
      <c r="CA853" s="99">
        <v>48307.597352504701</v>
      </c>
      <c r="CB853" s="99">
        <v>2975366.3240051302</v>
      </c>
      <c r="CC853" s="99">
        <v>26110187.792968798</v>
      </c>
      <c r="CD853" s="99">
        <v>6317221.99926758</v>
      </c>
      <c r="CE853" s="99">
        <v>938.14389726519596</v>
      </c>
      <c r="CF853" s="99">
        <v>175241.42041397101</v>
      </c>
      <c r="CG853" s="99">
        <v>1366268.3424682601</v>
      </c>
      <c r="CH853" s="99">
        <v>0</v>
      </c>
      <c r="CI853" s="99">
        <v>49245.285068035097</v>
      </c>
      <c r="CJ853" s="99">
        <v>3156056.41265869</v>
      </c>
      <c r="CK853" s="99">
        <v>27487321.109375</v>
      </c>
      <c r="CL853" s="99">
        <v>6443393.2110595703</v>
      </c>
      <c r="CM853" s="188">
        <v>72760.137348175005</v>
      </c>
      <c r="CN853" s="188">
        <v>10463961.548950201</v>
      </c>
      <c r="CO853" s="188">
        <v>48781464.4140625</v>
      </c>
      <c r="CP853" s="99">
        <v>6443393.2110595703</v>
      </c>
      <c r="CQ853" s="99">
        <v>0</v>
      </c>
      <c r="CR853" s="99">
        <v>0</v>
      </c>
      <c r="CS853" s="99">
        <v>0</v>
      </c>
      <c r="CT853" s="99">
        <v>0</v>
      </c>
      <c r="CU853" s="98">
        <v>6050.0885948630003</v>
      </c>
      <c r="CV853" s="98">
        <v>23733.571317983999</v>
      </c>
    </row>
    <row r="854" spans="1:100" x14ac:dyDescent="0.2">
      <c r="A854" s="98" t="s">
        <v>65</v>
      </c>
      <c r="B854" s="100">
        <v>40422</v>
      </c>
      <c r="C854" s="99">
        <v>43408.851380348198</v>
      </c>
      <c r="D854" s="99">
        <v>0</v>
      </c>
      <c r="E854" s="99">
        <v>5120.0282778143901</v>
      </c>
      <c r="F854" s="99">
        <v>4071.4959951341202</v>
      </c>
      <c r="G854" s="99">
        <v>952.55777601152704</v>
      </c>
      <c r="H854" s="99">
        <v>0</v>
      </c>
      <c r="I854" s="99">
        <v>0</v>
      </c>
      <c r="J854" s="99">
        <v>23117.371877908699</v>
      </c>
      <c r="K854" s="99">
        <v>709.12568160891499</v>
      </c>
      <c r="L854" s="99">
        <v>10831.406126260799</v>
      </c>
      <c r="M854" s="99">
        <v>14530.7353419065</v>
      </c>
      <c r="N854" s="99">
        <v>5362.3609468936902</v>
      </c>
      <c r="O854" s="99">
        <v>17072.745371103301</v>
      </c>
      <c r="P854" s="99">
        <v>0</v>
      </c>
      <c r="Q854" s="99">
        <v>1838.4662337899199</v>
      </c>
      <c r="R854" s="99">
        <v>743.359190858901</v>
      </c>
      <c r="S854" s="99">
        <v>0</v>
      </c>
      <c r="T854" s="99">
        <v>236.28381676413099</v>
      </c>
      <c r="U854" s="99">
        <v>23850.5240767002</v>
      </c>
      <c r="V854" s="99">
        <v>2616351.09552002</v>
      </c>
      <c r="W854" s="99">
        <v>56.530975638888798</v>
      </c>
      <c r="X854" s="99">
        <v>361869.50865936303</v>
      </c>
      <c r="Y854" s="99">
        <v>231524.44478988601</v>
      </c>
      <c r="Z854" s="99">
        <v>178075.85720634501</v>
      </c>
      <c r="AA854" s="99">
        <v>0</v>
      </c>
      <c r="AB854" s="99">
        <v>0</v>
      </c>
      <c r="AC854" s="99">
        <v>7342978.29089355</v>
      </c>
      <c r="AD854" s="99">
        <v>73823.515819549604</v>
      </c>
      <c r="AE854" s="99">
        <v>458001.66479492199</v>
      </c>
      <c r="AF854" s="99">
        <v>734723.32785034203</v>
      </c>
      <c r="AG854" s="99">
        <v>737323.25221252395</v>
      </c>
      <c r="AH854" s="99">
        <v>819870.07154083299</v>
      </c>
      <c r="AI854" s="99">
        <v>0</v>
      </c>
      <c r="AJ854" s="99">
        <v>222271.86353301999</v>
      </c>
      <c r="AK854" s="99">
        <v>134470.67234039301</v>
      </c>
      <c r="AL854" s="99">
        <v>0</v>
      </c>
      <c r="AM854" s="99">
        <v>41963.601816654198</v>
      </c>
      <c r="AN854" s="99">
        <v>7404288.8280029297</v>
      </c>
      <c r="AO854" s="99">
        <v>23007630.925781298</v>
      </c>
      <c r="AP854" s="99">
        <v>567.36939463764395</v>
      </c>
      <c r="AQ854" s="99">
        <v>3145788.8818054199</v>
      </c>
      <c r="AR854" s="99">
        <v>2017387.88761902</v>
      </c>
      <c r="AS854" s="99">
        <v>1400926.47279358</v>
      </c>
      <c r="AT854" s="99">
        <v>0</v>
      </c>
      <c r="AU854" s="99">
        <v>0</v>
      </c>
      <c r="AV854" s="99">
        <v>21420436.174560498</v>
      </c>
      <c r="AW854" s="99">
        <v>219756.810886383</v>
      </c>
      <c r="AX854" s="99">
        <v>4431798.9472045898</v>
      </c>
      <c r="AY854" s="99">
        <v>6852195.91589355</v>
      </c>
      <c r="AZ854" s="99">
        <v>5648680.49645996</v>
      </c>
      <c r="BA854" s="99">
        <v>7295015.3547973596</v>
      </c>
      <c r="BB854" s="99">
        <v>0</v>
      </c>
      <c r="BC854" s="99">
        <v>1937041.2333221401</v>
      </c>
      <c r="BD854" s="99">
        <v>1052435.3264770501</v>
      </c>
      <c r="BE854" s="99">
        <v>0</v>
      </c>
      <c r="BF854" s="99">
        <v>334705.99219512899</v>
      </c>
      <c r="BG854" s="99">
        <v>21659791.863525402</v>
      </c>
      <c r="BH854" s="99">
        <v>5374768.17578125</v>
      </c>
      <c r="BI854" s="99">
        <v>86.038898338563698</v>
      </c>
      <c r="BJ854" s="99">
        <v>872686.00182342494</v>
      </c>
      <c r="BK854" s="99">
        <v>598743.02029418899</v>
      </c>
      <c r="BL854" s="99">
        <v>0</v>
      </c>
      <c r="BM854" s="99">
        <v>0</v>
      </c>
      <c r="BN854" s="99">
        <v>0</v>
      </c>
      <c r="BO854" s="99">
        <v>0</v>
      </c>
      <c r="BP854" s="99">
        <v>0</v>
      </c>
      <c r="BQ854" s="99">
        <v>0</v>
      </c>
      <c r="BR854" s="99">
        <v>2054600.06723022</v>
      </c>
      <c r="BS854" s="99">
        <v>2026046.7504730199</v>
      </c>
      <c r="BT854" s="99">
        <v>1448006.5747070301</v>
      </c>
      <c r="BU854" s="99">
        <v>0</v>
      </c>
      <c r="BV854" s="99">
        <v>755800.49232482899</v>
      </c>
      <c r="BW854" s="99">
        <v>130664.867161751</v>
      </c>
      <c r="BX854" s="99">
        <v>0</v>
      </c>
      <c r="BY854" s="99">
        <v>0</v>
      </c>
      <c r="BZ854" s="99">
        <v>0</v>
      </c>
      <c r="CA854" s="99">
        <v>48575.762327671102</v>
      </c>
      <c r="CB854" s="99">
        <v>2979441.4273376502</v>
      </c>
      <c r="CC854" s="99">
        <v>26200611.412353501</v>
      </c>
      <c r="CD854" s="99">
        <v>6254187.5626831101</v>
      </c>
      <c r="CE854" s="99">
        <v>955.567388497293</v>
      </c>
      <c r="CF854" s="99">
        <v>177777.184062958</v>
      </c>
      <c r="CG854" s="99">
        <v>1400015.51599121</v>
      </c>
      <c r="CH854" s="99">
        <v>0</v>
      </c>
      <c r="CI854" s="99">
        <v>49527.522746563001</v>
      </c>
      <c r="CJ854" s="99">
        <v>3148456.87817383</v>
      </c>
      <c r="CK854" s="99">
        <v>27559330.912109401</v>
      </c>
      <c r="CL854" s="99">
        <v>6380348.5791015597</v>
      </c>
      <c r="CM854" s="188">
        <v>73248.161012649507</v>
      </c>
      <c r="CN854" s="188">
        <v>10552474.891845699</v>
      </c>
      <c r="CO854" s="188">
        <v>49153235.4990234</v>
      </c>
      <c r="CP854" s="99">
        <v>6380348.5791015597</v>
      </c>
      <c r="CQ854" s="99">
        <v>0</v>
      </c>
      <c r="CR854" s="99">
        <v>0</v>
      </c>
      <c r="CS854" s="99">
        <v>0</v>
      </c>
      <c r="CT854" s="99">
        <v>0</v>
      </c>
      <c r="CU854" s="98">
        <v>5821.2695004070001</v>
      </c>
      <c r="CV854" s="98">
        <v>23953.201124112002</v>
      </c>
    </row>
    <row r="855" spans="1:100" x14ac:dyDescent="0.2">
      <c r="A855" s="98" t="s">
        <v>65</v>
      </c>
      <c r="B855" s="100">
        <v>40513</v>
      </c>
      <c r="C855" s="99">
        <v>43378.0365953445</v>
      </c>
      <c r="D855" s="99">
        <v>0</v>
      </c>
      <c r="E855" s="99">
        <v>5089.4126197099704</v>
      </c>
      <c r="F855" s="99">
        <v>4069.8710243105902</v>
      </c>
      <c r="G855" s="99">
        <v>974.46404284983896</v>
      </c>
      <c r="H855" s="99">
        <v>0</v>
      </c>
      <c r="I855" s="99">
        <v>0</v>
      </c>
      <c r="J855" s="99">
        <v>23343.0443694592</v>
      </c>
      <c r="K855" s="99">
        <v>661.565239928663</v>
      </c>
      <c r="L855" s="99">
        <v>12878.7412242889</v>
      </c>
      <c r="M855" s="99">
        <v>14569.7351877689</v>
      </c>
      <c r="N855" s="99">
        <v>5293.5685789585104</v>
      </c>
      <c r="O855" s="99">
        <v>16665.297024011601</v>
      </c>
      <c r="P855" s="99">
        <v>0</v>
      </c>
      <c r="Q855" s="99">
        <v>1826.05464440584</v>
      </c>
      <c r="R855" s="99">
        <v>753.18500555306696</v>
      </c>
      <c r="S855" s="99">
        <v>0</v>
      </c>
      <c r="T855" s="99">
        <v>282.51216191425902</v>
      </c>
      <c r="U855" s="99">
        <v>24051.420391559601</v>
      </c>
      <c r="V855" s="99">
        <v>2588232.8575134301</v>
      </c>
      <c r="W855" s="99">
        <v>123.660508520901</v>
      </c>
      <c r="X855" s="99">
        <v>351601.72193145799</v>
      </c>
      <c r="Y855" s="99">
        <v>226184.397668839</v>
      </c>
      <c r="Z855" s="99">
        <v>180747.23626518299</v>
      </c>
      <c r="AA855" s="99">
        <v>0</v>
      </c>
      <c r="AB855" s="99">
        <v>0</v>
      </c>
      <c r="AC855" s="99">
        <v>7357206.0935058603</v>
      </c>
      <c r="AD855" s="99">
        <v>66406.465708732605</v>
      </c>
      <c r="AE855" s="99">
        <v>503629.52529907197</v>
      </c>
      <c r="AF855" s="99">
        <v>729474.67909240699</v>
      </c>
      <c r="AG855" s="99">
        <v>719533.01327514602</v>
      </c>
      <c r="AH855" s="99">
        <v>762743.812705994</v>
      </c>
      <c r="AI855" s="99">
        <v>0</v>
      </c>
      <c r="AJ855" s="99">
        <v>221841.05072212199</v>
      </c>
      <c r="AK855" s="99">
        <v>132442.60982322699</v>
      </c>
      <c r="AL855" s="99">
        <v>0</v>
      </c>
      <c r="AM855" s="99">
        <v>45158.4764184952</v>
      </c>
      <c r="AN855" s="99">
        <v>7431544.2233276404</v>
      </c>
      <c r="AO855" s="99">
        <v>22984058.899902299</v>
      </c>
      <c r="AP855" s="99">
        <v>1363.6961678415501</v>
      </c>
      <c r="AQ855" s="99">
        <v>3093355.1908874498</v>
      </c>
      <c r="AR855" s="99">
        <v>1998468.36430359</v>
      </c>
      <c r="AS855" s="99">
        <v>1423508.8544158901</v>
      </c>
      <c r="AT855" s="99">
        <v>0</v>
      </c>
      <c r="AU855" s="99">
        <v>0</v>
      </c>
      <c r="AV855" s="99">
        <v>21707077.580078099</v>
      </c>
      <c r="AW855" s="99">
        <v>201802.202852249</v>
      </c>
      <c r="AX855" s="99">
        <v>4938311.4290771503</v>
      </c>
      <c r="AY855" s="99">
        <v>6807733.25817871</v>
      </c>
      <c r="AZ855" s="99">
        <v>5522701.3121948196</v>
      </c>
      <c r="BA855" s="99">
        <v>6826473.8638305701</v>
      </c>
      <c r="BB855" s="99">
        <v>0</v>
      </c>
      <c r="BC855" s="99">
        <v>1939340.73591614</v>
      </c>
      <c r="BD855" s="99">
        <v>1037532.1619873</v>
      </c>
      <c r="BE855" s="99">
        <v>0</v>
      </c>
      <c r="BF855" s="99">
        <v>363363.37739181501</v>
      </c>
      <c r="BG855" s="99">
        <v>21918493.5546875</v>
      </c>
      <c r="BH855" s="99">
        <v>5319484.4645996103</v>
      </c>
      <c r="BI855" s="99">
        <v>69.471245009452105</v>
      </c>
      <c r="BJ855" s="99">
        <v>849229.197944641</v>
      </c>
      <c r="BK855" s="99">
        <v>581977.23009491002</v>
      </c>
      <c r="BL855" s="99">
        <v>0</v>
      </c>
      <c r="BM855" s="99">
        <v>0</v>
      </c>
      <c r="BN855" s="99">
        <v>0</v>
      </c>
      <c r="BO855" s="99">
        <v>0</v>
      </c>
      <c r="BP855" s="99">
        <v>0</v>
      </c>
      <c r="BQ855" s="99">
        <v>0</v>
      </c>
      <c r="BR855" s="99">
        <v>2049785.1849365199</v>
      </c>
      <c r="BS855" s="99">
        <v>1983724.71035767</v>
      </c>
      <c r="BT855" s="99">
        <v>1357005.2501983601</v>
      </c>
      <c r="BU855" s="99">
        <v>0</v>
      </c>
      <c r="BV855" s="99">
        <v>755530.71707153297</v>
      </c>
      <c r="BW855" s="99">
        <v>121673.27503204301</v>
      </c>
      <c r="BX855" s="99">
        <v>0</v>
      </c>
      <c r="BY855" s="99">
        <v>0</v>
      </c>
      <c r="BZ855" s="99">
        <v>0</v>
      </c>
      <c r="CA855" s="99">
        <v>48476.635363578796</v>
      </c>
      <c r="CB855" s="99">
        <v>2936607.8893432599</v>
      </c>
      <c r="CC855" s="99">
        <v>26056379.337402299</v>
      </c>
      <c r="CD855" s="99">
        <v>6166452.7461547898</v>
      </c>
      <c r="CE855" s="99">
        <v>975.99446915090095</v>
      </c>
      <c r="CF855" s="99">
        <v>181003.99418258699</v>
      </c>
      <c r="CG855" s="99">
        <v>1424797.6261444101</v>
      </c>
      <c r="CH855" s="99">
        <v>0</v>
      </c>
      <c r="CI855" s="99">
        <v>49448.495479106903</v>
      </c>
      <c r="CJ855" s="99">
        <v>3119622.1049804701</v>
      </c>
      <c r="CK855" s="99">
        <v>27495650.787353501</v>
      </c>
      <c r="CL855" s="99">
        <v>6291598.0139160203</v>
      </c>
      <c r="CM855" s="188">
        <v>73350.085965156599</v>
      </c>
      <c r="CN855" s="188">
        <v>10541542.275146499</v>
      </c>
      <c r="CO855" s="188">
        <v>49419824.365234397</v>
      </c>
      <c r="CP855" s="99">
        <v>6291598.0139160203</v>
      </c>
      <c r="CQ855" s="99">
        <v>0</v>
      </c>
      <c r="CR855" s="99">
        <v>0</v>
      </c>
      <c r="CS855" s="99">
        <v>0</v>
      </c>
      <c r="CT855" s="99">
        <v>0</v>
      </c>
      <c r="CU855" s="98">
        <v>5761.143528775</v>
      </c>
      <c r="CV855" s="98">
        <v>24189.608228385001</v>
      </c>
    </row>
    <row r="856" spans="1:100" x14ac:dyDescent="0.2">
      <c r="A856" s="98" t="s">
        <v>65</v>
      </c>
      <c r="B856" s="100">
        <v>40603</v>
      </c>
      <c r="C856" s="99">
        <v>43454.242022037499</v>
      </c>
      <c r="D856" s="99">
        <v>0</v>
      </c>
      <c r="E856" s="99">
        <v>5099.7651876211203</v>
      </c>
      <c r="F856" s="99">
        <v>4083.0194394588498</v>
      </c>
      <c r="G856" s="99">
        <v>982.21182791143701</v>
      </c>
      <c r="H856" s="99">
        <v>0</v>
      </c>
      <c r="I856" s="99">
        <v>0</v>
      </c>
      <c r="J856" s="99">
        <v>23816.478378534299</v>
      </c>
      <c r="K856" s="99">
        <v>599.64548689872004</v>
      </c>
      <c r="L856" s="99">
        <v>26393.733513593699</v>
      </c>
      <c r="M856" s="99">
        <v>14680.2299026251</v>
      </c>
      <c r="N856" s="99">
        <v>5290.1931565403902</v>
      </c>
      <c r="O856" s="99">
        <v>0</v>
      </c>
      <c r="P856" s="99">
        <v>0</v>
      </c>
      <c r="Q856" s="99">
        <v>1822.5238425135601</v>
      </c>
      <c r="R856" s="99">
        <v>0</v>
      </c>
      <c r="S856" s="99">
        <v>0</v>
      </c>
      <c r="T856" s="99">
        <v>980.20986826717899</v>
      </c>
      <c r="U856" s="99">
        <v>24408.527442693699</v>
      </c>
      <c r="V856" s="99">
        <v>2574800.6685791002</v>
      </c>
      <c r="W856" s="99">
        <v>134.41319906152799</v>
      </c>
      <c r="X856" s="99">
        <v>347660.402786255</v>
      </c>
      <c r="Y856" s="99">
        <v>222934.27565383899</v>
      </c>
      <c r="Z856" s="99">
        <v>180972.35712814299</v>
      </c>
      <c r="AA856" s="99">
        <v>0</v>
      </c>
      <c r="AB856" s="99">
        <v>0</v>
      </c>
      <c r="AC856" s="99">
        <v>7493878.0718994103</v>
      </c>
      <c r="AD856" s="99">
        <v>60892.818840980501</v>
      </c>
      <c r="AE856" s="99">
        <v>1261396.18418884</v>
      </c>
      <c r="AF856" s="99">
        <v>731475.35578918504</v>
      </c>
      <c r="AG856" s="99">
        <v>714832.64333343494</v>
      </c>
      <c r="AH856" s="99">
        <v>0</v>
      </c>
      <c r="AI856" s="99">
        <v>0</v>
      </c>
      <c r="AJ856" s="99">
        <v>229064.05874824501</v>
      </c>
      <c r="AK856" s="99">
        <v>0</v>
      </c>
      <c r="AL856" s="99">
        <v>0</v>
      </c>
      <c r="AM856" s="99">
        <v>181624.23309326201</v>
      </c>
      <c r="AN856" s="99">
        <v>7543597.484375</v>
      </c>
      <c r="AO856" s="99">
        <v>23080130.8037109</v>
      </c>
      <c r="AP856" s="99">
        <v>1526.8704234212601</v>
      </c>
      <c r="AQ856" s="99">
        <v>3092070.5132141099</v>
      </c>
      <c r="AR856" s="99">
        <v>2000995.2021484401</v>
      </c>
      <c r="AS856" s="99">
        <v>1424774.0908355699</v>
      </c>
      <c r="AT856" s="99">
        <v>0</v>
      </c>
      <c r="AU856" s="99">
        <v>0</v>
      </c>
      <c r="AV856" s="99">
        <v>22253140.681884799</v>
      </c>
      <c r="AW856" s="99">
        <v>182345.54969978301</v>
      </c>
      <c r="AX856" s="99">
        <v>11764511.036621099</v>
      </c>
      <c r="AY856" s="99">
        <v>6870007.4717407199</v>
      </c>
      <c r="AZ856" s="99">
        <v>5528033.1925659198</v>
      </c>
      <c r="BA856" s="99">
        <v>0</v>
      </c>
      <c r="BB856" s="99">
        <v>0</v>
      </c>
      <c r="BC856" s="99">
        <v>2012319.31559753</v>
      </c>
      <c r="BD856" s="99">
        <v>0</v>
      </c>
      <c r="BE856" s="99">
        <v>0</v>
      </c>
      <c r="BF856" s="99">
        <v>1429761.5852966299</v>
      </c>
      <c r="BG856" s="99">
        <v>22402250.4055176</v>
      </c>
      <c r="BH856" s="99">
        <v>4095639.7081909198</v>
      </c>
      <c r="BI856" s="99">
        <v>63.457466402556697</v>
      </c>
      <c r="BJ856" s="99">
        <v>733562.73642730701</v>
      </c>
      <c r="BK856" s="99">
        <v>545921.08293914795</v>
      </c>
      <c r="BL856" s="99">
        <v>0</v>
      </c>
      <c r="BM856" s="99">
        <v>0</v>
      </c>
      <c r="BN856" s="99">
        <v>0</v>
      </c>
      <c r="BO856" s="99">
        <v>0</v>
      </c>
      <c r="BP856" s="99">
        <v>0</v>
      </c>
      <c r="BQ856" s="99">
        <v>0</v>
      </c>
      <c r="BR856" s="99">
        <v>2065239.39608765</v>
      </c>
      <c r="BS856" s="99">
        <v>1978120.26370239</v>
      </c>
      <c r="BT856" s="99">
        <v>0</v>
      </c>
      <c r="BU856" s="99">
        <v>0</v>
      </c>
      <c r="BV856" s="99">
        <v>784190.737007141</v>
      </c>
      <c r="BW856" s="99">
        <v>0</v>
      </c>
      <c r="BX856" s="99">
        <v>0</v>
      </c>
      <c r="BY856" s="99">
        <v>0</v>
      </c>
      <c r="BZ856" s="99">
        <v>0</v>
      </c>
      <c r="CA856" s="99">
        <v>48535.0236849785</v>
      </c>
      <c r="CB856" s="99">
        <v>2924216.7621459998</v>
      </c>
      <c r="CC856" s="99">
        <v>26162448.307861298</v>
      </c>
      <c r="CD856" s="99">
        <v>4823783.90734863</v>
      </c>
      <c r="CE856" s="99">
        <v>980.98081252723898</v>
      </c>
      <c r="CF856" s="99">
        <v>181755.66164398199</v>
      </c>
      <c r="CG856" s="99">
        <v>1430482.86911011</v>
      </c>
      <c r="CH856" s="99">
        <v>0</v>
      </c>
      <c r="CI856" s="99">
        <v>49524.369324207299</v>
      </c>
      <c r="CJ856" s="99">
        <v>3111041.26644897</v>
      </c>
      <c r="CK856" s="99">
        <v>27635961.928222701</v>
      </c>
      <c r="CL856" s="99">
        <v>4823797.4939575205</v>
      </c>
      <c r="CM856" s="188">
        <v>73832.430354118304</v>
      </c>
      <c r="CN856" s="188">
        <v>10654539.391845699</v>
      </c>
      <c r="CO856" s="188">
        <v>50068904.581054702</v>
      </c>
      <c r="CP856" s="99">
        <v>4823797.4939575205</v>
      </c>
      <c r="CQ856" s="99">
        <v>0</v>
      </c>
      <c r="CR856" s="99">
        <v>0</v>
      </c>
      <c r="CS856" s="99">
        <v>0</v>
      </c>
      <c r="CT856" s="99">
        <v>0</v>
      </c>
      <c r="CU856" s="98">
        <v>5699.9161186219999</v>
      </c>
      <c r="CV856" s="98">
        <v>24671.878432769001</v>
      </c>
    </row>
    <row r="857" spans="1:100" x14ac:dyDescent="0.2">
      <c r="A857" s="98" t="s">
        <v>65</v>
      </c>
      <c r="B857" s="100">
        <v>40695</v>
      </c>
      <c r="C857" s="99">
        <v>43574.670007228902</v>
      </c>
      <c r="D857" s="99">
        <v>0</v>
      </c>
      <c r="E857" s="99">
        <v>5041.5247814655304</v>
      </c>
      <c r="F857" s="99">
        <v>4069.8953014016201</v>
      </c>
      <c r="G857" s="99">
        <v>996.67933958768799</v>
      </c>
      <c r="H857" s="99">
        <v>0</v>
      </c>
      <c r="I857" s="99">
        <v>0</v>
      </c>
      <c r="J857" s="99">
        <v>24187.893475771001</v>
      </c>
      <c r="K857" s="99">
        <v>528.423411749303</v>
      </c>
      <c r="L857" s="99">
        <v>26647.601828575102</v>
      </c>
      <c r="M857" s="99">
        <v>14758.503518343001</v>
      </c>
      <c r="N857" s="99">
        <v>5307.4604684114502</v>
      </c>
      <c r="O857" s="99">
        <v>0</v>
      </c>
      <c r="P857" s="99">
        <v>0</v>
      </c>
      <c r="Q857" s="99">
        <v>1826.9979318380399</v>
      </c>
      <c r="R857" s="99">
        <v>0</v>
      </c>
      <c r="S857" s="99">
        <v>0</v>
      </c>
      <c r="T857" s="99">
        <v>992.81363869458403</v>
      </c>
      <c r="U857" s="99">
        <v>24664.304847002</v>
      </c>
      <c r="V857" s="99">
        <v>2573116.28125</v>
      </c>
      <c r="W857" s="99">
        <v>78.799841672182097</v>
      </c>
      <c r="X857" s="99">
        <v>333752.95870208699</v>
      </c>
      <c r="Y857" s="99">
        <v>215262.68798828099</v>
      </c>
      <c r="Z857" s="99">
        <v>183616.29216384899</v>
      </c>
      <c r="AA857" s="99">
        <v>0</v>
      </c>
      <c r="AB857" s="99">
        <v>0</v>
      </c>
      <c r="AC857" s="99">
        <v>7599815.6062622098</v>
      </c>
      <c r="AD857" s="99">
        <v>52734.292064666697</v>
      </c>
      <c r="AE857" s="99">
        <v>1242323.63642883</v>
      </c>
      <c r="AF857" s="99">
        <v>736361.59360504197</v>
      </c>
      <c r="AG857" s="99">
        <v>707924.24153137195</v>
      </c>
      <c r="AH857" s="99">
        <v>0</v>
      </c>
      <c r="AI857" s="99">
        <v>0</v>
      </c>
      <c r="AJ857" s="99">
        <v>220772.840484619</v>
      </c>
      <c r="AK857" s="99">
        <v>0</v>
      </c>
      <c r="AL857" s="99">
        <v>0</v>
      </c>
      <c r="AM857" s="99">
        <v>182844.373527527</v>
      </c>
      <c r="AN857" s="99">
        <v>7621214.6259155301</v>
      </c>
      <c r="AO857" s="99">
        <v>23083131.879638702</v>
      </c>
      <c r="AP857" s="99">
        <v>887.57665341347501</v>
      </c>
      <c r="AQ857" s="99">
        <v>2986270.2717895498</v>
      </c>
      <c r="AR857" s="99">
        <v>1950550.1320190399</v>
      </c>
      <c r="AS857" s="99">
        <v>1457128.45982361</v>
      </c>
      <c r="AT857" s="99">
        <v>0</v>
      </c>
      <c r="AU857" s="99">
        <v>0</v>
      </c>
      <c r="AV857" s="99">
        <v>22760434.230712902</v>
      </c>
      <c r="AW857" s="99">
        <v>159523.88250541699</v>
      </c>
      <c r="AX857" s="99">
        <v>11665444.177612299</v>
      </c>
      <c r="AY857" s="99">
        <v>6998745.4580078097</v>
      </c>
      <c r="AZ857" s="99">
        <v>5497045.2387084998</v>
      </c>
      <c r="BA857" s="99">
        <v>0</v>
      </c>
      <c r="BB857" s="99">
        <v>0</v>
      </c>
      <c r="BC857" s="99">
        <v>1947791.3026733401</v>
      </c>
      <c r="BD857" s="99">
        <v>0</v>
      </c>
      <c r="BE857" s="99">
        <v>0</v>
      </c>
      <c r="BF857" s="99">
        <v>1450801.7616272001</v>
      </c>
      <c r="BG857" s="99">
        <v>22937071.3525391</v>
      </c>
      <c r="BH857" s="99">
        <v>4116328.7090148898</v>
      </c>
      <c r="BI857" s="99">
        <v>141.64385296590601</v>
      </c>
      <c r="BJ857" s="99">
        <v>711070.68957519496</v>
      </c>
      <c r="BK857" s="99">
        <v>527042.24440765404</v>
      </c>
      <c r="BL857" s="99">
        <v>0</v>
      </c>
      <c r="BM857" s="99">
        <v>0</v>
      </c>
      <c r="BN857" s="99">
        <v>0</v>
      </c>
      <c r="BO857" s="99">
        <v>0</v>
      </c>
      <c r="BP857" s="99">
        <v>0</v>
      </c>
      <c r="BQ857" s="99">
        <v>0</v>
      </c>
      <c r="BR857" s="99">
        <v>2110083.0067443801</v>
      </c>
      <c r="BS857" s="99">
        <v>1978732.3213195801</v>
      </c>
      <c r="BT857" s="99">
        <v>0</v>
      </c>
      <c r="BU857" s="99">
        <v>0</v>
      </c>
      <c r="BV857" s="99">
        <v>768488.56816864002</v>
      </c>
      <c r="BW857" s="99">
        <v>0</v>
      </c>
      <c r="BX857" s="99">
        <v>0</v>
      </c>
      <c r="BY857" s="99">
        <v>0</v>
      </c>
      <c r="BZ857" s="99">
        <v>0</v>
      </c>
      <c r="CA857" s="99">
        <v>48598.5345878601</v>
      </c>
      <c r="CB857" s="99">
        <v>2905080.0096130399</v>
      </c>
      <c r="CC857" s="99">
        <v>26136186.5146484</v>
      </c>
      <c r="CD857" s="99">
        <v>4824752.94567871</v>
      </c>
      <c r="CE857" s="99">
        <v>995.31180551648094</v>
      </c>
      <c r="CF857" s="99">
        <v>182886.36547470099</v>
      </c>
      <c r="CG857" s="99">
        <v>1451438.0091552699</v>
      </c>
      <c r="CH857" s="99">
        <v>0</v>
      </c>
      <c r="CI857" s="99">
        <v>49590.398337840998</v>
      </c>
      <c r="CJ857" s="99">
        <v>3087916.4709472698</v>
      </c>
      <c r="CK857" s="99">
        <v>27579431.686035201</v>
      </c>
      <c r="CL857" s="99">
        <v>4826360.8162231399</v>
      </c>
      <c r="CM857" s="188">
        <v>74129.6986665726</v>
      </c>
      <c r="CN857" s="188">
        <v>10707960.1290283</v>
      </c>
      <c r="CO857" s="188">
        <v>50477792.365722701</v>
      </c>
      <c r="CP857" s="99">
        <v>4826360.8162231399</v>
      </c>
      <c r="CQ857" s="99">
        <v>0</v>
      </c>
      <c r="CR857" s="99">
        <v>0</v>
      </c>
      <c r="CS857" s="99">
        <v>0</v>
      </c>
      <c r="CT857" s="99">
        <v>0</v>
      </c>
      <c r="CU857" s="98">
        <v>5552.6518203779997</v>
      </c>
      <c r="CV857" s="98">
        <v>25053.385989621001</v>
      </c>
    </row>
    <row r="858" spans="1:100" x14ac:dyDescent="0.2">
      <c r="A858" s="98" t="s">
        <v>65</v>
      </c>
      <c r="B858" s="100">
        <v>40787</v>
      </c>
      <c r="C858" s="99">
        <v>43554.586338520101</v>
      </c>
      <c r="D858" s="99">
        <v>0</v>
      </c>
      <c r="E858" s="99">
        <v>4973.7579611539804</v>
      </c>
      <c r="F858" s="99">
        <v>4086.1825402379</v>
      </c>
      <c r="G858" s="99">
        <v>993.81078045815195</v>
      </c>
      <c r="H858" s="99">
        <v>0</v>
      </c>
      <c r="I858" s="99">
        <v>0</v>
      </c>
      <c r="J858" s="99">
        <v>24214.668588638298</v>
      </c>
      <c r="K858" s="99">
        <v>483.203282345086</v>
      </c>
      <c r="L858" s="99">
        <v>26972.8924343586</v>
      </c>
      <c r="M858" s="99">
        <v>14836.887843012801</v>
      </c>
      <c r="N858" s="99">
        <v>5347.9514143466904</v>
      </c>
      <c r="O858" s="99">
        <v>0</v>
      </c>
      <c r="P858" s="99">
        <v>0</v>
      </c>
      <c r="Q858" s="99">
        <v>1820.72162117064</v>
      </c>
      <c r="R858" s="99">
        <v>0</v>
      </c>
      <c r="S858" s="99">
        <v>0</v>
      </c>
      <c r="T858" s="99">
        <v>1007.97525671124</v>
      </c>
      <c r="U858" s="99">
        <v>24713.001826286301</v>
      </c>
      <c r="V858" s="99">
        <v>2566326.6685485798</v>
      </c>
      <c r="W858" s="99">
        <v>0</v>
      </c>
      <c r="X858" s="99">
        <v>328916.75409316999</v>
      </c>
      <c r="Y858" s="99">
        <v>217216.315284729</v>
      </c>
      <c r="Z858" s="99">
        <v>179706.75156974801</v>
      </c>
      <c r="AA858" s="99">
        <v>0</v>
      </c>
      <c r="AB858" s="99">
        <v>0</v>
      </c>
      <c r="AC858" s="99">
        <v>7596605.00708008</v>
      </c>
      <c r="AD858" s="99">
        <v>48357.474523067503</v>
      </c>
      <c r="AE858" s="99">
        <v>1218982.61218262</v>
      </c>
      <c r="AF858" s="99">
        <v>739676.28630065895</v>
      </c>
      <c r="AG858" s="99">
        <v>705826.49848175002</v>
      </c>
      <c r="AH858" s="99">
        <v>0</v>
      </c>
      <c r="AI858" s="99">
        <v>0</v>
      </c>
      <c r="AJ858" s="99">
        <v>227217.37768745399</v>
      </c>
      <c r="AK858" s="99">
        <v>0</v>
      </c>
      <c r="AL858" s="99">
        <v>0</v>
      </c>
      <c r="AM858" s="99">
        <v>180326.825418472</v>
      </c>
      <c r="AN858" s="99">
        <v>7673330.0573730497</v>
      </c>
      <c r="AO858" s="99">
        <v>23191213.776855499</v>
      </c>
      <c r="AP858" s="99">
        <v>0</v>
      </c>
      <c r="AQ858" s="99">
        <v>2924568.4941406301</v>
      </c>
      <c r="AR858" s="99">
        <v>1948469.27587891</v>
      </c>
      <c r="AS858" s="99">
        <v>1436689.89820862</v>
      </c>
      <c r="AT858" s="99">
        <v>0</v>
      </c>
      <c r="AU858" s="99">
        <v>0</v>
      </c>
      <c r="AV858" s="99">
        <v>22931279.314941399</v>
      </c>
      <c r="AW858" s="99">
        <v>149028.83043098499</v>
      </c>
      <c r="AX858" s="99">
        <v>11598023.0155029</v>
      </c>
      <c r="AY858" s="99">
        <v>7034481.01745605</v>
      </c>
      <c r="AZ858" s="99">
        <v>5493361.3325805701</v>
      </c>
      <c r="BA858" s="99">
        <v>0</v>
      </c>
      <c r="BB858" s="99">
        <v>0</v>
      </c>
      <c r="BC858" s="99">
        <v>2015209.97590637</v>
      </c>
      <c r="BD858" s="99">
        <v>0</v>
      </c>
      <c r="BE858" s="99">
        <v>0</v>
      </c>
      <c r="BF858" s="99">
        <v>1441242.0505218499</v>
      </c>
      <c r="BG858" s="99">
        <v>23090842.3361816</v>
      </c>
      <c r="BH858" s="99">
        <v>4190668.8409728999</v>
      </c>
      <c r="BI858" s="99">
        <v>0</v>
      </c>
      <c r="BJ858" s="99">
        <v>711342.34918212902</v>
      </c>
      <c r="BK858" s="99">
        <v>536277.61183166504</v>
      </c>
      <c r="BL858" s="99">
        <v>0</v>
      </c>
      <c r="BM858" s="99">
        <v>0</v>
      </c>
      <c r="BN858" s="99">
        <v>0</v>
      </c>
      <c r="BO858" s="99">
        <v>0</v>
      </c>
      <c r="BP858" s="99">
        <v>0</v>
      </c>
      <c r="BQ858" s="99">
        <v>0</v>
      </c>
      <c r="BR858" s="99">
        <v>2098366.0661315899</v>
      </c>
      <c r="BS858" s="99">
        <v>1974383.4331817599</v>
      </c>
      <c r="BT858" s="99">
        <v>0</v>
      </c>
      <c r="BU858" s="99">
        <v>0</v>
      </c>
      <c r="BV858" s="99">
        <v>789844.70427703904</v>
      </c>
      <c r="BW858" s="99">
        <v>0</v>
      </c>
      <c r="BX858" s="99">
        <v>0</v>
      </c>
      <c r="BY858" s="99">
        <v>0</v>
      </c>
      <c r="BZ858" s="99">
        <v>0</v>
      </c>
      <c r="CA858" s="99">
        <v>48550.664986610398</v>
      </c>
      <c r="CB858" s="99">
        <v>2893665.7810058598</v>
      </c>
      <c r="CC858" s="99">
        <v>26050086.003173798</v>
      </c>
      <c r="CD858" s="99">
        <v>4913619.1659545898</v>
      </c>
      <c r="CE858" s="99">
        <v>994.34588959068105</v>
      </c>
      <c r="CF858" s="99">
        <v>179450.74445343</v>
      </c>
      <c r="CG858" s="99">
        <v>1435792.91142273</v>
      </c>
      <c r="CH858" s="99">
        <v>0</v>
      </c>
      <c r="CI858" s="99">
        <v>49545.412188053102</v>
      </c>
      <c r="CJ858" s="99">
        <v>3067523.1079406701</v>
      </c>
      <c r="CK858" s="99">
        <v>27477029.675048798</v>
      </c>
      <c r="CL858" s="99">
        <v>4910005.35791016</v>
      </c>
      <c r="CM858" s="188">
        <v>74122.664431572004</v>
      </c>
      <c r="CN858" s="188">
        <v>10749508.060913101</v>
      </c>
      <c r="CO858" s="188">
        <v>50576741.028808601</v>
      </c>
      <c r="CP858" s="99">
        <v>4910005.35791016</v>
      </c>
      <c r="CQ858" s="99">
        <v>0</v>
      </c>
      <c r="CR858" s="99">
        <v>0</v>
      </c>
      <c r="CS858" s="99">
        <v>0</v>
      </c>
      <c r="CT858" s="99">
        <v>0</v>
      </c>
      <c r="CU858" s="98">
        <v>5480.671780916</v>
      </c>
      <c r="CV858" s="98">
        <v>25078.109976151001</v>
      </c>
    </row>
    <row r="859" spans="1:100" x14ac:dyDescent="0.2">
      <c r="A859" s="98" t="s">
        <v>65</v>
      </c>
      <c r="B859" s="100">
        <v>40878</v>
      </c>
      <c r="C859" s="99">
        <v>43791.786578178398</v>
      </c>
      <c r="D859" s="99">
        <v>0</v>
      </c>
      <c r="E859" s="99">
        <v>5018.6302388906497</v>
      </c>
      <c r="F859" s="99">
        <v>4121.71050429344</v>
      </c>
      <c r="G859" s="99">
        <v>1020.94219285995</v>
      </c>
      <c r="H859" s="99">
        <v>0</v>
      </c>
      <c r="I859" s="99">
        <v>0</v>
      </c>
      <c r="J859" s="99">
        <v>24682.088070392601</v>
      </c>
      <c r="K859" s="99">
        <v>469.94367703795399</v>
      </c>
      <c r="L859" s="99">
        <v>26679.150056123701</v>
      </c>
      <c r="M859" s="99">
        <v>14963.9275840521</v>
      </c>
      <c r="N859" s="99">
        <v>5370.4167393445996</v>
      </c>
      <c r="O859" s="99">
        <v>0</v>
      </c>
      <c r="P859" s="99">
        <v>0</v>
      </c>
      <c r="Q859" s="99">
        <v>1813.8081986904101</v>
      </c>
      <c r="R859" s="99">
        <v>0</v>
      </c>
      <c r="S859" s="99">
        <v>0</v>
      </c>
      <c r="T859" s="99">
        <v>1006.0482837557799</v>
      </c>
      <c r="U859" s="99">
        <v>25190.734966754899</v>
      </c>
      <c r="V859" s="99">
        <v>2560008.26531982</v>
      </c>
      <c r="W859" s="99">
        <v>0</v>
      </c>
      <c r="X859" s="99">
        <v>323850.60670852702</v>
      </c>
      <c r="Y859" s="99">
        <v>213206.83762359599</v>
      </c>
      <c r="Z859" s="99">
        <v>177804.692295074</v>
      </c>
      <c r="AA859" s="99">
        <v>0</v>
      </c>
      <c r="AB859" s="99">
        <v>0</v>
      </c>
      <c r="AC859" s="99">
        <v>7685024.5202026404</v>
      </c>
      <c r="AD859" s="99">
        <v>45675.493479251898</v>
      </c>
      <c r="AE859" s="99">
        <v>1196803.0927581801</v>
      </c>
      <c r="AF859" s="99">
        <v>747613.464370728</v>
      </c>
      <c r="AG859" s="99">
        <v>699106.54887390102</v>
      </c>
      <c r="AH859" s="99">
        <v>0</v>
      </c>
      <c r="AI859" s="99">
        <v>0</v>
      </c>
      <c r="AJ859" s="99">
        <v>232910.392553329</v>
      </c>
      <c r="AK859" s="99">
        <v>0</v>
      </c>
      <c r="AL859" s="99">
        <v>0</v>
      </c>
      <c r="AM859" s="99">
        <v>175179.34366035499</v>
      </c>
      <c r="AN859" s="99">
        <v>7750273.88098145</v>
      </c>
      <c r="AO859" s="99">
        <v>23337838.8122559</v>
      </c>
      <c r="AP859" s="99">
        <v>0</v>
      </c>
      <c r="AQ859" s="99">
        <v>2953717.7218627902</v>
      </c>
      <c r="AR859" s="99">
        <v>1971954.5181579599</v>
      </c>
      <c r="AS859" s="99">
        <v>1434187.38633728</v>
      </c>
      <c r="AT859" s="99">
        <v>0</v>
      </c>
      <c r="AU859" s="99">
        <v>0</v>
      </c>
      <c r="AV859" s="99">
        <v>23387769.145263702</v>
      </c>
      <c r="AW859" s="99">
        <v>144907.59539604199</v>
      </c>
      <c r="AX859" s="99">
        <v>11496073.391845699</v>
      </c>
      <c r="AY859" s="99">
        <v>7161037.9617309598</v>
      </c>
      <c r="AZ859" s="99">
        <v>5484011.9744262705</v>
      </c>
      <c r="BA859" s="99">
        <v>0</v>
      </c>
      <c r="BB859" s="99">
        <v>0</v>
      </c>
      <c r="BC859" s="99">
        <v>2087080.3153228799</v>
      </c>
      <c r="BD859" s="99">
        <v>0</v>
      </c>
      <c r="BE859" s="99">
        <v>0</v>
      </c>
      <c r="BF859" s="99">
        <v>1414001.7488708501</v>
      </c>
      <c r="BG859" s="99">
        <v>23539507.734375</v>
      </c>
      <c r="BH859" s="99">
        <v>4226026.1329956101</v>
      </c>
      <c r="BI859" s="99">
        <v>0</v>
      </c>
      <c r="BJ859" s="99">
        <v>711558.12313842797</v>
      </c>
      <c r="BK859" s="99">
        <v>530127.69972229004</v>
      </c>
      <c r="BL859" s="99">
        <v>0</v>
      </c>
      <c r="BM859" s="99">
        <v>0</v>
      </c>
      <c r="BN859" s="99">
        <v>0</v>
      </c>
      <c r="BO859" s="99">
        <v>0</v>
      </c>
      <c r="BP859" s="99">
        <v>0</v>
      </c>
      <c r="BQ859" s="99">
        <v>0</v>
      </c>
      <c r="BR859" s="99">
        <v>2148075.11636353</v>
      </c>
      <c r="BS859" s="99">
        <v>1983651.4936370901</v>
      </c>
      <c r="BT859" s="99">
        <v>0</v>
      </c>
      <c r="BU859" s="99">
        <v>0</v>
      </c>
      <c r="BV859" s="99">
        <v>811392.15614318801</v>
      </c>
      <c r="BW859" s="99">
        <v>0</v>
      </c>
      <c r="BX859" s="99">
        <v>0</v>
      </c>
      <c r="BY859" s="99">
        <v>0</v>
      </c>
      <c r="BZ859" s="99">
        <v>0</v>
      </c>
      <c r="CA859" s="99">
        <v>48833.182100295999</v>
      </c>
      <c r="CB859" s="99">
        <v>2884473.4381103502</v>
      </c>
      <c r="CC859" s="99">
        <v>26281448.786377002</v>
      </c>
      <c r="CD859" s="99">
        <v>4934074.0151977502</v>
      </c>
      <c r="CE859" s="99">
        <v>1022.61944879591</v>
      </c>
      <c r="CF859" s="99">
        <v>178000.38138198899</v>
      </c>
      <c r="CG859" s="99">
        <v>1434894.5737609901</v>
      </c>
      <c r="CH859" s="99">
        <v>0</v>
      </c>
      <c r="CI859" s="99">
        <v>49851.432620525396</v>
      </c>
      <c r="CJ859" s="99">
        <v>3060843.2379455599</v>
      </c>
      <c r="CK859" s="99">
        <v>27694531.128417999</v>
      </c>
      <c r="CL859" s="99">
        <v>4940014.9130248995</v>
      </c>
      <c r="CM859" s="188">
        <v>74870.601490020796</v>
      </c>
      <c r="CN859" s="188">
        <v>10825931.2429199</v>
      </c>
      <c r="CO859" s="188">
        <v>51265721.677734397</v>
      </c>
      <c r="CP859" s="99">
        <v>4940014.9130248995</v>
      </c>
      <c r="CQ859" s="99">
        <v>0</v>
      </c>
      <c r="CR859" s="99">
        <v>0</v>
      </c>
      <c r="CS859" s="99">
        <v>0</v>
      </c>
      <c r="CT859" s="99">
        <v>0</v>
      </c>
      <c r="CU859" s="98">
        <v>5485.6280308989999</v>
      </c>
      <c r="CV859" s="98">
        <v>25576.787914085999</v>
      </c>
    </row>
    <row r="860" spans="1:100" x14ac:dyDescent="0.2">
      <c r="A860" s="98" t="s">
        <v>65</v>
      </c>
      <c r="B860" s="100">
        <v>40969</v>
      </c>
      <c r="C860" s="99">
        <v>43964.329051017798</v>
      </c>
      <c r="D860" s="99">
        <v>0</v>
      </c>
      <c r="E860" s="99">
        <v>5039.8704378604898</v>
      </c>
      <c r="F860" s="99">
        <v>4137.2145935297003</v>
      </c>
      <c r="G860" s="99">
        <v>1027.9965946376301</v>
      </c>
      <c r="H860" s="99">
        <v>0</v>
      </c>
      <c r="I860" s="99">
        <v>0</v>
      </c>
      <c r="J860" s="99">
        <v>24885.717919111299</v>
      </c>
      <c r="K860" s="99">
        <v>446.69304066151398</v>
      </c>
      <c r="L860" s="99">
        <v>26494.474049806598</v>
      </c>
      <c r="M860" s="99">
        <v>15117.464160323099</v>
      </c>
      <c r="N860" s="99">
        <v>5364.99927169085</v>
      </c>
      <c r="O860" s="99">
        <v>0</v>
      </c>
      <c r="P860" s="99">
        <v>0</v>
      </c>
      <c r="Q860" s="99">
        <v>1807.0315744280799</v>
      </c>
      <c r="R860" s="99">
        <v>0</v>
      </c>
      <c r="S860" s="99">
        <v>0</v>
      </c>
      <c r="T860" s="99">
        <v>1027.0962831526999</v>
      </c>
      <c r="U860" s="99">
        <v>25317.745520353299</v>
      </c>
      <c r="V860" s="99">
        <v>2562586.7542419401</v>
      </c>
      <c r="W860" s="99">
        <v>0</v>
      </c>
      <c r="X860" s="99">
        <v>309216.71866607701</v>
      </c>
      <c r="Y860" s="99">
        <v>202525.57532882699</v>
      </c>
      <c r="Z860" s="99">
        <v>180611.26099777201</v>
      </c>
      <c r="AA860" s="99">
        <v>0</v>
      </c>
      <c r="AB860" s="99">
        <v>0</v>
      </c>
      <c r="AC860" s="99">
        <v>7822901.4333496103</v>
      </c>
      <c r="AD860" s="99">
        <v>41088.761088848099</v>
      </c>
      <c r="AE860" s="99">
        <v>1222143.25405884</v>
      </c>
      <c r="AF860" s="99">
        <v>753653.69742584205</v>
      </c>
      <c r="AG860" s="99">
        <v>689781.87720489502</v>
      </c>
      <c r="AH860" s="99">
        <v>0</v>
      </c>
      <c r="AI860" s="99">
        <v>0</v>
      </c>
      <c r="AJ860" s="99">
        <v>228925.867696762</v>
      </c>
      <c r="AK860" s="99">
        <v>0</v>
      </c>
      <c r="AL860" s="99">
        <v>0</v>
      </c>
      <c r="AM860" s="99">
        <v>181749.060718536</v>
      </c>
      <c r="AN860" s="99">
        <v>7789627.0232543899</v>
      </c>
      <c r="AO860" s="99">
        <v>23497423.535888702</v>
      </c>
      <c r="AP860" s="99">
        <v>0</v>
      </c>
      <c r="AQ860" s="99">
        <v>2890784.9212951702</v>
      </c>
      <c r="AR860" s="99">
        <v>1938204.0944519001</v>
      </c>
      <c r="AS860" s="99">
        <v>1471363.0501556401</v>
      </c>
      <c r="AT860" s="99">
        <v>0</v>
      </c>
      <c r="AU860" s="99">
        <v>0</v>
      </c>
      <c r="AV860" s="99">
        <v>23883830.948730499</v>
      </c>
      <c r="AW860" s="99">
        <v>125647.445196152</v>
      </c>
      <c r="AX860" s="99">
        <v>11744775.0305176</v>
      </c>
      <c r="AY860" s="99">
        <v>7289097.9763183603</v>
      </c>
      <c r="AZ860" s="99">
        <v>5485247.6833496103</v>
      </c>
      <c r="BA860" s="99">
        <v>0</v>
      </c>
      <c r="BB860" s="99">
        <v>0</v>
      </c>
      <c r="BC860" s="99">
        <v>2050245.5885467499</v>
      </c>
      <c r="BD860" s="99">
        <v>0</v>
      </c>
      <c r="BE860" s="99">
        <v>0</v>
      </c>
      <c r="BF860" s="99">
        <v>1480634.88098145</v>
      </c>
      <c r="BG860" s="99">
        <v>23960276.2346191</v>
      </c>
      <c r="BH860" s="99">
        <v>4289191.4804077102</v>
      </c>
      <c r="BI860" s="99">
        <v>0</v>
      </c>
      <c r="BJ860" s="99">
        <v>696232.538673401</v>
      </c>
      <c r="BK860" s="99">
        <v>521125.60839843802</v>
      </c>
      <c r="BL860" s="99">
        <v>0</v>
      </c>
      <c r="BM860" s="99">
        <v>0</v>
      </c>
      <c r="BN860" s="99">
        <v>0</v>
      </c>
      <c r="BO860" s="99">
        <v>0</v>
      </c>
      <c r="BP860" s="99">
        <v>0</v>
      </c>
      <c r="BQ860" s="99">
        <v>0</v>
      </c>
      <c r="BR860" s="99">
        <v>2212643.57995605</v>
      </c>
      <c r="BS860" s="99">
        <v>1976532.86003113</v>
      </c>
      <c r="BT860" s="99">
        <v>0</v>
      </c>
      <c r="BU860" s="99">
        <v>0</v>
      </c>
      <c r="BV860" s="99">
        <v>802845.00068664597</v>
      </c>
      <c r="BW860" s="99">
        <v>0</v>
      </c>
      <c r="BX860" s="99">
        <v>0</v>
      </c>
      <c r="BY860" s="99">
        <v>0</v>
      </c>
      <c r="BZ860" s="99">
        <v>0</v>
      </c>
      <c r="CA860" s="99">
        <v>48983.375481605501</v>
      </c>
      <c r="CB860" s="99">
        <v>2868520.0234069801</v>
      </c>
      <c r="CC860" s="99">
        <v>26381256.060058601</v>
      </c>
      <c r="CD860" s="99">
        <v>4981571.0218505897</v>
      </c>
      <c r="CE860" s="99">
        <v>1027.0520637035399</v>
      </c>
      <c r="CF860" s="99">
        <v>181265.83331108099</v>
      </c>
      <c r="CG860" s="99">
        <v>1476514.7338409401</v>
      </c>
      <c r="CH860" s="99">
        <v>0</v>
      </c>
      <c r="CI860" s="99">
        <v>50017.193317413301</v>
      </c>
      <c r="CJ860" s="99">
        <v>3049221.36785889</v>
      </c>
      <c r="CK860" s="99">
        <v>27823325.3984375</v>
      </c>
      <c r="CL860" s="99">
        <v>4978076.3973998995</v>
      </c>
      <c r="CM860" s="188">
        <v>75262.949315071106</v>
      </c>
      <c r="CN860" s="188">
        <v>10849288.7064209</v>
      </c>
      <c r="CO860" s="188">
        <v>51715729.823730499</v>
      </c>
      <c r="CP860" s="99">
        <v>4978076.3973998995</v>
      </c>
      <c r="CQ860" s="99">
        <v>0</v>
      </c>
      <c r="CR860" s="99">
        <v>0</v>
      </c>
      <c r="CS860" s="99">
        <v>0</v>
      </c>
      <c r="CT860" s="99">
        <v>0</v>
      </c>
      <c r="CU860" s="98">
        <v>5476.1673533200001</v>
      </c>
      <c r="CV860" s="98">
        <v>25796.594438656</v>
      </c>
    </row>
    <row r="861" spans="1:100" x14ac:dyDescent="0.2">
      <c r="A861" s="98" t="s">
        <v>65</v>
      </c>
      <c r="B861" s="100">
        <v>41061</v>
      </c>
      <c r="C861" s="99">
        <v>43958.060929775202</v>
      </c>
      <c r="D861" s="99">
        <v>0</v>
      </c>
      <c r="E861" s="99">
        <v>5015.3725781440698</v>
      </c>
      <c r="F861" s="99">
        <v>4152.9366800189</v>
      </c>
      <c r="G861" s="99">
        <v>1034.75836640596</v>
      </c>
      <c r="H861" s="99">
        <v>0</v>
      </c>
      <c r="I861" s="99">
        <v>0</v>
      </c>
      <c r="J861" s="99">
        <v>25133.1443698406</v>
      </c>
      <c r="K861" s="99">
        <v>402.13641462475101</v>
      </c>
      <c r="L861" s="99">
        <v>26759.266125440601</v>
      </c>
      <c r="M861" s="99">
        <v>15048.8915417194</v>
      </c>
      <c r="N861" s="99">
        <v>5355.3083265423802</v>
      </c>
      <c r="O861" s="99">
        <v>0</v>
      </c>
      <c r="P861" s="99">
        <v>0</v>
      </c>
      <c r="Q861" s="99">
        <v>1789.00902664661</v>
      </c>
      <c r="R861" s="99">
        <v>0</v>
      </c>
      <c r="S861" s="99">
        <v>0</v>
      </c>
      <c r="T861" s="99">
        <v>1035.3726056814201</v>
      </c>
      <c r="U861" s="99">
        <v>25508.820623874701</v>
      </c>
      <c r="V861" s="99">
        <v>2534637.6943054199</v>
      </c>
      <c r="W861" s="99">
        <v>0</v>
      </c>
      <c r="X861" s="99">
        <v>300544.00368499802</v>
      </c>
      <c r="Y861" s="99">
        <v>197343.60734176601</v>
      </c>
      <c r="Z861" s="99">
        <v>179618.700521469</v>
      </c>
      <c r="AA861" s="99">
        <v>0</v>
      </c>
      <c r="AB861" s="99">
        <v>0</v>
      </c>
      <c r="AC861" s="99">
        <v>7781128.3041992197</v>
      </c>
      <c r="AD861" s="99">
        <v>35449.519613742799</v>
      </c>
      <c r="AE861" s="99">
        <v>1180898.2130127</v>
      </c>
      <c r="AF861" s="99">
        <v>744647.38628387498</v>
      </c>
      <c r="AG861" s="99">
        <v>670607.68289184605</v>
      </c>
      <c r="AH861" s="99">
        <v>0</v>
      </c>
      <c r="AI861" s="99">
        <v>0</v>
      </c>
      <c r="AJ861" s="99">
        <v>228468.13554191601</v>
      </c>
      <c r="AK861" s="99">
        <v>0</v>
      </c>
      <c r="AL861" s="99">
        <v>0</v>
      </c>
      <c r="AM861" s="99">
        <v>178898.36367416399</v>
      </c>
      <c r="AN861" s="99">
        <v>7866981.2299194299</v>
      </c>
      <c r="AO861" s="99">
        <v>23468027.622558601</v>
      </c>
      <c r="AP861" s="99">
        <v>0</v>
      </c>
      <c r="AQ861" s="99">
        <v>2852746.08624268</v>
      </c>
      <c r="AR861" s="99">
        <v>1927264.7192077599</v>
      </c>
      <c r="AS861" s="99">
        <v>1468005.8424072301</v>
      </c>
      <c r="AT861" s="99">
        <v>0</v>
      </c>
      <c r="AU861" s="99">
        <v>0</v>
      </c>
      <c r="AV861" s="99">
        <v>24013337.181152299</v>
      </c>
      <c r="AW861" s="99">
        <v>110498.231622696</v>
      </c>
      <c r="AX861" s="99">
        <v>11477601.2896729</v>
      </c>
      <c r="AY861" s="99">
        <v>7282349.9379882803</v>
      </c>
      <c r="AZ861" s="99">
        <v>5345199.5869140597</v>
      </c>
      <c r="BA861" s="99">
        <v>0</v>
      </c>
      <c r="BB861" s="99">
        <v>0</v>
      </c>
      <c r="BC861" s="99">
        <v>2060824.43630981</v>
      </c>
      <c r="BD861" s="99">
        <v>0</v>
      </c>
      <c r="BE861" s="99">
        <v>0</v>
      </c>
      <c r="BF861" s="99">
        <v>1463104.2622070301</v>
      </c>
      <c r="BG861" s="99">
        <v>24165026.379150402</v>
      </c>
      <c r="BH861" s="99">
        <v>4200995.2984619103</v>
      </c>
      <c r="BI861" s="99">
        <v>0</v>
      </c>
      <c r="BJ861" s="99">
        <v>693154.01142883301</v>
      </c>
      <c r="BK861" s="99">
        <v>514629.410938263</v>
      </c>
      <c r="BL861" s="99">
        <v>0</v>
      </c>
      <c r="BM861" s="99">
        <v>0</v>
      </c>
      <c r="BN861" s="99">
        <v>0</v>
      </c>
      <c r="BO861" s="99">
        <v>0</v>
      </c>
      <c r="BP861" s="99">
        <v>0</v>
      </c>
      <c r="BQ861" s="99">
        <v>0</v>
      </c>
      <c r="BR861" s="99">
        <v>2171953.68469238</v>
      </c>
      <c r="BS861" s="99">
        <v>1934396.3608703599</v>
      </c>
      <c r="BT861" s="99">
        <v>0</v>
      </c>
      <c r="BU861" s="99">
        <v>0</v>
      </c>
      <c r="BV861" s="99">
        <v>811177.14573669399</v>
      </c>
      <c r="BW861" s="99">
        <v>0</v>
      </c>
      <c r="BX861" s="99">
        <v>0</v>
      </c>
      <c r="BY861" s="99">
        <v>0</v>
      </c>
      <c r="BZ861" s="99">
        <v>0</v>
      </c>
      <c r="CA861" s="99">
        <v>48962.453991889997</v>
      </c>
      <c r="CB861" s="99">
        <v>2838754.3582153302</v>
      </c>
      <c r="CC861" s="99">
        <v>26321898.450683601</v>
      </c>
      <c r="CD861" s="99">
        <v>4890125.3400878897</v>
      </c>
      <c r="CE861" s="99">
        <v>1034.3127393126499</v>
      </c>
      <c r="CF861" s="99">
        <v>178975.01955223101</v>
      </c>
      <c r="CG861" s="99">
        <v>1462915.1097869901</v>
      </c>
      <c r="CH861" s="99">
        <v>0</v>
      </c>
      <c r="CI861" s="99">
        <v>49992.540232658401</v>
      </c>
      <c r="CJ861" s="99">
        <v>3017295.22406006</v>
      </c>
      <c r="CK861" s="99">
        <v>27803108.810058601</v>
      </c>
      <c r="CL861" s="99">
        <v>4892689.5574340802</v>
      </c>
      <c r="CM861" s="188">
        <v>75394.998502731294</v>
      </c>
      <c r="CN861" s="188">
        <v>10886258.2393799</v>
      </c>
      <c r="CO861" s="188">
        <v>52009578.7734375</v>
      </c>
      <c r="CP861" s="99">
        <v>4892689.5574340802</v>
      </c>
      <c r="CQ861" s="99">
        <v>0</v>
      </c>
      <c r="CR861" s="99">
        <v>0</v>
      </c>
      <c r="CS861" s="99">
        <v>0</v>
      </c>
      <c r="CT861" s="99">
        <v>0</v>
      </c>
      <c r="CU861" s="98">
        <v>5395.9061028120004</v>
      </c>
      <c r="CV861" s="98">
        <v>26058.638719170998</v>
      </c>
    </row>
    <row r="862" spans="1:100" x14ac:dyDescent="0.2">
      <c r="A862" s="98" t="s">
        <v>65</v>
      </c>
      <c r="B862" s="100">
        <v>41153</v>
      </c>
      <c r="C862" s="99">
        <v>43857.606655597701</v>
      </c>
      <c r="D862" s="99">
        <v>0</v>
      </c>
      <c r="E862" s="99">
        <v>4847.6132689118404</v>
      </c>
      <c r="F862" s="99">
        <v>4047.54981780052</v>
      </c>
      <c r="G862" s="99">
        <v>1027.50776664913</v>
      </c>
      <c r="H862" s="99">
        <v>0</v>
      </c>
      <c r="I862" s="99">
        <v>0</v>
      </c>
      <c r="J862" s="99">
        <v>25197.264057159398</v>
      </c>
      <c r="K862" s="99">
        <v>365.82376922294497</v>
      </c>
      <c r="L862" s="99">
        <v>26617.749583482699</v>
      </c>
      <c r="M862" s="99">
        <v>15193.914803028099</v>
      </c>
      <c r="N862" s="99">
        <v>5336.6084085106904</v>
      </c>
      <c r="O862" s="99">
        <v>0</v>
      </c>
      <c r="P862" s="99">
        <v>0</v>
      </c>
      <c r="Q862" s="99">
        <v>1781.23391751945</v>
      </c>
      <c r="R862" s="99">
        <v>0</v>
      </c>
      <c r="S862" s="99">
        <v>0</v>
      </c>
      <c r="T862" s="99">
        <v>1035.6540048271399</v>
      </c>
      <c r="U862" s="99">
        <v>25576.342822551698</v>
      </c>
      <c r="V862" s="99">
        <v>2493616.7510070801</v>
      </c>
      <c r="W862" s="99">
        <v>0</v>
      </c>
      <c r="X862" s="99">
        <v>290519.42729187</v>
      </c>
      <c r="Y862" s="99">
        <v>192528.05398940999</v>
      </c>
      <c r="Z862" s="99">
        <v>172869.49287796</v>
      </c>
      <c r="AA862" s="99">
        <v>0</v>
      </c>
      <c r="AB862" s="99">
        <v>0</v>
      </c>
      <c r="AC862" s="99">
        <v>7808161.0011596698</v>
      </c>
      <c r="AD862" s="99">
        <v>33591.177003860503</v>
      </c>
      <c r="AE862" s="99">
        <v>1158258.23982239</v>
      </c>
      <c r="AF862" s="99">
        <v>738752.60537719703</v>
      </c>
      <c r="AG862" s="99">
        <v>656392.84241485596</v>
      </c>
      <c r="AH862" s="99">
        <v>0</v>
      </c>
      <c r="AI862" s="99">
        <v>0</v>
      </c>
      <c r="AJ862" s="99">
        <v>226012.47027015701</v>
      </c>
      <c r="AK862" s="99">
        <v>0</v>
      </c>
      <c r="AL862" s="99">
        <v>0</v>
      </c>
      <c r="AM862" s="99">
        <v>173489.207509995</v>
      </c>
      <c r="AN862" s="99">
        <v>7843975.9114379901</v>
      </c>
      <c r="AO862" s="99">
        <v>23142059.247070301</v>
      </c>
      <c r="AP862" s="99">
        <v>0</v>
      </c>
      <c r="AQ862" s="99">
        <v>2720877.33276367</v>
      </c>
      <c r="AR862" s="99">
        <v>1844218.08889771</v>
      </c>
      <c r="AS862" s="99">
        <v>1440736.7689056401</v>
      </c>
      <c r="AT862" s="99">
        <v>0</v>
      </c>
      <c r="AU862" s="99">
        <v>0</v>
      </c>
      <c r="AV862" s="99">
        <v>24230854.739257801</v>
      </c>
      <c r="AW862" s="99">
        <v>107017.668601036</v>
      </c>
      <c r="AX862" s="99">
        <v>11313384.699707</v>
      </c>
      <c r="AY862" s="99">
        <v>7268012.3473510696</v>
      </c>
      <c r="AZ862" s="99">
        <v>5293146.0994873</v>
      </c>
      <c r="BA862" s="99">
        <v>0</v>
      </c>
      <c r="BB862" s="99">
        <v>0</v>
      </c>
      <c r="BC862" s="99">
        <v>2051763.7777404799</v>
      </c>
      <c r="BD862" s="99">
        <v>0</v>
      </c>
      <c r="BE862" s="99">
        <v>0</v>
      </c>
      <c r="BF862" s="99">
        <v>1444254.71749878</v>
      </c>
      <c r="BG862" s="99">
        <v>24342987.670654301</v>
      </c>
      <c r="BH862" s="99">
        <v>4267849.6428832998</v>
      </c>
      <c r="BI862" s="99">
        <v>0</v>
      </c>
      <c r="BJ862" s="99">
        <v>694224.53944396996</v>
      </c>
      <c r="BK862" s="99">
        <v>513385.34963989299</v>
      </c>
      <c r="BL862" s="99">
        <v>0</v>
      </c>
      <c r="BM862" s="99">
        <v>0</v>
      </c>
      <c r="BN862" s="99">
        <v>0</v>
      </c>
      <c r="BO862" s="99">
        <v>0</v>
      </c>
      <c r="BP862" s="99">
        <v>0</v>
      </c>
      <c r="BQ862" s="99">
        <v>0</v>
      </c>
      <c r="BR862" s="99">
        <v>2186025.54229736</v>
      </c>
      <c r="BS862" s="99">
        <v>1922859.6788482701</v>
      </c>
      <c r="BT862" s="99">
        <v>0</v>
      </c>
      <c r="BU862" s="99">
        <v>0</v>
      </c>
      <c r="BV862" s="99">
        <v>815203.02043151902</v>
      </c>
      <c r="BW862" s="99">
        <v>0</v>
      </c>
      <c r="BX862" s="99">
        <v>0</v>
      </c>
      <c r="BY862" s="99">
        <v>0</v>
      </c>
      <c r="BZ862" s="99">
        <v>0</v>
      </c>
      <c r="CA862" s="99">
        <v>48717.268970012701</v>
      </c>
      <c r="CB862" s="99">
        <v>2787734.4614257799</v>
      </c>
      <c r="CC862" s="99">
        <v>25895218.423828099</v>
      </c>
      <c r="CD862" s="99">
        <v>4973589.8229980497</v>
      </c>
      <c r="CE862" s="99">
        <v>1027.1492780297999</v>
      </c>
      <c r="CF862" s="99">
        <v>172748.97272872899</v>
      </c>
      <c r="CG862" s="99">
        <v>1440638.6822967499</v>
      </c>
      <c r="CH862" s="99">
        <v>0</v>
      </c>
      <c r="CI862" s="99">
        <v>49745.364060401902</v>
      </c>
      <c r="CJ862" s="99">
        <v>2956214.0444641099</v>
      </c>
      <c r="CK862" s="99">
        <v>27302097.0944824</v>
      </c>
      <c r="CL862" s="99">
        <v>4971045.2802734403</v>
      </c>
      <c r="CM862" s="188">
        <v>75210.744089126601</v>
      </c>
      <c r="CN862" s="188">
        <v>10790476.936401401</v>
      </c>
      <c r="CO862" s="188">
        <v>51634780.0537109</v>
      </c>
      <c r="CP862" s="99">
        <v>4971045.2802734403</v>
      </c>
      <c r="CQ862" s="99">
        <v>0</v>
      </c>
      <c r="CR862" s="99">
        <v>0</v>
      </c>
      <c r="CS862" s="99">
        <v>0</v>
      </c>
      <c r="CT862" s="99">
        <v>0</v>
      </c>
      <c r="CU862" s="98">
        <v>5270.9812920240001</v>
      </c>
      <c r="CV862" s="98">
        <v>26117.197208445999</v>
      </c>
    </row>
    <row r="863" spans="1:100" x14ac:dyDescent="0.2">
      <c r="A863" s="98" t="s">
        <v>65</v>
      </c>
      <c r="B863" s="100">
        <v>41244</v>
      </c>
      <c r="C863" s="99">
        <v>43680.694598674803</v>
      </c>
      <c r="D863" s="99">
        <v>0</v>
      </c>
      <c r="E863" s="99">
        <v>4934.12752431631</v>
      </c>
      <c r="F863" s="99">
        <v>4103.7120259404201</v>
      </c>
      <c r="G863" s="99">
        <v>1031.0100428610999</v>
      </c>
      <c r="H863" s="99">
        <v>0</v>
      </c>
      <c r="I863" s="99">
        <v>0</v>
      </c>
      <c r="J863" s="99">
        <v>25325.9561374187</v>
      </c>
      <c r="K863" s="99">
        <v>341.29478208720701</v>
      </c>
      <c r="L863" s="99">
        <v>26426.538658618902</v>
      </c>
      <c r="M863" s="99">
        <v>15161.2046790123</v>
      </c>
      <c r="N863" s="99">
        <v>5294.5334070324898</v>
      </c>
      <c r="O863" s="99">
        <v>0</v>
      </c>
      <c r="P863" s="99">
        <v>0</v>
      </c>
      <c r="Q863" s="99">
        <v>1773.30301354826</v>
      </c>
      <c r="R863" s="99">
        <v>0</v>
      </c>
      <c r="S863" s="99">
        <v>0</v>
      </c>
      <c r="T863" s="99">
        <v>1019.18698717654</v>
      </c>
      <c r="U863" s="99">
        <v>25685.410677432999</v>
      </c>
      <c r="V863" s="99">
        <v>2459721.1014404302</v>
      </c>
      <c r="W863" s="99">
        <v>0</v>
      </c>
      <c r="X863" s="99">
        <v>287477.35897445702</v>
      </c>
      <c r="Y863" s="99">
        <v>192927.12601089501</v>
      </c>
      <c r="Z863" s="99">
        <v>176870.96610069301</v>
      </c>
      <c r="AA863" s="99">
        <v>0</v>
      </c>
      <c r="AB863" s="99">
        <v>0</v>
      </c>
      <c r="AC863" s="99">
        <v>7858862.9016723596</v>
      </c>
      <c r="AD863" s="99">
        <v>32824.500838279702</v>
      </c>
      <c r="AE863" s="99">
        <v>1143779.67805481</v>
      </c>
      <c r="AF863" s="99">
        <v>730350.02677917504</v>
      </c>
      <c r="AG863" s="99">
        <v>648513.31945037795</v>
      </c>
      <c r="AH863" s="99">
        <v>0</v>
      </c>
      <c r="AI863" s="99">
        <v>0</v>
      </c>
      <c r="AJ863" s="99">
        <v>221756.76991271999</v>
      </c>
      <c r="AK863" s="99">
        <v>0</v>
      </c>
      <c r="AL863" s="99">
        <v>0</v>
      </c>
      <c r="AM863" s="99">
        <v>174889.962955475</v>
      </c>
      <c r="AN863" s="99">
        <v>7873834.2396850605</v>
      </c>
      <c r="AO863" s="99">
        <v>22978675.2741699</v>
      </c>
      <c r="AP863" s="99">
        <v>0</v>
      </c>
      <c r="AQ863" s="99">
        <v>2759430.9067077599</v>
      </c>
      <c r="AR863" s="99">
        <v>1898871.12153625</v>
      </c>
      <c r="AS863" s="99">
        <v>1462461.1383972201</v>
      </c>
      <c r="AT863" s="99">
        <v>0</v>
      </c>
      <c r="AU863" s="99">
        <v>0</v>
      </c>
      <c r="AV863" s="99">
        <v>24396985.0634766</v>
      </c>
      <c r="AW863" s="99">
        <v>108436.615859985</v>
      </c>
      <c r="AX863" s="99">
        <v>11276300.556152301</v>
      </c>
      <c r="AY863" s="99">
        <v>7248381.5677490197</v>
      </c>
      <c r="AZ863" s="99">
        <v>5254521.4712524395</v>
      </c>
      <c r="BA863" s="99">
        <v>0</v>
      </c>
      <c r="BB863" s="99">
        <v>0</v>
      </c>
      <c r="BC863" s="99">
        <v>2029074.04945374</v>
      </c>
      <c r="BD863" s="99">
        <v>0</v>
      </c>
      <c r="BE863" s="99">
        <v>0</v>
      </c>
      <c r="BF863" s="99">
        <v>1447480.41487122</v>
      </c>
      <c r="BG863" s="99">
        <v>24507896.021728501</v>
      </c>
      <c r="BH863" s="99">
        <v>4229442.7688598596</v>
      </c>
      <c r="BI863" s="99">
        <v>0</v>
      </c>
      <c r="BJ863" s="99">
        <v>681152.03985595703</v>
      </c>
      <c r="BK863" s="99">
        <v>507228.23583984398</v>
      </c>
      <c r="BL863" s="99">
        <v>0</v>
      </c>
      <c r="BM863" s="99">
        <v>0</v>
      </c>
      <c r="BN863" s="99">
        <v>0</v>
      </c>
      <c r="BO863" s="99">
        <v>0</v>
      </c>
      <c r="BP863" s="99">
        <v>0</v>
      </c>
      <c r="BQ863" s="99">
        <v>0</v>
      </c>
      <c r="BR863" s="99">
        <v>2199292.65942383</v>
      </c>
      <c r="BS863" s="99">
        <v>1912694.1920471201</v>
      </c>
      <c r="BT863" s="99">
        <v>0</v>
      </c>
      <c r="BU863" s="99">
        <v>0</v>
      </c>
      <c r="BV863" s="99">
        <v>806649.95658111596</v>
      </c>
      <c r="BW863" s="99">
        <v>0</v>
      </c>
      <c r="BX863" s="99">
        <v>0</v>
      </c>
      <c r="BY863" s="99">
        <v>0</v>
      </c>
      <c r="BZ863" s="99">
        <v>0</v>
      </c>
      <c r="CA863" s="99">
        <v>48648.603106021903</v>
      </c>
      <c r="CB863" s="99">
        <v>2746430.4301147498</v>
      </c>
      <c r="CC863" s="99">
        <v>25779873.098632801</v>
      </c>
      <c r="CD863" s="99">
        <v>4909483.921875</v>
      </c>
      <c r="CE863" s="99">
        <v>1032.2187782228</v>
      </c>
      <c r="CF863" s="99">
        <v>176980.795154572</v>
      </c>
      <c r="CG863" s="99">
        <v>1462405.5438232401</v>
      </c>
      <c r="CH863" s="99">
        <v>0</v>
      </c>
      <c r="CI863" s="99">
        <v>49679.038992404901</v>
      </c>
      <c r="CJ863" s="99">
        <v>2923658.1653747601</v>
      </c>
      <c r="CK863" s="99">
        <v>27242541.193847701</v>
      </c>
      <c r="CL863" s="99">
        <v>4913817.3695068397</v>
      </c>
      <c r="CM863" s="188">
        <v>75212.031704902605</v>
      </c>
      <c r="CN863" s="188">
        <v>10790920.208252</v>
      </c>
      <c r="CO863" s="188">
        <v>51680085.075195298</v>
      </c>
      <c r="CP863" s="99">
        <v>4913817.3695068397</v>
      </c>
      <c r="CQ863" s="99">
        <v>0</v>
      </c>
      <c r="CR863" s="99">
        <v>0</v>
      </c>
      <c r="CS863" s="99">
        <v>0</v>
      </c>
      <c r="CT863" s="99">
        <v>0</v>
      </c>
      <c r="CU863" s="98">
        <v>5257.5787950229997</v>
      </c>
      <c r="CV863" s="98">
        <v>26252.842889439999</v>
      </c>
    </row>
    <row r="864" spans="1:100" x14ac:dyDescent="0.2">
      <c r="A864" s="98" t="s">
        <v>65</v>
      </c>
      <c r="B864" s="100">
        <v>41334</v>
      </c>
      <c r="C864" s="99">
        <v>43087.029453754403</v>
      </c>
      <c r="D864" s="99">
        <v>0</v>
      </c>
      <c r="E864" s="99">
        <v>4769.4183347225198</v>
      </c>
      <c r="F864" s="99">
        <v>3932.6565939485999</v>
      </c>
      <c r="G864" s="99">
        <v>1052.9510584622601</v>
      </c>
      <c r="H864" s="99">
        <v>0</v>
      </c>
      <c r="I864" s="99">
        <v>0</v>
      </c>
      <c r="J864" s="99">
        <v>25375.292842626601</v>
      </c>
      <c r="K864" s="99">
        <v>318.03845444694201</v>
      </c>
      <c r="L864" s="99">
        <v>1667.3845837116201</v>
      </c>
      <c r="M864" s="99">
        <v>15025.5838609934</v>
      </c>
      <c r="N864" s="99">
        <v>5227.0727930664998</v>
      </c>
      <c r="O864" s="99">
        <v>0</v>
      </c>
      <c r="P864" s="99">
        <v>24071.383246898698</v>
      </c>
      <c r="Q864" s="99">
        <v>1756.92250621319</v>
      </c>
      <c r="R864" s="99">
        <v>0</v>
      </c>
      <c r="S864" s="99">
        <v>1052.7505710721</v>
      </c>
      <c r="T864" s="99">
        <v>0</v>
      </c>
      <c r="U864" s="99">
        <v>25677.998478650999</v>
      </c>
      <c r="V864" s="99">
        <v>2418922.7880554199</v>
      </c>
      <c r="W864" s="99">
        <v>0</v>
      </c>
      <c r="X864" s="99">
        <v>274965.41126632702</v>
      </c>
      <c r="Y864" s="99">
        <v>182953.28971862799</v>
      </c>
      <c r="Z864" s="99">
        <v>176187.43800544701</v>
      </c>
      <c r="AA864" s="99">
        <v>0</v>
      </c>
      <c r="AB864" s="99">
        <v>0</v>
      </c>
      <c r="AC864" s="99">
        <v>7830279.0728759803</v>
      </c>
      <c r="AD864" s="99">
        <v>29103.706602335002</v>
      </c>
      <c r="AE864" s="99">
        <v>22314.926432609602</v>
      </c>
      <c r="AF864" s="99">
        <v>724158.324035645</v>
      </c>
      <c r="AG864" s="99">
        <v>635497.39604949998</v>
      </c>
      <c r="AH864" s="99">
        <v>0</v>
      </c>
      <c r="AI864" s="99">
        <v>1076514.67938232</v>
      </c>
      <c r="AJ864" s="99">
        <v>222244.490898132</v>
      </c>
      <c r="AK864" s="99">
        <v>0</v>
      </c>
      <c r="AL864" s="99">
        <v>174450.73756790199</v>
      </c>
      <c r="AM864" s="99">
        <v>0</v>
      </c>
      <c r="AN864" s="99">
        <v>7902502.2391357403</v>
      </c>
      <c r="AO864" s="99">
        <v>22561727.2338867</v>
      </c>
      <c r="AP864" s="99">
        <v>0</v>
      </c>
      <c r="AQ864" s="99">
        <v>2584470.1936035198</v>
      </c>
      <c r="AR864" s="99">
        <v>1731583.3518371601</v>
      </c>
      <c r="AS864" s="99">
        <v>1451911.2781829799</v>
      </c>
      <c r="AT864" s="99">
        <v>0</v>
      </c>
      <c r="AU864" s="99">
        <v>0</v>
      </c>
      <c r="AV864" s="99">
        <v>24366126.309082001</v>
      </c>
      <c r="AW864" s="99">
        <v>90507.207088470503</v>
      </c>
      <c r="AX864" s="99">
        <v>314362.71303939802</v>
      </c>
      <c r="AY864" s="99">
        <v>7192268.6204223596</v>
      </c>
      <c r="AZ864" s="99">
        <v>5146850.6052856399</v>
      </c>
      <c r="BA864" s="99">
        <v>0</v>
      </c>
      <c r="BB864" s="99">
        <v>10339030.462768599</v>
      </c>
      <c r="BC864" s="99">
        <v>2025281.95039368</v>
      </c>
      <c r="BD864" s="99">
        <v>0</v>
      </c>
      <c r="BE864" s="99">
        <v>1438328.62321472</v>
      </c>
      <c r="BF864" s="99">
        <v>0</v>
      </c>
      <c r="BG864" s="99">
        <v>24562515.473388702</v>
      </c>
      <c r="BH864" s="99">
        <v>5130298.0104980497</v>
      </c>
      <c r="BI864" s="99">
        <v>0</v>
      </c>
      <c r="BJ864" s="99">
        <v>749478.40203857399</v>
      </c>
      <c r="BK864" s="99">
        <v>539133.90192413295</v>
      </c>
      <c r="BL864" s="99">
        <v>0</v>
      </c>
      <c r="BM864" s="99">
        <v>0</v>
      </c>
      <c r="BN864" s="99">
        <v>0</v>
      </c>
      <c r="BO864" s="99">
        <v>0</v>
      </c>
      <c r="BP864" s="99">
        <v>0</v>
      </c>
      <c r="BQ864" s="99">
        <v>0</v>
      </c>
      <c r="BR864" s="99">
        <v>2348678.4801330599</v>
      </c>
      <c r="BS864" s="99">
        <v>1941289.2534789999</v>
      </c>
      <c r="BT864" s="99">
        <v>0</v>
      </c>
      <c r="BU864" s="99">
        <v>761101.80999755894</v>
      </c>
      <c r="BV864" s="99">
        <v>860772.476799011</v>
      </c>
      <c r="BW864" s="99">
        <v>0</v>
      </c>
      <c r="BX864" s="99">
        <v>120163.759922981</v>
      </c>
      <c r="BY864" s="99">
        <v>0</v>
      </c>
      <c r="BZ864" s="99">
        <v>0</v>
      </c>
      <c r="CA864" s="99">
        <v>47826.496630668596</v>
      </c>
      <c r="CB864" s="99">
        <v>2695853.2587585398</v>
      </c>
      <c r="CC864" s="99">
        <v>25208654.0241699</v>
      </c>
      <c r="CD864" s="99">
        <v>5873342.9981079102</v>
      </c>
      <c r="CE864" s="99">
        <v>1052.5380576252901</v>
      </c>
      <c r="CF864" s="99">
        <v>174066.043645859</v>
      </c>
      <c r="CG864" s="99">
        <v>1435598.26081848</v>
      </c>
      <c r="CH864" s="99">
        <v>0</v>
      </c>
      <c r="CI864" s="99">
        <v>48883.507680892901</v>
      </c>
      <c r="CJ864" s="99">
        <v>2869807.4052124</v>
      </c>
      <c r="CK864" s="99">
        <v>26668806.6865234</v>
      </c>
      <c r="CL864" s="99">
        <v>5990354.0432739304</v>
      </c>
      <c r="CM864" s="188">
        <v>74502.261913299604</v>
      </c>
      <c r="CN864" s="188">
        <v>10774255.404296899</v>
      </c>
      <c r="CO864" s="188">
        <v>51280783.573730499</v>
      </c>
      <c r="CP864" s="99">
        <v>5990354.0432739304</v>
      </c>
      <c r="CQ864" s="99">
        <v>0</v>
      </c>
      <c r="CR864" s="99">
        <v>0</v>
      </c>
      <c r="CS864" s="99">
        <v>0</v>
      </c>
      <c r="CT864" s="99">
        <v>0</v>
      </c>
      <c r="CU864" s="98">
        <v>5067.774631239</v>
      </c>
      <c r="CV864" s="98">
        <v>26315.748508271001</v>
      </c>
    </row>
    <row r="865" spans="1:100" x14ac:dyDescent="0.2">
      <c r="A865" s="98" t="s">
        <v>65</v>
      </c>
      <c r="B865" s="100">
        <v>41426</v>
      </c>
      <c r="C865" s="99">
        <v>43028.508956432299</v>
      </c>
      <c r="D865" s="99">
        <v>0</v>
      </c>
      <c r="E865" s="99">
        <v>4723.8393841981897</v>
      </c>
      <c r="F865" s="99">
        <v>3930.1052861213702</v>
      </c>
      <c r="G865" s="99">
        <v>1032.7563817948101</v>
      </c>
      <c r="H865" s="99">
        <v>0</v>
      </c>
      <c r="I865" s="99">
        <v>0</v>
      </c>
      <c r="J865" s="99">
        <v>25462.289477586699</v>
      </c>
      <c r="K865" s="99">
        <v>278.89926095679402</v>
      </c>
      <c r="L865" s="99">
        <v>1282.2530696988099</v>
      </c>
      <c r="M865" s="99">
        <v>15148.480690836899</v>
      </c>
      <c r="N865" s="99">
        <v>5129.2863688468897</v>
      </c>
      <c r="O865" s="99">
        <v>0</v>
      </c>
      <c r="P865" s="99">
        <v>24476.1782603264</v>
      </c>
      <c r="Q865" s="99">
        <v>1737.6297416687</v>
      </c>
      <c r="R865" s="99">
        <v>0</v>
      </c>
      <c r="S865" s="99">
        <v>1034.3991566598399</v>
      </c>
      <c r="T865" s="99">
        <v>0</v>
      </c>
      <c r="U865" s="99">
        <v>25733.531006336201</v>
      </c>
      <c r="V865" s="99">
        <v>2405699.4067382799</v>
      </c>
      <c r="W865" s="99">
        <v>0</v>
      </c>
      <c r="X865" s="99">
        <v>266683.91586685198</v>
      </c>
      <c r="Y865" s="99">
        <v>177684.758228302</v>
      </c>
      <c r="Z865" s="99">
        <v>168208.91679000901</v>
      </c>
      <c r="AA865" s="99">
        <v>0</v>
      </c>
      <c r="AB865" s="99">
        <v>0</v>
      </c>
      <c r="AC865" s="99">
        <v>7866691.1661987295</v>
      </c>
      <c r="AD865" s="99">
        <v>26220.4345440865</v>
      </c>
      <c r="AE865" s="99">
        <v>14996.578477740301</v>
      </c>
      <c r="AF865" s="99">
        <v>728152.77143859898</v>
      </c>
      <c r="AG865" s="99">
        <v>620993.14734649705</v>
      </c>
      <c r="AH865" s="99">
        <v>0</v>
      </c>
      <c r="AI865" s="99">
        <v>1092991.5040893599</v>
      </c>
      <c r="AJ865" s="99">
        <v>217940.181339264</v>
      </c>
      <c r="AK865" s="99">
        <v>0</v>
      </c>
      <c r="AL865" s="99">
        <v>169972.89872932399</v>
      </c>
      <c r="AM865" s="99">
        <v>0</v>
      </c>
      <c r="AN865" s="99">
        <v>7876255.52697754</v>
      </c>
      <c r="AO865" s="99">
        <v>22603689.049072299</v>
      </c>
      <c r="AP865" s="99">
        <v>0</v>
      </c>
      <c r="AQ865" s="99">
        <v>2486522.2134094201</v>
      </c>
      <c r="AR865" s="99">
        <v>1666834.36930847</v>
      </c>
      <c r="AS865" s="99">
        <v>1392027.00369263</v>
      </c>
      <c r="AT865" s="99">
        <v>0</v>
      </c>
      <c r="AU865" s="99">
        <v>0</v>
      </c>
      <c r="AV865" s="99">
        <v>24498104.7802734</v>
      </c>
      <c r="AW865" s="99">
        <v>83309.450568199201</v>
      </c>
      <c r="AX865" s="99">
        <v>219021.554243088</v>
      </c>
      <c r="AY865" s="99">
        <v>7244798.0516967801</v>
      </c>
      <c r="AZ865" s="99">
        <v>5053791.3505859403</v>
      </c>
      <c r="BA865" s="99">
        <v>0</v>
      </c>
      <c r="BB865" s="99">
        <v>10545871.833252</v>
      </c>
      <c r="BC865" s="99">
        <v>1999772.54452515</v>
      </c>
      <c r="BD865" s="99">
        <v>0</v>
      </c>
      <c r="BE865" s="99">
        <v>1406683.1278991699</v>
      </c>
      <c r="BF865" s="99">
        <v>0</v>
      </c>
      <c r="BG865" s="99">
        <v>24472608.918212902</v>
      </c>
      <c r="BH865" s="99">
        <v>5151549.6677856399</v>
      </c>
      <c r="BI865" s="99">
        <v>0</v>
      </c>
      <c r="BJ865" s="99">
        <v>737531.091590881</v>
      </c>
      <c r="BK865" s="99">
        <v>528732.112602234</v>
      </c>
      <c r="BL865" s="99">
        <v>0</v>
      </c>
      <c r="BM865" s="99">
        <v>0</v>
      </c>
      <c r="BN865" s="99">
        <v>0</v>
      </c>
      <c r="BO865" s="99">
        <v>0</v>
      </c>
      <c r="BP865" s="99">
        <v>0</v>
      </c>
      <c r="BQ865" s="99">
        <v>0</v>
      </c>
      <c r="BR865" s="99">
        <v>2370585.8947448698</v>
      </c>
      <c r="BS865" s="99">
        <v>1895831.6339721701</v>
      </c>
      <c r="BT865" s="99">
        <v>0</v>
      </c>
      <c r="BU865" s="99">
        <v>781013.77999115002</v>
      </c>
      <c r="BV865" s="99">
        <v>860010.78412628197</v>
      </c>
      <c r="BW865" s="99">
        <v>0</v>
      </c>
      <c r="BX865" s="99">
        <v>118524.989934921</v>
      </c>
      <c r="BY865" s="99">
        <v>0</v>
      </c>
      <c r="BZ865" s="99">
        <v>0</v>
      </c>
      <c r="CA865" s="99">
        <v>47743.396008491502</v>
      </c>
      <c r="CB865" s="99">
        <v>2674951.9046630901</v>
      </c>
      <c r="CC865" s="99">
        <v>25073445.669921901</v>
      </c>
      <c r="CD865" s="99">
        <v>5886260.81359863</v>
      </c>
      <c r="CE865" s="99">
        <v>1032.7193087190401</v>
      </c>
      <c r="CF865" s="99">
        <v>170210.533424377</v>
      </c>
      <c r="CG865" s="99">
        <v>1407633.10525513</v>
      </c>
      <c r="CH865" s="99">
        <v>0</v>
      </c>
      <c r="CI865" s="99">
        <v>48773.601024150797</v>
      </c>
      <c r="CJ865" s="99">
        <v>2844100.96588135</v>
      </c>
      <c r="CK865" s="99">
        <v>26473860.5930176</v>
      </c>
      <c r="CL865" s="99">
        <v>6003930.8223266602</v>
      </c>
      <c r="CM865" s="188">
        <v>74388.311938285799</v>
      </c>
      <c r="CN865" s="188">
        <v>10717026.3424072</v>
      </c>
      <c r="CO865" s="188">
        <v>51008076.843261696</v>
      </c>
      <c r="CP865" s="99">
        <v>6003930.8223266602</v>
      </c>
      <c r="CQ865" s="99">
        <v>0</v>
      </c>
      <c r="CR865" s="99">
        <v>0</v>
      </c>
      <c r="CS865" s="99">
        <v>0</v>
      </c>
      <c r="CT865" s="99">
        <v>0</v>
      </c>
      <c r="CU865" s="98">
        <v>4983.8089940330001</v>
      </c>
      <c r="CV865" s="98">
        <v>26385.033387866999</v>
      </c>
    </row>
    <row r="866" spans="1:100" x14ac:dyDescent="0.2">
      <c r="A866" s="98" t="s">
        <v>65</v>
      </c>
      <c r="B866" s="100">
        <v>41518</v>
      </c>
      <c r="C866" s="99">
        <v>42843.913005351998</v>
      </c>
      <c r="D866" s="99">
        <v>0</v>
      </c>
      <c r="E866" s="99">
        <v>4763.9077910184897</v>
      </c>
      <c r="F866" s="99">
        <v>4030.6050073802498</v>
      </c>
      <c r="G866" s="99">
        <v>1008.97018171847</v>
      </c>
      <c r="H866" s="99">
        <v>0</v>
      </c>
      <c r="I866" s="99">
        <v>0</v>
      </c>
      <c r="J866" s="99">
        <v>25466.242642879501</v>
      </c>
      <c r="K866" s="99">
        <v>256.986542660743</v>
      </c>
      <c r="L866" s="99">
        <v>126.252321804874</v>
      </c>
      <c r="M866" s="99">
        <v>15173.865726828601</v>
      </c>
      <c r="N866" s="99">
        <v>5084.4251231551198</v>
      </c>
      <c r="O866" s="99">
        <v>0</v>
      </c>
      <c r="P866" s="99">
        <v>25610.593934774399</v>
      </c>
      <c r="Q866" s="99">
        <v>1691.1597752720099</v>
      </c>
      <c r="R866" s="99">
        <v>0</v>
      </c>
      <c r="S866" s="99">
        <v>1011.8453703597201</v>
      </c>
      <c r="T866" s="99">
        <v>0</v>
      </c>
      <c r="U866" s="99">
        <v>25735.647452592901</v>
      </c>
      <c r="V866" s="99">
        <v>2383606.2220764202</v>
      </c>
      <c r="W866" s="99">
        <v>0</v>
      </c>
      <c r="X866" s="99">
        <v>261305.891899109</v>
      </c>
      <c r="Y866" s="99">
        <v>174121.919742584</v>
      </c>
      <c r="Z866" s="99">
        <v>170018.61161041301</v>
      </c>
      <c r="AA866" s="99">
        <v>0</v>
      </c>
      <c r="AB866" s="99">
        <v>0</v>
      </c>
      <c r="AC866" s="99">
        <v>7865426.4991455097</v>
      </c>
      <c r="AD866" s="99">
        <v>22371.4739232063</v>
      </c>
      <c r="AE866" s="99">
        <v>4268.3355429768599</v>
      </c>
      <c r="AF866" s="99">
        <v>724407.47914886498</v>
      </c>
      <c r="AG866" s="99">
        <v>605187.81786346401</v>
      </c>
      <c r="AH866" s="99">
        <v>0</v>
      </c>
      <c r="AI866" s="99">
        <v>1100297.1431732201</v>
      </c>
      <c r="AJ866" s="99">
        <v>211847.42617988601</v>
      </c>
      <c r="AK866" s="99">
        <v>0</v>
      </c>
      <c r="AL866" s="99">
        <v>170298.354534149</v>
      </c>
      <c r="AM866" s="99">
        <v>0</v>
      </c>
      <c r="AN866" s="99">
        <v>7852831.3872070303</v>
      </c>
      <c r="AO866" s="99">
        <v>22449832.369140599</v>
      </c>
      <c r="AP866" s="99">
        <v>0</v>
      </c>
      <c r="AQ866" s="99">
        <v>2413725.5910949698</v>
      </c>
      <c r="AR866" s="99">
        <v>1599684.98266602</v>
      </c>
      <c r="AS866" s="99">
        <v>1405206.17245483</v>
      </c>
      <c r="AT866" s="99">
        <v>0</v>
      </c>
      <c r="AU866" s="99">
        <v>0</v>
      </c>
      <c r="AV866" s="99">
        <v>24557922.888427701</v>
      </c>
      <c r="AW866" s="99">
        <v>72079.234906196594</v>
      </c>
      <c r="AX866" s="99">
        <v>47978.463103771202</v>
      </c>
      <c r="AY866" s="99">
        <v>7278867.2019042997</v>
      </c>
      <c r="AZ866" s="99">
        <v>4943480.5936279297</v>
      </c>
      <c r="BA866" s="99">
        <v>0</v>
      </c>
      <c r="BB866" s="99">
        <v>10726564.7017822</v>
      </c>
      <c r="BC866" s="99">
        <v>1956946.91891479</v>
      </c>
      <c r="BD866" s="99">
        <v>0</v>
      </c>
      <c r="BE866" s="99">
        <v>1405427.2582244901</v>
      </c>
      <c r="BF866" s="99">
        <v>0</v>
      </c>
      <c r="BG866" s="99">
        <v>24633620.044677701</v>
      </c>
      <c r="BH866" s="99">
        <v>5118720.4877319299</v>
      </c>
      <c r="BI866" s="99">
        <v>0</v>
      </c>
      <c r="BJ866" s="99">
        <v>717826.39894104004</v>
      </c>
      <c r="BK866" s="99">
        <v>514195.61308669997</v>
      </c>
      <c r="BL866" s="99">
        <v>0</v>
      </c>
      <c r="BM866" s="99">
        <v>0</v>
      </c>
      <c r="BN866" s="99">
        <v>0</v>
      </c>
      <c r="BO866" s="99">
        <v>0</v>
      </c>
      <c r="BP866" s="99">
        <v>0</v>
      </c>
      <c r="BQ866" s="99">
        <v>0</v>
      </c>
      <c r="BR866" s="99">
        <v>2381786.9856262198</v>
      </c>
      <c r="BS866" s="99">
        <v>1862263.04812622</v>
      </c>
      <c r="BT866" s="99">
        <v>0</v>
      </c>
      <c r="BU866" s="99">
        <v>670787.91999816895</v>
      </c>
      <c r="BV866" s="99">
        <v>846618.71683502197</v>
      </c>
      <c r="BW866" s="99">
        <v>0</v>
      </c>
      <c r="BX866" s="99">
        <v>104053.349943161</v>
      </c>
      <c r="BY866" s="99">
        <v>0</v>
      </c>
      <c r="BZ866" s="99">
        <v>0</v>
      </c>
      <c r="CA866" s="99">
        <v>47608.265573024801</v>
      </c>
      <c r="CB866" s="99">
        <v>2646534.3962707501</v>
      </c>
      <c r="CC866" s="99">
        <v>24885232.563720699</v>
      </c>
      <c r="CD866" s="99">
        <v>5844836.5560913105</v>
      </c>
      <c r="CE866" s="99">
        <v>1008.44540990889</v>
      </c>
      <c r="CF866" s="99">
        <v>170015.72049140901</v>
      </c>
      <c r="CG866" s="99">
        <v>1405995.8268890399</v>
      </c>
      <c r="CH866" s="99">
        <v>0</v>
      </c>
      <c r="CI866" s="99">
        <v>48612.822311401404</v>
      </c>
      <c r="CJ866" s="99">
        <v>2813124.2380065899</v>
      </c>
      <c r="CK866" s="99">
        <v>26273360.213622998</v>
      </c>
      <c r="CL866" s="99">
        <v>5953160.859375</v>
      </c>
      <c r="CM866" s="188">
        <v>74251.110074996905</v>
      </c>
      <c r="CN866" s="188">
        <v>10666956.4599609</v>
      </c>
      <c r="CO866" s="188">
        <v>50782797.323730499</v>
      </c>
      <c r="CP866" s="99">
        <v>5953160.859375</v>
      </c>
      <c r="CQ866" s="99">
        <v>0</v>
      </c>
      <c r="CR866" s="99">
        <v>0</v>
      </c>
      <c r="CS866" s="99">
        <v>0</v>
      </c>
      <c r="CT866" s="99">
        <v>0</v>
      </c>
      <c r="CU866" s="98">
        <v>5097.3807549049998</v>
      </c>
      <c r="CV866" s="98">
        <v>26375.999078803001</v>
      </c>
    </row>
    <row r="867" spans="1:100" x14ac:dyDescent="0.2">
      <c r="A867" s="98" t="s">
        <v>65</v>
      </c>
      <c r="B867" s="100">
        <v>41609</v>
      </c>
      <c r="C867" s="99">
        <v>42694.221911430403</v>
      </c>
      <c r="D867" s="99">
        <v>0</v>
      </c>
      <c r="E867" s="99">
        <v>4595.2684420347196</v>
      </c>
      <c r="F867" s="99">
        <v>3840.7741957902899</v>
      </c>
      <c r="G867" s="99">
        <v>992.47954559326195</v>
      </c>
      <c r="H867" s="99">
        <v>0</v>
      </c>
      <c r="I867" s="99">
        <v>0</v>
      </c>
      <c r="J867" s="99">
        <v>25513.4611697197</v>
      </c>
      <c r="K867" s="99">
        <v>228.413020143285</v>
      </c>
      <c r="L867" s="99">
        <v>73.025338756851895</v>
      </c>
      <c r="M867" s="99">
        <v>15224.9446359873</v>
      </c>
      <c r="N867" s="99">
        <v>5019.6872748732603</v>
      </c>
      <c r="O867" s="99">
        <v>0</v>
      </c>
      <c r="P867" s="99">
        <v>25366.801920414</v>
      </c>
      <c r="Q867" s="99">
        <v>1657.74111002684</v>
      </c>
      <c r="R867" s="99">
        <v>0</v>
      </c>
      <c r="S867" s="99">
        <v>985.944594524801</v>
      </c>
      <c r="T867" s="99">
        <v>0</v>
      </c>
      <c r="U867" s="99">
        <v>25744.5420184135</v>
      </c>
      <c r="V867" s="99">
        <v>2351370.0645141602</v>
      </c>
      <c r="W867" s="99">
        <v>0</v>
      </c>
      <c r="X867" s="99">
        <v>250264.456314087</v>
      </c>
      <c r="Y867" s="99">
        <v>165853.902004242</v>
      </c>
      <c r="Z867" s="99">
        <v>165894.26052856399</v>
      </c>
      <c r="AA867" s="99">
        <v>0</v>
      </c>
      <c r="AB867" s="99">
        <v>0</v>
      </c>
      <c r="AC867" s="99">
        <v>7803448.0794677697</v>
      </c>
      <c r="AD867" s="99">
        <v>21271.120610713999</v>
      </c>
      <c r="AE867" s="99">
        <v>3236.5981513857801</v>
      </c>
      <c r="AF867" s="99">
        <v>724782.17591857899</v>
      </c>
      <c r="AG867" s="99">
        <v>590883.02390289295</v>
      </c>
      <c r="AH867" s="99">
        <v>0</v>
      </c>
      <c r="AI867" s="99">
        <v>1075635.2742919901</v>
      </c>
      <c r="AJ867" s="99">
        <v>207372.487771988</v>
      </c>
      <c r="AK867" s="99">
        <v>0</v>
      </c>
      <c r="AL867" s="99">
        <v>164923.59954071001</v>
      </c>
      <c r="AM867" s="99">
        <v>0</v>
      </c>
      <c r="AN867" s="99">
        <v>7812333.42858887</v>
      </c>
      <c r="AO867" s="99">
        <v>22238147.9689941</v>
      </c>
      <c r="AP867" s="99">
        <v>0</v>
      </c>
      <c r="AQ867" s="99">
        <v>2291473.74926758</v>
      </c>
      <c r="AR867" s="99">
        <v>1505933.52418518</v>
      </c>
      <c r="AS867" s="99">
        <v>1374531.6215057401</v>
      </c>
      <c r="AT867" s="99">
        <v>0</v>
      </c>
      <c r="AU867" s="99">
        <v>0</v>
      </c>
      <c r="AV867" s="99">
        <v>24599888.0234375</v>
      </c>
      <c r="AW867" s="99">
        <v>71307.247505188003</v>
      </c>
      <c r="AX867" s="99">
        <v>33448.811867237098</v>
      </c>
      <c r="AY867" s="99">
        <v>7284427.0780029297</v>
      </c>
      <c r="AZ867" s="99">
        <v>4834562.7628784198</v>
      </c>
      <c r="BA867" s="99">
        <v>0</v>
      </c>
      <c r="BB867" s="99">
        <v>10508838.642211899</v>
      </c>
      <c r="BC867" s="99">
        <v>1913967.30587769</v>
      </c>
      <c r="BD867" s="99">
        <v>0</v>
      </c>
      <c r="BE867" s="99">
        <v>1367752.97554016</v>
      </c>
      <c r="BF867" s="99">
        <v>0</v>
      </c>
      <c r="BG867" s="99">
        <v>24667411.314208999</v>
      </c>
      <c r="BH867" s="99">
        <v>5095705.7197876005</v>
      </c>
      <c r="BI867" s="99">
        <v>0</v>
      </c>
      <c r="BJ867" s="99">
        <v>700746.91692352295</v>
      </c>
      <c r="BK867" s="99">
        <v>499870.33849334699</v>
      </c>
      <c r="BL867" s="99">
        <v>0</v>
      </c>
      <c r="BM867" s="99">
        <v>0</v>
      </c>
      <c r="BN867" s="99">
        <v>0</v>
      </c>
      <c r="BO867" s="99">
        <v>0</v>
      </c>
      <c r="BP867" s="99">
        <v>0</v>
      </c>
      <c r="BQ867" s="99">
        <v>0</v>
      </c>
      <c r="BR867" s="99">
        <v>2400304.3331909198</v>
      </c>
      <c r="BS867" s="99">
        <v>1826337.4062194801</v>
      </c>
      <c r="BT867" s="99">
        <v>0</v>
      </c>
      <c r="BU867" s="99">
        <v>764642.38999176002</v>
      </c>
      <c r="BV867" s="99">
        <v>831638.21047210705</v>
      </c>
      <c r="BW867" s="99">
        <v>0</v>
      </c>
      <c r="BX867" s="99">
        <v>110781.629938126</v>
      </c>
      <c r="BY867" s="99">
        <v>0</v>
      </c>
      <c r="BZ867" s="99">
        <v>0</v>
      </c>
      <c r="CA867" s="99">
        <v>47313.571682453199</v>
      </c>
      <c r="CB867" s="99">
        <v>2597713.4931030301</v>
      </c>
      <c r="CC867" s="99">
        <v>24515916.649658199</v>
      </c>
      <c r="CD867" s="99">
        <v>5799201.7551879901</v>
      </c>
      <c r="CE867" s="99">
        <v>993.04497461766005</v>
      </c>
      <c r="CF867" s="99">
        <v>165942.20444297799</v>
      </c>
      <c r="CG867" s="99">
        <v>1373978.0666046101</v>
      </c>
      <c r="CH867" s="99">
        <v>0</v>
      </c>
      <c r="CI867" s="99">
        <v>48310.109923839598</v>
      </c>
      <c r="CJ867" s="99">
        <v>2766392.7055053702</v>
      </c>
      <c r="CK867" s="99">
        <v>25916710.642333999</v>
      </c>
      <c r="CL867" s="99">
        <v>5909809.45849609</v>
      </c>
      <c r="CM867" s="188">
        <v>73922.067142486601</v>
      </c>
      <c r="CN867" s="188">
        <v>10578905.271362299</v>
      </c>
      <c r="CO867" s="188">
        <v>50526274.171386696</v>
      </c>
      <c r="CP867" s="99">
        <v>5909809.45849609</v>
      </c>
      <c r="CQ867" s="99">
        <v>0</v>
      </c>
      <c r="CR867" s="99">
        <v>0</v>
      </c>
      <c r="CS867" s="99">
        <v>0</v>
      </c>
      <c r="CT867" s="99">
        <v>0</v>
      </c>
      <c r="CU867" s="98">
        <v>4791.5059606249997</v>
      </c>
      <c r="CV867" s="98">
        <v>26406.959833961999</v>
      </c>
    </row>
    <row r="868" spans="1:100" x14ac:dyDescent="0.2">
      <c r="A868" s="98" t="s">
        <v>65</v>
      </c>
      <c r="B868" s="100">
        <v>41699</v>
      </c>
      <c r="C868" s="99">
        <v>42692.160723686196</v>
      </c>
      <c r="D868" s="99">
        <v>0</v>
      </c>
      <c r="E868" s="99">
        <v>4621.7081534266499</v>
      </c>
      <c r="F868" s="99">
        <v>3871.8445870578298</v>
      </c>
      <c r="G868" s="99">
        <v>985.34476169198797</v>
      </c>
      <c r="H868" s="99">
        <v>0</v>
      </c>
      <c r="I868" s="99">
        <v>0</v>
      </c>
      <c r="J868" s="99">
        <v>25611.821872472799</v>
      </c>
      <c r="K868" s="99">
        <v>163.643238933757</v>
      </c>
      <c r="L868" s="99">
        <v>75.289663619361804</v>
      </c>
      <c r="M868" s="99">
        <v>15325.4663822651</v>
      </c>
      <c r="N868" s="99">
        <v>4946.2718223333404</v>
      </c>
      <c r="O868" s="99">
        <v>0</v>
      </c>
      <c r="P868" s="99">
        <v>25271.569985866499</v>
      </c>
      <c r="Q868" s="99">
        <v>1631.3598700016701</v>
      </c>
      <c r="R868" s="99">
        <v>0</v>
      </c>
      <c r="S868" s="99">
        <v>986.62202350795303</v>
      </c>
      <c r="T868" s="99">
        <v>0</v>
      </c>
      <c r="U868" s="99">
        <v>25762.642295122099</v>
      </c>
      <c r="V868" s="99">
        <v>2342124.8927002</v>
      </c>
      <c r="W868" s="99">
        <v>0</v>
      </c>
      <c r="X868" s="99">
        <v>243451.92991447399</v>
      </c>
      <c r="Y868" s="99">
        <v>163244.56567001299</v>
      </c>
      <c r="Z868" s="99">
        <v>162195.83315658601</v>
      </c>
      <c r="AA868" s="99">
        <v>0</v>
      </c>
      <c r="AB868" s="99">
        <v>0</v>
      </c>
      <c r="AC868" s="99">
        <v>7789148.2756347703</v>
      </c>
      <c r="AD868" s="99">
        <v>15167.427958488501</v>
      </c>
      <c r="AE868" s="99">
        <v>2015.38967436552</v>
      </c>
      <c r="AF868" s="99">
        <v>733309.45062255894</v>
      </c>
      <c r="AG868" s="99">
        <v>577757.13237762498</v>
      </c>
      <c r="AH868" s="99">
        <v>0</v>
      </c>
      <c r="AI868" s="99">
        <v>1072746.99514771</v>
      </c>
      <c r="AJ868" s="99">
        <v>202874.74172973601</v>
      </c>
      <c r="AK868" s="99">
        <v>0</v>
      </c>
      <c r="AL868" s="99">
        <v>163193.14691924999</v>
      </c>
      <c r="AM868" s="99">
        <v>0</v>
      </c>
      <c r="AN868" s="99">
        <v>7811001.0907592801</v>
      </c>
      <c r="AO868" s="99">
        <v>22266740.6728516</v>
      </c>
      <c r="AP868" s="99">
        <v>0</v>
      </c>
      <c r="AQ868" s="99">
        <v>2219056.7671203599</v>
      </c>
      <c r="AR868" s="99">
        <v>1469454.22935486</v>
      </c>
      <c r="AS868" s="99">
        <v>1353694.1219329799</v>
      </c>
      <c r="AT868" s="99">
        <v>0</v>
      </c>
      <c r="AU868" s="99">
        <v>0</v>
      </c>
      <c r="AV868" s="99">
        <v>24706463.810302701</v>
      </c>
      <c r="AW868" s="99">
        <v>48256.098258972197</v>
      </c>
      <c r="AX868" s="99">
        <v>21002.537011861801</v>
      </c>
      <c r="AY868" s="99">
        <v>7341046.4130859403</v>
      </c>
      <c r="AZ868" s="99">
        <v>4735023.5839233398</v>
      </c>
      <c r="BA868" s="99">
        <v>0</v>
      </c>
      <c r="BB868" s="99">
        <v>10432689.595703101</v>
      </c>
      <c r="BC868" s="99">
        <v>1869465.0941925</v>
      </c>
      <c r="BD868" s="99">
        <v>0</v>
      </c>
      <c r="BE868" s="99">
        <v>1361287.6239624</v>
      </c>
      <c r="BF868" s="99">
        <v>0</v>
      </c>
      <c r="BG868" s="99">
        <v>24693198.688964799</v>
      </c>
      <c r="BH868" s="99">
        <v>5064241.4271240197</v>
      </c>
      <c r="BI868" s="99">
        <v>0</v>
      </c>
      <c r="BJ868" s="99">
        <v>682571.94217681896</v>
      </c>
      <c r="BK868" s="99">
        <v>486880.04743194598</v>
      </c>
      <c r="BL868" s="99">
        <v>0</v>
      </c>
      <c r="BM868" s="99">
        <v>0</v>
      </c>
      <c r="BN868" s="99">
        <v>0</v>
      </c>
      <c r="BO868" s="99">
        <v>0</v>
      </c>
      <c r="BP868" s="99">
        <v>0</v>
      </c>
      <c r="BQ868" s="99">
        <v>0</v>
      </c>
      <c r="BR868" s="99">
        <v>2403896.0873107901</v>
      </c>
      <c r="BS868" s="99">
        <v>1781437.1713256801</v>
      </c>
      <c r="BT868" s="99">
        <v>0</v>
      </c>
      <c r="BU868" s="99">
        <v>759323.44999694801</v>
      </c>
      <c r="BV868" s="99">
        <v>809347.42099761998</v>
      </c>
      <c r="BW868" s="99">
        <v>0</v>
      </c>
      <c r="BX868" s="99">
        <v>112646.849936485</v>
      </c>
      <c r="BY868" s="99">
        <v>0</v>
      </c>
      <c r="BZ868" s="99">
        <v>0</v>
      </c>
      <c r="CA868" s="99">
        <v>47293.426318168596</v>
      </c>
      <c r="CB868" s="99">
        <v>2588792.1407165499</v>
      </c>
      <c r="CC868" s="99">
        <v>24462655.635986298</v>
      </c>
      <c r="CD868" s="99">
        <v>5740078.3116455097</v>
      </c>
      <c r="CE868" s="99">
        <v>985.32629608362902</v>
      </c>
      <c r="CF868" s="99">
        <v>162797.21508598301</v>
      </c>
      <c r="CG868" s="99">
        <v>1358623.9789733901</v>
      </c>
      <c r="CH868" s="99">
        <v>0</v>
      </c>
      <c r="CI868" s="99">
        <v>48280.830998897603</v>
      </c>
      <c r="CJ868" s="99">
        <v>2751035.71734619</v>
      </c>
      <c r="CK868" s="99">
        <v>25831947.1010742</v>
      </c>
      <c r="CL868" s="99">
        <v>5851601.52233887</v>
      </c>
      <c r="CM868" s="188">
        <v>73972.143865585298</v>
      </c>
      <c r="CN868" s="188">
        <v>10565836.556640601</v>
      </c>
      <c r="CO868" s="188">
        <v>50587988.793945298</v>
      </c>
      <c r="CP868" s="99">
        <v>5851601.52233887</v>
      </c>
      <c r="CQ868" s="99">
        <v>0</v>
      </c>
      <c r="CR868" s="99">
        <v>0</v>
      </c>
      <c r="CS868" s="99">
        <v>0</v>
      </c>
      <c r="CT868" s="99">
        <v>0</v>
      </c>
      <c r="CU868" s="98">
        <v>4769.8564597069999</v>
      </c>
      <c r="CV868" s="98">
        <v>26492.476216081999</v>
      </c>
    </row>
    <row r="869" spans="1:100" x14ac:dyDescent="0.2">
      <c r="A869" s="98" t="s">
        <v>65</v>
      </c>
      <c r="B869" s="100">
        <v>41791</v>
      </c>
      <c r="C869" s="99">
        <v>42488.475555896803</v>
      </c>
      <c r="D869" s="99">
        <v>0</v>
      </c>
      <c r="E869" s="99">
        <v>4566.0823723077801</v>
      </c>
      <c r="F869" s="99">
        <v>3844.7795078456402</v>
      </c>
      <c r="G869" s="99">
        <v>982.74661958962702</v>
      </c>
      <c r="H869" s="99">
        <v>0</v>
      </c>
      <c r="I869" s="99">
        <v>0</v>
      </c>
      <c r="J869" s="99">
        <v>25544.804169416399</v>
      </c>
      <c r="K869" s="99">
        <v>107.284556086175</v>
      </c>
      <c r="L869" s="99">
        <v>364.853881455958</v>
      </c>
      <c r="M869" s="99">
        <v>15215.336277365701</v>
      </c>
      <c r="N869" s="99">
        <v>4922.9530692100498</v>
      </c>
      <c r="O869" s="99">
        <v>0</v>
      </c>
      <c r="P869" s="99">
        <v>24914.7271168232</v>
      </c>
      <c r="Q869" s="99">
        <v>1623.6946720778899</v>
      </c>
      <c r="R869" s="99">
        <v>0</v>
      </c>
      <c r="S869" s="99">
        <v>985.06068902462698</v>
      </c>
      <c r="T869" s="99">
        <v>0</v>
      </c>
      <c r="U869" s="99">
        <v>25648.654364108999</v>
      </c>
      <c r="V869" s="99">
        <v>2319995.5364379901</v>
      </c>
      <c r="W869" s="99">
        <v>0</v>
      </c>
      <c r="X869" s="99">
        <v>238567.559856415</v>
      </c>
      <c r="Y869" s="99">
        <v>158952.86091804499</v>
      </c>
      <c r="Z869" s="99">
        <v>162327.514352798</v>
      </c>
      <c r="AA869" s="99">
        <v>0</v>
      </c>
      <c r="AB869" s="99">
        <v>0</v>
      </c>
      <c r="AC869" s="99">
        <v>7766153.8854370099</v>
      </c>
      <c r="AD869" s="99">
        <v>8819.7920752763694</v>
      </c>
      <c r="AE869" s="99">
        <v>3739.5210388004798</v>
      </c>
      <c r="AF869" s="99">
        <v>718471.96313476597</v>
      </c>
      <c r="AG869" s="99">
        <v>569099.17551422096</v>
      </c>
      <c r="AH869" s="99">
        <v>0</v>
      </c>
      <c r="AI869" s="99">
        <v>1048356.33578491</v>
      </c>
      <c r="AJ869" s="99">
        <v>202152.25376892099</v>
      </c>
      <c r="AK869" s="99">
        <v>0</v>
      </c>
      <c r="AL869" s="99">
        <v>161702.985809326</v>
      </c>
      <c r="AM869" s="99">
        <v>0</v>
      </c>
      <c r="AN869" s="99">
        <v>7780587.56140137</v>
      </c>
      <c r="AO869" s="99">
        <v>22024841.9929199</v>
      </c>
      <c r="AP869" s="99">
        <v>0</v>
      </c>
      <c r="AQ869" s="99">
        <v>2172709.3966979999</v>
      </c>
      <c r="AR869" s="99">
        <v>1433458.5712890599</v>
      </c>
      <c r="AS869" s="99">
        <v>1359544.4848480199</v>
      </c>
      <c r="AT869" s="99">
        <v>0</v>
      </c>
      <c r="AU869" s="99">
        <v>0</v>
      </c>
      <c r="AV869" s="99">
        <v>24703458.78125</v>
      </c>
      <c r="AW869" s="99">
        <v>28562.2028903961</v>
      </c>
      <c r="AX869" s="99">
        <v>38970.079767704003</v>
      </c>
      <c r="AY869" s="99">
        <v>7259931.5878906297</v>
      </c>
      <c r="AZ869" s="99">
        <v>4674414.1699829102</v>
      </c>
      <c r="BA869" s="99">
        <v>0</v>
      </c>
      <c r="BB869" s="99">
        <v>10255570.0974121</v>
      </c>
      <c r="BC869" s="99">
        <v>1865979.5753784201</v>
      </c>
      <c r="BD869" s="99">
        <v>0</v>
      </c>
      <c r="BE869" s="99">
        <v>1355769.83418274</v>
      </c>
      <c r="BF869" s="99">
        <v>0</v>
      </c>
      <c r="BG869" s="99">
        <v>24788053.126464799</v>
      </c>
      <c r="BH869" s="99">
        <v>5007903.1484375</v>
      </c>
      <c r="BI869" s="99">
        <v>0</v>
      </c>
      <c r="BJ869" s="99">
        <v>668337.31931304897</v>
      </c>
      <c r="BK869" s="99">
        <v>478160.74829864502</v>
      </c>
      <c r="BL869" s="99">
        <v>0</v>
      </c>
      <c r="BM869" s="99">
        <v>0</v>
      </c>
      <c r="BN869" s="99">
        <v>0</v>
      </c>
      <c r="BO869" s="99">
        <v>0</v>
      </c>
      <c r="BP869" s="99">
        <v>0</v>
      </c>
      <c r="BQ869" s="99">
        <v>0</v>
      </c>
      <c r="BR869" s="99">
        <v>2392272.2222290002</v>
      </c>
      <c r="BS869" s="99">
        <v>1769356.0365905799</v>
      </c>
      <c r="BT869" s="99">
        <v>0</v>
      </c>
      <c r="BU869" s="99">
        <v>750382.76999664295</v>
      </c>
      <c r="BV869" s="99">
        <v>809576.94885253895</v>
      </c>
      <c r="BW869" s="99">
        <v>0</v>
      </c>
      <c r="BX869" s="99">
        <v>113163.399940491</v>
      </c>
      <c r="BY869" s="99">
        <v>0</v>
      </c>
      <c r="BZ869" s="99">
        <v>0</v>
      </c>
      <c r="CA869" s="99">
        <v>47051.167894363403</v>
      </c>
      <c r="CB869" s="99">
        <v>2557551.6933288602</v>
      </c>
      <c r="CC869" s="99">
        <v>24202562.212646499</v>
      </c>
      <c r="CD869" s="99">
        <v>5673481.1176757803</v>
      </c>
      <c r="CE869" s="99">
        <v>982.79625257849705</v>
      </c>
      <c r="CF869" s="99">
        <v>161616.234857559</v>
      </c>
      <c r="CG869" s="99">
        <v>1353954.04605103</v>
      </c>
      <c r="CH869" s="99">
        <v>0</v>
      </c>
      <c r="CI869" s="99">
        <v>48034.117917060903</v>
      </c>
      <c r="CJ869" s="99">
        <v>2720242.5680542002</v>
      </c>
      <c r="CK869" s="99">
        <v>25580253.244384799</v>
      </c>
      <c r="CL869" s="99">
        <v>5783169.5382690402</v>
      </c>
      <c r="CM869" s="188">
        <v>73571.547019958496</v>
      </c>
      <c r="CN869" s="188">
        <v>10493207.270507799</v>
      </c>
      <c r="CO869" s="188">
        <v>50347125.622070298</v>
      </c>
      <c r="CP869" s="99">
        <v>5783169.5382690402</v>
      </c>
      <c r="CQ869" s="99">
        <v>0</v>
      </c>
      <c r="CR869" s="99">
        <v>0</v>
      </c>
      <c r="CS869" s="99">
        <v>0</v>
      </c>
      <c r="CT869" s="99">
        <v>0</v>
      </c>
      <c r="CU869" s="98">
        <v>4664.6844385109998</v>
      </c>
      <c r="CV869" s="98">
        <v>26423.247760334001</v>
      </c>
    </row>
    <row r="870" spans="1:100" x14ac:dyDescent="0.2">
      <c r="A870" s="98" t="s">
        <v>65</v>
      </c>
      <c r="B870" s="100">
        <v>41883</v>
      </c>
      <c r="C870" s="99">
        <v>42399.478213787101</v>
      </c>
      <c r="D870" s="99">
        <v>0</v>
      </c>
      <c r="E870" s="99">
        <v>4415.4050663113603</v>
      </c>
      <c r="F870" s="99">
        <v>3714.5403670370602</v>
      </c>
      <c r="G870" s="99">
        <v>997.64962517470099</v>
      </c>
      <c r="H870" s="99">
        <v>0</v>
      </c>
      <c r="I870" s="99">
        <v>0</v>
      </c>
      <c r="J870" s="99">
        <v>25543.737311363198</v>
      </c>
      <c r="K870" s="99">
        <v>66.059429061599104</v>
      </c>
      <c r="L870" s="99">
        <v>87.615425861440599</v>
      </c>
      <c r="M870" s="99">
        <v>15254.9444526434</v>
      </c>
      <c r="N870" s="99">
        <v>4839.7095546722403</v>
      </c>
      <c r="O870" s="99">
        <v>0</v>
      </c>
      <c r="P870" s="99">
        <v>25052.8579478264</v>
      </c>
      <c r="Q870" s="99">
        <v>1611.96403439343</v>
      </c>
      <c r="R870" s="99">
        <v>0</v>
      </c>
      <c r="S870" s="99">
        <v>995.940661661327</v>
      </c>
      <c r="T870" s="99">
        <v>0</v>
      </c>
      <c r="U870" s="99">
        <v>25617.556278705601</v>
      </c>
      <c r="V870" s="99">
        <v>2298864.6264953599</v>
      </c>
      <c r="W870" s="99">
        <v>0</v>
      </c>
      <c r="X870" s="99">
        <v>235651.241834641</v>
      </c>
      <c r="Y870" s="99">
        <v>157379.90505981399</v>
      </c>
      <c r="Z870" s="99">
        <v>164074.53223037699</v>
      </c>
      <c r="AA870" s="99">
        <v>0</v>
      </c>
      <c r="AB870" s="99">
        <v>0</v>
      </c>
      <c r="AC870" s="99">
        <v>7757759.0051879901</v>
      </c>
      <c r="AD870" s="99">
        <v>5149.53668439388</v>
      </c>
      <c r="AE870" s="99">
        <v>2976.0410141944899</v>
      </c>
      <c r="AF870" s="99">
        <v>724658.39477539097</v>
      </c>
      <c r="AG870" s="99">
        <v>554376.23104095506</v>
      </c>
      <c r="AH870" s="99">
        <v>0</v>
      </c>
      <c r="AI870" s="99">
        <v>1051904.8888854999</v>
      </c>
      <c r="AJ870" s="99">
        <v>201591.75606155401</v>
      </c>
      <c r="AK870" s="99">
        <v>0</v>
      </c>
      <c r="AL870" s="99">
        <v>164155.48822784401</v>
      </c>
      <c r="AM870" s="99">
        <v>0</v>
      </c>
      <c r="AN870" s="99">
        <v>7764671.72900391</v>
      </c>
      <c r="AO870" s="99">
        <v>21999852.997802701</v>
      </c>
      <c r="AP870" s="99">
        <v>0</v>
      </c>
      <c r="AQ870" s="99">
        <v>2162822.6989746098</v>
      </c>
      <c r="AR870" s="99">
        <v>1420924.9159545901</v>
      </c>
      <c r="AS870" s="99">
        <v>1370403.0706329299</v>
      </c>
      <c r="AT870" s="99">
        <v>0</v>
      </c>
      <c r="AU870" s="99">
        <v>0</v>
      </c>
      <c r="AV870" s="99">
        <v>24735916.8984375</v>
      </c>
      <c r="AW870" s="99">
        <v>16892.830074310299</v>
      </c>
      <c r="AX870" s="99">
        <v>33177.394299030297</v>
      </c>
      <c r="AY870" s="99">
        <v>7300349.6732788105</v>
      </c>
      <c r="AZ870" s="99">
        <v>4571160.4185790997</v>
      </c>
      <c r="BA870" s="99">
        <v>0</v>
      </c>
      <c r="BB870" s="99">
        <v>10374233.803100601</v>
      </c>
      <c r="BC870" s="99">
        <v>1858082.1830444301</v>
      </c>
      <c r="BD870" s="99">
        <v>0</v>
      </c>
      <c r="BE870" s="99">
        <v>1369706.8459930399</v>
      </c>
      <c r="BF870" s="99">
        <v>0</v>
      </c>
      <c r="BG870" s="99">
        <v>24758975.045654301</v>
      </c>
      <c r="BH870" s="99">
        <v>5022290.2900390597</v>
      </c>
      <c r="BI870" s="99">
        <v>0</v>
      </c>
      <c r="BJ870" s="99">
        <v>673684.32429504395</v>
      </c>
      <c r="BK870" s="99">
        <v>477789.04261016799</v>
      </c>
      <c r="BL870" s="99">
        <v>0</v>
      </c>
      <c r="BM870" s="99">
        <v>0</v>
      </c>
      <c r="BN870" s="99">
        <v>0</v>
      </c>
      <c r="BO870" s="99">
        <v>0</v>
      </c>
      <c r="BP870" s="99">
        <v>0</v>
      </c>
      <c r="BQ870" s="99">
        <v>0</v>
      </c>
      <c r="BR870" s="99">
        <v>2423787.26745605</v>
      </c>
      <c r="BS870" s="99">
        <v>1728869.56086731</v>
      </c>
      <c r="BT870" s="99">
        <v>0</v>
      </c>
      <c r="BU870" s="99">
        <v>640850.40999603295</v>
      </c>
      <c r="BV870" s="99">
        <v>817632.15980529797</v>
      </c>
      <c r="BW870" s="99">
        <v>0</v>
      </c>
      <c r="BX870" s="99">
        <v>100929.19994926501</v>
      </c>
      <c r="BY870" s="99">
        <v>0</v>
      </c>
      <c r="BZ870" s="99">
        <v>0</v>
      </c>
      <c r="CA870" s="99">
        <v>46827.627949714697</v>
      </c>
      <c r="CB870" s="99">
        <v>2532910.27026367</v>
      </c>
      <c r="CC870" s="99">
        <v>24125398.006347701</v>
      </c>
      <c r="CD870" s="99">
        <v>5701712.70983887</v>
      </c>
      <c r="CE870" s="99">
        <v>997.27240125834896</v>
      </c>
      <c r="CF870" s="99">
        <v>164164.41560745201</v>
      </c>
      <c r="CG870" s="99">
        <v>1371896.0499420201</v>
      </c>
      <c r="CH870" s="99">
        <v>0</v>
      </c>
      <c r="CI870" s="99">
        <v>47818.806747436502</v>
      </c>
      <c r="CJ870" s="99">
        <v>2698154.76104736</v>
      </c>
      <c r="CK870" s="99">
        <v>25493296.704345699</v>
      </c>
      <c r="CL870" s="99">
        <v>5807171.0224609403</v>
      </c>
      <c r="CM870" s="188">
        <v>73334.866986274705</v>
      </c>
      <c r="CN870" s="188">
        <v>10468008.4337158</v>
      </c>
      <c r="CO870" s="188">
        <v>50226072.315429702</v>
      </c>
      <c r="CP870" s="99">
        <v>5807171.0224609403</v>
      </c>
      <c r="CQ870" s="99">
        <v>0</v>
      </c>
      <c r="CR870" s="99">
        <v>0</v>
      </c>
      <c r="CS870" s="99">
        <v>0</v>
      </c>
      <c r="CT870" s="99">
        <v>0</v>
      </c>
      <c r="CU870" s="98">
        <v>4519.7785189169999</v>
      </c>
      <c r="CV870" s="98">
        <v>26439.974547002999</v>
      </c>
    </row>
    <row r="871" spans="1:100" x14ac:dyDescent="0.2">
      <c r="A871" s="98" t="s">
        <v>65</v>
      </c>
      <c r="B871" s="100">
        <v>41974</v>
      </c>
      <c r="C871" s="99">
        <v>42097.998177051501</v>
      </c>
      <c r="D871" s="99">
        <v>0</v>
      </c>
      <c r="E871" s="99">
        <v>4460.4779970049904</v>
      </c>
      <c r="F871" s="99">
        <v>3755.6844263374801</v>
      </c>
      <c r="G871" s="99">
        <v>981.84471233189095</v>
      </c>
      <c r="H871" s="99">
        <v>0</v>
      </c>
      <c r="I871" s="99">
        <v>0</v>
      </c>
      <c r="J871" s="99">
        <v>25387.2939453125</v>
      </c>
      <c r="K871" s="99">
        <v>24.831175624858599</v>
      </c>
      <c r="L871" s="99">
        <v>263.18101048096997</v>
      </c>
      <c r="M871" s="99">
        <v>15240.404904961601</v>
      </c>
      <c r="N871" s="99">
        <v>4778.6011294722603</v>
      </c>
      <c r="O871" s="99">
        <v>0</v>
      </c>
      <c r="P871" s="99">
        <v>24716.999843597401</v>
      </c>
      <c r="Q871" s="99">
        <v>1593.5696022361501</v>
      </c>
      <c r="R871" s="99">
        <v>0</v>
      </c>
      <c r="S871" s="99">
        <v>976.507324315608</v>
      </c>
      <c r="T871" s="99">
        <v>0</v>
      </c>
      <c r="U871" s="99">
        <v>25419.027916908301</v>
      </c>
      <c r="V871" s="99">
        <v>2276260.9388732901</v>
      </c>
      <c r="W871" s="99">
        <v>0</v>
      </c>
      <c r="X871" s="99">
        <v>231680.24539184599</v>
      </c>
      <c r="Y871" s="99">
        <v>155632.26327896101</v>
      </c>
      <c r="Z871" s="99">
        <v>156943.333698273</v>
      </c>
      <c r="AA871" s="99">
        <v>0</v>
      </c>
      <c r="AB871" s="99">
        <v>0</v>
      </c>
      <c r="AC871" s="99">
        <v>7697942.0482788105</v>
      </c>
      <c r="AD871" s="99">
        <v>2277.9325329661401</v>
      </c>
      <c r="AE871" s="99">
        <v>4894.7144793868101</v>
      </c>
      <c r="AF871" s="99">
        <v>724090.84083557106</v>
      </c>
      <c r="AG871" s="99">
        <v>549377.12501525902</v>
      </c>
      <c r="AH871" s="99">
        <v>0</v>
      </c>
      <c r="AI871" s="99">
        <v>1031501.09803772</v>
      </c>
      <c r="AJ871" s="99">
        <v>200175.72427749599</v>
      </c>
      <c r="AK871" s="99">
        <v>0</v>
      </c>
      <c r="AL871" s="99">
        <v>156026.45387268101</v>
      </c>
      <c r="AM871" s="99">
        <v>0</v>
      </c>
      <c r="AN871" s="99">
        <v>7722900.03234863</v>
      </c>
      <c r="AO871" s="99">
        <v>21842808.154296901</v>
      </c>
      <c r="AP871" s="99">
        <v>0</v>
      </c>
      <c r="AQ871" s="99">
        <v>2127873.3989257799</v>
      </c>
      <c r="AR871" s="99">
        <v>1403980.1260681199</v>
      </c>
      <c r="AS871" s="99">
        <v>1320362.47485352</v>
      </c>
      <c r="AT871" s="99">
        <v>0</v>
      </c>
      <c r="AU871" s="99">
        <v>0</v>
      </c>
      <c r="AV871" s="99">
        <v>24718401.950195301</v>
      </c>
      <c r="AW871" s="99">
        <v>7723.4120360612897</v>
      </c>
      <c r="AX871" s="99">
        <v>57193.728427886999</v>
      </c>
      <c r="AY871" s="99">
        <v>7344741.2437744103</v>
      </c>
      <c r="AZ871" s="99">
        <v>4541037.0758056603</v>
      </c>
      <c r="BA871" s="99">
        <v>0</v>
      </c>
      <c r="BB871" s="99">
        <v>10210628.7932129</v>
      </c>
      <c r="BC871" s="99">
        <v>1858671.9600219701</v>
      </c>
      <c r="BD871" s="99">
        <v>0</v>
      </c>
      <c r="BE871" s="99">
        <v>1313160.7809753399</v>
      </c>
      <c r="BF871" s="99">
        <v>0</v>
      </c>
      <c r="BG871" s="99">
        <v>24730214.905029301</v>
      </c>
      <c r="BH871" s="99">
        <v>5002287.60827637</v>
      </c>
      <c r="BI871" s="99">
        <v>0</v>
      </c>
      <c r="BJ871" s="99">
        <v>656200.99399566697</v>
      </c>
      <c r="BK871" s="99">
        <v>462746.788986206</v>
      </c>
      <c r="BL871" s="99">
        <v>0</v>
      </c>
      <c r="BM871" s="99">
        <v>0</v>
      </c>
      <c r="BN871" s="99">
        <v>0</v>
      </c>
      <c r="BO871" s="99">
        <v>0</v>
      </c>
      <c r="BP871" s="99">
        <v>0</v>
      </c>
      <c r="BQ871" s="99">
        <v>0</v>
      </c>
      <c r="BR871" s="99">
        <v>2422445.9940795898</v>
      </c>
      <c r="BS871" s="99">
        <v>1721574.6192932101</v>
      </c>
      <c r="BT871" s="99">
        <v>0</v>
      </c>
      <c r="BU871" s="99">
        <v>732371.68999481201</v>
      </c>
      <c r="BV871" s="99">
        <v>813001.58142089797</v>
      </c>
      <c r="BW871" s="99">
        <v>0</v>
      </c>
      <c r="BX871" s="99">
        <v>105208.909932137</v>
      </c>
      <c r="BY871" s="99">
        <v>0</v>
      </c>
      <c r="BZ871" s="99">
        <v>0</v>
      </c>
      <c r="CA871" s="99">
        <v>46572.524738311797</v>
      </c>
      <c r="CB871" s="99">
        <v>2506091.7998352102</v>
      </c>
      <c r="CC871" s="99">
        <v>23961845.158935498</v>
      </c>
      <c r="CD871" s="99">
        <v>5661333.8320922898</v>
      </c>
      <c r="CE871" s="99">
        <v>982.06350813060999</v>
      </c>
      <c r="CF871" s="99">
        <v>156972.335561752</v>
      </c>
      <c r="CG871" s="99">
        <v>1319739.8612518299</v>
      </c>
      <c r="CH871" s="99">
        <v>0</v>
      </c>
      <c r="CI871" s="99">
        <v>47557.999011993401</v>
      </c>
      <c r="CJ871" s="99">
        <v>2666532.4007263202</v>
      </c>
      <c r="CK871" s="99">
        <v>25288215.544677701</v>
      </c>
      <c r="CL871" s="99">
        <v>5768898.4551391602</v>
      </c>
      <c r="CM871" s="188">
        <v>72859.021207809405</v>
      </c>
      <c r="CN871" s="188">
        <v>10387037.650512701</v>
      </c>
      <c r="CO871" s="188">
        <v>50042708.233886696</v>
      </c>
      <c r="CP871" s="99">
        <v>5768898.4551391602</v>
      </c>
      <c r="CQ871" s="99">
        <v>0</v>
      </c>
      <c r="CR871" s="99">
        <v>0</v>
      </c>
      <c r="CS871" s="99">
        <v>0</v>
      </c>
      <c r="CT871" s="99">
        <v>0</v>
      </c>
      <c r="CU871" s="98">
        <v>4472.9291056490001</v>
      </c>
      <c r="CV871" s="98">
        <v>26257.09086154</v>
      </c>
    </row>
    <row r="872" spans="1:100" x14ac:dyDescent="0.2">
      <c r="A872" s="98" t="s">
        <v>65</v>
      </c>
      <c r="B872" s="100">
        <v>42064</v>
      </c>
      <c r="C872" s="99">
        <v>41974.623681068399</v>
      </c>
      <c r="D872" s="99">
        <v>0</v>
      </c>
      <c r="E872" s="99">
        <v>4385.8854605555498</v>
      </c>
      <c r="F872" s="99">
        <v>3715.7033178210299</v>
      </c>
      <c r="G872" s="99">
        <v>981.12198192626204</v>
      </c>
      <c r="H872" s="99">
        <v>0</v>
      </c>
      <c r="I872" s="99">
        <v>0</v>
      </c>
      <c r="J872" s="99">
        <v>25233.6770467758</v>
      </c>
      <c r="K872" s="99">
        <v>20.120002900017401</v>
      </c>
      <c r="L872" s="99">
        <v>73.414530644193306</v>
      </c>
      <c r="M872" s="99">
        <v>15252.7209638357</v>
      </c>
      <c r="N872" s="99">
        <v>4675.3657834529904</v>
      </c>
      <c r="O872" s="99">
        <v>0</v>
      </c>
      <c r="P872" s="99">
        <v>24726.807591438301</v>
      </c>
      <c r="Q872" s="99">
        <v>1595.2658545821901</v>
      </c>
      <c r="R872" s="99">
        <v>0</v>
      </c>
      <c r="S872" s="99">
        <v>980.91870045661904</v>
      </c>
      <c r="T872" s="99">
        <v>0</v>
      </c>
      <c r="U872" s="99">
        <v>25250.3415493965</v>
      </c>
      <c r="V872" s="99">
        <v>2247298.4576416002</v>
      </c>
      <c r="W872" s="99">
        <v>0</v>
      </c>
      <c r="X872" s="99">
        <v>227064.712202072</v>
      </c>
      <c r="Y872" s="99">
        <v>151569.64961624099</v>
      </c>
      <c r="Z872" s="99">
        <v>156666.16053771999</v>
      </c>
      <c r="AA872" s="99">
        <v>0</v>
      </c>
      <c r="AB872" s="99">
        <v>0</v>
      </c>
      <c r="AC872" s="99">
        <v>7676259.3993530301</v>
      </c>
      <c r="AD872" s="99">
        <v>2127.4116102457001</v>
      </c>
      <c r="AE872" s="99">
        <v>2075.5225355625198</v>
      </c>
      <c r="AF872" s="99">
        <v>718405.26481628395</v>
      </c>
      <c r="AG872" s="99">
        <v>529582.27322387695</v>
      </c>
      <c r="AH872" s="99">
        <v>0</v>
      </c>
      <c r="AI872" s="99">
        <v>1016310.90065765</v>
      </c>
      <c r="AJ872" s="99">
        <v>201191.29474639901</v>
      </c>
      <c r="AK872" s="99">
        <v>0</v>
      </c>
      <c r="AL872" s="99">
        <v>157295.07914924601</v>
      </c>
      <c r="AM872" s="99">
        <v>0</v>
      </c>
      <c r="AN872" s="99">
        <v>7660485.58056641</v>
      </c>
      <c r="AO872" s="99">
        <v>21616743.802734401</v>
      </c>
      <c r="AP872" s="99">
        <v>0</v>
      </c>
      <c r="AQ872" s="99">
        <v>2081668.46965027</v>
      </c>
      <c r="AR872" s="99">
        <v>1365897.2059783901</v>
      </c>
      <c r="AS872" s="99">
        <v>1323835.9688720701</v>
      </c>
      <c r="AT872" s="99">
        <v>0</v>
      </c>
      <c r="AU872" s="99">
        <v>0</v>
      </c>
      <c r="AV872" s="99">
        <v>24733112.369628899</v>
      </c>
      <c r="AW872" s="99">
        <v>6934.97330218554</v>
      </c>
      <c r="AX872" s="99">
        <v>27032.249959230401</v>
      </c>
      <c r="AY872" s="99">
        <v>7319491.8045043899</v>
      </c>
      <c r="AZ872" s="99">
        <v>4379355.1840209998</v>
      </c>
      <c r="BA872" s="99">
        <v>0</v>
      </c>
      <c r="BB872" s="99">
        <v>10039202.1396484</v>
      </c>
      <c r="BC872" s="99">
        <v>1861713.19625854</v>
      </c>
      <c r="BD872" s="99">
        <v>0</v>
      </c>
      <c r="BE872" s="99">
        <v>1328847.1934509301</v>
      </c>
      <c r="BF872" s="99">
        <v>0</v>
      </c>
      <c r="BG872" s="99">
        <v>24673383.990722701</v>
      </c>
      <c r="BH872" s="99">
        <v>4928790.47412109</v>
      </c>
      <c r="BI872" s="99">
        <v>0</v>
      </c>
      <c r="BJ872" s="99">
        <v>652097.34838104201</v>
      </c>
      <c r="BK872" s="99">
        <v>455648.26124191302</v>
      </c>
      <c r="BL872" s="99">
        <v>0</v>
      </c>
      <c r="BM872" s="99">
        <v>0</v>
      </c>
      <c r="BN872" s="99">
        <v>0</v>
      </c>
      <c r="BO872" s="99">
        <v>0</v>
      </c>
      <c r="BP872" s="99">
        <v>0</v>
      </c>
      <c r="BQ872" s="99">
        <v>0</v>
      </c>
      <c r="BR872" s="99">
        <v>2405756.3126220698</v>
      </c>
      <c r="BS872" s="99">
        <v>1660938.55755615</v>
      </c>
      <c r="BT872" s="99">
        <v>0</v>
      </c>
      <c r="BU872" s="99">
        <v>718911.24999237095</v>
      </c>
      <c r="BV872" s="99">
        <v>816253.36223602295</v>
      </c>
      <c r="BW872" s="99">
        <v>0</v>
      </c>
      <c r="BX872" s="99">
        <v>119337.879838943</v>
      </c>
      <c r="BY872" s="99">
        <v>0</v>
      </c>
      <c r="BZ872" s="99">
        <v>0</v>
      </c>
      <c r="CA872" s="99">
        <v>46348.083639144897</v>
      </c>
      <c r="CB872" s="99">
        <v>2473371.7352294899</v>
      </c>
      <c r="CC872" s="99">
        <v>23721334.9990234</v>
      </c>
      <c r="CD872" s="99">
        <v>5576237.9448852502</v>
      </c>
      <c r="CE872" s="99">
        <v>981.18245860189199</v>
      </c>
      <c r="CF872" s="99">
        <v>157330.350286484</v>
      </c>
      <c r="CG872" s="99">
        <v>1329121.8699340799</v>
      </c>
      <c r="CH872" s="99">
        <v>0</v>
      </c>
      <c r="CI872" s="99">
        <v>47332.801973342903</v>
      </c>
      <c r="CJ872" s="99">
        <v>2632558.5165100102</v>
      </c>
      <c r="CK872" s="99">
        <v>25056226.639160201</v>
      </c>
      <c r="CL872" s="99">
        <v>5694307.7216796903</v>
      </c>
      <c r="CM872" s="188">
        <v>72497.621205329895</v>
      </c>
      <c r="CN872" s="188">
        <v>10286323.251464801</v>
      </c>
      <c r="CO872" s="188">
        <v>49786457.785644501</v>
      </c>
      <c r="CP872" s="99">
        <v>5694307.7216796903</v>
      </c>
      <c r="CQ872" s="99">
        <v>0</v>
      </c>
      <c r="CR872" s="99">
        <v>0</v>
      </c>
      <c r="CS872" s="99">
        <v>0</v>
      </c>
      <c r="CT872" s="99">
        <v>0</v>
      </c>
      <c r="CU872" s="98">
        <v>4401.6291140900003</v>
      </c>
      <c r="CV872" s="98">
        <v>26118.740174045</v>
      </c>
    </row>
    <row r="873" spans="1:100" x14ac:dyDescent="0.2">
      <c r="A873" s="98" t="s">
        <v>65</v>
      </c>
      <c r="B873" s="100">
        <v>42156</v>
      </c>
      <c r="C873" s="99">
        <v>41929.654103279099</v>
      </c>
      <c r="D873" s="99">
        <v>0</v>
      </c>
      <c r="E873" s="99">
        <v>4358.3316287398302</v>
      </c>
      <c r="F873" s="99">
        <v>3702.9332395493998</v>
      </c>
      <c r="G873" s="99">
        <v>996.95374915748801</v>
      </c>
      <c r="H873" s="99">
        <v>0</v>
      </c>
      <c r="I873" s="99">
        <v>0</v>
      </c>
      <c r="J873" s="99">
        <v>25248.767862558401</v>
      </c>
      <c r="K873" s="99">
        <v>13.786757428781099</v>
      </c>
      <c r="L873" s="99">
        <v>70.544631747528896</v>
      </c>
      <c r="M873" s="99">
        <v>15283.563642621</v>
      </c>
      <c r="N873" s="99">
        <v>4605.3386558294296</v>
      </c>
      <c r="O873" s="99">
        <v>0</v>
      </c>
      <c r="P873" s="99">
        <v>24748.428518295299</v>
      </c>
      <c r="Q873" s="99">
        <v>1593.04186084867</v>
      </c>
      <c r="R873" s="99">
        <v>0</v>
      </c>
      <c r="S873" s="99">
        <v>995.93108414858602</v>
      </c>
      <c r="T873" s="99">
        <v>0</v>
      </c>
      <c r="U873" s="99">
        <v>25254.741990804701</v>
      </c>
      <c r="V873" s="99">
        <v>2221763.2660522498</v>
      </c>
      <c r="W873" s="99">
        <v>0</v>
      </c>
      <c r="X873" s="99">
        <v>223937.779987335</v>
      </c>
      <c r="Y873" s="99">
        <v>148321.59800910999</v>
      </c>
      <c r="Z873" s="99">
        <v>159080.093647003</v>
      </c>
      <c r="AA873" s="99">
        <v>0</v>
      </c>
      <c r="AB873" s="99">
        <v>0</v>
      </c>
      <c r="AC873" s="99">
        <v>7660175.3901367197</v>
      </c>
      <c r="AD873" s="99">
        <v>1155.18715113401</v>
      </c>
      <c r="AE873" s="99">
        <v>3284.41941425204</v>
      </c>
      <c r="AF873" s="99">
        <v>718787.95465087902</v>
      </c>
      <c r="AG873" s="99">
        <v>509831.74824905401</v>
      </c>
      <c r="AH873" s="99">
        <v>0</v>
      </c>
      <c r="AI873" s="99">
        <v>1012507.10535431</v>
      </c>
      <c r="AJ873" s="99">
        <v>201689.40194511399</v>
      </c>
      <c r="AK873" s="99">
        <v>0</v>
      </c>
      <c r="AL873" s="99">
        <v>157970.49896240199</v>
      </c>
      <c r="AM873" s="99">
        <v>0</v>
      </c>
      <c r="AN873" s="99">
        <v>7676066.2921752902</v>
      </c>
      <c r="AO873" s="99">
        <v>21560382.003173798</v>
      </c>
      <c r="AP873" s="99">
        <v>0</v>
      </c>
      <c r="AQ873" s="99">
        <v>2054853.72442627</v>
      </c>
      <c r="AR873" s="99">
        <v>1334913.3067321801</v>
      </c>
      <c r="AS873" s="99">
        <v>1340354.91191101</v>
      </c>
      <c r="AT873" s="99">
        <v>0</v>
      </c>
      <c r="AU873" s="99">
        <v>0</v>
      </c>
      <c r="AV873" s="99">
        <v>24789886.841796901</v>
      </c>
      <c r="AW873" s="99">
        <v>3813.4262953400598</v>
      </c>
      <c r="AX873" s="99">
        <v>34315.2839460373</v>
      </c>
      <c r="AY873" s="99">
        <v>7338322.23046875</v>
      </c>
      <c r="AZ873" s="99">
        <v>4243992.8303222703</v>
      </c>
      <c r="BA873" s="99">
        <v>0</v>
      </c>
      <c r="BB873" s="99">
        <v>10061704.811279301</v>
      </c>
      <c r="BC873" s="99">
        <v>1876067.3152771001</v>
      </c>
      <c r="BD873" s="99">
        <v>0</v>
      </c>
      <c r="BE873" s="99">
        <v>1332767.42156982</v>
      </c>
      <c r="BF873" s="99">
        <v>0</v>
      </c>
      <c r="BG873" s="99">
        <v>24851408.6242676</v>
      </c>
      <c r="BH873" s="99">
        <v>4914589.1373290997</v>
      </c>
      <c r="BI873" s="99">
        <v>0</v>
      </c>
      <c r="BJ873" s="99">
        <v>648004.17530059803</v>
      </c>
      <c r="BK873" s="99">
        <v>451409.54623031599</v>
      </c>
      <c r="BL873" s="99">
        <v>0</v>
      </c>
      <c r="BM873" s="99">
        <v>0</v>
      </c>
      <c r="BN873" s="99">
        <v>0</v>
      </c>
      <c r="BO873" s="99">
        <v>0</v>
      </c>
      <c r="BP873" s="99">
        <v>0</v>
      </c>
      <c r="BQ873" s="99">
        <v>0</v>
      </c>
      <c r="BR873" s="99">
        <v>2435485.0357666002</v>
      </c>
      <c r="BS873" s="99">
        <v>1613821.1137695301</v>
      </c>
      <c r="BT873" s="99">
        <v>0</v>
      </c>
      <c r="BU873" s="99">
        <v>724918.229995728</v>
      </c>
      <c r="BV873" s="99">
        <v>829572.95288085903</v>
      </c>
      <c r="BW873" s="99">
        <v>0</v>
      </c>
      <c r="BX873" s="99">
        <v>122155.51982879599</v>
      </c>
      <c r="BY873" s="99">
        <v>0</v>
      </c>
      <c r="BZ873" s="99">
        <v>0</v>
      </c>
      <c r="CA873" s="99">
        <v>46279.082123279601</v>
      </c>
      <c r="CB873" s="99">
        <v>2448563.8395996098</v>
      </c>
      <c r="CC873" s="99">
        <v>23557158.465820301</v>
      </c>
      <c r="CD873" s="99">
        <v>5562703.25598145</v>
      </c>
      <c r="CE873" s="99">
        <v>997.04318539798305</v>
      </c>
      <c r="CF873" s="99">
        <v>158259.20080184899</v>
      </c>
      <c r="CG873" s="99">
        <v>1333888.45916748</v>
      </c>
      <c r="CH873" s="99">
        <v>0</v>
      </c>
      <c r="CI873" s="99">
        <v>47275.5023775101</v>
      </c>
      <c r="CJ873" s="99">
        <v>2606748.8580322298</v>
      </c>
      <c r="CK873" s="99">
        <v>24905553.392822299</v>
      </c>
      <c r="CL873" s="99">
        <v>5677027.3523559598</v>
      </c>
      <c r="CM873" s="188">
        <v>72413.623678207397</v>
      </c>
      <c r="CN873" s="188">
        <v>10288025.8479004</v>
      </c>
      <c r="CO873" s="188">
        <v>49715872.1318359</v>
      </c>
      <c r="CP873" s="99">
        <v>5677027.3523559598</v>
      </c>
      <c r="CQ873" s="99">
        <v>0</v>
      </c>
      <c r="CR873" s="99">
        <v>0</v>
      </c>
      <c r="CS873" s="99">
        <v>0</v>
      </c>
      <c r="CT873" s="99">
        <v>0</v>
      </c>
      <c r="CU873" s="98">
        <v>4367.0700402270004</v>
      </c>
      <c r="CV873" s="98">
        <v>26134.870247396</v>
      </c>
    </row>
    <row r="874" spans="1:100" x14ac:dyDescent="0.2">
      <c r="A874" s="98" t="s">
        <v>65</v>
      </c>
      <c r="B874" s="100">
        <v>42248</v>
      </c>
      <c r="C874" s="99">
        <v>41828.399944782301</v>
      </c>
      <c r="D874" s="99">
        <v>0</v>
      </c>
      <c r="E874" s="99">
        <v>4249.3533387780199</v>
      </c>
      <c r="F874" s="99">
        <v>3609.25184863806</v>
      </c>
      <c r="G874" s="99">
        <v>1011.17772338539</v>
      </c>
      <c r="H874" s="99">
        <v>0</v>
      </c>
      <c r="I874" s="99">
        <v>0</v>
      </c>
      <c r="J874" s="99">
        <v>25092.793538332</v>
      </c>
      <c r="K874" s="99">
        <v>11.2325672798324</v>
      </c>
      <c r="L874" s="99">
        <v>79.139032109640496</v>
      </c>
      <c r="M874" s="99">
        <v>15154.357685446699</v>
      </c>
      <c r="N874" s="99">
        <v>4515.4839968085298</v>
      </c>
      <c r="O874" s="99">
        <v>0</v>
      </c>
      <c r="P874" s="99">
        <v>24741.739220380801</v>
      </c>
      <c r="Q874" s="99">
        <v>1592.3085967153299</v>
      </c>
      <c r="R874" s="99">
        <v>0</v>
      </c>
      <c r="S874" s="99">
        <v>1010.2193276509601</v>
      </c>
      <c r="T874" s="99">
        <v>0</v>
      </c>
      <c r="U874" s="99">
        <v>25110.032404184301</v>
      </c>
      <c r="V874" s="99">
        <v>2207419.0495300302</v>
      </c>
      <c r="W874" s="99">
        <v>0</v>
      </c>
      <c r="X874" s="99">
        <v>215853.89952850301</v>
      </c>
      <c r="Y874" s="99">
        <v>140682.222682953</v>
      </c>
      <c r="Z874" s="99">
        <v>156490.89075279201</v>
      </c>
      <c r="AA874" s="99">
        <v>0</v>
      </c>
      <c r="AB874" s="99">
        <v>0</v>
      </c>
      <c r="AC874" s="99">
        <v>7654068.6300659198</v>
      </c>
      <c r="AD874" s="99">
        <v>826.43883633613598</v>
      </c>
      <c r="AE874" s="99">
        <v>4569.5415816307104</v>
      </c>
      <c r="AF874" s="99">
        <v>712965.34284973098</v>
      </c>
      <c r="AG874" s="99">
        <v>495708.61368560803</v>
      </c>
      <c r="AH874" s="99">
        <v>0</v>
      </c>
      <c r="AI874" s="99">
        <v>1009517.90031433</v>
      </c>
      <c r="AJ874" s="99">
        <v>202826.10778236401</v>
      </c>
      <c r="AK874" s="99">
        <v>0</v>
      </c>
      <c r="AL874" s="99">
        <v>156491.045431137</v>
      </c>
      <c r="AM874" s="99">
        <v>0</v>
      </c>
      <c r="AN874" s="99">
        <v>7671015.3297729502</v>
      </c>
      <c r="AO874" s="99">
        <v>21472127.932372998</v>
      </c>
      <c r="AP874" s="99">
        <v>0</v>
      </c>
      <c r="AQ874" s="99">
        <v>1990709.9067230199</v>
      </c>
      <c r="AR874" s="99">
        <v>1271869.53694153</v>
      </c>
      <c r="AS874" s="99">
        <v>1325747.4408416699</v>
      </c>
      <c r="AT874" s="99">
        <v>0</v>
      </c>
      <c r="AU874" s="99">
        <v>0</v>
      </c>
      <c r="AV874" s="99">
        <v>24860384.313720699</v>
      </c>
      <c r="AW874" s="99">
        <v>2749.4709092378598</v>
      </c>
      <c r="AX874" s="99">
        <v>46912.616217613198</v>
      </c>
      <c r="AY874" s="99">
        <v>7296382.0568237295</v>
      </c>
      <c r="AZ874" s="99">
        <v>4126252.9878845201</v>
      </c>
      <c r="BA874" s="99">
        <v>0</v>
      </c>
      <c r="BB874" s="99">
        <v>10112419.890625</v>
      </c>
      <c r="BC874" s="99">
        <v>1889245.1513671901</v>
      </c>
      <c r="BD874" s="99">
        <v>0</v>
      </c>
      <c r="BE874" s="99">
        <v>1325332.39659119</v>
      </c>
      <c r="BF874" s="99">
        <v>0</v>
      </c>
      <c r="BG874" s="99">
        <v>24866170.0947266</v>
      </c>
      <c r="BH874" s="99">
        <v>4930597.8308715802</v>
      </c>
      <c r="BI874" s="99">
        <v>0</v>
      </c>
      <c r="BJ874" s="99">
        <v>623611.84661865199</v>
      </c>
      <c r="BK874" s="99">
        <v>428240.65266799898</v>
      </c>
      <c r="BL874" s="99">
        <v>0</v>
      </c>
      <c r="BM874" s="99">
        <v>0</v>
      </c>
      <c r="BN874" s="99">
        <v>0</v>
      </c>
      <c r="BO874" s="99">
        <v>0</v>
      </c>
      <c r="BP874" s="99">
        <v>0</v>
      </c>
      <c r="BQ874" s="99">
        <v>0</v>
      </c>
      <c r="BR874" s="99">
        <v>2436917.31036377</v>
      </c>
      <c r="BS874" s="99">
        <v>1570482.7536621101</v>
      </c>
      <c r="BT874" s="99">
        <v>0</v>
      </c>
      <c r="BU874" s="99">
        <v>615778.19999694801</v>
      </c>
      <c r="BV874" s="99">
        <v>829421.37956237805</v>
      </c>
      <c r="BW874" s="99">
        <v>0</v>
      </c>
      <c r="BX874" s="99">
        <v>105678.86986064901</v>
      </c>
      <c r="BY874" s="99">
        <v>0</v>
      </c>
      <c r="BZ874" s="99">
        <v>0</v>
      </c>
      <c r="CA874" s="99">
        <v>46093.054095745101</v>
      </c>
      <c r="CB874" s="99">
        <v>2424547.7228088402</v>
      </c>
      <c r="CC874" s="99">
        <v>23484620.113769501</v>
      </c>
      <c r="CD874" s="99">
        <v>5553378.0612182599</v>
      </c>
      <c r="CE874" s="99">
        <v>1010.98693703115</v>
      </c>
      <c r="CF874" s="99">
        <v>156594.32658195501</v>
      </c>
      <c r="CG874" s="99">
        <v>1327666.0727233901</v>
      </c>
      <c r="CH874" s="99">
        <v>0</v>
      </c>
      <c r="CI874" s="99">
        <v>47099.0536823273</v>
      </c>
      <c r="CJ874" s="99">
        <v>2582065.3135376</v>
      </c>
      <c r="CK874" s="99">
        <v>24785740.167480499</v>
      </c>
      <c r="CL874" s="99">
        <v>5668541.7717285203</v>
      </c>
      <c r="CM874" s="188">
        <v>72099.697323799104</v>
      </c>
      <c r="CN874" s="188">
        <v>10246294.5927734</v>
      </c>
      <c r="CO874" s="188">
        <v>49718753.181152299</v>
      </c>
      <c r="CP874" s="99">
        <v>5668541.7717285203</v>
      </c>
      <c r="CQ874" s="99">
        <v>0</v>
      </c>
      <c r="CR874" s="99">
        <v>0</v>
      </c>
      <c r="CS874" s="99">
        <v>0</v>
      </c>
      <c r="CT874" s="99">
        <v>0</v>
      </c>
      <c r="CU874" s="98">
        <v>4278.3080346280003</v>
      </c>
      <c r="CV874" s="98">
        <v>25997.814621797999</v>
      </c>
    </row>
    <row r="875" spans="1:100" x14ac:dyDescent="0.2">
      <c r="A875" s="98" t="s">
        <v>65</v>
      </c>
      <c r="B875" s="100">
        <v>42339</v>
      </c>
      <c r="C875" s="99">
        <v>41759.769163608602</v>
      </c>
      <c r="D875" s="99">
        <v>0</v>
      </c>
      <c r="E875" s="99">
        <v>4174.8174693584397</v>
      </c>
      <c r="F875" s="99">
        <v>3557.7341948747599</v>
      </c>
      <c r="G875" s="99">
        <v>998.43603295832895</v>
      </c>
      <c r="H875" s="99">
        <v>0</v>
      </c>
      <c r="I875" s="99">
        <v>0</v>
      </c>
      <c r="J875" s="99">
        <v>25015.699415922201</v>
      </c>
      <c r="K875" s="99">
        <v>9.7409416411537695</v>
      </c>
      <c r="L875" s="99">
        <v>76.061265850439696</v>
      </c>
      <c r="M875" s="99">
        <v>15300.526554346099</v>
      </c>
      <c r="N875" s="99">
        <v>4408.5033818483398</v>
      </c>
      <c r="O875" s="99">
        <v>0</v>
      </c>
      <c r="P875" s="99">
        <v>24600.815471887599</v>
      </c>
      <c r="Q875" s="99">
        <v>1580.1847930103499</v>
      </c>
      <c r="R875" s="99">
        <v>0</v>
      </c>
      <c r="S875" s="99">
        <v>994.43524653464601</v>
      </c>
      <c r="T875" s="99">
        <v>0</v>
      </c>
      <c r="U875" s="99">
        <v>25028.3317701817</v>
      </c>
      <c r="V875" s="99">
        <v>2195427.8563842801</v>
      </c>
      <c r="W875" s="99">
        <v>0</v>
      </c>
      <c r="X875" s="99">
        <v>203082.61029624901</v>
      </c>
      <c r="Y875" s="99">
        <v>131831.382459641</v>
      </c>
      <c r="Z875" s="99">
        <v>151702.09255981399</v>
      </c>
      <c r="AA875" s="99">
        <v>0</v>
      </c>
      <c r="AB875" s="99">
        <v>0</v>
      </c>
      <c r="AC875" s="99">
        <v>7646847.4603881799</v>
      </c>
      <c r="AD875" s="99">
        <v>670.09944461286102</v>
      </c>
      <c r="AE875" s="99">
        <v>3593.3661164343398</v>
      </c>
      <c r="AF875" s="99">
        <v>717066.70466613804</v>
      </c>
      <c r="AG875" s="99">
        <v>481431.69723129302</v>
      </c>
      <c r="AH875" s="99">
        <v>0</v>
      </c>
      <c r="AI875" s="99">
        <v>1004345.20040131</v>
      </c>
      <c r="AJ875" s="99">
        <v>199362.32943534901</v>
      </c>
      <c r="AK875" s="99">
        <v>0</v>
      </c>
      <c r="AL875" s="99">
        <v>151233.83636474601</v>
      </c>
      <c r="AM875" s="99">
        <v>0</v>
      </c>
      <c r="AN875" s="99">
        <v>7627835.6245727502</v>
      </c>
      <c r="AO875" s="99">
        <v>21417091.473388702</v>
      </c>
      <c r="AP875" s="99">
        <v>0</v>
      </c>
      <c r="AQ875" s="99">
        <v>1894399.03184509</v>
      </c>
      <c r="AR875" s="99">
        <v>1197196.79423523</v>
      </c>
      <c r="AS875" s="99">
        <v>1292616.2308960001</v>
      </c>
      <c r="AT875" s="99">
        <v>0</v>
      </c>
      <c r="AU875" s="99">
        <v>0</v>
      </c>
      <c r="AV875" s="99">
        <v>24925410.5166016</v>
      </c>
      <c r="AW875" s="99">
        <v>2267.9265233278302</v>
      </c>
      <c r="AX875" s="99">
        <v>43861.444873332999</v>
      </c>
      <c r="AY875" s="99">
        <v>7426111.9276733398</v>
      </c>
      <c r="AZ875" s="99">
        <v>4007995.19140625</v>
      </c>
      <c r="BA875" s="99">
        <v>0</v>
      </c>
      <c r="BB875" s="99">
        <v>10137758.5632324</v>
      </c>
      <c r="BC875" s="99">
        <v>1859571.0961608901</v>
      </c>
      <c r="BD875" s="99">
        <v>0</v>
      </c>
      <c r="BE875" s="99">
        <v>1287663.9872131301</v>
      </c>
      <c r="BF875" s="99">
        <v>0</v>
      </c>
      <c r="BG875" s="99">
        <v>24941060.950439502</v>
      </c>
      <c r="BH875" s="99">
        <v>5265731.61181641</v>
      </c>
      <c r="BI875" s="99">
        <v>0</v>
      </c>
      <c r="BJ875" s="99">
        <v>622831.45388793899</v>
      </c>
      <c r="BK875" s="99">
        <v>424833.79012298601</v>
      </c>
      <c r="BL875" s="99">
        <v>0</v>
      </c>
      <c r="BM875" s="99">
        <v>0</v>
      </c>
      <c r="BN875" s="99">
        <v>0</v>
      </c>
      <c r="BO875" s="99">
        <v>0</v>
      </c>
      <c r="BP875" s="99">
        <v>0</v>
      </c>
      <c r="BQ875" s="99">
        <v>0</v>
      </c>
      <c r="BR875" s="99">
        <v>2483671.88989258</v>
      </c>
      <c r="BS875" s="99">
        <v>1528233.1614990199</v>
      </c>
      <c r="BT875" s="99">
        <v>0</v>
      </c>
      <c r="BU875" s="99">
        <v>1101136.20999146</v>
      </c>
      <c r="BV875" s="99">
        <v>815847.89256286598</v>
      </c>
      <c r="BW875" s="99">
        <v>0</v>
      </c>
      <c r="BX875" s="99">
        <v>160832.69956397999</v>
      </c>
      <c r="BY875" s="99">
        <v>0</v>
      </c>
      <c r="BZ875" s="99">
        <v>0</v>
      </c>
      <c r="CA875" s="99">
        <v>45945.375911235802</v>
      </c>
      <c r="CB875" s="99">
        <v>2400287.3712463402</v>
      </c>
      <c r="CC875" s="99">
        <v>23371855.909667999</v>
      </c>
      <c r="CD875" s="99">
        <v>5890929.8523559598</v>
      </c>
      <c r="CE875" s="99">
        <v>998.34338629990805</v>
      </c>
      <c r="CF875" s="99">
        <v>151737.83775520301</v>
      </c>
      <c r="CG875" s="99">
        <v>1291902.9271240199</v>
      </c>
      <c r="CH875" s="99">
        <v>0</v>
      </c>
      <c r="CI875" s="99">
        <v>46945.182420253797</v>
      </c>
      <c r="CJ875" s="99">
        <v>2550213.11895752</v>
      </c>
      <c r="CK875" s="99">
        <v>24652109.626953099</v>
      </c>
      <c r="CL875" s="99">
        <v>6056038.0985107403</v>
      </c>
      <c r="CM875" s="188">
        <v>71887.083690643296</v>
      </c>
      <c r="CN875" s="188">
        <v>10184774.4407959</v>
      </c>
      <c r="CO875" s="188">
        <v>49512823.648925804</v>
      </c>
      <c r="CP875" s="99">
        <v>6056038.0985107403</v>
      </c>
      <c r="CQ875" s="99">
        <v>0</v>
      </c>
      <c r="CR875" s="99">
        <v>0</v>
      </c>
      <c r="CS875" s="99">
        <v>0</v>
      </c>
      <c r="CT875" s="99">
        <v>0</v>
      </c>
      <c r="CU875" s="98">
        <v>4175.4053567540004</v>
      </c>
      <c r="CV875" s="98">
        <v>25916.511836787002</v>
      </c>
    </row>
    <row r="876" spans="1:100" x14ac:dyDescent="0.2">
      <c r="A876" s="98" t="s">
        <v>65</v>
      </c>
      <c r="B876" s="100">
        <v>42430</v>
      </c>
      <c r="C876" s="99">
        <v>41440.610023498499</v>
      </c>
      <c r="D876" s="99">
        <v>0</v>
      </c>
      <c r="E876" s="99">
        <v>4259.7833406925201</v>
      </c>
      <c r="F876" s="99">
        <v>3667.5154317021402</v>
      </c>
      <c r="G876" s="99">
        <v>962.59867388010002</v>
      </c>
      <c r="H876" s="99">
        <v>0</v>
      </c>
      <c r="I876" s="99">
        <v>0</v>
      </c>
      <c r="J876" s="99">
        <v>25071.910872221</v>
      </c>
      <c r="K876" s="99">
        <v>8.5448443752247805</v>
      </c>
      <c r="L876" s="99">
        <v>81.410958033986404</v>
      </c>
      <c r="M876" s="99">
        <v>15190.9457381964</v>
      </c>
      <c r="N876" s="99">
        <v>4359.0968107581102</v>
      </c>
      <c r="O876" s="99">
        <v>0</v>
      </c>
      <c r="P876" s="99">
        <v>24495.763019323302</v>
      </c>
      <c r="Q876" s="99">
        <v>1544.64943686128</v>
      </c>
      <c r="R876" s="99">
        <v>0</v>
      </c>
      <c r="S876" s="99">
        <v>964.88493432104599</v>
      </c>
      <c r="T876" s="99">
        <v>0</v>
      </c>
      <c r="U876" s="99">
        <v>25076.711066484499</v>
      </c>
      <c r="V876" s="99">
        <v>2165665.8515014602</v>
      </c>
      <c r="W876" s="99">
        <v>0</v>
      </c>
      <c r="X876" s="99">
        <v>212574.13417625401</v>
      </c>
      <c r="Y876" s="99">
        <v>147931.93965530401</v>
      </c>
      <c r="Z876" s="99">
        <v>147210.45534133899</v>
      </c>
      <c r="AA876" s="99">
        <v>0</v>
      </c>
      <c r="AB876" s="99">
        <v>0</v>
      </c>
      <c r="AC876" s="99">
        <v>7647127.7810058603</v>
      </c>
      <c r="AD876" s="99">
        <v>496.44791482761502</v>
      </c>
      <c r="AE876" s="99">
        <v>1929.2065280526899</v>
      </c>
      <c r="AF876" s="99">
        <v>706172.194007874</v>
      </c>
      <c r="AG876" s="99">
        <v>471157.22341156</v>
      </c>
      <c r="AH876" s="99">
        <v>0</v>
      </c>
      <c r="AI876" s="99">
        <v>999554.26413726795</v>
      </c>
      <c r="AJ876" s="99">
        <v>199125.85354805001</v>
      </c>
      <c r="AK876" s="99">
        <v>0</v>
      </c>
      <c r="AL876" s="99">
        <v>146024.42030906701</v>
      </c>
      <c r="AM876" s="99">
        <v>0</v>
      </c>
      <c r="AN876" s="99">
        <v>7630130.5349731399</v>
      </c>
      <c r="AO876" s="99">
        <v>21206621.1569824</v>
      </c>
      <c r="AP876" s="99">
        <v>0</v>
      </c>
      <c r="AQ876" s="99">
        <v>1973477.6880188</v>
      </c>
      <c r="AR876" s="99">
        <v>1337474.41267395</v>
      </c>
      <c r="AS876" s="99">
        <v>1260369.16065979</v>
      </c>
      <c r="AT876" s="99">
        <v>0</v>
      </c>
      <c r="AU876" s="99">
        <v>0</v>
      </c>
      <c r="AV876" s="99">
        <v>25027009.864257801</v>
      </c>
      <c r="AW876" s="99">
        <v>1670.6282840967201</v>
      </c>
      <c r="AX876" s="99">
        <v>27554.142432451201</v>
      </c>
      <c r="AY876" s="99">
        <v>7307581.1445922898</v>
      </c>
      <c r="AZ876" s="99">
        <v>3919909.5770568801</v>
      </c>
      <c r="BA876" s="99">
        <v>0</v>
      </c>
      <c r="BB876" s="99">
        <v>10035006.217163101</v>
      </c>
      <c r="BC876" s="99">
        <v>1858237.20379639</v>
      </c>
      <c r="BD876" s="99">
        <v>0</v>
      </c>
      <c r="BE876" s="99">
        <v>1250783.5200653099</v>
      </c>
      <c r="BF876" s="99">
        <v>0</v>
      </c>
      <c r="BG876" s="99">
        <v>25114549.881103501</v>
      </c>
      <c r="BH876" s="99">
        <v>5904210.8280029297</v>
      </c>
      <c r="BI876" s="99">
        <v>0</v>
      </c>
      <c r="BJ876" s="99">
        <v>693745.32518005394</v>
      </c>
      <c r="BK876" s="99">
        <v>489173.471591949</v>
      </c>
      <c r="BL876" s="99">
        <v>0</v>
      </c>
      <c r="BM876" s="99">
        <v>0</v>
      </c>
      <c r="BN876" s="99">
        <v>0</v>
      </c>
      <c r="BO876" s="99">
        <v>0</v>
      </c>
      <c r="BP876" s="99">
        <v>0</v>
      </c>
      <c r="BQ876" s="99">
        <v>0</v>
      </c>
      <c r="BR876" s="99">
        <v>2449209.06500244</v>
      </c>
      <c r="BS876" s="99">
        <v>1500011.4474792499</v>
      </c>
      <c r="BT876" s="99">
        <v>0</v>
      </c>
      <c r="BU876" s="99">
        <v>1887119.9799804699</v>
      </c>
      <c r="BV876" s="99">
        <v>810565.94767761196</v>
      </c>
      <c r="BW876" s="99">
        <v>0</v>
      </c>
      <c r="BX876" s="99">
        <v>262415.30904006999</v>
      </c>
      <c r="BY876" s="99">
        <v>0</v>
      </c>
      <c r="BZ876" s="99">
        <v>0</v>
      </c>
      <c r="CA876" s="99">
        <v>45697.568479061098</v>
      </c>
      <c r="CB876" s="99">
        <v>2371680.1715393099</v>
      </c>
      <c r="CC876" s="99">
        <v>23116089.879150402</v>
      </c>
      <c r="CD876" s="99">
        <v>6597888.9025268601</v>
      </c>
      <c r="CE876" s="99">
        <v>962.75833604484797</v>
      </c>
      <c r="CF876" s="99">
        <v>145665.69110107399</v>
      </c>
      <c r="CG876" s="99">
        <v>1247640.2889404299</v>
      </c>
      <c r="CH876" s="99">
        <v>0</v>
      </c>
      <c r="CI876" s="99">
        <v>46665.354732513399</v>
      </c>
      <c r="CJ876" s="99">
        <v>2520360.4301757799</v>
      </c>
      <c r="CK876" s="99">
        <v>24361662.121826202</v>
      </c>
      <c r="CL876" s="99">
        <v>6851545.0813598596</v>
      </c>
      <c r="CM876" s="188">
        <v>71637.641501426697</v>
      </c>
      <c r="CN876" s="188">
        <v>10157255.826416001</v>
      </c>
      <c r="CO876" s="188">
        <v>49351448.882324196</v>
      </c>
      <c r="CP876" s="99">
        <v>6851545.0813598596</v>
      </c>
      <c r="CQ876" s="99">
        <v>0</v>
      </c>
      <c r="CR876" s="99">
        <v>0</v>
      </c>
      <c r="CS876" s="99">
        <v>0</v>
      </c>
      <c r="CT876" s="99">
        <v>0</v>
      </c>
      <c r="CU876" s="98">
        <v>4267.0204536020001</v>
      </c>
      <c r="CV876" s="98">
        <v>25939.500733751</v>
      </c>
    </row>
    <row r="877" spans="1:100" x14ac:dyDescent="0.2">
      <c r="A877" s="98" t="s">
        <v>65</v>
      </c>
      <c r="B877" s="100">
        <v>42522</v>
      </c>
      <c r="C877" s="99">
        <v>41385.483774185202</v>
      </c>
      <c r="D877" s="99">
        <v>0</v>
      </c>
      <c r="E877" s="99">
        <v>4111.6842968463898</v>
      </c>
      <c r="F877" s="99">
        <v>3532.4004785716502</v>
      </c>
      <c r="G877" s="99">
        <v>960.62632431834902</v>
      </c>
      <c r="H877" s="99">
        <v>0</v>
      </c>
      <c r="I877" s="99">
        <v>0</v>
      </c>
      <c r="J877" s="99">
        <v>25042.0249509811</v>
      </c>
      <c r="K877" s="99">
        <v>6.8260744398576199</v>
      </c>
      <c r="L877" s="99">
        <v>79.441071699373396</v>
      </c>
      <c r="M877" s="99">
        <v>15271.1983720064</v>
      </c>
      <c r="N877" s="99">
        <v>4290.9726767539996</v>
      </c>
      <c r="O877" s="99">
        <v>0</v>
      </c>
      <c r="P877" s="99">
        <v>24328.583019494999</v>
      </c>
      <c r="Q877" s="99">
        <v>1532.3121144920599</v>
      </c>
      <c r="R877" s="99">
        <v>0</v>
      </c>
      <c r="S877" s="99">
        <v>961.14396972954296</v>
      </c>
      <c r="T877" s="99">
        <v>0</v>
      </c>
      <c r="U877" s="99">
        <v>25044.4908771515</v>
      </c>
      <c r="V877" s="99">
        <v>2149220.6555480999</v>
      </c>
      <c r="W877" s="99">
        <v>0</v>
      </c>
      <c r="X877" s="99">
        <v>193446.82050323501</v>
      </c>
      <c r="Y877" s="99">
        <v>130291.657716751</v>
      </c>
      <c r="Z877" s="99">
        <v>147138.320703506</v>
      </c>
      <c r="AA877" s="99">
        <v>0</v>
      </c>
      <c r="AB877" s="99">
        <v>0</v>
      </c>
      <c r="AC877" s="99">
        <v>7638876.1089477502</v>
      </c>
      <c r="AD877" s="99">
        <v>414.7716540806</v>
      </c>
      <c r="AE877" s="99">
        <v>1875.31218627095</v>
      </c>
      <c r="AF877" s="99">
        <v>702274.42990112305</v>
      </c>
      <c r="AG877" s="99">
        <v>464990.183254242</v>
      </c>
      <c r="AH877" s="99">
        <v>0</v>
      </c>
      <c r="AI877" s="99">
        <v>997530.68933105504</v>
      </c>
      <c r="AJ877" s="99">
        <v>194317.40295028701</v>
      </c>
      <c r="AK877" s="99">
        <v>0</v>
      </c>
      <c r="AL877" s="99">
        <v>148509.27685546901</v>
      </c>
      <c r="AM877" s="99">
        <v>0</v>
      </c>
      <c r="AN877" s="99">
        <v>7578738.17504883</v>
      </c>
      <c r="AO877" s="99">
        <v>21143544.144531298</v>
      </c>
      <c r="AP877" s="99">
        <v>0</v>
      </c>
      <c r="AQ877" s="99">
        <v>1798301.09182739</v>
      </c>
      <c r="AR877" s="99">
        <v>1176684.05786133</v>
      </c>
      <c r="AS877" s="99">
        <v>1261640.55461121</v>
      </c>
      <c r="AT877" s="99">
        <v>0</v>
      </c>
      <c r="AU877" s="99">
        <v>0</v>
      </c>
      <c r="AV877" s="99">
        <v>25065098.026611298</v>
      </c>
      <c r="AW877" s="99">
        <v>1391.8468408584599</v>
      </c>
      <c r="AX877" s="99">
        <v>25639.4719676971</v>
      </c>
      <c r="AY877" s="99">
        <v>7321129.0434570303</v>
      </c>
      <c r="AZ877" s="99">
        <v>3886809.6300964402</v>
      </c>
      <c r="BA877" s="99">
        <v>0</v>
      </c>
      <c r="BB877" s="99">
        <v>10088604.3874512</v>
      </c>
      <c r="BC877" s="99">
        <v>1806812.0197906501</v>
      </c>
      <c r="BD877" s="99">
        <v>0</v>
      </c>
      <c r="BE877" s="99">
        <v>1274062.4714965799</v>
      </c>
      <c r="BF877" s="99">
        <v>0</v>
      </c>
      <c r="BG877" s="99">
        <v>24966309.651855499</v>
      </c>
      <c r="BH877" s="99">
        <v>5944205.3552856399</v>
      </c>
      <c r="BI877" s="99">
        <v>0</v>
      </c>
      <c r="BJ877" s="99">
        <v>645811.12425231899</v>
      </c>
      <c r="BK877" s="99">
        <v>449012.00035858201</v>
      </c>
      <c r="BL877" s="99">
        <v>0</v>
      </c>
      <c r="BM877" s="99">
        <v>0</v>
      </c>
      <c r="BN877" s="99">
        <v>0</v>
      </c>
      <c r="BO877" s="99">
        <v>0</v>
      </c>
      <c r="BP877" s="99">
        <v>0</v>
      </c>
      <c r="BQ877" s="99">
        <v>0</v>
      </c>
      <c r="BR877" s="99">
        <v>2475014.2671203599</v>
      </c>
      <c r="BS877" s="99">
        <v>1481734.1189270001</v>
      </c>
      <c r="BT877" s="99">
        <v>0</v>
      </c>
      <c r="BU877" s="99">
        <v>1903061.5399780299</v>
      </c>
      <c r="BV877" s="99">
        <v>793601.91889953602</v>
      </c>
      <c r="BW877" s="99">
        <v>0</v>
      </c>
      <c r="BX877" s="99">
        <v>271449.65900039702</v>
      </c>
      <c r="BY877" s="99">
        <v>0</v>
      </c>
      <c r="BZ877" s="99">
        <v>0</v>
      </c>
      <c r="CA877" s="99">
        <v>45476.455808639497</v>
      </c>
      <c r="CB877" s="99">
        <v>2346423.52307129</v>
      </c>
      <c r="CC877" s="99">
        <v>22956974.068359401</v>
      </c>
      <c r="CD877" s="99">
        <v>6593356.4797973596</v>
      </c>
      <c r="CE877" s="99">
        <v>960.81259785592601</v>
      </c>
      <c r="CF877" s="99">
        <v>148572.15538787801</v>
      </c>
      <c r="CG877" s="99">
        <v>1273368.3310241699</v>
      </c>
      <c r="CH877" s="99">
        <v>0</v>
      </c>
      <c r="CI877" s="99">
        <v>46436.294873237603</v>
      </c>
      <c r="CJ877" s="99">
        <v>2489278.1405029302</v>
      </c>
      <c r="CK877" s="99">
        <v>24216148.653076202</v>
      </c>
      <c r="CL877" s="99">
        <v>6847683.31640625</v>
      </c>
      <c r="CM877" s="188">
        <v>71380.704154968305</v>
      </c>
      <c r="CN877" s="188">
        <v>10072341.5340576</v>
      </c>
      <c r="CO877" s="188">
        <v>49116583.260742202</v>
      </c>
      <c r="CP877" s="99">
        <v>6847683.31640625</v>
      </c>
      <c r="CQ877" s="99">
        <v>0</v>
      </c>
      <c r="CR877" s="99">
        <v>0</v>
      </c>
      <c r="CS877" s="99">
        <v>0</v>
      </c>
      <c r="CT877" s="99">
        <v>0</v>
      </c>
      <c r="CU877" s="98">
        <v>4119.3502132450003</v>
      </c>
      <c r="CV877" s="98">
        <v>25905.756829069</v>
      </c>
    </row>
    <row r="878" spans="1:100" x14ac:dyDescent="0.2">
      <c r="A878" s="98" t="s">
        <v>65</v>
      </c>
      <c r="B878" s="100">
        <v>42614</v>
      </c>
      <c r="C878" s="99">
        <v>41184.092361450203</v>
      </c>
      <c r="D878" s="99">
        <v>0</v>
      </c>
      <c r="E878" s="99">
        <v>4122.7399251461002</v>
      </c>
      <c r="F878" s="99">
        <v>3564.1349343061402</v>
      </c>
      <c r="G878" s="99">
        <v>964.38624124229</v>
      </c>
      <c r="H878" s="99">
        <v>0</v>
      </c>
      <c r="I878" s="99">
        <v>0</v>
      </c>
      <c r="J878" s="99">
        <v>24838.4611861706</v>
      </c>
      <c r="K878" s="99">
        <v>4.6123405483085698</v>
      </c>
      <c r="L878" s="99">
        <v>89.309804965741904</v>
      </c>
      <c r="M878" s="99">
        <v>15288.8301542997</v>
      </c>
      <c r="N878" s="99">
        <v>4207.3818762302399</v>
      </c>
      <c r="O878" s="99">
        <v>0</v>
      </c>
      <c r="P878" s="99">
        <v>24213.2226407528</v>
      </c>
      <c r="Q878" s="99">
        <v>1520.60701362789</v>
      </c>
      <c r="R878" s="99">
        <v>0</v>
      </c>
      <c r="S878" s="99">
        <v>964.35983607173</v>
      </c>
      <c r="T878" s="99">
        <v>0</v>
      </c>
      <c r="U878" s="99">
        <v>24850.395020484899</v>
      </c>
      <c r="V878" s="99">
        <v>2150282.5587158198</v>
      </c>
      <c r="W878" s="99">
        <v>0</v>
      </c>
      <c r="X878" s="99">
        <v>192410.82517814601</v>
      </c>
      <c r="Y878" s="99">
        <v>129336.741929054</v>
      </c>
      <c r="Z878" s="99">
        <v>149886.00007057199</v>
      </c>
      <c r="AA878" s="99">
        <v>0</v>
      </c>
      <c r="AB878" s="99">
        <v>0</v>
      </c>
      <c r="AC878" s="99">
        <v>7559497.8692016602</v>
      </c>
      <c r="AD878" s="99">
        <v>277.22812749818002</v>
      </c>
      <c r="AE878" s="99">
        <v>2355.5207821428799</v>
      </c>
      <c r="AF878" s="99">
        <v>704555.68204498303</v>
      </c>
      <c r="AG878" s="99">
        <v>455841.04031753499</v>
      </c>
      <c r="AH878" s="99">
        <v>0</v>
      </c>
      <c r="AI878" s="99">
        <v>982682.30587005604</v>
      </c>
      <c r="AJ878" s="99">
        <v>193747.79040718099</v>
      </c>
      <c r="AK878" s="99">
        <v>0</v>
      </c>
      <c r="AL878" s="99">
        <v>149844.49984741199</v>
      </c>
      <c r="AM878" s="99">
        <v>0</v>
      </c>
      <c r="AN878" s="99">
        <v>7575273.0524902297</v>
      </c>
      <c r="AO878" s="99">
        <v>21306506.6323242</v>
      </c>
      <c r="AP878" s="99">
        <v>0</v>
      </c>
      <c r="AQ878" s="99">
        <v>1825462.1149444601</v>
      </c>
      <c r="AR878" s="99">
        <v>1193473.7581634501</v>
      </c>
      <c r="AS878" s="99">
        <v>1280524.6290740999</v>
      </c>
      <c r="AT878" s="99">
        <v>0</v>
      </c>
      <c r="AU878" s="99">
        <v>0</v>
      </c>
      <c r="AV878" s="99">
        <v>24916286.872802701</v>
      </c>
      <c r="AW878" s="99">
        <v>932.76983155310199</v>
      </c>
      <c r="AX878" s="99">
        <v>31478.933871507601</v>
      </c>
      <c r="AY878" s="99">
        <v>7359123.4544067401</v>
      </c>
      <c r="AZ878" s="99">
        <v>3847870.7515869099</v>
      </c>
      <c r="BA878" s="99">
        <v>0</v>
      </c>
      <c r="BB878" s="99">
        <v>9998119.7987060491</v>
      </c>
      <c r="BC878" s="99">
        <v>1827560.0001831099</v>
      </c>
      <c r="BD878" s="99">
        <v>0</v>
      </c>
      <c r="BE878" s="99">
        <v>1280895.30986023</v>
      </c>
      <c r="BF878" s="99">
        <v>0</v>
      </c>
      <c r="BG878" s="99">
        <v>24920945.271240201</v>
      </c>
      <c r="BH878" s="99">
        <v>5879613.20593262</v>
      </c>
      <c r="BI878" s="99">
        <v>0</v>
      </c>
      <c r="BJ878" s="99">
        <v>630614.675598145</v>
      </c>
      <c r="BK878" s="99">
        <v>436606.93407440197</v>
      </c>
      <c r="BL878" s="99">
        <v>0</v>
      </c>
      <c r="BM878" s="99">
        <v>0</v>
      </c>
      <c r="BN878" s="99">
        <v>0</v>
      </c>
      <c r="BO878" s="99">
        <v>0</v>
      </c>
      <c r="BP878" s="99">
        <v>0</v>
      </c>
      <c r="BQ878" s="99">
        <v>0</v>
      </c>
      <c r="BR878" s="99">
        <v>2478559.3529968299</v>
      </c>
      <c r="BS878" s="99">
        <v>1471441.9167633101</v>
      </c>
      <c r="BT878" s="99">
        <v>0</v>
      </c>
      <c r="BU878" s="99">
        <v>1595674.7999877899</v>
      </c>
      <c r="BV878" s="99">
        <v>792035.64423370396</v>
      </c>
      <c r="BW878" s="99">
        <v>0</v>
      </c>
      <c r="BX878" s="99">
        <v>240251.07913398699</v>
      </c>
      <c r="BY878" s="99">
        <v>0</v>
      </c>
      <c r="BZ878" s="99">
        <v>0</v>
      </c>
      <c r="CA878" s="99">
        <v>45326.200154781298</v>
      </c>
      <c r="CB878" s="99">
        <v>2341075.1744384798</v>
      </c>
      <c r="CC878" s="99">
        <v>23108097.4616699</v>
      </c>
      <c r="CD878" s="99">
        <v>6500501.7155151404</v>
      </c>
      <c r="CE878" s="99">
        <v>964.16826746612799</v>
      </c>
      <c r="CF878" s="99">
        <v>149926.81320571899</v>
      </c>
      <c r="CG878" s="99">
        <v>1282293.9322814899</v>
      </c>
      <c r="CH878" s="99">
        <v>0</v>
      </c>
      <c r="CI878" s="99">
        <v>46284.796333789804</v>
      </c>
      <c r="CJ878" s="99">
        <v>2492052.4106445299</v>
      </c>
      <c r="CK878" s="99">
        <v>24413782.603271499</v>
      </c>
      <c r="CL878" s="99">
        <v>6767989.3087768601</v>
      </c>
      <c r="CM878" s="188">
        <v>71069.206092834502</v>
      </c>
      <c r="CN878" s="188">
        <v>10065607.338623</v>
      </c>
      <c r="CO878" s="188">
        <v>49376444.403808601</v>
      </c>
      <c r="CP878" s="99">
        <v>6767989.3087768601</v>
      </c>
      <c r="CQ878" s="99">
        <v>0</v>
      </c>
      <c r="CR878" s="99">
        <v>0</v>
      </c>
      <c r="CS878" s="99">
        <v>0</v>
      </c>
      <c r="CT878" s="99">
        <v>0</v>
      </c>
      <c r="CU878" s="98">
        <v>4132.617003286</v>
      </c>
      <c r="CV878" s="98">
        <v>25730.585099723001</v>
      </c>
    </row>
    <row r="879" spans="1:100" x14ac:dyDescent="0.2">
      <c r="A879" s="98" t="s">
        <v>65</v>
      </c>
      <c r="B879" s="100">
        <v>42705</v>
      </c>
      <c r="C879" s="99">
        <v>41022.848377227798</v>
      </c>
      <c r="D879" s="99">
        <v>0</v>
      </c>
      <c r="E879" s="99">
        <v>4146.64820075035</v>
      </c>
      <c r="F879" s="99">
        <v>3605.7611266970598</v>
      </c>
      <c r="G879" s="99">
        <v>977.69016677886202</v>
      </c>
      <c r="H879" s="99">
        <v>0</v>
      </c>
      <c r="I879" s="99">
        <v>0</v>
      </c>
      <c r="J879" s="99">
        <v>24728.604761362101</v>
      </c>
      <c r="K879" s="99">
        <v>3.7123523248883399</v>
      </c>
      <c r="L879" s="99">
        <v>79.042221554554999</v>
      </c>
      <c r="M879" s="99">
        <v>15276.9658772945</v>
      </c>
      <c r="N879" s="99">
        <v>4173.2173916697502</v>
      </c>
      <c r="O879" s="99">
        <v>0</v>
      </c>
      <c r="P879" s="99">
        <v>24150.9005556107</v>
      </c>
      <c r="Q879" s="99">
        <v>1497.1374212652399</v>
      </c>
      <c r="R879" s="99">
        <v>0</v>
      </c>
      <c r="S879" s="99">
        <v>974.63123066723301</v>
      </c>
      <c r="T879" s="99">
        <v>0</v>
      </c>
      <c r="U879" s="99">
        <v>24732.3531630039</v>
      </c>
      <c r="V879" s="99">
        <v>2120884.56677246</v>
      </c>
      <c r="W879" s="99">
        <v>0</v>
      </c>
      <c r="X879" s="99">
        <v>188507.38556289699</v>
      </c>
      <c r="Y879" s="99">
        <v>130756.63751125299</v>
      </c>
      <c r="Z879" s="99">
        <v>152058.19685745201</v>
      </c>
      <c r="AA879" s="99">
        <v>0</v>
      </c>
      <c r="AB879" s="99">
        <v>0</v>
      </c>
      <c r="AC879" s="99">
        <v>7451073.5406494103</v>
      </c>
      <c r="AD879" s="99">
        <v>142.59457439929199</v>
      </c>
      <c r="AE879" s="99">
        <v>1938.47567421198</v>
      </c>
      <c r="AF879" s="99">
        <v>696168.23523712205</v>
      </c>
      <c r="AG879" s="99">
        <v>450164.55289459199</v>
      </c>
      <c r="AH879" s="99">
        <v>0</v>
      </c>
      <c r="AI879" s="99">
        <v>963261.46243286098</v>
      </c>
      <c r="AJ879" s="99">
        <v>195345.209350586</v>
      </c>
      <c r="AK879" s="99">
        <v>0</v>
      </c>
      <c r="AL879" s="99">
        <v>151867.848695755</v>
      </c>
      <c r="AM879" s="99">
        <v>0</v>
      </c>
      <c r="AN879" s="99">
        <v>7471199.9462890597</v>
      </c>
      <c r="AO879" s="99">
        <v>21089621.6018066</v>
      </c>
      <c r="AP879" s="99">
        <v>0</v>
      </c>
      <c r="AQ879" s="99">
        <v>1795205.3073883101</v>
      </c>
      <c r="AR879" s="99">
        <v>1209513.84913635</v>
      </c>
      <c r="AS879" s="99">
        <v>1308832.02514648</v>
      </c>
      <c r="AT879" s="99">
        <v>0</v>
      </c>
      <c r="AU879" s="99">
        <v>0</v>
      </c>
      <c r="AV879" s="99">
        <v>24748923.1877441</v>
      </c>
      <c r="AW879" s="99">
        <v>486.33512564376002</v>
      </c>
      <c r="AX879" s="99">
        <v>30837.841614723198</v>
      </c>
      <c r="AY879" s="99">
        <v>7307915.4110717801</v>
      </c>
      <c r="AZ879" s="99">
        <v>3822197.57000732</v>
      </c>
      <c r="BA879" s="99">
        <v>0</v>
      </c>
      <c r="BB879" s="99">
        <v>9856321.5650634803</v>
      </c>
      <c r="BC879" s="99">
        <v>1856231.2418670701</v>
      </c>
      <c r="BD879" s="99">
        <v>0</v>
      </c>
      <c r="BE879" s="99">
        <v>1304853.4407959001</v>
      </c>
      <c r="BF879" s="99">
        <v>0</v>
      </c>
      <c r="BG879" s="99">
        <v>24762848.980957001</v>
      </c>
      <c r="BH879" s="99">
        <v>5864213.0970459003</v>
      </c>
      <c r="BI879" s="99">
        <v>0</v>
      </c>
      <c r="BJ879" s="99">
        <v>624780.32465362502</v>
      </c>
      <c r="BK879" s="99">
        <v>439233.81595230103</v>
      </c>
      <c r="BL879" s="99">
        <v>0</v>
      </c>
      <c r="BM879" s="99">
        <v>0</v>
      </c>
      <c r="BN879" s="99">
        <v>0</v>
      </c>
      <c r="BO879" s="99">
        <v>0</v>
      </c>
      <c r="BP879" s="99">
        <v>0</v>
      </c>
      <c r="BQ879" s="99">
        <v>0</v>
      </c>
      <c r="BR879" s="99">
        <v>2459648.2655334501</v>
      </c>
      <c r="BS879" s="99">
        <v>1463173.54379272</v>
      </c>
      <c r="BT879" s="99">
        <v>0</v>
      </c>
      <c r="BU879" s="99">
        <v>1826300.1999816899</v>
      </c>
      <c r="BV879" s="99">
        <v>797046.90016174305</v>
      </c>
      <c r="BW879" s="99">
        <v>0</v>
      </c>
      <c r="BX879" s="99">
        <v>265970.23903274501</v>
      </c>
      <c r="BY879" s="99">
        <v>0</v>
      </c>
      <c r="BZ879" s="99">
        <v>0</v>
      </c>
      <c r="CA879" s="99">
        <v>45170.745343685201</v>
      </c>
      <c r="CB879" s="99">
        <v>2309590.4148254399</v>
      </c>
      <c r="CC879" s="99">
        <v>22857825.651611298</v>
      </c>
      <c r="CD879" s="99">
        <v>6492337.4476318397</v>
      </c>
      <c r="CE879" s="99">
        <v>977.45419239997898</v>
      </c>
      <c r="CF879" s="99">
        <v>152104.58463859599</v>
      </c>
      <c r="CG879" s="99">
        <v>1308044.4752502399</v>
      </c>
      <c r="CH879" s="99">
        <v>0</v>
      </c>
      <c r="CI879" s="99">
        <v>46149.116678714803</v>
      </c>
      <c r="CJ879" s="99">
        <v>2459013.3592224098</v>
      </c>
      <c r="CK879" s="99">
        <v>24148915.6640625</v>
      </c>
      <c r="CL879" s="99">
        <v>6758759.6041259803</v>
      </c>
      <c r="CM879" s="188">
        <v>70797.712858200102</v>
      </c>
      <c r="CN879" s="188">
        <v>9957550.75537109</v>
      </c>
      <c r="CO879" s="188">
        <v>48910301.145019501</v>
      </c>
      <c r="CP879" s="99">
        <v>6758759.6041259803</v>
      </c>
      <c r="CQ879" s="99">
        <v>0</v>
      </c>
      <c r="CR879" s="99">
        <v>0</v>
      </c>
      <c r="CS879" s="99">
        <v>0</v>
      </c>
      <c r="CT879" s="99">
        <v>0</v>
      </c>
      <c r="CU879" s="98">
        <v>4143.7881200749998</v>
      </c>
      <c r="CV879" s="98">
        <v>25612.952359495001</v>
      </c>
    </row>
    <row r="880" spans="1:100" x14ac:dyDescent="0.2">
      <c r="A880" s="98" t="s">
        <v>65</v>
      </c>
      <c r="B880" s="100">
        <v>42795</v>
      </c>
      <c r="C880" s="99">
        <v>41067.436579704299</v>
      </c>
      <c r="D880" s="99">
        <v>0</v>
      </c>
      <c r="E880" s="99">
        <v>4149.6523029208201</v>
      </c>
      <c r="F880" s="99">
        <v>3624.48188722134</v>
      </c>
      <c r="G880" s="99">
        <v>998.85292292386305</v>
      </c>
      <c r="H880" s="99">
        <v>0</v>
      </c>
      <c r="I880" s="99">
        <v>0</v>
      </c>
      <c r="J880" s="99">
        <v>24669.021235227599</v>
      </c>
      <c r="K880" s="99">
        <v>3.2257759543135802</v>
      </c>
      <c r="L880" s="99">
        <v>72.501115662977099</v>
      </c>
      <c r="M880" s="99">
        <v>15411.679265975999</v>
      </c>
      <c r="N880" s="99">
        <v>4136.6827278733299</v>
      </c>
      <c r="O880" s="99">
        <v>0</v>
      </c>
      <c r="P880" s="99">
        <v>24080.3020598888</v>
      </c>
      <c r="Q880" s="99">
        <v>1488.15539699793</v>
      </c>
      <c r="R880" s="99">
        <v>0</v>
      </c>
      <c r="S880" s="99">
        <v>1001.5830975249399</v>
      </c>
      <c r="T880" s="99">
        <v>0</v>
      </c>
      <c r="U880" s="99">
        <v>24666.960829496398</v>
      </c>
      <c r="V880" s="99">
        <v>2138177.83453369</v>
      </c>
      <c r="W880" s="99">
        <v>0</v>
      </c>
      <c r="X880" s="99">
        <v>188777.91311836199</v>
      </c>
      <c r="Y880" s="99">
        <v>130953.06807136501</v>
      </c>
      <c r="Z880" s="99">
        <v>154297.27240181001</v>
      </c>
      <c r="AA880" s="99">
        <v>0</v>
      </c>
      <c r="AB880" s="99">
        <v>0</v>
      </c>
      <c r="AC880" s="99">
        <v>7489523.0977172898</v>
      </c>
      <c r="AD880" s="99">
        <v>109.636470518075</v>
      </c>
      <c r="AE880" s="99">
        <v>1931.72884307802</v>
      </c>
      <c r="AF880" s="99">
        <v>703264.08612823498</v>
      </c>
      <c r="AG880" s="99">
        <v>451884.97762298601</v>
      </c>
      <c r="AH880" s="99">
        <v>0</v>
      </c>
      <c r="AI880" s="99">
        <v>989118.96939086902</v>
      </c>
      <c r="AJ880" s="99">
        <v>197226.61552238499</v>
      </c>
      <c r="AK880" s="99">
        <v>0</v>
      </c>
      <c r="AL880" s="99">
        <v>155742.65748214701</v>
      </c>
      <c r="AM880" s="99">
        <v>0</v>
      </c>
      <c r="AN880" s="99">
        <v>7467153.5521850605</v>
      </c>
      <c r="AO880" s="99">
        <v>21414868.229980499</v>
      </c>
      <c r="AP880" s="99">
        <v>0</v>
      </c>
      <c r="AQ880" s="99">
        <v>1783104.4190521201</v>
      </c>
      <c r="AR880" s="99">
        <v>1210653.0945434601</v>
      </c>
      <c r="AS880" s="99">
        <v>1325696.16656494</v>
      </c>
      <c r="AT880" s="99">
        <v>0</v>
      </c>
      <c r="AU880" s="99">
        <v>0</v>
      </c>
      <c r="AV880" s="99">
        <v>24813861.771484401</v>
      </c>
      <c r="AW880" s="99">
        <v>378.78918510302901</v>
      </c>
      <c r="AX880" s="99">
        <v>25956.641756534598</v>
      </c>
      <c r="AY880" s="99">
        <v>7386350.7843017597</v>
      </c>
      <c r="AZ880" s="99">
        <v>3836019.50109863</v>
      </c>
      <c r="BA880" s="99">
        <v>0</v>
      </c>
      <c r="BB880" s="99">
        <v>10101207.8620605</v>
      </c>
      <c r="BC880" s="99">
        <v>1876429.1320342999</v>
      </c>
      <c r="BD880" s="99">
        <v>0</v>
      </c>
      <c r="BE880" s="99">
        <v>1337415.6732177699</v>
      </c>
      <c r="BF880" s="99">
        <v>0</v>
      </c>
      <c r="BG880" s="99">
        <v>24720367.436035201</v>
      </c>
      <c r="BH880" s="99">
        <v>5978092.4797973596</v>
      </c>
      <c r="BI880" s="99">
        <v>0</v>
      </c>
      <c r="BJ880" s="99">
        <v>616197.89972686803</v>
      </c>
      <c r="BK880" s="99">
        <v>435559.39233779901</v>
      </c>
      <c r="BL880" s="99">
        <v>0</v>
      </c>
      <c r="BM880" s="99">
        <v>0</v>
      </c>
      <c r="BN880" s="99">
        <v>0</v>
      </c>
      <c r="BO880" s="99">
        <v>0</v>
      </c>
      <c r="BP880" s="99">
        <v>0</v>
      </c>
      <c r="BQ880" s="99">
        <v>0</v>
      </c>
      <c r="BR880" s="99">
        <v>2501859.1579284701</v>
      </c>
      <c r="BS880" s="99">
        <v>1466438.5394744901</v>
      </c>
      <c r="BT880" s="99">
        <v>0</v>
      </c>
      <c r="BU880" s="99">
        <v>1864906.45999146</v>
      </c>
      <c r="BV880" s="99">
        <v>793796.42634582496</v>
      </c>
      <c r="BW880" s="99">
        <v>0</v>
      </c>
      <c r="BX880" s="99">
        <v>281248.49898529099</v>
      </c>
      <c r="BY880" s="99">
        <v>0</v>
      </c>
      <c r="BZ880" s="99">
        <v>0</v>
      </c>
      <c r="CA880" s="99">
        <v>45219.8087944984</v>
      </c>
      <c r="CB880" s="99">
        <v>2323937.1661377</v>
      </c>
      <c r="CC880" s="99">
        <v>23137933.4057617</v>
      </c>
      <c r="CD880" s="99">
        <v>6599171.4621582003</v>
      </c>
      <c r="CE880" s="99">
        <v>999.14040283113695</v>
      </c>
      <c r="CF880" s="99">
        <v>155268.2389431</v>
      </c>
      <c r="CG880" s="99">
        <v>1333201.07421875</v>
      </c>
      <c r="CH880" s="99">
        <v>0</v>
      </c>
      <c r="CI880" s="99">
        <v>46225.179258823402</v>
      </c>
      <c r="CJ880" s="99">
        <v>2482424.7128295898</v>
      </c>
      <c r="CK880" s="99">
        <v>24473895.0698242</v>
      </c>
      <c r="CL880" s="99">
        <v>6867729.9938964797</v>
      </c>
      <c r="CM880" s="188">
        <v>70776.527693748503</v>
      </c>
      <c r="CN880" s="188">
        <v>9950439.8018798791</v>
      </c>
      <c r="CO880" s="188">
        <v>49274920.839355499</v>
      </c>
      <c r="CP880" s="99">
        <v>6867729.9938964797</v>
      </c>
      <c r="CQ880" s="99">
        <v>0</v>
      </c>
      <c r="CR880" s="99">
        <v>0</v>
      </c>
      <c r="CS880" s="99">
        <v>0</v>
      </c>
      <c r="CT880" s="99">
        <v>0</v>
      </c>
      <c r="CU880" s="98">
        <v>4154.5171246460004</v>
      </c>
      <c r="CV880" s="98">
        <v>25563.648921776999</v>
      </c>
    </row>
    <row r="881" spans="1:100" x14ac:dyDescent="0.2">
      <c r="A881" s="98" t="s">
        <v>65</v>
      </c>
      <c r="B881" s="100">
        <v>42887</v>
      </c>
      <c r="C881" s="99">
        <v>40814.241140365601</v>
      </c>
      <c r="D881" s="99">
        <v>0</v>
      </c>
      <c r="E881" s="99">
        <v>4126.7446392178499</v>
      </c>
      <c r="F881" s="99">
        <v>3626.6775458157099</v>
      </c>
      <c r="G881" s="99">
        <v>1006.28761718422</v>
      </c>
      <c r="H881" s="99">
        <v>0</v>
      </c>
      <c r="I881" s="99">
        <v>0</v>
      </c>
      <c r="J881" s="99">
        <v>24578.954096794099</v>
      </c>
      <c r="K881" s="99">
        <v>2.57944617114845</v>
      </c>
      <c r="L881" s="99">
        <v>68.694297700189097</v>
      </c>
      <c r="M881" s="99">
        <v>15338.332028269801</v>
      </c>
      <c r="N881" s="99">
        <v>4046.86095196009</v>
      </c>
      <c r="O881" s="99">
        <v>0</v>
      </c>
      <c r="P881" s="99">
        <v>24043.985542058901</v>
      </c>
      <c r="Q881" s="99">
        <v>1447.4207054972601</v>
      </c>
      <c r="R881" s="99">
        <v>0</v>
      </c>
      <c r="S881" s="99">
        <v>1006.714513354</v>
      </c>
      <c r="T881" s="99">
        <v>0</v>
      </c>
      <c r="U881" s="99">
        <v>24578.716095924399</v>
      </c>
      <c r="V881" s="99">
        <v>2124831.0472717299</v>
      </c>
      <c r="W881" s="99">
        <v>0</v>
      </c>
      <c r="X881" s="99">
        <v>184032.116546631</v>
      </c>
      <c r="Y881" s="99">
        <v>129355.548411369</v>
      </c>
      <c r="Z881" s="99">
        <v>154488.13701438901</v>
      </c>
      <c r="AA881" s="99">
        <v>0</v>
      </c>
      <c r="AB881" s="99">
        <v>0</v>
      </c>
      <c r="AC881" s="99">
        <v>7397293.6416015597</v>
      </c>
      <c r="AD881" s="99">
        <v>75.598030928522306</v>
      </c>
      <c r="AE881" s="99">
        <v>1619.21644113958</v>
      </c>
      <c r="AF881" s="99">
        <v>700509.56034851098</v>
      </c>
      <c r="AG881" s="99">
        <v>438340.91901397699</v>
      </c>
      <c r="AH881" s="99">
        <v>0</v>
      </c>
      <c r="AI881" s="99">
        <v>957257.300132751</v>
      </c>
      <c r="AJ881" s="99">
        <v>198612.60983276399</v>
      </c>
      <c r="AK881" s="99">
        <v>0</v>
      </c>
      <c r="AL881" s="99">
        <v>153297.30597114601</v>
      </c>
      <c r="AM881" s="99">
        <v>0</v>
      </c>
      <c r="AN881" s="99">
        <v>7442486.4291992197</v>
      </c>
      <c r="AO881" s="99">
        <v>21339608.8364258</v>
      </c>
      <c r="AP881" s="99">
        <v>0</v>
      </c>
      <c r="AQ881" s="99">
        <v>1766746.1189117399</v>
      </c>
      <c r="AR881" s="99">
        <v>1201863.2154693599</v>
      </c>
      <c r="AS881" s="99">
        <v>1332735.8574981701</v>
      </c>
      <c r="AT881" s="99">
        <v>0</v>
      </c>
      <c r="AU881" s="99">
        <v>0</v>
      </c>
      <c r="AV881" s="99">
        <v>24792231.7648926</v>
      </c>
      <c r="AW881" s="99">
        <v>259.19297335669398</v>
      </c>
      <c r="AX881" s="99">
        <v>24812.5144004822</v>
      </c>
      <c r="AY881" s="99">
        <v>7424555.51525879</v>
      </c>
      <c r="AZ881" s="99">
        <v>3757931.7154846201</v>
      </c>
      <c r="BA881" s="99">
        <v>0</v>
      </c>
      <c r="BB881" s="99">
        <v>9895405.8446044903</v>
      </c>
      <c r="BC881" s="99">
        <v>1915620.82679749</v>
      </c>
      <c r="BD881" s="99">
        <v>0</v>
      </c>
      <c r="BE881" s="99">
        <v>1324737.88317871</v>
      </c>
      <c r="BF881" s="99">
        <v>0</v>
      </c>
      <c r="BG881" s="99">
        <v>24865857.544921901</v>
      </c>
      <c r="BH881" s="99">
        <v>5875907.6338501005</v>
      </c>
      <c r="BI881" s="99">
        <v>0</v>
      </c>
      <c r="BJ881" s="99">
        <v>600825.788879395</v>
      </c>
      <c r="BK881" s="99">
        <v>432748.25704574602</v>
      </c>
      <c r="BL881" s="99">
        <v>0</v>
      </c>
      <c r="BM881" s="99">
        <v>0</v>
      </c>
      <c r="BN881" s="99">
        <v>0</v>
      </c>
      <c r="BO881" s="99">
        <v>0</v>
      </c>
      <c r="BP881" s="99">
        <v>0</v>
      </c>
      <c r="BQ881" s="99">
        <v>0</v>
      </c>
      <c r="BR881" s="99">
        <v>2506138.4030456501</v>
      </c>
      <c r="BS881" s="99">
        <v>1445415.2786560101</v>
      </c>
      <c r="BT881" s="99">
        <v>0</v>
      </c>
      <c r="BU881" s="99">
        <v>1827915.17997742</v>
      </c>
      <c r="BV881" s="99">
        <v>789195.64849090599</v>
      </c>
      <c r="BW881" s="99">
        <v>0</v>
      </c>
      <c r="BX881" s="99">
        <v>281294.15898895299</v>
      </c>
      <c r="BY881" s="99">
        <v>0</v>
      </c>
      <c r="BZ881" s="99">
        <v>0</v>
      </c>
      <c r="CA881" s="99">
        <v>44918.425325393699</v>
      </c>
      <c r="CB881" s="99">
        <v>2310610.3900146498</v>
      </c>
      <c r="CC881" s="99">
        <v>23147535.59375</v>
      </c>
      <c r="CD881" s="99">
        <v>6479366.1105346698</v>
      </c>
      <c r="CE881" s="99">
        <v>1006.55537896603</v>
      </c>
      <c r="CF881" s="99">
        <v>153439.91237831101</v>
      </c>
      <c r="CG881" s="99">
        <v>1324153.0653381301</v>
      </c>
      <c r="CH881" s="99">
        <v>0</v>
      </c>
      <c r="CI881" s="99">
        <v>45922.145033359498</v>
      </c>
      <c r="CJ881" s="99">
        <v>2461533.0431518601</v>
      </c>
      <c r="CK881" s="99">
        <v>24474032.2426758</v>
      </c>
      <c r="CL881" s="99">
        <v>6743857.7296752902</v>
      </c>
      <c r="CM881" s="188">
        <v>70389.275679588303</v>
      </c>
      <c r="CN881" s="188">
        <v>9900564.4714355506</v>
      </c>
      <c r="CO881" s="188">
        <v>49360489.906738304</v>
      </c>
      <c r="CP881" s="99">
        <v>6743857.7296752902</v>
      </c>
      <c r="CQ881" s="99">
        <v>0</v>
      </c>
      <c r="CR881" s="99">
        <v>0</v>
      </c>
      <c r="CS881" s="99">
        <v>0</v>
      </c>
      <c r="CT881" s="99">
        <v>0</v>
      </c>
      <c r="CU881" s="98">
        <v>4130.8620304489996</v>
      </c>
      <c r="CV881" s="98">
        <v>25477.301100995999</v>
      </c>
    </row>
    <row r="882" spans="1:100" x14ac:dyDescent="0.2">
      <c r="A882" s="98" t="s">
        <v>65</v>
      </c>
      <c r="B882" s="100">
        <v>42979</v>
      </c>
      <c r="C882" s="99">
        <v>40786.079366684004</v>
      </c>
      <c r="D882" s="99">
        <v>0</v>
      </c>
      <c r="E882" s="99">
        <v>4134.8645053505898</v>
      </c>
      <c r="F882" s="99">
        <v>3667.4086364507698</v>
      </c>
      <c r="G882" s="99">
        <v>1003.49086663872</v>
      </c>
      <c r="H882" s="99">
        <v>0</v>
      </c>
      <c r="I882" s="99">
        <v>0</v>
      </c>
      <c r="J882" s="99">
        <v>24655.940916299802</v>
      </c>
      <c r="K882" s="99">
        <v>2.70681597376824</v>
      </c>
      <c r="L882" s="99">
        <v>87.199650625698297</v>
      </c>
      <c r="M882" s="99">
        <v>15384.9208384752</v>
      </c>
      <c r="N882" s="99">
        <v>3976.0831644535101</v>
      </c>
      <c r="O882" s="99">
        <v>0</v>
      </c>
      <c r="P882" s="99">
        <v>24087.621137619</v>
      </c>
      <c r="Q882" s="99">
        <v>1415.8968068361301</v>
      </c>
      <c r="R882" s="99">
        <v>0</v>
      </c>
      <c r="S882" s="99">
        <v>1003.6074950546</v>
      </c>
      <c r="T882" s="99">
        <v>0</v>
      </c>
      <c r="U882" s="99">
        <v>24668.7111840248</v>
      </c>
      <c r="V882" s="99">
        <v>2107433.3809509301</v>
      </c>
      <c r="W882" s="99">
        <v>0</v>
      </c>
      <c r="X882" s="99">
        <v>178207.31861686701</v>
      </c>
      <c r="Y882" s="99">
        <v>127624.433514595</v>
      </c>
      <c r="Z882" s="99">
        <v>151297.20202636701</v>
      </c>
      <c r="AA882" s="99">
        <v>0</v>
      </c>
      <c r="AB882" s="99">
        <v>0</v>
      </c>
      <c r="AC882" s="99">
        <v>7365127.35339355</v>
      </c>
      <c r="AD882" s="99">
        <v>58.7842132961378</v>
      </c>
      <c r="AE882" s="99">
        <v>1573.40099798143</v>
      </c>
      <c r="AF882" s="99">
        <v>703592.85732269299</v>
      </c>
      <c r="AG882" s="99">
        <v>428160.47335052502</v>
      </c>
      <c r="AH882" s="99">
        <v>0</v>
      </c>
      <c r="AI882" s="99">
        <v>950374.77672576904</v>
      </c>
      <c r="AJ882" s="99">
        <v>196621.526666641</v>
      </c>
      <c r="AK882" s="99">
        <v>0</v>
      </c>
      <c r="AL882" s="99">
        <v>151045.963815689</v>
      </c>
      <c r="AM882" s="99">
        <v>0</v>
      </c>
      <c r="AN882" s="99">
        <v>7409957.1576538105</v>
      </c>
      <c r="AO882" s="99">
        <v>21329103.464843798</v>
      </c>
      <c r="AP882" s="99">
        <v>0</v>
      </c>
      <c r="AQ882" s="99">
        <v>1710444.3560333301</v>
      </c>
      <c r="AR882" s="99">
        <v>1189710.7487792999</v>
      </c>
      <c r="AS882" s="99">
        <v>1312699.24909973</v>
      </c>
      <c r="AT882" s="99">
        <v>0</v>
      </c>
      <c r="AU882" s="99">
        <v>0</v>
      </c>
      <c r="AV882" s="99">
        <v>24775447.3349609</v>
      </c>
      <c r="AW882" s="99">
        <v>200.04789002239701</v>
      </c>
      <c r="AX882" s="99">
        <v>25902.950671672799</v>
      </c>
      <c r="AY882" s="99">
        <v>7481489.4947509803</v>
      </c>
      <c r="AZ882" s="99">
        <v>3687492.6719055199</v>
      </c>
      <c r="BA882" s="99">
        <v>0</v>
      </c>
      <c r="BB882" s="99">
        <v>9859328.21948242</v>
      </c>
      <c r="BC882" s="99">
        <v>1878536.8522796601</v>
      </c>
      <c r="BD882" s="99">
        <v>0</v>
      </c>
      <c r="BE882" s="99">
        <v>1311898.9906005899</v>
      </c>
      <c r="BF882" s="99">
        <v>0</v>
      </c>
      <c r="BG882" s="99">
        <v>24789831.306884799</v>
      </c>
      <c r="BH882" s="99">
        <v>5851758.9017334003</v>
      </c>
      <c r="BI882" s="99">
        <v>0</v>
      </c>
      <c r="BJ882" s="99">
        <v>563745.23489379894</v>
      </c>
      <c r="BK882" s="99">
        <v>416271.83897018398</v>
      </c>
      <c r="BL882" s="99">
        <v>0</v>
      </c>
      <c r="BM882" s="99">
        <v>0</v>
      </c>
      <c r="BN882" s="99">
        <v>0</v>
      </c>
      <c r="BO882" s="99">
        <v>0</v>
      </c>
      <c r="BP882" s="99">
        <v>0</v>
      </c>
      <c r="BQ882" s="99">
        <v>0</v>
      </c>
      <c r="BR882" s="99">
        <v>2502053.4253540002</v>
      </c>
      <c r="BS882" s="99">
        <v>1411619.45054626</v>
      </c>
      <c r="BT882" s="99">
        <v>0</v>
      </c>
      <c r="BU882" s="99">
        <v>1540938.4499816899</v>
      </c>
      <c r="BV882" s="99">
        <v>774834.11479187</v>
      </c>
      <c r="BW882" s="99">
        <v>0</v>
      </c>
      <c r="BX882" s="99">
        <v>242030.679140091</v>
      </c>
      <c r="BY882" s="99">
        <v>0</v>
      </c>
      <c r="BZ882" s="99">
        <v>0</v>
      </c>
      <c r="CA882" s="99">
        <v>44943.999616622903</v>
      </c>
      <c r="CB882" s="99">
        <v>2289386.2440490699</v>
      </c>
      <c r="CC882" s="99">
        <v>23029838.467041001</v>
      </c>
      <c r="CD882" s="99">
        <v>6401424.95068359</v>
      </c>
      <c r="CE882" s="99">
        <v>1003.19839243591</v>
      </c>
      <c r="CF882" s="99">
        <v>151260.918413162</v>
      </c>
      <c r="CG882" s="99">
        <v>1314436.0466766399</v>
      </c>
      <c r="CH882" s="99">
        <v>0</v>
      </c>
      <c r="CI882" s="99">
        <v>45942.375026226</v>
      </c>
      <c r="CJ882" s="99">
        <v>2440332.08526611</v>
      </c>
      <c r="CK882" s="99">
        <v>24332132.276367199</v>
      </c>
      <c r="CL882" s="99">
        <v>6676525.71057129</v>
      </c>
      <c r="CM882" s="188">
        <v>70539.867849350005</v>
      </c>
      <c r="CN882" s="188">
        <v>9854671.9603271503</v>
      </c>
      <c r="CO882" s="188">
        <v>49234466.333496101</v>
      </c>
      <c r="CP882" s="99">
        <v>6676525.71057129</v>
      </c>
      <c r="CQ882" s="99">
        <v>0</v>
      </c>
      <c r="CR882" s="99">
        <v>0</v>
      </c>
      <c r="CS882" s="99">
        <v>0</v>
      </c>
      <c r="CT882" s="99">
        <v>0</v>
      </c>
      <c r="CU882" s="98">
        <v>4142.3196579980004</v>
      </c>
      <c r="CV882" s="98">
        <v>25577.538273014001</v>
      </c>
    </row>
    <row r="883" spans="1:100" x14ac:dyDescent="0.2">
      <c r="A883" s="98" t="s">
        <v>65</v>
      </c>
      <c r="B883" s="100">
        <v>43070</v>
      </c>
      <c r="C883" s="99">
        <v>40747.463356018103</v>
      </c>
      <c r="D883" s="99">
        <v>0</v>
      </c>
      <c r="E883" s="99">
        <v>4116.7522674799002</v>
      </c>
      <c r="F883" s="99">
        <v>3620.8035302460198</v>
      </c>
      <c r="G883" s="99">
        <v>1005.90392584354</v>
      </c>
      <c r="H883" s="99">
        <v>0</v>
      </c>
      <c r="I883" s="99">
        <v>0</v>
      </c>
      <c r="J883" s="99">
        <v>24384.522179603598</v>
      </c>
      <c r="K883" s="99">
        <v>1.24141057312954</v>
      </c>
      <c r="L883" s="99">
        <v>97.052095025777803</v>
      </c>
      <c r="M883" s="99">
        <v>15446.3275279999</v>
      </c>
      <c r="N883" s="99">
        <v>3885.1682916879699</v>
      </c>
      <c r="O883" s="99">
        <v>0</v>
      </c>
      <c r="P883" s="99">
        <v>24019.893250227</v>
      </c>
      <c r="Q883" s="99">
        <v>1406.42815116048</v>
      </c>
      <c r="R883" s="99">
        <v>0</v>
      </c>
      <c r="S883" s="99">
        <v>1002.06940025836</v>
      </c>
      <c r="T883" s="99">
        <v>0</v>
      </c>
      <c r="U883" s="99">
        <v>24383.302658319499</v>
      </c>
      <c r="V883" s="99">
        <v>2100995.7073669401</v>
      </c>
      <c r="W883" s="99">
        <v>0</v>
      </c>
      <c r="X883" s="99">
        <v>178947.79111290001</v>
      </c>
      <c r="Y883" s="99">
        <v>128272.916952133</v>
      </c>
      <c r="Z883" s="99">
        <v>152775.28365325899</v>
      </c>
      <c r="AA883" s="99">
        <v>0</v>
      </c>
      <c r="AB883" s="99">
        <v>0</v>
      </c>
      <c r="AC883" s="99">
        <v>7325489.0088501005</v>
      </c>
      <c r="AD883" s="99">
        <v>29.142359254183202</v>
      </c>
      <c r="AE883" s="99">
        <v>1856.0363265425001</v>
      </c>
      <c r="AF883" s="99">
        <v>703483.93624877895</v>
      </c>
      <c r="AG883" s="99">
        <v>420354.95478057902</v>
      </c>
      <c r="AH883" s="99">
        <v>0</v>
      </c>
      <c r="AI883" s="99">
        <v>953333.54302215599</v>
      </c>
      <c r="AJ883" s="99">
        <v>195111.57410049401</v>
      </c>
      <c r="AK883" s="99">
        <v>0</v>
      </c>
      <c r="AL883" s="99">
        <v>152682.24823951701</v>
      </c>
      <c r="AM883" s="99">
        <v>0</v>
      </c>
      <c r="AN883" s="99">
        <v>7332763.4091186495</v>
      </c>
      <c r="AO883" s="99">
        <v>21312953.552734401</v>
      </c>
      <c r="AP883" s="99">
        <v>0</v>
      </c>
      <c r="AQ883" s="99">
        <v>1723709.76062012</v>
      </c>
      <c r="AR883" s="99">
        <v>1195531.4035644501</v>
      </c>
      <c r="AS883" s="99">
        <v>1329980.04379272</v>
      </c>
      <c r="AT883" s="99">
        <v>0</v>
      </c>
      <c r="AU883" s="99">
        <v>0</v>
      </c>
      <c r="AV883" s="99">
        <v>24760797.4379883</v>
      </c>
      <c r="AW883" s="99">
        <v>100.142216026783</v>
      </c>
      <c r="AX883" s="99">
        <v>29039.7541258335</v>
      </c>
      <c r="AY883" s="99">
        <v>7550437.3027954102</v>
      </c>
      <c r="AZ883" s="99">
        <v>3622599.02233887</v>
      </c>
      <c r="BA883" s="99">
        <v>0</v>
      </c>
      <c r="BB883" s="99">
        <v>9936714.8137206994</v>
      </c>
      <c r="BC883" s="99">
        <v>1879298.89631653</v>
      </c>
      <c r="BD883" s="99">
        <v>0</v>
      </c>
      <c r="BE883" s="99">
        <v>1326219.8264007601</v>
      </c>
      <c r="BF883" s="99">
        <v>0</v>
      </c>
      <c r="BG883" s="99">
        <v>24768586.760009799</v>
      </c>
      <c r="BH883" s="99">
        <v>5880555.1781616202</v>
      </c>
      <c r="BI883" s="99">
        <v>0</v>
      </c>
      <c r="BJ883" s="99">
        <v>559395.32829284703</v>
      </c>
      <c r="BK883" s="99">
        <v>413792.66022110003</v>
      </c>
      <c r="BL883" s="99">
        <v>0</v>
      </c>
      <c r="BM883" s="99">
        <v>0</v>
      </c>
      <c r="BN883" s="99">
        <v>0</v>
      </c>
      <c r="BO883" s="99">
        <v>0</v>
      </c>
      <c r="BP883" s="99">
        <v>0</v>
      </c>
      <c r="BQ883" s="99">
        <v>0</v>
      </c>
      <c r="BR883" s="99">
        <v>2536882.4102477999</v>
      </c>
      <c r="BS883" s="99">
        <v>1386357.9788055399</v>
      </c>
      <c r="BT883" s="99">
        <v>0</v>
      </c>
      <c r="BU883" s="99">
        <v>1809012.01997375</v>
      </c>
      <c r="BV883" s="99">
        <v>770022.16748046898</v>
      </c>
      <c r="BW883" s="99">
        <v>0</v>
      </c>
      <c r="BX883" s="99">
        <v>267818.82902526902</v>
      </c>
      <c r="BY883" s="99">
        <v>0</v>
      </c>
      <c r="BZ883" s="99">
        <v>0</v>
      </c>
      <c r="CA883" s="99">
        <v>44858.799108028397</v>
      </c>
      <c r="CB883" s="99">
        <v>2276836.4375915499</v>
      </c>
      <c r="CC883" s="99">
        <v>23013704.667480499</v>
      </c>
      <c r="CD883" s="99">
        <v>6445782.31958008</v>
      </c>
      <c r="CE883" s="99">
        <v>1005.52234020829</v>
      </c>
      <c r="CF883" s="99">
        <v>152845.41771125799</v>
      </c>
      <c r="CG883" s="99">
        <v>1329123.4463043199</v>
      </c>
      <c r="CH883" s="99">
        <v>0</v>
      </c>
      <c r="CI883" s="99">
        <v>45866.052188396498</v>
      </c>
      <c r="CJ883" s="99">
        <v>2429537.9631042499</v>
      </c>
      <c r="CK883" s="99">
        <v>24346212.619872998</v>
      </c>
      <c r="CL883" s="99">
        <v>6708255.8150634803</v>
      </c>
      <c r="CM883" s="188">
        <v>70153.684000968904</v>
      </c>
      <c r="CN883" s="188">
        <v>9769227.6049804706</v>
      </c>
      <c r="CO883" s="188">
        <v>49140150.948242202</v>
      </c>
      <c r="CP883" s="99">
        <v>6708255.8150634803</v>
      </c>
      <c r="CQ883" s="99">
        <v>0</v>
      </c>
      <c r="CR883" s="99">
        <v>0</v>
      </c>
      <c r="CS883" s="99">
        <v>0</v>
      </c>
      <c r="CT883" s="99">
        <v>0</v>
      </c>
      <c r="CU883" s="98">
        <v>4106.5838848590001</v>
      </c>
      <c r="CV883" s="98">
        <v>25283.307748871001</v>
      </c>
    </row>
    <row r="884" spans="1:100" x14ac:dyDescent="0.2">
      <c r="A884" s="98" t="s">
        <v>65</v>
      </c>
      <c r="B884" s="100">
        <v>43160</v>
      </c>
      <c r="C884" s="99">
        <v>40648.239604473099</v>
      </c>
      <c r="D884" s="99">
        <v>0</v>
      </c>
      <c r="E884" s="99">
        <v>4103.4636014103899</v>
      </c>
      <c r="F884" s="99">
        <v>3632.9366375803902</v>
      </c>
      <c r="G884" s="99">
        <v>1012.93433956057</v>
      </c>
      <c r="H884" s="99">
        <v>0</v>
      </c>
      <c r="I884" s="99">
        <v>0</v>
      </c>
      <c r="J884" s="99">
        <v>24223.478267431299</v>
      </c>
      <c r="K884" s="99">
        <v>2.17357368118246</v>
      </c>
      <c r="L884" s="99">
        <v>91.381339670158894</v>
      </c>
      <c r="M884" s="99">
        <v>15455.137804984999</v>
      </c>
      <c r="N884" s="99">
        <v>3808.2942749559902</v>
      </c>
      <c r="O884" s="99">
        <v>0</v>
      </c>
      <c r="P884" s="99">
        <v>23938.272964716001</v>
      </c>
      <c r="Q884" s="99">
        <v>1416.2163554727999</v>
      </c>
      <c r="R884" s="99">
        <v>0</v>
      </c>
      <c r="S884" s="99">
        <v>1016.30765364319</v>
      </c>
      <c r="T884" s="99">
        <v>0</v>
      </c>
      <c r="U884" s="99">
        <v>24218.7875578403</v>
      </c>
      <c r="V884" s="99">
        <v>2082254.9114532501</v>
      </c>
      <c r="W884" s="99">
        <v>0</v>
      </c>
      <c r="X884" s="99">
        <v>174192.42830467201</v>
      </c>
      <c r="Y884" s="99">
        <v>126837.688318253</v>
      </c>
      <c r="Z884" s="99">
        <v>152309.780126572</v>
      </c>
      <c r="AA884" s="99">
        <v>0</v>
      </c>
      <c r="AB884" s="99">
        <v>0</v>
      </c>
      <c r="AC884" s="99">
        <v>7260363.7282104502</v>
      </c>
      <c r="AD884" s="99">
        <v>57.4658348732628</v>
      </c>
      <c r="AE884" s="99">
        <v>2288.8571722209499</v>
      </c>
      <c r="AF884" s="99">
        <v>705591.439247131</v>
      </c>
      <c r="AG884" s="99">
        <v>413117.38448333699</v>
      </c>
      <c r="AH884" s="99">
        <v>0</v>
      </c>
      <c r="AI884" s="99">
        <v>936054.93348693801</v>
      </c>
      <c r="AJ884" s="99">
        <v>195485.17518997201</v>
      </c>
      <c r="AK884" s="99">
        <v>0</v>
      </c>
      <c r="AL884" s="99">
        <v>151690.56177520801</v>
      </c>
      <c r="AM884" s="99">
        <v>0</v>
      </c>
      <c r="AN884" s="99">
        <v>7276084.3669433603</v>
      </c>
      <c r="AO884" s="99">
        <v>21334337.155029301</v>
      </c>
      <c r="AP884" s="99">
        <v>0</v>
      </c>
      <c r="AQ884" s="99">
        <v>1695853.8926239</v>
      </c>
      <c r="AR884" s="99">
        <v>1203661.1895294201</v>
      </c>
      <c r="AS884" s="99">
        <v>1331772.3591003399</v>
      </c>
      <c r="AT884" s="99">
        <v>0</v>
      </c>
      <c r="AU884" s="99">
        <v>0</v>
      </c>
      <c r="AV884" s="99">
        <v>24700164.058349598</v>
      </c>
      <c r="AW884" s="99">
        <v>204.82360012642999</v>
      </c>
      <c r="AX884" s="99">
        <v>30878.857525110201</v>
      </c>
      <c r="AY884" s="99">
        <v>7648894.3152465802</v>
      </c>
      <c r="AZ884" s="99">
        <v>3611026.8372802702</v>
      </c>
      <c r="BA884" s="99">
        <v>0</v>
      </c>
      <c r="BB884" s="99">
        <v>9787602.7867431603</v>
      </c>
      <c r="BC884" s="99">
        <v>1903426.12632751</v>
      </c>
      <c r="BD884" s="99">
        <v>0</v>
      </c>
      <c r="BE884" s="99">
        <v>1326412.3510894801</v>
      </c>
      <c r="BF884" s="99">
        <v>0</v>
      </c>
      <c r="BG884" s="99">
        <v>24767202.583496101</v>
      </c>
      <c r="BH884" s="99">
        <v>5842882.3341674795</v>
      </c>
      <c r="BI884" s="99">
        <v>0</v>
      </c>
      <c r="BJ884" s="99">
        <v>545110.49680328404</v>
      </c>
      <c r="BK884" s="99">
        <v>407687.66576767003</v>
      </c>
      <c r="BL884" s="99">
        <v>0</v>
      </c>
      <c r="BM884" s="99">
        <v>0</v>
      </c>
      <c r="BN884" s="99">
        <v>0</v>
      </c>
      <c r="BO884" s="99">
        <v>0</v>
      </c>
      <c r="BP884" s="99">
        <v>0</v>
      </c>
      <c r="BQ884" s="99">
        <v>0</v>
      </c>
      <c r="BR884" s="99">
        <v>2550716.1450195299</v>
      </c>
      <c r="BS884" s="99">
        <v>1367611.54032898</v>
      </c>
      <c r="BT884" s="99">
        <v>0</v>
      </c>
      <c r="BU884" s="99">
        <v>1762176.04885864</v>
      </c>
      <c r="BV884" s="99">
        <v>768508.08818817104</v>
      </c>
      <c r="BW884" s="99">
        <v>0</v>
      </c>
      <c r="BX884" s="99">
        <v>273686.04811859102</v>
      </c>
      <c r="BY884" s="99">
        <v>0</v>
      </c>
      <c r="BZ884" s="99">
        <v>0</v>
      </c>
      <c r="CA884" s="99">
        <v>44753.1932296753</v>
      </c>
      <c r="CB884" s="99">
        <v>2252177.7618102999</v>
      </c>
      <c r="CC884" s="99">
        <v>23045350.2419434</v>
      </c>
      <c r="CD884" s="99">
        <v>6394557.5765991202</v>
      </c>
      <c r="CE884" s="99">
        <v>1013.3716815263</v>
      </c>
      <c r="CF884" s="99">
        <v>151075.95750618001</v>
      </c>
      <c r="CG884" s="99">
        <v>1321033.4768066399</v>
      </c>
      <c r="CH884" s="99">
        <v>0</v>
      </c>
      <c r="CI884" s="99">
        <v>45772.823750495903</v>
      </c>
      <c r="CJ884" s="99">
        <v>2405085.2790832501</v>
      </c>
      <c r="CK884" s="99">
        <v>24370286.6096191</v>
      </c>
      <c r="CL884" s="99">
        <v>6656220.03161621</v>
      </c>
      <c r="CM884" s="188">
        <v>69882.073345184297</v>
      </c>
      <c r="CN884" s="188">
        <v>9686772.8542480506</v>
      </c>
      <c r="CO884" s="188">
        <v>49196649.283691399</v>
      </c>
      <c r="CP884" s="99">
        <v>6656220.03161621</v>
      </c>
      <c r="CQ884" s="99">
        <v>0</v>
      </c>
      <c r="CR884" s="99">
        <v>0</v>
      </c>
      <c r="CS884" s="99">
        <v>0</v>
      </c>
      <c r="CT884" s="99">
        <v>0</v>
      </c>
      <c r="CU884" s="98">
        <v>4110.8555010279997</v>
      </c>
      <c r="CV884" s="98">
        <v>25134.347113943</v>
      </c>
    </row>
    <row r="885" spans="1:100" x14ac:dyDescent="0.2">
      <c r="A885" s="98" t="s">
        <v>65</v>
      </c>
      <c r="B885" s="100">
        <v>43252</v>
      </c>
      <c r="C885" s="99">
        <v>40665.321634292603</v>
      </c>
      <c r="D885" s="99">
        <v>0</v>
      </c>
      <c r="E885" s="99">
        <v>4174.3185642361595</v>
      </c>
      <c r="F885" s="99">
        <v>3706.5183416903001</v>
      </c>
      <c r="G885" s="99">
        <v>1020.71772634238</v>
      </c>
      <c r="H885" s="99">
        <v>0</v>
      </c>
      <c r="I885" s="99">
        <v>0</v>
      </c>
      <c r="J885" s="99">
        <v>24083.694703340501</v>
      </c>
      <c r="K885" s="99">
        <v>1.7312215718848201</v>
      </c>
      <c r="L885" s="99">
        <v>92.251909853890496</v>
      </c>
      <c r="M885" s="99">
        <v>15575.074428558401</v>
      </c>
      <c r="N885" s="99">
        <v>3751.25791779161</v>
      </c>
      <c r="O885" s="99">
        <v>0</v>
      </c>
      <c r="P885" s="99">
        <v>24009.584490060799</v>
      </c>
      <c r="Q885" s="99">
        <v>1407.3800315856899</v>
      </c>
      <c r="R885" s="99">
        <v>0</v>
      </c>
      <c r="S885" s="99">
        <v>1021.39201283455</v>
      </c>
      <c r="T885" s="99">
        <v>0</v>
      </c>
      <c r="U885" s="99">
        <v>24083.820507288001</v>
      </c>
      <c r="V885" s="99">
        <v>2080419.26701355</v>
      </c>
      <c r="W885" s="99">
        <v>0</v>
      </c>
      <c r="X885" s="99">
        <v>172345.71047210699</v>
      </c>
      <c r="Y885" s="99">
        <v>125547.774760246</v>
      </c>
      <c r="Z885" s="99">
        <v>149536.05815887501</v>
      </c>
      <c r="AA885" s="99">
        <v>0</v>
      </c>
      <c r="AB885" s="99">
        <v>0</v>
      </c>
      <c r="AC885" s="99">
        <v>7222248.9156494103</v>
      </c>
      <c r="AD885" s="99">
        <v>44.064527365379</v>
      </c>
      <c r="AE885" s="99">
        <v>1596.4663705974799</v>
      </c>
      <c r="AF885" s="99">
        <v>714032.06688690197</v>
      </c>
      <c r="AG885" s="99">
        <v>411032.52698516799</v>
      </c>
      <c r="AH885" s="99">
        <v>0</v>
      </c>
      <c r="AI885" s="99">
        <v>928537.53768158006</v>
      </c>
      <c r="AJ885" s="99">
        <v>195795.79989051801</v>
      </c>
      <c r="AK885" s="99">
        <v>0</v>
      </c>
      <c r="AL885" s="99">
        <v>150495.63884925799</v>
      </c>
      <c r="AM885" s="99">
        <v>0</v>
      </c>
      <c r="AN885" s="99">
        <v>7257286.1867065402</v>
      </c>
      <c r="AO885" s="99">
        <v>21457891.505615201</v>
      </c>
      <c r="AP885" s="99">
        <v>0</v>
      </c>
      <c r="AQ885" s="99">
        <v>1659869.5243682901</v>
      </c>
      <c r="AR885" s="99">
        <v>1172489.0306091299</v>
      </c>
      <c r="AS885" s="99">
        <v>1312827.42356873</v>
      </c>
      <c r="AT885" s="99">
        <v>0</v>
      </c>
      <c r="AU885" s="99">
        <v>0</v>
      </c>
      <c r="AV885" s="99">
        <v>24832427.7341309</v>
      </c>
      <c r="AW885" s="99">
        <v>154.345435732976</v>
      </c>
      <c r="AX885" s="99">
        <v>24913.669285535801</v>
      </c>
      <c r="AY885" s="99">
        <v>7734684.8775634803</v>
      </c>
      <c r="AZ885" s="99">
        <v>3599702.2382202102</v>
      </c>
      <c r="BA885" s="99">
        <v>0</v>
      </c>
      <c r="BB885" s="99">
        <v>9778444.86645508</v>
      </c>
      <c r="BC885" s="99">
        <v>1896267.0472106901</v>
      </c>
      <c r="BD885" s="99">
        <v>0</v>
      </c>
      <c r="BE885" s="99">
        <v>1322520.3658752399</v>
      </c>
      <c r="BF885" s="99">
        <v>0</v>
      </c>
      <c r="BG885" s="99">
        <v>24739021.947509799</v>
      </c>
      <c r="BH885" s="99">
        <v>5846229.2044067401</v>
      </c>
      <c r="BI885" s="99">
        <v>0</v>
      </c>
      <c r="BJ885" s="99">
        <v>531408.18105316197</v>
      </c>
      <c r="BK885" s="99">
        <v>397352.84822464001</v>
      </c>
      <c r="BL885" s="99">
        <v>0</v>
      </c>
      <c r="BM885" s="99">
        <v>0</v>
      </c>
      <c r="BN885" s="99">
        <v>0</v>
      </c>
      <c r="BO885" s="99">
        <v>0</v>
      </c>
      <c r="BP885" s="99">
        <v>0</v>
      </c>
      <c r="BQ885" s="99">
        <v>0</v>
      </c>
      <c r="BR885" s="99">
        <v>2554195.15484619</v>
      </c>
      <c r="BS885" s="99">
        <v>1360040.2492217999</v>
      </c>
      <c r="BT885" s="99">
        <v>0</v>
      </c>
      <c r="BU885" s="99">
        <v>1768299.0433960001</v>
      </c>
      <c r="BV885" s="99">
        <v>757656.01889038098</v>
      </c>
      <c r="BW885" s="99">
        <v>0</v>
      </c>
      <c r="BX885" s="99">
        <v>274147.12282943702</v>
      </c>
      <c r="BY885" s="99">
        <v>0</v>
      </c>
      <c r="BZ885" s="99">
        <v>0</v>
      </c>
      <c r="CA885" s="99">
        <v>44823.208250045798</v>
      </c>
      <c r="CB885" s="99">
        <v>2260772.7583007799</v>
      </c>
      <c r="CC885" s="99">
        <v>23127882.809814502</v>
      </c>
      <c r="CD885" s="99">
        <v>6376449.1779785203</v>
      </c>
      <c r="CE885" s="99">
        <v>1021.0263351649</v>
      </c>
      <c r="CF885" s="99">
        <v>150720.07920074501</v>
      </c>
      <c r="CG885" s="99">
        <v>1322581.7057189899</v>
      </c>
      <c r="CH885" s="99">
        <v>0</v>
      </c>
      <c r="CI885" s="99">
        <v>45841.419118881196</v>
      </c>
      <c r="CJ885" s="99">
        <v>2407206.0174865699</v>
      </c>
      <c r="CK885" s="99">
        <v>24415479.2973633</v>
      </c>
      <c r="CL885" s="99">
        <v>6637421.7006225605</v>
      </c>
      <c r="CM885" s="188">
        <v>69824.682537078901</v>
      </c>
      <c r="CN885" s="188">
        <v>9664275.9017334003</v>
      </c>
      <c r="CO885" s="188">
        <v>49257178.355468802</v>
      </c>
      <c r="CP885" s="99">
        <v>6637421.7006225605</v>
      </c>
      <c r="CQ885" s="99">
        <v>0</v>
      </c>
      <c r="CR885" s="99">
        <v>0</v>
      </c>
      <c r="CS885" s="99">
        <v>0</v>
      </c>
      <c r="CT885" s="99">
        <v>0</v>
      </c>
      <c r="CU885" s="98">
        <v>4178.1568653579998</v>
      </c>
      <c r="CV885" s="98">
        <v>25005.863971375002</v>
      </c>
    </row>
    <row r="886" spans="1:100" x14ac:dyDescent="0.2">
      <c r="A886" s="98" t="s">
        <v>65</v>
      </c>
      <c r="B886" s="100">
        <v>43344</v>
      </c>
      <c r="C886" s="99">
        <v>40519.379857063301</v>
      </c>
      <c r="D886" s="99">
        <v>0</v>
      </c>
      <c r="E886" s="99">
        <v>4245.9662523269699</v>
      </c>
      <c r="F886" s="99">
        <v>3822.4564511179901</v>
      </c>
      <c r="G886" s="99">
        <v>1028.3537399321799</v>
      </c>
      <c r="H886" s="99">
        <v>0</v>
      </c>
      <c r="I886" s="99">
        <v>0</v>
      </c>
      <c r="J886" s="99">
        <v>23977.7667360306</v>
      </c>
      <c r="K886" s="99">
        <v>0.88564774423139203</v>
      </c>
      <c r="L886" s="99">
        <v>117.972257430665</v>
      </c>
      <c r="M886" s="99">
        <v>15606.2461885214</v>
      </c>
      <c r="N886" s="99">
        <v>3708.8562681674998</v>
      </c>
      <c r="O886" s="99">
        <v>0</v>
      </c>
      <c r="P886" s="99">
        <v>23938.789774656299</v>
      </c>
      <c r="Q886" s="99">
        <v>1423.53712421656</v>
      </c>
      <c r="R886" s="99">
        <v>0</v>
      </c>
      <c r="S886" s="99">
        <v>1029.4299888908899</v>
      </c>
      <c r="T886" s="99">
        <v>0</v>
      </c>
      <c r="U886" s="99">
        <v>23990.295595407501</v>
      </c>
      <c r="V886" s="99">
        <v>2066051.23701477</v>
      </c>
      <c r="W886" s="99">
        <v>0</v>
      </c>
      <c r="X886" s="99">
        <v>169917.12345695501</v>
      </c>
      <c r="Y886" s="99">
        <v>124856.593317986</v>
      </c>
      <c r="Z886" s="99">
        <v>150235.10757446301</v>
      </c>
      <c r="AA886" s="99">
        <v>0</v>
      </c>
      <c r="AB886" s="99">
        <v>0</v>
      </c>
      <c r="AC886" s="99">
        <v>7150436.3131713904</v>
      </c>
      <c r="AD886" s="99">
        <v>16.498965815873799</v>
      </c>
      <c r="AE886" s="99">
        <v>2106.5187202692</v>
      </c>
      <c r="AF886" s="99">
        <v>707171.02324676502</v>
      </c>
      <c r="AG886" s="99">
        <v>406441.66852188099</v>
      </c>
      <c r="AH886" s="99">
        <v>0</v>
      </c>
      <c r="AI886" s="99">
        <v>919084.422523499</v>
      </c>
      <c r="AJ886" s="99">
        <v>200056.417461395</v>
      </c>
      <c r="AK886" s="99">
        <v>0</v>
      </c>
      <c r="AL886" s="99">
        <v>151412.00532722499</v>
      </c>
      <c r="AM886" s="99">
        <v>0</v>
      </c>
      <c r="AN886" s="99">
        <v>7171330.11437988</v>
      </c>
      <c r="AO886" s="99">
        <v>21341401.201416001</v>
      </c>
      <c r="AP886" s="99">
        <v>0</v>
      </c>
      <c r="AQ886" s="99">
        <v>1656967.38111877</v>
      </c>
      <c r="AR886" s="99">
        <v>1188435.6419677699</v>
      </c>
      <c r="AS886" s="99">
        <v>1312696.8443908701</v>
      </c>
      <c r="AT886" s="99">
        <v>0</v>
      </c>
      <c r="AU886" s="99">
        <v>0</v>
      </c>
      <c r="AV886" s="99">
        <v>24639256.517333999</v>
      </c>
      <c r="AW886" s="99">
        <v>56.9952523587272</v>
      </c>
      <c r="AX886" s="99">
        <v>27193.5287275314</v>
      </c>
      <c r="AY886" s="99">
        <v>7722806.4306030301</v>
      </c>
      <c r="AZ886" s="99">
        <v>3586819.3320922898</v>
      </c>
      <c r="BA886" s="99">
        <v>0</v>
      </c>
      <c r="BB886" s="99">
        <v>9715243.9464111291</v>
      </c>
      <c r="BC886" s="99">
        <v>1962165.2015228299</v>
      </c>
      <c r="BD886" s="99">
        <v>0</v>
      </c>
      <c r="BE886" s="99">
        <v>1327421.3082733201</v>
      </c>
      <c r="BF886" s="99">
        <v>0</v>
      </c>
      <c r="BG886" s="99">
        <v>24666038.9460449</v>
      </c>
      <c r="BH886" s="99">
        <v>5837019.9674072303</v>
      </c>
      <c r="BI886" s="99">
        <v>0</v>
      </c>
      <c r="BJ886" s="99">
        <v>527741.81877899205</v>
      </c>
      <c r="BK886" s="99">
        <v>396624.68082046497</v>
      </c>
      <c r="BL886" s="99">
        <v>0</v>
      </c>
      <c r="BM886" s="99">
        <v>0</v>
      </c>
      <c r="BN886" s="99">
        <v>0</v>
      </c>
      <c r="BO886" s="99">
        <v>0</v>
      </c>
      <c r="BP886" s="99">
        <v>0</v>
      </c>
      <c r="BQ886" s="99">
        <v>0</v>
      </c>
      <c r="BR886" s="99">
        <v>2561896.1618957501</v>
      </c>
      <c r="BS886" s="99">
        <v>1354542.14608765</v>
      </c>
      <c r="BT886" s="99">
        <v>0</v>
      </c>
      <c r="BU886" s="99">
        <v>1478194.7333679199</v>
      </c>
      <c r="BV886" s="99">
        <v>783188.59084320103</v>
      </c>
      <c r="BW886" s="99">
        <v>0</v>
      </c>
      <c r="BX886" s="99">
        <v>239376.741357803</v>
      </c>
      <c r="BY886" s="99">
        <v>0</v>
      </c>
      <c r="BZ886" s="99">
        <v>0</v>
      </c>
      <c r="CA886" s="99">
        <v>44783.994036197699</v>
      </c>
      <c r="CB886" s="99">
        <v>2239315.44839478</v>
      </c>
      <c r="CC886" s="99">
        <v>23055105.993408199</v>
      </c>
      <c r="CD886" s="99">
        <v>6352870.9238281297</v>
      </c>
      <c r="CE886" s="99">
        <v>1027.9911363869901</v>
      </c>
      <c r="CF886" s="99">
        <v>150152.03041267401</v>
      </c>
      <c r="CG886" s="99">
        <v>1314400.8891906701</v>
      </c>
      <c r="CH886" s="99">
        <v>0</v>
      </c>
      <c r="CI886" s="99">
        <v>45805.748291492499</v>
      </c>
      <c r="CJ886" s="99">
        <v>2391464.4033203102</v>
      </c>
      <c r="CK886" s="99">
        <v>24379199.853027299</v>
      </c>
      <c r="CL886" s="99">
        <v>6624962.9741821298</v>
      </c>
      <c r="CM886" s="188">
        <v>69743.393076896697</v>
      </c>
      <c r="CN886" s="188">
        <v>9530995.84057617</v>
      </c>
      <c r="CO886" s="188">
        <v>49076367.8759766</v>
      </c>
      <c r="CP886" s="99">
        <v>6624962.9741821298</v>
      </c>
      <c r="CQ886" s="99">
        <v>0</v>
      </c>
      <c r="CR886" s="99">
        <v>0</v>
      </c>
      <c r="CS886" s="99">
        <v>0</v>
      </c>
      <c r="CT886" s="99">
        <v>0</v>
      </c>
      <c r="CU886" s="98">
        <v>4252.370116223</v>
      </c>
      <c r="CV886" s="98">
        <v>24963.661746172998</v>
      </c>
    </row>
    <row r="887" spans="1:100" x14ac:dyDescent="0.2">
      <c r="A887" s="98" t="s">
        <v>66</v>
      </c>
      <c r="B887" s="100">
        <v>38047</v>
      </c>
      <c r="C887" s="99">
        <v>12756.1282294989</v>
      </c>
      <c r="D887" s="99">
        <v>0</v>
      </c>
      <c r="E887" s="99">
        <v>7949.6613335013399</v>
      </c>
      <c r="F887" s="99">
        <v>3860.12779217958</v>
      </c>
      <c r="G887" s="99">
        <v>2.64279415397323</v>
      </c>
      <c r="H887" s="99">
        <v>506.93663167208399</v>
      </c>
      <c r="I887" s="99">
        <v>0</v>
      </c>
      <c r="J887" s="99">
        <v>43.378774936776601</v>
      </c>
      <c r="K887" s="99">
        <v>0</v>
      </c>
      <c r="L887" s="99">
        <v>9237.4241653680801</v>
      </c>
      <c r="M887" s="99">
        <v>7036.2602012157404</v>
      </c>
      <c r="N887" s="99">
        <v>3160.58533298969</v>
      </c>
      <c r="O887" s="99">
        <v>0</v>
      </c>
      <c r="P887" s="99">
        <v>0</v>
      </c>
      <c r="Q887" s="99">
        <v>1173.6420433819301</v>
      </c>
      <c r="R887" s="99">
        <v>0</v>
      </c>
      <c r="S887" s="99">
        <v>0</v>
      </c>
      <c r="T887" s="99">
        <v>503.167475871742</v>
      </c>
      <c r="U887" s="99">
        <v>17983.179820299101</v>
      </c>
      <c r="V887" s="99">
        <v>801529.83994293201</v>
      </c>
      <c r="W887" s="99">
        <v>0</v>
      </c>
      <c r="X887" s="99">
        <v>767492.39749908401</v>
      </c>
      <c r="Y887" s="99">
        <v>337420.72321701102</v>
      </c>
      <c r="Z887" s="99">
        <v>653.61913940310501</v>
      </c>
      <c r="AA887" s="99">
        <v>93861.784849166899</v>
      </c>
      <c r="AB887" s="99">
        <v>0</v>
      </c>
      <c r="AC887" s="99">
        <v>2897.2394406199501</v>
      </c>
      <c r="AD887" s="99">
        <v>0</v>
      </c>
      <c r="AE887" s="99">
        <v>468160.81579589797</v>
      </c>
      <c r="AF887" s="99">
        <v>357649.14642715501</v>
      </c>
      <c r="AG887" s="99">
        <v>576136.35234069801</v>
      </c>
      <c r="AH887" s="99">
        <v>0</v>
      </c>
      <c r="AI887" s="99">
        <v>0</v>
      </c>
      <c r="AJ887" s="99">
        <v>167483.930713654</v>
      </c>
      <c r="AK887" s="99">
        <v>0</v>
      </c>
      <c r="AL887" s="99">
        <v>0</v>
      </c>
      <c r="AM887" s="99">
        <v>93159.627974510193</v>
      </c>
      <c r="AN887" s="99">
        <v>4805046.8506469699</v>
      </c>
      <c r="AO887" s="99">
        <v>5412483.5834350605</v>
      </c>
      <c r="AP887" s="99">
        <v>0</v>
      </c>
      <c r="AQ887" s="99">
        <v>4990657.2575073196</v>
      </c>
      <c r="AR887" s="99">
        <v>2190539.5008544899</v>
      </c>
      <c r="AS887" s="99">
        <v>4104.1287400126503</v>
      </c>
      <c r="AT887" s="99">
        <v>568034.22498321498</v>
      </c>
      <c r="AU887" s="99">
        <v>0</v>
      </c>
      <c r="AV887" s="99">
        <v>7540.63058167696</v>
      </c>
      <c r="AW887" s="99">
        <v>0</v>
      </c>
      <c r="AX887" s="99">
        <v>3255238.1743469201</v>
      </c>
      <c r="AY887" s="99">
        <v>2442704.3964538602</v>
      </c>
      <c r="AZ887" s="99">
        <v>3601952.26422119</v>
      </c>
      <c r="BA887" s="99">
        <v>0</v>
      </c>
      <c r="BB887" s="99">
        <v>0</v>
      </c>
      <c r="BC887" s="99">
        <v>1087964.02012634</v>
      </c>
      <c r="BD887" s="99">
        <v>0</v>
      </c>
      <c r="BE887" s="99">
        <v>0</v>
      </c>
      <c r="BF887" s="99">
        <v>571709.42282867397</v>
      </c>
      <c r="BG887" s="99">
        <v>11067480.150756801</v>
      </c>
      <c r="BH887" s="99">
        <v>1146192.7539520301</v>
      </c>
      <c r="BI887" s="99">
        <v>0</v>
      </c>
      <c r="BJ887" s="99">
        <v>1607133.81530762</v>
      </c>
      <c r="BK887" s="99">
        <v>797589.40636444103</v>
      </c>
      <c r="BL887" s="99">
        <v>0</v>
      </c>
      <c r="BM887" s="99">
        <v>0</v>
      </c>
      <c r="BN887" s="99">
        <v>0</v>
      </c>
      <c r="BO887" s="99">
        <v>0</v>
      </c>
      <c r="BP887" s="99">
        <v>0</v>
      </c>
      <c r="BQ887" s="99">
        <v>0</v>
      </c>
      <c r="BR887" s="99">
        <v>792208.16521453904</v>
      </c>
      <c r="BS887" s="99">
        <v>1438100.5747680699</v>
      </c>
      <c r="BT887" s="99">
        <v>0</v>
      </c>
      <c r="BU887" s="99">
        <v>0</v>
      </c>
      <c r="BV887" s="99">
        <v>498494.05326461798</v>
      </c>
      <c r="BW887" s="99">
        <v>0</v>
      </c>
      <c r="BX887" s="99">
        <v>0</v>
      </c>
      <c r="BY887" s="99">
        <v>0</v>
      </c>
      <c r="BZ887" s="99">
        <v>0</v>
      </c>
      <c r="CA887" s="99">
        <v>20735.9426634312</v>
      </c>
      <c r="CB887" s="99">
        <v>1563201.28492737</v>
      </c>
      <c r="CC887" s="99">
        <v>10330125.168823199</v>
      </c>
      <c r="CD887" s="99">
        <v>2732898.6440734901</v>
      </c>
      <c r="CE887" s="99">
        <v>513.93648072332098</v>
      </c>
      <c r="CF887" s="99">
        <v>91101.204980850205</v>
      </c>
      <c r="CG887" s="99">
        <v>575875.67729187</v>
      </c>
      <c r="CH887" s="99">
        <v>0</v>
      </c>
      <c r="CI887" s="99">
        <v>21250.514422416702</v>
      </c>
      <c r="CJ887" s="99">
        <v>1650657.5748290999</v>
      </c>
      <c r="CK887" s="99">
        <v>10864882.259033199</v>
      </c>
      <c r="CL887" s="99">
        <v>2731900.48355103</v>
      </c>
      <c r="CM887" s="188">
        <v>39227.144013404803</v>
      </c>
      <c r="CN887" s="188">
        <v>6442269.6795654297</v>
      </c>
      <c r="CO887" s="188">
        <v>21946361.685058601</v>
      </c>
      <c r="CP887" s="99">
        <v>2731900.48355103</v>
      </c>
      <c r="CQ887" s="99">
        <v>0</v>
      </c>
      <c r="CR887" s="99">
        <v>0</v>
      </c>
      <c r="CS887" s="99">
        <v>0</v>
      </c>
      <c r="CT887" s="99">
        <v>0</v>
      </c>
      <c r="CU887" s="98">
        <v>26454.738155874998</v>
      </c>
      <c r="CV887" s="98">
        <v>47.329224996000001</v>
      </c>
    </row>
    <row r="888" spans="1:100" x14ac:dyDescent="0.2">
      <c r="A888" s="98" t="s">
        <v>66</v>
      </c>
      <c r="B888" s="100">
        <v>38139</v>
      </c>
      <c r="C888" s="99">
        <v>12798.0332597494</v>
      </c>
      <c r="D888" s="99">
        <v>0</v>
      </c>
      <c r="E888" s="99">
        <v>7770.9338099956503</v>
      </c>
      <c r="F888" s="99">
        <v>3959.0200982391798</v>
      </c>
      <c r="G888" s="99">
        <v>14.362155121983999</v>
      </c>
      <c r="H888" s="99">
        <v>474.80474218726198</v>
      </c>
      <c r="I888" s="99">
        <v>0</v>
      </c>
      <c r="J888" s="99">
        <v>769.89013650268305</v>
      </c>
      <c r="K888" s="99">
        <v>0</v>
      </c>
      <c r="L888" s="99">
        <v>9311.3189961910193</v>
      </c>
      <c r="M888" s="99">
        <v>6910.4952694773701</v>
      </c>
      <c r="N888" s="99">
        <v>3201.4349089860898</v>
      </c>
      <c r="O888" s="99">
        <v>0</v>
      </c>
      <c r="P888" s="99">
        <v>0</v>
      </c>
      <c r="Q888" s="99">
        <v>1149.10358259082</v>
      </c>
      <c r="R888" s="99">
        <v>0</v>
      </c>
      <c r="S888" s="99">
        <v>0</v>
      </c>
      <c r="T888" s="99">
        <v>488.70862987265002</v>
      </c>
      <c r="U888" s="99">
        <v>18019.685223340999</v>
      </c>
      <c r="V888" s="99">
        <v>797781.98799133301</v>
      </c>
      <c r="W888" s="99">
        <v>0</v>
      </c>
      <c r="X888" s="99">
        <v>756555.00098419201</v>
      </c>
      <c r="Y888" s="99">
        <v>351172.86610412598</v>
      </c>
      <c r="Z888" s="99">
        <v>2764.1504014730499</v>
      </c>
      <c r="AA888" s="99">
        <v>85718.966699600205</v>
      </c>
      <c r="AB888" s="99">
        <v>0</v>
      </c>
      <c r="AC888" s="99">
        <v>173085.38634681699</v>
      </c>
      <c r="AD888" s="99">
        <v>0</v>
      </c>
      <c r="AE888" s="99">
        <v>460703.09043502802</v>
      </c>
      <c r="AF888" s="99">
        <v>347744.31324005098</v>
      </c>
      <c r="AG888" s="99">
        <v>585236.76301574695</v>
      </c>
      <c r="AH888" s="99">
        <v>0</v>
      </c>
      <c r="AI888" s="99">
        <v>0</v>
      </c>
      <c r="AJ888" s="99">
        <v>164158.96178627</v>
      </c>
      <c r="AK888" s="99">
        <v>0</v>
      </c>
      <c r="AL888" s="99">
        <v>0</v>
      </c>
      <c r="AM888" s="99">
        <v>89679.079715728803</v>
      </c>
      <c r="AN888" s="99">
        <v>4783069.8947143601</v>
      </c>
      <c r="AO888" s="99">
        <v>5439833.8851928702</v>
      </c>
      <c r="AP888" s="99">
        <v>0</v>
      </c>
      <c r="AQ888" s="99">
        <v>4979384.4656982403</v>
      </c>
      <c r="AR888" s="99">
        <v>2320986.9869995099</v>
      </c>
      <c r="AS888" s="99">
        <v>17300.171650171302</v>
      </c>
      <c r="AT888" s="99">
        <v>525360.93177795399</v>
      </c>
      <c r="AU888" s="99">
        <v>0</v>
      </c>
      <c r="AV888" s="99">
        <v>394901.75684356701</v>
      </c>
      <c r="AW888" s="99">
        <v>0</v>
      </c>
      <c r="AX888" s="99">
        <v>3245923.0661315899</v>
      </c>
      <c r="AY888" s="99">
        <v>2371367.6265564002</v>
      </c>
      <c r="AZ888" s="99">
        <v>3693302.2504577599</v>
      </c>
      <c r="BA888" s="99">
        <v>0</v>
      </c>
      <c r="BB888" s="99">
        <v>0</v>
      </c>
      <c r="BC888" s="99">
        <v>1079956.7263946501</v>
      </c>
      <c r="BD888" s="99">
        <v>0</v>
      </c>
      <c r="BE888" s="99">
        <v>0</v>
      </c>
      <c r="BF888" s="99">
        <v>549467.64885711705</v>
      </c>
      <c r="BG888" s="99">
        <v>11108591.7564697</v>
      </c>
      <c r="BH888" s="99">
        <v>1155685.79302979</v>
      </c>
      <c r="BI888" s="99">
        <v>0</v>
      </c>
      <c r="BJ888" s="99">
        <v>1598984.06265259</v>
      </c>
      <c r="BK888" s="99">
        <v>848719.76349639904</v>
      </c>
      <c r="BL888" s="99">
        <v>0</v>
      </c>
      <c r="BM888" s="99">
        <v>0</v>
      </c>
      <c r="BN888" s="99">
        <v>0</v>
      </c>
      <c r="BO888" s="99">
        <v>0</v>
      </c>
      <c r="BP888" s="99">
        <v>0</v>
      </c>
      <c r="BQ888" s="99">
        <v>0</v>
      </c>
      <c r="BR888" s="99">
        <v>787735.15628814697</v>
      </c>
      <c r="BS888" s="99">
        <v>1480819.0286254899</v>
      </c>
      <c r="BT888" s="99">
        <v>0</v>
      </c>
      <c r="BU888" s="99">
        <v>0</v>
      </c>
      <c r="BV888" s="99">
        <v>488360.712680817</v>
      </c>
      <c r="BW888" s="99">
        <v>0</v>
      </c>
      <c r="BX888" s="99">
        <v>0</v>
      </c>
      <c r="BY888" s="99">
        <v>0</v>
      </c>
      <c r="BZ888" s="99">
        <v>0</v>
      </c>
      <c r="CA888" s="99">
        <v>20613.7633085251</v>
      </c>
      <c r="CB888" s="99">
        <v>1548314.72251892</v>
      </c>
      <c r="CC888" s="99">
        <v>10353709.5198975</v>
      </c>
      <c r="CD888" s="99">
        <v>2744755.48291016</v>
      </c>
      <c r="CE888" s="99">
        <v>493.67694133892701</v>
      </c>
      <c r="CF888" s="99">
        <v>89837.038674354597</v>
      </c>
      <c r="CG888" s="99">
        <v>548967.23053741502</v>
      </c>
      <c r="CH888" s="99">
        <v>0</v>
      </c>
      <c r="CI888" s="99">
        <v>21107.7748360634</v>
      </c>
      <c r="CJ888" s="99">
        <v>1638566.0224456801</v>
      </c>
      <c r="CK888" s="99">
        <v>10937091.3436279</v>
      </c>
      <c r="CL888" s="99">
        <v>2743621.24822998</v>
      </c>
      <c r="CM888" s="188">
        <v>39085.472425460801</v>
      </c>
      <c r="CN888" s="188">
        <v>6418146.2218017597</v>
      </c>
      <c r="CO888" s="188">
        <v>22047043.8513184</v>
      </c>
      <c r="CP888" s="99">
        <v>2743621.24822998</v>
      </c>
      <c r="CQ888" s="99">
        <v>0</v>
      </c>
      <c r="CR888" s="99">
        <v>0</v>
      </c>
      <c r="CS888" s="99">
        <v>0</v>
      </c>
      <c r="CT888" s="99">
        <v>0</v>
      </c>
      <c r="CU888" s="98">
        <v>25283.213071489001</v>
      </c>
      <c r="CV888" s="98">
        <v>779.97239371199998</v>
      </c>
    </row>
    <row r="889" spans="1:100" x14ac:dyDescent="0.2">
      <c r="A889" s="98" t="s">
        <v>66</v>
      </c>
      <c r="B889" s="100">
        <v>38231</v>
      </c>
      <c r="C889" s="99">
        <v>13038.3912624121</v>
      </c>
      <c r="D889" s="99">
        <v>0</v>
      </c>
      <c r="E889" s="99">
        <v>7693.1806898713103</v>
      </c>
      <c r="F889" s="99">
        <v>4140.4555735588101</v>
      </c>
      <c r="G889" s="99">
        <v>33.566959562711403</v>
      </c>
      <c r="H889" s="99">
        <v>455.63729032501601</v>
      </c>
      <c r="I889" s="99">
        <v>0</v>
      </c>
      <c r="J889" s="99">
        <v>1698.9478045702001</v>
      </c>
      <c r="K889" s="99">
        <v>0</v>
      </c>
      <c r="L889" s="99">
        <v>9749.6561532020605</v>
      </c>
      <c r="M889" s="99">
        <v>6891.0185594558698</v>
      </c>
      <c r="N889" s="99">
        <v>3234.2573647797099</v>
      </c>
      <c r="O889" s="99">
        <v>0</v>
      </c>
      <c r="P889" s="99">
        <v>0</v>
      </c>
      <c r="Q889" s="99">
        <v>1132.8593237996099</v>
      </c>
      <c r="R889" s="99">
        <v>0</v>
      </c>
      <c r="S889" s="99">
        <v>0</v>
      </c>
      <c r="T889" s="99">
        <v>484.10947102680802</v>
      </c>
      <c r="U889" s="99">
        <v>17975.986004114198</v>
      </c>
      <c r="V889" s="99">
        <v>807912.720703125</v>
      </c>
      <c r="W889" s="99">
        <v>0</v>
      </c>
      <c r="X889" s="99">
        <v>743001.78075408901</v>
      </c>
      <c r="Y889" s="99">
        <v>358566.66882324201</v>
      </c>
      <c r="Z889" s="99">
        <v>8136.9410014748601</v>
      </c>
      <c r="AA889" s="99">
        <v>82080.258257865906</v>
      </c>
      <c r="AB889" s="99">
        <v>0</v>
      </c>
      <c r="AC889" s="99">
        <v>418283.00443267799</v>
      </c>
      <c r="AD889" s="99">
        <v>0</v>
      </c>
      <c r="AE889" s="99">
        <v>468239.16044616699</v>
      </c>
      <c r="AF889" s="99">
        <v>346665.43812561</v>
      </c>
      <c r="AG889" s="99">
        <v>594343.13082122803</v>
      </c>
      <c r="AH889" s="99">
        <v>0</v>
      </c>
      <c r="AI889" s="99">
        <v>0</v>
      </c>
      <c r="AJ889" s="99">
        <v>153069.342355728</v>
      </c>
      <c r="AK889" s="99">
        <v>0</v>
      </c>
      <c r="AL889" s="99">
        <v>0</v>
      </c>
      <c r="AM889" s="99">
        <v>89835.703447341904</v>
      </c>
      <c r="AN889" s="99">
        <v>4518657.6873779297</v>
      </c>
      <c r="AO889" s="99">
        <v>5564812.5484619103</v>
      </c>
      <c r="AP889" s="99">
        <v>0</v>
      </c>
      <c r="AQ889" s="99">
        <v>4991533.5895385696</v>
      </c>
      <c r="AR889" s="99">
        <v>2424611.20556641</v>
      </c>
      <c r="AS889" s="99">
        <v>48715.241797923998</v>
      </c>
      <c r="AT889" s="99">
        <v>509023.88681411702</v>
      </c>
      <c r="AU889" s="99">
        <v>0</v>
      </c>
      <c r="AV889" s="99">
        <v>942812.49344634998</v>
      </c>
      <c r="AW889" s="99">
        <v>0</v>
      </c>
      <c r="AX889" s="99">
        <v>3400455.5407409701</v>
      </c>
      <c r="AY889" s="99">
        <v>2406545.6013793899</v>
      </c>
      <c r="AZ889" s="99">
        <v>3822775.82568359</v>
      </c>
      <c r="BA889" s="99">
        <v>0</v>
      </c>
      <c r="BB889" s="99">
        <v>0</v>
      </c>
      <c r="BC889" s="99">
        <v>1038044.37309265</v>
      </c>
      <c r="BD889" s="99">
        <v>0</v>
      </c>
      <c r="BE889" s="99">
        <v>0</v>
      </c>
      <c r="BF889" s="99">
        <v>550061.67208862305</v>
      </c>
      <c r="BG889" s="99">
        <v>10696977.580200201</v>
      </c>
      <c r="BH889" s="99">
        <v>1229276.42645264</v>
      </c>
      <c r="BI889" s="99">
        <v>0</v>
      </c>
      <c r="BJ889" s="99">
        <v>1584898.25190735</v>
      </c>
      <c r="BK889" s="99">
        <v>883624.76222229004</v>
      </c>
      <c r="BL889" s="99">
        <v>0</v>
      </c>
      <c r="BM889" s="99">
        <v>0</v>
      </c>
      <c r="BN889" s="99">
        <v>0</v>
      </c>
      <c r="BO889" s="99">
        <v>0</v>
      </c>
      <c r="BP889" s="99">
        <v>0</v>
      </c>
      <c r="BQ889" s="99">
        <v>0</v>
      </c>
      <c r="BR889" s="99">
        <v>792997.15608978295</v>
      </c>
      <c r="BS889" s="99">
        <v>1535725.88693237</v>
      </c>
      <c r="BT889" s="99">
        <v>0</v>
      </c>
      <c r="BU889" s="99">
        <v>0</v>
      </c>
      <c r="BV889" s="99">
        <v>480950.19807052601</v>
      </c>
      <c r="BW889" s="99">
        <v>0</v>
      </c>
      <c r="BX889" s="99">
        <v>0</v>
      </c>
      <c r="BY889" s="99">
        <v>0</v>
      </c>
      <c r="BZ889" s="99">
        <v>0</v>
      </c>
      <c r="CA889" s="99">
        <v>20681.171784639399</v>
      </c>
      <c r="CB889" s="99">
        <v>1552091.3993530299</v>
      </c>
      <c r="CC889" s="99">
        <v>10551158.0026855</v>
      </c>
      <c r="CD889" s="99">
        <v>2836797.4482116699</v>
      </c>
      <c r="CE889" s="99">
        <v>479.68678720667998</v>
      </c>
      <c r="CF889" s="99">
        <v>89250.660496711702</v>
      </c>
      <c r="CG889" s="99">
        <v>554371.13890075695</v>
      </c>
      <c r="CH889" s="99">
        <v>0</v>
      </c>
      <c r="CI889" s="99">
        <v>21159.5694081783</v>
      </c>
      <c r="CJ889" s="99">
        <v>1643862.5080566399</v>
      </c>
      <c r="CK889" s="99">
        <v>11100017.223877</v>
      </c>
      <c r="CL889" s="99">
        <v>2840391.4966430701</v>
      </c>
      <c r="CM889" s="188">
        <v>39217.962140083298</v>
      </c>
      <c r="CN889" s="188">
        <v>6185381.1139526404</v>
      </c>
      <c r="CO889" s="188">
        <v>21829474.712402299</v>
      </c>
      <c r="CP889" s="99">
        <v>2840391.4966430701</v>
      </c>
      <c r="CQ889" s="99">
        <v>0</v>
      </c>
      <c r="CR889" s="99">
        <v>0</v>
      </c>
      <c r="CS889" s="99">
        <v>0</v>
      </c>
      <c r="CT889" s="99">
        <v>0</v>
      </c>
      <c r="CU889" s="98">
        <v>24569.232297233</v>
      </c>
      <c r="CV889" s="98">
        <v>1724.5078132900001</v>
      </c>
    </row>
    <row r="890" spans="1:100" x14ac:dyDescent="0.2">
      <c r="A890" s="98" t="s">
        <v>66</v>
      </c>
      <c r="B890" s="100">
        <v>38322</v>
      </c>
      <c r="C890" s="99">
        <v>13303.702463388399</v>
      </c>
      <c r="D890" s="99">
        <v>0</v>
      </c>
      <c r="E890" s="99">
        <v>7478.2640212178203</v>
      </c>
      <c r="F890" s="99">
        <v>4106.18594896793</v>
      </c>
      <c r="G890" s="99">
        <v>53.934502647724003</v>
      </c>
      <c r="H890" s="99">
        <v>443.48510269820702</v>
      </c>
      <c r="I890" s="99">
        <v>0</v>
      </c>
      <c r="J890" s="99">
        <v>2672.7677671015299</v>
      </c>
      <c r="K890" s="99">
        <v>0</v>
      </c>
      <c r="L890" s="99">
        <v>9488.7976310253107</v>
      </c>
      <c r="M890" s="99">
        <v>6973.7092235684404</v>
      </c>
      <c r="N890" s="99">
        <v>3258.7430294454098</v>
      </c>
      <c r="O890" s="99">
        <v>0</v>
      </c>
      <c r="P890" s="99">
        <v>0</v>
      </c>
      <c r="Q890" s="99">
        <v>1140.4444733411101</v>
      </c>
      <c r="R890" s="99">
        <v>0</v>
      </c>
      <c r="S890" s="99">
        <v>0</v>
      </c>
      <c r="T890" s="99">
        <v>499.52410602569603</v>
      </c>
      <c r="U890" s="99">
        <v>18337.7495951653</v>
      </c>
      <c r="V890" s="99">
        <v>829048.79526519799</v>
      </c>
      <c r="W890" s="99">
        <v>0</v>
      </c>
      <c r="X890" s="99">
        <v>733895.71492004395</v>
      </c>
      <c r="Y890" s="99">
        <v>365579.29524612398</v>
      </c>
      <c r="Z890" s="99">
        <v>11398.803385376899</v>
      </c>
      <c r="AA890" s="99">
        <v>79076.224065780596</v>
      </c>
      <c r="AB890" s="99">
        <v>0</v>
      </c>
      <c r="AC890" s="99">
        <v>821784.55720519996</v>
      </c>
      <c r="AD890" s="99">
        <v>0</v>
      </c>
      <c r="AE890" s="99">
        <v>460725.42798614502</v>
      </c>
      <c r="AF890" s="99">
        <v>349637.55079269398</v>
      </c>
      <c r="AG890" s="99">
        <v>601682.417785645</v>
      </c>
      <c r="AH890" s="99">
        <v>0</v>
      </c>
      <c r="AI890" s="99">
        <v>0</v>
      </c>
      <c r="AJ890" s="99">
        <v>151489.44965171799</v>
      </c>
      <c r="AK890" s="99">
        <v>0</v>
      </c>
      <c r="AL890" s="99">
        <v>0</v>
      </c>
      <c r="AM890" s="99">
        <v>90775.925653457598</v>
      </c>
      <c r="AN890" s="99">
        <v>4820649.4589843797</v>
      </c>
      <c r="AO890" s="99">
        <v>5770582.7437744103</v>
      </c>
      <c r="AP890" s="99">
        <v>0</v>
      </c>
      <c r="AQ890" s="99">
        <v>4974133.0661621103</v>
      </c>
      <c r="AR890" s="99">
        <v>2474500.7149963402</v>
      </c>
      <c r="AS890" s="99">
        <v>71026.227087974505</v>
      </c>
      <c r="AT890" s="99">
        <v>496354.68660354603</v>
      </c>
      <c r="AU890" s="99">
        <v>0</v>
      </c>
      <c r="AV890" s="99">
        <v>1874022.16001892</v>
      </c>
      <c r="AW890" s="99">
        <v>0</v>
      </c>
      <c r="AX890" s="99">
        <v>3347192.74526978</v>
      </c>
      <c r="AY890" s="99">
        <v>2460351.2865905799</v>
      </c>
      <c r="AZ890" s="99">
        <v>3922152.9163818401</v>
      </c>
      <c r="BA890" s="99">
        <v>0</v>
      </c>
      <c r="BB890" s="99">
        <v>0</v>
      </c>
      <c r="BC890" s="99">
        <v>1048717.06478882</v>
      </c>
      <c r="BD890" s="99">
        <v>0</v>
      </c>
      <c r="BE890" s="99">
        <v>0</v>
      </c>
      <c r="BF890" s="99">
        <v>568547.19526672398</v>
      </c>
      <c r="BG890" s="99">
        <v>11514033.0775146</v>
      </c>
      <c r="BH890" s="99">
        <v>1246393.9541931199</v>
      </c>
      <c r="BI890" s="99">
        <v>0</v>
      </c>
      <c r="BJ890" s="99">
        <v>1585920.7855835001</v>
      </c>
      <c r="BK890" s="99">
        <v>906009.24136352504</v>
      </c>
      <c r="BL890" s="99">
        <v>0</v>
      </c>
      <c r="BM890" s="99">
        <v>0</v>
      </c>
      <c r="BN890" s="99">
        <v>0</v>
      </c>
      <c r="BO890" s="99">
        <v>0</v>
      </c>
      <c r="BP890" s="99">
        <v>0</v>
      </c>
      <c r="BQ890" s="99">
        <v>0</v>
      </c>
      <c r="BR890" s="99">
        <v>800611.32427215599</v>
      </c>
      <c r="BS890" s="99">
        <v>1570651.78817749</v>
      </c>
      <c r="BT890" s="99">
        <v>0</v>
      </c>
      <c r="BU890" s="99">
        <v>0</v>
      </c>
      <c r="BV890" s="99">
        <v>485296.50450134301</v>
      </c>
      <c r="BW890" s="99">
        <v>0</v>
      </c>
      <c r="BX890" s="99">
        <v>0</v>
      </c>
      <c r="BY890" s="99">
        <v>0</v>
      </c>
      <c r="BZ890" s="99">
        <v>0</v>
      </c>
      <c r="CA890" s="99">
        <v>20754.996009588202</v>
      </c>
      <c r="CB890" s="99">
        <v>1559076.37110901</v>
      </c>
      <c r="CC890" s="99">
        <v>10729381.6356201</v>
      </c>
      <c r="CD890" s="99">
        <v>2838962.9166870099</v>
      </c>
      <c r="CE890" s="99">
        <v>489.06342034414399</v>
      </c>
      <c r="CF890" s="99">
        <v>89286.413825035095</v>
      </c>
      <c r="CG890" s="99">
        <v>561916.68367004395</v>
      </c>
      <c r="CH890" s="99">
        <v>0</v>
      </c>
      <c r="CI890" s="99">
        <v>21244.4545836449</v>
      </c>
      <c r="CJ890" s="99">
        <v>1643549.6428527799</v>
      </c>
      <c r="CK890" s="99">
        <v>11277423.6212158</v>
      </c>
      <c r="CL890" s="99">
        <v>2837890.0414428702</v>
      </c>
      <c r="CM890" s="188">
        <v>39530.090443611101</v>
      </c>
      <c r="CN890" s="188">
        <v>6493164.8303222703</v>
      </c>
      <c r="CO890" s="188">
        <v>22815912.530029301</v>
      </c>
      <c r="CP890" s="99">
        <v>2837890.0414428702</v>
      </c>
      <c r="CQ890" s="99">
        <v>0</v>
      </c>
      <c r="CR890" s="99">
        <v>0</v>
      </c>
      <c r="CS890" s="99">
        <v>0</v>
      </c>
      <c r="CT890" s="99">
        <v>0</v>
      </c>
      <c r="CU890" s="98">
        <v>23584.654379544001</v>
      </c>
      <c r="CV890" s="98">
        <v>2713.3491512159999</v>
      </c>
    </row>
    <row r="891" spans="1:100" x14ac:dyDescent="0.2">
      <c r="A891" s="98" t="s">
        <v>66</v>
      </c>
      <c r="B891" s="100">
        <v>38412</v>
      </c>
      <c r="C891" s="99">
        <v>13642.514570474599</v>
      </c>
      <c r="D891" s="99">
        <v>0</v>
      </c>
      <c r="E891" s="99">
        <v>7301.58246171474</v>
      </c>
      <c r="F891" s="99">
        <v>4095.03294208646</v>
      </c>
      <c r="G891" s="99">
        <v>51.201937695965199</v>
      </c>
      <c r="H891" s="99">
        <v>430.08265055343497</v>
      </c>
      <c r="I891" s="99">
        <v>0</v>
      </c>
      <c r="J891" s="99">
        <v>3840.2692724764302</v>
      </c>
      <c r="K891" s="99">
        <v>0</v>
      </c>
      <c r="L891" s="99">
        <v>9464.1255605220795</v>
      </c>
      <c r="M891" s="99">
        <v>6970.6859554052398</v>
      </c>
      <c r="N891" s="99">
        <v>3297.4906640648801</v>
      </c>
      <c r="O891" s="99">
        <v>0</v>
      </c>
      <c r="P891" s="99">
        <v>0</v>
      </c>
      <c r="Q891" s="99">
        <v>1127.7147853225499</v>
      </c>
      <c r="R891" s="99">
        <v>0</v>
      </c>
      <c r="S891" s="99">
        <v>0</v>
      </c>
      <c r="T891" s="99">
        <v>487.003776066005</v>
      </c>
      <c r="U891" s="99">
        <v>18375.2524187565</v>
      </c>
      <c r="V891" s="99">
        <v>848768.72274017299</v>
      </c>
      <c r="W891" s="99">
        <v>0</v>
      </c>
      <c r="X891" s="99">
        <v>708899.83293151902</v>
      </c>
      <c r="Y891" s="99">
        <v>362839.63086318999</v>
      </c>
      <c r="Z891" s="99">
        <v>13254.0826849937</v>
      </c>
      <c r="AA891" s="99">
        <v>75727.3161888123</v>
      </c>
      <c r="AB891" s="99">
        <v>0</v>
      </c>
      <c r="AC891" s="99">
        <v>1220726.7601318399</v>
      </c>
      <c r="AD891" s="99">
        <v>0</v>
      </c>
      <c r="AE891" s="99">
        <v>464845.27905273403</v>
      </c>
      <c r="AF891" s="99">
        <v>346730.50616073603</v>
      </c>
      <c r="AG891" s="99">
        <v>602664.51158904994</v>
      </c>
      <c r="AH891" s="99">
        <v>0</v>
      </c>
      <c r="AI891" s="99">
        <v>0</v>
      </c>
      <c r="AJ891" s="99">
        <v>139731.31148910499</v>
      </c>
      <c r="AK891" s="99">
        <v>0</v>
      </c>
      <c r="AL891" s="99">
        <v>0</v>
      </c>
      <c r="AM891" s="99">
        <v>87487.7762022018</v>
      </c>
      <c r="AN891" s="99">
        <v>5008051.4232177697</v>
      </c>
      <c r="AO891" s="99">
        <v>5978676.9332885696</v>
      </c>
      <c r="AP891" s="99">
        <v>0</v>
      </c>
      <c r="AQ891" s="99">
        <v>4862044.3427123995</v>
      </c>
      <c r="AR891" s="99">
        <v>2506886.3897094699</v>
      </c>
      <c r="AS891" s="99">
        <v>86421.727970123306</v>
      </c>
      <c r="AT891" s="99">
        <v>479913.02205658</v>
      </c>
      <c r="AU891" s="99">
        <v>0</v>
      </c>
      <c r="AV891" s="99">
        <v>3246151.3943786598</v>
      </c>
      <c r="AW891" s="99">
        <v>0</v>
      </c>
      <c r="AX891" s="99">
        <v>3358009.99499512</v>
      </c>
      <c r="AY891" s="99">
        <v>2464586.45379639</v>
      </c>
      <c r="AZ891" s="99">
        <v>3958440.8684692401</v>
      </c>
      <c r="BA891" s="99">
        <v>0</v>
      </c>
      <c r="BB891" s="99">
        <v>0</v>
      </c>
      <c r="BC891" s="99">
        <v>963925.91895294201</v>
      </c>
      <c r="BD891" s="99">
        <v>0</v>
      </c>
      <c r="BE891" s="99">
        <v>0</v>
      </c>
      <c r="BF891" s="99">
        <v>562201.18293762195</v>
      </c>
      <c r="BG891" s="99">
        <v>11976675.3237305</v>
      </c>
      <c r="BH891" s="99">
        <v>1294247.4335632301</v>
      </c>
      <c r="BI891" s="99">
        <v>0</v>
      </c>
      <c r="BJ891" s="99">
        <v>1586138.8780517599</v>
      </c>
      <c r="BK891" s="99">
        <v>920164.73564147903</v>
      </c>
      <c r="BL891" s="99">
        <v>0</v>
      </c>
      <c r="BM891" s="99">
        <v>0</v>
      </c>
      <c r="BN891" s="99">
        <v>0</v>
      </c>
      <c r="BO891" s="99">
        <v>0</v>
      </c>
      <c r="BP891" s="99">
        <v>0</v>
      </c>
      <c r="BQ891" s="99">
        <v>0</v>
      </c>
      <c r="BR891" s="99">
        <v>815294.59250640904</v>
      </c>
      <c r="BS891" s="99">
        <v>1586446.1804046601</v>
      </c>
      <c r="BT891" s="99">
        <v>0</v>
      </c>
      <c r="BU891" s="99">
        <v>0</v>
      </c>
      <c r="BV891" s="99">
        <v>462425.63214874303</v>
      </c>
      <c r="BW891" s="99">
        <v>0</v>
      </c>
      <c r="BX891" s="99">
        <v>0</v>
      </c>
      <c r="BY891" s="99">
        <v>0</v>
      </c>
      <c r="BZ891" s="99">
        <v>0</v>
      </c>
      <c r="CA891" s="99">
        <v>20971.907325506199</v>
      </c>
      <c r="CB891" s="99">
        <v>1557724.5825958301</v>
      </c>
      <c r="CC891" s="99">
        <v>10836439.5737305</v>
      </c>
      <c r="CD891" s="99">
        <v>2861133.8577270498</v>
      </c>
      <c r="CE891" s="99">
        <v>498.51388052851001</v>
      </c>
      <c r="CF891" s="99">
        <v>90747.730023384094</v>
      </c>
      <c r="CG891" s="99">
        <v>568554.76911163295</v>
      </c>
      <c r="CH891" s="99">
        <v>0</v>
      </c>
      <c r="CI891" s="99">
        <v>21470.529811143901</v>
      </c>
      <c r="CJ891" s="99">
        <v>1652709.4530334501</v>
      </c>
      <c r="CK891" s="99">
        <v>11434182.002563501</v>
      </c>
      <c r="CL891" s="99">
        <v>2860493.52313232</v>
      </c>
      <c r="CM891" s="188">
        <v>39831.6497631073</v>
      </c>
      <c r="CN891" s="188">
        <v>6653166.3090820303</v>
      </c>
      <c r="CO891" s="188">
        <v>23395329.6638184</v>
      </c>
      <c r="CP891" s="99">
        <v>2860493.52313232</v>
      </c>
      <c r="CQ891" s="99">
        <v>0</v>
      </c>
      <c r="CR891" s="99">
        <v>0</v>
      </c>
      <c r="CS891" s="99">
        <v>0</v>
      </c>
      <c r="CT891" s="99">
        <v>0</v>
      </c>
      <c r="CU891" s="98">
        <v>22292.535055801</v>
      </c>
      <c r="CV891" s="98">
        <v>3897.7939682269998</v>
      </c>
    </row>
    <row r="892" spans="1:100" x14ac:dyDescent="0.2">
      <c r="A892" s="98" t="s">
        <v>66</v>
      </c>
      <c r="B892" s="100">
        <v>38504</v>
      </c>
      <c r="C892" s="99">
        <v>13923.6937248707</v>
      </c>
      <c r="D892" s="99">
        <v>1.95656698598759</v>
      </c>
      <c r="E892" s="99">
        <v>7167.0420538783101</v>
      </c>
      <c r="F892" s="99">
        <v>4117.0772528052303</v>
      </c>
      <c r="G892" s="99">
        <v>108.586634824984</v>
      </c>
      <c r="H892" s="99">
        <v>411.20785801485198</v>
      </c>
      <c r="I892" s="99">
        <v>0</v>
      </c>
      <c r="J892" s="99">
        <v>4955.1153411269197</v>
      </c>
      <c r="K892" s="99">
        <v>0</v>
      </c>
      <c r="L892" s="99">
        <v>9691.5079486370105</v>
      </c>
      <c r="M892" s="99">
        <v>7114.1236472129804</v>
      </c>
      <c r="N892" s="99">
        <v>3216.2974097430701</v>
      </c>
      <c r="O892" s="99">
        <v>0</v>
      </c>
      <c r="P892" s="99">
        <v>0</v>
      </c>
      <c r="Q892" s="99">
        <v>1125.64898318052</v>
      </c>
      <c r="R892" s="99">
        <v>0</v>
      </c>
      <c r="S892" s="99">
        <v>0</v>
      </c>
      <c r="T892" s="99">
        <v>506.28315433487302</v>
      </c>
      <c r="U892" s="99">
        <v>18525.064492702499</v>
      </c>
      <c r="V892" s="99">
        <v>856375.49487304699</v>
      </c>
      <c r="W892" s="99">
        <v>299.81858571618801</v>
      </c>
      <c r="X892" s="99">
        <v>690029.31925201404</v>
      </c>
      <c r="Y892" s="99">
        <v>361523.065074921</v>
      </c>
      <c r="Z892" s="99">
        <v>20044.044485807401</v>
      </c>
      <c r="AA892" s="99">
        <v>72664.222484588594</v>
      </c>
      <c r="AB892" s="99">
        <v>0</v>
      </c>
      <c r="AC892" s="99">
        <v>1665420.1902771001</v>
      </c>
      <c r="AD892" s="99">
        <v>0</v>
      </c>
      <c r="AE892" s="99">
        <v>469914.86632537801</v>
      </c>
      <c r="AF892" s="99">
        <v>347941.76762008702</v>
      </c>
      <c r="AG892" s="99">
        <v>592726.36517333996</v>
      </c>
      <c r="AH892" s="99">
        <v>0</v>
      </c>
      <c r="AI892" s="99">
        <v>0</v>
      </c>
      <c r="AJ892" s="99">
        <v>140044.820623398</v>
      </c>
      <c r="AK892" s="99">
        <v>0</v>
      </c>
      <c r="AL892" s="99">
        <v>0</v>
      </c>
      <c r="AM892" s="99">
        <v>93695.135559082002</v>
      </c>
      <c r="AN892" s="99">
        <v>5114735.24072266</v>
      </c>
      <c r="AO892" s="99">
        <v>6064562.7679443397</v>
      </c>
      <c r="AP892" s="99">
        <v>2220.0934193134299</v>
      </c>
      <c r="AQ892" s="99">
        <v>4808471.0568237295</v>
      </c>
      <c r="AR892" s="99">
        <v>2546815.5153503399</v>
      </c>
      <c r="AS892" s="99">
        <v>130243.897053719</v>
      </c>
      <c r="AT892" s="99">
        <v>466771.92848205601</v>
      </c>
      <c r="AU892" s="99">
        <v>0</v>
      </c>
      <c r="AV892" s="99">
        <v>3794108.0644531301</v>
      </c>
      <c r="AW892" s="99">
        <v>0</v>
      </c>
      <c r="AX892" s="99">
        <v>3468924.8850707998</v>
      </c>
      <c r="AY892" s="99">
        <v>2515906.9667053199</v>
      </c>
      <c r="AZ892" s="99">
        <v>3934397.6984558101</v>
      </c>
      <c r="BA892" s="99">
        <v>0</v>
      </c>
      <c r="BB892" s="99">
        <v>0</v>
      </c>
      <c r="BC892" s="99">
        <v>975343.48230743397</v>
      </c>
      <c r="BD892" s="99">
        <v>0</v>
      </c>
      <c r="BE892" s="99">
        <v>0</v>
      </c>
      <c r="BF892" s="99">
        <v>601135.91645050002</v>
      </c>
      <c r="BG892" s="99">
        <v>12262084.791748</v>
      </c>
      <c r="BH892" s="99">
        <v>1326556.6015319801</v>
      </c>
      <c r="BI892" s="99">
        <v>348.14758852869301</v>
      </c>
      <c r="BJ892" s="99">
        <v>1567347.6425933801</v>
      </c>
      <c r="BK892" s="99">
        <v>931952.99617004395</v>
      </c>
      <c r="BL892" s="99">
        <v>0</v>
      </c>
      <c r="BM892" s="99">
        <v>0</v>
      </c>
      <c r="BN892" s="99">
        <v>0</v>
      </c>
      <c r="BO892" s="99">
        <v>0</v>
      </c>
      <c r="BP892" s="99">
        <v>0</v>
      </c>
      <c r="BQ892" s="99">
        <v>0</v>
      </c>
      <c r="BR892" s="99">
        <v>829007.36918640102</v>
      </c>
      <c r="BS892" s="99">
        <v>1587427.0521545401</v>
      </c>
      <c r="BT892" s="99">
        <v>0</v>
      </c>
      <c r="BU892" s="99">
        <v>0</v>
      </c>
      <c r="BV892" s="99">
        <v>473947.49487686198</v>
      </c>
      <c r="BW892" s="99">
        <v>0</v>
      </c>
      <c r="BX892" s="99">
        <v>0</v>
      </c>
      <c r="BY892" s="99">
        <v>0</v>
      </c>
      <c r="BZ892" s="99">
        <v>0</v>
      </c>
      <c r="CA892" s="99">
        <v>21133.429732799501</v>
      </c>
      <c r="CB892" s="99">
        <v>1543939.1612396201</v>
      </c>
      <c r="CC892" s="99">
        <v>10837871.069213901</v>
      </c>
      <c r="CD892" s="99">
        <v>2886131.3355102502</v>
      </c>
      <c r="CE892" s="99">
        <v>512.48304267972696</v>
      </c>
      <c r="CF892" s="99">
        <v>92000.856216430693</v>
      </c>
      <c r="CG892" s="99">
        <v>602571.46550750697</v>
      </c>
      <c r="CH892" s="99">
        <v>0</v>
      </c>
      <c r="CI892" s="99">
        <v>21647.236936569199</v>
      </c>
      <c r="CJ892" s="99">
        <v>1633269.4600067099</v>
      </c>
      <c r="CK892" s="99">
        <v>11425986.052368199</v>
      </c>
      <c r="CL892" s="99">
        <v>2885243.6427002</v>
      </c>
      <c r="CM892" s="188">
        <v>40119.255907535597</v>
      </c>
      <c r="CN892" s="188">
        <v>6741650.4564209003</v>
      </c>
      <c r="CO892" s="188">
        <v>23702425.600097701</v>
      </c>
      <c r="CP892" s="99">
        <v>2885243.6427002</v>
      </c>
      <c r="CQ892" s="99">
        <v>0</v>
      </c>
      <c r="CR892" s="99">
        <v>0</v>
      </c>
      <c r="CS892" s="99">
        <v>0</v>
      </c>
      <c r="CT892" s="99">
        <v>0</v>
      </c>
      <c r="CU892" s="98">
        <v>21034.445736320002</v>
      </c>
      <c r="CV892" s="98">
        <v>5035.9229055240003</v>
      </c>
    </row>
    <row r="893" spans="1:100" x14ac:dyDescent="0.2">
      <c r="A893" s="98" t="s">
        <v>66</v>
      </c>
      <c r="B893" s="100">
        <v>38596</v>
      </c>
      <c r="C893" s="99">
        <v>14148.3541853428</v>
      </c>
      <c r="D893" s="99">
        <v>2.0235881139815302</v>
      </c>
      <c r="E893" s="99">
        <v>7086.5002374649002</v>
      </c>
      <c r="F893" s="99">
        <v>4170.4547091722497</v>
      </c>
      <c r="G893" s="99">
        <v>132.71296463906799</v>
      </c>
      <c r="H893" s="99">
        <v>382.89918954670401</v>
      </c>
      <c r="I893" s="99">
        <v>0</v>
      </c>
      <c r="J893" s="99">
        <v>6148.7742813229597</v>
      </c>
      <c r="K893" s="99">
        <v>0</v>
      </c>
      <c r="L893" s="99">
        <v>10037.2002259493</v>
      </c>
      <c r="M893" s="99">
        <v>7124.2497784495399</v>
      </c>
      <c r="N893" s="99">
        <v>3216.9345069825599</v>
      </c>
      <c r="O893" s="99">
        <v>0</v>
      </c>
      <c r="P893" s="99">
        <v>0</v>
      </c>
      <c r="Q893" s="99">
        <v>1147.10748803616</v>
      </c>
      <c r="R893" s="99">
        <v>0</v>
      </c>
      <c r="S893" s="99">
        <v>0</v>
      </c>
      <c r="T893" s="99">
        <v>505.86402289196798</v>
      </c>
      <c r="U893" s="99">
        <v>18492.443861007701</v>
      </c>
      <c r="V893" s="99">
        <v>862231.41061401402</v>
      </c>
      <c r="W893" s="99">
        <v>136.45702906698</v>
      </c>
      <c r="X893" s="99">
        <v>673260.46430969203</v>
      </c>
      <c r="Y893" s="99">
        <v>367865.84709167498</v>
      </c>
      <c r="Z893" s="99">
        <v>25757.298719406099</v>
      </c>
      <c r="AA893" s="99">
        <v>68754.409161567703</v>
      </c>
      <c r="AB893" s="99">
        <v>0</v>
      </c>
      <c r="AC893" s="99">
        <v>2082856.14543152</v>
      </c>
      <c r="AD893" s="99">
        <v>0</v>
      </c>
      <c r="AE893" s="99">
        <v>468178.88049697899</v>
      </c>
      <c r="AF893" s="99">
        <v>347554.979820251</v>
      </c>
      <c r="AG893" s="99">
        <v>578843.75138855004</v>
      </c>
      <c r="AH893" s="99">
        <v>0</v>
      </c>
      <c r="AI893" s="99">
        <v>0</v>
      </c>
      <c r="AJ893" s="99">
        <v>141277.78866577099</v>
      </c>
      <c r="AK893" s="99">
        <v>0</v>
      </c>
      <c r="AL893" s="99">
        <v>0</v>
      </c>
      <c r="AM893" s="99">
        <v>93067.704634666399</v>
      </c>
      <c r="AN893" s="99">
        <v>5098707.4135131799</v>
      </c>
      <c r="AO893" s="99">
        <v>6175231.4988403302</v>
      </c>
      <c r="AP893" s="99">
        <v>963.73553071171</v>
      </c>
      <c r="AQ893" s="99">
        <v>4742113.95812988</v>
      </c>
      <c r="AR893" s="99">
        <v>2598659.0222473098</v>
      </c>
      <c r="AS893" s="99">
        <v>163680.637645721</v>
      </c>
      <c r="AT893" s="99">
        <v>446453.60941696202</v>
      </c>
      <c r="AU893" s="99">
        <v>0</v>
      </c>
      <c r="AV893" s="99">
        <v>4656011.4331665002</v>
      </c>
      <c r="AW893" s="99">
        <v>0</v>
      </c>
      <c r="AX893" s="99">
        <v>3529431.4176330599</v>
      </c>
      <c r="AY893" s="99">
        <v>2553975.1379089402</v>
      </c>
      <c r="AZ893" s="99">
        <v>3889247.18115234</v>
      </c>
      <c r="BA893" s="99">
        <v>0</v>
      </c>
      <c r="BB893" s="99">
        <v>0</v>
      </c>
      <c r="BC893" s="99">
        <v>1007721.16168976</v>
      </c>
      <c r="BD893" s="99">
        <v>0</v>
      </c>
      <c r="BE893" s="99">
        <v>0</v>
      </c>
      <c r="BF893" s="99">
        <v>598205.85909271205</v>
      </c>
      <c r="BG893" s="99">
        <v>12232544.540527301</v>
      </c>
      <c r="BH893" s="99">
        <v>1377973.1312561</v>
      </c>
      <c r="BI893" s="99">
        <v>185.73177018761601</v>
      </c>
      <c r="BJ893" s="99">
        <v>1576948.48045349</v>
      </c>
      <c r="BK893" s="99">
        <v>971194.74528503395</v>
      </c>
      <c r="BL893" s="99">
        <v>0</v>
      </c>
      <c r="BM893" s="99">
        <v>0</v>
      </c>
      <c r="BN893" s="99">
        <v>0</v>
      </c>
      <c r="BO893" s="99">
        <v>0</v>
      </c>
      <c r="BP893" s="99">
        <v>0</v>
      </c>
      <c r="BQ893" s="99">
        <v>0</v>
      </c>
      <c r="BR893" s="99">
        <v>842962.51202392601</v>
      </c>
      <c r="BS893" s="99">
        <v>1576888.3174743699</v>
      </c>
      <c r="BT893" s="99">
        <v>0</v>
      </c>
      <c r="BU893" s="99">
        <v>0</v>
      </c>
      <c r="BV893" s="99">
        <v>523563.47826767003</v>
      </c>
      <c r="BW893" s="99">
        <v>0</v>
      </c>
      <c r="BX893" s="99">
        <v>0</v>
      </c>
      <c r="BY893" s="99">
        <v>0</v>
      </c>
      <c r="BZ893" s="99">
        <v>0</v>
      </c>
      <c r="CA893" s="99">
        <v>21199.017820596699</v>
      </c>
      <c r="CB893" s="99">
        <v>1538191.1377716099</v>
      </c>
      <c r="CC893" s="99">
        <v>10952732.716674799</v>
      </c>
      <c r="CD893" s="99">
        <v>2975081.99572754</v>
      </c>
      <c r="CE893" s="99">
        <v>503.59587264805998</v>
      </c>
      <c r="CF893" s="99">
        <v>92748.023267746001</v>
      </c>
      <c r="CG893" s="99">
        <v>605792.98648834205</v>
      </c>
      <c r="CH893" s="99">
        <v>0</v>
      </c>
      <c r="CI893" s="99">
        <v>21699.493739605001</v>
      </c>
      <c r="CJ893" s="99">
        <v>1624746.9351654099</v>
      </c>
      <c r="CK893" s="99">
        <v>11512722.790527301</v>
      </c>
      <c r="CL893" s="99">
        <v>2979228.9492492699</v>
      </c>
      <c r="CM893" s="188">
        <v>40251.778474807703</v>
      </c>
      <c r="CN893" s="188">
        <v>6740215.09973145</v>
      </c>
      <c r="CO893" s="188">
        <v>23757204.441162098</v>
      </c>
      <c r="CP893" s="99">
        <v>2979228.9492492699</v>
      </c>
      <c r="CQ893" s="99">
        <v>0</v>
      </c>
      <c r="CR893" s="99">
        <v>0</v>
      </c>
      <c r="CS893" s="99">
        <v>0</v>
      </c>
      <c r="CT893" s="99">
        <v>0</v>
      </c>
      <c r="CU893" s="98">
        <v>19895.861092294999</v>
      </c>
      <c r="CV893" s="98">
        <v>6254.6432306549996</v>
      </c>
    </row>
    <row r="894" spans="1:100" x14ac:dyDescent="0.2">
      <c r="A894" s="98" t="s">
        <v>66</v>
      </c>
      <c r="B894" s="100">
        <v>38687</v>
      </c>
      <c r="C894" s="99">
        <v>14483.9003533125</v>
      </c>
      <c r="D894" s="99">
        <v>1.96123469399754</v>
      </c>
      <c r="E894" s="99">
        <v>6942.1010381579399</v>
      </c>
      <c r="F894" s="99">
        <v>4191.11688691378</v>
      </c>
      <c r="G894" s="99">
        <v>153.08459213189801</v>
      </c>
      <c r="H894" s="99">
        <v>354.82122769579303</v>
      </c>
      <c r="I894" s="99">
        <v>0</v>
      </c>
      <c r="J894" s="99">
        <v>7314.17798370123</v>
      </c>
      <c r="K894" s="99">
        <v>0</v>
      </c>
      <c r="L894" s="99">
        <v>9806.6630012989008</v>
      </c>
      <c r="M894" s="99">
        <v>7260.0937248468399</v>
      </c>
      <c r="N894" s="99">
        <v>3188.7050269544102</v>
      </c>
      <c r="O894" s="99">
        <v>0</v>
      </c>
      <c r="P894" s="99">
        <v>0</v>
      </c>
      <c r="Q894" s="99">
        <v>1123.7736847400699</v>
      </c>
      <c r="R894" s="99">
        <v>0</v>
      </c>
      <c r="S894" s="99">
        <v>0</v>
      </c>
      <c r="T894" s="99">
        <v>507.84440641477698</v>
      </c>
      <c r="U894" s="99">
        <v>18733.2466630936</v>
      </c>
      <c r="V894" s="99">
        <v>876643.90027618397</v>
      </c>
      <c r="W894" s="99">
        <v>272.55663743987702</v>
      </c>
      <c r="X894" s="99">
        <v>647057.16940307606</v>
      </c>
      <c r="Y894" s="99">
        <v>364790.33980178798</v>
      </c>
      <c r="Z894" s="99">
        <v>29963.4449336529</v>
      </c>
      <c r="AA894" s="99">
        <v>62277.3215107918</v>
      </c>
      <c r="AB894" s="99">
        <v>0</v>
      </c>
      <c r="AC894" s="99">
        <v>2583569.81286621</v>
      </c>
      <c r="AD894" s="99">
        <v>0</v>
      </c>
      <c r="AE894" s="99">
        <v>444875.33414840698</v>
      </c>
      <c r="AF894" s="99">
        <v>349507.27759552002</v>
      </c>
      <c r="AG894" s="99">
        <v>576771.80120849598</v>
      </c>
      <c r="AH894" s="99">
        <v>0</v>
      </c>
      <c r="AI894" s="99">
        <v>0</v>
      </c>
      <c r="AJ894" s="99">
        <v>139885.52180862401</v>
      </c>
      <c r="AK894" s="99">
        <v>0</v>
      </c>
      <c r="AL894" s="99">
        <v>0</v>
      </c>
      <c r="AM894" s="99">
        <v>89797.024888992295</v>
      </c>
      <c r="AN894" s="99">
        <v>5304773.9865722703</v>
      </c>
      <c r="AO894" s="99">
        <v>6335582.8847656297</v>
      </c>
      <c r="AP894" s="99">
        <v>2080.0559532642401</v>
      </c>
      <c r="AQ894" s="99">
        <v>4644490.2395019503</v>
      </c>
      <c r="AR894" s="99">
        <v>2657926.1719665499</v>
      </c>
      <c r="AS894" s="99">
        <v>196408.207126617</v>
      </c>
      <c r="AT894" s="99">
        <v>411513.88681411702</v>
      </c>
      <c r="AU894" s="99">
        <v>0</v>
      </c>
      <c r="AV894" s="99">
        <v>5867069.9600830097</v>
      </c>
      <c r="AW894" s="99">
        <v>0</v>
      </c>
      <c r="AX894" s="99">
        <v>3387180.9629821801</v>
      </c>
      <c r="AY894" s="99">
        <v>2589850.79769897</v>
      </c>
      <c r="AZ894" s="99">
        <v>3927438.92156982</v>
      </c>
      <c r="BA894" s="99">
        <v>0</v>
      </c>
      <c r="BB894" s="99">
        <v>0</v>
      </c>
      <c r="BC894" s="99">
        <v>1006625.47232819</v>
      </c>
      <c r="BD894" s="99">
        <v>0</v>
      </c>
      <c r="BE894" s="99">
        <v>0</v>
      </c>
      <c r="BF894" s="99">
        <v>591899.09333801304</v>
      </c>
      <c r="BG894" s="99">
        <v>12809130.0778809</v>
      </c>
      <c r="BH894" s="99">
        <v>1431904.69737244</v>
      </c>
      <c r="BI894" s="99">
        <v>382.20498341694503</v>
      </c>
      <c r="BJ894" s="99">
        <v>1520069.95385742</v>
      </c>
      <c r="BK894" s="99">
        <v>967467.08531189</v>
      </c>
      <c r="BL894" s="99">
        <v>0</v>
      </c>
      <c r="BM894" s="99">
        <v>0</v>
      </c>
      <c r="BN894" s="99">
        <v>0</v>
      </c>
      <c r="BO894" s="99">
        <v>0</v>
      </c>
      <c r="BP894" s="99">
        <v>0</v>
      </c>
      <c r="BQ894" s="99">
        <v>0</v>
      </c>
      <c r="BR894" s="99">
        <v>860100.45961761498</v>
      </c>
      <c r="BS894" s="99">
        <v>1589129.30757141</v>
      </c>
      <c r="BT894" s="99">
        <v>0</v>
      </c>
      <c r="BU894" s="99">
        <v>0</v>
      </c>
      <c r="BV894" s="99">
        <v>509987.407787323</v>
      </c>
      <c r="BW894" s="99">
        <v>0</v>
      </c>
      <c r="BX894" s="99">
        <v>0</v>
      </c>
      <c r="BY894" s="99">
        <v>0</v>
      </c>
      <c r="BZ894" s="99">
        <v>0</v>
      </c>
      <c r="CA894" s="99">
        <v>21392.500301837899</v>
      </c>
      <c r="CB894" s="99">
        <v>1525623.87176514</v>
      </c>
      <c r="CC894" s="99">
        <v>11000665.784179701</v>
      </c>
      <c r="CD894" s="99">
        <v>2959302.6095886198</v>
      </c>
      <c r="CE894" s="99">
        <v>498.90717484429501</v>
      </c>
      <c r="CF894" s="99">
        <v>92139.281473159805</v>
      </c>
      <c r="CG894" s="99">
        <v>604897.28477478004</v>
      </c>
      <c r="CH894" s="99">
        <v>0</v>
      </c>
      <c r="CI894" s="99">
        <v>21892.781718492501</v>
      </c>
      <c r="CJ894" s="99">
        <v>1619015.0286560101</v>
      </c>
      <c r="CK894" s="99">
        <v>11608424.286498999</v>
      </c>
      <c r="CL894" s="99">
        <v>2960256.6672668499</v>
      </c>
      <c r="CM894" s="188">
        <v>40569.827656269103</v>
      </c>
      <c r="CN894" s="188">
        <v>6926239.73620605</v>
      </c>
      <c r="CO894" s="188">
        <v>24418877.551269501</v>
      </c>
      <c r="CP894" s="99">
        <v>2960256.6672668499</v>
      </c>
      <c r="CQ894" s="99">
        <v>0</v>
      </c>
      <c r="CR894" s="99">
        <v>0</v>
      </c>
      <c r="CS894" s="99">
        <v>0</v>
      </c>
      <c r="CT894" s="99">
        <v>0</v>
      </c>
      <c r="CU894" s="98">
        <v>18714.951838326</v>
      </c>
      <c r="CV894" s="98">
        <v>7437.3757238520002</v>
      </c>
    </row>
    <row r="895" spans="1:100" x14ac:dyDescent="0.2">
      <c r="A895" s="98" t="s">
        <v>66</v>
      </c>
      <c r="B895" s="100">
        <v>38777</v>
      </c>
      <c r="C895" s="99">
        <v>14747.2017012835</v>
      </c>
      <c r="D895" s="99">
        <v>1.02387803098827</v>
      </c>
      <c r="E895" s="99">
        <v>6743.2683861851701</v>
      </c>
      <c r="F895" s="99">
        <v>4112.0424214005498</v>
      </c>
      <c r="G895" s="99">
        <v>149.08868304081301</v>
      </c>
      <c r="H895" s="99">
        <v>338.56292096525402</v>
      </c>
      <c r="I895" s="99">
        <v>0</v>
      </c>
      <c r="J895" s="99">
        <v>8453.6105029582995</v>
      </c>
      <c r="K895" s="99">
        <v>0</v>
      </c>
      <c r="L895" s="99">
        <v>5129.5131477117502</v>
      </c>
      <c r="M895" s="99">
        <v>7527.6831083893803</v>
      </c>
      <c r="N895" s="99">
        <v>3147.0834080576901</v>
      </c>
      <c r="O895" s="99">
        <v>5795.6406686306</v>
      </c>
      <c r="P895" s="99">
        <v>0</v>
      </c>
      <c r="Q895" s="99">
        <v>1124.0849969238</v>
      </c>
      <c r="R895" s="99">
        <v>355.792556438595</v>
      </c>
      <c r="S895" s="99">
        <v>0</v>
      </c>
      <c r="T895" s="99">
        <v>160.55081211403001</v>
      </c>
      <c r="U895" s="99">
        <v>18935.702144861199</v>
      </c>
      <c r="V895" s="99">
        <v>893690.04723358201</v>
      </c>
      <c r="W895" s="99">
        <v>252.84330425970299</v>
      </c>
      <c r="X895" s="99">
        <v>630034.20954132103</v>
      </c>
      <c r="Y895" s="99">
        <v>364088.98076248198</v>
      </c>
      <c r="Z895" s="99">
        <v>35493.222529888197</v>
      </c>
      <c r="AA895" s="99">
        <v>57164.527507781997</v>
      </c>
      <c r="AB895" s="99">
        <v>0</v>
      </c>
      <c r="AC895" s="99">
        <v>3022236.9284057599</v>
      </c>
      <c r="AD895" s="99">
        <v>0</v>
      </c>
      <c r="AE895" s="99">
        <v>200875.38008689901</v>
      </c>
      <c r="AF895" s="99">
        <v>363301.82901763899</v>
      </c>
      <c r="AG895" s="99">
        <v>560899.32411193801</v>
      </c>
      <c r="AH895" s="99">
        <v>265356.67175292998</v>
      </c>
      <c r="AI895" s="99">
        <v>0</v>
      </c>
      <c r="AJ895" s="99">
        <v>139368.87636375401</v>
      </c>
      <c r="AK895" s="99">
        <v>64970.3259220123</v>
      </c>
      <c r="AL895" s="99">
        <v>0</v>
      </c>
      <c r="AM895" s="99">
        <v>27575.890100717501</v>
      </c>
      <c r="AN895" s="99">
        <v>5448689.8751831101</v>
      </c>
      <c r="AO895" s="99">
        <v>6540334.5724487295</v>
      </c>
      <c r="AP895" s="99">
        <v>2014.97837853432</v>
      </c>
      <c r="AQ895" s="99">
        <v>4551711.8523559598</v>
      </c>
      <c r="AR895" s="99">
        <v>2646782.6191101102</v>
      </c>
      <c r="AS895" s="99">
        <v>239756.43819618199</v>
      </c>
      <c r="AT895" s="99">
        <v>383360.35451888997</v>
      </c>
      <c r="AU895" s="99">
        <v>0</v>
      </c>
      <c r="AV895" s="99">
        <v>7662092.5521240197</v>
      </c>
      <c r="AW895" s="99">
        <v>0</v>
      </c>
      <c r="AX895" s="99">
        <v>1593200.5959320101</v>
      </c>
      <c r="AY895" s="99">
        <v>2726273.3810729999</v>
      </c>
      <c r="AZ895" s="99">
        <v>3848718.8861389202</v>
      </c>
      <c r="BA895" s="99">
        <v>1948924.93006897</v>
      </c>
      <c r="BB895" s="99">
        <v>0</v>
      </c>
      <c r="BC895" s="99">
        <v>1017860.10321045</v>
      </c>
      <c r="BD895" s="99">
        <v>433335.076511383</v>
      </c>
      <c r="BE895" s="99">
        <v>0</v>
      </c>
      <c r="BF895" s="99">
        <v>188202.197887421</v>
      </c>
      <c r="BG895" s="99">
        <v>13165975.6053467</v>
      </c>
      <c r="BH895" s="99">
        <v>1774024.4607543901</v>
      </c>
      <c r="BI895" s="99">
        <v>288.61597397550901</v>
      </c>
      <c r="BJ895" s="99">
        <v>1701847.1964569101</v>
      </c>
      <c r="BK895" s="99">
        <v>1015570.43876648</v>
      </c>
      <c r="BL895" s="99">
        <v>0</v>
      </c>
      <c r="BM895" s="99">
        <v>36437.294333457903</v>
      </c>
      <c r="BN895" s="99">
        <v>0</v>
      </c>
      <c r="BO895" s="99">
        <v>0</v>
      </c>
      <c r="BP895" s="99">
        <v>0</v>
      </c>
      <c r="BQ895" s="99">
        <v>0</v>
      </c>
      <c r="BR895" s="99">
        <v>954491.19388580299</v>
      </c>
      <c r="BS895" s="99">
        <v>1587314.10046387</v>
      </c>
      <c r="BT895" s="99">
        <v>379859.684970856</v>
      </c>
      <c r="BU895" s="99">
        <v>0</v>
      </c>
      <c r="BV895" s="99">
        <v>527033.261245728</v>
      </c>
      <c r="BW895" s="99">
        <v>51357.138256549799</v>
      </c>
      <c r="BX895" s="99">
        <v>0</v>
      </c>
      <c r="BY895" s="99">
        <v>0</v>
      </c>
      <c r="BZ895" s="99">
        <v>0</v>
      </c>
      <c r="CA895" s="99">
        <v>21519.302193641699</v>
      </c>
      <c r="CB895" s="99">
        <v>1521091.8956756601</v>
      </c>
      <c r="CC895" s="99">
        <v>11070778.7900391</v>
      </c>
      <c r="CD895" s="99">
        <v>3459285.9804077102</v>
      </c>
      <c r="CE895" s="99">
        <v>507.12971004098699</v>
      </c>
      <c r="CF895" s="99">
        <v>93138.746879577593</v>
      </c>
      <c r="CG895" s="99">
        <v>624270.246925354</v>
      </c>
      <c r="CH895" s="99">
        <v>0</v>
      </c>
      <c r="CI895" s="99">
        <v>22026.157898187601</v>
      </c>
      <c r="CJ895" s="99">
        <v>1615989.9531707801</v>
      </c>
      <c r="CK895" s="99">
        <v>11696270.604003901</v>
      </c>
      <c r="CL895" s="99">
        <v>3510946.6885376</v>
      </c>
      <c r="CM895" s="188">
        <v>40928.650283336603</v>
      </c>
      <c r="CN895" s="188">
        <v>7067277.8153686495</v>
      </c>
      <c r="CO895" s="188">
        <v>24864411.358154301</v>
      </c>
      <c r="CP895" s="99">
        <v>3510946.6885376</v>
      </c>
      <c r="CQ895" s="99">
        <v>0</v>
      </c>
      <c r="CR895" s="99">
        <v>0</v>
      </c>
      <c r="CS895" s="99">
        <v>0</v>
      </c>
      <c r="CT895" s="99">
        <v>0</v>
      </c>
      <c r="CU895" s="98">
        <v>17553.918804872999</v>
      </c>
      <c r="CV895" s="98">
        <v>8597.5469795709996</v>
      </c>
    </row>
    <row r="896" spans="1:100" x14ac:dyDescent="0.2">
      <c r="A896" s="98" t="s">
        <v>66</v>
      </c>
      <c r="B896" s="100">
        <v>38869</v>
      </c>
      <c r="C896" s="99">
        <v>15258.909822702401</v>
      </c>
      <c r="D896" s="99">
        <v>3.9410641799913702</v>
      </c>
      <c r="E896" s="99">
        <v>6565.0823743343399</v>
      </c>
      <c r="F896" s="99">
        <v>4106.7710024714497</v>
      </c>
      <c r="G896" s="99">
        <v>215.086224228144</v>
      </c>
      <c r="H896" s="99">
        <v>307.81119399517797</v>
      </c>
      <c r="I896" s="99">
        <v>0</v>
      </c>
      <c r="J896" s="99">
        <v>9610.1960947513599</v>
      </c>
      <c r="K896" s="99">
        <v>0</v>
      </c>
      <c r="L896" s="99">
        <v>4822.6879314184198</v>
      </c>
      <c r="M896" s="99">
        <v>7687.54505938292</v>
      </c>
      <c r="N896" s="99">
        <v>3106.44474646449</v>
      </c>
      <c r="O896" s="99">
        <v>6095.6177603006399</v>
      </c>
      <c r="P896" s="99">
        <v>0</v>
      </c>
      <c r="Q896" s="99">
        <v>1120.87203198671</v>
      </c>
      <c r="R896" s="99">
        <v>380.32741368934501</v>
      </c>
      <c r="S896" s="99">
        <v>0</v>
      </c>
      <c r="T896" s="99">
        <v>148.39613680169001</v>
      </c>
      <c r="U896" s="99">
        <v>19116.071752071399</v>
      </c>
      <c r="V896" s="99">
        <v>922226.79721832299</v>
      </c>
      <c r="W896" s="99">
        <v>517.85910185426496</v>
      </c>
      <c r="X896" s="99">
        <v>613166.52783966099</v>
      </c>
      <c r="Y896" s="99">
        <v>368177.99209594697</v>
      </c>
      <c r="Z896" s="99">
        <v>41079.500246524804</v>
      </c>
      <c r="AA896" s="99">
        <v>50617.987107276902</v>
      </c>
      <c r="AB896" s="99">
        <v>0</v>
      </c>
      <c r="AC896" s="99">
        <v>3372311.4473877</v>
      </c>
      <c r="AD896" s="99">
        <v>0</v>
      </c>
      <c r="AE896" s="99">
        <v>187337.15108489999</v>
      </c>
      <c r="AF896" s="99">
        <v>379762.92853546102</v>
      </c>
      <c r="AG896" s="99">
        <v>550240.98854064895</v>
      </c>
      <c r="AH896" s="99">
        <v>279390.072029114</v>
      </c>
      <c r="AI896" s="99">
        <v>0</v>
      </c>
      <c r="AJ896" s="99">
        <v>137118.32430267299</v>
      </c>
      <c r="AK896" s="99">
        <v>67089.715695381194</v>
      </c>
      <c r="AL896" s="99">
        <v>0</v>
      </c>
      <c r="AM896" s="99">
        <v>25279.515437841401</v>
      </c>
      <c r="AN896" s="99">
        <v>5551665.5270385696</v>
      </c>
      <c r="AO896" s="99">
        <v>6779581.7351684598</v>
      </c>
      <c r="AP896" s="99">
        <v>3998.54013428092</v>
      </c>
      <c r="AQ896" s="99">
        <v>4456450.6884155301</v>
      </c>
      <c r="AR896" s="99">
        <v>2696259.6999206501</v>
      </c>
      <c r="AS896" s="99">
        <v>279614.13418197603</v>
      </c>
      <c r="AT896" s="99">
        <v>341581.61576461798</v>
      </c>
      <c r="AU896" s="99">
        <v>0</v>
      </c>
      <c r="AV896" s="99">
        <v>7867945.4476318397</v>
      </c>
      <c r="AW896" s="99">
        <v>0</v>
      </c>
      <c r="AX896" s="99">
        <v>1498050.4205627399</v>
      </c>
      <c r="AY896" s="99">
        <v>2849581.7239685101</v>
      </c>
      <c r="AZ896" s="99">
        <v>3816439.79150391</v>
      </c>
      <c r="BA896" s="99">
        <v>2060945.25500488</v>
      </c>
      <c r="BB896" s="99">
        <v>0</v>
      </c>
      <c r="BC896" s="99">
        <v>1007020.35620117</v>
      </c>
      <c r="BD896" s="99">
        <v>449788.48540115397</v>
      </c>
      <c r="BE896" s="99">
        <v>0</v>
      </c>
      <c r="BF896" s="99">
        <v>172858.90989685099</v>
      </c>
      <c r="BG896" s="99">
        <v>13480589.7200928</v>
      </c>
      <c r="BH896" s="99">
        <v>1837433.4367217999</v>
      </c>
      <c r="BI896" s="99">
        <v>640.07740937918402</v>
      </c>
      <c r="BJ896" s="99">
        <v>1668129.4087677</v>
      </c>
      <c r="BK896" s="99">
        <v>1028021.00434875</v>
      </c>
      <c r="BL896" s="99">
        <v>0</v>
      </c>
      <c r="BM896" s="99">
        <v>31744.309946060199</v>
      </c>
      <c r="BN896" s="99">
        <v>0</v>
      </c>
      <c r="BO896" s="99">
        <v>0</v>
      </c>
      <c r="BP896" s="99">
        <v>0</v>
      </c>
      <c r="BQ896" s="99">
        <v>0</v>
      </c>
      <c r="BR896" s="99">
        <v>1001873.72492981</v>
      </c>
      <c r="BS896" s="99">
        <v>1568750.40727234</v>
      </c>
      <c r="BT896" s="99">
        <v>401346.62934112502</v>
      </c>
      <c r="BU896" s="99">
        <v>0</v>
      </c>
      <c r="BV896" s="99">
        <v>531038.69516754197</v>
      </c>
      <c r="BW896" s="99">
        <v>52327.068506717696</v>
      </c>
      <c r="BX896" s="99">
        <v>0</v>
      </c>
      <c r="BY896" s="99">
        <v>0</v>
      </c>
      <c r="BZ896" s="99">
        <v>0</v>
      </c>
      <c r="CA896" s="99">
        <v>21867.1731874943</v>
      </c>
      <c r="CB896" s="99">
        <v>1539851.1876983601</v>
      </c>
      <c r="CC896" s="99">
        <v>11307596.7900391</v>
      </c>
      <c r="CD896" s="99">
        <v>3499074.8928527799</v>
      </c>
      <c r="CE896" s="99">
        <v>515.97969523072197</v>
      </c>
      <c r="CF896" s="99">
        <v>92665.476428031907</v>
      </c>
      <c r="CG896" s="99">
        <v>624980.34485626197</v>
      </c>
      <c r="CH896" s="99">
        <v>0</v>
      </c>
      <c r="CI896" s="99">
        <v>22386.104442834901</v>
      </c>
      <c r="CJ896" s="99">
        <v>1629716.3444366499</v>
      </c>
      <c r="CK896" s="99">
        <v>11945077.8096924</v>
      </c>
      <c r="CL896" s="99">
        <v>3552092.6500244099</v>
      </c>
      <c r="CM896" s="188">
        <v>41432.594895839698</v>
      </c>
      <c r="CN896" s="188">
        <v>7185365.1311645498</v>
      </c>
      <c r="CO896" s="188">
        <v>25374840.814941399</v>
      </c>
      <c r="CP896" s="99">
        <v>3552092.6500244099</v>
      </c>
      <c r="CQ896" s="99">
        <v>0</v>
      </c>
      <c r="CR896" s="99">
        <v>0</v>
      </c>
      <c r="CS896" s="99">
        <v>0</v>
      </c>
      <c r="CT896" s="99">
        <v>0</v>
      </c>
      <c r="CU896" s="98">
        <v>16346.281494561001</v>
      </c>
      <c r="CV896" s="98">
        <v>9777.1308946709996</v>
      </c>
    </row>
    <row r="897" spans="1:100" x14ac:dyDescent="0.2">
      <c r="A897" s="98" t="s">
        <v>66</v>
      </c>
      <c r="B897" s="100">
        <v>38961</v>
      </c>
      <c r="C897" s="99">
        <v>15604.617233037899</v>
      </c>
      <c r="D897" s="99">
        <v>3.0660413779842202</v>
      </c>
      <c r="E897" s="99">
        <v>6319.0435436367998</v>
      </c>
      <c r="F897" s="99">
        <v>3978.9487850964101</v>
      </c>
      <c r="G897" s="99">
        <v>232.84037558175601</v>
      </c>
      <c r="H897" s="99">
        <v>274.93501295149298</v>
      </c>
      <c r="I897" s="99">
        <v>0</v>
      </c>
      <c r="J897" s="99">
        <v>10634.3629089594</v>
      </c>
      <c r="K897" s="99">
        <v>0</v>
      </c>
      <c r="L897" s="99">
        <v>4587.0955646038101</v>
      </c>
      <c r="M897" s="99">
        <v>7751.2137778401402</v>
      </c>
      <c r="N897" s="99">
        <v>3075.6313514411399</v>
      </c>
      <c r="O897" s="99">
        <v>6193.3285043835604</v>
      </c>
      <c r="P897" s="99">
        <v>0</v>
      </c>
      <c r="Q897" s="99">
        <v>1118.0219382494699</v>
      </c>
      <c r="R897" s="99">
        <v>363.48718312010197</v>
      </c>
      <c r="S897" s="99">
        <v>0</v>
      </c>
      <c r="T897" s="99">
        <v>140.75710030831399</v>
      </c>
      <c r="U897" s="99">
        <v>19234.777582645402</v>
      </c>
      <c r="V897" s="99">
        <v>941335.60691070603</v>
      </c>
      <c r="W897" s="99">
        <v>330.43801040947397</v>
      </c>
      <c r="X897" s="99">
        <v>580786.23631286598</v>
      </c>
      <c r="Y897" s="99">
        <v>351702.64573669399</v>
      </c>
      <c r="Z897" s="99">
        <v>45518.626671314203</v>
      </c>
      <c r="AA897" s="99">
        <v>44687.6895852089</v>
      </c>
      <c r="AB897" s="99">
        <v>0</v>
      </c>
      <c r="AC897" s="99">
        <v>3749094.97943115</v>
      </c>
      <c r="AD897" s="99">
        <v>0</v>
      </c>
      <c r="AE897" s="99">
        <v>174444.50406074501</v>
      </c>
      <c r="AF897" s="99">
        <v>380953.82729721098</v>
      </c>
      <c r="AG897" s="99">
        <v>535935.27307128895</v>
      </c>
      <c r="AH897" s="99">
        <v>283305.527370453</v>
      </c>
      <c r="AI897" s="99">
        <v>0</v>
      </c>
      <c r="AJ897" s="99">
        <v>135875.76776504499</v>
      </c>
      <c r="AK897" s="99">
        <v>64684.944235324903</v>
      </c>
      <c r="AL897" s="99">
        <v>0</v>
      </c>
      <c r="AM897" s="99">
        <v>24349.5199854374</v>
      </c>
      <c r="AN897" s="99">
        <v>5561372.39526367</v>
      </c>
      <c r="AO897" s="99">
        <v>7007875.5236206101</v>
      </c>
      <c r="AP897" s="99">
        <v>2595.5333067476699</v>
      </c>
      <c r="AQ897" s="99">
        <v>4251488.23156738</v>
      </c>
      <c r="AR897" s="99">
        <v>2600300.859375</v>
      </c>
      <c r="AS897" s="99">
        <v>304717.84396743798</v>
      </c>
      <c r="AT897" s="99">
        <v>303278.07093048102</v>
      </c>
      <c r="AU897" s="99">
        <v>0</v>
      </c>
      <c r="AV897" s="99">
        <v>8893358.64770508</v>
      </c>
      <c r="AW897" s="99">
        <v>0</v>
      </c>
      <c r="AX897" s="99">
        <v>1403742.8938446001</v>
      </c>
      <c r="AY897" s="99">
        <v>2901073.5637512198</v>
      </c>
      <c r="AZ897" s="99">
        <v>3754289.3151245099</v>
      </c>
      <c r="BA897" s="99">
        <v>2116602.77947998</v>
      </c>
      <c r="BB897" s="99">
        <v>0</v>
      </c>
      <c r="BC897" s="99">
        <v>1003762.90254974</v>
      </c>
      <c r="BD897" s="99">
        <v>432372.644920349</v>
      </c>
      <c r="BE897" s="99">
        <v>0</v>
      </c>
      <c r="BF897" s="99">
        <v>167743.10063362101</v>
      </c>
      <c r="BG897" s="99">
        <v>13761041.884277301</v>
      </c>
      <c r="BH897" s="99">
        <v>1888085.00428772</v>
      </c>
      <c r="BI897" s="99">
        <v>381.58694209903501</v>
      </c>
      <c r="BJ897" s="99">
        <v>1581211.4714508101</v>
      </c>
      <c r="BK897" s="99">
        <v>1006980.1497116101</v>
      </c>
      <c r="BL897" s="99">
        <v>0</v>
      </c>
      <c r="BM897" s="99">
        <v>27869.582273483298</v>
      </c>
      <c r="BN897" s="99">
        <v>0</v>
      </c>
      <c r="BO897" s="99">
        <v>0</v>
      </c>
      <c r="BP897" s="99">
        <v>0</v>
      </c>
      <c r="BQ897" s="99">
        <v>0</v>
      </c>
      <c r="BR897" s="99">
        <v>996188.13179779099</v>
      </c>
      <c r="BS897" s="99">
        <v>1548769.2336730999</v>
      </c>
      <c r="BT897" s="99">
        <v>412392.90811920201</v>
      </c>
      <c r="BU897" s="99">
        <v>0</v>
      </c>
      <c r="BV897" s="99">
        <v>525197.52854156506</v>
      </c>
      <c r="BW897" s="99">
        <v>48188.494408607497</v>
      </c>
      <c r="BX897" s="99">
        <v>0</v>
      </c>
      <c r="BY897" s="99">
        <v>0</v>
      </c>
      <c r="BZ897" s="99">
        <v>0</v>
      </c>
      <c r="CA897" s="99">
        <v>21903.976807594299</v>
      </c>
      <c r="CB897" s="99">
        <v>1524132.8251953099</v>
      </c>
      <c r="CC897" s="99">
        <v>11292045.747802701</v>
      </c>
      <c r="CD897" s="99">
        <v>3482525.62530518</v>
      </c>
      <c r="CE897" s="99">
        <v>502.01477942988299</v>
      </c>
      <c r="CF897" s="99">
        <v>90209.735994339004</v>
      </c>
      <c r="CG897" s="99">
        <v>605847.81785583496</v>
      </c>
      <c r="CH897" s="99">
        <v>0</v>
      </c>
      <c r="CI897" s="99">
        <v>22400.926853418401</v>
      </c>
      <c r="CJ897" s="99">
        <v>1615655.9859314</v>
      </c>
      <c r="CK897" s="99">
        <v>11889670.849731401</v>
      </c>
      <c r="CL897" s="99">
        <v>3532008.5429382301</v>
      </c>
      <c r="CM897" s="188">
        <v>41649.770303249403</v>
      </c>
      <c r="CN897" s="188">
        <v>7167649.95349121</v>
      </c>
      <c r="CO897" s="188">
        <v>25652175.377197299</v>
      </c>
      <c r="CP897" s="99">
        <v>3532008.5429382301</v>
      </c>
      <c r="CQ897" s="99">
        <v>0</v>
      </c>
      <c r="CR897" s="99">
        <v>0</v>
      </c>
      <c r="CS897" s="99">
        <v>0</v>
      </c>
      <c r="CT897" s="99">
        <v>0</v>
      </c>
      <c r="CU897" s="98">
        <v>15234.385979991999</v>
      </c>
      <c r="CV897" s="98">
        <v>10813.919880146999</v>
      </c>
    </row>
    <row r="898" spans="1:100" x14ac:dyDescent="0.2">
      <c r="A898" s="98" t="s">
        <v>66</v>
      </c>
      <c r="B898" s="100">
        <v>39052</v>
      </c>
      <c r="C898" s="99">
        <v>16140.9449601173</v>
      </c>
      <c r="D898" s="99">
        <v>2.9143759519793102</v>
      </c>
      <c r="E898" s="99">
        <v>6251.9830467701004</v>
      </c>
      <c r="F898" s="99">
        <v>3974.6736024320098</v>
      </c>
      <c r="G898" s="99">
        <v>261.85581986606098</v>
      </c>
      <c r="H898" s="99">
        <v>261.200154867023</v>
      </c>
      <c r="I898" s="99">
        <v>0</v>
      </c>
      <c r="J898" s="99">
        <v>11894.5038790703</v>
      </c>
      <c r="K898" s="99">
        <v>0</v>
      </c>
      <c r="L898" s="99">
        <v>4586.6194550991104</v>
      </c>
      <c r="M898" s="99">
        <v>7867.4998768568003</v>
      </c>
      <c r="N898" s="99">
        <v>3092.1744831800502</v>
      </c>
      <c r="O898" s="99">
        <v>6600.1211429834402</v>
      </c>
      <c r="P898" s="99">
        <v>0</v>
      </c>
      <c r="Q898" s="99">
        <v>1134.9587955176801</v>
      </c>
      <c r="R898" s="99">
        <v>398.73173403739901</v>
      </c>
      <c r="S898" s="99">
        <v>0</v>
      </c>
      <c r="T898" s="99">
        <v>134.344353111461</v>
      </c>
      <c r="U898" s="99">
        <v>19447.973480224598</v>
      </c>
      <c r="V898" s="99">
        <v>963330.45907592797</v>
      </c>
      <c r="W898" s="99">
        <v>254.78678102977599</v>
      </c>
      <c r="X898" s="99">
        <v>565235.32704925502</v>
      </c>
      <c r="Y898" s="99">
        <v>342546.26713943499</v>
      </c>
      <c r="Z898" s="99">
        <v>52025.804615020803</v>
      </c>
      <c r="AA898" s="99">
        <v>41915.4403824806</v>
      </c>
      <c r="AB898" s="99">
        <v>0</v>
      </c>
      <c r="AC898" s="99">
        <v>4257400.5545654297</v>
      </c>
      <c r="AD898" s="99">
        <v>0</v>
      </c>
      <c r="AE898" s="99">
        <v>179190.20584297201</v>
      </c>
      <c r="AF898" s="99">
        <v>382233.80430221598</v>
      </c>
      <c r="AG898" s="99">
        <v>527552.87031555199</v>
      </c>
      <c r="AH898" s="99">
        <v>302850.29590225202</v>
      </c>
      <c r="AI898" s="99">
        <v>0</v>
      </c>
      <c r="AJ898" s="99">
        <v>133662.44999313401</v>
      </c>
      <c r="AK898" s="99">
        <v>69469.221546173096</v>
      </c>
      <c r="AL898" s="99">
        <v>0</v>
      </c>
      <c r="AM898" s="99">
        <v>22863.915699720401</v>
      </c>
      <c r="AN898" s="99">
        <v>5777877.1969604502</v>
      </c>
      <c r="AO898" s="99">
        <v>7245138.2240600605</v>
      </c>
      <c r="AP898" s="99">
        <v>2209.3342526853098</v>
      </c>
      <c r="AQ898" s="99">
        <v>4178964.2012023898</v>
      </c>
      <c r="AR898" s="99">
        <v>2548212.1506957998</v>
      </c>
      <c r="AS898" s="99">
        <v>352581.97587585403</v>
      </c>
      <c r="AT898" s="99">
        <v>288356.21837234503</v>
      </c>
      <c r="AU898" s="99">
        <v>0</v>
      </c>
      <c r="AV898" s="99">
        <v>10057668.157958999</v>
      </c>
      <c r="AW898" s="99">
        <v>0</v>
      </c>
      <c r="AX898" s="99">
        <v>1460104.1529540999</v>
      </c>
      <c r="AY898" s="99">
        <v>2958333.1286926302</v>
      </c>
      <c r="AZ898" s="99">
        <v>3711892.8876037602</v>
      </c>
      <c r="BA898" s="99">
        <v>2287118.2074890099</v>
      </c>
      <c r="BB898" s="99">
        <v>0</v>
      </c>
      <c r="BC898" s="99">
        <v>1005784.13694</v>
      </c>
      <c r="BD898" s="99">
        <v>477656.472003937</v>
      </c>
      <c r="BE898" s="99">
        <v>0</v>
      </c>
      <c r="BF898" s="99">
        <v>156495.47237968401</v>
      </c>
      <c r="BG898" s="99">
        <v>14187622.482666001</v>
      </c>
      <c r="BH898" s="99">
        <v>1969001.7447052</v>
      </c>
      <c r="BI898" s="99">
        <v>214.03855593875099</v>
      </c>
      <c r="BJ898" s="99">
        <v>1578037.8740387</v>
      </c>
      <c r="BK898" s="99">
        <v>1001747.52159882</v>
      </c>
      <c r="BL898" s="99">
        <v>0</v>
      </c>
      <c r="BM898" s="99">
        <v>24796.075127363201</v>
      </c>
      <c r="BN898" s="99">
        <v>0</v>
      </c>
      <c r="BO898" s="99">
        <v>0</v>
      </c>
      <c r="BP898" s="99">
        <v>0</v>
      </c>
      <c r="BQ898" s="99">
        <v>0</v>
      </c>
      <c r="BR898" s="99">
        <v>1016092.17409515</v>
      </c>
      <c r="BS898" s="99">
        <v>1533312.8488922101</v>
      </c>
      <c r="BT898" s="99">
        <v>445424.587604523</v>
      </c>
      <c r="BU898" s="99">
        <v>0</v>
      </c>
      <c r="BV898" s="99">
        <v>565230.09432220506</v>
      </c>
      <c r="BW898" s="99">
        <v>53483.894409656503</v>
      </c>
      <c r="BX898" s="99">
        <v>0</v>
      </c>
      <c r="BY898" s="99">
        <v>0</v>
      </c>
      <c r="BZ898" s="99">
        <v>0</v>
      </c>
      <c r="CA898" s="99">
        <v>22351.743975877798</v>
      </c>
      <c r="CB898" s="99">
        <v>1527279.2492980999</v>
      </c>
      <c r="CC898" s="99">
        <v>11440639.728027301</v>
      </c>
      <c r="CD898" s="99">
        <v>3555058.32629395</v>
      </c>
      <c r="CE898" s="99">
        <v>522.38537914305903</v>
      </c>
      <c r="CF898" s="99">
        <v>93710.805979728699</v>
      </c>
      <c r="CG898" s="99">
        <v>637509.29254150402</v>
      </c>
      <c r="CH898" s="99">
        <v>0</v>
      </c>
      <c r="CI898" s="99">
        <v>22875.9117612839</v>
      </c>
      <c r="CJ898" s="99">
        <v>1623398.2490234401</v>
      </c>
      <c r="CK898" s="99">
        <v>12103327.4715576</v>
      </c>
      <c r="CL898" s="99">
        <v>3608146.8626403799</v>
      </c>
      <c r="CM898" s="188">
        <v>42258.896738529198</v>
      </c>
      <c r="CN898" s="188">
        <v>7411099.3139038105</v>
      </c>
      <c r="CO898" s="188">
        <v>26255942.924316399</v>
      </c>
      <c r="CP898" s="99">
        <v>3608146.8626403799</v>
      </c>
      <c r="CQ898" s="99">
        <v>0</v>
      </c>
      <c r="CR898" s="99">
        <v>0</v>
      </c>
      <c r="CS898" s="99">
        <v>0</v>
      </c>
      <c r="CT898" s="99">
        <v>0</v>
      </c>
      <c r="CU898" s="98">
        <v>14064.079317624</v>
      </c>
      <c r="CV898" s="98">
        <v>12109.656784246999</v>
      </c>
    </row>
    <row r="899" spans="1:100" x14ac:dyDescent="0.2">
      <c r="A899" s="98" t="s">
        <v>66</v>
      </c>
      <c r="B899" s="100">
        <v>39142</v>
      </c>
      <c r="C899" s="99">
        <v>16700.298020124399</v>
      </c>
      <c r="D899" s="99">
        <v>3.0063291379774499</v>
      </c>
      <c r="E899" s="99">
        <v>5880.7453622221901</v>
      </c>
      <c r="F899" s="99">
        <v>3904.91791912913</v>
      </c>
      <c r="G899" s="99">
        <v>284.83499737083901</v>
      </c>
      <c r="H899" s="99">
        <v>240.432100396603</v>
      </c>
      <c r="I899" s="99">
        <v>0</v>
      </c>
      <c r="J899" s="99">
        <v>12936.1979638338</v>
      </c>
      <c r="K899" s="99">
        <v>0</v>
      </c>
      <c r="L899" s="99">
        <v>4470.3390836119697</v>
      </c>
      <c r="M899" s="99">
        <v>7862.2509673833802</v>
      </c>
      <c r="N899" s="99">
        <v>3083.37933290005</v>
      </c>
      <c r="O899" s="99">
        <v>6818.02283900976</v>
      </c>
      <c r="P899" s="99">
        <v>0</v>
      </c>
      <c r="Q899" s="99">
        <v>1148.7522222697701</v>
      </c>
      <c r="R899" s="99">
        <v>407.85904303193098</v>
      </c>
      <c r="S899" s="99">
        <v>0</v>
      </c>
      <c r="T899" s="99">
        <v>131.58415974862899</v>
      </c>
      <c r="U899" s="99">
        <v>19651.3348288536</v>
      </c>
      <c r="V899" s="99">
        <v>989304.11380004894</v>
      </c>
      <c r="W899" s="99">
        <v>252.14504821971099</v>
      </c>
      <c r="X899" s="99">
        <v>541282.65962219203</v>
      </c>
      <c r="Y899" s="99">
        <v>341484.10451507597</v>
      </c>
      <c r="Z899" s="99">
        <v>55337.860055446603</v>
      </c>
      <c r="AA899" s="99">
        <v>36397.563922882102</v>
      </c>
      <c r="AB899" s="99">
        <v>0</v>
      </c>
      <c r="AC899" s="99">
        <v>4587932.9071044903</v>
      </c>
      <c r="AD899" s="99">
        <v>0</v>
      </c>
      <c r="AE899" s="99">
        <v>173701.50949859599</v>
      </c>
      <c r="AF899" s="99">
        <v>382824.32519149798</v>
      </c>
      <c r="AG899" s="99">
        <v>521083.17877960199</v>
      </c>
      <c r="AH899" s="99">
        <v>317354.79573440598</v>
      </c>
      <c r="AI899" s="99">
        <v>0</v>
      </c>
      <c r="AJ899" s="99">
        <v>137298.049999237</v>
      </c>
      <c r="AK899" s="99">
        <v>69327.986906051607</v>
      </c>
      <c r="AL899" s="99">
        <v>0</v>
      </c>
      <c r="AM899" s="99">
        <v>22447.357543468501</v>
      </c>
      <c r="AN899" s="99">
        <v>5855004.2118530301</v>
      </c>
      <c r="AO899" s="99">
        <v>7512521.0756225605</v>
      </c>
      <c r="AP899" s="99">
        <v>2137.4649609625299</v>
      </c>
      <c r="AQ899" s="99">
        <v>4000935.6880493201</v>
      </c>
      <c r="AR899" s="99">
        <v>2524167.8236694299</v>
      </c>
      <c r="AS899" s="99">
        <v>384171.08863067598</v>
      </c>
      <c r="AT899" s="99">
        <v>248036.38131904599</v>
      </c>
      <c r="AU899" s="99">
        <v>0</v>
      </c>
      <c r="AV899" s="99">
        <v>11806044.341186499</v>
      </c>
      <c r="AW899" s="99">
        <v>0</v>
      </c>
      <c r="AX899" s="99">
        <v>1429025.7528533901</v>
      </c>
      <c r="AY899" s="99">
        <v>2993354.1743469201</v>
      </c>
      <c r="AZ899" s="99">
        <v>3682225.1482543899</v>
      </c>
      <c r="BA899" s="99">
        <v>2426013.9352722201</v>
      </c>
      <c r="BB899" s="99">
        <v>0</v>
      </c>
      <c r="BC899" s="99">
        <v>1018581.0110321</v>
      </c>
      <c r="BD899" s="99">
        <v>474588.75210189802</v>
      </c>
      <c r="BE899" s="99">
        <v>0</v>
      </c>
      <c r="BF899" s="99">
        <v>155619.167150497</v>
      </c>
      <c r="BG899" s="99">
        <v>14464430.0239258</v>
      </c>
      <c r="BH899" s="99">
        <v>2061938.9552307101</v>
      </c>
      <c r="BI899" s="99">
        <v>221.83329820446701</v>
      </c>
      <c r="BJ899" s="99">
        <v>1529085.1465606701</v>
      </c>
      <c r="BK899" s="99">
        <v>977719.15930938697</v>
      </c>
      <c r="BL899" s="99">
        <v>0</v>
      </c>
      <c r="BM899" s="99">
        <v>25819.046243190802</v>
      </c>
      <c r="BN899" s="99">
        <v>0</v>
      </c>
      <c r="BO899" s="99">
        <v>0</v>
      </c>
      <c r="BP899" s="99">
        <v>0</v>
      </c>
      <c r="BQ899" s="99">
        <v>0</v>
      </c>
      <c r="BR899" s="99">
        <v>1028544.91092682</v>
      </c>
      <c r="BS899" s="99">
        <v>1521271.2991943399</v>
      </c>
      <c r="BT899" s="99">
        <v>472261.98290634202</v>
      </c>
      <c r="BU899" s="99">
        <v>0</v>
      </c>
      <c r="BV899" s="99">
        <v>546677.13580322301</v>
      </c>
      <c r="BW899" s="99">
        <v>54076.5726761818</v>
      </c>
      <c r="BX899" s="99">
        <v>0</v>
      </c>
      <c r="BY899" s="99">
        <v>0</v>
      </c>
      <c r="BZ899" s="99">
        <v>0</v>
      </c>
      <c r="CA899" s="99">
        <v>22606.098548412301</v>
      </c>
      <c r="CB899" s="99">
        <v>1532865.5827331501</v>
      </c>
      <c r="CC899" s="99">
        <v>11562341.3201904</v>
      </c>
      <c r="CD899" s="99">
        <v>3578277.5863342299</v>
      </c>
      <c r="CE899" s="99">
        <v>522.94467227160897</v>
      </c>
      <c r="CF899" s="99">
        <v>92390.148486137405</v>
      </c>
      <c r="CG899" s="99">
        <v>632687.90869140602</v>
      </c>
      <c r="CH899" s="99">
        <v>0</v>
      </c>
      <c r="CI899" s="99">
        <v>23128.6632750034</v>
      </c>
      <c r="CJ899" s="99">
        <v>1625018.20304871</v>
      </c>
      <c r="CK899" s="99">
        <v>12187848.480957</v>
      </c>
      <c r="CL899" s="99">
        <v>3632963.7475891099</v>
      </c>
      <c r="CM899" s="188">
        <v>42721.493188858003</v>
      </c>
      <c r="CN899" s="188">
        <v>7485194.2557983398</v>
      </c>
      <c r="CO899" s="188">
        <v>26655476.097656298</v>
      </c>
      <c r="CP899" s="99">
        <v>3632963.7475891099</v>
      </c>
      <c r="CQ899" s="99">
        <v>0</v>
      </c>
      <c r="CR899" s="99">
        <v>0</v>
      </c>
      <c r="CS899" s="99">
        <v>0</v>
      </c>
      <c r="CT899" s="99">
        <v>0</v>
      </c>
      <c r="CU899" s="98">
        <v>12820.299147469001</v>
      </c>
      <c r="CV899" s="98">
        <v>13173.388653739999</v>
      </c>
    </row>
    <row r="900" spans="1:100" x14ac:dyDescent="0.2">
      <c r="A900" s="98" t="s">
        <v>66</v>
      </c>
      <c r="B900" s="100">
        <v>39234</v>
      </c>
      <c r="C900" s="99">
        <v>17091.8402779102</v>
      </c>
      <c r="D900" s="99">
        <v>3.0257838979887302</v>
      </c>
      <c r="E900" s="99">
        <v>5681.7454223632803</v>
      </c>
      <c r="F900" s="99">
        <v>3808.6263300478499</v>
      </c>
      <c r="G900" s="99">
        <v>310.369363937527</v>
      </c>
      <c r="H900" s="99">
        <v>213.26561925560199</v>
      </c>
      <c r="I900" s="99">
        <v>0</v>
      </c>
      <c r="J900" s="99">
        <v>13838.839461565</v>
      </c>
      <c r="K900" s="99">
        <v>0</v>
      </c>
      <c r="L900" s="99">
        <v>4461.9819355011005</v>
      </c>
      <c r="M900" s="99">
        <v>7809.4618594050398</v>
      </c>
      <c r="N900" s="99">
        <v>3135.2034453153601</v>
      </c>
      <c r="O900" s="99">
        <v>6973.0873878002203</v>
      </c>
      <c r="P900" s="99">
        <v>0</v>
      </c>
      <c r="Q900" s="99">
        <v>1156.59911373258</v>
      </c>
      <c r="R900" s="99">
        <v>400.711250852793</v>
      </c>
      <c r="S900" s="99">
        <v>0</v>
      </c>
      <c r="T900" s="99">
        <v>133.72933431714799</v>
      </c>
      <c r="U900" s="99">
        <v>19768.441015243501</v>
      </c>
      <c r="V900" s="99">
        <v>1007833.71138</v>
      </c>
      <c r="W900" s="99">
        <v>246.26619106717399</v>
      </c>
      <c r="X900" s="99">
        <v>519632.952785492</v>
      </c>
      <c r="Y900" s="99">
        <v>333864.500621796</v>
      </c>
      <c r="Z900" s="99">
        <v>59433.3318142891</v>
      </c>
      <c r="AA900" s="99">
        <v>31337.041139364199</v>
      </c>
      <c r="AB900" s="99">
        <v>0</v>
      </c>
      <c r="AC900" s="99">
        <v>4847480.11181641</v>
      </c>
      <c r="AD900" s="99">
        <v>0</v>
      </c>
      <c r="AE900" s="99">
        <v>169773.35008049</v>
      </c>
      <c r="AF900" s="99">
        <v>372752.82550430298</v>
      </c>
      <c r="AG900" s="99">
        <v>520536.57188797003</v>
      </c>
      <c r="AH900" s="99">
        <v>323080.82936477702</v>
      </c>
      <c r="AI900" s="99">
        <v>0</v>
      </c>
      <c r="AJ900" s="99">
        <v>136824.142189026</v>
      </c>
      <c r="AK900" s="99">
        <v>69400.648990631104</v>
      </c>
      <c r="AL900" s="99">
        <v>0</v>
      </c>
      <c r="AM900" s="99">
        <v>22425.556272268299</v>
      </c>
      <c r="AN900" s="99">
        <v>5957484.5975952102</v>
      </c>
      <c r="AO900" s="99">
        <v>7755984.6199340802</v>
      </c>
      <c r="AP900" s="99">
        <v>2021.92644044757</v>
      </c>
      <c r="AQ900" s="99">
        <v>3834692.2115783701</v>
      </c>
      <c r="AR900" s="99">
        <v>2470343.6507568401</v>
      </c>
      <c r="AS900" s="99">
        <v>415870.71471786499</v>
      </c>
      <c r="AT900" s="99">
        <v>214830.748659134</v>
      </c>
      <c r="AU900" s="99">
        <v>0</v>
      </c>
      <c r="AV900" s="99">
        <v>11776310.9919434</v>
      </c>
      <c r="AW900" s="99">
        <v>0</v>
      </c>
      <c r="AX900" s="99">
        <v>1422965.9074096701</v>
      </c>
      <c r="AY900" s="99">
        <v>2906471.07214355</v>
      </c>
      <c r="AZ900" s="99">
        <v>3687433.3854675302</v>
      </c>
      <c r="BA900" s="99">
        <v>2481175.2630310101</v>
      </c>
      <c r="BB900" s="99">
        <v>0</v>
      </c>
      <c r="BC900" s="99">
        <v>1021719.03327179</v>
      </c>
      <c r="BD900" s="99">
        <v>478325.338542938</v>
      </c>
      <c r="BE900" s="99">
        <v>0</v>
      </c>
      <c r="BF900" s="99">
        <v>156411.001300812</v>
      </c>
      <c r="BG900" s="99">
        <v>14794906.314453101</v>
      </c>
      <c r="BH900" s="99">
        <v>2102104.9686584501</v>
      </c>
      <c r="BI900" s="99">
        <v>261.166217435151</v>
      </c>
      <c r="BJ900" s="99">
        <v>1466974.8515319801</v>
      </c>
      <c r="BK900" s="99">
        <v>958403.47925567604</v>
      </c>
      <c r="BL900" s="99">
        <v>0</v>
      </c>
      <c r="BM900" s="99">
        <v>23820.948437929201</v>
      </c>
      <c r="BN900" s="99">
        <v>0</v>
      </c>
      <c r="BO900" s="99">
        <v>0</v>
      </c>
      <c r="BP900" s="99">
        <v>0</v>
      </c>
      <c r="BQ900" s="99">
        <v>0</v>
      </c>
      <c r="BR900" s="99">
        <v>1022855.38413239</v>
      </c>
      <c r="BS900" s="99">
        <v>1522332.09550476</v>
      </c>
      <c r="BT900" s="99">
        <v>482717.36849975598</v>
      </c>
      <c r="BU900" s="99">
        <v>0</v>
      </c>
      <c r="BV900" s="99">
        <v>541796.82639312698</v>
      </c>
      <c r="BW900" s="99">
        <v>54505.767721176097</v>
      </c>
      <c r="BX900" s="99">
        <v>0</v>
      </c>
      <c r="BY900" s="99">
        <v>0</v>
      </c>
      <c r="BZ900" s="99">
        <v>0</v>
      </c>
      <c r="CA900" s="99">
        <v>22808.6906075478</v>
      </c>
      <c r="CB900" s="99">
        <v>1530131.7061615</v>
      </c>
      <c r="CC900" s="99">
        <v>11610665.5074463</v>
      </c>
      <c r="CD900" s="99">
        <v>3565447.66473389</v>
      </c>
      <c r="CE900" s="99">
        <v>525.29573224484898</v>
      </c>
      <c r="CF900" s="99">
        <v>93278.610318183899</v>
      </c>
      <c r="CG900" s="99">
        <v>634988.63372802699</v>
      </c>
      <c r="CH900" s="99">
        <v>0</v>
      </c>
      <c r="CI900" s="99">
        <v>23338.4684183598</v>
      </c>
      <c r="CJ900" s="99">
        <v>1626012.86056519</v>
      </c>
      <c r="CK900" s="99">
        <v>12271651.0936279</v>
      </c>
      <c r="CL900" s="99">
        <v>3619637.3268737802</v>
      </c>
      <c r="CM900" s="188">
        <v>43034.199748992898</v>
      </c>
      <c r="CN900" s="188">
        <v>7578427.4523315402</v>
      </c>
      <c r="CO900" s="188">
        <v>27034016.1318359</v>
      </c>
      <c r="CP900" s="99">
        <v>3619637.3268737802</v>
      </c>
      <c r="CQ900" s="99">
        <v>0</v>
      </c>
      <c r="CR900" s="99">
        <v>0</v>
      </c>
      <c r="CS900" s="99">
        <v>0</v>
      </c>
      <c r="CT900" s="99">
        <v>0</v>
      </c>
      <c r="CU900" s="98">
        <v>11835.495945416</v>
      </c>
      <c r="CV900" s="98">
        <v>14094.445587947001</v>
      </c>
    </row>
    <row r="901" spans="1:100" x14ac:dyDescent="0.2">
      <c r="A901" s="98" t="s">
        <v>66</v>
      </c>
      <c r="B901" s="100">
        <v>39326</v>
      </c>
      <c r="C901" s="99">
        <v>17497.790935277899</v>
      </c>
      <c r="D901" s="99">
        <v>2.0940774789778498</v>
      </c>
      <c r="E901" s="99">
        <v>5503.2583833932904</v>
      </c>
      <c r="F901" s="99">
        <v>3723.4495805203901</v>
      </c>
      <c r="G901" s="99">
        <v>351.20116842910602</v>
      </c>
      <c r="H901" s="99">
        <v>198.67175257206</v>
      </c>
      <c r="I901" s="99">
        <v>0</v>
      </c>
      <c r="J901" s="99">
        <v>14711.444029688801</v>
      </c>
      <c r="K901" s="99">
        <v>0</v>
      </c>
      <c r="L901" s="99">
        <v>4266.85666900873</v>
      </c>
      <c r="M901" s="99">
        <v>7847.7250405550003</v>
      </c>
      <c r="N901" s="99">
        <v>3115.5691003799402</v>
      </c>
      <c r="O901" s="99">
        <v>7206.8943365812302</v>
      </c>
      <c r="P901" s="99">
        <v>0</v>
      </c>
      <c r="Q901" s="99">
        <v>1173.08221212029</v>
      </c>
      <c r="R901" s="99">
        <v>430.511055916548</v>
      </c>
      <c r="S901" s="99">
        <v>0</v>
      </c>
      <c r="T901" s="99">
        <v>132.46949351765201</v>
      </c>
      <c r="U901" s="99">
        <v>20003.633212089499</v>
      </c>
      <c r="V901" s="99">
        <v>1030054.21781158</v>
      </c>
      <c r="W901" s="99">
        <v>494.94456648826599</v>
      </c>
      <c r="X901" s="99">
        <v>506577.03761673003</v>
      </c>
      <c r="Y901" s="99">
        <v>329283.97603225702</v>
      </c>
      <c r="Z901" s="99">
        <v>62937.851938247702</v>
      </c>
      <c r="AA901" s="99">
        <v>27255.144135713599</v>
      </c>
      <c r="AB901" s="99">
        <v>0</v>
      </c>
      <c r="AC901" s="99">
        <v>5058178.0208129901</v>
      </c>
      <c r="AD901" s="99">
        <v>0</v>
      </c>
      <c r="AE901" s="99">
        <v>160764.62248420701</v>
      </c>
      <c r="AF901" s="99">
        <v>379209.62014770502</v>
      </c>
      <c r="AG901" s="99">
        <v>520189.42346954299</v>
      </c>
      <c r="AH901" s="99">
        <v>332381.47954940802</v>
      </c>
      <c r="AI901" s="99">
        <v>0</v>
      </c>
      <c r="AJ901" s="99">
        <v>138132.70510864299</v>
      </c>
      <c r="AK901" s="99">
        <v>69032.788556098894</v>
      </c>
      <c r="AL901" s="99">
        <v>0</v>
      </c>
      <c r="AM901" s="99">
        <v>20462.480965852701</v>
      </c>
      <c r="AN901" s="99">
        <v>6001349.3248901404</v>
      </c>
      <c r="AO901" s="99">
        <v>7990664.5430908203</v>
      </c>
      <c r="AP901" s="99">
        <v>4103.90895324945</v>
      </c>
      <c r="AQ901" s="99">
        <v>3772256.0154724098</v>
      </c>
      <c r="AR901" s="99">
        <v>2457162.43603516</v>
      </c>
      <c r="AS901" s="99">
        <v>438233.50832748401</v>
      </c>
      <c r="AT901" s="99">
        <v>189962.94997406</v>
      </c>
      <c r="AU901" s="99">
        <v>0</v>
      </c>
      <c r="AV901" s="99">
        <v>12467924.2780762</v>
      </c>
      <c r="AW901" s="99">
        <v>0</v>
      </c>
      <c r="AX901" s="99">
        <v>1367964.7335357701</v>
      </c>
      <c r="AY901" s="99">
        <v>2996591.7943420401</v>
      </c>
      <c r="AZ901" s="99">
        <v>3713625.2153625502</v>
      </c>
      <c r="BA901" s="99">
        <v>2577467.3936157199</v>
      </c>
      <c r="BB901" s="99">
        <v>0</v>
      </c>
      <c r="BC901" s="99">
        <v>1043008.94741058</v>
      </c>
      <c r="BD901" s="99">
        <v>478188.78761291498</v>
      </c>
      <c r="BE901" s="99">
        <v>0</v>
      </c>
      <c r="BF901" s="99">
        <v>146773.78611183201</v>
      </c>
      <c r="BG901" s="99">
        <v>15097753.005493199</v>
      </c>
      <c r="BH901" s="99">
        <v>2181185.9794616699</v>
      </c>
      <c r="BI901" s="99">
        <v>357.78746553510399</v>
      </c>
      <c r="BJ901" s="99">
        <v>1429059.6556854199</v>
      </c>
      <c r="BK901" s="99">
        <v>946464.28962707496</v>
      </c>
      <c r="BL901" s="99">
        <v>0</v>
      </c>
      <c r="BM901" s="99">
        <v>18442.958395719499</v>
      </c>
      <c r="BN901" s="99">
        <v>0</v>
      </c>
      <c r="BO901" s="99">
        <v>0</v>
      </c>
      <c r="BP901" s="99">
        <v>0</v>
      </c>
      <c r="BQ901" s="99">
        <v>0</v>
      </c>
      <c r="BR901" s="99">
        <v>1035228.50707245</v>
      </c>
      <c r="BS901" s="99">
        <v>1529822.7701415999</v>
      </c>
      <c r="BT901" s="99">
        <v>501897.75546264602</v>
      </c>
      <c r="BU901" s="99">
        <v>0</v>
      </c>
      <c r="BV901" s="99">
        <v>551747.24849700904</v>
      </c>
      <c r="BW901" s="99">
        <v>53189.354733943903</v>
      </c>
      <c r="BX901" s="99">
        <v>0</v>
      </c>
      <c r="BY901" s="99">
        <v>0</v>
      </c>
      <c r="BZ901" s="99">
        <v>0</v>
      </c>
      <c r="CA901" s="99">
        <v>22997.518781900399</v>
      </c>
      <c r="CB901" s="99">
        <v>1532985.8199157701</v>
      </c>
      <c r="CC901" s="99">
        <v>11727745.7955322</v>
      </c>
      <c r="CD901" s="99">
        <v>3617576.82598877</v>
      </c>
      <c r="CE901" s="99">
        <v>551.91072977334295</v>
      </c>
      <c r="CF901" s="99">
        <v>89906.594101905794</v>
      </c>
      <c r="CG901" s="99">
        <v>626613.20952606201</v>
      </c>
      <c r="CH901" s="99">
        <v>0</v>
      </c>
      <c r="CI901" s="99">
        <v>23543.350515842401</v>
      </c>
      <c r="CJ901" s="99">
        <v>1624673.7729034401</v>
      </c>
      <c r="CK901" s="99">
        <v>12358573.7585449</v>
      </c>
      <c r="CL901" s="99">
        <v>3671267.8497009301</v>
      </c>
      <c r="CM901" s="188">
        <v>43505.825895309397</v>
      </c>
      <c r="CN901" s="188">
        <v>7622984.6724853497</v>
      </c>
      <c r="CO901" s="188">
        <v>27451681.443847701</v>
      </c>
      <c r="CP901" s="99">
        <v>3671267.8497009301</v>
      </c>
      <c r="CQ901" s="99">
        <v>0</v>
      </c>
      <c r="CR901" s="99">
        <v>0</v>
      </c>
      <c r="CS901" s="99">
        <v>0</v>
      </c>
      <c r="CT901" s="99">
        <v>0</v>
      </c>
      <c r="CU901" s="98">
        <v>10996.962664908</v>
      </c>
      <c r="CV901" s="98">
        <v>14989.569431735001</v>
      </c>
    </row>
    <row r="902" spans="1:100" x14ac:dyDescent="0.2">
      <c r="A902" s="98" t="s">
        <v>66</v>
      </c>
      <c r="B902" s="100">
        <v>39417</v>
      </c>
      <c r="C902" s="99">
        <v>17795.485296011</v>
      </c>
      <c r="D902" s="99">
        <v>1.89802344999043</v>
      </c>
      <c r="E902" s="99">
        <v>5157.9450472593298</v>
      </c>
      <c r="F902" s="99">
        <v>3572.1597321033501</v>
      </c>
      <c r="G902" s="99">
        <v>383.288988810033</v>
      </c>
      <c r="H902" s="99">
        <v>176.691124619916</v>
      </c>
      <c r="I902" s="99">
        <v>0</v>
      </c>
      <c r="J902" s="99">
        <v>15570.581077098799</v>
      </c>
      <c r="K902" s="99">
        <v>0</v>
      </c>
      <c r="L902" s="99">
        <v>4150.5458595752698</v>
      </c>
      <c r="M902" s="99">
        <v>7790.4276719689396</v>
      </c>
      <c r="N902" s="99">
        <v>3078.3700913190801</v>
      </c>
      <c r="O902" s="99">
        <v>7374.5743458270999</v>
      </c>
      <c r="P902" s="99">
        <v>0</v>
      </c>
      <c r="Q902" s="99">
        <v>1137.4683974683301</v>
      </c>
      <c r="R902" s="99">
        <v>446.64752089977299</v>
      </c>
      <c r="S902" s="99">
        <v>0</v>
      </c>
      <c r="T902" s="99">
        <v>126.609756512567</v>
      </c>
      <c r="U902" s="99">
        <v>20196.6887712479</v>
      </c>
      <c r="V902" s="99">
        <v>1048666.4348754899</v>
      </c>
      <c r="W902" s="99">
        <v>262.70354744046898</v>
      </c>
      <c r="X902" s="99">
        <v>481776.22725677502</v>
      </c>
      <c r="Y902" s="99">
        <v>320658.14436340297</v>
      </c>
      <c r="Z902" s="99">
        <v>67172.234501838699</v>
      </c>
      <c r="AA902" s="99">
        <v>25114.837038040201</v>
      </c>
      <c r="AB902" s="99">
        <v>0</v>
      </c>
      <c r="AC902" s="99">
        <v>5285434.7725219699</v>
      </c>
      <c r="AD902" s="99">
        <v>0</v>
      </c>
      <c r="AE902" s="99">
        <v>158016.45651435899</v>
      </c>
      <c r="AF902" s="99">
        <v>376884.41743850702</v>
      </c>
      <c r="AG902" s="99">
        <v>509924.18495941203</v>
      </c>
      <c r="AH902" s="99">
        <v>346443.26058578503</v>
      </c>
      <c r="AI902" s="99">
        <v>0</v>
      </c>
      <c r="AJ902" s="99">
        <v>139537.873527527</v>
      </c>
      <c r="AK902" s="99">
        <v>71516.782054901094</v>
      </c>
      <c r="AL902" s="99">
        <v>0</v>
      </c>
      <c r="AM902" s="99">
        <v>19501.906629323999</v>
      </c>
      <c r="AN902" s="99">
        <v>6098240.7952880897</v>
      </c>
      <c r="AO902" s="99">
        <v>8231279.1613769503</v>
      </c>
      <c r="AP902" s="99">
        <v>2395.4093725979301</v>
      </c>
      <c r="AQ902" s="99">
        <v>3631875.2191772498</v>
      </c>
      <c r="AR902" s="99">
        <v>2416211.97015381</v>
      </c>
      <c r="AS902" s="99">
        <v>475322.87199401902</v>
      </c>
      <c r="AT902" s="99">
        <v>175546.201797485</v>
      </c>
      <c r="AU902" s="99">
        <v>0</v>
      </c>
      <c r="AV902" s="99">
        <v>13075664.243408199</v>
      </c>
      <c r="AW902" s="99">
        <v>0</v>
      </c>
      <c r="AX902" s="99">
        <v>1364727.2671508801</v>
      </c>
      <c r="AY902" s="99">
        <v>3016764.0942382799</v>
      </c>
      <c r="AZ902" s="99">
        <v>3673866.5694580101</v>
      </c>
      <c r="BA902" s="99">
        <v>2721297.2174987802</v>
      </c>
      <c r="BB902" s="99">
        <v>0</v>
      </c>
      <c r="BC902" s="99">
        <v>1064116.4103240999</v>
      </c>
      <c r="BD902" s="99">
        <v>504181.53667449998</v>
      </c>
      <c r="BE902" s="99">
        <v>0</v>
      </c>
      <c r="BF902" s="99">
        <v>140518.574142456</v>
      </c>
      <c r="BG902" s="99">
        <v>15368161.416137701</v>
      </c>
      <c r="BH902" s="99">
        <v>2248492.2610778799</v>
      </c>
      <c r="BI902" s="99">
        <v>365.68166889250301</v>
      </c>
      <c r="BJ902" s="99">
        <v>1343991.92616272</v>
      </c>
      <c r="BK902" s="99">
        <v>920724.473045349</v>
      </c>
      <c r="BL902" s="99">
        <v>0</v>
      </c>
      <c r="BM902" s="99">
        <v>17923.132638692899</v>
      </c>
      <c r="BN902" s="99">
        <v>0</v>
      </c>
      <c r="BO902" s="99">
        <v>0</v>
      </c>
      <c r="BP902" s="99">
        <v>0</v>
      </c>
      <c r="BQ902" s="99">
        <v>0</v>
      </c>
      <c r="BR902" s="99">
        <v>1034102.92927551</v>
      </c>
      <c r="BS902" s="99">
        <v>1503127.0432128899</v>
      </c>
      <c r="BT902" s="99">
        <v>529199.36537933396</v>
      </c>
      <c r="BU902" s="99">
        <v>0</v>
      </c>
      <c r="BV902" s="99">
        <v>536234.51591491699</v>
      </c>
      <c r="BW902" s="99">
        <v>60327.800334453597</v>
      </c>
      <c r="BX902" s="99">
        <v>0</v>
      </c>
      <c r="BY902" s="99">
        <v>0</v>
      </c>
      <c r="BZ902" s="99">
        <v>0</v>
      </c>
      <c r="CA902" s="99">
        <v>22913.489185333299</v>
      </c>
      <c r="CB902" s="99">
        <v>1530957.1739807101</v>
      </c>
      <c r="CC902" s="99">
        <v>11825053.833496099</v>
      </c>
      <c r="CD902" s="99">
        <v>3600851.8932800302</v>
      </c>
      <c r="CE902" s="99">
        <v>561.21352320164397</v>
      </c>
      <c r="CF902" s="99">
        <v>91098.8432407379</v>
      </c>
      <c r="CG902" s="99">
        <v>645956.49810791004</v>
      </c>
      <c r="CH902" s="99">
        <v>0</v>
      </c>
      <c r="CI902" s="99">
        <v>23477.1143417358</v>
      </c>
      <c r="CJ902" s="99">
        <v>1622199.86695862</v>
      </c>
      <c r="CK902" s="99">
        <v>12452927.088378901</v>
      </c>
      <c r="CL902" s="99">
        <v>3661002.3900756799</v>
      </c>
      <c r="CM902" s="188">
        <v>43599.653736114502</v>
      </c>
      <c r="CN902" s="188">
        <v>7714356.13525391</v>
      </c>
      <c r="CO902" s="188">
        <v>27866250.815429699</v>
      </c>
      <c r="CP902" s="99">
        <v>3661002.3900756799</v>
      </c>
      <c r="CQ902" s="99">
        <v>0</v>
      </c>
      <c r="CR902" s="99">
        <v>0</v>
      </c>
      <c r="CS902" s="99">
        <v>0</v>
      </c>
      <c r="CT902" s="99">
        <v>0</v>
      </c>
      <c r="CU902" s="98">
        <v>9959.3525796430004</v>
      </c>
      <c r="CV902" s="98">
        <v>15881.999371857</v>
      </c>
    </row>
    <row r="903" spans="1:100" x14ac:dyDescent="0.2">
      <c r="A903" s="98" t="s">
        <v>66</v>
      </c>
      <c r="B903" s="100">
        <v>39508</v>
      </c>
      <c r="C903" s="99">
        <v>18244.837788581801</v>
      </c>
      <c r="D903" s="99">
        <v>1.9334431039897</v>
      </c>
      <c r="E903" s="99">
        <v>5099.1611427664802</v>
      </c>
      <c r="F903" s="99">
        <v>3499.1915207803199</v>
      </c>
      <c r="G903" s="99">
        <v>413.14735128358001</v>
      </c>
      <c r="H903" s="99">
        <v>148.18746038526299</v>
      </c>
      <c r="I903" s="99">
        <v>0</v>
      </c>
      <c r="J903" s="99">
        <v>16399.3253238201</v>
      </c>
      <c r="K903" s="99">
        <v>0</v>
      </c>
      <c r="L903" s="99">
        <v>4173.8282955884897</v>
      </c>
      <c r="M903" s="99">
        <v>7866.3651673793802</v>
      </c>
      <c r="N903" s="99">
        <v>3061.4250151514998</v>
      </c>
      <c r="O903" s="99">
        <v>7614.3855673670796</v>
      </c>
      <c r="P903" s="99">
        <v>0</v>
      </c>
      <c r="Q903" s="99">
        <v>1167.21703256667</v>
      </c>
      <c r="R903" s="99">
        <v>451.71781609952501</v>
      </c>
      <c r="S903" s="99">
        <v>0</v>
      </c>
      <c r="T903" s="99">
        <v>123.336810364388</v>
      </c>
      <c r="U903" s="99">
        <v>20411.256687879599</v>
      </c>
      <c r="V903" s="99">
        <v>1064053.3138122601</v>
      </c>
      <c r="W903" s="99">
        <v>399.860854569823</v>
      </c>
      <c r="X903" s="99">
        <v>462048.06645202602</v>
      </c>
      <c r="Y903" s="99">
        <v>306636.57978057902</v>
      </c>
      <c r="Z903" s="99">
        <v>72346.932968139605</v>
      </c>
      <c r="AA903" s="99">
        <v>20456.756823539701</v>
      </c>
      <c r="AB903" s="99">
        <v>0</v>
      </c>
      <c r="AC903" s="99">
        <v>5468504.7904052697</v>
      </c>
      <c r="AD903" s="99">
        <v>0</v>
      </c>
      <c r="AE903" s="99">
        <v>156494.42867279099</v>
      </c>
      <c r="AF903" s="99">
        <v>377754.02006912202</v>
      </c>
      <c r="AG903" s="99">
        <v>503820.19297409098</v>
      </c>
      <c r="AH903" s="99">
        <v>355387.28461456299</v>
      </c>
      <c r="AI903" s="99">
        <v>0</v>
      </c>
      <c r="AJ903" s="99">
        <v>139086.724374771</v>
      </c>
      <c r="AK903" s="99">
        <v>74595.389901161194</v>
      </c>
      <c r="AL903" s="99">
        <v>0</v>
      </c>
      <c r="AM903" s="99">
        <v>18579.5557904243</v>
      </c>
      <c r="AN903" s="99">
        <v>6139545.6472778302</v>
      </c>
      <c r="AO903" s="99">
        <v>8435850.0086669903</v>
      </c>
      <c r="AP903" s="99">
        <v>3372.9745454788199</v>
      </c>
      <c r="AQ903" s="99">
        <v>3547981.4242858901</v>
      </c>
      <c r="AR903" s="99">
        <v>2350852.4806213402</v>
      </c>
      <c r="AS903" s="99">
        <v>519690.90174102801</v>
      </c>
      <c r="AT903" s="99">
        <v>143901.222305298</v>
      </c>
      <c r="AU903" s="99">
        <v>0</v>
      </c>
      <c r="AV903" s="99">
        <v>14291040.8479004</v>
      </c>
      <c r="AW903" s="99">
        <v>0</v>
      </c>
      <c r="AX903" s="99">
        <v>1362420.24699402</v>
      </c>
      <c r="AY903" s="99">
        <v>3051066.5329284701</v>
      </c>
      <c r="AZ903" s="99">
        <v>3687281.7516784701</v>
      </c>
      <c r="BA903" s="99">
        <v>2819669.2907104502</v>
      </c>
      <c r="BB903" s="99">
        <v>0</v>
      </c>
      <c r="BC903" s="99">
        <v>1073135.7985534701</v>
      </c>
      <c r="BD903" s="99">
        <v>529404.17662048305</v>
      </c>
      <c r="BE903" s="99">
        <v>0</v>
      </c>
      <c r="BF903" s="99">
        <v>135640.94413185099</v>
      </c>
      <c r="BG903" s="99">
        <v>15706389.204956099</v>
      </c>
      <c r="BH903" s="99">
        <v>2125734.6681213402</v>
      </c>
      <c r="BI903" s="99">
        <v>466.89006932824901</v>
      </c>
      <c r="BJ903" s="99">
        <v>1234614.5066833501</v>
      </c>
      <c r="BK903" s="99">
        <v>811032.47772979701</v>
      </c>
      <c r="BL903" s="99">
        <v>0</v>
      </c>
      <c r="BM903" s="99">
        <v>15757.0400370359</v>
      </c>
      <c r="BN903" s="99">
        <v>0</v>
      </c>
      <c r="BO903" s="99">
        <v>0</v>
      </c>
      <c r="BP903" s="99">
        <v>0</v>
      </c>
      <c r="BQ903" s="99">
        <v>0</v>
      </c>
      <c r="BR903" s="99">
        <v>943379.33158111596</v>
      </c>
      <c r="BS903" s="99">
        <v>1352331.51835632</v>
      </c>
      <c r="BT903" s="99">
        <v>548672.64357757603</v>
      </c>
      <c r="BU903" s="99">
        <v>0</v>
      </c>
      <c r="BV903" s="99">
        <v>507253.97298812901</v>
      </c>
      <c r="BW903" s="99">
        <v>61420.118493556998</v>
      </c>
      <c r="BX903" s="99">
        <v>0</v>
      </c>
      <c r="BY903" s="99">
        <v>0</v>
      </c>
      <c r="BZ903" s="99">
        <v>0</v>
      </c>
      <c r="CA903" s="99">
        <v>23358.976846218098</v>
      </c>
      <c r="CB903" s="99">
        <v>1524943.7658081099</v>
      </c>
      <c r="CC903" s="99">
        <v>11927617.236694301</v>
      </c>
      <c r="CD903" s="99">
        <v>3350599.8525695801</v>
      </c>
      <c r="CE903" s="99">
        <v>556.40234728157498</v>
      </c>
      <c r="CF903" s="99">
        <v>91849.895913124099</v>
      </c>
      <c r="CG903" s="99">
        <v>665004.35550689697</v>
      </c>
      <c r="CH903" s="99">
        <v>0</v>
      </c>
      <c r="CI903" s="99">
        <v>23914.9225447178</v>
      </c>
      <c r="CJ903" s="99">
        <v>1616802.37889099</v>
      </c>
      <c r="CK903" s="99">
        <v>12596053.833984399</v>
      </c>
      <c r="CL903" s="99">
        <v>3412909.8215026902</v>
      </c>
      <c r="CM903" s="188">
        <v>44233.293182373003</v>
      </c>
      <c r="CN903" s="188">
        <v>7758724.9111938505</v>
      </c>
      <c r="CO903" s="188">
        <v>28339694.862792999</v>
      </c>
      <c r="CP903" s="99">
        <v>3412909.8215026902</v>
      </c>
      <c r="CQ903" s="99">
        <v>0</v>
      </c>
      <c r="CR903" s="99">
        <v>0</v>
      </c>
      <c r="CS903" s="99">
        <v>0</v>
      </c>
      <c r="CT903" s="99">
        <v>0</v>
      </c>
      <c r="CU903" s="98">
        <v>9241.2103266550002</v>
      </c>
      <c r="CV903" s="98">
        <v>16735.010568436999</v>
      </c>
    </row>
    <row r="904" spans="1:100" x14ac:dyDescent="0.2">
      <c r="A904" s="98" t="s">
        <v>66</v>
      </c>
      <c r="B904" s="100">
        <v>39600</v>
      </c>
      <c r="C904" s="99">
        <v>18636.678797245</v>
      </c>
      <c r="D904" s="99">
        <v>2.09111288998974</v>
      </c>
      <c r="E904" s="99">
        <v>4779.3017920851698</v>
      </c>
      <c r="F904" s="99">
        <v>3349.4055497050299</v>
      </c>
      <c r="G904" s="99">
        <v>434.21460342779801</v>
      </c>
      <c r="H904" s="99">
        <v>126.54486112575999</v>
      </c>
      <c r="I904" s="99">
        <v>0</v>
      </c>
      <c r="J904" s="99">
        <v>17230.4531722069</v>
      </c>
      <c r="K904" s="99">
        <v>0</v>
      </c>
      <c r="L904" s="99">
        <v>4111.8003592491204</v>
      </c>
      <c r="M904" s="99">
        <v>7917.5541287660599</v>
      </c>
      <c r="N904" s="99">
        <v>3015.4945401549298</v>
      </c>
      <c r="O904" s="99">
        <v>7758.5920353531801</v>
      </c>
      <c r="P904" s="99">
        <v>0</v>
      </c>
      <c r="Q904" s="99">
        <v>1176.3833546936501</v>
      </c>
      <c r="R904" s="99">
        <v>460.61098190397001</v>
      </c>
      <c r="S904" s="99">
        <v>0</v>
      </c>
      <c r="T904" s="99">
        <v>115.067053099163</v>
      </c>
      <c r="U904" s="99">
        <v>20678.377225160599</v>
      </c>
      <c r="V904" s="99">
        <v>1085126.56639099</v>
      </c>
      <c r="W904" s="99">
        <v>130.555670261383</v>
      </c>
      <c r="X904" s="99">
        <v>433793.33728027297</v>
      </c>
      <c r="Y904" s="99">
        <v>294096.46740722703</v>
      </c>
      <c r="Z904" s="99">
        <v>74453.134517669707</v>
      </c>
      <c r="AA904" s="99">
        <v>17478.727487325701</v>
      </c>
      <c r="AB904" s="99">
        <v>0</v>
      </c>
      <c r="AC904" s="99">
        <v>5744910.49963379</v>
      </c>
      <c r="AD904" s="99">
        <v>0</v>
      </c>
      <c r="AE904" s="99">
        <v>157432.405481339</v>
      </c>
      <c r="AF904" s="99">
        <v>371850.372917175</v>
      </c>
      <c r="AG904" s="99">
        <v>494461.15698242199</v>
      </c>
      <c r="AH904" s="99">
        <v>358385.96664810198</v>
      </c>
      <c r="AI904" s="99">
        <v>0</v>
      </c>
      <c r="AJ904" s="99">
        <v>137517.16435241699</v>
      </c>
      <c r="AK904" s="99">
        <v>75649.037454605103</v>
      </c>
      <c r="AL904" s="99">
        <v>0</v>
      </c>
      <c r="AM904" s="99">
        <v>17346.379835844</v>
      </c>
      <c r="AN904" s="99">
        <v>6256582.0693359403</v>
      </c>
      <c r="AO904" s="99">
        <v>8647433.3480224591</v>
      </c>
      <c r="AP904" s="99">
        <v>1148.34253041446</v>
      </c>
      <c r="AQ904" s="99">
        <v>3375343.7007751502</v>
      </c>
      <c r="AR904" s="99">
        <v>2292628.7597351102</v>
      </c>
      <c r="AS904" s="99">
        <v>540990.10931396496</v>
      </c>
      <c r="AT904" s="99">
        <v>124031.33814048801</v>
      </c>
      <c r="AU904" s="99">
        <v>0</v>
      </c>
      <c r="AV904" s="99">
        <v>14655529.466918901</v>
      </c>
      <c r="AW904" s="99">
        <v>0</v>
      </c>
      <c r="AX904" s="99">
        <v>1386605.85656738</v>
      </c>
      <c r="AY904" s="99">
        <v>3068135.1699523898</v>
      </c>
      <c r="AZ904" s="99">
        <v>3657629.1269836398</v>
      </c>
      <c r="BA904" s="99">
        <v>2875352.9888000502</v>
      </c>
      <c r="BB904" s="99">
        <v>0</v>
      </c>
      <c r="BC904" s="99">
        <v>1077024.9124603299</v>
      </c>
      <c r="BD904" s="99">
        <v>543261.07142639195</v>
      </c>
      <c r="BE904" s="99">
        <v>0</v>
      </c>
      <c r="BF904" s="99">
        <v>127355.454514503</v>
      </c>
      <c r="BG904" s="99">
        <v>16176272.3834229</v>
      </c>
      <c r="BH904" s="99">
        <v>2188560.4585571298</v>
      </c>
      <c r="BI904" s="99">
        <v>125.48495787289001</v>
      </c>
      <c r="BJ904" s="99">
        <v>1171663.94030762</v>
      </c>
      <c r="BK904" s="99">
        <v>782151.72293853795</v>
      </c>
      <c r="BL904" s="99">
        <v>0</v>
      </c>
      <c r="BM904" s="99">
        <v>16247.220604419699</v>
      </c>
      <c r="BN904" s="99">
        <v>0</v>
      </c>
      <c r="BO904" s="99">
        <v>0</v>
      </c>
      <c r="BP904" s="99">
        <v>0</v>
      </c>
      <c r="BQ904" s="99">
        <v>0</v>
      </c>
      <c r="BR904" s="99">
        <v>949942.97006988502</v>
      </c>
      <c r="BS904" s="99">
        <v>1340464.43028259</v>
      </c>
      <c r="BT904" s="99">
        <v>559469.74963378895</v>
      </c>
      <c r="BU904" s="99">
        <v>0</v>
      </c>
      <c r="BV904" s="99">
        <v>502619.12226104701</v>
      </c>
      <c r="BW904" s="99">
        <v>62438.430132389098</v>
      </c>
      <c r="BX904" s="99">
        <v>0</v>
      </c>
      <c r="BY904" s="99">
        <v>0</v>
      </c>
      <c r="BZ904" s="99">
        <v>0</v>
      </c>
      <c r="CA904" s="99">
        <v>23440.941984891899</v>
      </c>
      <c r="CB904" s="99">
        <v>1522581.0341644301</v>
      </c>
      <c r="CC904" s="99">
        <v>12052751.5819092</v>
      </c>
      <c r="CD904" s="99">
        <v>3360038.6110534701</v>
      </c>
      <c r="CE904" s="99">
        <v>561.46886010467995</v>
      </c>
      <c r="CF904" s="99">
        <v>91751.603817939802</v>
      </c>
      <c r="CG904" s="99">
        <v>668497.88690948498</v>
      </c>
      <c r="CH904" s="99">
        <v>0</v>
      </c>
      <c r="CI904" s="99">
        <v>24005.516314268101</v>
      </c>
      <c r="CJ904" s="99">
        <v>1608192.4602966299</v>
      </c>
      <c r="CK904" s="99">
        <v>12679069.1008301</v>
      </c>
      <c r="CL904" s="99">
        <v>3421907.1647644001</v>
      </c>
      <c r="CM904" s="188">
        <v>44597.289752960198</v>
      </c>
      <c r="CN904" s="188">
        <v>7850811.3836669903</v>
      </c>
      <c r="CO904" s="188">
        <v>28867079.471191399</v>
      </c>
      <c r="CP904" s="99">
        <v>3421907.1647644001</v>
      </c>
      <c r="CQ904" s="99">
        <v>0</v>
      </c>
      <c r="CR904" s="99">
        <v>0</v>
      </c>
      <c r="CS904" s="99">
        <v>0</v>
      </c>
      <c r="CT904" s="99">
        <v>0</v>
      </c>
      <c r="CU904" s="98">
        <v>8379.0945120430006</v>
      </c>
      <c r="CV904" s="98">
        <v>17585.989269182999</v>
      </c>
    </row>
    <row r="905" spans="1:100" x14ac:dyDescent="0.2">
      <c r="A905" s="98" t="s">
        <v>66</v>
      </c>
      <c r="B905" s="100">
        <v>39692</v>
      </c>
      <c r="C905" s="99">
        <v>18911.699930191</v>
      </c>
      <c r="D905" s="99">
        <v>4.3576760929427101</v>
      </c>
      <c r="E905" s="99">
        <v>4442.9763348102597</v>
      </c>
      <c r="F905" s="99">
        <v>3171.0011804103901</v>
      </c>
      <c r="G905" s="99">
        <v>447.33114894479502</v>
      </c>
      <c r="H905" s="99">
        <v>107.01482488028699</v>
      </c>
      <c r="I905" s="99">
        <v>0</v>
      </c>
      <c r="J905" s="99">
        <v>17920.943016767498</v>
      </c>
      <c r="K905" s="99">
        <v>0</v>
      </c>
      <c r="L905" s="99">
        <v>3972.1309121847198</v>
      </c>
      <c r="M905" s="99">
        <v>7989.7910136580504</v>
      </c>
      <c r="N905" s="99">
        <v>2966.7666635513301</v>
      </c>
      <c r="O905" s="99">
        <v>7807.0464602708798</v>
      </c>
      <c r="P905" s="99">
        <v>0</v>
      </c>
      <c r="Q905" s="99">
        <v>1164.3943534642499</v>
      </c>
      <c r="R905" s="99">
        <v>458.05681250989397</v>
      </c>
      <c r="S905" s="99">
        <v>0</v>
      </c>
      <c r="T905" s="99">
        <v>113.126995074563</v>
      </c>
      <c r="U905" s="99">
        <v>20909.515542984002</v>
      </c>
      <c r="V905" s="99">
        <v>1103221.21469116</v>
      </c>
      <c r="W905" s="99">
        <v>427.97663050144899</v>
      </c>
      <c r="X905" s="99">
        <v>407900.55059433001</v>
      </c>
      <c r="Y905" s="99">
        <v>282688.69921112101</v>
      </c>
      <c r="Z905" s="99">
        <v>76503.317159652695</v>
      </c>
      <c r="AA905" s="99">
        <v>17016.3514914513</v>
      </c>
      <c r="AB905" s="99">
        <v>0</v>
      </c>
      <c r="AC905" s="99">
        <v>5914147.7590942401</v>
      </c>
      <c r="AD905" s="99">
        <v>0</v>
      </c>
      <c r="AE905" s="99">
        <v>155771.67091751099</v>
      </c>
      <c r="AF905" s="99">
        <v>376652.33752059902</v>
      </c>
      <c r="AG905" s="99">
        <v>483000.87726211501</v>
      </c>
      <c r="AH905" s="99">
        <v>359512.26121521002</v>
      </c>
      <c r="AI905" s="99">
        <v>0</v>
      </c>
      <c r="AJ905" s="99">
        <v>133516.67984199501</v>
      </c>
      <c r="AK905" s="99">
        <v>76085.049003601103</v>
      </c>
      <c r="AL905" s="99">
        <v>0</v>
      </c>
      <c r="AM905" s="99">
        <v>16896.1775772572</v>
      </c>
      <c r="AN905" s="99">
        <v>6357388.0070190402</v>
      </c>
      <c r="AO905" s="99">
        <v>8844054.1827392597</v>
      </c>
      <c r="AP905" s="99">
        <v>3733.7940701842299</v>
      </c>
      <c r="AQ905" s="99">
        <v>3200966.2693481399</v>
      </c>
      <c r="AR905" s="99">
        <v>2207736.9880981399</v>
      </c>
      <c r="AS905" s="99">
        <v>560327.81258392299</v>
      </c>
      <c r="AT905" s="99">
        <v>121292.942862511</v>
      </c>
      <c r="AU905" s="99">
        <v>0</v>
      </c>
      <c r="AV905" s="99">
        <v>15465123.209716801</v>
      </c>
      <c r="AW905" s="99">
        <v>0</v>
      </c>
      <c r="AX905" s="99">
        <v>1370020.6817932101</v>
      </c>
      <c r="AY905" s="99">
        <v>3140054.6121521001</v>
      </c>
      <c r="AZ905" s="99">
        <v>3587595.7220458998</v>
      </c>
      <c r="BA905" s="99">
        <v>2918038.2991638202</v>
      </c>
      <c r="BB905" s="99">
        <v>0</v>
      </c>
      <c r="BC905" s="99">
        <v>1054405.5640106199</v>
      </c>
      <c r="BD905" s="99">
        <v>551701.64521789597</v>
      </c>
      <c r="BE905" s="99">
        <v>0</v>
      </c>
      <c r="BF905" s="99">
        <v>126348.85175132799</v>
      </c>
      <c r="BG905" s="99">
        <v>16713811.885009799</v>
      </c>
      <c r="BH905" s="99">
        <v>2228521.5965271001</v>
      </c>
      <c r="BI905" s="99">
        <v>887.45396933704603</v>
      </c>
      <c r="BJ905" s="99">
        <v>1097567.7411804199</v>
      </c>
      <c r="BK905" s="99">
        <v>755658.85035705601</v>
      </c>
      <c r="BL905" s="99">
        <v>0</v>
      </c>
      <c r="BM905" s="99">
        <v>12067.754944324501</v>
      </c>
      <c r="BN905" s="99">
        <v>0</v>
      </c>
      <c r="BO905" s="99">
        <v>0</v>
      </c>
      <c r="BP905" s="99">
        <v>0</v>
      </c>
      <c r="BQ905" s="99">
        <v>0</v>
      </c>
      <c r="BR905" s="99">
        <v>961573.99175262498</v>
      </c>
      <c r="BS905" s="99">
        <v>1313623.0149841299</v>
      </c>
      <c r="BT905" s="99">
        <v>567328.29806518601</v>
      </c>
      <c r="BU905" s="99">
        <v>0</v>
      </c>
      <c r="BV905" s="99">
        <v>492017.66878509498</v>
      </c>
      <c r="BW905" s="99">
        <v>63863.842036247297</v>
      </c>
      <c r="BX905" s="99">
        <v>0</v>
      </c>
      <c r="BY905" s="99">
        <v>0</v>
      </c>
      <c r="BZ905" s="99">
        <v>0</v>
      </c>
      <c r="CA905" s="99">
        <v>23371.372589588202</v>
      </c>
      <c r="CB905" s="99">
        <v>1510123.25773621</v>
      </c>
      <c r="CC905" s="99">
        <v>12073235.722168</v>
      </c>
      <c r="CD905" s="99">
        <v>3327156.7979126</v>
      </c>
      <c r="CE905" s="99">
        <v>554.31685522943701</v>
      </c>
      <c r="CF905" s="99">
        <v>92294.141703605696</v>
      </c>
      <c r="CG905" s="99">
        <v>679991.51926422096</v>
      </c>
      <c r="CH905" s="99">
        <v>0</v>
      </c>
      <c r="CI905" s="99">
        <v>23921.368583679199</v>
      </c>
      <c r="CJ905" s="99">
        <v>1598875.0788421601</v>
      </c>
      <c r="CK905" s="99">
        <v>12741087.6842041</v>
      </c>
      <c r="CL905" s="99">
        <v>3390617.9590148898</v>
      </c>
      <c r="CM905" s="188">
        <v>44772.223896026597</v>
      </c>
      <c r="CN905" s="188">
        <v>7952628.4153442401</v>
      </c>
      <c r="CO905" s="188">
        <v>29395929.583252002</v>
      </c>
      <c r="CP905" s="99">
        <v>3390617.9590148898</v>
      </c>
      <c r="CQ905" s="99">
        <v>0</v>
      </c>
      <c r="CR905" s="99">
        <v>0</v>
      </c>
      <c r="CS905" s="99">
        <v>0</v>
      </c>
      <c r="CT905" s="99">
        <v>0</v>
      </c>
      <c r="CU905" s="98">
        <v>7533.1340268929998</v>
      </c>
      <c r="CV905" s="98">
        <v>18290.658015146</v>
      </c>
    </row>
    <row r="906" spans="1:100" x14ac:dyDescent="0.2">
      <c r="A906" s="98" t="s">
        <v>66</v>
      </c>
      <c r="B906" s="100">
        <v>39783</v>
      </c>
      <c r="C906" s="99">
        <v>18909.187252998399</v>
      </c>
      <c r="D906" s="99">
        <v>3.6634130779712</v>
      </c>
      <c r="E906" s="99">
        <v>4294.26822841167</v>
      </c>
      <c r="F906" s="99">
        <v>3075.59015935659</v>
      </c>
      <c r="G906" s="99">
        <v>466.32956167310499</v>
      </c>
      <c r="H906" s="99">
        <v>84.785449810326099</v>
      </c>
      <c r="I906" s="99">
        <v>0</v>
      </c>
      <c r="J906" s="99">
        <v>18504.739568233501</v>
      </c>
      <c r="K906" s="99">
        <v>0</v>
      </c>
      <c r="L906" s="99">
        <v>3817.4692067205901</v>
      </c>
      <c r="M906" s="99">
        <v>7943.66612094641</v>
      </c>
      <c r="N906" s="99">
        <v>2893.5931506753</v>
      </c>
      <c r="O906" s="99">
        <v>7882.7163944244403</v>
      </c>
      <c r="P906" s="99">
        <v>0</v>
      </c>
      <c r="Q906" s="99">
        <v>1152.39832170308</v>
      </c>
      <c r="R906" s="99">
        <v>464.37579413130902</v>
      </c>
      <c r="S906" s="99">
        <v>0</v>
      </c>
      <c r="T906" s="99">
        <v>102.635597620159</v>
      </c>
      <c r="U906" s="99">
        <v>21027.464186429999</v>
      </c>
      <c r="V906" s="99">
        <v>1095945.4250030499</v>
      </c>
      <c r="W906" s="99">
        <v>377.92386098578601</v>
      </c>
      <c r="X906" s="99">
        <v>392965.106433868</v>
      </c>
      <c r="Y906" s="99">
        <v>272833.65427398699</v>
      </c>
      <c r="Z906" s="99">
        <v>78448.047562599197</v>
      </c>
      <c r="AA906" s="99">
        <v>13411.463446617099</v>
      </c>
      <c r="AB906" s="99">
        <v>0</v>
      </c>
      <c r="AC906" s="99">
        <v>5999313.7734375</v>
      </c>
      <c r="AD906" s="99">
        <v>0</v>
      </c>
      <c r="AE906" s="99">
        <v>150808.160638809</v>
      </c>
      <c r="AF906" s="99">
        <v>378588.16950225801</v>
      </c>
      <c r="AG906" s="99">
        <v>468599.11223220802</v>
      </c>
      <c r="AH906" s="99">
        <v>361781.83211135899</v>
      </c>
      <c r="AI906" s="99">
        <v>0</v>
      </c>
      <c r="AJ906" s="99">
        <v>130253.880774498</v>
      </c>
      <c r="AK906" s="99">
        <v>75325.882414817796</v>
      </c>
      <c r="AL906" s="99">
        <v>0</v>
      </c>
      <c r="AM906" s="99">
        <v>15624.259670496</v>
      </c>
      <c r="AN906" s="99">
        <v>6400713.2797241202</v>
      </c>
      <c r="AO906" s="99">
        <v>8899859.58740234</v>
      </c>
      <c r="AP906" s="99">
        <v>3569.4482269585101</v>
      </c>
      <c r="AQ906" s="99">
        <v>3060314.66656494</v>
      </c>
      <c r="AR906" s="99">
        <v>2132181.1092529302</v>
      </c>
      <c r="AS906" s="99">
        <v>574349.10592651402</v>
      </c>
      <c r="AT906" s="99">
        <v>96786.866540908799</v>
      </c>
      <c r="AU906" s="99">
        <v>0</v>
      </c>
      <c r="AV906" s="99">
        <v>15753330.5460205</v>
      </c>
      <c r="AW906" s="99">
        <v>0</v>
      </c>
      <c r="AX906" s="99">
        <v>1337312.8426666299</v>
      </c>
      <c r="AY906" s="99">
        <v>3162586.8995056199</v>
      </c>
      <c r="AZ906" s="99">
        <v>3497857.7819519001</v>
      </c>
      <c r="BA906" s="99">
        <v>2949025.2609558101</v>
      </c>
      <c r="BB906" s="99">
        <v>0</v>
      </c>
      <c r="BC906" s="99">
        <v>1033497.08700562</v>
      </c>
      <c r="BD906" s="99">
        <v>549986.55919647205</v>
      </c>
      <c r="BE906" s="99">
        <v>0</v>
      </c>
      <c r="BF906" s="99">
        <v>116065.012767792</v>
      </c>
      <c r="BG906" s="99">
        <v>16972864.536377002</v>
      </c>
      <c r="BH906" s="99">
        <v>2248983.3252868699</v>
      </c>
      <c r="BI906" s="99">
        <v>483.83930119499598</v>
      </c>
      <c r="BJ906" s="99">
        <v>1058054.31832886</v>
      </c>
      <c r="BK906" s="99">
        <v>728045.86481475795</v>
      </c>
      <c r="BL906" s="99">
        <v>0</v>
      </c>
      <c r="BM906" s="99">
        <v>7800.9202497005499</v>
      </c>
      <c r="BN906" s="99">
        <v>0</v>
      </c>
      <c r="BO906" s="99">
        <v>0</v>
      </c>
      <c r="BP906" s="99">
        <v>0</v>
      </c>
      <c r="BQ906" s="99">
        <v>0</v>
      </c>
      <c r="BR906" s="99">
        <v>969935.41609191895</v>
      </c>
      <c r="BS906" s="99">
        <v>1281718.41156006</v>
      </c>
      <c r="BT906" s="99">
        <v>573476.870857239</v>
      </c>
      <c r="BU906" s="99">
        <v>0</v>
      </c>
      <c r="BV906" s="99">
        <v>487957.32136917103</v>
      </c>
      <c r="BW906" s="99">
        <v>62718.913023948699</v>
      </c>
      <c r="BX906" s="99">
        <v>0</v>
      </c>
      <c r="BY906" s="99">
        <v>0</v>
      </c>
      <c r="BZ906" s="99">
        <v>0</v>
      </c>
      <c r="CA906" s="99">
        <v>23174.681728363001</v>
      </c>
      <c r="CB906" s="99">
        <v>1487869.75405884</v>
      </c>
      <c r="CC906" s="99">
        <v>11947314.3201904</v>
      </c>
      <c r="CD906" s="99">
        <v>3315620.0414733901</v>
      </c>
      <c r="CE906" s="99">
        <v>555.781000308692</v>
      </c>
      <c r="CF906" s="99">
        <v>91616.855456352205</v>
      </c>
      <c r="CG906" s="99">
        <v>666946.04012298596</v>
      </c>
      <c r="CH906" s="99">
        <v>0</v>
      </c>
      <c r="CI906" s="99">
        <v>23731.937412261999</v>
      </c>
      <c r="CJ906" s="99">
        <v>1579884.7289733901</v>
      </c>
      <c r="CK906" s="99">
        <v>12616115.4571533</v>
      </c>
      <c r="CL906" s="99">
        <v>3378246.0314636198</v>
      </c>
      <c r="CM906" s="188">
        <v>44685.396183967598</v>
      </c>
      <c r="CN906" s="188">
        <v>7983145.5265502902</v>
      </c>
      <c r="CO906" s="188">
        <v>29604655.7114258</v>
      </c>
      <c r="CP906" s="99">
        <v>3378246.0314636198</v>
      </c>
      <c r="CQ906" s="99">
        <v>0</v>
      </c>
      <c r="CR906" s="99">
        <v>0</v>
      </c>
      <c r="CS906" s="99">
        <v>0</v>
      </c>
      <c r="CT906" s="99">
        <v>0</v>
      </c>
      <c r="CU906" s="98">
        <v>6894.1600298929998</v>
      </c>
      <c r="CV906" s="98">
        <v>18893.163331267999</v>
      </c>
    </row>
    <row r="907" spans="1:100" x14ac:dyDescent="0.2">
      <c r="A907" s="98" t="s">
        <v>66</v>
      </c>
      <c r="B907" s="100">
        <v>39873</v>
      </c>
      <c r="C907" s="99">
        <v>19016.689084291502</v>
      </c>
      <c r="D907" s="99">
        <v>2.7885554579843301</v>
      </c>
      <c r="E907" s="99">
        <v>4132.2632099390003</v>
      </c>
      <c r="F907" s="99">
        <v>2951.7579068243499</v>
      </c>
      <c r="G907" s="99">
        <v>481.35660576447799</v>
      </c>
      <c r="H907" s="99">
        <v>82.548000907525406</v>
      </c>
      <c r="I907" s="99">
        <v>0</v>
      </c>
      <c r="J907" s="99">
        <v>19058.321891784701</v>
      </c>
      <c r="K907" s="99">
        <v>0</v>
      </c>
      <c r="L907" s="99">
        <v>3670.4701270759101</v>
      </c>
      <c r="M907" s="99">
        <v>7934.6611602306402</v>
      </c>
      <c r="N907" s="99">
        <v>2861.95313757658</v>
      </c>
      <c r="O907" s="99">
        <v>7954.8499404787999</v>
      </c>
      <c r="P907" s="99">
        <v>0</v>
      </c>
      <c r="Q907" s="99">
        <v>1151.43662573397</v>
      </c>
      <c r="R907" s="99">
        <v>471.90106252208398</v>
      </c>
      <c r="S907" s="99">
        <v>0</v>
      </c>
      <c r="T907" s="99">
        <v>99.151747936382904</v>
      </c>
      <c r="U907" s="99">
        <v>21153.962677478801</v>
      </c>
      <c r="V907" s="99">
        <v>1100999.67527771</v>
      </c>
      <c r="W907" s="99">
        <v>345.92124639823999</v>
      </c>
      <c r="X907" s="99">
        <v>376307.09135055501</v>
      </c>
      <c r="Y907" s="99">
        <v>261847.75343131999</v>
      </c>
      <c r="Z907" s="99">
        <v>76696.329523086504</v>
      </c>
      <c r="AA907" s="99">
        <v>11306.229283451999</v>
      </c>
      <c r="AB907" s="99">
        <v>0</v>
      </c>
      <c r="AC907" s="99">
        <v>6175302.0125122098</v>
      </c>
      <c r="AD907" s="99">
        <v>0</v>
      </c>
      <c r="AE907" s="99">
        <v>141392.58996963501</v>
      </c>
      <c r="AF907" s="99">
        <v>376927.71930694598</v>
      </c>
      <c r="AG907" s="99">
        <v>463336.066692352</v>
      </c>
      <c r="AH907" s="99">
        <v>366181.89347076399</v>
      </c>
      <c r="AI907" s="99">
        <v>0</v>
      </c>
      <c r="AJ907" s="99">
        <v>128007.089094162</v>
      </c>
      <c r="AK907" s="99">
        <v>73523.1172771454</v>
      </c>
      <c r="AL907" s="99">
        <v>0</v>
      </c>
      <c r="AM907" s="99">
        <v>14939.2121363878</v>
      </c>
      <c r="AN907" s="99">
        <v>6479465.0488281297</v>
      </c>
      <c r="AO907" s="99">
        <v>9003579.6450195294</v>
      </c>
      <c r="AP907" s="99">
        <v>2928.6300984620998</v>
      </c>
      <c r="AQ907" s="99">
        <v>2940448.7040710398</v>
      </c>
      <c r="AR907" s="99">
        <v>2041293.7196807901</v>
      </c>
      <c r="AS907" s="99">
        <v>567507.30664825405</v>
      </c>
      <c r="AT907" s="99">
        <v>81166.214987754807</v>
      </c>
      <c r="AU907" s="99">
        <v>0</v>
      </c>
      <c r="AV907" s="99">
        <v>16337708.803466801</v>
      </c>
      <c r="AW907" s="99">
        <v>0</v>
      </c>
      <c r="AX907" s="99">
        <v>1276559.60545349</v>
      </c>
      <c r="AY907" s="99">
        <v>3181907.3398742699</v>
      </c>
      <c r="AZ907" s="99">
        <v>3463268.7996521001</v>
      </c>
      <c r="BA907" s="99">
        <v>3006515.4281921401</v>
      </c>
      <c r="BB907" s="99">
        <v>0</v>
      </c>
      <c r="BC907" s="99">
        <v>1009871.2153015099</v>
      </c>
      <c r="BD907" s="99">
        <v>540924.97860717797</v>
      </c>
      <c r="BE907" s="99">
        <v>0</v>
      </c>
      <c r="BF907" s="99">
        <v>111156.34529018401</v>
      </c>
      <c r="BG907" s="99">
        <v>17228584.536621101</v>
      </c>
      <c r="BH907" s="99">
        <v>2266733.2236328102</v>
      </c>
      <c r="BI907" s="99">
        <v>345.34621417894999</v>
      </c>
      <c r="BJ907" s="99">
        <v>1036842.8162765499</v>
      </c>
      <c r="BK907" s="99">
        <v>696075.576408386</v>
      </c>
      <c r="BL907" s="99">
        <v>0</v>
      </c>
      <c r="BM907" s="99">
        <v>9638.8937183618491</v>
      </c>
      <c r="BN907" s="99">
        <v>0</v>
      </c>
      <c r="BO907" s="99">
        <v>0</v>
      </c>
      <c r="BP907" s="99">
        <v>0</v>
      </c>
      <c r="BQ907" s="99">
        <v>0</v>
      </c>
      <c r="BR907" s="99">
        <v>954881.01660156297</v>
      </c>
      <c r="BS907" s="99">
        <v>1263004.6035003699</v>
      </c>
      <c r="BT907" s="99">
        <v>584601.81677246105</v>
      </c>
      <c r="BU907" s="99">
        <v>0</v>
      </c>
      <c r="BV907" s="99">
        <v>486697.11923217803</v>
      </c>
      <c r="BW907" s="99">
        <v>62078.699365139</v>
      </c>
      <c r="BX907" s="99">
        <v>0</v>
      </c>
      <c r="BY907" s="99">
        <v>0</v>
      </c>
      <c r="BZ907" s="99">
        <v>0</v>
      </c>
      <c r="CA907" s="99">
        <v>23154.042061328899</v>
      </c>
      <c r="CB907" s="99">
        <v>1480087.1514129599</v>
      </c>
      <c r="CC907" s="99">
        <v>11984116.4099121</v>
      </c>
      <c r="CD907" s="99">
        <v>3293714.7775268601</v>
      </c>
      <c r="CE907" s="99">
        <v>560.12919011712097</v>
      </c>
      <c r="CF907" s="99">
        <v>88984.597284317002</v>
      </c>
      <c r="CG907" s="99">
        <v>650052.04858398403</v>
      </c>
      <c r="CH907" s="99">
        <v>0</v>
      </c>
      <c r="CI907" s="99">
        <v>23712.8825809956</v>
      </c>
      <c r="CJ907" s="99">
        <v>1569548.8179931601</v>
      </c>
      <c r="CK907" s="99">
        <v>12632839.833252</v>
      </c>
      <c r="CL907" s="99">
        <v>3356883.61083984</v>
      </c>
      <c r="CM907" s="188">
        <v>44771.355748653397</v>
      </c>
      <c r="CN907" s="188">
        <v>8039819.4426879901</v>
      </c>
      <c r="CO907" s="188">
        <v>29860798.325927701</v>
      </c>
      <c r="CP907" s="99">
        <v>3356883.61083984</v>
      </c>
      <c r="CQ907" s="99">
        <v>0</v>
      </c>
      <c r="CR907" s="99">
        <v>0</v>
      </c>
      <c r="CS907" s="99">
        <v>0</v>
      </c>
      <c r="CT907" s="99">
        <v>0</v>
      </c>
      <c r="CU907" s="98">
        <v>6299.4726300080001</v>
      </c>
      <c r="CV907" s="98">
        <v>19460.526804713001</v>
      </c>
    </row>
    <row r="908" spans="1:100" x14ac:dyDescent="0.2">
      <c r="A908" s="98" t="s">
        <v>66</v>
      </c>
      <c r="B908" s="100">
        <v>39965</v>
      </c>
      <c r="C908" s="99">
        <v>19353.625281572298</v>
      </c>
      <c r="D908" s="99">
        <v>3.3147156089835299</v>
      </c>
      <c r="E908" s="99">
        <v>3938.51312440634</v>
      </c>
      <c r="F908" s="99">
        <v>2817.8500183820702</v>
      </c>
      <c r="G908" s="99">
        <v>491.45932058617501</v>
      </c>
      <c r="H908" s="99">
        <v>65.397736368700905</v>
      </c>
      <c r="I908" s="99">
        <v>0</v>
      </c>
      <c r="J908" s="99">
        <v>19612.632934808698</v>
      </c>
      <c r="K908" s="99">
        <v>0</v>
      </c>
      <c r="L908" s="99">
        <v>3646.3058371543898</v>
      </c>
      <c r="M908" s="99">
        <v>8077.5306280851401</v>
      </c>
      <c r="N908" s="99">
        <v>2833.7912772595901</v>
      </c>
      <c r="O908" s="99">
        <v>8077.1150738000897</v>
      </c>
      <c r="P908" s="99">
        <v>0</v>
      </c>
      <c r="Q908" s="99">
        <v>1155.3603885620801</v>
      </c>
      <c r="R908" s="99">
        <v>462.10923930630099</v>
      </c>
      <c r="S908" s="99">
        <v>0</v>
      </c>
      <c r="T908" s="99">
        <v>105.639229875989</v>
      </c>
      <c r="U908" s="99">
        <v>21274.005551338199</v>
      </c>
      <c r="V908" s="99">
        <v>1115950.4217834501</v>
      </c>
      <c r="W908" s="99">
        <v>497.37328299879999</v>
      </c>
      <c r="X908" s="99">
        <v>357547.22718048102</v>
      </c>
      <c r="Y908" s="99">
        <v>247183.334844589</v>
      </c>
      <c r="Z908" s="99">
        <v>78047.604513168306</v>
      </c>
      <c r="AA908" s="99">
        <v>8441.4238494634592</v>
      </c>
      <c r="AB908" s="99">
        <v>0</v>
      </c>
      <c r="AC908" s="99">
        <v>6288346.2536010696</v>
      </c>
      <c r="AD908" s="99">
        <v>0</v>
      </c>
      <c r="AE908" s="99">
        <v>139800.03666687</v>
      </c>
      <c r="AF908" s="99">
        <v>387729.28014755202</v>
      </c>
      <c r="AG908" s="99">
        <v>452041.72175216698</v>
      </c>
      <c r="AH908" s="99">
        <v>368945.08480835002</v>
      </c>
      <c r="AI908" s="99">
        <v>0</v>
      </c>
      <c r="AJ908" s="99">
        <v>127785.84913063</v>
      </c>
      <c r="AK908" s="99">
        <v>72287.849196434006</v>
      </c>
      <c r="AL908" s="99">
        <v>0</v>
      </c>
      <c r="AM908" s="99">
        <v>14662.169270038599</v>
      </c>
      <c r="AN908" s="99">
        <v>6529547.6743774395</v>
      </c>
      <c r="AO908" s="99">
        <v>9189400.2963867206</v>
      </c>
      <c r="AP908" s="99">
        <v>4845.1600972413999</v>
      </c>
      <c r="AQ908" s="99">
        <v>2810906.5149230999</v>
      </c>
      <c r="AR908" s="99">
        <v>1947854.22367859</v>
      </c>
      <c r="AS908" s="99">
        <v>579954.29655456496</v>
      </c>
      <c r="AT908" s="99">
        <v>60955.818701744101</v>
      </c>
      <c r="AU908" s="99">
        <v>0</v>
      </c>
      <c r="AV908" s="99">
        <v>16864511.200439502</v>
      </c>
      <c r="AW908" s="99">
        <v>0</v>
      </c>
      <c r="AX908" s="99">
        <v>1272531.6530456501</v>
      </c>
      <c r="AY908" s="99">
        <v>3286610.2863769499</v>
      </c>
      <c r="AZ908" s="99">
        <v>3393897.46557617</v>
      </c>
      <c r="BA908" s="99">
        <v>3041453.18145752</v>
      </c>
      <c r="BB908" s="99">
        <v>0</v>
      </c>
      <c r="BC908" s="99">
        <v>1028642.40408325</v>
      </c>
      <c r="BD908" s="99">
        <v>533794.75676727295</v>
      </c>
      <c r="BE908" s="99">
        <v>0</v>
      </c>
      <c r="BF908" s="99">
        <v>110000.94521904</v>
      </c>
      <c r="BG908" s="99">
        <v>17451971.5932617</v>
      </c>
      <c r="BH908" s="99">
        <v>2332984.75323486</v>
      </c>
      <c r="BI908" s="99">
        <v>752.94438551366295</v>
      </c>
      <c r="BJ908" s="99">
        <v>980593.95347595203</v>
      </c>
      <c r="BK908" s="99">
        <v>661885.76316070603</v>
      </c>
      <c r="BL908" s="99">
        <v>0</v>
      </c>
      <c r="BM908" s="99">
        <v>10560.0548454523</v>
      </c>
      <c r="BN908" s="99">
        <v>0</v>
      </c>
      <c r="BO908" s="99">
        <v>0</v>
      </c>
      <c r="BP908" s="99">
        <v>0</v>
      </c>
      <c r="BQ908" s="99">
        <v>0</v>
      </c>
      <c r="BR908" s="99">
        <v>999223.97645568801</v>
      </c>
      <c r="BS908" s="99">
        <v>1237023.4984130899</v>
      </c>
      <c r="BT908" s="99">
        <v>591628.29287719703</v>
      </c>
      <c r="BU908" s="99">
        <v>0</v>
      </c>
      <c r="BV908" s="99">
        <v>488070.89663314802</v>
      </c>
      <c r="BW908" s="99">
        <v>61151.750534534498</v>
      </c>
      <c r="BX908" s="99">
        <v>0</v>
      </c>
      <c r="BY908" s="99">
        <v>0</v>
      </c>
      <c r="BZ908" s="99">
        <v>0</v>
      </c>
      <c r="CA908" s="99">
        <v>23312.684288501699</v>
      </c>
      <c r="CB908" s="99">
        <v>1476640.8415222201</v>
      </c>
      <c r="CC908" s="99">
        <v>12021463.428100601</v>
      </c>
      <c r="CD908" s="99">
        <v>3318190.9404296898</v>
      </c>
      <c r="CE908" s="99">
        <v>554.353559859097</v>
      </c>
      <c r="CF908" s="99">
        <v>87825.777541160598</v>
      </c>
      <c r="CG908" s="99">
        <v>643250.04138183605</v>
      </c>
      <c r="CH908" s="99">
        <v>0</v>
      </c>
      <c r="CI908" s="99">
        <v>23871.6385364532</v>
      </c>
      <c r="CJ908" s="99">
        <v>1565596.5066680899</v>
      </c>
      <c r="CK908" s="99">
        <v>12689678.1166992</v>
      </c>
      <c r="CL908" s="99">
        <v>3378659.7942504901</v>
      </c>
      <c r="CM908" s="188">
        <v>45066.338128566698</v>
      </c>
      <c r="CN908" s="188">
        <v>8084633.2536621103</v>
      </c>
      <c r="CO908" s="188">
        <v>30156408.990234401</v>
      </c>
      <c r="CP908" s="99">
        <v>3378659.7942504901</v>
      </c>
      <c r="CQ908" s="99">
        <v>0</v>
      </c>
      <c r="CR908" s="99">
        <v>0</v>
      </c>
      <c r="CS908" s="99">
        <v>0</v>
      </c>
      <c r="CT908" s="99">
        <v>0</v>
      </c>
      <c r="CU908" s="98">
        <v>5700.849822231</v>
      </c>
      <c r="CV908" s="98">
        <v>20026.476138498001</v>
      </c>
    </row>
    <row r="909" spans="1:100" x14ac:dyDescent="0.2">
      <c r="A909" s="98" t="s">
        <v>66</v>
      </c>
      <c r="B909" s="100">
        <v>40057</v>
      </c>
      <c r="C909" s="99">
        <v>19745.922670126001</v>
      </c>
      <c r="D909" s="99">
        <v>2.2320050169946599</v>
      </c>
      <c r="E909" s="99">
        <v>3780.05735889077</v>
      </c>
      <c r="F909" s="99">
        <v>2710.1907628476602</v>
      </c>
      <c r="G909" s="99">
        <v>542.296794503927</v>
      </c>
      <c r="H909" s="99">
        <v>42.600818141363597</v>
      </c>
      <c r="I909" s="99">
        <v>0</v>
      </c>
      <c r="J909" s="99">
        <v>20061.169463396101</v>
      </c>
      <c r="K909" s="99">
        <v>0</v>
      </c>
      <c r="L909" s="99">
        <v>3519.98726075888</v>
      </c>
      <c r="M909" s="99">
        <v>8098.0717763900802</v>
      </c>
      <c r="N909" s="99">
        <v>2818.3987415134902</v>
      </c>
      <c r="O909" s="99">
        <v>8350.42743706703</v>
      </c>
      <c r="P909" s="99">
        <v>0</v>
      </c>
      <c r="Q909" s="99">
        <v>1160.43301954865</v>
      </c>
      <c r="R909" s="99">
        <v>494.81866007298203</v>
      </c>
      <c r="S909" s="99">
        <v>0</v>
      </c>
      <c r="T909" s="99">
        <v>98.738970201462493</v>
      </c>
      <c r="U909" s="99">
        <v>21340.7983362675</v>
      </c>
      <c r="V909" s="99">
        <v>1131811.4637756301</v>
      </c>
      <c r="W909" s="99">
        <v>63.988899743650101</v>
      </c>
      <c r="X909" s="99">
        <v>343660.37818527198</v>
      </c>
      <c r="Y909" s="99">
        <v>241684.072265625</v>
      </c>
      <c r="Z909" s="99">
        <v>82991.275655746504</v>
      </c>
      <c r="AA909" s="99">
        <v>4840.7702685594604</v>
      </c>
      <c r="AB909" s="99">
        <v>0</v>
      </c>
      <c r="AC909" s="99">
        <v>6439795.41333008</v>
      </c>
      <c r="AD909" s="99">
        <v>0</v>
      </c>
      <c r="AE909" s="99">
        <v>135812.851329803</v>
      </c>
      <c r="AF909" s="99">
        <v>383854.77792739897</v>
      </c>
      <c r="AG909" s="99">
        <v>449177.366981506</v>
      </c>
      <c r="AH909" s="99">
        <v>374989.36319351202</v>
      </c>
      <c r="AI909" s="99">
        <v>0</v>
      </c>
      <c r="AJ909" s="99">
        <v>127908.381298065</v>
      </c>
      <c r="AK909" s="99">
        <v>73412.755438804597</v>
      </c>
      <c r="AL909" s="99">
        <v>0</v>
      </c>
      <c r="AM909" s="99">
        <v>13944.788929700901</v>
      </c>
      <c r="AN909" s="99">
        <v>6606028.5672607403</v>
      </c>
      <c r="AO909" s="99">
        <v>9395177.64208984</v>
      </c>
      <c r="AP909" s="99">
        <v>631.26969067007303</v>
      </c>
      <c r="AQ909" s="99">
        <v>2697820.4181213402</v>
      </c>
      <c r="AR909" s="99">
        <v>1906799.77232361</v>
      </c>
      <c r="AS909" s="99">
        <v>621276.80987548805</v>
      </c>
      <c r="AT909" s="99">
        <v>35160.095400333397</v>
      </c>
      <c r="AU909" s="99">
        <v>0</v>
      </c>
      <c r="AV909" s="99">
        <v>17509849.191162098</v>
      </c>
      <c r="AW909" s="99">
        <v>0</v>
      </c>
      <c r="AX909" s="99">
        <v>1233094.4286193801</v>
      </c>
      <c r="AY909" s="99">
        <v>3290469.98620605</v>
      </c>
      <c r="AZ909" s="99">
        <v>3384592.6518249498</v>
      </c>
      <c r="BA909" s="99">
        <v>3116323.7589416499</v>
      </c>
      <c r="BB909" s="99">
        <v>0</v>
      </c>
      <c r="BC909" s="99">
        <v>1030340.51778412</v>
      </c>
      <c r="BD909" s="99">
        <v>547014.41204833996</v>
      </c>
      <c r="BE909" s="99">
        <v>0</v>
      </c>
      <c r="BF909" s="99">
        <v>104799.083154678</v>
      </c>
      <c r="BG909" s="99">
        <v>17853231.310302701</v>
      </c>
      <c r="BH909" s="99">
        <v>2371029.7604370099</v>
      </c>
      <c r="BI909" s="99">
        <v>37.883114832919098</v>
      </c>
      <c r="BJ909" s="99">
        <v>948432.15962219203</v>
      </c>
      <c r="BK909" s="99">
        <v>650630.12145996105</v>
      </c>
      <c r="BL909" s="99">
        <v>0</v>
      </c>
      <c r="BM909" s="99">
        <v>3554.4454291462898</v>
      </c>
      <c r="BN909" s="99">
        <v>0</v>
      </c>
      <c r="BO909" s="99">
        <v>0</v>
      </c>
      <c r="BP909" s="99">
        <v>0</v>
      </c>
      <c r="BQ909" s="99">
        <v>0</v>
      </c>
      <c r="BR909" s="99">
        <v>997072.58883667004</v>
      </c>
      <c r="BS909" s="99">
        <v>1233161.4697265599</v>
      </c>
      <c r="BT909" s="99">
        <v>606470.17157745396</v>
      </c>
      <c r="BU909" s="99">
        <v>0</v>
      </c>
      <c r="BV909" s="99">
        <v>490440.36074447603</v>
      </c>
      <c r="BW909" s="99">
        <v>61021.756168842301</v>
      </c>
      <c r="BX909" s="99">
        <v>0</v>
      </c>
      <c r="BY909" s="99">
        <v>0</v>
      </c>
      <c r="BZ909" s="99">
        <v>0</v>
      </c>
      <c r="CA909" s="99">
        <v>23534.203027248401</v>
      </c>
      <c r="CB909" s="99">
        <v>1471356.07833862</v>
      </c>
      <c r="CC909" s="99">
        <v>12055201.364257799</v>
      </c>
      <c r="CD909" s="99">
        <v>3316864.03546143</v>
      </c>
      <c r="CE909" s="99">
        <v>585.863560795784</v>
      </c>
      <c r="CF909" s="99">
        <v>87996.013674735994</v>
      </c>
      <c r="CG909" s="99">
        <v>655476.62539672898</v>
      </c>
      <c r="CH909" s="99">
        <v>0</v>
      </c>
      <c r="CI909" s="99">
        <v>24115.549726009402</v>
      </c>
      <c r="CJ909" s="99">
        <v>1557613.59065247</v>
      </c>
      <c r="CK909" s="99">
        <v>12718011.365966801</v>
      </c>
      <c r="CL909" s="99">
        <v>3377539.6605529799</v>
      </c>
      <c r="CM909" s="188">
        <v>45373.417310237899</v>
      </c>
      <c r="CN909" s="188">
        <v>8168700.91796875</v>
      </c>
      <c r="CO909" s="188">
        <v>30524327.357666001</v>
      </c>
      <c r="CP909" s="99">
        <v>3377539.6605529799</v>
      </c>
      <c r="CQ909" s="99">
        <v>0</v>
      </c>
      <c r="CR909" s="99">
        <v>0</v>
      </c>
      <c r="CS909" s="99">
        <v>0</v>
      </c>
      <c r="CT909" s="99">
        <v>0</v>
      </c>
      <c r="CU909" s="98">
        <v>5071.843809766</v>
      </c>
      <c r="CV909" s="98">
        <v>20515.203284859999</v>
      </c>
    </row>
    <row r="910" spans="1:100" x14ac:dyDescent="0.2">
      <c r="A910" s="98" t="s">
        <v>66</v>
      </c>
      <c r="B910" s="100">
        <v>40148</v>
      </c>
      <c r="C910" s="99">
        <v>20145.823749780699</v>
      </c>
      <c r="D910" s="99">
        <v>1.7698131069919301</v>
      </c>
      <c r="E910" s="99">
        <v>3567.1908178031399</v>
      </c>
      <c r="F910" s="99">
        <v>2593.6834893822702</v>
      </c>
      <c r="G910" s="99">
        <v>564.95776573568605</v>
      </c>
      <c r="H910" s="99">
        <v>17.764782662270601</v>
      </c>
      <c r="I910" s="99">
        <v>0</v>
      </c>
      <c r="J910" s="99">
        <v>20595.942880868901</v>
      </c>
      <c r="K910" s="99">
        <v>0</v>
      </c>
      <c r="L910" s="99">
        <v>3430.2315602600602</v>
      </c>
      <c r="M910" s="99">
        <v>8108.6923634409904</v>
      </c>
      <c r="N910" s="99">
        <v>2793.37979987264</v>
      </c>
      <c r="O910" s="99">
        <v>8647.4350986480695</v>
      </c>
      <c r="P910" s="99">
        <v>0</v>
      </c>
      <c r="Q910" s="99">
        <v>1161.80807776749</v>
      </c>
      <c r="R910" s="99">
        <v>499.37484978511901</v>
      </c>
      <c r="S910" s="99">
        <v>0</v>
      </c>
      <c r="T910" s="99">
        <v>104.033242132515</v>
      </c>
      <c r="U910" s="99">
        <v>21532.478956461</v>
      </c>
      <c r="V910" s="99">
        <v>1138391.5188903799</v>
      </c>
      <c r="W910" s="99">
        <v>378.83858437463601</v>
      </c>
      <c r="X910" s="99">
        <v>325253.537109375</v>
      </c>
      <c r="Y910" s="99">
        <v>231171.53262138399</v>
      </c>
      <c r="Z910" s="99">
        <v>87118.3185195923</v>
      </c>
      <c r="AA910" s="99">
        <v>2283.1224719286001</v>
      </c>
      <c r="AB910" s="99">
        <v>0</v>
      </c>
      <c r="AC910" s="99">
        <v>6521217.7586059598</v>
      </c>
      <c r="AD910" s="99">
        <v>0</v>
      </c>
      <c r="AE910" s="99">
        <v>131999.13247680699</v>
      </c>
      <c r="AF910" s="99">
        <v>385671.85354614299</v>
      </c>
      <c r="AG910" s="99">
        <v>441476.50717544602</v>
      </c>
      <c r="AH910" s="99">
        <v>382302.50914764398</v>
      </c>
      <c r="AI910" s="99">
        <v>0</v>
      </c>
      <c r="AJ910" s="99">
        <v>128939.92394638099</v>
      </c>
      <c r="AK910" s="99">
        <v>74437.452939033494</v>
      </c>
      <c r="AL910" s="99">
        <v>0</v>
      </c>
      <c r="AM910" s="99">
        <v>15081.4989939928</v>
      </c>
      <c r="AN910" s="99">
        <v>6617212.8808593797</v>
      </c>
      <c r="AO910" s="99">
        <v>9503044.4135742206</v>
      </c>
      <c r="AP910" s="99">
        <v>3700.6655727028801</v>
      </c>
      <c r="AQ910" s="99">
        <v>2588631.9838256799</v>
      </c>
      <c r="AR910" s="99">
        <v>1838896.6302795401</v>
      </c>
      <c r="AS910" s="99">
        <v>657189.11019134498</v>
      </c>
      <c r="AT910" s="99">
        <v>17522.015310049101</v>
      </c>
      <c r="AU910" s="99">
        <v>0</v>
      </c>
      <c r="AV910" s="99">
        <v>17677714.229736298</v>
      </c>
      <c r="AW910" s="99">
        <v>0</v>
      </c>
      <c r="AX910" s="99">
        <v>1211659.5415191699</v>
      </c>
      <c r="AY910" s="99">
        <v>3340744.3672485398</v>
      </c>
      <c r="AZ910" s="99">
        <v>3342991.7854919401</v>
      </c>
      <c r="BA910" s="99">
        <v>3208476.1268615699</v>
      </c>
      <c r="BB910" s="99">
        <v>0</v>
      </c>
      <c r="BC910" s="99">
        <v>1042240.92508698</v>
      </c>
      <c r="BD910" s="99">
        <v>562300.09148407006</v>
      </c>
      <c r="BE910" s="99">
        <v>0</v>
      </c>
      <c r="BF910" s="99">
        <v>114414.209568024</v>
      </c>
      <c r="BG910" s="99">
        <v>17995588.550292999</v>
      </c>
      <c r="BH910" s="99">
        <v>2415874.7655944801</v>
      </c>
      <c r="BI910" s="99">
        <v>370.055494964123</v>
      </c>
      <c r="BJ910" s="99">
        <v>912474.04812622105</v>
      </c>
      <c r="BK910" s="99">
        <v>627786.85282134998</v>
      </c>
      <c r="BL910" s="99">
        <v>0</v>
      </c>
      <c r="BM910" s="99">
        <v>1685.5601571500299</v>
      </c>
      <c r="BN910" s="99">
        <v>0</v>
      </c>
      <c r="BO910" s="99">
        <v>0</v>
      </c>
      <c r="BP910" s="99">
        <v>0</v>
      </c>
      <c r="BQ910" s="99">
        <v>0</v>
      </c>
      <c r="BR910" s="99">
        <v>996166.34498596203</v>
      </c>
      <c r="BS910" s="99">
        <v>1214276.1117706301</v>
      </c>
      <c r="BT910" s="99">
        <v>624138.56414032006</v>
      </c>
      <c r="BU910" s="99">
        <v>0</v>
      </c>
      <c r="BV910" s="99">
        <v>497292.280704498</v>
      </c>
      <c r="BW910" s="99">
        <v>63134.599453449198</v>
      </c>
      <c r="BX910" s="99">
        <v>0</v>
      </c>
      <c r="BY910" s="99">
        <v>0</v>
      </c>
      <c r="BZ910" s="99">
        <v>0</v>
      </c>
      <c r="CA910" s="99">
        <v>23702.113710880301</v>
      </c>
      <c r="CB910" s="99">
        <v>1464393.17999268</v>
      </c>
      <c r="CC910" s="99">
        <v>12087001.4484863</v>
      </c>
      <c r="CD910" s="99">
        <v>3335273.8176879901</v>
      </c>
      <c r="CE910" s="99">
        <v>584.33140826970305</v>
      </c>
      <c r="CF910" s="99">
        <v>89413.988518714905</v>
      </c>
      <c r="CG910" s="99">
        <v>676240.27544403099</v>
      </c>
      <c r="CH910" s="99">
        <v>0</v>
      </c>
      <c r="CI910" s="99">
        <v>24288.843719244</v>
      </c>
      <c r="CJ910" s="99">
        <v>1561187.5511169401</v>
      </c>
      <c r="CK910" s="99">
        <v>12783880.432373</v>
      </c>
      <c r="CL910" s="99">
        <v>3398413.8267517099</v>
      </c>
      <c r="CM910" s="188">
        <v>45747.474908351898</v>
      </c>
      <c r="CN910" s="188">
        <v>8178463.1215820303</v>
      </c>
      <c r="CO910" s="188">
        <v>30808970.153808601</v>
      </c>
      <c r="CP910" s="99">
        <v>3398413.8267517099</v>
      </c>
      <c r="CQ910" s="99">
        <v>0</v>
      </c>
      <c r="CR910" s="99">
        <v>0</v>
      </c>
      <c r="CS910" s="99">
        <v>0</v>
      </c>
      <c r="CT910" s="99">
        <v>0</v>
      </c>
      <c r="CU910" s="98">
        <v>4513.0341843599999</v>
      </c>
      <c r="CV910" s="98">
        <v>21073.466927465</v>
      </c>
    </row>
    <row r="911" spans="1:100" x14ac:dyDescent="0.2">
      <c r="A911" s="98" t="s">
        <v>66</v>
      </c>
      <c r="B911" s="100">
        <v>40238</v>
      </c>
      <c r="C911" s="99">
        <v>20137.1870658398</v>
      </c>
      <c r="D911" s="99">
        <v>1.8318350549961899</v>
      </c>
      <c r="E911" s="99">
        <v>3365.5756269991398</v>
      </c>
      <c r="F911" s="99">
        <v>2498.3853230178402</v>
      </c>
      <c r="G911" s="99">
        <v>593.33386091142904</v>
      </c>
      <c r="H911" s="99">
        <v>0</v>
      </c>
      <c r="I911" s="99">
        <v>0</v>
      </c>
      <c r="J911" s="99">
        <v>20979.819228649099</v>
      </c>
      <c r="K911" s="99">
        <v>0</v>
      </c>
      <c r="L911" s="99">
        <v>3478.55778604746</v>
      </c>
      <c r="M911" s="99">
        <v>8001.5067049264899</v>
      </c>
      <c r="N911" s="99">
        <v>2752.3033472001598</v>
      </c>
      <c r="O911" s="99">
        <v>8512.6106928586996</v>
      </c>
      <c r="P911" s="99">
        <v>0</v>
      </c>
      <c r="Q911" s="99">
        <v>1135.5591104477601</v>
      </c>
      <c r="R911" s="99">
        <v>515.83143980801105</v>
      </c>
      <c r="S911" s="99">
        <v>0</v>
      </c>
      <c r="T911" s="99">
        <v>105.71653458476101</v>
      </c>
      <c r="U911" s="99">
        <v>21645.224592685699</v>
      </c>
      <c r="V911" s="99">
        <v>1131871.7942504899</v>
      </c>
      <c r="W911" s="99">
        <v>369.83177725225698</v>
      </c>
      <c r="X911" s="99">
        <v>305069.170467377</v>
      </c>
      <c r="Y911" s="99">
        <v>221543.57794761701</v>
      </c>
      <c r="Z911" s="99">
        <v>88315.422000884995</v>
      </c>
      <c r="AA911" s="99">
        <v>0</v>
      </c>
      <c r="AB911" s="99">
        <v>0</v>
      </c>
      <c r="AC911" s="99">
        <v>6630882.9451293899</v>
      </c>
      <c r="AD911" s="99">
        <v>0</v>
      </c>
      <c r="AE911" s="99">
        <v>132672.59741592401</v>
      </c>
      <c r="AF911" s="99">
        <v>372363.402133942</v>
      </c>
      <c r="AG911" s="99">
        <v>429011.46842575102</v>
      </c>
      <c r="AH911" s="99">
        <v>383145.86193084699</v>
      </c>
      <c r="AI911" s="99">
        <v>0</v>
      </c>
      <c r="AJ911" s="99">
        <v>125733.596516609</v>
      </c>
      <c r="AK911" s="99">
        <v>75680.988129615798</v>
      </c>
      <c r="AL911" s="99">
        <v>0</v>
      </c>
      <c r="AM911" s="99">
        <v>13433.638716936101</v>
      </c>
      <c r="AN911" s="99">
        <v>6714830.7396240197</v>
      </c>
      <c r="AO911" s="99">
        <v>9531181.7867431603</v>
      </c>
      <c r="AP911" s="99">
        <v>3572.6814438104602</v>
      </c>
      <c r="AQ911" s="99">
        <v>2455092.4883117699</v>
      </c>
      <c r="AR911" s="99">
        <v>1786317.63252258</v>
      </c>
      <c r="AS911" s="99">
        <v>671756.16218566895</v>
      </c>
      <c r="AT911" s="99">
        <v>0</v>
      </c>
      <c r="AU911" s="99">
        <v>0</v>
      </c>
      <c r="AV911" s="99">
        <v>17833015.003662098</v>
      </c>
      <c r="AW911" s="99">
        <v>0</v>
      </c>
      <c r="AX911" s="99">
        <v>1228738.1753692599</v>
      </c>
      <c r="AY911" s="99">
        <v>3249360.0208740202</v>
      </c>
      <c r="AZ911" s="99">
        <v>3281931.0995788602</v>
      </c>
      <c r="BA911" s="99">
        <v>3234060.5611572298</v>
      </c>
      <c r="BB911" s="99">
        <v>0</v>
      </c>
      <c r="BC911" s="99">
        <v>1013403.33683777</v>
      </c>
      <c r="BD911" s="99">
        <v>573931.21063995396</v>
      </c>
      <c r="BE911" s="99">
        <v>0</v>
      </c>
      <c r="BF911" s="99">
        <v>104432.970351219</v>
      </c>
      <c r="BG911" s="99">
        <v>18343015.962646499</v>
      </c>
      <c r="BH911" s="99">
        <v>2418210.4945068401</v>
      </c>
      <c r="BI911" s="99">
        <v>626.45885390043304</v>
      </c>
      <c r="BJ911" s="99">
        <v>893011.23109436</v>
      </c>
      <c r="BK911" s="99">
        <v>613260.80199432396</v>
      </c>
      <c r="BL911" s="99">
        <v>0</v>
      </c>
      <c r="BM911" s="99">
        <v>198.68490598164499</v>
      </c>
      <c r="BN911" s="99">
        <v>0</v>
      </c>
      <c r="BO911" s="99">
        <v>0</v>
      </c>
      <c r="BP911" s="99">
        <v>0</v>
      </c>
      <c r="BQ911" s="99">
        <v>0</v>
      </c>
      <c r="BR911" s="99">
        <v>994596.46604156506</v>
      </c>
      <c r="BS911" s="99">
        <v>1191645.6664733901</v>
      </c>
      <c r="BT911" s="99">
        <v>629273.44871520996</v>
      </c>
      <c r="BU911" s="99">
        <v>0</v>
      </c>
      <c r="BV911" s="99">
        <v>492113.11569213902</v>
      </c>
      <c r="BW911" s="99">
        <v>63701.9575386047</v>
      </c>
      <c r="BX911" s="99">
        <v>0</v>
      </c>
      <c r="BY911" s="99">
        <v>0</v>
      </c>
      <c r="BZ911" s="99">
        <v>0</v>
      </c>
      <c r="CA911" s="99">
        <v>23495.516944408399</v>
      </c>
      <c r="CB911" s="99">
        <v>1440161.9466705299</v>
      </c>
      <c r="CC911" s="99">
        <v>11997318.856933599</v>
      </c>
      <c r="CD911" s="99">
        <v>3303583.72058105</v>
      </c>
      <c r="CE911" s="99">
        <v>597.80619129538502</v>
      </c>
      <c r="CF911" s="99">
        <v>89831.850732803301</v>
      </c>
      <c r="CG911" s="99">
        <v>674246.23770141602</v>
      </c>
      <c r="CH911" s="99">
        <v>0</v>
      </c>
      <c r="CI911" s="99">
        <v>24091.6696140766</v>
      </c>
      <c r="CJ911" s="99">
        <v>1530497.82789612</v>
      </c>
      <c r="CK911" s="99">
        <v>12687859.7606201</v>
      </c>
      <c r="CL911" s="99">
        <v>3368172.7896423298</v>
      </c>
      <c r="CM911" s="188">
        <v>45616.832803249403</v>
      </c>
      <c r="CN911" s="188">
        <v>8239819.6756591797</v>
      </c>
      <c r="CO911" s="188">
        <v>31063446.7885742</v>
      </c>
      <c r="CP911" s="99">
        <v>3368172.7896423298</v>
      </c>
      <c r="CQ911" s="99">
        <v>0</v>
      </c>
      <c r="CR911" s="99">
        <v>0</v>
      </c>
      <c r="CS911" s="99">
        <v>0</v>
      </c>
      <c r="CT911" s="99">
        <v>0</v>
      </c>
      <c r="CU911" s="98">
        <v>4035.1909211960001</v>
      </c>
      <c r="CV911" s="98">
        <v>21474.254599600001</v>
      </c>
    </row>
    <row r="912" spans="1:100" x14ac:dyDescent="0.2">
      <c r="A912" s="98" t="s">
        <v>66</v>
      </c>
      <c r="B912" s="100">
        <v>40330</v>
      </c>
      <c r="C912" s="99">
        <v>20453.736948490099</v>
      </c>
      <c r="D912" s="99">
        <v>1.1396281499910399</v>
      </c>
      <c r="E912" s="99">
        <v>3264.5128072202201</v>
      </c>
      <c r="F912" s="99">
        <v>2423.8382401466401</v>
      </c>
      <c r="G912" s="99">
        <v>613.12848267704203</v>
      </c>
      <c r="H912" s="99">
        <v>0</v>
      </c>
      <c r="I912" s="99">
        <v>0</v>
      </c>
      <c r="J912" s="99">
        <v>21293.853117942799</v>
      </c>
      <c r="K912" s="99">
        <v>0</v>
      </c>
      <c r="L912" s="99">
        <v>3621.78205227852</v>
      </c>
      <c r="M912" s="99">
        <v>8097.6064791679401</v>
      </c>
      <c r="N912" s="99">
        <v>2718.10763058066</v>
      </c>
      <c r="O912" s="99">
        <v>8669.9218398332596</v>
      </c>
      <c r="P912" s="99">
        <v>0</v>
      </c>
      <c r="Q912" s="99">
        <v>1125.7889082878801</v>
      </c>
      <c r="R912" s="99">
        <v>529.08926084637596</v>
      </c>
      <c r="S912" s="99">
        <v>0</v>
      </c>
      <c r="T912" s="99">
        <v>103.87272913940301</v>
      </c>
      <c r="U912" s="99">
        <v>21838.2840073109</v>
      </c>
      <c r="V912" s="99">
        <v>1142735.76651001</v>
      </c>
      <c r="W912" s="99">
        <v>5.6353354009916101</v>
      </c>
      <c r="X912" s="99">
        <v>294739.699504852</v>
      </c>
      <c r="Y912" s="99">
        <v>214572.50983428999</v>
      </c>
      <c r="Z912" s="99">
        <v>90737.828845977798</v>
      </c>
      <c r="AA912" s="99">
        <v>0</v>
      </c>
      <c r="AB912" s="99">
        <v>0</v>
      </c>
      <c r="AC912" s="99">
        <v>6743955.6062622098</v>
      </c>
      <c r="AD912" s="99">
        <v>0</v>
      </c>
      <c r="AE912" s="99">
        <v>134882.34210395801</v>
      </c>
      <c r="AF912" s="99">
        <v>375782.85798645002</v>
      </c>
      <c r="AG912" s="99">
        <v>423500.04246139497</v>
      </c>
      <c r="AH912" s="99">
        <v>382398.27997970599</v>
      </c>
      <c r="AI912" s="99">
        <v>0</v>
      </c>
      <c r="AJ912" s="99">
        <v>127662.829381943</v>
      </c>
      <c r="AK912" s="99">
        <v>76659.9189548492</v>
      </c>
      <c r="AL912" s="99">
        <v>0</v>
      </c>
      <c r="AM912" s="99">
        <v>13346.517966270399</v>
      </c>
      <c r="AN912" s="99">
        <v>6755699.4965820303</v>
      </c>
      <c r="AO912" s="99">
        <v>9663964.3970947303</v>
      </c>
      <c r="AP912" s="99">
        <v>101.63901300542101</v>
      </c>
      <c r="AQ912" s="99">
        <v>2389531.2960815402</v>
      </c>
      <c r="AR912" s="99">
        <v>1745822.15905762</v>
      </c>
      <c r="AS912" s="99">
        <v>697608.47297668504</v>
      </c>
      <c r="AT912" s="99">
        <v>0</v>
      </c>
      <c r="AU912" s="99">
        <v>0</v>
      </c>
      <c r="AV912" s="99">
        <v>18651651.528320301</v>
      </c>
      <c r="AW912" s="99">
        <v>0</v>
      </c>
      <c r="AX912" s="99">
        <v>1270138.5834045401</v>
      </c>
      <c r="AY912" s="99">
        <v>3307660.0839843801</v>
      </c>
      <c r="AZ912" s="99">
        <v>3260211.5146179199</v>
      </c>
      <c r="BA912" s="99">
        <v>3248081.0171814002</v>
      </c>
      <c r="BB912" s="99">
        <v>0</v>
      </c>
      <c r="BC912" s="99">
        <v>1043389.88530731</v>
      </c>
      <c r="BD912" s="99">
        <v>586561.28945922898</v>
      </c>
      <c r="BE912" s="99">
        <v>0</v>
      </c>
      <c r="BF912" s="99">
        <v>105731.58457469899</v>
      </c>
      <c r="BG912" s="99">
        <v>18619060.316650402</v>
      </c>
      <c r="BH912" s="99">
        <v>2466277.2093810998</v>
      </c>
      <c r="BI912" s="99">
        <v>9.0674704379634896</v>
      </c>
      <c r="BJ912" s="99">
        <v>867295.96510314895</v>
      </c>
      <c r="BK912" s="99">
        <v>601744.01615905797</v>
      </c>
      <c r="BL912" s="99">
        <v>0</v>
      </c>
      <c r="BM912" s="99">
        <v>228.362772779539</v>
      </c>
      <c r="BN912" s="99">
        <v>0</v>
      </c>
      <c r="BO912" s="99">
        <v>0</v>
      </c>
      <c r="BP912" s="99">
        <v>0</v>
      </c>
      <c r="BQ912" s="99">
        <v>0</v>
      </c>
      <c r="BR912" s="99">
        <v>1017972.46819305</v>
      </c>
      <c r="BS912" s="99">
        <v>1182247.1868591299</v>
      </c>
      <c r="BT912" s="99">
        <v>631772.36466980004</v>
      </c>
      <c r="BU912" s="99">
        <v>0</v>
      </c>
      <c r="BV912" s="99">
        <v>493388.78936386103</v>
      </c>
      <c r="BW912" s="99">
        <v>65889.570785522505</v>
      </c>
      <c r="BX912" s="99">
        <v>0</v>
      </c>
      <c r="BY912" s="99">
        <v>0</v>
      </c>
      <c r="BZ912" s="99">
        <v>0</v>
      </c>
      <c r="CA912" s="99">
        <v>23728.170828342401</v>
      </c>
      <c r="CB912" s="99">
        <v>1435310.5179443399</v>
      </c>
      <c r="CC912" s="99">
        <v>12035287.072509799</v>
      </c>
      <c r="CD912" s="99">
        <v>3339359.81884766</v>
      </c>
      <c r="CE912" s="99">
        <v>610.58373665809597</v>
      </c>
      <c r="CF912" s="99">
        <v>90564.723601341204</v>
      </c>
      <c r="CG912" s="99">
        <v>693541.54455566395</v>
      </c>
      <c r="CH912" s="99">
        <v>0</v>
      </c>
      <c r="CI912" s="99">
        <v>24341.455786466599</v>
      </c>
      <c r="CJ912" s="99">
        <v>1525033.0944671601</v>
      </c>
      <c r="CK912" s="99">
        <v>12744042.5147705</v>
      </c>
      <c r="CL912" s="99">
        <v>3404909.18218994</v>
      </c>
      <c r="CM912" s="188">
        <v>46085.558345317797</v>
      </c>
      <c r="CN912" s="188">
        <v>8295108.6235961895</v>
      </c>
      <c r="CO912" s="188">
        <v>31367708.206542999</v>
      </c>
      <c r="CP912" s="99">
        <v>3404909.18218994</v>
      </c>
      <c r="CQ912" s="99">
        <v>0</v>
      </c>
      <c r="CR912" s="99">
        <v>0</v>
      </c>
      <c r="CS912" s="99">
        <v>0</v>
      </c>
      <c r="CT912" s="99">
        <v>0</v>
      </c>
      <c r="CU912" s="98">
        <v>3847.8211890570001</v>
      </c>
      <c r="CV912" s="98">
        <v>21805.320680364999</v>
      </c>
    </row>
    <row r="913" spans="1:100" x14ac:dyDescent="0.2">
      <c r="A913" s="98" t="s">
        <v>66</v>
      </c>
      <c r="B913" s="100">
        <v>40422</v>
      </c>
      <c r="C913" s="99">
        <v>20412.529086351398</v>
      </c>
      <c r="D913" s="99">
        <v>1.13025953499891</v>
      </c>
      <c r="E913" s="99">
        <v>3191.9503785669799</v>
      </c>
      <c r="F913" s="99">
        <v>2391.44150963426</v>
      </c>
      <c r="G913" s="99">
        <v>601.01525070518301</v>
      </c>
      <c r="H913" s="99">
        <v>0</v>
      </c>
      <c r="I913" s="99">
        <v>0</v>
      </c>
      <c r="J913" s="99">
        <v>21484.089039087299</v>
      </c>
      <c r="K913" s="99">
        <v>0</v>
      </c>
      <c r="L913" s="99">
        <v>3625.8365638554101</v>
      </c>
      <c r="M913" s="99">
        <v>8060.2810386419296</v>
      </c>
      <c r="N913" s="99">
        <v>2707.5925779640702</v>
      </c>
      <c r="O913" s="99">
        <v>8596.4555397033691</v>
      </c>
      <c r="P913" s="99">
        <v>0</v>
      </c>
      <c r="Q913" s="99">
        <v>1108.4976035058501</v>
      </c>
      <c r="R913" s="99">
        <v>524.64803691953398</v>
      </c>
      <c r="S913" s="99">
        <v>0</v>
      </c>
      <c r="T913" s="99">
        <v>87.417206037789597</v>
      </c>
      <c r="U913" s="99">
        <v>22017.862790107702</v>
      </c>
      <c r="V913" s="99">
        <v>1138985.0770874</v>
      </c>
      <c r="W913" s="99">
        <v>347.47979527339299</v>
      </c>
      <c r="X913" s="99">
        <v>280074.39444351202</v>
      </c>
      <c r="Y913" s="99">
        <v>204572.51698684701</v>
      </c>
      <c r="Z913" s="99">
        <v>90554.891057968096</v>
      </c>
      <c r="AA913" s="99">
        <v>0</v>
      </c>
      <c r="AB913" s="99">
        <v>0</v>
      </c>
      <c r="AC913" s="99">
        <v>6793443.21240234</v>
      </c>
      <c r="AD913" s="99">
        <v>0</v>
      </c>
      <c r="AE913" s="99">
        <v>130238.15522289299</v>
      </c>
      <c r="AF913" s="99">
        <v>373548.87395477301</v>
      </c>
      <c r="AG913" s="99">
        <v>411848.91706848098</v>
      </c>
      <c r="AH913" s="99">
        <v>372180.656433105</v>
      </c>
      <c r="AI913" s="99">
        <v>0</v>
      </c>
      <c r="AJ913" s="99">
        <v>126306.74649429299</v>
      </c>
      <c r="AK913" s="99">
        <v>77258.765576362595</v>
      </c>
      <c r="AL913" s="99">
        <v>0</v>
      </c>
      <c r="AM913" s="99">
        <v>13119.6211568117</v>
      </c>
      <c r="AN913" s="99">
        <v>6839078.2474975605</v>
      </c>
      <c r="AO913" s="99">
        <v>9709418.04052734</v>
      </c>
      <c r="AP913" s="99">
        <v>2952.6486316025298</v>
      </c>
      <c r="AQ913" s="99">
        <v>2267689.2226867699</v>
      </c>
      <c r="AR913" s="99">
        <v>1661079.3308258101</v>
      </c>
      <c r="AS913" s="99">
        <v>694172.227394104</v>
      </c>
      <c r="AT913" s="99">
        <v>0</v>
      </c>
      <c r="AU913" s="99">
        <v>0</v>
      </c>
      <c r="AV913" s="99">
        <v>18983466.435546901</v>
      </c>
      <c r="AW913" s="99">
        <v>0</v>
      </c>
      <c r="AX913" s="99">
        <v>1217404.68447876</v>
      </c>
      <c r="AY913" s="99">
        <v>3303475.5166320801</v>
      </c>
      <c r="AZ913" s="99">
        <v>3188734.18463135</v>
      </c>
      <c r="BA913" s="99">
        <v>3162270.1273193401</v>
      </c>
      <c r="BB913" s="99">
        <v>0</v>
      </c>
      <c r="BC913" s="99">
        <v>1030113.68120575</v>
      </c>
      <c r="BD913" s="99">
        <v>585213.49059295701</v>
      </c>
      <c r="BE913" s="99">
        <v>0</v>
      </c>
      <c r="BF913" s="99">
        <v>104030.38088893901</v>
      </c>
      <c r="BG913" s="99">
        <v>18982302.863525402</v>
      </c>
      <c r="BH913" s="99">
        <v>2433052.55822754</v>
      </c>
      <c r="BI913" s="99">
        <v>845.820193551481</v>
      </c>
      <c r="BJ913" s="99">
        <v>822268.85378265404</v>
      </c>
      <c r="BK913" s="99">
        <v>569842.99527740502</v>
      </c>
      <c r="BL913" s="99">
        <v>0</v>
      </c>
      <c r="BM913" s="99">
        <v>111.62032035179401</v>
      </c>
      <c r="BN913" s="99">
        <v>0</v>
      </c>
      <c r="BO913" s="99">
        <v>0</v>
      </c>
      <c r="BP913" s="99">
        <v>0</v>
      </c>
      <c r="BQ913" s="99">
        <v>0</v>
      </c>
      <c r="BR913" s="99">
        <v>1009621.3374939</v>
      </c>
      <c r="BS913" s="99">
        <v>1155129.18565369</v>
      </c>
      <c r="BT913" s="99">
        <v>615074.18242645299</v>
      </c>
      <c r="BU913" s="99">
        <v>0</v>
      </c>
      <c r="BV913" s="99">
        <v>485208.45195007301</v>
      </c>
      <c r="BW913" s="99">
        <v>66780.629970550493</v>
      </c>
      <c r="BX913" s="99">
        <v>0</v>
      </c>
      <c r="BY913" s="99">
        <v>0</v>
      </c>
      <c r="BZ913" s="99">
        <v>0</v>
      </c>
      <c r="CA913" s="99">
        <v>23604.320493936499</v>
      </c>
      <c r="CB913" s="99">
        <v>1416924.6788940399</v>
      </c>
      <c r="CC913" s="99">
        <v>11940109.637695299</v>
      </c>
      <c r="CD913" s="99">
        <v>3251957.0994873</v>
      </c>
      <c r="CE913" s="99">
        <v>601.75306700915098</v>
      </c>
      <c r="CF913" s="99">
        <v>89973.422787666306</v>
      </c>
      <c r="CG913" s="99">
        <v>695506.35314941395</v>
      </c>
      <c r="CH913" s="99">
        <v>0</v>
      </c>
      <c r="CI913" s="99">
        <v>24202.829616546602</v>
      </c>
      <c r="CJ913" s="99">
        <v>1506658.6404266399</v>
      </c>
      <c r="CK913" s="99">
        <v>12637519.442260699</v>
      </c>
      <c r="CL913" s="99">
        <v>3318390.05718994</v>
      </c>
      <c r="CM913" s="188">
        <v>46139.423002719901</v>
      </c>
      <c r="CN913" s="188">
        <v>8350866.0874633798</v>
      </c>
      <c r="CO913" s="188">
        <v>31598870.473632801</v>
      </c>
      <c r="CP913" s="99">
        <v>3318390.05718994</v>
      </c>
      <c r="CQ913" s="99">
        <v>0</v>
      </c>
      <c r="CR913" s="99">
        <v>0</v>
      </c>
      <c r="CS913" s="99">
        <v>0</v>
      </c>
      <c r="CT913" s="99">
        <v>0</v>
      </c>
      <c r="CU913" s="98">
        <v>3699.00015016</v>
      </c>
      <c r="CV913" s="98">
        <v>21997.826600492001</v>
      </c>
    </row>
    <row r="914" spans="1:100" x14ac:dyDescent="0.2">
      <c r="A914" s="98" t="s">
        <v>66</v>
      </c>
      <c r="B914" s="100">
        <v>40513</v>
      </c>
      <c r="C914" s="99">
        <v>20328.492532968499</v>
      </c>
      <c r="D914" s="99">
        <v>1.74000340799103</v>
      </c>
      <c r="E914" s="99">
        <v>3060.5644310712801</v>
      </c>
      <c r="F914" s="99">
        <v>2288.5578382611302</v>
      </c>
      <c r="G914" s="99">
        <v>607.940942466259</v>
      </c>
      <c r="H914" s="99">
        <v>0</v>
      </c>
      <c r="I914" s="99">
        <v>0</v>
      </c>
      <c r="J914" s="99">
        <v>21703.147736549399</v>
      </c>
      <c r="K914" s="99">
        <v>0</v>
      </c>
      <c r="L914" s="99">
        <v>4586.5064395070103</v>
      </c>
      <c r="M914" s="99">
        <v>8014.5156999826404</v>
      </c>
      <c r="N914" s="99">
        <v>2675.7036261856601</v>
      </c>
      <c r="O914" s="99">
        <v>8430.4233499765396</v>
      </c>
      <c r="P914" s="99">
        <v>0</v>
      </c>
      <c r="Q914" s="99">
        <v>1098.3966801762599</v>
      </c>
      <c r="R914" s="99">
        <v>516.04094034433399</v>
      </c>
      <c r="S914" s="99">
        <v>0</v>
      </c>
      <c r="T914" s="99">
        <v>144.976596692577</v>
      </c>
      <c r="U914" s="99">
        <v>22173.669848442099</v>
      </c>
      <c r="V914" s="99">
        <v>1131074.67156982</v>
      </c>
      <c r="W914" s="99">
        <v>179.64509434625501</v>
      </c>
      <c r="X914" s="99">
        <v>264182.771381378</v>
      </c>
      <c r="Y914" s="99">
        <v>192857.28603935201</v>
      </c>
      <c r="Z914" s="99">
        <v>87424.968378067002</v>
      </c>
      <c r="AA914" s="99">
        <v>0</v>
      </c>
      <c r="AB914" s="99">
        <v>0</v>
      </c>
      <c r="AC914" s="99">
        <v>6814783.1390380897</v>
      </c>
      <c r="AD914" s="99">
        <v>0</v>
      </c>
      <c r="AE914" s="99">
        <v>150274.37159538301</v>
      </c>
      <c r="AF914" s="99">
        <v>366280.743228912</v>
      </c>
      <c r="AG914" s="99">
        <v>408359.68647766102</v>
      </c>
      <c r="AH914" s="99">
        <v>348979.85751724202</v>
      </c>
      <c r="AI914" s="99">
        <v>0</v>
      </c>
      <c r="AJ914" s="99">
        <v>123132.150918007</v>
      </c>
      <c r="AK914" s="99">
        <v>71096.110991477995</v>
      </c>
      <c r="AL914" s="99">
        <v>0</v>
      </c>
      <c r="AM914" s="99">
        <v>16501.8884146214</v>
      </c>
      <c r="AN914" s="99">
        <v>6841254.6099853497</v>
      </c>
      <c r="AO914" s="99">
        <v>9670535.0307617206</v>
      </c>
      <c r="AP914" s="99">
        <v>1762.7004061043301</v>
      </c>
      <c r="AQ914" s="99">
        <v>2149796.9754333501</v>
      </c>
      <c r="AR914" s="99">
        <v>1567363.8308258101</v>
      </c>
      <c r="AS914" s="99">
        <v>673985.20374298096</v>
      </c>
      <c r="AT914" s="99">
        <v>0</v>
      </c>
      <c r="AU914" s="99">
        <v>0</v>
      </c>
      <c r="AV914" s="99">
        <v>18951392.677490201</v>
      </c>
      <c r="AW914" s="99">
        <v>0</v>
      </c>
      <c r="AX914" s="99">
        <v>1400057.06369019</v>
      </c>
      <c r="AY914" s="99">
        <v>3266234.43292236</v>
      </c>
      <c r="AZ914" s="99">
        <v>3177180.2484435998</v>
      </c>
      <c r="BA914" s="99">
        <v>3000698.0707702599</v>
      </c>
      <c r="BB914" s="99">
        <v>0</v>
      </c>
      <c r="BC914" s="99">
        <v>1008026.15058136</v>
      </c>
      <c r="BD914" s="99">
        <v>545961.93511962902</v>
      </c>
      <c r="BE914" s="99">
        <v>0</v>
      </c>
      <c r="BF914" s="99">
        <v>131494.87159156799</v>
      </c>
      <c r="BG914" s="99">
        <v>19163516.7885742</v>
      </c>
      <c r="BH914" s="99">
        <v>2428079.8714904799</v>
      </c>
      <c r="BI914" s="99">
        <v>190.92741476744399</v>
      </c>
      <c r="BJ914" s="99">
        <v>784706.65522003197</v>
      </c>
      <c r="BK914" s="99">
        <v>534173.33627319301</v>
      </c>
      <c r="BL914" s="99">
        <v>0</v>
      </c>
      <c r="BM914" s="99">
        <v>73.373437405563905</v>
      </c>
      <c r="BN914" s="99">
        <v>0</v>
      </c>
      <c r="BO914" s="99">
        <v>0</v>
      </c>
      <c r="BP914" s="99">
        <v>0</v>
      </c>
      <c r="BQ914" s="99">
        <v>0</v>
      </c>
      <c r="BR914" s="99">
        <v>1003644.8326416</v>
      </c>
      <c r="BS914" s="99">
        <v>1148981.0355682401</v>
      </c>
      <c r="BT914" s="99">
        <v>583439.38285827602</v>
      </c>
      <c r="BU914" s="99">
        <v>0</v>
      </c>
      <c r="BV914" s="99">
        <v>479003.524269104</v>
      </c>
      <c r="BW914" s="99">
        <v>56923.5968708992</v>
      </c>
      <c r="BX914" s="99">
        <v>0</v>
      </c>
      <c r="BY914" s="99">
        <v>0</v>
      </c>
      <c r="BZ914" s="99">
        <v>0</v>
      </c>
      <c r="CA914" s="99">
        <v>23398.076520681399</v>
      </c>
      <c r="CB914" s="99">
        <v>1393853.18699646</v>
      </c>
      <c r="CC914" s="99">
        <v>11822841.0084229</v>
      </c>
      <c r="CD914" s="99">
        <v>3217059.9631042499</v>
      </c>
      <c r="CE914" s="99">
        <v>609.306722052395</v>
      </c>
      <c r="CF914" s="99">
        <v>87018.322511673003</v>
      </c>
      <c r="CG914" s="99">
        <v>676825.37100219703</v>
      </c>
      <c r="CH914" s="99">
        <v>0</v>
      </c>
      <c r="CI914" s="99">
        <v>24009.413494586901</v>
      </c>
      <c r="CJ914" s="99">
        <v>1480838.1644592299</v>
      </c>
      <c r="CK914" s="99">
        <v>12476289.1278076</v>
      </c>
      <c r="CL914" s="99">
        <v>3274090.5196533198</v>
      </c>
      <c r="CM914" s="188">
        <v>46095.382037639603</v>
      </c>
      <c r="CN914" s="188">
        <v>8335317.1364135696</v>
      </c>
      <c r="CO914" s="188">
        <v>31639408.495361298</v>
      </c>
      <c r="CP914" s="99">
        <v>3274090.5196533198</v>
      </c>
      <c r="CQ914" s="99">
        <v>0</v>
      </c>
      <c r="CR914" s="99">
        <v>0</v>
      </c>
      <c r="CS914" s="99">
        <v>0</v>
      </c>
      <c r="CT914" s="99">
        <v>0</v>
      </c>
      <c r="CU914" s="98">
        <v>3527.721364643</v>
      </c>
      <c r="CV914" s="98">
        <v>22222.295654319001</v>
      </c>
    </row>
    <row r="915" spans="1:100" x14ac:dyDescent="0.2">
      <c r="A915" s="98" t="s">
        <v>66</v>
      </c>
      <c r="B915" s="100">
        <v>40603</v>
      </c>
      <c r="C915" s="99">
        <v>20343.2941231728</v>
      </c>
      <c r="D915" s="99">
        <v>1.8167798049980799</v>
      </c>
      <c r="E915" s="99">
        <v>2978.9613710641902</v>
      </c>
      <c r="F915" s="99">
        <v>2211.1083498001099</v>
      </c>
      <c r="G915" s="99">
        <v>608.69225203990902</v>
      </c>
      <c r="H915" s="99">
        <v>0</v>
      </c>
      <c r="I915" s="99">
        <v>0</v>
      </c>
      <c r="J915" s="99">
        <v>22051.369861602801</v>
      </c>
      <c r="K915" s="99">
        <v>0</v>
      </c>
      <c r="L915" s="99">
        <v>11299.760727643999</v>
      </c>
      <c r="M915" s="99">
        <v>8067.4445933699599</v>
      </c>
      <c r="N915" s="99">
        <v>2637.5991412103199</v>
      </c>
      <c r="O915" s="99">
        <v>0</v>
      </c>
      <c r="P915" s="99">
        <v>0</v>
      </c>
      <c r="Q915" s="99">
        <v>1109.8446231186399</v>
      </c>
      <c r="R915" s="99">
        <v>0</v>
      </c>
      <c r="S915" s="99">
        <v>0</v>
      </c>
      <c r="T915" s="99">
        <v>605.51886324584495</v>
      </c>
      <c r="U915" s="99">
        <v>22450.546767711599</v>
      </c>
      <c r="V915" s="99">
        <v>1123193.2266082801</v>
      </c>
      <c r="W915" s="99">
        <v>149.445188852027</v>
      </c>
      <c r="X915" s="99">
        <v>255388.88622283901</v>
      </c>
      <c r="Y915" s="99">
        <v>184809.932760239</v>
      </c>
      <c r="Z915" s="99">
        <v>86505.006884574905</v>
      </c>
      <c r="AA915" s="99">
        <v>0</v>
      </c>
      <c r="AB915" s="99">
        <v>0</v>
      </c>
      <c r="AC915" s="99">
        <v>6915458.7099609403</v>
      </c>
      <c r="AD915" s="99">
        <v>0</v>
      </c>
      <c r="AE915" s="99">
        <v>495734.03802490199</v>
      </c>
      <c r="AF915" s="99">
        <v>366119.73552703898</v>
      </c>
      <c r="AG915" s="99">
        <v>394956.02775573701</v>
      </c>
      <c r="AH915" s="99">
        <v>0</v>
      </c>
      <c r="AI915" s="99">
        <v>0</v>
      </c>
      <c r="AJ915" s="99">
        <v>123555.31623554201</v>
      </c>
      <c r="AK915" s="99">
        <v>0</v>
      </c>
      <c r="AL915" s="99">
        <v>0</v>
      </c>
      <c r="AM915" s="99">
        <v>84703.506229400606</v>
      </c>
      <c r="AN915" s="99">
        <v>6924038.5716552697</v>
      </c>
      <c r="AO915" s="99">
        <v>9680837.5661621094</v>
      </c>
      <c r="AP915" s="99">
        <v>1259.7109045386301</v>
      </c>
      <c r="AQ915" s="99">
        <v>2087615.0448303199</v>
      </c>
      <c r="AR915" s="99">
        <v>1508101.2401123</v>
      </c>
      <c r="AS915" s="99">
        <v>673818.94198608398</v>
      </c>
      <c r="AT915" s="99">
        <v>0</v>
      </c>
      <c r="AU915" s="99">
        <v>0</v>
      </c>
      <c r="AV915" s="99">
        <v>19335773.956787098</v>
      </c>
      <c r="AW915" s="99">
        <v>0</v>
      </c>
      <c r="AX915" s="99">
        <v>4380459.0554809598</v>
      </c>
      <c r="AY915" s="99">
        <v>3306295.7117919899</v>
      </c>
      <c r="AZ915" s="99">
        <v>3091818.1139831501</v>
      </c>
      <c r="BA915" s="99">
        <v>0</v>
      </c>
      <c r="BB915" s="99">
        <v>0</v>
      </c>
      <c r="BC915" s="99">
        <v>1005339.35565948</v>
      </c>
      <c r="BD915" s="99">
        <v>0</v>
      </c>
      <c r="BE915" s="99">
        <v>0</v>
      </c>
      <c r="BF915" s="99">
        <v>661035.19074249303</v>
      </c>
      <c r="BG915" s="99">
        <v>19517294.6557617</v>
      </c>
      <c r="BH915" s="99">
        <v>1897218.4561767599</v>
      </c>
      <c r="BI915" s="99">
        <v>273.31479602307098</v>
      </c>
      <c r="BJ915" s="99">
        <v>721584.19991302502</v>
      </c>
      <c r="BK915" s="99">
        <v>508231.32267379801</v>
      </c>
      <c r="BL915" s="99">
        <v>0</v>
      </c>
      <c r="BM915" s="99">
        <v>0</v>
      </c>
      <c r="BN915" s="99">
        <v>0</v>
      </c>
      <c r="BO915" s="99">
        <v>0</v>
      </c>
      <c r="BP915" s="99">
        <v>0</v>
      </c>
      <c r="BQ915" s="99">
        <v>0</v>
      </c>
      <c r="BR915" s="99">
        <v>1007578.6829834</v>
      </c>
      <c r="BS915" s="99">
        <v>1123106.3562316899</v>
      </c>
      <c r="BT915" s="99">
        <v>0</v>
      </c>
      <c r="BU915" s="99">
        <v>0</v>
      </c>
      <c r="BV915" s="99">
        <v>482141.49960327102</v>
      </c>
      <c r="BW915" s="99">
        <v>0</v>
      </c>
      <c r="BX915" s="99">
        <v>0</v>
      </c>
      <c r="BY915" s="99">
        <v>0</v>
      </c>
      <c r="BZ915" s="99">
        <v>0</v>
      </c>
      <c r="CA915" s="99">
        <v>23311.441119194002</v>
      </c>
      <c r="CB915" s="99">
        <v>1380181.2582855199</v>
      </c>
      <c r="CC915" s="99">
        <v>11805343.862304701</v>
      </c>
      <c r="CD915" s="99">
        <v>2613572.8978881799</v>
      </c>
      <c r="CE915" s="99">
        <v>613.12220477312803</v>
      </c>
      <c r="CF915" s="99">
        <v>88103.895931243896</v>
      </c>
      <c r="CG915" s="99">
        <v>675144.51998901402</v>
      </c>
      <c r="CH915" s="99">
        <v>0</v>
      </c>
      <c r="CI915" s="99">
        <v>23922.413396835302</v>
      </c>
      <c r="CJ915" s="99">
        <v>1471392.0526428199</v>
      </c>
      <c r="CK915" s="99">
        <v>12525146.4420166</v>
      </c>
      <c r="CL915" s="99">
        <v>2613711.34057617</v>
      </c>
      <c r="CM915" s="188">
        <v>46272.863925933802</v>
      </c>
      <c r="CN915" s="188">
        <v>8399405.4213867206</v>
      </c>
      <c r="CO915" s="188">
        <v>32012101.9379883</v>
      </c>
      <c r="CP915" s="99">
        <v>2613711.34057617</v>
      </c>
      <c r="CQ915" s="99">
        <v>0</v>
      </c>
      <c r="CR915" s="99">
        <v>0</v>
      </c>
      <c r="CS915" s="99">
        <v>0</v>
      </c>
      <c r="CT915" s="99">
        <v>0</v>
      </c>
      <c r="CU915" s="98">
        <v>3378.3343854680002</v>
      </c>
      <c r="CV915" s="98">
        <v>22572.221673421998</v>
      </c>
    </row>
    <row r="916" spans="1:100" x14ac:dyDescent="0.2">
      <c r="A916" s="98" t="s">
        <v>66</v>
      </c>
      <c r="B916" s="100">
        <v>40695</v>
      </c>
      <c r="C916" s="99">
        <v>20176.659864187201</v>
      </c>
      <c r="D916" s="99">
        <v>1.1655173379986099</v>
      </c>
      <c r="E916" s="99">
        <v>2864.0383103787899</v>
      </c>
      <c r="F916" s="99">
        <v>2124.27141642571</v>
      </c>
      <c r="G916" s="99">
        <v>597.93155545741297</v>
      </c>
      <c r="H916" s="99">
        <v>0</v>
      </c>
      <c r="I916" s="99">
        <v>0</v>
      </c>
      <c r="J916" s="99">
        <v>22260.949298620199</v>
      </c>
      <c r="K916" s="99">
        <v>0</v>
      </c>
      <c r="L916" s="99">
        <v>11343.7656663656</v>
      </c>
      <c r="M916" s="99">
        <v>7964.4702978134201</v>
      </c>
      <c r="N916" s="99">
        <v>2630.6376886665798</v>
      </c>
      <c r="O916" s="99">
        <v>0</v>
      </c>
      <c r="P916" s="99">
        <v>0</v>
      </c>
      <c r="Q916" s="99">
        <v>1079.1810918301301</v>
      </c>
      <c r="R916" s="99">
        <v>0</v>
      </c>
      <c r="S916" s="99">
        <v>0</v>
      </c>
      <c r="T916" s="99">
        <v>594.13082164525997</v>
      </c>
      <c r="U916" s="99">
        <v>22600.341512918501</v>
      </c>
      <c r="V916" s="99">
        <v>1106196.30039978</v>
      </c>
      <c r="W916" s="99">
        <v>67.845897999592097</v>
      </c>
      <c r="X916" s="99">
        <v>243758.44918251</v>
      </c>
      <c r="Y916" s="99">
        <v>175960.32536125201</v>
      </c>
      <c r="Z916" s="99">
        <v>85000.783281326294</v>
      </c>
      <c r="AA916" s="99">
        <v>0</v>
      </c>
      <c r="AB916" s="99">
        <v>0</v>
      </c>
      <c r="AC916" s="99">
        <v>6993096.0381469699</v>
      </c>
      <c r="AD916" s="99">
        <v>0</v>
      </c>
      <c r="AE916" s="99">
        <v>483090.53404617298</v>
      </c>
      <c r="AF916" s="99">
        <v>361786.733901978</v>
      </c>
      <c r="AG916" s="99">
        <v>388890.12050247198</v>
      </c>
      <c r="AH916" s="99">
        <v>0</v>
      </c>
      <c r="AI916" s="99">
        <v>0</v>
      </c>
      <c r="AJ916" s="99">
        <v>121924.83022213</v>
      </c>
      <c r="AK916" s="99">
        <v>0</v>
      </c>
      <c r="AL916" s="99">
        <v>0</v>
      </c>
      <c r="AM916" s="99">
        <v>84546.970519065901</v>
      </c>
      <c r="AN916" s="99">
        <v>7003323.9042358398</v>
      </c>
      <c r="AO916" s="99">
        <v>9639618.8330078106</v>
      </c>
      <c r="AP916" s="99">
        <v>612.78894592821598</v>
      </c>
      <c r="AQ916" s="99">
        <v>2004811.3415069601</v>
      </c>
      <c r="AR916" s="99">
        <v>1442094.7692565899</v>
      </c>
      <c r="AS916" s="99">
        <v>667106.71761321998</v>
      </c>
      <c r="AT916" s="99">
        <v>0</v>
      </c>
      <c r="AU916" s="99">
        <v>0</v>
      </c>
      <c r="AV916" s="99">
        <v>19858790.0227051</v>
      </c>
      <c r="AW916" s="99">
        <v>0</v>
      </c>
      <c r="AX916" s="99">
        <v>4307056.3016357403</v>
      </c>
      <c r="AY916" s="99">
        <v>3262061.47802734</v>
      </c>
      <c r="AZ916" s="99">
        <v>3063387.5093689002</v>
      </c>
      <c r="BA916" s="99">
        <v>0</v>
      </c>
      <c r="BB916" s="99">
        <v>0</v>
      </c>
      <c r="BC916" s="99">
        <v>1001530.84281158</v>
      </c>
      <c r="BD916" s="99">
        <v>0</v>
      </c>
      <c r="BE916" s="99">
        <v>0</v>
      </c>
      <c r="BF916" s="99">
        <v>663187.08824920701</v>
      </c>
      <c r="BG916" s="99">
        <v>19899340.447265599</v>
      </c>
      <c r="BH916" s="99">
        <v>1894577.1011352499</v>
      </c>
      <c r="BI916" s="99">
        <v>130.65696784295099</v>
      </c>
      <c r="BJ916" s="99">
        <v>690846.88612365699</v>
      </c>
      <c r="BK916" s="99">
        <v>484287.59934616101</v>
      </c>
      <c r="BL916" s="99">
        <v>0</v>
      </c>
      <c r="BM916" s="99">
        <v>0</v>
      </c>
      <c r="BN916" s="99">
        <v>0</v>
      </c>
      <c r="BO916" s="99">
        <v>0</v>
      </c>
      <c r="BP916" s="99">
        <v>0</v>
      </c>
      <c r="BQ916" s="99">
        <v>0</v>
      </c>
      <c r="BR916" s="99">
        <v>1010216.09434509</v>
      </c>
      <c r="BS916" s="99">
        <v>1110514.67495728</v>
      </c>
      <c r="BT916" s="99">
        <v>0</v>
      </c>
      <c r="BU916" s="99">
        <v>0</v>
      </c>
      <c r="BV916" s="99">
        <v>478193.63743972802</v>
      </c>
      <c r="BW916" s="99">
        <v>0</v>
      </c>
      <c r="BX916" s="99">
        <v>0</v>
      </c>
      <c r="BY916" s="99">
        <v>0</v>
      </c>
      <c r="BZ916" s="99">
        <v>0</v>
      </c>
      <c r="CA916" s="99">
        <v>23049.727766990702</v>
      </c>
      <c r="CB916" s="99">
        <v>1350693.5618743901</v>
      </c>
      <c r="CC916" s="99">
        <v>11594506.368408199</v>
      </c>
      <c r="CD916" s="99">
        <v>2588055.5872497601</v>
      </c>
      <c r="CE916" s="99">
        <v>596.93389125168301</v>
      </c>
      <c r="CF916" s="99">
        <v>83638.648369789094</v>
      </c>
      <c r="CG916" s="99">
        <v>665009.13110351597</v>
      </c>
      <c r="CH916" s="99">
        <v>0</v>
      </c>
      <c r="CI916" s="99">
        <v>23650.553398609201</v>
      </c>
      <c r="CJ916" s="99">
        <v>1430364.1545715299</v>
      </c>
      <c r="CK916" s="99">
        <v>12229112.005615201</v>
      </c>
      <c r="CL916" s="99">
        <v>2587265.4461669899</v>
      </c>
      <c r="CM916" s="188">
        <v>46170.0165896416</v>
      </c>
      <c r="CN916" s="188">
        <v>8447762.8192138709</v>
      </c>
      <c r="CO916" s="188">
        <v>32208832.503662098</v>
      </c>
      <c r="CP916" s="99">
        <v>2587265.4461669899</v>
      </c>
      <c r="CQ916" s="99">
        <v>0</v>
      </c>
      <c r="CR916" s="99">
        <v>0</v>
      </c>
      <c r="CS916" s="99">
        <v>0</v>
      </c>
      <c r="CT916" s="99">
        <v>0</v>
      </c>
      <c r="CU916" s="98">
        <v>3226.5808283900001</v>
      </c>
      <c r="CV916" s="98">
        <v>22774.764994536999</v>
      </c>
    </row>
    <row r="917" spans="1:100" x14ac:dyDescent="0.2">
      <c r="A917" s="98" t="s">
        <v>66</v>
      </c>
      <c r="B917" s="100">
        <v>40787</v>
      </c>
      <c r="C917" s="99">
        <v>20059.686359405499</v>
      </c>
      <c r="D917" s="99">
        <v>1.1242312199901801</v>
      </c>
      <c r="E917" s="99">
        <v>2838.2599124908402</v>
      </c>
      <c r="F917" s="99">
        <v>2106.3087267279602</v>
      </c>
      <c r="G917" s="99">
        <v>614.15433626621996</v>
      </c>
      <c r="H917" s="99">
        <v>0</v>
      </c>
      <c r="I917" s="99">
        <v>0</v>
      </c>
      <c r="J917" s="99">
        <v>22374.128109931899</v>
      </c>
      <c r="K917" s="99">
        <v>0</v>
      </c>
      <c r="L917" s="99">
        <v>11487.5736063719</v>
      </c>
      <c r="M917" s="99">
        <v>7959.2620877027503</v>
      </c>
      <c r="N917" s="99">
        <v>2571.8574900329099</v>
      </c>
      <c r="O917" s="99">
        <v>0</v>
      </c>
      <c r="P917" s="99">
        <v>0</v>
      </c>
      <c r="Q917" s="99">
        <v>1065.93811663985</v>
      </c>
      <c r="R917" s="99">
        <v>0</v>
      </c>
      <c r="S917" s="99">
        <v>0</v>
      </c>
      <c r="T917" s="99">
        <v>622.27135645598196</v>
      </c>
      <c r="U917" s="99">
        <v>22705.0699756145</v>
      </c>
      <c r="V917" s="99">
        <v>1100970.4147644001</v>
      </c>
      <c r="W917" s="99">
        <v>25.3187187199946</v>
      </c>
      <c r="X917" s="99">
        <v>234731.27570915199</v>
      </c>
      <c r="Y917" s="99">
        <v>170051.72669029201</v>
      </c>
      <c r="Z917" s="99">
        <v>83433.710722923293</v>
      </c>
      <c r="AA917" s="99">
        <v>0</v>
      </c>
      <c r="AB917" s="99">
        <v>0</v>
      </c>
      <c r="AC917" s="99">
        <v>7006361.8069457998</v>
      </c>
      <c r="AD917" s="99">
        <v>0</v>
      </c>
      <c r="AE917" s="99">
        <v>475473.69251632702</v>
      </c>
      <c r="AF917" s="99">
        <v>353119.74302291899</v>
      </c>
      <c r="AG917" s="99">
        <v>384025.75659561198</v>
      </c>
      <c r="AH917" s="99">
        <v>0</v>
      </c>
      <c r="AI917" s="99">
        <v>0</v>
      </c>
      <c r="AJ917" s="99">
        <v>120657.550143242</v>
      </c>
      <c r="AK917" s="99">
        <v>0</v>
      </c>
      <c r="AL917" s="99">
        <v>0</v>
      </c>
      <c r="AM917" s="99">
        <v>84887.795358657793</v>
      </c>
      <c r="AN917" s="99">
        <v>7050410.6096801804</v>
      </c>
      <c r="AO917" s="99">
        <v>9603427.3583984394</v>
      </c>
      <c r="AP917" s="99">
        <v>212.59593930840501</v>
      </c>
      <c r="AQ917" s="99">
        <v>1925125.8411254899</v>
      </c>
      <c r="AR917" s="99">
        <v>1392951.3638915999</v>
      </c>
      <c r="AS917" s="99">
        <v>663874.54332733201</v>
      </c>
      <c r="AT917" s="99">
        <v>0</v>
      </c>
      <c r="AU917" s="99">
        <v>0</v>
      </c>
      <c r="AV917" s="99">
        <v>20101236.4060059</v>
      </c>
      <c r="AW917" s="99">
        <v>0</v>
      </c>
      <c r="AX917" s="99">
        <v>4294936.1369628897</v>
      </c>
      <c r="AY917" s="99">
        <v>3227400.73718262</v>
      </c>
      <c r="AZ917" s="99">
        <v>3032161.1811218299</v>
      </c>
      <c r="BA917" s="99">
        <v>0</v>
      </c>
      <c r="BB917" s="99">
        <v>0</v>
      </c>
      <c r="BC917" s="99">
        <v>993115.63507842994</v>
      </c>
      <c r="BD917" s="99">
        <v>0</v>
      </c>
      <c r="BE917" s="99">
        <v>0</v>
      </c>
      <c r="BF917" s="99">
        <v>675118.45198821998</v>
      </c>
      <c r="BG917" s="99">
        <v>20169249.9306641</v>
      </c>
      <c r="BH917" s="99">
        <v>1918921.4035034201</v>
      </c>
      <c r="BI917" s="99">
        <v>24.916088349884401</v>
      </c>
      <c r="BJ917" s="99">
        <v>674969.90445709205</v>
      </c>
      <c r="BK917" s="99">
        <v>471317.894218445</v>
      </c>
      <c r="BL917" s="99">
        <v>0</v>
      </c>
      <c r="BM917" s="99">
        <v>0</v>
      </c>
      <c r="BN917" s="99">
        <v>0</v>
      </c>
      <c r="BO917" s="99">
        <v>0</v>
      </c>
      <c r="BP917" s="99">
        <v>0</v>
      </c>
      <c r="BQ917" s="99">
        <v>0</v>
      </c>
      <c r="BR917" s="99">
        <v>998410.64968872105</v>
      </c>
      <c r="BS917" s="99">
        <v>1098902.7801971401</v>
      </c>
      <c r="BT917" s="99">
        <v>0</v>
      </c>
      <c r="BU917" s="99">
        <v>0</v>
      </c>
      <c r="BV917" s="99">
        <v>478017.30031585699</v>
      </c>
      <c r="BW917" s="99">
        <v>0</v>
      </c>
      <c r="BX917" s="99">
        <v>0</v>
      </c>
      <c r="BY917" s="99">
        <v>0</v>
      </c>
      <c r="BZ917" s="99">
        <v>0</v>
      </c>
      <c r="CA917" s="99">
        <v>22885.3460862637</v>
      </c>
      <c r="CB917" s="99">
        <v>1334175.7808075</v>
      </c>
      <c r="CC917" s="99">
        <v>11529581.4450684</v>
      </c>
      <c r="CD917" s="99">
        <v>2593356.2690124498</v>
      </c>
      <c r="CE917" s="99">
        <v>618.76952765882004</v>
      </c>
      <c r="CF917" s="99">
        <v>82968.413608550996</v>
      </c>
      <c r="CG917" s="99">
        <v>664591.78402709996</v>
      </c>
      <c r="CH917" s="99">
        <v>0</v>
      </c>
      <c r="CI917" s="99">
        <v>23499.696275472601</v>
      </c>
      <c r="CJ917" s="99">
        <v>1409764.2223205599</v>
      </c>
      <c r="CK917" s="99">
        <v>12161263.348632799</v>
      </c>
      <c r="CL917" s="99">
        <v>2594578.9721069299</v>
      </c>
      <c r="CM917" s="188">
        <v>46134.490261077903</v>
      </c>
      <c r="CN917" s="188">
        <v>8465748.0482177697</v>
      </c>
      <c r="CO917" s="188">
        <v>32311414.782714799</v>
      </c>
      <c r="CP917" s="99">
        <v>2594578.9721069299</v>
      </c>
      <c r="CQ917" s="99">
        <v>0</v>
      </c>
      <c r="CR917" s="99">
        <v>0</v>
      </c>
      <c r="CS917" s="99">
        <v>0</v>
      </c>
      <c r="CT917" s="99">
        <v>0</v>
      </c>
      <c r="CU917" s="98">
        <v>3158.2534858119998</v>
      </c>
      <c r="CV917" s="98">
        <v>22902.631239843999</v>
      </c>
    </row>
    <row r="918" spans="1:100" x14ac:dyDescent="0.2">
      <c r="A918" s="98" t="s">
        <v>66</v>
      </c>
      <c r="B918" s="100">
        <v>40878</v>
      </c>
      <c r="C918" s="99">
        <v>20028.742738008499</v>
      </c>
      <c r="D918" s="99">
        <v>1.72997709699848</v>
      </c>
      <c r="E918" s="99">
        <v>2771.0442231595498</v>
      </c>
      <c r="F918" s="99">
        <v>2056.9014638960398</v>
      </c>
      <c r="G918" s="99">
        <v>593.43944355845497</v>
      </c>
      <c r="H918" s="99">
        <v>0</v>
      </c>
      <c r="I918" s="99">
        <v>0</v>
      </c>
      <c r="J918" s="99">
        <v>22645.624891281099</v>
      </c>
      <c r="K918" s="99">
        <v>0</v>
      </c>
      <c r="L918" s="99">
        <v>11195.7754604816</v>
      </c>
      <c r="M918" s="99">
        <v>8010.9028373956698</v>
      </c>
      <c r="N918" s="99">
        <v>2555.9549740850898</v>
      </c>
      <c r="O918" s="99">
        <v>0</v>
      </c>
      <c r="P918" s="99">
        <v>0</v>
      </c>
      <c r="Q918" s="99">
        <v>1067.49340723455</v>
      </c>
      <c r="R918" s="99">
        <v>0</v>
      </c>
      <c r="S918" s="99">
        <v>0</v>
      </c>
      <c r="T918" s="99">
        <v>587.71175793558405</v>
      </c>
      <c r="U918" s="99">
        <v>22953.483499288599</v>
      </c>
      <c r="V918" s="99">
        <v>1098157.46403503</v>
      </c>
      <c r="W918" s="99">
        <v>130.865344041958</v>
      </c>
      <c r="X918" s="99">
        <v>227289.499933243</v>
      </c>
      <c r="Y918" s="99">
        <v>165200.63064765901</v>
      </c>
      <c r="Z918" s="99">
        <v>81283.719769477801</v>
      </c>
      <c r="AA918" s="99">
        <v>0</v>
      </c>
      <c r="AB918" s="99">
        <v>0</v>
      </c>
      <c r="AC918" s="99">
        <v>7029631.2074584998</v>
      </c>
      <c r="AD918" s="99">
        <v>0</v>
      </c>
      <c r="AE918" s="99">
        <v>465739.064556122</v>
      </c>
      <c r="AF918" s="99">
        <v>357666.65069580101</v>
      </c>
      <c r="AG918" s="99">
        <v>378113.56114578201</v>
      </c>
      <c r="AH918" s="99">
        <v>0</v>
      </c>
      <c r="AI918" s="99">
        <v>0</v>
      </c>
      <c r="AJ918" s="99">
        <v>120814.35671711</v>
      </c>
      <c r="AK918" s="99">
        <v>0</v>
      </c>
      <c r="AL918" s="99">
        <v>0</v>
      </c>
      <c r="AM918" s="99">
        <v>80556.829490661607</v>
      </c>
      <c r="AN918" s="99">
        <v>7076636.3064575205</v>
      </c>
      <c r="AO918" s="99">
        <v>9640894.3582763709</v>
      </c>
      <c r="AP918" s="99">
        <v>1280.9233926832701</v>
      </c>
      <c r="AQ918" s="99">
        <v>1892724.5722808801</v>
      </c>
      <c r="AR918" s="99">
        <v>1365839.9566802999</v>
      </c>
      <c r="AS918" s="99">
        <v>644183.93967437698</v>
      </c>
      <c r="AT918" s="99">
        <v>0</v>
      </c>
      <c r="AU918" s="99">
        <v>0</v>
      </c>
      <c r="AV918" s="99">
        <v>20204620.684082001</v>
      </c>
      <c r="AW918" s="99">
        <v>0</v>
      </c>
      <c r="AX918" s="99">
        <v>4230770.4302978497</v>
      </c>
      <c r="AY918" s="99">
        <v>3291083.43896484</v>
      </c>
      <c r="AZ918" s="99">
        <v>3011149.3171997098</v>
      </c>
      <c r="BA918" s="99">
        <v>0</v>
      </c>
      <c r="BB918" s="99">
        <v>0</v>
      </c>
      <c r="BC918" s="99">
        <v>1002749.24498749</v>
      </c>
      <c r="BD918" s="99">
        <v>0</v>
      </c>
      <c r="BE918" s="99">
        <v>0</v>
      </c>
      <c r="BF918" s="99">
        <v>637820.29566192604</v>
      </c>
      <c r="BG918" s="99">
        <v>20378831.532470699</v>
      </c>
      <c r="BH918" s="99">
        <v>1938951.4177703899</v>
      </c>
      <c r="BI918" s="99">
        <v>249.32167171686899</v>
      </c>
      <c r="BJ918" s="99">
        <v>650572.39166259801</v>
      </c>
      <c r="BK918" s="99">
        <v>453338.52238845802</v>
      </c>
      <c r="BL918" s="99">
        <v>0</v>
      </c>
      <c r="BM918" s="99">
        <v>0</v>
      </c>
      <c r="BN918" s="99">
        <v>0</v>
      </c>
      <c r="BO918" s="99">
        <v>0</v>
      </c>
      <c r="BP918" s="99">
        <v>0</v>
      </c>
      <c r="BQ918" s="99">
        <v>0</v>
      </c>
      <c r="BR918" s="99">
        <v>1022406.25715637</v>
      </c>
      <c r="BS918" s="99">
        <v>1094005.5866546601</v>
      </c>
      <c r="BT918" s="99">
        <v>0</v>
      </c>
      <c r="BU918" s="99">
        <v>0</v>
      </c>
      <c r="BV918" s="99">
        <v>481688.21506881702</v>
      </c>
      <c r="BW918" s="99">
        <v>0</v>
      </c>
      <c r="BX918" s="99">
        <v>0</v>
      </c>
      <c r="BY918" s="99">
        <v>0</v>
      </c>
      <c r="BZ918" s="99">
        <v>0</v>
      </c>
      <c r="CA918" s="99">
        <v>22820.425587654099</v>
      </c>
      <c r="CB918" s="99">
        <v>1326763.9580841099</v>
      </c>
      <c r="CC918" s="99">
        <v>11572634.221069301</v>
      </c>
      <c r="CD918" s="99">
        <v>2591331.2942810101</v>
      </c>
      <c r="CE918" s="99">
        <v>594.56604932248604</v>
      </c>
      <c r="CF918" s="99">
        <v>81539.034762382493</v>
      </c>
      <c r="CG918" s="99">
        <v>646397.24563598598</v>
      </c>
      <c r="CH918" s="99">
        <v>0</v>
      </c>
      <c r="CI918" s="99">
        <v>23418.788005351998</v>
      </c>
      <c r="CJ918" s="99">
        <v>1413911.2073059101</v>
      </c>
      <c r="CK918" s="99">
        <v>12213333.6552734</v>
      </c>
      <c r="CL918" s="99">
        <v>2593092.0837707501</v>
      </c>
      <c r="CM918" s="188">
        <v>46264.233291625998</v>
      </c>
      <c r="CN918" s="188">
        <v>8478591.06005859</v>
      </c>
      <c r="CO918" s="188">
        <v>32569413.805908199</v>
      </c>
      <c r="CP918" s="99">
        <v>2593092.0837707501</v>
      </c>
      <c r="CQ918" s="99">
        <v>0</v>
      </c>
      <c r="CR918" s="99">
        <v>0</v>
      </c>
      <c r="CS918" s="99">
        <v>0</v>
      </c>
      <c r="CT918" s="99">
        <v>0</v>
      </c>
      <c r="CU918" s="98">
        <v>3080.2767047860002</v>
      </c>
      <c r="CV918" s="98">
        <v>23148.090743162</v>
      </c>
    </row>
    <row r="919" spans="1:100" x14ac:dyDescent="0.2">
      <c r="A919" s="98" t="s">
        <v>66</v>
      </c>
      <c r="B919" s="100">
        <v>40969</v>
      </c>
      <c r="C919" s="99">
        <v>19923.407791137699</v>
      </c>
      <c r="D919" s="99">
        <v>0.91368884499388503</v>
      </c>
      <c r="E919" s="99">
        <v>2737.082344383</v>
      </c>
      <c r="F919" s="99">
        <v>2032.3235473632801</v>
      </c>
      <c r="G919" s="99">
        <v>597.86071031540598</v>
      </c>
      <c r="H919" s="99">
        <v>0</v>
      </c>
      <c r="I919" s="99">
        <v>0</v>
      </c>
      <c r="J919" s="99">
        <v>22773.232311725598</v>
      </c>
      <c r="K919" s="99">
        <v>0</v>
      </c>
      <c r="L919" s="99">
        <v>10949.8030562401</v>
      </c>
      <c r="M919" s="99">
        <v>7985.5918666124298</v>
      </c>
      <c r="N919" s="99">
        <v>2530.99151670933</v>
      </c>
      <c r="O919" s="99">
        <v>0</v>
      </c>
      <c r="P919" s="99">
        <v>0</v>
      </c>
      <c r="Q919" s="99">
        <v>1064.47143238783</v>
      </c>
      <c r="R919" s="99">
        <v>0</v>
      </c>
      <c r="S919" s="99">
        <v>0</v>
      </c>
      <c r="T919" s="99">
        <v>594.06360536813702</v>
      </c>
      <c r="U919" s="99">
        <v>23050.432314395901</v>
      </c>
      <c r="V919" s="99">
        <v>1088793.52249146</v>
      </c>
      <c r="W919" s="99">
        <v>22.1995650988538</v>
      </c>
      <c r="X919" s="99">
        <v>217911.83048439</v>
      </c>
      <c r="Y919" s="99">
        <v>157431.401224136</v>
      </c>
      <c r="Z919" s="99">
        <v>83606.083759307905</v>
      </c>
      <c r="AA919" s="99">
        <v>0</v>
      </c>
      <c r="AB919" s="99">
        <v>0</v>
      </c>
      <c r="AC919" s="99">
        <v>7141580.04370117</v>
      </c>
      <c r="AD919" s="99">
        <v>0</v>
      </c>
      <c r="AE919" s="99">
        <v>470041.20731353801</v>
      </c>
      <c r="AF919" s="99">
        <v>360364.20710372902</v>
      </c>
      <c r="AG919" s="99">
        <v>368556.73933792103</v>
      </c>
      <c r="AH919" s="99">
        <v>0</v>
      </c>
      <c r="AI919" s="99">
        <v>0</v>
      </c>
      <c r="AJ919" s="99">
        <v>120928.430164337</v>
      </c>
      <c r="AK919" s="99">
        <v>0</v>
      </c>
      <c r="AL919" s="99">
        <v>0</v>
      </c>
      <c r="AM919" s="99">
        <v>82338.060376167297</v>
      </c>
      <c r="AN919" s="99">
        <v>7098912.6963501005</v>
      </c>
      <c r="AO919" s="99">
        <v>9666483.2473144494</v>
      </c>
      <c r="AP919" s="99">
        <v>190.83604093827299</v>
      </c>
      <c r="AQ919" s="99">
        <v>1851626.8740692099</v>
      </c>
      <c r="AR919" s="99">
        <v>1333269.5328521701</v>
      </c>
      <c r="AS919" s="99">
        <v>667561.92575073196</v>
      </c>
      <c r="AT919" s="99">
        <v>0</v>
      </c>
      <c r="AU919" s="99">
        <v>0</v>
      </c>
      <c r="AV919" s="99">
        <v>20637639.310058601</v>
      </c>
      <c r="AW919" s="99">
        <v>0</v>
      </c>
      <c r="AX919" s="99">
        <v>4295674.24682617</v>
      </c>
      <c r="AY919" s="99">
        <v>3348894.9228820801</v>
      </c>
      <c r="AZ919" s="99">
        <v>2969051.7812194801</v>
      </c>
      <c r="BA919" s="99">
        <v>0</v>
      </c>
      <c r="BB919" s="99">
        <v>0</v>
      </c>
      <c r="BC919" s="99">
        <v>1013298.79975128</v>
      </c>
      <c r="BD919" s="99">
        <v>0</v>
      </c>
      <c r="BE919" s="99">
        <v>0</v>
      </c>
      <c r="BF919" s="99">
        <v>657515.528022766</v>
      </c>
      <c r="BG919" s="99">
        <v>20606934.208984401</v>
      </c>
      <c r="BH919" s="99">
        <v>1959113.84138489</v>
      </c>
      <c r="BI919" s="99">
        <v>12.817835135967499</v>
      </c>
      <c r="BJ919" s="99">
        <v>636474.29338836705</v>
      </c>
      <c r="BK919" s="99">
        <v>438414.39064025902</v>
      </c>
      <c r="BL919" s="99">
        <v>0</v>
      </c>
      <c r="BM919" s="99">
        <v>0</v>
      </c>
      <c r="BN919" s="99">
        <v>0</v>
      </c>
      <c r="BO919" s="99">
        <v>0</v>
      </c>
      <c r="BP919" s="99">
        <v>0</v>
      </c>
      <c r="BQ919" s="99">
        <v>0</v>
      </c>
      <c r="BR919" s="99">
        <v>1034377.78397369</v>
      </c>
      <c r="BS919" s="99">
        <v>1077118.3813324</v>
      </c>
      <c r="BT919" s="99">
        <v>0</v>
      </c>
      <c r="BU919" s="99">
        <v>0</v>
      </c>
      <c r="BV919" s="99">
        <v>482342.35431671102</v>
      </c>
      <c r="BW919" s="99">
        <v>0</v>
      </c>
      <c r="BX919" s="99">
        <v>0</v>
      </c>
      <c r="BY919" s="99">
        <v>0</v>
      </c>
      <c r="BZ919" s="99">
        <v>0</v>
      </c>
      <c r="CA919" s="99">
        <v>22650.9474415779</v>
      </c>
      <c r="CB919" s="99">
        <v>1307736.06611633</v>
      </c>
      <c r="CC919" s="99">
        <v>11481517.5817871</v>
      </c>
      <c r="CD919" s="99">
        <v>2593264.3844299298</v>
      </c>
      <c r="CE919" s="99">
        <v>599.34338949620701</v>
      </c>
      <c r="CF919" s="99">
        <v>80880.683441162095</v>
      </c>
      <c r="CG919" s="99">
        <v>667956.27957916295</v>
      </c>
      <c r="CH919" s="99">
        <v>0</v>
      </c>
      <c r="CI919" s="99">
        <v>23249.472175836599</v>
      </c>
      <c r="CJ919" s="99">
        <v>1385643.53425598</v>
      </c>
      <c r="CK919" s="99">
        <v>12130725.912963901</v>
      </c>
      <c r="CL919" s="99">
        <v>2593423.1218566899</v>
      </c>
      <c r="CM919" s="188">
        <v>46214.117375850699</v>
      </c>
      <c r="CN919" s="188">
        <v>8492777.3731689509</v>
      </c>
      <c r="CO919" s="188">
        <v>32789468.177734401</v>
      </c>
      <c r="CP919" s="99">
        <v>2593423.1218566899</v>
      </c>
      <c r="CQ919" s="99">
        <v>0</v>
      </c>
      <c r="CR919" s="99">
        <v>0</v>
      </c>
      <c r="CS919" s="99">
        <v>0</v>
      </c>
      <c r="CT919" s="99">
        <v>0</v>
      </c>
      <c r="CU919" s="98">
        <v>3013.277365892</v>
      </c>
      <c r="CV919" s="98">
        <v>23286.130941529998</v>
      </c>
    </row>
    <row r="920" spans="1:100" x14ac:dyDescent="0.2">
      <c r="A920" s="98" t="s">
        <v>66</v>
      </c>
      <c r="B920" s="100">
        <v>41061</v>
      </c>
      <c r="C920" s="99">
        <v>19811.836461782499</v>
      </c>
      <c r="D920" s="99">
        <v>1.1675333029998001</v>
      </c>
      <c r="E920" s="99">
        <v>2667.8161211013798</v>
      </c>
      <c r="F920" s="99">
        <v>1998.2181435674399</v>
      </c>
      <c r="G920" s="99">
        <v>601.39803460985399</v>
      </c>
      <c r="H920" s="99">
        <v>0</v>
      </c>
      <c r="I920" s="99">
        <v>0</v>
      </c>
      <c r="J920" s="99">
        <v>22819.172455787699</v>
      </c>
      <c r="K920" s="99">
        <v>0</v>
      </c>
      <c r="L920" s="99">
        <v>10936.0977292061</v>
      </c>
      <c r="M920" s="99">
        <v>8010.9099012613297</v>
      </c>
      <c r="N920" s="99">
        <v>2476.4662204086799</v>
      </c>
      <c r="O920" s="99">
        <v>0</v>
      </c>
      <c r="P920" s="99">
        <v>0</v>
      </c>
      <c r="Q920" s="99">
        <v>1061.56399823725</v>
      </c>
      <c r="R920" s="99">
        <v>0</v>
      </c>
      <c r="S920" s="99">
        <v>0</v>
      </c>
      <c r="T920" s="99">
        <v>599.96553375572</v>
      </c>
      <c r="U920" s="99">
        <v>23052.639296293299</v>
      </c>
      <c r="V920" s="99">
        <v>1075038.8378753699</v>
      </c>
      <c r="W920" s="99">
        <v>39.440173294860898</v>
      </c>
      <c r="X920" s="99">
        <v>211494.352603912</v>
      </c>
      <c r="Y920" s="99">
        <v>153275.91209220901</v>
      </c>
      <c r="Z920" s="99">
        <v>81344.985358238206</v>
      </c>
      <c r="AA920" s="99">
        <v>0</v>
      </c>
      <c r="AB920" s="99">
        <v>0</v>
      </c>
      <c r="AC920" s="99">
        <v>7068808.3038940402</v>
      </c>
      <c r="AD920" s="99">
        <v>0</v>
      </c>
      <c r="AE920" s="99">
        <v>448263.27707672102</v>
      </c>
      <c r="AF920" s="99">
        <v>352421.24055480998</v>
      </c>
      <c r="AG920" s="99">
        <v>357218.86964798003</v>
      </c>
      <c r="AH920" s="99">
        <v>0</v>
      </c>
      <c r="AI920" s="99">
        <v>0</v>
      </c>
      <c r="AJ920" s="99">
        <v>120351.09222221401</v>
      </c>
      <c r="AK920" s="99">
        <v>0</v>
      </c>
      <c r="AL920" s="99">
        <v>0</v>
      </c>
      <c r="AM920" s="99">
        <v>80852.228932380705</v>
      </c>
      <c r="AN920" s="99">
        <v>7129689.2797241202</v>
      </c>
      <c r="AO920" s="99">
        <v>9639293.49926758</v>
      </c>
      <c r="AP920" s="99">
        <v>379.153275154531</v>
      </c>
      <c r="AQ920" s="99">
        <v>1800976.49195862</v>
      </c>
      <c r="AR920" s="99">
        <v>1301343.24301147</v>
      </c>
      <c r="AS920" s="99">
        <v>656829.858985901</v>
      </c>
      <c r="AT920" s="99">
        <v>0</v>
      </c>
      <c r="AU920" s="99">
        <v>0</v>
      </c>
      <c r="AV920" s="99">
        <v>20695434.949218798</v>
      </c>
      <c r="AW920" s="99">
        <v>0</v>
      </c>
      <c r="AX920" s="99">
        <v>4141439.2673339802</v>
      </c>
      <c r="AY920" s="99">
        <v>3271552.4181518601</v>
      </c>
      <c r="AZ920" s="99">
        <v>2893339.0947876</v>
      </c>
      <c r="BA920" s="99">
        <v>0</v>
      </c>
      <c r="BB920" s="99">
        <v>0</v>
      </c>
      <c r="BC920" s="99">
        <v>1007610.53338623</v>
      </c>
      <c r="BD920" s="99">
        <v>0</v>
      </c>
      <c r="BE920" s="99">
        <v>0</v>
      </c>
      <c r="BF920" s="99">
        <v>653234.47869873</v>
      </c>
      <c r="BG920" s="99">
        <v>20816653.5539551</v>
      </c>
      <c r="BH920" s="99">
        <v>1920440.81809998</v>
      </c>
      <c r="BI920" s="99">
        <v>37.347734789829701</v>
      </c>
      <c r="BJ920" s="99">
        <v>620883.397758484</v>
      </c>
      <c r="BK920" s="99">
        <v>427220.17833709699</v>
      </c>
      <c r="BL920" s="99">
        <v>0</v>
      </c>
      <c r="BM920" s="99">
        <v>0</v>
      </c>
      <c r="BN920" s="99">
        <v>0</v>
      </c>
      <c r="BO920" s="99">
        <v>0</v>
      </c>
      <c r="BP920" s="99">
        <v>0</v>
      </c>
      <c r="BQ920" s="99">
        <v>0</v>
      </c>
      <c r="BR920" s="99">
        <v>1019049.20420074</v>
      </c>
      <c r="BS920" s="99">
        <v>1051449.57739258</v>
      </c>
      <c r="BT920" s="99">
        <v>0</v>
      </c>
      <c r="BU920" s="99">
        <v>0</v>
      </c>
      <c r="BV920" s="99">
        <v>481702.69269943202</v>
      </c>
      <c r="BW920" s="99">
        <v>0</v>
      </c>
      <c r="BX920" s="99">
        <v>0</v>
      </c>
      <c r="BY920" s="99">
        <v>0</v>
      </c>
      <c r="BZ920" s="99">
        <v>0</v>
      </c>
      <c r="CA920" s="99">
        <v>22486.7208044529</v>
      </c>
      <c r="CB920" s="99">
        <v>1285680.80470276</v>
      </c>
      <c r="CC920" s="99">
        <v>11410036.650268599</v>
      </c>
      <c r="CD920" s="99">
        <v>2543164.69714355</v>
      </c>
      <c r="CE920" s="99">
        <v>601.308862946928</v>
      </c>
      <c r="CF920" s="99">
        <v>82443.594795227094</v>
      </c>
      <c r="CG920" s="99">
        <v>655463.06676483201</v>
      </c>
      <c r="CH920" s="99">
        <v>0</v>
      </c>
      <c r="CI920" s="99">
        <v>23087.817708492301</v>
      </c>
      <c r="CJ920" s="99">
        <v>1368868.1850433401</v>
      </c>
      <c r="CK920" s="99">
        <v>12070667.87854</v>
      </c>
      <c r="CL920" s="99">
        <v>2542522.0903015099</v>
      </c>
      <c r="CM920" s="188">
        <v>46065.639096736901</v>
      </c>
      <c r="CN920" s="188">
        <v>8495549.2315673791</v>
      </c>
      <c r="CO920" s="188">
        <v>32890472.037597701</v>
      </c>
      <c r="CP920" s="99">
        <v>2542522.0903015099</v>
      </c>
      <c r="CQ920" s="99">
        <v>0</v>
      </c>
      <c r="CR920" s="99">
        <v>0</v>
      </c>
      <c r="CS920" s="99">
        <v>0</v>
      </c>
      <c r="CT920" s="99">
        <v>0</v>
      </c>
      <c r="CU920" s="98">
        <v>2907.8452155619998</v>
      </c>
      <c r="CV920" s="98">
        <v>23339.341546691001</v>
      </c>
    </row>
    <row r="921" spans="1:100" x14ac:dyDescent="0.2">
      <c r="A921" s="98" t="s">
        <v>66</v>
      </c>
      <c r="B921" s="100">
        <v>41153</v>
      </c>
      <c r="C921" s="99">
        <v>19741.729411601998</v>
      </c>
      <c r="D921" s="99">
        <v>1.1129248799989</v>
      </c>
      <c r="E921" s="99">
        <v>2564.2864972353</v>
      </c>
      <c r="F921" s="99">
        <v>1902.1329627186101</v>
      </c>
      <c r="G921" s="99">
        <v>590.45068696886301</v>
      </c>
      <c r="H921" s="99">
        <v>0</v>
      </c>
      <c r="I921" s="99">
        <v>0</v>
      </c>
      <c r="J921" s="99">
        <v>22782.972563981999</v>
      </c>
      <c r="K921" s="99">
        <v>0</v>
      </c>
      <c r="L921" s="99">
        <v>10851.6773141623</v>
      </c>
      <c r="M921" s="99">
        <v>8063.3481062054598</v>
      </c>
      <c r="N921" s="99">
        <v>2434.7073046565101</v>
      </c>
      <c r="O921" s="99">
        <v>0</v>
      </c>
      <c r="P921" s="99">
        <v>0</v>
      </c>
      <c r="Q921" s="99">
        <v>1062.3631982654299</v>
      </c>
      <c r="R921" s="99">
        <v>0</v>
      </c>
      <c r="S921" s="99">
        <v>0</v>
      </c>
      <c r="T921" s="99">
        <v>590.62102186679795</v>
      </c>
      <c r="U921" s="99">
        <v>23005.793633460999</v>
      </c>
      <c r="V921" s="99">
        <v>1055492.9756469701</v>
      </c>
      <c r="W921" s="99">
        <v>24.937411560909801</v>
      </c>
      <c r="X921" s="99">
        <v>200562.23070907599</v>
      </c>
      <c r="Y921" s="99">
        <v>146646.320207596</v>
      </c>
      <c r="Z921" s="99">
        <v>79180.521099090605</v>
      </c>
      <c r="AA921" s="99">
        <v>0</v>
      </c>
      <c r="AB921" s="99">
        <v>0</v>
      </c>
      <c r="AC921" s="99">
        <v>7073314.34729004</v>
      </c>
      <c r="AD921" s="99">
        <v>0</v>
      </c>
      <c r="AE921" s="99">
        <v>439134.17506027198</v>
      </c>
      <c r="AF921" s="99">
        <v>353164.40798950201</v>
      </c>
      <c r="AG921" s="99">
        <v>342573.36703872698</v>
      </c>
      <c r="AH921" s="99">
        <v>0</v>
      </c>
      <c r="AI921" s="99">
        <v>0</v>
      </c>
      <c r="AJ921" s="99">
        <v>120577.611834526</v>
      </c>
      <c r="AK921" s="99">
        <v>0</v>
      </c>
      <c r="AL921" s="99">
        <v>0</v>
      </c>
      <c r="AM921" s="99">
        <v>79958.261885643005</v>
      </c>
      <c r="AN921" s="99">
        <v>7113531.1156616202</v>
      </c>
      <c r="AO921" s="99">
        <v>9545324.8837890606</v>
      </c>
      <c r="AP921" s="99">
        <v>228.89943567477201</v>
      </c>
      <c r="AQ921" s="99">
        <v>1692187.40411377</v>
      </c>
      <c r="AR921" s="99">
        <v>1241205.1708831801</v>
      </c>
      <c r="AS921" s="99">
        <v>651161.90139770496</v>
      </c>
      <c r="AT921" s="99">
        <v>0</v>
      </c>
      <c r="AU921" s="99">
        <v>0</v>
      </c>
      <c r="AV921" s="99">
        <v>20930622.1176758</v>
      </c>
      <c r="AW921" s="99">
        <v>0</v>
      </c>
      <c r="AX921" s="99">
        <v>4080801.92010498</v>
      </c>
      <c r="AY921" s="99">
        <v>3330732.72119141</v>
      </c>
      <c r="AZ921" s="99">
        <v>2787217.5612793001</v>
      </c>
      <c r="BA921" s="99">
        <v>0</v>
      </c>
      <c r="BB921" s="99">
        <v>0</v>
      </c>
      <c r="BC921" s="99">
        <v>1018666.05474091</v>
      </c>
      <c r="BD921" s="99">
        <v>0</v>
      </c>
      <c r="BE921" s="99">
        <v>0</v>
      </c>
      <c r="BF921" s="99">
        <v>656777.76777648902</v>
      </c>
      <c r="BG921" s="99">
        <v>20936919.477783199</v>
      </c>
      <c r="BH921" s="99">
        <v>1962249.5970306401</v>
      </c>
      <c r="BI921" s="99">
        <v>12.982095255982101</v>
      </c>
      <c r="BJ921" s="99">
        <v>611479.09671020496</v>
      </c>
      <c r="BK921" s="99">
        <v>419708.76877975499</v>
      </c>
      <c r="BL921" s="99">
        <v>0</v>
      </c>
      <c r="BM921" s="99">
        <v>0</v>
      </c>
      <c r="BN921" s="99">
        <v>0</v>
      </c>
      <c r="BO921" s="99">
        <v>0</v>
      </c>
      <c r="BP921" s="99">
        <v>0</v>
      </c>
      <c r="BQ921" s="99">
        <v>0</v>
      </c>
      <c r="BR921" s="99">
        <v>1044455.45510864</v>
      </c>
      <c r="BS921" s="99">
        <v>1018513.58652496</v>
      </c>
      <c r="BT921" s="99">
        <v>0</v>
      </c>
      <c r="BU921" s="99">
        <v>0</v>
      </c>
      <c r="BV921" s="99">
        <v>493527.363178253</v>
      </c>
      <c r="BW921" s="99">
        <v>0</v>
      </c>
      <c r="BX921" s="99">
        <v>0</v>
      </c>
      <c r="BY921" s="99">
        <v>0</v>
      </c>
      <c r="BZ921" s="99">
        <v>0</v>
      </c>
      <c r="CA921" s="99">
        <v>22293.039094924901</v>
      </c>
      <c r="CB921" s="99">
        <v>1253667.3661346401</v>
      </c>
      <c r="CC921" s="99">
        <v>11191120.998168901</v>
      </c>
      <c r="CD921" s="99">
        <v>2572689.2106933598</v>
      </c>
      <c r="CE921" s="99">
        <v>590.61222376674402</v>
      </c>
      <c r="CF921" s="99">
        <v>79999.399827003494</v>
      </c>
      <c r="CG921" s="99">
        <v>651440.09258270299</v>
      </c>
      <c r="CH921" s="99">
        <v>0</v>
      </c>
      <c r="CI921" s="99">
        <v>22881.436208486601</v>
      </c>
      <c r="CJ921" s="99">
        <v>1333580.9233245901</v>
      </c>
      <c r="CK921" s="99">
        <v>11865852.271240201</v>
      </c>
      <c r="CL921" s="99">
        <v>2574224.1239318801</v>
      </c>
      <c r="CM921" s="188">
        <v>45825.891488552101</v>
      </c>
      <c r="CN921" s="188">
        <v>8445473.3830566406</v>
      </c>
      <c r="CO921" s="188">
        <v>32818569.594970699</v>
      </c>
      <c r="CP921" s="99">
        <v>2574224.1239318801</v>
      </c>
      <c r="CQ921" s="99">
        <v>0</v>
      </c>
      <c r="CR921" s="99">
        <v>0</v>
      </c>
      <c r="CS921" s="99">
        <v>0</v>
      </c>
      <c r="CT921" s="99">
        <v>0</v>
      </c>
      <c r="CU921" s="98">
        <v>2786.1156217799999</v>
      </c>
      <c r="CV921" s="98">
        <v>23303.229659703</v>
      </c>
    </row>
    <row r="922" spans="1:100" x14ac:dyDescent="0.2">
      <c r="A922" s="98" t="s">
        <v>66</v>
      </c>
      <c r="B922" s="100">
        <v>41244</v>
      </c>
      <c r="C922" s="99">
        <v>19756.756479263298</v>
      </c>
      <c r="D922" s="99">
        <v>0.86491580399888301</v>
      </c>
      <c r="E922" s="99">
        <v>2530.8905966877901</v>
      </c>
      <c r="F922" s="99">
        <v>1894.29540276527</v>
      </c>
      <c r="G922" s="99">
        <v>597.495703190565</v>
      </c>
      <c r="H922" s="99">
        <v>0</v>
      </c>
      <c r="I922" s="99">
        <v>0</v>
      </c>
      <c r="J922" s="99">
        <v>22732.493079900702</v>
      </c>
      <c r="K922" s="99">
        <v>0</v>
      </c>
      <c r="L922" s="99">
        <v>10762.5287185907</v>
      </c>
      <c r="M922" s="99">
        <v>8060.4401002526301</v>
      </c>
      <c r="N922" s="99">
        <v>2439.9300920665301</v>
      </c>
      <c r="O922" s="99">
        <v>0</v>
      </c>
      <c r="P922" s="99">
        <v>0</v>
      </c>
      <c r="Q922" s="99">
        <v>1059.75784727931</v>
      </c>
      <c r="R922" s="99">
        <v>0</v>
      </c>
      <c r="S922" s="99">
        <v>0</v>
      </c>
      <c r="T922" s="99">
        <v>589.82849562913202</v>
      </c>
      <c r="U922" s="99">
        <v>22929.5963697433</v>
      </c>
      <c r="V922" s="99">
        <v>1042073.6966095</v>
      </c>
      <c r="W922" s="99">
        <v>9.2368081299355307</v>
      </c>
      <c r="X922" s="99">
        <v>199321.72195815999</v>
      </c>
      <c r="Y922" s="99">
        <v>148068.502813339</v>
      </c>
      <c r="Z922" s="99">
        <v>83224.335191726699</v>
      </c>
      <c r="AA922" s="99">
        <v>0</v>
      </c>
      <c r="AB922" s="99">
        <v>0</v>
      </c>
      <c r="AC922" s="99">
        <v>7075569.6170043899</v>
      </c>
      <c r="AD922" s="99">
        <v>0</v>
      </c>
      <c r="AE922" s="99">
        <v>434589.09531784098</v>
      </c>
      <c r="AF922" s="99">
        <v>345605.79625701898</v>
      </c>
      <c r="AG922" s="99">
        <v>339755.963512421</v>
      </c>
      <c r="AH922" s="99">
        <v>0</v>
      </c>
      <c r="AI922" s="99">
        <v>0</v>
      </c>
      <c r="AJ922" s="99">
        <v>122359.244522095</v>
      </c>
      <c r="AK922" s="99">
        <v>0</v>
      </c>
      <c r="AL922" s="99">
        <v>0</v>
      </c>
      <c r="AM922" s="99">
        <v>82291.942386627197</v>
      </c>
      <c r="AN922" s="99">
        <v>7096785.6096801804</v>
      </c>
      <c r="AO922" s="99">
        <v>9470185.72412109</v>
      </c>
      <c r="AP922" s="99">
        <v>97.249184856191306</v>
      </c>
      <c r="AQ922" s="99">
        <v>1733743.90409851</v>
      </c>
      <c r="AR922" s="99">
        <v>1275959.19972229</v>
      </c>
      <c r="AS922" s="99">
        <v>678604.38353729201</v>
      </c>
      <c r="AT922" s="99">
        <v>0</v>
      </c>
      <c r="AU922" s="99">
        <v>0</v>
      </c>
      <c r="AV922" s="99">
        <v>20911400.604736298</v>
      </c>
      <c r="AW922" s="99">
        <v>0</v>
      </c>
      <c r="AX922" s="99">
        <v>4088671.9232177702</v>
      </c>
      <c r="AY922" s="99">
        <v>3279722.3564758301</v>
      </c>
      <c r="AZ922" s="99">
        <v>2786853.6012878399</v>
      </c>
      <c r="BA922" s="99">
        <v>0</v>
      </c>
      <c r="BB922" s="99">
        <v>0</v>
      </c>
      <c r="BC922" s="99">
        <v>1052715.7212371801</v>
      </c>
      <c r="BD922" s="99">
        <v>0</v>
      </c>
      <c r="BE922" s="99">
        <v>0</v>
      </c>
      <c r="BF922" s="99">
        <v>671113.95322418201</v>
      </c>
      <c r="BG922" s="99">
        <v>20956009.902832001</v>
      </c>
      <c r="BH922" s="99">
        <v>1946706.5549621601</v>
      </c>
      <c r="BI922" s="99">
        <v>17.5854964507744</v>
      </c>
      <c r="BJ922" s="99">
        <v>613928.50469207799</v>
      </c>
      <c r="BK922" s="99">
        <v>421802.17025756801</v>
      </c>
      <c r="BL922" s="99">
        <v>0</v>
      </c>
      <c r="BM922" s="99">
        <v>0</v>
      </c>
      <c r="BN922" s="99">
        <v>0</v>
      </c>
      <c r="BO922" s="99">
        <v>0</v>
      </c>
      <c r="BP922" s="99">
        <v>0</v>
      </c>
      <c r="BQ922" s="99">
        <v>0</v>
      </c>
      <c r="BR922" s="99">
        <v>1041982.15048981</v>
      </c>
      <c r="BS922" s="99">
        <v>1023908.88542175</v>
      </c>
      <c r="BT922" s="99">
        <v>0</v>
      </c>
      <c r="BU922" s="99">
        <v>0</v>
      </c>
      <c r="BV922" s="99">
        <v>500409.37522125198</v>
      </c>
      <c r="BW922" s="99">
        <v>0</v>
      </c>
      <c r="BX922" s="99">
        <v>0</v>
      </c>
      <c r="BY922" s="99">
        <v>0</v>
      </c>
      <c r="BZ922" s="99">
        <v>0</v>
      </c>
      <c r="CA922" s="99">
        <v>22310.520148992498</v>
      </c>
      <c r="CB922" s="99">
        <v>1240705.17976379</v>
      </c>
      <c r="CC922" s="99">
        <v>11184484.360839801</v>
      </c>
      <c r="CD922" s="99">
        <v>2560973.1257629399</v>
      </c>
      <c r="CE922" s="99">
        <v>597.727773085237</v>
      </c>
      <c r="CF922" s="99">
        <v>82554.353157043501</v>
      </c>
      <c r="CG922" s="99">
        <v>679338.26454925502</v>
      </c>
      <c r="CH922" s="99">
        <v>0</v>
      </c>
      <c r="CI922" s="99">
        <v>22911.126336097699</v>
      </c>
      <c r="CJ922" s="99">
        <v>1326670.22869873</v>
      </c>
      <c r="CK922" s="99">
        <v>11839442.4613037</v>
      </c>
      <c r="CL922" s="99">
        <v>2562778.6090393099</v>
      </c>
      <c r="CM922" s="188">
        <v>45748.116082668297</v>
      </c>
      <c r="CN922" s="188">
        <v>8412680.0466308594</v>
      </c>
      <c r="CO922" s="188">
        <v>32809080.2573242</v>
      </c>
      <c r="CP922" s="99">
        <v>2562778.6090393099</v>
      </c>
      <c r="CQ922" s="99">
        <v>0</v>
      </c>
      <c r="CR922" s="99">
        <v>0</v>
      </c>
      <c r="CS922" s="99">
        <v>0</v>
      </c>
      <c r="CT922" s="99">
        <v>0</v>
      </c>
      <c r="CU922" s="98">
        <v>2723.686958967</v>
      </c>
      <c r="CV922" s="98">
        <v>23252.280356145999</v>
      </c>
    </row>
    <row r="923" spans="1:100" x14ac:dyDescent="0.2">
      <c r="A923" s="98" t="s">
        <v>66</v>
      </c>
      <c r="B923" s="100">
        <v>41334</v>
      </c>
      <c r="C923" s="99">
        <v>19441.1227710247</v>
      </c>
      <c r="D923" s="99">
        <v>0.92074362999846904</v>
      </c>
      <c r="E923" s="99">
        <v>2288.7103430032698</v>
      </c>
      <c r="F923" s="99">
        <v>1687.3376402705901</v>
      </c>
      <c r="G923" s="99">
        <v>593.42681699991203</v>
      </c>
      <c r="H923" s="99">
        <v>0</v>
      </c>
      <c r="I923" s="99">
        <v>0</v>
      </c>
      <c r="J923" s="99">
        <v>22706.475007295601</v>
      </c>
      <c r="K923" s="99">
        <v>0</v>
      </c>
      <c r="L923" s="99">
        <v>386.82839721813798</v>
      </c>
      <c r="M923" s="99">
        <v>7985.1308555603</v>
      </c>
      <c r="N923" s="99">
        <v>2414.59359890223</v>
      </c>
      <c r="O923" s="99">
        <v>0</v>
      </c>
      <c r="P923" s="99">
        <v>9817.8837165832501</v>
      </c>
      <c r="Q923" s="99">
        <v>1051.11893343925</v>
      </c>
      <c r="R923" s="99">
        <v>0</v>
      </c>
      <c r="S923" s="99">
        <v>588.15206136554502</v>
      </c>
      <c r="T923" s="99">
        <v>0</v>
      </c>
      <c r="U923" s="99">
        <v>22873.786247968699</v>
      </c>
      <c r="V923" s="99">
        <v>1030267.5808334399</v>
      </c>
      <c r="W923" s="99">
        <v>22.549716046778499</v>
      </c>
      <c r="X923" s="99">
        <v>187494.618528366</v>
      </c>
      <c r="Y923" s="99">
        <v>137198.64944267299</v>
      </c>
      <c r="Z923" s="99">
        <v>77900.497856140093</v>
      </c>
      <c r="AA923" s="99">
        <v>0</v>
      </c>
      <c r="AB923" s="99">
        <v>0</v>
      </c>
      <c r="AC923" s="99">
        <v>7000084.3391723596</v>
      </c>
      <c r="AD923" s="99">
        <v>0</v>
      </c>
      <c r="AE923" s="99">
        <v>10272.672208309201</v>
      </c>
      <c r="AF923" s="99">
        <v>346050.25405883801</v>
      </c>
      <c r="AG923" s="99">
        <v>338030.34890747099</v>
      </c>
      <c r="AH923" s="99">
        <v>0</v>
      </c>
      <c r="AI923" s="99">
        <v>397499.74326324498</v>
      </c>
      <c r="AJ923" s="99">
        <v>120246.856146812</v>
      </c>
      <c r="AK923" s="99">
        <v>0</v>
      </c>
      <c r="AL923" s="99">
        <v>76759.275946617097</v>
      </c>
      <c r="AM923" s="99">
        <v>0</v>
      </c>
      <c r="AN923" s="99">
        <v>7057827.2063598596</v>
      </c>
      <c r="AO923" s="99">
        <v>9354090.8115234394</v>
      </c>
      <c r="AP923" s="99">
        <v>193.91645706444999</v>
      </c>
      <c r="AQ923" s="99">
        <v>1604965.48518372</v>
      </c>
      <c r="AR923" s="99">
        <v>1156831.2593689</v>
      </c>
      <c r="AS923" s="99">
        <v>637080.65874481201</v>
      </c>
      <c r="AT923" s="99">
        <v>0</v>
      </c>
      <c r="AU923" s="99">
        <v>0</v>
      </c>
      <c r="AV923" s="99">
        <v>20838294.9606934</v>
      </c>
      <c r="AW923" s="99">
        <v>0</v>
      </c>
      <c r="AX923" s="99">
        <v>114141.705840111</v>
      </c>
      <c r="AY923" s="99">
        <v>3257338.0705871601</v>
      </c>
      <c r="AZ923" s="99">
        <v>2777330.0938720698</v>
      </c>
      <c r="BA923" s="99">
        <v>0</v>
      </c>
      <c r="BB923" s="99">
        <v>3648842.7345581101</v>
      </c>
      <c r="BC923" s="99">
        <v>1035680.14644623</v>
      </c>
      <c r="BD923" s="99">
        <v>0</v>
      </c>
      <c r="BE923" s="99">
        <v>627222.65345001197</v>
      </c>
      <c r="BF923" s="99">
        <v>0</v>
      </c>
      <c r="BG923" s="99">
        <v>20951181.029296901</v>
      </c>
      <c r="BH923" s="99">
        <v>2269661.7325744601</v>
      </c>
      <c r="BI923" s="99">
        <v>21.931430659955399</v>
      </c>
      <c r="BJ923" s="99">
        <v>609159.93867492699</v>
      </c>
      <c r="BK923" s="99">
        <v>406971.60500717198</v>
      </c>
      <c r="BL923" s="99">
        <v>0</v>
      </c>
      <c r="BM923" s="99">
        <v>0</v>
      </c>
      <c r="BN923" s="99">
        <v>0</v>
      </c>
      <c r="BO923" s="99">
        <v>0</v>
      </c>
      <c r="BP923" s="99">
        <v>0</v>
      </c>
      <c r="BQ923" s="99">
        <v>0</v>
      </c>
      <c r="BR923" s="99">
        <v>1071952.82157898</v>
      </c>
      <c r="BS923" s="99">
        <v>1035089.80313873</v>
      </c>
      <c r="BT923" s="99">
        <v>0</v>
      </c>
      <c r="BU923" s="99">
        <v>282528.75</v>
      </c>
      <c r="BV923" s="99">
        <v>499796.189319611</v>
      </c>
      <c r="BW923" s="99">
        <v>0</v>
      </c>
      <c r="BX923" s="99">
        <v>53140.9799590111</v>
      </c>
      <c r="BY923" s="99">
        <v>0</v>
      </c>
      <c r="BZ923" s="99">
        <v>0</v>
      </c>
      <c r="CA923" s="99">
        <v>21712.018904686</v>
      </c>
      <c r="CB923" s="99">
        <v>1218369.04090881</v>
      </c>
      <c r="CC923" s="99">
        <v>10950170.994018599</v>
      </c>
      <c r="CD923" s="99">
        <v>2878689.46765137</v>
      </c>
      <c r="CE923" s="99">
        <v>592.57100075483299</v>
      </c>
      <c r="CF923" s="99">
        <v>79473.3045978546</v>
      </c>
      <c r="CG923" s="99">
        <v>636978.96594238305</v>
      </c>
      <c r="CH923" s="99">
        <v>0</v>
      </c>
      <c r="CI923" s="99">
        <v>22304.6528565884</v>
      </c>
      <c r="CJ923" s="99">
        <v>1298458.9514465299</v>
      </c>
      <c r="CK923" s="99">
        <v>11604685.830078101</v>
      </c>
      <c r="CL923" s="99">
        <v>2931807.4497985798</v>
      </c>
      <c r="CM923" s="188">
        <v>45112.134966850303</v>
      </c>
      <c r="CN923" s="188">
        <v>8359019.8280639602</v>
      </c>
      <c r="CO923" s="188">
        <v>32575171.684814502</v>
      </c>
      <c r="CP923" s="99">
        <v>2931807.4497985798</v>
      </c>
      <c r="CQ923" s="99">
        <v>0</v>
      </c>
      <c r="CR923" s="99">
        <v>0</v>
      </c>
      <c r="CS923" s="99">
        <v>0</v>
      </c>
      <c r="CT923" s="99">
        <v>0</v>
      </c>
      <c r="CU923" s="98">
        <v>2457.7234373719998</v>
      </c>
      <c r="CV923" s="98">
        <v>23226.021193520999</v>
      </c>
    </row>
    <row r="924" spans="1:100" x14ac:dyDescent="0.2">
      <c r="A924" s="98" t="s">
        <v>66</v>
      </c>
      <c r="B924" s="100">
        <v>41426</v>
      </c>
      <c r="C924" s="99">
        <v>19387.889937162399</v>
      </c>
      <c r="D924" s="99">
        <v>0</v>
      </c>
      <c r="E924" s="99">
        <v>2263.61004766822</v>
      </c>
      <c r="F924" s="99">
        <v>1687.1442034244501</v>
      </c>
      <c r="G924" s="99">
        <v>603.29493729025103</v>
      </c>
      <c r="H924" s="99">
        <v>0</v>
      </c>
      <c r="I924" s="99">
        <v>0</v>
      </c>
      <c r="J924" s="99">
        <v>22705.676313161901</v>
      </c>
      <c r="K924" s="99">
        <v>0</v>
      </c>
      <c r="L924" s="99">
        <v>293.29613293707399</v>
      </c>
      <c r="M924" s="99">
        <v>8027.3862552046803</v>
      </c>
      <c r="N924" s="99">
        <v>2391.2700896859201</v>
      </c>
      <c r="O924" s="99">
        <v>0</v>
      </c>
      <c r="P924" s="99">
        <v>9896.5374087095297</v>
      </c>
      <c r="Q924" s="99">
        <v>1039.94137746096</v>
      </c>
      <c r="R924" s="99">
        <v>0</v>
      </c>
      <c r="S924" s="99">
        <v>602.77190554887102</v>
      </c>
      <c r="T924" s="99">
        <v>0</v>
      </c>
      <c r="U924" s="99">
        <v>22856.527408123002</v>
      </c>
      <c r="V924" s="99">
        <v>1025016.18144989</v>
      </c>
      <c r="W924" s="99">
        <v>0</v>
      </c>
      <c r="X924" s="99">
        <v>182908.32684516901</v>
      </c>
      <c r="Y924" s="99">
        <v>131978.14108848601</v>
      </c>
      <c r="Z924" s="99">
        <v>79098.821150779695</v>
      </c>
      <c r="AA924" s="99">
        <v>0</v>
      </c>
      <c r="AB924" s="99">
        <v>0</v>
      </c>
      <c r="AC924" s="99">
        <v>7005024.10400391</v>
      </c>
      <c r="AD924" s="99">
        <v>0</v>
      </c>
      <c r="AE924" s="99">
        <v>5015.5395512580899</v>
      </c>
      <c r="AF924" s="99">
        <v>343798.531066895</v>
      </c>
      <c r="AG924" s="99">
        <v>329615.74225235003</v>
      </c>
      <c r="AH924" s="99">
        <v>0</v>
      </c>
      <c r="AI924" s="99">
        <v>405375.89922332799</v>
      </c>
      <c r="AJ924" s="99">
        <v>117384.695819855</v>
      </c>
      <c r="AK924" s="99">
        <v>0</v>
      </c>
      <c r="AL924" s="99">
        <v>78967.140558242798</v>
      </c>
      <c r="AM924" s="99">
        <v>0</v>
      </c>
      <c r="AN924" s="99">
        <v>7007711.1205444299</v>
      </c>
      <c r="AO924" s="99">
        <v>9309148.3720703106</v>
      </c>
      <c r="AP924" s="99">
        <v>0</v>
      </c>
      <c r="AQ924" s="99">
        <v>1564681.0355682401</v>
      </c>
      <c r="AR924" s="99">
        <v>1114178.10009766</v>
      </c>
      <c r="AS924" s="99">
        <v>643520.57759857201</v>
      </c>
      <c r="AT924" s="99">
        <v>0</v>
      </c>
      <c r="AU924" s="99">
        <v>0</v>
      </c>
      <c r="AV924" s="99">
        <v>20773399.571777299</v>
      </c>
      <c r="AW924" s="99">
        <v>0</v>
      </c>
      <c r="AX924" s="99">
        <v>61079.090032100699</v>
      </c>
      <c r="AY924" s="99">
        <v>3284334.9895324698</v>
      </c>
      <c r="AZ924" s="99">
        <v>2725990.58843994</v>
      </c>
      <c r="BA924" s="99">
        <v>0</v>
      </c>
      <c r="BB924" s="99">
        <v>3744245.87536621</v>
      </c>
      <c r="BC924" s="99">
        <v>1019018.10028076</v>
      </c>
      <c r="BD924" s="99">
        <v>0</v>
      </c>
      <c r="BE924" s="99">
        <v>642953.39343261695</v>
      </c>
      <c r="BF924" s="99">
        <v>0</v>
      </c>
      <c r="BG924" s="99">
        <v>20843205.542236298</v>
      </c>
      <c r="BH924" s="99">
        <v>2279127.3050231901</v>
      </c>
      <c r="BI924" s="99">
        <v>0</v>
      </c>
      <c r="BJ924" s="99">
        <v>603072.81775665295</v>
      </c>
      <c r="BK924" s="99">
        <v>391380.65036010701</v>
      </c>
      <c r="BL924" s="99">
        <v>0</v>
      </c>
      <c r="BM924" s="99">
        <v>0</v>
      </c>
      <c r="BN924" s="99">
        <v>0</v>
      </c>
      <c r="BO924" s="99">
        <v>0</v>
      </c>
      <c r="BP924" s="99">
        <v>0</v>
      </c>
      <c r="BQ924" s="99">
        <v>0</v>
      </c>
      <c r="BR924" s="99">
        <v>1079074.57516479</v>
      </c>
      <c r="BS924" s="99">
        <v>1018671.8044509901</v>
      </c>
      <c r="BT924" s="99">
        <v>0</v>
      </c>
      <c r="BU924" s="99">
        <v>291480.5</v>
      </c>
      <c r="BV924" s="99">
        <v>501183.72108459502</v>
      </c>
      <c r="BW924" s="99">
        <v>0</v>
      </c>
      <c r="BX924" s="99">
        <v>54791.7799572945</v>
      </c>
      <c r="BY924" s="99">
        <v>0</v>
      </c>
      <c r="BZ924" s="99">
        <v>0</v>
      </c>
      <c r="CA924" s="99">
        <v>21651.443671941801</v>
      </c>
      <c r="CB924" s="99">
        <v>1208394.26531982</v>
      </c>
      <c r="CC924" s="99">
        <v>10896331.6553955</v>
      </c>
      <c r="CD924" s="99">
        <v>2883956.5886230501</v>
      </c>
      <c r="CE924" s="99">
        <v>603.21467361599196</v>
      </c>
      <c r="CF924" s="99">
        <v>78970.611149787903</v>
      </c>
      <c r="CG924" s="99">
        <v>643050.21619415295</v>
      </c>
      <c r="CH924" s="99">
        <v>0</v>
      </c>
      <c r="CI924" s="99">
        <v>22253.1041593552</v>
      </c>
      <c r="CJ924" s="99">
        <v>1288120.1536407501</v>
      </c>
      <c r="CK924" s="99">
        <v>11535897.9527588</v>
      </c>
      <c r="CL924" s="99">
        <v>2936024.95495605</v>
      </c>
      <c r="CM924" s="188">
        <v>45038.162822723403</v>
      </c>
      <c r="CN924" s="188">
        <v>8289411.2854614304</v>
      </c>
      <c r="CO924" s="188">
        <v>32368290.6083984</v>
      </c>
      <c r="CP924" s="99">
        <v>2936024.95495605</v>
      </c>
      <c r="CQ924" s="99">
        <v>0</v>
      </c>
      <c r="CR924" s="99">
        <v>0</v>
      </c>
      <c r="CS924" s="99">
        <v>0</v>
      </c>
      <c r="CT924" s="99">
        <v>0</v>
      </c>
      <c r="CU924" s="98">
        <v>2417.6302051990001</v>
      </c>
      <c r="CV924" s="98">
        <v>23229.295361502001</v>
      </c>
    </row>
    <row r="925" spans="1:100" x14ac:dyDescent="0.2">
      <c r="A925" s="98" t="s">
        <v>66</v>
      </c>
      <c r="B925" s="100">
        <v>41518</v>
      </c>
      <c r="C925" s="99">
        <v>19348.489920139298</v>
      </c>
      <c r="D925" s="99">
        <v>0</v>
      </c>
      <c r="E925" s="99">
        <v>2216.7248056828998</v>
      </c>
      <c r="F925" s="99">
        <v>1629.1423827409701</v>
      </c>
      <c r="G925" s="99">
        <v>613.39086750149704</v>
      </c>
      <c r="H925" s="99">
        <v>0</v>
      </c>
      <c r="I925" s="99">
        <v>0</v>
      </c>
      <c r="J925" s="99">
        <v>22687.626699209199</v>
      </c>
      <c r="K925" s="99">
        <v>0</v>
      </c>
      <c r="L925" s="99">
        <v>52.277818482369199</v>
      </c>
      <c r="M925" s="99">
        <v>8059.4702649712599</v>
      </c>
      <c r="N925" s="99">
        <v>2391.5500381290899</v>
      </c>
      <c r="O925" s="99">
        <v>0</v>
      </c>
      <c r="P925" s="99">
        <v>10070.142917036999</v>
      </c>
      <c r="Q925" s="99">
        <v>1044.70493367314</v>
      </c>
      <c r="R925" s="99">
        <v>0</v>
      </c>
      <c r="S925" s="99">
        <v>615.50825303792999</v>
      </c>
      <c r="T925" s="99">
        <v>0</v>
      </c>
      <c r="U925" s="99">
        <v>22818.037804603598</v>
      </c>
      <c r="V925" s="99">
        <v>1015990.5214691201</v>
      </c>
      <c r="W925" s="99">
        <v>0</v>
      </c>
      <c r="X925" s="99">
        <v>185813.32465744001</v>
      </c>
      <c r="Y925" s="99">
        <v>135938.40238571199</v>
      </c>
      <c r="Z925" s="99">
        <v>79179.086943626404</v>
      </c>
      <c r="AA925" s="99">
        <v>0</v>
      </c>
      <c r="AB925" s="99">
        <v>0</v>
      </c>
      <c r="AC925" s="99">
        <v>6990372.0740356399</v>
      </c>
      <c r="AD925" s="99">
        <v>0</v>
      </c>
      <c r="AE925" s="99">
        <v>2145.5915312469001</v>
      </c>
      <c r="AF925" s="99">
        <v>346685.02282333397</v>
      </c>
      <c r="AG925" s="99">
        <v>327081.14842605602</v>
      </c>
      <c r="AH925" s="99">
        <v>0</v>
      </c>
      <c r="AI925" s="99">
        <v>408585.66190719599</v>
      </c>
      <c r="AJ925" s="99">
        <v>120219.412080765</v>
      </c>
      <c r="AK925" s="99">
        <v>0</v>
      </c>
      <c r="AL925" s="99">
        <v>80002.327329635606</v>
      </c>
      <c r="AM925" s="99">
        <v>0</v>
      </c>
      <c r="AN925" s="99">
        <v>6992757.9205932599</v>
      </c>
      <c r="AO925" s="99">
        <v>9328762.16723633</v>
      </c>
      <c r="AP925" s="99">
        <v>0</v>
      </c>
      <c r="AQ925" s="99">
        <v>1572474.8120727499</v>
      </c>
      <c r="AR925" s="99">
        <v>1151363.245224</v>
      </c>
      <c r="AS925" s="99">
        <v>648567.29996490502</v>
      </c>
      <c r="AT925" s="99">
        <v>0</v>
      </c>
      <c r="AU925" s="99">
        <v>0</v>
      </c>
      <c r="AV925" s="99">
        <v>20874547.982177701</v>
      </c>
      <c r="AW925" s="99">
        <v>0</v>
      </c>
      <c r="AX925" s="99">
        <v>19144.086352825201</v>
      </c>
      <c r="AY925" s="99">
        <v>3315575.6533508301</v>
      </c>
      <c r="AZ925" s="99">
        <v>2703742.68389893</v>
      </c>
      <c r="BA925" s="99">
        <v>0</v>
      </c>
      <c r="BB925" s="99">
        <v>3806310.5741272001</v>
      </c>
      <c r="BC925" s="99">
        <v>1038734.39376068</v>
      </c>
      <c r="BD925" s="99">
        <v>0</v>
      </c>
      <c r="BE925" s="99">
        <v>654160.90334320103</v>
      </c>
      <c r="BF925" s="99">
        <v>0</v>
      </c>
      <c r="BG925" s="99">
        <v>20821775.515625</v>
      </c>
      <c r="BH925" s="99">
        <v>2283535.7889709501</v>
      </c>
      <c r="BI925" s="99">
        <v>0</v>
      </c>
      <c r="BJ925" s="99">
        <v>603711.70319366502</v>
      </c>
      <c r="BK925" s="99">
        <v>403901.70653152501</v>
      </c>
      <c r="BL925" s="99">
        <v>0</v>
      </c>
      <c r="BM925" s="99">
        <v>0</v>
      </c>
      <c r="BN925" s="99">
        <v>0</v>
      </c>
      <c r="BO925" s="99">
        <v>0</v>
      </c>
      <c r="BP925" s="99">
        <v>0</v>
      </c>
      <c r="BQ925" s="99">
        <v>0</v>
      </c>
      <c r="BR925" s="99">
        <v>1093172.99490356</v>
      </c>
      <c r="BS925" s="99">
        <v>1010418.5395813</v>
      </c>
      <c r="BT925" s="99">
        <v>0</v>
      </c>
      <c r="BU925" s="99">
        <v>245895.38999939</v>
      </c>
      <c r="BV925" s="99">
        <v>507850.27283477801</v>
      </c>
      <c r="BW925" s="99">
        <v>0</v>
      </c>
      <c r="BX925" s="99">
        <v>47924.429964065603</v>
      </c>
      <c r="BY925" s="99">
        <v>0</v>
      </c>
      <c r="BZ925" s="99">
        <v>0</v>
      </c>
      <c r="CA925" s="99">
        <v>21563.032114744201</v>
      </c>
      <c r="CB925" s="99">
        <v>1202454.5488281299</v>
      </c>
      <c r="CC925" s="99">
        <v>10834987.7192383</v>
      </c>
      <c r="CD925" s="99">
        <v>2885436.4056701702</v>
      </c>
      <c r="CE925" s="99">
        <v>614.60627567023005</v>
      </c>
      <c r="CF925" s="99">
        <v>78645.237614631696</v>
      </c>
      <c r="CG925" s="99">
        <v>648735.78246307396</v>
      </c>
      <c r="CH925" s="99">
        <v>0</v>
      </c>
      <c r="CI925" s="99">
        <v>22176.860989093799</v>
      </c>
      <c r="CJ925" s="99">
        <v>1277267.63583374</v>
      </c>
      <c r="CK925" s="99">
        <v>11457233.251464801</v>
      </c>
      <c r="CL925" s="99">
        <v>2936424.2462768601</v>
      </c>
      <c r="CM925" s="188">
        <v>44915.195436954498</v>
      </c>
      <c r="CN925" s="188">
        <v>8261899.3642578097</v>
      </c>
      <c r="CO925" s="188">
        <v>32335317.677978501</v>
      </c>
      <c r="CP925" s="99">
        <v>2936424.2462768601</v>
      </c>
      <c r="CQ925" s="99">
        <v>0</v>
      </c>
      <c r="CR925" s="99">
        <v>0</v>
      </c>
      <c r="CS925" s="99">
        <v>0</v>
      </c>
      <c r="CT925" s="99">
        <v>0</v>
      </c>
      <c r="CU925" s="98">
        <v>2345.893342027</v>
      </c>
      <c r="CV925" s="98">
        <v>23226.710895839999</v>
      </c>
    </row>
    <row r="926" spans="1:100" x14ac:dyDescent="0.2">
      <c r="A926" s="98" t="s">
        <v>66</v>
      </c>
      <c r="B926" s="100">
        <v>41609</v>
      </c>
      <c r="C926" s="99">
        <v>19121.437349557898</v>
      </c>
      <c r="D926" s="99">
        <v>0</v>
      </c>
      <c r="E926" s="99">
        <v>2171.7992674112302</v>
      </c>
      <c r="F926" s="99">
        <v>1596.5730204731201</v>
      </c>
      <c r="G926" s="99">
        <v>607.46208781003998</v>
      </c>
      <c r="H926" s="99">
        <v>0</v>
      </c>
      <c r="I926" s="99">
        <v>0</v>
      </c>
      <c r="J926" s="99">
        <v>22613.335490942001</v>
      </c>
      <c r="K926" s="99">
        <v>0</v>
      </c>
      <c r="L926" s="99">
        <v>39.939067701809101</v>
      </c>
      <c r="M926" s="99">
        <v>8004.4506834745398</v>
      </c>
      <c r="N926" s="99">
        <v>2360.1479941308498</v>
      </c>
      <c r="O926" s="99">
        <v>0</v>
      </c>
      <c r="P926" s="99">
        <v>9876.9314426183701</v>
      </c>
      <c r="Q926" s="99">
        <v>1036.5175180733199</v>
      </c>
      <c r="R926" s="99">
        <v>0</v>
      </c>
      <c r="S926" s="99">
        <v>604.99308615922905</v>
      </c>
      <c r="T926" s="99">
        <v>1.00832181026635</v>
      </c>
      <c r="U926" s="99">
        <v>22720.587252140002</v>
      </c>
      <c r="V926" s="99">
        <v>992645.92816162098</v>
      </c>
      <c r="W926" s="99">
        <v>0</v>
      </c>
      <c r="X926" s="99">
        <v>177608.76352310201</v>
      </c>
      <c r="Y926" s="99">
        <v>129199.424381256</v>
      </c>
      <c r="Z926" s="99">
        <v>80175.3982019424</v>
      </c>
      <c r="AA926" s="99">
        <v>0</v>
      </c>
      <c r="AB926" s="99">
        <v>0</v>
      </c>
      <c r="AC926" s="99">
        <v>6960894.5420532199</v>
      </c>
      <c r="AD926" s="99">
        <v>0</v>
      </c>
      <c r="AE926" s="99">
        <v>2100.4831336736702</v>
      </c>
      <c r="AF926" s="99">
        <v>344214.91121292103</v>
      </c>
      <c r="AG926" s="99">
        <v>314482.68830490101</v>
      </c>
      <c r="AH926" s="99">
        <v>0</v>
      </c>
      <c r="AI926" s="99">
        <v>392180.54639053298</v>
      </c>
      <c r="AJ926" s="99">
        <v>118690.08097839401</v>
      </c>
      <c r="AK926" s="99">
        <v>0</v>
      </c>
      <c r="AL926" s="99">
        <v>79900.294990539594</v>
      </c>
      <c r="AM926" s="99">
        <v>81.558315875939996</v>
      </c>
      <c r="AN926" s="99">
        <v>6961946.0968017597</v>
      </c>
      <c r="AO926" s="99">
        <v>9009984.19604492</v>
      </c>
      <c r="AP926" s="99">
        <v>0</v>
      </c>
      <c r="AQ926" s="99">
        <v>1515410.0586395301</v>
      </c>
      <c r="AR926" s="99">
        <v>1084078.57258606</v>
      </c>
      <c r="AS926" s="99">
        <v>661451.23496246303</v>
      </c>
      <c r="AT926" s="99">
        <v>0</v>
      </c>
      <c r="AU926" s="99">
        <v>0</v>
      </c>
      <c r="AV926" s="99">
        <v>20917005.590332001</v>
      </c>
      <c r="AW926" s="99">
        <v>0</v>
      </c>
      <c r="AX926" s="99">
        <v>20147.9036104679</v>
      </c>
      <c r="AY926" s="99">
        <v>3303851.2628478999</v>
      </c>
      <c r="AZ926" s="99">
        <v>2609630.7971496601</v>
      </c>
      <c r="BA926" s="99">
        <v>0</v>
      </c>
      <c r="BB926" s="99">
        <v>3646347.55224609</v>
      </c>
      <c r="BC926" s="99">
        <v>1035661.3866271999</v>
      </c>
      <c r="BD926" s="99">
        <v>0</v>
      </c>
      <c r="BE926" s="99">
        <v>659842.13614654494</v>
      </c>
      <c r="BF926" s="99">
        <v>592.70586955547299</v>
      </c>
      <c r="BG926" s="99">
        <v>20913144.400878899</v>
      </c>
      <c r="BH926" s="99">
        <v>2263522.5220947298</v>
      </c>
      <c r="BI926" s="99">
        <v>0</v>
      </c>
      <c r="BJ926" s="99">
        <v>590215.31822967494</v>
      </c>
      <c r="BK926" s="99">
        <v>384699.26373672503</v>
      </c>
      <c r="BL926" s="99">
        <v>0</v>
      </c>
      <c r="BM926" s="99">
        <v>0</v>
      </c>
      <c r="BN926" s="99">
        <v>0</v>
      </c>
      <c r="BO926" s="99">
        <v>0</v>
      </c>
      <c r="BP926" s="99">
        <v>0</v>
      </c>
      <c r="BQ926" s="99">
        <v>0</v>
      </c>
      <c r="BR926" s="99">
        <v>1099115.8188629199</v>
      </c>
      <c r="BS926" s="99">
        <v>978385.054214478</v>
      </c>
      <c r="BT926" s="99">
        <v>0</v>
      </c>
      <c r="BU926" s="99">
        <v>277428.939998627</v>
      </c>
      <c r="BV926" s="99">
        <v>508906.76828002901</v>
      </c>
      <c r="BW926" s="99">
        <v>0</v>
      </c>
      <c r="BX926" s="99">
        <v>53310.999959468798</v>
      </c>
      <c r="BY926" s="99">
        <v>0</v>
      </c>
      <c r="BZ926" s="99">
        <v>0</v>
      </c>
      <c r="CA926" s="99">
        <v>21309.464263916001</v>
      </c>
      <c r="CB926" s="99">
        <v>1170698.2527771001</v>
      </c>
      <c r="CC926" s="99">
        <v>10603383.668945299</v>
      </c>
      <c r="CD926" s="99">
        <v>2853746.8694457998</v>
      </c>
      <c r="CE926" s="99">
        <v>608.020046278834</v>
      </c>
      <c r="CF926" s="99">
        <v>79357.907996177702</v>
      </c>
      <c r="CG926" s="99">
        <v>662426.57831573498</v>
      </c>
      <c r="CH926" s="99">
        <v>0</v>
      </c>
      <c r="CI926" s="99">
        <v>21919.834816217401</v>
      </c>
      <c r="CJ926" s="99">
        <v>1253225.1485595701</v>
      </c>
      <c r="CK926" s="99">
        <v>11267955.8555908</v>
      </c>
      <c r="CL926" s="99">
        <v>2907751.4043273898</v>
      </c>
      <c r="CM926" s="188">
        <v>44556.0912828445</v>
      </c>
      <c r="CN926" s="188">
        <v>8210345.4532470703</v>
      </c>
      <c r="CO926" s="188">
        <v>32120894.611328099</v>
      </c>
      <c r="CP926" s="99">
        <v>2907751.4043273898</v>
      </c>
      <c r="CQ926" s="99">
        <v>0</v>
      </c>
      <c r="CR926" s="99">
        <v>0</v>
      </c>
      <c r="CS926" s="99">
        <v>0</v>
      </c>
      <c r="CT926" s="99">
        <v>0</v>
      </c>
      <c r="CU926" s="98">
        <v>2274.926302979</v>
      </c>
      <c r="CV926" s="98">
        <v>23144.610921603002</v>
      </c>
    </row>
    <row r="927" spans="1:100" x14ac:dyDescent="0.2">
      <c r="A927" s="98" t="s">
        <v>66</v>
      </c>
      <c r="B927" s="100">
        <v>41699</v>
      </c>
      <c r="C927" s="99">
        <v>19244.179999828299</v>
      </c>
      <c r="D927" s="99">
        <v>0</v>
      </c>
      <c r="E927" s="99">
        <v>2098.6786754429299</v>
      </c>
      <c r="F927" s="99">
        <v>1551.0780031382999</v>
      </c>
      <c r="G927" s="99">
        <v>609.33495336771</v>
      </c>
      <c r="H927" s="99">
        <v>0</v>
      </c>
      <c r="I927" s="99">
        <v>0</v>
      </c>
      <c r="J927" s="99">
        <v>22567.949510574301</v>
      </c>
      <c r="K927" s="99">
        <v>0</v>
      </c>
      <c r="L927" s="99">
        <v>32.958018347155303</v>
      </c>
      <c r="M927" s="99">
        <v>8099.3962991833696</v>
      </c>
      <c r="N927" s="99">
        <v>2326.9252961575999</v>
      </c>
      <c r="O927" s="99">
        <v>0</v>
      </c>
      <c r="P927" s="99">
        <v>9797.5199996233005</v>
      </c>
      <c r="Q927" s="99">
        <v>1044.2335899919301</v>
      </c>
      <c r="R927" s="99">
        <v>0</v>
      </c>
      <c r="S927" s="99">
        <v>608.37465422600496</v>
      </c>
      <c r="T927" s="99">
        <v>1.00557794085762</v>
      </c>
      <c r="U927" s="99">
        <v>22642.799333810799</v>
      </c>
      <c r="V927" s="99">
        <v>997073.84993743896</v>
      </c>
      <c r="W927" s="99">
        <v>0</v>
      </c>
      <c r="X927" s="99">
        <v>174648.714477539</v>
      </c>
      <c r="Y927" s="99">
        <v>126026.54534626</v>
      </c>
      <c r="Z927" s="99">
        <v>78905.519721031204</v>
      </c>
      <c r="AA927" s="99">
        <v>0</v>
      </c>
      <c r="AB927" s="99">
        <v>0</v>
      </c>
      <c r="AC927" s="99">
        <v>6929551.98828125</v>
      </c>
      <c r="AD927" s="99">
        <v>0</v>
      </c>
      <c r="AE927" s="99">
        <v>2796.6886647045599</v>
      </c>
      <c r="AF927" s="99">
        <v>339529.94761276199</v>
      </c>
      <c r="AG927" s="99">
        <v>310574.99594497698</v>
      </c>
      <c r="AH927" s="99">
        <v>0</v>
      </c>
      <c r="AI927" s="99">
        <v>385182.32027435303</v>
      </c>
      <c r="AJ927" s="99">
        <v>125651.531429291</v>
      </c>
      <c r="AK927" s="99">
        <v>0</v>
      </c>
      <c r="AL927" s="99">
        <v>78477.958608627305</v>
      </c>
      <c r="AM927" s="99">
        <v>80.697129675187199</v>
      </c>
      <c r="AN927" s="99">
        <v>6940544.8070068397</v>
      </c>
      <c r="AO927" s="99">
        <v>9149882.27026367</v>
      </c>
      <c r="AP927" s="99">
        <v>0</v>
      </c>
      <c r="AQ927" s="99">
        <v>1481564.5588684101</v>
      </c>
      <c r="AR927" s="99">
        <v>1044813.94410706</v>
      </c>
      <c r="AS927" s="99">
        <v>656501.30606079102</v>
      </c>
      <c r="AT927" s="99">
        <v>0</v>
      </c>
      <c r="AU927" s="99">
        <v>0</v>
      </c>
      <c r="AV927" s="99">
        <v>20892079.423339799</v>
      </c>
      <c r="AW927" s="99">
        <v>0</v>
      </c>
      <c r="AX927" s="99">
        <v>29908.5645961761</v>
      </c>
      <c r="AY927" s="99">
        <v>3292479.0664367699</v>
      </c>
      <c r="AZ927" s="99">
        <v>2586046.8495788602</v>
      </c>
      <c r="BA927" s="99">
        <v>0</v>
      </c>
      <c r="BB927" s="99">
        <v>3575023.0698547401</v>
      </c>
      <c r="BC927" s="99">
        <v>1072204.2124939</v>
      </c>
      <c r="BD927" s="99">
        <v>0</v>
      </c>
      <c r="BE927" s="99">
        <v>652077.70431518601</v>
      </c>
      <c r="BF927" s="99">
        <v>589.24312651902403</v>
      </c>
      <c r="BG927" s="99">
        <v>20967112.917724598</v>
      </c>
      <c r="BH927" s="99">
        <v>2266234.0285339402</v>
      </c>
      <c r="BI927" s="99">
        <v>0</v>
      </c>
      <c r="BJ927" s="99">
        <v>583773.07817840599</v>
      </c>
      <c r="BK927" s="99">
        <v>378149.70734024001</v>
      </c>
      <c r="BL927" s="99">
        <v>0</v>
      </c>
      <c r="BM927" s="99">
        <v>0</v>
      </c>
      <c r="BN927" s="99">
        <v>0</v>
      </c>
      <c r="BO927" s="99">
        <v>0</v>
      </c>
      <c r="BP927" s="99">
        <v>0</v>
      </c>
      <c r="BQ927" s="99">
        <v>0</v>
      </c>
      <c r="BR927" s="99">
        <v>1088731.2759704599</v>
      </c>
      <c r="BS927" s="99">
        <v>968570.32361602795</v>
      </c>
      <c r="BT927" s="99">
        <v>0</v>
      </c>
      <c r="BU927" s="99">
        <v>273176.939998627</v>
      </c>
      <c r="BV927" s="99">
        <v>519956.03959274298</v>
      </c>
      <c r="BW927" s="99">
        <v>0</v>
      </c>
      <c r="BX927" s="99">
        <v>54368.009962558703</v>
      </c>
      <c r="BY927" s="99">
        <v>0</v>
      </c>
      <c r="BZ927" s="99">
        <v>0</v>
      </c>
      <c r="CA927" s="99">
        <v>21327.7173666954</v>
      </c>
      <c r="CB927" s="99">
        <v>1171884.3352355999</v>
      </c>
      <c r="CC927" s="99">
        <v>10657082.845947299</v>
      </c>
      <c r="CD927" s="99">
        <v>2851038.0475158701</v>
      </c>
      <c r="CE927" s="99">
        <v>609.62135275453295</v>
      </c>
      <c r="CF927" s="99">
        <v>80425.360784530596</v>
      </c>
      <c r="CG927" s="99">
        <v>656731.67350768996</v>
      </c>
      <c r="CH927" s="99">
        <v>0</v>
      </c>
      <c r="CI927" s="99">
        <v>21938.066147089001</v>
      </c>
      <c r="CJ927" s="99">
        <v>1254787.7011261</v>
      </c>
      <c r="CK927" s="99">
        <v>11328372.2226563</v>
      </c>
      <c r="CL927" s="99">
        <v>2904897.1037292499</v>
      </c>
      <c r="CM927" s="188">
        <v>44506.432557106004</v>
      </c>
      <c r="CN927" s="188">
        <v>8184474.15551758</v>
      </c>
      <c r="CO927" s="188">
        <v>32281013.981933601</v>
      </c>
      <c r="CP927" s="99">
        <v>2904897.1037292499</v>
      </c>
      <c r="CQ927" s="99">
        <v>0</v>
      </c>
      <c r="CR927" s="99">
        <v>0</v>
      </c>
      <c r="CS927" s="99">
        <v>0</v>
      </c>
      <c r="CT927" s="99">
        <v>0</v>
      </c>
      <c r="CU927" s="98">
        <v>2178.5977290209999</v>
      </c>
      <c r="CV927" s="98">
        <v>23098.419430062</v>
      </c>
    </row>
    <row r="928" spans="1:100" x14ac:dyDescent="0.2">
      <c r="A928" s="98" t="s">
        <v>66</v>
      </c>
      <c r="B928" s="100">
        <v>41791</v>
      </c>
      <c r="C928" s="99">
        <v>19161.296688795101</v>
      </c>
      <c r="D928" s="99">
        <v>0</v>
      </c>
      <c r="E928" s="99">
        <v>2062.7698279023198</v>
      </c>
      <c r="F928" s="99">
        <v>1536.6426341235599</v>
      </c>
      <c r="G928" s="99">
        <v>624.36203626543295</v>
      </c>
      <c r="H928" s="99">
        <v>0</v>
      </c>
      <c r="I928" s="99">
        <v>0</v>
      </c>
      <c r="J928" s="99">
        <v>22518.898955345201</v>
      </c>
      <c r="K928" s="99">
        <v>0</v>
      </c>
      <c r="L928" s="99">
        <v>46.086264843121199</v>
      </c>
      <c r="M928" s="99">
        <v>8052.8854396343204</v>
      </c>
      <c r="N928" s="99">
        <v>2338.7998861372498</v>
      </c>
      <c r="O928" s="99">
        <v>0</v>
      </c>
      <c r="P928" s="99">
        <v>9741.8519407510794</v>
      </c>
      <c r="Q928" s="99">
        <v>1035.41103120148</v>
      </c>
      <c r="R928" s="99">
        <v>0</v>
      </c>
      <c r="S928" s="99">
        <v>626.33736752718698</v>
      </c>
      <c r="T928" s="99">
        <v>1.00374578128685</v>
      </c>
      <c r="U928" s="99">
        <v>22569.898018360102</v>
      </c>
      <c r="V928" s="99">
        <v>991083.09864044201</v>
      </c>
      <c r="W928" s="99">
        <v>0</v>
      </c>
      <c r="X928" s="99">
        <v>164732.97293472299</v>
      </c>
      <c r="Y928" s="99">
        <v>119889.679916382</v>
      </c>
      <c r="Z928" s="99">
        <v>80001.985984802202</v>
      </c>
      <c r="AA928" s="99">
        <v>0</v>
      </c>
      <c r="AB928" s="99">
        <v>0</v>
      </c>
      <c r="AC928" s="99">
        <v>6893220.9044799795</v>
      </c>
      <c r="AD928" s="99">
        <v>0</v>
      </c>
      <c r="AE928" s="99">
        <v>2358.1532126963102</v>
      </c>
      <c r="AF928" s="99">
        <v>343137.48418044997</v>
      </c>
      <c r="AG928" s="99">
        <v>307703.50426864601</v>
      </c>
      <c r="AH928" s="99">
        <v>0</v>
      </c>
      <c r="AI928" s="99">
        <v>378506.99950790399</v>
      </c>
      <c r="AJ928" s="99">
        <v>120636.11202621501</v>
      </c>
      <c r="AK928" s="99">
        <v>0</v>
      </c>
      <c r="AL928" s="99">
        <v>80104.829621315002</v>
      </c>
      <c r="AM928" s="99">
        <v>86.6420174436644</v>
      </c>
      <c r="AN928" s="99">
        <v>6923794.23254395</v>
      </c>
      <c r="AO928" s="99">
        <v>9160521.1737060491</v>
      </c>
      <c r="AP928" s="99">
        <v>0</v>
      </c>
      <c r="AQ928" s="99">
        <v>1400289.89768982</v>
      </c>
      <c r="AR928" s="99">
        <v>997018.69475555397</v>
      </c>
      <c r="AS928" s="99">
        <v>664873.13298797596</v>
      </c>
      <c r="AT928" s="99">
        <v>0</v>
      </c>
      <c r="AU928" s="99">
        <v>0</v>
      </c>
      <c r="AV928" s="99">
        <v>20923098.238037098</v>
      </c>
      <c r="AW928" s="99">
        <v>0</v>
      </c>
      <c r="AX928" s="99">
        <v>26935.441037654899</v>
      </c>
      <c r="AY928" s="99">
        <v>3295350.5662231399</v>
      </c>
      <c r="AZ928" s="99">
        <v>2574002.9598083501</v>
      </c>
      <c r="BA928" s="99">
        <v>0</v>
      </c>
      <c r="BB928" s="99">
        <v>3542603.1562805199</v>
      </c>
      <c r="BC928" s="99">
        <v>1038537.42642212</v>
      </c>
      <c r="BD928" s="99">
        <v>0</v>
      </c>
      <c r="BE928" s="99">
        <v>666912.80020141602</v>
      </c>
      <c r="BF928" s="99">
        <v>637.80148349702404</v>
      </c>
      <c r="BG928" s="99">
        <v>20919299.0695801</v>
      </c>
      <c r="BH928" s="99">
        <v>2268856.43817139</v>
      </c>
      <c r="BI928" s="99">
        <v>0</v>
      </c>
      <c r="BJ928" s="99">
        <v>558504.561195374</v>
      </c>
      <c r="BK928" s="99">
        <v>360013.65335464501</v>
      </c>
      <c r="BL928" s="99">
        <v>0</v>
      </c>
      <c r="BM928" s="99">
        <v>0</v>
      </c>
      <c r="BN928" s="99">
        <v>0</v>
      </c>
      <c r="BO928" s="99">
        <v>0</v>
      </c>
      <c r="BP928" s="99">
        <v>0</v>
      </c>
      <c r="BQ928" s="99">
        <v>0</v>
      </c>
      <c r="BR928" s="99">
        <v>1100275.4427490199</v>
      </c>
      <c r="BS928" s="99">
        <v>963988.25404357899</v>
      </c>
      <c r="BT928" s="99">
        <v>0</v>
      </c>
      <c r="BU928" s="99">
        <v>271832.20999908401</v>
      </c>
      <c r="BV928" s="99">
        <v>512164.456485748</v>
      </c>
      <c r="BW928" s="99">
        <v>0</v>
      </c>
      <c r="BX928" s="99">
        <v>55941.009963512399</v>
      </c>
      <c r="BY928" s="99">
        <v>0</v>
      </c>
      <c r="BZ928" s="99">
        <v>0</v>
      </c>
      <c r="CA928" s="99">
        <v>21219.927380323399</v>
      </c>
      <c r="CB928" s="99">
        <v>1157205.4232330299</v>
      </c>
      <c r="CC928" s="99">
        <v>10523195.7075195</v>
      </c>
      <c r="CD928" s="99">
        <v>2826912.94317627</v>
      </c>
      <c r="CE928" s="99">
        <v>626.23421617597296</v>
      </c>
      <c r="CF928" s="99">
        <v>79808.367869377107</v>
      </c>
      <c r="CG928" s="99">
        <v>665385.15731048596</v>
      </c>
      <c r="CH928" s="99">
        <v>0</v>
      </c>
      <c r="CI928" s="99">
        <v>21842.152403354601</v>
      </c>
      <c r="CJ928" s="99">
        <v>1232123.0296630899</v>
      </c>
      <c r="CK928" s="99">
        <v>11157394.0731201</v>
      </c>
      <c r="CL928" s="99">
        <v>2879035.0485534701</v>
      </c>
      <c r="CM928" s="188">
        <v>44338.187421321898</v>
      </c>
      <c r="CN928" s="188">
        <v>8147037.1713867197</v>
      </c>
      <c r="CO928" s="188">
        <v>32128973.029052701</v>
      </c>
      <c r="CP928" s="99">
        <v>2879035.0485534701</v>
      </c>
      <c r="CQ928" s="99">
        <v>0</v>
      </c>
      <c r="CR928" s="99">
        <v>0</v>
      </c>
      <c r="CS928" s="99">
        <v>0</v>
      </c>
      <c r="CT928" s="99">
        <v>0</v>
      </c>
      <c r="CU928" s="98">
        <v>2119.5841381189998</v>
      </c>
      <c r="CV928" s="98">
        <v>23058.540036936</v>
      </c>
    </row>
    <row r="929" spans="1:100" x14ac:dyDescent="0.2">
      <c r="A929" s="98" t="s">
        <v>66</v>
      </c>
      <c r="B929" s="100">
        <v>41883</v>
      </c>
      <c r="C929" s="99">
        <v>19187.751566171599</v>
      </c>
      <c r="D929" s="99">
        <v>0</v>
      </c>
      <c r="E929" s="99">
        <v>2021.2897374033901</v>
      </c>
      <c r="F929" s="99">
        <v>1474.86706367135</v>
      </c>
      <c r="G929" s="99">
        <v>599.21545528620504</v>
      </c>
      <c r="H929" s="99">
        <v>0</v>
      </c>
      <c r="I929" s="99">
        <v>0</v>
      </c>
      <c r="J929" s="99">
        <v>22464.805275440202</v>
      </c>
      <c r="K929" s="99">
        <v>0</v>
      </c>
      <c r="L929" s="99">
        <v>28.601909743854801</v>
      </c>
      <c r="M929" s="99">
        <v>8093.0108844637898</v>
      </c>
      <c r="N929" s="99">
        <v>2335.2696875929801</v>
      </c>
      <c r="O929" s="99">
        <v>0</v>
      </c>
      <c r="P929" s="99">
        <v>9756.3157129287702</v>
      </c>
      <c r="Q929" s="99">
        <v>1028.76351135969</v>
      </c>
      <c r="R929" s="99">
        <v>0</v>
      </c>
      <c r="S929" s="99">
        <v>598.62146540731203</v>
      </c>
      <c r="T929" s="99">
        <v>0.98134666460828202</v>
      </c>
      <c r="U929" s="99">
        <v>22500.868469238299</v>
      </c>
      <c r="V929" s="99">
        <v>987267.51667022705</v>
      </c>
      <c r="W929" s="99">
        <v>0</v>
      </c>
      <c r="X929" s="99">
        <v>158944.03373527501</v>
      </c>
      <c r="Y929" s="99">
        <v>116875.28984546701</v>
      </c>
      <c r="Z929" s="99">
        <v>80786.515354156494</v>
      </c>
      <c r="AA929" s="99">
        <v>0</v>
      </c>
      <c r="AB929" s="99">
        <v>0</v>
      </c>
      <c r="AC929" s="99">
        <v>6873802.7304077102</v>
      </c>
      <c r="AD929" s="99">
        <v>0</v>
      </c>
      <c r="AE929" s="99">
        <v>1832.42276850343</v>
      </c>
      <c r="AF929" s="99">
        <v>341741.89352798503</v>
      </c>
      <c r="AG929" s="99">
        <v>305905.55047225999</v>
      </c>
      <c r="AH929" s="99">
        <v>0</v>
      </c>
      <c r="AI929" s="99">
        <v>378419.19240570097</v>
      </c>
      <c r="AJ929" s="99">
        <v>117903.20483017</v>
      </c>
      <c r="AK929" s="99">
        <v>0</v>
      </c>
      <c r="AL929" s="99">
        <v>81214.736948013306</v>
      </c>
      <c r="AM929" s="99">
        <v>8.8065100992098504</v>
      </c>
      <c r="AN929" s="99">
        <v>6868515.8807373</v>
      </c>
      <c r="AO929" s="99">
        <v>9094714.7008056603</v>
      </c>
      <c r="AP929" s="99">
        <v>0</v>
      </c>
      <c r="AQ929" s="99">
        <v>1356159.5642395001</v>
      </c>
      <c r="AR929" s="99">
        <v>983795.53623962402</v>
      </c>
      <c r="AS929" s="99">
        <v>665957.13877105701</v>
      </c>
      <c r="AT929" s="99">
        <v>0</v>
      </c>
      <c r="AU929" s="99">
        <v>0</v>
      </c>
      <c r="AV929" s="99">
        <v>20911003.558837902</v>
      </c>
      <c r="AW929" s="99">
        <v>0</v>
      </c>
      <c r="AX929" s="99">
        <v>18965.440114975001</v>
      </c>
      <c r="AY929" s="99">
        <v>3309985.0099792499</v>
      </c>
      <c r="AZ929" s="99">
        <v>2568915.9743652302</v>
      </c>
      <c r="BA929" s="99">
        <v>0</v>
      </c>
      <c r="BB929" s="99">
        <v>3562651.0194091802</v>
      </c>
      <c r="BC929" s="99">
        <v>1021214.56606293</v>
      </c>
      <c r="BD929" s="99">
        <v>0</v>
      </c>
      <c r="BE929" s="99">
        <v>668814.69587707496</v>
      </c>
      <c r="BF929" s="99">
        <v>65.783266824670093</v>
      </c>
      <c r="BG929" s="99">
        <v>20886371.449707001</v>
      </c>
      <c r="BH929" s="99">
        <v>2288703.33135986</v>
      </c>
      <c r="BI929" s="99">
        <v>0</v>
      </c>
      <c r="BJ929" s="99">
        <v>539344.10488128697</v>
      </c>
      <c r="BK929" s="99">
        <v>350358.01381683402</v>
      </c>
      <c r="BL929" s="99">
        <v>0</v>
      </c>
      <c r="BM929" s="99">
        <v>0</v>
      </c>
      <c r="BN929" s="99">
        <v>0</v>
      </c>
      <c r="BO929" s="99">
        <v>0</v>
      </c>
      <c r="BP929" s="99">
        <v>0</v>
      </c>
      <c r="BQ929" s="99">
        <v>0</v>
      </c>
      <c r="BR929" s="99">
        <v>1101287.2158966099</v>
      </c>
      <c r="BS929" s="99">
        <v>966854.74964904797</v>
      </c>
      <c r="BT929" s="99">
        <v>0</v>
      </c>
      <c r="BU929" s="99">
        <v>228236.5</v>
      </c>
      <c r="BV929" s="99">
        <v>497609.11222839402</v>
      </c>
      <c r="BW929" s="99">
        <v>0</v>
      </c>
      <c r="BX929" s="99">
        <v>49043.989968776703</v>
      </c>
      <c r="BY929" s="99">
        <v>0</v>
      </c>
      <c r="BZ929" s="99">
        <v>0</v>
      </c>
      <c r="CA929" s="99">
        <v>21215.287834405899</v>
      </c>
      <c r="CB929" s="99">
        <v>1147140.9399871801</v>
      </c>
      <c r="CC929" s="99">
        <v>10475521.666015601</v>
      </c>
      <c r="CD929" s="99">
        <v>2827517.8279418899</v>
      </c>
      <c r="CE929" s="99">
        <v>599.33384881168604</v>
      </c>
      <c r="CF929" s="99">
        <v>80439.116238594099</v>
      </c>
      <c r="CG929" s="99">
        <v>666492.62782287598</v>
      </c>
      <c r="CH929" s="99">
        <v>0</v>
      </c>
      <c r="CI929" s="99">
        <v>21816.575295209899</v>
      </c>
      <c r="CJ929" s="99">
        <v>1225475.19436646</v>
      </c>
      <c r="CK929" s="99">
        <v>11143952.4487305</v>
      </c>
      <c r="CL929" s="99">
        <v>2880361.9863891602</v>
      </c>
      <c r="CM929" s="188">
        <v>44219.357499122598</v>
      </c>
      <c r="CN929" s="188">
        <v>8093572.0158081101</v>
      </c>
      <c r="CO929" s="188">
        <v>32005867.5930176</v>
      </c>
      <c r="CP929" s="99">
        <v>2880361.9863891602</v>
      </c>
      <c r="CQ929" s="99">
        <v>0</v>
      </c>
      <c r="CR929" s="99">
        <v>0</v>
      </c>
      <c r="CS929" s="99">
        <v>0</v>
      </c>
      <c r="CT929" s="99">
        <v>0</v>
      </c>
      <c r="CU929" s="98">
        <v>2052.0493041489999</v>
      </c>
      <c r="CV929" s="98">
        <v>22985.084529996999</v>
      </c>
    </row>
    <row r="930" spans="1:100" x14ac:dyDescent="0.2">
      <c r="A930" s="98" t="s">
        <v>66</v>
      </c>
      <c r="B930" s="100">
        <v>41974</v>
      </c>
      <c r="C930" s="99">
        <v>19149.193048000299</v>
      </c>
      <c r="D930" s="99">
        <v>0</v>
      </c>
      <c r="E930" s="99">
        <v>2026.7437708079799</v>
      </c>
      <c r="F930" s="99">
        <v>1529.30007748306</v>
      </c>
      <c r="G930" s="99">
        <v>594.04280813783396</v>
      </c>
      <c r="H930" s="99">
        <v>0</v>
      </c>
      <c r="I930" s="99">
        <v>0</v>
      </c>
      <c r="J930" s="99">
        <v>22124.983518362002</v>
      </c>
      <c r="K930" s="99">
        <v>0</v>
      </c>
      <c r="L930" s="99">
        <v>29.961566045647501</v>
      </c>
      <c r="M930" s="99">
        <v>8120.42300379276</v>
      </c>
      <c r="N930" s="99">
        <v>2302.7628466486899</v>
      </c>
      <c r="O930" s="99">
        <v>0</v>
      </c>
      <c r="P930" s="99">
        <v>9727.5217760801297</v>
      </c>
      <c r="Q930" s="99">
        <v>1014.95118736476</v>
      </c>
      <c r="R930" s="99">
        <v>0</v>
      </c>
      <c r="S930" s="99">
        <v>594.18242598325003</v>
      </c>
      <c r="T930" s="99">
        <v>1.0105143299006201</v>
      </c>
      <c r="U930" s="99">
        <v>22148.189519882199</v>
      </c>
      <c r="V930" s="99">
        <v>982231.55557251</v>
      </c>
      <c r="W930" s="99">
        <v>0</v>
      </c>
      <c r="X930" s="99">
        <v>154529.52373313901</v>
      </c>
      <c r="Y930" s="99">
        <v>113887.054629326</v>
      </c>
      <c r="Z930" s="99">
        <v>78736.534871101394</v>
      </c>
      <c r="AA930" s="99">
        <v>0</v>
      </c>
      <c r="AB930" s="99">
        <v>0</v>
      </c>
      <c r="AC930" s="99">
        <v>6788946.6418457003</v>
      </c>
      <c r="AD930" s="99">
        <v>0</v>
      </c>
      <c r="AE930" s="99">
        <v>2045.41544157267</v>
      </c>
      <c r="AF930" s="99">
        <v>344659.62376403803</v>
      </c>
      <c r="AG930" s="99">
        <v>300294.42446136498</v>
      </c>
      <c r="AH930" s="99">
        <v>0</v>
      </c>
      <c r="AI930" s="99">
        <v>376881.78019332897</v>
      </c>
      <c r="AJ930" s="99">
        <v>116354.410573006</v>
      </c>
      <c r="AK930" s="99">
        <v>0</v>
      </c>
      <c r="AL930" s="99">
        <v>78665.2369413376</v>
      </c>
      <c r="AM930" s="99">
        <v>116.051983787678</v>
      </c>
      <c r="AN930" s="99">
        <v>6795064.9619751005</v>
      </c>
      <c r="AO930" s="99">
        <v>9101588.5126953106</v>
      </c>
      <c r="AP930" s="99">
        <v>0</v>
      </c>
      <c r="AQ930" s="99">
        <v>1326938.4672241199</v>
      </c>
      <c r="AR930" s="99">
        <v>952514.94091796898</v>
      </c>
      <c r="AS930" s="99">
        <v>653435.15597534203</v>
      </c>
      <c r="AT930" s="99">
        <v>0</v>
      </c>
      <c r="AU930" s="99">
        <v>0</v>
      </c>
      <c r="AV930" s="99">
        <v>20784564.474853501</v>
      </c>
      <c r="AW930" s="99">
        <v>0</v>
      </c>
      <c r="AX930" s="99">
        <v>24634.716643333399</v>
      </c>
      <c r="AY930" s="99">
        <v>3346120.65515137</v>
      </c>
      <c r="AZ930" s="99">
        <v>2547443.1816406301</v>
      </c>
      <c r="BA930" s="99">
        <v>0</v>
      </c>
      <c r="BB930" s="99">
        <v>3573796.1533508301</v>
      </c>
      <c r="BC930" s="99">
        <v>1006016.37670136</v>
      </c>
      <c r="BD930" s="99">
        <v>0</v>
      </c>
      <c r="BE930" s="99">
        <v>653007.99549102795</v>
      </c>
      <c r="BF930" s="99">
        <v>852.94346786290396</v>
      </c>
      <c r="BG930" s="99">
        <v>20809525.549316399</v>
      </c>
      <c r="BH930" s="99">
        <v>2295108.32730103</v>
      </c>
      <c r="BI930" s="99">
        <v>0</v>
      </c>
      <c r="BJ930" s="99">
        <v>527292.69543456996</v>
      </c>
      <c r="BK930" s="99">
        <v>338328.47227096598</v>
      </c>
      <c r="BL930" s="99">
        <v>0</v>
      </c>
      <c r="BM930" s="99">
        <v>0</v>
      </c>
      <c r="BN930" s="99">
        <v>0</v>
      </c>
      <c r="BO930" s="99">
        <v>0</v>
      </c>
      <c r="BP930" s="99">
        <v>0</v>
      </c>
      <c r="BQ930" s="99">
        <v>0</v>
      </c>
      <c r="BR930" s="99">
        <v>1113966.39762878</v>
      </c>
      <c r="BS930" s="99">
        <v>959138.98513030994</v>
      </c>
      <c r="BT930" s="99">
        <v>0</v>
      </c>
      <c r="BU930" s="99">
        <v>265865.739997864</v>
      </c>
      <c r="BV930" s="99">
        <v>494467.333465576</v>
      </c>
      <c r="BW930" s="99">
        <v>0</v>
      </c>
      <c r="BX930" s="99">
        <v>52626.349959373503</v>
      </c>
      <c r="BY930" s="99">
        <v>0</v>
      </c>
      <c r="BZ930" s="99">
        <v>0</v>
      </c>
      <c r="CA930" s="99">
        <v>21185.910143613801</v>
      </c>
      <c r="CB930" s="99">
        <v>1135630.72773743</v>
      </c>
      <c r="CC930" s="99">
        <v>10450129.673095699</v>
      </c>
      <c r="CD930" s="99">
        <v>2822503.6760253902</v>
      </c>
      <c r="CE930" s="99">
        <v>595.89710254967201</v>
      </c>
      <c r="CF930" s="99">
        <v>79125.434651374802</v>
      </c>
      <c r="CG930" s="99">
        <v>654362.066223145</v>
      </c>
      <c r="CH930" s="99">
        <v>0</v>
      </c>
      <c r="CI930" s="99">
        <v>21782.592312812802</v>
      </c>
      <c r="CJ930" s="99">
        <v>1214979.7542572001</v>
      </c>
      <c r="CK930" s="99">
        <v>11103106.8205566</v>
      </c>
      <c r="CL930" s="99">
        <v>2875743.8866882301</v>
      </c>
      <c r="CM930" s="188">
        <v>43871.853107929201</v>
      </c>
      <c r="CN930" s="188">
        <v>8013504.5087890597</v>
      </c>
      <c r="CO930" s="188">
        <v>31894797.908203099</v>
      </c>
      <c r="CP930" s="99">
        <v>2875743.8866882301</v>
      </c>
      <c r="CQ930" s="99">
        <v>0</v>
      </c>
      <c r="CR930" s="99">
        <v>0</v>
      </c>
      <c r="CS930" s="99">
        <v>0</v>
      </c>
      <c r="CT930" s="99">
        <v>0</v>
      </c>
      <c r="CU930" s="98">
        <v>2048.783012673</v>
      </c>
      <c r="CV930" s="98">
        <v>22644.174309799</v>
      </c>
    </row>
    <row r="931" spans="1:100" x14ac:dyDescent="0.2">
      <c r="A931" s="98" t="s">
        <v>66</v>
      </c>
      <c r="B931" s="100">
        <v>42064</v>
      </c>
      <c r="C931" s="99">
        <v>19056.923952579498</v>
      </c>
      <c r="D931" s="99">
        <v>0</v>
      </c>
      <c r="E931" s="99">
        <v>1988.4798801690299</v>
      </c>
      <c r="F931" s="99">
        <v>1499.7795891314699</v>
      </c>
      <c r="G931" s="99">
        <v>587.03069800883497</v>
      </c>
      <c r="H931" s="99">
        <v>0</v>
      </c>
      <c r="I931" s="99">
        <v>0</v>
      </c>
      <c r="J931" s="99">
        <v>22045.447552442602</v>
      </c>
      <c r="K931" s="99">
        <v>0</v>
      </c>
      <c r="L931" s="99">
        <v>26.029781315708501</v>
      </c>
      <c r="M931" s="99">
        <v>8044.1125505566597</v>
      </c>
      <c r="N931" s="99">
        <v>2316.1537528038002</v>
      </c>
      <c r="O931" s="99">
        <v>0</v>
      </c>
      <c r="P931" s="99">
        <v>9623.0099232196808</v>
      </c>
      <c r="Q931" s="99">
        <v>1003.97705584019</v>
      </c>
      <c r="R931" s="99">
        <v>0</v>
      </c>
      <c r="S931" s="99">
        <v>585.79479319602297</v>
      </c>
      <c r="T931" s="99">
        <v>1.0065202632249599</v>
      </c>
      <c r="U931" s="99">
        <v>22060.576809644699</v>
      </c>
      <c r="V931" s="99">
        <v>972376.56410217297</v>
      </c>
      <c r="W931" s="99">
        <v>0</v>
      </c>
      <c r="X931" s="99">
        <v>150167.93114471401</v>
      </c>
      <c r="Y931" s="99">
        <v>108953.75185298899</v>
      </c>
      <c r="Z931" s="99">
        <v>78666.567605972305</v>
      </c>
      <c r="AA931" s="99">
        <v>0</v>
      </c>
      <c r="AB931" s="99">
        <v>0</v>
      </c>
      <c r="AC931" s="99">
        <v>6752941.2793579102</v>
      </c>
      <c r="AD931" s="99">
        <v>0</v>
      </c>
      <c r="AE931" s="99">
        <v>2885.0399731695702</v>
      </c>
      <c r="AF931" s="99">
        <v>335435.61681366002</v>
      </c>
      <c r="AG931" s="99">
        <v>292232.73851013201</v>
      </c>
      <c r="AH931" s="99">
        <v>0</v>
      </c>
      <c r="AI931" s="99">
        <v>368738.99491882301</v>
      </c>
      <c r="AJ931" s="99">
        <v>118223.39496612499</v>
      </c>
      <c r="AK931" s="99">
        <v>0</v>
      </c>
      <c r="AL931" s="99">
        <v>78292.231603622393</v>
      </c>
      <c r="AM931" s="99">
        <v>84.761040071025505</v>
      </c>
      <c r="AN931" s="99">
        <v>6764825.1698608398</v>
      </c>
      <c r="AO931" s="99">
        <v>9075528.0006103497</v>
      </c>
      <c r="AP931" s="99">
        <v>0</v>
      </c>
      <c r="AQ931" s="99">
        <v>1281149.5913391099</v>
      </c>
      <c r="AR931" s="99">
        <v>919681.71190643299</v>
      </c>
      <c r="AS931" s="99">
        <v>655735.55553436303</v>
      </c>
      <c r="AT931" s="99">
        <v>0</v>
      </c>
      <c r="AU931" s="99">
        <v>0</v>
      </c>
      <c r="AV931" s="99">
        <v>20710124.113525402</v>
      </c>
      <c r="AW931" s="99">
        <v>0</v>
      </c>
      <c r="AX931" s="99">
        <v>12935.1662460566</v>
      </c>
      <c r="AY931" s="99">
        <v>3272089.32177734</v>
      </c>
      <c r="AZ931" s="99">
        <v>2477317.1099853502</v>
      </c>
      <c r="BA931" s="99">
        <v>0</v>
      </c>
      <c r="BB931" s="99">
        <v>3484262.1102294899</v>
      </c>
      <c r="BC931" s="99">
        <v>1026178.3180084201</v>
      </c>
      <c r="BD931" s="99">
        <v>0</v>
      </c>
      <c r="BE931" s="99">
        <v>651609.461769104</v>
      </c>
      <c r="BF931" s="99">
        <v>627.83796579390798</v>
      </c>
      <c r="BG931" s="99">
        <v>20767030.212402299</v>
      </c>
      <c r="BH931" s="99">
        <v>2254420.5619201702</v>
      </c>
      <c r="BI931" s="99">
        <v>0</v>
      </c>
      <c r="BJ931" s="99">
        <v>513745.974685669</v>
      </c>
      <c r="BK931" s="99">
        <v>329305.57201003999</v>
      </c>
      <c r="BL931" s="99">
        <v>0</v>
      </c>
      <c r="BM931" s="99">
        <v>0</v>
      </c>
      <c r="BN931" s="99">
        <v>0</v>
      </c>
      <c r="BO931" s="99">
        <v>0</v>
      </c>
      <c r="BP931" s="99">
        <v>0</v>
      </c>
      <c r="BQ931" s="99">
        <v>0</v>
      </c>
      <c r="BR931" s="99">
        <v>1085988.5838317899</v>
      </c>
      <c r="BS931" s="99">
        <v>932131.29151916504</v>
      </c>
      <c r="BT931" s="99">
        <v>0</v>
      </c>
      <c r="BU931" s="99">
        <v>261447.579999924</v>
      </c>
      <c r="BV931" s="99">
        <v>496209.92197036702</v>
      </c>
      <c r="BW931" s="99">
        <v>0</v>
      </c>
      <c r="BX931" s="99">
        <v>58831.7099161148</v>
      </c>
      <c r="BY931" s="99">
        <v>0</v>
      </c>
      <c r="BZ931" s="99">
        <v>0</v>
      </c>
      <c r="CA931" s="99">
        <v>21033.593965053598</v>
      </c>
      <c r="CB931" s="99">
        <v>1123809.27947998</v>
      </c>
      <c r="CC931" s="99">
        <v>10356237.224731401</v>
      </c>
      <c r="CD931" s="99">
        <v>2769052.0560302702</v>
      </c>
      <c r="CE931" s="99">
        <v>587.98831608146395</v>
      </c>
      <c r="CF931" s="99">
        <v>79101.207055091902</v>
      </c>
      <c r="CG931" s="99">
        <v>655684.18508911098</v>
      </c>
      <c r="CH931" s="99">
        <v>0</v>
      </c>
      <c r="CI931" s="99">
        <v>21621.529552936601</v>
      </c>
      <c r="CJ931" s="99">
        <v>1202259.41242981</v>
      </c>
      <c r="CK931" s="99">
        <v>10999894.907714801</v>
      </c>
      <c r="CL931" s="99">
        <v>2827829.4398803702</v>
      </c>
      <c r="CM931" s="188">
        <v>43607.630318641699</v>
      </c>
      <c r="CN931" s="188">
        <v>7955534.11254883</v>
      </c>
      <c r="CO931" s="188">
        <v>31811289.754638702</v>
      </c>
      <c r="CP931" s="99">
        <v>2827829.4398803702</v>
      </c>
      <c r="CQ931" s="99">
        <v>0</v>
      </c>
      <c r="CR931" s="99">
        <v>0</v>
      </c>
      <c r="CS931" s="99">
        <v>0</v>
      </c>
      <c r="CT931" s="99">
        <v>0</v>
      </c>
      <c r="CU931" s="98">
        <v>2004.580550718</v>
      </c>
      <c r="CV931" s="98">
        <v>22560.637590416001</v>
      </c>
    </row>
    <row r="932" spans="1:100" x14ac:dyDescent="0.2">
      <c r="A932" s="98" t="s">
        <v>66</v>
      </c>
      <c r="B932" s="100">
        <v>42156</v>
      </c>
      <c r="C932" s="99">
        <v>19069.330636978098</v>
      </c>
      <c r="D932" s="99">
        <v>0</v>
      </c>
      <c r="E932" s="99">
        <v>1928.13113105297</v>
      </c>
      <c r="F932" s="99">
        <v>1450.0608292371001</v>
      </c>
      <c r="G932" s="99">
        <v>588.21236380189703</v>
      </c>
      <c r="H932" s="99">
        <v>0</v>
      </c>
      <c r="I932" s="99">
        <v>0</v>
      </c>
      <c r="J932" s="99">
        <v>21956.044898510001</v>
      </c>
      <c r="K932" s="99">
        <v>0</v>
      </c>
      <c r="L932" s="99">
        <v>21.578863588860301</v>
      </c>
      <c r="M932" s="99">
        <v>8102.6878293752698</v>
      </c>
      <c r="N932" s="99">
        <v>2291.1459550559498</v>
      </c>
      <c r="O932" s="99">
        <v>0</v>
      </c>
      <c r="P932" s="99">
        <v>9570.2260017395001</v>
      </c>
      <c r="Q932" s="99">
        <v>1008.56938162446</v>
      </c>
      <c r="R932" s="99">
        <v>0</v>
      </c>
      <c r="S932" s="99">
        <v>588.09708850830805</v>
      </c>
      <c r="T932" s="99">
        <v>1.00016511650756</v>
      </c>
      <c r="U932" s="99">
        <v>21960.786093473402</v>
      </c>
      <c r="V932" s="99">
        <v>969256.10131835903</v>
      </c>
      <c r="W932" s="99">
        <v>0</v>
      </c>
      <c r="X932" s="99">
        <v>146036.80768585199</v>
      </c>
      <c r="Y932" s="99">
        <v>104966.21151828799</v>
      </c>
      <c r="Z932" s="99">
        <v>77810.926470756502</v>
      </c>
      <c r="AA932" s="99">
        <v>0</v>
      </c>
      <c r="AB932" s="99">
        <v>0</v>
      </c>
      <c r="AC932" s="99">
        <v>6719232.7838134803</v>
      </c>
      <c r="AD932" s="99">
        <v>0</v>
      </c>
      <c r="AE932" s="99">
        <v>1265.1442167758901</v>
      </c>
      <c r="AF932" s="99">
        <v>337164.78850174003</v>
      </c>
      <c r="AG932" s="99">
        <v>288946.436016083</v>
      </c>
      <c r="AH932" s="99">
        <v>0</v>
      </c>
      <c r="AI932" s="99">
        <v>368141.86879348801</v>
      </c>
      <c r="AJ932" s="99">
        <v>119760.13581657399</v>
      </c>
      <c r="AK932" s="99">
        <v>0</v>
      </c>
      <c r="AL932" s="99">
        <v>77851.874920845003</v>
      </c>
      <c r="AM932" s="99">
        <v>90.178848945535705</v>
      </c>
      <c r="AN932" s="99">
        <v>6727840.6824340802</v>
      </c>
      <c r="AO932" s="99">
        <v>9052876.6455078106</v>
      </c>
      <c r="AP932" s="99">
        <v>0</v>
      </c>
      <c r="AQ932" s="99">
        <v>1266636.64216614</v>
      </c>
      <c r="AR932" s="99">
        <v>898215.69126892101</v>
      </c>
      <c r="AS932" s="99">
        <v>650514.13737487805</v>
      </c>
      <c r="AT932" s="99">
        <v>0</v>
      </c>
      <c r="AU932" s="99">
        <v>0</v>
      </c>
      <c r="AV932" s="99">
        <v>20795117.3291016</v>
      </c>
      <c r="AW932" s="99">
        <v>0</v>
      </c>
      <c r="AX932" s="99">
        <v>12476.0574063063</v>
      </c>
      <c r="AY932" s="99">
        <v>3297156.4210815402</v>
      </c>
      <c r="AZ932" s="99">
        <v>2468858.4559631301</v>
      </c>
      <c r="BA932" s="99">
        <v>0</v>
      </c>
      <c r="BB932" s="99">
        <v>3513412.6864929199</v>
      </c>
      <c r="BC932" s="99">
        <v>1054062.21151733</v>
      </c>
      <c r="BD932" s="99">
        <v>0</v>
      </c>
      <c r="BE932" s="99">
        <v>652108.48419952404</v>
      </c>
      <c r="BF932" s="99">
        <v>668.04128253459896</v>
      </c>
      <c r="BG932" s="99">
        <v>20711358.4838867</v>
      </c>
      <c r="BH932" s="99">
        <v>2281969.1600341802</v>
      </c>
      <c r="BI932" s="99">
        <v>0</v>
      </c>
      <c r="BJ932" s="99">
        <v>519197.55240249599</v>
      </c>
      <c r="BK932" s="99">
        <v>326159.40038681001</v>
      </c>
      <c r="BL932" s="99">
        <v>0</v>
      </c>
      <c r="BM932" s="99">
        <v>0</v>
      </c>
      <c r="BN932" s="99">
        <v>0</v>
      </c>
      <c r="BO932" s="99">
        <v>0</v>
      </c>
      <c r="BP932" s="99">
        <v>0</v>
      </c>
      <c r="BQ932" s="99">
        <v>0</v>
      </c>
      <c r="BR932" s="99">
        <v>1109360.1699981701</v>
      </c>
      <c r="BS932" s="99">
        <v>934776.52924346901</v>
      </c>
      <c r="BT932" s="99">
        <v>0</v>
      </c>
      <c r="BU932" s="99">
        <v>260551.20999908401</v>
      </c>
      <c r="BV932" s="99">
        <v>514069.252292633</v>
      </c>
      <c r="BW932" s="99">
        <v>0</v>
      </c>
      <c r="BX932" s="99">
        <v>59610.499915123</v>
      </c>
      <c r="BY932" s="99">
        <v>0</v>
      </c>
      <c r="BZ932" s="99">
        <v>0</v>
      </c>
      <c r="CA932" s="99">
        <v>20993.877288579901</v>
      </c>
      <c r="CB932" s="99">
        <v>1116365.8260192899</v>
      </c>
      <c r="CC932" s="99">
        <v>10336612.264160199</v>
      </c>
      <c r="CD932" s="99">
        <v>2799554.8430480999</v>
      </c>
      <c r="CE932" s="99">
        <v>589.03185682743799</v>
      </c>
      <c r="CF932" s="99">
        <v>78914.693307876601</v>
      </c>
      <c r="CG932" s="99">
        <v>651323.48594665504</v>
      </c>
      <c r="CH932" s="99">
        <v>0</v>
      </c>
      <c r="CI932" s="99">
        <v>21581.260522365599</v>
      </c>
      <c r="CJ932" s="99">
        <v>1196943.87287903</v>
      </c>
      <c r="CK932" s="99">
        <v>11019128.571411099</v>
      </c>
      <c r="CL932" s="99">
        <v>2854345.4396972698</v>
      </c>
      <c r="CM932" s="188">
        <v>43467.921385288202</v>
      </c>
      <c r="CN932" s="188">
        <v>7911310.5232543899</v>
      </c>
      <c r="CO932" s="188">
        <v>31696192.458496101</v>
      </c>
      <c r="CP932" s="99">
        <v>2854345.4396972698</v>
      </c>
      <c r="CQ932" s="99">
        <v>0</v>
      </c>
      <c r="CR932" s="99">
        <v>0</v>
      </c>
      <c r="CS932" s="99">
        <v>0</v>
      </c>
      <c r="CT932" s="99">
        <v>0</v>
      </c>
      <c r="CU932" s="98">
        <v>1945.0024393839999</v>
      </c>
      <c r="CV932" s="98">
        <v>22460.832300105001</v>
      </c>
    </row>
    <row r="933" spans="1:100" x14ac:dyDescent="0.2">
      <c r="A933" s="98" t="s">
        <v>66</v>
      </c>
      <c r="B933" s="100">
        <v>42248</v>
      </c>
      <c r="C933" s="99">
        <v>18906.077135801301</v>
      </c>
      <c r="D933" s="99">
        <v>0</v>
      </c>
      <c r="E933" s="99">
        <v>1828.04938954115</v>
      </c>
      <c r="F933" s="99">
        <v>1351.40452943742</v>
      </c>
      <c r="G933" s="99">
        <v>604.56161702424299</v>
      </c>
      <c r="H933" s="99">
        <v>0</v>
      </c>
      <c r="I933" s="99">
        <v>0</v>
      </c>
      <c r="J933" s="99">
        <v>21845.252103567102</v>
      </c>
      <c r="K933" s="99">
        <v>0</v>
      </c>
      <c r="L933" s="99">
        <v>27.5013553707395</v>
      </c>
      <c r="M933" s="99">
        <v>8018.0685962438602</v>
      </c>
      <c r="N933" s="99">
        <v>2295.88931429386</v>
      </c>
      <c r="O933" s="99">
        <v>0</v>
      </c>
      <c r="P933" s="99">
        <v>9426.8534798622095</v>
      </c>
      <c r="Q933" s="99">
        <v>985.65281280130102</v>
      </c>
      <c r="R933" s="99">
        <v>0</v>
      </c>
      <c r="S933" s="99">
        <v>604.97651587426697</v>
      </c>
      <c r="T933" s="99">
        <v>0.98370165183587199</v>
      </c>
      <c r="U933" s="99">
        <v>21854.111552953698</v>
      </c>
      <c r="V933" s="99">
        <v>960380.56488037098</v>
      </c>
      <c r="W933" s="99">
        <v>0</v>
      </c>
      <c r="X933" s="99">
        <v>140467.24502372701</v>
      </c>
      <c r="Y933" s="99">
        <v>102313.100762367</v>
      </c>
      <c r="Z933" s="99">
        <v>75905.948734283404</v>
      </c>
      <c r="AA933" s="99">
        <v>0</v>
      </c>
      <c r="AB933" s="99">
        <v>0</v>
      </c>
      <c r="AC933" s="99">
        <v>6694099.3412475605</v>
      </c>
      <c r="AD933" s="99">
        <v>0</v>
      </c>
      <c r="AE933" s="99">
        <v>1677.2137836813899</v>
      </c>
      <c r="AF933" s="99">
        <v>336836.16796112101</v>
      </c>
      <c r="AG933" s="99">
        <v>284838.91539764398</v>
      </c>
      <c r="AH933" s="99">
        <v>0</v>
      </c>
      <c r="AI933" s="99">
        <v>360758.78519058198</v>
      </c>
      <c r="AJ933" s="99">
        <v>117814.901637077</v>
      </c>
      <c r="AK933" s="99">
        <v>0</v>
      </c>
      <c r="AL933" s="99">
        <v>76126.056534767195</v>
      </c>
      <c r="AM933" s="99">
        <v>52.599731011781799</v>
      </c>
      <c r="AN933" s="99">
        <v>6694739.2552490197</v>
      </c>
      <c r="AO933" s="99">
        <v>9034036.0740966797</v>
      </c>
      <c r="AP933" s="99">
        <v>0</v>
      </c>
      <c r="AQ933" s="99">
        <v>1213438.37663269</v>
      </c>
      <c r="AR933" s="99">
        <v>873628.14640808105</v>
      </c>
      <c r="AS933" s="99">
        <v>632980.44568633998</v>
      </c>
      <c r="AT933" s="99">
        <v>0</v>
      </c>
      <c r="AU933" s="99">
        <v>0</v>
      </c>
      <c r="AV933" s="99">
        <v>20694421.716796901</v>
      </c>
      <c r="AW933" s="99">
        <v>0</v>
      </c>
      <c r="AX933" s="99">
        <v>16011.616870641699</v>
      </c>
      <c r="AY933" s="99">
        <v>3316554.1708984398</v>
      </c>
      <c r="AZ933" s="99">
        <v>2437074.5627136198</v>
      </c>
      <c r="BA933" s="99">
        <v>0</v>
      </c>
      <c r="BB933" s="99">
        <v>3447230.6346740699</v>
      </c>
      <c r="BC933" s="99">
        <v>1030988.99107361</v>
      </c>
      <c r="BD933" s="99">
        <v>0</v>
      </c>
      <c r="BE933" s="99">
        <v>635182.17733764602</v>
      </c>
      <c r="BF933" s="99">
        <v>389.76871141418798</v>
      </c>
      <c r="BG933" s="99">
        <v>20717158.9990234</v>
      </c>
      <c r="BH933" s="99">
        <v>2293451.50140381</v>
      </c>
      <c r="BI933" s="99">
        <v>0</v>
      </c>
      <c r="BJ933" s="99">
        <v>489439.98953247099</v>
      </c>
      <c r="BK933" s="99">
        <v>312826.12243652297</v>
      </c>
      <c r="BL933" s="99">
        <v>0</v>
      </c>
      <c r="BM933" s="99">
        <v>0</v>
      </c>
      <c r="BN933" s="99">
        <v>0</v>
      </c>
      <c r="BO933" s="99">
        <v>0</v>
      </c>
      <c r="BP933" s="99">
        <v>0</v>
      </c>
      <c r="BQ933" s="99">
        <v>0</v>
      </c>
      <c r="BR933" s="99">
        <v>1111477.3657379199</v>
      </c>
      <c r="BS933" s="99">
        <v>920140.20309448196</v>
      </c>
      <c r="BT933" s="99">
        <v>0</v>
      </c>
      <c r="BU933" s="99">
        <v>213605.46999931301</v>
      </c>
      <c r="BV933" s="99">
        <v>498262.90399169899</v>
      </c>
      <c r="BW933" s="99">
        <v>0</v>
      </c>
      <c r="BX933" s="99">
        <v>50854.349928379102</v>
      </c>
      <c r="BY933" s="99">
        <v>0</v>
      </c>
      <c r="BZ933" s="99">
        <v>0</v>
      </c>
      <c r="CA933" s="99">
        <v>20743.839174270601</v>
      </c>
      <c r="CB933" s="99">
        <v>1098976.3271331801</v>
      </c>
      <c r="CC933" s="99">
        <v>10212871.2730713</v>
      </c>
      <c r="CD933" s="99">
        <v>2783429.93041992</v>
      </c>
      <c r="CE933" s="99">
        <v>604.84357468038797</v>
      </c>
      <c r="CF933" s="99">
        <v>76487.7188634872</v>
      </c>
      <c r="CG933" s="99">
        <v>634277.76912689197</v>
      </c>
      <c r="CH933" s="99">
        <v>0</v>
      </c>
      <c r="CI933" s="99">
        <v>21349.737449407599</v>
      </c>
      <c r="CJ933" s="99">
        <v>1175524.5964965799</v>
      </c>
      <c r="CK933" s="99">
        <v>10856858.110961899</v>
      </c>
      <c r="CL933" s="99">
        <v>2838688.5355529799</v>
      </c>
      <c r="CM933" s="188">
        <v>43087.836745262102</v>
      </c>
      <c r="CN933" s="188">
        <v>7879227.41479492</v>
      </c>
      <c r="CO933" s="188">
        <v>31575916.720458999</v>
      </c>
      <c r="CP933" s="99">
        <v>2838688.5355529799</v>
      </c>
      <c r="CQ933" s="99">
        <v>0</v>
      </c>
      <c r="CR933" s="99">
        <v>0</v>
      </c>
      <c r="CS933" s="99">
        <v>0</v>
      </c>
      <c r="CT933" s="99">
        <v>0</v>
      </c>
      <c r="CU933" s="98">
        <v>1827.241310336</v>
      </c>
      <c r="CV933" s="98">
        <v>22351.780256939001</v>
      </c>
    </row>
    <row r="934" spans="1:100" x14ac:dyDescent="0.2">
      <c r="A934" s="98" t="s">
        <v>66</v>
      </c>
      <c r="B934" s="100">
        <v>42339</v>
      </c>
      <c r="C934" s="99">
        <v>18906.872815609</v>
      </c>
      <c r="D934" s="99">
        <v>0</v>
      </c>
      <c r="E934" s="99">
        <v>1845.97982594371</v>
      </c>
      <c r="F934" s="99">
        <v>1408.5621317476</v>
      </c>
      <c r="G934" s="99">
        <v>623.91464100778103</v>
      </c>
      <c r="H934" s="99">
        <v>0</v>
      </c>
      <c r="I934" s="99">
        <v>0</v>
      </c>
      <c r="J934" s="99">
        <v>21744.935744523998</v>
      </c>
      <c r="K934" s="99">
        <v>0</v>
      </c>
      <c r="L934" s="99">
        <v>26.990244443994001</v>
      </c>
      <c r="M934" s="99">
        <v>8072.9765807986296</v>
      </c>
      <c r="N934" s="99">
        <v>2283.4205534756202</v>
      </c>
      <c r="O934" s="99">
        <v>0</v>
      </c>
      <c r="P934" s="99">
        <v>9413.5974788665808</v>
      </c>
      <c r="Q934" s="99">
        <v>981.32854044437397</v>
      </c>
      <c r="R934" s="99">
        <v>0</v>
      </c>
      <c r="S934" s="99">
        <v>622.37122489512001</v>
      </c>
      <c r="T934" s="99">
        <v>1.0103428975562601</v>
      </c>
      <c r="U934" s="99">
        <v>21753.678979873701</v>
      </c>
      <c r="V934" s="99">
        <v>952035.10296630894</v>
      </c>
      <c r="W934" s="99">
        <v>0</v>
      </c>
      <c r="X934" s="99">
        <v>135302.01764678999</v>
      </c>
      <c r="Y934" s="99">
        <v>99408.093935012803</v>
      </c>
      <c r="Z934" s="99">
        <v>79038.117882728606</v>
      </c>
      <c r="AA934" s="99">
        <v>0</v>
      </c>
      <c r="AB934" s="99">
        <v>0</v>
      </c>
      <c r="AC934" s="99">
        <v>6662065.6645507803</v>
      </c>
      <c r="AD934" s="99">
        <v>0</v>
      </c>
      <c r="AE934" s="99">
        <v>2620.9910812675998</v>
      </c>
      <c r="AF934" s="99">
        <v>337783.98988723801</v>
      </c>
      <c r="AG934" s="99">
        <v>276233.95752716099</v>
      </c>
      <c r="AH934" s="99">
        <v>0</v>
      </c>
      <c r="AI934" s="99">
        <v>360643.60645294201</v>
      </c>
      <c r="AJ934" s="99">
        <v>117439.42113685601</v>
      </c>
      <c r="AK934" s="99">
        <v>0</v>
      </c>
      <c r="AL934" s="99">
        <v>79085.5207958221</v>
      </c>
      <c r="AM934" s="99">
        <v>73.399567962624104</v>
      </c>
      <c r="AN934" s="99">
        <v>6649355.1904907199</v>
      </c>
      <c r="AO934" s="99">
        <v>9001570.9888915997</v>
      </c>
      <c r="AP934" s="99">
        <v>0</v>
      </c>
      <c r="AQ934" s="99">
        <v>1172667.1907959001</v>
      </c>
      <c r="AR934" s="99">
        <v>836913.72010040295</v>
      </c>
      <c r="AS934" s="99">
        <v>666801.73708343494</v>
      </c>
      <c r="AT934" s="99">
        <v>0</v>
      </c>
      <c r="AU934" s="99">
        <v>0</v>
      </c>
      <c r="AV934" s="99">
        <v>20722783.754882801</v>
      </c>
      <c r="AW934" s="99">
        <v>0</v>
      </c>
      <c r="AX934" s="99">
        <v>26029.958307266199</v>
      </c>
      <c r="AY934" s="99">
        <v>3332777.9245605501</v>
      </c>
      <c r="AZ934" s="99">
        <v>2374228.3073425302</v>
      </c>
      <c r="BA934" s="99">
        <v>0</v>
      </c>
      <c r="BB934" s="99">
        <v>3484254.14880371</v>
      </c>
      <c r="BC934" s="99">
        <v>1038057.01157379</v>
      </c>
      <c r="BD934" s="99">
        <v>0</v>
      </c>
      <c r="BE934" s="99">
        <v>666386.38190460205</v>
      </c>
      <c r="BF934" s="99">
        <v>544.52400030195702</v>
      </c>
      <c r="BG934" s="99">
        <v>20721892.342529301</v>
      </c>
      <c r="BH934" s="99">
        <v>2405383.38598633</v>
      </c>
      <c r="BI934" s="99">
        <v>0</v>
      </c>
      <c r="BJ934" s="99">
        <v>484482.21924209601</v>
      </c>
      <c r="BK934" s="99">
        <v>304462.14933013899</v>
      </c>
      <c r="BL934" s="99">
        <v>0</v>
      </c>
      <c r="BM934" s="99">
        <v>0</v>
      </c>
      <c r="BN934" s="99">
        <v>0</v>
      </c>
      <c r="BO934" s="99">
        <v>0</v>
      </c>
      <c r="BP934" s="99">
        <v>0</v>
      </c>
      <c r="BQ934" s="99">
        <v>0</v>
      </c>
      <c r="BR934" s="99">
        <v>1119599.1227722201</v>
      </c>
      <c r="BS934" s="99">
        <v>893931.23294067394</v>
      </c>
      <c r="BT934" s="99">
        <v>0</v>
      </c>
      <c r="BU934" s="99">
        <v>387103.02999496501</v>
      </c>
      <c r="BV934" s="99">
        <v>504329.76560592698</v>
      </c>
      <c r="BW934" s="99">
        <v>0</v>
      </c>
      <c r="BX934" s="99">
        <v>83946.159772872896</v>
      </c>
      <c r="BY934" s="99">
        <v>0</v>
      </c>
      <c r="BZ934" s="99">
        <v>0</v>
      </c>
      <c r="CA934" s="99">
        <v>20760.138097286199</v>
      </c>
      <c r="CB934" s="99">
        <v>1088576.59559631</v>
      </c>
      <c r="CC934" s="99">
        <v>10197203.9449463</v>
      </c>
      <c r="CD934" s="99">
        <v>2891275.6613159198</v>
      </c>
      <c r="CE934" s="99">
        <v>625.39949560910497</v>
      </c>
      <c r="CF934" s="99">
        <v>78936.808484077497</v>
      </c>
      <c r="CG934" s="99">
        <v>667063.13819122303</v>
      </c>
      <c r="CH934" s="99">
        <v>0</v>
      </c>
      <c r="CI934" s="99">
        <v>21386.4627408981</v>
      </c>
      <c r="CJ934" s="99">
        <v>1170877.66392517</v>
      </c>
      <c r="CK934" s="99">
        <v>10879533.7972412</v>
      </c>
      <c r="CL934" s="99">
        <v>2975694.6078796401</v>
      </c>
      <c r="CM934" s="188">
        <v>43062.095273017898</v>
      </c>
      <c r="CN934" s="188">
        <v>7824676.2459716797</v>
      </c>
      <c r="CO934" s="188">
        <v>31600918.415283199</v>
      </c>
      <c r="CP934" s="99">
        <v>2975694.6078796401</v>
      </c>
      <c r="CQ934" s="99">
        <v>0</v>
      </c>
      <c r="CR934" s="99">
        <v>0</v>
      </c>
      <c r="CS934" s="99">
        <v>0</v>
      </c>
      <c r="CT934" s="99">
        <v>0</v>
      </c>
      <c r="CU934" s="98">
        <v>1857.0038236519999</v>
      </c>
      <c r="CV934" s="98">
        <v>22276.385033121998</v>
      </c>
    </row>
    <row r="935" spans="1:100" x14ac:dyDescent="0.2">
      <c r="A935" s="98" t="s">
        <v>66</v>
      </c>
      <c r="B935" s="100">
        <v>42430</v>
      </c>
      <c r="C935" s="99">
        <v>18762.3515720367</v>
      </c>
      <c r="D935" s="99">
        <v>0</v>
      </c>
      <c r="E935" s="99">
        <v>1875.6237707436101</v>
      </c>
      <c r="F935" s="99">
        <v>1466.4901160597799</v>
      </c>
      <c r="G935" s="99">
        <v>630.76035807281698</v>
      </c>
      <c r="H935" s="99">
        <v>0</v>
      </c>
      <c r="I935" s="99">
        <v>0</v>
      </c>
      <c r="J935" s="99">
        <v>21675.6040992737</v>
      </c>
      <c r="K935" s="99">
        <v>0</v>
      </c>
      <c r="L935" s="99">
        <v>20.044280306668998</v>
      </c>
      <c r="M935" s="99">
        <v>8024.5001841783496</v>
      </c>
      <c r="N935" s="99">
        <v>2238.7600746452799</v>
      </c>
      <c r="O935" s="99">
        <v>0</v>
      </c>
      <c r="P935" s="99">
        <v>9404.7763198614102</v>
      </c>
      <c r="Q935" s="99">
        <v>932.65944975614502</v>
      </c>
      <c r="R935" s="99">
        <v>0</v>
      </c>
      <c r="S935" s="99">
        <v>631.07591779530003</v>
      </c>
      <c r="T935" s="99">
        <v>1.00650066633534</v>
      </c>
      <c r="U935" s="99">
        <v>21681.766227006901</v>
      </c>
      <c r="V935" s="99">
        <v>944447.91964721703</v>
      </c>
      <c r="W935" s="99">
        <v>0</v>
      </c>
      <c r="X935" s="99">
        <v>129303.037578583</v>
      </c>
      <c r="Y935" s="99">
        <v>95093.525872230501</v>
      </c>
      <c r="Z935" s="99">
        <v>81969.310181617693</v>
      </c>
      <c r="AA935" s="99">
        <v>0</v>
      </c>
      <c r="AB935" s="99">
        <v>0</v>
      </c>
      <c r="AC935" s="99">
        <v>6632760.7748413105</v>
      </c>
      <c r="AD935" s="99">
        <v>0</v>
      </c>
      <c r="AE935" s="99">
        <v>897.32005739212002</v>
      </c>
      <c r="AF935" s="99">
        <v>337749.71029663098</v>
      </c>
      <c r="AG935" s="99">
        <v>268218.13033294701</v>
      </c>
      <c r="AH935" s="99">
        <v>0</v>
      </c>
      <c r="AI935" s="99">
        <v>360775.22847366298</v>
      </c>
      <c r="AJ935" s="99">
        <v>111768.779076576</v>
      </c>
      <c r="AK935" s="99">
        <v>0</v>
      </c>
      <c r="AL935" s="99">
        <v>81652.481093406706</v>
      </c>
      <c r="AM935" s="99">
        <v>92.528426566161201</v>
      </c>
      <c r="AN935" s="99">
        <v>6629877.0286865197</v>
      </c>
      <c r="AO935" s="99">
        <v>8998972.5892334003</v>
      </c>
      <c r="AP935" s="99">
        <v>0</v>
      </c>
      <c r="AQ935" s="99">
        <v>1130212.7721404999</v>
      </c>
      <c r="AR935" s="99">
        <v>812388.92868804897</v>
      </c>
      <c r="AS935" s="99">
        <v>691550.90177917504</v>
      </c>
      <c r="AT935" s="99">
        <v>0</v>
      </c>
      <c r="AU935" s="99">
        <v>0</v>
      </c>
      <c r="AV935" s="99">
        <v>20813931.676025402</v>
      </c>
      <c r="AW935" s="99">
        <v>0</v>
      </c>
      <c r="AX935" s="99">
        <v>8444.5423200130499</v>
      </c>
      <c r="AY935" s="99">
        <v>3348665.7489929199</v>
      </c>
      <c r="AZ935" s="99">
        <v>2311266.5076599098</v>
      </c>
      <c r="BA935" s="99">
        <v>0</v>
      </c>
      <c r="BB935" s="99">
        <v>3521722.6423339802</v>
      </c>
      <c r="BC935" s="99">
        <v>979554.17559051502</v>
      </c>
      <c r="BD935" s="99">
        <v>0</v>
      </c>
      <c r="BE935" s="99">
        <v>687616.79358673096</v>
      </c>
      <c r="BF935" s="99">
        <v>685.17121320217802</v>
      </c>
      <c r="BG935" s="99">
        <v>20707238.2822266</v>
      </c>
      <c r="BH935" s="99">
        <v>2646232.3982543899</v>
      </c>
      <c r="BI935" s="99">
        <v>0</v>
      </c>
      <c r="BJ935" s="99">
        <v>470355.89452743501</v>
      </c>
      <c r="BK935" s="99">
        <v>294614.53880691499</v>
      </c>
      <c r="BL935" s="99">
        <v>0</v>
      </c>
      <c r="BM935" s="99">
        <v>0</v>
      </c>
      <c r="BN935" s="99">
        <v>0</v>
      </c>
      <c r="BO935" s="99">
        <v>0</v>
      </c>
      <c r="BP935" s="99">
        <v>0</v>
      </c>
      <c r="BQ935" s="99">
        <v>0</v>
      </c>
      <c r="BR935" s="99">
        <v>1119199.9052734401</v>
      </c>
      <c r="BS935" s="99">
        <v>871773.51272582996</v>
      </c>
      <c r="BT935" s="99">
        <v>0</v>
      </c>
      <c r="BU935" s="99">
        <v>680213.53999328602</v>
      </c>
      <c r="BV935" s="99">
        <v>460582.282211304</v>
      </c>
      <c r="BW935" s="99">
        <v>0</v>
      </c>
      <c r="BX935" s="99">
        <v>145832.80946922299</v>
      </c>
      <c r="BY935" s="99">
        <v>0</v>
      </c>
      <c r="BZ935" s="99">
        <v>0</v>
      </c>
      <c r="CA935" s="99">
        <v>20630.005507707599</v>
      </c>
      <c r="CB935" s="99">
        <v>1074194.33468628</v>
      </c>
      <c r="CC935" s="99">
        <v>10110843.903198199</v>
      </c>
      <c r="CD935" s="99">
        <v>3115351.1879272498</v>
      </c>
      <c r="CE935" s="99">
        <v>632.54018591344402</v>
      </c>
      <c r="CF935" s="99">
        <v>80270.667109489397</v>
      </c>
      <c r="CG935" s="99">
        <v>691074.05267333996</v>
      </c>
      <c r="CH935" s="99">
        <v>0</v>
      </c>
      <c r="CI935" s="99">
        <v>21262.051328897502</v>
      </c>
      <c r="CJ935" s="99">
        <v>1153601.3417511</v>
      </c>
      <c r="CK935" s="99">
        <v>10802217.564697299</v>
      </c>
      <c r="CL935" s="99">
        <v>3260999.8994140602</v>
      </c>
      <c r="CM935" s="188">
        <v>42848.517008781397</v>
      </c>
      <c r="CN935" s="188">
        <v>7780327.60437012</v>
      </c>
      <c r="CO935" s="188">
        <v>31518906.1645508</v>
      </c>
      <c r="CP935" s="99">
        <v>3260999.8994140602</v>
      </c>
      <c r="CQ935" s="99">
        <v>0</v>
      </c>
      <c r="CR935" s="99">
        <v>0</v>
      </c>
      <c r="CS935" s="99">
        <v>0</v>
      </c>
      <c r="CT935" s="99">
        <v>0</v>
      </c>
      <c r="CU935" s="98">
        <v>1879.835438135</v>
      </c>
      <c r="CV935" s="98">
        <v>22215.507553060001</v>
      </c>
    </row>
    <row r="936" spans="1:100" x14ac:dyDescent="0.2">
      <c r="A936" s="98" t="s">
        <v>66</v>
      </c>
      <c r="B936" s="100">
        <v>42522</v>
      </c>
      <c r="C936" s="99">
        <v>18744.8769216537</v>
      </c>
      <c r="D936" s="99">
        <v>0</v>
      </c>
      <c r="E936" s="99">
        <v>1838.13814543188</v>
      </c>
      <c r="F936" s="99">
        <v>1442.0037857294101</v>
      </c>
      <c r="G936" s="99">
        <v>617.48552027344704</v>
      </c>
      <c r="H936" s="99">
        <v>0</v>
      </c>
      <c r="I936" s="99">
        <v>0</v>
      </c>
      <c r="J936" s="99">
        <v>21554.210099458702</v>
      </c>
      <c r="K936" s="99">
        <v>0</v>
      </c>
      <c r="L936" s="99">
        <v>19.6269132143352</v>
      </c>
      <c r="M936" s="99">
        <v>8047.5261486172703</v>
      </c>
      <c r="N936" s="99">
        <v>2214.6877399384998</v>
      </c>
      <c r="O936" s="99">
        <v>0</v>
      </c>
      <c r="P936" s="99">
        <v>9382.6458622217197</v>
      </c>
      <c r="Q936" s="99">
        <v>917.852864094079</v>
      </c>
      <c r="R936" s="99">
        <v>0</v>
      </c>
      <c r="S936" s="99">
        <v>617.51691143959795</v>
      </c>
      <c r="T936" s="99">
        <v>0</v>
      </c>
      <c r="U936" s="99">
        <v>21550.352170229002</v>
      </c>
      <c r="V936" s="99">
        <v>934643.98543548596</v>
      </c>
      <c r="W936" s="99">
        <v>0</v>
      </c>
      <c r="X936" s="99">
        <v>126318.305186272</v>
      </c>
      <c r="Y936" s="99">
        <v>91689.989173889204</v>
      </c>
      <c r="Z936" s="99">
        <v>81840.541664123506</v>
      </c>
      <c r="AA936" s="99">
        <v>0</v>
      </c>
      <c r="AB936" s="99">
        <v>0</v>
      </c>
      <c r="AC936" s="99">
        <v>6630384.8892211895</v>
      </c>
      <c r="AD936" s="99">
        <v>0</v>
      </c>
      <c r="AE936" s="99">
        <v>1636.4664592742899</v>
      </c>
      <c r="AF936" s="99">
        <v>343066.84073638899</v>
      </c>
      <c r="AG936" s="99">
        <v>258805.206579208</v>
      </c>
      <c r="AH936" s="99">
        <v>0</v>
      </c>
      <c r="AI936" s="99">
        <v>357077.13117599499</v>
      </c>
      <c r="AJ936" s="99">
        <v>108204.526357651</v>
      </c>
      <c r="AK936" s="99">
        <v>0</v>
      </c>
      <c r="AL936" s="99">
        <v>81892.785975456194</v>
      </c>
      <c r="AM936" s="99">
        <v>0</v>
      </c>
      <c r="AN936" s="99">
        <v>6568877.1842651404</v>
      </c>
      <c r="AO936" s="99">
        <v>8995435.5122070294</v>
      </c>
      <c r="AP936" s="99">
        <v>0</v>
      </c>
      <c r="AQ936" s="99">
        <v>1103495.97390747</v>
      </c>
      <c r="AR936" s="99">
        <v>791046.79283142101</v>
      </c>
      <c r="AS936" s="99">
        <v>691885.21714782703</v>
      </c>
      <c r="AT936" s="99">
        <v>0</v>
      </c>
      <c r="AU936" s="99">
        <v>0</v>
      </c>
      <c r="AV936" s="99">
        <v>20782269.816406298</v>
      </c>
      <c r="AW936" s="99">
        <v>0</v>
      </c>
      <c r="AX936" s="99">
        <v>10229.0018930435</v>
      </c>
      <c r="AY936" s="99">
        <v>3430863.5620727502</v>
      </c>
      <c r="AZ936" s="99">
        <v>2256642.74462891</v>
      </c>
      <c r="BA936" s="99">
        <v>0</v>
      </c>
      <c r="BB936" s="99">
        <v>3527044.3341369601</v>
      </c>
      <c r="BC936" s="99">
        <v>955538.66239929199</v>
      </c>
      <c r="BD936" s="99">
        <v>0</v>
      </c>
      <c r="BE936" s="99">
        <v>693952.98770904494</v>
      </c>
      <c r="BF936" s="99">
        <v>0</v>
      </c>
      <c r="BG936" s="99">
        <v>20703835.1721191</v>
      </c>
      <c r="BH936" s="99">
        <v>2637109.63952637</v>
      </c>
      <c r="BI936" s="99">
        <v>0</v>
      </c>
      <c r="BJ936" s="99">
        <v>460481.73504257202</v>
      </c>
      <c r="BK936" s="99">
        <v>289415.10926437401</v>
      </c>
      <c r="BL936" s="99">
        <v>0</v>
      </c>
      <c r="BM936" s="99">
        <v>0</v>
      </c>
      <c r="BN936" s="99">
        <v>0</v>
      </c>
      <c r="BO936" s="99">
        <v>0</v>
      </c>
      <c r="BP936" s="99">
        <v>0</v>
      </c>
      <c r="BQ936" s="99">
        <v>0</v>
      </c>
      <c r="BR936" s="99">
        <v>1135988.0218505899</v>
      </c>
      <c r="BS936" s="99">
        <v>852019.05641937302</v>
      </c>
      <c r="BT936" s="99">
        <v>0</v>
      </c>
      <c r="BU936" s="99">
        <v>678185.52999877895</v>
      </c>
      <c r="BV936" s="99">
        <v>454473.648048401</v>
      </c>
      <c r="BW936" s="99">
        <v>0</v>
      </c>
      <c r="BX936" s="99">
        <v>149161.63945770299</v>
      </c>
      <c r="BY936" s="99">
        <v>0</v>
      </c>
      <c r="BZ936" s="99">
        <v>0</v>
      </c>
      <c r="CA936" s="99">
        <v>20582.772249221802</v>
      </c>
      <c r="CB936" s="99">
        <v>1061352.2083892799</v>
      </c>
      <c r="CC936" s="99">
        <v>10061604.6251221</v>
      </c>
      <c r="CD936" s="99">
        <v>3096517.1638183598</v>
      </c>
      <c r="CE936" s="99">
        <v>617.50610475242104</v>
      </c>
      <c r="CF936" s="99">
        <v>80704.059835434004</v>
      </c>
      <c r="CG936" s="99">
        <v>692358.35249328602</v>
      </c>
      <c r="CH936" s="99">
        <v>0</v>
      </c>
      <c r="CI936" s="99">
        <v>21198.805393219001</v>
      </c>
      <c r="CJ936" s="99">
        <v>1141620.1309966999</v>
      </c>
      <c r="CK936" s="99">
        <v>10739243.009277301</v>
      </c>
      <c r="CL936" s="99">
        <v>3237189.4340209998</v>
      </c>
      <c r="CM936" s="188">
        <v>42677.203359603896</v>
      </c>
      <c r="CN936" s="188">
        <v>7715782.63525391</v>
      </c>
      <c r="CO936" s="188">
        <v>31467921.276122998</v>
      </c>
      <c r="CP936" s="99">
        <v>3237189.4340209998</v>
      </c>
      <c r="CQ936" s="99">
        <v>0</v>
      </c>
      <c r="CR936" s="99">
        <v>0</v>
      </c>
      <c r="CS936" s="99">
        <v>0</v>
      </c>
      <c r="CT936" s="99">
        <v>0</v>
      </c>
      <c r="CU936" s="98">
        <v>1846.050396054</v>
      </c>
      <c r="CV936" s="98">
        <v>22091.892880657</v>
      </c>
    </row>
    <row r="937" spans="1:100" x14ac:dyDescent="0.2">
      <c r="A937" s="98" t="s">
        <v>66</v>
      </c>
      <c r="B937" s="100">
        <v>42614</v>
      </c>
      <c r="C937" s="99">
        <v>18796.263627529101</v>
      </c>
      <c r="D937" s="99">
        <v>0</v>
      </c>
      <c r="E937" s="99">
        <v>1822.2827801108399</v>
      </c>
      <c r="F937" s="99">
        <v>1438.1571367085</v>
      </c>
      <c r="G937" s="99">
        <v>606.67992112040497</v>
      </c>
      <c r="H937" s="99">
        <v>0</v>
      </c>
      <c r="I937" s="99">
        <v>0</v>
      </c>
      <c r="J937" s="99">
        <v>21441.082913637201</v>
      </c>
      <c r="K937" s="99">
        <v>0</v>
      </c>
      <c r="L937" s="99">
        <v>22.357480139005901</v>
      </c>
      <c r="M937" s="99">
        <v>8124.522978127</v>
      </c>
      <c r="N937" s="99">
        <v>2161.6178219020399</v>
      </c>
      <c r="O937" s="99">
        <v>0</v>
      </c>
      <c r="P937" s="99">
        <v>9416.5641348362005</v>
      </c>
      <c r="Q937" s="99">
        <v>905.80280858278297</v>
      </c>
      <c r="R937" s="99">
        <v>0</v>
      </c>
      <c r="S937" s="99">
        <v>606.29131101816904</v>
      </c>
      <c r="T937" s="99">
        <v>0</v>
      </c>
      <c r="U937" s="99">
        <v>21441.803680896799</v>
      </c>
      <c r="V937" s="99">
        <v>941360.53246307396</v>
      </c>
      <c r="W937" s="99">
        <v>0</v>
      </c>
      <c r="X937" s="99">
        <v>120388.784305573</v>
      </c>
      <c r="Y937" s="99">
        <v>86804.700891494795</v>
      </c>
      <c r="Z937" s="99">
        <v>81384.071300506606</v>
      </c>
      <c r="AA937" s="99">
        <v>0</v>
      </c>
      <c r="AB937" s="99">
        <v>0</v>
      </c>
      <c r="AC937" s="99">
        <v>6548483.2984008798</v>
      </c>
      <c r="AD937" s="99">
        <v>0</v>
      </c>
      <c r="AE937" s="99">
        <v>1685.9886059016001</v>
      </c>
      <c r="AF937" s="99">
        <v>345932.29642105103</v>
      </c>
      <c r="AG937" s="99">
        <v>247039.80660629299</v>
      </c>
      <c r="AH937" s="99">
        <v>0</v>
      </c>
      <c r="AI937" s="99">
        <v>354054.824737549</v>
      </c>
      <c r="AJ937" s="99">
        <v>108495.88750743899</v>
      </c>
      <c r="AK937" s="99">
        <v>0</v>
      </c>
      <c r="AL937" s="99">
        <v>81514.096850395203</v>
      </c>
      <c r="AM937" s="99">
        <v>0</v>
      </c>
      <c r="AN937" s="99">
        <v>6541975.48754883</v>
      </c>
      <c r="AO937" s="99">
        <v>9110407.4638671894</v>
      </c>
      <c r="AP937" s="99">
        <v>0</v>
      </c>
      <c r="AQ937" s="99">
        <v>1061806.27720642</v>
      </c>
      <c r="AR937" s="99">
        <v>756118.10144805897</v>
      </c>
      <c r="AS937" s="99">
        <v>686111.33296203602</v>
      </c>
      <c r="AT937" s="99">
        <v>0</v>
      </c>
      <c r="AU937" s="99">
        <v>0</v>
      </c>
      <c r="AV937" s="99">
        <v>20658303.677734401</v>
      </c>
      <c r="AW937" s="99">
        <v>0</v>
      </c>
      <c r="AX937" s="99">
        <v>11309.5417029858</v>
      </c>
      <c r="AY937" s="99">
        <v>3472556.1054992699</v>
      </c>
      <c r="AZ937" s="99">
        <v>2152041.3320922898</v>
      </c>
      <c r="BA937" s="99">
        <v>0</v>
      </c>
      <c r="BB937" s="99">
        <v>3534880.5486755399</v>
      </c>
      <c r="BC937" s="99">
        <v>973274.92192077602</v>
      </c>
      <c r="BD937" s="99">
        <v>0</v>
      </c>
      <c r="BE937" s="99">
        <v>688110.47158050502</v>
      </c>
      <c r="BF937" s="99">
        <v>0</v>
      </c>
      <c r="BG937" s="99">
        <v>20694409.459472701</v>
      </c>
      <c r="BH937" s="99">
        <v>2617824.9954833998</v>
      </c>
      <c r="BI937" s="99">
        <v>0</v>
      </c>
      <c r="BJ937" s="99">
        <v>437428.01765060402</v>
      </c>
      <c r="BK937" s="99">
        <v>273023.709842682</v>
      </c>
      <c r="BL937" s="99">
        <v>0</v>
      </c>
      <c r="BM937" s="99">
        <v>0</v>
      </c>
      <c r="BN937" s="99">
        <v>0</v>
      </c>
      <c r="BO937" s="99">
        <v>0</v>
      </c>
      <c r="BP937" s="99">
        <v>0</v>
      </c>
      <c r="BQ937" s="99">
        <v>0</v>
      </c>
      <c r="BR937" s="99">
        <v>1156956.0706329299</v>
      </c>
      <c r="BS937" s="99">
        <v>814439.44738006603</v>
      </c>
      <c r="BT937" s="99">
        <v>0</v>
      </c>
      <c r="BU937" s="99">
        <v>572082.58999633801</v>
      </c>
      <c r="BV937" s="99">
        <v>452690.69111251802</v>
      </c>
      <c r="BW937" s="99">
        <v>0</v>
      </c>
      <c r="BX937" s="99">
        <v>128993.659540176</v>
      </c>
      <c r="BY937" s="99">
        <v>0</v>
      </c>
      <c r="BZ937" s="99">
        <v>0</v>
      </c>
      <c r="CA937" s="99">
        <v>20619.055158376701</v>
      </c>
      <c r="CB937" s="99">
        <v>1060936.35037231</v>
      </c>
      <c r="CC937" s="99">
        <v>10183135.098632799</v>
      </c>
      <c r="CD937" s="99">
        <v>3055556.2560729999</v>
      </c>
      <c r="CE937" s="99">
        <v>605.43888066708996</v>
      </c>
      <c r="CF937" s="99">
        <v>80367.792017936707</v>
      </c>
      <c r="CG937" s="99">
        <v>687618.89555358898</v>
      </c>
      <c r="CH937" s="99">
        <v>0</v>
      </c>
      <c r="CI937" s="99">
        <v>21224.635110855099</v>
      </c>
      <c r="CJ937" s="99">
        <v>1137578.2244720501</v>
      </c>
      <c r="CK937" s="99">
        <v>10831940.786498999</v>
      </c>
      <c r="CL937" s="99">
        <v>3193392.9196167002</v>
      </c>
      <c r="CM937" s="188">
        <v>42574.7320280075</v>
      </c>
      <c r="CN937" s="188">
        <v>7687299.3623046903</v>
      </c>
      <c r="CO937" s="188">
        <v>31507106.4604492</v>
      </c>
      <c r="CP937" s="99">
        <v>3193392.9196167002</v>
      </c>
      <c r="CQ937" s="99">
        <v>0</v>
      </c>
      <c r="CR937" s="99">
        <v>0</v>
      </c>
      <c r="CS937" s="99">
        <v>0</v>
      </c>
      <c r="CT937" s="99">
        <v>0</v>
      </c>
      <c r="CU937" s="98">
        <v>1812.5074648980001</v>
      </c>
      <c r="CV937" s="98">
        <v>21970.152855004999</v>
      </c>
    </row>
    <row r="938" spans="1:100" x14ac:dyDescent="0.2">
      <c r="A938" s="98" t="s">
        <v>66</v>
      </c>
      <c r="B938" s="100">
        <v>42705</v>
      </c>
      <c r="C938" s="99">
        <v>18756.272962331801</v>
      </c>
      <c r="D938" s="99">
        <v>0</v>
      </c>
      <c r="E938" s="99">
        <v>1717.0271365344499</v>
      </c>
      <c r="F938" s="99">
        <v>1367.8007877320099</v>
      </c>
      <c r="G938" s="99">
        <v>613.689472399652</v>
      </c>
      <c r="H938" s="99">
        <v>0</v>
      </c>
      <c r="I938" s="99">
        <v>0</v>
      </c>
      <c r="J938" s="99">
        <v>21450.696602344498</v>
      </c>
      <c r="K938" s="99">
        <v>0</v>
      </c>
      <c r="L938" s="99">
        <v>20.0148640023544</v>
      </c>
      <c r="M938" s="99">
        <v>8167.0170211792001</v>
      </c>
      <c r="N938" s="99">
        <v>2143.2832755744498</v>
      </c>
      <c r="O938" s="99">
        <v>0</v>
      </c>
      <c r="P938" s="99">
        <v>9276.8894650936109</v>
      </c>
      <c r="Q938" s="99">
        <v>884.71370691806101</v>
      </c>
      <c r="R938" s="99">
        <v>0</v>
      </c>
      <c r="S938" s="99">
        <v>612.80855865031504</v>
      </c>
      <c r="T938" s="99">
        <v>0</v>
      </c>
      <c r="U938" s="99">
        <v>21455.805499315298</v>
      </c>
      <c r="V938" s="99">
        <v>927366.47745513904</v>
      </c>
      <c r="W938" s="99">
        <v>0</v>
      </c>
      <c r="X938" s="99">
        <v>113498.156978607</v>
      </c>
      <c r="Y938" s="99">
        <v>83134.281145095796</v>
      </c>
      <c r="Z938" s="99">
        <v>79875.945945739702</v>
      </c>
      <c r="AA938" s="99">
        <v>0</v>
      </c>
      <c r="AB938" s="99">
        <v>0</v>
      </c>
      <c r="AC938" s="99">
        <v>6493565.0177612295</v>
      </c>
      <c r="AD938" s="99">
        <v>0</v>
      </c>
      <c r="AE938" s="99">
        <v>1455.68446758389</v>
      </c>
      <c r="AF938" s="99">
        <v>342620.08598709101</v>
      </c>
      <c r="AG938" s="99">
        <v>243714.197225571</v>
      </c>
      <c r="AH938" s="99">
        <v>0</v>
      </c>
      <c r="AI938" s="99">
        <v>348125.77513503999</v>
      </c>
      <c r="AJ938" s="99">
        <v>105393.93735218</v>
      </c>
      <c r="AK938" s="99">
        <v>0</v>
      </c>
      <c r="AL938" s="99">
        <v>80104.298929214507</v>
      </c>
      <c r="AM938" s="99">
        <v>0</v>
      </c>
      <c r="AN938" s="99">
        <v>6516917.06677246</v>
      </c>
      <c r="AO938" s="99">
        <v>9026367.2889404297</v>
      </c>
      <c r="AP938" s="99">
        <v>0</v>
      </c>
      <c r="AQ938" s="99">
        <v>1008518.19189453</v>
      </c>
      <c r="AR938" s="99">
        <v>718940.24275207496</v>
      </c>
      <c r="AS938" s="99">
        <v>680263.19818878197</v>
      </c>
      <c r="AT938" s="99">
        <v>0</v>
      </c>
      <c r="AU938" s="99">
        <v>0</v>
      </c>
      <c r="AV938" s="99">
        <v>20637724.654541001</v>
      </c>
      <c r="AW938" s="99">
        <v>0</v>
      </c>
      <c r="AX938" s="99">
        <v>8515.5826097726804</v>
      </c>
      <c r="AY938" s="99">
        <v>3442610.9189453102</v>
      </c>
      <c r="AZ938" s="99">
        <v>2136112.4908752399</v>
      </c>
      <c r="BA938" s="99">
        <v>0</v>
      </c>
      <c r="BB938" s="99">
        <v>3508466.3232116699</v>
      </c>
      <c r="BC938" s="99">
        <v>953383.41637420701</v>
      </c>
      <c r="BD938" s="99">
        <v>0</v>
      </c>
      <c r="BE938" s="99">
        <v>680412.90790557896</v>
      </c>
      <c r="BF938" s="99">
        <v>0</v>
      </c>
      <c r="BG938" s="99">
        <v>20736143.668701202</v>
      </c>
      <c r="BH938" s="99">
        <v>2623671.1865234398</v>
      </c>
      <c r="BI938" s="99">
        <v>0</v>
      </c>
      <c r="BJ938" s="99">
        <v>420789.85320663499</v>
      </c>
      <c r="BK938" s="99">
        <v>258963.744169235</v>
      </c>
      <c r="BL938" s="99">
        <v>0</v>
      </c>
      <c r="BM938" s="99">
        <v>0</v>
      </c>
      <c r="BN938" s="99">
        <v>0</v>
      </c>
      <c r="BO938" s="99">
        <v>0</v>
      </c>
      <c r="BP938" s="99">
        <v>0</v>
      </c>
      <c r="BQ938" s="99">
        <v>0</v>
      </c>
      <c r="BR938" s="99">
        <v>1158182.91134644</v>
      </c>
      <c r="BS938" s="99">
        <v>806506.10455322301</v>
      </c>
      <c r="BT938" s="99">
        <v>0</v>
      </c>
      <c r="BU938" s="99">
        <v>651495.85999298096</v>
      </c>
      <c r="BV938" s="99">
        <v>449397.385936737</v>
      </c>
      <c r="BW938" s="99">
        <v>0</v>
      </c>
      <c r="BX938" s="99">
        <v>137522.15950202901</v>
      </c>
      <c r="BY938" s="99">
        <v>0</v>
      </c>
      <c r="BZ938" s="99">
        <v>0</v>
      </c>
      <c r="CA938" s="99">
        <v>20482.7391409874</v>
      </c>
      <c r="CB938" s="99">
        <v>1043476.16857147</v>
      </c>
      <c r="CC938" s="99">
        <v>10069307.837768599</v>
      </c>
      <c r="CD938" s="99">
        <v>3047804.70620728</v>
      </c>
      <c r="CE938" s="99">
        <v>614.21932640671696</v>
      </c>
      <c r="CF938" s="99">
        <v>80012.619948387102</v>
      </c>
      <c r="CG938" s="99">
        <v>679674.320129395</v>
      </c>
      <c r="CH938" s="99">
        <v>0</v>
      </c>
      <c r="CI938" s="99">
        <v>21098.795169115099</v>
      </c>
      <c r="CJ938" s="99">
        <v>1123490.0776672401</v>
      </c>
      <c r="CK938" s="99">
        <v>10742565.236083999</v>
      </c>
      <c r="CL938" s="99">
        <v>3185271.55932617</v>
      </c>
      <c r="CM938" s="188">
        <v>42474.698622703603</v>
      </c>
      <c r="CN938" s="188">
        <v>7632921.3936767597</v>
      </c>
      <c r="CO938" s="188">
        <v>31479931.417480499</v>
      </c>
      <c r="CP938" s="99">
        <v>3185271.55932617</v>
      </c>
      <c r="CQ938" s="99">
        <v>0</v>
      </c>
      <c r="CR938" s="99">
        <v>0</v>
      </c>
      <c r="CS938" s="99">
        <v>0</v>
      </c>
      <c r="CT938" s="99">
        <v>0</v>
      </c>
      <c r="CU938" s="98">
        <v>1721.8331467400001</v>
      </c>
      <c r="CV938" s="98">
        <v>21977.852466108001</v>
      </c>
    </row>
    <row r="939" spans="1:100" x14ac:dyDescent="0.2">
      <c r="A939" s="98" t="s">
        <v>66</v>
      </c>
      <c r="B939" s="100">
        <v>42795</v>
      </c>
      <c r="C939" s="99">
        <v>18782.321327924699</v>
      </c>
      <c r="D939" s="99">
        <v>0</v>
      </c>
      <c r="E939" s="99">
        <v>1710.1720069944899</v>
      </c>
      <c r="F939" s="99">
        <v>1361.06728745997</v>
      </c>
      <c r="G939" s="99">
        <v>622.169045314193</v>
      </c>
      <c r="H939" s="99">
        <v>0</v>
      </c>
      <c r="I939" s="99">
        <v>0</v>
      </c>
      <c r="J939" s="99">
        <v>21478.369917392702</v>
      </c>
      <c r="K939" s="99">
        <v>0</v>
      </c>
      <c r="L939" s="99">
        <v>24.0621897119563</v>
      </c>
      <c r="M939" s="99">
        <v>8217.7001817226392</v>
      </c>
      <c r="N939" s="99">
        <v>2132.57297483087</v>
      </c>
      <c r="O939" s="99">
        <v>0</v>
      </c>
      <c r="P939" s="99">
        <v>9224.8419808149301</v>
      </c>
      <c r="Q939" s="99">
        <v>870.61766330152795</v>
      </c>
      <c r="R939" s="99">
        <v>0</v>
      </c>
      <c r="S939" s="99">
        <v>621.44601024687302</v>
      </c>
      <c r="T939" s="99">
        <v>0</v>
      </c>
      <c r="U939" s="99">
        <v>21482.8380041122</v>
      </c>
      <c r="V939" s="99">
        <v>938297.32383728004</v>
      </c>
      <c r="W939" s="99">
        <v>0</v>
      </c>
      <c r="X939" s="99">
        <v>108947.22977829</v>
      </c>
      <c r="Y939" s="99">
        <v>78134.128573417707</v>
      </c>
      <c r="Z939" s="99">
        <v>80845.047419548006</v>
      </c>
      <c r="AA939" s="99">
        <v>0</v>
      </c>
      <c r="AB939" s="99">
        <v>0</v>
      </c>
      <c r="AC939" s="99">
        <v>6544104.9905395498</v>
      </c>
      <c r="AD939" s="99">
        <v>0</v>
      </c>
      <c r="AE939" s="99">
        <v>1329.4744171500199</v>
      </c>
      <c r="AF939" s="99">
        <v>345603.45817947399</v>
      </c>
      <c r="AG939" s="99">
        <v>243013.08550262501</v>
      </c>
      <c r="AH939" s="99">
        <v>0</v>
      </c>
      <c r="AI939" s="99">
        <v>353892.11752319301</v>
      </c>
      <c r="AJ939" s="99">
        <v>105287.08345222499</v>
      </c>
      <c r="AK939" s="99">
        <v>0</v>
      </c>
      <c r="AL939" s="99">
        <v>80392.466088294997</v>
      </c>
      <c r="AM939" s="99">
        <v>0</v>
      </c>
      <c r="AN939" s="99">
        <v>6506441.7678222703</v>
      </c>
      <c r="AO939" s="99">
        <v>9161291.9302978497</v>
      </c>
      <c r="AP939" s="99">
        <v>0</v>
      </c>
      <c r="AQ939" s="99">
        <v>972647.78870391799</v>
      </c>
      <c r="AR939" s="99">
        <v>680110.66285705601</v>
      </c>
      <c r="AS939" s="99">
        <v>692259.53977966297</v>
      </c>
      <c r="AT939" s="99">
        <v>0</v>
      </c>
      <c r="AU939" s="99">
        <v>0</v>
      </c>
      <c r="AV939" s="99">
        <v>20743442.246093798</v>
      </c>
      <c r="AW939" s="99">
        <v>0</v>
      </c>
      <c r="AX939" s="99">
        <v>12389.2329477072</v>
      </c>
      <c r="AY939" s="99">
        <v>3527149.7106628399</v>
      </c>
      <c r="AZ939" s="99">
        <v>2138217.7286071801</v>
      </c>
      <c r="BA939" s="99">
        <v>0</v>
      </c>
      <c r="BB939" s="99">
        <v>3549764.7480773898</v>
      </c>
      <c r="BC939" s="99">
        <v>951247.36724853504</v>
      </c>
      <c r="BD939" s="99">
        <v>0</v>
      </c>
      <c r="BE939" s="99">
        <v>687078.54025268601</v>
      </c>
      <c r="BF939" s="99">
        <v>0</v>
      </c>
      <c r="BG939" s="99">
        <v>20768620.5861816</v>
      </c>
      <c r="BH939" s="99">
        <v>2678028.9883117699</v>
      </c>
      <c r="BI939" s="99">
        <v>0</v>
      </c>
      <c r="BJ939" s="99">
        <v>407476.26486206101</v>
      </c>
      <c r="BK939" s="99">
        <v>248027.76131057701</v>
      </c>
      <c r="BL939" s="99">
        <v>0</v>
      </c>
      <c r="BM939" s="99">
        <v>0</v>
      </c>
      <c r="BN939" s="99">
        <v>0</v>
      </c>
      <c r="BO939" s="99">
        <v>0</v>
      </c>
      <c r="BP939" s="99">
        <v>0</v>
      </c>
      <c r="BQ939" s="99">
        <v>0</v>
      </c>
      <c r="BR939" s="99">
        <v>1166524.49411011</v>
      </c>
      <c r="BS939" s="99">
        <v>805932.065101624</v>
      </c>
      <c r="BT939" s="99">
        <v>0</v>
      </c>
      <c r="BU939" s="99">
        <v>670517.45999145496</v>
      </c>
      <c r="BV939" s="99">
        <v>446608.17451095599</v>
      </c>
      <c r="BW939" s="99">
        <v>0</v>
      </c>
      <c r="BX939" s="99">
        <v>145192.109479904</v>
      </c>
      <c r="BY939" s="99">
        <v>0</v>
      </c>
      <c r="BZ939" s="99">
        <v>0</v>
      </c>
      <c r="CA939" s="99">
        <v>20483.273871898698</v>
      </c>
      <c r="CB939" s="99">
        <v>1046324.3787383999</v>
      </c>
      <c r="CC939" s="99">
        <v>10152346.1221924</v>
      </c>
      <c r="CD939" s="99">
        <v>3081816.3955993699</v>
      </c>
      <c r="CE939" s="99">
        <v>622.38288321345999</v>
      </c>
      <c r="CF939" s="99">
        <v>81133.673410415606</v>
      </c>
      <c r="CG939" s="99">
        <v>690548.16872405994</v>
      </c>
      <c r="CH939" s="99">
        <v>0</v>
      </c>
      <c r="CI939" s="99">
        <v>21105.086078643799</v>
      </c>
      <c r="CJ939" s="99">
        <v>1127396.84263611</v>
      </c>
      <c r="CK939" s="99">
        <v>10845360.4208984</v>
      </c>
      <c r="CL939" s="99">
        <v>3226708.42547607</v>
      </c>
      <c r="CM939" s="188">
        <v>42491.436686992602</v>
      </c>
      <c r="CN939" s="188">
        <v>7647306.4353637705</v>
      </c>
      <c r="CO939" s="188">
        <v>31591714.7653809</v>
      </c>
      <c r="CP939" s="99">
        <v>3226708.42547607</v>
      </c>
      <c r="CQ939" s="99">
        <v>0</v>
      </c>
      <c r="CR939" s="99">
        <v>0</v>
      </c>
      <c r="CS939" s="99">
        <v>0</v>
      </c>
      <c r="CT939" s="99">
        <v>0</v>
      </c>
      <c r="CU939" s="98">
        <v>1714.007315738</v>
      </c>
      <c r="CV939" s="98">
        <v>22008.187239523999</v>
      </c>
    </row>
    <row r="940" spans="1:100" x14ac:dyDescent="0.2">
      <c r="A940" s="98" t="s">
        <v>66</v>
      </c>
      <c r="B940" s="100">
        <v>42887</v>
      </c>
      <c r="C940" s="99">
        <v>18610.2576065063</v>
      </c>
      <c r="D940" s="99">
        <v>0</v>
      </c>
      <c r="E940" s="99">
        <v>1690.5015130639099</v>
      </c>
      <c r="F940" s="99">
        <v>1354.3781509995499</v>
      </c>
      <c r="G940" s="99">
        <v>639.58130481094099</v>
      </c>
      <c r="H940" s="99">
        <v>0</v>
      </c>
      <c r="I940" s="99">
        <v>0</v>
      </c>
      <c r="J940" s="99">
        <v>21398.416440963701</v>
      </c>
      <c r="K940" s="99">
        <v>0</v>
      </c>
      <c r="L940" s="99">
        <v>24.539989557117199</v>
      </c>
      <c r="M940" s="99">
        <v>8138.2684270739601</v>
      </c>
      <c r="N940" s="99">
        <v>2095.1940796971298</v>
      </c>
      <c r="O940" s="99">
        <v>0</v>
      </c>
      <c r="P940" s="99">
        <v>9182.8640922308005</v>
      </c>
      <c r="Q940" s="99">
        <v>854.76603437215101</v>
      </c>
      <c r="R940" s="99">
        <v>0</v>
      </c>
      <c r="S940" s="99">
        <v>640.138386011124</v>
      </c>
      <c r="T940" s="99">
        <v>0</v>
      </c>
      <c r="U940" s="99">
        <v>21392.556624650999</v>
      </c>
      <c r="V940" s="99">
        <v>928873.85684204102</v>
      </c>
      <c r="W940" s="99">
        <v>0</v>
      </c>
      <c r="X940" s="99">
        <v>104689.419384956</v>
      </c>
      <c r="Y940" s="99">
        <v>74521.348008155794</v>
      </c>
      <c r="Z940" s="99">
        <v>81054.639496803298</v>
      </c>
      <c r="AA940" s="99">
        <v>0</v>
      </c>
      <c r="AB940" s="99">
        <v>0</v>
      </c>
      <c r="AC940" s="99">
        <v>6510630.5984497098</v>
      </c>
      <c r="AD940" s="99">
        <v>0</v>
      </c>
      <c r="AE940" s="99">
        <v>886.40842798352196</v>
      </c>
      <c r="AF940" s="99">
        <v>338920.84464645397</v>
      </c>
      <c r="AG940" s="99">
        <v>238132.22476959199</v>
      </c>
      <c r="AH940" s="99">
        <v>0</v>
      </c>
      <c r="AI940" s="99">
        <v>345611.99540710403</v>
      </c>
      <c r="AJ940" s="99">
        <v>105107.46199035599</v>
      </c>
      <c r="AK940" s="99">
        <v>0</v>
      </c>
      <c r="AL940" s="99">
        <v>81121.283305168196</v>
      </c>
      <c r="AM940" s="99">
        <v>0</v>
      </c>
      <c r="AN940" s="99">
        <v>6541406.0567627</v>
      </c>
      <c r="AO940" s="99">
        <v>9124297.0074462909</v>
      </c>
      <c r="AP940" s="99">
        <v>0</v>
      </c>
      <c r="AQ940" s="99">
        <v>935650.86796569801</v>
      </c>
      <c r="AR940" s="99">
        <v>651981.12435913098</v>
      </c>
      <c r="AS940" s="99">
        <v>693892.53609466599</v>
      </c>
      <c r="AT940" s="99">
        <v>0</v>
      </c>
      <c r="AU940" s="99">
        <v>0</v>
      </c>
      <c r="AV940" s="99">
        <v>20966646.592285201</v>
      </c>
      <c r="AW940" s="99">
        <v>0</v>
      </c>
      <c r="AX940" s="99">
        <v>8238.4003742933292</v>
      </c>
      <c r="AY940" s="99">
        <v>3430674.8844604502</v>
      </c>
      <c r="AZ940" s="99">
        <v>2108030.0091247601</v>
      </c>
      <c r="BA940" s="99">
        <v>0</v>
      </c>
      <c r="BB940" s="99">
        <v>3507015.8111877399</v>
      </c>
      <c r="BC940" s="99">
        <v>957702.55874633801</v>
      </c>
      <c r="BD940" s="99">
        <v>0</v>
      </c>
      <c r="BE940" s="99">
        <v>696425.76581573498</v>
      </c>
      <c r="BF940" s="99">
        <v>0</v>
      </c>
      <c r="BG940" s="99">
        <v>20979603.4611816</v>
      </c>
      <c r="BH940" s="99">
        <v>2632665.4123535198</v>
      </c>
      <c r="BI940" s="99">
        <v>0</v>
      </c>
      <c r="BJ940" s="99">
        <v>397176.29109573399</v>
      </c>
      <c r="BK940" s="99">
        <v>239073.01049613999</v>
      </c>
      <c r="BL940" s="99">
        <v>0</v>
      </c>
      <c r="BM940" s="99">
        <v>0</v>
      </c>
      <c r="BN940" s="99">
        <v>0</v>
      </c>
      <c r="BO940" s="99">
        <v>0</v>
      </c>
      <c r="BP940" s="99">
        <v>0</v>
      </c>
      <c r="BQ940" s="99">
        <v>0</v>
      </c>
      <c r="BR940" s="99">
        <v>1159853.2353363</v>
      </c>
      <c r="BS940" s="99">
        <v>796839.00865936303</v>
      </c>
      <c r="BT940" s="99">
        <v>0</v>
      </c>
      <c r="BU940" s="99">
        <v>660559.93999481201</v>
      </c>
      <c r="BV940" s="99">
        <v>449157.71434021002</v>
      </c>
      <c r="BW940" s="99">
        <v>0</v>
      </c>
      <c r="BX940" s="99">
        <v>149030.45947456401</v>
      </c>
      <c r="BY940" s="99">
        <v>0</v>
      </c>
      <c r="BZ940" s="99">
        <v>0</v>
      </c>
      <c r="CA940" s="99">
        <v>20299.856487512599</v>
      </c>
      <c r="CB940" s="99">
        <v>1032984.8502502399</v>
      </c>
      <c r="CC940" s="99">
        <v>10069752.740966801</v>
      </c>
      <c r="CD940" s="99">
        <v>3029566.7202758798</v>
      </c>
      <c r="CE940" s="99">
        <v>639.92185822129295</v>
      </c>
      <c r="CF940" s="99">
        <v>81464.252772331194</v>
      </c>
      <c r="CG940" s="99">
        <v>694745.48245239304</v>
      </c>
      <c r="CH940" s="99">
        <v>0</v>
      </c>
      <c r="CI940" s="99">
        <v>20938.841659545898</v>
      </c>
      <c r="CJ940" s="99">
        <v>1114676.7124481199</v>
      </c>
      <c r="CK940" s="99">
        <v>10784596.8123779</v>
      </c>
      <c r="CL940" s="99">
        <v>3169742.8585205101</v>
      </c>
      <c r="CM940" s="188">
        <v>42241.241496563001</v>
      </c>
      <c r="CN940" s="188">
        <v>7660920.0949096698</v>
      </c>
      <c r="CO940" s="188">
        <v>31746776.935791001</v>
      </c>
      <c r="CP940" s="99">
        <v>3169742.8585205101</v>
      </c>
      <c r="CQ940" s="99">
        <v>0</v>
      </c>
      <c r="CR940" s="99">
        <v>0</v>
      </c>
      <c r="CS940" s="99">
        <v>0</v>
      </c>
      <c r="CT940" s="99">
        <v>0</v>
      </c>
      <c r="CU940" s="98">
        <v>1693.609100034</v>
      </c>
      <c r="CV940" s="98">
        <v>21940.701278830002</v>
      </c>
    </row>
    <row r="941" spans="1:100" x14ac:dyDescent="0.2">
      <c r="A941" s="98" t="s">
        <v>66</v>
      </c>
      <c r="B941" s="100">
        <v>42979</v>
      </c>
      <c r="C941" s="99">
        <v>18518.552957773201</v>
      </c>
      <c r="D941" s="99">
        <v>0</v>
      </c>
      <c r="E941" s="99">
        <v>1684.68276789784</v>
      </c>
      <c r="F941" s="99">
        <v>1349.7447006851401</v>
      </c>
      <c r="G941" s="99">
        <v>644.51243882626295</v>
      </c>
      <c r="H941" s="99">
        <v>0</v>
      </c>
      <c r="I941" s="99">
        <v>0</v>
      </c>
      <c r="J941" s="99">
        <v>21489.0470013618</v>
      </c>
      <c r="K941" s="99">
        <v>0</v>
      </c>
      <c r="L941" s="99">
        <v>23.340966267976899</v>
      </c>
      <c r="M941" s="99">
        <v>8078.6515348553703</v>
      </c>
      <c r="N941" s="99">
        <v>2082.5429489016501</v>
      </c>
      <c r="O941" s="99">
        <v>0</v>
      </c>
      <c r="P941" s="99">
        <v>9192.2814110517502</v>
      </c>
      <c r="Q941" s="99">
        <v>836.98055242001999</v>
      </c>
      <c r="R941" s="99">
        <v>0</v>
      </c>
      <c r="S941" s="99">
        <v>647.34735452383802</v>
      </c>
      <c r="T941" s="99">
        <v>0</v>
      </c>
      <c r="U941" s="99">
        <v>21487.9319765568</v>
      </c>
      <c r="V941" s="99">
        <v>925116.99555969203</v>
      </c>
      <c r="W941" s="99">
        <v>0</v>
      </c>
      <c r="X941" s="99">
        <v>102723.556250572</v>
      </c>
      <c r="Y941" s="99">
        <v>73770.290325164795</v>
      </c>
      <c r="Z941" s="99">
        <v>82290.335127830505</v>
      </c>
      <c r="AA941" s="99">
        <v>0</v>
      </c>
      <c r="AB941" s="99">
        <v>0</v>
      </c>
      <c r="AC941" s="99">
        <v>6501238.8676147498</v>
      </c>
      <c r="AD941" s="99">
        <v>0</v>
      </c>
      <c r="AE941" s="99">
        <v>852.00851686298802</v>
      </c>
      <c r="AF941" s="99">
        <v>330945.49341964698</v>
      </c>
      <c r="AG941" s="99">
        <v>240749.749258041</v>
      </c>
      <c r="AH941" s="99">
        <v>0</v>
      </c>
      <c r="AI941" s="99">
        <v>344336.54382324201</v>
      </c>
      <c r="AJ941" s="99">
        <v>105641.077824593</v>
      </c>
      <c r="AK941" s="99">
        <v>0</v>
      </c>
      <c r="AL941" s="99">
        <v>82513.172207832293</v>
      </c>
      <c r="AM941" s="99">
        <v>0</v>
      </c>
      <c r="AN941" s="99">
        <v>6527766.7891845703</v>
      </c>
      <c r="AO941" s="99">
        <v>9114019.7918701209</v>
      </c>
      <c r="AP941" s="99">
        <v>0</v>
      </c>
      <c r="AQ941" s="99">
        <v>923678.01829528797</v>
      </c>
      <c r="AR941" s="99">
        <v>647121.46420288098</v>
      </c>
      <c r="AS941" s="99">
        <v>704587.14036560105</v>
      </c>
      <c r="AT941" s="99">
        <v>0</v>
      </c>
      <c r="AU941" s="99">
        <v>0</v>
      </c>
      <c r="AV941" s="99">
        <v>20865241.473388702</v>
      </c>
      <c r="AW941" s="99">
        <v>0</v>
      </c>
      <c r="AX941" s="99">
        <v>8368.0150365829504</v>
      </c>
      <c r="AY941" s="99">
        <v>3379259.43469238</v>
      </c>
      <c r="AZ941" s="99">
        <v>2140486.7029418899</v>
      </c>
      <c r="BA941" s="99">
        <v>0</v>
      </c>
      <c r="BB941" s="99">
        <v>3519415.3357543899</v>
      </c>
      <c r="BC941" s="99">
        <v>965752.40021514904</v>
      </c>
      <c r="BD941" s="99">
        <v>0</v>
      </c>
      <c r="BE941" s="99">
        <v>708082.01529693604</v>
      </c>
      <c r="BF941" s="99">
        <v>0</v>
      </c>
      <c r="BG941" s="99">
        <v>20932539.683349598</v>
      </c>
      <c r="BH941" s="99">
        <v>2627530.7618102999</v>
      </c>
      <c r="BI941" s="99">
        <v>0</v>
      </c>
      <c r="BJ941" s="99">
        <v>395327.49432754499</v>
      </c>
      <c r="BK941" s="99">
        <v>237726.168281555</v>
      </c>
      <c r="BL941" s="99">
        <v>0</v>
      </c>
      <c r="BM941" s="99">
        <v>0</v>
      </c>
      <c r="BN941" s="99">
        <v>0</v>
      </c>
      <c r="BO941" s="99">
        <v>0</v>
      </c>
      <c r="BP941" s="99">
        <v>0</v>
      </c>
      <c r="BQ941" s="99">
        <v>0</v>
      </c>
      <c r="BR941" s="99">
        <v>1140122.14770508</v>
      </c>
      <c r="BS941" s="99">
        <v>811383.84191131603</v>
      </c>
      <c r="BT941" s="99">
        <v>0</v>
      </c>
      <c r="BU941" s="99">
        <v>556721.60999298096</v>
      </c>
      <c r="BV941" s="99">
        <v>450501.19811248803</v>
      </c>
      <c r="BW941" s="99">
        <v>0</v>
      </c>
      <c r="BX941" s="99">
        <v>131558.309545517</v>
      </c>
      <c r="BY941" s="99">
        <v>0</v>
      </c>
      <c r="BZ941" s="99">
        <v>0</v>
      </c>
      <c r="CA941" s="99">
        <v>20202.214076995901</v>
      </c>
      <c r="CB941" s="99">
        <v>1028001.75686646</v>
      </c>
      <c r="CC941" s="99">
        <v>10069909.932373</v>
      </c>
      <c r="CD941" s="99">
        <v>3023581.2534179701</v>
      </c>
      <c r="CE941" s="99">
        <v>644.45373656600702</v>
      </c>
      <c r="CF941" s="99">
        <v>82714.516723632798</v>
      </c>
      <c r="CG941" s="99">
        <v>706623.72517394996</v>
      </c>
      <c r="CH941" s="99">
        <v>0</v>
      </c>
      <c r="CI941" s="99">
        <v>20845.060025692001</v>
      </c>
      <c r="CJ941" s="99">
        <v>1111865.70503235</v>
      </c>
      <c r="CK941" s="99">
        <v>10768333.939575201</v>
      </c>
      <c r="CL941" s="99">
        <v>3164416.2826232901</v>
      </c>
      <c r="CM941" s="188">
        <v>42224.402304649397</v>
      </c>
      <c r="CN941" s="188">
        <v>7630264.8744506799</v>
      </c>
      <c r="CO941" s="188">
        <v>31682665.908203099</v>
      </c>
      <c r="CP941" s="99">
        <v>3164416.2826232901</v>
      </c>
      <c r="CQ941" s="99">
        <v>0</v>
      </c>
      <c r="CR941" s="99">
        <v>0</v>
      </c>
      <c r="CS941" s="99">
        <v>0</v>
      </c>
      <c r="CT941" s="99">
        <v>0</v>
      </c>
      <c r="CU941" s="98">
        <v>1676.27162832</v>
      </c>
      <c r="CV941" s="98">
        <v>22024.190105487</v>
      </c>
    </row>
    <row r="942" spans="1:100" x14ac:dyDescent="0.2">
      <c r="A942" s="98" t="s">
        <v>66</v>
      </c>
      <c r="B942" s="100">
        <v>43070</v>
      </c>
      <c r="C942" s="99">
        <v>18452.549541234999</v>
      </c>
      <c r="D942" s="99">
        <v>0</v>
      </c>
      <c r="E942" s="99">
        <v>1649.6837569773199</v>
      </c>
      <c r="F942" s="99">
        <v>1332.9179607331801</v>
      </c>
      <c r="G942" s="99">
        <v>623.869101218879</v>
      </c>
      <c r="H942" s="99">
        <v>0</v>
      </c>
      <c r="I942" s="99">
        <v>0</v>
      </c>
      <c r="J942" s="99">
        <v>21206.2542033196</v>
      </c>
      <c r="K942" s="99">
        <v>0</v>
      </c>
      <c r="L942" s="99">
        <v>23.0390461394563</v>
      </c>
      <c r="M942" s="99">
        <v>8080.0885890722302</v>
      </c>
      <c r="N942" s="99">
        <v>2054.2696518898001</v>
      </c>
      <c r="O942" s="99">
        <v>0</v>
      </c>
      <c r="P942" s="99">
        <v>9130.4741548299808</v>
      </c>
      <c r="Q942" s="99">
        <v>826.96252309530996</v>
      </c>
      <c r="R942" s="99">
        <v>0</v>
      </c>
      <c r="S942" s="99">
        <v>620.80364365130697</v>
      </c>
      <c r="T942" s="99">
        <v>0</v>
      </c>
      <c r="U942" s="99">
        <v>21212.8272509575</v>
      </c>
      <c r="V942" s="99">
        <v>916457.19340515102</v>
      </c>
      <c r="W942" s="99">
        <v>0</v>
      </c>
      <c r="X942" s="99">
        <v>102755.74698734299</v>
      </c>
      <c r="Y942" s="99">
        <v>76237.860419273406</v>
      </c>
      <c r="Z942" s="99">
        <v>81750.639140129104</v>
      </c>
      <c r="AA942" s="99">
        <v>0</v>
      </c>
      <c r="AB942" s="99">
        <v>0</v>
      </c>
      <c r="AC942" s="99">
        <v>6453669.8175659198</v>
      </c>
      <c r="AD942" s="99">
        <v>0</v>
      </c>
      <c r="AE942" s="99">
        <v>717.41479065269198</v>
      </c>
      <c r="AF942" s="99">
        <v>337047.46619033802</v>
      </c>
      <c r="AG942" s="99">
        <v>240948.03305053699</v>
      </c>
      <c r="AH942" s="99">
        <v>0</v>
      </c>
      <c r="AI942" s="99">
        <v>336558.06596755999</v>
      </c>
      <c r="AJ942" s="99">
        <v>105027.681441307</v>
      </c>
      <c r="AK942" s="99">
        <v>0</v>
      </c>
      <c r="AL942" s="99">
        <v>82038.726310729995</v>
      </c>
      <c r="AM942" s="99">
        <v>0</v>
      </c>
      <c r="AN942" s="99">
        <v>6469540.3147582998</v>
      </c>
      <c r="AO942" s="99">
        <v>9055829.7088622991</v>
      </c>
      <c r="AP942" s="99">
        <v>0</v>
      </c>
      <c r="AQ942" s="99">
        <v>923954.35356140102</v>
      </c>
      <c r="AR942" s="99">
        <v>659332.65824890102</v>
      </c>
      <c r="AS942" s="99">
        <v>706873.001716614</v>
      </c>
      <c r="AT942" s="99">
        <v>0</v>
      </c>
      <c r="AU942" s="99">
        <v>0</v>
      </c>
      <c r="AV942" s="99">
        <v>20811246.839843798</v>
      </c>
      <c r="AW942" s="99">
        <v>0</v>
      </c>
      <c r="AX942" s="99">
        <v>6419.1425057649603</v>
      </c>
      <c r="AY942" s="99">
        <v>3460111.2351684598</v>
      </c>
      <c r="AZ942" s="99">
        <v>2154661.2754516602</v>
      </c>
      <c r="BA942" s="99">
        <v>0</v>
      </c>
      <c r="BB942" s="99">
        <v>3401547.6216735798</v>
      </c>
      <c r="BC942" s="99">
        <v>962612.30959320103</v>
      </c>
      <c r="BD942" s="99">
        <v>0</v>
      </c>
      <c r="BE942" s="99">
        <v>707010.81591033901</v>
      </c>
      <c r="BF942" s="99">
        <v>0</v>
      </c>
      <c r="BG942" s="99">
        <v>20892677.348632801</v>
      </c>
      <c r="BH942" s="99">
        <v>2634487.3951416002</v>
      </c>
      <c r="BI942" s="99">
        <v>0</v>
      </c>
      <c r="BJ942" s="99">
        <v>394610.73941039998</v>
      </c>
      <c r="BK942" s="99">
        <v>239029.62959098801</v>
      </c>
      <c r="BL942" s="99">
        <v>0</v>
      </c>
      <c r="BM942" s="99">
        <v>0</v>
      </c>
      <c r="BN942" s="99">
        <v>0</v>
      </c>
      <c r="BO942" s="99">
        <v>0</v>
      </c>
      <c r="BP942" s="99">
        <v>0</v>
      </c>
      <c r="BQ942" s="99">
        <v>0</v>
      </c>
      <c r="BR942" s="99">
        <v>1157943.57952881</v>
      </c>
      <c r="BS942" s="99">
        <v>816061.93495178199</v>
      </c>
      <c r="BT942" s="99">
        <v>0</v>
      </c>
      <c r="BU942" s="99">
        <v>630348.5</v>
      </c>
      <c r="BV942" s="99">
        <v>448329.16277313197</v>
      </c>
      <c r="BW942" s="99">
        <v>0</v>
      </c>
      <c r="BX942" s="99">
        <v>141407.53950119001</v>
      </c>
      <c r="BY942" s="99">
        <v>0</v>
      </c>
      <c r="BZ942" s="99">
        <v>0</v>
      </c>
      <c r="CA942" s="99">
        <v>20109.9956138134</v>
      </c>
      <c r="CB942" s="99">
        <v>1019984.73522949</v>
      </c>
      <c r="CC942" s="99">
        <v>9995702.7493896503</v>
      </c>
      <c r="CD942" s="99">
        <v>3033045.9306030301</v>
      </c>
      <c r="CE942" s="99">
        <v>622.938103653491</v>
      </c>
      <c r="CF942" s="99">
        <v>81958.385597229004</v>
      </c>
      <c r="CG942" s="99">
        <v>705935.04772949195</v>
      </c>
      <c r="CH942" s="99">
        <v>0</v>
      </c>
      <c r="CI942" s="99">
        <v>20736.8858568668</v>
      </c>
      <c r="CJ942" s="99">
        <v>1101602.07348633</v>
      </c>
      <c r="CK942" s="99">
        <v>10714431.2583008</v>
      </c>
      <c r="CL942" s="99">
        <v>3174526.2526245099</v>
      </c>
      <c r="CM942" s="188">
        <v>41858.575841903701</v>
      </c>
      <c r="CN942" s="188">
        <v>7575094.0497436495</v>
      </c>
      <c r="CO942" s="188">
        <v>31588324.972167999</v>
      </c>
      <c r="CP942" s="99">
        <v>3174526.2526245099</v>
      </c>
      <c r="CQ942" s="99">
        <v>0</v>
      </c>
      <c r="CR942" s="99">
        <v>0</v>
      </c>
      <c r="CS942" s="99">
        <v>0</v>
      </c>
      <c r="CT942" s="99">
        <v>0</v>
      </c>
      <c r="CU942" s="98">
        <v>1651.575246014</v>
      </c>
      <c r="CV942" s="98">
        <v>21743.337095880001</v>
      </c>
    </row>
    <row r="943" spans="1:100" x14ac:dyDescent="0.2">
      <c r="A943" s="98" t="s">
        <v>66</v>
      </c>
      <c r="B943" s="100">
        <v>43160</v>
      </c>
      <c r="C943" s="99">
        <v>18420.160395383798</v>
      </c>
      <c r="D943" s="99">
        <v>0</v>
      </c>
      <c r="E943" s="99">
        <v>1618.9380886107699</v>
      </c>
      <c r="F943" s="99">
        <v>1313.98822298646</v>
      </c>
      <c r="G943" s="99">
        <v>630.08621393144097</v>
      </c>
      <c r="H943" s="99">
        <v>0</v>
      </c>
      <c r="I943" s="99">
        <v>0</v>
      </c>
      <c r="J943" s="99">
        <v>21055.419406413999</v>
      </c>
      <c r="K943" s="99">
        <v>0</v>
      </c>
      <c r="L943" s="99">
        <v>24.062129522441001</v>
      </c>
      <c r="M943" s="99">
        <v>8120.6386763453502</v>
      </c>
      <c r="N943" s="99">
        <v>2045.9458829909599</v>
      </c>
      <c r="O943" s="99">
        <v>0</v>
      </c>
      <c r="P943" s="99">
        <v>9000.6087898015994</v>
      </c>
      <c r="Q943" s="99">
        <v>813.47513686120499</v>
      </c>
      <c r="R943" s="99">
        <v>0</v>
      </c>
      <c r="S943" s="99">
        <v>628.89748568087805</v>
      </c>
      <c r="T943" s="99">
        <v>0</v>
      </c>
      <c r="U943" s="99">
        <v>21054.2996325493</v>
      </c>
      <c r="V943" s="99">
        <v>907482.49678039597</v>
      </c>
      <c r="W943" s="99">
        <v>0</v>
      </c>
      <c r="X943" s="99">
        <v>100775.11067295101</v>
      </c>
      <c r="Y943" s="99">
        <v>74451.498287200899</v>
      </c>
      <c r="Z943" s="99">
        <v>78950.036993026704</v>
      </c>
      <c r="AA943" s="99">
        <v>0</v>
      </c>
      <c r="AB943" s="99">
        <v>0</v>
      </c>
      <c r="AC943" s="99">
        <v>6397854.34130859</v>
      </c>
      <c r="AD943" s="99">
        <v>0</v>
      </c>
      <c r="AE943" s="99">
        <v>888.65826718509197</v>
      </c>
      <c r="AF943" s="99">
        <v>339613.55406189</v>
      </c>
      <c r="AG943" s="99">
        <v>236216.876264572</v>
      </c>
      <c r="AH943" s="99">
        <v>0</v>
      </c>
      <c r="AI943" s="99">
        <v>323696.83582305902</v>
      </c>
      <c r="AJ943" s="99">
        <v>104311.409251213</v>
      </c>
      <c r="AK943" s="99">
        <v>0</v>
      </c>
      <c r="AL943" s="99">
        <v>78358.6504802704</v>
      </c>
      <c r="AM943" s="99">
        <v>0</v>
      </c>
      <c r="AN943" s="99">
        <v>6415289.5775756799</v>
      </c>
      <c r="AO943" s="99">
        <v>9051427.7152099591</v>
      </c>
      <c r="AP943" s="99">
        <v>0</v>
      </c>
      <c r="AQ943" s="99">
        <v>909756.78060913098</v>
      </c>
      <c r="AR943" s="99">
        <v>657890.78954315197</v>
      </c>
      <c r="AS943" s="99">
        <v>689317.31803131104</v>
      </c>
      <c r="AT943" s="99">
        <v>0</v>
      </c>
      <c r="AU943" s="99">
        <v>0</v>
      </c>
      <c r="AV943" s="99">
        <v>20855219.526122998</v>
      </c>
      <c r="AW943" s="99">
        <v>0</v>
      </c>
      <c r="AX943" s="99">
        <v>6886.5521855950401</v>
      </c>
      <c r="AY943" s="99">
        <v>3533163.7184143099</v>
      </c>
      <c r="AZ943" s="99">
        <v>2133268.73129272</v>
      </c>
      <c r="BA943" s="99">
        <v>0</v>
      </c>
      <c r="BB943" s="99">
        <v>3262780.0806884798</v>
      </c>
      <c r="BC943" s="99">
        <v>958794.71092224098</v>
      </c>
      <c r="BD943" s="99">
        <v>0</v>
      </c>
      <c r="BE943" s="99">
        <v>682810.47285461402</v>
      </c>
      <c r="BF943" s="99">
        <v>0</v>
      </c>
      <c r="BG943" s="99">
        <v>20899948.553466801</v>
      </c>
      <c r="BH943" s="99">
        <v>2623199.3902282701</v>
      </c>
      <c r="BI943" s="99">
        <v>0</v>
      </c>
      <c r="BJ943" s="99">
        <v>391461.10031509399</v>
      </c>
      <c r="BK943" s="99">
        <v>237830.79018020601</v>
      </c>
      <c r="BL943" s="99">
        <v>0</v>
      </c>
      <c r="BM943" s="99">
        <v>0</v>
      </c>
      <c r="BN943" s="99">
        <v>0</v>
      </c>
      <c r="BO943" s="99">
        <v>0</v>
      </c>
      <c r="BP943" s="99">
        <v>0</v>
      </c>
      <c r="BQ943" s="99">
        <v>0</v>
      </c>
      <c r="BR943" s="99">
        <v>1174491.25296021</v>
      </c>
      <c r="BS943" s="99">
        <v>799852.20100402797</v>
      </c>
      <c r="BT943" s="99">
        <v>0</v>
      </c>
      <c r="BU943" s="99">
        <v>612645.85438537598</v>
      </c>
      <c r="BV943" s="99">
        <v>443018.85462570202</v>
      </c>
      <c r="BW943" s="99">
        <v>0</v>
      </c>
      <c r="BX943" s="99">
        <v>141815.33437919599</v>
      </c>
      <c r="BY943" s="99">
        <v>0</v>
      </c>
      <c r="BZ943" s="99">
        <v>0</v>
      </c>
      <c r="CA943" s="99">
        <v>20032.964849471999</v>
      </c>
      <c r="CB943" s="99">
        <v>1006222.0439834601</v>
      </c>
      <c r="CC943" s="99">
        <v>9948365.14916992</v>
      </c>
      <c r="CD943" s="99">
        <v>3009519.99359131</v>
      </c>
      <c r="CE943" s="99">
        <v>630.45568670332398</v>
      </c>
      <c r="CF943" s="99">
        <v>79328.2492589951</v>
      </c>
      <c r="CG943" s="99">
        <v>687205.21306610096</v>
      </c>
      <c r="CH943" s="99">
        <v>0</v>
      </c>
      <c r="CI943" s="99">
        <v>20662.507518291499</v>
      </c>
      <c r="CJ943" s="99">
        <v>1084501.9668121301</v>
      </c>
      <c r="CK943" s="99">
        <v>10627904.349975601</v>
      </c>
      <c r="CL943" s="99">
        <v>3150867.5750732399</v>
      </c>
      <c r="CM943" s="188">
        <v>41625.815994262703</v>
      </c>
      <c r="CN943" s="188">
        <v>7516912.1170654297</v>
      </c>
      <c r="CO943" s="188">
        <v>31540076.7275391</v>
      </c>
      <c r="CP943" s="99">
        <v>3150867.5750732399</v>
      </c>
      <c r="CQ943" s="99">
        <v>0</v>
      </c>
      <c r="CR943" s="99">
        <v>0</v>
      </c>
      <c r="CS943" s="99">
        <v>0</v>
      </c>
      <c r="CT943" s="99">
        <v>0</v>
      </c>
      <c r="CU943" s="98">
        <v>1624.254612208</v>
      </c>
      <c r="CV943" s="98">
        <v>21595.642173370001</v>
      </c>
    </row>
    <row r="944" spans="1:100" x14ac:dyDescent="0.2">
      <c r="A944" s="98" t="s">
        <v>66</v>
      </c>
      <c r="B944" s="100">
        <v>43252</v>
      </c>
      <c r="C944" s="99">
        <v>18456.080832719799</v>
      </c>
      <c r="D944" s="99">
        <v>0</v>
      </c>
      <c r="E944" s="99">
        <v>1608.38621096313</v>
      </c>
      <c r="F944" s="99">
        <v>1311.1931283474</v>
      </c>
      <c r="G944" s="99">
        <v>627.38270143419504</v>
      </c>
      <c r="H944" s="99">
        <v>0</v>
      </c>
      <c r="I944" s="99">
        <v>0</v>
      </c>
      <c r="J944" s="99">
        <v>20911.0070278645</v>
      </c>
      <c r="K944" s="99">
        <v>0</v>
      </c>
      <c r="L944" s="99">
        <v>23.559181016404199</v>
      </c>
      <c r="M944" s="99">
        <v>8192.9857217073404</v>
      </c>
      <c r="N944" s="99">
        <v>2035.5991518497499</v>
      </c>
      <c r="O944" s="99">
        <v>0</v>
      </c>
      <c r="P944" s="99">
        <v>8989.9873410463297</v>
      </c>
      <c r="Q944" s="99">
        <v>808.16534297913302</v>
      </c>
      <c r="R944" s="99">
        <v>0</v>
      </c>
      <c r="S944" s="99">
        <v>627.80417825281597</v>
      </c>
      <c r="T944" s="99">
        <v>0</v>
      </c>
      <c r="U944" s="99">
        <v>20908.985071182298</v>
      </c>
      <c r="V944" s="99">
        <v>909408.67873382603</v>
      </c>
      <c r="W944" s="99">
        <v>0</v>
      </c>
      <c r="X944" s="99">
        <v>97295.404781341596</v>
      </c>
      <c r="Y944" s="99">
        <v>73043.271179199204</v>
      </c>
      <c r="Z944" s="99">
        <v>81384.344832420305</v>
      </c>
      <c r="AA944" s="99">
        <v>0</v>
      </c>
      <c r="AB944" s="99">
        <v>0</v>
      </c>
      <c r="AC944" s="99">
        <v>6363841.4447021503</v>
      </c>
      <c r="AD944" s="99">
        <v>0</v>
      </c>
      <c r="AE944" s="99">
        <v>715.44754346460104</v>
      </c>
      <c r="AF944" s="99">
        <v>339758.41375732399</v>
      </c>
      <c r="AG944" s="99">
        <v>232368.12660408</v>
      </c>
      <c r="AH944" s="99">
        <v>0</v>
      </c>
      <c r="AI944" s="99">
        <v>322741.11373519897</v>
      </c>
      <c r="AJ944" s="99">
        <v>103391.97719001801</v>
      </c>
      <c r="AK944" s="99">
        <v>0</v>
      </c>
      <c r="AL944" s="99">
        <v>81468.6152200699</v>
      </c>
      <c r="AM944" s="99">
        <v>0</v>
      </c>
      <c r="AN944" s="99">
        <v>6391886.2594604502</v>
      </c>
      <c r="AO944" s="99">
        <v>9091398.2189941406</v>
      </c>
      <c r="AP944" s="99">
        <v>0</v>
      </c>
      <c r="AQ944" s="99">
        <v>882820.53588867199</v>
      </c>
      <c r="AR944" s="99">
        <v>649572.69954681396</v>
      </c>
      <c r="AS944" s="99">
        <v>713996.769058228</v>
      </c>
      <c r="AT944" s="99">
        <v>0</v>
      </c>
      <c r="AU944" s="99">
        <v>0</v>
      </c>
      <c r="AV944" s="99">
        <v>20857887.208496101</v>
      </c>
      <c r="AW944" s="99">
        <v>0</v>
      </c>
      <c r="AX944" s="99">
        <v>6738.1135194301596</v>
      </c>
      <c r="AY944" s="99">
        <v>3562315.6949157701</v>
      </c>
      <c r="AZ944" s="99">
        <v>2101689.4761352502</v>
      </c>
      <c r="BA944" s="99">
        <v>0</v>
      </c>
      <c r="BB944" s="99">
        <v>3291992.2883605999</v>
      </c>
      <c r="BC944" s="99">
        <v>968450.573097229</v>
      </c>
      <c r="BD944" s="99">
        <v>0</v>
      </c>
      <c r="BE944" s="99">
        <v>716932.122398376</v>
      </c>
      <c r="BF944" s="99">
        <v>0</v>
      </c>
      <c r="BG944" s="99">
        <v>20906199.846679699</v>
      </c>
      <c r="BH944" s="99">
        <v>2623496.0711975102</v>
      </c>
      <c r="BI944" s="99">
        <v>0</v>
      </c>
      <c r="BJ944" s="99">
        <v>378611.71958923299</v>
      </c>
      <c r="BK944" s="99">
        <v>231641.692810059</v>
      </c>
      <c r="BL944" s="99">
        <v>0</v>
      </c>
      <c r="BM944" s="99">
        <v>0</v>
      </c>
      <c r="BN944" s="99">
        <v>0</v>
      </c>
      <c r="BO944" s="99">
        <v>0</v>
      </c>
      <c r="BP944" s="99">
        <v>0</v>
      </c>
      <c r="BQ944" s="99">
        <v>0</v>
      </c>
      <c r="BR944" s="99">
        <v>1182520.23716736</v>
      </c>
      <c r="BS944" s="99">
        <v>789421.56130981399</v>
      </c>
      <c r="BT944" s="99">
        <v>0</v>
      </c>
      <c r="BU944" s="99">
        <v>615380.21144104004</v>
      </c>
      <c r="BV944" s="99">
        <v>439619.44512558001</v>
      </c>
      <c r="BW944" s="99">
        <v>0</v>
      </c>
      <c r="BX944" s="99">
        <v>149593.04628181501</v>
      </c>
      <c r="BY944" s="99">
        <v>0</v>
      </c>
      <c r="BZ944" s="99">
        <v>0</v>
      </c>
      <c r="CA944" s="99">
        <v>20062.738103628199</v>
      </c>
      <c r="CB944" s="99">
        <v>1006183.54205322</v>
      </c>
      <c r="CC944" s="99">
        <v>9993831.1815185491</v>
      </c>
      <c r="CD944" s="99">
        <v>3002578.9746093801</v>
      </c>
      <c r="CE944" s="99">
        <v>628.10827051103104</v>
      </c>
      <c r="CF944" s="99">
        <v>83081.221470832796</v>
      </c>
      <c r="CG944" s="99">
        <v>715179.77227020299</v>
      </c>
      <c r="CH944" s="99">
        <v>0</v>
      </c>
      <c r="CI944" s="99">
        <v>20690.003719091401</v>
      </c>
      <c r="CJ944" s="99">
        <v>1093474.0223541299</v>
      </c>
      <c r="CK944" s="99">
        <v>10747813.779785199</v>
      </c>
      <c r="CL944" s="99">
        <v>3143184.2040710398</v>
      </c>
      <c r="CM944" s="188">
        <v>41523.585964202903</v>
      </c>
      <c r="CN944" s="188">
        <v>7468987.6498413105</v>
      </c>
      <c r="CO944" s="188">
        <v>31626354.247314502</v>
      </c>
      <c r="CP944" s="99">
        <v>3143184.2040710398</v>
      </c>
      <c r="CQ944" s="99">
        <v>0</v>
      </c>
      <c r="CR944" s="99">
        <v>0</v>
      </c>
      <c r="CS944" s="99">
        <v>0</v>
      </c>
      <c r="CT944" s="99">
        <v>0</v>
      </c>
      <c r="CU944" s="98">
        <v>1607.463294417</v>
      </c>
      <c r="CV944" s="98">
        <v>21456.593561598998</v>
      </c>
    </row>
    <row r="945" spans="1:100" x14ac:dyDescent="0.2">
      <c r="A945" s="98" t="s">
        <v>66</v>
      </c>
      <c r="B945" s="100">
        <v>43344</v>
      </c>
      <c r="C945" s="99">
        <v>18410.083687782299</v>
      </c>
      <c r="D945" s="99">
        <v>0</v>
      </c>
      <c r="E945" s="99">
        <v>1584.81909003854</v>
      </c>
      <c r="F945" s="99">
        <v>1289.0768866241001</v>
      </c>
      <c r="G945" s="99">
        <v>632.33012162893999</v>
      </c>
      <c r="H945" s="99">
        <v>0</v>
      </c>
      <c r="I945" s="99">
        <v>0</v>
      </c>
      <c r="J945" s="99">
        <v>20772.8830730915</v>
      </c>
      <c r="K945" s="99">
        <v>0</v>
      </c>
      <c r="L945" s="99">
        <v>33.472638014704003</v>
      </c>
      <c r="M945" s="99">
        <v>8250.1517789363897</v>
      </c>
      <c r="N945" s="99">
        <v>2001.3475381583</v>
      </c>
      <c r="O945" s="99">
        <v>0</v>
      </c>
      <c r="P945" s="99">
        <v>8917.5222752094305</v>
      </c>
      <c r="Q945" s="99">
        <v>800.44482735544398</v>
      </c>
      <c r="R945" s="99">
        <v>0</v>
      </c>
      <c r="S945" s="99">
        <v>636.79762599617197</v>
      </c>
      <c r="T945" s="99">
        <v>0</v>
      </c>
      <c r="U945" s="99">
        <v>20768.9873626232</v>
      </c>
      <c r="V945" s="99">
        <v>901215.97158050502</v>
      </c>
      <c r="W945" s="99">
        <v>0</v>
      </c>
      <c r="X945" s="99">
        <v>92215.963554382295</v>
      </c>
      <c r="Y945" s="99">
        <v>69464.436028480501</v>
      </c>
      <c r="Z945" s="99">
        <v>81618.074038505598</v>
      </c>
      <c r="AA945" s="99">
        <v>0</v>
      </c>
      <c r="AB945" s="99">
        <v>0</v>
      </c>
      <c r="AC945" s="99">
        <v>6313964.6303100605</v>
      </c>
      <c r="AD945" s="99">
        <v>0</v>
      </c>
      <c r="AE945" s="99">
        <v>929.31234574317898</v>
      </c>
      <c r="AF945" s="99">
        <v>344641.83739852899</v>
      </c>
      <c r="AG945" s="99">
        <v>227329.75686836199</v>
      </c>
      <c r="AH945" s="99">
        <v>0</v>
      </c>
      <c r="AI945" s="99">
        <v>318290.52329635603</v>
      </c>
      <c r="AJ945" s="99">
        <v>101469.331930161</v>
      </c>
      <c r="AK945" s="99">
        <v>0</v>
      </c>
      <c r="AL945" s="99">
        <v>82808.927511215195</v>
      </c>
      <c r="AM945" s="99">
        <v>0</v>
      </c>
      <c r="AN945" s="99">
        <v>6307038.0598754901</v>
      </c>
      <c r="AO945" s="99">
        <v>9055644.4135742206</v>
      </c>
      <c r="AP945" s="99">
        <v>0</v>
      </c>
      <c r="AQ945" s="99">
        <v>839071.21237182606</v>
      </c>
      <c r="AR945" s="99">
        <v>618226.38314056396</v>
      </c>
      <c r="AS945" s="99">
        <v>713294.31019592297</v>
      </c>
      <c r="AT945" s="99">
        <v>0</v>
      </c>
      <c r="AU945" s="99">
        <v>0</v>
      </c>
      <c r="AV945" s="99">
        <v>20683903.115234401</v>
      </c>
      <c r="AW945" s="99">
        <v>0</v>
      </c>
      <c r="AX945" s="99">
        <v>9963.6557891368902</v>
      </c>
      <c r="AY945" s="99">
        <v>3623620.3527526902</v>
      </c>
      <c r="AZ945" s="99">
        <v>2061238.42149353</v>
      </c>
      <c r="BA945" s="99">
        <v>0</v>
      </c>
      <c r="BB945" s="99">
        <v>3241847.1803283701</v>
      </c>
      <c r="BC945" s="99">
        <v>946825.12673187302</v>
      </c>
      <c r="BD945" s="99">
        <v>0</v>
      </c>
      <c r="BE945" s="99">
        <v>726701.54139709496</v>
      </c>
      <c r="BF945" s="99">
        <v>0</v>
      </c>
      <c r="BG945" s="99">
        <v>20669259.745361298</v>
      </c>
      <c r="BH945" s="99">
        <v>2619409.6545104999</v>
      </c>
      <c r="BI945" s="99">
        <v>0</v>
      </c>
      <c r="BJ945" s="99">
        <v>365300.18832016003</v>
      </c>
      <c r="BK945" s="99">
        <v>222294.994073868</v>
      </c>
      <c r="BL945" s="99">
        <v>0</v>
      </c>
      <c r="BM945" s="99">
        <v>0</v>
      </c>
      <c r="BN945" s="99">
        <v>0</v>
      </c>
      <c r="BO945" s="99">
        <v>0</v>
      </c>
      <c r="BP945" s="99">
        <v>0</v>
      </c>
      <c r="BQ945" s="99">
        <v>0</v>
      </c>
      <c r="BR945" s="99">
        <v>1201278.6789092999</v>
      </c>
      <c r="BS945" s="99">
        <v>774407.73082733201</v>
      </c>
      <c r="BT945" s="99">
        <v>0</v>
      </c>
      <c r="BU945" s="99">
        <v>510840.57661819499</v>
      </c>
      <c r="BV945" s="99">
        <v>434478.915157318</v>
      </c>
      <c r="BW945" s="99">
        <v>0</v>
      </c>
      <c r="BX945" s="99">
        <v>130954.287410736</v>
      </c>
      <c r="BY945" s="99">
        <v>0</v>
      </c>
      <c r="BZ945" s="99">
        <v>0</v>
      </c>
      <c r="CA945" s="99">
        <v>19994.792593717601</v>
      </c>
      <c r="CB945" s="99">
        <v>991512.34666442894</v>
      </c>
      <c r="CC945" s="99">
        <v>9882645.3658447303</v>
      </c>
      <c r="CD945" s="99">
        <v>2985394.8551940899</v>
      </c>
      <c r="CE945" s="99">
        <v>632.57741557061695</v>
      </c>
      <c r="CF945" s="99">
        <v>81722.223545074507</v>
      </c>
      <c r="CG945" s="99">
        <v>715644.05295562698</v>
      </c>
      <c r="CH945" s="99">
        <v>0</v>
      </c>
      <c r="CI945" s="99">
        <v>20624.784916162502</v>
      </c>
      <c r="CJ945" s="99">
        <v>1074534.2707366899</v>
      </c>
      <c r="CK945" s="99">
        <v>10597937.583373999</v>
      </c>
      <c r="CL945" s="99">
        <v>3125749.7806701702</v>
      </c>
      <c r="CM945" s="188">
        <v>41314.6029210091</v>
      </c>
      <c r="CN945" s="188">
        <v>7387223.9258422898</v>
      </c>
      <c r="CO945" s="188">
        <v>31255862.956054699</v>
      </c>
      <c r="CP945" s="99">
        <v>3125749.7806701702</v>
      </c>
      <c r="CQ945" s="99">
        <v>0</v>
      </c>
      <c r="CR945" s="99">
        <v>0</v>
      </c>
      <c r="CS945" s="99">
        <v>0</v>
      </c>
      <c r="CT945" s="99">
        <v>0</v>
      </c>
      <c r="CU945" s="98">
        <v>1579.6402469780001</v>
      </c>
      <c r="CV945" s="98">
        <v>21330.365513278</v>
      </c>
    </row>
    <row r="946" spans="1:100" x14ac:dyDescent="0.2">
      <c r="A946" s="98" t="s">
        <v>67</v>
      </c>
      <c r="B946" s="100">
        <v>38047</v>
      </c>
      <c r="C946" s="99">
        <v>68344.123181343093</v>
      </c>
      <c r="D946" s="99">
        <v>0</v>
      </c>
      <c r="E946" s="99">
        <v>33942.404627800002</v>
      </c>
      <c r="F946" s="99">
        <v>16528.510676860798</v>
      </c>
      <c r="G946" s="99">
        <v>9.7823718769941497</v>
      </c>
      <c r="H946" s="99">
        <v>0</v>
      </c>
      <c r="I946" s="99">
        <v>0</v>
      </c>
      <c r="J946" s="99">
        <v>231.22988015972101</v>
      </c>
      <c r="K946" s="99">
        <v>69561.742590904207</v>
      </c>
      <c r="L946" s="99">
        <v>52473.5192837715</v>
      </c>
      <c r="M946" s="99">
        <v>39390.670357704199</v>
      </c>
      <c r="N946" s="99">
        <v>5090.4645565748197</v>
      </c>
      <c r="O946" s="99">
        <v>0</v>
      </c>
      <c r="P946" s="99">
        <v>0</v>
      </c>
      <c r="Q946" s="99">
        <v>4700.3518958091699</v>
      </c>
      <c r="R946" s="99">
        <v>0</v>
      </c>
      <c r="S946" s="99">
        <v>0</v>
      </c>
      <c r="T946" s="99">
        <v>2855.5048800408799</v>
      </c>
      <c r="U946" s="99">
        <v>69427.657321929903</v>
      </c>
      <c r="V946" s="99">
        <v>3426388.5908203102</v>
      </c>
      <c r="W946" s="99">
        <v>0</v>
      </c>
      <c r="X946" s="99">
        <v>2492388.03936768</v>
      </c>
      <c r="Y946" s="99">
        <v>991844.45808410598</v>
      </c>
      <c r="Z946" s="99">
        <v>372.81769195199001</v>
      </c>
      <c r="AA946" s="99">
        <v>0</v>
      </c>
      <c r="AB946" s="99">
        <v>0</v>
      </c>
      <c r="AC946" s="99">
        <v>14294.646744728099</v>
      </c>
      <c r="AD946" s="99">
        <v>18005154.359375</v>
      </c>
      <c r="AE946" s="99">
        <v>2687877.7295532199</v>
      </c>
      <c r="AF946" s="99">
        <v>1902680.25553894</v>
      </c>
      <c r="AG946" s="99">
        <v>821783.31482696498</v>
      </c>
      <c r="AH946" s="99">
        <v>0</v>
      </c>
      <c r="AI946" s="99">
        <v>0</v>
      </c>
      <c r="AJ946" s="99">
        <v>520387.73432922398</v>
      </c>
      <c r="AK946" s="99">
        <v>0</v>
      </c>
      <c r="AL946" s="99">
        <v>0</v>
      </c>
      <c r="AM946" s="99">
        <v>449994.367866516</v>
      </c>
      <c r="AN946" s="99">
        <v>17787411.435302701</v>
      </c>
      <c r="AO946" s="99">
        <v>23606259.627929699</v>
      </c>
      <c r="AP946" s="99">
        <v>0</v>
      </c>
      <c r="AQ946" s="99">
        <v>16748945.322387701</v>
      </c>
      <c r="AR946" s="99">
        <v>6795305.5391235398</v>
      </c>
      <c r="AS946" s="99">
        <v>2255.1576113402798</v>
      </c>
      <c r="AT946" s="99">
        <v>0</v>
      </c>
      <c r="AU946" s="99">
        <v>0</v>
      </c>
      <c r="AV946" s="99">
        <v>28448.751900196101</v>
      </c>
      <c r="AW946" s="99">
        <v>41588214.744140603</v>
      </c>
      <c r="AX946" s="99">
        <v>18540832.192871101</v>
      </c>
      <c r="AY946" s="99">
        <v>13044938.5473633</v>
      </c>
      <c r="AZ946" s="99">
        <v>5267498.9361572303</v>
      </c>
      <c r="BA946" s="99">
        <v>0</v>
      </c>
      <c r="BB946" s="99">
        <v>0</v>
      </c>
      <c r="BC946" s="99">
        <v>3400299.32489014</v>
      </c>
      <c r="BD946" s="99">
        <v>0</v>
      </c>
      <c r="BE946" s="99">
        <v>0</v>
      </c>
      <c r="BF946" s="99">
        <v>2743947.5485839802</v>
      </c>
      <c r="BG946" s="99">
        <v>41034866.477050804</v>
      </c>
      <c r="BH946" s="99">
        <v>3818802.3994140602</v>
      </c>
      <c r="BI946" s="99">
        <v>0</v>
      </c>
      <c r="BJ946" s="99">
        <v>4263998.5607910203</v>
      </c>
      <c r="BK946" s="99">
        <v>2343856.6597290002</v>
      </c>
      <c r="BL946" s="99">
        <v>0</v>
      </c>
      <c r="BM946" s="99">
        <v>0</v>
      </c>
      <c r="BN946" s="99">
        <v>0</v>
      </c>
      <c r="BO946" s="99">
        <v>0</v>
      </c>
      <c r="BP946" s="99">
        <v>0</v>
      </c>
      <c r="BQ946" s="99">
        <v>0</v>
      </c>
      <c r="BR946" s="99">
        <v>4322984.3875122098</v>
      </c>
      <c r="BS946" s="99">
        <v>2074041.3387146001</v>
      </c>
      <c r="BT946" s="99">
        <v>0</v>
      </c>
      <c r="BU946" s="99">
        <v>0</v>
      </c>
      <c r="BV946" s="99">
        <v>1629427.2813720701</v>
      </c>
      <c r="BW946" s="99">
        <v>0</v>
      </c>
      <c r="BX946" s="99">
        <v>0</v>
      </c>
      <c r="BY946" s="99">
        <v>0</v>
      </c>
      <c r="BZ946" s="99">
        <v>0</v>
      </c>
      <c r="CA946" s="99">
        <v>102400.102031708</v>
      </c>
      <c r="CB946" s="99">
        <v>5924192.78833008</v>
      </c>
      <c r="CC946" s="99">
        <v>40311692.246582001</v>
      </c>
      <c r="CD946" s="99">
        <v>8068069.52624512</v>
      </c>
      <c r="CE946" s="99">
        <v>2879.24404814839</v>
      </c>
      <c r="CF946" s="99">
        <v>444218.032814026</v>
      </c>
      <c r="CG946" s="99">
        <v>2701761.7586975102</v>
      </c>
      <c r="CH946" s="99">
        <v>0</v>
      </c>
      <c r="CI946" s="99">
        <v>105281.66382503499</v>
      </c>
      <c r="CJ946" s="99">
        <v>6366278.0001831101</v>
      </c>
      <c r="CK946" s="99">
        <v>43006145.562988304</v>
      </c>
      <c r="CL946" s="99">
        <v>8064408.6588134803</v>
      </c>
      <c r="CM946" s="188">
        <v>174493.69033241301</v>
      </c>
      <c r="CN946" s="188">
        <v>24338271.880127002</v>
      </c>
      <c r="CO946" s="188">
        <v>83904005.168945298</v>
      </c>
      <c r="CP946" s="99">
        <v>8064408.6588134803</v>
      </c>
      <c r="CQ946" s="99">
        <v>0</v>
      </c>
      <c r="CR946" s="99">
        <v>0</v>
      </c>
      <c r="CS946" s="99">
        <v>0</v>
      </c>
      <c r="CT946" s="99">
        <v>0</v>
      </c>
      <c r="CU946" s="98">
        <v>106335.402203487</v>
      </c>
      <c r="CV946" s="98">
        <v>240.01726962699999</v>
      </c>
    </row>
    <row r="947" spans="1:100" x14ac:dyDescent="0.2">
      <c r="A947" s="98" t="s">
        <v>67</v>
      </c>
      <c r="B947" s="100">
        <v>38139</v>
      </c>
      <c r="C947" s="99">
        <v>69031.049880981402</v>
      </c>
      <c r="D947" s="99">
        <v>0</v>
      </c>
      <c r="E947" s="99">
        <v>33328.793310165398</v>
      </c>
      <c r="F947" s="99">
        <v>16651.119341850299</v>
      </c>
      <c r="G947" s="99">
        <v>105.620911782607</v>
      </c>
      <c r="H947" s="99">
        <v>0</v>
      </c>
      <c r="I947" s="99">
        <v>0</v>
      </c>
      <c r="J947" s="99">
        <v>4062.4877808391998</v>
      </c>
      <c r="K947" s="99">
        <v>64519.554891109503</v>
      </c>
      <c r="L947" s="99">
        <v>53138.779801368699</v>
      </c>
      <c r="M947" s="99">
        <v>39216.657578945204</v>
      </c>
      <c r="N947" s="99">
        <v>5222.64793938398</v>
      </c>
      <c r="O947" s="99">
        <v>0</v>
      </c>
      <c r="P947" s="99">
        <v>0</v>
      </c>
      <c r="Q947" s="99">
        <v>4696.1736730337097</v>
      </c>
      <c r="R947" s="99">
        <v>0</v>
      </c>
      <c r="S947" s="99">
        <v>0</v>
      </c>
      <c r="T947" s="99">
        <v>2824.9478416740899</v>
      </c>
      <c r="U947" s="99">
        <v>69954.848869323701</v>
      </c>
      <c r="V947" s="99">
        <v>3395673.5677185101</v>
      </c>
      <c r="W947" s="99">
        <v>0</v>
      </c>
      <c r="X947" s="99">
        <v>2459074.0626525902</v>
      </c>
      <c r="Y947" s="99">
        <v>1009437.11787415</v>
      </c>
      <c r="Z947" s="99">
        <v>16562.705669164701</v>
      </c>
      <c r="AA947" s="99">
        <v>0</v>
      </c>
      <c r="AB947" s="99">
        <v>0</v>
      </c>
      <c r="AC947" s="99">
        <v>860702.24974822998</v>
      </c>
      <c r="AD947" s="99">
        <v>16634799.149902301</v>
      </c>
      <c r="AE947" s="99">
        <v>2652834.97235107</v>
      </c>
      <c r="AF947" s="99">
        <v>1886729.13215637</v>
      </c>
      <c r="AG947" s="99">
        <v>827479.11334991502</v>
      </c>
      <c r="AH947" s="99">
        <v>0</v>
      </c>
      <c r="AI947" s="99">
        <v>0</v>
      </c>
      <c r="AJ947" s="99">
        <v>511367.39897918701</v>
      </c>
      <c r="AK947" s="99">
        <v>0</v>
      </c>
      <c r="AL947" s="99">
        <v>0</v>
      </c>
      <c r="AM947" s="99">
        <v>443981.03011321998</v>
      </c>
      <c r="AN947" s="99">
        <v>18084492.378906298</v>
      </c>
      <c r="AO947" s="99">
        <v>23605994.769531298</v>
      </c>
      <c r="AP947" s="99">
        <v>0</v>
      </c>
      <c r="AQ947" s="99">
        <v>16676915.0383301</v>
      </c>
      <c r="AR947" s="99">
        <v>7035631.3590698196</v>
      </c>
      <c r="AS947" s="99">
        <v>99502.458812713594</v>
      </c>
      <c r="AT947" s="99">
        <v>0</v>
      </c>
      <c r="AU947" s="99">
        <v>0</v>
      </c>
      <c r="AV947" s="99">
        <v>2092630.22434998</v>
      </c>
      <c r="AW947" s="99">
        <v>38696524.733886696</v>
      </c>
      <c r="AX947" s="99">
        <v>18536462.6254883</v>
      </c>
      <c r="AY947" s="99">
        <v>12943146.5153809</v>
      </c>
      <c r="AZ947" s="99">
        <v>5347440.7917480497</v>
      </c>
      <c r="BA947" s="99">
        <v>0</v>
      </c>
      <c r="BB947" s="99">
        <v>0</v>
      </c>
      <c r="BC947" s="99">
        <v>3376543.53598022</v>
      </c>
      <c r="BD947" s="99">
        <v>0</v>
      </c>
      <c r="BE947" s="99">
        <v>0</v>
      </c>
      <c r="BF947" s="99">
        <v>2735275.2116394001</v>
      </c>
      <c r="BG947" s="99">
        <v>41747115.664550804</v>
      </c>
      <c r="BH947" s="99">
        <v>3799977.9685363802</v>
      </c>
      <c r="BI947" s="99">
        <v>0</v>
      </c>
      <c r="BJ947" s="99">
        <v>4259698.0943603497</v>
      </c>
      <c r="BK947" s="99">
        <v>2409897.4651794401</v>
      </c>
      <c r="BL947" s="99">
        <v>0</v>
      </c>
      <c r="BM947" s="99">
        <v>0</v>
      </c>
      <c r="BN947" s="99">
        <v>0</v>
      </c>
      <c r="BO947" s="99">
        <v>0</v>
      </c>
      <c r="BP947" s="99">
        <v>0</v>
      </c>
      <c r="BQ947" s="99">
        <v>0</v>
      </c>
      <c r="BR947" s="99">
        <v>4362632.6893920898</v>
      </c>
      <c r="BS947" s="99">
        <v>2106980.4450378399</v>
      </c>
      <c r="BT947" s="99">
        <v>0</v>
      </c>
      <c r="BU947" s="99">
        <v>0</v>
      </c>
      <c r="BV947" s="99">
        <v>1625892.9674682601</v>
      </c>
      <c r="BW947" s="99">
        <v>0</v>
      </c>
      <c r="BX947" s="99">
        <v>0</v>
      </c>
      <c r="BY947" s="99">
        <v>0</v>
      </c>
      <c r="BZ947" s="99">
        <v>0</v>
      </c>
      <c r="CA947" s="99">
        <v>102500.02360439301</v>
      </c>
      <c r="CB947" s="99">
        <v>5824806.4755859403</v>
      </c>
      <c r="CC947" s="99">
        <v>39890126.796386696</v>
      </c>
      <c r="CD947" s="99">
        <v>8020159.2028198196</v>
      </c>
      <c r="CE947" s="99">
        <v>2838.0344064235701</v>
      </c>
      <c r="CF947" s="99">
        <v>439609.63247680699</v>
      </c>
      <c r="CG947" s="99">
        <v>2710377.83416748</v>
      </c>
      <c r="CH947" s="99">
        <v>0</v>
      </c>
      <c r="CI947" s="99">
        <v>105301.03685379001</v>
      </c>
      <c r="CJ947" s="99">
        <v>6264072.5441894503</v>
      </c>
      <c r="CK947" s="99">
        <v>42588710.347656302</v>
      </c>
      <c r="CL947" s="99">
        <v>8017026.1826782199</v>
      </c>
      <c r="CM947" s="188">
        <v>175076.621774673</v>
      </c>
      <c r="CN947" s="188">
        <v>24205096.357910201</v>
      </c>
      <c r="CO947" s="188">
        <v>84787010.197265595</v>
      </c>
      <c r="CP947" s="99">
        <v>8017026.1826782199</v>
      </c>
      <c r="CQ947" s="99">
        <v>0</v>
      </c>
      <c r="CR947" s="99">
        <v>0</v>
      </c>
      <c r="CS947" s="99">
        <v>0</v>
      </c>
      <c r="CT947" s="99">
        <v>0</v>
      </c>
      <c r="CU947" s="98">
        <v>100811.505189815</v>
      </c>
      <c r="CV947" s="98">
        <v>4146.5720657949996</v>
      </c>
    </row>
    <row r="948" spans="1:100" x14ac:dyDescent="0.2">
      <c r="A948" s="98" t="s">
        <v>67</v>
      </c>
      <c r="B948" s="100">
        <v>38231</v>
      </c>
      <c r="C948" s="99">
        <v>70425.221406936602</v>
      </c>
      <c r="D948" s="99">
        <v>0</v>
      </c>
      <c r="E948" s="99">
        <v>33534.393728256196</v>
      </c>
      <c r="F948" s="99">
        <v>17250.928836345702</v>
      </c>
      <c r="G948" s="99">
        <v>226.25699282065</v>
      </c>
      <c r="H948" s="99">
        <v>0</v>
      </c>
      <c r="I948" s="99">
        <v>0</v>
      </c>
      <c r="J948" s="99">
        <v>8951.9906009435708</v>
      </c>
      <c r="K948" s="99">
        <v>60967.464836597399</v>
      </c>
      <c r="L948" s="99">
        <v>56000.794291019403</v>
      </c>
      <c r="M948" s="99">
        <v>39568.680721759803</v>
      </c>
      <c r="N948" s="99">
        <v>5320.0040233731297</v>
      </c>
      <c r="O948" s="99">
        <v>0</v>
      </c>
      <c r="P948" s="99">
        <v>0</v>
      </c>
      <c r="Q948" s="99">
        <v>4670.5334721803702</v>
      </c>
      <c r="R948" s="99">
        <v>0</v>
      </c>
      <c r="S948" s="99">
        <v>0</v>
      </c>
      <c r="T948" s="99">
        <v>2791.15521726012</v>
      </c>
      <c r="U948" s="99">
        <v>69922.356466293306</v>
      </c>
      <c r="V948" s="99">
        <v>3443636.3521728502</v>
      </c>
      <c r="W948" s="99">
        <v>0</v>
      </c>
      <c r="X948" s="99">
        <v>2447223.87191772</v>
      </c>
      <c r="Y948" s="99">
        <v>1027786.48828125</v>
      </c>
      <c r="Z948" s="99">
        <v>36721.353971958197</v>
      </c>
      <c r="AA948" s="99">
        <v>0</v>
      </c>
      <c r="AB948" s="99">
        <v>0</v>
      </c>
      <c r="AC948" s="99">
        <v>2007367.8069152799</v>
      </c>
      <c r="AD948" s="99">
        <v>14795976.803588901</v>
      </c>
      <c r="AE948" s="99">
        <v>2707975.0407409701</v>
      </c>
      <c r="AF948" s="99">
        <v>1886768.5927734401</v>
      </c>
      <c r="AG948" s="99">
        <v>845110.96067047096</v>
      </c>
      <c r="AH948" s="99">
        <v>0</v>
      </c>
      <c r="AI948" s="99">
        <v>0</v>
      </c>
      <c r="AJ948" s="99">
        <v>506648.06637191802</v>
      </c>
      <c r="AK948" s="99">
        <v>0</v>
      </c>
      <c r="AL948" s="99">
        <v>0</v>
      </c>
      <c r="AM948" s="99">
        <v>441530.38241577102</v>
      </c>
      <c r="AN948" s="99">
        <v>17292884.659912098</v>
      </c>
      <c r="AO948" s="99">
        <v>24305163.722167999</v>
      </c>
      <c r="AP948" s="99">
        <v>0</v>
      </c>
      <c r="AQ948" s="99">
        <v>16747222.564208999</v>
      </c>
      <c r="AR948" s="99">
        <v>7150659.4014892597</v>
      </c>
      <c r="AS948" s="99">
        <v>224993.69879150399</v>
      </c>
      <c r="AT948" s="99">
        <v>0</v>
      </c>
      <c r="AU948" s="99">
        <v>0</v>
      </c>
      <c r="AV948" s="99">
        <v>4962721.02490234</v>
      </c>
      <c r="AW948" s="99">
        <v>34988881.581542999</v>
      </c>
      <c r="AX948" s="99">
        <v>19242747.869628899</v>
      </c>
      <c r="AY948" s="99">
        <v>13212383.998901401</v>
      </c>
      <c r="AZ948" s="99">
        <v>5560896.51098633</v>
      </c>
      <c r="BA948" s="99">
        <v>0</v>
      </c>
      <c r="BB948" s="99">
        <v>0</v>
      </c>
      <c r="BC948" s="99">
        <v>3400982.8226623498</v>
      </c>
      <c r="BD948" s="99">
        <v>0</v>
      </c>
      <c r="BE948" s="99">
        <v>0</v>
      </c>
      <c r="BF948" s="99">
        <v>2745993.6180419899</v>
      </c>
      <c r="BG948" s="99">
        <v>40860535.509765603</v>
      </c>
      <c r="BH948" s="99">
        <v>4039675.0491943401</v>
      </c>
      <c r="BI948" s="99">
        <v>0</v>
      </c>
      <c r="BJ948" s="99">
        <v>4309542.8695678702</v>
      </c>
      <c r="BK948" s="99">
        <v>2494529.6577453599</v>
      </c>
      <c r="BL948" s="99">
        <v>0</v>
      </c>
      <c r="BM948" s="99">
        <v>0</v>
      </c>
      <c r="BN948" s="99">
        <v>0</v>
      </c>
      <c r="BO948" s="99">
        <v>0</v>
      </c>
      <c r="BP948" s="99">
        <v>0</v>
      </c>
      <c r="BQ948" s="99">
        <v>0</v>
      </c>
      <c r="BR948" s="99">
        <v>4457588.6468505897</v>
      </c>
      <c r="BS948" s="99">
        <v>2183404.0300293001</v>
      </c>
      <c r="BT948" s="99">
        <v>0</v>
      </c>
      <c r="BU948" s="99">
        <v>0</v>
      </c>
      <c r="BV948" s="99">
        <v>1658679.24328613</v>
      </c>
      <c r="BW948" s="99">
        <v>0</v>
      </c>
      <c r="BX948" s="99">
        <v>0</v>
      </c>
      <c r="BY948" s="99">
        <v>0</v>
      </c>
      <c r="BZ948" s="99">
        <v>0</v>
      </c>
      <c r="CA948" s="99">
        <v>103849.390078545</v>
      </c>
      <c r="CB948" s="99">
        <v>5904045.0460815402</v>
      </c>
      <c r="CC948" s="99">
        <v>41064419.483886696</v>
      </c>
      <c r="CD948" s="99">
        <v>8421462.79833984</v>
      </c>
      <c r="CE948" s="99">
        <v>2735.2866854369599</v>
      </c>
      <c r="CF948" s="99">
        <v>436604.32519531302</v>
      </c>
      <c r="CG948" s="99">
        <v>2720960.5718689002</v>
      </c>
      <c r="CH948" s="99">
        <v>0</v>
      </c>
      <c r="CI948" s="99">
        <v>106597.79857063299</v>
      </c>
      <c r="CJ948" s="99">
        <v>6343321.2026977502</v>
      </c>
      <c r="CK948" s="99">
        <v>43805399.088378899</v>
      </c>
      <c r="CL948" s="99">
        <v>8431915.98754883</v>
      </c>
      <c r="CM948" s="188">
        <v>176796.21926307699</v>
      </c>
      <c r="CN948" s="188">
        <v>23429482.739013702</v>
      </c>
      <c r="CO948" s="188">
        <v>84634308.741210893</v>
      </c>
      <c r="CP948" s="99">
        <v>8431915.98754883</v>
      </c>
      <c r="CQ948" s="99">
        <v>0</v>
      </c>
      <c r="CR948" s="99">
        <v>0</v>
      </c>
      <c r="CS948" s="99">
        <v>0</v>
      </c>
      <c r="CT948" s="99">
        <v>0</v>
      </c>
      <c r="CU948" s="98">
        <v>97772.606369379995</v>
      </c>
      <c r="CV948" s="98">
        <v>9125.2513215350009</v>
      </c>
    </row>
    <row r="949" spans="1:100" x14ac:dyDescent="0.2">
      <c r="A949" s="98" t="s">
        <v>67</v>
      </c>
      <c r="B949" s="100">
        <v>38322</v>
      </c>
      <c r="C949" s="99">
        <v>72025.1631469727</v>
      </c>
      <c r="D949" s="99">
        <v>0</v>
      </c>
      <c r="E949" s="99">
        <v>32496.133782386802</v>
      </c>
      <c r="F949" s="99">
        <v>16793.246613740899</v>
      </c>
      <c r="G949" s="99">
        <v>367.90866704657702</v>
      </c>
      <c r="H949" s="99">
        <v>0</v>
      </c>
      <c r="I949" s="99">
        <v>0</v>
      </c>
      <c r="J949" s="99">
        <v>13787.761365890499</v>
      </c>
      <c r="K949" s="99">
        <v>58628.100407600403</v>
      </c>
      <c r="L949" s="99">
        <v>54842.481034278899</v>
      </c>
      <c r="M949" s="99">
        <v>39965.618202686303</v>
      </c>
      <c r="N949" s="99">
        <v>5440.2342222929001</v>
      </c>
      <c r="O949" s="99">
        <v>0</v>
      </c>
      <c r="P949" s="99">
        <v>0</v>
      </c>
      <c r="Q949" s="99">
        <v>4714.0186684131604</v>
      </c>
      <c r="R949" s="99">
        <v>0</v>
      </c>
      <c r="S949" s="99">
        <v>0</v>
      </c>
      <c r="T949" s="99">
        <v>2832.6260732412302</v>
      </c>
      <c r="U949" s="99">
        <v>71479.733358383193</v>
      </c>
      <c r="V949" s="99">
        <v>3558946.6924743699</v>
      </c>
      <c r="W949" s="99">
        <v>0</v>
      </c>
      <c r="X949" s="99">
        <v>2409376.8573303199</v>
      </c>
      <c r="Y949" s="99">
        <v>1035873.4575882</v>
      </c>
      <c r="Z949" s="99">
        <v>67139.994277954102</v>
      </c>
      <c r="AA949" s="99">
        <v>0</v>
      </c>
      <c r="AB949" s="99">
        <v>0</v>
      </c>
      <c r="AC949" s="99">
        <v>3975409.0245971698</v>
      </c>
      <c r="AD949" s="99">
        <v>15327799.0388184</v>
      </c>
      <c r="AE949" s="99">
        <v>2691191.33166504</v>
      </c>
      <c r="AF949" s="99">
        <v>1912071.68557739</v>
      </c>
      <c r="AG949" s="99">
        <v>856816.29624176002</v>
      </c>
      <c r="AH949" s="99">
        <v>0</v>
      </c>
      <c r="AI949" s="99">
        <v>0</v>
      </c>
      <c r="AJ949" s="99">
        <v>500693.14989852899</v>
      </c>
      <c r="AK949" s="99">
        <v>0</v>
      </c>
      <c r="AL949" s="99">
        <v>0</v>
      </c>
      <c r="AM949" s="99">
        <v>445883.037731171</v>
      </c>
      <c r="AN949" s="99">
        <v>18752188.168701202</v>
      </c>
      <c r="AO949" s="99">
        <v>25403208.759277299</v>
      </c>
      <c r="AP949" s="99">
        <v>0</v>
      </c>
      <c r="AQ949" s="99">
        <v>16637053.904052701</v>
      </c>
      <c r="AR949" s="99">
        <v>7288346.3759765597</v>
      </c>
      <c r="AS949" s="99">
        <v>432878.45973587001</v>
      </c>
      <c r="AT949" s="99">
        <v>0</v>
      </c>
      <c r="AU949" s="99">
        <v>0</v>
      </c>
      <c r="AV949" s="99">
        <v>9711338.6568603497</v>
      </c>
      <c r="AW949" s="99">
        <v>36376640.992675804</v>
      </c>
      <c r="AX949" s="99">
        <v>19398274.722412098</v>
      </c>
      <c r="AY949" s="99">
        <v>13566967.557739301</v>
      </c>
      <c r="AZ949" s="99">
        <v>5713549.00500488</v>
      </c>
      <c r="BA949" s="99">
        <v>0</v>
      </c>
      <c r="BB949" s="99">
        <v>0</v>
      </c>
      <c r="BC949" s="99">
        <v>3416784.0166320801</v>
      </c>
      <c r="BD949" s="99">
        <v>0</v>
      </c>
      <c r="BE949" s="99">
        <v>0</v>
      </c>
      <c r="BF949" s="99">
        <v>2835555.8303222698</v>
      </c>
      <c r="BG949" s="99">
        <v>44639080.2255859</v>
      </c>
      <c r="BH949" s="99">
        <v>4131812.3213806199</v>
      </c>
      <c r="BI949" s="99">
        <v>0</v>
      </c>
      <c r="BJ949" s="99">
        <v>4321148.1083984403</v>
      </c>
      <c r="BK949" s="99">
        <v>2559282.93218994</v>
      </c>
      <c r="BL949" s="99">
        <v>0</v>
      </c>
      <c r="BM949" s="99">
        <v>0</v>
      </c>
      <c r="BN949" s="99">
        <v>0</v>
      </c>
      <c r="BO949" s="99">
        <v>0</v>
      </c>
      <c r="BP949" s="99">
        <v>0</v>
      </c>
      <c r="BQ949" s="99">
        <v>0</v>
      </c>
      <c r="BR949" s="99">
        <v>4580607.2363891602</v>
      </c>
      <c r="BS949" s="99">
        <v>2237382.97473145</v>
      </c>
      <c r="BT949" s="99">
        <v>0</v>
      </c>
      <c r="BU949" s="99">
        <v>0</v>
      </c>
      <c r="BV949" s="99">
        <v>1694781.3955841099</v>
      </c>
      <c r="BW949" s="99">
        <v>0</v>
      </c>
      <c r="BX949" s="99">
        <v>0</v>
      </c>
      <c r="BY949" s="99">
        <v>0</v>
      </c>
      <c r="BZ949" s="99">
        <v>0</v>
      </c>
      <c r="CA949" s="99">
        <v>104389.91141128499</v>
      </c>
      <c r="CB949" s="99">
        <v>5962940.2139892597</v>
      </c>
      <c r="CC949" s="99">
        <v>41984153.134765603</v>
      </c>
      <c r="CD949" s="99">
        <v>8436969.4714355506</v>
      </c>
      <c r="CE949" s="99">
        <v>2854.8622305691201</v>
      </c>
      <c r="CF949" s="99">
        <v>448671.232707977</v>
      </c>
      <c r="CG949" s="99">
        <v>2846561.5611877399</v>
      </c>
      <c r="CH949" s="99">
        <v>0</v>
      </c>
      <c r="CI949" s="99">
        <v>107264.421141624</v>
      </c>
      <c r="CJ949" s="99">
        <v>6411913.6820678702</v>
      </c>
      <c r="CK949" s="99">
        <v>44826676.515625</v>
      </c>
      <c r="CL949" s="99">
        <v>8434349.2757568397</v>
      </c>
      <c r="CM949" s="188">
        <v>178646.95561790501</v>
      </c>
      <c r="CN949" s="188">
        <v>25171480.520507801</v>
      </c>
      <c r="CO949" s="188">
        <v>89400966.0546875</v>
      </c>
      <c r="CP949" s="99">
        <v>8434349.2757568397</v>
      </c>
      <c r="CQ949" s="99">
        <v>0</v>
      </c>
      <c r="CR949" s="99">
        <v>0</v>
      </c>
      <c r="CS949" s="99">
        <v>0</v>
      </c>
      <c r="CT949" s="99">
        <v>0</v>
      </c>
      <c r="CU949" s="98">
        <v>92702.778824966997</v>
      </c>
      <c r="CV949" s="98">
        <v>14061.310798136001</v>
      </c>
    </row>
    <row r="950" spans="1:100" x14ac:dyDescent="0.2">
      <c r="A950" s="98" t="s">
        <v>67</v>
      </c>
      <c r="B950" s="100">
        <v>38412</v>
      </c>
      <c r="C950" s="99">
        <v>74204.430032730103</v>
      </c>
      <c r="D950" s="99">
        <v>0</v>
      </c>
      <c r="E950" s="99">
        <v>32244.5425136089</v>
      </c>
      <c r="F950" s="99">
        <v>17042.565126895901</v>
      </c>
      <c r="G950" s="99">
        <v>505.32890646532201</v>
      </c>
      <c r="H950" s="99">
        <v>0</v>
      </c>
      <c r="I950" s="99">
        <v>0</v>
      </c>
      <c r="J950" s="99">
        <v>19300.437077283899</v>
      </c>
      <c r="K950" s="99">
        <v>52880.4098639488</v>
      </c>
      <c r="L950" s="99">
        <v>54789.152812004097</v>
      </c>
      <c r="M950" s="99">
        <v>40704.550359726003</v>
      </c>
      <c r="N950" s="99">
        <v>5570.5326299071303</v>
      </c>
      <c r="O950" s="99">
        <v>0</v>
      </c>
      <c r="P950" s="99">
        <v>0</v>
      </c>
      <c r="Q950" s="99">
        <v>4788.3823881149301</v>
      </c>
      <c r="R950" s="99">
        <v>0</v>
      </c>
      <c r="S950" s="99">
        <v>0</v>
      </c>
      <c r="T950" s="99">
        <v>2845.8318514227899</v>
      </c>
      <c r="U950" s="99">
        <v>72040.8332109451</v>
      </c>
      <c r="V950" s="99">
        <v>3688644.4500732399</v>
      </c>
      <c r="W950" s="99">
        <v>0</v>
      </c>
      <c r="X950" s="99">
        <v>2386973.5041198698</v>
      </c>
      <c r="Y950" s="99">
        <v>1050946.22750854</v>
      </c>
      <c r="Z950" s="99">
        <v>94477.898041725202</v>
      </c>
      <c r="AA950" s="99">
        <v>0</v>
      </c>
      <c r="AB950" s="99">
        <v>0</v>
      </c>
      <c r="AC950" s="99">
        <v>6786158.8208007803</v>
      </c>
      <c r="AD950" s="99">
        <v>13465460.037475601</v>
      </c>
      <c r="AE950" s="99">
        <v>2733334.3602600102</v>
      </c>
      <c r="AF950" s="99">
        <v>1944592.3059997601</v>
      </c>
      <c r="AG950" s="99">
        <v>861567.94624328602</v>
      </c>
      <c r="AH950" s="99">
        <v>0</v>
      </c>
      <c r="AI950" s="99">
        <v>0</v>
      </c>
      <c r="AJ950" s="99">
        <v>494907.02804565401</v>
      </c>
      <c r="AK950" s="99">
        <v>0</v>
      </c>
      <c r="AL950" s="99">
        <v>0</v>
      </c>
      <c r="AM950" s="99">
        <v>448099.63011932402</v>
      </c>
      <c r="AN950" s="99">
        <v>19488411.470947299</v>
      </c>
      <c r="AO950" s="99">
        <v>26669868.3205566</v>
      </c>
      <c r="AP950" s="99">
        <v>0</v>
      </c>
      <c r="AQ950" s="99">
        <v>16625117.544311499</v>
      </c>
      <c r="AR950" s="99">
        <v>7552832.4508667002</v>
      </c>
      <c r="AS950" s="99">
        <v>585290.54880523705</v>
      </c>
      <c r="AT950" s="99">
        <v>0</v>
      </c>
      <c r="AU950" s="99">
        <v>0</v>
      </c>
      <c r="AV950" s="99">
        <v>14467672.0355225</v>
      </c>
      <c r="AW950" s="99">
        <v>32310953.072509799</v>
      </c>
      <c r="AX950" s="99">
        <v>19769782.331298798</v>
      </c>
      <c r="AY950" s="99">
        <v>14050144.9421387</v>
      </c>
      <c r="AZ950" s="99">
        <v>5816057.30749512</v>
      </c>
      <c r="BA950" s="99">
        <v>0</v>
      </c>
      <c r="BB950" s="99">
        <v>0</v>
      </c>
      <c r="BC950" s="99">
        <v>3426759.15838623</v>
      </c>
      <c r="BD950" s="99">
        <v>0</v>
      </c>
      <c r="BE950" s="99">
        <v>0</v>
      </c>
      <c r="BF950" s="99">
        <v>2883326.4480590802</v>
      </c>
      <c r="BG950" s="99">
        <v>46717753.543945298</v>
      </c>
      <c r="BH950" s="99">
        <v>4326705.5739746103</v>
      </c>
      <c r="BI950" s="99">
        <v>0</v>
      </c>
      <c r="BJ950" s="99">
        <v>4404536.2785034198</v>
      </c>
      <c r="BK950" s="99">
        <v>2703058.3146057101</v>
      </c>
      <c r="BL950" s="99">
        <v>0</v>
      </c>
      <c r="BM950" s="99">
        <v>0</v>
      </c>
      <c r="BN950" s="99">
        <v>0</v>
      </c>
      <c r="BO950" s="99">
        <v>0</v>
      </c>
      <c r="BP950" s="99">
        <v>0</v>
      </c>
      <c r="BQ950" s="99">
        <v>0</v>
      </c>
      <c r="BR950" s="99">
        <v>4671884.9547729502</v>
      </c>
      <c r="BS950" s="99">
        <v>2304110.8553161598</v>
      </c>
      <c r="BT950" s="99">
        <v>0</v>
      </c>
      <c r="BU950" s="99">
        <v>0</v>
      </c>
      <c r="BV950" s="99">
        <v>1759638.6764831501</v>
      </c>
      <c r="BW950" s="99">
        <v>0</v>
      </c>
      <c r="BX950" s="99">
        <v>0</v>
      </c>
      <c r="BY950" s="99">
        <v>0</v>
      </c>
      <c r="BZ950" s="99">
        <v>0</v>
      </c>
      <c r="CA950" s="99">
        <v>106531.049655914</v>
      </c>
      <c r="CB950" s="99">
        <v>6061085.1206054697</v>
      </c>
      <c r="CC950" s="99">
        <v>43309648.482421897</v>
      </c>
      <c r="CD950" s="99">
        <v>8720079.04931641</v>
      </c>
      <c r="CE950" s="99">
        <v>2867.1435840427898</v>
      </c>
      <c r="CF950" s="99">
        <v>453979.80710220302</v>
      </c>
      <c r="CG950" s="99">
        <v>2914563.6450195299</v>
      </c>
      <c r="CH950" s="99">
        <v>0</v>
      </c>
      <c r="CI950" s="99">
        <v>109398.547032356</v>
      </c>
      <c r="CJ950" s="99">
        <v>6514305.3859252902</v>
      </c>
      <c r="CK950" s="99">
        <v>46232454.745605499</v>
      </c>
      <c r="CL950" s="99">
        <v>8716339.5772705097</v>
      </c>
      <c r="CM950" s="188">
        <v>181136.21071815499</v>
      </c>
      <c r="CN950" s="188">
        <v>26139333.185791001</v>
      </c>
      <c r="CO950" s="188">
        <v>92966512.008789107</v>
      </c>
      <c r="CP950" s="99">
        <v>8716339.5772705097</v>
      </c>
      <c r="CQ950" s="99">
        <v>0</v>
      </c>
      <c r="CR950" s="99">
        <v>0</v>
      </c>
      <c r="CS950" s="99">
        <v>0</v>
      </c>
      <c r="CT950" s="99">
        <v>0</v>
      </c>
      <c r="CU950" s="98">
        <v>87426.842924248995</v>
      </c>
      <c r="CV950" s="98">
        <v>19673.515757652</v>
      </c>
    </row>
    <row r="951" spans="1:100" x14ac:dyDescent="0.2">
      <c r="A951" s="98" t="s">
        <v>67</v>
      </c>
      <c r="B951" s="100">
        <v>38504</v>
      </c>
      <c r="C951" s="99">
        <v>75852.529754638701</v>
      </c>
      <c r="D951" s="99">
        <v>1.9093084859923699</v>
      </c>
      <c r="E951" s="99">
        <v>31771.8992877007</v>
      </c>
      <c r="F951" s="99">
        <v>17240.536185026202</v>
      </c>
      <c r="G951" s="99">
        <v>668.69910292327404</v>
      </c>
      <c r="H951" s="99">
        <v>0</v>
      </c>
      <c r="I951" s="99">
        <v>0</v>
      </c>
      <c r="J951" s="99">
        <v>24298.901009559599</v>
      </c>
      <c r="K951" s="99">
        <v>47353.744032383001</v>
      </c>
      <c r="L951" s="99">
        <v>55973.229814529397</v>
      </c>
      <c r="M951" s="99">
        <v>41320.707601547198</v>
      </c>
      <c r="N951" s="99">
        <v>5638.5158668756503</v>
      </c>
      <c r="O951" s="99">
        <v>0</v>
      </c>
      <c r="P951" s="99">
        <v>0</v>
      </c>
      <c r="Q951" s="99">
        <v>4813.4648643135997</v>
      </c>
      <c r="R951" s="99">
        <v>0</v>
      </c>
      <c r="S951" s="99">
        <v>0</v>
      </c>
      <c r="T951" s="99">
        <v>2918.9130952656301</v>
      </c>
      <c r="U951" s="99">
        <v>72470.153324127197</v>
      </c>
      <c r="V951" s="99">
        <v>3709387.5405578599</v>
      </c>
      <c r="W951" s="99">
        <v>50.289831831585602</v>
      </c>
      <c r="X951" s="99">
        <v>2348272.0043945299</v>
      </c>
      <c r="Y951" s="99">
        <v>1076836.5540771501</v>
      </c>
      <c r="Z951" s="99">
        <v>123457.798991203</v>
      </c>
      <c r="AA951" s="99">
        <v>0</v>
      </c>
      <c r="AB951" s="99">
        <v>0</v>
      </c>
      <c r="AC951" s="99">
        <v>8174166.8640747098</v>
      </c>
      <c r="AD951" s="99">
        <v>11878560.314331099</v>
      </c>
      <c r="AE951" s="99">
        <v>2780632.9933776902</v>
      </c>
      <c r="AF951" s="99">
        <v>1952774.34153748</v>
      </c>
      <c r="AG951" s="99">
        <v>862802.16252136196</v>
      </c>
      <c r="AH951" s="99">
        <v>0</v>
      </c>
      <c r="AI951" s="99">
        <v>0</v>
      </c>
      <c r="AJ951" s="99">
        <v>494378.64265823399</v>
      </c>
      <c r="AK951" s="99">
        <v>0</v>
      </c>
      <c r="AL951" s="99">
        <v>0</v>
      </c>
      <c r="AM951" s="99">
        <v>471002.80355453503</v>
      </c>
      <c r="AN951" s="99">
        <v>20562311.646484401</v>
      </c>
      <c r="AO951" s="99">
        <v>27015143.969970699</v>
      </c>
      <c r="AP951" s="99">
        <v>460.86987234652003</v>
      </c>
      <c r="AQ951" s="99">
        <v>16757442.6865234</v>
      </c>
      <c r="AR951" s="99">
        <v>7833636.1034545898</v>
      </c>
      <c r="AS951" s="99">
        <v>793082.86579894996</v>
      </c>
      <c r="AT951" s="99">
        <v>0</v>
      </c>
      <c r="AU951" s="99">
        <v>0</v>
      </c>
      <c r="AV951" s="99">
        <v>19257528.480957001</v>
      </c>
      <c r="AW951" s="99">
        <v>28679941.3603516</v>
      </c>
      <c r="AX951" s="99">
        <v>20311511.066894501</v>
      </c>
      <c r="AY951" s="99">
        <v>14110017.4837646</v>
      </c>
      <c r="AZ951" s="99">
        <v>5871292.9564819299</v>
      </c>
      <c r="BA951" s="99">
        <v>0</v>
      </c>
      <c r="BB951" s="99">
        <v>0</v>
      </c>
      <c r="BC951" s="99">
        <v>3448233.1618347201</v>
      </c>
      <c r="BD951" s="99">
        <v>0</v>
      </c>
      <c r="BE951" s="99">
        <v>0</v>
      </c>
      <c r="BF951" s="99">
        <v>3052772.7595214802</v>
      </c>
      <c r="BG951" s="99">
        <v>48120868.723632798</v>
      </c>
      <c r="BH951" s="99">
        <v>4480974.56176758</v>
      </c>
      <c r="BI951" s="99">
        <v>52.8017731276341</v>
      </c>
      <c r="BJ951" s="99">
        <v>4480885.60302734</v>
      </c>
      <c r="BK951" s="99">
        <v>2810272.6829528799</v>
      </c>
      <c r="BL951" s="99">
        <v>0</v>
      </c>
      <c r="BM951" s="99">
        <v>0</v>
      </c>
      <c r="BN951" s="99">
        <v>0</v>
      </c>
      <c r="BO951" s="99">
        <v>0</v>
      </c>
      <c r="BP951" s="99">
        <v>0</v>
      </c>
      <c r="BQ951" s="99">
        <v>0</v>
      </c>
      <c r="BR951" s="99">
        <v>4763966.7564086895</v>
      </c>
      <c r="BS951" s="99">
        <v>2344952.3880615202</v>
      </c>
      <c r="BT951" s="99">
        <v>0</v>
      </c>
      <c r="BU951" s="99">
        <v>0</v>
      </c>
      <c r="BV951" s="99">
        <v>1832325.1594696001</v>
      </c>
      <c r="BW951" s="99">
        <v>0</v>
      </c>
      <c r="BX951" s="99">
        <v>0</v>
      </c>
      <c r="BY951" s="99">
        <v>0</v>
      </c>
      <c r="BZ951" s="99">
        <v>0</v>
      </c>
      <c r="CA951" s="99">
        <v>107765.528452873</v>
      </c>
      <c r="CB951" s="99">
        <v>6048259.95776367</v>
      </c>
      <c r="CC951" s="99">
        <v>43538612.144531302</v>
      </c>
      <c r="CD951" s="99">
        <v>8925165.1035156306</v>
      </c>
      <c r="CE951" s="99">
        <v>2935.2423133552102</v>
      </c>
      <c r="CF951" s="99">
        <v>464275.41796112101</v>
      </c>
      <c r="CG951" s="99">
        <v>3016211.7493896498</v>
      </c>
      <c r="CH951" s="99">
        <v>0</v>
      </c>
      <c r="CI951" s="99">
        <v>110667.21340656299</v>
      </c>
      <c r="CJ951" s="99">
        <v>6511891.1957397498</v>
      </c>
      <c r="CK951" s="99">
        <v>46541901.796875</v>
      </c>
      <c r="CL951" s="99">
        <v>8921743.2691650409</v>
      </c>
      <c r="CM951" s="188">
        <v>182800.99939727801</v>
      </c>
      <c r="CN951" s="188">
        <v>26992705.8132324</v>
      </c>
      <c r="CO951" s="188">
        <v>94932569.939453095</v>
      </c>
      <c r="CP951" s="99">
        <v>8921743.2691650409</v>
      </c>
      <c r="CQ951" s="99">
        <v>0</v>
      </c>
      <c r="CR951" s="99">
        <v>0</v>
      </c>
      <c r="CS951" s="99">
        <v>0</v>
      </c>
      <c r="CT951" s="99">
        <v>0</v>
      </c>
      <c r="CU951" s="98">
        <v>81563.037317245995</v>
      </c>
      <c r="CV951" s="98">
        <v>24789.310765401999</v>
      </c>
    </row>
    <row r="952" spans="1:100" x14ac:dyDescent="0.2">
      <c r="A952" s="98" t="s">
        <v>67</v>
      </c>
      <c r="B952" s="100">
        <v>38596</v>
      </c>
      <c r="C952" s="99">
        <v>77172.104488372803</v>
      </c>
      <c r="D952" s="99">
        <v>2.21403954498237</v>
      </c>
      <c r="E952" s="99">
        <v>31521.795038938501</v>
      </c>
      <c r="F952" s="99">
        <v>17571.460002660799</v>
      </c>
      <c r="G952" s="99">
        <v>802.483831942081</v>
      </c>
      <c r="H952" s="99">
        <v>0</v>
      </c>
      <c r="I952" s="99">
        <v>0</v>
      </c>
      <c r="J952" s="99">
        <v>29644.9112377167</v>
      </c>
      <c r="K952" s="99">
        <v>42599.914955139197</v>
      </c>
      <c r="L952" s="99">
        <v>57693.282838821397</v>
      </c>
      <c r="M952" s="99">
        <v>41998.937095642097</v>
      </c>
      <c r="N952" s="99">
        <v>5711.3606914877901</v>
      </c>
      <c r="O952" s="99">
        <v>0</v>
      </c>
      <c r="P952" s="99">
        <v>0</v>
      </c>
      <c r="Q952" s="99">
        <v>4852.6356393098804</v>
      </c>
      <c r="R952" s="99">
        <v>0</v>
      </c>
      <c r="S952" s="99">
        <v>0</v>
      </c>
      <c r="T952" s="99">
        <v>2966.9558591842701</v>
      </c>
      <c r="U952" s="99">
        <v>72089.1537446976</v>
      </c>
      <c r="V952" s="99">
        <v>3760886.5010376</v>
      </c>
      <c r="W952" s="99">
        <v>261.90872997418001</v>
      </c>
      <c r="X952" s="99">
        <v>2323607.55682373</v>
      </c>
      <c r="Y952" s="99">
        <v>1098431.9262085001</v>
      </c>
      <c r="Z952" s="99">
        <v>154000.18739891099</v>
      </c>
      <c r="AA952" s="99">
        <v>0</v>
      </c>
      <c r="AB952" s="99">
        <v>0</v>
      </c>
      <c r="AC952" s="99">
        <v>10224688.177246099</v>
      </c>
      <c r="AD952" s="99">
        <v>10006349.0670166</v>
      </c>
      <c r="AE952" s="99">
        <v>2756949.3226623498</v>
      </c>
      <c r="AF952" s="99">
        <v>1989952.2399291999</v>
      </c>
      <c r="AG952" s="99">
        <v>860250.09642791701</v>
      </c>
      <c r="AH952" s="99">
        <v>0</v>
      </c>
      <c r="AI952" s="99">
        <v>0</v>
      </c>
      <c r="AJ952" s="99">
        <v>496204.28346252401</v>
      </c>
      <c r="AK952" s="99">
        <v>0</v>
      </c>
      <c r="AL952" s="99">
        <v>0</v>
      </c>
      <c r="AM952" s="99">
        <v>471362.81539535499</v>
      </c>
      <c r="AN952" s="99">
        <v>20810619.7341309</v>
      </c>
      <c r="AO952" s="99">
        <v>27811970.052734401</v>
      </c>
      <c r="AP952" s="99">
        <v>2179.4364260137099</v>
      </c>
      <c r="AQ952" s="99">
        <v>16529699.700561499</v>
      </c>
      <c r="AR952" s="99">
        <v>7827391.6123046903</v>
      </c>
      <c r="AS952" s="99">
        <v>1031841.99251556</v>
      </c>
      <c r="AT952" s="99">
        <v>0</v>
      </c>
      <c r="AU952" s="99">
        <v>0</v>
      </c>
      <c r="AV952" s="99">
        <v>23558881.6645508</v>
      </c>
      <c r="AW952" s="99">
        <v>24494697.134277299</v>
      </c>
      <c r="AX952" s="99">
        <v>20448412.113037098</v>
      </c>
      <c r="AY952" s="99">
        <v>14595285.555786099</v>
      </c>
      <c r="AZ952" s="99">
        <v>5940147.5134887705</v>
      </c>
      <c r="BA952" s="99">
        <v>0</v>
      </c>
      <c r="BB952" s="99">
        <v>0</v>
      </c>
      <c r="BC952" s="99">
        <v>3527564.6305542002</v>
      </c>
      <c r="BD952" s="99">
        <v>0</v>
      </c>
      <c r="BE952" s="99">
        <v>0</v>
      </c>
      <c r="BF952" s="99">
        <v>3095309.9704589802</v>
      </c>
      <c r="BG952" s="99">
        <v>48521115.8994141</v>
      </c>
      <c r="BH952" s="99">
        <v>4760339.8959350605</v>
      </c>
      <c r="BI952" s="99">
        <v>76.7859639339149</v>
      </c>
      <c r="BJ952" s="99">
        <v>4549911.7756347703</v>
      </c>
      <c r="BK952" s="99">
        <v>2930603.5791626</v>
      </c>
      <c r="BL952" s="99">
        <v>0</v>
      </c>
      <c r="BM952" s="99">
        <v>0</v>
      </c>
      <c r="BN952" s="99">
        <v>0</v>
      </c>
      <c r="BO952" s="99">
        <v>0</v>
      </c>
      <c r="BP952" s="99">
        <v>0</v>
      </c>
      <c r="BQ952" s="99">
        <v>0</v>
      </c>
      <c r="BR952" s="99">
        <v>4945510.4028930701</v>
      </c>
      <c r="BS952" s="99">
        <v>2379685.2263183598</v>
      </c>
      <c r="BT952" s="99">
        <v>0</v>
      </c>
      <c r="BU952" s="99">
        <v>0</v>
      </c>
      <c r="BV952" s="99">
        <v>1891341.4067382801</v>
      </c>
      <c r="BW952" s="99">
        <v>0</v>
      </c>
      <c r="BX952" s="99">
        <v>0</v>
      </c>
      <c r="BY952" s="99">
        <v>0</v>
      </c>
      <c r="BZ952" s="99">
        <v>0</v>
      </c>
      <c r="CA952" s="99">
        <v>108604.117194176</v>
      </c>
      <c r="CB952" s="99">
        <v>6105463.4896240197</v>
      </c>
      <c r="CC952" s="99">
        <v>44548432.689453103</v>
      </c>
      <c r="CD952" s="99">
        <v>9373474.9019775409</v>
      </c>
      <c r="CE952" s="99">
        <v>2910.3343950807998</v>
      </c>
      <c r="CF952" s="99">
        <v>470365.222579956</v>
      </c>
      <c r="CG952" s="99">
        <v>3090692.2891540499</v>
      </c>
      <c r="CH952" s="99">
        <v>0</v>
      </c>
      <c r="CI952" s="99">
        <v>111527.203691483</v>
      </c>
      <c r="CJ952" s="99">
        <v>6577889.6730346698</v>
      </c>
      <c r="CK952" s="99">
        <v>47650872.201171897</v>
      </c>
      <c r="CL952" s="99">
        <v>9385325.4288330097</v>
      </c>
      <c r="CM952" s="188">
        <v>183705.25794792199</v>
      </c>
      <c r="CN952" s="188">
        <v>27245447.599853501</v>
      </c>
      <c r="CO952" s="188">
        <v>95884959.865234405</v>
      </c>
      <c r="CP952" s="99">
        <v>9385325.4288330097</v>
      </c>
      <c r="CQ952" s="99">
        <v>0</v>
      </c>
      <c r="CR952" s="99">
        <v>0</v>
      </c>
      <c r="CS952" s="99">
        <v>0</v>
      </c>
      <c r="CT952" s="99">
        <v>0</v>
      </c>
      <c r="CU952" s="98">
        <v>76632.597621727007</v>
      </c>
      <c r="CV952" s="98">
        <v>30246.588990503999</v>
      </c>
    </row>
    <row r="953" spans="1:100" x14ac:dyDescent="0.2">
      <c r="A953" s="98" t="s">
        <v>67</v>
      </c>
      <c r="B953" s="100">
        <v>38687</v>
      </c>
      <c r="C953" s="99">
        <v>78954.730484008804</v>
      </c>
      <c r="D953" s="99">
        <v>2.7456781879882302</v>
      </c>
      <c r="E953" s="99">
        <v>31309.450678587</v>
      </c>
      <c r="F953" s="99">
        <v>17940.813581705101</v>
      </c>
      <c r="G953" s="99">
        <v>959.968015164137</v>
      </c>
      <c r="H953" s="99">
        <v>0</v>
      </c>
      <c r="I953" s="99">
        <v>0</v>
      </c>
      <c r="J953" s="99">
        <v>35359.788002490997</v>
      </c>
      <c r="K953" s="99">
        <v>38267.780736923203</v>
      </c>
      <c r="L953" s="99">
        <v>56652.165984630599</v>
      </c>
      <c r="M953" s="99">
        <v>42859.335069179499</v>
      </c>
      <c r="N953" s="99">
        <v>5723.4318847656295</v>
      </c>
      <c r="O953" s="99">
        <v>0</v>
      </c>
      <c r="P953" s="99">
        <v>0</v>
      </c>
      <c r="Q953" s="99">
        <v>4891.4532440304802</v>
      </c>
      <c r="R953" s="99">
        <v>0</v>
      </c>
      <c r="S953" s="99">
        <v>0</v>
      </c>
      <c r="T953" s="99">
        <v>2912.5857014954099</v>
      </c>
      <c r="U953" s="99">
        <v>73260.081603050203</v>
      </c>
      <c r="V953" s="99">
        <v>3835567.78973389</v>
      </c>
      <c r="W953" s="99">
        <v>169.70816911757001</v>
      </c>
      <c r="X953" s="99">
        <v>2288350.0407714802</v>
      </c>
      <c r="Y953" s="99">
        <v>1108697.41900635</v>
      </c>
      <c r="Z953" s="99">
        <v>186451.63550567601</v>
      </c>
      <c r="AA953" s="99">
        <v>0</v>
      </c>
      <c r="AB953" s="99">
        <v>0</v>
      </c>
      <c r="AC953" s="99">
        <v>12917314.302368199</v>
      </c>
      <c r="AD953" s="99">
        <v>8976997.4625244103</v>
      </c>
      <c r="AE953" s="99">
        <v>2644286.20806885</v>
      </c>
      <c r="AF953" s="99">
        <v>2015086.06072998</v>
      </c>
      <c r="AG953" s="99">
        <v>864613.07698821998</v>
      </c>
      <c r="AH953" s="99">
        <v>0</v>
      </c>
      <c r="AI953" s="99">
        <v>0</v>
      </c>
      <c r="AJ953" s="99">
        <v>492846.356590271</v>
      </c>
      <c r="AK953" s="99">
        <v>0</v>
      </c>
      <c r="AL953" s="99">
        <v>0</v>
      </c>
      <c r="AM953" s="99">
        <v>463809.18460464501</v>
      </c>
      <c r="AN953" s="99">
        <v>21982200.542480499</v>
      </c>
      <c r="AO953" s="99">
        <v>28737076.299560498</v>
      </c>
      <c r="AP953" s="99">
        <v>1575.1645488291999</v>
      </c>
      <c r="AQ953" s="99">
        <v>16546273.533203101</v>
      </c>
      <c r="AR953" s="99">
        <v>8167942.9389038105</v>
      </c>
      <c r="AS953" s="99">
        <v>1272754.5539092999</v>
      </c>
      <c r="AT953" s="99">
        <v>0</v>
      </c>
      <c r="AU953" s="99">
        <v>0</v>
      </c>
      <c r="AV953" s="99">
        <v>29031603.770263702</v>
      </c>
      <c r="AW953" s="99">
        <v>22248467.313720699</v>
      </c>
      <c r="AX953" s="99">
        <v>20063608.278076202</v>
      </c>
      <c r="AY953" s="99">
        <v>15037986.650390601</v>
      </c>
      <c r="AZ953" s="99">
        <v>6062268.2460327102</v>
      </c>
      <c r="BA953" s="99">
        <v>0</v>
      </c>
      <c r="BB953" s="99">
        <v>0</v>
      </c>
      <c r="BC953" s="99">
        <v>3555317.0860290499</v>
      </c>
      <c r="BD953" s="99">
        <v>0</v>
      </c>
      <c r="BE953" s="99">
        <v>0</v>
      </c>
      <c r="BF953" s="99">
        <v>3106735.4244995099</v>
      </c>
      <c r="BG953" s="99">
        <v>50961121.884277299</v>
      </c>
      <c r="BH953" s="99">
        <v>4963115.0711669903</v>
      </c>
      <c r="BI953" s="99">
        <v>145.93726942688201</v>
      </c>
      <c r="BJ953" s="99">
        <v>4531290.8638305701</v>
      </c>
      <c r="BK953" s="99">
        <v>2980852.3347168001</v>
      </c>
      <c r="BL953" s="99">
        <v>0</v>
      </c>
      <c r="BM953" s="99">
        <v>0</v>
      </c>
      <c r="BN953" s="99">
        <v>0</v>
      </c>
      <c r="BO953" s="99">
        <v>0</v>
      </c>
      <c r="BP953" s="99">
        <v>0</v>
      </c>
      <c r="BQ953" s="99">
        <v>0</v>
      </c>
      <c r="BR953" s="99">
        <v>5103447.5072021503</v>
      </c>
      <c r="BS953" s="99">
        <v>2427027.7175598098</v>
      </c>
      <c r="BT953" s="99">
        <v>0</v>
      </c>
      <c r="BU953" s="99">
        <v>0</v>
      </c>
      <c r="BV953" s="99">
        <v>1923892.0846404999</v>
      </c>
      <c r="BW953" s="99">
        <v>0</v>
      </c>
      <c r="BX953" s="99">
        <v>0</v>
      </c>
      <c r="BY953" s="99">
        <v>0</v>
      </c>
      <c r="BZ953" s="99">
        <v>0</v>
      </c>
      <c r="CA953" s="99">
        <v>110141.04226112401</v>
      </c>
      <c r="CB953" s="99">
        <v>6129627.3211669903</v>
      </c>
      <c r="CC953" s="99">
        <v>45401549.220214799</v>
      </c>
      <c r="CD953" s="99">
        <v>9482120.2409668006</v>
      </c>
      <c r="CE953" s="99">
        <v>2942.7255523502799</v>
      </c>
      <c r="CF953" s="99">
        <v>479950.49776458699</v>
      </c>
      <c r="CG953" s="99">
        <v>3214556.2229919401</v>
      </c>
      <c r="CH953" s="99">
        <v>0</v>
      </c>
      <c r="CI953" s="99">
        <v>113102.871928215</v>
      </c>
      <c r="CJ953" s="99">
        <v>6609631.92687988</v>
      </c>
      <c r="CK953" s="99">
        <v>48614574.018554702</v>
      </c>
      <c r="CL953" s="99">
        <v>9487852.3609619103</v>
      </c>
      <c r="CM953" s="188">
        <v>186081.33609962501</v>
      </c>
      <c r="CN953" s="188">
        <v>28687561.612792999</v>
      </c>
      <c r="CO953" s="188">
        <v>99484927.624023393</v>
      </c>
      <c r="CP953" s="99">
        <v>9487852.3609619103</v>
      </c>
      <c r="CQ953" s="99">
        <v>0</v>
      </c>
      <c r="CR953" s="99">
        <v>0</v>
      </c>
      <c r="CS953" s="99">
        <v>0</v>
      </c>
      <c r="CT953" s="99">
        <v>0</v>
      </c>
      <c r="CU953" s="98">
        <v>71176.371172650994</v>
      </c>
      <c r="CV953" s="98">
        <v>36057.809088125003</v>
      </c>
    </row>
    <row r="954" spans="1:100" x14ac:dyDescent="0.2">
      <c r="A954" s="98" t="s">
        <v>67</v>
      </c>
      <c r="B954" s="100">
        <v>38777</v>
      </c>
      <c r="C954" s="99">
        <v>80902.203704833999</v>
      </c>
      <c r="D954" s="99">
        <v>4.2414398269611402</v>
      </c>
      <c r="E954" s="99">
        <v>30666.730057477998</v>
      </c>
      <c r="F954" s="99">
        <v>17679.358039617498</v>
      </c>
      <c r="G954" s="99">
        <v>1133.3108373433399</v>
      </c>
      <c r="H954" s="99">
        <v>0</v>
      </c>
      <c r="I954" s="99">
        <v>0</v>
      </c>
      <c r="J954" s="99">
        <v>40659.854381084398</v>
      </c>
      <c r="K954" s="99">
        <v>33481.1974945068</v>
      </c>
      <c r="L954" s="99">
        <v>27276.998419523199</v>
      </c>
      <c r="M954" s="99">
        <v>43538.558365821802</v>
      </c>
      <c r="N954" s="99">
        <v>5894.0341536998703</v>
      </c>
      <c r="O954" s="99">
        <v>37353.401938438401</v>
      </c>
      <c r="P954" s="99">
        <v>0</v>
      </c>
      <c r="Q954" s="99">
        <v>4905.0010465383502</v>
      </c>
      <c r="R954" s="99">
        <v>2014.99807459116</v>
      </c>
      <c r="S954" s="99">
        <v>0</v>
      </c>
      <c r="T954" s="99">
        <v>1049.2724888026701</v>
      </c>
      <c r="U954" s="99">
        <v>74152.647906303406</v>
      </c>
      <c r="V954" s="99">
        <v>3949277.7398681599</v>
      </c>
      <c r="W954" s="99">
        <v>162.29211750999099</v>
      </c>
      <c r="X954" s="99">
        <v>2262484.1945495601</v>
      </c>
      <c r="Y954" s="99">
        <v>1117461.8377380399</v>
      </c>
      <c r="Z954" s="99">
        <v>225959.47866439799</v>
      </c>
      <c r="AA954" s="99">
        <v>0</v>
      </c>
      <c r="AB954" s="99">
        <v>0</v>
      </c>
      <c r="AC954" s="99">
        <v>16834254.1945801</v>
      </c>
      <c r="AD954" s="99">
        <v>7399378.1831665002</v>
      </c>
      <c r="AE954" s="99">
        <v>1112719.5850982701</v>
      </c>
      <c r="AF954" s="99">
        <v>2042051.35673523</v>
      </c>
      <c r="AG954" s="99">
        <v>869087.05384063697</v>
      </c>
      <c r="AH954" s="99">
        <v>1716452.27070618</v>
      </c>
      <c r="AI954" s="99">
        <v>0</v>
      </c>
      <c r="AJ954" s="99">
        <v>495815.81436920201</v>
      </c>
      <c r="AK954" s="99">
        <v>319339.30420303298</v>
      </c>
      <c r="AL954" s="99">
        <v>0</v>
      </c>
      <c r="AM954" s="99">
        <v>174613.871026993</v>
      </c>
      <c r="AN954" s="99">
        <v>22785277.6174316</v>
      </c>
      <c r="AO954" s="99">
        <v>29873993.879150402</v>
      </c>
      <c r="AP954" s="99">
        <v>1361.2494460344301</v>
      </c>
      <c r="AQ954" s="99">
        <v>16577491.313598599</v>
      </c>
      <c r="AR954" s="99">
        <v>8215715.4508667002</v>
      </c>
      <c r="AS954" s="99">
        <v>1490975.6753845201</v>
      </c>
      <c r="AT954" s="99">
        <v>0</v>
      </c>
      <c r="AU954" s="99">
        <v>0</v>
      </c>
      <c r="AV954" s="99">
        <v>33947452.769042999</v>
      </c>
      <c r="AW954" s="99">
        <v>18429975.519042999</v>
      </c>
      <c r="AX954" s="99">
        <v>8788977.3734130897</v>
      </c>
      <c r="AY954" s="99">
        <v>15482106.778686499</v>
      </c>
      <c r="AZ954" s="99">
        <v>6179043.7484130897</v>
      </c>
      <c r="BA954" s="99">
        <v>12563627.4296875</v>
      </c>
      <c r="BB954" s="99">
        <v>0</v>
      </c>
      <c r="BC954" s="99">
        <v>3632905.1649780301</v>
      </c>
      <c r="BD954" s="99">
        <v>2165179.4354553199</v>
      </c>
      <c r="BE954" s="99">
        <v>0</v>
      </c>
      <c r="BF954" s="99">
        <v>1195648.95133972</v>
      </c>
      <c r="BG954" s="99">
        <v>52403555.963378899</v>
      </c>
      <c r="BH954" s="99">
        <v>7004857.5180053702</v>
      </c>
      <c r="BI954" s="99">
        <v>188.34157076850499</v>
      </c>
      <c r="BJ954" s="99">
        <v>5456035.2257080097</v>
      </c>
      <c r="BK954" s="99">
        <v>3253363.90515137</v>
      </c>
      <c r="BL954" s="99">
        <v>0</v>
      </c>
      <c r="BM954" s="99">
        <v>0</v>
      </c>
      <c r="BN954" s="99">
        <v>0</v>
      </c>
      <c r="BO954" s="99">
        <v>0</v>
      </c>
      <c r="BP954" s="99">
        <v>0</v>
      </c>
      <c r="BQ954" s="99">
        <v>0</v>
      </c>
      <c r="BR954" s="99">
        <v>5426776.3192748995</v>
      </c>
      <c r="BS954" s="99">
        <v>2558186.6919250502</v>
      </c>
      <c r="BT954" s="99">
        <v>2448752.7901001</v>
      </c>
      <c r="BU954" s="99">
        <v>0</v>
      </c>
      <c r="BV954" s="99">
        <v>1959595.0635833701</v>
      </c>
      <c r="BW954" s="99">
        <v>251536.55148887599</v>
      </c>
      <c r="BX954" s="99">
        <v>0</v>
      </c>
      <c r="BY954" s="99">
        <v>0</v>
      </c>
      <c r="BZ954" s="99">
        <v>0</v>
      </c>
      <c r="CA954" s="99">
        <v>111629.867740631</v>
      </c>
      <c r="CB954" s="99">
        <v>6201961.8467407199</v>
      </c>
      <c r="CC954" s="99">
        <v>46346929.244140603</v>
      </c>
      <c r="CD954" s="99">
        <v>12459885.0455322</v>
      </c>
      <c r="CE954" s="99">
        <v>2962.09524485469</v>
      </c>
      <c r="CF954" s="99">
        <v>491297.42157745402</v>
      </c>
      <c r="CG954" s="99">
        <v>3333672.1643981901</v>
      </c>
      <c r="CH954" s="99">
        <v>0</v>
      </c>
      <c r="CI954" s="99">
        <v>114589.93395423899</v>
      </c>
      <c r="CJ954" s="99">
        <v>6692412.0047607403</v>
      </c>
      <c r="CK954" s="99">
        <v>49684246.342285201</v>
      </c>
      <c r="CL954" s="99">
        <v>12711177.2384033</v>
      </c>
      <c r="CM954" s="188">
        <v>188330.06010437</v>
      </c>
      <c r="CN954" s="188">
        <v>29592932.6872559</v>
      </c>
      <c r="CO954" s="188">
        <v>102190104.394531</v>
      </c>
      <c r="CP954" s="99">
        <v>12711177.2384033</v>
      </c>
      <c r="CQ954" s="99">
        <v>0</v>
      </c>
      <c r="CR954" s="99">
        <v>0</v>
      </c>
      <c r="CS954" s="99">
        <v>0</v>
      </c>
      <c r="CT954" s="99">
        <v>0</v>
      </c>
      <c r="CU954" s="98">
        <v>65867.682633707998</v>
      </c>
      <c r="CV954" s="98">
        <v>41464.267749901999</v>
      </c>
    </row>
    <row r="955" spans="1:100" x14ac:dyDescent="0.2">
      <c r="A955" s="98" t="s">
        <v>67</v>
      </c>
      <c r="B955" s="100">
        <v>38869</v>
      </c>
      <c r="C955" s="99">
        <v>83668.833112716704</v>
      </c>
      <c r="D955" s="99">
        <v>2.8070116379822099</v>
      </c>
      <c r="E955" s="99">
        <v>30371.465431451801</v>
      </c>
      <c r="F955" s="99">
        <v>18010.948989152901</v>
      </c>
      <c r="G955" s="99">
        <v>1308.08386613429</v>
      </c>
      <c r="H955" s="99">
        <v>0</v>
      </c>
      <c r="I955" s="99">
        <v>0</v>
      </c>
      <c r="J955" s="99">
        <v>45591.7922563553</v>
      </c>
      <c r="K955" s="99">
        <v>29040.1315159798</v>
      </c>
      <c r="L955" s="99">
        <v>25511.937753915801</v>
      </c>
      <c r="M955" s="99">
        <v>44417.286407470703</v>
      </c>
      <c r="N955" s="99">
        <v>5855.8569286465599</v>
      </c>
      <c r="O955" s="99">
        <v>39250.6907176971</v>
      </c>
      <c r="P955" s="99">
        <v>0</v>
      </c>
      <c r="Q955" s="99">
        <v>5026.2032402157802</v>
      </c>
      <c r="R955" s="99">
        <v>2150.9363803863498</v>
      </c>
      <c r="S955" s="99">
        <v>0</v>
      </c>
      <c r="T955" s="99">
        <v>971.02145485580002</v>
      </c>
      <c r="U955" s="99">
        <v>74946.020114898696</v>
      </c>
      <c r="V955" s="99">
        <v>4072660.4363403302</v>
      </c>
      <c r="W955" s="99">
        <v>122.470195864327</v>
      </c>
      <c r="X955" s="99">
        <v>2242658.45812988</v>
      </c>
      <c r="Y955" s="99">
        <v>1123811.8304443399</v>
      </c>
      <c r="Z955" s="99">
        <v>248291.69824218799</v>
      </c>
      <c r="AA955" s="99">
        <v>0</v>
      </c>
      <c r="AB955" s="99">
        <v>0</v>
      </c>
      <c r="AC955" s="99">
        <v>16836572.9296875</v>
      </c>
      <c r="AD955" s="99">
        <v>6112578.6970825205</v>
      </c>
      <c r="AE955" s="99">
        <v>1042458.46157074</v>
      </c>
      <c r="AF955" s="99">
        <v>2114686.01062012</v>
      </c>
      <c r="AG955" s="99">
        <v>868762.39003753697</v>
      </c>
      <c r="AH955" s="99">
        <v>1794525.1665191699</v>
      </c>
      <c r="AI955" s="99">
        <v>0</v>
      </c>
      <c r="AJ955" s="99">
        <v>498948.41711425799</v>
      </c>
      <c r="AK955" s="99">
        <v>333651.84936904901</v>
      </c>
      <c r="AL955" s="99">
        <v>0</v>
      </c>
      <c r="AM955" s="99">
        <v>156361.80967330901</v>
      </c>
      <c r="AN955" s="99">
        <v>23486219.947265599</v>
      </c>
      <c r="AO955" s="99">
        <v>31198131.6953125</v>
      </c>
      <c r="AP955" s="99">
        <v>1012.78179132193</v>
      </c>
      <c r="AQ955" s="99">
        <v>16288456.779785199</v>
      </c>
      <c r="AR955" s="99">
        <v>8212368.6886596698</v>
      </c>
      <c r="AS955" s="99">
        <v>1734899.8768005399</v>
      </c>
      <c r="AT955" s="99">
        <v>0</v>
      </c>
      <c r="AU955" s="99">
        <v>0</v>
      </c>
      <c r="AV955" s="99">
        <v>38671807.177246101</v>
      </c>
      <c r="AW955" s="99">
        <v>15338855.177002</v>
      </c>
      <c r="AX955" s="99">
        <v>8323028.6588745099</v>
      </c>
      <c r="AY955" s="99">
        <v>16023274.755127</v>
      </c>
      <c r="AZ955" s="99">
        <v>6261103.15124512</v>
      </c>
      <c r="BA955" s="99">
        <v>13226662.8862305</v>
      </c>
      <c r="BB955" s="99">
        <v>0</v>
      </c>
      <c r="BC955" s="99">
        <v>3700014.5742797898</v>
      </c>
      <c r="BD955" s="99">
        <v>2273213.6734619099</v>
      </c>
      <c r="BE955" s="99">
        <v>0</v>
      </c>
      <c r="BF955" s="99">
        <v>1083199.6733245901</v>
      </c>
      <c r="BG955" s="99">
        <v>53957965.844238304</v>
      </c>
      <c r="BH955" s="99">
        <v>7371279.5345459003</v>
      </c>
      <c r="BI955" s="99">
        <v>139.56030437350299</v>
      </c>
      <c r="BJ955" s="99">
        <v>5403872.2490234403</v>
      </c>
      <c r="BK955" s="99">
        <v>3238779.83062744</v>
      </c>
      <c r="BL955" s="99">
        <v>0</v>
      </c>
      <c r="BM955" s="99">
        <v>0</v>
      </c>
      <c r="BN955" s="99">
        <v>0</v>
      </c>
      <c r="BO955" s="99">
        <v>0</v>
      </c>
      <c r="BP955" s="99">
        <v>0</v>
      </c>
      <c r="BQ955" s="99">
        <v>0</v>
      </c>
      <c r="BR955" s="99">
        <v>5633650.3963623</v>
      </c>
      <c r="BS955" s="99">
        <v>2550917.7556457501</v>
      </c>
      <c r="BT955" s="99">
        <v>2578206.6354675302</v>
      </c>
      <c r="BU955" s="99">
        <v>0</v>
      </c>
      <c r="BV955" s="99">
        <v>2013818.23789978</v>
      </c>
      <c r="BW955" s="99">
        <v>262261.75165176397</v>
      </c>
      <c r="BX955" s="99">
        <v>0</v>
      </c>
      <c r="BY955" s="99">
        <v>0</v>
      </c>
      <c r="BZ955" s="99">
        <v>0</v>
      </c>
      <c r="CA955" s="99">
        <v>114197.680485725</v>
      </c>
      <c r="CB955" s="99">
        <v>6320976.6206665002</v>
      </c>
      <c r="CC955" s="99">
        <v>47704599.856445298</v>
      </c>
      <c r="CD955" s="99">
        <v>12753134.0466309</v>
      </c>
      <c r="CE955" s="99">
        <v>3014.13783743978</v>
      </c>
      <c r="CF955" s="99">
        <v>496546.45259475702</v>
      </c>
      <c r="CG955" s="99">
        <v>3404109.4894103999</v>
      </c>
      <c r="CH955" s="99">
        <v>0</v>
      </c>
      <c r="CI955" s="99">
        <v>117189.143113136</v>
      </c>
      <c r="CJ955" s="99">
        <v>6817523.9979248</v>
      </c>
      <c r="CK955" s="99">
        <v>51107046.219238304</v>
      </c>
      <c r="CL955" s="99">
        <v>13016691.002441401</v>
      </c>
      <c r="CM955" s="188">
        <v>191615.61746978801</v>
      </c>
      <c r="CN955" s="188">
        <v>30302488.994384799</v>
      </c>
      <c r="CO955" s="188">
        <v>104911953.99511699</v>
      </c>
      <c r="CP955" s="99">
        <v>13016691.002441401</v>
      </c>
      <c r="CQ955" s="99">
        <v>0</v>
      </c>
      <c r="CR955" s="99">
        <v>0</v>
      </c>
      <c r="CS955" s="99">
        <v>0</v>
      </c>
      <c r="CT955" s="99">
        <v>0</v>
      </c>
      <c r="CU955" s="98">
        <v>61221.648211681997</v>
      </c>
      <c r="CV955" s="98">
        <v>46527.456370343003</v>
      </c>
    </row>
    <row r="956" spans="1:100" x14ac:dyDescent="0.2">
      <c r="A956" s="98" t="s">
        <v>67</v>
      </c>
      <c r="B956" s="100">
        <v>38961</v>
      </c>
      <c r="C956" s="99">
        <v>85697.781236648603</v>
      </c>
      <c r="D956" s="99">
        <v>4.47371517296415</v>
      </c>
      <c r="E956" s="99">
        <v>29775.232024192799</v>
      </c>
      <c r="F956" s="99">
        <v>17796.6161959171</v>
      </c>
      <c r="G956" s="99">
        <v>1528.9930818826001</v>
      </c>
      <c r="H956" s="99">
        <v>0</v>
      </c>
      <c r="I956" s="99">
        <v>0</v>
      </c>
      <c r="J956" s="99">
        <v>50400.7038702965</v>
      </c>
      <c r="K956" s="99">
        <v>25189.902784347501</v>
      </c>
      <c r="L956" s="99">
        <v>24066.398166894902</v>
      </c>
      <c r="M956" s="99">
        <v>44823.770427226998</v>
      </c>
      <c r="N956" s="99">
        <v>5914.9534886479396</v>
      </c>
      <c r="O956" s="99">
        <v>40345.493762016296</v>
      </c>
      <c r="P956" s="99">
        <v>0</v>
      </c>
      <c r="Q956" s="99">
        <v>5084.8440182805098</v>
      </c>
      <c r="R956" s="99">
        <v>2271.9016762971901</v>
      </c>
      <c r="S956" s="99">
        <v>0</v>
      </c>
      <c r="T956" s="99">
        <v>924.92422713339295</v>
      </c>
      <c r="U956" s="99">
        <v>75396.328722000093</v>
      </c>
      <c r="V956" s="99">
        <v>4152887.2994384798</v>
      </c>
      <c r="W956" s="99">
        <v>136.45665129087899</v>
      </c>
      <c r="X956" s="99">
        <v>2183612.5586242699</v>
      </c>
      <c r="Y956" s="99">
        <v>1111664.2801818801</v>
      </c>
      <c r="Z956" s="99">
        <v>282909.34263992298</v>
      </c>
      <c r="AA956" s="99">
        <v>0</v>
      </c>
      <c r="AB956" s="99">
        <v>0</v>
      </c>
      <c r="AC956" s="99">
        <v>18521885.777587902</v>
      </c>
      <c r="AD956" s="99">
        <v>4669000.7785644503</v>
      </c>
      <c r="AE956" s="99">
        <v>968155.06349945103</v>
      </c>
      <c r="AF956" s="99">
        <v>2126823.0668640099</v>
      </c>
      <c r="AG956" s="99">
        <v>871712.54088592494</v>
      </c>
      <c r="AH956" s="99">
        <v>1825076.4678344701</v>
      </c>
      <c r="AI956" s="99">
        <v>0</v>
      </c>
      <c r="AJ956" s="99">
        <v>490981.071331024</v>
      </c>
      <c r="AK956" s="99">
        <v>349081.03436279303</v>
      </c>
      <c r="AL956" s="99">
        <v>0</v>
      </c>
      <c r="AM956" s="99">
        <v>148547.46994018601</v>
      </c>
      <c r="AN956" s="99">
        <v>23733738.845458999</v>
      </c>
      <c r="AO956" s="99">
        <v>32140879.552002002</v>
      </c>
      <c r="AP956" s="99">
        <v>1329.79821698368</v>
      </c>
      <c r="AQ956" s="99">
        <v>16064665.103149399</v>
      </c>
      <c r="AR956" s="99">
        <v>8200748.4244384803</v>
      </c>
      <c r="AS956" s="99">
        <v>1990472.3982543901</v>
      </c>
      <c r="AT956" s="99">
        <v>0</v>
      </c>
      <c r="AU956" s="99">
        <v>0</v>
      </c>
      <c r="AV956" s="99">
        <v>43534589.6953125</v>
      </c>
      <c r="AW956" s="99">
        <v>11989648.612426801</v>
      </c>
      <c r="AX956" s="99">
        <v>7775960.6966552697</v>
      </c>
      <c r="AY956" s="99">
        <v>16375429.9299316</v>
      </c>
      <c r="AZ956" s="99">
        <v>6342902.2958373995</v>
      </c>
      <c r="BA956" s="99">
        <v>13650763.080322299</v>
      </c>
      <c r="BB956" s="99">
        <v>0</v>
      </c>
      <c r="BC956" s="99">
        <v>3671470.1695251502</v>
      </c>
      <c r="BD956" s="99">
        <v>2372419.1709594699</v>
      </c>
      <c r="BE956" s="99">
        <v>0</v>
      </c>
      <c r="BF956" s="99">
        <v>1047502.4160614</v>
      </c>
      <c r="BG956" s="99">
        <v>55559153.252929702</v>
      </c>
      <c r="BH956" s="99">
        <v>7571975.4993286096</v>
      </c>
      <c r="BI956" s="99">
        <v>245.48912283591901</v>
      </c>
      <c r="BJ956" s="99">
        <v>5328906.7113647498</v>
      </c>
      <c r="BK956" s="99">
        <v>3238992.0729675302</v>
      </c>
      <c r="BL956" s="99">
        <v>0</v>
      </c>
      <c r="BM956" s="99">
        <v>0</v>
      </c>
      <c r="BN956" s="99">
        <v>0</v>
      </c>
      <c r="BO956" s="99">
        <v>0</v>
      </c>
      <c r="BP956" s="99">
        <v>0</v>
      </c>
      <c r="BQ956" s="99">
        <v>0</v>
      </c>
      <c r="BR956" s="99">
        <v>5682496.35119629</v>
      </c>
      <c r="BS956" s="99">
        <v>2588071.3861083998</v>
      </c>
      <c r="BT956" s="99">
        <v>2661558.9029235798</v>
      </c>
      <c r="BU956" s="99">
        <v>0</v>
      </c>
      <c r="BV956" s="99">
        <v>2019762.6916046101</v>
      </c>
      <c r="BW956" s="99">
        <v>270523.63644027698</v>
      </c>
      <c r="BX956" s="99">
        <v>0</v>
      </c>
      <c r="BY956" s="99">
        <v>0</v>
      </c>
      <c r="BZ956" s="99">
        <v>0</v>
      </c>
      <c r="CA956" s="99">
        <v>115390.769097328</v>
      </c>
      <c r="CB956" s="99">
        <v>6351992.8203735398</v>
      </c>
      <c r="CC956" s="99">
        <v>48405623.746093802</v>
      </c>
      <c r="CD956" s="99">
        <v>12926407.7813721</v>
      </c>
      <c r="CE956" s="99">
        <v>3119.7439911067499</v>
      </c>
      <c r="CF956" s="99">
        <v>502926.47567749</v>
      </c>
      <c r="CG956" s="99">
        <v>3475605.9999389602</v>
      </c>
      <c r="CH956" s="99">
        <v>0</v>
      </c>
      <c r="CI956" s="99">
        <v>118518.695504189</v>
      </c>
      <c r="CJ956" s="99">
        <v>6856159.7406005897</v>
      </c>
      <c r="CK956" s="99">
        <v>51888436.927246101</v>
      </c>
      <c r="CL956" s="99">
        <v>13197405.5148926</v>
      </c>
      <c r="CM956" s="188">
        <v>193653.405609131</v>
      </c>
      <c r="CN956" s="188">
        <v>30590129.419677701</v>
      </c>
      <c r="CO956" s="188">
        <v>107329786.62011699</v>
      </c>
      <c r="CP956" s="99">
        <v>13197405.5148926</v>
      </c>
      <c r="CQ956" s="99">
        <v>0</v>
      </c>
      <c r="CR956" s="99">
        <v>0</v>
      </c>
      <c r="CS956" s="99">
        <v>0</v>
      </c>
      <c r="CT956" s="99">
        <v>0</v>
      </c>
      <c r="CU956" s="98">
        <v>56680.145590925997</v>
      </c>
      <c r="CV956" s="98">
        <v>51501.554182842003</v>
      </c>
    </row>
    <row r="957" spans="1:100" x14ac:dyDescent="0.2">
      <c r="A957" s="98" t="s">
        <v>67</v>
      </c>
      <c r="B957" s="100">
        <v>39052</v>
      </c>
      <c r="C957" s="99">
        <v>88296.665056228594</v>
      </c>
      <c r="D957" s="99">
        <v>4.5447761139948897</v>
      </c>
      <c r="E957" s="99">
        <v>29609.493438482299</v>
      </c>
      <c r="F957" s="99">
        <v>18089.541030406999</v>
      </c>
      <c r="G957" s="99">
        <v>1679.21709145606</v>
      </c>
      <c r="H957" s="99">
        <v>0</v>
      </c>
      <c r="I957" s="99">
        <v>0</v>
      </c>
      <c r="J957" s="99">
        <v>56314.838584423102</v>
      </c>
      <c r="K957" s="99">
        <v>20569.875241279598</v>
      </c>
      <c r="L957" s="99">
        <v>24241.665905237202</v>
      </c>
      <c r="M957" s="99">
        <v>45464.860257625602</v>
      </c>
      <c r="N957" s="99">
        <v>5910.4870317578298</v>
      </c>
      <c r="O957" s="99">
        <v>42115.799892425501</v>
      </c>
      <c r="P957" s="99">
        <v>0</v>
      </c>
      <c r="Q957" s="99">
        <v>5099.49342918396</v>
      </c>
      <c r="R957" s="99">
        <v>2356.5712042748901</v>
      </c>
      <c r="S957" s="99">
        <v>0</v>
      </c>
      <c r="T957" s="99">
        <v>843.69433931261301</v>
      </c>
      <c r="U957" s="99">
        <v>76924.625329971299</v>
      </c>
      <c r="V957" s="99">
        <v>4258224.6907959003</v>
      </c>
      <c r="W957" s="99">
        <v>230.750592147931</v>
      </c>
      <c r="X957" s="99">
        <v>2166775.3300781301</v>
      </c>
      <c r="Y957" s="99">
        <v>1132749.6947631801</v>
      </c>
      <c r="Z957" s="99">
        <v>313458.58338546799</v>
      </c>
      <c r="AA957" s="99">
        <v>0</v>
      </c>
      <c r="AB957" s="99">
        <v>0</v>
      </c>
      <c r="AC957" s="99">
        <v>21060255.371337902</v>
      </c>
      <c r="AD957" s="99">
        <v>3345656.3493042002</v>
      </c>
      <c r="AE957" s="99">
        <v>986388.80673217797</v>
      </c>
      <c r="AF957" s="99">
        <v>2142237.6933898898</v>
      </c>
      <c r="AG957" s="99">
        <v>870521.56388855004</v>
      </c>
      <c r="AH957" s="99">
        <v>1923904.6546630899</v>
      </c>
      <c r="AI957" s="99">
        <v>0</v>
      </c>
      <c r="AJ957" s="99">
        <v>490093.14841842698</v>
      </c>
      <c r="AK957" s="99">
        <v>373181.37181091303</v>
      </c>
      <c r="AL957" s="99">
        <v>0</v>
      </c>
      <c r="AM957" s="99">
        <v>138266.78040123</v>
      </c>
      <c r="AN957" s="99">
        <v>24898245.274658199</v>
      </c>
      <c r="AO957" s="99">
        <v>33351624.322997998</v>
      </c>
      <c r="AP957" s="99">
        <v>1914.8379393369</v>
      </c>
      <c r="AQ957" s="99">
        <v>16018456.7542725</v>
      </c>
      <c r="AR957" s="99">
        <v>8306174.3637695303</v>
      </c>
      <c r="AS957" s="99">
        <v>2201636.38458252</v>
      </c>
      <c r="AT957" s="99">
        <v>0</v>
      </c>
      <c r="AU957" s="99">
        <v>0</v>
      </c>
      <c r="AV957" s="99">
        <v>48444857.942382798</v>
      </c>
      <c r="AW957" s="99">
        <v>8583460.5295410194</v>
      </c>
      <c r="AX957" s="99">
        <v>8107640.3033447303</v>
      </c>
      <c r="AY957" s="99">
        <v>16682534.537231401</v>
      </c>
      <c r="AZ957" s="99">
        <v>6352691.77526855</v>
      </c>
      <c r="BA957" s="99">
        <v>14522283.370239301</v>
      </c>
      <c r="BB957" s="99">
        <v>0</v>
      </c>
      <c r="BC957" s="99">
        <v>3681486.7770080599</v>
      </c>
      <c r="BD957" s="99">
        <v>2581604.15026855</v>
      </c>
      <c r="BE957" s="99">
        <v>0</v>
      </c>
      <c r="BF957" s="99">
        <v>973718.99504089402</v>
      </c>
      <c r="BG957" s="99">
        <v>57657459.843261696</v>
      </c>
      <c r="BH957" s="99">
        <v>8007870.5479126005</v>
      </c>
      <c r="BI957" s="99">
        <v>344.02626518160099</v>
      </c>
      <c r="BJ957" s="99">
        <v>5302968.2583007803</v>
      </c>
      <c r="BK957" s="99">
        <v>3249395.0847778302</v>
      </c>
      <c r="BL957" s="99">
        <v>0</v>
      </c>
      <c r="BM957" s="99">
        <v>0</v>
      </c>
      <c r="BN957" s="99">
        <v>0</v>
      </c>
      <c r="BO957" s="99">
        <v>0</v>
      </c>
      <c r="BP957" s="99">
        <v>0</v>
      </c>
      <c r="BQ957" s="99">
        <v>0</v>
      </c>
      <c r="BR957" s="99">
        <v>5846339.7224731399</v>
      </c>
      <c r="BS957" s="99">
        <v>2598488.9935607901</v>
      </c>
      <c r="BT957" s="99">
        <v>2830835.26254272</v>
      </c>
      <c r="BU957" s="99">
        <v>0</v>
      </c>
      <c r="BV957" s="99">
        <v>2045773.3643493699</v>
      </c>
      <c r="BW957" s="99">
        <v>290782.409950256</v>
      </c>
      <c r="BX957" s="99">
        <v>0</v>
      </c>
      <c r="BY957" s="99">
        <v>0</v>
      </c>
      <c r="BZ957" s="99">
        <v>0</v>
      </c>
      <c r="CA957" s="99">
        <v>117790.165892601</v>
      </c>
      <c r="CB957" s="99">
        <v>6428122.1667480497</v>
      </c>
      <c r="CC957" s="99">
        <v>49421347.0634766</v>
      </c>
      <c r="CD957" s="99">
        <v>13307479.8580322</v>
      </c>
      <c r="CE957" s="99">
        <v>3150.3600244522099</v>
      </c>
      <c r="CF957" s="99">
        <v>515026.30411910999</v>
      </c>
      <c r="CG957" s="99">
        <v>3569473.1755981399</v>
      </c>
      <c r="CH957" s="99">
        <v>0</v>
      </c>
      <c r="CI957" s="99">
        <v>120955.81584167499</v>
      </c>
      <c r="CJ957" s="99">
        <v>6943546.7317504901</v>
      </c>
      <c r="CK957" s="99">
        <v>52995609.6318359</v>
      </c>
      <c r="CL957" s="99">
        <v>13598490.2114258</v>
      </c>
      <c r="CM957" s="188">
        <v>197417.41106224101</v>
      </c>
      <c r="CN957" s="188">
        <v>31875217.087890599</v>
      </c>
      <c r="CO957" s="188">
        <v>110468045.458984</v>
      </c>
      <c r="CP957" s="99">
        <v>13598490.2114258</v>
      </c>
      <c r="CQ957" s="99">
        <v>0</v>
      </c>
      <c r="CR957" s="99">
        <v>0</v>
      </c>
      <c r="CS957" s="99">
        <v>0</v>
      </c>
      <c r="CT957" s="99">
        <v>0</v>
      </c>
      <c r="CU957" s="98">
        <v>51629.067253480003</v>
      </c>
      <c r="CV957" s="98">
        <v>57503.388034103002</v>
      </c>
    </row>
    <row r="958" spans="1:100" x14ac:dyDescent="0.2">
      <c r="A958" s="98" t="s">
        <v>67</v>
      </c>
      <c r="B958" s="100">
        <v>39142</v>
      </c>
      <c r="C958" s="99">
        <v>91118.755672454805</v>
      </c>
      <c r="D958" s="99">
        <v>6.4538298499537596</v>
      </c>
      <c r="E958" s="99">
        <v>28536.2473626137</v>
      </c>
      <c r="F958" s="99">
        <v>17805.057417631098</v>
      </c>
      <c r="G958" s="99">
        <v>1891.06393496692</v>
      </c>
      <c r="H958" s="99">
        <v>0</v>
      </c>
      <c r="I958" s="99">
        <v>0</v>
      </c>
      <c r="J958" s="99">
        <v>60474.385597228997</v>
      </c>
      <c r="K958" s="99">
        <v>17347.835613489198</v>
      </c>
      <c r="L958" s="99">
        <v>23409.981288671501</v>
      </c>
      <c r="M958" s="99">
        <v>46057.247953414902</v>
      </c>
      <c r="N958" s="99">
        <v>5900.1890203356697</v>
      </c>
      <c r="O958" s="99">
        <v>43658.111557483702</v>
      </c>
      <c r="P958" s="99">
        <v>0</v>
      </c>
      <c r="Q958" s="99">
        <v>5142.6710647940599</v>
      </c>
      <c r="R958" s="99">
        <v>2479.2970182895701</v>
      </c>
      <c r="S958" s="99">
        <v>0</v>
      </c>
      <c r="T958" s="99">
        <v>857.45129068940901</v>
      </c>
      <c r="U958" s="99">
        <v>77881.799551010103</v>
      </c>
      <c r="V958" s="99">
        <v>4369546.8671875</v>
      </c>
      <c r="W958" s="99">
        <v>286.60931622982002</v>
      </c>
      <c r="X958" s="99">
        <v>2093154.8605346701</v>
      </c>
      <c r="Y958" s="99">
        <v>1109158.99571228</v>
      </c>
      <c r="Z958" s="99">
        <v>343106.04796600301</v>
      </c>
      <c r="AA958" s="99">
        <v>0</v>
      </c>
      <c r="AB958" s="99">
        <v>0</v>
      </c>
      <c r="AC958" s="99">
        <v>24345792.4851074</v>
      </c>
      <c r="AD958" s="99">
        <v>2625014.5469665499</v>
      </c>
      <c r="AE958" s="99">
        <v>956851.26403808605</v>
      </c>
      <c r="AF958" s="99">
        <v>2165025.0211792002</v>
      </c>
      <c r="AG958" s="99">
        <v>865548.13479614304</v>
      </c>
      <c r="AH958" s="99">
        <v>1988794.2451171901</v>
      </c>
      <c r="AI958" s="99">
        <v>0</v>
      </c>
      <c r="AJ958" s="99">
        <v>491812.13775253302</v>
      </c>
      <c r="AK958" s="99">
        <v>384652.89782333397</v>
      </c>
      <c r="AL958" s="99">
        <v>0</v>
      </c>
      <c r="AM958" s="99">
        <v>133309.59476280201</v>
      </c>
      <c r="AN958" s="99">
        <v>25431119.669921901</v>
      </c>
      <c r="AO958" s="99">
        <v>34631611.222656302</v>
      </c>
      <c r="AP958" s="99">
        <v>2527.9669440090702</v>
      </c>
      <c r="AQ958" s="99">
        <v>15357180.6901855</v>
      </c>
      <c r="AR958" s="99">
        <v>8057608.3081054697</v>
      </c>
      <c r="AS958" s="99">
        <v>2396324.9238281301</v>
      </c>
      <c r="AT958" s="99">
        <v>0</v>
      </c>
      <c r="AU958" s="99">
        <v>0</v>
      </c>
      <c r="AV958" s="99">
        <v>52064844.378906302</v>
      </c>
      <c r="AW958" s="99">
        <v>6810038.0556030301</v>
      </c>
      <c r="AX958" s="99">
        <v>7874246.3580322303</v>
      </c>
      <c r="AY958" s="99">
        <v>17039559.713378899</v>
      </c>
      <c r="AZ958" s="99">
        <v>6324811.7313232403</v>
      </c>
      <c r="BA958" s="99">
        <v>15195093.6564941</v>
      </c>
      <c r="BB958" s="99">
        <v>0</v>
      </c>
      <c r="BC958" s="99">
        <v>3698517.7309265099</v>
      </c>
      <c r="BD958" s="99">
        <v>2664681.7369689899</v>
      </c>
      <c r="BE958" s="99">
        <v>0</v>
      </c>
      <c r="BF958" s="99">
        <v>942893.304870605</v>
      </c>
      <c r="BG958" s="99">
        <v>59077104.978027299</v>
      </c>
      <c r="BH958" s="99">
        <v>8397522.51245117</v>
      </c>
      <c r="BI958" s="99">
        <v>700.88984733074903</v>
      </c>
      <c r="BJ958" s="99">
        <v>5213462.3013915997</v>
      </c>
      <c r="BK958" s="99">
        <v>3225918.5453491202</v>
      </c>
      <c r="BL958" s="99">
        <v>0</v>
      </c>
      <c r="BM958" s="99">
        <v>0</v>
      </c>
      <c r="BN958" s="99">
        <v>0</v>
      </c>
      <c r="BO958" s="99">
        <v>0</v>
      </c>
      <c r="BP958" s="99">
        <v>0</v>
      </c>
      <c r="BQ958" s="99">
        <v>0</v>
      </c>
      <c r="BR958" s="99">
        <v>5938747.4153442401</v>
      </c>
      <c r="BS958" s="99">
        <v>2598407.2044982901</v>
      </c>
      <c r="BT958" s="99">
        <v>2959891.0512084998</v>
      </c>
      <c r="BU958" s="99">
        <v>0</v>
      </c>
      <c r="BV958" s="99">
        <v>2062720.55253601</v>
      </c>
      <c r="BW958" s="99">
        <v>303604.87627029401</v>
      </c>
      <c r="BX958" s="99">
        <v>0</v>
      </c>
      <c r="BY958" s="99">
        <v>0</v>
      </c>
      <c r="BZ958" s="99">
        <v>0</v>
      </c>
      <c r="CA958" s="99">
        <v>119709.88197326699</v>
      </c>
      <c r="CB958" s="99">
        <v>6463903.2802734403</v>
      </c>
      <c r="CC958" s="99">
        <v>50120440.959472701</v>
      </c>
      <c r="CD958" s="99">
        <v>13620221.4176025</v>
      </c>
      <c r="CE958" s="99">
        <v>3264.7888023257301</v>
      </c>
      <c r="CF958" s="99">
        <v>521299.55050659197</v>
      </c>
      <c r="CG958" s="99">
        <v>3629046.6415405301</v>
      </c>
      <c r="CH958" s="99">
        <v>0</v>
      </c>
      <c r="CI958" s="99">
        <v>122973.581279755</v>
      </c>
      <c r="CJ958" s="99">
        <v>6983913.0180053702</v>
      </c>
      <c r="CK958" s="99">
        <v>53745412.729003899</v>
      </c>
      <c r="CL958" s="99">
        <v>13925207.787231401</v>
      </c>
      <c r="CM958" s="188">
        <v>200238.69481468201</v>
      </c>
      <c r="CN958" s="188">
        <v>32565429.192138702</v>
      </c>
      <c r="CO958" s="188">
        <v>112768153.32910199</v>
      </c>
      <c r="CP958" s="99">
        <v>13925207.787231401</v>
      </c>
      <c r="CQ958" s="99">
        <v>0</v>
      </c>
      <c r="CR958" s="99">
        <v>0</v>
      </c>
      <c r="CS958" s="99">
        <v>0</v>
      </c>
      <c r="CT958" s="99">
        <v>0</v>
      </c>
      <c r="CU958" s="98">
        <v>47157.221008963999</v>
      </c>
      <c r="CV958" s="98">
        <v>61821.182143250997</v>
      </c>
    </row>
    <row r="959" spans="1:100" x14ac:dyDescent="0.2">
      <c r="A959" s="98" t="s">
        <v>67</v>
      </c>
      <c r="B959" s="100">
        <v>39234</v>
      </c>
      <c r="C959" s="99">
        <v>92794.454195022598</v>
      </c>
      <c r="D959" s="99">
        <v>5.5620221539866197</v>
      </c>
      <c r="E959" s="99">
        <v>27905.0349934101</v>
      </c>
      <c r="F959" s="99">
        <v>17729.490672588301</v>
      </c>
      <c r="G959" s="99">
        <v>2084.6429970562499</v>
      </c>
      <c r="H959" s="99">
        <v>0</v>
      </c>
      <c r="I959" s="99">
        <v>0</v>
      </c>
      <c r="J959" s="99">
        <v>64227.8119621277</v>
      </c>
      <c r="K959" s="99">
        <v>14625.809448718999</v>
      </c>
      <c r="L959" s="99">
        <v>23347.942523717898</v>
      </c>
      <c r="M959" s="99">
        <v>46207.720914840698</v>
      </c>
      <c r="N959" s="99">
        <v>5984.5290148854301</v>
      </c>
      <c r="O959" s="99">
        <v>44430.151033878297</v>
      </c>
      <c r="P959" s="99">
        <v>0</v>
      </c>
      <c r="Q959" s="99">
        <v>5139.1223702430698</v>
      </c>
      <c r="R959" s="99">
        <v>2560.9443596005399</v>
      </c>
      <c r="S959" s="99">
        <v>0</v>
      </c>
      <c r="T959" s="99">
        <v>848.62112733721699</v>
      </c>
      <c r="U959" s="99">
        <v>78814.3962812424</v>
      </c>
      <c r="V959" s="99">
        <v>4481739.7407836895</v>
      </c>
      <c r="W959" s="99">
        <v>255.39467908255801</v>
      </c>
      <c r="X959" s="99">
        <v>2037867.2109375</v>
      </c>
      <c r="Y959" s="99">
        <v>1092481.72132874</v>
      </c>
      <c r="Z959" s="99">
        <v>368997.81412124599</v>
      </c>
      <c r="AA959" s="99">
        <v>0</v>
      </c>
      <c r="AB959" s="99">
        <v>0</v>
      </c>
      <c r="AC959" s="99">
        <v>23388736.0930176</v>
      </c>
      <c r="AD959" s="99">
        <v>2087602.15551758</v>
      </c>
      <c r="AE959" s="99">
        <v>947759.47447204601</v>
      </c>
      <c r="AF959" s="99">
        <v>2177465.32067871</v>
      </c>
      <c r="AG959" s="99">
        <v>877956.45118713402</v>
      </c>
      <c r="AH959" s="99">
        <v>2009988.0473175</v>
      </c>
      <c r="AI959" s="99">
        <v>0</v>
      </c>
      <c r="AJ959" s="99">
        <v>494400.75407409703</v>
      </c>
      <c r="AK959" s="99">
        <v>396828.42629241903</v>
      </c>
      <c r="AL959" s="99">
        <v>0</v>
      </c>
      <c r="AM959" s="99">
        <v>130631.206282616</v>
      </c>
      <c r="AN959" s="99">
        <v>25932336.7888184</v>
      </c>
      <c r="AO959" s="99">
        <v>35851824.025390603</v>
      </c>
      <c r="AP959" s="99">
        <v>2259.739028126</v>
      </c>
      <c r="AQ959" s="99">
        <v>15064003.9141846</v>
      </c>
      <c r="AR959" s="99">
        <v>8043881.7874755897</v>
      </c>
      <c r="AS959" s="99">
        <v>2608663.7682189899</v>
      </c>
      <c r="AT959" s="99">
        <v>0</v>
      </c>
      <c r="AU959" s="99">
        <v>0</v>
      </c>
      <c r="AV959" s="99">
        <v>55308205.215332001</v>
      </c>
      <c r="AW959" s="99">
        <v>5456842.4517822303</v>
      </c>
      <c r="AX959" s="99">
        <v>7935587.6266479502</v>
      </c>
      <c r="AY959" s="99">
        <v>17227281.150878899</v>
      </c>
      <c r="AZ959" s="99">
        <v>6441107.47119141</v>
      </c>
      <c r="BA959" s="99">
        <v>15484889.6168213</v>
      </c>
      <c r="BB959" s="99">
        <v>0</v>
      </c>
      <c r="BC959" s="99">
        <v>3752997.7590942401</v>
      </c>
      <c r="BD959" s="99">
        <v>2753421.3097228999</v>
      </c>
      <c r="BE959" s="99">
        <v>0</v>
      </c>
      <c r="BF959" s="99">
        <v>930609.98647308396</v>
      </c>
      <c r="BG959" s="99">
        <v>60564584.185058601</v>
      </c>
      <c r="BH959" s="99">
        <v>8617349.7735595703</v>
      </c>
      <c r="BI959" s="99">
        <v>208.96280185692001</v>
      </c>
      <c r="BJ959" s="99">
        <v>5125425.56604004</v>
      </c>
      <c r="BK959" s="99">
        <v>3202257.9743652302</v>
      </c>
      <c r="BL959" s="99">
        <v>0</v>
      </c>
      <c r="BM959" s="99">
        <v>0</v>
      </c>
      <c r="BN959" s="99">
        <v>0</v>
      </c>
      <c r="BO959" s="99">
        <v>0</v>
      </c>
      <c r="BP959" s="99">
        <v>0</v>
      </c>
      <c r="BQ959" s="99">
        <v>0</v>
      </c>
      <c r="BR959" s="99">
        <v>6001750.5608520498</v>
      </c>
      <c r="BS959" s="99">
        <v>2655720.2737731901</v>
      </c>
      <c r="BT959" s="99">
        <v>3016271.8843383798</v>
      </c>
      <c r="BU959" s="99">
        <v>0</v>
      </c>
      <c r="BV959" s="99">
        <v>2086504.82427979</v>
      </c>
      <c r="BW959" s="99">
        <v>312852.97145080601</v>
      </c>
      <c r="BX959" s="99">
        <v>0</v>
      </c>
      <c r="BY959" s="99">
        <v>0</v>
      </c>
      <c r="BZ959" s="99">
        <v>0</v>
      </c>
      <c r="CA959" s="99">
        <v>120824.906991959</v>
      </c>
      <c r="CB959" s="99">
        <v>6526837.8789672898</v>
      </c>
      <c r="CC959" s="99">
        <v>51051095.0771484</v>
      </c>
      <c r="CD959" s="99">
        <v>13730043.0318604</v>
      </c>
      <c r="CE959" s="99">
        <v>3322.4886620044699</v>
      </c>
      <c r="CF959" s="99">
        <v>531099.50946044899</v>
      </c>
      <c r="CG959" s="99">
        <v>3716451.6635742201</v>
      </c>
      <c r="CH959" s="99">
        <v>0</v>
      </c>
      <c r="CI959" s="99">
        <v>124131.66771316501</v>
      </c>
      <c r="CJ959" s="99">
        <v>7057749.92785645</v>
      </c>
      <c r="CK959" s="99">
        <v>54769331.118652299</v>
      </c>
      <c r="CL959" s="99">
        <v>14044594.1842041</v>
      </c>
      <c r="CM959" s="188">
        <v>202337.539648056</v>
      </c>
      <c r="CN959" s="188">
        <v>33061506.105957001</v>
      </c>
      <c r="CO959" s="188">
        <v>115330274.600586</v>
      </c>
      <c r="CP959" s="99">
        <v>14044594.1842041</v>
      </c>
      <c r="CQ959" s="99">
        <v>0</v>
      </c>
      <c r="CR959" s="99">
        <v>0</v>
      </c>
      <c r="CS959" s="99">
        <v>0</v>
      </c>
      <c r="CT959" s="99">
        <v>0</v>
      </c>
      <c r="CU959" s="98">
        <v>43793.682693791001</v>
      </c>
      <c r="CV959" s="98">
        <v>65747.434023516005</v>
      </c>
    </row>
    <row r="960" spans="1:100" x14ac:dyDescent="0.2">
      <c r="A960" s="98" t="s">
        <v>67</v>
      </c>
      <c r="B960" s="100">
        <v>39326</v>
      </c>
      <c r="C960" s="99">
        <v>95128.730666160598</v>
      </c>
      <c r="D960" s="99">
        <v>4.4906441369675996</v>
      </c>
      <c r="E960" s="99">
        <v>27788.208864212</v>
      </c>
      <c r="F960" s="99">
        <v>17942.108810424801</v>
      </c>
      <c r="G960" s="99">
        <v>2324.7093961834898</v>
      </c>
      <c r="H960" s="99">
        <v>0</v>
      </c>
      <c r="I960" s="99">
        <v>0</v>
      </c>
      <c r="J960" s="99">
        <v>67158.1648931503</v>
      </c>
      <c r="K960" s="99">
        <v>12372.651932478</v>
      </c>
      <c r="L960" s="99">
        <v>22984.373390197801</v>
      </c>
      <c r="M960" s="99">
        <v>46814.006842136398</v>
      </c>
      <c r="N960" s="99">
        <v>6058.9165186882001</v>
      </c>
      <c r="O960" s="99">
        <v>45491.908467769601</v>
      </c>
      <c r="P960" s="99">
        <v>0</v>
      </c>
      <c r="Q960" s="99">
        <v>5189.1721741557103</v>
      </c>
      <c r="R960" s="99">
        <v>2653.7624294459802</v>
      </c>
      <c r="S960" s="99">
        <v>0</v>
      </c>
      <c r="T960" s="99">
        <v>833.73472519218899</v>
      </c>
      <c r="U960" s="99">
        <v>79418.018508911104</v>
      </c>
      <c r="V960" s="99">
        <v>4574997.58703613</v>
      </c>
      <c r="W960" s="99">
        <v>236.116134395823</v>
      </c>
      <c r="X960" s="99">
        <v>1992633.0066833501</v>
      </c>
      <c r="Y960" s="99">
        <v>1092592.65852356</v>
      </c>
      <c r="Z960" s="99">
        <v>401522.65707016003</v>
      </c>
      <c r="AA960" s="99">
        <v>0</v>
      </c>
      <c r="AB960" s="99">
        <v>0</v>
      </c>
      <c r="AC960" s="99">
        <v>24195464.136474598</v>
      </c>
      <c r="AD960" s="99">
        <v>1801584.8712158201</v>
      </c>
      <c r="AE960" s="99">
        <v>933827.54357910203</v>
      </c>
      <c r="AF960" s="99">
        <v>2181847.8015441899</v>
      </c>
      <c r="AG960" s="99">
        <v>875594.11615753197</v>
      </c>
      <c r="AH960" s="99">
        <v>2057715.3885192899</v>
      </c>
      <c r="AI960" s="99">
        <v>0</v>
      </c>
      <c r="AJ960" s="99">
        <v>498192.14936065697</v>
      </c>
      <c r="AK960" s="99">
        <v>411397.23583984398</v>
      </c>
      <c r="AL960" s="99">
        <v>0</v>
      </c>
      <c r="AM960" s="99">
        <v>127944.826354027</v>
      </c>
      <c r="AN960" s="99">
        <v>26290684.6025391</v>
      </c>
      <c r="AO960" s="99">
        <v>36900625.418457001</v>
      </c>
      <c r="AP960" s="99">
        <v>1919.3783686459101</v>
      </c>
      <c r="AQ960" s="99">
        <v>15058970.7119141</v>
      </c>
      <c r="AR960" s="99">
        <v>8160596.54724121</v>
      </c>
      <c r="AS960" s="99">
        <v>2821036.0218505901</v>
      </c>
      <c r="AT960" s="99">
        <v>0</v>
      </c>
      <c r="AU960" s="99">
        <v>0</v>
      </c>
      <c r="AV960" s="99">
        <v>57498615.422363304</v>
      </c>
      <c r="AW960" s="99">
        <v>4760480.57275391</v>
      </c>
      <c r="AX960" s="99">
        <v>7911458.19604492</v>
      </c>
      <c r="AY960" s="99">
        <v>17476096.372802701</v>
      </c>
      <c r="AZ960" s="99">
        <v>6458643.4209594699</v>
      </c>
      <c r="BA960" s="99">
        <v>16052745.114990201</v>
      </c>
      <c r="BB960" s="99">
        <v>0</v>
      </c>
      <c r="BC960" s="99">
        <v>3818483.2948913602</v>
      </c>
      <c r="BD960" s="99">
        <v>2870135.2200927702</v>
      </c>
      <c r="BE960" s="99">
        <v>0</v>
      </c>
      <c r="BF960" s="99">
        <v>919217.69745635998</v>
      </c>
      <c r="BG960" s="99">
        <v>62073078.420410201</v>
      </c>
      <c r="BH960" s="99">
        <v>8958955.9891357403</v>
      </c>
      <c r="BI960" s="99">
        <v>294.07145825400897</v>
      </c>
      <c r="BJ960" s="99">
        <v>5061102.2442627</v>
      </c>
      <c r="BK960" s="99">
        <v>3203033.75</v>
      </c>
      <c r="BL960" s="99">
        <v>0</v>
      </c>
      <c r="BM960" s="99">
        <v>0</v>
      </c>
      <c r="BN960" s="99">
        <v>0</v>
      </c>
      <c r="BO960" s="99">
        <v>0</v>
      </c>
      <c r="BP960" s="99">
        <v>0</v>
      </c>
      <c r="BQ960" s="99">
        <v>0</v>
      </c>
      <c r="BR960" s="99">
        <v>6119890.3193969699</v>
      </c>
      <c r="BS960" s="99">
        <v>2670961.3737487802</v>
      </c>
      <c r="BT960" s="99">
        <v>3127200.1848144499</v>
      </c>
      <c r="BU960" s="99">
        <v>0</v>
      </c>
      <c r="BV960" s="99">
        <v>2113775.6393737802</v>
      </c>
      <c r="BW960" s="99">
        <v>325464.81892395002</v>
      </c>
      <c r="BX960" s="99">
        <v>0</v>
      </c>
      <c r="BY960" s="99">
        <v>0</v>
      </c>
      <c r="BZ960" s="99">
        <v>0</v>
      </c>
      <c r="CA960" s="99">
        <v>122872.493254662</v>
      </c>
      <c r="CB960" s="99">
        <v>6558096.3073730497</v>
      </c>
      <c r="CC960" s="99">
        <v>51812429.553222701</v>
      </c>
      <c r="CD960" s="99">
        <v>14017881.001586899</v>
      </c>
      <c r="CE960" s="99">
        <v>3397.0692419707798</v>
      </c>
      <c r="CF960" s="99">
        <v>539025.37103271496</v>
      </c>
      <c r="CG960" s="99">
        <v>3796876.8131103502</v>
      </c>
      <c r="CH960" s="99">
        <v>0</v>
      </c>
      <c r="CI960" s="99">
        <v>126273.30128097501</v>
      </c>
      <c r="CJ960" s="99">
        <v>7097860.0975952102</v>
      </c>
      <c r="CK960" s="99">
        <v>55615857.8662109</v>
      </c>
      <c r="CL960" s="99">
        <v>14342389.396118199</v>
      </c>
      <c r="CM960" s="188">
        <v>205061.012815475</v>
      </c>
      <c r="CN960" s="188">
        <v>33325195.4450684</v>
      </c>
      <c r="CO960" s="188">
        <v>117682112.246094</v>
      </c>
      <c r="CP960" s="99">
        <v>14342389.396118199</v>
      </c>
      <c r="CQ960" s="99">
        <v>0</v>
      </c>
      <c r="CR960" s="99">
        <v>0</v>
      </c>
      <c r="CS960" s="99">
        <v>0</v>
      </c>
      <c r="CT960" s="99">
        <v>0</v>
      </c>
      <c r="CU960" s="98">
        <v>41212.014258925999</v>
      </c>
      <c r="CV960" s="98">
        <v>68857.952875949006</v>
      </c>
    </row>
    <row r="961" spans="1:100" x14ac:dyDescent="0.2">
      <c r="A961" s="98" t="s">
        <v>67</v>
      </c>
      <c r="B961" s="100">
        <v>39417</v>
      </c>
      <c r="C961" s="99">
        <v>96742.904523849502</v>
      </c>
      <c r="D961" s="99">
        <v>5.4471101449453299</v>
      </c>
      <c r="E961" s="99">
        <v>27352.660440444899</v>
      </c>
      <c r="F961" s="99">
        <v>17840.082007646601</v>
      </c>
      <c r="G961" s="99">
        <v>2554.4470207393201</v>
      </c>
      <c r="H961" s="99">
        <v>0</v>
      </c>
      <c r="I961" s="99">
        <v>0</v>
      </c>
      <c r="J961" s="99">
        <v>69480.4790248871</v>
      </c>
      <c r="K961" s="99">
        <v>10548.4558475018</v>
      </c>
      <c r="L961" s="99">
        <v>22390.164995908701</v>
      </c>
      <c r="M961" s="99">
        <v>47259.263210296602</v>
      </c>
      <c r="N961" s="99">
        <v>6070.2715999484099</v>
      </c>
      <c r="O961" s="99">
        <v>46713.500398635901</v>
      </c>
      <c r="P961" s="99">
        <v>0</v>
      </c>
      <c r="Q961" s="99">
        <v>5210.7668644785899</v>
      </c>
      <c r="R961" s="99">
        <v>2768.1485523879501</v>
      </c>
      <c r="S961" s="99">
        <v>0</v>
      </c>
      <c r="T961" s="99">
        <v>819.55551581829798</v>
      </c>
      <c r="U961" s="99">
        <v>80173.753129005403</v>
      </c>
      <c r="V961" s="99">
        <v>4658065.6724853497</v>
      </c>
      <c r="W961" s="99">
        <v>210.138071119785</v>
      </c>
      <c r="X961" s="99">
        <v>1963834.4304809601</v>
      </c>
      <c r="Y961" s="99">
        <v>1093669.16648865</v>
      </c>
      <c r="Z961" s="99">
        <v>429664.31981277501</v>
      </c>
      <c r="AA961" s="99">
        <v>0</v>
      </c>
      <c r="AB961" s="99">
        <v>0</v>
      </c>
      <c r="AC961" s="99">
        <v>24957767.504394501</v>
      </c>
      <c r="AD961" s="99">
        <v>1389615.7258453399</v>
      </c>
      <c r="AE961" s="99">
        <v>923381.47599029494</v>
      </c>
      <c r="AF961" s="99">
        <v>2193976.9500122098</v>
      </c>
      <c r="AG961" s="99">
        <v>873429.19397735596</v>
      </c>
      <c r="AH961" s="99">
        <v>2122495.54974365</v>
      </c>
      <c r="AI961" s="99">
        <v>0</v>
      </c>
      <c r="AJ961" s="99">
        <v>500577.89529037499</v>
      </c>
      <c r="AK961" s="99">
        <v>424012.38796234102</v>
      </c>
      <c r="AL961" s="99">
        <v>0</v>
      </c>
      <c r="AM961" s="99">
        <v>123777.141629219</v>
      </c>
      <c r="AN961" s="99">
        <v>26690277.880127002</v>
      </c>
      <c r="AO961" s="99">
        <v>37979377.058105499</v>
      </c>
      <c r="AP961" s="99">
        <v>1860.4974948465799</v>
      </c>
      <c r="AQ961" s="99">
        <v>14925742.5267334</v>
      </c>
      <c r="AR961" s="99">
        <v>8203744.1766357403</v>
      </c>
      <c r="AS961" s="99">
        <v>3057486.3605651902</v>
      </c>
      <c r="AT961" s="99">
        <v>0</v>
      </c>
      <c r="AU961" s="99">
        <v>0</v>
      </c>
      <c r="AV961" s="99">
        <v>59089562.824218802</v>
      </c>
      <c r="AW961" s="99">
        <v>3710813.3077392601</v>
      </c>
      <c r="AX961" s="99">
        <v>7918291.63037109</v>
      </c>
      <c r="AY961" s="99">
        <v>17790595.126708999</v>
      </c>
      <c r="AZ961" s="99">
        <v>6524257.8278808603</v>
      </c>
      <c r="BA961" s="99">
        <v>16747878.998168901</v>
      </c>
      <c r="BB961" s="99">
        <v>0</v>
      </c>
      <c r="BC961" s="99">
        <v>3878811.92120361</v>
      </c>
      <c r="BD961" s="99">
        <v>3019274.0590820299</v>
      </c>
      <c r="BE961" s="99">
        <v>0</v>
      </c>
      <c r="BF961" s="99">
        <v>898157.91013336205</v>
      </c>
      <c r="BG961" s="99">
        <v>63347345.828125</v>
      </c>
      <c r="BH961" s="99">
        <v>9274760.8916015606</v>
      </c>
      <c r="BI961" s="99">
        <v>185.844725111499</v>
      </c>
      <c r="BJ961" s="99">
        <v>5028683.8218994103</v>
      </c>
      <c r="BK961" s="99">
        <v>3207132.98687744</v>
      </c>
      <c r="BL961" s="99">
        <v>0</v>
      </c>
      <c r="BM961" s="99">
        <v>0</v>
      </c>
      <c r="BN961" s="99">
        <v>0</v>
      </c>
      <c r="BO961" s="99">
        <v>0</v>
      </c>
      <c r="BP961" s="99">
        <v>0</v>
      </c>
      <c r="BQ961" s="99">
        <v>0</v>
      </c>
      <c r="BR961" s="99">
        <v>6204963.2008667002</v>
      </c>
      <c r="BS961" s="99">
        <v>2686522.7226867699</v>
      </c>
      <c r="BT961" s="99">
        <v>3261446.2486572298</v>
      </c>
      <c r="BU961" s="99">
        <v>0</v>
      </c>
      <c r="BV961" s="99">
        <v>2157499.1081848098</v>
      </c>
      <c r="BW961" s="99">
        <v>348370.37744140602</v>
      </c>
      <c r="BX961" s="99">
        <v>0</v>
      </c>
      <c r="BY961" s="99">
        <v>0</v>
      </c>
      <c r="BZ961" s="99">
        <v>0</v>
      </c>
      <c r="CA961" s="99">
        <v>123970.592195511</v>
      </c>
      <c r="CB961" s="99">
        <v>6626154.6857910203</v>
      </c>
      <c r="CC961" s="99">
        <v>52863946.046386696</v>
      </c>
      <c r="CD961" s="99">
        <v>14309107.361938501</v>
      </c>
      <c r="CE961" s="99">
        <v>3504.12714871764</v>
      </c>
      <c r="CF961" s="99">
        <v>546091.67430877697</v>
      </c>
      <c r="CG961" s="99">
        <v>3898219.0135498</v>
      </c>
      <c r="CH961" s="99">
        <v>0</v>
      </c>
      <c r="CI961" s="99">
        <v>127483.888843536</v>
      </c>
      <c r="CJ961" s="99">
        <v>7172587.5455322303</v>
      </c>
      <c r="CK961" s="99">
        <v>56763366.307617202</v>
      </c>
      <c r="CL961" s="99">
        <v>14658604.0482178</v>
      </c>
      <c r="CM961" s="188">
        <v>207058.13203430199</v>
      </c>
      <c r="CN961" s="188">
        <v>33864865.9287109</v>
      </c>
      <c r="CO961" s="188">
        <v>120107688.27929699</v>
      </c>
      <c r="CP961" s="99">
        <v>14658604.0482178</v>
      </c>
      <c r="CQ961" s="99">
        <v>0</v>
      </c>
      <c r="CR961" s="99">
        <v>0</v>
      </c>
      <c r="CS961" s="99">
        <v>0</v>
      </c>
      <c r="CT961" s="99">
        <v>0</v>
      </c>
      <c r="CU961" s="98">
        <v>38921.779474887997</v>
      </c>
      <c r="CV961" s="98">
        <v>71391.325163109999</v>
      </c>
    </row>
    <row r="962" spans="1:100" x14ac:dyDescent="0.2">
      <c r="A962" s="98" t="s">
        <v>67</v>
      </c>
      <c r="B962" s="100">
        <v>39508</v>
      </c>
      <c r="C962" s="99">
        <v>97862.624676704407</v>
      </c>
      <c r="D962" s="99">
        <v>4.3007334059802798</v>
      </c>
      <c r="E962" s="99">
        <v>27453.286054849599</v>
      </c>
      <c r="F962" s="99">
        <v>18282.806857109099</v>
      </c>
      <c r="G962" s="99">
        <v>2731.1746010184302</v>
      </c>
      <c r="H962" s="99">
        <v>0</v>
      </c>
      <c r="I962" s="99">
        <v>0</v>
      </c>
      <c r="J962" s="99">
        <v>72172.9870262146</v>
      </c>
      <c r="K962" s="99">
        <v>8856.5866789817792</v>
      </c>
      <c r="L962" s="99">
        <v>22047.4027659893</v>
      </c>
      <c r="M962" s="99">
        <v>47616.426589965798</v>
      </c>
      <c r="N962" s="99">
        <v>6097.5852650999996</v>
      </c>
      <c r="O962" s="99">
        <v>47648.417371272997</v>
      </c>
      <c r="P962" s="99">
        <v>0</v>
      </c>
      <c r="Q962" s="99">
        <v>5221.9308645725296</v>
      </c>
      <c r="R962" s="99">
        <v>2875.5333349704702</v>
      </c>
      <c r="S962" s="99">
        <v>0</v>
      </c>
      <c r="T962" s="99">
        <v>820.788636632264</v>
      </c>
      <c r="U962" s="99">
        <v>81071.544961929307</v>
      </c>
      <c r="V962" s="99">
        <v>4683766.8734130897</v>
      </c>
      <c r="W962" s="99">
        <v>162.43768533691801</v>
      </c>
      <c r="X962" s="99">
        <v>1921769.41316223</v>
      </c>
      <c r="Y962" s="99">
        <v>1090003.84211731</v>
      </c>
      <c r="Z962" s="99">
        <v>451873.46040725702</v>
      </c>
      <c r="AA962" s="99">
        <v>0</v>
      </c>
      <c r="AB962" s="99">
        <v>0</v>
      </c>
      <c r="AC962" s="99">
        <v>26445590.3820801</v>
      </c>
      <c r="AD962" s="99">
        <v>1119131.8265380899</v>
      </c>
      <c r="AE962" s="99">
        <v>902571.01207733201</v>
      </c>
      <c r="AF962" s="99">
        <v>2195958.2122192401</v>
      </c>
      <c r="AG962" s="99">
        <v>867743.19002533006</v>
      </c>
      <c r="AH962" s="99">
        <v>2154350.2650756799</v>
      </c>
      <c r="AI962" s="99">
        <v>0</v>
      </c>
      <c r="AJ962" s="99">
        <v>497063.99597167998</v>
      </c>
      <c r="AK962" s="99">
        <v>434998.48084640497</v>
      </c>
      <c r="AL962" s="99">
        <v>0</v>
      </c>
      <c r="AM962" s="99">
        <v>121877.00894832599</v>
      </c>
      <c r="AN962" s="99">
        <v>26997901.481445301</v>
      </c>
      <c r="AO962" s="99">
        <v>38609344.812988304</v>
      </c>
      <c r="AP962" s="99">
        <v>1568.4480881541999</v>
      </c>
      <c r="AQ962" s="99">
        <v>14822149.595703101</v>
      </c>
      <c r="AR962" s="99">
        <v>8334430.4277343797</v>
      </c>
      <c r="AS962" s="99">
        <v>3249824.5949096698</v>
      </c>
      <c r="AT962" s="99">
        <v>0</v>
      </c>
      <c r="AU962" s="99">
        <v>0</v>
      </c>
      <c r="AV962" s="99">
        <v>61891642.810546897</v>
      </c>
      <c r="AW962" s="99">
        <v>3048501.5368957501</v>
      </c>
      <c r="AX962" s="99">
        <v>7785716.7789917002</v>
      </c>
      <c r="AY962" s="99">
        <v>18033578.808349598</v>
      </c>
      <c r="AZ962" s="99">
        <v>6578788.4024047898</v>
      </c>
      <c r="BA962" s="99">
        <v>17199260.9147949</v>
      </c>
      <c r="BB962" s="99">
        <v>0</v>
      </c>
      <c r="BC962" s="99">
        <v>3891276.6880188002</v>
      </c>
      <c r="BD962" s="99">
        <v>3126641.1266784701</v>
      </c>
      <c r="BE962" s="99">
        <v>0</v>
      </c>
      <c r="BF962" s="99">
        <v>902312.22025299096</v>
      </c>
      <c r="BG962" s="99">
        <v>64943104.509765603</v>
      </c>
      <c r="BH962" s="99">
        <v>8682491.35229492</v>
      </c>
      <c r="BI962" s="99">
        <v>224.11282418295701</v>
      </c>
      <c r="BJ962" s="99">
        <v>4588001.3535156297</v>
      </c>
      <c r="BK962" s="99">
        <v>2957233.76593018</v>
      </c>
      <c r="BL962" s="99">
        <v>0</v>
      </c>
      <c r="BM962" s="99">
        <v>0</v>
      </c>
      <c r="BN962" s="99">
        <v>0</v>
      </c>
      <c r="BO962" s="99">
        <v>0</v>
      </c>
      <c r="BP962" s="99">
        <v>0</v>
      </c>
      <c r="BQ962" s="99">
        <v>0</v>
      </c>
      <c r="BR962" s="99">
        <v>5576774.1145629901</v>
      </c>
      <c r="BS962" s="99">
        <v>2448307.6849060101</v>
      </c>
      <c r="BT962" s="99">
        <v>3348149.3670654302</v>
      </c>
      <c r="BU962" s="99">
        <v>0</v>
      </c>
      <c r="BV962" s="99">
        <v>1925418.26002502</v>
      </c>
      <c r="BW962" s="99">
        <v>361022.560886383</v>
      </c>
      <c r="BX962" s="99">
        <v>0</v>
      </c>
      <c r="BY962" s="99">
        <v>0</v>
      </c>
      <c r="BZ962" s="99">
        <v>0</v>
      </c>
      <c r="CA962" s="99">
        <v>125392.044472694</v>
      </c>
      <c r="CB962" s="99">
        <v>6594183.0148315402</v>
      </c>
      <c r="CC962" s="99">
        <v>53298673.541992202</v>
      </c>
      <c r="CD962" s="99">
        <v>13276776.5236816</v>
      </c>
      <c r="CE962" s="99">
        <v>3610.3628238439601</v>
      </c>
      <c r="CF962" s="99">
        <v>553349.79572296096</v>
      </c>
      <c r="CG962" s="99">
        <v>4004220.97796631</v>
      </c>
      <c r="CH962" s="99">
        <v>0</v>
      </c>
      <c r="CI962" s="99">
        <v>128999.982168198</v>
      </c>
      <c r="CJ962" s="99">
        <v>7145576.8469848596</v>
      </c>
      <c r="CK962" s="99">
        <v>57281678.221679702</v>
      </c>
      <c r="CL962" s="99">
        <v>13639460.450195299</v>
      </c>
      <c r="CM962" s="188">
        <v>209437.044195175</v>
      </c>
      <c r="CN962" s="188">
        <v>34168778.025878899</v>
      </c>
      <c r="CO962" s="188">
        <v>122474961.80468801</v>
      </c>
      <c r="CP962" s="99">
        <v>13639460.450195299</v>
      </c>
      <c r="CQ962" s="99">
        <v>0</v>
      </c>
      <c r="CR962" s="99">
        <v>0</v>
      </c>
      <c r="CS962" s="99">
        <v>0</v>
      </c>
      <c r="CT962" s="99">
        <v>0</v>
      </c>
      <c r="CU962" s="98">
        <v>37142.313493807</v>
      </c>
      <c r="CV962" s="98">
        <v>74246.005463283</v>
      </c>
    </row>
    <row r="963" spans="1:100" x14ac:dyDescent="0.2">
      <c r="A963" s="98" t="s">
        <v>67</v>
      </c>
      <c r="B963" s="100">
        <v>39600</v>
      </c>
      <c r="C963" s="99">
        <v>99941.274549484297</v>
      </c>
      <c r="D963" s="99">
        <v>4.63761668396182</v>
      </c>
      <c r="E963" s="99">
        <v>27180.498641014099</v>
      </c>
      <c r="F963" s="99">
        <v>18473.777849197399</v>
      </c>
      <c r="G963" s="99">
        <v>2947.4288363754699</v>
      </c>
      <c r="H963" s="99">
        <v>0</v>
      </c>
      <c r="I963" s="99">
        <v>0</v>
      </c>
      <c r="J963" s="99">
        <v>74542.128379821806</v>
      </c>
      <c r="K963" s="99">
        <v>7340.4083456993103</v>
      </c>
      <c r="L963" s="99">
        <v>22136.838929414698</v>
      </c>
      <c r="M963" s="99">
        <v>48554.019057750702</v>
      </c>
      <c r="N963" s="99">
        <v>6056.7217229008702</v>
      </c>
      <c r="O963" s="99">
        <v>48657.792172908798</v>
      </c>
      <c r="P963" s="99">
        <v>0</v>
      </c>
      <c r="Q963" s="99">
        <v>5279.7953029274904</v>
      </c>
      <c r="R963" s="99">
        <v>2977.8220199942598</v>
      </c>
      <c r="S963" s="99">
        <v>0</v>
      </c>
      <c r="T963" s="99">
        <v>845.27055890858196</v>
      </c>
      <c r="U963" s="99">
        <v>81777.8468399048</v>
      </c>
      <c r="V963" s="99">
        <v>4752138.10693359</v>
      </c>
      <c r="W963" s="99">
        <v>204.87054948136199</v>
      </c>
      <c r="X963" s="99">
        <v>1884330.7082672101</v>
      </c>
      <c r="Y963" s="99">
        <v>1080820.1127471901</v>
      </c>
      <c r="Z963" s="99">
        <v>478108.266483307</v>
      </c>
      <c r="AA963" s="99">
        <v>0</v>
      </c>
      <c r="AB963" s="99">
        <v>0</v>
      </c>
      <c r="AC963" s="99">
        <v>26366424.283691399</v>
      </c>
      <c r="AD963" s="99">
        <v>903256.14424896205</v>
      </c>
      <c r="AE963" s="99">
        <v>907291.65891265904</v>
      </c>
      <c r="AF963" s="99">
        <v>2212906.9504394499</v>
      </c>
      <c r="AG963" s="99">
        <v>863153.287109375</v>
      </c>
      <c r="AH963" s="99">
        <v>2180512.8614807101</v>
      </c>
      <c r="AI963" s="99">
        <v>0</v>
      </c>
      <c r="AJ963" s="99">
        <v>496839.41986465501</v>
      </c>
      <c r="AK963" s="99">
        <v>451343.17762756301</v>
      </c>
      <c r="AL963" s="99">
        <v>0</v>
      </c>
      <c r="AM963" s="99">
        <v>120910.139661789</v>
      </c>
      <c r="AN963" s="99">
        <v>27386301.428222701</v>
      </c>
      <c r="AO963" s="99">
        <v>39595685.784179702</v>
      </c>
      <c r="AP963" s="99">
        <v>1842.9519692957399</v>
      </c>
      <c r="AQ963" s="99">
        <v>14719553.080078101</v>
      </c>
      <c r="AR963" s="99">
        <v>8342488.2195434598</v>
      </c>
      <c r="AS963" s="99">
        <v>3485185.0282287602</v>
      </c>
      <c r="AT963" s="99">
        <v>0</v>
      </c>
      <c r="AU963" s="99">
        <v>0</v>
      </c>
      <c r="AV963" s="99">
        <v>64600336.785156302</v>
      </c>
      <c r="AW963" s="99">
        <v>2477715.9548339802</v>
      </c>
      <c r="AX963" s="99">
        <v>7973426.18469238</v>
      </c>
      <c r="AY963" s="99">
        <v>18347066.003417999</v>
      </c>
      <c r="AZ963" s="99">
        <v>6619988.0481567401</v>
      </c>
      <c r="BA963" s="99">
        <v>17592711.0461426</v>
      </c>
      <c r="BB963" s="99">
        <v>0</v>
      </c>
      <c r="BC963" s="99">
        <v>3932285.5867309598</v>
      </c>
      <c r="BD963" s="99">
        <v>3288634.6042785598</v>
      </c>
      <c r="BE963" s="99">
        <v>0</v>
      </c>
      <c r="BF963" s="99">
        <v>899132.35298919701</v>
      </c>
      <c r="BG963" s="99">
        <v>66581071.916015603</v>
      </c>
      <c r="BH963" s="99">
        <v>8977823.2874755897</v>
      </c>
      <c r="BI963" s="99">
        <v>236.631853416562</v>
      </c>
      <c r="BJ963" s="99">
        <v>4553349.1734008798</v>
      </c>
      <c r="BK963" s="99">
        <v>2934725.3901672401</v>
      </c>
      <c r="BL963" s="99">
        <v>0</v>
      </c>
      <c r="BM963" s="99">
        <v>0</v>
      </c>
      <c r="BN963" s="99">
        <v>0</v>
      </c>
      <c r="BO963" s="99">
        <v>0</v>
      </c>
      <c r="BP963" s="99">
        <v>0</v>
      </c>
      <c r="BQ963" s="99">
        <v>0</v>
      </c>
      <c r="BR963" s="99">
        <v>5696953.5171508798</v>
      </c>
      <c r="BS963" s="99">
        <v>2421660.8089904799</v>
      </c>
      <c r="BT963" s="99">
        <v>3424312.1918945299</v>
      </c>
      <c r="BU963" s="99">
        <v>0</v>
      </c>
      <c r="BV963" s="99">
        <v>1937116.30307007</v>
      </c>
      <c r="BW963" s="99">
        <v>378809.65142440802</v>
      </c>
      <c r="BX963" s="99">
        <v>0</v>
      </c>
      <c r="BY963" s="99">
        <v>0</v>
      </c>
      <c r="BZ963" s="99">
        <v>0</v>
      </c>
      <c r="CA963" s="99">
        <v>127242.645340919</v>
      </c>
      <c r="CB963" s="99">
        <v>6648611.4224853497</v>
      </c>
      <c r="CC963" s="99">
        <v>54381173.184570298</v>
      </c>
      <c r="CD963" s="99">
        <v>13526204.373413101</v>
      </c>
      <c r="CE963" s="99">
        <v>3710.4103155136099</v>
      </c>
      <c r="CF963" s="99">
        <v>567323.75444030797</v>
      </c>
      <c r="CG963" s="99">
        <v>4153695.5465393099</v>
      </c>
      <c r="CH963" s="99">
        <v>0</v>
      </c>
      <c r="CI963" s="99">
        <v>130948.01082325001</v>
      </c>
      <c r="CJ963" s="99">
        <v>7216285.8949584998</v>
      </c>
      <c r="CK963" s="99">
        <v>58536081.195800804</v>
      </c>
      <c r="CL963" s="99">
        <v>13908424.2070313</v>
      </c>
      <c r="CM963" s="188">
        <v>212003.03611373901</v>
      </c>
      <c r="CN963" s="188">
        <v>34585727.816894501</v>
      </c>
      <c r="CO963" s="188">
        <v>124986961.39160199</v>
      </c>
      <c r="CP963" s="99">
        <v>13908424.2070313</v>
      </c>
      <c r="CQ963" s="99">
        <v>0</v>
      </c>
      <c r="CR963" s="99">
        <v>0</v>
      </c>
      <c r="CS963" s="99">
        <v>0</v>
      </c>
      <c r="CT963" s="99">
        <v>0</v>
      </c>
      <c r="CU963" s="98">
        <v>35275.871128428</v>
      </c>
      <c r="CV963" s="98">
        <v>76795.798124873007</v>
      </c>
    </row>
    <row r="964" spans="1:100" x14ac:dyDescent="0.2">
      <c r="A964" s="98" t="s">
        <v>67</v>
      </c>
      <c r="B964" s="100">
        <v>39692</v>
      </c>
      <c r="C964" s="99">
        <v>101773.307274818</v>
      </c>
      <c r="D964" s="99">
        <v>5.6404537589987704</v>
      </c>
      <c r="E964" s="99">
        <v>26226.852506637599</v>
      </c>
      <c r="F964" s="99">
        <v>18404.4136378765</v>
      </c>
      <c r="G964" s="99">
        <v>3136.9262015521499</v>
      </c>
      <c r="H964" s="99">
        <v>0</v>
      </c>
      <c r="I964" s="99">
        <v>0</v>
      </c>
      <c r="J964" s="99">
        <v>76739.233627319307</v>
      </c>
      <c r="K964" s="99">
        <v>6037.1091461181604</v>
      </c>
      <c r="L964" s="99">
        <v>21289.259540319399</v>
      </c>
      <c r="M964" s="99">
        <v>49102.876358985901</v>
      </c>
      <c r="N964" s="99">
        <v>5982.5390220284498</v>
      </c>
      <c r="O964" s="99">
        <v>49249.699677467303</v>
      </c>
      <c r="P964" s="99">
        <v>0</v>
      </c>
      <c r="Q964" s="99">
        <v>5333.8679817318898</v>
      </c>
      <c r="R964" s="99">
        <v>3022.0036618709601</v>
      </c>
      <c r="S964" s="99">
        <v>0</v>
      </c>
      <c r="T964" s="99">
        <v>863.65676378458704</v>
      </c>
      <c r="U964" s="99">
        <v>82711.552952766404</v>
      </c>
      <c r="V964" s="99">
        <v>4833922.7898559598</v>
      </c>
      <c r="W964" s="99">
        <v>156.75747138261801</v>
      </c>
      <c r="X964" s="99">
        <v>1801874.9074859601</v>
      </c>
      <c r="Y964" s="99">
        <v>1059578.7464294401</v>
      </c>
      <c r="Z964" s="99">
        <v>497198.30696105998</v>
      </c>
      <c r="AA964" s="99">
        <v>0</v>
      </c>
      <c r="AB964" s="99">
        <v>0</v>
      </c>
      <c r="AC964" s="99">
        <v>27041924.4069824</v>
      </c>
      <c r="AD964" s="99">
        <v>752277.98470306396</v>
      </c>
      <c r="AE964" s="99">
        <v>871862.50725555397</v>
      </c>
      <c r="AF964" s="99">
        <v>2213299.1396484398</v>
      </c>
      <c r="AG964" s="99">
        <v>848115.05569457996</v>
      </c>
      <c r="AH964" s="99">
        <v>2198510.2256774898</v>
      </c>
      <c r="AI964" s="99">
        <v>0</v>
      </c>
      <c r="AJ964" s="99">
        <v>490383.95402908302</v>
      </c>
      <c r="AK964" s="99">
        <v>453758.40743637102</v>
      </c>
      <c r="AL964" s="99">
        <v>0</v>
      </c>
      <c r="AM964" s="99">
        <v>118970.27148532899</v>
      </c>
      <c r="AN964" s="99">
        <v>27734795.703125</v>
      </c>
      <c r="AO964" s="99">
        <v>40709296.291992202</v>
      </c>
      <c r="AP964" s="99">
        <v>1485.2064794451001</v>
      </c>
      <c r="AQ964" s="99">
        <v>14089857.615478501</v>
      </c>
      <c r="AR964" s="99">
        <v>8247213.7733764602</v>
      </c>
      <c r="AS964" s="99">
        <v>3705264.6526794401</v>
      </c>
      <c r="AT964" s="99">
        <v>0</v>
      </c>
      <c r="AU964" s="99">
        <v>0</v>
      </c>
      <c r="AV964" s="99">
        <v>66564605.572265603</v>
      </c>
      <c r="AW964" s="99">
        <v>2087863.1731109601</v>
      </c>
      <c r="AX964" s="99">
        <v>7740605.0265502902</v>
      </c>
      <c r="AY964" s="99">
        <v>18522933.2185059</v>
      </c>
      <c r="AZ964" s="99">
        <v>6572504.5359497098</v>
      </c>
      <c r="BA964" s="99">
        <v>17931788.529785201</v>
      </c>
      <c r="BB964" s="99">
        <v>0</v>
      </c>
      <c r="BC964" s="99">
        <v>3906351.4497375502</v>
      </c>
      <c r="BD964" s="99">
        <v>3340526.5011596698</v>
      </c>
      <c r="BE964" s="99">
        <v>0</v>
      </c>
      <c r="BF964" s="99">
        <v>901223.84073638904</v>
      </c>
      <c r="BG964" s="99">
        <v>68346549.087890595</v>
      </c>
      <c r="BH964" s="99">
        <v>9237519.0207519494</v>
      </c>
      <c r="BI964" s="99">
        <v>249.31681851111401</v>
      </c>
      <c r="BJ964" s="99">
        <v>4383251.2311401404</v>
      </c>
      <c r="BK964" s="99">
        <v>2901036.0219421401</v>
      </c>
      <c r="BL964" s="99">
        <v>0</v>
      </c>
      <c r="BM964" s="99">
        <v>0</v>
      </c>
      <c r="BN964" s="99">
        <v>0</v>
      </c>
      <c r="BO964" s="99">
        <v>0</v>
      </c>
      <c r="BP964" s="99">
        <v>0</v>
      </c>
      <c r="BQ964" s="99">
        <v>0</v>
      </c>
      <c r="BR964" s="99">
        <v>5808095.4000854502</v>
      </c>
      <c r="BS964" s="99">
        <v>2403892.43859863</v>
      </c>
      <c r="BT964" s="99">
        <v>3489186.4631652799</v>
      </c>
      <c r="BU964" s="99">
        <v>0</v>
      </c>
      <c r="BV964" s="99">
        <v>1944203.04289246</v>
      </c>
      <c r="BW964" s="99">
        <v>389199.909164429</v>
      </c>
      <c r="BX964" s="99">
        <v>0</v>
      </c>
      <c r="BY964" s="99">
        <v>0</v>
      </c>
      <c r="BZ964" s="99">
        <v>0</v>
      </c>
      <c r="CA964" s="99">
        <v>127944.437012672</v>
      </c>
      <c r="CB964" s="99">
        <v>6641417.4901123</v>
      </c>
      <c r="CC964" s="99">
        <v>54891108.2802734</v>
      </c>
      <c r="CD964" s="99">
        <v>13605301.9173584</v>
      </c>
      <c r="CE964" s="99">
        <v>3772.192091465</v>
      </c>
      <c r="CF964" s="99">
        <v>576434.65914917004</v>
      </c>
      <c r="CG964" s="99">
        <v>4267432.8250732403</v>
      </c>
      <c r="CH964" s="99">
        <v>0</v>
      </c>
      <c r="CI964" s="99">
        <v>131717.00416946399</v>
      </c>
      <c r="CJ964" s="99">
        <v>7218601.6549682599</v>
      </c>
      <c r="CK964" s="99">
        <v>59157139.096679702</v>
      </c>
      <c r="CL964" s="99">
        <v>13991724.611083999</v>
      </c>
      <c r="CM964" s="188">
        <v>213630.46246337899</v>
      </c>
      <c r="CN964" s="188">
        <v>34904121.932128899</v>
      </c>
      <c r="CO964" s="188">
        <v>127314938.796875</v>
      </c>
      <c r="CP964" s="99">
        <v>13991724.611083999</v>
      </c>
      <c r="CQ964" s="99">
        <v>0</v>
      </c>
      <c r="CR964" s="99">
        <v>0</v>
      </c>
      <c r="CS964" s="99">
        <v>0</v>
      </c>
      <c r="CT964" s="99">
        <v>0</v>
      </c>
      <c r="CU964" s="98">
        <v>32838.176503606999</v>
      </c>
      <c r="CV964" s="98">
        <v>79181.137768635002</v>
      </c>
    </row>
    <row r="965" spans="1:100" x14ac:dyDescent="0.2">
      <c r="A965" s="98" t="s">
        <v>67</v>
      </c>
      <c r="B965" s="100">
        <v>39783</v>
      </c>
      <c r="C965" s="99">
        <v>102328.236522675</v>
      </c>
      <c r="D965" s="99">
        <v>3.6152241069939901</v>
      </c>
      <c r="E965" s="99">
        <v>25440.911140918699</v>
      </c>
      <c r="F965" s="99">
        <v>18251.385865449902</v>
      </c>
      <c r="G965" s="99">
        <v>3311.6774456203002</v>
      </c>
      <c r="H965" s="99">
        <v>0</v>
      </c>
      <c r="I965" s="99">
        <v>0</v>
      </c>
      <c r="J965" s="99">
        <v>77751.137508392305</v>
      </c>
      <c r="K965" s="99">
        <v>4887.7288643717802</v>
      </c>
      <c r="L965" s="99">
        <v>20635.792668342601</v>
      </c>
      <c r="M965" s="99">
        <v>49141.750651836403</v>
      </c>
      <c r="N965" s="99">
        <v>5966.9858192801503</v>
      </c>
      <c r="O965" s="99">
        <v>49438.520601749398</v>
      </c>
      <c r="P965" s="99">
        <v>0</v>
      </c>
      <c r="Q965" s="99">
        <v>5424.3616982102403</v>
      </c>
      <c r="R965" s="99">
        <v>3120.1928935647002</v>
      </c>
      <c r="S965" s="99">
        <v>0</v>
      </c>
      <c r="T965" s="99">
        <v>849.43970621377196</v>
      </c>
      <c r="U965" s="99">
        <v>82771.920875549302</v>
      </c>
      <c r="V965" s="99">
        <v>4868767.1760864304</v>
      </c>
      <c r="W965" s="99">
        <v>146.808898255229</v>
      </c>
      <c r="X965" s="99">
        <v>1717775.3849945101</v>
      </c>
      <c r="Y965" s="99">
        <v>1045398.92578888</v>
      </c>
      <c r="Z965" s="99">
        <v>520538.43510437</v>
      </c>
      <c r="AA965" s="99">
        <v>0</v>
      </c>
      <c r="AB965" s="99">
        <v>0</v>
      </c>
      <c r="AC965" s="99">
        <v>27082608.8913574</v>
      </c>
      <c r="AD965" s="99">
        <v>583217.04121398902</v>
      </c>
      <c r="AE965" s="99">
        <v>844914.29581451404</v>
      </c>
      <c r="AF965" s="99">
        <v>2209480.4170532199</v>
      </c>
      <c r="AG965" s="99">
        <v>832248.18936920201</v>
      </c>
      <c r="AH965" s="99">
        <v>2205600.5985412602</v>
      </c>
      <c r="AI965" s="99">
        <v>0</v>
      </c>
      <c r="AJ965" s="99">
        <v>491614.70185470599</v>
      </c>
      <c r="AK965" s="99">
        <v>464380.15714645397</v>
      </c>
      <c r="AL965" s="99">
        <v>0</v>
      </c>
      <c r="AM965" s="99">
        <v>117719.89840984299</v>
      </c>
      <c r="AN965" s="99">
        <v>27852589.365722701</v>
      </c>
      <c r="AO965" s="99">
        <v>41326334.864257798</v>
      </c>
      <c r="AP965" s="99">
        <v>1307.1715678125599</v>
      </c>
      <c r="AQ965" s="99">
        <v>13502074.166381801</v>
      </c>
      <c r="AR965" s="99">
        <v>8106881.2029418899</v>
      </c>
      <c r="AS965" s="99">
        <v>3856019.9829406701</v>
      </c>
      <c r="AT965" s="99">
        <v>0</v>
      </c>
      <c r="AU965" s="99">
        <v>0</v>
      </c>
      <c r="AV965" s="99">
        <v>67594788.762695298</v>
      </c>
      <c r="AW965" s="99">
        <v>1646445.1617279099</v>
      </c>
      <c r="AX965" s="99">
        <v>7571760.6866455097</v>
      </c>
      <c r="AY965" s="99">
        <v>18688708.753662098</v>
      </c>
      <c r="AZ965" s="99">
        <v>6473633.8112182599</v>
      </c>
      <c r="BA965" s="99">
        <v>18093172.041015599</v>
      </c>
      <c r="BB965" s="99">
        <v>0</v>
      </c>
      <c r="BC965" s="99">
        <v>3959518.5676879901</v>
      </c>
      <c r="BD965" s="99">
        <v>3435254.03234863</v>
      </c>
      <c r="BE965" s="99">
        <v>0</v>
      </c>
      <c r="BF965" s="99">
        <v>897745.75654602097</v>
      </c>
      <c r="BG965" s="99">
        <v>69513940.78125</v>
      </c>
      <c r="BH965" s="99">
        <v>9495691.3345947303</v>
      </c>
      <c r="BI965" s="99">
        <v>283.66986232995998</v>
      </c>
      <c r="BJ965" s="99">
        <v>4248226.3083496103</v>
      </c>
      <c r="BK965" s="99">
        <v>2865407.0610656701</v>
      </c>
      <c r="BL965" s="99">
        <v>0</v>
      </c>
      <c r="BM965" s="99">
        <v>0</v>
      </c>
      <c r="BN965" s="99">
        <v>0</v>
      </c>
      <c r="BO965" s="99">
        <v>0</v>
      </c>
      <c r="BP965" s="99">
        <v>0</v>
      </c>
      <c r="BQ965" s="99">
        <v>0</v>
      </c>
      <c r="BR965" s="99">
        <v>5870192.4007568397</v>
      </c>
      <c r="BS965" s="99">
        <v>2377149.9841308598</v>
      </c>
      <c r="BT965" s="99">
        <v>3520485.27166748</v>
      </c>
      <c r="BU965" s="99">
        <v>0</v>
      </c>
      <c r="BV965" s="99">
        <v>1959456.93530273</v>
      </c>
      <c r="BW965" s="99">
        <v>396588.32091903698</v>
      </c>
      <c r="BX965" s="99">
        <v>0</v>
      </c>
      <c r="BY965" s="99">
        <v>0</v>
      </c>
      <c r="BZ965" s="99">
        <v>0</v>
      </c>
      <c r="CA965" s="99">
        <v>127679.62416935001</v>
      </c>
      <c r="CB965" s="99">
        <v>6595931.9885253897</v>
      </c>
      <c r="CC965" s="99">
        <v>54831856.581054702</v>
      </c>
      <c r="CD965" s="99">
        <v>13753788.915893599</v>
      </c>
      <c r="CE965" s="99">
        <v>3856.3910388648501</v>
      </c>
      <c r="CF965" s="99">
        <v>583686.32248687698</v>
      </c>
      <c r="CG965" s="99">
        <v>4337324.8801269503</v>
      </c>
      <c r="CH965" s="99">
        <v>0</v>
      </c>
      <c r="CI965" s="99">
        <v>131539.027355194</v>
      </c>
      <c r="CJ965" s="99">
        <v>7180424.6838989304</v>
      </c>
      <c r="CK965" s="99">
        <v>59171182.101074196</v>
      </c>
      <c r="CL965" s="99">
        <v>14150956.5662842</v>
      </c>
      <c r="CM965" s="188">
        <v>213730.54835701</v>
      </c>
      <c r="CN965" s="188">
        <v>35005438.754882798</v>
      </c>
      <c r="CO965" s="188">
        <v>128692981.121094</v>
      </c>
      <c r="CP965" s="99">
        <v>14150956.5662842</v>
      </c>
      <c r="CQ965" s="99">
        <v>0</v>
      </c>
      <c r="CR965" s="99">
        <v>0</v>
      </c>
      <c r="CS965" s="99">
        <v>0</v>
      </c>
      <c r="CT965" s="99">
        <v>0</v>
      </c>
      <c r="CU965" s="98">
        <v>30945.052406710001</v>
      </c>
      <c r="CV965" s="98">
        <v>80376.661404772007</v>
      </c>
    </row>
    <row r="966" spans="1:100" x14ac:dyDescent="0.2">
      <c r="A966" s="98" t="s">
        <v>67</v>
      </c>
      <c r="B966" s="100">
        <v>39873</v>
      </c>
      <c r="C966" s="99">
        <v>103966.53246307401</v>
      </c>
      <c r="D966" s="99">
        <v>3.22390165898832</v>
      </c>
      <c r="E966" s="99">
        <v>24506.688553810101</v>
      </c>
      <c r="F966" s="99">
        <v>18071.5152168274</v>
      </c>
      <c r="G966" s="99">
        <v>3485.7623849213101</v>
      </c>
      <c r="H966" s="99">
        <v>0</v>
      </c>
      <c r="I966" s="99">
        <v>0</v>
      </c>
      <c r="J966" s="99">
        <v>79220.169570922895</v>
      </c>
      <c r="K966" s="99">
        <v>3855.1422724127801</v>
      </c>
      <c r="L966" s="99">
        <v>20298.540218591701</v>
      </c>
      <c r="M966" s="99">
        <v>49728.736053466797</v>
      </c>
      <c r="N966" s="99">
        <v>5798.9005305767096</v>
      </c>
      <c r="O966" s="99">
        <v>50097.274263382002</v>
      </c>
      <c r="P966" s="99">
        <v>0</v>
      </c>
      <c r="Q966" s="99">
        <v>5439.9255961179697</v>
      </c>
      <c r="R966" s="99">
        <v>3247.71705713868</v>
      </c>
      <c r="S966" s="99">
        <v>0</v>
      </c>
      <c r="T966" s="99">
        <v>831.74325452744995</v>
      </c>
      <c r="U966" s="99">
        <v>83113.750111579895</v>
      </c>
      <c r="V966" s="99">
        <v>4906722.3237915002</v>
      </c>
      <c r="W966" s="99">
        <v>162.54782632924599</v>
      </c>
      <c r="X966" s="99">
        <v>1647964.50500488</v>
      </c>
      <c r="Y966" s="99">
        <v>1024672.3318633999</v>
      </c>
      <c r="Z966" s="99">
        <v>536672.60253906297</v>
      </c>
      <c r="AA966" s="99">
        <v>0</v>
      </c>
      <c r="AB966" s="99">
        <v>0</v>
      </c>
      <c r="AC966" s="99">
        <v>27686645.2102051</v>
      </c>
      <c r="AD966" s="99">
        <v>437474.81608963001</v>
      </c>
      <c r="AE966" s="99">
        <v>820791.49497985805</v>
      </c>
      <c r="AF966" s="99">
        <v>2213548.1489257799</v>
      </c>
      <c r="AG966" s="99">
        <v>814024.39337921096</v>
      </c>
      <c r="AH966" s="99">
        <v>2228836.3263244601</v>
      </c>
      <c r="AI966" s="99">
        <v>0</v>
      </c>
      <c r="AJ966" s="99">
        <v>484953.97136688197</v>
      </c>
      <c r="AK966" s="99">
        <v>477493.27722549398</v>
      </c>
      <c r="AL966" s="99">
        <v>0</v>
      </c>
      <c r="AM966" s="99">
        <v>115322.260688782</v>
      </c>
      <c r="AN966" s="99">
        <v>28082267.784179699</v>
      </c>
      <c r="AO966" s="99">
        <v>41926161.209472701</v>
      </c>
      <c r="AP966" s="99">
        <v>1470.72682748735</v>
      </c>
      <c r="AQ966" s="99">
        <v>12820938.4075928</v>
      </c>
      <c r="AR966" s="99">
        <v>7888939.7235107403</v>
      </c>
      <c r="AS966" s="99">
        <v>4005666.6142578102</v>
      </c>
      <c r="AT966" s="99">
        <v>0</v>
      </c>
      <c r="AU966" s="99">
        <v>0</v>
      </c>
      <c r="AV966" s="99">
        <v>69248316.5703125</v>
      </c>
      <c r="AW966" s="99">
        <v>1247524.7349243199</v>
      </c>
      <c r="AX966" s="99">
        <v>7391787.6397094699</v>
      </c>
      <c r="AY966" s="99">
        <v>18823074.137695301</v>
      </c>
      <c r="AZ966" s="99">
        <v>6338705.88562012</v>
      </c>
      <c r="BA966" s="99">
        <v>18423767.519042999</v>
      </c>
      <c r="BB966" s="99">
        <v>0</v>
      </c>
      <c r="BC966" s="99">
        <v>3902385.7319030799</v>
      </c>
      <c r="BD966" s="99">
        <v>3539499.8280334501</v>
      </c>
      <c r="BE966" s="99">
        <v>0</v>
      </c>
      <c r="BF966" s="99">
        <v>883773.75354766799</v>
      </c>
      <c r="BG966" s="99">
        <v>70543952.190429702</v>
      </c>
      <c r="BH966" s="99">
        <v>9553957.2806396503</v>
      </c>
      <c r="BI966" s="99">
        <v>213.40755740739399</v>
      </c>
      <c r="BJ966" s="99">
        <v>4111925.8888854999</v>
      </c>
      <c r="BK966" s="99">
        <v>2813329.6853942899</v>
      </c>
      <c r="BL966" s="99">
        <v>0</v>
      </c>
      <c r="BM966" s="99">
        <v>0</v>
      </c>
      <c r="BN966" s="99">
        <v>0</v>
      </c>
      <c r="BO966" s="99">
        <v>0</v>
      </c>
      <c r="BP966" s="99">
        <v>0</v>
      </c>
      <c r="BQ966" s="99">
        <v>0</v>
      </c>
      <c r="BR966" s="99">
        <v>5819383.3231811495</v>
      </c>
      <c r="BS966" s="99">
        <v>2306383.11187744</v>
      </c>
      <c r="BT966" s="99">
        <v>3584786.5880127</v>
      </c>
      <c r="BU966" s="99">
        <v>0</v>
      </c>
      <c r="BV966" s="99">
        <v>1932586.24526978</v>
      </c>
      <c r="BW966" s="99">
        <v>407007.73210144002</v>
      </c>
      <c r="BX966" s="99">
        <v>0</v>
      </c>
      <c r="BY966" s="99">
        <v>0</v>
      </c>
      <c r="BZ966" s="99">
        <v>0</v>
      </c>
      <c r="CA966" s="99">
        <v>128531.7355299</v>
      </c>
      <c r="CB966" s="99">
        <v>6558397.3347778302</v>
      </c>
      <c r="CC966" s="99">
        <v>54820603.729492202</v>
      </c>
      <c r="CD966" s="99">
        <v>13673857.233154301</v>
      </c>
      <c r="CE966" s="99">
        <v>3962.7681382596502</v>
      </c>
      <c r="CF966" s="99">
        <v>593028.25069427502</v>
      </c>
      <c r="CG966" s="99">
        <v>4424424.6362915002</v>
      </c>
      <c r="CH966" s="99">
        <v>0</v>
      </c>
      <c r="CI966" s="99">
        <v>132491.79606246899</v>
      </c>
      <c r="CJ966" s="99">
        <v>7151251.0332031297</v>
      </c>
      <c r="CK966" s="99">
        <v>59245227.307617202</v>
      </c>
      <c r="CL966" s="99">
        <v>14083791.09729</v>
      </c>
      <c r="CM966" s="188">
        <v>214906.197120667</v>
      </c>
      <c r="CN966" s="188">
        <v>35264088.456054702</v>
      </c>
      <c r="CO966" s="188">
        <v>129705475.97656301</v>
      </c>
      <c r="CP966" s="99">
        <v>14083791.09729</v>
      </c>
      <c r="CQ966" s="99">
        <v>0</v>
      </c>
      <c r="CR966" s="99">
        <v>0</v>
      </c>
      <c r="CS966" s="99">
        <v>0</v>
      </c>
      <c r="CT966" s="99">
        <v>0</v>
      </c>
      <c r="CU966" s="98">
        <v>28855.938502096</v>
      </c>
      <c r="CV966" s="98">
        <v>81991.519154912006</v>
      </c>
    </row>
    <row r="967" spans="1:100" x14ac:dyDescent="0.2">
      <c r="A967" s="98" t="s">
        <v>67</v>
      </c>
      <c r="B967" s="100">
        <v>39965</v>
      </c>
      <c r="C967" s="99">
        <v>105598.85693264</v>
      </c>
      <c r="D967" s="99">
        <v>3.7099223179975498</v>
      </c>
      <c r="E967" s="99">
        <v>23637.145699262601</v>
      </c>
      <c r="F967" s="99">
        <v>17599.1312077045</v>
      </c>
      <c r="G967" s="99">
        <v>3655.7127065956602</v>
      </c>
      <c r="H967" s="99">
        <v>0</v>
      </c>
      <c r="I967" s="99">
        <v>0</v>
      </c>
      <c r="J967" s="99">
        <v>80741.762276649504</v>
      </c>
      <c r="K967" s="99">
        <v>2988.1892121136202</v>
      </c>
      <c r="L967" s="99">
        <v>20408.338318586299</v>
      </c>
      <c r="M967" s="99">
        <v>50095.737830161997</v>
      </c>
      <c r="N967" s="99">
        <v>5726.3079371452304</v>
      </c>
      <c r="O967" s="99">
        <v>50693.152085781097</v>
      </c>
      <c r="P967" s="99">
        <v>0</v>
      </c>
      <c r="Q967" s="99">
        <v>5497.9320018291501</v>
      </c>
      <c r="R967" s="99">
        <v>3305.7301098406301</v>
      </c>
      <c r="S967" s="99">
        <v>0</v>
      </c>
      <c r="T967" s="99">
        <v>837.34726715832903</v>
      </c>
      <c r="U967" s="99">
        <v>83615.667571067796</v>
      </c>
      <c r="V967" s="99">
        <v>4978906.5622558603</v>
      </c>
      <c r="W967" s="99">
        <v>264.19919589906903</v>
      </c>
      <c r="X967" s="99">
        <v>1581319.8185882601</v>
      </c>
      <c r="Y967" s="99">
        <v>993501.73384094203</v>
      </c>
      <c r="Z967" s="99">
        <v>548926.66895294201</v>
      </c>
      <c r="AA967" s="99">
        <v>0</v>
      </c>
      <c r="AB967" s="99">
        <v>0</v>
      </c>
      <c r="AC967" s="99">
        <v>28007542.0461426</v>
      </c>
      <c r="AD967" s="99">
        <v>329924.65998077398</v>
      </c>
      <c r="AE967" s="99">
        <v>805335.76867675805</v>
      </c>
      <c r="AF967" s="99">
        <v>2233196.2348327599</v>
      </c>
      <c r="AG967" s="99">
        <v>794083.89291381801</v>
      </c>
      <c r="AH967" s="99">
        <v>2239551.8402404799</v>
      </c>
      <c r="AI967" s="99">
        <v>0</v>
      </c>
      <c r="AJ967" s="99">
        <v>485245.39599609398</v>
      </c>
      <c r="AK967" s="99">
        <v>481249.19699859602</v>
      </c>
      <c r="AL967" s="99">
        <v>0</v>
      </c>
      <c r="AM967" s="99">
        <v>110990.24458599099</v>
      </c>
      <c r="AN967" s="99">
        <v>28380230.981445301</v>
      </c>
      <c r="AO967" s="99">
        <v>42810914.575195298</v>
      </c>
      <c r="AP967" s="99">
        <v>2653.1876651346702</v>
      </c>
      <c r="AQ967" s="99">
        <v>12298676.744262701</v>
      </c>
      <c r="AR967" s="99">
        <v>7685140.6660766602</v>
      </c>
      <c r="AS967" s="99">
        <v>4103994.5830993699</v>
      </c>
      <c r="AT967" s="99">
        <v>0</v>
      </c>
      <c r="AU967" s="99">
        <v>0</v>
      </c>
      <c r="AV967" s="99">
        <v>70827342.005859405</v>
      </c>
      <c r="AW967" s="99">
        <v>943615.69132995605</v>
      </c>
      <c r="AX967" s="99">
        <v>7300595.5077514602</v>
      </c>
      <c r="AY967" s="99">
        <v>19067717.510986298</v>
      </c>
      <c r="AZ967" s="99">
        <v>6217876.6403808603</v>
      </c>
      <c r="BA967" s="99">
        <v>18622433.892333999</v>
      </c>
      <c r="BB967" s="99">
        <v>0</v>
      </c>
      <c r="BC967" s="99">
        <v>3923253.4901428199</v>
      </c>
      <c r="BD967" s="99">
        <v>3580373.8411865202</v>
      </c>
      <c r="BE967" s="99">
        <v>0</v>
      </c>
      <c r="BF967" s="99">
        <v>856908.458511353</v>
      </c>
      <c r="BG967" s="99">
        <v>71409136.262695298</v>
      </c>
      <c r="BH967" s="99">
        <v>9782479.3076171894</v>
      </c>
      <c r="BI967" s="99">
        <v>315.300148963928</v>
      </c>
      <c r="BJ967" s="99">
        <v>4022347.15478516</v>
      </c>
      <c r="BK967" s="99">
        <v>2769597.0521545401</v>
      </c>
      <c r="BL967" s="99">
        <v>0</v>
      </c>
      <c r="BM967" s="99">
        <v>0</v>
      </c>
      <c r="BN967" s="99">
        <v>0</v>
      </c>
      <c r="BO967" s="99">
        <v>0</v>
      </c>
      <c r="BP967" s="99">
        <v>0</v>
      </c>
      <c r="BQ967" s="99">
        <v>0</v>
      </c>
      <c r="BR967" s="99">
        <v>5962606.7054443397</v>
      </c>
      <c r="BS967" s="99">
        <v>2271102.4834594699</v>
      </c>
      <c r="BT967" s="99">
        <v>3624178.4824523898</v>
      </c>
      <c r="BU967" s="99">
        <v>0</v>
      </c>
      <c r="BV967" s="99">
        <v>1966795.8354797401</v>
      </c>
      <c r="BW967" s="99">
        <v>407596.89836502098</v>
      </c>
      <c r="BX967" s="99">
        <v>0</v>
      </c>
      <c r="BY967" s="99">
        <v>0</v>
      </c>
      <c r="BZ967" s="99">
        <v>0</v>
      </c>
      <c r="CA967" s="99">
        <v>129285.34283447301</v>
      </c>
      <c r="CB967" s="99">
        <v>6555997.4944457998</v>
      </c>
      <c r="CC967" s="99">
        <v>55058472.387207001</v>
      </c>
      <c r="CD967" s="99">
        <v>13809241.326660199</v>
      </c>
      <c r="CE967" s="99">
        <v>3998.3780618905998</v>
      </c>
      <c r="CF967" s="99">
        <v>594549.59684753395</v>
      </c>
      <c r="CG967" s="99">
        <v>4456651.8546752902</v>
      </c>
      <c r="CH967" s="99">
        <v>0</v>
      </c>
      <c r="CI967" s="99">
        <v>133286.81861877401</v>
      </c>
      <c r="CJ967" s="99">
        <v>7150955.1497192401</v>
      </c>
      <c r="CK967" s="99">
        <v>59522745.941894501</v>
      </c>
      <c r="CL967" s="99">
        <v>14221870.657714801</v>
      </c>
      <c r="CM967" s="188">
        <v>216148.00777816799</v>
      </c>
      <c r="CN967" s="188">
        <v>35503919.547363304</v>
      </c>
      <c r="CO967" s="188">
        <v>131173942.34570301</v>
      </c>
      <c r="CP967" s="99">
        <v>14221870.657714801</v>
      </c>
      <c r="CQ967" s="99">
        <v>0</v>
      </c>
      <c r="CR967" s="99">
        <v>0</v>
      </c>
      <c r="CS967" s="99">
        <v>0</v>
      </c>
      <c r="CT967" s="99">
        <v>0</v>
      </c>
      <c r="CU967" s="98">
        <v>26939.656847578</v>
      </c>
      <c r="CV967" s="98">
        <v>83670.012229143002</v>
      </c>
    </row>
    <row r="968" spans="1:100" x14ac:dyDescent="0.2">
      <c r="A968" s="98" t="s">
        <v>67</v>
      </c>
      <c r="B968" s="100">
        <v>40057</v>
      </c>
      <c r="C968" s="99">
        <v>107469.410403252</v>
      </c>
      <c r="D968" s="99">
        <v>2.27340516299591</v>
      </c>
      <c r="E968" s="99">
        <v>23132.9760520458</v>
      </c>
      <c r="F968" s="99">
        <v>17373.693105936101</v>
      </c>
      <c r="G968" s="99">
        <v>3912.3710196018201</v>
      </c>
      <c r="H968" s="99">
        <v>0</v>
      </c>
      <c r="I968" s="99">
        <v>0</v>
      </c>
      <c r="J968" s="99">
        <v>81985.846351623506</v>
      </c>
      <c r="K968" s="99">
        <v>2157.37752649188</v>
      </c>
      <c r="L968" s="99">
        <v>19611.927404165301</v>
      </c>
      <c r="M968" s="99">
        <v>50439.2351932526</v>
      </c>
      <c r="N968" s="99">
        <v>5639.9950951337796</v>
      </c>
      <c r="O968" s="99">
        <v>51911.596476077997</v>
      </c>
      <c r="P968" s="99">
        <v>0</v>
      </c>
      <c r="Q968" s="99">
        <v>5533.43907123804</v>
      </c>
      <c r="R968" s="99">
        <v>3542.2805021703198</v>
      </c>
      <c r="S968" s="99">
        <v>0</v>
      </c>
      <c r="T968" s="99">
        <v>785.63938319683098</v>
      </c>
      <c r="U968" s="99">
        <v>84115.787011146502</v>
      </c>
      <c r="V968" s="99">
        <v>5060121.1887207003</v>
      </c>
      <c r="W968" s="99">
        <v>147.34758633934001</v>
      </c>
      <c r="X968" s="99">
        <v>1544361.4902343799</v>
      </c>
      <c r="Y968" s="99">
        <v>985303.89778137195</v>
      </c>
      <c r="Z968" s="99">
        <v>564294.20749664295</v>
      </c>
      <c r="AA968" s="99">
        <v>0</v>
      </c>
      <c r="AB968" s="99">
        <v>0</v>
      </c>
      <c r="AC968" s="99">
        <v>28866049.4685059</v>
      </c>
      <c r="AD968" s="99">
        <v>238034.55856514</v>
      </c>
      <c r="AE968" s="99">
        <v>793319.83589935303</v>
      </c>
      <c r="AF968" s="99">
        <v>2256035.5557251</v>
      </c>
      <c r="AG968" s="99">
        <v>778952.99110412598</v>
      </c>
      <c r="AH968" s="99">
        <v>2263046.5018005399</v>
      </c>
      <c r="AI968" s="99">
        <v>0</v>
      </c>
      <c r="AJ968" s="99">
        <v>488633.321617126</v>
      </c>
      <c r="AK968" s="99">
        <v>492542.08634185803</v>
      </c>
      <c r="AL968" s="99">
        <v>0</v>
      </c>
      <c r="AM968" s="99">
        <v>105492.022090912</v>
      </c>
      <c r="AN968" s="99">
        <v>28823104.564941399</v>
      </c>
      <c r="AO968" s="99">
        <v>43886877.051757798</v>
      </c>
      <c r="AP968" s="99">
        <v>1355.2456719577301</v>
      </c>
      <c r="AQ968" s="99">
        <v>12117177.4019775</v>
      </c>
      <c r="AR968" s="99">
        <v>7631646.4057617197</v>
      </c>
      <c r="AS968" s="99">
        <v>4267460.7863769503</v>
      </c>
      <c r="AT968" s="99">
        <v>0</v>
      </c>
      <c r="AU968" s="99">
        <v>0</v>
      </c>
      <c r="AV968" s="99">
        <v>72629195.640625</v>
      </c>
      <c r="AW968" s="99">
        <v>684173.98748779297</v>
      </c>
      <c r="AX968" s="99">
        <v>7250584.5219116202</v>
      </c>
      <c r="AY968" s="99">
        <v>19438742.006591801</v>
      </c>
      <c r="AZ968" s="99">
        <v>6129224.7746582003</v>
      </c>
      <c r="BA968" s="99">
        <v>18975620.9299316</v>
      </c>
      <c r="BB968" s="99">
        <v>0</v>
      </c>
      <c r="BC968" s="99">
        <v>3966336.1875915499</v>
      </c>
      <c r="BD968" s="99">
        <v>3710092.4183044401</v>
      </c>
      <c r="BE968" s="99">
        <v>0</v>
      </c>
      <c r="BF968" s="99">
        <v>825477.82871246303</v>
      </c>
      <c r="BG968" s="99">
        <v>73195730.986328095</v>
      </c>
      <c r="BH968" s="99">
        <v>9985006.8492431603</v>
      </c>
      <c r="BI968" s="99">
        <v>279.72181808575999</v>
      </c>
      <c r="BJ968" s="99">
        <v>3977019.4894714402</v>
      </c>
      <c r="BK968" s="99">
        <v>2747022.1797180199</v>
      </c>
      <c r="BL968" s="99">
        <v>0</v>
      </c>
      <c r="BM968" s="99">
        <v>0</v>
      </c>
      <c r="BN968" s="99">
        <v>0</v>
      </c>
      <c r="BO968" s="99">
        <v>0</v>
      </c>
      <c r="BP968" s="99">
        <v>0</v>
      </c>
      <c r="BQ968" s="99">
        <v>0</v>
      </c>
      <c r="BR968" s="99">
        <v>6052415.0218505897</v>
      </c>
      <c r="BS968" s="99">
        <v>2256121.7210388202</v>
      </c>
      <c r="BT968" s="99">
        <v>3692853.6642150902</v>
      </c>
      <c r="BU968" s="99">
        <v>0</v>
      </c>
      <c r="BV968" s="99">
        <v>1999432.16311646</v>
      </c>
      <c r="BW968" s="99">
        <v>422818.863101959</v>
      </c>
      <c r="BX968" s="99">
        <v>0</v>
      </c>
      <c r="BY968" s="99">
        <v>0</v>
      </c>
      <c r="BZ968" s="99">
        <v>0</v>
      </c>
      <c r="CA968" s="99">
        <v>130579.12744903599</v>
      </c>
      <c r="CB968" s="99">
        <v>6602928.3070678702</v>
      </c>
      <c r="CC968" s="99">
        <v>55948136.1943359</v>
      </c>
      <c r="CD968" s="99">
        <v>13937835.248046899</v>
      </c>
      <c r="CE968" s="99">
        <v>4190.9140288829803</v>
      </c>
      <c r="CF968" s="99">
        <v>599861.71232605004</v>
      </c>
      <c r="CG968" s="99">
        <v>4545073.0057983398</v>
      </c>
      <c r="CH968" s="99">
        <v>0</v>
      </c>
      <c r="CI968" s="99">
        <v>134771.66964530901</v>
      </c>
      <c r="CJ968" s="99">
        <v>7203662.7108764602</v>
      </c>
      <c r="CK968" s="99">
        <v>60484173.000488304</v>
      </c>
      <c r="CL968" s="99">
        <v>14360748.0279541</v>
      </c>
      <c r="CM968" s="188">
        <v>217975.269983292</v>
      </c>
      <c r="CN968" s="188">
        <v>36007469.650878899</v>
      </c>
      <c r="CO968" s="188">
        <v>133673102.709961</v>
      </c>
      <c r="CP968" s="99">
        <v>14360748.0279541</v>
      </c>
      <c r="CQ968" s="99">
        <v>0</v>
      </c>
      <c r="CR968" s="99">
        <v>0</v>
      </c>
      <c r="CS968" s="99">
        <v>0</v>
      </c>
      <c r="CT968" s="99">
        <v>0</v>
      </c>
      <c r="CU968" s="98">
        <v>25488.877522625</v>
      </c>
      <c r="CV968" s="98">
        <v>85078.914698248002</v>
      </c>
    </row>
    <row r="969" spans="1:100" x14ac:dyDescent="0.2">
      <c r="A969" s="98" t="s">
        <v>67</v>
      </c>
      <c r="B969" s="100">
        <v>40148</v>
      </c>
      <c r="C969" s="99">
        <v>109375.33347415899</v>
      </c>
      <c r="D969" s="99">
        <v>1.7944965179922301</v>
      </c>
      <c r="E969" s="99">
        <v>22701.091270208399</v>
      </c>
      <c r="F969" s="99">
        <v>17184.8451240063</v>
      </c>
      <c r="G969" s="99">
        <v>4065.5928324163001</v>
      </c>
      <c r="H969" s="99">
        <v>0</v>
      </c>
      <c r="I969" s="99">
        <v>0</v>
      </c>
      <c r="J969" s="99">
        <v>83395.6401109695</v>
      </c>
      <c r="K969" s="99">
        <v>1460.5181308686699</v>
      </c>
      <c r="L969" s="99">
        <v>19272.7437491417</v>
      </c>
      <c r="M969" s="99">
        <v>50798.175570011103</v>
      </c>
      <c r="N969" s="99">
        <v>5563.90300989151</v>
      </c>
      <c r="O969" s="99">
        <v>53412.178332328796</v>
      </c>
      <c r="P969" s="99">
        <v>0</v>
      </c>
      <c r="Q969" s="99">
        <v>5528.0829099416696</v>
      </c>
      <c r="R969" s="99">
        <v>3581.0495058000101</v>
      </c>
      <c r="S969" s="99">
        <v>0</v>
      </c>
      <c r="T969" s="99">
        <v>773.11890866607405</v>
      </c>
      <c r="U969" s="99">
        <v>84959.554268837004</v>
      </c>
      <c r="V969" s="99">
        <v>5100780.8403320303</v>
      </c>
      <c r="W969" s="99">
        <v>143.35743162222201</v>
      </c>
      <c r="X969" s="99">
        <v>1502296.1091003399</v>
      </c>
      <c r="Y969" s="99">
        <v>966753.88542175305</v>
      </c>
      <c r="Z969" s="99">
        <v>581169.03674316395</v>
      </c>
      <c r="AA969" s="99">
        <v>0</v>
      </c>
      <c r="AB969" s="99">
        <v>0</v>
      </c>
      <c r="AC969" s="99">
        <v>28726222.238037098</v>
      </c>
      <c r="AD969" s="99">
        <v>149209.81910705601</v>
      </c>
      <c r="AE969" s="99">
        <v>771650.16950988804</v>
      </c>
      <c r="AF969" s="99">
        <v>2260141.6279296898</v>
      </c>
      <c r="AG969" s="99">
        <v>763803.542732239</v>
      </c>
      <c r="AH969" s="99">
        <v>2328474.2292175302</v>
      </c>
      <c r="AI969" s="99">
        <v>0</v>
      </c>
      <c r="AJ969" s="99">
        <v>489449.33019256598</v>
      </c>
      <c r="AK969" s="99">
        <v>498073.39372634899</v>
      </c>
      <c r="AL969" s="99">
        <v>0</v>
      </c>
      <c r="AM969" s="99">
        <v>100776.757792473</v>
      </c>
      <c r="AN969" s="99">
        <v>28925414.060546901</v>
      </c>
      <c r="AO969" s="99">
        <v>44551593.784179702</v>
      </c>
      <c r="AP969" s="99">
        <v>1370.50259675086</v>
      </c>
      <c r="AQ969" s="99">
        <v>11928372.747802701</v>
      </c>
      <c r="AR969" s="99">
        <v>7554209.3767700205</v>
      </c>
      <c r="AS969" s="99">
        <v>4418720.22412109</v>
      </c>
      <c r="AT969" s="99">
        <v>0</v>
      </c>
      <c r="AU969" s="99">
        <v>0</v>
      </c>
      <c r="AV969" s="99">
        <v>73727109.547851607</v>
      </c>
      <c r="AW969" s="99">
        <v>435054.62836837798</v>
      </c>
      <c r="AX969" s="99">
        <v>7141262.2971191397</v>
      </c>
      <c r="AY969" s="99">
        <v>19624192.705566399</v>
      </c>
      <c r="AZ969" s="99">
        <v>6055197.90515137</v>
      </c>
      <c r="BA969" s="99">
        <v>19707213.807372998</v>
      </c>
      <c r="BB969" s="99">
        <v>0</v>
      </c>
      <c r="BC969" s="99">
        <v>4017051.85464478</v>
      </c>
      <c r="BD969" s="99">
        <v>3784489.2402038602</v>
      </c>
      <c r="BE969" s="99">
        <v>0</v>
      </c>
      <c r="BF969" s="99">
        <v>788261.42166137695</v>
      </c>
      <c r="BG969" s="99">
        <v>74291464.600585893</v>
      </c>
      <c r="BH969" s="99">
        <v>10285311.9490967</v>
      </c>
      <c r="BI969" s="99">
        <v>144.85980107821501</v>
      </c>
      <c r="BJ969" s="99">
        <v>3949023.5013732901</v>
      </c>
      <c r="BK969" s="99">
        <v>2736944.4240722698</v>
      </c>
      <c r="BL969" s="99">
        <v>0</v>
      </c>
      <c r="BM969" s="99">
        <v>0</v>
      </c>
      <c r="BN969" s="99">
        <v>0</v>
      </c>
      <c r="BO969" s="99">
        <v>0</v>
      </c>
      <c r="BP969" s="99">
        <v>0</v>
      </c>
      <c r="BQ969" s="99">
        <v>0</v>
      </c>
      <c r="BR969" s="99">
        <v>6114386.17004395</v>
      </c>
      <c r="BS969" s="99">
        <v>2216627.22833252</v>
      </c>
      <c r="BT969" s="99">
        <v>3833837.6155090299</v>
      </c>
      <c r="BU969" s="99">
        <v>0</v>
      </c>
      <c r="BV969" s="99">
        <v>2022892.22486877</v>
      </c>
      <c r="BW969" s="99">
        <v>436089.82788085903</v>
      </c>
      <c r="BX969" s="99">
        <v>0</v>
      </c>
      <c r="BY969" s="99">
        <v>0</v>
      </c>
      <c r="BZ969" s="99">
        <v>0</v>
      </c>
      <c r="CA969" s="99">
        <v>132037.15592956499</v>
      </c>
      <c r="CB969" s="99">
        <v>6597074.0097656297</v>
      </c>
      <c r="CC969" s="99">
        <v>56372850.787109397</v>
      </c>
      <c r="CD969" s="99">
        <v>14244717.807006801</v>
      </c>
      <c r="CE969" s="99">
        <v>4234.39566493034</v>
      </c>
      <c r="CF969" s="99">
        <v>600272.93815612805</v>
      </c>
      <c r="CG969" s="99">
        <v>4584262.3385009803</v>
      </c>
      <c r="CH969" s="99">
        <v>0</v>
      </c>
      <c r="CI969" s="99">
        <v>136272.533824921</v>
      </c>
      <c r="CJ969" s="99">
        <v>7196818.7954711895</v>
      </c>
      <c r="CK969" s="99">
        <v>60959433.871582001</v>
      </c>
      <c r="CL969" s="99">
        <v>14680346.5229492</v>
      </c>
      <c r="CM969" s="188">
        <v>220503.913164139</v>
      </c>
      <c r="CN969" s="188">
        <v>36093204.642089799</v>
      </c>
      <c r="CO969" s="188">
        <v>135505673.72851601</v>
      </c>
      <c r="CP969" s="99">
        <v>14680346.5229492</v>
      </c>
      <c r="CQ969" s="99">
        <v>0</v>
      </c>
      <c r="CR969" s="99">
        <v>0</v>
      </c>
      <c r="CS969" s="99">
        <v>0</v>
      </c>
      <c r="CT969" s="99">
        <v>0</v>
      </c>
      <c r="CU969" s="98">
        <v>24395.732620268001</v>
      </c>
      <c r="CV969" s="98">
        <v>86657.532968492</v>
      </c>
    </row>
    <row r="970" spans="1:100" x14ac:dyDescent="0.2">
      <c r="A970" s="98" t="s">
        <v>67</v>
      </c>
      <c r="B970" s="100">
        <v>40238</v>
      </c>
      <c r="C970" s="99">
        <v>109993.37312889101</v>
      </c>
      <c r="D970" s="99">
        <v>1.0829419759975301</v>
      </c>
      <c r="E970" s="99">
        <v>22316.687164306601</v>
      </c>
      <c r="F970" s="99">
        <v>17123.561927556999</v>
      </c>
      <c r="G970" s="99">
        <v>4171.03833526373</v>
      </c>
      <c r="H970" s="99">
        <v>0</v>
      </c>
      <c r="I970" s="99">
        <v>0</v>
      </c>
      <c r="J970" s="99">
        <v>84469.688592910796</v>
      </c>
      <c r="K970" s="99">
        <v>964.57689731568098</v>
      </c>
      <c r="L970" s="99">
        <v>19599.113504171401</v>
      </c>
      <c r="M970" s="99">
        <v>50590.657240390799</v>
      </c>
      <c r="N970" s="99">
        <v>5500.5236686468097</v>
      </c>
      <c r="O970" s="99">
        <v>53729.444477081299</v>
      </c>
      <c r="P970" s="99">
        <v>0</v>
      </c>
      <c r="Q970" s="99">
        <v>5490.95448184013</v>
      </c>
      <c r="R970" s="99">
        <v>3569.5087045729201</v>
      </c>
      <c r="S970" s="99">
        <v>0</v>
      </c>
      <c r="T970" s="99">
        <v>721.92036832869098</v>
      </c>
      <c r="U970" s="99">
        <v>85470.930813789397</v>
      </c>
      <c r="V970" s="99">
        <v>5141914.50036621</v>
      </c>
      <c r="W970" s="99">
        <v>91.164405098184901</v>
      </c>
      <c r="X970" s="99">
        <v>1454756.3135833701</v>
      </c>
      <c r="Y970" s="99">
        <v>949883.94621276902</v>
      </c>
      <c r="Z970" s="99">
        <v>589713.74727630604</v>
      </c>
      <c r="AA970" s="99">
        <v>0</v>
      </c>
      <c r="AB970" s="99">
        <v>0</v>
      </c>
      <c r="AC970" s="99">
        <v>28748619.628173798</v>
      </c>
      <c r="AD970" s="99">
        <v>92263.384700775103</v>
      </c>
      <c r="AE970" s="99">
        <v>760368.171195984</v>
      </c>
      <c r="AF970" s="99">
        <v>2252521.1754455599</v>
      </c>
      <c r="AG970" s="99">
        <v>751066.10779571498</v>
      </c>
      <c r="AH970" s="99">
        <v>2355175.5199584998</v>
      </c>
      <c r="AI970" s="99">
        <v>0</v>
      </c>
      <c r="AJ970" s="99">
        <v>485402.61138153099</v>
      </c>
      <c r="AK970" s="99">
        <v>497753.87103653001</v>
      </c>
      <c r="AL970" s="99">
        <v>0</v>
      </c>
      <c r="AM970" s="99">
        <v>93297.1154699326</v>
      </c>
      <c r="AN970" s="99">
        <v>29219557.670166001</v>
      </c>
      <c r="AO970" s="99">
        <v>45189136.310058601</v>
      </c>
      <c r="AP970" s="99">
        <v>796.76291137188696</v>
      </c>
      <c r="AQ970" s="99">
        <v>11679063.897583</v>
      </c>
      <c r="AR970" s="99">
        <v>7560717.1912841797</v>
      </c>
      <c r="AS970" s="99">
        <v>4509219.7074584998</v>
      </c>
      <c r="AT970" s="99">
        <v>0</v>
      </c>
      <c r="AU970" s="99">
        <v>0</v>
      </c>
      <c r="AV970" s="99">
        <v>75354104.095703095</v>
      </c>
      <c r="AW970" s="99">
        <v>272153.646274567</v>
      </c>
      <c r="AX970" s="99">
        <v>7153484.2777709998</v>
      </c>
      <c r="AY970" s="99">
        <v>19724037.908447299</v>
      </c>
      <c r="AZ970" s="99">
        <v>6025175.80749512</v>
      </c>
      <c r="BA970" s="99">
        <v>20064849.275146499</v>
      </c>
      <c r="BB970" s="99">
        <v>0</v>
      </c>
      <c r="BC970" s="99">
        <v>4032248.4152526902</v>
      </c>
      <c r="BD970" s="99">
        <v>3820890.2404785198</v>
      </c>
      <c r="BE970" s="99">
        <v>0</v>
      </c>
      <c r="BF970" s="99">
        <v>739954.16461944603</v>
      </c>
      <c r="BG970" s="99">
        <v>75582210.375</v>
      </c>
      <c r="BH970" s="99">
        <v>10408936.1958008</v>
      </c>
      <c r="BI970" s="99">
        <v>67.095535440370398</v>
      </c>
      <c r="BJ970" s="99">
        <v>3871715.1380004901</v>
      </c>
      <c r="BK970" s="99">
        <v>2727313.7824401902</v>
      </c>
      <c r="BL970" s="99">
        <v>0</v>
      </c>
      <c r="BM970" s="99">
        <v>0</v>
      </c>
      <c r="BN970" s="99">
        <v>0</v>
      </c>
      <c r="BO970" s="99">
        <v>0</v>
      </c>
      <c r="BP970" s="99">
        <v>0</v>
      </c>
      <c r="BQ970" s="99">
        <v>0</v>
      </c>
      <c r="BR970" s="99">
        <v>6199952.7152709998</v>
      </c>
      <c r="BS970" s="99">
        <v>2196243.2534179701</v>
      </c>
      <c r="BT970" s="99">
        <v>3903665.7758483901</v>
      </c>
      <c r="BU970" s="99">
        <v>0</v>
      </c>
      <c r="BV970" s="99">
        <v>2021399.6095581099</v>
      </c>
      <c r="BW970" s="99">
        <v>432144.30163574201</v>
      </c>
      <c r="BX970" s="99">
        <v>0</v>
      </c>
      <c r="BY970" s="99">
        <v>0</v>
      </c>
      <c r="BZ970" s="99">
        <v>0</v>
      </c>
      <c r="CA970" s="99">
        <v>132346.12334442101</v>
      </c>
      <c r="CB970" s="99">
        <v>6593462.5740966797</v>
      </c>
      <c r="CC970" s="99">
        <v>56811710.723144501</v>
      </c>
      <c r="CD970" s="99">
        <v>14288017.622680699</v>
      </c>
      <c r="CE970" s="99">
        <v>4185.1788096427899</v>
      </c>
      <c r="CF970" s="99">
        <v>591959.05030059803</v>
      </c>
      <c r="CG970" s="99">
        <v>4560178.5101928702</v>
      </c>
      <c r="CH970" s="99">
        <v>0</v>
      </c>
      <c r="CI970" s="99">
        <v>136522.77105522199</v>
      </c>
      <c r="CJ970" s="99">
        <v>7185605.05322266</v>
      </c>
      <c r="CK970" s="99">
        <v>61372965.143554702</v>
      </c>
      <c r="CL970" s="99">
        <v>14721648.694458</v>
      </c>
      <c r="CM970" s="188">
        <v>221256.62172699001</v>
      </c>
      <c r="CN970" s="188">
        <v>36393144.213867202</v>
      </c>
      <c r="CO970" s="188">
        <v>137136213.87304699</v>
      </c>
      <c r="CP970" s="99">
        <v>14721648.694458</v>
      </c>
      <c r="CQ970" s="99">
        <v>0</v>
      </c>
      <c r="CR970" s="99">
        <v>0</v>
      </c>
      <c r="CS970" s="99">
        <v>0</v>
      </c>
      <c r="CT970" s="99">
        <v>0</v>
      </c>
      <c r="CU970" s="98">
        <v>23353.029383540001</v>
      </c>
      <c r="CV970" s="98">
        <v>87853.298903782998</v>
      </c>
    </row>
    <row r="971" spans="1:100" x14ac:dyDescent="0.2">
      <c r="A971" s="98" t="s">
        <v>67</v>
      </c>
      <c r="B971" s="100">
        <v>40330</v>
      </c>
      <c r="C971" s="99">
        <v>111266.457513809</v>
      </c>
      <c r="D971" s="99">
        <v>1.8358609629940501</v>
      </c>
      <c r="E971" s="99">
        <v>21817.783739328399</v>
      </c>
      <c r="F971" s="99">
        <v>16876.0673117638</v>
      </c>
      <c r="G971" s="99">
        <v>4258.0994716882697</v>
      </c>
      <c r="H971" s="99">
        <v>0</v>
      </c>
      <c r="I971" s="99">
        <v>0</v>
      </c>
      <c r="J971" s="99">
        <v>85315.229527473493</v>
      </c>
      <c r="K971" s="99">
        <v>834.54497796297096</v>
      </c>
      <c r="L971" s="99">
        <v>20077.853511571899</v>
      </c>
      <c r="M971" s="99">
        <v>51374.039519309998</v>
      </c>
      <c r="N971" s="99">
        <v>5429.7220782041604</v>
      </c>
      <c r="O971" s="99">
        <v>54210.025787353501</v>
      </c>
      <c r="P971" s="99">
        <v>0</v>
      </c>
      <c r="Q971" s="99">
        <v>5410.5462390184402</v>
      </c>
      <c r="R971" s="99">
        <v>3632.8164458870901</v>
      </c>
      <c r="S971" s="99">
        <v>0</v>
      </c>
      <c r="T971" s="99">
        <v>725.26005547493696</v>
      </c>
      <c r="U971" s="99">
        <v>86054.588471412702</v>
      </c>
      <c r="V971" s="99">
        <v>5152249.5988769503</v>
      </c>
      <c r="W971" s="99">
        <v>49.694101273547901</v>
      </c>
      <c r="X971" s="99">
        <v>1400455.25994873</v>
      </c>
      <c r="Y971" s="99">
        <v>936965.01162719703</v>
      </c>
      <c r="Z971" s="99">
        <v>595072.57870483398</v>
      </c>
      <c r="AA971" s="99">
        <v>0</v>
      </c>
      <c r="AB971" s="99">
        <v>0</v>
      </c>
      <c r="AC971" s="99">
        <v>29612850.298583999</v>
      </c>
      <c r="AD971" s="99">
        <v>79327.6520795822</v>
      </c>
      <c r="AE971" s="99">
        <v>774265.62474822998</v>
      </c>
      <c r="AF971" s="99">
        <v>2252922.08776855</v>
      </c>
      <c r="AG971" s="99">
        <v>733302.59482574498</v>
      </c>
      <c r="AH971" s="99">
        <v>2354865.3790893601</v>
      </c>
      <c r="AI971" s="99">
        <v>0</v>
      </c>
      <c r="AJ971" s="99">
        <v>473361.926403046</v>
      </c>
      <c r="AK971" s="99">
        <v>502597.94530487101</v>
      </c>
      <c r="AL971" s="99">
        <v>0</v>
      </c>
      <c r="AM971" s="99">
        <v>92199.542013168306</v>
      </c>
      <c r="AN971" s="99">
        <v>29603106.589111298</v>
      </c>
      <c r="AO971" s="99">
        <v>45555538.167480499</v>
      </c>
      <c r="AP971" s="99">
        <v>414.67994510382402</v>
      </c>
      <c r="AQ971" s="99">
        <v>11429752.6209717</v>
      </c>
      <c r="AR971" s="99">
        <v>7506235.5307617197</v>
      </c>
      <c r="AS971" s="99">
        <v>4587641.2980957003</v>
      </c>
      <c r="AT971" s="99">
        <v>0</v>
      </c>
      <c r="AU971" s="99">
        <v>0</v>
      </c>
      <c r="AV971" s="99">
        <v>76803767.668945298</v>
      </c>
      <c r="AW971" s="99">
        <v>234056.18757057199</v>
      </c>
      <c r="AX971" s="99">
        <v>7334485.3836059598</v>
      </c>
      <c r="AY971" s="99">
        <v>19876734.4602051</v>
      </c>
      <c r="AZ971" s="99">
        <v>5913120.1267089797</v>
      </c>
      <c r="BA971" s="99">
        <v>20186239.3679199</v>
      </c>
      <c r="BB971" s="99">
        <v>0</v>
      </c>
      <c r="BC971" s="99">
        <v>3950526.9184570299</v>
      </c>
      <c r="BD971" s="99">
        <v>3882653.9689025902</v>
      </c>
      <c r="BE971" s="99">
        <v>0</v>
      </c>
      <c r="BF971" s="99">
        <v>740555.86618042004</v>
      </c>
      <c r="BG971" s="99">
        <v>76658810.010742202</v>
      </c>
      <c r="BH971" s="99">
        <v>10655014.725708</v>
      </c>
      <c r="BI971" s="99">
        <v>88.714726300910101</v>
      </c>
      <c r="BJ971" s="99">
        <v>3808065.0050659198</v>
      </c>
      <c r="BK971" s="99">
        <v>2695603.9979858398</v>
      </c>
      <c r="BL971" s="99">
        <v>0</v>
      </c>
      <c r="BM971" s="99">
        <v>0</v>
      </c>
      <c r="BN971" s="99">
        <v>0</v>
      </c>
      <c r="BO971" s="99">
        <v>0</v>
      </c>
      <c r="BP971" s="99">
        <v>0</v>
      </c>
      <c r="BQ971" s="99">
        <v>0</v>
      </c>
      <c r="BR971" s="99">
        <v>6308191.5421142597</v>
      </c>
      <c r="BS971" s="99">
        <v>2173219.5440368699</v>
      </c>
      <c r="BT971" s="99">
        <v>3926597.6864624</v>
      </c>
      <c r="BU971" s="99">
        <v>0</v>
      </c>
      <c r="BV971" s="99">
        <v>2005948.2864990199</v>
      </c>
      <c r="BW971" s="99">
        <v>437668.46763992298</v>
      </c>
      <c r="BX971" s="99">
        <v>0</v>
      </c>
      <c r="BY971" s="99">
        <v>0</v>
      </c>
      <c r="BZ971" s="99">
        <v>0</v>
      </c>
      <c r="CA971" s="99">
        <v>133106.577854156</v>
      </c>
      <c r="CB971" s="99">
        <v>6549219.53125</v>
      </c>
      <c r="CC971" s="99">
        <v>56844288.215820298</v>
      </c>
      <c r="CD971" s="99">
        <v>14474526.8366699</v>
      </c>
      <c r="CE971" s="99">
        <v>4242.58012884855</v>
      </c>
      <c r="CF971" s="99">
        <v>592592.58843231201</v>
      </c>
      <c r="CG971" s="99">
        <v>4602349.37854004</v>
      </c>
      <c r="CH971" s="99">
        <v>0</v>
      </c>
      <c r="CI971" s="99">
        <v>137364.212915421</v>
      </c>
      <c r="CJ971" s="99">
        <v>7141592.2610473596</v>
      </c>
      <c r="CK971" s="99">
        <v>61458488.549316399</v>
      </c>
      <c r="CL971" s="99">
        <v>14920337.2894287</v>
      </c>
      <c r="CM971" s="188">
        <v>222594.04226875299</v>
      </c>
      <c r="CN971" s="188">
        <v>36586324.4521484</v>
      </c>
      <c r="CO971" s="188">
        <v>138324566.62695301</v>
      </c>
      <c r="CP971" s="99">
        <v>14920337.2894287</v>
      </c>
      <c r="CQ971" s="99">
        <v>0</v>
      </c>
      <c r="CR971" s="99">
        <v>0</v>
      </c>
      <c r="CS971" s="99">
        <v>0</v>
      </c>
      <c r="CT971" s="99">
        <v>0</v>
      </c>
      <c r="CU971" s="98">
        <v>22617.486872951999</v>
      </c>
      <c r="CV971" s="98">
        <v>88790.144585486007</v>
      </c>
    </row>
    <row r="972" spans="1:100" x14ac:dyDescent="0.2">
      <c r="A972" s="98" t="s">
        <v>67</v>
      </c>
      <c r="B972" s="100">
        <v>40422</v>
      </c>
      <c r="C972" s="99">
        <v>110982.671214104</v>
      </c>
      <c r="D972" s="99">
        <v>1.1559817579982301</v>
      </c>
      <c r="E972" s="99">
        <v>21286.288851738002</v>
      </c>
      <c r="F972" s="99">
        <v>16540.811189174699</v>
      </c>
      <c r="G972" s="99">
        <v>4296.6128479242298</v>
      </c>
      <c r="H972" s="99">
        <v>0</v>
      </c>
      <c r="I972" s="99">
        <v>0</v>
      </c>
      <c r="J972" s="99">
        <v>85942.398314475999</v>
      </c>
      <c r="K972" s="99">
        <v>695.49524911493097</v>
      </c>
      <c r="L972" s="99">
        <v>19266.6242461205</v>
      </c>
      <c r="M972" s="99">
        <v>51133.303159713701</v>
      </c>
      <c r="N972" s="99">
        <v>5281.6213498115503</v>
      </c>
      <c r="O972" s="99">
        <v>54120.944415092497</v>
      </c>
      <c r="P972" s="99">
        <v>0</v>
      </c>
      <c r="Q972" s="99">
        <v>5307.1874013543102</v>
      </c>
      <c r="R972" s="99">
        <v>3709.0945846736399</v>
      </c>
      <c r="S972" s="99">
        <v>0</v>
      </c>
      <c r="T972" s="99">
        <v>749.03774559497799</v>
      </c>
      <c r="U972" s="99">
        <v>86627.394347190901</v>
      </c>
      <c r="V972" s="99">
        <v>5142837.8181762705</v>
      </c>
      <c r="W972" s="99">
        <v>35.6833939859644</v>
      </c>
      <c r="X972" s="99">
        <v>1369450.79930115</v>
      </c>
      <c r="Y972" s="99">
        <v>912683.26384735096</v>
      </c>
      <c r="Z972" s="99">
        <v>597474.36994934105</v>
      </c>
      <c r="AA972" s="99">
        <v>0</v>
      </c>
      <c r="AB972" s="99">
        <v>0</v>
      </c>
      <c r="AC972" s="99">
        <v>30104437.045166001</v>
      </c>
      <c r="AD972" s="99">
        <v>62888.037080287897</v>
      </c>
      <c r="AE972" s="99">
        <v>745790.88211059605</v>
      </c>
      <c r="AF972" s="99">
        <v>2259454.1885681199</v>
      </c>
      <c r="AG972" s="99">
        <v>715386.86296081496</v>
      </c>
      <c r="AH972" s="99">
        <v>2303491.65411377</v>
      </c>
      <c r="AI972" s="99">
        <v>0</v>
      </c>
      <c r="AJ972" s="99">
        <v>466823.41909789998</v>
      </c>
      <c r="AK972" s="99">
        <v>505031.01196289097</v>
      </c>
      <c r="AL972" s="99">
        <v>0</v>
      </c>
      <c r="AM972" s="99">
        <v>90469.116701126099</v>
      </c>
      <c r="AN972" s="99">
        <v>29894572.942627002</v>
      </c>
      <c r="AO972" s="99">
        <v>45661532.7021484</v>
      </c>
      <c r="AP972" s="99">
        <v>309.03941849991702</v>
      </c>
      <c r="AQ972" s="99">
        <v>11014978.9528809</v>
      </c>
      <c r="AR972" s="99">
        <v>7259822.0216674795</v>
      </c>
      <c r="AS972" s="99">
        <v>4646973.4539794903</v>
      </c>
      <c r="AT972" s="99">
        <v>0</v>
      </c>
      <c r="AU972" s="99">
        <v>0</v>
      </c>
      <c r="AV972" s="99">
        <v>77778966.652343795</v>
      </c>
      <c r="AW972" s="99">
        <v>186436.763647079</v>
      </c>
      <c r="AX972" s="99">
        <v>7027596.77624512</v>
      </c>
      <c r="AY972" s="99">
        <v>19973364.606689502</v>
      </c>
      <c r="AZ972" s="99">
        <v>5778052.5908203097</v>
      </c>
      <c r="BA972" s="99">
        <v>19790295.7736816</v>
      </c>
      <c r="BB972" s="99">
        <v>0</v>
      </c>
      <c r="BC972" s="99">
        <v>3889718.2953796401</v>
      </c>
      <c r="BD972" s="99">
        <v>3895552.0815429701</v>
      </c>
      <c r="BE972" s="99">
        <v>0</v>
      </c>
      <c r="BF972" s="99">
        <v>727338.73529052699</v>
      </c>
      <c r="BG972" s="99">
        <v>78047855.520507798</v>
      </c>
      <c r="BH972" s="99">
        <v>10462478.2996826</v>
      </c>
      <c r="BI972" s="99">
        <v>140.10225726105301</v>
      </c>
      <c r="BJ972" s="99">
        <v>3712760.5363769499</v>
      </c>
      <c r="BK972" s="99">
        <v>2626586.96551514</v>
      </c>
      <c r="BL972" s="99">
        <v>0</v>
      </c>
      <c r="BM972" s="99">
        <v>0</v>
      </c>
      <c r="BN972" s="99">
        <v>0</v>
      </c>
      <c r="BO972" s="99">
        <v>0</v>
      </c>
      <c r="BP972" s="99">
        <v>0</v>
      </c>
      <c r="BQ972" s="99">
        <v>0</v>
      </c>
      <c r="BR972" s="99">
        <v>6302520.7326660203</v>
      </c>
      <c r="BS972" s="99">
        <v>2109325.7201232901</v>
      </c>
      <c r="BT972" s="99">
        <v>3848905.26239014</v>
      </c>
      <c r="BU972" s="99">
        <v>0</v>
      </c>
      <c r="BV972" s="99">
        <v>1995013.29862976</v>
      </c>
      <c r="BW972" s="99">
        <v>444432.64840316802</v>
      </c>
      <c r="BX972" s="99">
        <v>0</v>
      </c>
      <c r="BY972" s="99">
        <v>0</v>
      </c>
      <c r="BZ972" s="99">
        <v>0</v>
      </c>
      <c r="CA972" s="99">
        <v>132238.630680084</v>
      </c>
      <c r="CB972" s="99">
        <v>6495567.6408081101</v>
      </c>
      <c r="CC972" s="99">
        <v>56558430.548339799</v>
      </c>
      <c r="CD972" s="99">
        <v>14146871.5941162</v>
      </c>
      <c r="CE972" s="99">
        <v>4318.5129901170703</v>
      </c>
      <c r="CF972" s="99">
        <v>597789.14115142799</v>
      </c>
      <c r="CG972" s="99">
        <v>4644566.0147705097</v>
      </c>
      <c r="CH972" s="99">
        <v>0</v>
      </c>
      <c r="CI972" s="99">
        <v>136550.10385894799</v>
      </c>
      <c r="CJ972" s="99">
        <v>7094002.2509765597</v>
      </c>
      <c r="CK972" s="99">
        <v>61185399.375488304</v>
      </c>
      <c r="CL972" s="99">
        <v>14595084.1798096</v>
      </c>
      <c r="CM972" s="188">
        <v>222342.183450699</v>
      </c>
      <c r="CN972" s="188">
        <v>36998950.520507798</v>
      </c>
      <c r="CO972" s="188">
        <v>139213353.61328101</v>
      </c>
      <c r="CP972" s="99">
        <v>14595084.1798096</v>
      </c>
      <c r="CQ972" s="99">
        <v>0</v>
      </c>
      <c r="CR972" s="99">
        <v>0</v>
      </c>
      <c r="CS972" s="99">
        <v>0</v>
      </c>
      <c r="CT972" s="99">
        <v>0</v>
      </c>
      <c r="CU972" s="98">
        <v>21926.221712810999</v>
      </c>
      <c r="CV972" s="98">
        <v>89453.290252763996</v>
      </c>
    </row>
    <row r="973" spans="1:100" x14ac:dyDescent="0.2">
      <c r="A973" s="98" t="s">
        <v>67</v>
      </c>
      <c r="B973" s="100">
        <v>40513</v>
      </c>
      <c r="C973" s="99">
        <v>110365.01839923899</v>
      </c>
      <c r="D973" s="99">
        <v>1.76569691298937</v>
      </c>
      <c r="E973" s="99">
        <v>20785.161053180698</v>
      </c>
      <c r="F973" s="99">
        <v>16251.082368731501</v>
      </c>
      <c r="G973" s="99">
        <v>4399.4657904505702</v>
      </c>
      <c r="H973" s="99">
        <v>0</v>
      </c>
      <c r="I973" s="99">
        <v>0</v>
      </c>
      <c r="J973" s="99">
        <v>86489.745225906401</v>
      </c>
      <c r="K973" s="99">
        <v>625.83921446651198</v>
      </c>
      <c r="L973" s="99">
        <v>25647.454710483598</v>
      </c>
      <c r="M973" s="99">
        <v>50963.851096153303</v>
      </c>
      <c r="N973" s="99">
        <v>5233.8524478077898</v>
      </c>
      <c r="O973" s="99">
        <v>52435.611541748003</v>
      </c>
      <c r="P973" s="99">
        <v>0</v>
      </c>
      <c r="Q973" s="99">
        <v>5258.5479363799104</v>
      </c>
      <c r="R973" s="99">
        <v>3727.3712529838099</v>
      </c>
      <c r="S973" s="99">
        <v>0</v>
      </c>
      <c r="T973" s="99">
        <v>953.41601144522394</v>
      </c>
      <c r="U973" s="99">
        <v>87171.933087348894</v>
      </c>
      <c r="V973" s="99">
        <v>5071414.01745605</v>
      </c>
      <c r="W973" s="99">
        <v>134.20349069312201</v>
      </c>
      <c r="X973" s="99">
        <v>1308877.98497009</v>
      </c>
      <c r="Y973" s="99">
        <v>883661.73965454102</v>
      </c>
      <c r="Z973" s="99">
        <v>595800.13264465297</v>
      </c>
      <c r="AA973" s="99">
        <v>0</v>
      </c>
      <c r="AB973" s="99">
        <v>0</v>
      </c>
      <c r="AC973" s="99">
        <v>29888751.542236298</v>
      </c>
      <c r="AD973" s="99">
        <v>60196.327667713202</v>
      </c>
      <c r="AE973" s="99">
        <v>860442.69277954102</v>
      </c>
      <c r="AF973" s="99">
        <v>2235427.5063781701</v>
      </c>
      <c r="AG973" s="99">
        <v>697665.52980041504</v>
      </c>
      <c r="AH973" s="99">
        <v>2135522.1703491202</v>
      </c>
      <c r="AI973" s="99">
        <v>0</v>
      </c>
      <c r="AJ973" s="99">
        <v>460615.89136886603</v>
      </c>
      <c r="AK973" s="99">
        <v>487789.93154907197</v>
      </c>
      <c r="AL973" s="99">
        <v>0</v>
      </c>
      <c r="AM973" s="99">
        <v>99351.626576423601</v>
      </c>
      <c r="AN973" s="99">
        <v>30072195.369872998</v>
      </c>
      <c r="AO973" s="99">
        <v>45346925.349121101</v>
      </c>
      <c r="AP973" s="99">
        <v>1354.49744457006</v>
      </c>
      <c r="AQ973" s="99">
        <v>10637630.423095699</v>
      </c>
      <c r="AR973" s="99">
        <v>7086367.3720703097</v>
      </c>
      <c r="AS973" s="99">
        <v>4673094.9744262705</v>
      </c>
      <c r="AT973" s="99">
        <v>0</v>
      </c>
      <c r="AU973" s="99">
        <v>0</v>
      </c>
      <c r="AV973" s="99">
        <v>79076712.291015595</v>
      </c>
      <c r="AW973" s="99">
        <v>180724.41899108901</v>
      </c>
      <c r="AX973" s="99">
        <v>8131647.9924316397</v>
      </c>
      <c r="AY973" s="99">
        <v>19819934.839843798</v>
      </c>
      <c r="AZ973" s="99">
        <v>5678040.4055786096</v>
      </c>
      <c r="BA973" s="99">
        <v>18502895.665527299</v>
      </c>
      <c r="BB973" s="99">
        <v>0</v>
      </c>
      <c r="BC973" s="99">
        <v>3869061.8672790499</v>
      </c>
      <c r="BD973" s="99">
        <v>3812383.8407897898</v>
      </c>
      <c r="BE973" s="99">
        <v>0</v>
      </c>
      <c r="BF973" s="99">
        <v>799945.51844787598</v>
      </c>
      <c r="BG973" s="99">
        <v>79335403.133789107</v>
      </c>
      <c r="BH973" s="99">
        <v>10380842.043335</v>
      </c>
      <c r="BI973" s="99">
        <v>109.478501369245</v>
      </c>
      <c r="BJ973" s="99">
        <v>3637381.51068115</v>
      </c>
      <c r="BK973" s="99">
        <v>2572536.53433228</v>
      </c>
      <c r="BL973" s="99">
        <v>0</v>
      </c>
      <c r="BM973" s="99">
        <v>0</v>
      </c>
      <c r="BN973" s="99">
        <v>0</v>
      </c>
      <c r="BO973" s="99">
        <v>0</v>
      </c>
      <c r="BP973" s="99">
        <v>0</v>
      </c>
      <c r="BQ973" s="99">
        <v>0</v>
      </c>
      <c r="BR973" s="99">
        <v>6292148.75146484</v>
      </c>
      <c r="BS973" s="99">
        <v>2066524.78419495</v>
      </c>
      <c r="BT973" s="99">
        <v>3601966.1568298298</v>
      </c>
      <c r="BU973" s="99">
        <v>0</v>
      </c>
      <c r="BV973" s="99">
        <v>1995319.16163635</v>
      </c>
      <c r="BW973" s="99">
        <v>412399.78940582299</v>
      </c>
      <c r="BX973" s="99">
        <v>0</v>
      </c>
      <c r="BY973" s="99">
        <v>0</v>
      </c>
      <c r="BZ973" s="99">
        <v>0</v>
      </c>
      <c r="CA973" s="99">
        <v>131141.20950126601</v>
      </c>
      <c r="CB973" s="99">
        <v>6381814.5296630897</v>
      </c>
      <c r="CC973" s="99">
        <v>55991263.822753899</v>
      </c>
      <c r="CD973" s="99">
        <v>14025257.947509799</v>
      </c>
      <c r="CE973" s="99">
        <v>4379.5018272995903</v>
      </c>
      <c r="CF973" s="99">
        <v>591804.95080566395</v>
      </c>
      <c r="CG973" s="99">
        <v>4651488.0936279297</v>
      </c>
      <c r="CH973" s="99">
        <v>0</v>
      </c>
      <c r="CI973" s="99">
        <v>135521.517368317</v>
      </c>
      <c r="CJ973" s="99">
        <v>6973014.7939453097</v>
      </c>
      <c r="CK973" s="99">
        <v>60639859.089843802</v>
      </c>
      <c r="CL973" s="99">
        <v>14435637.7269287</v>
      </c>
      <c r="CM973" s="188">
        <v>221889.511030197</v>
      </c>
      <c r="CN973" s="188">
        <v>36983402.384277299</v>
      </c>
      <c r="CO973" s="188">
        <v>139858171.50585899</v>
      </c>
      <c r="CP973" s="99">
        <v>14435637.7269287</v>
      </c>
      <c r="CQ973" s="99">
        <v>0</v>
      </c>
      <c r="CR973" s="99">
        <v>0</v>
      </c>
      <c r="CS973" s="99">
        <v>0</v>
      </c>
      <c r="CT973" s="99">
        <v>0</v>
      </c>
      <c r="CU973" s="98">
        <v>21434.462146752001</v>
      </c>
      <c r="CV973" s="98">
        <v>90043.986972355997</v>
      </c>
    </row>
    <row r="974" spans="1:100" x14ac:dyDescent="0.2">
      <c r="A974" s="98" t="s">
        <v>67</v>
      </c>
      <c r="B974" s="100">
        <v>40603</v>
      </c>
      <c r="C974" s="99">
        <v>110396.269721031</v>
      </c>
      <c r="D974" s="99">
        <v>2.2120506089995602</v>
      </c>
      <c r="E974" s="99">
        <v>20387.836931943901</v>
      </c>
      <c r="F974" s="99">
        <v>15941.6798192263</v>
      </c>
      <c r="G974" s="99">
        <v>4474.8222873806999</v>
      </c>
      <c r="H974" s="99">
        <v>0</v>
      </c>
      <c r="I974" s="99">
        <v>0</v>
      </c>
      <c r="J974" s="99">
        <v>87368.429980278001</v>
      </c>
      <c r="K974" s="99">
        <v>554.03291109949396</v>
      </c>
      <c r="L974" s="99">
        <v>68050.181918144197</v>
      </c>
      <c r="M974" s="99">
        <v>51116.444290637999</v>
      </c>
      <c r="N974" s="99">
        <v>5193.1040732264501</v>
      </c>
      <c r="O974" s="99">
        <v>0</v>
      </c>
      <c r="P974" s="99">
        <v>0</v>
      </c>
      <c r="Q974" s="99">
        <v>5233.9632194638298</v>
      </c>
      <c r="R974" s="99">
        <v>0</v>
      </c>
      <c r="S974" s="99">
        <v>0</v>
      </c>
      <c r="T974" s="99">
        <v>4431.4441938996297</v>
      </c>
      <c r="U974" s="99">
        <v>87941.337204933196</v>
      </c>
      <c r="V974" s="99">
        <v>5036654.93640137</v>
      </c>
      <c r="W974" s="99">
        <v>86.105803425423801</v>
      </c>
      <c r="X974" s="99">
        <v>1288450.76754761</v>
      </c>
      <c r="Y974" s="99">
        <v>865033.04270172096</v>
      </c>
      <c r="Z974" s="99">
        <v>600446.41510009801</v>
      </c>
      <c r="AA974" s="99">
        <v>0</v>
      </c>
      <c r="AB974" s="99">
        <v>0</v>
      </c>
      <c r="AC974" s="99">
        <v>30233258.729003899</v>
      </c>
      <c r="AD974" s="99">
        <v>51855.090654849999</v>
      </c>
      <c r="AE974" s="99">
        <v>2955744.3457336398</v>
      </c>
      <c r="AF974" s="99">
        <v>2229359.2562255901</v>
      </c>
      <c r="AG974" s="99">
        <v>682653.35808563197</v>
      </c>
      <c r="AH974" s="99">
        <v>0</v>
      </c>
      <c r="AI974" s="99">
        <v>0</v>
      </c>
      <c r="AJ974" s="99">
        <v>458790.92443084699</v>
      </c>
      <c r="AK974" s="99">
        <v>0</v>
      </c>
      <c r="AL974" s="99">
        <v>0</v>
      </c>
      <c r="AM974" s="99">
        <v>590683.45877075195</v>
      </c>
      <c r="AN974" s="99">
        <v>30375181.7419434</v>
      </c>
      <c r="AO974" s="99">
        <v>45385650.135742202</v>
      </c>
      <c r="AP974" s="99">
        <v>775.20745297521398</v>
      </c>
      <c r="AQ974" s="99">
        <v>10524120.411010699</v>
      </c>
      <c r="AR974" s="99">
        <v>6958999.8462524395</v>
      </c>
      <c r="AS974" s="99">
        <v>4690014.1745605497</v>
      </c>
      <c r="AT974" s="99">
        <v>0</v>
      </c>
      <c r="AU974" s="99">
        <v>0</v>
      </c>
      <c r="AV974" s="99">
        <v>80887755.645507798</v>
      </c>
      <c r="AW974" s="99">
        <v>157376.63857269299</v>
      </c>
      <c r="AX974" s="99">
        <v>26460292.145752002</v>
      </c>
      <c r="AY974" s="99">
        <v>20043382.653320301</v>
      </c>
      <c r="AZ974" s="99">
        <v>5560675.5243530301</v>
      </c>
      <c r="BA974" s="99">
        <v>0</v>
      </c>
      <c r="BB974" s="99">
        <v>0</v>
      </c>
      <c r="BC974" s="99">
        <v>3854278.3802490202</v>
      </c>
      <c r="BD974" s="99">
        <v>0</v>
      </c>
      <c r="BE974" s="99">
        <v>0</v>
      </c>
      <c r="BF974" s="99">
        <v>4660892.7984008798</v>
      </c>
      <c r="BG974" s="99">
        <v>80852308.080078095</v>
      </c>
      <c r="BH974" s="99">
        <v>7208850.4492797898</v>
      </c>
      <c r="BI974" s="99">
        <v>109.99141684360799</v>
      </c>
      <c r="BJ974" s="99">
        <v>3105415.1663513202</v>
      </c>
      <c r="BK974" s="99">
        <v>2350570.4212951702</v>
      </c>
      <c r="BL974" s="99">
        <v>0</v>
      </c>
      <c r="BM974" s="99">
        <v>0</v>
      </c>
      <c r="BN974" s="99">
        <v>0</v>
      </c>
      <c r="BO974" s="99">
        <v>0</v>
      </c>
      <c r="BP974" s="99">
        <v>0</v>
      </c>
      <c r="BQ974" s="99">
        <v>0</v>
      </c>
      <c r="BR974" s="99">
        <v>6298378.5079956101</v>
      </c>
      <c r="BS974" s="99">
        <v>2034199.5129241899</v>
      </c>
      <c r="BT974" s="99">
        <v>0</v>
      </c>
      <c r="BU974" s="99">
        <v>0</v>
      </c>
      <c r="BV974" s="99">
        <v>1995913.8238220201</v>
      </c>
      <c r="BW974" s="99">
        <v>0</v>
      </c>
      <c r="BX974" s="99">
        <v>0</v>
      </c>
      <c r="BY974" s="99">
        <v>0</v>
      </c>
      <c r="BZ974" s="99">
        <v>0</v>
      </c>
      <c r="CA974" s="99">
        <v>130818.66186618801</v>
      </c>
      <c r="CB974" s="99">
        <v>6332901.4905395498</v>
      </c>
      <c r="CC974" s="99">
        <v>55909647.762695298</v>
      </c>
      <c r="CD974" s="99">
        <v>10318450.557251001</v>
      </c>
      <c r="CE974" s="99">
        <v>4485.1734204292297</v>
      </c>
      <c r="CF974" s="99">
        <v>601220.25432586705</v>
      </c>
      <c r="CG974" s="99">
        <v>4720531.7142944299</v>
      </c>
      <c r="CH974" s="99">
        <v>0</v>
      </c>
      <c r="CI974" s="99">
        <v>135296.36319351199</v>
      </c>
      <c r="CJ974" s="99">
        <v>6934960.7070922898</v>
      </c>
      <c r="CK974" s="99">
        <v>60646069.2275391</v>
      </c>
      <c r="CL974" s="99">
        <v>10314011.4570313</v>
      </c>
      <c r="CM974" s="188">
        <v>222394.949502945</v>
      </c>
      <c r="CN974" s="188">
        <v>37237529.325195298</v>
      </c>
      <c r="CO974" s="188">
        <v>141697771.53906301</v>
      </c>
      <c r="CP974" s="99">
        <v>10314011.4570313</v>
      </c>
      <c r="CQ974" s="99">
        <v>0</v>
      </c>
      <c r="CR974" s="99">
        <v>0</v>
      </c>
      <c r="CS974" s="99">
        <v>0</v>
      </c>
      <c r="CT974" s="99">
        <v>0</v>
      </c>
      <c r="CU974" s="98">
        <v>20981.599756357999</v>
      </c>
      <c r="CV974" s="98">
        <v>91002.538262279006</v>
      </c>
    </row>
    <row r="975" spans="1:100" x14ac:dyDescent="0.2">
      <c r="A975" s="98" t="s">
        <v>67</v>
      </c>
      <c r="B975" s="100">
        <v>40695</v>
      </c>
      <c r="C975" s="99">
        <v>109750.892961502</v>
      </c>
      <c r="D975" s="99">
        <v>3.6305395399977001</v>
      </c>
      <c r="E975" s="99">
        <v>20005.710650682398</v>
      </c>
      <c r="F975" s="99">
        <v>15709.0909961462</v>
      </c>
      <c r="G975" s="99">
        <v>4512.9394649267197</v>
      </c>
      <c r="H975" s="99">
        <v>0</v>
      </c>
      <c r="I975" s="99">
        <v>0</v>
      </c>
      <c r="J975" s="99">
        <v>87958.5380716324</v>
      </c>
      <c r="K975" s="99">
        <v>485.91360444203002</v>
      </c>
      <c r="L975" s="99">
        <v>68521.171828270002</v>
      </c>
      <c r="M975" s="99">
        <v>50870.729247570001</v>
      </c>
      <c r="N975" s="99">
        <v>5104.4038432240504</v>
      </c>
      <c r="O975" s="99">
        <v>0</v>
      </c>
      <c r="P975" s="99">
        <v>0</v>
      </c>
      <c r="Q975" s="99">
        <v>5153.3213472962398</v>
      </c>
      <c r="R975" s="99">
        <v>0</v>
      </c>
      <c r="S975" s="99">
        <v>0</v>
      </c>
      <c r="T975" s="99">
        <v>4489.9605919718697</v>
      </c>
      <c r="U975" s="99">
        <v>88395.378672599807</v>
      </c>
      <c r="V975" s="99">
        <v>4985107.49182129</v>
      </c>
      <c r="W975" s="99">
        <v>226.11806044727601</v>
      </c>
      <c r="X975" s="99">
        <v>1253260.4894866899</v>
      </c>
      <c r="Y975" s="99">
        <v>847670.57675170898</v>
      </c>
      <c r="Z975" s="99">
        <v>596725.59272003197</v>
      </c>
      <c r="AA975" s="99">
        <v>0</v>
      </c>
      <c r="AB975" s="99">
        <v>0</v>
      </c>
      <c r="AC975" s="99">
        <v>30624366.640625</v>
      </c>
      <c r="AD975" s="99">
        <v>45828.837705135302</v>
      </c>
      <c r="AE975" s="99">
        <v>2908107.7421264602</v>
      </c>
      <c r="AF975" s="99">
        <v>2214520.9262390099</v>
      </c>
      <c r="AG975" s="99">
        <v>672582.41381072998</v>
      </c>
      <c r="AH975" s="99">
        <v>0</v>
      </c>
      <c r="AI975" s="99">
        <v>0</v>
      </c>
      <c r="AJ975" s="99">
        <v>457701.94587707502</v>
      </c>
      <c r="AK975" s="99">
        <v>0</v>
      </c>
      <c r="AL975" s="99">
        <v>0</v>
      </c>
      <c r="AM975" s="99">
        <v>597291.21556854201</v>
      </c>
      <c r="AN975" s="99">
        <v>30665820.998291001</v>
      </c>
      <c r="AO975" s="99">
        <v>45231363.286621101</v>
      </c>
      <c r="AP975" s="99">
        <v>2231.80420574546</v>
      </c>
      <c r="AQ975" s="99">
        <v>10304085.3005371</v>
      </c>
      <c r="AR975" s="99">
        <v>6876228.8532714797</v>
      </c>
      <c r="AS975" s="99">
        <v>4723386.37573242</v>
      </c>
      <c r="AT975" s="99">
        <v>0</v>
      </c>
      <c r="AU975" s="99">
        <v>0</v>
      </c>
      <c r="AV975" s="99">
        <v>82174707.354492202</v>
      </c>
      <c r="AW975" s="99">
        <v>139379.206262589</v>
      </c>
      <c r="AX975" s="99">
        <v>26145682.923095699</v>
      </c>
      <c r="AY975" s="99">
        <v>20057605.1962891</v>
      </c>
      <c r="AZ975" s="99">
        <v>5517481.47265625</v>
      </c>
      <c r="BA975" s="99">
        <v>0</v>
      </c>
      <c r="BB975" s="99">
        <v>0</v>
      </c>
      <c r="BC975" s="99">
        <v>3838425.0835876502</v>
      </c>
      <c r="BD975" s="99">
        <v>0</v>
      </c>
      <c r="BE975" s="99">
        <v>0</v>
      </c>
      <c r="BF975" s="99">
        <v>4728619.5220947303</v>
      </c>
      <c r="BG975" s="99">
        <v>82172594.630859405</v>
      </c>
      <c r="BH975" s="99">
        <v>7223942.7487792997</v>
      </c>
      <c r="BI975" s="99">
        <v>402.90758972614998</v>
      </c>
      <c r="BJ975" s="99">
        <v>3046553.8168640099</v>
      </c>
      <c r="BK975" s="99">
        <v>2317262.6297912602</v>
      </c>
      <c r="BL975" s="99">
        <v>0</v>
      </c>
      <c r="BM975" s="99">
        <v>0</v>
      </c>
      <c r="BN975" s="99">
        <v>0</v>
      </c>
      <c r="BO975" s="99">
        <v>0</v>
      </c>
      <c r="BP975" s="99">
        <v>0</v>
      </c>
      <c r="BQ975" s="99">
        <v>0</v>
      </c>
      <c r="BR975" s="99">
        <v>6315333.8350219699</v>
      </c>
      <c r="BS975" s="99">
        <v>2012500.4107208301</v>
      </c>
      <c r="BT975" s="99">
        <v>0</v>
      </c>
      <c r="BU975" s="99">
        <v>0</v>
      </c>
      <c r="BV975" s="99">
        <v>2005343.56698608</v>
      </c>
      <c r="BW975" s="99">
        <v>0</v>
      </c>
      <c r="BX975" s="99">
        <v>0</v>
      </c>
      <c r="BY975" s="99">
        <v>0</v>
      </c>
      <c r="BZ975" s="99">
        <v>0</v>
      </c>
      <c r="CA975" s="99">
        <v>129763.02604579899</v>
      </c>
      <c r="CB975" s="99">
        <v>6226013.0972290002</v>
      </c>
      <c r="CC975" s="99">
        <v>55372369.5166016</v>
      </c>
      <c r="CD975" s="99">
        <v>10258273.909179701</v>
      </c>
      <c r="CE975" s="99">
        <v>4505.8302181363097</v>
      </c>
      <c r="CF975" s="99">
        <v>596829.29540252697</v>
      </c>
      <c r="CG975" s="99">
        <v>4730912.1921997098</v>
      </c>
      <c r="CH975" s="99">
        <v>0</v>
      </c>
      <c r="CI975" s="99">
        <v>134277.66866493199</v>
      </c>
      <c r="CJ975" s="99">
        <v>6822259.0754394503</v>
      </c>
      <c r="CK975" s="99">
        <v>60111293.688964799</v>
      </c>
      <c r="CL975" s="99">
        <v>10256762.3018799</v>
      </c>
      <c r="CM975" s="188">
        <v>221867.42256736799</v>
      </c>
      <c r="CN975" s="188">
        <v>37398161.1005859</v>
      </c>
      <c r="CO975" s="188">
        <v>142475324.22070301</v>
      </c>
      <c r="CP975" s="99">
        <v>10256762.3018799</v>
      </c>
      <c r="CQ975" s="99">
        <v>0</v>
      </c>
      <c r="CR975" s="99">
        <v>0</v>
      </c>
      <c r="CS975" s="99">
        <v>0</v>
      </c>
      <c r="CT975" s="99">
        <v>0</v>
      </c>
      <c r="CU975" s="98">
        <v>20471.975038576998</v>
      </c>
      <c r="CV975" s="98">
        <v>91666.642426906998</v>
      </c>
    </row>
    <row r="976" spans="1:100" x14ac:dyDescent="0.2">
      <c r="A976" s="98" t="s">
        <v>67</v>
      </c>
      <c r="B976" s="100">
        <v>40787</v>
      </c>
      <c r="C976" s="99">
        <v>109312.331809998</v>
      </c>
      <c r="D976" s="99">
        <v>4.6521180299460001</v>
      </c>
      <c r="E976" s="99">
        <v>19532.5001900196</v>
      </c>
      <c r="F976" s="99">
        <v>15412.4359580278</v>
      </c>
      <c r="G976" s="99">
        <v>4494.9339784383801</v>
      </c>
      <c r="H976" s="99">
        <v>0</v>
      </c>
      <c r="I976" s="99">
        <v>0</v>
      </c>
      <c r="J976" s="99">
        <v>87965.373084068298</v>
      </c>
      <c r="K976" s="99">
        <v>420.70227564498799</v>
      </c>
      <c r="L976" s="99">
        <v>69066.555907249494</v>
      </c>
      <c r="M976" s="99">
        <v>50884.425306320198</v>
      </c>
      <c r="N976" s="99">
        <v>5024.6649826168996</v>
      </c>
      <c r="O976" s="99">
        <v>0</v>
      </c>
      <c r="P976" s="99">
        <v>0</v>
      </c>
      <c r="Q976" s="99">
        <v>5045.6797394752502</v>
      </c>
      <c r="R976" s="99">
        <v>0</v>
      </c>
      <c r="S976" s="99">
        <v>0</v>
      </c>
      <c r="T976" s="99">
        <v>4575.3211643695804</v>
      </c>
      <c r="U976" s="99">
        <v>88387.558318138093</v>
      </c>
      <c r="V976" s="99">
        <v>4934366.9965209998</v>
      </c>
      <c r="W976" s="99">
        <v>504.23086746409501</v>
      </c>
      <c r="X976" s="99">
        <v>1213106.74299622</v>
      </c>
      <c r="Y976" s="99">
        <v>822764.80076599098</v>
      </c>
      <c r="Z976" s="99">
        <v>587602.54384613002</v>
      </c>
      <c r="AA976" s="99">
        <v>0</v>
      </c>
      <c r="AB976" s="99">
        <v>0</v>
      </c>
      <c r="AC976" s="99">
        <v>30765318.487060498</v>
      </c>
      <c r="AD976" s="99">
        <v>38241.401310920701</v>
      </c>
      <c r="AE976" s="99">
        <v>2834738.7499084501</v>
      </c>
      <c r="AF976" s="99">
        <v>2209195.8485717801</v>
      </c>
      <c r="AG976" s="99">
        <v>653901.62521362305</v>
      </c>
      <c r="AH976" s="99">
        <v>0</v>
      </c>
      <c r="AI976" s="99">
        <v>0</v>
      </c>
      <c r="AJ976" s="99">
        <v>455015.04497528099</v>
      </c>
      <c r="AK976" s="99">
        <v>0</v>
      </c>
      <c r="AL976" s="99">
        <v>0</v>
      </c>
      <c r="AM976" s="99">
        <v>593341.69331359898</v>
      </c>
      <c r="AN976" s="99">
        <v>30663774.193847701</v>
      </c>
      <c r="AO976" s="99">
        <v>44949354.4306641</v>
      </c>
      <c r="AP976" s="99">
        <v>5993.98656326532</v>
      </c>
      <c r="AQ976" s="99">
        <v>9926273.5549316406</v>
      </c>
      <c r="AR976" s="99">
        <v>6680742.1730346698</v>
      </c>
      <c r="AS976" s="99">
        <v>4717952.8128051804</v>
      </c>
      <c r="AT976" s="99">
        <v>0</v>
      </c>
      <c r="AU976" s="99">
        <v>0</v>
      </c>
      <c r="AV976" s="99">
        <v>82682822.102539107</v>
      </c>
      <c r="AW976" s="99">
        <v>117297.78129673</v>
      </c>
      <c r="AX976" s="99">
        <v>25693513.567871101</v>
      </c>
      <c r="AY976" s="99">
        <v>20068473.865966801</v>
      </c>
      <c r="AZ976" s="99">
        <v>5415171.7802734403</v>
      </c>
      <c r="BA976" s="99">
        <v>0</v>
      </c>
      <c r="BB976" s="99">
        <v>0</v>
      </c>
      <c r="BC976" s="99">
        <v>3843812.4406127902</v>
      </c>
      <c r="BD976" s="99">
        <v>0</v>
      </c>
      <c r="BE976" s="99">
        <v>0</v>
      </c>
      <c r="BF976" s="99">
        <v>4699235.5054321298</v>
      </c>
      <c r="BG976" s="99">
        <v>83006811.933593795</v>
      </c>
      <c r="BH976" s="99">
        <v>7348963.3715209998</v>
      </c>
      <c r="BI976" s="99">
        <v>308.49774415045999</v>
      </c>
      <c r="BJ976" s="99">
        <v>3013757.6067810101</v>
      </c>
      <c r="BK976" s="99">
        <v>2290317.9805602999</v>
      </c>
      <c r="BL976" s="99">
        <v>0</v>
      </c>
      <c r="BM976" s="99">
        <v>0</v>
      </c>
      <c r="BN976" s="99">
        <v>0</v>
      </c>
      <c r="BO976" s="99">
        <v>0</v>
      </c>
      <c r="BP976" s="99">
        <v>0</v>
      </c>
      <c r="BQ976" s="99">
        <v>0</v>
      </c>
      <c r="BR976" s="99">
        <v>6285383.5286254901</v>
      </c>
      <c r="BS976" s="99">
        <v>1958899.3444366499</v>
      </c>
      <c r="BT976" s="99">
        <v>0</v>
      </c>
      <c r="BU976" s="99">
        <v>0</v>
      </c>
      <c r="BV976" s="99">
        <v>1999885.94464111</v>
      </c>
      <c r="BW976" s="99">
        <v>0</v>
      </c>
      <c r="BX976" s="99">
        <v>0</v>
      </c>
      <c r="BY976" s="99">
        <v>0</v>
      </c>
      <c r="BZ976" s="99">
        <v>0</v>
      </c>
      <c r="CA976" s="99">
        <v>128833.98732280701</v>
      </c>
      <c r="CB976" s="99">
        <v>6145884.41223145</v>
      </c>
      <c r="CC976" s="99">
        <v>55012723.962402299</v>
      </c>
      <c r="CD976" s="99">
        <v>10369417.611572299</v>
      </c>
      <c r="CE976" s="99">
        <v>4506.8191871047002</v>
      </c>
      <c r="CF976" s="99">
        <v>592126.35688018799</v>
      </c>
      <c r="CG976" s="99">
        <v>4690374.13818359</v>
      </c>
      <c r="CH976" s="99">
        <v>0</v>
      </c>
      <c r="CI976" s="99">
        <v>133339.30343246501</v>
      </c>
      <c r="CJ976" s="99">
        <v>6738617.4409790002</v>
      </c>
      <c r="CK976" s="99">
        <v>59674704.520019501</v>
      </c>
      <c r="CL976" s="99">
        <v>10385195.8818359</v>
      </c>
      <c r="CM976" s="188">
        <v>220891.29749298099</v>
      </c>
      <c r="CN976" s="188">
        <v>37504705.260253899</v>
      </c>
      <c r="CO976" s="188">
        <v>142369613.04296899</v>
      </c>
      <c r="CP976" s="99">
        <v>10385195.8818359</v>
      </c>
      <c r="CQ976" s="99">
        <v>0</v>
      </c>
      <c r="CR976" s="99">
        <v>0</v>
      </c>
      <c r="CS976" s="99">
        <v>0</v>
      </c>
      <c r="CT976" s="99">
        <v>0</v>
      </c>
      <c r="CU976" s="98">
        <v>19929.319123265999</v>
      </c>
      <c r="CV976" s="98">
        <v>91606.696944335999</v>
      </c>
    </row>
    <row r="977" spans="1:100" x14ac:dyDescent="0.2">
      <c r="A977" s="98" t="s">
        <v>67</v>
      </c>
      <c r="B977" s="100">
        <v>40878</v>
      </c>
      <c r="C977" s="99">
        <v>110406.233345032</v>
      </c>
      <c r="D977" s="99">
        <v>4.3931397089618303</v>
      </c>
      <c r="E977" s="99">
        <v>19187.010753393199</v>
      </c>
      <c r="F977" s="99">
        <v>15166.2986831665</v>
      </c>
      <c r="G977" s="99">
        <v>4654.2481830716097</v>
      </c>
      <c r="H977" s="99">
        <v>0</v>
      </c>
      <c r="I977" s="99">
        <v>0</v>
      </c>
      <c r="J977" s="99">
        <v>88652.378087043806</v>
      </c>
      <c r="K977" s="99">
        <v>377.21087179333</v>
      </c>
      <c r="L977" s="99">
        <v>68250.058734893799</v>
      </c>
      <c r="M977" s="99">
        <v>51370.977624416402</v>
      </c>
      <c r="N977" s="99">
        <v>4864.4217858314496</v>
      </c>
      <c r="O977" s="99">
        <v>0</v>
      </c>
      <c r="P977" s="99">
        <v>0</v>
      </c>
      <c r="Q977" s="99">
        <v>5114.3183398842802</v>
      </c>
      <c r="R977" s="99">
        <v>0</v>
      </c>
      <c r="S977" s="99">
        <v>0</v>
      </c>
      <c r="T977" s="99">
        <v>4597.6267391443298</v>
      </c>
      <c r="U977" s="99">
        <v>89051.032040595994</v>
      </c>
      <c r="V977" s="99">
        <v>4950368.8712158203</v>
      </c>
      <c r="W977" s="99">
        <v>444.65959517285199</v>
      </c>
      <c r="X977" s="99">
        <v>1173667.8096771201</v>
      </c>
      <c r="Y977" s="99">
        <v>799607.37491607701</v>
      </c>
      <c r="Z977" s="99">
        <v>608939.85485076904</v>
      </c>
      <c r="AA977" s="99">
        <v>0</v>
      </c>
      <c r="AB977" s="99">
        <v>0</v>
      </c>
      <c r="AC977" s="99">
        <v>30635984.5791016</v>
      </c>
      <c r="AD977" s="99">
        <v>34022.722657203703</v>
      </c>
      <c r="AE977" s="99">
        <v>2784564.93463135</v>
      </c>
      <c r="AF977" s="99">
        <v>2222211.4845886198</v>
      </c>
      <c r="AG977" s="99">
        <v>632439.89295959496</v>
      </c>
      <c r="AH977" s="99">
        <v>0</v>
      </c>
      <c r="AI977" s="99">
        <v>0</v>
      </c>
      <c r="AJ977" s="99">
        <v>460684.67103195202</v>
      </c>
      <c r="AK977" s="99">
        <v>0</v>
      </c>
      <c r="AL977" s="99">
        <v>0</v>
      </c>
      <c r="AM977" s="99">
        <v>600199.57978820801</v>
      </c>
      <c r="AN977" s="99">
        <v>30769580.8364258</v>
      </c>
      <c r="AO977" s="99">
        <v>45576313.189453103</v>
      </c>
      <c r="AP977" s="99">
        <v>4297.0788517594301</v>
      </c>
      <c r="AQ977" s="99">
        <v>9688748.96166992</v>
      </c>
      <c r="AR977" s="99">
        <v>6519520.5826415997</v>
      </c>
      <c r="AS977" s="99">
        <v>4887387.6309204102</v>
      </c>
      <c r="AT977" s="99">
        <v>0</v>
      </c>
      <c r="AU977" s="99">
        <v>0</v>
      </c>
      <c r="AV977" s="99">
        <v>83851856.362304702</v>
      </c>
      <c r="AW977" s="99">
        <v>105438.99567890201</v>
      </c>
      <c r="AX977" s="99">
        <v>25562256.980468798</v>
      </c>
      <c r="AY977" s="99">
        <v>20352905.909179699</v>
      </c>
      <c r="AZ977" s="99">
        <v>5258431.9645996103</v>
      </c>
      <c r="BA977" s="99">
        <v>0</v>
      </c>
      <c r="BB977" s="99">
        <v>0</v>
      </c>
      <c r="BC977" s="99">
        <v>3894464.58270264</v>
      </c>
      <c r="BD977" s="99">
        <v>0</v>
      </c>
      <c r="BE977" s="99">
        <v>0</v>
      </c>
      <c r="BF977" s="99">
        <v>4792938.21520996</v>
      </c>
      <c r="BG977" s="99">
        <v>84100360.875</v>
      </c>
      <c r="BH977" s="99">
        <v>7407273.93249512</v>
      </c>
      <c r="BI977" s="99">
        <v>560.00315865874302</v>
      </c>
      <c r="BJ977" s="99">
        <v>2918080.6517333998</v>
      </c>
      <c r="BK977" s="99">
        <v>2204815.0214538602</v>
      </c>
      <c r="BL977" s="99">
        <v>0</v>
      </c>
      <c r="BM977" s="99">
        <v>0</v>
      </c>
      <c r="BN977" s="99">
        <v>0</v>
      </c>
      <c r="BO977" s="99">
        <v>0</v>
      </c>
      <c r="BP977" s="99">
        <v>0</v>
      </c>
      <c r="BQ977" s="99">
        <v>0</v>
      </c>
      <c r="BR977" s="99">
        <v>6409245.4349365197</v>
      </c>
      <c r="BS977" s="99">
        <v>1912399.5953216599</v>
      </c>
      <c r="BT977" s="99">
        <v>0</v>
      </c>
      <c r="BU977" s="99">
        <v>0</v>
      </c>
      <c r="BV977" s="99">
        <v>2024404.0746460001</v>
      </c>
      <c r="BW977" s="99">
        <v>0</v>
      </c>
      <c r="BX977" s="99">
        <v>0</v>
      </c>
      <c r="BY977" s="99">
        <v>0</v>
      </c>
      <c r="BZ977" s="99">
        <v>0</v>
      </c>
      <c r="CA977" s="99">
        <v>129567.311648369</v>
      </c>
      <c r="CB977" s="99">
        <v>6135757.77026367</v>
      </c>
      <c r="CC977" s="99">
        <v>55381564.8193359</v>
      </c>
      <c r="CD977" s="99">
        <v>10325325.915771499</v>
      </c>
      <c r="CE977" s="99">
        <v>4639.3977280259096</v>
      </c>
      <c r="CF977" s="99">
        <v>607273.28712463402</v>
      </c>
      <c r="CG977" s="99">
        <v>4869431.5271606399</v>
      </c>
      <c r="CH977" s="99">
        <v>0</v>
      </c>
      <c r="CI977" s="99">
        <v>134205.10995674101</v>
      </c>
      <c r="CJ977" s="99">
        <v>6741986.5260009803</v>
      </c>
      <c r="CK977" s="99">
        <v>60250638.458984397</v>
      </c>
      <c r="CL977" s="99">
        <v>10330851.7338867</v>
      </c>
      <c r="CM977" s="188">
        <v>222333.371988297</v>
      </c>
      <c r="CN977" s="188">
        <v>37589351.041503899</v>
      </c>
      <c r="CO977" s="188">
        <v>144303117.546875</v>
      </c>
      <c r="CP977" s="99">
        <v>10330851.7338867</v>
      </c>
      <c r="CQ977" s="99">
        <v>0</v>
      </c>
      <c r="CR977" s="99">
        <v>0</v>
      </c>
      <c r="CS977" s="99">
        <v>0</v>
      </c>
      <c r="CT977" s="99">
        <v>0</v>
      </c>
      <c r="CU977" s="98">
        <v>19573.838349825</v>
      </c>
      <c r="CV977" s="98">
        <v>92412.879374505996</v>
      </c>
    </row>
    <row r="978" spans="1:100" x14ac:dyDescent="0.2">
      <c r="A978" s="98" t="s">
        <v>67</v>
      </c>
      <c r="B978" s="100">
        <v>40969</v>
      </c>
      <c r="C978" s="99">
        <v>110731.726800919</v>
      </c>
      <c r="D978" s="99">
        <v>4.4674774449667902</v>
      </c>
      <c r="E978" s="99">
        <v>18679.9585011005</v>
      </c>
      <c r="F978" s="99">
        <v>14722.7619694471</v>
      </c>
      <c r="G978" s="99">
        <v>4668.6848838925398</v>
      </c>
      <c r="H978" s="99">
        <v>0</v>
      </c>
      <c r="I978" s="99">
        <v>0</v>
      </c>
      <c r="J978" s="99">
        <v>88966.115838050799</v>
      </c>
      <c r="K978" s="99">
        <v>356.17702465131902</v>
      </c>
      <c r="L978" s="99">
        <v>67177.808917999297</v>
      </c>
      <c r="M978" s="99">
        <v>51562.896682739301</v>
      </c>
      <c r="N978" s="99">
        <v>4724.2796114683197</v>
      </c>
      <c r="O978" s="99">
        <v>0</v>
      </c>
      <c r="P978" s="99">
        <v>0</v>
      </c>
      <c r="Q978" s="99">
        <v>5078.0965127944901</v>
      </c>
      <c r="R978" s="99">
        <v>0</v>
      </c>
      <c r="S978" s="99">
        <v>0</v>
      </c>
      <c r="T978" s="99">
        <v>4623.2144764065697</v>
      </c>
      <c r="U978" s="99">
        <v>89328.803386688203</v>
      </c>
      <c r="V978" s="99">
        <v>4955541.2726440402</v>
      </c>
      <c r="W978" s="99">
        <v>566.25684976577804</v>
      </c>
      <c r="X978" s="99">
        <v>1129921.6352844201</v>
      </c>
      <c r="Y978" s="99">
        <v>782762.77978515602</v>
      </c>
      <c r="Z978" s="99">
        <v>612506.61579132103</v>
      </c>
      <c r="AA978" s="99">
        <v>0</v>
      </c>
      <c r="AB978" s="99">
        <v>0</v>
      </c>
      <c r="AC978" s="99">
        <v>31037929.847900402</v>
      </c>
      <c r="AD978" s="99">
        <v>31879.881647825201</v>
      </c>
      <c r="AE978" s="99">
        <v>2822206.8107910198</v>
      </c>
      <c r="AF978" s="99">
        <v>2230400.8376770001</v>
      </c>
      <c r="AG978" s="99">
        <v>607018.94081878697</v>
      </c>
      <c r="AH978" s="99">
        <v>0</v>
      </c>
      <c r="AI978" s="99">
        <v>0</v>
      </c>
      <c r="AJ978" s="99">
        <v>468798.90339660598</v>
      </c>
      <c r="AK978" s="99">
        <v>0</v>
      </c>
      <c r="AL978" s="99">
        <v>0</v>
      </c>
      <c r="AM978" s="99">
        <v>606367.61882782006</v>
      </c>
      <c r="AN978" s="99">
        <v>31050159.544677701</v>
      </c>
      <c r="AO978" s="99">
        <v>45992761.739257798</v>
      </c>
      <c r="AP978" s="99">
        <v>5466.8290960192699</v>
      </c>
      <c r="AQ978" s="99">
        <v>9537238.6036377009</v>
      </c>
      <c r="AR978" s="99">
        <v>6415036.7090454102</v>
      </c>
      <c r="AS978" s="99">
        <v>4896217.1817016602</v>
      </c>
      <c r="AT978" s="99">
        <v>0</v>
      </c>
      <c r="AU978" s="99">
        <v>0</v>
      </c>
      <c r="AV978" s="99">
        <v>85480640.925781295</v>
      </c>
      <c r="AW978" s="99">
        <v>99504.083742141695</v>
      </c>
      <c r="AX978" s="99">
        <v>26047766.666992199</v>
      </c>
      <c r="AY978" s="99">
        <v>20662222.588378899</v>
      </c>
      <c r="AZ978" s="99">
        <v>5076776.0869140597</v>
      </c>
      <c r="BA978" s="99">
        <v>0</v>
      </c>
      <c r="BB978" s="99">
        <v>0</v>
      </c>
      <c r="BC978" s="99">
        <v>4008635.6016845698</v>
      </c>
      <c r="BD978" s="99">
        <v>0</v>
      </c>
      <c r="BE978" s="99">
        <v>0</v>
      </c>
      <c r="BF978" s="99">
        <v>4906336.6389770498</v>
      </c>
      <c r="BG978" s="99">
        <v>85231264.563476607</v>
      </c>
      <c r="BH978" s="99">
        <v>7593331.3743286096</v>
      </c>
      <c r="BI978" s="99">
        <v>645.77132689207804</v>
      </c>
      <c r="BJ978" s="99">
        <v>2850103.43676758</v>
      </c>
      <c r="BK978" s="99">
        <v>2145025.24816895</v>
      </c>
      <c r="BL978" s="99">
        <v>0</v>
      </c>
      <c r="BM978" s="99">
        <v>0</v>
      </c>
      <c r="BN978" s="99">
        <v>0</v>
      </c>
      <c r="BO978" s="99">
        <v>0</v>
      </c>
      <c r="BP978" s="99">
        <v>0</v>
      </c>
      <c r="BQ978" s="99">
        <v>0</v>
      </c>
      <c r="BR978" s="99">
        <v>6560802.8673706101</v>
      </c>
      <c r="BS978" s="99">
        <v>1860171.63098145</v>
      </c>
      <c r="BT978" s="99">
        <v>0</v>
      </c>
      <c r="BU978" s="99">
        <v>0</v>
      </c>
      <c r="BV978" s="99">
        <v>2059041.11328125</v>
      </c>
      <c r="BW978" s="99">
        <v>0</v>
      </c>
      <c r="BX978" s="99">
        <v>0</v>
      </c>
      <c r="BY978" s="99">
        <v>0</v>
      </c>
      <c r="BZ978" s="99">
        <v>0</v>
      </c>
      <c r="CA978" s="99">
        <v>129457.61035346999</v>
      </c>
      <c r="CB978" s="99">
        <v>6088439.61401367</v>
      </c>
      <c r="CC978" s="99">
        <v>55451337.887207001</v>
      </c>
      <c r="CD978" s="99">
        <v>10453599.564453101</v>
      </c>
      <c r="CE978" s="99">
        <v>4676.1701409816696</v>
      </c>
      <c r="CF978" s="99">
        <v>602792.87051391602</v>
      </c>
      <c r="CG978" s="99">
        <v>4854116.0396728497</v>
      </c>
      <c r="CH978" s="99">
        <v>0</v>
      </c>
      <c r="CI978" s="99">
        <v>134128.86052131699</v>
      </c>
      <c r="CJ978" s="99">
        <v>6692133.3162841797</v>
      </c>
      <c r="CK978" s="99">
        <v>60312156.721191399</v>
      </c>
      <c r="CL978" s="99">
        <v>10446801.424316401</v>
      </c>
      <c r="CM978" s="188">
        <v>222575.565168381</v>
      </c>
      <c r="CN978" s="188">
        <v>37649433.355957001</v>
      </c>
      <c r="CO978" s="188">
        <v>145762552.31835899</v>
      </c>
      <c r="CP978" s="99">
        <v>10446801.424316401</v>
      </c>
      <c r="CQ978" s="99">
        <v>0</v>
      </c>
      <c r="CR978" s="99">
        <v>0</v>
      </c>
      <c r="CS978" s="99">
        <v>0</v>
      </c>
      <c r="CT978" s="99">
        <v>0</v>
      </c>
      <c r="CU978" s="98">
        <v>19051.413630379</v>
      </c>
      <c r="CV978" s="98">
        <v>92740.555223574003</v>
      </c>
    </row>
    <row r="979" spans="1:100" x14ac:dyDescent="0.2">
      <c r="A979" s="98" t="s">
        <v>67</v>
      </c>
      <c r="B979" s="100">
        <v>41061</v>
      </c>
      <c r="C979" s="99">
        <v>110087.77266407</v>
      </c>
      <c r="D979" s="99">
        <v>2.69910178799182</v>
      </c>
      <c r="E979" s="99">
        <v>18269.8389251232</v>
      </c>
      <c r="F979" s="99">
        <v>14476.0726276636</v>
      </c>
      <c r="G979" s="99">
        <v>4677.6336036920502</v>
      </c>
      <c r="H979" s="99">
        <v>0</v>
      </c>
      <c r="I979" s="99">
        <v>0</v>
      </c>
      <c r="J979" s="99">
        <v>89028.107172966003</v>
      </c>
      <c r="K979" s="99">
        <v>305.51222336292301</v>
      </c>
      <c r="L979" s="99">
        <v>67451.967367172198</v>
      </c>
      <c r="M979" s="99">
        <v>51375.106058597601</v>
      </c>
      <c r="N979" s="99">
        <v>4555.22433060408</v>
      </c>
      <c r="O979" s="99">
        <v>0</v>
      </c>
      <c r="P979" s="99">
        <v>0</v>
      </c>
      <c r="Q979" s="99">
        <v>5079.2469462752297</v>
      </c>
      <c r="R979" s="99">
        <v>0</v>
      </c>
      <c r="S979" s="99">
        <v>0</v>
      </c>
      <c r="T979" s="99">
        <v>4667.7025489807102</v>
      </c>
      <c r="U979" s="99">
        <v>89316.523471832304</v>
      </c>
      <c r="V979" s="99">
        <v>4921565.7907714797</v>
      </c>
      <c r="W979" s="99">
        <v>380.20449659228302</v>
      </c>
      <c r="X979" s="99">
        <v>1097453.05526733</v>
      </c>
      <c r="Y979" s="99">
        <v>748784.15074920701</v>
      </c>
      <c r="Z979" s="99">
        <v>593376.98603820801</v>
      </c>
      <c r="AA979" s="99">
        <v>0</v>
      </c>
      <c r="AB979" s="99">
        <v>0</v>
      </c>
      <c r="AC979" s="99">
        <v>30805478.2573242</v>
      </c>
      <c r="AD979" s="99">
        <v>27643.5271682739</v>
      </c>
      <c r="AE979" s="99">
        <v>2722812.2018737802</v>
      </c>
      <c r="AF979" s="99">
        <v>2225166.9146118201</v>
      </c>
      <c r="AG979" s="99">
        <v>581046.89482879604</v>
      </c>
      <c r="AH979" s="99">
        <v>0</v>
      </c>
      <c r="AI979" s="99">
        <v>0</v>
      </c>
      <c r="AJ979" s="99">
        <v>462506.611873627</v>
      </c>
      <c r="AK979" s="99">
        <v>0</v>
      </c>
      <c r="AL979" s="99">
        <v>0</v>
      </c>
      <c r="AM979" s="99">
        <v>594032.31008148205</v>
      </c>
      <c r="AN979" s="99">
        <v>30875670.7978516</v>
      </c>
      <c r="AO979" s="99">
        <v>45960496.997070298</v>
      </c>
      <c r="AP979" s="99">
        <v>3883.73198348284</v>
      </c>
      <c r="AQ979" s="99">
        <v>9166711.6185302697</v>
      </c>
      <c r="AR979" s="99">
        <v>6224096.67687988</v>
      </c>
      <c r="AS979" s="99">
        <v>4851929.7182006799</v>
      </c>
      <c r="AT979" s="99">
        <v>0</v>
      </c>
      <c r="AU979" s="99">
        <v>0</v>
      </c>
      <c r="AV979" s="99">
        <v>85645853.665039107</v>
      </c>
      <c r="AW979" s="99">
        <v>86858.993147849993</v>
      </c>
      <c r="AX979" s="99">
        <v>25243033.635986298</v>
      </c>
      <c r="AY979" s="99">
        <v>20726142.1242676</v>
      </c>
      <c r="AZ979" s="99">
        <v>4900773.1796264602</v>
      </c>
      <c r="BA979" s="99">
        <v>0</v>
      </c>
      <c r="BB979" s="99">
        <v>0</v>
      </c>
      <c r="BC979" s="99">
        <v>3992308.6495971698</v>
      </c>
      <c r="BD979" s="99">
        <v>0</v>
      </c>
      <c r="BE979" s="99">
        <v>0</v>
      </c>
      <c r="BF979" s="99">
        <v>4794842.7530517597</v>
      </c>
      <c r="BG979" s="99">
        <v>86053622.375976607</v>
      </c>
      <c r="BH979" s="99">
        <v>7474378.30505371</v>
      </c>
      <c r="BI979" s="99">
        <v>390.56194415316003</v>
      </c>
      <c r="BJ979" s="99">
        <v>2789388.6963195801</v>
      </c>
      <c r="BK979" s="99">
        <v>2090812.08343506</v>
      </c>
      <c r="BL979" s="99">
        <v>0</v>
      </c>
      <c r="BM979" s="99">
        <v>0</v>
      </c>
      <c r="BN979" s="99">
        <v>0</v>
      </c>
      <c r="BO979" s="99">
        <v>0</v>
      </c>
      <c r="BP979" s="99">
        <v>0</v>
      </c>
      <c r="BQ979" s="99">
        <v>0</v>
      </c>
      <c r="BR979" s="99">
        <v>6472567.7579345703</v>
      </c>
      <c r="BS979" s="99">
        <v>1776500.60037231</v>
      </c>
      <c r="BT979" s="99">
        <v>0</v>
      </c>
      <c r="BU979" s="99">
        <v>0</v>
      </c>
      <c r="BV979" s="99">
        <v>2071979.76467896</v>
      </c>
      <c r="BW979" s="99">
        <v>0</v>
      </c>
      <c r="BX979" s="99">
        <v>0</v>
      </c>
      <c r="BY979" s="99">
        <v>0</v>
      </c>
      <c r="BZ979" s="99">
        <v>0</v>
      </c>
      <c r="CA979" s="99">
        <v>128352.854977608</v>
      </c>
      <c r="CB979" s="99">
        <v>6020947.1334228497</v>
      </c>
      <c r="CC979" s="99">
        <v>55160462.808105499</v>
      </c>
      <c r="CD979" s="99">
        <v>10256541.9927979</v>
      </c>
      <c r="CE979" s="99">
        <v>4675.6398509144801</v>
      </c>
      <c r="CF979" s="99">
        <v>599020.66514587402</v>
      </c>
      <c r="CG979" s="99">
        <v>4850656.3680419903</v>
      </c>
      <c r="CH979" s="99">
        <v>0</v>
      </c>
      <c r="CI979" s="99">
        <v>133032.63490104699</v>
      </c>
      <c r="CJ979" s="99">
        <v>6619722.7569580097</v>
      </c>
      <c r="CK979" s="99">
        <v>60026439.531738304</v>
      </c>
      <c r="CL979" s="99">
        <v>10254307.0670166</v>
      </c>
      <c r="CM979" s="188">
        <v>221550.85066986101</v>
      </c>
      <c r="CN979" s="188">
        <v>37615801.370117202</v>
      </c>
      <c r="CO979" s="188">
        <v>146087681.22851601</v>
      </c>
      <c r="CP979" s="99">
        <v>10254307.0670166</v>
      </c>
      <c r="CQ979" s="99">
        <v>0</v>
      </c>
      <c r="CR979" s="99">
        <v>0</v>
      </c>
      <c r="CS979" s="99">
        <v>0</v>
      </c>
      <c r="CT979" s="99">
        <v>0</v>
      </c>
      <c r="CU979" s="98">
        <v>18569.951232831001</v>
      </c>
      <c r="CV979" s="98">
        <v>92853.050207427004</v>
      </c>
    </row>
    <row r="980" spans="1:100" x14ac:dyDescent="0.2">
      <c r="A980" s="98" t="s">
        <v>67</v>
      </c>
      <c r="B980" s="100">
        <v>41153</v>
      </c>
      <c r="C980" s="99">
        <v>110337.046759605</v>
      </c>
      <c r="D980" s="99">
        <v>3.5351134229858898</v>
      </c>
      <c r="E980" s="99">
        <v>17837.7500860691</v>
      </c>
      <c r="F980" s="99">
        <v>14162.273721575701</v>
      </c>
      <c r="G980" s="99">
        <v>4620.8241611719104</v>
      </c>
      <c r="H980" s="99">
        <v>0</v>
      </c>
      <c r="I980" s="99">
        <v>0</v>
      </c>
      <c r="J980" s="99">
        <v>88734.944417953506</v>
      </c>
      <c r="K980" s="99">
        <v>281.24210095033101</v>
      </c>
      <c r="L980" s="99">
        <v>67623.833384513899</v>
      </c>
      <c r="M980" s="99">
        <v>51766.451499462099</v>
      </c>
      <c r="N980" s="99">
        <v>4464.7696207761801</v>
      </c>
      <c r="O980" s="99">
        <v>0</v>
      </c>
      <c r="P980" s="99">
        <v>0</v>
      </c>
      <c r="Q980" s="99">
        <v>5049.7345878481901</v>
      </c>
      <c r="R980" s="99">
        <v>0</v>
      </c>
      <c r="S980" s="99">
        <v>0</v>
      </c>
      <c r="T980" s="99">
        <v>4668.8905534148198</v>
      </c>
      <c r="U980" s="99">
        <v>89014.846830367998</v>
      </c>
      <c r="V980" s="99">
        <v>4846164.3572998</v>
      </c>
      <c r="W980" s="99">
        <v>295.72324276342999</v>
      </c>
      <c r="X980" s="99">
        <v>1054372.5154418901</v>
      </c>
      <c r="Y980" s="99">
        <v>724907.64302825904</v>
      </c>
      <c r="Z980" s="99">
        <v>585691.10020446801</v>
      </c>
      <c r="AA980" s="99">
        <v>0</v>
      </c>
      <c r="AB980" s="99">
        <v>0</v>
      </c>
      <c r="AC980" s="99">
        <v>30810987.857910201</v>
      </c>
      <c r="AD980" s="99">
        <v>25887.0016510487</v>
      </c>
      <c r="AE980" s="99">
        <v>2679467.4114990202</v>
      </c>
      <c r="AF980" s="99">
        <v>2198885.9603271498</v>
      </c>
      <c r="AG980" s="99">
        <v>561043.43801879894</v>
      </c>
      <c r="AH980" s="99">
        <v>0</v>
      </c>
      <c r="AI980" s="99">
        <v>0</v>
      </c>
      <c r="AJ980" s="99">
        <v>464865.99730300897</v>
      </c>
      <c r="AK980" s="99">
        <v>0</v>
      </c>
      <c r="AL980" s="99">
        <v>0</v>
      </c>
      <c r="AM980" s="99">
        <v>588859.25909423805</v>
      </c>
      <c r="AN980" s="99">
        <v>30745967.7119141</v>
      </c>
      <c r="AO980" s="99">
        <v>45567832.614746101</v>
      </c>
      <c r="AP980" s="99">
        <v>2820.5970584750198</v>
      </c>
      <c r="AQ980" s="99">
        <v>8897302.0941162091</v>
      </c>
      <c r="AR980" s="99">
        <v>6056670.11218262</v>
      </c>
      <c r="AS980" s="99">
        <v>4782028.33166504</v>
      </c>
      <c r="AT980" s="99">
        <v>0</v>
      </c>
      <c r="AU980" s="99">
        <v>0</v>
      </c>
      <c r="AV980" s="99">
        <v>86294161.236328095</v>
      </c>
      <c r="AW980" s="99">
        <v>82162.445910453796</v>
      </c>
      <c r="AX980" s="99">
        <v>25033972.285400402</v>
      </c>
      <c r="AY980" s="99">
        <v>20697286.650878899</v>
      </c>
      <c r="AZ980" s="99">
        <v>4788415.8484497098</v>
      </c>
      <c r="BA980" s="99">
        <v>0</v>
      </c>
      <c r="BB980" s="99">
        <v>0</v>
      </c>
      <c r="BC980" s="99">
        <v>4065337.0010376</v>
      </c>
      <c r="BD980" s="99">
        <v>0</v>
      </c>
      <c r="BE980" s="99">
        <v>0</v>
      </c>
      <c r="BF980" s="99">
        <v>4836188.4924316397</v>
      </c>
      <c r="BG980" s="99">
        <v>86493012.764648393</v>
      </c>
      <c r="BH980" s="99">
        <v>7725839.7980957003</v>
      </c>
      <c r="BI980" s="99">
        <v>176.43852379173001</v>
      </c>
      <c r="BJ980" s="99">
        <v>2795944.9509582501</v>
      </c>
      <c r="BK980" s="99">
        <v>2069886.4052887</v>
      </c>
      <c r="BL980" s="99">
        <v>0</v>
      </c>
      <c r="BM980" s="99">
        <v>0</v>
      </c>
      <c r="BN980" s="99">
        <v>0</v>
      </c>
      <c r="BO980" s="99">
        <v>0</v>
      </c>
      <c r="BP980" s="99">
        <v>0</v>
      </c>
      <c r="BQ980" s="99">
        <v>0</v>
      </c>
      <c r="BR980" s="99">
        <v>6547724.8168334998</v>
      </c>
      <c r="BS980" s="99">
        <v>1739063.8557434101</v>
      </c>
      <c r="BT980" s="99">
        <v>0</v>
      </c>
      <c r="BU980" s="99">
        <v>0</v>
      </c>
      <c r="BV980" s="99">
        <v>2113913.7578735398</v>
      </c>
      <c r="BW980" s="99">
        <v>0</v>
      </c>
      <c r="BX980" s="99">
        <v>0</v>
      </c>
      <c r="BY980" s="99">
        <v>0</v>
      </c>
      <c r="BZ980" s="99">
        <v>0</v>
      </c>
      <c r="CA980" s="99">
        <v>128183.260127068</v>
      </c>
      <c r="CB980" s="99">
        <v>5883796.9466552697</v>
      </c>
      <c r="CC980" s="99">
        <v>54346699.5146484</v>
      </c>
      <c r="CD980" s="99">
        <v>10517738.713867201</v>
      </c>
      <c r="CE980" s="99">
        <v>4627.0260128974896</v>
      </c>
      <c r="CF980" s="99">
        <v>584704.22766876197</v>
      </c>
      <c r="CG980" s="99">
        <v>4794769.3345336895</v>
      </c>
      <c r="CH980" s="99">
        <v>0</v>
      </c>
      <c r="CI980" s="99">
        <v>132809.021562576</v>
      </c>
      <c r="CJ980" s="99">
        <v>6468986.2126464797</v>
      </c>
      <c r="CK980" s="99">
        <v>59111549.445800804</v>
      </c>
      <c r="CL980" s="99">
        <v>10535233.8565674</v>
      </c>
      <c r="CM980" s="188">
        <v>220889.46513557399</v>
      </c>
      <c r="CN980" s="188">
        <v>37248030.572753899</v>
      </c>
      <c r="CO980" s="188">
        <v>145653546.4375</v>
      </c>
      <c r="CP980" s="99">
        <v>10535233.8565674</v>
      </c>
      <c r="CQ980" s="99">
        <v>0</v>
      </c>
      <c r="CR980" s="99">
        <v>0</v>
      </c>
      <c r="CS980" s="99">
        <v>0</v>
      </c>
      <c r="CT980" s="99">
        <v>0</v>
      </c>
      <c r="CU980" s="98">
        <v>18108.069947471002</v>
      </c>
      <c r="CV980" s="98">
        <v>92513.251280569995</v>
      </c>
    </row>
    <row r="981" spans="1:100" x14ac:dyDescent="0.2">
      <c r="A981" s="98" t="s">
        <v>67</v>
      </c>
      <c r="B981" s="100">
        <v>41244</v>
      </c>
      <c r="C981" s="99">
        <v>109523.850135803</v>
      </c>
      <c r="D981" s="99">
        <v>2.61564507897128</v>
      </c>
      <c r="E981" s="99">
        <v>17377.197373866999</v>
      </c>
      <c r="F981" s="99">
        <v>13788.688812136699</v>
      </c>
      <c r="G981" s="99">
        <v>4564.3743081688899</v>
      </c>
      <c r="H981" s="99">
        <v>0</v>
      </c>
      <c r="I981" s="99">
        <v>0</v>
      </c>
      <c r="J981" s="99">
        <v>88644.795249938994</v>
      </c>
      <c r="K981" s="99">
        <v>258.94179902225699</v>
      </c>
      <c r="L981" s="99">
        <v>65977.049788474993</v>
      </c>
      <c r="M981" s="99">
        <v>51576.771613121004</v>
      </c>
      <c r="N981" s="99">
        <v>4343.1618487834903</v>
      </c>
      <c r="O981" s="99">
        <v>0</v>
      </c>
      <c r="P981" s="99">
        <v>0</v>
      </c>
      <c r="Q981" s="99">
        <v>4984.3427408933603</v>
      </c>
      <c r="R981" s="99">
        <v>0</v>
      </c>
      <c r="S981" s="99">
        <v>0</v>
      </c>
      <c r="T981" s="99">
        <v>4533.3805428147298</v>
      </c>
      <c r="U981" s="99">
        <v>88913.971655845598</v>
      </c>
      <c r="V981" s="99">
        <v>4799147.85791016</v>
      </c>
      <c r="W981" s="99">
        <v>262.565514530987</v>
      </c>
      <c r="X981" s="99">
        <v>1018588.61730957</v>
      </c>
      <c r="Y981" s="99">
        <v>701546.74176025402</v>
      </c>
      <c r="Z981" s="99">
        <v>582596.35446929897</v>
      </c>
      <c r="AA981" s="99">
        <v>0</v>
      </c>
      <c r="AB981" s="99">
        <v>0</v>
      </c>
      <c r="AC981" s="99">
        <v>30639203.2431641</v>
      </c>
      <c r="AD981" s="99">
        <v>24768.9369716644</v>
      </c>
      <c r="AE981" s="99">
        <v>2637050.4940795898</v>
      </c>
      <c r="AF981" s="99">
        <v>2180063.5432434101</v>
      </c>
      <c r="AG981" s="99">
        <v>540155.68087005604</v>
      </c>
      <c r="AH981" s="99">
        <v>0</v>
      </c>
      <c r="AI981" s="99">
        <v>0</v>
      </c>
      <c r="AJ981" s="99">
        <v>457105.82430648798</v>
      </c>
      <c r="AK981" s="99">
        <v>0</v>
      </c>
      <c r="AL981" s="99">
        <v>0</v>
      </c>
      <c r="AM981" s="99">
        <v>577133.61017608596</v>
      </c>
      <c r="AN981" s="99">
        <v>30726331.786865201</v>
      </c>
      <c r="AO981" s="99">
        <v>45458414.709472701</v>
      </c>
      <c r="AP981" s="99">
        <v>2515.5209899544702</v>
      </c>
      <c r="AQ981" s="99">
        <v>8644914.9309081994</v>
      </c>
      <c r="AR981" s="99">
        <v>5861170.77307129</v>
      </c>
      <c r="AS981" s="99">
        <v>4711352.9569091797</v>
      </c>
      <c r="AT981" s="99">
        <v>0</v>
      </c>
      <c r="AU981" s="99">
        <v>0</v>
      </c>
      <c r="AV981" s="99">
        <v>86606424.385742202</v>
      </c>
      <c r="AW981" s="99">
        <v>78856.949873924299</v>
      </c>
      <c r="AX981" s="99">
        <v>24769854.061279301</v>
      </c>
      <c r="AY981" s="99">
        <v>20635012.630615201</v>
      </c>
      <c r="AZ981" s="99">
        <v>4638964.7249145498</v>
      </c>
      <c r="BA981" s="99">
        <v>0</v>
      </c>
      <c r="BB981" s="99">
        <v>0</v>
      </c>
      <c r="BC981" s="99">
        <v>4004471.1387023898</v>
      </c>
      <c r="BD981" s="99">
        <v>0</v>
      </c>
      <c r="BE981" s="99">
        <v>0</v>
      </c>
      <c r="BF981" s="99">
        <v>4729445.32995605</v>
      </c>
      <c r="BG981" s="99">
        <v>86644751.777343795</v>
      </c>
      <c r="BH981" s="99">
        <v>7645955.0021972703</v>
      </c>
      <c r="BI981" s="99">
        <v>221.94919553585399</v>
      </c>
      <c r="BJ981" s="99">
        <v>2701017.42120361</v>
      </c>
      <c r="BK981" s="99">
        <v>1977631.4063568099</v>
      </c>
      <c r="BL981" s="99">
        <v>0</v>
      </c>
      <c r="BM981" s="99">
        <v>0</v>
      </c>
      <c r="BN981" s="99">
        <v>0</v>
      </c>
      <c r="BO981" s="99">
        <v>0</v>
      </c>
      <c r="BP981" s="99">
        <v>0</v>
      </c>
      <c r="BQ981" s="99">
        <v>0</v>
      </c>
      <c r="BR981" s="99">
        <v>6581176.93005371</v>
      </c>
      <c r="BS981" s="99">
        <v>1692550.57333374</v>
      </c>
      <c r="BT981" s="99">
        <v>0</v>
      </c>
      <c r="BU981" s="99">
        <v>0</v>
      </c>
      <c r="BV981" s="99">
        <v>2087074.4923095701</v>
      </c>
      <c r="BW981" s="99">
        <v>0</v>
      </c>
      <c r="BX981" s="99">
        <v>0</v>
      </c>
      <c r="BY981" s="99">
        <v>0</v>
      </c>
      <c r="BZ981" s="99">
        <v>0</v>
      </c>
      <c r="CA981" s="99">
        <v>126864.62109279601</v>
      </c>
      <c r="CB981" s="99">
        <v>5815945.7210693397</v>
      </c>
      <c r="CC981" s="99">
        <v>53995277.593261696</v>
      </c>
      <c r="CD981" s="99">
        <v>10345831.998535199</v>
      </c>
      <c r="CE981" s="99">
        <v>4555.22977805138</v>
      </c>
      <c r="CF981" s="99">
        <v>574747.69335174595</v>
      </c>
      <c r="CG981" s="99">
        <v>4724514.2618408203</v>
      </c>
      <c r="CH981" s="99">
        <v>0</v>
      </c>
      <c r="CI981" s="99">
        <v>131420.14231872599</v>
      </c>
      <c r="CJ981" s="99">
        <v>6390234.3403930701</v>
      </c>
      <c r="CK981" s="99">
        <v>58722622.417480499</v>
      </c>
      <c r="CL981" s="99">
        <v>10351675.9870605</v>
      </c>
      <c r="CM981" s="188">
        <v>219487.79487991301</v>
      </c>
      <c r="CN981" s="188">
        <v>37079843.2099609</v>
      </c>
      <c r="CO981" s="188">
        <v>145342531.59570301</v>
      </c>
      <c r="CP981" s="99">
        <v>10351675.9870605</v>
      </c>
      <c r="CQ981" s="99">
        <v>0</v>
      </c>
      <c r="CR981" s="99">
        <v>0</v>
      </c>
      <c r="CS981" s="99">
        <v>0</v>
      </c>
      <c r="CT981" s="99">
        <v>0</v>
      </c>
      <c r="CU981" s="98">
        <v>17643.036079329999</v>
      </c>
      <c r="CV981" s="98">
        <v>92364.56350946</v>
      </c>
    </row>
    <row r="982" spans="1:100" x14ac:dyDescent="0.2">
      <c r="A982" s="98" t="s">
        <v>67</v>
      </c>
      <c r="B982" s="100">
        <v>41334</v>
      </c>
      <c r="C982" s="99">
        <v>108121.63298511499</v>
      </c>
      <c r="D982" s="99">
        <v>3.3442811349814301</v>
      </c>
      <c r="E982" s="99">
        <v>16946.3212740421</v>
      </c>
      <c r="F982" s="99">
        <v>13457.503483533899</v>
      </c>
      <c r="G982" s="99">
        <v>4434.9358506798699</v>
      </c>
      <c r="H982" s="99">
        <v>0</v>
      </c>
      <c r="I982" s="99">
        <v>0</v>
      </c>
      <c r="J982" s="99">
        <v>88547.976104736299</v>
      </c>
      <c r="K982" s="99">
        <v>235.22017147578299</v>
      </c>
      <c r="L982" s="99">
        <v>2594.24663794041</v>
      </c>
      <c r="M982" s="99">
        <v>51149.413801193201</v>
      </c>
      <c r="N982" s="99">
        <v>4249.2454244494402</v>
      </c>
      <c r="O982" s="99">
        <v>0</v>
      </c>
      <c r="P982" s="99">
        <v>61634.214917659803</v>
      </c>
      <c r="Q982" s="99">
        <v>4952.65693902969</v>
      </c>
      <c r="R982" s="99">
        <v>0</v>
      </c>
      <c r="S982" s="99">
        <v>4395.4784794449797</v>
      </c>
      <c r="T982" s="99">
        <v>0</v>
      </c>
      <c r="U982" s="99">
        <v>88782.002596855207</v>
      </c>
      <c r="V982" s="99">
        <v>4729794.2285156297</v>
      </c>
      <c r="W982" s="99">
        <v>403.95877913758198</v>
      </c>
      <c r="X982" s="99">
        <v>981504.39369201695</v>
      </c>
      <c r="Y982" s="99">
        <v>669505.114608765</v>
      </c>
      <c r="Z982" s="99">
        <v>552367.60675048805</v>
      </c>
      <c r="AA982" s="99">
        <v>0</v>
      </c>
      <c r="AB982" s="99">
        <v>0</v>
      </c>
      <c r="AC982" s="99">
        <v>30532202.833252002</v>
      </c>
      <c r="AD982" s="99">
        <v>21451.1535658836</v>
      </c>
      <c r="AE982" s="99">
        <v>51002.326076507597</v>
      </c>
      <c r="AF982" s="99">
        <v>2165449.3358764602</v>
      </c>
      <c r="AG982" s="99">
        <v>531132.25102233898</v>
      </c>
      <c r="AH982" s="99">
        <v>0</v>
      </c>
      <c r="AI982" s="99">
        <v>2476647.8417358398</v>
      </c>
      <c r="AJ982" s="99">
        <v>450525.35639572103</v>
      </c>
      <c r="AK982" s="99">
        <v>0</v>
      </c>
      <c r="AL982" s="99">
        <v>548913.42078399705</v>
      </c>
      <c r="AM982" s="99">
        <v>0</v>
      </c>
      <c r="AN982" s="99">
        <v>30657760.668945301</v>
      </c>
      <c r="AO982" s="99">
        <v>44823012.404296897</v>
      </c>
      <c r="AP982" s="99">
        <v>3644.0035392343998</v>
      </c>
      <c r="AQ982" s="99">
        <v>8213423.0751342801</v>
      </c>
      <c r="AR982" s="99">
        <v>5564769.57458496</v>
      </c>
      <c r="AS982" s="99">
        <v>4597548.0082397498</v>
      </c>
      <c r="AT982" s="99">
        <v>0</v>
      </c>
      <c r="AU982" s="99">
        <v>0</v>
      </c>
      <c r="AV982" s="99">
        <v>86683428.621093795</v>
      </c>
      <c r="AW982" s="99">
        <v>68629.881497383103</v>
      </c>
      <c r="AX982" s="99">
        <v>603448.98732757603</v>
      </c>
      <c r="AY982" s="99">
        <v>20552572.254882801</v>
      </c>
      <c r="AZ982" s="99">
        <v>4574831.5346679697</v>
      </c>
      <c r="BA982" s="99">
        <v>0</v>
      </c>
      <c r="BB982" s="99">
        <v>23008533.197509799</v>
      </c>
      <c r="BC982" s="99">
        <v>3948595.8727417002</v>
      </c>
      <c r="BD982" s="99">
        <v>0</v>
      </c>
      <c r="BE982" s="99">
        <v>4522637.3400878897</v>
      </c>
      <c r="BF982" s="99">
        <v>0</v>
      </c>
      <c r="BG982" s="99">
        <v>86952582.167968795</v>
      </c>
      <c r="BH982" s="99">
        <v>9423267.65380859</v>
      </c>
      <c r="BI982" s="99">
        <v>273.30341096967499</v>
      </c>
      <c r="BJ982" s="99">
        <v>2785782.6261596698</v>
      </c>
      <c r="BK982" s="99">
        <v>1998788.7255706801</v>
      </c>
      <c r="BL982" s="99">
        <v>0</v>
      </c>
      <c r="BM982" s="99">
        <v>0</v>
      </c>
      <c r="BN982" s="99">
        <v>0</v>
      </c>
      <c r="BO982" s="99">
        <v>0</v>
      </c>
      <c r="BP982" s="99">
        <v>0</v>
      </c>
      <c r="BQ982" s="99">
        <v>0</v>
      </c>
      <c r="BR982" s="99">
        <v>6749336.4620971698</v>
      </c>
      <c r="BS982" s="99">
        <v>1700186.23193359</v>
      </c>
      <c r="BT982" s="99">
        <v>0</v>
      </c>
      <c r="BU982" s="99">
        <v>1767789.4499816899</v>
      </c>
      <c r="BV982" s="99">
        <v>2122467.3414001502</v>
      </c>
      <c r="BW982" s="99">
        <v>0</v>
      </c>
      <c r="BX982" s="99">
        <v>383605.06963729899</v>
      </c>
      <c r="BY982" s="99">
        <v>0</v>
      </c>
      <c r="BZ982" s="99">
        <v>0</v>
      </c>
      <c r="CA982" s="99">
        <v>125117.72123527501</v>
      </c>
      <c r="CB982" s="99">
        <v>5706359.3455200205</v>
      </c>
      <c r="CC982" s="99">
        <v>53012571.939453103</v>
      </c>
      <c r="CD982" s="99">
        <v>12227383.486206099</v>
      </c>
      <c r="CE982" s="99">
        <v>4439.4602056741696</v>
      </c>
      <c r="CF982" s="99">
        <v>560628.86042022705</v>
      </c>
      <c r="CG982" s="99">
        <v>4612607.4453125</v>
      </c>
      <c r="CH982" s="99">
        <v>0</v>
      </c>
      <c r="CI982" s="99">
        <v>129554.689646721</v>
      </c>
      <c r="CJ982" s="99">
        <v>6267134.9985961895</v>
      </c>
      <c r="CK982" s="99">
        <v>57639457.670410201</v>
      </c>
      <c r="CL982" s="99">
        <v>12595969.2501221</v>
      </c>
      <c r="CM982" s="188">
        <v>217607.71430015599</v>
      </c>
      <c r="CN982" s="188">
        <v>36970031.4375</v>
      </c>
      <c r="CO982" s="188">
        <v>144718828.22265601</v>
      </c>
      <c r="CP982" s="99">
        <v>12595969.2501221</v>
      </c>
      <c r="CQ982" s="99">
        <v>0</v>
      </c>
      <c r="CR982" s="99">
        <v>0</v>
      </c>
      <c r="CS982" s="99">
        <v>0</v>
      </c>
      <c r="CT982" s="99">
        <v>0</v>
      </c>
      <c r="CU982" s="98">
        <v>17182.651040389999</v>
      </c>
      <c r="CV982" s="98">
        <v>92188.690295014996</v>
      </c>
    </row>
    <row r="983" spans="1:100" x14ac:dyDescent="0.2">
      <c r="A983" s="98" t="s">
        <v>67</v>
      </c>
      <c r="B983" s="100">
        <v>41426</v>
      </c>
      <c r="C983" s="99">
        <v>108910.28393936199</v>
      </c>
      <c r="D983" s="99">
        <v>2.70657479797956</v>
      </c>
      <c r="E983" s="99">
        <v>16375.0063229799</v>
      </c>
      <c r="F983" s="99">
        <v>13008.198952913301</v>
      </c>
      <c r="G983" s="99">
        <v>4412.8926550746</v>
      </c>
      <c r="H983" s="99">
        <v>0</v>
      </c>
      <c r="I983" s="99">
        <v>0</v>
      </c>
      <c r="J983" s="99">
        <v>88255.915904045105</v>
      </c>
      <c r="K983" s="99">
        <v>210.18616821616899</v>
      </c>
      <c r="L983" s="99">
        <v>1930.4074945002801</v>
      </c>
      <c r="M983" s="99">
        <v>51781.405962467201</v>
      </c>
      <c r="N983" s="99">
        <v>4221.0379909276999</v>
      </c>
      <c r="O983" s="99">
        <v>0</v>
      </c>
      <c r="P983" s="99">
        <v>62650.854828834497</v>
      </c>
      <c r="Q983" s="99">
        <v>4900.0639068484297</v>
      </c>
      <c r="R983" s="99">
        <v>0</v>
      </c>
      <c r="S983" s="99">
        <v>4412.2515320777902</v>
      </c>
      <c r="T983" s="99">
        <v>0</v>
      </c>
      <c r="U983" s="99">
        <v>88463.069295883193</v>
      </c>
      <c r="V983" s="99">
        <v>4700627.5452880897</v>
      </c>
      <c r="W983" s="99">
        <v>276.570182707161</v>
      </c>
      <c r="X983" s="99">
        <v>948458.08814239502</v>
      </c>
      <c r="Y983" s="99">
        <v>649587.700523376</v>
      </c>
      <c r="Z983" s="99">
        <v>542835.84504699695</v>
      </c>
      <c r="AA983" s="99">
        <v>0</v>
      </c>
      <c r="AB983" s="99">
        <v>0</v>
      </c>
      <c r="AC983" s="99">
        <v>30449017.988037098</v>
      </c>
      <c r="AD983" s="99">
        <v>19209.675777196899</v>
      </c>
      <c r="AE983" s="99">
        <v>41000.090057373003</v>
      </c>
      <c r="AF983" s="99">
        <v>2150964.0935363802</v>
      </c>
      <c r="AG983" s="99">
        <v>518243.13084411598</v>
      </c>
      <c r="AH983" s="99">
        <v>0</v>
      </c>
      <c r="AI983" s="99">
        <v>2492309.6885070801</v>
      </c>
      <c r="AJ983" s="99">
        <v>449955.90088272101</v>
      </c>
      <c r="AK983" s="99">
        <v>0</v>
      </c>
      <c r="AL983" s="99">
        <v>543372.50409698498</v>
      </c>
      <c r="AM983" s="99">
        <v>0</v>
      </c>
      <c r="AN983" s="99">
        <v>30394912.604003899</v>
      </c>
      <c r="AO983" s="99">
        <v>44711302.746582001</v>
      </c>
      <c r="AP983" s="99">
        <v>2936.2403986752001</v>
      </c>
      <c r="AQ983" s="99">
        <v>7948453.2028808603</v>
      </c>
      <c r="AR983" s="99">
        <v>5377003.0635376005</v>
      </c>
      <c r="AS983" s="99">
        <v>4522240.9131469699</v>
      </c>
      <c r="AT983" s="99">
        <v>0</v>
      </c>
      <c r="AU983" s="99">
        <v>0</v>
      </c>
      <c r="AV983" s="99">
        <v>86302384.933593795</v>
      </c>
      <c r="AW983" s="99">
        <v>61485.887804985003</v>
      </c>
      <c r="AX983" s="99">
        <v>453375.569843292</v>
      </c>
      <c r="AY983" s="99">
        <v>20527757.521972701</v>
      </c>
      <c r="AZ983" s="99">
        <v>4490198.7680053702</v>
      </c>
      <c r="BA983" s="99">
        <v>0</v>
      </c>
      <c r="BB983" s="99">
        <v>23278892.081054699</v>
      </c>
      <c r="BC983" s="99">
        <v>3948964.19384766</v>
      </c>
      <c r="BD983" s="99">
        <v>0</v>
      </c>
      <c r="BE983" s="99">
        <v>4479586.6501464797</v>
      </c>
      <c r="BF983" s="99">
        <v>0</v>
      </c>
      <c r="BG983" s="99">
        <v>86664025.277343795</v>
      </c>
      <c r="BH983" s="99">
        <v>9562631.7921142597</v>
      </c>
      <c r="BI983" s="99">
        <v>203.14368983358099</v>
      </c>
      <c r="BJ983" s="99">
        <v>2767572.6105041499</v>
      </c>
      <c r="BK983" s="99">
        <v>1961055.8712921101</v>
      </c>
      <c r="BL983" s="99">
        <v>0</v>
      </c>
      <c r="BM983" s="99">
        <v>0</v>
      </c>
      <c r="BN983" s="99">
        <v>0</v>
      </c>
      <c r="BO983" s="99">
        <v>0</v>
      </c>
      <c r="BP983" s="99">
        <v>0</v>
      </c>
      <c r="BQ983" s="99">
        <v>0</v>
      </c>
      <c r="BR983" s="99">
        <v>6785515.5715942401</v>
      </c>
      <c r="BS983" s="99">
        <v>1669738.13250732</v>
      </c>
      <c r="BT983" s="99">
        <v>0</v>
      </c>
      <c r="BU983" s="99">
        <v>1809651.8499908401</v>
      </c>
      <c r="BV983" s="99">
        <v>2127223.8169860798</v>
      </c>
      <c r="BW983" s="99">
        <v>0</v>
      </c>
      <c r="BX983" s="99">
        <v>380949.78964233398</v>
      </c>
      <c r="BY983" s="99">
        <v>0</v>
      </c>
      <c r="BZ983" s="99">
        <v>0</v>
      </c>
      <c r="CA983" s="99">
        <v>125269.019123077</v>
      </c>
      <c r="CB983" s="99">
        <v>5659527.5138549795</v>
      </c>
      <c r="CC983" s="99">
        <v>52818836.434570298</v>
      </c>
      <c r="CD983" s="99">
        <v>12333060.0964355</v>
      </c>
      <c r="CE983" s="99">
        <v>4412.9464043974904</v>
      </c>
      <c r="CF983" s="99">
        <v>543452.23493194603</v>
      </c>
      <c r="CG983" s="99">
        <v>4489585.7439575205</v>
      </c>
      <c r="CH983" s="99">
        <v>0</v>
      </c>
      <c r="CI983" s="99">
        <v>129689.971286774</v>
      </c>
      <c r="CJ983" s="99">
        <v>6202117.0654296903</v>
      </c>
      <c r="CK983" s="99">
        <v>57315337.433105499</v>
      </c>
      <c r="CL983" s="99">
        <v>12693610.068603501</v>
      </c>
      <c r="CM983" s="188">
        <v>217344.941144943</v>
      </c>
      <c r="CN983" s="188">
        <v>36717226.5869141</v>
      </c>
      <c r="CO983" s="188">
        <v>143710658.60351601</v>
      </c>
      <c r="CP983" s="99">
        <v>12693610.068603501</v>
      </c>
      <c r="CQ983" s="99">
        <v>0</v>
      </c>
      <c r="CR983" s="99">
        <v>0</v>
      </c>
      <c r="CS983" s="99">
        <v>0</v>
      </c>
      <c r="CT983" s="99">
        <v>0</v>
      </c>
      <c r="CU983" s="98">
        <v>16586.011078893</v>
      </c>
      <c r="CV983" s="98">
        <v>91864.727247778006</v>
      </c>
    </row>
    <row r="984" spans="1:100" x14ac:dyDescent="0.2">
      <c r="A984" s="98" t="s">
        <v>67</v>
      </c>
      <c r="B984" s="100">
        <v>41518</v>
      </c>
      <c r="C984" s="99">
        <v>108609.716509819</v>
      </c>
      <c r="D984" s="99">
        <v>2.3819716899888599</v>
      </c>
      <c r="E984" s="99">
        <v>15983.7740442753</v>
      </c>
      <c r="F984" s="99">
        <v>12718.0571525097</v>
      </c>
      <c r="G984" s="99">
        <v>4395.2647860050201</v>
      </c>
      <c r="H984" s="99">
        <v>0</v>
      </c>
      <c r="I984" s="99">
        <v>0</v>
      </c>
      <c r="J984" s="99">
        <v>87872.266708373994</v>
      </c>
      <c r="K984" s="99">
        <v>194.22826605476399</v>
      </c>
      <c r="L984" s="99">
        <v>307.63273219764199</v>
      </c>
      <c r="M984" s="99">
        <v>51670.0985293388</v>
      </c>
      <c r="N984" s="99">
        <v>4194.8039855957004</v>
      </c>
      <c r="O984" s="99">
        <v>0</v>
      </c>
      <c r="P984" s="99">
        <v>63945.1404790878</v>
      </c>
      <c r="Q984" s="99">
        <v>4875.9838355779602</v>
      </c>
      <c r="R984" s="99">
        <v>0</v>
      </c>
      <c r="S984" s="99">
        <v>4418.9683997034999</v>
      </c>
      <c r="T984" s="99">
        <v>0</v>
      </c>
      <c r="U984" s="99">
        <v>88063.282361984297</v>
      </c>
      <c r="V984" s="99">
        <v>4683531.5830078097</v>
      </c>
      <c r="W984" s="99">
        <v>282.852192919701</v>
      </c>
      <c r="X984" s="99">
        <v>928830.39244079601</v>
      </c>
      <c r="Y984" s="99">
        <v>646511.28321838402</v>
      </c>
      <c r="Z984" s="99">
        <v>541883.02291107201</v>
      </c>
      <c r="AA984" s="99">
        <v>0</v>
      </c>
      <c r="AB984" s="99">
        <v>0</v>
      </c>
      <c r="AC984" s="99">
        <v>30482236.635742199</v>
      </c>
      <c r="AD984" s="99">
        <v>16439.149990796999</v>
      </c>
      <c r="AE984" s="99">
        <v>24732.510446786899</v>
      </c>
      <c r="AF984" s="99">
        <v>2150054.8009033198</v>
      </c>
      <c r="AG984" s="99">
        <v>508024.77182769799</v>
      </c>
      <c r="AH984" s="99">
        <v>0</v>
      </c>
      <c r="AI984" s="99">
        <v>2487838.9880981399</v>
      </c>
      <c r="AJ984" s="99">
        <v>447755.91991043102</v>
      </c>
      <c r="AK984" s="99">
        <v>0</v>
      </c>
      <c r="AL984" s="99">
        <v>541684.72644043004</v>
      </c>
      <c r="AM984" s="99">
        <v>0</v>
      </c>
      <c r="AN984" s="99">
        <v>30398996.995117199</v>
      </c>
      <c r="AO984" s="99">
        <v>44712807.275390603</v>
      </c>
      <c r="AP984" s="99">
        <v>2686.89986687899</v>
      </c>
      <c r="AQ984" s="99">
        <v>7809252.1826171903</v>
      </c>
      <c r="AR984" s="99">
        <v>5349780.46691895</v>
      </c>
      <c r="AS984" s="99">
        <v>4427644.3205566397</v>
      </c>
      <c r="AT984" s="99">
        <v>0</v>
      </c>
      <c r="AU984" s="99">
        <v>0</v>
      </c>
      <c r="AV984" s="99">
        <v>86400270.09375</v>
      </c>
      <c r="AW984" s="99">
        <v>52711.027939319603</v>
      </c>
      <c r="AX984" s="99">
        <v>235743.11061859099</v>
      </c>
      <c r="AY984" s="99">
        <v>20650835.826904301</v>
      </c>
      <c r="AZ984" s="99">
        <v>4405441.2578735398</v>
      </c>
      <c r="BA984" s="99">
        <v>0</v>
      </c>
      <c r="BB984" s="99">
        <v>23380455.462890599</v>
      </c>
      <c r="BC984" s="99">
        <v>3961164.2831726102</v>
      </c>
      <c r="BD984" s="99">
        <v>0</v>
      </c>
      <c r="BE984" s="99">
        <v>4489589.9303588904</v>
      </c>
      <c r="BF984" s="99">
        <v>0</v>
      </c>
      <c r="BG984" s="99">
        <v>86313560.058593795</v>
      </c>
      <c r="BH984" s="99">
        <v>9601444.2287597694</v>
      </c>
      <c r="BI984" s="99">
        <v>390.96606910601298</v>
      </c>
      <c r="BJ984" s="99">
        <v>2759746.8015747098</v>
      </c>
      <c r="BK984" s="99">
        <v>1954804.7098541299</v>
      </c>
      <c r="BL984" s="99">
        <v>0</v>
      </c>
      <c r="BM984" s="99">
        <v>0</v>
      </c>
      <c r="BN984" s="99">
        <v>0</v>
      </c>
      <c r="BO984" s="99">
        <v>0</v>
      </c>
      <c r="BP984" s="99">
        <v>0</v>
      </c>
      <c r="BQ984" s="99">
        <v>0</v>
      </c>
      <c r="BR984" s="99">
        <v>6851733.6867065402</v>
      </c>
      <c r="BS984" s="99">
        <v>1648973.13545227</v>
      </c>
      <c r="BT984" s="99">
        <v>0</v>
      </c>
      <c r="BU984" s="99">
        <v>1457864.4199829099</v>
      </c>
      <c r="BV984" s="99">
        <v>2159956.1341247601</v>
      </c>
      <c r="BW984" s="99">
        <v>0</v>
      </c>
      <c r="BX984" s="99">
        <v>315238.999713898</v>
      </c>
      <c r="BY984" s="99">
        <v>0</v>
      </c>
      <c r="BZ984" s="99">
        <v>0</v>
      </c>
      <c r="CA984" s="99">
        <v>124624.900241852</v>
      </c>
      <c r="CB984" s="99">
        <v>5597435.1453247098</v>
      </c>
      <c r="CC984" s="99">
        <v>52376124.9990234</v>
      </c>
      <c r="CD984" s="99">
        <v>12335770.3997803</v>
      </c>
      <c r="CE984" s="99">
        <v>4398.6525675654402</v>
      </c>
      <c r="CF984" s="99">
        <v>537121.04796600295</v>
      </c>
      <c r="CG984" s="99">
        <v>4442587.8887329102</v>
      </c>
      <c r="CH984" s="99">
        <v>0</v>
      </c>
      <c r="CI984" s="99">
        <v>129012.96593380001</v>
      </c>
      <c r="CJ984" s="99">
        <v>6136221.62316895</v>
      </c>
      <c r="CK984" s="99">
        <v>56802045.344238304</v>
      </c>
      <c r="CL984" s="99">
        <v>12696413.126708999</v>
      </c>
      <c r="CM984" s="188">
        <v>216254.147993088</v>
      </c>
      <c r="CN984" s="188">
        <v>36500554.025878899</v>
      </c>
      <c r="CO984" s="188">
        <v>143230904.83203101</v>
      </c>
      <c r="CP984" s="99">
        <v>12696413.126708999</v>
      </c>
      <c r="CQ984" s="99">
        <v>0</v>
      </c>
      <c r="CR984" s="99">
        <v>0</v>
      </c>
      <c r="CS984" s="99">
        <v>0</v>
      </c>
      <c r="CT984" s="99">
        <v>0</v>
      </c>
      <c r="CU984" s="98">
        <v>16173.797829876999</v>
      </c>
      <c r="CV984" s="98">
        <v>91501.020923641001</v>
      </c>
    </row>
    <row r="985" spans="1:100" x14ac:dyDescent="0.2">
      <c r="A985" s="98" t="s">
        <v>67</v>
      </c>
      <c r="B985" s="100">
        <v>41609</v>
      </c>
      <c r="C985" s="99">
        <v>108397.637942314</v>
      </c>
      <c r="D985" s="99">
        <v>3.4633822389878302</v>
      </c>
      <c r="E985" s="99">
        <v>15524.3016901016</v>
      </c>
      <c r="F985" s="99">
        <v>12332.9744039774</v>
      </c>
      <c r="G985" s="99">
        <v>4392.5102061629304</v>
      </c>
      <c r="H985" s="99">
        <v>0</v>
      </c>
      <c r="I985" s="99">
        <v>0</v>
      </c>
      <c r="J985" s="99">
        <v>87343.939087867693</v>
      </c>
      <c r="K985" s="99">
        <v>157.126939883456</v>
      </c>
      <c r="L985" s="99">
        <v>217.47125163115601</v>
      </c>
      <c r="M985" s="99">
        <v>51636.084266185797</v>
      </c>
      <c r="N985" s="99">
        <v>4189.7902819514302</v>
      </c>
      <c r="O985" s="99">
        <v>0</v>
      </c>
      <c r="P985" s="99">
        <v>63092.364120960199</v>
      </c>
      <c r="Q985" s="99">
        <v>4828.2978802919397</v>
      </c>
      <c r="R985" s="99">
        <v>0</v>
      </c>
      <c r="S985" s="99">
        <v>4386.5889774560901</v>
      </c>
      <c r="T985" s="99">
        <v>0</v>
      </c>
      <c r="U985" s="99">
        <v>87508.349370956406</v>
      </c>
      <c r="V985" s="99">
        <v>4615123.48327637</v>
      </c>
      <c r="W985" s="99">
        <v>257.435038231313</v>
      </c>
      <c r="X985" s="99">
        <v>901839.15010833705</v>
      </c>
      <c r="Y985" s="99">
        <v>622601.34806060803</v>
      </c>
      <c r="Z985" s="99">
        <v>532950.65456390404</v>
      </c>
      <c r="AA985" s="99">
        <v>0</v>
      </c>
      <c r="AB985" s="99">
        <v>0</v>
      </c>
      <c r="AC985" s="99">
        <v>29945703.3041992</v>
      </c>
      <c r="AD985" s="99">
        <v>13643.045913100201</v>
      </c>
      <c r="AE985" s="99">
        <v>23032.0780353546</v>
      </c>
      <c r="AF985" s="99">
        <v>2117835.6675109901</v>
      </c>
      <c r="AG985" s="99">
        <v>499482.815624237</v>
      </c>
      <c r="AH985" s="99">
        <v>0</v>
      </c>
      <c r="AI985" s="99">
        <v>2443855.60266113</v>
      </c>
      <c r="AJ985" s="99">
        <v>442925.965808868</v>
      </c>
      <c r="AK985" s="99">
        <v>0</v>
      </c>
      <c r="AL985" s="99">
        <v>530072.43698883103</v>
      </c>
      <c r="AM985" s="99">
        <v>0</v>
      </c>
      <c r="AN985" s="99">
        <v>30019137.4846191</v>
      </c>
      <c r="AO985" s="99">
        <v>44293288.943359397</v>
      </c>
      <c r="AP985" s="99">
        <v>2922.4860067367599</v>
      </c>
      <c r="AQ985" s="99">
        <v>7559420.30541992</v>
      </c>
      <c r="AR985" s="99">
        <v>5134402.4574584998</v>
      </c>
      <c r="AS985" s="99">
        <v>4437887.4243774395</v>
      </c>
      <c r="AT985" s="99">
        <v>0</v>
      </c>
      <c r="AU985" s="99">
        <v>0</v>
      </c>
      <c r="AV985" s="99">
        <v>86025125.858398393</v>
      </c>
      <c r="AW985" s="99">
        <v>44126.615432262399</v>
      </c>
      <c r="AX985" s="99">
        <v>208326.58264923099</v>
      </c>
      <c r="AY985" s="99">
        <v>20350210.825439502</v>
      </c>
      <c r="AZ985" s="99">
        <v>4349952.4665527297</v>
      </c>
      <c r="BA985" s="99">
        <v>0</v>
      </c>
      <c r="BB985" s="99">
        <v>23088389.256347701</v>
      </c>
      <c r="BC985" s="99">
        <v>3924005.3916931199</v>
      </c>
      <c r="BD985" s="99">
        <v>0</v>
      </c>
      <c r="BE985" s="99">
        <v>4412534.5665893601</v>
      </c>
      <c r="BF985" s="99">
        <v>0</v>
      </c>
      <c r="BG985" s="99">
        <v>85991794.936523393</v>
      </c>
      <c r="BH985" s="99">
        <v>9588073.0726318397</v>
      </c>
      <c r="BI985" s="99">
        <v>413.80454499646999</v>
      </c>
      <c r="BJ985" s="99">
        <v>2722097.56323242</v>
      </c>
      <c r="BK985" s="99">
        <v>1924001.8930816699</v>
      </c>
      <c r="BL985" s="99">
        <v>0</v>
      </c>
      <c r="BM985" s="99">
        <v>0</v>
      </c>
      <c r="BN985" s="99">
        <v>0</v>
      </c>
      <c r="BO985" s="99">
        <v>0</v>
      </c>
      <c r="BP985" s="99">
        <v>0</v>
      </c>
      <c r="BQ985" s="99">
        <v>0</v>
      </c>
      <c r="BR985" s="99">
        <v>6826684.8435668899</v>
      </c>
      <c r="BS985" s="99">
        <v>1623644.4505004899</v>
      </c>
      <c r="BT985" s="99">
        <v>0</v>
      </c>
      <c r="BU985" s="99">
        <v>1754455.5199890099</v>
      </c>
      <c r="BV985" s="99">
        <v>2150121.5237731901</v>
      </c>
      <c r="BW985" s="99">
        <v>0</v>
      </c>
      <c r="BX985" s="99">
        <v>356960.95966720599</v>
      </c>
      <c r="BY985" s="99">
        <v>0</v>
      </c>
      <c r="BZ985" s="99">
        <v>0</v>
      </c>
      <c r="CA985" s="99">
        <v>123881.759066582</v>
      </c>
      <c r="CB985" s="99">
        <v>5525111.9373168899</v>
      </c>
      <c r="CC985" s="99">
        <v>51940541.709472701</v>
      </c>
      <c r="CD985" s="99">
        <v>12314392.809936499</v>
      </c>
      <c r="CE985" s="99">
        <v>4386.4090218543997</v>
      </c>
      <c r="CF985" s="99">
        <v>532114.21556854201</v>
      </c>
      <c r="CG985" s="99">
        <v>4430703.7110595703</v>
      </c>
      <c r="CH985" s="99">
        <v>0</v>
      </c>
      <c r="CI985" s="99">
        <v>128272.203001976</v>
      </c>
      <c r="CJ985" s="99">
        <v>6056593.4029540997</v>
      </c>
      <c r="CK985" s="99">
        <v>56375625.354980499</v>
      </c>
      <c r="CL985" s="99">
        <v>12673445.8033447</v>
      </c>
      <c r="CM985" s="188">
        <v>215001.43172073399</v>
      </c>
      <c r="CN985" s="188">
        <v>36039014.4990234</v>
      </c>
      <c r="CO985" s="188">
        <v>142058925.203125</v>
      </c>
      <c r="CP985" s="99">
        <v>12673445.8033447</v>
      </c>
      <c r="CQ985" s="99">
        <v>0</v>
      </c>
      <c r="CR985" s="99">
        <v>0</v>
      </c>
      <c r="CS985" s="99">
        <v>0</v>
      </c>
      <c r="CT985" s="99">
        <v>0</v>
      </c>
      <c r="CU985" s="98">
        <v>15685.876867116</v>
      </c>
      <c r="CV985" s="98">
        <v>90956.886258692</v>
      </c>
    </row>
    <row r="986" spans="1:100" x14ac:dyDescent="0.2">
      <c r="A986" s="98" t="s">
        <v>67</v>
      </c>
      <c r="B986" s="100">
        <v>41699</v>
      </c>
      <c r="C986" s="99">
        <v>108350.765202522</v>
      </c>
      <c r="D986" s="99">
        <v>0</v>
      </c>
      <c r="E986" s="99">
        <v>15156.4177535772</v>
      </c>
      <c r="F986" s="99">
        <v>12050.7816611528</v>
      </c>
      <c r="G986" s="99">
        <v>4433.1365448236502</v>
      </c>
      <c r="H986" s="99">
        <v>0</v>
      </c>
      <c r="I986" s="99">
        <v>0</v>
      </c>
      <c r="J986" s="99">
        <v>86998.527173996001</v>
      </c>
      <c r="K986" s="99">
        <v>125.595043868758</v>
      </c>
      <c r="L986" s="99">
        <v>214.457582509145</v>
      </c>
      <c r="M986" s="99">
        <v>51676.514847755403</v>
      </c>
      <c r="N986" s="99">
        <v>4137.8871548175803</v>
      </c>
      <c r="O986" s="99">
        <v>0</v>
      </c>
      <c r="P986" s="99">
        <v>62347.307882785797</v>
      </c>
      <c r="Q986" s="99">
        <v>4789.9001573324203</v>
      </c>
      <c r="R986" s="99">
        <v>0</v>
      </c>
      <c r="S986" s="99">
        <v>4405.87684345245</v>
      </c>
      <c r="T986" s="99">
        <v>0</v>
      </c>
      <c r="U986" s="99">
        <v>87121.897533416704</v>
      </c>
      <c r="V986" s="99">
        <v>4615554.4423217801</v>
      </c>
      <c r="W986" s="99">
        <v>0</v>
      </c>
      <c r="X986" s="99">
        <v>882139.34434509301</v>
      </c>
      <c r="Y986" s="99">
        <v>605375.97171783401</v>
      </c>
      <c r="Z986" s="99">
        <v>525155.46314239502</v>
      </c>
      <c r="AA986" s="99">
        <v>0</v>
      </c>
      <c r="AB986" s="99">
        <v>0</v>
      </c>
      <c r="AC986" s="99">
        <v>29695817.7338867</v>
      </c>
      <c r="AD986" s="99">
        <v>10823.488114952999</v>
      </c>
      <c r="AE986" s="99">
        <v>22206.876236438799</v>
      </c>
      <c r="AF986" s="99">
        <v>2116970.6100769001</v>
      </c>
      <c r="AG986" s="99">
        <v>484417.397003174</v>
      </c>
      <c r="AH986" s="99">
        <v>0</v>
      </c>
      <c r="AI986" s="99">
        <v>2413828.2718200702</v>
      </c>
      <c r="AJ986" s="99">
        <v>441052.99906921398</v>
      </c>
      <c r="AK986" s="99">
        <v>0</v>
      </c>
      <c r="AL986" s="99">
        <v>524097.656639099</v>
      </c>
      <c r="AM986" s="99">
        <v>0</v>
      </c>
      <c r="AN986" s="99">
        <v>29717221.707275402</v>
      </c>
      <c r="AO986" s="99">
        <v>44549362.850097701</v>
      </c>
      <c r="AP986" s="99">
        <v>0</v>
      </c>
      <c r="AQ986" s="99">
        <v>7385096.2912597703</v>
      </c>
      <c r="AR986" s="99">
        <v>5003444.1629028302</v>
      </c>
      <c r="AS986" s="99">
        <v>4430911.7208862295</v>
      </c>
      <c r="AT986" s="99">
        <v>0</v>
      </c>
      <c r="AU986" s="99">
        <v>0</v>
      </c>
      <c r="AV986" s="99">
        <v>85801085.4765625</v>
      </c>
      <c r="AW986" s="99">
        <v>35216.831536293001</v>
      </c>
      <c r="AX986" s="99">
        <v>192459.752775192</v>
      </c>
      <c r="AY986" s="99">
        <v>20526889.510253899</v>
      </c>
      <c r="AZ986" s="99">
        <v>4244536.02307129</v>
      </c>
      <c r="BA986" s="99">
        <v>0</v>
      </c>
      <c r="BB986" s="99">
        <v>22892459.235839799</v>
      </c>
      <c r="BC986" s="99">
        <v>3920440.8630981399</v>
      </c>
      <c r="BD986" s="99">
        <v>0</v>
      </c>
      <c r="BE986" s="99">
        <v>4371840.6135864304</v>
      </c>
      <c r="BF986" s="99">
        <v>0</v>
      </c>
      <c r="BG986" s="99">
        <v>86057825.767578095</v>
      </c>
      <c r="BH986" s="99">
        <v>9507770.5560302697</v>
      </c>
      <c r="BI986" s="99">
        <v>0</v>
      </c>
      <c r="BJ986" s="99">
        <v>2662432.8555297898</v>
      </c>
      <c r="BK986" s="99">
        <v>1873247.7012329099</v>
      </c>
      <c r="BL986" s="99">
        <v>0</v>
      </c>
      <c r="BM986" s="99">
        <v>0</v>
      </c>
      <c r="BN986" s="99">
        <v>0</v>
      </c>
      <c r="BO986" s="99">
        <v>0</v>
      </c>
      <c r="BP986" s="99">
        <v>0</v>
      </c>
      <c r="BQ986" s="99">
        <v>0</v>
      </c>
      <c r="BR986" s="99">
        <v>6772898.7595825205</v>
      </c>
      <c r="BS986" s="99">
        <v>1584306.4874115</v>
      </c>
      <c r="BT986" s="99">
        <v>0</v>
      </c>
      <c r="BU986" s="99">
        <v>1715928.1699829099</v>
      </c>
      <c r="BV986" s="99">
        <v>2154503.78042603</v>
      </c>
      <c r="BW986" s="99">
        <v>0</v>
      </c>
      <c r="BX986" s="99">
        <v>366244.99967956502</v>
      </c>
      <c r="BY986" s="99">
        <v>0</v>
      </c>
      <c r="BZ986" s="99">
        <v>0</v>
      </c>
      <c r="CA986" s="99">
        <v>123532.357629776</v>
      </c>
      <c r="CB986" s="99">
        <v>5507775.33239746</v>
      </c>
      <c r="CC986" s="99">
        <v>52060945.652343802</v>
      </c>
      <c r="CD986" s="99">
        <v>12190947.791626001</v>
      </c>
      <c r="CE986" s="99">
        <v>4435.2971700429898</v>
      </c>
      <c r="CF986" s="99">
        <v>528313.84857177699</v>
      </c>
      <c r="CG986" s="99">
        <v>4420116.5307617197</v>
      </c>
      <c r="CH986" s="99">
        <v>0</v>
      </c>
      <c r="CI986" s="99">
        <v>127968.90699005099</v>
      </c>
      <c r="CJ986" s="99">
        <v>6035210.8451538105</v>
      </c>
      <c r="CK986" s="99">
        <v>56484244.190429702</v>
      </c>
      <c r="CL986" s="99">
        <v>12538814.7507324</v>
      </c>
      <c r="CM986" s="188">
        <v>214341.841117859</v>
      </c>
      <c r="CN986" s="188">
        <v>35870446.948730499</v>
      </c>
      <c r="CO986" s="188">
        <v>142551034.3125</v>
      </c>
      <c r="CP986" s="99">
        <v>12538814.7507324</v>
      </c>
      <c r="CQ986" s="99">
        <v>0</v>
      </c>
      <c r="CR986" s="99">
        <v>0</v>
      </c>
      <c r="CS986" s="99">
        <v>0</v>
      </c>
      <c r="CT986" s="99">
        <v>0</v>
      </c>
      <c r="CU986" s="98">
        <v>15281.035373646</v>
      </c>
      <c r="CV986" s="98">
        <v>90613.644760944997</v>
      </c>
    </row>
    <row r="987" spans="1:100" x14ac:dyDescent="0.2">
      <c r="A987" s="98" t="s">
        <v>67</v>
      </c>
      <c r="B987" s="100">
        <v>41791</v>
      </c>
      <c r="C987" s="99">
        <v>107815.810008049</v>
      </c>
      <c r="D987" s="99">
        <v>0</v>
      </c>
      <c r="E987" s="99">
        <v>14912.661215305299</v>
      </c>
      <c r="F987" s="99">
        <v>11879.7308211327</v>
      </c>
      <c r="G987" s="99">
        <v>4459.2494632005701</v>
      </c>
      <c r="H987" s="99">
        <v>0</v>
      </c>
      <c r="I987" s="99">
        <v>0</v>
      </c>
      <c r="J987" s="99">
        <v>86772.123244285598</v>
      </c>
      <c r="K987" s="99">
        <v>95.207047425210504</v>
      </c>
      <c r="L987" s="99">
        <v>710.83699084818397</v>
      </c>
      <c r="M987" s="99">
        <v>51475.078864574403</v>
      </c>
      <c r="N987" s="99">
        <v>4075.5062037110301</v>
      </c>
      <c r="O987" s="99">
        <v>0</v>
      </c>
      <c r="P987" s="99">
        <v>61775.072689533197</v>
      </c>
      <c r="Q987" s="99">
        <v>4772.4100192785299</v>
      </c>
      <c r="R987" s="99">
        <v>0</v>
      </c>
      <c r="S987" s="99">
        <v>4457.5420645475397</v>
      </c>
      <c r="T987" s="99">
        <v>0</v>
      </c>
      <c r="U987" s="99">
        <v>86864.528873443604</v>
      </c>
      <c r="V987" s="99">
        <v>4593766.7257080097</v>
      </c>
      <c r="W987" s="99">
        <v>0</v>
      </c>
      <c r="X987" s="99">
        <v>855673.36168670701</v>
      </c>
      <c r="Y987" s="99">
        <v>590031.19306182896</v>
      </c>
      <c r="Z987" s="99">
        <v>529856.67781066895</v>
      </c>
      <c r="AA987" s="99">
        <v>0</v>
      </c>
      <c r="AB987" s="99">
        <v>0</v>
      </c>
      <c r="AC987" s="99">
        <v>29676737.2653809</v>
      </c>
      <c r="AD987" s="99">
        <v>8692.9742848873102</v>
      </c>
      <c r="AE987" s="99">
        <v>27500.587370634101</v>
      </c>
      <c r="AF987" s="99">
        <v>2110567.1307067899</v>
      </c>
      <c r="AG987" s="99">
        <v>472085.14058685303</v>
      </c>
      <c r="AH987" s="99">
        <v>0</v>
      </c>
      <c r="AI987" s="99">
        <v>2374168.72692871</v>
      </c>
      <c r="AJ987" s="99">
        <v>446295.25978851301</v>
      </c>
      <c r="AK987" s="99">
        <v>0</v>
      </c>
      <c r="AL987" s="99">
        <v>529099.73062896705</v>
      </c>
      <c r="AM987" s="99">
        <v>0</v>
      </c>
      <c r="AN987" s="99">
        <v>29703592.816650402</v>
      </c>
      <c r="AO987" s="99">
        <v>44534301.773925804</v>
      </c>
      <c r="AP987" s="99">
        <v>0</v>
      </c>
      <c r="AQ987" s="99">
        <v>7189290.02197266</v>
      </c>
      <c r="AR987" s="99">
        <v>4870866.8875732403</v>
      </c>
      <c r="AS987" s="99">
        <v>4414173.5616455097</v>
      </c>
      <c r="AT987" s="99">
        <v>0</v>
      </c>
      <c r="AU987" s="99">
        <v>0</v>
      </c>
      <c r="AV987" s="99">
        <v>85924513.450195298</v>
      </c>
      <c r="AW987" s="99">
        <v>28362.989450931502</v>
      </c>
      <c r="AX987" s="99">
        <v>262040.27387619001</v>
      </c>
      <c r="AY987" s="99">
        <v>20570137.681396499</v>
      </c>
      <c r="AZ987" s="99">
        <v>4145108.1034851102</v>
      </c>
      <c r="BA987" s="99">
        <v>0</v>
      </c>
      <c r="BB987" s="99">
        <v>22610728.447509799</v>
      </c>
      <c r="BC987" s="99">
        <v>3966113.3441772498</v>
      </c>
      <c r="BD987" s="99">
        <v>0</v>
      </c>
      <c r="BE987" s="99">
        <v>4437237.2103271503</v>
      </c>
      <c r="BF987" s="99">
        <v>0</v>
      </c>
      <c r="BG987" s="99">
        <v>85873139.7265625</v>
      </c>
      <c r="BH987" s="99">
        <v>9523990.0562744103</v>
      </c>
      <c r="BI987" s="99">
        <v>0</v>
      </c>
      <c r="BJ987" s="99">
        <v>2618806.8587646498</v>
      </c>
      <c r="BK987" s="99">
        <v>1835536.0119934101</v>
      </c>
      <c r="BL987" s="99">
        <v>0</v>
      </c>
      <c r="BM987" s="99">
        <v>0</v>
      </c>
      <c r="BN987" s="99">
        <v>0</v>
      </c>
      <c r="BO987" s="99">
        <v>0</v>
      </c>
      <c r="BP987" s="99">
        <v>0</v>
      </c>
      <c r="BQ987" s="99">
        <v>0</v>
      </c>
      <c r="BR987" s="99">
        <v>6834296.4010009803</v>
      </c>
      <c r="BS987" s="99">
        <v>1548720.6929168699</v>
      </c>
      <c r="BT987" s="99">
        <v>0</v>
      </c>
      <c r="BU987" s="99">
        <v>1718628.9799804699</v>
      </c>
      <c r="BV987" s="99">
        <v>2188301.2632446298</v>
      </c>
      <c r="BW987" s="99">
        <v>0</v>
      </c>
      <c r="BX987" s="99">
        <v>374073.23967361503</v>
      </c>
      <c r="BY987" s="99">
        <v>0</v>
      </c>
      <c r="BZ987" s="99">
        <v>0</v>
      </c>
      <c r="CA987" s="99">
        <v>122720.335406303</v>
      </c>
      <c r="CB987" s="99">
        <v>5440799.5997924795</v>
      </c>
      <c r="CC987" s="99">
        <v>51646886.480468802</v>
      </c>
      <c r="CD987" s="99">
        <v>12140020.134033199</v>
      </c>
      <c r="CE987" s="99">
        <v>4458.6838226914397</v>
      </c>
      <c r="CF987" s="99">
        <v>530084.46623992897</v>
      </c>
      <c r="CG987" s="99">
        <v>4436005.0767211895</v>
      </c>
      <c r="CH987" s="99">
        <v>0</v>
      </c>
      <c r="CI987" s="99">
        <v>127183.70305538199</v>
      </c>
      <c r="CJ987" s="99">
        <v>5971450.71337891</v>
      </c>
      <c r="CK987" s="99">
        <v>56086129.6728516</v>
      </c>
      <c r="CL987" s="99">
        <v>12490918.9377441</v>
      </c>
      <c r="CM987" s="188">
        <v>213211.169765472</v>
      </c>
      <c r="CN987" s="188">
        <v>35639158.8427734</v>
      </c>
      <c r="CO987" s="188">
        <v>141901991.67773399</v>
      </c>
      <c r="CP987" s="99">
        <v>12490918.9377441</v>
      </c>
      <c r="CQ987" s="99">
        <v>0</v>
      </c>
      <c r="CR987" s="99">
        <v>0</v>
      </c>
      <c r="CS987" s="99">
        <v>0</v>
      </c>
      <c r="CT987" s="99">
        <v>0</v>
      </c>
      <c r="CU987" s="98">
        <v>15006.611535684</v>
      </c>
      <c r="CV987" s="98">
        <v>90405.168105803998</v>
      </c>
    </row>
    <row r="988" spans="1:100" x14ac:dyDescent="0.2">
      <c r="A988" s="98" t="s">
        <v>67</v>
      </c>
      <c r="B988" s="100">
        <v>41883</v>
      </c>
      <c r="C988" s="99">
        <v>108187.30224418599</v>
      </c>
      <c r="D988" s="99">
        <v>0</v>
      </c>
      <c r="E988" s="99">
        <v>14445.668675303499</v>
      </c>
      <c r="F988" s="99">
        <v>11485.0934203863</v>
      </c>
      <c r="G988" s="99">
        <v>4447.7697687149002</v>
      </c>
      <c r="H988" s="99">
        <v>0</v>
      </c>
      <c r="I988" s="99">
        <v>0</v>
      </c>
      <c r="J988" s="99">
        <v>86457.971320152297</v>
      </c>
      <c r="K988" s="99">
        <v>59.534101027529701</v>
      </c>
      <c r="L988" s="99">
        <v>299.274435333908</v>
      </c>
      <c r="M988" s="99">
        <v>51665.700853824601</v>
      </c>
      <c r="N988" s="99">
        <v>4001.4024516642098</v>
      </c>
      <c r="O988" s="99">
        <v>0</v>
      </c>
      <c r="P988" s="99">
        <v>62096.349389553099</v>
      </c>
      <c r="Q988" s="99">
        <v>4773.6895471215203</v>
      </c>
      <c r="R988" s="99">
        <v>0</v>
      </c>
      <c r="S988" s="99">
        <v>4457.6805098652803</v>
      </c>
      <c r="T988" s="99">
        <v>0</v>
      </c>
      <c r="U988" s="99">
        <v>86516.299731254607</v>
      </c>
      <c r="V988" s="99">
        <v>4574137.2841186495</v>
      </c>
      <c r="W988" s="99">
        <v>0</v>
      </c>
      <c r="X988" s="99">
        <v>828272.633049011</v>
      </c>
      <c r="Y988" s="99">
        <v>569866.61052703904</v>
      </c>
      <c r="Z988" s="99">
        <v>523803.02176666301</v>
      </c>
      <c r="AA988" s="99">
        <v>0</v>
      </c>
      <c r="AB988" s="99">
        <v>0</v>
      </c>
      <c r="AC988" s="99">
        <v>29662517.169677701</v>
      </c>
      <c r="AD988" s="99">
        <v>5137.7684334516498</v>
      </c>
      <c r="AE988" s="99">
        <v>27741.890326738401</v>
      </c>
      <c r="AF988" s="99">
        <v>2100322.33135986</v>
      </c>
      <c r="AG988" s="99">
        <v>459538.787940979</v>
      </c>
      <c r="AH988" s="99">
        <v>0</v>
      </c>
      <c r="AI988" s="99">
        <v>2376487.60583496</v>
      </c>
      <c r="AJ988" s="99">
        <v>445413.15667343099</v>
      </c>
      <c r="AK988" s="99">
        <v>0</v>
      </c>
      <c r="AL988" s="99">
        <v>523332.16228485102</v>
      </c>
      <c r="AM988" s="99">
        <v>0</v>
      </c>
      <c r="AN988" s="99">
        <v>29571069.517333999</v>
      </c>
      <c r="AO988" s="99">
        <v>44530230.282714799</v>
      </c>
      <c r="AP988" s="99">
        <v>0</v>
      </c>
      <c r="AQ988" s="99">
        <v>7001218.6602783203</v>
      </c>
      <c r="AR988" s="99">
        <v>4742579.7409667997</v>
      </c>
      <c r="AS988" s="99">
        <v>4401288.5298461895</v>
      </c>
      <c r="AT988" s="99">
        <v>0</v>
      </c>
      <c r="AU988" s="99">
        <v>0</v>
      </c>
      <c r="AV988" s="99">
        <v>85704744.897460893</v>
      </c>
      <c r="AW988" s="99">
        <v>16787.5839395523</v>
      </c>
      <c r="AX988" s="99">
        <v>274068.27257537801</v>
      </c>
      <c r="AY988" s="99">
        <v>20548762.9147949</v>
      </c>
      <c r="AZ988" s="99">
        <v>4067107.2197265602</v>
      </c>
      <c r="BA988" s="99">
        <v>0</v>
      </c>
      <c r="BB988" s="99">
        <v>22779482.263427701</v>
      </c>
      <c r="BC988" s="99">
        <v>3974068.1578979502</v>
      </c>
      <c r="BD988" s="99">
        <v>0</v>
      </c>
      <c r="BE988" s="99">
        <v>4389227.6322021503</v>
      </c>
      <c r="BF988" s="99">
        <v>0</v>
      </c>
      <c r="BG988" s="99">
        <v>85613353.680664107</v>
      </c>
      <c r="BH988" s="99">
        <v>9683146.85693359</v>
      </c>
      <c r="BI988" s="99">
        <v>0</v>
      </c>
      <c r="BJ988" s="99">
        <v>2595029.6388854999</v>
      </c>
      <c r="BK988" s="99">
        <v>1802791.0219268801</v>
      </c>
      <c r="BL988" s="99">
        <v>0</v>
      </c>
      <c r="BM988" s="99">
        <v>0</v>
      </c>
      <c r="BN988" s="99">
        <v>0</v>
      </c>
      <c r="BO988" s="99">
        <v>0</v>
      </c>
      <c r="BP988" s="99">
        <v>0</v>
      </c>
      <c r="BQ988" s="99">
        <v>0</v>
      </c>
      <c r="BR988" s="99">
        <v>6889242.6024169903</v>
      </c>
      <c r="BS988" s="99">
        <v>1527283.8173980699</v>
      </c>
      <c r="BT988" s="99">
        <v>0</v>
      </c>
      <c r="BU988" s="99">
        <v>1391821.6999816899</v>
      </c>
      <c r="BV988" s="99">
        <v>2201351.5243530301</v>
      </c>
      <c r="BW988" s="99">
        <v>0</v>
      </c>
      <c r="BX988" s="99">
        <v>306809.51974868798</v>
      </c>
      <c r="BY988" s="99">
        <v>0</v>
      </c>
      <c r="BZ988" s="99">
        <v>0</v>
      </c>
      <c r="CA988" s="99">
        <v>122667.27546024301</v>
      </c>
      <c r="CB988" s="99">
        <v>5404125.0166015597</v>
      </c>
      <c r="CC988" s="99">
        <v>51631543.962890603</v>
      </c>
      <c r="CD988" s="99">
        <v>12252126.8397217</v>
      </c>
      <c r="CE988" s="99">
        <v>4452.0189205408096</v>
      </c>
      <c r="CF988" s="99">
        <v>526342.38083648705</v>
      </c>
      <c r="CG988" s="99">
        <v>4400787.00537109</v>
      </c>
      <c r="CH988" s="99">
        <v>0</v>
      </c>
      <c r="CI988" s="99">
        <v>127106.915821075</v>
      </c>
      <c r="CJ988" s="99">
        <v>5931616.6561889602</v>
      </c>
      <c r="CK988" s="99">
        <v>56031643.3505859</v>
      </c>
      <c r="CL988" s="99">
        <v>12605924.571899399</v>
      </c>
      <c r="CM988" s="188">
        <v>212746.29459762599</v>
      </c>
      <c r="CN988" s="188">
        <v>35492790.933105499</v>
      </c>
      <c r="CO988" s="188">
        <v>141533312.28710899</v>
      </c>
      <c r="CP988" s="99">
        <v>12605924.571899399</v>
      </c>
      <c r="CQ988" s="99">
        <v>0</v>
      </c>
      <c r="CR988" s="99">
        <v>0</v>
      </c>
      <c r="CS988" s="99">
        <v>0</v>
      </c>
      <c r="CT988" s="99">
        <v>0</v>
      </c>
      <c r="CU988" s="98">
        <v>14502.956556833</v>
      </c>
      <c r="CV988" s="98">
        <v>90096.599763599996</v>
      </c>
    </row>
    <row r="989" spans="1:100" x14ac:dyDescent="0.2">
      <c r="A989" s="98" t="s">
        <v>67</v>
      </c>
      <c r="B989" s="100">
        <v>41974</v>
      </c>
      <c r="C989" s="99">
        <v>107740.18464469899</v>
      </c>
      <c r="D989" s="99">
        <v>0</v>
      </c>
      <c r="E989" s="99">
        <v>14424.4725823402</v>
      </c>
      <c r="F989" s="99">
        <v>11561.9185680151</v>
      </c>
      <c r="G989" s="99">
        <v>4457.34902781248</v>
      </c>
      <c r="H989" s="99">
        <v>0</v>
      </c>
      <c r="I989" s="99">
        <v>0</v>
      </c>
      <c r="J989" s="99">
        <v>85062.7961015701</v>
      </c>
      <c r="K989" s="99">
        <v>32.215783270075903</v>
      </c>
      <c r="L989" s="99">
        <v>1025.3136271834401</v>
      </c>
      <c r="M989" s="99">
        <v>51659.223113536798</v>
      </c>
      <c r="N989" s="99">
        <v>3971.9777972698198</v>
      </c>
      <c r="O989" s="99">
        <v>0</v>
      </c>
      <c r="P989" s="99">
        <v>60795.066835403399</v>
      </c>
      <c r="Q989" s="99">
        <v>4749.1920312643097</v>
      </c>
      <c r="R989" s="99">
        <v>0</v>
      </c>
      <c r="S989" s="99">
        <v>4454.3222545981398</v>
      </c>
      <c r="T989" s="99">
        <v>0</v>
      </c>
      <c r="U989" s="99">
        <v>85102.393678665205</v>
      </c>
      <c r="V989" s="99">
        <v>4531218.4161987295</v>
      </c>
      <c r="W989" s="99">
        <v>0</v>
      </c>
      <c r="X989" s="99">
        <v>796280.01772308396</v>
      </c>
      <c r="Y989" s="99">
        <v>556550.04637908901</v>
      </c>
      <c r="Z989" s="99">
        <v>522389.58581161499</v>
      </c>
      <c r="AA989" s="99">
        <v>0</v>
      </c>
      <c r="AB989" s="99">
        <v>0</v>
      </c>
      <c r="AC989" s="99">
        <v>29116756.3439941</v>
      </c>
      <c r="AD989" s="99">
        <v>3308.9353080391902</v>
      </c>
      <c r="AE989" s="99">
        <v>27250.244778633099</v>
      </c>
      <c r="AF989" s="99">
        <v>2079563.41082764</v>
      </c>
      <c r="AG989" s="99">
        <v>448984.15398788499</v>
      </c>
      <c r="AH989" s="99">
        <v>0</v>
      </c>
      <c r="AI989" s="99">
        <v>2326730.39349365</v>
      </c>
      <c r="AJ989" s="99">
        <v>452233.20605850202</v>
      </c>
      <c r="AK989" s="99">
        <v>0</v>
      </c>
      <c r="AL989" s="99">
        <v>521322.94878005999</v>
      </c>
      <c r="AM989" s="99">
        <v>0</v>
      </c>
      <c r="AN989" s="99">
        <v>29198507.243896499</v>
      </c>
      <c r="AO989" s="99">
        <v>44339393.778320298</v>
      </c>
      <c r="AP989" s="99">
        <v>0</v>
      </c>
      <c r="AQ989" s="99">
        <v>6785656.6380004901</v>
      </c>
      <c r="AR989" s="99">
        <v>4610554.6177978497</v>
      </c>
      <c r="AS989" s="99">
        <v>4371658.0353393601</v>
      </c>
      <c r="AT989" s="99">
        <v>0</v>
      </c>
      <c r="AU989" s="99">
        <v>0</v>
      </c>
      <c r="AV989" s="99">
        <v>85195985.964843795</v>
      </c>
      <c r="AW989" s="99">
        <v>10899.302252411801</v>
      </c>
      <c r="AX989" s="99">
        <v>275397.12909316999</v>
      </c>
      <c r="AY989" s="99">
        <v>20464324.724853501</v>
      </c>
      <c r="AZ989" s="99">
        <v>3996902.4665222201</v>
      </c>
      <c r="BA989" s="99">
        <v>0</v>
      </c>
      <c r="BB989" s="99">
        <v>22402947.3679199</v>
      </c>
      <c r="BC989" s="99">
        <v>4023921.0307922401</v>
      </c>
      <c r="BD989" s="99">
        <v>0</v>
      </c>
      <c r="BE989" s="99">
        <v>4390226.5002441397</v>
      </c>
      <c r="BF989" s="99">
        <v>0</v>
      </c>
      <c r="BG989" s="99">
        <v>85028861.199218795</v>
      </c>
      <c r="BH989" s="99">
        <v>9679372.0460205097</v>
      </c>
      <c r="BI989" s="99">
        <v>0</v>
      </c>
      <c r="BJ989" s="99">
        <v>2554786.17822266</v>
      </c>
      <c r="BK989" s="99">
        <v>1758024.05873108</v>
      </c>
      <c r="BL989" s="99">
        <v>0</v>
      </c>
      <c r="BM989" s="99">
        <v>0</v>
      </c>
      <c r="BN989" s="99">
        <v>0</v>
      </c>
      <c r="BO989" s="99">
        <v>0</v>
      </c>
      <c r="BP989" s="99">
        <v>0</v>
      </c>
      <c r="BQ989" s="99">
        <v>0</v>
      </c>
      <c r="BR989" s="99">
        <v>6886649.7379760696</v>
      </c>
      <c r="BS989" s="99">
        <v>1512958.2515869101</v>
      </c>
      <c r="BT989" s="99">
        <v>0</v>
      </c>
      <c r="BU989" s="99">
        <v>1667245.0199890099</v>
      </c>
      <c r="BV989" s="99">
        <v>2228501.8261718801</v>
      </c>
      <c r="BW989" s="99">
        <v>0</v>
      </c>
      <c r="BX989" s="99">
        <v>352655.519664764</v>
      </c>
      <c r="BY989" s="99">
        <v>0</v>
      </c>
      <c r="BZ989" s="99">
        <v>0</v>
      </c>
      <c r="CA989" s="99">
        <v>122119.275296211</v>
      </c>
      <c r="CB989" s="99">
        <v>5335249.8493042002</v>
      </c>
      <c r="CC989" s="99">
        <v>51132475.3369141</v>
      </c>
      <c r="CD989" s="99">
        <v>12240890.7119141</v>
      </c>
      <c r="CE989" s="99">
        <v>4452.2877786159497</v>
      </c>
      <c r="CF989" s="99">
        <v>520354.86714172398</v>
      </c>
      <c r="CG989" s="99">
        <v>4387453.65734863</v>
      </c>
      <c r="CH989" s="99">
        <v>0</v>
      </c>
      <c r="CI989" s="99">
        <v>126575.431718826</v>
      </c>
      <c r="CJ989" s="99">
        <v>5855990.3728637705</v>
      </c>
      <c r="CK989" s="99">
        <v>55518953.9453125</v>
      </c>
      <c r="CL989" s="99">
        <v>12597055.699585</v>
      </c>
      <c r="CM989" s="188">
        <v>210933.229261398</v>
      </c>
      <c r="CN989" s="188">
        <v>35009447.546875</v>
      </c>
      <c r="CO989" s="188">
        <v>140523001.64843801</v>
      </c>
      <c r="CP989" s="99">
        <v>12597055.699585</v>
      </c>
      <c r="CQ989" s="99">
        <v>0</v>
      </c>
      <c r="CR989" s="99">
        <v>0</v>
      </c>
      <c r="CS989" s="99">
        <v>0</v>
      </c>
      <c r="CT989" s="99">
        <v>0</v>
      </c>
      <c r="CU989" s="98">
        <v>14461.394900854</v>
      </c>
      <c r="CV989" s="98">
        <v>88725.600718911999</v>
      </c>
    </row>
    <row r="990" spans="1:100" x14ac:dyDescent="0.2">
      <c r="A990" s="98" t="s">
        <v>67</v>
      </c>
      <c r="B990" s="100">
        <v>42064</v>
      </c>
      <c r="C990" s="99">
        <v>107333.638114929</v>
      </c>
      <c r="D990" s="99">
        <v>0</v>
      </c>
      <c r="E990" s="99">
        <v>13811.638363480601</v>
      </c>
      <c r="F990" s="99">
        <v>11034.7317532301</v>
      </c>
      <c r="G990" s="99">
        <v>4552.9854297637903</v>
      </c>
      <c r="H990" s="99">
        <v>0</v>
      </c>
      <c r="I990" s="99">
        <v>0</v>
      </c>
      <c r="J990" s="99">
        <v>85044.985466003403</v>
      </c>
      <c r="K990" s="99">
        <v>29.231601742794702</v>
      </c>
      <c r="L990" s="99">
        <v>205.07254640199201</v>
      </c>
      <c r="M990" s="99">
        <v>51514.408151149801</v>
      </c>
      <c r="N990" s="99">
        <v>3917.3312911093199</v>
      </c>
      <c r="O990" s="99">
        <v>0</v>
      </c>
      <c r="P990" s="99">
        <v>60630.448609352097</v>
      </c>
      <c r="Q990" s="99">
        <v>4697.5615174770401</v>
      </c>
      <c r="R990" s="99">
        <v>0</v>
      </c>
      <c r="S990" s="99">
        <v>4535.8928246498099</v>
      </c>
      <c r="T990" s="99">
        <v>0</v>
      </c>
      <c r="U990" s="99">
        <v>85073.2493019104</v>
      </c>
      <c r="V990" s="99">
        <v>4483309.73937988</v>
      </c>
      <c r="W990" s="99">
        <v>0</v>
      </c>
      <c r="X990" s="99">
        <v>767757.21512603795</v>
      </c>
      <c r="Y990" s="99">
        <v>537427.19636535598</v>
      </c>
      <c r="Z990" s="99">
        <v>518889.67808151199</v>
      </c>
      <c r="AA990" s="99">
        <v>0</v>
      </c>
      <c r="AB990" s="99">
        <v>0</v>
      </c>
      <c r="AC990" s="99">
        <v>28942290.810302701</v>
      </c>
      <c r="AD990" s="99">
        <v>2886.5567861497402</v>
      </c>
      <c r="AE990" s="99">
        <v>14822.185263872099</v>
      </c>
      <c r="AF990" s="99">
        <v>2062929.0224609401</v>
      </c>
      <c r="AG990" s="99">
        <v>435286.12255859398</v>
      </c>
      <c r="AH990" s="99">
        <v>0</v>
      </c>
      <c r="AI990" s="99">
        <v>2279167.0831909198</v>
      </c>
      <c r="AJ990" s="99">
        <v>441010.30816268898</v>
      </c>
      <c r="AK990" s="99">
        <v>0</v>
      </c>
      <c r="AL990" s="99">
        <v>517549.50400161702</v>
      </c>
      <c r="AM990" s="99">
        <v>0</v>
      </c>
      <c r="AN990" s="99">
        <v>28953352.0693359</v>
      </c>
      <c r="AO990" s="99">
        <v>44066803.061035201</v>
      </c>
      <c r="AP990" s="99">
        <v>0</v>
      </c>
      <c r="AQ990" s="99">
        <v>6512855.4028930701</v>
      </c>
      <c r="AR990" s="99">
        <v>4464909.00109863</v>
      </c>
      <c r="AS990" s="99">
        <v>4377931.9274292002</v>
      </c>
      <c r="AT990" s="99">
        <v>0</v>
      </c>
      <c r="AU990" s="99">
        <v>0</v>
      </c>
      <c r="AV990" s="99">
        <v>84888174.448242202</v>
      </c>
      <c r="AW990" s="99">
        <v>9532.3855780363101</v>
      </c>
      <c r="AX990" s="99">
        <v>151640.52146530201</v>
      </c>
      <c r="AY990" s="99">
        <v>20434303.917968798</v>
      </c>
      <c r="AZ990" s="99">
        <v>3892332.8840331999</v>
      </c>
      <c r="BA990" s="99">
        <v>0</v>
      </c>
      <c r="BB990" s="99">
        <v>21999335.1711426</v>
      </c>
      <c r="BC990" s="99">
        <v>3944122.8556518601</v>
      </c>
      <c r="BD990" s="99">
        <v>0</v>
      </c>
      <c r="BE990" s="99">
        <v>4369024.3873901404</v>
      </c>
      <c r="BF990" s="99">
        <v>0</v>
      </c>
      <c r="BG990" s="99">
        <v>84999384.8515625</v>
      </c>
      <c r="BH990" s="99">
        <v>9547298.7011718806</v>
      </c>
      <c r="BI990" s="99">
        <v>0</v>
      </c>
      <c r="BJ990" s="99">
        <v>2483767.14556885</v>
      </c>
      <c r="BK990" s="99">
        <v>1724301.41906738</v>
      </c>
      <c r="BL990" s="99">
        <v>0</v>
      </c>
      <c r="BM990" s="99">
        <v>0</v>
      </c>
      <c r="BN990" s="99">
        <v>0</v>
      </c>
      <c r="BO990" s="99">
        <v>0</v>
      </c>
      <c r="BP990" s="99">
        <v>0</v>
      </c>
      <c r="BQ990" s="99">
        <v>0</v>
      </c>
      <c r="BR990" s="99">
        <v>6849270.3540649395</v>
      </c>
      <c r="BS990" s="99">
        <v>1458354.44804382</v>
      </c>
      <c r="BT990" s="99">
        <v>0</v>
      </c>
      <c r="BU990" s="99">
        <v>1617532.4699859601</v>
      </c>
      <c r="BV990" s="99">
        <v>2208656.21514893</v>
      </c>
      <c r="BW990" s="99">
        <v>0</v>
      </c>
      <c r="BX990" s="99">
        <v>396594.29940795898</v>
      </c>
      <c r="BY990" s="99">
        <v>0</v>
      </c>
      <c r="BZ990" s="99">
        <v>0</v>
      </c>
      <c r="CA990" s="99">
        <v>121155.10372448</v>
      </c>
      <c r="CB990" s="99">
        <v>5247876.9864502</v>
      </c>
      <c r="CC990" s="99">
        <v>50534896.686035201</v>
      </c>
      <c r="CD990" s="99">
        <v>12054090.5362549</v>
      </c>
      <c r="CE990" s="99">
        <v>4554.19016456604</v>
      </c>
      <c r="CF990" s="99">
        <v>519653.92115402198</v>
      </c>
      <c r="CG990" s="99">
        <v>4392804.0245971698</v>
      </c>
      <c r="CH990" s="99">
        <v>0</v>
      </c>
      <c r="CI990" s="99">
        <v>125715.91094875299</v>
      </c>
      <c r="CJ990" s="99">
        <v>5766581.1487426804</v>
      </c>
      <c r="CK990" s="99">
        <v>54929333.763671897</v>
      </c>
      <c r="CL990" s="99">
        <v>12429834.5509033</v>
      </c>
      <c r="CM990" s="188">
        <v>210018.491001129</v>
      </c>
      <c r="CN990" s="188">
        <v>34757223.8525391</v>
      </c>
      <c r="CO990" s="188">
        <v>139955851.29882801</v>
      </c>
      <c r="CP990" s="99">
        <v>12429834.5509033</v>
      </c>
      <c r="CQ990" s="99">
        <v>0</v>
      </c>
      <c r="CR990" s="99">
        <v>0</v>
      </c>
      <c r="CS990" s="99">
        <v>0</v>
      </c>
      <c r="CT990" s="99">
        <v>0</v>
      </c>
      <c r="CU990" s="98">
        <v>13840.054900921999</v>
      </c>
      <c r="CV990" s="98">
        <v>88774.399817772006</v>
      </c>
    </row>
    <row r="991" spans="1:100" x14ac:dyDescent="0.2">
      <c r="A991" s="98" t="s">
        <v>67</v>
      </c>
      <c r="B991" s="100">
        <v>42156</v>
      </c>
      <c r="C991" s="99">
        <v>107919.50935077701</v>
      </c>
      <c r="D991" s="99">
        <v>0</v>
      </c>
      <c r="E991" s="99">
        <v>13547.696935772899</v>
      </c>
      <c r="F991" s="99">
        <v>10846.8614588976</v>
      </c>
      <c r="G991" s="99">
        <v>4608.6833559870702</v>
      </c>
      <c r="H991" s="99">
        <v>0</v>
      </c>
      <c r="I991" s="99">
        <v>0</v>
      </c>
      <c r="J991" s="99">
        <v>84530.028074264497</v>
      </c>
      <c r="K991" s="99">
        <v>20.8795401204843</v>
      </c>
      <c r="L991" s="99">
        <v>198.179646238685</v>
      </c>
      <c r="M991" s="99">
        <v>51766.350969314597</v>
      </c>
      <c r="N991" s="99">
        <v>3881.0399844646499</v>
      </c>
      <c r="O991" s="99">
        <v>0</v>
      </c>
      <c r="P991" s="99">
        <v>60888.243588924401</v>
      </c>
      <c r="Q991" s="99">
        <v>4719.3329528570202</v>
      </c>
      <c r="R991" s="99">
        <v>0</v>
      </c>
      <c r="S991" s="99">
        <v>4599.1650771498698</v>
      </c>
      <c r="T991" s="99">
        <v>0</v>
      </c>
      <c r="U991" s="99">
        <v>84546.162569999695</v>
      </c>
      <c r="V991" s="99">
        <v>4476484.5172729502</v>
      </c>
      <c r="W991" s="99">
        <v>0</v>
      </c>
      <c r="X991" s="99">
        <v>749582.598960876</v>
      </c>
      <c r="Y991" s="99">
        <v>526208.06964874303</v>
      </c>
      <c r="Z991" s="99">
        <v>520313.43577575701</v>
      </c>
      <c r="AA991" s="99">
        <v>0</v>
      </c>
      <c r="AB991" s="99">
        <v>0</v>
      </c>
      <c r="AC991" s="99">
        <v>28941867.1799316</v>
      </c>
      <c r="AD991" s="99">
        <v>2345.40494063497</v>
      </c>
      <c r="AE991" s="99">
        <v>16718.026694297801</v>
      </c>
      <c r="AF991" s="99">
        <v>2062336.3226318399</v>
      </c>
      <c r="AG991" s="99">
        <v>422461.313907623</v>
      </c>
      <c r="AH991" s="99">
        <v>0</v>
      </c>
      <c r="AI991" s="99">
        <v>2270611.27160645</v>
      </c>
      <c r="AJ991" s="99">
        <v>449681.00474929798</v>
      </c>
      <c r="AK991" s="99">
        <v>0</v>
      </c>
      <c r="AL991" s="99">
        <v>519113.34381103498</v>
      </c>
      <c r="AM991" s="99">
        <v>0</v>
      </c>
      <c r="AN991" s="99">
        <v>28928352.432128899</v>
      </c>
      <c r="AO991" s="99">
        <v>44160035.617675804</v>
      </c>
      <c r="AP991" s="99">
        <v>0</v>
      </c>
      <c r="AQ991" s="99">
        <v>6369776.1896362295</v>
      </c>
      <c r="AR991" s="99">
        <v>4386065.0953369103</v>
      </c>
      <c r="AS991" s="99">
        <v>4387456.1970214797</v>
      </c>
      <c r="AT991" s="99">
        <v>0</v>
      </c>
      <c r="AU991" s="99">
        <v>0</v>
      </c>
      <c r="AV991" s="99">
        <v>85038088.881835893</v>
      </c>
      <c r="AW991" s="99">
        <v>7776.6641347408304</v>
      </c>
      <c r="AX991" s="99">
        <v>171198.984819412</v>
      </c>
      <c r="AY991" s="99">
        <v>20497985.933105499</v>
      </c>
      <c r="AZ991" s="99">
        <v>3797830.56213379</v>
      </c>
      <c r="BA991" s="99">
        <v>0</v>
      </c>
      <c r="BB991" s="99">
        <v>22023435.518066399</v>
      </c>
      <c r="BC991" s="99">
        <v>4043899.8025817899</v>
      </c>
      <c r="BD991" s="99">
        <v>0</v>
      </c>
      <c r="BE991" s="99">
        <v>4403521.54150391</v>
      </c>
      <c r="BF991" s="99">
        <v>0</v>
      </c>
      <c r="BG991" s="99">
        <v>84781607.630859405</v>
      </c>
      <c r="BH991" s="99">
        <v>9694295.2075195294</v>
      </c>
      <c r="BI991" s="99">
        <v>0</v>
      </c>
      <c r="BJ991" s="99">
        <v>2455510.8936767601</v>
      </c>
      <c r="BK991" s="99">
        <v>1697780.4734497101</v>
      </c>
      <c r="BL991" s="99">
        <v>0</v>
      </c>
      <c r="BM991" s="99">
        <v>0</v>
      </c>
      <c r="BN991" s="99">
        <v>0</v>
      </c>
      <c r="BO991" s="99">
        <v>0</v>
      </c>
      <c r="BP991" s="99">
        <v>0</v>
      </c>
      <c r="BQ991" s="99">
        <v>0</v>
      </c>
      <c r="BR991" s="99">
        <v>6916658.30395508</v>
      </c>
      <c r="BS991" s="99">
        <v>1439085.9193420401</v>
      </c>
      <c r="BT991" s="99">
        <v>0</v>
      </c>
      <c r="BU991" s="99">
        <v>1645832.7899932901</v>
      </c>
      <c r="BV991" s="99">
        <v>2255624.4367980999</v>
      </c>
      <c r="BW991" s="99">
        <v>0</v>
      </c>
      <c r="BX991" s="99">
        <v>406443.19939041103</v>
      </c>
      <c r="BY991" s="99">
        <v>0</v>
      </c>
      <c r="BZ991" s="99">
        <v>0</v>
      </c>
      <c r="CA991" s="99">
        <v>121461.069536209</v>
      </c>
      <c r="CB991" s="99">
        <v>5230799.6744384803</v>
      </c>
      <c r="CC991" s="99">
        <v>50580268.6806641</v>
      </c>
      <c r="CD991" s="99">
        <v>12141272.390625</v>
      </c>
      <c r="CE991" s="99">
        <v>4606.9562360644304</v>
      </c>
      <c r="CF991" s="99">
        <v>521009.616954803</v>
      </c>
      <c r="CG991" s="99">
        <v>4406650.5570068397</v>
      </c>
      <c r="CH991" s="99">
        <v>0</v>
      </c>
      <c r="CI991" s="99">
        <v>126068.591776848</v>
      </c>
      <c r="CJ991" s="99">
        <v>5752702.63208008</v>
      </c>
      <c r="CK991" s="99">
        <v>54985294.572753899</v>
      </c>
      <c r="CL991" s="99">
        <v>12519738.286010699</v>
      </c>
      <c r="CM991" s="188">
        <v>209765.76205253601</v>
      </c>
      <c r="CN991" s="188">
        <v>34650335.431152299</v>
      </c>
      <c r="CO991" s="188">
        <v>139897686.375</v>
      </c>
      <c r="CP991" s="99">
        <v>12519738.286010699</v>
      </c>
      <c r="CQ991" s="99">
        <v>0</v>
      </c>
      <c r="CR991" s="99">
        <v>0</v>
      </c>
      <c r="CS991" s="99">
        <v>0</v>
      </c>
      <c r="CT991" s="99">
        <v>0</v>
      </c>
      <c r="CU991" s="98">
        <v>13566.402944198</v>
      </c>
      <c r="CV991" s="98">
        <v>88319.239305447001</v>
      </c>
    </row>
    <row r="992" spans="1:100" x14ac:dyDescent="0.2">
      <c r="A992" s="98" t="s">
        <v>67</v>
      </c>
      <c r="B992" s="100">
        <v>42248</v>
      </c>
      <c r="C992" s="99">
        <v>107595.205688477</v>
      </c>
      <c r="D992" s="99">
        <v>0</v>
      </c>
      <c r="E992" s="99">
        <v>13246.248537421199</v>
      </c>
      <c r="F992" s="99">
        <v>10605.6458210945</v>
      </c>
      <c r="G992" s="99">
        <v>4689.2707037925702</v>
      </c>
      <c r="H992" s="99">
        <v>0</v>
      </c>
      <c r="I992" s="99">
        <v>0</v>
      </c>
      <c r="J992" s="99">
        <v>83858.315767288193</v>
      </c>
      <c r="K992" s="99">
        <v>16.251050924183801</v>
      </c>
      <c r="L992" s="99">
        <v>238.10119541920699</v>
      </c>
      <c r="M992" s="99">
        <v>51527.956216335297</v>
      </c>
      <c r="N992" s="99">
        <v>3888.9921816587398</v>
      </c>
      <c r="O992" s="99">
        <v>0</v>
      </c>
      <c r="P992" s="99">
        <v>60671.482964515701</v>
      </c>
      <c r="Q992" s="99">
        <v>4679.6150125861204</v>
      </c>
      <c r="R992" s="99">
        <v>0</v>
      </c>
      <c r="S992" s="99">
        <v>4693.2297621369398</v>
      </c>
      <c r="T992" s="99">
        <v>0</v>
      </c>
      <c r="U992" s="99">
        <v>83870.177009582505</v>
      </c>
      <c r="V992" s="99">
        <v>4449127.0566406297</v>
      </c>
      <c r="W992" s="99">
        <v>0</v>
      </c>
      <c r="X992" s="99">
        <v>732158.45829772903</v>
      </c>
      <c r="Y992" s="99">
        <v>514480.96705246001</v>
      </c>
      <c r="Z992" s="99">
        <v>524161.787136078</v>
      </c>
      <c r="AA992" s="99">
        <v>0</v>
      </c>
      <c r="AB992" s="99">
        <v>0</v>
      </c>
      <c r="AC992" s="99">
        <v>28820719.2568359</v>
      </c>
      <c r="AD992" s="99">
        <v>1986.53471720219</v>
      </c>
      <c r="AE992" s="99">
        <v>18545.528067827199</v>
      </c>
      <c r="AF992" s="99">
        <v>2046954.2341308601</v>
      </c>
      <c r="AG992" s="99">
        <v>411710.23671340902</v>
      </c>
      <c r="AH992" s="99">
        <v>0</v>
      </c>
      <c r="AI992" s="99">
        <v>2262337.1188659701</v>
      </c>
      <c r="AJ992" s="99">
        <v>445406.608802795</v>
      </c>
      <c r="AK992" s="99">
        <v>0</v>
      </c>
      <c r="AL992" s="99">
        <v>523135.08784866298</v>
      </c>
      <c r="AM992" s="99">
        <v>0</v>
      </c>
      <c r="AN992" s="99">
        <v>28767255.525634799</v>
      </c>
      <c r="AO992" s="99">
        <v>44065098.279785201</v>
      </c>
      <c r="AP992" s="99">
        <v>0</v>
      </c>
      <c r="AQ992" s="99">
        <v>6272689.3421020498</v>
      </c>
      <c r="AR992" s="99">
        <v>4307874.3385009803</v>
      </c>
      <c r="AS992" s="99">
        <v>4421377.1127929697</v>
      </c>
      <c r="AT992" s="99">
        <v>0</v>
      </c>
      <c r="AU992" s="99">
        <v>0</v>
      </c>
      <c r="AV992" s="99">
        <v>84826600.608398393</v>
      </c>
      <c r="AW992" s="99">
        <v>6598.3947002291698</v>
      </c>
      <c r="AX992" s="99">
        <v>189579.71178245501</v>
      </c>
      <c r="AY992" s="99">
        <v>20459473.920654301</v>
      </c>
      <c r="AZ992" s="99">
        <v>3715556.7412414602</v>
      </c>
      <c r="BA992" s="99">
        <v>0</v>
      </c>
      <c r="BB992" s="99">
        <v>22047691.553466801</v>
      </c>
      <c r="BC992" s="99">
        <v>3984611.6773986798</v>
      </c>
      <c r="BD992" s="99">
        <v>0</v>
      </c>
      <c r="BE992" s="99">
        <v>4438514.1116332998</v>
      </c>
      <c r="BF992" s="99">
        <v>0</v>
      </c>
      <c r="BG992" s="99">
        <v>84780575.434570298</v>
      </c>
      <c r="BH992" s="99">
        <v>9722437.1447753906</v>
      </c>
      <c r="BI992" s="99">
        <v>0</v>
      </c>
      <c r="BJ992" s="99">
        <v>2446953.52844238</v>
      </c>
      <c r="BK992" s="99">
        <v>1676956.5895080599</v>
      </c>
      <c r="BL992" s="99">
        <v>0</v>
      </c>
      <c r="BM992" s="99">
        <v>0</v>
      </c>
      <c r="BN992" s="99">
        <v>0</v>
      </c>
      <c r="BO992" s="99">
        <v>0</v>
      </c>
      <c r="BP992" s="99">
        <v>0</v>
      </c>
      <c r="BQ992" s="99">
        <v>0</v>
      </c>
      <c r="BR992" s="99">
        <v>6913267.3753051804</v>
      </c>
      <c r="BS992" s="99">
        <v>1413578.11955261</v>
      </c>
      <c r="BT992" s="99">
        <v>0</v>
      </c>
      <c r="BU992" s="99">
        <v>1324536.24998474</v>
      </c>
      <c r="BV992" s="99">
        <v>2229445.9131469699</v>
      </c>
      <c r="BW992" s="99">
        <v>0</v>
      </c>
      <c r="BX992" s="99">
        <v>337716.88952636701</v>
      </c>
      <c r="BY992" s="99">
        <v>0</v>
      </c>
      <c r="BZ992" s="99">
        <v>0</v>
      </c>
      <c r="CA992" s="99">
        <v>120877.298963547</v>
      </c>
      <c r="CB992" s="99">
        <v>5173143.9201660203</v>
      </c>
      <c r="CC992" s="99">
        <v>50251882.793945298</v>
      </c>
      <c r="CD992" s="99">
        <v>12144655.3912354</v>
      </c>
      <c r="CE992" s="99">
        <v>4695.3852393031102</v>
      </c>
      <c r="CF992" s="99">
        <v>523949.64944076497</v>
      </c>
      <c r="CG992" s="99">
        <v>4437249.2334594699</v>
      </c>
      <c r="CH992" s="99">
        <v>0</v>
      </c>
      <c r="CI992" s="99">
        <v>125566.411319733</v>
      </c>
      <c r="CJ992" s="99">
        <v>5698046.6727294903</v>
      </c>
      <c r="CK992" s="99">
        <v>54700728.914550804</v>
      </c>
      <c r="CL992" s="99">
        <v>12535630.2370605</v>
      </c>
      <c r="CM992" s="188">
        <v>208650.17525291399</v>
      </c>
      <c r="CN992" s="188">
        <v>34438020.674804702</v>
      </c>
      <c r="CO992" s="188">
        <v>139626696.31054699</v>
      </c>
      <c r="CP992" s="99">
        <v>12535630.2370605</v>
      </c>
      <c r="CQ992" s="99">
        <v>0</v>
      </c>
      <c r="CR992" s="99">
        <v>0</v>
      </c>
      <c r="CS992" s="99">
        <v>0</v>
      </c>
      <c r="CT992" s="99">
        <v>0</v>
      </c>
      <c r="CU992" s="98">
        <v>13262.834393038</v>
      </c>
      <c r="CV992" s="98">
        <v>87775.008790819003</v>
      </c>
    </row>
    <row r="993" spans="1:100" x14ac:dyDescent="0.2">
      <c r="A993" s="98" t="s">
        <v>67</v>
      </c>
      <c r="B993" s="100">
        <v>42339</v>
      </c>
      <c r="C993" s="99">
        <v>107786.629025459</v>
      </c>
      <c r="D993" s="99">
        <v>0</v>
      </c>
      <c r="E993" s="99">
        <v>13049.8642106056</v>
      </c>
      <c r="F993" s="99">
        <v>10484.6214659214</v>
      </c>
      <c r="G993" s="99">
        <v>4770.1467725634602</v>
      </c>
      <c r="H993" s="99">
        <v>0</v>
      </c>
      <c r="I993" s="99">
        <v>0</v>
      </c>
      <c r="J993" s="99">
        <v>83339.459483146697</v>
      </c>
      <c r="K993" s="99">
        <v>13.3815559832146</v>
      </c>
      <c r="L993" s="99">
        <v>211.545984905213</v>
      </c>
      <c r="M993" s="99">
        <v>51743.189539909399</v>
      </c>
      <c r="N993" s="99">
        <v>3765.7556846141802</v>
      </c>
      <c r="O993" s="99">
        <v>0</v>
      </c>
      <c r="P993" s="99">
        <v>60488.312225818598</v>
      </c>
      <c r="Q993" s="99">
        <v>4663.4484672546396</v>
      </c>
      <c r="R993" s="99">
        <v>0</v>
      </c>
      <c r="S993" s="99">
        <v>4764.6149786114702</v>
      </c>
      <c r="T993" s="99">
        <v>0</v>
      </c>
      <c r="U993" s="99">
        <v>83364.969715118394</v>
      </c>
      <c r="V993" s="99">
        <v>4433741.1740112295</v>
      </c>
      <c r="W993" s="99">
        <v>0</v>
      </c>
      <c r="X993" s="99">
        <v>702022.47740936303</v>
      </c>
      <c r="Y993" s="99">
        <v>493554.76610183698</v>
      </c>
      <c r="Z993" s="99">
        <v>525570.59729003895</v>
      </c>
      <c r="AA993" s="99">
        <v>0</v>
      </c>
      <c r="AB993" s="99">
        <v>0</v>
      </c>
      <c r="AC993" s="99">
        <v>28479033.715087902</v>
      </c>
      <c r="AD993" s="99">
        <v>1599.7998003661601</v>
      </c>
      <c r="AE993" s="99">
        <v>15245.3493518829</v>
      </c>
      <c r="AF993" s="99">
        <v>2051315.5091247601</v>
      </c>
      <c r="AG993" s="99">
        <v>403664.022342682</v>
      </c>
      <c r="AH993" s="99">
        <v>0</v>
      </c>
      <c r="AI993" s="99">
        <v>2240522.2014770498</v>
      </c>
      <c r="AJ993" s="99">
        <v>443622.43410873401</v>
      </c>
      <c r="AK993" s="99">
        <v>0</v>
      </c>
      <c r="AL993" s="99">
        <v>525944.30593872105</v>
      </c>
      <c r="AM993" s="99">
        <v>0</v>
      </c>
      <c r="AN993" s="99">
        <v>28571085.137207001</v>
      </c>
      <c r="AO993" s="99">
        <v>44138770.174804702</v>
      </c>
      <c r="AP993" s="99">
        <v>0</v>
      </c>
      <c r="AQ993" s="99">
        <v>6061388.4912109403</v>
      </c>
      <c r="AR993" s="99">
        <v>4140342.3349609398</v>
      </c>
      <c r="AS993" s="99">
        <v>4468832.3760376005</v>
      </c>
      <c r="AT993" s="99">
        <v>0</v>
      </c>
      <c r="AU993" s="99">
        <v>0</v>
      </c>
      <c r="AV993" s="99">
        <v>84803339.232421905</v>
      </c>
      <c r="AW993" s="99">
        <v>5352.6997492313403</v>
      </c>
      <c r="AX993" s="99">
        <v>157947.613567352</v>
      </c>
      <c r="AY993" s="99">
        <v>20587769.214843798</v>
      </c>
      <c r="AZ993" s="99">
        <v>3665299.6639709501</v>
      </c>
      <c r="BA993" s="99">
        <v>0</v>
      </c>
      <c r="BB993" s="99">
        <v>21951265.317382801</v>
      </c>
      <c r="BC993" s="99">
        <v>3990169.15151978</v>
      </c>
      <c r="BD993" s="99">
        <v>0</v>
      </c>
      <c r="BE993" s="99">
        <v>4467076.17858887</v>
      </c>
      <c r="BF993" s="99">
        <v>0</v>
      </c>
      <c r="BG993" s="99">
        <v>84705047.629882798</v>
      </c>
      <c r="BH993" s="99">
        <v>10514648.903808599</v>
      </c>
      <c r="BI993" s="99">
        <v>0</v>
      </c>
      <c r="BJ993" s="99">
        <v>2467243.9746398898</v>
      </c>
      <c r="BK993" s="99">
        <v>1660797.01893616</v>
      </c>
      <c r="BL993" s="99">
        <v>0</v>
      </c>
      <c r="BM993" s="99">
        <v>0</v>
      </c>
      <c r="BN993" s="99">
        <v>0</v>
      </c>
      <c r="BO993" s="99">
        <v>0</v>
      </c>
      <c r="BP993" s="99">
        <v>0</v>
      </c>
      <c r="BQ993" s="99">
        <v>0</v>
      </c>
      <c r="BR993" s="99">
        <v>6983303.5884399395</v>
      </c>
      <c r="BS993" s="99">
        <v>1390460.2300567599</v>
      </c>
      <c r="BT993" s="99">
        <v>0</v>
      </c>
      <c r="BU993" s="99">
        <v>2463877.1499633798</v>
      </c>
      <c r="BV993" s="99">
        <v>2240906.8817443801</v>
      </c>
      <c r="BW993" s="99">
        <v>0</v>
      </c>
      <c r="BX993" s="99">
        <v>562871.59844207799</v>
      </c>
      <c r="BY993" s="99">
        <v>0</v>
      </c>
      <c r="BZ993" s="99">
        <v>0</v>
      </c>
      <c r="CA993" s="99">
        <v>120805.460913658</v>
      </c>
      <c r="CB993" s="99">
        <v>5139907.1057739304</v>
      </c>
      <c r="CC993" s="99">
        <v>50193828.4130859</v>
      </c>
      <c r="CD993" s="99">
        <v>12997164.592041001</v>
      </c>
      <c r="CE993" s="99">
        <v>4764.9555932283401</v>
      </c>
      <c r="CF993" s="99">
        <v>524410.123931885</v>
      </c>
      <c r="CG993" s="99">
        <v>4468650.4690551804</v>
      </c>
      <c r="CH993" s="99">
        <v>0</v>
      </c>
      <c r="CI993" s="99">
        <v>125568.666742325</v>
      </c>
      <c r="CJ993" s="99">
        <v>5663633.4119262705</v>
      </c>
      <c r="CK993" s="99">
        <v>54654856.251953103</v>
      </c>
      <c r="CL993" s="99">
        <v>13562145.2044678</v>
      </c>
      <c r="CM993" s="188">
        <v>208079.32296752901</v>
      </c>
      <c r="CN993" s="188">
        <v>34190400.551757798</v>
      </c>
      <c r="CO993" s="188">
        <v>139486656.57226601</v>
      </c>
      <c r="CP993" s="99">
        <v>13562145.2044678</v>
      </c>
      <c r="CQ993" s="99">
        <v>0</v>
      </c>
      <c r="CR993" s="99">
        <v>0</v>
      </c>
      <c r="CS993" s="99">
        <v>0</v>
      </c>
      <c r="CT993" s="99">
        <v>0</v>
      </c>
      <c r="CU993" s="98">
        <v>13066.646274614999</v>
      </c>
      <c r="CV993" s="98">
        <v>87282.787400603993</v>
      </c>
    </row>
    <row r="994" spans="1:100" x14ac:dyDescent="0.2">
      <c r="A994" s="98" t="s">
        <v>67</v>
      </c>
      <c r="B994" s="100">
        <v>42430</v>
      </c>
      <c r="C994" s="99">
        <v>107638.58215332001</v>
      </c>
      <c r="D994" s="99">
        <v>0</v>
      </c>
      <c r="E994" s="99">
        <v>12883.7367527485</v>
      </c>
      <c r="F994" s="99">
        <v>10449.018500924099</v>
      </c>
      <c r="G994" s="99">
        <v>4820.5623920559901</v>
      </c>
      <c r="H994" s="99">
        <v>0</v>
      </c>
      <c r="I994" s="99">
        <v>0</v>
      </c>
      <c r="J994" s="99">
        <v>82942.445858001694</v>
      </c>
      <c r="K994" s="99">
        <v>10.0167754050344</v>
      </c>
      <c r="L994" s="99">
        <v>195.28312544897199</v>
      </c>
      <c r="M994" s="99">
        <v>51635.725238799998</v>
      </c>
      <c r="N994" s="99">
        <v>3789.0989035665998</v>
      </c>
      <c r="O994" s="99">
        <v>0</v>
      </c>
      <c r="P994" s="99">
        <v>60170.236032485998</v>
      </c>
      <c r="Q994" s="99">
        <v>4611.0663986802101</v>
      </c>
      <c r="R994" s="99">
        <v>0</v>
      </c>
      <c r="S994" s="99">
        <v>4801.0906105637596</v>
      </c>
      <c r="T994" s="99">
        <v>0</v>
      </c>
      <c r="U994" s="99">
        <v>82952.694793701201</v>
      </c>
      <c r="V994" s="99">
        <v>4418880.1535644503</v>
      </c>
      <c r="W994" s="99">
        <v>0</v>
      </c>
      <c r="X994" s="99">
        <v>687818.00172424305</v>
      </c>
      <c r="Y994" s="99">
        <v>496763.56363296497</v>
      </c>
      <c r="Z994" s="99">
        <v>535850.11178588902</v>
      </c>
      <c r="AA994" s="99">
        <v>0</v>
      </c>
      <c r="AB994" s="99">
        <v>0</v>
      </c>
      <c r="AC994" s="99">
        <v>28436185.9599609</v>
      </c>
      <c r="AD994" s="99">
        <v>1258.3185625523299</v>
      </c>
      <c r="AE994" s="99">
        <v>11690.868383765201</v>
      </c>
      <c r="AF994" s="99">
        <v>2027976.47346497</v>
      </c>
      <c r="AG994" s="99">
        <v>398679.130180359</v>
      </c>
      <c r="AH994" s="99">
        <v>0</v>
      </c>
      <c r="AI994" s="99">
        <v>2237930.7910156301</v>
      </c>
      <c r="AJ994" s="99">
        <v>436713.72958755499</v>
      </c>
      <c r="AK994" s="99">
        <v>0</v>
      </c>
      <c r="AL994" s="99">
        <v>532534.609558105</v>
      </c>
      <c r="AM994" s="99">
        <v>0</v>
      </c>
      <c r="AN994" s="99">
        <v>28520314.8195801</v>
      </c>
      <c r="AO994" s="99">
        <v>44193355.590820298</v>
      </c>
      <c r="AP994" s="99">
        <v>0</v>
      </c>
      <c r="AQ994" s="99">
        <v>5966525.9638671903</v>
      </c>
      <c r="AR994" s="99">
        <v>4171339.9016418499</v>
      </c>
      <c r="AS994" s="99">
        <v>4547206.23193359</v>
      </c>
      <c r="AT994" s="99">
        <v>0</v>
      </c>
      <c r="AU994" s="99">
        <v>0</v>
      </c>
      <c r="AV994" s="99">
        <v>84942398.474609405</v>
      </c>
      <c r="AW994" s="99">
        <v>4213.8476763963699</v>
      </c>
      <c r="AX994" s="99">
        <v>128115.516537666</v>
      </c>
      <c r="AY994" s="99">
        <v>20436418.621093798</v>
      </c>
      <c r="AZ994" s="99">
        <v>3654114.2915344201</v>
      </c>
      <c r="BA994" s="99">
        <v>0</v>
      </c>
      <c r="BB994" s="99">
        <v>22016165.379394501</v>
      </c>
      <c r="BC994" s="99">
        <v>3953587.4412841802</v>
      </c>
      <c r="BD994" s="99">
        <v>0</v>
      </c>
      <c r="BE994" s="99">
        <v>4550577.7420043899</v>
      </c>
      <c r="BF994" s="99">
        <v>0</v>
      </c>
      <c r="BG994" s="99">
        <v>84638068.580078095</v>
      </c>
      <c r="BH994" s="99">
        <v>12120043.208252</v>
      </c>
      <c r="BI994" s="99">
        <v>0</v>
      </c>
      <c r="BJ994" s="99">
        <v>2544308.2348632799</v>
      </c>
      <c r="BK994" s="99">
        <v>1723223.8649444601</v>
      </c>
      <c r="BL994" s="99">
        <v>0</v>
      </c>
      <c r="BM994" s="99">
        <v>0</v>
      </c>
      <c r="BN994" s="99">
        <v>0</v>
      </c>
      <c r="BO994" s="99">
        <v>0</v>
      </c>
      <c r="BP994" s="99">
        <v>0</v>
      </c>
      <c r="BQ994" s="99">
        <v>0</v>
      </c>
      <c r="BR994" s="99">
        <v>6984701.0780639602</v>
      </c>
      <c r="BS994" s="99">
        <v>1390597.4933929399</v>
      </c>
      <c r="BT994" s="99">
        <v>0</v>
      </c>
      <c r="BU994" s="99">
        <v>4228291.2699584998</v>
      </c>
      <c r="BV994" s="99">
        <v>2215298.84735107</v>
      </c>
      <c r="BW994" s="99">
        <v>0</v>
      </c>
      <c r="BX994" s="99">
        <v>958641.63655853295</v>
      </c>
      <c r="BY994" s="99">
        <v>0</v>
      </c>
      <c r="BZ994" s="99">
        <v>0</v>
      </c>
      <c r="CA994" s="99">
        <v>120523.54603576699</v>
      </c>
      <c r="CB994" s="99">
        <v>5103220.7209472703</v>
      </c>
      <c r="CC994" s="99">
        <v>50057539.576660201</v>
      </c>
      <c r="CD994" s="99">
        <v>14688258.8431396</v>
      </c>
      <c r="CE994" s="99">
        <v>4820.8072030544299</v>
      </c>
      <c r="CF994" s="99">
        <v>531540.61470031703</v>
      </c>
      <c r="CG994" s="99">
        <v>4535029.3042602502</v>
      </c>
      <c r="CH994" s="99">
        <v>0</v>
      </c>
      <c r="CI994" s="99">
        <v>125354.851634026</v>
      </c>
      <c r="CJ994" s="99">
        <v>5633833.9874267597</v>
      </c>
      <c r="CK994" s="99">
        <v>54584670.328125</v>
      </c>
      <c r="CL994" s="99">
        <v>15616858.9232178</v>
      </c>
      <c r="CM994" s="188">
        <v>207485.03860473601</v>
      </c>
      <c r="CN994" s="188">
        <v>34072430.973632798</v>
      </c>
      <c r="CO994" s="188">
        <v>139441937.55859399</v>
      </c>
      <c r="CP994" s="99">
        <v>15616858.9232178</v>
      </c>
      <c r="CQ994" s="99">
        <v>0</v>
      </c>
      <c r="CR994" s="99">
        <v>0</v>
      </c>
      <c r="CS994" s="99">
        <v>0</v>
      </c>
      <c r="CT994" s="99">
        <v>0</v>
      </c>
      <c r="CU994" s="98">
        <v>12891.386358951</v>
      </c>
      <c r="CV994" s="98">
        <v>86903.265008905</v>
      </c>
    </row>
    <row r="995" spans="1:100" x14ac:dyDescent="0.2">
      <c r="A995" s="98" t="s">
        <v>67</v>
      </c>
      <c r="B995" s="100">
        <v>42522</v>
      </c>
      <c r="C995" s="99">
        <v>107932.472493172</v>
      </c>
      <c r="D995" s="99">
        <v>0</v>
      </c>
      <c r="E995" s="99">
        <v>12584.302529811899</v>
      </c>
      <c r="F995" s="99">
        <v>10230.3755093813</v>
      </c>
      <c r="G995" s="99">
        <v>4912.1200104951904</v>
      </c>
      <c r="H995" s="99">
        <v>0</v>
      </c>
      <c r="I995" s="99">
        <v>0</v>
      </c>
      <c r="J995" s="99">
        <v>82433.330626487703</v>
      </c>
      <c r="K995" s="99">
        <v>9.5853238261770493</v>
      </c>
      <c r="L995" s="99">
        <v>198.13673554733401</v>
      </c>
      <c r="M995" s="99">
        <v>51759.661631107301</v>
      </c>
      <c r="N995" s="99">
        <v>3772.0951408445799</v>
      </c>
      <c r="O995" s="99">
        <v>0</v>
      </c>
      <c r="P995" s="99">
        <v>60185.504734993003</v>
      </c>
      <c r="Q995" s="99">
        <v>4537.7725777626001</v>
      </c>
      <c r="R995" s="99">
        <v>0</v>
      </c>
      <c r="S995" s="99">
        <v>4898.2339224219304</v>
      </c>
      <c r="T995" s="99">
        <v>0</v>
      </c>
      <c r="U995" s="99">
        <v>82435.055145263701</v>
      </c>
      <c r="V995" s="99">
        <v>4388959.6795043899</v>
      </c>
      <c r="W995" s="99">
        <v>0</v>
      </c>
      <c r="X995" s="99">
        <v>664646.52939605701</v>
      </c>
      <c r="Y995" s="99">
        <v>476946.77981948899</v>
      </c>
      <c r="Z995" s="99">
        <v>539126.35663604701</v>
      </c>
      <c r="AA995" s="99">
        <v>0</v>
      </c>
      <c r="AB995" s="99">
        <v>0</v>
      </c>
      <c r="AC995" s="99">
        <v>28455526.251953099</v>
      </c>
      <c r="AD995" s="99">
        <v>1011.66974458843</v>
      </c>
      <c r="AE995" s="99">
        <v>15417.836590647699</v>
      </c>
      <c r="AF995" s="99">
        <v>2009006.1665344201</v>
      </c>
      <c r="AG995" s="99">
        <v>396469.37665176397</v>
      </c>
      <c r="AH995" s="99">
        <v>0</v>
      </c>
      <c r="AI995" s="99">
        <v>2229476.1178283701</v>
      </c>
      <c r="AJ995" s="99">
        <v>431214.74162674003</v>
      </c>
      <c r="AK995" s="99">
        <v>0</v>
      </c>
      <c r="AL995" s="99">
        <v>538233.79257202102</v>
      </c>
      <c r="AM995" s="99">
        <v>0</v>
      </c>
      <c r="AN995" s="99">
        <v>28314318.834716801</v>
      </c>
      <c r="AO995" s="99">
        <v>44189364.198242202</v>
      </c>
      <c r="AP995" s="99">
        <v>0</v>
      </c>
      <c r="AQ995" s="99">
        <v>5858110.5140991202</v>
      </c>
      <c r="AR995" s="99">
        <v>4090398.6781310998</v>
      </c>
      <c r="AS995" s="99">
        <v>4572047.5975341797</v>
      </c>
      <c r="AT995" s="99">
        <v>0</v>
      </c>
      <c r="AU995" s="99">
        <v>0</v>
      </c>
      <c r="AV995" s="99">
        <v>84619752.863281295</v>
      </c>
      <c r="AW995" s="99">
        <v>3403.7301587164402</v>
      </c>
      <c r="AX995" s="99">
        <v>165429.130113602</v>
      </c>
      <c r="AY995" s="99">
        <v>20437146.800292999</v>
      </c>
      <c r="AZ995" s="99">
        <v>3686953.79260254</v>
      </c>
      <c r="BA995" s="99">
        <v>0</v>
      </c>
      <c r="BB995" s="99">
        <v>22062855.0302734</v>
      </c>
      <c r="BC995" s="99">
        <v>3965871.0580749498</v>
      </c>
      <c r="BD995" s="99">
        <v>0</v>
      </c>
      <c r="BE995" s="99">
        <v>4613621.7163696298</v>
      </c>
      <c r="BF995" s="99">
        <v>0</v>
      </c>
      <c r="BG995" s="99">
        <v>84479399.703125</v>
      </c>
      <c r="BH995" s="99">
        <v>12193373.220336899</v>
      </c>
      <c r="BI995" s="99">
        <v>0</v>
      </c>
      <c r="BJ995" s="99">
        <v>2502798.05047607</v>
      </c>
      <c r="BK995" s="99">
        <v>1687051.6353454599</v>
      </c>
      <c r="BL995" s="99">
        <v>0</v>
      </c>
      <c r="BM995" s="99">
        <v>0</v>
      </c>
      <c r="BN995" s="99">
        <v>0</v>
      </c>
      <c r="BO995" s="99">
        <v>0</v>
      </c>
      <c r="BP995" s="99">
        <v>0</v>
      </c>
      <c r="BQ995" s="99">
        <v>0</v>
      </c>
      <c r="BR995" s="99">
        <v>6976137.0265502902</v>
      </c>
      <c r="BS995" s="99">
        <v>1402093.4763030999</v>
      </c>
      <c r="BT995" s="99">
        <v>0</v>
      </c>
      <c r="BU995" s="99">
        <v>4308319.9099731399</v>
      </c>
      <c r="BV995" s="99">
        <v>2203942.1173400902</v>
      </c>
      <c r="BW995" s="99">
        <v>0</v>
      </c>
      <c r="BX995" s="99">
        <v>984746.06647491502</v>
      </c>
      <c r="BY995" s="99">
        <v>0</v>
      </c>
      <c r="BZ995" s="99">
        <v>0</v>
      </c>
      <c r="CA995" s="99">
        <v>120513.425211906</v>
      </c>
      <c r="CB995" s="99">
        <v>5048296.6348877</v>
      </c>
      <c r="CC995" s="99">
        <v>49970659.114257798</v>
      </c>
      <c r="CD995" s="99">
        <v>14688896.9185791</v>
      </c>
      <c r="CE995" s="99">
        <v>4908.6544283032399</v>
      </c>
      <c r="CF995" s="99">
        <v>532407.87095642101</v>
      </c>
      <c r="CG995" s="99">
        <v>4557580.8436279297</v>
      </c>
      <c r="CH995" s="99">
        <v>0</v>
      </c>
      <c r="CI995" s="99">
        <v>125416.81426811199</v>
      </c>
      <c r="CJ995" s="99">
        <v>5581873.2110595703</v>
      </c>
      <c r="CK995" s="99">
        <v>54526229.517578103</v>
      </c>
      <c r="CL995" s="99">
        <v>15615846.130737299</v>
      </c>
      <c r="CM995" s="188">
        <v>207005.74155807501</v>
      </c>
      <c r="CN995" s="188">
        <v>33842366.475097701</v>
      </c>
      <c r="CO995" s="188">
        <v>139166311.59570301</v>
      </c>
      <c r="CP995" s="99">
        <v>15615846.130737299</v>
      </c>
      <c r="CQ995" s="99">
        <v>0</v>
      </c>
      <c r="CR995" s="99">
        <v>0</v>
      </c>
      <c r="CS995" s="99">
        <v>0</v>
      </c>
      <c r="CT995" s="99">
        <v>0</v>
      </c>
      <c r="CU995" s="98">
        <v>12590.589167796999</v>
      </c>
      <c r="CV995" s="98">
        <v>86419.827154996994</v>
      </c>
    </row>
    <row r="996" spans="1:100" x14ac:dyDescent="0.2">
      <c r="A996" s="98" t="s">
        <v>67</v>
      </c>
      <c r="B996" s="100">
        <v>42614</v>
      </c>
      <c r="C996" s="99">
        <v>108082.831151962</v>
      </c>
      <c r="D996" s="99">
        <v>0</v>
      </c>
      <c r="E996" s="99">
        <v>12322.4561443329</v>
      </c>
      <c r="F996" s="99">
        <v>10076.019938707401</v>
      </c>
      <c r="G996" s="99">
        <v>4891.6206434965097</v>
      </c>
      <c r="H996" s="99">
        <v>0</v>
      </c>
      <c r="I996" s="99">
        <v>0</v>
      </c>
      <c r="J996" s="99">
        <v>81598.720785141006</v>
      </c>
      <c r="K996" s="99">
        <v>9.1889412588207104</v>
      </c>
      <c r="L996" s="99">
        <v>210.26282275281801</v>
      </c>
      <c r="M996" s="99">
        <v>51827.163480758703</v>
      </c>
      <c r="N996" s="99">
        <v>3767.1805078983298</v>
      </c>
      <c r="O996" s="99">
        <v>0</v>
      </c>
      <c r="P996" s="99">
        <v>60268.127621650703</v>
      </c>
      <c r="Q996" s="99">
        <v>4496.1044395565996</v>
      </c>
      <c r="R996" s="99">
        <v>0</v>
      </c>
      <c r="S996" s="99">
        <v>4901.1263744235002</v>
      </c>
      <c r="T996" s="99">
        <v>0</v>
      </c>
      <c r="U996" s="99">
        <v>81603.367803573594</v>
      </c>
      <c r="V996" s="99">
        <v>4420521.3949584998</v>
      </c>
      <c r="W996" s="99">
        <v>0</v>
      </c>
      <c r="X996" s="99">
        <v>643731.48534393299</v>
      </c>
      <c r="Y996" s="99">
        <v>461808.501613617</v>
      </c>
      <c r="Z996" s="99">
        <v>540658.96724700904</v>
      </c>
      <c r="AA996" s="99">
        <v>0</v>
      </c>
      <c r="AB996" s="99">
        <v>0</v>
      </c>
      <c r="AC996" s="99">
        <v>28026622.591064502</v>
      </c>
      <c r="AD996" s="99">
        <v>864.81524241715704</v>
      </c>
      <c r="AE996" s="99">
        <v>15409.868130683901</v>
      </c>
      <c r="AF996" s="99">
        <v>2016666.6857757601</v>
      </c>
      <c r="AG996" s="99">
        <v>396190.58884429903</v>
      </c>
      <c r="AH996" s="99">
        <v>0</v>
      </c>
      <c r="AI996" s="99">
        <v>2197162.8685607901</v>
      </c>
      <c r="AJ996" s="99">
        <v>431344.12112808198</v>
      </c>
      <c r="AK996" s="99">
        <v>0</v>
      </c>
      <c r="AL996" s="99">
        <v>540091.33298492397</v>
      </c>
      <c r="AM996" s="99">
        <v>0</v>
      </c>
      <c r="AN996" s="99">
        <v>28035097.931152299</v>
      </c>
      <c r="AO996" s="99">
        <v>44779367.925781302</v>
      </c>
      <c r="AP996" s="99">
        <v>0</v>
      </c>
      <c r="AQ996" s="99">
        <v>5643017.7778320303</v>
      </c>
      <c r="AR996" s="99">
        <v>3997005.50421143</v>
      </c>
      <c r="AS996" s="99">
        <v>4698396.9004516602</v>
      </c>
      <c r="AT996" s="99">
        <v>0</v>
      </c>
      <c r="AU996" s="99">
        <v>0</v>
      </c>
      <c r="AV996" s="99">
        <v>84130786.575195298</v>
      </c>
      <c r="AW996" s="99">
        <v>2924.9049637317698</v>
      </c>
      <c r="AX996" s="99">
        <v>157966.26054382301</v>
      </c>
      <c r="AY996" s="99">
        <v>20620697.471191399</v>
      </c>
      <c r="AZ996" s="99">
        <v>3711717.77313232</v>
      </c>
      <c r="BA996" s="99">
        <v>0</v>
      </c>
      <c r="BB996" s="99">
        <v>21868249.6022949</v>
      </c>
      <c r="BC996" s="99">
        <v>3980132.0141296401</v>
      </c>
      <c r="BD996" s="99">
        <v>0</v>
      </c>
      <c r="BE996" s="99">
        <v>4641823.1123657199</v>
      </c>
      <c r="BF996" s="99">
        <v>0</v>
      </c>
      <c r="BG996" s="99">
        <v>84273587.830078095</v>
      </c>
      <c r="BH996" s="99">
        <v>12091765.470458999</v>
      </c>
      <c r="BI996" s="99">
        <v>0</v>
      </c>
      <c r="BJ996" s="99">
        <v>2408136.2438354502</v>
      </c>
      <c r="BK996" s="99">
        <v>1628891.1312103299</v>
      </c>
      <c r="BL996" s="99">
        <v>0</v>
      </c>
      <c r="BM996" s="99">
        <v>0</v>
      </c>
      <c r="BN996" s="99">
        <v>0</v>
      </c>
      <c r="BO996" s="99">
        <v>0</v>
      </c>
      <c r="BP996" s="99">
        <v>0</v>
      </c>
      <c r="BQ996" s="99">
        <v>0</v>
      </c>
      <c r="BR996" s="99">
        <v>6976142.19714355</v>
      </c>
      <c r="BS996" s="99">
        <v>1394463.55358887</v>
      </c>
      <c r="BT996" s="99">
        <v>0</v>
      </c>
      <c r="BU996" s="99">
        <v>3425356.1599426302</v>
      </c>
      <c r="BV996" s="99">
        <v>2199137.5019226102</v>
      </c>
      <c r="BW996" s="99">
        <v>0</v>
      </c>
      <c r="BX996" s="99">
        <v>817558.23712921096</v>
      </c>
      <c r="BY996" s="99">
        <v>0</v>
      </c>
      <c r="BZ996" s="99">
        <v>0</v>
      </c>
      <c r="CA996" s="99">
        <v>120439.063766479</v>
      </c>
      <c r="CB996" s="99">
        <v>5060852.46911621</v>
      </c>
      <c r="CC996" s="99">
        <v>50498446.201171897</v>
      </c>
      <c r="CD996" s="99">
        <v>14451274.6837158</v>
      </c>
      <c r="CE996" s="99">
        <v>4901.37382650375</v>
      </c>
      <c r="CF996" s="99">
        <v>543812.54322052002</v>
      </c>
      <c r="CG996" s="99">
        <v>4674003.9967040997</v>
      </c>
      <c r="CH996" s="99">
        <v>0</v>
      </c>
      <c r="CI996" s="99">
        <v>125336.495659828</v>
      </c>
      <c r="CJ996" s="99">
        <v>5604672.31005859</v>
      </c>
      <c r="CK996" s="99">
        <v>55184318.708007798</v>
      </c>
      <c r="CL996" s="99">
        <v>15367253.3018799</v>
      </c>
      <c r="CM996" s="188">
        <v>206095.97966194199</v>
      </c>
      <c r="CN996" s="188">
        <v>33657139.751953103</v>
      </c>
      <c r="CO996" s="188">
        <v>139072746.49023399</v>
      </c>
      <c r="CP996" s="99">
        <v>15367253.3018799</v>
      </c>
      <c r="CQ996" s="99">
        <v>0</v>
      </c>
      <c r="CR996" s="99">
        <v>0</v>
      </c>
      <c r="CS996" s="99">
        <v>0</v>
      </c>
      <c r="CT996" s="99">
        <v>0</v>
      </c>
      <c r="CU996" s="98">
        <v>12336.027487769001</v>
      </c>
      <c r="CV996" s="98">
        <v>85743.848474651997</v>
      </c>
    </row>
    <row r="997" spans="1:100" x14ac:dyDescent="0.2">
      <c r="A997" s="98" t="s">
        <v>67</v>
      </c>
      <c r="B997" s="100">
        <v>42705</v>
      </c>
      <c r="C997" s="99">
        <v>108237.87839603399</v>
      </c>
      <c r="D997" s="99">
        <v>0</v>
      </c>
      <c r="E997" s="99">
        <v>12093.2002594471</v>
      </c>
      <c r="F997" s="99">
        <v>9965.9003041982705</v>
      </c>
      <c r="G997" s="99">
        <v>4962.4134808182698</v>
      </c>
      <c r="H997" s="99">
        <v>0</v>
      </c>
      <c r="I997" s="99">
        <v>0</v>
      </c>
      <c r="J997" s="99">
        <v>81084.712211608901</v>
      </c>
      <c r="K997" s="99">
        <v>8.1571702780201996</v>
      </c>
      <c r="L997" s="99">
        <v>144.25509834475801</v>
      </c>
      <c r="M997" s="99">
        <v>51871.904366970099</v>
      </c>
      <c r="N997" s="99">
        <v>3787.70598867536</v>
      </c>
      <c r="O997" s="99">
        <v>0</v>
      </c>
      <c r="P997" s="99">
        <v>60176.113079071001</v>
      </c>
      <c r="Q997" s="99">
        <v>4394.0390216708201</v>
      </c>
      <c r="R997" s="99">
        <v>0</v>
      </c>
      <c r="S997" s="99">
        <v>4952.8808100819597</v>
      </c>
      <c r="T997" s="99">
        <v>0</v>
      </c>
      <c r="U997" s="99">
        <v>81101.744057655305</v>
      </c>
      <c r="V997" s="99">
        <v>4362570.6308593797</v>
      </c>
      <c r="W997" s="99">
        <v>0</v>
      </c>
      <c r="X997" s="99">
        <v>624677.07263183605</v>
      </c>
      <c r="Y997" s="99">
        <v>448806.32331848098</v>
      </c>
      <c r="Z997" s="99">
        <v>537673.38887023902</v>
      </c>
      <c r="AA997" s="99">
        <v>0</v>
      </c>
      <c r="AB997" s="99">
        <v>0</v>
      </c>
      <c r="AC997" s="99">
        <v>27744381.884033199</v>
      </c>
      <c r="AD997" s="99">
        <v>777.66581179201603</v>
      </c>
      <c r="AE997" s="99">
        <v>13260.791527867301</v>
      </c>
      <c r="AF997" s="99">
        <v>1995928.2136993399</v>
      </c>
      <c r="AG997" s="99">
        <v>395117.47990799003</v>
      </c>
      <c r="AH997" s="99">
        <v>0</v>
      </c>
      <c r="AI997" s="99">
        <v>2152929.1009521498</v>
      </c>
      <c r="AJ997" s="99">
        <v>427155.81665420497</v>
      </c>
      <c r="AK997" s="99">
        <v>0</v>
      </c>
      <c r="AL997" s="99">
        <v>539342.44098663295</v>
      </c>
      <c r="AM997" s="99">
        <v>0</v>
      </c>
      <c r="AN997" s="99">
        <v>27818753.222412098</v>
      </c>
      <c r="AO997" s="99">
        <v>44442368.104003899</v>
      </c>
      <c r="AP997" s="99">
        <v>0</v>
      </c>
      <c r="AQ997" s="99">
        <v>5480127.46948242</v>
      </c>
      <c r="AR997" s="99">
        <v>3898831.2734680199</v>
      </c>
      <c r="AS997" s="99">
        <v>4699744.0865478497</v>
      </c>
      <c r="AT997" s="99">
        <v>0</v>
      </c>
      <c r="AU997" s="99">
        <v>0</v>
      </c>
      <c r="AV997" s="99">
        <v>83983251.430664107</v>
      </c>
      <c r="AW997" s="99">
        <v>2649.5094054639299</v>
      </c>
      <c r="AX997" s="99">
        <v>98647.470880508394</v>
      </c>
      <c r="AY997" s="99">
        <v>20518649.5400391</v>
      </c>
      <c r="AZ997" s="99">
        <v>3724805.9334716802</v>
      </c>
      <c r="BA997" s="99">
        <v>0</v>
      </c>
      <c r="BB997" s="99">
        <v>21590599.246093798</v>
      </c>
      <c r="BC997" s="99">
        <v>3956632.5690002399</v>
      </c>
      <c r="BD997" s="99">
        <v>0</v>
      </c>
      <c r="BE997" s="99">
        <v>4650848.77233887</v>
      </c>
      <c r="BF997" s="99">
        <v>0</v>
      </c>
      <c r="BG997" s="99">
        <v>84039653.4296875</v>
      </c>
      <c r="BH997" s="99">
        <v>12096947.2458496</v>
      </c>
      <c r="BI997" s="99">
        <v>0</v>
      </c>
      <c r="BJ997" s="99">
        <v>2348045.6818542499</v>
      </c>
      <c r="BK997" s="99">
        <v>1583657.5261077899</v>
      </c>
      <c r="BL997" s="99">
        <v>0</v>
      </c>
      <c r="BM997" s="99">
        <v>0</v>
      </c>
      <c r="BN997" s="99">
        <v>0</v>
      </c>
      <c r="BO997" s="99">
        <v>0</v>
      </c>
      <c r="BP997" s="99">
        <v>0</v>
      </c>
      <c r="BQ997" s="99">
        <v>0</v>
      </c>
      <c r="BR997" s="99">
        <v>6923234.1873168899</v>
      </c>
      <c r="BS997" s="99">
        <v>1401387.06811523</v>
      </c>
      <c r="BT997" s="99">
        <v>0</v>
      </c>
      <c r="BU997" s="99">
        <v>4112471.8399658198</v>
      </c>
      <c r="BV997" s="99">
        <v>2176788.8336486798</v>
      </c>
      <c r="BW997" s="99">
        <v>0</v>
      </c>
      <c r="BX997" s="99">
        <v>935716.62664794899</v>
      </c>
      <c r="BY997" s="99">
        <v>0</v>
      </c>
      <c r="BZ997" s="99">
        <v>0</v>
      </c>
      <c r="CA997" s="99">
        <v>120322.830383301</v>
      </c>
      <c r="CB997" s="99">
        <v>5005934.4863891602</v>
      </c>
      <c r="CC997" s="99">
        <v>50121340.357910201</v>
      </c>
      <c r="CD997" s="99">
        <v>14480233.528198199</v>
      </c>
      <c r="CE997" s="99">
        <v>4955.6840296983701</v>
      </c>
      <c r="CF997" s="99">
        <v>541256.02811431896</v>
      </c>
      <c r="CG997" s="99">
        <v>4688639.2377929697</v>
      </c>
      <c r="CH997" s="99">
        <v>0</v>
      </c>
      <c r="CI997" s="99">
        <v>125275.813763618</v>
      </c>
      <c r="CJ997" s="99">
        <v>5546282.4057617197</v>
      </c>
      <c r="CK997" s="99">
        <v>54798270.779785201</v>
      </c>
      <c r="CL997" s="99">
        <v>15412758.087402301</v>
      </c>
      <c r="CM997" s="188">
        <v>205408.73079490699</v>
      </c>
      <c r="CN997" s="188">
        <v>33455319.521972701</v>
      </c>
      <c r="CO997" s="188">
        <v>138849697.06640601</v>
      </c>
      <c r="CP997" s="99">
        <v>15412758.087402301</v>
      </c>
      <c r="CQ997" s="99">
        <v>0</v>
      </c>
      <c r="CR997" s="99">
        <v>0</v>
      </c>
      <c r="CS997" s="99">
        <v>0</v>
      </c>
      <c r="CT997" s="99">
        <v>0</v>
      </c>
      <c r="CU997" s="98">
        <v>12105.431973887</v>
      </c>
      <c r="CV997" s="98">
        <v>85168.696432159995</v>
      </c>
    </row>
    <row r="998" spans="1:100" x14ac:dyDescent="0.2">
      <c r="A998" s="98" t="s">
        <v>67</v>
      </c>
      <c r="B998" s="100">
        <v>42795</v>
      </c>
      <c r="C998" s="99">
        <v>108945.25574684099</v>
      </c>
      <c r="D998" s="99">
        <v>0</v>
      </c>
      <c r="E998" s="99">
        <v>11914.5121717453</v>
      </c>
      <c r="F998" s="99">
        <v>9824.1375876665097</v>
      </c>
      <c r="G998" s="99">
        <v>5024.1166426539403</v>
      </c>
      <c r="H998" s="99">
        <v>0</v>
      </c>
      <c r="I998" s="99">
        <v>0</v>
      </c>
      <c r="J998" s="99">
        <v>80479.232150077805</v>
      </c>
      <c r="K998" s="99">
        <v>6.9622494379873396</v>
      </c>
      <c r="L998" s="99">
        <v>155.29991043731599</v>
      </c>
      <c r="M998" s="99">
        <v>52342.884990215302</v>
      </c>
      <c r="N998" s="99">
        <v>3777.2451809644699</v>
      </c>
      <c r="O998" s="99">
        <v>0</v>
      </c>
      <c r="P998" s="99">
        <v>60077.018901825002</v>
      </c>
      <c r="Q998" s="99">
        <v>4403.6600680351303</v>
      </c>
      <c r="R998" s="99">
        <v>0</v>
      </c>
      <c r="S998" s="99">
        <v>5005.2872303128197</v>
      </c>
      <c r="T998" s="99">
        <v>0</v>
      </c>
      <c r="U998" s="99">
        <v>80495.0652551651</v>
      </c>
      <c r="V998" s="99">
        <v>4440601.3093872098</v>
      </c>
      <c r="W998" s="99">
        <v>0</v>
      </c>
      <c r="X998" s="99">
        <v>601354.68255615199</v>
      </c>
      <c r="Y998" s="99">
        <v>437312.935832977</v>
      </c>
      <c r="Z998" s="99">
        <v>550908.28755950904</v>
      </c>
      <c r="AA998" s="99">
        <v>0</v>
      </c>
      <c r="AB998" s="99">
        <v>0</v>
      </c>
      <c r="AC998" s="99">
        <v>27723058.964599598</v>
      </c>
      <c r="AD998" s="99">
        <v>523.64746125787497</v>
      </c>
      <c r="AE998" s="99">
        <v>10040.183447122599</v>
      </c>
      <c r="AF998" s="99">
        <v>2002639.31219482</v>
      </c>
      <c r="AG998" s="99">
        <v>392002.07509613002</v>
      </c>
      <c r="AH998" s="99">
        <v>0</v>
      </c>
      <c r="AI998" s="99">
        <v>2216822.7760009798</v>
      </c>
      <c r="AJ998" s="99">
        <v>432405.23396301299</v>
      </c>
      <c r="AK998" s="99">
        <v>0</v>
      </c>
      <c r="AL998" s="99">
        <v>545277.35095214797</v>
      </c>
      <c r="AM998" s="99">
        <v>0</v>
      </c>
      <c r="AN998" s="99">
        <v>27646562.2265625</v>
      </c>
      <c r="AO998" s="99">
        <v>45497049.924316399</v>
      </c>
      <c r="AP998" s="99">
        <v>0</v>
      </c>
      <c r="AQ998" s="99">
        <v>5358384.0826415997</v>
      </c>
      <c r="AR998" s="99">
        <v>3793816.7902221698</v>
      </c>
      <c r="AS998" s="99">
        <v>4752208.0129394503</v>
      </c>
      <c r="AT998" s="99">
        <v>0</v>
      </c>
      <c r="AU998" s="99">
        <v>0</v>
      </c>
      <c r="AV998" s="99">
        <v>83718296.413085893</v>
      </c>
      <c r="AW998" s="99">
        <v>1778.0605827421</v>
      </c>
      <c r="AX998" s="99">
        <v>107163.66374015799</v>
      </c>
      <c r="AY998" s="99">
        <v>20726025.613281298</v>
      </c>
      <c r="AZ998" s="99">
        <v>3716168.4966125502</v>
      </c>
      <c r="BA998" s="99">
        <v>0</v>
      </c>
      <c r="BB998" s="99">
        <v>22383697.370849598</v>
      </c>
      <c r="BC998" s="99">
        <v>4052222.0188293499</v>
      </c>
      <c r="BD998" s="99">
        <v>0</v>
      </c>
      <c r="BE998" s="99">
        <v>4725343.1176757803</v>
      </c>
      <c r="BF998" s="99">
        <v>0</v>
      </c>
      <c r="BG998" s="99">
        <v>83668296.077148393</v>
      </c>
      <c r="BH998" s="99">
        <v>12509075.934936499</v>
      </c>
      <c r="BI998" s="99">
        <v>0</v>
      </c>
      <c r="BJ998" s="99">
        <v>2289151.6410217299</v>
      </c>
      <c r="BK998" s="99">
        <v>1550567.46844482</v>
      </c>
      <c r="BL998" s="99">
        <v>0</v>
      </c>
      <c r="BM998" s="99">
        <v>0</v>
      </c>
      <c r="BN998" s="99">
        <v>0</v>
      </c>
      <c r="BO998" s="99">
        <v>0</v>
      </c>
      <c r="BP998" s="99">
        <v>0</v>
      </c>
      <c r="BQ998" s="99">
        <v>0</v>
      </c>
      <c r="BR998" s="99">
        <v>7078729.8208618201</v>
      </c>
      <c r="BS998" s="99">
        <v>1405226.6073303199</v>
      </c>
      <c r="BT998" s="99">
        <v>0</v>
      </c>
      <c r="BU998" s="99">
        <v>4189125.81994629</v>
      </c>
      <c r="BV998" s="99">
        <v>2186238.9340515099</v>
      </c>
      <c r="BW998" s="99">
        <v>0</v>
      </c>
      <c r="BX998" s="99">
        <v>990745.35642242397</v>
      </c>
      <c r="BY998" s="99">
        <v>0</v>
      </c>
      <c r="BZ998" s="99">
        <v>0</v>
      </c>
      <c r="CA998" s="99">
        <v>120832.93360328701</v>
      </c>
      <c r="CB998" s="99">
        <v>5047650.0911865197</v>
      </c>
      <c r="CC998" s="99">
        <v>50827503.530761696</v>
      </c>
      <c r="CD998" s="99">
        <v>14816726.4338379</v>
      </c>
      <c r="CE998" s="99">
        <v>5023.6091982722301</v>
      </c>
      <c r="CF998" s="99">
        <v>548528.99617004395</v>
      </c>
      <c r="CG998" s="99">
        <v>4744306.0932617197</v>
      </c>
      <c r="CH998" s="99">
        <v>0</v>
      </c>
      <c r="CI998" s="99">
        <v>125865.960238457</v>
      </c>
      <c r="CJ998" s="99">
        <v>5595405.6710815402</v>
      </c>
      <c r="CK998" s="99">
        <v>55568623.728027299</v>
      </c>
      <c r="CL998" s="99">
        <v>15775075.120239301</v>
      </c>
      <c r="CM998" s="188">
        <v>205523.56427764901</v>
      </c>
      <c r="CN998" s="188">
        <v>33239225.3830566</v>
      </c>
      <c r="CO998" s="188">
        <v>139378956.35156301</v>
      </c>
      <c r="CP998" s="99">
        <v>15775075.120239301</v>
      </c>
      <c r="CQ998" s="99">
        <v>0</v>
      </c>
      <c r="CR998" s="99">
        <v>0</v>
      </c>
      <c r="CS998" s="99">
        <v>0</v>
      </c>
      <c r="CT998" s="99">
        <v>0</v>
      </c>
      <c r="CU998" s="98">
        <v>11915.258038829001</v>
      </c>
      <c r="CV998" s="98">
        <v>84536.678779755995</v>
      </c>
    </row>
    <row r="999" spans="1:100" x14ac:dyDescent="0.2">
      <c r="A999" s="98" t="s">
        <v>67</v>
      </c>
      <c r="B999" s="100">
        <v>42887</v>
      </c>
      <c r="C999" s="99">
        <v>108436.652069092</v>
      </c>
      <c r="D999" s="99">
        <v>0</v>
      </c>
      <c r="E999" s="99">
        <v>11768.2496333122</v>
      </c>
      <c r="F999" s="99">
        <v>9742.3681770563107</v>
      </c>
      <c r="G999" s="99">
        <v>5057.5759743452099</v>
      </c>
      <c r="H999" s="99">
        <v>0</v>
      </c>
      <c r="I999" s="99">
        <v>0</v>
      </c>
      <c r="J999" s="99">
        <v>79995.479495048494</v>
      </c>
      <c r="K999" s="99">
        <v>5.8216413395712197</v>
      </c>
      <c r="L999" s="99">
        <v>178.475619664416</v>
      </c>
      <c r="M999" s="99">
        <v>52015.742175102198</v>
      </c>
      <c r="N999" s="99">
        <v>3740.5881199538699</v>
      </c>
      <c r="O999" s="99">
        <v>0</v>
      </c>
      <c r="P999" s="99">
        <v>59837.3837161064</v>
      </c>
      <c r="Q999" s="99">
        <v>4315.5474175810796</v>
      </c>
      <c r="R999" s="99">
        <v>0</v>
      </c>
      <c r="S999" s="99">
        <v>5043.7118172049504</v>
      </c>
      <c r="T999" s="99">
        <v>0</v>
      </c>
      <c r="U999" s="99">
        <v>79990.524485588103</v>
      </c>
      <c r="V999" s="99">
        <v>4380685.5048828097</v>
      </c>
      <c r="W999" s="99">
        <v>0</v>
      </c>
      <c r="X999" s="99">
        <v>577945.94774627697</v>
      </c>
      <c r="Y999" s="99">
        <v>418688.12449646002</v>
      </c>
      <c r="Z999" s="99">
        <v>544752.815727234</v>
      </c>
      <c r="AA999" s="99">
        <v>0</v>
      </c>
      <c r="AB999" s="99">
        <v>0</v>
      </c>
      <c r="AC999" s="99">
        <v>27476896.6791992</v>
      </c>
      <c r="AD999" s="99">
        <v>506.404759734869</v>
      </c>
      <c r="AE999" s="99">
        <v>10702.1283751726</v>
      </c>
      <c r="AF999" s="99">
        <v>1983194.29620361</v>
      </c>
      <c r="AG999" s="99">
        <v>384366.50037383998</v>
      </c>
      <c r="AH999" s="99">
        <v>0</v>
      </c>
      <c r="AI999" s="99">
        <v>2145547.2402648898</v>
      </c>
      <c r="AJ999" s="99">
        <v>418706.201408386</v>
      </c>
      <c r="AK999" s="99">
        <v>0</v>
      </c>
      <c r="AL999" s="99">
        <v>544783.87251281703</v>
      </c>
      <c r="AM999" s="99">
        <v>0</v>
      </c>
      <c r="AN999" s="99">
        <v>27461531.638183601</v>
      </c>
      <c r="AO999" s="99">
        <v>45126519.203613304</v>
      </c>
      <c r="AP999" s="99">
        <v>0</v>
      </c>
      <c r="AQ999" s="99">
        <v>5077334.8843383798</v>
      </c>
      <c r="AR999" s="99">
        <v>3642733.7658996601</v>
      </c>
      <c r="AS999" s="99">
        <v>4800508.1735229502</v>
      </c>
      <c r="AT999" s="99">
        <v>0</v>
      </c>
      <c r="AU999" s="99">
        <v>0</v>
      </c>
      <c r="AV999" s="99">
        <v>83588893.8671875</v>
      </c>
      <c r="AW999" s="99">
        <v>1737.04531808198</v>
      </c>
      <c r="AX999" s="99">
        <v>121512.37792110399</v>
      </c>
      <c r="AY999" s="99">
        <v>20580714.798339799</v>
      </c>
      <c r="AZ999" s="99">
        <v>3643598.7767333998</v>
      </c>
      <c r="BA999" s="99">
        <v>0</v>
      </c>
      <c r="BB999" s="99">
        <v>21725570.127929699</v>
      </c>
      <c r="BC999" s="99">
        <v>3937473.6185607901</v>
      </c>
      <c r="BD999" s="99">
        <v>0</v>
      </c>
      <c r="BE999" s="99">
        <v>4733402.1354370099</v>
      </c>
      <c r="BF999" s="99">
        <v>0</v>
      </c>
      <c r="BG999" s="99">
        <v>83886394.131835893</v>
      </c>
      <c r="BH999" s="99">
        <v>12180522.0767822</v>
      </c>
      <c r="BI999" s="99">
        <v>0</v>
      </c>
      <c r="BJ999" s="99">
        <v>2204460.8815002399</v>
      </c>
      <c r="BK999" s="99">
        <v>1496362.6261291499</v>
      </c>
      <c r="BL999" s="99">
        <v>0</v>
      </c>
      <c r="BM999" s="99">
        <v>0</v>
      </c>
      <c r="BN999" s="99">
        <v>0</v>
      </c>
      <c r="BO999" s="99">
        <v>0</v>
      </c>
      <c r="BP999" s="99">
        <v>0</v>
      </c>
      <c r="BQ999" s="99">
        <v>0</v>
      </c>
      <c r="BR999" s="99">
        <v>7006930.94348145</v>
      </c>
      <c r="BS999" s="99">
        <v>1364626.8601532001</v>
      </c>
      <c r="BT999" s="99">
        <v>0</v>
      </c>
      <c r="BU999" s="99">
        <v>4145483.8599548298</v>
      </c>
      <c r="BV999" s="99">
        <v>2157066.3300170898</v>
      </c>
      <c r="BW999" s="99">
        <v>0</v>
      </c>
      <c r="BX999" s="99">
        <v>1002882.22640228</v>
      </c>
      <c r="BY999" s="99">
        <v>0</v>
      </c>
      <c r="BZ999" s="99">
        <v>0</v>
      </c>
      <c r="CA999" s="99">
        <v>120197.325230598</v>
      </c>
      <c r="CB999" s="99">
        <v>4956580.0099487295</v>
      </c>
      <c r="CC999" s="99">
        <v>50288959.1396484</v>
      </c>
      <c r="CD999" s="99">
        <v>14373481.0390625</v>
      </c>
      <c r="CE999" s="99">
        <v>5052.6788550615302</v>
      </c>
      <c r="CF999" s="99">
        <v>552212.84056091297</v>
      </c>
      <c r="CG999" s="99">
        <v>4790380.7984619103</v>
      </c>
      <c r="CH999" s="99">
        <v>0</v>
      </c>
      <c r="CI999" s="99">
        <v>125246.26354980499</v>
      </c>
      <c r="CJ999" s="99">
        <v>5509280.5870971698</v>
      </c>
      <c r="CK999" s="99">
        <v>55079759.665527299</v>
      </c>
      <c r="CL999" s="99">
        <v>15315196.34729</v>
      </c>
      <c r="CM999" s="188">
        <v>204365.51203727699</v>
      </c>
      <c r="CN999" s="188">
        <v>33018775.326904301</v>
      </c>
      <c r="CO999" s="188">
        <v>138772522.15820301</v>
      </c>
      <c r="CP999" s="99">
        <v>15315196.34729</v>
      </c>
      <c r="CQ999" s="99">
        <v>0</v>
      </c>
      <c r="CR999" s="99">
        <v>0</v>
      </c>
      <c r="CS999" s="99">
        <v>0</v>
      </c>
      <c r="CT999" s="99">
        <v>0</v>
      </c>
      <c r="CU999" s="98">
        <v>11770.191348516</v>
      </c>
      <c r="CV999" s="98">
        <v>84052.245561395001</v>
      </c>
    </row>
    <row r="1000" spans="1:100" x14ac:dyDescent="0.2">
      <c r="A1000" s="98" t="s">
        <v>67</v>
      </c>
      <c r="B1000" s="100">
        <v>42979</v>
      </c>
      <c r="C1000" s="99">
        <v>108236.35812377901</v>
      </c>
      <c r="D1000" s="99">
        <v>0</v>
      </c>
      <c r="E1000" s="99">
        <v>11670.1572691202</v>
      </c>
      <c r="F1000" s="99">
        <v>9711.1685616970099</v>
      </c>
      <c r="G1000" s="99">
        <v>5134.5025568008396</v>
      </c>
      <c r="H1000" s="99">
        <v>0</v>
      </c>
      <c r="I1000" s="99">
        <v>0</v>
      </c>
      <c r="J1000" s="99">
        <v>79550.938526153594</v>
      </c>
      <c r="K1000" s="99">
        <v>5.1095023759989999</v>
      </c>
      <c r="L1000" s="99">
        <v>193.83309901319399</v>
      </c>
      <c r="M1000" s="99">
        <v>51948.620462417603</v>
      </c>
      <c r="N1000" s="99">
        <v>3698.3785963058499</v>
      </c>
      <c r="O1000" s="99">
        <v>0</v>
      </c>
      <c r="P1000" s="99">
        <v>59981.033873558001</v>
      </c>
      <c r="Q1000" s="99">
        <v>4264.5457957982999</v>
      </c>
      <c r="R1000" s="99">
        <v>0</v>
      </c>
      <c r="S1000" s="99">
        <v>5149.0981411337898</v>
      </c>
      <c r="T1000" s="99">
        <v>0</v>
      </c>
      <c r="U1000" s="99">
        <v>79548.861164093003</v>
      </c>
      <c r="V1000" s="99">
        <v>4355861.2115478497</v>
      </c>
      <c r="W1000" s="99">
        <v>0</v>
      </c>
      <c r="X1000" s="99">
        <v>560771.71828460705</v>
      </c>
      <c r="Y1000" s="99">
        <v>408487.799449921</v>
      </c>
      <c r="Z1000" s="99">
        <v>548328.87773895299</v>
      </c>
      <c r="AA1000" s="99">
        <v>0</v>
      </c>
      <c r="AB1000" s="99">
        <v>0</v>
      </c>
      <c r="AC1000" s="99">
        <v>27242471.2658691</v>
      </c>
      <c r="AD1000" s="99">
        <v>504.00456659495802</v>
      </c>
      <c r="AE1000" s="99">
        <v>14034.8407069445</v>
      </c>
      <c r="AF1000" s="99">
        <v>1969457.9379272501</v>
      </c>
      <c r="AG1000" s="99">
        <v>373477.61364364601</v>
      </c>
      <c r="AH1000" s="99">
        <v>0</v>
      </c>
      <c r="AI1000" s="99">
        <v>2123610.49542236</v>
      </c>
      <c r="AJ1000" s="99">
        <v>416268.26048660302</v>
      </c>
      <c r="AK1000" s="99">
        <v>0</v>
      </c>
      <c r="AL1000" s="99">
        <v>548121.08588409401</v>
      </c>
      <c r="AM1000" s="99">
        <v>0</v>
      </c>
      <c r="AN1000" s="99">
        <v>27301322.447509799</v>
      </c>
      <c r="AO1000" s="99">
        <v>45169779.214843802</v>
      </c>
      <c r="AP1000" s="99">
        <v>0</v>
      </c>
      <c r="AQ1000" s="99">
        <v>4913815.4706420898</v>
      </c>
      <c r="AR1000" s="99">
        <v>3552346.18786621</v>
      </c>
      <c r="AS1000" s="99">
        <v>4814644.2025756799</v>
      </c>
      <c r="AT1000" s="99">
        <v>0</v>
      </c>
      <c r="AU1000" s="99">
        <v>0</v>
      </c>
      <c r="AV1000" s="99">
        <v>83544291.183593795</v>
      </c>
      <c r="AW1000" s="99">
        <v>1734.5977216660999</v>
      </c>
      <c r="AX1000" s="99">
        <v>133690.47272872899</v>
      </c>
      <c r="AY1000" s="99">
        <v>20550619.4851074</v>
      </c>
      <c r="AZ1000" s="99">
        <v>3570924.0521545401</v>
      </c>
      <c r="BA1000" s="99">
        <v>0</v>
      </c>
      <c r="BB1000" s="99">
        <v>21724697.4523926</v>
      </c>
      <c r="BC1000" s="99">
        <v>3943069.96594238</v>
      </c>
      <c r="BD1000" s="99">
        <v>0</v>
      </c>
      <c r="BE1000" s="99">
        <v>4762730.3921508798</v>
      </c>
      <c r="BF1000" s="99">
        <v>0</v>
      </c>
      <c r="BG1000" s="99">
        <v>83648978.833007798</v>
      </c>
      <c r="BH1000" s="99">
        <v>12151221.0197754</v>
      </c>
      <c r="BI1000" s="99">
        <v>0</v>
      </c>
      <c r="BJ1000" s="99">
        <v>2164221.9709167499</v>
      </c>
      <c r="BK1000" s="99">
        <v>1456325.0934143099</v>
      </c>
      <c r="BL1000" s="99">
        <v>0</v>
      </c>
      <c r="BM1000" s="99">
        <v>0</v>
      </c>
      <c r="BN1000" s="99">
        <v>0</v>
      </c>
      <c r="BO1000" s="99">
        <v>0</v>
      </c>
      <c r="BP1000" s="99">
        <v>0</v>
      </c>
      <c r="BQ1000" s="99">
        <v>0</v>
      </c>
      <c r="BR1000" s="99">
        <v>6989227.1863403302</v>
      </c>
      <c r="BS1000" s="99">
        <v>1342424.85591125</v>
      </c>
      <c r="BT1000" s="99">
        <v>0</v>
      </c>
      <c r="BU1000" s="99">
        <v>3309400.3599548298</v>
      </c>
      <c r="BV1000" s="99">
        <v>2145959.73828125</v>
      </c>
      <c r="BW1000" s="99">
        <v>0</v>
      </c>
      <c r="BX1000" s="99">
        <v>831908.55709838902</v>
      </c>
      <c r="BY1000" s="99">
        <v>0</v>
      </c>
      <c r="BZ1000" s="99">
        <v>0</v>
      </c>
      <c r="CA1000" s="99">
        <v>119940.435945511</v>
      </c>
      <c r="CB1000" s="99">
        <v>4916505.6661377</v>
      </c>
      <c r="CC1000" s="99">
        <v>50148389.529296897</v>
      </c>
      <c r="CD1000" s="99">
        <v>14262389.4912109</v>
      </c>
      <c r="CE1000" s="99">
        <v>5148.1550315022496</v>
      </c>
      <c r="CF1000" s="99">
        <v>551983.61222839402</v>
      </c>
      <c r="CG1000" s="99">
        <v>4805217.1868286096</v>
      </c>
      <c r="CH1000" s="99">
        <v>0</v>
      </c>
      <c r="CI1000" s="99">
        <v>125090.12642765</v>
      </c>
      <c r="CJ1000" s="99">
        <v>5468882.7518920898</v>
      </c>
      <c r="CK1000" s="99">
        <v>54966830.286621101</v>
      </c>
      <c r="CL1000" s="99">
        <v>15198298.3126221</v>
      </c>
      <c r="CM1000" s="188">
        <v>203619.79472923299</v>
      </c>
      <c r="CN1000" s="188">
        <v>32857365.1025391</v>
      </c>
      <c r="CO1000" s="188">
        <v>138443393.42773399</v>
      </c>
      <c r="CP1000" s="99">
        <v>15198298.3126221</v>
      </c>
      <c r="CQ1000" s="99">
        <v>0</v>
      </c>
      <c r="CR1000" s="99">
        <v>0</v>
      </c>
      <c r="CS1000" s="99">
        <v>0</v>
      </c>
      <c r="CT1000" s="99">
        <v>0</v>
      </c>
      <c r="CU1000" s="98">
        <v>11683.127842417</v>
      </c>
      <c r="CV1000" s="98">
        <v>83833.260354137994</v>
      </c>
    </row>
    <row r="1001" spans="1:100" x14ac:dyDescent="0.2">
      <c r="A1001" s="98" t="s">
        <v>67</v>
      </c>
      <c r="B1001" s="100">
        <v>43070</v>
      </c>
      <c r="C1001" s="99">
        <v>108959.682930946</v>
      </c>
      <c r="D1001" s="99">
        <v>0</v>
      </c>
      <c r="E1001" s="99">
        <v>11578.9596368074</v>
      </c>
      <c r="F1001" s="99">
        <v>9674.1869853735006</v>
      </c>
      <c r="G1001" s="99">
        <v>5144.9585031867</v>
      </c>
      <c r="H1001" s="99">
        <v>0</v>
      </c>
      <c r="I1001" s="99">
        <v>0</v>
      </c>
      <c r="J1001" s="99">
        <v>78274.733255386396</v>
      </c>
      <c r="K1001" s="99">
        <v>5.0642415365437001</v>
      </c>
      <c r="L1001" s="99">
        <v>159.043545642868</v>
      </c>
      <c r="M1001" s="99">
        <v>52418.424040794402</v>
      </c>
      <c r="N1001" s="99">
        <v>3625.3347086906401</v>
      </c>
      <c r="O1001" s="99">
        <v>0</v>
      </c>
      <c r="P1001" s="99">
        <v>60103.642531395002</v>
      </c>
      <c r="Q1001" s="99">
        <v>4255.4881423115703</v>
      </c>
      <c r="R1001" s="99">
        <v>0</v>
      </c>
      <c r="S1001" s="99">
        <v>5133.0616364479101</v>
      </c>
      <c r="T1001" s="99">
        <v>0</v>
      </c>
      <c r="U1001" s="99">
        <v>78284.593126296997</v>
      </c>
      <c r="V1001" s="99">
        <v>4339047.27233887</v>
      </c>
      <c r="W1001" s="99">
        <v>0</v>
      </c>
      <c r="X1001" s="99">
        <v>550874.72120666504</v>
      </c>
      <c r="Y1001" s="99">
        <v>404702.41975784302</v>
      </c>
      <c r="Z1001" s="99">
        <v>554850.53503418004</v>
      </c>
      <c r="AA1001" s="99">
        <v>0</v>
      </c>
      <c r="AB1001" s="99">
        <v>0</v>
      </c>
      <c r="AC1001" s="99">
        <v>27104717.099609401</v>
      </c>
      <c r="AD1001" s="99">
        <v>449.14809917285999</v>
      </c>
      <c r="AE1001" s="99">
        <v>10733.893008589699</v>
      </c>
      <c r="AF1001" s="99">
        <v>1978628.42012024</v>
      </c>
      <c r="AG1001" s="99">
        <v>364183.11512374901</v>
      </c>
      <c r="AH1001" s="99">
        <v>0</v>
      </c>
      <c r="AI1001" s="99">
        <v>2132336.3457641602</v>
      </c>
      <c r="AJ1001" s="99">
        <v>413936.33345413202</v>
      </c>
      <c r="AK1001" s="99">
        <v>0</v>
      </c>
      <c r="AL1001" s="99">
        <v>556815.51918792701</v>
      </c>
      <c r="AM1001" s="99">
        <v>0</v>
      </c>
      <c r="AN1001" s="99">
        <v>27149039.401855499</v>
      </c>
      <c r="AO1001" s="99">
        <v>45309546.8212891</v>
      </c>
      <c r="AP1001" s="99">
        <v>0</v>
      </c>
      <c r="AQ1001" s="99">
        <v>4941855.2896728497</v>
      </c>
      <c r="AR1001" s="99">
        <v>3546976.3970642099</v>
      </c>
      <c r="AS1001" s="99">
        <v>4868795.9777832003</v>
      </c>
      <c r="AT1001" s="99">
        <v>0</v>
      </c>
      <c r="AU1001" s="99">
        <v>0</v>
      </c>
      <c r="AV1001" s="99">
        <v>83481334.052734405</v>
      </c>
      <c r="AW1001" s="99">
        <v>1551.7227800339499</v>
      </c>
      <c r="AX1001" s="99">
        <v>114534.281886101</v>
      </c>
      <c r="AY1001" s="99">
        <v>20863573.989257801</v>
      </c>
      <c r="AZ1001" s="99">
        <v>3513730.4359741202</v>
      </c>
      <c r="BA1001" s="99">
        <v>0</v>
      </c>
      <c r="BB1001" s="99">
        <v>21864124.095458999</v>
      </c>
      <c r="BC1001" s="99">
        <v>3969733.9599609398</v>
      </c>
      <c r="BD1001" s="99">
        <v>0</v>
      </c>
      <c r="BE1001" s="99">
        <v>4846016.6859130897</v>
      </c>
      <c r="BF1001" s="99">
        <v>0</v>
      </c>
      <c r="BG1001" s="99">
        <v>83615342.458007798</v>
      </c>
      <c r="BH1001" s="99">
        <v>12301860.021972699</v>
      </c>
      <c r="BI1001" s="99">
        <v>0</v>
      </c>
      <c r="BJ1001" s="99">
        <v>2134864.7910461398</v>
      </c>
      <c r="BK1001" s="99">
        <v>1445188.73443604</v>
      </c>
      <c r="BL1001" s="99">
        <v>0</v>
      </c>
      <c r="BM1001" s="99">
        <v>0</v>
      </c>
      <c r="BN1001" s="99">
        <v>0</v>
      </c>
      <c r="BO1001" s="99">
        <v>0</v>
      </c>
      <c r="BP1001" s="99">
        <v>0</v>
      </c>
      <c r="BQ1001" s="99">
        <v>0</v>
      </c>
      <c r="BR1001" s="99">
        <v>7095772.8069457998</v>
      </c>
      <c r="BS1001" s="99">
        <v>1318599.1160278299</v>
      </c>
      <c r="BT1001" s="99">
        <v>0</v>
      </c>
      <c r="BU1001" s="99">
        <v>4074890.3599548298</v>
      </c>
      <c r="BV1001" s="99">
        <v>2134473.7436828599</v>
      </c>
      <c r="BW1001" s="99">
        <v>0</v>
      </c>
      <c r="BX1001" s="99">
        <v>967412.80658721901</v>
      </c>
      <c r="BY1001" s="99">
        <v>0</v>
      </c>
      <c r="BZ1001" s="99">
        <v>0</v>
      </c>
      <c r="CA1001" s="99">
        <v>120544.03835392</v>
      </c>
      <c r="CB1001" s="99">
        <v>4902984.06323242</v>
      </c>
      <c r="CC1001" s="99">
        <v>50408707.539550804</v>
      </c>
      <c r="CD1001" s="99">
        <v>14486667.1434326</v>
      </c>
      <c r="CE1001" s="99">
        <v>5136.4004810452498</v>
      </c>
      <c r="CF1001" s="99">
        <v>558505.80291748</v>
      </c>
      <c r="CG1001" s="99">
        <v>4870039.3806152297</v>
      </c>
      <c r="CH1001" s="99">
        <v>0</v>
      </c>
      <c r="CI1001" s="99">
        <v>125677.738550186</v>
      </c>
      <c r="CJ1001" s="99">
        <v>5459337.4672241202</v>
      </c>
      <c r="CK1001" s="99">
        <v>55264724.994140603</v>
      </c>
      <c r="CL1001" s="99">
        <v>15449829.169799799</v>
      </c>
      <c r="CM1001" s="188">
        <v>202890.66815948501</v>
      </c>
      <c r="CN1001" s="188">
        <v>32628336.7275391</v>
      </c>
      <c r="CO1001" s="188">
        <v>138802936.63867199</v>
      </c>
      <c r="CP1001" s="99">
        <v>15449829.169799799</v>
      </c>
      <c r="CQ1001" s="99">
        <v>0</v>
      </c>
      <c r="CR1001" s="99">
        <v>0</v>
      </c>
      <c r="CS1001" s="99">
        <v>0</v>
      </c>
      <c r="CT1001" s="99">
        <v>0</v>
      </c>
      <c r="CU1001" s="98">
        <v>11589.659244238001</v>
      </c>
      <c r="CV1001" s="98">
        <v>82497.107220243997</v>
      </c>
    </row>
    <row r="1002" spans="1:100" x14ac:dyDescent="0.2">
      <c r="A1002" s="98" t="s">
        <v>67</v>
      </c>
      <c r="B1002" s="100">
        <v>43160</v>
      </c>
      <c r="C1002" s="99">
        <v>107708.47799778001</v>
      </c>
      <c r="D1002" s="99">
        <v>0</v>
      </c>
      <c r="E1002" s="99">
        <v>11546.757871151</v>
      </c>
      <c r="F1002" s="99">
        <v>9753.7324870824796</v>
      </c>
      <c r="G1002" s="99">
        <v>5193.5946252942103</v>
      </c>
      <c r="H1002" s="99">
        <v>0</v>
      </c>
      <c r="I1002" s="99">
        <v>0</v>
      </c>
      <c r="J1002" s="99">
        <v>77765.279095649705</v>
      </c>
      <c r="K1002" s="99">
        <v>4.9596998079796304</v>
      </c>
      <c r="L1002" s="99">
        <v>156.300378438085</v>
      </c>
      <c r="M1002" s="99">
        <v>51796.3531193733</v>
      </c>
      <c r="N1002" s="99">
        <v>3595.00508251786</v>
      </c>
      <c r="O1002" s="99">
        <v>0</v>
      </c>
      <c r="P1002" s="99">
        <v>59368.930801391602</v>
      </c>
      <c r="Q1002" s="99">
        <v>4218.9445840716398</v>
      </c>
      <c r="R1002" s="99">
        <v>0</v>
      </c>
      <c r="S1002" s="99">
        <v>5175.2102536559096</v>
      </c>
      <c r="T1002" s="99">
        <v>0</v>
      </c>
      <c r="U1002" s="99">
        <v>77788.967412948594</v>
      </c>
      <c r="V1002" s="99">
        <v>4326597.4440917997</v>
      </c>
      <c r="W1002" s="99">
        <v>0</v>
      </c>
      <c r="X1002" s="99">
        <v>539122.54743957496</v>
      </c>
      <c r="Y1002" s="99">
        <v>398591.01683044399</v>
      </c>
      <c r="Z1002" s="99">
        <v>556077.90386962902</v>
      </c>
      <c r="AA1002" s="99">
        <v>0</v>
      </c>
      <c r="AB1002" s="99">
        <v>0</v>
      </c>
      <c r="AC1002" s="99">
        <v>26930000.3830566</v>
      </c>
      <c r="AD1002" s="99">
        <v>402.16036273166497</v>
      </c>
      <c r="AE1002" s="99">
        <v>9775.2317960262299</v>
      </c>
      <c r="AF1002" s="99">
        <v>1972597.8516845701</v>
      </c>
      <c r="AG1002" s="99">
        <v>358001.72873687698</v>
      </c>
      <c r="AH1002" s="99">
        <v>0</v>
      </c>
      <c r="AI1002" s="99">
        <v>2089245.87586975</v>
      </c>
      <c r="AJ1002" s="99">
        <v>418347.21777343802</v>
      </c>
      <c r="AK1002" s="99">
        <v>0</v>
      </c>
      <c r="AL1002" s="99">
        <v>549946.43233490002</v>
      </c>
      <c r="AM1002" s="99">
        <v>0</v>
      </c>
      <c r="AN1002" s="99">
        <v>26933885.469970699</v>
      </c>
      <c r="AO1002" s="99">
        <v>45490745.325195298</v>
      </c>
      <c r="AP1002" s="99">
        <v>0</v>
      </c>
      <c r="AQ1002" s="99">
        <v>4810832.4881591797</v>
      </c>
      <c r="AR1002" s="99">
        <v>3516341.0150146498</v>
      </c>
      <c r="AS1002" s="99">
        <v>4923833.5661621103</v>
      </c>
      <c r="AT1002" s="99">
        <v>0</v>
      </c>
      <c r="AU1002" s="99">
        <v>0</v>
      </c>
      <c r="AV1002" s="99">
        <v>83579019.780273393</v>
      </c>
      <c r="AW1002" s="99">
        <v>1395.2632891237699</v>
      </c>
      <c r="AX1002" s="99">
        <v>91999.800107955904</v>
      </c>
      <c r="AY1002" s="99">
        <v>20939183.673828099</v>
      </c>
      <c r="AZ1002" s="99">
        <v>3474063.07781982</v>
      </c>
      <c r="BA1002" s="99">
        <v>0</v>
      </c>
      <c r="BB1002" s="99">
        <v>21543183.424316399</v>
      </c>
      <c r="BC1002" s="99">
        <v>4052762.6183166499</v>
      </c>
      <c r="BD1002" s="99">
        <v>0</v>
      </c>
      <c r="BE1002" s="99">
        <v>4833165.6636352502</v>
      </c>
      <c r="BF1002" s="99">
        <v>0</v>
      </c>
      <c r="BG1002" s="99">
        <v>83717114.356445298</v>
      </c>
      <c r="BH1002" s="99">
        <v>12265818.435546899</v>
      </c>
      <c r="BI1002" s="99">
        <v>0</v>
      </c>
      <c r="BJ1002" s="99">
        <v>2076853.5301666299</v>
      </c>
      <c r="BK1002" s="99">
        <v>1428099.9995880099</v>
      </c>
      <c r="BL1002" s="99">
        <v>0</v>
      </c>
      <c r="BM1002" s="99">
        <v>0</v>
      </c>
      <c r="BN1002" s="99">
        <v>0</v>
      </c>
      <c r="BO1002" s="99">
        <v>0</v>
      </c>
      <c r="BP1002" s="99">
        <v>0</v>
      </c>
      <c r="BQ1002" s="99">
        <v>0</v>
      </c>
      <c r="BR1002" s="99">
        <v>7094379.3704223596</v>
      </c>
      <c r="BS1002" s="99">
        <v>1297104.0807189899</v>
      </c>
      <c r="BT1002" s="99">
        <v>0</v>
      </c>
      <c r="BU1002" s="99">
        <v>3945571.5762329102</v>
      </c>
      <c r="BV1002" s="99">
        <v>2148515.7669677702</v>
      </c>
      <c r="BW1002" s="99">
        <v>0</v>
      </c>
      <c r="BX1002" s="99">
        <v>1001699.60250092</v>
      </c>
      <c r="BY1002" s="99">
        <v>0</v>
      </c>
      <c r="BZ1002" s="99">
        <v>0</v>
      </c>
      <c r="CA1002" s="99">
        <v>119229.116092682</v>
      </c>
      <c r="CB1002" s="99">
        <v>4857420.4030151404</v>
      </c>
      <c r="CC1002" s="99">
        <v>50143698.349121101</v>
      </c>
      <c r="CD1002" s="99">
        <v>14354540.1320801</v>
      </c>
      <c r="CE1002" s="99">
        <v>5192.4066852331198</v>
      </c>
      <c r="CF1002" s="99">
        <v>559766.57420349098</v>
      </c>
      <c r="CG1002" s="99">
        <v>4917399.8848877</v>
      </c>
      <c r="CH1002" s="99">
        <v>0</v>
      </c>
      <c r="CI1002" s="99">
        <v>124428.269386292</v>
      </c>
      <c r="CJ1002" s="99">
        <v>5416512.5954589797</v>
      </c>
      <c r="CK1002" s="99">
        <v>55057443.861816399</v>
      </c>
      <c r="CL1002" s="99">
        <v>15322283.3006592</v>
      </c>
      <c r="CM1002" s="188">
        <v>201449.494152069</v>
      </c>
      <c r="CN1002" s="188">
        <v>32397871.489257801</v>
      </c>
      <c r="CO1002" s="188">
        <v>139004495.95703101</v>
      </c>
      <c r="CP1002" s="99">
        <v>15322283.3006592</v>
      </c>
      <c r="CQ1002" s="99">
        <v>0</v>
      </c>
      <c r="CR1002" s="99">
        <v>0</v>
      </c>
      <c r="CS1002" s="99">
        <v>0</v>
      </c>
      <c r="CT1002" s="99">
        <v>0</v>
      </c>
      <c r="CU1002" s="98">
        <v>11541.652194779999</v>
      </c>
      <c r="CV1002" s="98">
        <v>81916.511267930997</v>
      </c>
    </row>
    <row r="1003" spans="1:100" x14ac:dyDescent="0.2">
      <c r="A1003" s="98" t="s">
        <v>67</v>
      </c>
      <c r="B1003" s="100">
        <v>43252</v>
      </c>
      <c r="C1003" s="99">
        <v>109024.57208252</v>
      </c>
      <c r="D1003" s="99">
        <v>0</v>
      </c>
      <c r="E1003" s="99">
        <v>11480.431864738501</v>
      </c>
      <c r="F1003" s="99">
        <v>9794.0917677879297</v>
      </c>
      <c r="G1003" s="99">
        <v>5274.5879434943199</v>
      </c>
      <c r="H1003" s="99">
        <v>0</v>
      </c>
      <c r="I1003" s="99">
        <v>0</v>
      </c>
      <c r="J1003" s="99">
        <v>77177.501187324495</v>
      </c>
      <c r="K1003" s="99">
        <v>4.8857251416775398</v>
      </c>
      <c r="L1003" s="99">
        <v>158.85597953572901</v>
      </c>
      <c r="M1003" s="99">
        <v>52806.434248924299</v>
      </c>
      <c r="N1003" s="99">
        <v>3558.33611780405</v>
      </c>
      <c r="O1003" s="99">
        <v>0</v>
      </c>
      <c r="P1003" s="99">
        <v>59571.213773250602</v>
      </c>
      <c r="Q1003" s="99">
        <v>4251.0723176598503</v>
      </c>
      <c r="R1003" s="99">
        <v>0</v>
      </c>
      <c r="S1003" s="99">
        <v>5261.7468301653898</v>
      </c>
      <c r="T1003" s="99">
        <v>0</v>
      </c>
      <c r="U1003" s="99">
        <v>77166.411719322205</v>
      </c>
      <c r="V1003" s="99">
        <v>4345682.5252075205</v>
      </c>
      <c r="W1003" s="99">
        <v>0</v>
      </c>
      <c r="X1003" s="99">
        <v>528784.17935943604</v>
      </c>
      <c r="Y1003" s="99">
        <v>395573.58773803699</v>
      </c>
      <c r="Z1003" s="99">
        <v>566183.88494873</v>
      </c>
      <c r="AA1003" s="99">
        <v>0</v>
      </c>
      <c r="AB1003" s="99">
        <v>0</v>
      </c>
      <c r="AC1003" s="99">
        <v>26841615.2958984</v>
      </c>
      <c r="AD1003" s="99">
        <v>352.23594487085899</v>
      </c>
      <c r="AE1003" s="99">
        <v>10092.8095377684</v>
      </c>
      <c r="AF1003" s="99">
        <v>1996045.8035430899</v>
      </c>
      <c r="AG1003" s="99">
        <v>355297.03514099098</v>
      </c>
      <c r="AH1003" s="99">
        <v>0</v>
      </c>
      <c r="AI1003" s="99">
        <v>2073436.5973815899</v>
      </c>
      <c r="AJ1003" s="99">
        <v>421359.157371521</v>
      </c>
      <c r="AK1003" s="99">
        <v>0</v>
      </c>
      <c r="AL1003" s="99">
        <v>566994.36428070103</v>
      </c>
      <c r="AM1003" s="99">
        <v>0</v>
      </c>
      <c r="AN1003" s="99">
        <v>26738109.817382801</v>
      </c>
      <c r="AO1003" s="99">
        <v>45986467.591308601</v>
      </c>
      <c r="AP1003" s="99">
        <v>0</v>
      </c>
      <c r="AQ1003" s="99">
        <v>4702477.5080566397</v>
      </c>
      <c r="AR1003" s="99">
        <v>3496575.0303649898</v>
      </c>
      <c r="AS1003" s="99">
        <v>5025292.39172363</v>
      </c>
      <c r="AT1003" s="99">
        <v>0</v>
      </c>
      <c r="AU1003" s="99">
        <v>0</v>
      </c>
      <c r="AV1003" s="99">
        <v>83549781.028320298</v>
      </c>
      <c r="AW1003" s="99">
        <v>1234.7968532592099</v>
      </c>
      <c r="AX1003" s="99">
        <v>97417.326316833496</v>
      </c>
      <c r="AY1003" s="99">
        <v>21358873.3356934</v>
      </c>
      <c r="AZ1003" s="99">
        <v>3486759.0420532199</v>
      </c>
      <c r="BA1003" s="99">
        <v>0</v>
      </c>
      <c r="BB1003" s="99">
        <v>21479215.596679699</v>
      </c>
      <c r="BC1003" s="99">
        <v>4102691.1876220698</v>
      </c>
      <c r="BD1003" s="99">
        <v>0</v>
      </c>
      <c r="BE1003" s="99">
        <v>4991137.1815795898</v>
      </c>
      <c r="BF1003" s="99">
        <v>0</v>
      </c>
      <c r="BG1003" s="99">
        <v>84037635.770507798</v>
      </c>
      <c r="BH1003" s="99">
        <v>12354349.8156738</v>
      </c>
      <c r="BI1003" s="99">
        <v>0</v>
      </c>
      <c r="BJ1003" s="99">
        <v>2043137.46490479</v>
      </c>
      <c r="BK1003" s="99">
        <v>1407159.55770874</v>
      </c>
      <c r="BL1003" s="99">
        <v>0</v>
      </c>
      <c r="BM1003" s="99">
        <v>0</v>
      </c>
      <c r="BN1003" s="99">
        <v>0</v>
      </c>
      <c r="BO1003" s="99">
        <v>0</v>
      </c>
      <c r="BP1003" s="99">
        <v>0</v>
      </c>
      <c r="BQ1003" s="99">
        <v>0</v>
      </c>
      <c r="BR1003" s="99">
        <v>7171275.53088379</v>
      </c>
      <c r="BS1003" s="99">
        <v>1292782.4587707501</v>
      </c>
      <c r="BT1003" s="99">
        <v>0</v>
      </c>
      <c r="BU1003" s="99">
        <v>3999795.1731567401</v>
      </c>
      <c r="BV1003" s="99">
        <v>2142648.4778442401</v>
      </c>
      <c r="BW1003" s="99">
        <v>0</v>
      </c>
      <c r="BX1003" s="99">
        <v>1044867.51942444</v>
      </c>
      <c r="BY1003" s="99">
        <v>0</v>
      </c>
      <c r="BZ1003" s="99">
        <v>0</v>
      </c>
      <c r="CA1003" s="99">
        <v>120499.00855255099</v>
      </c>
      <c r="CB1003" s="99">
        <v>4885524.5945434598</v>
      </c>
      <c r="CC1003" s="99">
        <v>50896165.0537109</v>
      </c>
      <c r="CD1003" s="99">
        <v>14383441.4335938</v>
      </c>
      <c r="CE1003" s="99">
        <v>5268.3304435014697</v>
      </c>
      <c r="CF1003" s="99">
        <v>568831.55522155797</v>
      </c>
      <c r="CG1003" s="99">
        <v>5002279.6076049795</v>
      </c>
      <c r="CH1003" s="99">
        <v>0</v>
      </c>
      <c r="CI1003" s="99">
        <v>125764.279087067</v>
      </c>
      <c r="CJ1003" s="99">
        <v>5456561.3926391602</v>
      </c>
      <c r="CK1003" s="99">
        <v>55912012.403808601</v>
      </c>
      <c r="CL1003" s="99">
        <v>15363128.350097699</v>
      </c>
      <c r="CM1003" s="188">
        <v>202017.90910720799</v>
      </c>
      <c r="CN1003" s="188">
        <v>32373584.137695301</v>
      </c>
      <c r="CO1003" s="188">
        <v>139691756.18359399</v>
      </c>
      <c r="CP1003" s="99">
        <v>15363128.350097699</v>
      </c>
      <c r="CQ1003" s="99">
        <v>0</v>
      </c>
      <c r="CR1003" s="99">
        <v>0</v>
      </c>
      <c r="CS1003" s="99">
        <v>0</v>
      </c>
      <c r="CT1003" s="99">
        <v>0</v>
      </c>
      <c r="CU1003" s="98">
        <v>11480.408011789999</v>
      </c>
      <c r="CV1003" s="98">
        <v>81371.738141025999</v>
      </c>
    </row>
    <row r="1004" spans="1:100" x14ac:dyDescent="0.2">
      <c r="A1004" s="98" t="s">
        <v>67</v>
      </c>
      <c r="B1004" s="100">
        <v>43344</v>
      </c>
      <c r="C1004" s="99">
        <v>109940.291833878</v>
      </c>
      <c r="D1004" s="99">
        <v>0</v>
      </c>
      <c r="E1004" s="99">
        <v>11387.907377600701</v>
      </c>
      <c r="F1004" s="99">
        <v>9835.1837378740292</v>
      </c>
      <c r="G1004" s="99">
        <v>5361.0036571025803</v>
      </c>
      <c r="H1004" s="99">
        <v>0</v>
      </c>
      <c r="I1004" s="99">
        <v>0</v>
      </c>
      <c r="J1004" s="99">
        <v>76930.521255493193</v>
      </c>
      <c r="K1004" s="99">
        <v>4.0792830958380399</v>
      </c>
      <c r="L1004" s="99">
        <v>159.84562629275001</v>
      </c>
      <c r="M1004" s="99">
        <v>53394.342506885499</v>
      </c>
      <c r="N1004" s="99">
        <v>3496.5253585577002</v>
      </c>
      <c r="O1004" s="99">
        <v>0</v>
      </c>
      <c r="P1004" s="99">
        <v>60218.438252925902</v>
      </c>
      <c r="Q1004" s="99">
        <v>4226.1980233788499</v>
      </c>
      <c r="R1004" s="99">
        <v>0</v>
      </c>
      <c r="S1004" s="99">
        <v>5393.2298946976698</v>
      </c>
      <c r="T1004" s="99">
        <v>0</v>
      </c>
      <c r="U1004" s="99">
        <v>76930.151862144499</v>
      </c>
      <c r="V1004" s="99">
        <v>4347786.4840698196</v>
      </c>
      <c r="W1004" s="99">
        <v>0</v>
      </c>
      <c r="X1004" s="99">
        <v>505854.66812896699</v>
      </c>
      <c r="Y1004" s="99">
        <v>384539.771957397</v>
      </c>
      <c r="Z1004" s="99">
        <v>572491.38891601597</v>
      </c>
      <c r="AA1004" s="99">
        <v>0</v>
      </c>
      <c r="AB1004" s="99">
        <v>0</v>
      </c>
      <c r="AC1004" s="99">
        <v>26488683.345947299</v>
      </c>
      <c r="AD1004" s="99">
        <v>224.224279373884</v>
      </c>
      <c r="AE1004" s="99">
        <v>11957.9555627108</v>
      </c>
      <c r="AF1004" s="99">
        <v>2002227.5478515599</v>
      </c>
      <c r="AG1004" s="99">
        <v>349730.78870391799</v>
      </c>
      <c r="AH1004" s="99">
        <v>0</v>
      </c>
      <c r="AI1004" s="99">
        <v>2068425.4642028799</v>
      </c>
      <c r="AJ1004" s="99">
        <v>422536.86081314099</v>
      </c>
      <c r="AK1004" s="99">
        <v>0</v>
      </c>
      <c r="AL1004" s="99">
        <v>579055.32692718494</v>
      </c>
      <c r="AM1004" s="99">
        <v>0</v>
      </c>
      <c r="AN1004" s="99">
        <v>26568005.622802701</v>
      </c>
      <c r="AO1004" s="99">
        <v>46310259.3505859</v>
      </c>
      <c r="AP1004" s="99">
        <v>0</v>
      </c>
      <c r="AQ1004" s="99">
        <v>4601368.0856323196</v>
      </c>
      <c r="AR1004" s="99">
        <v>3444432.6243896498</v>
      </c>
      <c r="AS1004" s="99">
        <v>5019180.6990356399</v>
      </c>
      <c r="AT1004" s="99">
        <v>0</v>
      </c>
      <c r="AU1004" s="99">
        <v>0</v>
      </c>
      <c r="AV1004" s="99">
        <v>83386848.027343795</v>
      </c>
      <c r="AW1004" s="99">
        <v>786.96306122094404</v>
      </c>
      <c r="AX1004" s="99">
        <v>114489.26444435101</v>
      </c>
      <c r="AY1004" s="99">
        <v>21601429.692627002</v>
      </c>
      <c r="AZ1004" s="99">
        <v>3439147.1483764602</v>
      </c>
      <c r="BA1004" s="99">
        <v>0</v>
      </c>
      <c r="BB1004" s="99">
        <v>21613573.899902299</v>
      </c>
      <c r="BC1004" s="99">
        <v>4167632.6246643099</v>
      </c>
      <c r="BD1004" s="99">
        <v>0</v>
      </c>
      <c r="BE1004" s="99">
        <v>5111735.7622680701</v>
      </c>
      <c r="BF1004" s="99">
        <v>0</v>
      </c>
      <c r="BG1004" s="99">
        <v>83327870.764648393</v>
      </c>
      <c r="BH1004" s="99">
        <v>12472057.115722699</v>
      </c>
      <c r="BI1004" s="99">
        <v>0</v>
      </c>
      <c r="BJ1004" s="99">
        <v>1995408.9453582801</v>
      </c>
      <c r="BK1004" s="99">
        <v>1387863.1466216999</v>
      </c>
      <c r="BL1004" s="99">
        <v>0</v>
      </c>
      <c r="BM1004" s="99">
        <v>0</v>
      </c>
      <c r="BN1004" s="99">
        <v>0</v>
      </c>
      <c r="BO1004" s="99">
        <v>0</v>
      </c>
      <c r="BP1004" s="99">
        <v>0</v>
      </c>
      <c r="BQ1004" s="99">
        <v>0</v>
      </c>
      <c r="BR1004" s="99">
        <v>7297791.6796875</v>
      </c>
      <c r="BS1004" s="99">
        <v>1279120.2716979999</v>
      </c>
      <c r="BT1004" s="99">
        <v>0</v>
      </c>
      <c r="BU1004" s="99">
        <v>3199052.22964478</v>
      </c>
      <c r="BV1004" s="99">
        <v>2137905.05755615</v>
      </c>
      <c r="BW1004" s="99">
        <v>0</v>
      </c>
      <c r="BX1004" s="99">
        <v>874882.26169586205</v>
      </c>
      <c r="BY1004" s="99">
        <v>0</v>
      </c>
      <c r="BZ1004" s="99">
        <v>0</v>
      </c>
      <c r="CA1004" s="99">
        <v>121358.81147098501</v>
      </c>
      <c r="CB1004" s="99">
        <v>4838396.5602417002</v>
      </c>
      <c r="CC1004" s="99">
        <v>50769333.684082001</v>
      </c>
      <c r="CD1004" s="99">
        <v>14408763.349487299</v>
      </c>
      <c r="CE1004" s="99">
        <v>5377.9580441117296</v>
      </c>
      <c r="CF1004" s="99">
        <v>570607.96332550002</v>
      </c>
      <c r="CG1004" s="99">
        <v>5033805.5060424795</v>
      </c>
      <c r="CH1004" s="99">
        <v>0</v>
      </c>
      <c r="CI1004" s="99">
        <v>126741.38240528099</v>
      </c>
      <c r="CJ1004" s="99">
        <v>5408843.5104370099</v>
      </c>
      <c r="CK1004" s="99">
        <v>55813134.121093802</v>
      </c>
      <c r="CL1004" s="99">
        <v>15394195.7536621</v>
      </c>
      <c r="CM1004" s="188">
        <v>202389.42350959801</v>
      </c>
      <c r="CN1004" s="188">
        <v>31889869.8117676</v>
      </c>
      <c r="CO1004" s="188">
        <v>138931780.359375</v>
      </c>
      <c r="CP1004" s="99">
        <v>15394195.7536621</v>
      </c>
      <c r="CQ1004" s="99">
        <v>0</v>
      </c>
      <c r="CR1004" s="99">
        <v>0</v>
      </c>
      <c r="CS1004" s="99">
        <v>0</v>
      </c>
      <c r="CT1004" s="99">
        <v>0</v>
      </c>
      <c r="CU1004" s="98">
        <v>11403.031026938001</v>
      </c>
      <c r="CV1004" s="98">
        <v>81368.300636218002</v>
      </c>
    </row>
    <row r="1005" spans="1:100" x14ac:dyDescent="0.2">
      <c r="A1005" s="98" t="s">
        <v>68</v>
      </c>
      <c r="B1005" s="100">
        <v>38047</v>
      </c>
      <c r="C1005" s="99">
        <v>60061.7157592773</v>
      </c>
      <c r="D1005" s="99">
        <v>0</v>
      </c>
      <c r="E1005" s="99">
        <v>36888.0193142891</v>
      </c>
      <c r="F1005" s="99">
        <v>24126.216773510001</v>
      </c>
      <c r="G1005" s="99">
        <v>15.9431673709769</v>
      </c>
      <c r="H1005" s="99">
        <v>0</v>
      </c>
      <c r="I1005" s="99">
        <v>0</v>
      </c>
      <c r="J1005" s="99">
        <v>135.364065032452</v>
      </c>
      <c r="K1005" s="99">
        <v>0</v>
      </c>
      <c r="L1005" s="99">
        <v>44932.012134075201</v>
      </c>
      <c r="M1005" s="99">
        <v>38829.597991943403</v>
      </c>
      <c r="N1005" s="99">
        <v>7259.51825356483</v>
      </c>
      <c r="O1005" s="99">
        <v>0</v>
      </c>
      <c r="P1005" s="99">
        <v>0</v>
      </c>
      <c r="Q1005" s="99">
        <v>5382.5025451183301</v>
      </c>
      <c r="R1005" s="99">
        <v>0</v>
      </c>
      <c r="S1005" s="99">
        <v>0</v>
      </c>
      <c r="T1005" s="99">
        <v>2484.0897937118998</v>
      </c>
      <c r="U1005" s="99">
        <v>49892.551084518404</v>
      </c>
      <c r="V1005" s="99">
        <v>2960892.1829528799</v>
      </c>
      <c r="W1005" s="99">
        <v>0</v>
      </c>
      <c r="X1005" s="99">
        <v>2601506.1769409198</v>
      </c>
      <c r="Y1005" s="99">
        <v>1500814.1989593499</v>
      </c>
      <c r="Z1005" s="99">
        <v>1240.9195396304101</v>
      </c>
      <c r="AA1005" s="99">
        <v>0</v>
      </c>
      <c r="AB1005" s="99">
        <v>0</v>
      </c>
      <c r="AC1005" s="99">
        <v>11825.2889579535</v>
      </c>
      <c r="AD1005" s="99">
        <v>0</v>
      </c>
      <c r="AE1005" s="99">
        <v>2152105.5904846201</v>
      </c>
      <c r="AF1005" s="99">
        <v>1708790.2200927699</v>
      </c>
      <c r="AG1005" s="99">
        <v>1135778.0870666499</v>
      </c>
      <c r="AH1005" s="99">
        <v>0</v>
      </c>
      <c r="AI1005" s="99">
        <v>0</v>
      </c>
      <c r="AJ1005" s="99">
        <v>594076.22869873</v>
      </c>
      <c r="AK1005" s="99">
        <v>0</v>
      </c>
      <c r="AL1005" s="99">
        <v>0</v>
      </c>
      <c r="AM1005" s="99">
        <v>388785.11961746198</v>
      </c>
      <c r="AN1005" s="99">
        <v>14239693.2904053</v>
      </c>
      <c r="AO1005" s="99">
        <v>21200963.2038574</v>
      </c>
      <c r="AP1005" s="99">
        <v>0</v>
      </c>
      <c r="AQ1005" s="99">
        <v>17882454.556884799</v>
      </c>
      <c r="AR1005" s="99">
        <v>10328652.8206787</v>
      </c>
      <c r="AS1005" s="99">
        <v>6669.4953303933098</v>
      </c>
      <c r="AT1005" s="99">
        <v>0</v>
      </c>
      <c r="AU1005" s="99">
        <v>0</v>
      </c>
      <c r="AV1005" s="99">
        <v>26568.804431438399</v>
      </c>
      <c r="AW1005" s="99">
        <v>0</v>
      </c>
      <c r="AX1005" s="99">
        <v>15348671.7888184</v>
      </c>
      <c r="AY1005" s="99">
        <v>11990769.149292</v>
      </c>
      <c r="AZ1005" s="99">
        <v>7600904.6130371103</v>
      </c>
      <c r="BA1005" s="99">
        <v>0</v>
      </c>
      <c r="BB1005" s="99">
        <v>0</v>
      </c>
      <c r="BC1005" s="99">
        <v>4019452.2126770001</v>
      </c>
      <c r="BD1005" s="99">
        <v>0</v>
      </c>
      <c r="BE1005" s="99">
        <v>0</v>
      </c>
      <c r="BF1005" s="99">
        <v>2364326.1257934598</v>
      </c>
      <c r="BG1005" s="99">
        <v>32917819.5151367</v>
      </c>
      <c r="BH1005" s="99">
        <v>3640040.5915222201</v>
      </c>
      <c r="BI1005" s="99">
        <v>0</v>
      </c>
      <c r="BJ1005" s="99">
        <v>5280925.7893066397</v>
      </c>
      <c r="BK1005" s="99">
        <v>3932482.0684509301</v>
      </c>
      <c r="BL1005" s="99">
        <v>0</v>
      </c>
      <c r="BM1005" s="99">
        <v>0</v>
      </c>
      <c r="BN1005" s="99">
        <v>0</v>
      </c>
      <c r="BO1005" s="99">
        <v>0</v>
      </c>
      <c r="BP1005" s="99">
        <v>0</v>
      </c>
      <c r="BQ1005" s="99">
        <v>0</v>
      </c>
      <c r="BR1005" s="99">
        <v>4067033.2756652799</v>
      </c>
      <c r="BS1005" s="99">
        <v>2970752.90344238</v>
      </c>
      <c r="BT1005" s="99">
        <v>0</v>
      </c>
      <c r="BU1005" s="99">
        <v>0</v>
      </c>
      <c r="BV1005" s="99">
        <v>1849326.7625579799</v>
      </c>
      <c r="BW1005" s="99">
        <v>0</v>
      </c>
      <c r="BX1005" s="99">
        <v>0</v>
      </c>
      <c r="BY1005" s="99">
        <v>0</v>
      </c>
      <c r="BZ1005" s="99">
        <v>0</v>
      </c>
      <c r="CA1005" s="99">
        <v>96994.059298515305</v>
      </c>
      <c r="CB1005" s="99">
        <v>5563042.7675781297</v>
      </c>
      <c r="CC1005" s="99">
        <v>38939204.018066399</v>
      </c>
      <c r="CD1005" s="99">
        <v>8902893.51098633</v>
      </c>
      <c r="CE1005" s="99">
        <v>2481.2302337884898</v>
      </c>
      <c r="CF1005" s="99">
        <v>390338.587917328</v>
      </c>
      <c r="CG1005" s="99">
        <v>2356144.24639893</v>
      </c>
      <c r="CH1005" s="99">
        <v>0</v>
      </c>
      <c r="CI1005" s="99">
        <v>99474.356340408296</v>
      </c>
      <c r="CJ1005" s="99">
        <v>5945016.6823120099</v>
      </c>
      <c r="CK1005" s="99">
        <v>41352086.384765603</v>
      </c>
      <c r="CL1005" s="99">
        <v>8899077.3850097694</v>
      </c>
      <c r="CM1005" s="188">
        <v>149166.58307838399</v>
      </c>
      <c r="CN1005" s="188">
        <v>20208010.5546875</v>
      </c>
      <c r="CO1005" s="188">
        <v>74188417.167968795</v>
      </c>
      <c r="CP1005" s="99">
        <v>8899077.3850097694</v>
      </c>
      <c r="CQ1005" s="99">
        <v>0</v>
      </c>
      <c r="CR1005" s="99">
        <v>0</v>
      </c>
      <c r="CS1005" s="99">
        <v>0</v>
      </c>
      <c r="CT1005" s="99">
        <v>0</v>
      </c>
      <c r="CU1005" s="98">
        <v>89201.871258775005</v>
      </c>
      <c r="CV1005" s="98">
        <v>151.161533738</v>
      </c>
    </row>
    <row r="1006" spans="1:100" x14ac:dyDescent="0.2">
      <c r="A1006" s="98" t="s">
        <v>68</v>
      </c>
      <c r="B1006" s="100">
        <v>38139</v>
      </c>
      <c r="C1006" s="99">
        <v>60373.950542926803</v>
      </c>
      <c r="D1006" s="99">
        <v>0</v>
      </c>
      <c r="E1006" s="99">
        <v>36076.8974890709</v>
      </c>
      <c r="F1006" s="99">
        <v>24052.177700757999</v>
      </c>
      <c r="G1006" s="99">
        <v>65.890032877214296</v>
      </c>
      <c r="H1006" s="99">
        <v>0</v>
      </c>
      <c r="I1006" s="99">
        <v>0</v>
      </c>
      <c r="J1006" s="99">
        <v>2821.5566912293398</v>
      </c>
      <c r="K1006" s="99">
        <v>0</v>
      </c>
      <c r="L1006" s="99">
        <v>45318.275382518797</v>
      </c>
      <c r="M1006" s="99">
        <v>38523.777570724502</v>
      </c>
      <c r="N1006" s="99">
        <v>7126.3237510919598</v>
      </c>
      <c r="O1006" s="99">
        <v>0</v>
      </c>
      <c r="P1006" s="99">
        <v>0</v>
      </c>
      <c r="Q1006" s="99">
        <v>5339.3265461921701</v>
      </c>
      <c r="R1006" s="99">
        <v>0</v>
      </c>
      <c r="S1006" s="99">
        <v>0</v>
      </c>
      <c r="T1006" s="99">
        <v>2457.3789559900802</v>
      </c>
      <c r="U1006" s="99">
        <v>50171.932293891899</v>
      </c>
      <c r="V1006" s="99">
        <v>2926201.9961852999</v>
      </c>
      <c r="W1006" s="99">
        <v>0</v>
      </c>
      <c r="X1006" s="99">
        <v>2550385.3140564002</v>
      </c>
      <c r="Y1006" s="99">
        <v>1489979.6915283201</v>
      </c>
      <c r="Z1006" s="99">
        <v>12336.519382119201</v>
      </c>
      <c r="AA1006" s="99">
        <v>0</v>
      </c>
      <c r="AB1006" s="99">
        <v>0</v>
      </c>
      <c r="AC1006" s="99">
        <v>642132.84842681896</v>
      </c>
      <c r="AD1006" s="99">
        <v>0</v>
      </c>
      <c r="AE1006" s="99">
        <v>2131789.1691894499</v>
      </c>
      <c r="AF1006" s="99">
        <v>1674541.0916595501</v>
      </c>
      <c r="AG1006" s="99">
        <v>1109404.13591003</v>
      </c>
      <c r="AH1006" s="99">
        <v>0</v>
      </c>
      <c r="AI1006" s="99">
        <v>0</v>
      </c>
      <c r="AJ1006" s="99">
        <v>583063.41384124802</v>
      </c>
      <c r="AK1006" s="99">
        <v>0</v>
      </c>
      <c r="AL1006" s="99">
        <v>0</v>
      </c>
      <c r="AM1006" s="99">
        <v>380722.39670181298</v>
      </c>
      <c r="AN1006" s="99">
        <v>14250661.8129883</v>
      </c>
      <c r="AO1006" s="99">
        <v>21094532.207031298</v>
      </c>
      <c r="AP1006" s="99">
        <v>0</v>
      </c>
      <c r="AQ1006" s="99">
        <v>17739496.4992676</v>
      </c>
      <c r="AR1006" s="99">
        <v>10452800.7039795</v>
      </c>
      <c r="AS1006" s="99">
        <v>79069.250958442703</v>
      </c>
      <c r="AT1006" s="99">
        <v>0</v>
      </c>
      <c r="AU1006" s="99">
        <v>0</v>
      </c>
      <c r="AV1006" s="99">
        <v>1480637.2155303999</v>
      </c>
      <c r="AW1006" s="99">
        <v>0</v>
      </c>
      <c r="AX1006" s="99">
        <v>15471737.6168213</v>
      </c>
      <c r="AY1006" s="99">
        <v>12010685.2081299</v>
      </c>
      <c r="AZ1006" s="99">
        <v>7496191.8729858398</v>
      </c>
      <c r="BA1006" s="99">
        <v>0</v>
      </c>
      <c r="BB1006" s="99">
        <v>0</v>
      </c>
      <c r="BC1006" s="99">
        <v>3986557.79260254</v>
      </c>
      <c r="BD1006" s="99">
        <v>0</v>
      </c>
      <c r="BE1006" s="99">
        <v>0</v>
      </c>
      <c r="BF1006" s="99">
        <v>2341556.7783203102</v>
      </c>
      <c r="BG1006" s="99">
        <v>33169729.65625</v>
      </c>
      <c r="BH1006" s="99">
        <v>3603265.50308228</v>
      </c>
      <c r="BI1006" s="99">
        <v>0</v>
      </c>
      <c r="BJ1006" s="99">
        <v>5241603.5438232403</v>
      </c>
      <c r="BK1006" s="99">
        <v>3949764.7158203102</v>
      </c>
      <c r="BL1006" s="99">
        <v>0</v>
      </c>
      <c r="BM1006" s="99">
        <v>0</v>
      </c>
      <c r="BN1006" s="99">
        <v>0</v>
      </c>
      <c r="BO1006" s="99">
        <v>0</v>
      </c>
      <c r="BP1006" s="99">
        <v>0</v>
      </c>
      <c r="BQ1006" s="99">
        <v>0</v>
      </c>
      <c r="BR1006" s="99">
        <v>4073925.59588623</v>
      </c>
      <c r="BS1006" s="99">
        <v>2946427.0712280301</v>
      </c>
      <c r="BT1006" s="99">
        <v>0</v>
      </c>
      <c r="BU1006" s="99">
        <v>0</v>
      </c>
      <c r="BV1006" s="99">
        <v>1848010.06130981</v>
      </c>
      <c r="BW1006" s="99">
        <v>0</v>
      </c>
      <c r="BX1006" s="99">
        <v>0</v>
      </c>
      <c r="BY1006" s="99">
        <v>0</v>
      </c>
      <c r="BZ1006" s="99">
        <v>0</v>
      </c>
      <c r="CA1006" s="99">
        <v>96539.274259567304</v>
      </c>
      <c r="CB1006" s="99">
        <v>5449721.2259521503</v>
      </c>
      <c r="CC1006" s="99">
        <v>38660058.501464799</v>
      </c>
      <c r="CD1006" s="99">
        <v>8787507.8214111291</v>
      </c>
      <c r="CE1006" s="99">
        <v>2457.2096966505101</v>
      </c>
      <c r="CF1006" s="99">
        <v>381783.84894943202</v>
      </c>
      <c r="CG1006" s="99">
        <v>2343287.8006897001</v>
      </c>
      <c r="CH1006" s="99">
        <v>0</v>
      </c>
      <c r="CI1006" s="99">
        <v>98994.099437713594</v>
      </c>
      <c r="CJ1006" s="99">
        <v>5832706.8732299795</v>
      </c>
      <c r="CK1006" s="99">
        <v>41154717.819824196</v>
      </c>
      <c r="CL1006" s="99">
        <v>8785232.43212891</v>
      </c>
      <c r="CM1006" s="188">
        <v>148900.86616706799</v>
      </c>
      <c r="CN1006" s="188">
        <v>20134707.849609401</v>
      </c>
      <c r="CO1006" s="188">
        <v>74414797.328125</v>
      </c>
      <c r="CP1006" s="99">
        <v>8785232.43212891</v>
      </c>
      <c r="CQ1006" s="99">
        <v>0</v>
      </c>
      <c r="CR1006" s="99">
        <v>0</v>
      </c>
      <c r="CS1006" s="99">
        <v>0</v>
      </c>
      <c r="CT1006" s="99">
        <v>0</v>
      </c>
      <c r="CU1006" s="98">
        <v>84638.891127117997</v>
      </c>
      <c r="CV1006" s="98">
        <v>2876.058889892</v>
      </c>
    </row>
    <row r="1007" spans="1:100" x14ac:dyDescent="0.2">
      <c r="A1007" s="98" t="s">
        <v>68</v>
      </c>
      <c r="B1007" s="100">
        <v>38231</v>
      </c>
      <c r="C1007" s="99">
        <v>61444.4788789749</v>
      </c>
      <c r="D1007" s="99">
        <v>0</v>
      </c>
      <c r="E1007" s="99">
        <v>36444.160201549501</v>
      </c>
      <c r="F1007" s="99">
        <v>24854.197564125101</v>
      </c>
      <c r="G1007" s="99">
        <v>183.99897960014599</v>
      </c>
      <c r="H1007" s="99">
        <v>0</v>
      </c>
      <c r="I1007" s="99">
        <v>0</v>
      </c>
      <c r="J1007" s="99">
        <v>6631.3786491751698</v>
      </c>
      <c r="K1007" s="99">
        <v>0</v>
      </c>
      <c r="L1007" s="99">
        <v>47477.608156204202</v>
      </c>
      <c r="M1007" s="99">
        <v>39031.638999939001</v>
      </c>
      <c r="N1007" s="99">
        <v>7146.7677623629597</v>
      </c>
      <c r="O1007" s="99">
        <v>0</v>
      </c>
      <c r="P1007" s="99">
        <v>0</v>
      </c>
      <c r="Q1007" s="99">
        <v>5372.4734448790596</v>
      </c>
      <c r="R1007" s="99">
        <v>0</v>
      </c>
      <c r="S1007" s="99">
        <v>0</v>
      </c>
      <c r="T1007" s="99">
        <v>2441.6457665562598</v>
      </c>
      <c r="U1007" s="99">
        <v>49595.9279351234</v>
      </c>
      <c r="V1007" s="99">
        <v>2967255.73291016</v>
      </c>
      <c r="W1007" s="99">
        <v>0</v>
      </c>
      <c r="X1007" s="99">
        <v>2550898.0914306599</v>
      </c>
      <c r="Y1007" s="99">
        <v>1502904.2737884501</v>
      </c>
      <c r="Z1007" s="99">
        <v>27037.2024691105</v>
      </c>
      <c r="AA1007" s="99">
        <v>0</v>
      </c>
      <c r="AB1007" s="99">
        <v>0</v>
      </c>
      <c r="AC1007" s="99">
        <v>1555583.8152008101</v>
      </c>
      <c r="AD1007" s="99">
        <v>0</v>
      </c>
      <c r="AE1007" s="99">
        <v>2156156.8030700702</v>
      </c>
      <c r="AF1007" s="99">
        <v>1701985.4717254599</v>
      </c>
      <c r="AG1007" s="99">
        <v>1112230.21624756</v>
      </c>
      <c r="AH1007" s="99">
        <v>0</v>
      </c>
      <c r="AI1007" s="99">
        <v>0</v>
      </c>
      <c r="AJ1007" s="99">
        <v>575535.51071929897</v>
      </c>
      <c r="AK1007" s="99">
        <v>0</v>
      </c>
      <c r="AL1007" s="99">
        <v>0</v>
      </c>
      <c r="AM1007" s="99">
        <v>375656.52935028099</v>
      </c>
      <c r="AN1007" s="99">
        <v>13811002.6486816</v>
      </c>
      <c r="AO1007" s="99">
        <v>21710315.9289551</v>
      </c>
      <c r="AP1007" s="99">
        <v>0</v>
      </c>
      <c r="AQ1007" s="99">
        <v>17900963.720703099</v>
      </c>
      <c r="AR1007" s="99">
        <v>10709141.0910645</v>
      </c>
      <c r="AS1007" s="99">
        <v>178447.995622635</v>
      </c>
      <c r="AT1007" s="99">
        <v>0</v>
      </c>
      <c r="AU1007" s="99">
        <v>0</v>
      </c>
      <c r="AV1007" s="99">
        <v>3650406.0666809101</v>
      </c>
      <c r="AW1007" s="99">
        <v>0</v>
      </c>
      <c r="AX1007" s="99">
        <v>15949151.063598599</v>
      </c>
      <c r="AY1007" s="99">
        <v>12313852.055786099</v>
      </c>
      <c r="AZ1007" s="99">
        <v>7623425.9288940402</v>
      </c>
      <c r="BA1007" s="99">
        <v>0</v>
      </c>
      <c r="BB1007" s="99">
        <v>0</v>
      </c>
      <c r="BC1007" s="99">
        <v>3991328.2651672401</v>
      </c>
      <c r="BD1007" s="99">
        <v>0</v>
      </c>
      <c r="BE1007" s="99">
        <v>0</v>
      </c>
      <c r="BF1007" s="99">
        <v>2340312.9045715299</v>
      </c>
      <c r="BG1007" s="99">
        <v>32453985.198242199</v>
      </c>
      <c r="BH1007" s="99">
        <v>3795245.7362976102</v>
      </c>
      <c r="BI1007" s="99">
        <v>0</v>
      </c>
      <c r="BJ1007" s="99">
        <v>5255126.7714233398</v>
      </c>
      <c r="BK1007" s="99">
        <v>3994213.2833252</v>
      </c>
      <c r="BL1007" s="99">
        <v>0</v>
      </c>
      <c r="BM1007" s="99">
        <v>0</v>
      </c>
      <c r="BN1007" s="99">
        <v>0</v>
      </c>
      <c r="BO1007" s="99">
        <v>0</v>
      </c>
      <c r="BP1007" s="99">
        <v>0</v>
      </c>
      <c r="BQ1007" s="99">
        <v>0</v>
      </c>
      <c r="BR1007" s="99">
        <v>4142276.8106384301</v>
      </c>
      <c r="BS1007" s="99">
        <v>3008491.0329589802</v>
      </c>
      <c r="BT1007" s="99">
        <v>0</v>
      </c>
      <c r="BU1007" s="99">
        <v>0</v>
      </c>
      <c r="BV1007" s="99">
        <v>1859273.93809509</v>
      </c>
      <c r="BW1007" s="99">
        <v>0</v>
      </c>
      <c r="BX1007" s="99">
        <v>0</v>
      </c>
      <c r="BY1007" s="99">
        <v>0</v>
      </c>
      <c r="BZ1007" s="99">
        <v>0</v>
      </c>
      <c r="CA1007" s="99">
        <v>97595.842963218704</v>
      </c>
      <c r="CB1007" s="99">
        <v>5523378.8242797898</v>
      </c>
      <c r="CC1007" s="99">
        <v>39578328.256347701</v>
      </c>
      <c r="CD1007" s="99">
        <v>9135336.7095947303</v>
      </c>
      <c r="CE1007" s="99">
        <v>2431.4882091581799</v>
      </c>
      <c r="CF1007" s="99">
        <v>373028.16727065999</v>
      </c>
      <c r="CG1007" s="99">
        <v>2326046.1874084501</v>
      </c>
      <c r="CH1007" s="99">
        <v>0</v>
      </c>
      <c r="CI1007" s="99">
        <v>100027.099740982</v>
      </c>
      <c r="CJ1007" s="99">
        <v>5892566.63952637</v>
      </c>
      <c r="CK1007" s="99">
        <v>41942877.439453103</v>
      </c>
      <c r="CL1007" s="99">
        <v>9145977.7966308594</v>
      </c>
      <c r="CM1007" s="188">
        <v>149956.34536743199</v>
      </c>
      <c r="CN1007" s="188">
        <v>19623494.576416001</v>
      </c>
      <c r="CO1007" s="188">
        <v>74497534.266601607</v>
      </c>
      <c r="CP1007" s="99">
        <v>9145977.7966308594</v>
      </c>
      <c r="CQ1007" s="99">
        <v>0</v>
      </c>
      <c r="CR1007" s="99">
        <v>0</v>
      </c>
      <c r="CS1007" s="99">
        <v>0</v>
      </c>
      <c r="CT1007" s="99">
        <v>0</v>
      </c>
      <c r="CU1007" s="98">
        <v>82946.853966106006</v>
      </c>
      <c r="CV1007" s="98">
        <v>6769.4662047960001</v>
      </c>
    </row>
    <row r="1008" spans="1:100" x14ac:dyDescent="0.2">
      <c r="A1008" s="98" t="s">
        <v>68</v>
      </c>
      <c r="B1008" s="100">
        <v>38322</v>
      </c>
      <c r="C1008" s="99">
        <v>62477.911640644103</v>
      </c>
      <c r="D1008" s="99">
        <v>0</v>
      </c>
      <c r="E1008" s="99">
        <v>35202.011852741198</v>
      </c>
      <c r="F1008" s="99">
        <v>24032.8295860291</v>
      </c>
      <c r="G1008" s="99">
        <v>273.16686828807002</v>
      </c>
      <c r="H1008" s="99">
        <v>0</v>
      </c>
      <c r="I1008" s="99">
        <v>0</v>
      </c>
      <c r="J1008" s="99">
        <v>10529.1292270422</v>
      </c>
      <c r="K1008" s="99">
        <v>0</v>
      </c>
      <c r="L1008" s="99">
        <v>46395.574467658997</v>
      </c>
      <c r="M1008" s="99">
        <v>39561.157956123403</v>
      </c>
      <c r="N1008" s="99">
        <v>7077.9110305309296</v>
      </c>
      <c r="O1008" s="99">
        <v>0</v>
      </c>
      <c r="P1008" s="99">
        <v>0</v>
      </c>
      <c r="Q1008" s="99">
        <v>5373.4943912625304</v>
      </c>
      <c r="R1008" s="99">
        <v>0</v>
      </c>
      <c r="S1008" s="99">
        <v>0</v>
      </c>
      <c r="T1008" s="99">
        <v>2420.1463907360999</v>
      </c>
      <c r="U1008" s="99">
        <v>50824.576371669798</v>
      </c>
      <c r="V1008" s="99">
        <v>3067123.6699829102</v>
      </c>
      <c r="W1008" s="99">
        <v>0</v>
      </c>
      <c r="X1008" s="99">
        <v>2470389.7069091802</v>
      </c>
      <c r="Y1008" s="99">
        <v>1468633.4948577899</v>
      </c>
      <c r="Z1008" s="99">
        <v>48094.945179462396</v>
      </c>
      <c r="AA1008" s="99">
        <v>0</v>
      </c>
      <c r="AB1008" s="99">
        <v>0</v>
      </c>
      <c r="AC1008" s="99">
        <v>3215744.4893493699</v>
      </c>
      <c r="AD1008" s="99">
        <v>0</v>
      </c>
      <c r="AE1008" s="99">
        <v>2158792.94213867</v>
      </c>
      <c r="AF1008" s="99">
        <v>1722651.15107727</v>
      </c>
      <c r="AG1008" s="99">
        <v>1111536.5421295201</v>
      </c>
      <c r="AH1008" s="99">
        <v>0</v>
      </c>
      <c r="AI1008" s="99">
        <v>0</v>
      </c>
      <c r="AJ1008" s="99">
        <v>564621.60833740199</v>
      </c>
      <c r="AK1008" s="99">
        <v>0</v>
      </c>
      <c r="AL1008" s="99">
        <v>0</v>
      </c>
      <c r="AM1008" s="99">
        <v>368740.51839065598</v>
      </c>
      <c r="AN1008" s="99">
        <v>14759223.501708999</v>
      </c>
      <c r="AO1008" s="99">
        <v>22690505.092285201</v>
      </c>
      <c r="AP1008" s="99">
        <v>0</v>
      </c>
      <c r="AQ1008" s="99">
        <v>17515699.5002441</v>
      </c>
      <c r="AR1008" s="99">
        <v>10537173.175415</v>
      </c>
      <c r="AS1008" s="99">
        <v>315190.80009841901</v>
      </c>
      <c r="AT1008" s="99">
        <v>0</v>
      </c>
      <c r="AU1008" s="99">
        <v>0</v>
      </c>
      <c r="AV1008" s="99">
        <v>7894394.5787963904</v>
      </c>
      <c r="AW1008" s="99">
        <v>0</v>
      </c>
      <c r="AX1008" s="99">
        <v>16075163.1516113</v>
      </c>
      <c r="AY1008" s="99">
        <v>12610988.3763428</v>
      </c>
      <c r="AZ1008" s="99">
        <v>7689829.7807617197</v>
      </c>
      <c r="BA1008" s="99">
        <v>0</v>
      </c>
      <c r="BB1008" s="99">
        <v>0</v>
      </c>
      <c r="BC1008" s="99">
        <v>3970974.8435058598</v>
      </c>
      <c r="BD1008" s="99">
        <v>0</v>
      </c>
      <c r="BE1008" s="99">
        <v>0</v>
      </c>
      <c r="BF1008" s="99">
        <v>2332622.6212463402</v>
      </c>
      <c r="BG1008" s="99">
        <v>35258743.828613304</v>
      </c>
      <c r="BH1008" s="99">
        <v>3888540.6520690899</v>
      </c>
      <c r="BI1008" s="99">
        <v>0</v>
      </c>
      <c r="BJ1008" s="99">
        <v>5208463.1006469699</v>
      </c>
      <c r="BK1008" s="99">
        <v>3999441.2056579599</v>
      </c>
      <c r="BL1008" s="99">
        <v>0</v>
      </c>
      <c r="BM1008" s="99">
        <v>0</v>
      </c>
      <c r="BN1008" s="99">
        <v>0</v>
      </c>
      <c r="BO1008" s="99">
        <v>0</v>
      </c>
      <c r="BP1008" s="99">
        <v>0</v>
      </c>
      <c r="BQ1008" s="99">
        <v>0</v>
      </c>
      <c r="BR1008" s="99">
        <v>4243935.1921997098</v>
      </c>
      <c r="BS1008" s="99">
        <v>3032635.6426391602</v>
      </c>
      <c r="BT1008" s="99">
        <v>0</v>
      </c>
      <c r="BU1008" s="99">
        <v>0</v>
      </c>
      <c r="BV1008" s="99">
        <v>1861879.1921691899</v>
      </c>
      <c r="BW1008" s="99">
        <v>0</v>
      </c>
      <c r="BX1008" s="99">
        <v>0</v>
      </c>
      <c r="BY1008" s="99">
        <v>0</v>
      </c>
      <c r="BZ1008" s="99">
        <v>0</v>
      </c>
      <c r="CA1008" s="99">
        <v>97822.531384468093</v>
      </c>
      <c r="CB1008" s="99">
        <v>5535790.0932006799</v>
      </c>
      <c r="CC1008" s="99">
        <v>40157041.621093802</v>
      </c>
      <c r="CD1008" s="99">
        <v>9088788.1447753906</v>
      </c>
      <c r="CE1008" s="99">
        <v>2434.3494180440898</v>
      </c>
      <c r="CF1008" s="99">
        <v>368350.914710999</v>
      </c>
      <c r="CG1008" s="99">
        <v>2309124.2626037602</v>
      </c>
      <c r="CH1008" s="99">
        <v>0</v>
      </c>
      <c r="CI1008" s="99">
        <v>100259.978385925</v>
      </c>
      <c r="CJ1008" s="99">
        <v>5902224.1155395498</v>
      </c>
      <c r="CK1008" s="99">
        <v>42333226.248046897</v>
      </c>
      <c r="CL1008" s="99">
        <v>9084872.0372314509</v>
      </c>
      <c r="CM1008" s="188">
        <v>151026.08969306899</v>
      </c>
      <c r="CN1008" s="188">
        <v>20702266.145019501</v>
      </c>
      <c r="CO1008" s="188">
        <v>77741752.3671875</v>
      </c>
      <c r="CP1008" s="99">
        <v>9084872.0372314509</v>
      </c>
      <c r="CQ1008" s="99">
        <v>0</v>
      </c>
      <c r="CR1008" s="99">
        <v>0</v>
      </c>
      <c r="CS1008" s="99">
        <v>0</v>
      </c>
      <c r="CT1008" s="99">
        <v>0</v>
      </c>
      <c r="CU1008" s="98">
        <v>77459.292440763995</v>
      </c>
      <c r="CV1008" s="98">
        <v>10737.534267442001</v>
      </c>
    </row>
    <row r="1009" spans="1:100" x14ac:dyDescent="0.2">
      <c r="A1009" s="98" t="s">
        <v>68</v>
      </c>
      <c r="B1009" s="100">
        <v>38412</v>
      </c>
      <c r="C1009" s="99">
        <v>64692.250872612</v>
      </c>
      <c r="D1009" s="99">
        <v>0</v>
      </c>
      <c r="E1009" s="99">
        <v>34708.150704860702</v>
      </c>
      <c r="F1009" s="99">
        <v>23750.3281383514</v>
      </c>
      <c r="G1009" s="99">
        <v>391.83144227415301</v>
      </c>
      <c r="H1009" s="99">
        <v>0</v>
      </c>
      <c r="I1009" s="99">
        <v>0</v>
      </c>
      <c r="J1009" s="99">
        <v>14754.5533838272</v>
      </c>
      <c r="K1009" s="99">
        <v>0</v>
      </c>
      <c r="L1009" s="99">
        <v>46292.352749347701</v>
      </c>
      <c r="M1009" s="99">
        <v>39998.310729980498</v>
      </c>
      <c r="N1009" s="99">
        <v>7134.4585724473</v>
      </c>
      <c r="O1009" s="99">
        <v>0</v>
      </c>
      <c r="P1009" s="99">
        <v>0</v>
      </c>
      <c r="Q1009" s="99">
        <v>5357.1944077014896</v>
      </c>
      <c r="R1009" s="99">
        <v>0</v>
      </c>
      <c r="S1009" s="99">
        <v>0</v>
      </c>
      <c r="T1009" s="99">
        <v>2442.88178381324</v>
      </c>
      <c r="U1009" s="99">
        <v>51080.3066568375</v>
      </c>
      <c r="V1009" s="99">
        <v>3147820.0263977102</v>
      </c>
      <c r="W1009" s="99">
        <v>0</v>
      </c>
      <c r="X1009" s="99">
        <v>2438734.2563171401</v>
      </c>
      <c r="Y1009" s="99">
        <v>1455223.4880065899</v>
      </c>
      <c r="Z1009" s="99">
        <v>69837.450289726301</v>
      </c>
      <c r="AA1009" s="99">
        <v>0</v>
      </c>
      <c r="AB1009" s="99">
        <v>0</v>
      </c>
      <c r="AC1009" s="99">
        <v>5553819.7755737295</v>
      </c>
      <c r="AD1009" s="99">
        <v>0</v>
      </c>
      <c r="AE1009" s="99">
        <v>2159447.7013244601</v>
      </c>
      <c r="AF1009" s="99">
        <v>1739758.29953003</v>
      </c>
      <c r="AG1009" s="99">
        <v>1110787.52728271</v>
      </c>
      <c r="AH1009" s="99">
        <v>0</v>
      </c>
      <c r="AI1009" s="99">
        <v>0</v>
      </c>
      <c r="AJ1009" s="99">
        <v>555420.60569000198</v>
      </c>
      <c r="AK1009" s="99">
        <v>0</v>
      </c>
      <c r="AL1009" s="99">
        <v>0</v>
      </c>
      <c r="AM1009" s="99">
        <v>375474.56830978399</v>
      </c>
      <c r="AN1009" s="99">
        <v>15233267.8208008</v>
      </c>
      <c r="AO1009" s="99">
        <v>23630431.222900402</v>
      </c>
      <c r="AP1009" s="99">
        <v>0</v>
      </c>
      <c r="AQ1009" s="99">
        <v>17541646.005127002</v>
      </c>
      <c r="AR1009" s="99">
        <v>10632988.145507799</v>
      </c>
      <c r="AS1009" s="99">
        <v>407912.720054626</v>
      </c>
      <c r="AT1009" s="99">
        <v>0</v>
      </c>
      <c r="AU1009" s="99">
        <v>0</v>
      </c>
      <c r="AV1009" s="99">
        <v>13031544.4346924</v>
      </c>
      <c r="AW1009" s="99">
        <v>0</v>
      </c>
      <c r="AX1009" s="99">
        <v>16215197.0583496</v>
      </c>
      <c r="AY1009" s="99">
        <v>12917715.705688501</v>
      </c>
      <c r="AZ1009" s="99">
        <v>7806118.2676391602</v>
      </c>
      <c r="BA1009" s="99">
        <v>0</v>
      </c>
      <c r="BB1009" s="99">
        <v>0</v>
      </c>
      <c r="BC1009" s="99">
        <v>3975486.32745361</v>
      </c>
      <c r="BD1009" s="99">
        <v>0</v>
      </c>
      <c r="BE1009" s="99">
        <v>0</v>
      </c>
      <c r="BF1009" s="99">
        <v>2411173.14953613</v>
      </c>
      <c r="BG1009" s="99">
        <v>36502226.830566399</v>
      </c>
      <c r="BH1009" s="99">
        <v>4074258.7362365699</v>
      </c>
      <c r="BI1009" s="99">
        <v>0</v>
      </c>
      <c r="BJ1009" s="99">
        <v>5228616.9259643601</v>
      </c>
      <c r="BK1009" s="99">
        <v>4033108.7109985398</v>
      </c>
      <c r="BL1009" s="99">
        <v>0</v>
      </c>
      <c r="BM1009" s="99">
        <v>0</v>
      </c>
      <c r="BN1009" s="99">
        <v>0</v>
      </c>
      <c r="BO1009" s="99">
        <v>0</v>
      </c>
      <c r="BP1009" s="99">
        <v>0</v>
      </c>
      <c r="BQ1009" s="99">
        <v>0</v>
      </c>
      <c r="BR1009" s="99">
        <v>4339072.9107055701</v>
      </c>
      <c r="BS1009" s="99">
        <v>3066660.3031310998</v>
      </c>
      <c r="BT1009" s="99">
        <v>0</v>
      </c>
      <c r="BU1009" s="99">
        <v>0</v>
      </c>
      <c r="BV1009" s="99">
        <v>1903440.9911956801</v>
      </c>
      <c r="BW1009" s="99">
        <v>0</v>
      </c>
      <c r="BX1009" s="99">
        <v>0</v>
      </c>
      <c r="BY1009" s="99">
        <v>0</v>
      </c>
      <c r="BZ1009" s="99">
        <v>0</v>
      </c>
      <c r="CA1009" s="99">
        <v>99421.325037002607</v>
      </c>
      <c r="CB1009" s="99">
        <v>5597206.8007202102</v>
      </c>
      <c r="CC1009" s="99">
        <v>41157900.542968802</v>
      </c>
      <c r="CD1009" s="99">
        <v>9288483.5424804706</v>
      </c>
      <c r="CE1009" s="99">
        <v>2438.6624970734101</v>
      </c>
      <c r="CF1009" s="99">
        <v>380623.35156631499</v>
      </c>
      <c r="CG1009" s="99">
        <v>2462858.7288207998</v>
      </c>
      <c r="CH1009" s="99">
        <v>0</v>
      </c>
      <c r="CI1009" s="99">
        <v>101857.09028148701</v>
      </c>
      <c r="CJ1009" s="99">
        <v>5976549.5391845703</v>
      </c>
      <c r="CK1009" s="99">
        <v>43811899.512695298</v>
      </c>
      <c r="CL1009" s="99">
        <v>9284576.8513183594</v>
      </c>
      <c r="CM1009" s="188">
        <v>152703.01577949501</v>
      </c>
      <c r="CN1009" s="188">
        <v>21223141.1713867</v>
      </c>
      <c r="CO1009" s="188">
        <v>80172945.946289107</v>
      </c>
      <c r="CP1009" s="99">
        <v>9284576.8513183594</v>
      </c>
      <c r="CQ1009" s="99">
        <v>0</v>
      </c>
      <c r="CR1009" s="99">
        <v>0</v>
      </c>
      <c r="CS1009" s="99">
        <v>0</v>
      </c>
      <c r="CT1009" s="99">
        <v>0</v>
      </c>
      <c r="CU1009" s="98">
        <v>72999.832397784005</v>
      </c>
      <c r="CV1009" s="98">
        <v>15054.840553057</v>
      </c>
    </row>
    <row r="1010" spans="1:100" x14ac:dyDescent="0.2">
      <c r="A1010" s="98" t="s">
        <v>68</v>
      </c>
      <c r="B1010" s="100">
        <v>38504</v>
      </c>
      <c r="C1010" s="99">
        <v>65795.443219184905</v>
      </c>
      <c r="D1010" s="99">
        <v>0</v>
      </c>
      <c r="E1010" s="99">
        <v>33907.889395713799</v>
      </c>
      <c r="F1010" s="99">
        <v>23326.498311281201</v>
      </c>
      <c r="G1010" s="99">
        <v>529.033692032099</v>
      </c>
      <c r="H1010" s="99">
        <v>0</v>
      </c>
      <c r="I1010" s="99">
        <v>0</v>
      </c>
      <c r="J1010" s="99">
        <v>18655.8790969849</v>
      </c>
      <c r="K1010" s="99">
        <v>0</v>
      </c>
      <c r="L1010" s="99">
        <v>46945.163825035102</v>
      </c>
      <c r="M1010" s="99">
        <v>40220.166674137101</v>
      </c>
      <c r="N1010" s="99">
        <v>7220.21732062101</v>
      </c>
      <c r="O1010" s="99">
        <v>0</v>
      </c>
      <c r="P1010" s="99">
        <v>0</v>
      </c>
      <c r="Q1010" s="99">
        <v>5386.69462180138</v>
      </c>
      <c r="R1010" s="99">
        <v>0</v>
      </c>
      <c r="S1010" s="99">
        <v>0</v>
      </c>
      <c r="T1010" s="99">
        <v>2493.7283606529199</v>
      </c>
      <c r="U1010" s="99">
        <v>51313.792383193999</v>
      </c>
      <c r="V1010" s="99">
        <v>3174816.20562744</v>
      </c>
      <c r="W1010" s="99">
        <v>403.42178352549701</v>
      </c>
      <c r="X1010" s="99">
        <v>2409511.4263305701</v>
      </c>
      <c r="Y1010" s="99">
        <v>1443571.53582764</v>
      </c>
      <c r="Z1010" s="99">
        <v>97191.842748641997</v>
      </c>
      <c r="AA1010" s="99">
        <v>0</v>
      </c>
      <c r="AB1010" s="99">
        <v>0</v>
      </c>
      <c r="AC1010" s="99">
        <v>6414834.7064209003</v>
      </c>
      <c r="AD1010" s="99">
        <v>0</v>
      </c>
      <c r="AE1010" s="99">
        <v>2179698.6670532199</v>
      </c>
      <c r="AF1010" s="99">
        <v>1726910.7684631301</v>
      </c>
      <c r="AG1010" s="99">
        <v>1119037.16317749</v>
      </c>
      <c r="AH1010" s="99">
        <v>0</v>
      </c>
      <c r="AI1010" s="99">
        <v>0</v>
      </c>
      <c r="AJ1010" s="99">
        <v>566423.25090789795</v>
      </c>
      <c r="AK1010" s="99">
        <v>0</v>
      </c>
      <c r="AL1010" s="99">
        <v>0</v>
      </c>
      <c r="AM1010" s="99">
        <v>387206.940517426</v>
      </c>
      <c r="AN1010" s="99">
        <v>15527673.150268599</v>
      </c>
      <c r="AO1010" s="99">
        <v>24006562.841552701</v>
      </c>
      <c r="AP1010" s="99">
        <v>2860.19452172518</v>
      </c>
      <c r="AQ1010" s="99">
        <v>17623214.114746101</v>
      </c>
      <c r="AR1010" s="99">
        <v>10692696.106323199</v>
      </c>
      <c r="AS1010" s="99">
        <v>648556.60835266102</v>
      </c>
      <c r="AT1010" s="99">
        <v>0</v>
      </c>
      <c r="AU1010" s="99">
        <v>0</v>
      </c>
      <c r="AV1010" s="99">
        <v>15274278.705444301</v>
      </c>
      <c r="AW1010" s="99">
        <v>0</v>
      </c>
      <c r="AX1010" s="99">
        <v>16612527.544677701</v>
      </c>
      <c r="AY1010" s="99">
        <v>13058835.591552701</v>
      </c>
      <c r="AZ1010" s="99">
        <v>7906307.8343505897</v>
      </c>
      <c r="BA1010" s="99">
        <v>0</v>
      </c>
      <c r="BB1010" s="99">
        <v>0</v>
      </c>
      <c r="BC1010" s="99">
        <v>4072323.7109680199</v>
      </c>
      <c r="BD1010" s="99">
        <v>0</v>
      </c>
      <c r="BE1010" s="99">
        <v>0</v>
      </c>
      <c r="BF1010" s="99">
        <v>2507674.9422912602</v>
      </c>
      <c r="BG1010" s="99">
        <v>37553989.6962891</v>
      </c>
      <c r="BH1010" s="99">
        <v>4193069.6744689899</v>
      </c>
      <c r="BI1010" s="99">
        <v>451.35240417718899</v>
      </c>
      <c r="BJ1010" s="99">
        <v>5296402.2974243201</v>
      </c>
      <c r="BK1010" s="99">
        <v>4103551.7010192899</v>
      </c>
      <c r="BL1010" s="99">
        <v>0</v>
      </c>
      <c r="BM1010" s="99">
        <v>0</v>
      </c>
      <c r="BN1010" s="99">
        <v>0</v>
      </c>
      <c r="BO1010" s="99">
        <v>0</v>
      </c>
      <c r="BP1010" s="99">
        <v>0</v>
      </c>
      <c r="BQ1010" s="99">
        <v>0</v>
      </c>
      <c r="BR1010" s="99">
        <v>4368320.06494141</v>
      </c>
      <c r="BS1010" s="99">
        <v>3120425.5208129901</v>
      </c>
      <c r="BT1010" s="99">
        <v>0</v>
      </c>
      <c r="BU1010" s="99">
        <v>0</v>
      </c>
      <c r="BV1010" s="99">
        <v>1985095.7566680899</v>
      </c>
      <c r="BW1010" s="99">
        <v>0</v>
      </c>
      <c r="BX1010" s="99">
        <v>0</v>
      </c>
      <c r="BY1010" s="99">
        <v>0</v>
      </c>
      <c r="BZ1010" s="99">
        <v>0</v>
      </c>
      <c r="CA1010" s="99">
        <v>99812.291250228896</v>
      </c>
      <c r="CB1010" s="99">
        <v>5562710.2225952102</v>
      </c>
      <c r="CC1010" s="99">
        <v>41466775.9931641</v>
      </c>
      <c r="CD1010" s="99">
        <v>9435837.2977294903</v>
      </c>
      <c r="CE1010" s="99">
        <v>2495.31706854701</v>
      </c>
      <c r="CF1010" s="99">
        <v>384732.82814407302</v>
      </c>
      <c r="CG1010" s="99">
        <v>2477960.0393371601</v>
      </c>
      <c r="CH1010" s="99">
        <v>0</v>
      </c>
      <c r="CI1010" s="99">
        <v>102306.93920993801</v>
      </c>
      <c r="CJ1010" s="99">
        <v>5949137.30224609</v>
      </c>
      <c r="CK1010" s="99">
        <v>43950392.0068359</v>
      </c>
      <c r="CL1010" s="99">
        <v>9433575.0565185491</v>
      </c>
      <c r="CM1010" s="188">
        <v>153226.226703644</v>
      </c>
      <c r="CN1010" s="188">
        <v>21526257.455078099</v>
      </c>
      <c r="CO1010" s="188">
        <v>81634531.979492202</v>
      </c>
      <c r="CP1010" s="99">
        <v>9433575.0565185491</v>
      </c>
      <c r="CQ1010" s="99">
        <v>0</v>
      </c>
      <c r="CR1010" s="99">
        <v>0</v>
      </c>
      <c r="CS1010" s="99">
        <v>0</v>
      </c>
      <c r="CT1010" s="99">
        <v>0</v>
      </c>
      <c r="CU1010" s="98">
        <v>67812.160181201005</v>
      </c>
      <c r="CV1010" s="98">
        <v>19038.927953203998</v>
      </c>
    </row>
    <row r="1011" spans="1:100" x14ac:dyDescent="0.2">
      <c r="A1011" s="98" t="s">
        <v>68</v>
      </c>
      <c r="B1011" s="100">
        <v>38596</v>
      </c>
      <c r="C1011" s="99">
        <v>66778.716096878095</v>
      </c>
      <c r="D1011" s="99">
        <v>0</v>
      </c>
      <c r="E1011" s="99">
        <v>33657.452612876899</v>
      </c>
      <c r="F1011" s="99">
        <v>23481.347339630101</v>
      </c>
      <c r="G1011" s="99">
        <v>644.643006831408</v>
      </c>
      <c r="H1011" s="99">
        <v>0</v>
      </c>
      <c r="I1011" s="99">
        <v>0</v>
      </c>
      <c r="J1011" s="99">
        <v>22751.1750359535</v>
      </c>
      <c r="K1011" s="99">
        <v>0</v>
      </c>
      <c r="L1011" s="99">
        <v>48475.8031306267</v>
      </c>
      <c r="M1011" s="99">
        <v>40593.746654033697</v>
      </c>
      <c r="N1011" s="99">
        <v>7194.4304006099701</v>
      </c>
      <c r="O1011" s="99">
        <v>0</v>
      </c>
      <c r="P1011" s="99">
        <v>0</v>
      </c>
      <c r="Q1011" s="99">
        <v>5378.3050332665398</v>
      </c>
      <c r="R1011" s="99">
        <v>0</v>
      </c>
      <c r="S1011" s="99">
        <v>0</v>
      </c>
      <c r="T1011" s="99">
        <v>2494.7894235253302</v>
      </c>
      <c r="U1011" s="99">
        <v>50439.9190611839</v>
      </c>
      <c r="V1011" s="99">
        <v>3228865.4149169899</v>
      </c>
      <c r="W1011" s="99">
        <v>742.35799959301903</v>
      </c>
      <c r="X1011" s="99">
        <v>2358456.4842224098</v>
      </c>
      <c r="Y1011" s="99">
        <v>1427720.4255218499</v>
      </c>
      <c r="Z1011" s="99">
        <v>119384.63500690499</v>
      </c>
      <c r="AA1011" s="99">
        <v>0</v>
      </c>
      <c r="AB1011" s="99">
        <v>0</v>
      </c>
      <c r="AC1011" s="99">
        <v>7563201.8831176804</v>
      </c>
      <c r="AD1011" s="99">
        <v>0</v>
      </c>
      <c r="AE1011" s="99">
        <v>2161885.3256530799</v>
      </c>
      <c r="AF1011" s="99">
        <v>1747810.42445374</v>
      </c>
      <c r="AG1011" s="99">
        <v>1111185.5609130899</v>
      </c>
      <c r="AH1011" s="99">
        <v>0</v>
      </c>
      <c r="AI1011" s="99">
        <v>0</v>
      </c>
      <c r="AJ1011" s="99">
        <v>560882.01979827904</v>
      </c>
      <c r="AK1011" s="99">
        <v>0</v>
      </c>
      <c r="AL1011" s="99">
        <v>0</v>
      </c>
      <c r="AM1011" s="99">
        <v>387440.55036926299</v>
      </c>
      <c r="AN1011" s="99">
        <v>15410697.998413101</v>
      </c>
      <c r="AO1011" s="99">
        <v>24846878.0541992</v>
      </c>
      <c r="AP1011" s="99">
        <v>6132.0878670215598</v>
      </c>
      <c r="AQ1011" s="99">
        <v>17386210.717041001</v>
      </c>
      <c r="AR1011" s="99">
        <v>10650134.7316895</v>
      </c>
      <c r="AS1011" s="99">
        <v>816520.793617249</v>
      </c>
      <c r="AT1011" s="99">
        <v>0</v>
      </c>
      <c r="AU1011" s="99">
        <v>0</v>
      </c>
      <c r="AV1011" s="99">
        <v>18478473.901122998</v>
      </c>
      <c r="AW1011" s="99">
        <v>0</v>
      </c>
      <c r="AX1011" s="99">
        <v>16726091.027832</v>
      </c>
      <c r="AY1011" s="99">
        <v>13379286.251464801</v>
      </c>
      <c r="AZ1011" s="99">
        <v>7977941.2515869103</v>
      </c>
      <c r="BA1011" s="99">
        <v>0</v>
      </c>
      <c r="BB1011" s="99">
        <v>0</v>
      </c>
      <c r="BC1011" s="99">
        <v>4108475.4812316899</v>
      </c>
      <c r="BD1011" s="99">
        <v>0</v>
      </c>
      <c r="BE1011" s="99">
        <v>0</v>
      </c>
      <c r="BF1011" s="99">
        <v>2547939.36785889</v>
      </c>
      <c r="BG1011" s="99">
        <v>37552460.331054702</v>
      </c>
      <c r="BH1011" s="99">
        <v>4461296.8085327102</v>
      </c>
      <c r="BI1011" s="99">
        <v>899.98730286955799</v>
      </c>
      <c r="BJ1011" s="99">
        <v>5275210.87353516</v>
      </c>
      <c r="BK1011" s="99">
        <v>4126276.9810485798</v>
      </c>
      <c r="BL1011" s="99">
        <v>0</v>
      </c>
      <c r="BM1011" s="99">
        <v>0</v>
      </c>
      <c r="BN1011" s="99">
        <v>0</v>
      </c>
      <c r="BO1011" s="99">
        <v>0</v>
      </c>
      <c r="BP1011" s="99">
        <v>0</v>
      </c>
      <c r="BQ1011" s="99">
        <v>0</v>
      </c>
      <c r="BR1011" s="99">
        <v>4459674.1817627</v>
      </c>
      <c r="BS1011" s="99">
        <v>3176365.5950317401</v>
      </c>
      <c r="BT1011" s="99">
        <v>0</v>
      </c>
      <c r="BU1011" s="99">
        <v>0</v>
      </c>
      <c r="BV1011" s="99">
        <v>2019244.5680694601</v>
      </c>
      <c r="BW1011" s="99">
        <v>0</v>
      </c>
      <c r="BX1011" s="99">
        <v>0</v>
      </c>
      <c r="BY1011" s="99">
        <v>0</v>
      </c>
      <c r="BZ1011" s="99">
        <v>0</v>
      </c>
      <c r="CA1011" s="99">
        <v>100195.35250473001</v>
      </c>
      <c r="CB1011" s="99">
        <v>5602549.53796387</v>
      </c>
      <c r="CC1011" s="99">
        <v>42260050.220214799</v>
      </c>
      <c r="CD1011" s="99">
        <v>9812968.3602294903</v>
      </c>
      <c r="CE1011" s="99">
        <v>2482.9456528127198</v>
      </c>
      <c r="CF1011" s="99">
        <v>384754.97787475598</v>
      </c>
      <c r="CG1011" s="99">
        <v>2520149.3734741202</v>
      </c>
      <c r="CH1011" s="99">
        <v>0</v>
      </c>
      <c r="CI1011" s="99">
        <v>102677.60922718</v>
      </c>
      <c r="CJ1011" s="99">
        <v>5983079.7267456101</v>
      </c>
      <c r="CK1011" s="99">
        <v>44720328.134765603</v>
      </c>
      <c r="CL1011" s="99">
        <v>9825118.2362060491</v>
      </c>
      <c r="CM1011" s="188">
        <v>153282.86189842201</v>
      </c>
      <c r="CN1011" s="188">
        <v>21298359.200439502</v>
      </c>
      <c r="CO1011" s="188">
        <v>82267017.139648393</v>
      </c>
      <c r="CP1011" s="99">
        <v>9825118.2362060491</v>
      </c>
      <c r="CQ1011" s="99">
        <v>0</v>
      </c>
      <c r="CR1011" s="99">
        <v>0</v>
      </c>
      <c r="CS1011" s="99">
        <v>0</v>
      </c>
      <c r="CT1011" s="99">
        <v>0</v>
      </c>
      <c r="CU1011" s="98">
        <v>63967.224276620997</v>
      </c>
      <c r="CV1011" s="98">
        <v>23216.210707056001</v>
      </c>
    </row>
    <row r="1012" spans="1:100" x14ac:dyDescent="0.2">
      <c r="A1012" s="98" t="s">
        <v>68</v>
      </c>
      <c r="B1012" s="100">
        <v>38687</v>
      </c>
      <c r="C1012" s="99">
        <v>67912.112071990996</v>
      </c>
      <c r="D1012" s="99">
        <v>0</v>
      </c>
      <c r="E1012" s="99">
        <v>33156.694225311301</v>
      </c>
      <c r="F1012" s="99">
        <v>23485.183386802699</v>
      </c>
      <c r="G1012" s="99">
        <v>731.40996693819795</v>
      </c>
      <c r="H1012" s="99">
        <v>0</v>
      </c>
      <c r="I1012" s="99">
        <v>0</v>
      </c>
      <c r="J1012" s="99">
        <v>27633.8321373463</v>
      </c>
      <c r="K1012" s="99">
        <v>0</v>
      </c>
      <c r="L1012" s="99">
        <v>47377.666415691398</v>
      </c>
      <c r="M1012" s="99">
        <v>41028.089951515198</v>
      </c>
      <c r="N1012" s="99">
        <v>7105.1315414309502</v>
      </c>
      <c r="O1012" s="99">
        <v>0</v>
      </c>
      <c r="P1012" s="99">
        <v>0</v>
      </c>
      <c r="Q1012" s="99">
        <v>5445.9401723742503</v>
      </c>
      <c r="R1012" s="99">
        <v>0</v>
      </c>
      <c r="S1012" s="99">
        <v>0</v>
      </c>
      <c r="T1012" s="99">
        <v>2486.9417871832802</v>
      </c>
      <c r="U1012" s="99">
        <v>51076.7493867874</v>
      </c>
      <c r="V1012" s="99">
        <v>3297842.5736083998</v>
      </c>
      <c r="W1012" s="99">
        <v>739.95060955733095</v>
      </c>
      <c r="X1012" s="99">
        <v>2311397.1681213402</v>
      </c>
      <c r="Y1012" s="99">
        <v>1406990.8857421901</v>
      </c>
      <c r="Z1012" s="99">
        <v>140514.01609039301</v>
      </c>
      <c r="AA1012" s="99">
        <v>0</v>
      </c>
      <c r="AB1012" s="99">
        <v>0</v>
      </c>
      <c r="AC1012" s="99">
        <v>9448719.6791992206</v>
      </c>
      <c r="AD1012" s="99">
        <v>0</v>
      </c>
      <c r="AE1012" s="99">
        <v>2095363.90055847</v>
      </c>
      <c r="AF1012" s="99">
        <v>1769704.8415069601</v>
      </c>
      <c r="AG1012" s="99">
        <v>1096605.1644592299</v>
      </c>
      <c r="AH1012" s="99">
        <v>0</v>
      </c>
      <c r="AI1012" s="99">
        <v>0</v>
      </c>
      <c r="AJ1012" s="99">
        <v>562459.98039245605</v>
      </c>
      <c r="AK1012" s="99">
        <v>0</v>
      </c>
      <c r="AL1012" s="99">
        <v>0</v>
      </c>
      <c r="AM1012" s="99">
        <v>374507.72397613502</v>
      </c>
      <c r="AN1012" s="99">
        <v>15785298.184082</v>
      </c>
      <c r="AO1012" s="99">
        <v>25705232.9606934</v>
      </c>
      <c r="AP1012" s="99">
        <v>5730.0621659755698</v>
      </c>
      <c r="AQ1012" s="99">
        <v>17263901.615966801</v>
      </c>
      <c r="AR1012" s="99">
        <v>10730313.091552701</v>
      </c>
      <c r="AS1012" s="99">
        <v>956798.34811401402</v>
      </c>
      <c r="AT1012" s="99">
        <v>0</v>
      </c>
      <c r="AU1012" s="99">
        <v>0</v>
      </c>
      <c r="AV1012" s="99">
        <v>24096770.590820301</v>
      </c>
      <c r="AW1012" s="99">
        <v>0</v>
      </c>
      <c r="AX1012" s="99">
        <v>16528261.885742201</v>
      </c>
      <c r="AY1012" s="99">
        <v>13724989.2460938</v>
      </c>
      <c r="AZ1012" s="99">
        <v>7956070.12890625</v>
      </c>
      <c r="BA1012" s="99">
        <v>0</v>
      </c>
      <c r="BB1012" s="99">
        <v>0</v>
      </c>
      <c r="BC1012" s="99">
        <v>4198154.0654296903</v>
      </c>
      <c r="BD1012" s="99">
        <v>0</v>
      </c>
      <c r="BE1012" s="99">
        <v>0</v>
      </c>
      <c r="BF1012" s="99">
        <v>2505006.8134155301</v>
      </c>
      <c r="BG1012" s="99">
        <v>39284137.637207001</v>
      </c>
      <c r="BH1012" s="99">
        <v>4644889.61181641</v>
      </c>
      <c r="BI1012" s="99">
        <v>1357.30502314866</v>
      </c>
      <c r="BJ1012" s="99">
        <v>5226261.6983032199</v>
      </c>
      <c r="BK1012" s="99">
        <v>4106215.0765685998</v>
      </c>
      <c r="BL1012" s="99">
        <v>0</v>
      </c>
      <c r="BM1012" s="99">
        <v>0</v>
      </c>
      <c r="BN1012" s="99">
        <v>0</v>
      </c>
      <c r="BO1012" s="99">
        <v>0</v>
      </c>
      <c r="BP1012" s="99">
        <v>0</v>
      </c>
      <c r="BQ1012" s="99">
        <v>0</v>
      </c>
      <c r="BR1012" s="99">
        <v>4547112.8240356399</v>
      </c>
      <c r="BS1012" s="99">
        <v>3173649.7446594201</v>
      </c>
      <c r="BT1012" s="99">
        <v>0</v>
      </c>
      <c r="BU1012" s="99">
        <v>0</v>
      </c>
      <c r="BV1012" s="99">
        <v>2085496.0663757301</v>
      </c>
      <c r="BW1012" s="99">
        <v>0</v>
      </c>
      <c r="BX1012" s="99">
        <v>0</v>
      </c>
      <c r="BY1012" s="99">
        <v>0</v>
      </c>
      <c r="BZ1012" s="99">
        <v>0</v>
      </c>
      <c r="CA1012" s="99">
        <v>101170.48725795699</v>
      </c>
      <c r="CB1012" s="99">
        <v>5614496.4667968797</v>
      </c>
      <c r="CC1012" s="99">
        <v>43027191.107421897</v>
      </c>
      <c r="CD1012" s="99">
        <v>9865106.11572266</v>
      </c>
      <c r="CE1012" s="99">
        <v>2519.79531139135</v>
      </c>
      <c r="CF1012" s="99">
        <v>383443.48301696801</v>
      </c>
      <c r="CG1012" s="99">
        <v>2561848.6092529302</v>
      </c>
      <c r="CH1012" s="99">
        <v>0</v>
      </c>
      <c r="CI1012" s="99">
        <v>103693.047893524</v>
      </c>
      <c r="CJ1012" s="99">
        <v>6000926.4467163105</v>
      </c>
      <c r="CK1012" s="99">
        <v>45441812.029296897</v>
      </c>
      <c r="CL1012" s="99">
        <v>9867159.3496093806</v>
      </c>
      <c r="CM1012" s="188">
        <v>154523.00134468099</v>
      </c>
      <c r="CN1012" s="188">
        <v>21809014.669189502</v>
      </c>
      <c r="CO1012" s="188">
        <v>84778491.097656295</v>
      </c>
      <c r="CP1012" s="99">
        <v>9867159.3496093806</v>
      </c>
      <c r="CQ1012" s="99">
        <v>0</v>
      </c>
      <c r="CR1012" s="99">
        <v>0</v>
      </c>
      <c r="CS1012" s="99">
        <v>0</v>
      </c>
      <c r="CT1012" s="99">
        <v>0</v>
      </c>
      <c r="CU1012" s="98">
        <v>58418.652045433999</v>
      </c>
      <c r="CV1012" s="98">
        <v>28150.125641737999</v>
      </c>
    </row>
    <row r="1013" spans="1:100" x14ac:dyDescent="0.2">
      <c r="A1013" s="98" t="s">
        <v>68</v>
      </c>
      <c r="B1013" s="100">
        <v>38777</v>
      </c>
      <c r="C1013" s="99">
        <v>69756.372470855698</v>
      </c>
      <c r="D1013" s="99">
        <v>0</v>
      </c>
      <c r="E1013" s="99">
        <v>32185.2685413361</v>
      </c>
      <c r="F1013" s="99">
        <v>23097.948016405098</v>
      </c>
      <c r="G1013" s="99">
        <v>902.400697149336</v>
      </c>
      <c r="H1013" s="99">
        <v>0</v>
      </c>
      <c r="I1013" s="99">
        <v>0</v>
      </c>
      <c r="J1013" s="99">
        <v>31641.880387067798</v>
      </c>
      <c r="K1013" s="99">
        <v>0</v>
      </c>
      <c r="L1013" s="99">
        <v>23318.251636028301</v>
      </c>
      <c r="M1013" s="99">
        <v>41709.355675697298</v>
      </c>
      <c r="N1013" s="99">
        <v>7019.1906895637503</v>
      </c>
      <c r="O1013" s="99">
        <v>30733.822618484501</v>
      </c>
      <c r="P1013" s="99">
        <v>0</v>
      </c>
      <c r="Q1013" s="99">
        <v>5528.3221602439899</v>
      </c>
      <c r="R1013" s="99">
        <v>1733.4679763317099</v>
      </c>
      <c r="S1013" s="99">
        <v>0</v>
      </c>
      <c r="T1013" s="99">
        <v>849.49145277589605</v>
      </c>
      <c r="U1013" s="99">
        <v>51521.402412414602</v>
      </c>
      <c r="V1013" s="99">
        <v>3408577.7683715802</v>
      </c>
      <c r="W1013" s="99">
        <v>773.91127834469103</v>
      </c>
      <c r="X1013" s="99">
        <v>2256327.4491577102</v>
      </c>
      <c r="Y1013" s="99">
        <v>1394376.48239136</v>
      </c>
      <c r="Z1013" s="99">
        <v>162729.445079803</v>
      </c>
      <c r="AA1013" s="99">
        <v>0</v>
      </c>
      <c r="AB1013" s="99">
        <v>0</v>
      </c>
      <c r="AC1013" s="99">
        <v>12417077.8736572</v>
      </c>
      <c r="AD1013" s="99">
        <v>0</v>
      </c>
      <c r="AE1013" s="99">
        <v>902043.85648345901</v>
      </c>
      <c r="AF1013" s="99">
        <v>1810378.56538391</v>
      </c>
      <c r="AG1013" s="99">
        <v>1092130.64149475</v>
      </c>
      <c r="AH1013" s="99">
        <v>1311238.7401580799</v>
      </c>
      <c r="AI1013" s="99">
        <v>0</v>
      </c>
      <c r="AJ1013" s="99">
        <v>576820.17626190197</v>
      </c>
      <c r="AK1013" s="99">
        <v>246729.683904648</v>
      </c>
      <c r="AL1013" s="99">
        <v>0</v>
      </c>
      <c r="AM1013" s="99">
        <v>133122.521173477</v>
      </c>
      <c r="AN1013" s="99">
        <v>16150659.431274399</v>
      </c>
      <c r="AO1013" s="99">
        <v>26797877.185058601</v>
      </c>
      <c r="AP1013" s="99">
        <v>6077.9992569088899</v>
      </c>
      <c r="AQ1013" s="99">
        <v>16991450.253417999</v>
      </c>
      <c r="AR1013" s="99">
        <v>10656365.5155029</v>
      </c>
      <c r="AS1013" s="99">
        <v>1051213.3901672401</v>
      </c>
      <c r="AT1013" s="99">
        <v>0</v>
      </c>
      <c r="AU1013" s="99">
        <v>0</v>
      </c>
      <c r="AV1013" s="99">
        <v>30455509.2805176</v>
      </c>
      <c r="AW1013" s="99">
        <v>0</v>
      </c>
      <c r="AX1013" s="99">
        <v>7447508.8411254901</v>
      </c>
      <c r="AY1013" s="99">
        <v>14146996.6162109</v>
      </c>
      <c r="AZ1013" s="99">
        <v>8020024.1557006799</v>
      </c>
      <c r="BA1013" s="99">
        <v>9938024.7497558594</v>
      </c>
      <c r="BB1013" s="99">
        <v>0</v>
      </c>
      <c r="BC1013" s="99">
        <v>4370739.2914428702</v>
      </c>
      <c r="BD1013" s="99">
        <v>1675596.26789856</v>
      </c>
      <c r="BE1013" s="99">
        <v>0</v>
      </c>
      <c r="BF1013" s="99">
        <v>907056.61698913598</v>
      </c>
      <c r="BG1013" s="99">
        <v>40349288.815917999</v>
      </c>
      <c r="BH1013" s="99">
        <v>6496870.4439697303</v>
      </c>
      <c r="BI1013" s="99">
        <v>647.79311238974299</v>
      </c>
      <c r="BJ1013" s="99">
        <v>5902789.6857910203</v>
      </c>
      <c r="BK1013" s="99">
        <v>4330777.7044677697</v>
      </c>
      <c r="BL1013" s="99">
        <v>0</v>
      </c>
      <c r="BM1013" s="99">
        <v>0</v>
      </c>
      <c r="BN1013" s="99">
        <v>0</v>
      </c>
      <c r="BO1013" s="99">
        <v>0</v>
      </c>
      <c r="BP1013" s="99">
        <v>0</v>
      </c>
      <c r="BQ1013" s="99">
        <v>0</v>
      </c>
      <c r="BR1013" s="99">
        <v>4969533.6790771503</v>
      </c>
      <c r="BS1013" s="99">
        <v>3263418.0043334998</v>
      </c>
      <c r="BT1013" s="99">
        <v>1937026.3145904499</v>
      </c>
      <c r="BU1013" s="99">
        <v>0</v>
      </c>
      <c r="BV1013" s="99">
        <v>2189743.46734619</v>
      </c>
      <c r="BW1013" s="99">
        <v>187686.33979606599</v>
      </c>
      <c r="BX1013" s="99">
        <v>0</v>
      </c>
      <c r="BY1013" s="99">
        <v>0</v>
      </c>
      <c r="BZ1013" s="99">
        <v>0</v>
      </c>
      <c r="CA1013" s="99">
        <v>101979.55902099601</v>
      </c>
      <c r="CB1013" s="99">
        <v>5665447.64990234</v>
      </c>
      <c r="CC1013" s="99">
        <v>43741639.763671897</v>
      </c>
      <c r="CD1013" s="99">
        <v>12392459.9191895</v>
      </c>
      <c r="CE1013" s="99">
        <v>2522.1485997438399</v>
      </c>
      <c r="CF1013" s="99">
        <v>380735.19209289597</v>
      </c>
      <c r="CG1013" s="99">
        <v>2593339.1302795401</v>
      </c>
      <c r="CH1013" s="99">
        <v>0</v>
      </c>
      <c r="CI1013" s="99">
        <v>104498.81851768499</v>
      </c>
      <c r="CJ1013" s="99">
        <v>6043806.2827758798</v>
      </c>
      <c r="CK1013" s="99">
        <v>46414594.083984397</v>
      </c>
      <c r="CL1013" s="99">
        <v>12584765.993408199</v>
      </c>
      <c r="CM1013" s="188">
        <v>155677.06825828599</v>
      </c>
      <c r="CN1013" s="188">
        <v>22226878.079833999</v>
      </c>
      <c r="CO1013" s="188">
        <v>86784407.986328095</v>
      </c>
      <c r="CP1013" s="99">
        <v>12584765.993408199</v>
      </c>
      <c r="CQ1013" s="99">
        <v>0</v>
      </c>
      <c r="CR1013" s="99">
        <v>0</v>
      </c>
      <c r="CS1013" s="99">
        <v>0</v>
      </c>
      <c r="CT1013" s="99">
        <v>0</v>
      </c>
      <c r="CU1013" s="98">
        <v>53471.069825469</v>
      </c>
      <c r="CV1013" s="98">
        <v>32244.150564839001</v>
      </c>
    </row>
    <row r="1014" spans="1:100" x14ac:dyDescent="0.2">
      <c r="A1014" s="98" t="s">
        <v>68</v>
      </c>
      <c r="B1014" s="100">
        <v>38869</v>
      </c>
      <c r="C1014" s="99">
        <v>72603.283191680894</v>
      </c>
      <c r="D1014" s="99">
        <v>0</v>
      </c>
      <c r="E1014" s="99">
        <v>31852.139451026898</v>
      </c>
      <c r="F1014" s="99">
        <v>23244.305338144299</v>
      </c>
      <c r="G1014" s="99">
        <v>1007.05329302698</v>
      </c>
      <c r="H1014" s="99">
        <v>0</v>
      </c>
      <c r="I1014" s="99">
        <v>0</v>
      </c>
      <c r="J1014" s="99">
        <v>35301.723996639303</v>
      </c>
      <c r="K1014" s="99">
        <v>0</v>
      </c>
      <c r="L1014" s="99">
        <v>22314.525781631499</v>
      </c>
      <c r="M1014" s="99">
        <v>42526.821155548103</v>
      </c>
      <c r="N1014" s="99">
        <v>6940.4785501360902</v>
      </c>
      <c r="O1014" s="99">
        <v>31993.369875669501</v>
      </c>
      <c r="P1014" s="99">
        <v>0</v>
      </c>
      <c r="Q1014" s="99">
        <v>5607.3108036518097</v>
      </c>
      <c r="R1014" s="99">
        <v>1817.6717069447</v>
      </c>
      <c r="S1014" s="99">
        <v>0</v>
      </c>
      <c r="T1014" s="99">
        <v>786.48517427593504</v>
      </c>
      <c r="U1014" s="99">
        <v>51978.565129280098</v>
      </c>
      <c r="V1014" s="99">
        <v>3540892.8853454599</v>
      </c>
      <c r="W1014" s="99">
        <v>1044.4687860459101</v>
      </c>
      <c r="X1014" s="99">
        <v>2206975.18786621</v>
      </c>
      <c r="Y1014" s="99">
        <v>1383287.77639771</v>
      </c>
      <c r="Z1014" s="99">
        <v>184851.23353195199</v>
      </c>
      <c r="AA1014" s="99">
        <v>0</v>
      </c>
      <c r="AB1014" s="99">
        <v>0</v>
      </c>
      <c r="AC1014" s="99">
        <v>12524720.932006801</v>
      </c>
      <c r="AD1014" s="99">
        <v>0</v>
      </c>
      <c r="AE1014" s="99">
        <v>865216.76968383801</v>
      </c>
      <c r="AF1014" s="99">
        <v>1845297.37869263</v>
      </c>
      <c r="AG1014" s="99">
        <v>1081685.3589477499</v>
      </c>
      <c r="AH1014" s="99">
        <v>1361720.86019897</v>
      </c>
      <c r="AI1014" s="99">
        <v>0</v>
      </c>
      <c r="AJ1014" s="99">
        <v>577639.58290100098</v>
      </c>
      <c r="AK1014" s="99">
        <v>258413.890378952</v>
      </c>
      <c r="AL1014" s="99">
        <v>0</v>
      </c>
      <c r="AM1014" s="99">
        <v>121417.57139205901</v>
      </c>
      <c r="AN1014" s="99">
        <v>16455866.3945313</v>
      </c>
      <c r="AO1014" s="99">
        <v>28202781.3974609</v>
      </c>
      <c r="AP1014" s="99">
        <v>8194.1477084159906</v>
      </c>
      <c r="AQ1014" s="99">
        <v>16633731.955078101</v>
      </c>
      <c r="AR1014" s="99">
        <v>10561702.720947299</v>
      </c>
      <c r="AS1014" s="99">
        <v>1278457.86643982</v>
      </c>
      <c r="AT1014" s="99">
        <v>0</v>
      </c>
      <c r="AU1014" s="99">
        <v>0</v>
      </c>
      <c r="AV1014" s="99">
        <v>31252109.356445301</v>
      </c>
      <c r="AW1014" s="99">
        <v>0</v>
      </c>
      <c r="AX1014" s="99">
        <v>7164779.4182128897</v>
      </c>
      <c r="AY1014" s="99">
        <v>14800131.5784912</v>
      </c>
      <c r="AZ1014" s="99">
        <v>8043012.7476806603</v>
      </c>
      <c r="BA1014" s="99">
        <v>10427360.294555699</v>
      </c>
      <c r="BB1014" s="99">
        <v>0</v>
      </c>
      <c r="BC1014" s="99">
        <v>4396863.1892089797</v>
      </c>
      <c r="BD1014" s="99">
        <v>1770142.5025482201</v>
      </c>
      <c r="BE1014" s="99">
        <v>0</v>
      </c>
      <c r="BF1014" s="99">
        <v>840252.09995269799</v>
      </c>
      <c r="BG1014" s="99">
        <v>41475034.372070298</v>
      </c>
      <c r="BH1014" s="99">
        <v>6836577.6072387705</v>
      </c>
      <c r="BI1014" s="99">
        <v>1245.4683686047799</v>
      </c>
      <c r="BJ1014" s="99">
        <v>5780061.1621704102</v>
      </c>
      <c r="BK1014" s="99">
        <v>4270210.0030517597</v>
      </c>
      <c r="BL1014" s="99">
        <v>0</v>
      </c>
      <c r="BM1014" s="99">
        <v>0</v>
      </c>
      <c r="BN1014" s="99">
        <v>0</v>
      </c>
      <c r="BO1014" s="99">
        <v>0</v>
      </c>
      <c r="BP1014" s="99">
        <v>0</v>
      </c>
      <c r="BQ1014" s="99">
        <v>0</v>
      </c>
      <c r="BR1014" s="99">
        <v>5106329.0227661096</v>
      </c>
      <c r="BS1014" s="99">
        <v>3275667.6679382301</v>
      </c>
      <c r="BT1014" s="99">
        <v>2032323.64624023</v>
      </c>
      <c r="BU1014" s="99">
        <v>0</v>
      </c>
      <c r="BV1014" s="99">
        <v>2196530.8493652302</v>
      </c>
      <c r="BW1014" s="99">
        <v>199461.94839477501</v>
      </c>
      <c r="BX1014" s="99">
        <v>0</v>
      </c>
      <c r="BY1014" s="99">
        <v>0</v>
      </c>
      <c r="BZ1014" s="99">
        <v>0</v>
      </c>
      <c r="CA1014" s="99">
        <v>104589.77470874799</v>
      </c>
      <c r="CB1014" s="99">
        <v>5752187.7778320303</v>
      </c>
      <c r="CC1014" s="99">
        <v>44787999.886718802</v>
      </c>
      <c r="CD1014" s="99">
        <v>12584077.5080566</v>
      </c>
      <c r="CE1014" s="99">
        <v>2542.8713781237602</v>
      </c>
      <c r="CF1014" s="99">
        <v>382101.35139083897</v>
      </c>
      <c r="CG1014" s="99">
        <v>2626540.7550659198</v>
      </c>
      <c r="CH1014" s="99">
        <v>0</v>
      </c>
      <c r="CI1014" s="99">
        <v>107135.552494049</v>
      </c>
      <c r="CJ1014" s="99">
        <v>6137586.7004394503</v>
      </c>
      <c r="CK1014" s="99">
        <v>47388495.262695298</v>
      </c>
      <c r="CL1014" s="99">
        <v>12787862.0541992</v>
      </c>
      <c r="CM1014" s="188">
        <v>158580.15161132801</v>
      </c>
      <c r="CN1014" s="188">
        <v>22621288.410156298</v>
      </c>
      <c r="CO1014" s="188">
        <v>88846184.145507798</v>
      </c>
      <c r="CP1014" s="99">
        <v>12787862.0541992</v>
      </c>
      <c r="CQ1014" s="99">
        <v>0</v>
      </c>
      <c r="CR1014" s="99">
        <v>0</v>
      </c>
      <c r="CS1014" s="99">
        <v>0</v>
      </c>
      <c r="CT1014" s="99">
        <v>0</v>
      </c>
      <c r="CU1014" s="98">
        <v>49804.657694897003</v>
      </c>
      <c r="CV1014" s="98">
        <v>35989.907619922</v>
      </c>
    </row>
    <row r="1015" spans="1:100" x14ac:dyDescent="0.2">
      <c r="A1015" s="98" t="s">
        <v>68</v>
      </c>
      <c r="B1015" s="100">
        <v>38961</v>
      </c>
      <c r="C1015" s="99">
        <v>74092.846003532395</v>
      </c>
      <c r="D1015" s="99">
        <v>0</v>
      </c>
      <c r="E1015" s="99">
        <v>31208.503030538599</v>
      </c>
      <c r="F1015" s="99">
        <v>22999.097226381298</v>
      </c>
      <c r="G1015" s="99">
        <v>1154.1494831740899</v>
      </c>
      <c r="H1015" s="99">
        <v>0</v>
      </c>
      <c r="I1015" s="99">
        <v>0</v>
      </c>
      <c r="J1015" s="99">
        <v>38735.753333568602</v>
      </c>
      <c r="K1015" s="99">
        <v>0</v>
      </c>
      <c r="L1015" s="99">
        <v>21009.827868699998</v>
      </c>
      <c r="M1015" s="99">
        <v>42819.263366699197</v>
      </c>
      <c r="N1015" s="99">
        <v>6934.67666453123</v>
      </c>
      <c r="O1015" s="99">
        <v>33049.746656894698</v>
      </c>
      <c r="P1015" s="99">
        <v>0</v>
      </c>
      <c r="Q1015" s="99">
        <v>5655.6833130121204</v>
      </c>
      <c r="R1015" s="99">
        <v>1881.8199096471101</v>
      </c>
      <c r="S1015" s="99">
        <v>0</v>
      </c>
      <c r="T1015" s="99">
        <v>745.41950913518701</v>
      </c>
      <c r="U1015" s="99">
        <v>52183.112698078199</v>
      </c>
      <c r="V1015" s="99">
        <v>3599526.8841857901</v>
      </c>
      <c r="W1015" s="99">
        <v>274.83386448770801</v>
      </c>
      <c r="X1015" s="99">
        <v>2146210.95489502</v>
      </c>
      <c r="Y1015" s="99">
        <v>1357192.5881805399</v>
      </c>
      <c r="Z1015" s="99">
        <v>206094.57220268299</v>
      </c>
      <c r="AA1015" s="99">
        <v>0</v>
      </c>
      <c r="AB1015" s="99">
        <v>0</v>
      </c>
      <c r="AC1015" s="99">
        <v>13363404.974487299</v>
      </c>
      <c r="AD1015" s="99">
        <v>0</v>
      </c>
      <c r="AE1015" s="99">
        <v>796278.74881744396</v>
      </c>
      <c r="AF1015" s="99">
        <v>1851776.33145142</v>
      </c>
      <c r="AG1015" s="99">
        <v>1062894.2911529499</v>
      </c>
      <c r="AH1015" s="99">
        <v>1399637.13804626</v>
      </c>
      <c r="AI1015" s="99">
        <v>0</v>
      </c>
      <c r="AJ1015" s="99">
        <v>580050.47918701195</v>
      </c>
      <c r="AK1015" s="99">
        <v>266528.32126236003</v>
      </c>
      <c r="AL1015" s="99">
        <v>0</v>
      </c>
      <c r="AM1015" s="99">
        <v>115900.311706543</v>
      </c>
      <c r="AN1015" s="99">
        <v>16560543.4075928</v>
      </c>
      <c r="AO1015" s="99">
        <v>28973147.680908199</v>
      </c>
      <c r="AP1015" s="99">
        <v>2522.5403825938702</v>
      </c>
      <c r="AQ1015" s="99">
        <v>16247006.3565674</v>
      </c>
      <c r="AR1015" s="99">
        <v>10396214.0385742</v>
      </c>
      <c r="AS1015" s="99">
        <v>1456903.85717773</v>
      </c>
      <c r="AT1015" s="99">
        <v>0</v>
      </c>
      <c r="AU1015" s="99">
        <v>0</v>
      </c>
      <c r="AV1015" s="99">
        <v>34662042.791992202</v>
      </c>
      <c r="AW1015" s="99">
        <v>0</v>
      </c>
      <c r="AX1015" s="99">
        <v>6605642.9284667997</v>
      </c>
      <c r="AY1015" s="99">
        <v>14831910.4691162</v>
      </c>
      <c r="AZ1015" s="99">
        <v>7944925.7697753897</v>
      </c>
      <c r="BA1015" s="99">
        <v>10862118.428100601</v>
      </c>
      <c r="BB1015" s="99">
        <v>0</v>
      </c>
      <c r="BC1015" s="99">
        <v>4472478.50354004</v>
      </c>
      <c r="BD1015" s="99">
        <v>1831229.17253113</v>
      </c>
      <c r="BE1015" s="99">
        <v>0</v>
      </c>
      <c r="BF1015" s="99">
        <v>810254.31352233898</v>
      </c>
      <c r="BG1015" s="99">
        <v>42626482.747558601</v>
      </c>
      <c r="BH1015" s="99">
        <v>6954188.8078002902</v>
      </c>
      <c r="BI1015" s="99">
        <v>305.39762427657797</v>
      </c>
      <c r="BJ1015" s="99">
        <v>5677750.1163940402</v>
      </c>
      <c r="BK1015" s="99">
        <v>4240951.9498901404</v>
      </c>
      <c r="BL1015" s="99">
        <v>0</v>
      </c>
      <c r="BM1015" s="99">
        <v>0</v>
      </c>
      <c r="BN1015" s="99">
        <v>0</v>
      </c>
      <c r="BO1015" s="99">
        <v>0</v>
      </c>
      <c r="BP1015" s="99">
        <v>0</v>
      </c>
      <c r="BQ1015" s="99">
        <v>0</v>
      </c>
      <c r="BR1015" s="99">
        <v>5080287.98474121</v>
      </c>
      <c r="BS1015" s="99">
        <v>3241243.6085815402</v>
      </c>
      <c r="BT1015" s="99">
        <v>2118102.9566345201</v>
      </c>
      <c r="BU1015" s="99">
        <v>0</v>
      </c>
      <c r="BV1015" s="99">
        <v>2244030.1227111798</v>
      </c>
      <c r="BW1015" s="99">
        <v>204077.532995224</v>
      </c>
      <c r="BX1015" s="99">
        <v>0</v>
      </c>
      <c r="BY1015" s="99">
        <v>0</v>
      </c>
      <c r="BZ1015" s="99">
        <v>0</v>
      </c>
      <c r="CA1015" s="99">
        <v>105108.66694354999</v>
      </c>
      <c r="CB1015" s="99">
        <v>5746531.2521972703</v>
      </c>
      <c r="CC1015" s="99">
        <v>45297098.666015603</v>
      </c>
      <c r="CD1015" s="99">
        <v>12676149.137695299</v>
      </c>
      <c r="CE1015" s="99">
        <v>2572.5816589891901</v>
      </c>
      <c r="CF1015" s="99">
        <v>386268.611537933</v>
      </c>
      <c r="CG1015" s="99">
        <v>2685735.6341857901</v>
      </c>
      <c r="CH1015" s="99">
        <v>0</v>
      </c>
      <c r="CI1015" s="99">
        <v>107679.493891716</v>
      </c>
      <c r="CJ1015" s="99">
        <v>6135293.8289184598</v>
      </c>
      <c r="CK1015" s="99">
        <v>47894704.208496101</v>
      </c>
      <c r="CL1015" s="99">
        <v>12881297.5789795</v>
      </c>
      <c r="CM1015" s="188">
        <v>159719.88470268299</v>
      </c>
      <c r="CN1015" s="188">
        <v>22593380.997558601</v>
      </c>
      <c r="CO1015" s="188">
        <v>90475200.654296905</v>
      </c>
      <c r="CP1015" s="99">
        <v>12881297.5789795</v>
      </c>
      <c r="CQ1015" s="99">
        <v>0</v>
      </c>
      <c r="CR1015" s="99">
        <v>0</v>
      </c>
      <c r="CS1015" s="99">
        <v>0</v>
      </c>
      <c r="CT1015" s="99">
        <v>0</v>
      </c>
      <c r="CU1015" s="98">
        <v>46326.223269135</v>
      </c>
      <c r="CV1015" s="98">
        <v>39537.186176139003</v>
      </c>
    </row>
    <row r="1016" spans="1:100" x14ac:dyDescent="0.2">
      <c r="A1016" s="98" t="s">
        <v>68</v>
      </c>
      <c r="B1016" s="100">
        <v>39052</v>
      </c>
      <c r="C1016" s="99">
        <v>76497.8476848602</v>
      </c>
      <c r="D1016" s="99">
        <v>0</v>
      </c>
      <c r="E1016" s="99">
        <v>30742.049568653099</v>
      </c>
      <c r="F1016" s="99">
        <v>22948.418788671501</v>
      </c>
      <c r="G1016" s="99">
        <v>1258.78272302449</v>
      </c>
      <c r="H1016" s="99">
        <v>0</v>
      </c>
      <c r="I1016" s="99">
        <v>0</v>
      </c>
      <c r="J1016" s="99">
        <v>43289.974791050001</v>
      </c>
      <c r="K1016" s="99">
        <v>0</v>
      </c>
      <c r="L1016" s="99">
        <v>21450.7739470005</v>
      </c>
      <c r="M1016" s="99">
        <v>43370.185084819801</v>
      </c>
      <c r="N1016" s="99">
        <v>6968.56895458698</v>
      </c>
      <c r="O1016" s="99">
        <v>34338.7854628563</v>
      </c>
      <c r="P1016" s="99">
        <v>0</v>
      </c>
      <c r="Q1016" s="99">
        <v>5668.4072003364599</v>
      </c>
      <c r="R1016" s="99">
        <v>1944.9735800772901</v>
      </c>
      <c r="S1016" s="99">
        <v>0</v>
      </c>
      <c r="T1016" s="99">
        <v>696.67149443924404</v>
      </c>
      <c r="U1016" s="99">
        <v>53142.153940200798</v>
      </c>
      <c r="V1016" s="99">
        <v>3677508.7824401902</v>
      </c>
      <c r="W1016" s="99">
        <v>482.25419948995102</v>
      </c>
      <c r="X1016" s="99">
        <v>2111444.0339355501</v>
      </c>
      <c r="Y1016" s="99">
        <v>1347801.4491882301</v>
      </c>
      <c r="Z1016" s="99">
        <v>230293.55812835699</v>
      </c>
      <c r="AA1016" s="99">
        <v>0</v>
      </c>
      <c r="AB1016" s="99">
        <v>0</v>
      </c>
      <c r="AC1016" s="99">
        <v>15043194.083740201</v>
      </c>
      <c r="AD1016" s="99">
        <v>0</v>
      </c>
      <c r="AE1016" s="99">
        <v>820041.684867859</v>
      </c>
      <c r="AF1016" s="99">
        <v>1851198.1348114</v>
      </c>
      <c r="AG1016" s="99">
        <v>1064907.6657867399</v>
      </c>
      <c r="AH1016" s="99">
        <v>1459211.7226867699</v>
      </c>
      <c r="AI1016" s="99">
        <v>0</v>
      </c>
      <c r="AJ1016" s="99">
        <v>582700.873695374</v>
      </c>
      <c r="AK1016" s="99">
        <v>285793.41181945801</v>
      </c>
      <c r="AL1016" s="99">
        <v>0</v>
      </c>
      <c r="AM1016" s="99">
        <v>107723.564788818</v>
      </c>
      <c r="AN1016" s="99">
        <v>17097765.113037098</v>
      </c>
      <c r="AO1016" s="99">
        <v>29949752.353271499</v>
      </c>
      <c r="AP1016" s="99">
        <v>3992.1351527571701</v>
      </c>
      <c r="AQ1016" s="99">
        <v>16032983.7606201</v>
      </c>
      <c r="AR1016" s="99">
        <v>10342706.2877197</v>
      </c>
      <c r="AS1016" s="99">
        <v>1601632.9933471701</v>
      </c>
      <c r="AT1016" s="99">
        <v>0</v>
      </c>
      <c r="AU1016" s="99">
        <v>0</v>
      </c>
      <c r="AV1016" s="99">
        <v>39698177.2802734</v>
      </c>
      <c r="AW1016" s="99">
        <v>0</v>
      </c>
      <c r="AX1016" s="99">
        <v>7023882.3063354502</v>
      </c>
      <c r="AY1016" s="99">
        <v>14964544.581176801</v>
      </c>
      <c r="AZ1016" s="99">
        <v>8011546.1515502902</v>
      </c>
      <c r="BA1016" s="99">
        <v>11481921.0377197</v>
      </c>
      <c r="BB1016" s="99">
        <v>0</v>
      </c>
      <c r="BC1016" s="99">
        <v>4519494.5605468797</v>
      </c>
      <c r="BD1016" s="99">
        <v>1974207.7633209201</v>
      </c>
      <c r="BE1016" s="99">
        <v>0</v>
      </c>
      <c r="BF1016" s="99">
        <v>757944.45554351795</v>
      </c>
      <c r="BG1016" s="99">
        <v>44166271.844238304</v>
      </c>
      <c r="BH1016" s="99">
        <v>7388922.8776855497</v>
      </c>
      <c r="BI1016" s="99">
        <v>453.59576082974701</v>
      </c>
      <c r="BJ1016" s="99">
        <v>5595826.5233764602</v>
      </c>
      <c r="BK1016" s="99">
        <v>4189953.76922607</v>
      </c>
      <c r="BL1016" s="99">
        <v>0</v>
      </c>
      <c r="BM1016" s="99">
        <v>0</v>
      </c>
      <c r="BN1016" s="99">
        <v>0</v>
      </c>
      <c r="BO1016" s="99">
        <v>0</v>
      </c>
      <c r="BP1016" s="99">
        <v>0</v>
      </c>
      <c r="BQ1016" s="99">
        <v>0</v>
      </c>
      <c r="BR1016" s="99">
        <v>5205236.7109985398</v>
      </c>
      <c r="BS1016" s="99">
        <v>3263866.7277526902</v>
      </c>
      <c r="BT1016" s="99">
        <v>2237925.5426330599</v>
      </c>
      <c r="BU1016" s="99">
        <v>0</v>
      </c>
      <c r="BV1016" s="99">
        <v>2271243.2304992699</v>
      </c>
      <c r="BW1016" s="99">
        <v>220788.18456458999</v>
      </c>
      <c r="BX1016" s="99">
        <v>0</v>
      </c>
      <c r="BY1016" s="99">
        <v>0</v>
      </c>
      <c r="BZ1016" s="99">
        <v>0</v>
      </c>
      <c r="CA1016" s="99">
        <v>107237.543241501</v>
      </c>
      <c r="CB1016" s="99">
        <v>5791570.4027709998</v>
      </c>
      <c r="CC1016" s="99">
        <v>45988233.289550804</v>
      </c>
      <c r="CD1016" s="99">
        <v>12982146.775146499</v>
      </c>
      <c r="CE1016" s="99">
        <v>2604.2897626161598</v>
      </c>
      <c r="CF1016" s="99">
        <v>395327.95891952497</v>
      </c>
      <c r="CG1016" s="99">
        <v>2747182.3059692401</v>
      </c>
      <c r="CH1016" s="99">
        <v>0</v>
      </c>
      <c r="CI1016" s="99">
        <v>109844.435422897</v>
      </c>
      <c r="CJ1016" s="99">
        <v>6188630.87927246</v>
      </c>
      <c r="CK1016" s="99">
        <v>48651440.643066399</v>
      </c>
      <c r="CL1016" s="99">
        <v>13202430.044555699</v>
      </c>
      <c r="CM1016" s="188">
        <v>162617.99525833101</v>
      </c>
      <c r="CN1016" s="188">
        <v>23311495.738769501</v>
      </c>
      <c r="CO1016" s="188">
        <v>92820006.238281295</v>
      </c>
      <c r="CP1016" s="99">
        <v>13202430.044555699</v>
      </c>
      <c r="CQ1016" s="99">
        <v>0</v>
      </c>
      <c r="CR1016" s="99">
        <v>0</v>
      </c>
      <c r="CS1016" s="99">
        <v>0</v>
      </c>
      <c r="CT1016" s="99">
        <v>0</v>
      </c>
      <c r="CU1016" s="98">
        <v>42083.543147759003</v>
      </c>
      <c r="CV1016" s="98">
        <v>44172.410738439998</v>
      </c>
    </row>
    <row r="1017" spans="1:100" x14ac:dyDescent="0.2">
      <c r="A1017" s="98" t="s">
        <v>68</v>
      </c>
      <c r="B1017" s="100">
        <v>39142</v>
      </c>
      <c r="C1017" s="99">
        <v>78873.796283721895</v>
      </c>
      <c r="D1017" s="99">
        <v>0</v>
      </c>
      <c r="E1017" s="99">
        <v>29344.638088703199</v>
      </c>
      <c r="F1017" s="99">
        <v>22249.496845245401</v>
      </c>
      <c r="G1017" s="99">
        <v>1449.9390953034199</v>
      </c>
      <c r="H1017" s="99">
        <v>0</v>
      </c>
      <c r="I1017" s="99">
        <v>0</v>
      </c>
      <c r="J1017" s="99">
        <v>45967.2930159569</v>
      </c>
      <c r="K1017" s="99">
        <v>0</v>
      </c>
      <c r="L1017" s="99">
        <v>20779.153903484301</v>
      </c>
      <c r="M1017" s="99">
        <v>43760.626203060201</v>
      </c>
      <c r="N1017" s="99">
        <v>6800.0316923260698</v>
      </c>
      <c r="O1017" s="99">
        <v>35455.769315242796</v>
      </c>
      <c r="P1017" s="99">
        <v>0</v>
      </c>
      <c r="Q1017" s="99">
        <v>5715.8632106780997</v>
      </c>
      <c r="R1017" s="99">
        <v>2021.9848889857501</v>
      </c>
      <c r="S1017" s="99">
        <v>0</v>
      </c>
      <c r="T1017" s="99">
        <v>678.04369719326496</v>
      </c>
      <c r="U1017" s="99">
        <v>53961.9339003563</v>
      </c>
      <c r="V1017" s="99">
        <v>3771007.9103088402</v>
      </c>
      <c r="W1017" s="99">
        <v>480.44365970417903</v>
      </c>
      <c r="X1017" s="99">
        <v>2014511.10958862</v>
      </c>
      <c r="Y1017" s="99">
        <v>1312651.60192871</v>
      </c>
      <c r="Z1017" s="99">
        <v>245744.67027473499</v>
      </c>
      <c r="AA1017" s="99">
        <v>0</v>
      </c>
      <c r="AB1017" s="99">
        <v>0</v>
      </c>
      <c r="AC1017" s="99">
        <v>17329546.651367199</v>
      </c>
      <c r="AD1017" s="99">
        <v>0</v>
      </c>
      <c r="AE1017" s="99">
        <v>789614.78479766799</v>
      </c>
      <c r="AF1017" s="99">
        <v>1851087.8134613</v>
      </c>
      <c r="AG1017" s="99">
        <v>1051226.01393127</v>
      </c>
      <c r="AH1017" s="99">
        <v>1505545.2032928499</v>
      </c>
      <c r="AI1017" s="99">
        <v>0</v>
      </c>
      <c r="AJ1017" s="99">
        <v>585701.06407165504</v>
      </c>
      <c r="AK1017" s="99">
        <v>290608.15733718901</v>
      </c>
      <c r="AL1017" s="99">
        <v>0</v>
      </c>
      <c r="AM1017" s="99">
        <v>101387.98247337301</v>
      </c>
      <c r="AN1017" s="99">
        <v>17436592.0861816</v>
      </c>
      <c r="AO1017" s="99">
        <v>31045648.0397949</v>
      </c>
      <c r="AP1017" s="99">
        <v>3818.3331577479798</v>
      </c>
      <c r="AQ1017" s="99">
        <v>15314557.787597699</v>
      </c>
      <c r="AR1017" s="99">
        <v>10022335.169921899</v>
      </c>
      <c r="AS1017" s="99">
        <v>1719330.69943237</v>
      </c>
      <c r="AT1017" s="99">
        <v>0</v>
      </c>
      <c r="AU1017" s="99">
        <v>0</v>
      </c>
      <c r="AV1017" s="99">
        <v>44398477.880371101</v>
      </c>
      <c r="AW1017" s="99">
        <v>0</v>
      </c>
      <c r="AX1017" s="99">
        <v>6789056.1600341797</v>
      </c>
      <c r="AY1017" s="99">
        <v>15144052.4573975</v>
      </c>
      <c r="AZ1017" s="99">
        <v>7904326.8532714797</v>
      </c>
      <c r="BA1017" s="99">
        <v>11971450.4923096</v>
      </c>
      <c r="BB1017" s="99">
        <v>0</v>
      </c>
      <c r="BC1017" s="99">
        <v>4549738.54833984</v>
      </c>
      <c r="BD1017" s="99">
        <v>2025254.1432342499</v>
      </c>
      <c r="BE1017" s="99">
        <v>0</v>
      </c>
      <c r="BF1017" s="99">
        <v>712321.94360351597</v>
      </c>
      <c r="BG1017" s="99">
        <v>45408881.027343802</v>
      </c>
      <c r="BH1017" s="99">
        <v>7729490.1630859403</v>
      </c>
      <c r="BI1017" s="99">
        <v>575.77954496443294</v>
      </c>
      <c r="BJ1017" s="99">
        <v>5452637.9193725605</v>
      </c>
      <c r="BK1017" s="99">
        <v>4116062.6448059101</v>
      </c>
      <c r="BL1017" s="99">
        <v>0</v>
      </c>
      <c r="BM1017" s="99">
        <v>0</v>
      </c>
      <c r="BN1017" s="99">
        <v>0</v>
      </c>
      <c r="BO1017" s="99">
        <v>0</v>
      </c>
      <c r="BP1017" s="99">
        <v>0</v>
      </c>
      <c r="BQ1017" s="99">
        <v>0</v>
      </c>
      <c r="BR1017" s="99">
        <v>5298084.8983764602</v>
      </c>
      <c r="BS1017" s="99">
        <v>3230819.47406006</v>
      </c>
      <c r="BT1017" s="99">
        <v>2333002.3176269499</v>
      </c>
      <c r="BU1017" s="99">
        <v>0</v>
      </c>
      <c r="BV1017" s="99">
        <v>2291007.2445983901</v>
      </c>
      <c r="BW1017" s="99">
        <v>228493.99395179699</v>
      </c>
      <c r="BX1017" s="99">
        <v>0</v>
      </c>
      <c r="BY1017" s="99">
        <v>0</v>
      </c>
      <c r="BZ1017" s="99">
        <v>0</v>
      </c>
      <c r="CA1017" s="99">
        <v>108288.68863678</v>
      </c>
      <c r="CB1017" s="99">
        <v>5792239.1077270498</v>
      </c>
      <c r="CC1017" s="99">
        <v>46396803.053222701</v>
      </c>
      <c r="CD1017" s="99">
        <v>13180247.271484399</v>
      </c>
      <c r="CE1017" s="99">
        <v>2663.5646952092602</v>
      </c>
      <c r="CF1017" s="99">
        <v>393628.43058776902</v>
      </c>
      <c r="CG1017" s="99">
        <v>2759931.30645752</v>
      </c>
      <c r="CH1017" s="99">
        <v>0</v>
      </c>
      <c r="CI1017" s="99">
        <v>110947.608276367</v>
      </c>
      <c r="CJ1017" s="99">
        <v>6186426.4569702102</v>
      </c>
      <c r="CK1017" s="99">
        <v>49152745.237304702</v>
      </c>
      <c r="CL1017" s="99">
        <v>13416903.2414551</v>
      </c>
      <c r="CM1017" s="188">
        <v>164408.63285827599</v>
      </c>
      <c r="CN1017" s="188">
        <v>23653529.8745117</v>
      </c>
      <c r="CO1017" s="188">
        <v>94538025.746093795</v>
      </c>
      <c r="CP1017" s="99">
        <v>13416903.2414551</v>
      </c>
      <c r="CQ1017" s="99">
        <v>0</v>
      </c>
      <c r="CR1017" s="99">
        <v>0</v>
      </c>
      <c r="CS1017" s="99">
        <v>0</v>
      </c>
      <c r="CT1017" s="99">
        <v>0</v>
      </c>
      <c r="CU1017" s="98">
        <v>38391.511626703003</v>
      </c>
      <c r="CV1017" s="98">
        <v>46951.495939378001</v>
      </c>
    </row>
    <row r="1018" spans="1:100" x14ac:dyDescent="0.2">
      <c r="A1018" s="98" t="s">
        <v>68</v>
      </c>
      <c r="B1018" s="100">
        <v>39234</v>
      </c>
      <c r="C1018" s="99">
        <v>80097.9345607758</v>
      </c>
      <c r="D1018" s="99">
        <v>0</v>
      </c>
      <c r="E1018" s="99">
        <v>27899.958139181101</v>
      </c>
      <c r="F1018" s="99">
        <v>21494.721141338301</v>
      </c>
      <c r="G1018" s="99">
        <v>1598.89783643186</v>
      </c>
      <c r="H1018" s="99">
        <v>0</v>
      </c>
      <c r="I1018" s="99">
        <v>0</v>
      </c>
      <c r="J1018" s="99">
        <v>48204.150213241599</v>
      </c>
      <c r="K1018" s="99">
        <v>0</v>
      </c>
      <c r="L1018" s="99">
        <v>20535.735806226701</v>
      </c>
      <c r="M1018" s="99">
        <v>43402.521568298303</v>
      </c>
      <c r="N1018" s="99">
        <v>6699.8509437441799</v>
      </c>
      <c r="O1018" s="99">
        <v>35485.1515984535</v>
      </c>
      <c r="P1018" s="99">
        <v>0</v>
      </c>
      <c r="Q1018" s="99">
        <v>5609.4291965365401</v>
      </c>
      <c r="R1018" s="99">
        <v>2072.25578764081</v>
      </c>
      <c r="S1018" s="99">
        <v>0</v>
      </c>
      <c r="T1018" s="99">
        <v>687.85544976592098</v>
      </c>
      <c r="U1018" s="99">
        <v>54540.326992988601</v>
      </c>
      <c r="V1018" s="99">
        <v>3857457.12973022</v>
      </c>
      <c r="W1018" s="99">
        <v>581.89456314593599</v>
      </c>
      <c r="X1018" s="99">
        <v>1936722.15530396</v>
      </c>
      <c r="Y1018" s="99">
        <v>1275867.43078613</v>
      </c>
      <c r="Z1018" s="99">
        <v>263628.11413192702</v>
      </c>
      <c r="AA1018" s="99">
        <v>0</v>
      </c>
      <c r="AB1018" s="99">
        <v>0</v>
      </c>
      <c r="AC1018" s="99">
        <v>16704464.2629395</v>
      </c>
      <c r="AD1018" s="99">
        <v>0</v>
      </c>
      <c r="AE1018" s="99">
        <v>768151.05377197301</v>
      </c>
      <c r="AF1018" s="99">
        <v>1853516.5880432101</v>
      </c>
      <c r="AG1018" s="99">
        <v>1046203.85904694</v>
      </c>
      <c r="AH1018" s="99">
        <v>1513892.90551758</v>
      </c>
      <c r="AI1018" s="99">
        <v>0</v>
      </c>
      <c r="AJ1018" s="99">
        <v>593363.839195251</v>
      </c>
      <c r="AK1018" s="99">
        <v>293970.78539657599</v>
      </c>
      <c r="AL1018" s="99">
        <v>0</v>
      </c>
      <c r="AM1018" s="99">
        <v>97255.851242065401</v>
      </c>
      <c r="AN1018" s="99">
        <v>17756227.427734401</v>
      </c>
      <c r="AO1018" s="99">
        <v>32073989.104492199</v>
      </c>
      <c r="AP1018" s="99">
        <v>4675.6387352347401</v>
      </c>
      <c r="AQ1018" s="99">
        <v>14776087.818847699</v>
      </c>
      <c r="AR1018" s="99">
        <v>9775113.0159912091</v>
      </c>
      <c r="AS1018" s="99">
        <v>1858867.77949524</v>
      </c>
      <c r="AT1018" s="99">
        <v>0</v>
      </c>
      <c r="AU1018" s="99">
        <v>0</v>
      </c>
      <c r="AV1018" s="99">
        <v>43555215.479003899</v>
      </c>
      <c r="AW1018" s="99">
        <v>0</v>
      </c>
      <c r="AX1018" s="99">
        <v>6716446.6455078097</v>
      </c>
      <c r="AY1018" s="99">
        <v>15363802.7929688</v>
      </c>
      <c r="AZ1018" s="99">
        <v>7937169.3298950205</v>
      </c>
      <c r="BA1018" s="99">
        <v>12111370.9257813</v>
      </c>
      <c r="BB1018" s="99">
        <v>0</v>
      </c>
      <c r="BC1018" s="99">
        <v>4619317.5546875</v>
      </c>
      <c r="BD1018" s="99">
        <v>2065120.19184875</v>
      </c>
      <c r="BE1018" s="99">
        <v>0</v>
      </c>
      <c r="BF1018" s="99">
        <v>691127.86412048305</v>
      </c>
      <c r="BG1018" s="99">
        <v>46537112.769531302</v>
      </c>
      <c r="BH1018" s="99">
        <v>7933609.8342895498</v>
      </c>
      <c r="BI1018" s="99">
        <v>542.90715099126101</v>
      </c>
      <c r="BJ1018" s="99">
        <v>5286186.8970336895</v>
      </c>
      <c r="BK1018" s="99">
        <v>4031800.4327392601</v>
      </c>
      <c r="BL1018" s="99">
        <v>0</v>
      </c>
      <c r="BM1018" s="99">
        <v>0</v>
      </c>
      <c r="BN1018" s="99">
        <v>0</v>
      </c>
      <c r="BO1018" s="99">
        <v>0</v>
      </c>
      <c r="BP1018" s="99">
        <v>0</v>
      </c>
      <c r="BQ1018" s="99">
        <v>0</v>
      </c>
      <c r="BR1018" s="99">
        <v>5300279.9381103497</v>
      </c>
      <c r="BS1018" s="99">
        <v>3244993.9301147498</v>
      </c>
      <c r="BT1018" s="99">
        <v>2359724.9225158701</v>
      </c>
      <c r="BU1018" s="99">
        <v>0</v>
      </c>
      <c r="BV1018" s="99">
        <v>2327644.5515441899</v>
      </c>
      <c r="BW1018" s="99">
        <v>232071.013538361</v>
      </c>
      <c r="BX1018" s="99">
        <v>0</v>
      </c>
      <c r="BY1018" s="99">
        <v>0</v>
      </c>
      <c r="BZ1018" s="99">
        <v>0</v>
      </c>
      <c r="CA1018" s="99">
        <v>108125.091043472</v>
      </c>
      <c r="CB1018" s="99">
        <v>5796552.9093017597</v>
      </c>
      <c r="CC1018" s="99">
        <v>46921800.650878899</v>
      </c>
      <c r="CD1018" s="99">
        <v>13203255.2449951</v>
      </c>
      <c r="CE1018" s="99">
        <v>2701.0709501802899</v>
      </c>
      <c r="CF1018" s="99">
        <v>394121.635547638</v>
      </c>
      <c r="CG1018" s="99">
        <v>2790972.6820678702</v>
      </c>
      <c r="CH1018" s="99">
        <v>0</v>
      </c>
      <c r="CI1018" s="99">
        <v>110830.339184761</v>
      </c>
      <c r="CJ1018" s="99">
        <v>6193780.4271850605</v>
      </c>
      <c r="CK1018" s="99">
        <v>49718574.625</v>
      </c>
      <c r="CL1018" s="99">
        <v>13447331.6169434</v>
      </c>
      <c r="CM1018" s="188">
        <v>164802.52794265701</v>
      </c>
      <c r="CN1018" s="188">
        <v>23957612.362060498</v>
      </c>
      <c r="CO1018" s="188">
        <v>96227824.060546905</v>
      </c>
      <c r="CP1018" s="99">
        <v>13447331.6169434</v>
      </c>
      <c r="CQ1018" s="99">
        <v>0</v>
      </c>
      <c r="CR1018" s="99">
        <v>0</v>
      </c>
      <c r="CS1018" s="99">
        <v>0</v>
      </c>
      <c r="CT1018" s="99">
        <v>0</v>
      </c>
      <c r="CU1018" s="98">
        <v>35326.014857096001</v>
      </c>
      <c r="CV1018" s="98">
        <v>49323.294566563003</v>
      </c>
    </row>
    <row r="1019" spans="1:100" x14ac:dyDescent="0.2">
      <c r="A1019" s="98" t="s">
        <v>68</v>
      </c>
      <c r="B1019" s="100">
        <v>39326</v>
      </c>
      <c r="C1019" s="99">
        <v>82111.979895591707</v>
      </c>
      <c r="D1019" s="99">
        <v>0</v>
      </c>
      <c r="E1019" s="99">
        <v>26720.578196287199</v>
      </c>
      <c r="F1019" s="99">
        <v>20725.981336593599</v>
      </c>
      <c r="G1019" s="99">
        <v>1804.65873067081</v>
      </c>
      <c r="H1019" s="99">
        <v>0</v>
      </c>
      <c r="I1019" s="99">
        <v>0</v>
      </c>
      <c r="J1019" s="99">
        <v>49912.934311389901</v>
      </c>
      <c r="K1019" s="99">
        <v>0</v>
      </c>
      <c r="L1019" s="99">
        <v>20023.161535739899</v>
      </c>
      <c r="M1019" s="99">
        <v>43579.050847530401</v>
      </c>
      <c r="N1019" s="99">
        <v>6504.2508497834197</v>
      </c>
      <c r="O1019" s="99">
        <v>36413.986476898201</v>
      </c>
      <c r="P1019" s="99">
        <v>0</v>
      </c>
      <c r="Q1019" s="99">
        <v>5624.1117276549303</v>
      </c>
      <c r="R1019" s="99">
        <v>2122.58410575986</v>
      </c>
      <c r="S1019" s="99">
        <v>0</v>
      </c>
      <c r="T1019" s="99">
        <v>692.16631057113398</v>
      </c>
      <c r="U1019" s="99">
        <v>55144.684800148003</v>
      </c>
      <c r="V1019" s="99">
        <v>3921420.1037292499</v>
      </c>
      <c r="W1019" s="99">
        <v>344.28988931700599</v>
      </c>
      <c r="X1019" s="99">
        <v>1864064.75553894</v>
      </c>
      <c r="Y1019" s="99">
        <v>1231522.69288635</v>
      </c>
      <c r="Z1019" s="99">
        <v>286200.825492859</v>
      </c>
      <c r="AA1019" s="99">
        <v>0</v>
      </c>
      <c r="AB1019" s="99">
        <v>0</v>
      </c>
      <c r="AC1019" s="99">
        <v>16971784.802978501</v>
      </c>
      <c r="AD1019" s="99">
        <v>0</v>
      </c>
      <c r="AE1019" s="99">
        <v>760942.85209655797</v>
      </c>
      <c r="AF1019" s="99">
        <v>1853183.6906433101</v>
      </c>
      <c r="AG1019" s="99">
        <v>1016033.4447937</v>
      </c>
      <c r="AH1019" s="99">
        <v>1550456.6470794701</v>
      </c>
      <c r="AI1019" s="99">
        <v>0</v>
      </c>
      <c r="AJ1019" s="99">
        <v>594613.64763641404</v>
      </c>
      <c r="AK1019" s="99">
        <v>303821.48872756999</v>
      </c>
      <c r="AL1019" s="99">
        <v>0</v>
      </c>
      <c r="AM1019" s="99">
        <v>90610.873698234602</v>
      </c>
      <c r="AN1019" s="99">
        <v>18028715.856201202</v>
      </c>
      <c r="AO1019" s="99">
        <v>32917198.6174316</v>
      </c>
      <c r="AP1019" s="99">
        <v>3260.04655501246</v>
      </c>
      <c r="AQ1019" s="99">
        <v>14400561.4150391</v>
      </c>
      <c r="AR1019" s="99">
        <v>9597988.33740234</v>
      </c>
      <c r="AS1019" s="99">
        <v>2038362.3264770501</v>
      </c>
      <c r="AT1019" s="99">
        <v>0</v>
      </c>
      <c r="AU1019" s="99">
        <v>0</v>
      </c>
      <c r="AV1019" s="99">
        <v>45081693.088867202</v>
      </c>
      <c r="AW1019" s="99">
        <v>0</v>
      </c>
      <c r="AX1019" s="99">
        <v>6714054.7075805701</v>
      </c>
      <c r="AY1019" s="99">
        <v>15435686.700683599</v>
      </c>
      <c r="AZ1019" s="99">
        <v>7783788.12463379</v>
      </c>
      <c r="BA1019" s="99">
        <v>12582705.248535199</v>
      </c>
      <c r="BB1019" s="99">
        <v>0</v>
      </c>
      <c r="BC1019" s="99">
        <v>4659247.5002441397</v>
      </c>
      <c r="BD1019" s="99">
        <v>2142835.0624694801</v>
      </c>
      <c r="BE1019" s="99">
        <v>0</v>
      </c>
      <c r="BF1019" s="99">
        <v>652102.58200073196</v>
      </c>
      <c r="BG1019" s="99">
        <v>47699735.770996101</v>
      </c>
      <c r="BH1019" s="99">
        <v>8231986.8706665002</v>
      </c>
      <c r="BI1019" s="99">
        <v>499.45402234047702</v>
      </c>
      <c r="BJ1019" s="99">
        <v>5107414.4443969699</v>
      </c>
      <c r="BK1019" s="99">
        <v>3921723.9049377399</v>
      </c>
      <c r="BL1019" s="99">
        <v>0</v>
      </c>
      <c r="BM1019" s="99">
        <v>0</v>
      </c>
      <c r="BN1019" s="99">
        <v>0</v>
      </c>
      <c r="BO1019" s="99">
        <v>0</v>
      </c>
      <c r="BP1019" s="99">
        <v>0</v>
      </c>
      <c r="BQ1019" s="99">
        <v>0</v>
      </c>
      <c r="BR1019" s="99">
        <v>5370364.9660034198</v>
      </c>
      <c r="BS1019" s="99">
        <v>3177210.3537292499</v>
      </c>
      <c r="BT1019" s="99">
        <v>2451452.2450256301</v>
      </c>
      <c r="BU1019" s="99">
        <v>0</v>
      </c>
      <c r="BV1019" s="99">
        <v>2354680.2815856901</v>
      </c>
      <c r="BW1019" s="99">
        <v>235589.82678985599</v>
      </c>
      <c r="BX1019" s="99">
        <v>0</v>
      </c>
      <c r="BY1019" s="99">
        <v>0</v>
      </c>
      <c r="BZ1019" s="99">
        <v>0</v>
      </c>
      <c r="CA1019" s="99">
        <v>108735.451451302</v>
      </c>
      <c r="CB1019" s="99">
        <v>5772717.74291992</v>
      </c>
      <c r="CC1019" s="99">
        <v>47314628.223144501</v>
      </c>
      <c r="CD1019" s="99">
        <v>13352489.366333</v>
      </c>
      <c r="CE1019" s="99">
        <v>2742.9641535282099</v>
      </c>
      <c r="CF1019" s="99">
        <v>397898.66134262102</v>
      </c>
      <c r="CG1019" s="99">
        <v>2828709.1840209998</v>
      </c>
      <c r="CH1019" s="99">
        <v>0</v>
      </c>
      <c r="CI1019" s="99">
        <v>111476.257096291</v>
      </c>
      <c r="CJ1019" s="99">
        <v>6170561.0925903302</v>
      </c>
      <c r="CK1019" s="99">
        <v>50188740.580566399</v>
      </c>
      <c r="CL1019" s="99">
        <v>13578271.802978501</v>
      </c>
      <c r="CM1019" s="188">
        <v>166125.46110153201</v>
      </c>
      <c r="CN1019" s="188">
        <v>24127363.753906298</v>
      </c>
      <c r="CO1019" s="188">
        <v>97848809.308593795</v>
      </c>
      <c r="CP1019" s="99">
        <v>13578271.802978501</v>
      </c>
      <c r="CQ1019" s="99">
        <v>0</v>
      </c>
      <c r="CR1019" s="99">
        <v>0</v>
      </c>
      <c r="CS1019" s="99">
        <v>0</v>
      </c>
      <c r="CT1019" s="99">
        <v>0</v>
      </c>
      <c r="CU1019" s="98">
        <v>32894.841631410003</v>
      </c>
      <c r="CV1019" s="98">
        <v>51166.618851396001</v>
      </c>
    </row>
    <row r="1020" spans="1:100" x14ac:dyDescent="0.2">
      <c r="A1020" s="98" t="s">
        <v>68</v>
      </c>
      <c r="B1020" s="100">
        <v>39417</v>
      </c>
      <c r="C1020" s="99">
        <v>83557.14220047</v>
      </c>
      <c r="D1020" s="99">
        <v>0</v>
      </c>
      <c r="E1020" s="99">
        <v>25493.517155408899</v>
      </c>
      <c r="F1020" s="99">
        <v>19814.119112730001</v>
      </c>
      <c r="G1020" s="99">
        <v>1876.20032463968</v>
      </c>
      <c r="H1020" s="99">
        <v>0</v>
      </c>
      <c r="I1020" s="99">
        <v>0</v>
      </c>
      <c r="J1020" s="99">
        <v>51394.316428184502</v>
      </c>
      <c r="K1020" s="99">
        <v>0</v>
      </c>
      <c r="L1020" s="99">
        <v>19675.7103016377</v>
      </c>
      <c r="M1020" s="99">
        <v>43480.935184478803</v>
      </c>
      <c r="N1020" s="99">
        <v>6369.9188398718798</v>
      </c>
      <c r="O1020" s="99">
        <v>37113.396860599503</v>
      </c>
      <c r="P1020" s="99">
        <v>0</v>
      </c>
      <c r="Q1020" s="99">
        <v>5615.8048062324497</v>
      </c>
      <c r="R1020" s="99">
        <v>2151.3695422709002</v>
      </c>
      <c r="S1020" s="99">
        <v>0</v>
      </c>
      <c r="T1020" s="99">
        <v>650.69343198090803</v>
      </c>
      <c r="U1020" s="99">
        <v>55739.391854763002</v>
      </c>
      <c r="V1020" s="99">
        <v>3983974.7004394499</v>
      </c>
      <c r="W1020" s="99">
        <v>293.35796254873298</v>
      </c>
      <c r="X1020" s="99">
        <v>1812122.77526855</v>
      </c>
      <c r="Y1020" s="99">
        <v>1208793.2959137</v>
      </c>
      <c r="Z1020" s="99">
        <v>301073.96131133998</v>
      </c>
      <c r="AA1020" s="99">
        <v>0</v>
      </c>
      <c r="AB1020" s="99">
        <v>0</v>
      </c>
      <c r="AC1020" s="99">
        <v>17351249.895019501</v>
      </c>
      <c r="AD1020" s="99">
        <v>0</v>
      </c>
      <c r="AE1020" s="99">
        <v>753776.21542358398</v>
      </c>
      <c r="AF1020" s="99">
        <v>1854621.79814148</v>
      </c>
      <c r="AG1020" s="99">
        <v>1013986.66833496</v>
      </c>
      <c r="AH1020" s="99">
        <v>1576985.69126892</v>
      </c>
      <c r="AI1020" s="99">
        <v>0</v>
      </c>
      <c r="AJ1020" s="99">
        <v>599786.724815369</v>
      </c>
      <c r="AK1020" s="99">
        <v>312535.62889099098</v>
      </c>
      <c r="AL1020" s="99">
        <v>0</v>
      </c>
      <c r="AM1020" s="99">
        <v>89609.780095100403</v>
      </c>
      <c r="AN1020" s="99">
        <v>18197862.7580566</v>
      </c>
      <c r="AO1020" s="99">
        <v>33885633.0625</v>
      </c>
      <c r="AP1020" s="99">
        <v>2695.8390897214399</v>
      </c>
      <c r="AQ1020" s="99">
        <v>14060867.338256801</v>
      </c>
      <c r="AR1020" s="99">
        <v>9425676.3636474591</v>
      </c>
      <c r="AS1020" s="99">
        <v>2183800.296875</v>
      </c>
      <c r="AT1020" s="99">
        <v>0</v>
      </c>
      <c r="AU1020" s="99">
        <v>0</v>
      </c>
      <c r="AV1020" s="99">
        <v>47304319.487304702</v>
      </c>
      <c r="AW1020" s="99">
        <v>0</v>
      </c>
      <c r="AX1020" s="99">
        <v>6744770.9132080097</v>
      </c>
      <c r="AY1020" s="99">
        <v>15653392.2966309</v>
      </c>
      <c r="AZ1020" s="99">
        <v>7841273.6422119103</v>
      </c>
      <c r="BA1020" s="99">
        <v>12986723.0947266</v>
      </c>
      <c r="BB1020" s="99">
        <v>0</v>
      </c>
      <c r="BC1020" s="99">
        <v>4745341.5274047898</v>
      </c>
      <c r="BD1020" s="99">
        <v>2245670.3486022898</v>
      </c>
      <c r="BE1020" s="99">
        <v>0</v>
      </c>
      <c r="BF1020" s="99">
        <v>653832.84931182896</v>
      </c>
      <c r="BG1020" s="99">
        <v>48753331.1162109</v>
      </c>
      <c r="BH1020" s="99">
        <v>8474350.5114746094</v>
      </c>
      <c r="BI1020" s="99">
        <v>445.33674601837998</v>
      </c>
      <c r="BJ1020" s="99">
        <v>5052566.7986450205</v>
      </c>
      <c r="BK1020" s="99">
        <v>3882204.4826660198</v>
      </c>
      <c r="BL1020" s="99">
        <v>0</v>
      </c>
      <c r="BM1020" s="99">
        <v>0</v>
      </c>
      <c r="BN1020" s="99">
        <v>0</v>
      </c>
      <c r="BO1020" s="99">
        <v>0</v>
      </c>
      <c r="BP1020" s="99">
        <v>0</v>
      </c>
      <c r="BQ1020" s="99">
        <v>0</v>
      </c>
      <c r="BR1020" s="99">
        <v>5396029.0104980497</v>
      </c>
      <c r="BS1020" s="99">
        <v>3191763.65441895</v>
      </c>
      <c r="BT1020" s="99">
        <v>2529365.19317627</v>
      </c>
      <c r="BU1020" s="99">
        <v>0</v>
      </c>
      <c r="BV1020" s="99">
        <v>2401200.5194397001</v>
      </c>
      <c r="BW1020" s="99">
        <v>255191.051965714</v>
      </c>
      <c r="BX1020" s="99">
        <v>0</v>
      </c>
      <c r="BY1020" s="99">
        <v>0</v>
      </c>
      <c r="BZ1020" s="99">
        <v>0</v>
      </c>
      <c r="CA1020" s="99">
        <v>108956.83466053</v>
      </c>
      <c r="CB1020" s="99">
        <v>5806280.87426758</v>
      </c>
      <c r="CC1020" s="99">
        <v>48018257.135253899</v>
      </c>
      <c r="CD1020" s="99">
        <v>13528665.085083</v>
      </c>
      <c r="CE1020" s="99">
        <v>2745.8034628033602</v>
      </c>
      <c r="CF1020" s="99">
        <v>403614.20069122303</v>
      </c>
      <c r="CG1020" s="99">
        <v>2896085.64312744</v>
      </c>
      <c r="CH1020" s="99">
        <v>0</v>
      </c>
      <c r="CI1020" s="99">
        <v>111704.244907379</v>
      </c>
      <c r="CJ1020" s="99">
        <v>6208721.95703125</v>
      </c>
      <c r="CK1020" s="99">
        <v>50932095.832031302</v>
      </c>
      <c r="CL1020" s="99">
        <v>13780657.392578101</v>
      </c>
      <c r="CM1020" s="188">
        <v>166932.154230118</v>
      </c>
      <c r="CN1020" s="188">
        <v>24419248.8193359</v>
      </c>
      <c r="CO1020" s="188">
        <v>99634733.2421875</v>
      </c>
      <c r="CP1020" s="99">
        <v>13780657.392578101</v>
      </c>
      <c r="CQ1020" s="99">
        <v>0</v>
      </c>
      <c r="CR1020" s="99">
        <v>0</v>
      </c>
      <c r="CS1020" s="99">
        <v>0</v>
      </c>
      <c r="CT1020" s="99">
        <v>0</v>
      </c>
      <c r="CU1020" s="98">
        <v>30783.519519133999</v>
      </c>
      <c r="CV1020" s="98">
        <v>52756.972543176002</v>
      </c>
    </row>
    <row r="1021" spans="1:100" x14ac:dyDescent="0.2">
      <c r="A1021" s="98" t="s">
        <v>68</v>
      </c>
      <c r="B1021" s="100">
        <v>39508</v>
      </c>
      <c r="C1021" s="99">
        <v>84267.386221885696</v>
      </c>
      <c r="D1021" s="99">
        <v>0</v>
      </c>
      <c r="E1021" s="99">
        <v>24650.219972610499</v>
      </c>
      <c r="F1021" s="99">
        <v>19206.719085693399</v>
      </c>
      <c r="G1021" s="99">
        <v>2080.4171231091</v>
      </c>
      <c r="H1021" s="99">
        <v>0</v>
      </c>
      <c r="I1021" s="99">
        <v>0</v>
      </c>
      <c r="J1021" s="99">
        <v>52820.643700122797</v>
      </c>
      <c r="K1021" s="99">
        <v>0</v>
      </c>
      <c r="L1021" s="99">
        <v>19594.938965320602</v>
      </c>
      <c r="M1021" s="99">
        <v>43134.9340348244</v>
      </c>
      <c r="N1021" s="99">
        <v>6171.85825169086</v>
      </c>
      <c r="O1021" s="99">
        <v>37677.9372406006</v>
      </c>
      <c r="P1021" s="99">
        <v>0</v>
      </c>
      <c r="Q1021" s="99">
        <v>5587.3648310899698</v>
      </c>
      <c r="R1021" s="99">
        <v>2254.6590743959</v>
      </c>
      <c r="S1021" s="99">
        <v>0</v>
      </c>
      <c r="T1021" s="99">
        <v>632.66624265909195</v>
      </c>
      <c r="U1021" s="99">
        <v>56423.361179351799</v>
      </c>
      <c r="V1021" s="99">
        <v>3966199.3509216299</v>
      </c>
      <c r="W1021" s="99">
        <v>312.96015830338001</v>
      </c>
      <c r="X1021" s="99">
        <v>1743974.0853271501</v>
      </c>
      <c r="Y1021" s="99">
        <v>1162749.5954742399</v>
      </c>
      <c r="Z1021" s="99">
        <v>314770.29799270601</v>
      </c>
      <c r="AA1021" s="99">
        <v>0</v>
      </c>
      <c r="AB1021" s="99">
        <v>0</v>
      </c>
      <c r="AC1021" s="99">
        <v>18418427.790283199</v>
      </c>
      <c r="AD1021" s="99">
        <v>0</v>
      </c>
      <c r="AE1021" s="99">
        <v>738052.17135620106</v>
      </c>
      <c r="AF1021" s="99">
        <v>1826913.4761352499</v>
      </c>
      <c r="AG1021" s="99">
        <v>988181.78413391102</v>
      </c>
      <c r="AH1021" s="99">
        <v>1595229.5566406299</v>
      </c>
      <c r="AI1021" s="99">
        <v>0</v>
      </c>
      <c r="AJ1021" s="99">
        <v>598111.905807495</v>
      </c>
      <c r="AK1021" s="99">
        <v>318708.272525787</v>
      </c>
      <c r="AL1021" s="99">
        <v>0</v>
      </c>
      <c r="AM1021" s="99">
        <v>82434.9890403748</v>
      </c>
      <c r="AN1021" s="99">
        <v>18394492.309082001</v>
      </c>
      <c r="AO1021" s="99">
        <v>34019170.5166016</v>
      </c>
      <c r="AP1021" s="99">
        <v>2700.74332010746</v>
      </c>
      <c r="AQ1021" s="99">
        <v>13878478.1914063</v>
      </c>
      <c r="AR1021" s="99">
        <v>9232369.6466064509</v>
      </c>
      <c r="AS1021" s="99">
        <v>2306358.7821960398</v>
      </c>
      <c r="AT1021" s="99">
        <v>0</v>
      </c>
      <c r="AU1021" s="99">
        <v>0</v>
      </c>
      <c r="AV1021" s="99">
        <v>49514354.787109397</v>
      </c>
      <c r="AW1021" s="99">
        <v>0</v>
      </c>
      <c r="AX1021" s="99">
        <v>6686383.9993286096</v>
      </c>
      <c r="AY1021" s="99">
        <v>15649470.7346191</v>
      </c>
      <c r="AZ1021" s="99">
        <v>7751877.0739746103</v>
      </c>
      <c r="BA1021" s="99">
        <v>13258094.456054701</v>
      </c>
      <c r="BB1021" s="99">
        <v>0</v>
      </c>
      <c r="BC1021" s="99">
        <v>4812079.7474975605</v>
      </c>
      <c r="BD1021" s="99">
        <v>2313955.0294494601</v>
      </c>
      <c r="BE1021" s="99">
        <v>0</v>
      </c>
      <c r="BF1021" s="99">
        <v>606842.875831604</v>
      </c>
      <c r="BG1021" s="99">
        <v>49994176.275878899</v>
      </c>
      <c r="BH1021" s="99">
        <v>7849709.0126953097</v>
      </c>
      <c r="BI1021" s="99">
        <v>426.56529565900598</v>
      </c>
      <c r="BJ1021" s="99">
        <v>4525931.3024292002</v>
      </c>
      <c r="BK1021" s="99">
        <v>3466069.4124755901</v>
      </c>
      <c r="BL1021" s="99">
        <v>0</v>
      </c>
      <c r="BM1021" s="99">
        <v>0</v>
      </c>
      <c r="BN1021" s="99">
        <v>0</v>
      </c>
      <c r="BO1021" s="99">
        <v>0</v>
      </c>
      <c r="BP1021" s="99">
        <v>0</v>
      </c>
      <c r="BQ1021" s="99">
        <v>0</v>
      </c>
      <c r="BR1021" s="99">
        <v>4843340.0416870099</v>
      </c>
      <c r="BS1021" s="99">
        <v>2813777.2665100102</v>
      </c>
      <c r="BT1021" s="99">
        <v>2581473.5991516099</v>
      </c>
      <c r="BU1021" s="99">
        <v>0</v>
      </c>
      <c r="BV1021" s="99">
        <v>2159535.2835998498</v>
      </c>
      <c r="BW1021" s="99">
        <v>262842.13892746001</v>
      </c>
      <c r="BX1021" s="99">
        <v>0</v>
      </c>
      <c r="BY1021" s="99">
        <v>0</v>
      </c>
      <c r="BZ1021" s="99">
        <v>0</v>
      </c>
      <c r="CA1021" s="99">
        <v>108992.78969192501</v>
      </c>
      <c r="CB1021" s="99">
        <v>5709531.9047241202</v>
      </c>
      <c r="CC1021" s="99">
        <v>47973186.271484397</v>
      </c>
      <c r="CD1021" s="99">
        <v>12374792.2095947</v>
      </c>
      <c r="CE1021" s="99">
        <v>2819.8236086666602</v>
      </c>
      <c r="CF1021" s="99">
        <v>406391.53359985398</v>
      </c>
      <c r="CG1021" s="99">
        <v>2946492.9131469699</v>
      </c>
      <c r="CH1021" s="99">
        <v>0</v>
      </c>
      <c r="CI1021" s="99">
        <v>111809.730139732</v>
      </c>
      <c r="CJ1021" s="99">
        <v>6109299.1347045898</v>
      </c>
      <c r="CK1021" s="99">
        <v>51017287.948730499</v>
      </c>
      <c r="CL1021" s="99">
        <v>12650573.3514404</v>
      </c>
      <c r="CM1021" s="188">
        <v>167716.14702606201</v>
      </c>
      <c r="CN1021" s="188">
        <v>24539953.1408691</v>
      </c>
      <c r="CO1021" s="188">
        <v>101043779.14160199</v>
      </c>
      <c r="CP1021" s="99">
        <v>12650573.3514404</v>
      </c>
      <c r="CQ1021" s="99">
        <v>0</v>
      </c>
      <c r="CR1021" s="99">
        <v>0</v>
      </c>
      <c r="CS1021" s="99">
        <v>0</v>
      </c>
      <c r="CT1021" s="99">
        <v>0</v>
      </c>
      <c r="CU1021" s="98">
        <v>28921.626415786999</v>
      </c>
      <c r="CV1021" s="98">
        <v>54323.371025364002</v>
      </c>
    </row>
    <row r="1022" spans="1:100" x14ac:dyDescent="0.2">
      <c r="A1022" s="98" t="s">
        <v>68</v>
      </c>
      <c r="B1022" s="100">
        <v>39600</v>
      </c>
      <c r="C1022" s="99">
        <v>85886.706648826599</v>
      </c>
      <c r="D1022" s="99">
        <v>0</v>
      </c>
      <c r="E1022" s="99">
        <v>23483.320554733298</v>
      </c>
      <c r="F1022" s="99">
        <v>18352.6826217175</v>
      </c>
      <c r="G1022" s="99">
        <v>2227.4562692940199</v>
      </c>
      <c r="H1022" s="99">
        <v>0</v>
      </c>
      <c r="I1022" s="99">
        <v>0</v>
      </c>
      <c r="J1022" s="99">
        <v>54268.214450836203</v>
      </c>
      <c r="K1022" s="99">
        <v>0</v>
      </c>
      <c r="L1022" s="99">
        <v>19488.907594919201</v>
      </c>
      <c r="M1022" s="99">
        <v>43132.7494454384</v>
      </c>
      <c r="N1022" s="99">
        <v>5945.3862121701204</v>
      </c>
      <c r="O1022" s="99">
        <v>38222.712000846899</v>
      </c>
      <c r="P1022" s="99">
        <v>0</v>
      </c>
      <c r="Q1022" s="99">
        <v>5565.4533839821797</v>
      </c>
      <c r="R1022" s="99">
        <v>2325.3365627527201</v>
      </c>
      <c r="S1022" s="99">
        <v>0</v>
      </c>
      <c r="T1022" s="99">
        <v>623.56572594493605</v>
      </c>
      <c r="U1022" s="99">
        <v>56994.7313132286</v>
      </c>
      <c r="V1022" s="99">
        <v>4015486.7730102502</v>
      </c>
      <c r="W1022" s="99">
        <v>323.99661382287701</v>
      </c>
      <c r="X1022" s="99">
        <v>1671076.4826507601</v>
      </c>
      <c r="Y1022" s="99">
        <v>1116445.02632141</v>
      </c>
      <c r="Z1022" s="99">
        <v>336587.19849777198</v>
      </c>
      <c r="AA1022" s="99">
        <v>0</v>
      </c>
      <c r="AB1022" s="99">
        <v>0</v>
      </c>
      <c r="AC1022" s="99">
        <v>18403406.795654301</v>
      </c>
      <c r="AD1022" s="99">
        <v>0</v>
      </c>
      <c r="AE1022" s="99">
        <v>735744.02735900902</v>
      </c>
      <c r="AF1022" s="99">
        <v>1815931.3919830299</v>
      </c>
      <c r="AG1022" s="99">
        <v>945463.65609741199</v>
      </c>
      <c r="AH1022" s="99">
        <v>1610639.5881652799</v>
      </c>
      <c r="AI1022" s="99">
        <v>0</v>
      </c>
      <c r="AJ1022" s="99">
        <v>588136.21160888695</v>
      </c>
      <c r="AK1022" s="99">
        <v>323577.41851043701</v>
      </c>
      <c r="AL1022" s="99">
        <v>0</v>
      </c>
      <c r="AM1022" s="99">
        <v>83258.083972930894</v>
      </c>
      <c r="AN1022" s="99">
        <v>18708097.939697299</v>
      </c>
      <c r="AO1022" s="99">
        <v>34853286.03125</v>
      </c>
      <c r="AP1022" s="99">
        <v>2753.91388356686</v>
      </c>
      <c r="AQ1022" s="99">
        <v>13392465.1029053</v>
      </c>
      <c r="AR1022" s="99">
        <v>9000837.7574462909</v>
      </c>
      <c r="AS1022" s="99">
        <v>2495498.5838317899</v>
      </c>
      <c r="AT1022" s="99">
        <v>0</v>
      </c>
      <c r="AU1022" s="99">
        <v>0</v>
      </c>
      <c r="AV1022" s="99">
        <v>50435117.1943359</v>
      </c>
      <c r="AW1022" s="99">
        <v>0</v>
      </c>
      <c r="AX1022" s="99">
        <v>6759866.0587768601</v>
      </c>
      <c r="AY1022" s="99">
        <v>15749521.954833999</v>
      </c>
      <c r="AZ1022" s="99">
        <v>7435579.7700195303</v>
      </c>
      <c r="BA1022" s="99">
        <v>13556584.228637701</v>
      </c>
      <c r="BB1022" s="99">
        <v>0</v>
      </c>
      <c r="BC1022" s="99">
        <v>4771110.4017944299</v>
      </c>
      <c r="BD1022" s="99">
        <v>2385553.7416992201</v>
      </c>
      <c r="BE1022" s="99">
        <v>0</v>
      </c>
      <c r="BF1022" s="99">
        <v>627973.22968292201</v>
      </c>
      <c r="BG1022" s="99">
        <v>51424853.593261696</v>
      </c>
      <c r="BH1022" s="99">
        <v>8056894.7007446298</v>
      </c>
      <c r="BI1022" s="99">
        <v>492.37855097278998</v>
      </c>
      <c r="BJ1022" s="99">
        <v>4360440.54577637</v>
      </c>
      <c r="BK1022" s="99">
        <v>3336841.09973145</v>
      </c>
      <c r="BL1022" s="99">
        <v>0</v>
      </c>
      <c r="BM1022" s="99">
        <v>0</v>
      </c>
      <c r="BN1022" s="99">
        <v>0</v>
      </c>
      <c r="BO1022" s="99">
        <v>0</v>
      </c>
      <c r="BP1022" s="99">
        <v>0</v>
      </c>
      <c r="BQ1022" s="99">
        <v>0</v>
      </c>
      <c r="BR1022" s="99">
        <v>4875102.3183593797</v>
      </c>
      <c r="BS1022" s="99">
        <v>2700997.25750732</v>
      </c>
      <c r="BT1022" s="99">
        <v>2638693.5125122098</v>
      </c>
      <c r="BU1022" s="99">
        <v>0</v>
      </c>
      <c r="BV1022" s="99">
        <v>2167484.1851806599</v>
      </c>
      <c r="BW1022" s="99">
        <v>269344.619297028</v>
      </c>
      <c r="BX1022" s="99">
        <v>0</v>
      </c>
      <c r="BY1022" s="99">
        <v>0</v>
      </c>
      <c r="BZ1022" s="99">
        <v>0</v>
      </c>
      <c r="CA1022" s="99">
        <v>109484.510085106</v>
      </c>
      <c r="CB1022" s="99">
        <v>5686499.8153686495</v>
      </c>
      <c r="CC1022" s="99">
        <v>48300341.824218802</v>
      </c>
      <c r="CD1022" s="99">
        <v>12415064.521972699</v>
      </c>
      <c r="CE1022" s="99">
        <v>2854.5129583180001</v>
      </c>
      <c r="CF1022" s="99">
        <v>406170.200130463</v>
      </c>
      <c r="CG1022" s="99">
        <v>2996026.92651367</v>
      </c>
      <c r="CH1022" s="99">
        <v>0</v>
      </c>
      <c r="CI1022" s="99">
        <v>112342.560827255</v>
      </c>
      <c r="CJ1022" s="99">
        <v>6093506.8314819299</v>
      </c>
      <c r="CK1022" s="99">
        <v>51225589.405761696</v>
      </c>
      <c r="CL1022" s="99">
        <v>12705585.143066401</v>
      </c>
      <c r="CM1022" s="188">
        <v>168679.55285453799</v>
      </c>
      <c r="CN1022" s="188">
        <v>24809738.0549316</v>
      </c>
      <c r="CO1022" s="188">
        <v>102573509.759766</v>
      </c>
      <c r="CP1022" s="99">
        <v>12705585.143066401</v>
      </c>
      <c r="CQ1022" s="99">
        <v>0</v>
      </c>
      <c r="CR1022" s="99">
        <v>0</v>
      </c>
      <c r="CS1022" s="99">
        <v>0</v>
      </c>
      <c r="CT1022" s="99">
        <v>0</v>
      </c>
      <c r="CU1022" s="98">
        <v>26858.311539484999</v>
      </c>
      <c r="CV1022" s="98">
        <v>55918.471071246</v>
      </c>
    </row>
    <row r="1023" spans="1:100" x14ac:dyDescent="0.2">
      <c r="A1023" s="98" t="s">
        <v>68</v>
      </c>
      <c r="B1023" s="100">
        <v>39692</v>
      </c>
      <c r="C1023" s="99">
        <v>86652.127767562895</v>
      </c>
      <c r="D1023" s="99">
        <v>0</v>
      </c>
      <c r="E1023" s="99">
        <v>22420.305684804898</v>
      </c>
      <c r="F1023" s="99">
        <v>17586.694620847698</v>
      </c>
      <c r="G1023" s="99">
        <v>2390.3701375126798</v>
      </c>
      <c r="H1023" s="99">
        <v>0</v>
      </c>
      <c r="I1023" s="99">
        <v>0</v>
      </c>
      <c r="J1023" s="99">
        <v>55352.7288036346</v>
      </c>
      <c r="K1023" s="99">
        <v>0</v>
      </c>
      <c r="L1023" s="99">
        <v>18954.406990289699</v>
      </c>
      <c r="M1023" s="99">
        <v>42932.089668750799</v>
      </c>
      <c r="N1023" s="99">
        <v>5771.4176246523903</v>
      </c>
      <c r="O1023" s="99">
        <v>38499.697844028502</v>
      </c>
      <c r="P1023" s="99">
        <v>0</v>
      </c>
      <c r="Q1023" s="99">
        <v>5518.7922592163104</v>
      </c>
      <c r="R1023" s="99">
        <v>2356.9303456246898</v>
      </c>
      <c r="S1023" s="99">
        <v>0</v>
      </c>
      <c r="T1023" s="99">
        <v>612.419388107955</v>
      </c>
      <c r="U1023" s="99">
        <v>57610.564444065101</v>
      </c>
      <c r="V1023" s="99">
        <v>4066973.7877197298</v>
      </c>
      <c r="W1023" s="99">
        <v>221.87635209038899</v>
      </c>
      <c r="X1023" s="99">
        <v>1598344.62632751</v>
      </c>
      <c r="Y1023" s="99">
        <v>1076728.53244019</v>
      </c>
      <c r="Z1023" s="99">
        <v>348783.34266662598</v>
      </c>
      <c r="AA1023" s="99">
        <v>0</v>
      </c>
      <c r="AB1023" s="99">
        <v>0</v>
      </c>
      <c r="AC1023" s="99">
        <v>18745349.1713867</v>
      </c>
      <c r="AD1023" s="99">
        <v>0</v>
      </c>
      <c r="AE1023" s="99">
        <v>718784.611534119</v>
      </c>
      <c r="AF1023" s="99">
        <v>1804181.67185974</v>
      </c>
      <c r="AG1023" s="99">
        <v>916495.07121276902</v>
      </c>
      <c r="AH1023" s="99">
        <v>1622652.16891479</v>
      </c>
      <c r="AI1023" s="99">
        <v>0</v>
      </c>
      <c r="AJ1023" s="99">
        <v>592816.60916137695</v>
      </c>
      <c r="AK1023" s="99">
        <v>324574.53877258301</v>
      </c>
      <c r="AL1023" s="99">
        <v>0</v>
      </c>
      <c r="AM1023" s="99">
        <v>79374.6028928757</v>
      </c>
      <c r="AN1023" s="99">
        <v>19012179.793457001</v>
      </c>
      <c r="AO1023" s="99">
        <v>35633836.533203103</v>
      </c>
      <c r="AP1023" s="99">
        <v>2201.1692573130099</v>
      </c>
      <c r="AQ1023" s="99">
        <v>12930239.154785199</v>
      </c>
      <c r="AR1023" s="99">
        <v>8717952.0032959003</v>
      </c>
      <c r="AS1023" s="99">
        <v>2618598.3000183101</v>
      </c>
      <c r="AT1023" s="99">
        <v>0</v>
      </c>
      <c r="AU1023" s="99">
        <v>0</v>
      </c>
      <c r="AV1023" s="99">
        <v>52004528.7724609</v>
      </c>
      <c r="AW1023" s="99">
        <v>0</v>
      </c>
      <c r="AX1023" s="99">
        <v>6689229.5125732403</v>
      </c>
      <c r="AY1023" s="99">
        <v>15818169.6525879</v>
      </c>
      <c r="AZ1023" s="99">
        <v>7251376.43322754</v>
      </c>
      <c r="BA1023" s="99">
        <v>13806490.90979</v>
      </c>
      <c r="BB1023" s="99">
        <v>0</v>
      </c>
      <c r="BC1023" s="99">
        <v>4822183.0564575205</v>
      </c>
      <c r="BD1023" s="99">
        <v>2415010.8952331501</v>
      </c>
      <c r="BE1023" s="99">
        <v>0</v>
      </c>
      <c r="BF1023" s="99">
        <v>608336.52497863804</v>
      </c>
      <c r="BG1023" s="99">
        <v>52814161.894531302</v>
      </c>
      <c r="BH1023" s="99">
        <v>8188183.71484375</v>
      </c>
      <c r="BI1023" s="99">
        <v>545.44885264337097</v>
      </c>
      <c r="BJ1023" s="99">
        <v>4217523.5079345703</v>
      </c>
      <c r="BK1023" s="99">
        <v>3247471.3701171898</v>
      </c>
      <c r="BL1023" s="99">
        <v>0</v>
      </c>
      <c r="BM1023" s="99">
        <v>0</v>
      </c>
      <c r="BN1023" s="99">
        <v>0</v>
      </c>
      <c r="BO1023" s="99">
        <v>0</v>
      </c>
      <c r="BP1023" s="99">
        <v>0</v>
      </c>
      <c r="BQ1023" s="99">
        <v>0</v>
      </c>
      <c r="BR1023" s="99">
        <v>4903781.4901123</v>
      </c>
      <c r="BS1023" s="99">
        <v>2640537.7675170898</v>
      </c>
      <c r="BT1023" s="99">
        <v>2686747.6720275902</v>
      </c>
      <c r="BU1023" s="99">
        <v>0</v>
      </c>
      <c r="BV1023" s="99">
        <v>2206411.7540588402</v>
      </c>
      <c r="BW1023" s="99">
        <v>270506.50525283802</v>
      </c>
      <c r="BX1023" s="99">
        <v>0</v>
      </c>
      <c r="BY1023" s="99">
        <v>0</v>
      </c>
      <c r="BZ1023" s="99">
        <v>0</v>
      </c>
      <c r="CA1023" s="99">
        <v>109031.07938003499</v>
      </c>
      <c r="CB1023" s="99">
        <v>5664426.7117309598</v>
      </c>
      <c r="CC1023" s="99">
        <v>48427239.248046897</v>
      </c>
      <c r="CD1023" s="99">
        <v>12403000.4154053</v>
      </c>
      <c r="CE1023" s="99">
        <v>2879.4903280139001</v>
      </c>
      <c r="CF1023" s="99">
        <v>407703.93638610799</v>
      </c>
      <c r="CG1023" s="99">
        <v>3047062.9412231399</v>
      </c>
      <c r="CH1023" s="99">
        <v>0</v>
      </c>
      <c r="CI1023" s="99">
        <v>111908.81980896</v>
      </c>
      <c r="CJ1023" s="99">
        <v>6072283.31433105</v>
      </c>
      <c r="CK1023" s="99">
        <v>51400103.637695298</v>
      </c>
      <c r="CL1023" s="99">
        <v>12653765.9067383</v>
      </c>
      <c r="CM1023" s="188">
        <v>168879.693332672</v>
      </c>
      <c r="CN1023" s="188">
        <v>25037864.2958984</v>
      </c>
      <c r="CO1023" s="188">
        <v>104250151.36132801</v>
      </c>
      <c r="CP1023" s="99">
        <v>12653765.9067383</v>
      </c>
      <c r="CQ1023" s="99">
        <v>0</v>
      </c>
      <c r="CR1023" s="99">
        <v>0</v>
      </c>
      <c r="CS1023" s="99">
        <v>0</v>
      </c>
      <c r="CT1023" s="99">
        <v>0</v>
      </c>
      <c r="CU1023" s="98">
        <v>25144.098372622</v>
      </c>
      <c r="CV1023" s="98">
        <v>57139.85808631</v>
      </c>
    </row>
    <row r="1024" spans="1:100" x14ac:dyDescent="0.2">
      <c r="A1024" s="98" t="s">
        <v>68</v>
      </c>
      <c r="B1024" s="100">
        <v>39783</v>
      </c>
      <c r="C1024" s="99">
        <v>86775.4513607025</v>
      </c>
      <c r="D1024" s="99">
        <v>0</v>
      </c>
      <c r="E1024" s="99">
        <v>21300.241674184799</v>
      </c>
      <c r="F1024" s="99">
        <v>16763.684693574902</v>
      </c>
      <c r="G1024" s="99">
        <v>2526.4723568558702</v>
      </c>
      <c r="H1024" s="99">
        <v>0</v>
      </c>
      <c r="I1024" s="99">
        <v>0</v>
      </c>
      <c r="J1024" s="99">
        <v>56029.571297168703</v>
      </c>
      <c r="K1024" s="99">
        <v>0</v>
      </c>
      <c r="L1024" s="99">
        <v>18390.119091510802</v>
      </c>
      <c r="M1024" s="99">
        <v>42600.245195388801</v>
      </c>
      <c r="N1024" s="99">
        <v>5568.0564423799497</v>
      </c>
      <c r="O1024" s="99">
        <v>38568.509842872598</v>
      </c>
      <c r="P1024" s="99">
        <v>0</v>
      </c>
      <c r="Q1024" s="99">
        <v>5505.7818086147299</v>
      </c>
      <c r="R1024" s="99">
        <v>2405.49402034283</v>
      </c>
      <c r="S1024" s="99">
        <v>0</v>
      </c>
      <c r="T1024" s="99">
        <v>635.89048781991005</v>
      </c>
      <c r="U1024" s="99">
        <v>57918.126183509798</v>
      </c>
      <c r="V1024" s="99">
        <v>4059298.7845764202</v>
      </c>
      <c r="W1024" s="99">
        <v>268.06447184830898</v>
      </c>
      <c r="X1024" s="99">
        <v>1537172.26533508</v>
      </c>
      <c r="Y1024" s="99">
        <v>1038073.46105957</v>
      </c>
      <c r="Z1024" s="99">
        <v>362535.71957778902</v>
      </c>
      <c r="AA1024" s="99">
        <v>0</v>
      </c>
      <c r="AB1024" s="99">
        <v>0</v>
      </c>
      <c r="AC1024" s="99">
        <v>18679314.877685498</v>
      </c>
      <c r="AD1024" s="99">
        <v>0</v>
      </c>
      <c r="AE1024" s="99">
        <v>695004.11426544201</v>
      </c>
      <c r="AF1024" s="99">
        <v>1796874.9060821501</v>
      </c>
      <c r="AG1024" s="99">
        <v>889397.03912353504</v>
      </c>
      <c r="AH1024" s="99">
        <v>1617042.3679046601</v>
      </c>
      <c r="AI1024" s="99">
        <v>0</v>
      </c>
      <c r="AJ1024" s="99">
        <v>597074.771278381</v>
      </c>
      <c r="AK1024" s="99">
        <v>328389.89592361503</v>
      </c>
      <c r="AL1024" s="99">
        <v>0</v>
      </c>
      <c r="AM1024" s="99">
        <v>79510.898731231704</v>
      </c>
      <c r="AN1024" s="99">
        <v>19103213.192382801</v>
      </c>
      <c r="AO1024" s="99">
        <v>35798740.581054702</v>
      </c>
      <c r="AP1024" s="99">
        <v>2763.57392629981</v>
      </c>
      <c r="AQ1024" s="99">
        <v>12359378.389526401</v>
      </c>
      <c r="AR1024" s="99">
        <v>8357919.7860107403</v>
      </c>
      <c r="AS1024" s="99">
        <v>2733906.5378723098</v>
      </c>
      <c r="AT1024" s="99">
        <v>0</v>
      </c>
      <c r="AU1024" s="99">
        <v>0</v>
      </c>
      <c r="AV1024" s="99">
        <v>53473728.869628899</v>
      </c>
      <c r="AW1024" s="99">
        <v>0</v>
      </c>
      <c r="AX1024" s="99">
        <v>6461800.6771850605</v>
      </c>
      <c r="AY1024" s="99">
        <v>15853067.243408199</v>
      </c>
      <c r="AZ1024" s="99">
        <v>7060646.22155762</v>
      </c>
      <c r="BA1024" s="99">
        <v>13867851.4227295</v>
      </c>
      <c r="BB1024" s="99">
        <v>0</v>
      </c>
      <c r="BC1024" s="99">
        <v>4870933.61791992</v>
      </c>
      <c r="BD1024" s="99">
        <v>2456353.6385498</v>
      </c>
      <c r="BE1024" s="99">
        <v>0</v>
      </c>
      <c r="BF1024" s="99">
        <v>613140.58576965297</v>
      </c>
      <c r="BG1024" s="99">
        <v>53902335.080078103</v>
      </c>
      <c r="BH1024" s="99">
        <v>8368396.5995483398</v>
      </c>
      <c r="BI1024" s="99">
        <v>246.70578566566101</v>
      </c>
      <c r="BJ1024" s="99">
        <v>4094431.2198181199</v>
      </c>
      <c r="BK1024" s="99">
        <v>3158276.6304931599</v>
      </c>
      <c r="BL1024" s="99">
        <v>0</v>
      </c>
      <c r="BM1024" s="99">
        <v>0</v>
      </c>
      <c r="BN1024" s="99">
        <v>0</v>
      </c>
      <c r="BO1024" s="99">
        <v>0</v>
      </c>
      <c r="BP1024" s="99">
        <v>0</v>
      </c>
      <c r="BQ1024" s="99">
        <v>0</v>
      </c>
      <c r="BR1024" s="99">
        <v>4935543.52880859</v>
      </c>
      <c r="BS1024" s="99">
        <v>2575995.1647033701</v>
      </c>
      <c r="BT1024" s="99">
        <v>2699055.3962402302</v>
      </c>
      <c r="BU1024" s="99">
        <v>0</v>
      </c>
      <c r="BV1024" s="99">
        <v>2225442.14172363</v>
      </c>
      <c r="BW1024" s="99">
        <v>277793.972969055</v>
      </c>
      <c r="BX1024" s="99">
        <v>0</v>
      </c>
      <c r="BY1024" s="99">
        <v>0</v>
      </c>
      <c r="BZ1024" s="99">
        <v>0</v>
      </c>
      <c r="CA1024" s="99">
        <v>107959.79683971401</v>
      </c>
      <c r="CB1024" s="99">
        <v>5603372.7194213904</v>
      </c>
      <c r="CC1024" s="99">
        <v>48161517.577636696</v>
      </c>
      <c r="CD1024" s="99">
        <v>12467257.6278076</v>
      </c>
      <c r="CE1024" s="99">
        <v>2955.06261402369</v>
      </c>
      <c r="CF1024" s="99">
        <v>408732.74323654198</v>
      </c>
      <c r="CG1024" s="99">
        <v>3066081.9058227502</v>
      </c>
      <c r="CH1024" s="99">
        <v>0</v>
      </c>
      <c r="CI1024" s="99">
        <v>110915.276977539</v>
      </c>
      <c r="CJ1024" s="99">
        <v>6011231.3497924795</v>
      </c>
      <c r="CK1024" s="99">
        <v>51174980.848632798</v>
      </c>
      <c r="CL1024" s="99">
        <v>12738249.6341553</v>
      </c>
      <c r="CM1024" s="188">
        <v>168316.04210281401</v>
      </c>
      <c r="CN1024" s="188">
        <v>25131827.9143066</v>
      </c>
      <c r="CO1024" s="188">
        <v>105117081.52050801</v>
      </c>
      <c r="CP1024" s="99">
        <v>12738249.6341553</v>
      </c>
      <c r="CQ1024" s="99">
        <v>0</v>
      </c>
      <c r="CR1024" s="99">
        <v>0</v>
      </c>
      <c r="CS1024" s="99">
        <v>0</v>
      </c>
      <c r="CT1024" s="99">
        <v>0</v>
      </c>
      <c r="CU1024" s="98">
        <v>23638.655388432999</v>
      </c>
      <c r="CV1024" s="98">
        <v>57961.695563567999</v>
      </c>
    </row>
    <row r="1025" spans="1:100" x14ac:dyDescent="0.2">
      <c r="A1025" s="98" t="s">
        <v>68</v>
      </c>
      <c r="B1025" s="100">
        <v>39873</v>
      </c>
      <c r="C1025" s="99">
        <v>87815.280375480696</v>
      </c>
      <c r="D1025" s="99">
        <v>0</v>
      </c>
      <c r="E1025" s="99">
        <v>20170.871097564701</v>
      </c>
      <c r="F1025" s="99">
        <v>16003.277785301199</v>
      </c>
      <c r="G1025" s="99">
        <v>2671.5733470022701</v>
      </c>
      <c r="H1025" s="99">
        <v>0</v>
      </c>
      <c r="I1025" s="99">
        <v>0</v>
      </c>
      <c r="J1025" s="99">
        <v>56842.285102367401</v>
      </c>
      <c r="K1025" s="99">
        <v>0</v>
      </c>
      <c r="L1025" s="99">
        <v>17975.819843769099</v>
      </c>
      <c r="M1025" s="99">
        <v>42744.074637413003</v>
      </c>
      <c r="N1025" s="99">
        <v>5436.1201264262199</v>
      </c>
      <c r="O1025" s="99">
        <v>39101.661951541901</v>
      </c>
      <c r="P1025" s="99">
        <v>0</v>
      </c>
      <c r="Q1025" s="99">
        <v>5453.1484416127196</v>
      </c>
      <c r="R1025" s="99">
        <v>2453.9099711477802</v>
      </c>
      <c r="S1025" s="99">
        <v>0</v>
      </c>
      <c r="T1025" s="99">
        <v>623.31806851178396</v>
      </c>
      <c r="U1025" s="99">
        <v>58270.2306313515</v>
      </c>
      <c r="V1025" s="99">
        <v>4072278.1562194801</v>
      </c>
      <c r="W1025" s="99">
        <v>172.16253637894999</v>
      </c>
      <c r="X1025" s="99">
        <v>1481551.43632507</v>
      </c>
      <c r="Y1025" s="99">
        <v>1019565.80421448</v>
      </c>
      <c r="Z1025" s="99">
        <v>367628.04004287702</v>
      </c>
      <c r="AA1025" s="99">
        <v>0</v>
      </c>
      <c r="AB1025" s="99">
        <v>0</v>
      </c>
      <c r="AC1025" s="99">
        <v>19140289.252685498</v>
      </c>
      <c r="AD1025" s="99">
        <v>0</v>
      </c>
      <c r="AE1025" s="99">
        <v>667376.65561676002</v>
      </c>
      <c r="AF1025" s="99">
        <v>1796046.59425354</v>
      </c>
      <c r="AG1025" s="99">
        <v>865000.49372100795</v>
      </c>
      <c r="AH1025" s="99">
        <v>1628347.4960479699</v>
      </c>
      <c r="AI1025" s="99">
        <v>0</v>
      </c>
      <c r="AJ1025" s="99">
        <v>597155.24924469006</v>
      </c>
      <c r="AK1025" s="99">
        <v>327800.96865081799</v>
      </c>
      <c r="AL1025" s="99">
        <v>0</v>
      </c>
      <c r="AM1025" s="99">
        <v>76931.683121681199</v>
      </c>
      <c r="AN1025" s="99">
        <v>19325870.1801758</v>
      </c>
      <c r="AO1025" s="99">
        <v>36227261.356445298</v>
      </c>
      <c r="AP1025" s="99">
        <v>1521.33316995204</v>
      </c>
      <c r="AQ1025" s="99">
        <v>11667534.6988525</v>
      </c>
      <c r="AR1025" s="99">
        <v>8088768.1704711895</v>
      </c>
      <c r="AS1025" s="99">
        <v>2796677.72979736</v>
      </c>
      <c r="AT1025" s="99">
        <v>0</v>
      </c>
      <c r="AU1025" s="99">
        <v>0</v>
      </c>
      <c r="AV1025" s="99">
        <v>53877980.316894501</v>
      </c>
      <c r="AW1025" s="99">
        <v>0</v>
      </c>
      <c r="AX1025" s="99">
        <v>6266863.1981811495</v>
      </c>
      <c r="AY1025" s="99">
        <v>15958403.7536621</v>
      </c>
      <c r="AZ1025" s="99">
        <v>6820971.5713501005</v>
      </c>
      <c r="BA1025" s="99">
        <v>14081398.064331099</v>
      </c>
      <c r="BB1025" s="99">
        <v>0</v>
      </c>
      <c r="BC1025" s="99">
        <v>4871312.2457885696</v>
      </c>
      <c r="BD1025" s="99">
        <v>2467674.9440307599</v>
      </c>
      <c r="BE1025" s="99">
        <v>0</v>
      </c>
      <c r="BF1025" s="99">
        <v>592129.68020629894</v>
      </c>
      <c r="BG1025" s="99">
        <v>54759284.7177734</v>
      </c>
      <c r="BH1025" s="99">
        <v>8428893.92578125</v>
      </c>
      <c r="BI1025" s="99">
        <v>260.69492536410701</v>
      </c>
      <c r="BJ1025" s="99">
        <v>3906599.4045410198</v>
      </c>
      <c r="BK1025" s="99">
        <v>3011578.8823547401</v>
      </c>
      <c r="BL1025" s="99">
        <v>0</v>
      </c>
      <c r="BM1025" s="99">
        <v>0</v>
      </c>
      <c r="BN1025" s="99">
        <v>0</v>
      </c>
      <c r="BO1025" s="99">
        <v>0</v>
      </c>
      <c r="BP1025" s="99">
        <v>0</v>
      </c>
      <c r="BQ1025" s="99">
        <v>0</v>
      </c>
      <c r="BR1025" s="99">
        <v>4882309.0078735398</v>
      </c>
      <c r="BS1025" s="99">
        <v>2485587.6246032701</v>
      </c>
      <c r="BT1025" s="99">
        <v>2740344.2207336398</v>
      </c>
      <c r="BU1025" s="99">
        <v>0</v>
      </c>
      <c r="BV1025" s="99">
        <v>2223083.0708313002</v>
      </c>
      <c r="BW1025" s="99">
        <v>279620.904426575</v>
      </c>
      <c r="BX1025" s="99">
        <v>0</v>
      </c>
      <c r="BY1025" s="99">
        <v>0</v>
      </c>
      <c r="BZ1025" s="99">
        <v>0</v>
      </c>
      <c r="CA1025" s="99">
        <v>108031.468818665</v>
      </c>
      <c r="CB1025" s="99">
        <v>5560583.7758178702</v>
      </c>
      <c r="CC1025" s="99">
        <v>48075662.7890625</v>
      </c>
      <c r="CD1025" s="99">
        <v>12337268.564697299</v>
      </c>
      <c r="CE1025" s="99">
        <v>2984.9561690986202</v>
      </c>
      <c r="CF1025" s="99">
        <v>404050.93433761603</v>
      </c>
      <c r="CG1025" s="99">
        <v>3062742.4246215802</v>
      </c>
      <c r="CH1025" s="99">
        <v>0</v>
      </c>
      <c r="CI1025" s="99">
        <v>111015.842948914</v>
      </c>
      <c r="CJ1025" s="99">
        <v>5967602.6044311495</v>
      </c>
      <c r="CK1025" s="99">
        <v>51142052.408691399</v>
      </c>
      <c r="CL1025" s="99">
        <v>12631840.763305699</v>
      </c>
      <c r="CM1025" s="188">
        <v>168677.65427589399</v>
      </c>
      <c r="CN1025" s="188">
        <v>25303139.040527299</v>
      </c>
      <c r="CO1025" s="188">
        <v>105762995.083984</v>
      </c>
      <c r="CP1025" s="99">
        <v>12631840.763305699</v>
      </c>
      <c r="CQ1025" s="99">
        <v>0</v>
      </c>
      <c r="CR1025" s="99">
        <v>0</v>
      </c>
      <c r="CS1025" s="99">
        <v>0</v>
      </c>
      <c r="CT1025" s="99">
        <v>0</v>
      </c>
      <c r="CU1025" s="98">
        <v>21901.882080713</v>
      </c>
      <c r="CV1025" s="98">
        <v>58884.518940731003</v>
      </c>
    </row>
    <row r="1026" spans="1:100" x14ac:dyDescent="0.2">
      <c r="A1026" s="98" t="s">
        <v>68</v>
      </c>
      <c r="B1026" s="100">
        <v>39965</v>
      </c>
      <c r="C1026" s="99">
        <v>89019.256567001299</v>
      </c>
      <c r="D1026" s="99">
        <v>0</v>
      </c>
      <c r="E1026" s="99">
        <v>19038.4003446102</v>
      </c>
      <c r="F1026" s="99">
        <v>15221.788750052499</v>
      </c>
      <c r="G1026" s="99">
        <v>2794.6405112147299</v>
      </c>
      <c r="H1026" s="99">
        <v>0</v>
      </c>
      <c r="I1026" s="99">
        <v>0</v>
      </c>
      <c r="J1026" s="99">
        <v>57851.818727016398</v>
      </c>
      <c r="K1026" s="99">
        <v>0</v>
      </c>
      <c r="L1026" s="99">
        <v>17960.5855851173</v>
      </c>
      <c r="M1026" s="99">
        <v>42768.603620529197</v>
      </c>
      <c r="N1026" s="99">
        <v>5307.3321979641896</v>
      </c>
      <c r="O1026" s="99">
        <v>39319.0453724861</v>
      </c>
      <c r="P1026" s="99">
        <v>0</v>
      </c>
      <c r="Q1026" s="99">
        <v>5466.10773992538</v>
      </c>
      <c r="R1026" s="99">
        <v>2507.7690394818801</v>
      </c>
      <c r="S1026" s="99">
        <v>0</v>
      </c>
      <c r="T1026" s="99">
        <v>622.16551121324301</v>
      </c>
      <c r="U1026" s="99">
        <v>58835.352585315697</v>
      </c>
      <c r="V1026" s="99">
        <v>4134858.0484619099</v>
      </c>
      <c r="W1026" s="99">
        <v>138.884862679988</v>
      </c>
      <c r="X1026" s="99">
        <v>1398435.8762817399</v>
      </c>
      <c r="Y1026" s="99">
        <v>970848.67282867397</v>
      </c>
      <c r="Z1026" s="99">
        <v>377358.99272155802</v>
      </c>
      <c r="AA1026" s="99">
        <v>0</v>
      </c>
      <c r="AB1026" s="99">
        <v>0</v>
      </c>
      <c r="AC1026" s="99">
        <v>19517319.3513184</v>
      </c>
      <c r="AD1026" s="99">
        <v>0</v>
      </c>
      <c r="AE1026" s="99">
        <v>659775.76116180397</v>
      </c>
      <c r="AF1026" s="99">
        <v>1802005.58093262</v>
      </c>
      <c r="AG1026" s="99">
        <v>851165.783592224</v>
      </c>
      <c r="AH1026" s="99">
        <v>1620665.9330596901</v>
      </c>
      <c r="AI1026" s="99">
        <v>0</v>
      </c>
      <c r="AJ1026" s="99">
        <v>599220.78170013404</v>
      </c>
      <c r="AK1026" s="99">
        <v>327183.495105743</v>
      </c>
      <c r="AL1026" s="99">
        <v>0</v>
      </c>
      <c r="AM1026" s="99">
        <v>74977.429753303499</v>
      </c>
      <c r="AN1026" s="99">
        <v>19533873.051757801</v>
      </c>
      <c r="AO1026" s="99">
        <v>36994167.980957001</v>
      </c>
      <c r="AP1026" s="99">
        <v>1233.28626036644</v>
      </c>
      <c r="AQ1026" s="99">
        <v>11180636.700805699</v>
      </c>
      <c r="AR1026" s="99">
        <v>7729524.4677123995</v>
      </c>
      <c r="AS1026" s="99">
        <v>2869354.8749084501</v>
      </c>
      <c r="AT1026" s="99">
        <v>0</v>
      </c>
      <c r="AU1026" s="99">
        <v>0</v>
      </c>
      <c r="AV1026" s="99">
        <v>55576760.784179702</v>
      </c>
      <c r="AW1026" s="99">
        <v>0</v>
      </c>
      <c r="AX1026" s="99">
        <v>6288849.3440551804</v>
      </c>
      <c r="AY1026" s="99">
        <v>16149192.0349121</v>
      </c>
      <c r="AZ1026" s="99">
        <v>6756147.2033691397</v>
      </c>
      <c r="BA1026" s="99">
        <v>14096884.290161099</v>
      </c>
      <c r="BB1026" s="99">
        <v>0</v>
      </c>
      <c r="BC1026" s="99">
        <v>4917174.4302978497</v>
      </c>
      <c r="BD1026" s="99">
        <v>2474228.89093018</v>
      </c>
      <c r="BE1026" s="99">
        <v>0</v>
      </c>
      <c r="BF1026" s="99">
        <v>582324.08348846401</v>
      </c>
      <c r="BG1026" s="99">
        <v>55638896.466796897</v>
      </c>
      <c r="BH1026" s="99">
        <v>8633163.7044677697</v>
      </c>
      <c r="BI1026" s="99">
        <v>247.388420777395</v>
      </c>
      <c r="BJ1026" s="99">
        <v>3779885.40765381</v>
      </c>
      <c r="BK1026" s="99">
        <v>2931013.5806579599</v>
      </c>
      <c r="BL1026" s="99">
        <v>0</v>
      </c>
      <c r="BM1026" s="99">
        <v>0</v>
      </c>
      <c r="BN1026" s="99">
        <v>0</v>
      </c>
      <c r="BO1026" s="99">
        <v>0</v>
      </c>
      <c r="BP1026" s="99">
        <v>0</v>
      </c>
      <c r="BQ1026" s="99">
        <v>0</v>
      </c>
      <c r="BR1026" s="99">
        <v>4967979.1050415002</v>
      </c>
      <c r="BS1026" s="99">
        <v>2464227.6685485798</v>
      </c>
      <c r="BT1026" s="99">
        <v>2743628.6525268601</v>
      </c>
      <c r="BU1026" s="99">
        <v>0</v>
      </c>
      <c r="BV1026" s="99">
        <v>2240994.7291564899</v>
      </c>
      <c r="BW1026" s="99">
        <v>279183.417079926</v>
      </c>
      <c r="BX1026" s="99">
        <v>0</v>
      </c>
      <c r="BY1026" s="99">
        <v>0</v>
      </c>
      <c r="BZ1026" s="99">
        <v>0</v>
      </c>
      <c r="CA1026" s="99">
        <v>108140.075532913</v>
      </c>
      <c r="CB1026" s="99">
        <v>5529860.3392334003</v>
      </c>
      <c r="CC1026" s="99">
        <v>48142556.773925804</v>
      </c>
      <c r="CD1026" s="99">
        <v>12420515.310668901</v>
      </c>
      <c r="CE1026" s="99">
        <v>3027.74153584242</v>
      </c>
      <c r="CF1026" s="99">
        <v>404550.705207825</v>
      </c>
      <c r="CG1026" s="99">
        <v>3088062.23504639</v>
      </c>
      <c r="CH1026" s="99">
        <v>0</v>
      </c>
      <c r="CI1026" s="99">
        <v>111167.79851818101</v>
      </c>
      <c r="CJ1026" s="99">
        <v>5936873.6027832003</v>
      </c>
      <c r="CK1026" s="99">
        <v>51260660.749511696</v>
      </c>
      <c r="CL1026" s="99">
        <v>12722749.639526401</v>
      </c>
      <c r="CM1026" s="188">
        <v>169303.069324493</v>
      </c>
      <c r="CN1026" s="188">
        <v>25476300.587158199</v>
      </c>
      <c r="CO1026" s="188">
        <v>106930185.26367199</v>
      </c>
      <c r="CP1026" s="99">
        <v>12722749.639526401</v>
      </c>
      <c r="CQ1026" s="99">
        <v>0</v>
      </c>
      <c r="CR1026" s="99">
        <v>0</v>
      </c>
      <c r="CS1026" s="99">
        <v>0</v>
      </c>
      <c r="CT1026" s="99">
        <v>0</v>
      </c>
      <c r="CU1026" s="98">
        <v>20270.491883139999</v>
      </c>
      <c r="CV1026" s="98">
        <v>60016.573901675001</v>
      </c>
    </row>
    <row r="1027" spans="1:100" x14ac:dyDescent="0.2">
      <c r="A1027" s="98" t="s">
        <v>68</v>
      </c>
      <c r="B1027" s="100">
        <v>40057</v>
      </c>
      <c r="C1027" s="99">
        <v>90873.402233123794</v>
      </c>
      <c r="D1027" s="99">
        <v>0</v>
      </c>
      <c r="E1027" s="99">
        <v>17725.6040122509</v>
      </c>
      <c r="F1027" s="99">
        <v>14491.0680681467</v>
      </c>
      <c r="G1027" s="99">
        <v>2974.0553286671602</v>
      </c>
      <c r="H1027" s="99">
        <v>0</v>
      </c>
      <c r="I1027" s="99">
        <v>0</v>
      </c>
      <c r="J1027" s="99">
        <v>58487.373346805602</v>
      </c>
      <c r="K1027" s="99">
        <v>0</v>
      </c>
      <c r="L1027" s="99">
        <v>17315.807046890299</v>
      </c>
      <c r="M1027" s="99">
        <v>42765.479806423202</v>
      </c>
      <c r="N1027" s="99">
        <v>5198.6767220497104</v>
      </c>
      <c r="O1027" s="99">
        <v>40009.0230269432</v>
      </c>
      <c r="P1027" s="99">
        <v>0</v>
      </c>
      <c r="Q1027" s="99">
        <v>5480.3750951886204</v>
      </c>
      <c r="R1027" s="99">
        <v>2594.8609172701799</v>
      </c>
      <c r="S1027" s="99">
        <v>0</v>
      </c>
      <c r="T1027" s="99">
        <v>596.99304866790806</v>
      </c>
      <c r="U1027" s="99">
        <v>59214.945835590399</v>
      </c>
      <c r="V1027" s="99">
        <v>4214927.2330322303</v>
      </c>
      <c r="W1027" s="99">
        <v>266.36442448571302</v>
      </c>
      <c r="X1027" s="99">
        <v>1304322.13311768</v>
      </c>
      <c r="Y1027" s="99">
        <v>936789.87677002</v>
      </c>
      <c r="Z1027" s="99">
        <v>389025.62034225499</v>
      </c>
      <c r="AA1027" s="99">
        <v>0</v>
      </c>
      <c r="AB1027" s="99">
        <v>0</v>
      </c>
      <c r="AC1027" s="99">
        <v>19910355.6015625</v>
      </c>
      <c r="AD1027" s="99">
        <v>0</v>
      </c>
      <c r="AE1027" s="99">
        <v>633886.68090820301</v>
      </c>
      <c r="AF1027" s="99">
        <v>1807547.0960540799</v>
      </c>
      <c r="AG1027" s="99">
        <v>844720.15590667701</v>
      </c>
      <c r="AH1027" s="99">
        <v>1620812.8114929199</v>
      </c>
      <c r="AI1027" s="99">
        <v>0</v>
      </c>
      <c r="AJ1027" s="99">
        <v>599742.69451141404</v>
      </c>
      <c r="AK1027" s="99">
        <v>326465.63860320998</v>
      </c>
      <c r="AL1027" s="99">
        <v>0</v>
      </c>
      <c r="AM1027" s="99">
        <v>75335.966320037798</v>
      </c>
      <c r="AN1027" s="99">
        <v>19822116.474609401</v>
      </c>
      <c r="AO1027" s="99">
        <v>37981934.918457001</v>
      </c>
      <c r="AP1027" s="99">
        <v>2732.1651297807698</v>
      </c>
      <c r="AQ1027" s="99">
        <v>10558280.0823975</v>
      </c>
      <c r="AR1027" s="99">
        <v>7469246.40625</v>
      </c>
      <c r="AS1027" s="99">
        <v>2995855.6850891099</v>
      </c>
      <c r="AT1027" s="99">
        <v>0</v>
      </c>
      <c r="AU1027" s="99">
        <v>0</v>
      </c>
      <c r="AV1027" s="99">
        <v>56983018.942871101</v>
      </c>
      <c r="AW1027" s="99">
        <v>0</v>
      </c>
      <c r="AX1027" s="99">
        <v>6035816.1724243201</v>
      </c>
      <c r="AY1027" s="99">
        <v>16301340.348877</v>
      </c>
      <c r="AZ1027" s="99">
        <v>6766192.6520385696</v>
      </c>
      <c r="BA1027" s="99">
        <v>14172336.462768599</v>
      </c>
      <c r="BB1027" s="99">
        <v>0</v>
      </c>
      <c r="BC1027" s="99">
        <v>4925729.49365234</v>
      </c>
      <c r="BD1027" s="99">
        <v>2511428.0722045898</v>
      </c>
      <c r="BE1027" s="99">
        <v>0</v>
      </c>
      <c r="BF1027" s="99">
        <v>587723.89694213902</v>
      </c>
      <c r="BG1027" s="99">
        <v>56823926.927246101</v>
      </c>
      <c r="BH1027" s="99">
        <v>8845861.5606689509</v>
      </c>
      <c r="BI1027" s="99">
        <v>60.234531466849099</v>
      </c>
      <c r="BJ1027" s="99">
        <v>3628797.8502502399</v>
      </c>
      <c r="BK1027" s="99">
        <v>2870931.3635559101</v>
      </c>
      <c r="BL1027" s="99">
        <v>0</v>
      </c>
      <c r="BM1027" s="99">
        <v>0</v>
      </c>
      <c r="BN1027" s="99">
        <v>0</v>
      </c>
      <c r="BO1027" s="99">
        <v>0</v>
      </c>
      <c r="BP1027" s="99">
        <v>0</v>
      </c>
      <c r="BQ1027" s="99">
        <v>0</v>
      </c>
      <c r="BR1027" s="99">
        <v>5029884.0225830097</v>
      </c>
      <c r="BS1027" s="99">
        <v>2464181.1092224098</v>
      </c>
      <c r="BT1027" s="99">
        <v>2758268.5269470201</v>
      </c>
      <c r="BU1027" s="99">
        <v>0</v>
      </c>
      <c r="BV1027" s="99">
        <v>2254596.9890441899</v>
      </c>
      <c r="BW1027" s="99">
        <v>280360.48551559402</v>
      </c>
      <c r="BX1027" s="99">
        <v>0</v>
      </c>
      <c r="BY1027" s="99">
        <v>0</v>
      </c>
      <c r="BZ1027" s="99">
        <v>0</v>
      </c>
      <c r="CA1027" s="99">
        <v>108608.68890667</v>
      </c>
      <c r="CB1027" s="99">
        <v>5517534.7899169903</v>
      </c>
      <c r="CC1027" s="99">
        <v>48368610.158691399</v>
      </c>
      <c r="CD1027" s="99">
        <v>12454185.6639404</v>
      </c>
      <c r="CE1027" s="99">
        <v>3109.4025002717999</v>
      </c>
      <c r="CF1027" s="99">
        <v>405919.63493728603</v>
      </c>
      <c r="CG1027" s="99">
        <v>3132621.7557983398</v>
      </c>
      <c r="CH1027" s="99">
        <v>0</v>
      </c>
      <c r="CI1027" s="99">
        <v>111718.263138771</v>
      </c>
      <c r="CJ1027" s="99">
        <v>5921629.9866332998</v>
      </c>
      <c r="CK1027" s="99">
        <v>51447684.6240234</v>
      </c>
      <c r="CL1027" s="99">
        <v>12710394.6132813</v>
      </c>
      <c r="CM1027" s="188">
        <v>170192.81689071699</v>
      </c>
      <c r="CN1027" s="188">
        <v>25717408.3125</v>
      </c>
      <c r="CO1027" s="188">
        <v>108496432.727539</v>
      </c>
      <c r="CP1027" s="99">
        <v>12710394.6132813</v>
      </c>
      <c r="CQ1027" s="99">
        <v>0</v>
      </c>
      <c r="CR1027" s="99">
        <v>0</v>
      </c>
      <c r="CS1027" s="99">
        <v>0</v>
      </c>
      <c r="CT1027" s="99">
        <v>0</v>
      </c>
      <c r="CU1027" s="98">
        <v>18564.426517271</v>
      </c>
      <c r="CV1027" s="98">
        <v>60749.969382832001</v>
      </c>
    </row>
    <row r="1028" spans="1:100" x14ac:dyDescent="0.2">
      <c r="A1028" s="98" t="s">
        <v>68</v>
      </c>
      <c r="B1028" s="100">
        <v>40148</v>
      </c>
      <c r="C1028" s="99">
        <v>91855.901695251494</v>
      </c>
      <c r="D1028" s="99">
        <v>0</v>
      </c>
      <c r="E1028" s="99">
        <v>16383.932569623001</v>
      </c>
      <c r="F1028" s="99">
        <v>13950.7057142258</v>
      </c>
      <c r="G1028" s="99">
        <v>3062.20975255966</v>
      </c>
      <c r="H1028" s="99">
        <v>0</v>
      </c>
      <c r="I1028" s="99">
        <v>0</v>
      </c>
      <c r="J1028" s="99">
        <v>59331.2472729683</v>
      </c>
      <c r="K1028" s="99">
        <v>0</v>
      </c>
      <c r="L1028" s="99">
        <v>16920.771244525899</v>
      </c>
      <c r="M1028" s="99">
        <v>42421.9399366379</v>
      </c>
      <c r="N1028" s="99">
        <v>5095.9692767262504</v>
      </c>
      <c r="O1028" s="99">
        <v>40788.871576785998</v>
      </c>
      <c r="P1028" s="99">
        <v>0</v>
      </c>
      <c r="Q1028" s="99">
        <v>5387.2699628472301</v>
      </c>
      <c r="R1028" s="99">
        <v>2618.1494995951698</v>
      </c>
      <c r="S1028" s="99">
        <v>0</v>
      </c>
      <c r="T1028" s="99">
        <v>590.77927216142405</v>
      </c>
      <c r="U1028" s="99">
        <v>59911.696921348601</v>
      </c>
      <c r="V1028" s="99">
        <v>4254669.3162841797</v>
      </c>
      <c r="W1028" s="99">
        <v>164.73682590574001</v>
      </c>
      <c r="X1028" s="99">
        <v>1202903.34985352</v>
      </c>
      <c r="Y1028" s="99">
        <v>908562.23582458496</v>
      </c>
      <c r="Z1028" s="99">
        <v>392976.84827041603</v>
      </c>
      <c r="AA1028" s="99">
        <v>0</v>
      </c>
      <c r="AB1028" s="99">
        <v>0</v>
      </c>
      <c r="AC1028" s="99">
        <v>19712527.3676758</v>
      </c>
      <c r="AD1028" s="99">
        <v>0</v>
      </c>
      <c r="AE1028" s="99">
        <v>612066.45550537098</v>
      </c>
      <c r="AF1028" s="99">
        <v>1793449.58047485</v>
      </c>
      <c r="AG1028" s="99">
        <v>830478.42125701904</v>
      </c>
      <c r="AH1028" s="99">
        <v>1659298.3955383301</v>
      </c>
      <c r="AI1028" s="99">
        <v>0</v>
      </c>
      <c r="AJ1028" s="99">
        <v>575893.28662109398</v>
      </c>
      <c r="AK1028" s="99">
        <v>322631.420543671</v>
      </c>
      <c r="AL1028" s="99">
        <v>0</v>
      </c>
      <c r="AM1028" s="99">
        <v>73347.307091712995</v>
      </c>
      <c r="AN1028" s="99">
        <v>19816376.269042999</v>
      </c>
      <c r="AO1028" s="99">
        <v>38538903.551757798</v>
      </c>
      <c r="AP1028" s="99">
        <v>966.06522230058897</v>
      </c>
      <c r="AQ1028" s="99">
        <v>9612487.4368896503</v>
      </c>
      <c r="AR1028" s="99">
        <v>7289670.1997070303</v>
      </c>
      <c r="AS1028" s="99">
        <v>3045564.4113464402</v>
      </c>
      <c r="AT1028" s="99">
        <v>0</v>
      </c>
      <c r="AU1028" s="99">
        <v>0</v>
      </c>
      <c r="AV1028" s="99">
        <v>57847520.309570298</v>
      </c>
      <c r="AW1028" s="99">
        <v>0</v>
      </c>
      <c r="AX1028" s="99">
        <v>5935973.3466796903</v>
      </c>
      <c r="AY1028" s="99">
        <v>16340546.411743199</v>
      </c>
      <c r="AZ1028" s="99">
        <v>6691141.39990234</v>
      </c>
      <c r="BA1028" s="99">
        <v>14660592.9569092</v>
      </c>
      <c r="BB1028" s="99">
        <v>0</v>
      </c>
      <c r="BC1028" s="99">
        <v>4766888.4418945303</v>
      </c>
      <c r="BD1028" s="99">
        <v>2490240.2718200702</v>
      </c>
      <c r="BE1028" s="99">
        <v>0</v>
      </c>
      <c r="BF1028" s="99">
        <v>575542.67112731899</v>
      </c>
      <c r="BG1028" s="99">
        <v>57668939.885742202</v>
      </c>
      <c r="BH1028" s="99">
        <v>9079452.2138671894</v>
      </c>
      <c r="BI1028" s="99">
        <v>128.38547788560399</v>
      </c>
      <c r="BJ1028" s="99">
        <v>3440058.6459045401</v>
      </c>
      <c r="BK1028" s="99">
        <v>2805724.42260742</v>
      </c>
      <c r="BL1028" s="99">
        <v>0</v>
      </c>
      <c r="BM1028" s="99">
        <v>0</v>
      </c>
      <c r="BN1028" s="99">
        <v>0</v>
      </c>
      <c r="BO1028" s="99">
        <v>0</v>
      </c>
      <c r="BP1028" s="99">
        <v>0</v>
      </c>
      <c r="BQ1028" s="99">
        <v>0</v>
      </c>
      <c r="BR1028" s="99">
        <v>4991521.6021118201</v>
      </c>
      <c r="BS1028" s="99">
        <v>2432833.0477294899</v>
      </c>
      <c r="BT1028" s="99">
        <v>2853379.30578613</v>
      </c>
      <c r="BU1028" s="99">
        <v>0</v>
      </c>
      <c r="BV1028" s="99">
        <v>2197394.4823303199</v>
      </c>
      <c r="BW1028" s="99">
        <v>280203.23595428502</v>
      </c>
      <c r="BX1028" s="99">
        <v>0</v>
      </c>
      <c r="BY1028" s="99">
        <v>0</v>
      </c>
      <c r="BZ1028" s="99">
        <v>0</v>
      </c>
      <c r="CA1028" s="99">
        <v>108192.19425869</v>
      </c>
      <c r="CB1028" s="99">
        <v>5457754.16223145</v>
      </c>
      <c r="CC1028" s="99">
        <v>48242063.309082001</v>
      </c>
      <c r="CD1028" s="99">
        <v>12523640.340820299</v>
      </c>
      <c r="CE1028" s="99">
        <v>3125.1317771673198</v>
      </c>
      <c r="CF1028" s="99">
        <v>397835.53019714402</v>
      </c>
      <c r="CG1028" s="99">
        <v>3086389.51245117</v>
      </c>
      <c r="CH1028" s="99">
        <v>0</v>
      </c>
      <c r="CI1028" s="99">
        <v>111318.1973629</v>
      </c>
      <c r="CJ1028" s="99">
        <v>5856218.8381347703</v>
      </c>
      <c r="CK1028" s="99">
        <v>51382222</v>
      </c>
      <c r="CL1028" s="99">
        <v>12794349.465332</v>
      </c>
      <c r="CM1028" s="188">
        <v>170631.21938514701</v>
      </c>
      <c r="CN1028" s="188">
        <v>25686282.465087902</v>
      </c>
      <c r="CO1028" s="188">
        <v>109009384.53906301</v>
      </c>
      <c r="CP1028" s="99">
        <v>12794349.465332</v>
      </c>
      <c r="CQ1028" s="99">
        <v>0</v>
      </c>
      <c r="CR1028" s="99">
        <v>0</v>
      </c>
      <c r="CS1028" s="99">
        <v>0</v>
      </c>
      <c r="CT1028" s="99">
        <v>0</v>
      </c>
      <c r="CU1028" s="98">
        <v>17023.174931549998</v>
      </c>
      <c r="CV1028" s="98">
        <v>61725.866566393001</v>
      </c>
    </row>
    <row r="1029" spans="1:100" x14ac:dyDescent="0.2">
      <c r="A1029" s="98" t="s">
        <v>68</v>
      </c>
      <c r="B1029" s="100">
        <v>40238</v>
      </c>
      <c r="C1029" s="99">
        <v>92119.573784828201</v>
      </c>
      <c r="D1029" s="99">
        <v>0</v>
      </c>
      <c r="E1029" s="99">
        <v>15716.6856888533</v>
      </c>
      <c r="F1029" s="99">
        <v>13549.351926445999</v>
      </c>
      <c r="G1029" s="99">
        <v>3134.75729775429</v>
      </c>
      <c r="H1029" s="99">
        <v>0</v>
      </c>
      <c r="I1029" s="99">
        <v>0</v>
      </c>
      <c r="J1029" s="99">
        <v>59992.170363426201</v>
      </c>
      <c r="K1029" s="99">
        <v>0</v>
      </c>
      <c r="L1029" s="99">
        <v>17175.9895794392</v>
      </c>
      <c r="M1029" s="99">
        <v>41940.284419536598</v>
      </c>
      <c r="N1029" s="99">
        <v>5005.5565882921201</v>
      </c>
      <c r="O1029" s="99">
        <v>40848.020310878797</v>
      </c>
      <c r="P1029" s="99">
        <v>0</v>
      </c>
      <c r="Q1029" s="99">
        <v>5366.4155840277699</v>
      </c>
      <c r="R1029" s="99">
        <v>2623.3860287964299</v>
      </c>
      <c r="S1029" s="99">
        <v>0</v>
      </c>
      <c r="T1029" s="99">
        <v>611.83902889490105</v>
      </c>
      <c r="U1029" s="99">
        <v>60366.187067985498</v>
      </c>
      <c r="V1029" s="99">
        <v>4273320.3701171903</v>
      </c>
      <c r="W1029" s="99">
        <v>154.20353732630599</v>
      </c>
      <c r="X1029" s="99">
        <v>1139910.72053528</v>
      </c>
      <c r="Y1029" s="99">
        <v>884675.86011505104</v>
      </c>
      <c r="Z1029" s="99">
        <v>393208.54075241101</v>
      </c>
      <c r="AA1029" s="99">
        <v>0</v>
      </c>
      <c r="AB1029" s="99">
        <v>0</v>
      </c>
      <c r="AC1029" s="99">
        <v>19758520.905029301</v>
      </c>
      <c r="AD1029" s="99">
        <v>0</v>
      </c>
      <c r="AE1029" s="99">
        <v>605276.74794769299</v>
      </c>
      <c r="AF1029" s="99">
        <v>1775738.2421569801</v>
      </c>
      <c r="AG1029" s="99">
        <v>815166.60000610398</v>
      </c>
      <c r="AH1029" s="99">
        <v>1652069.0164032001</v>
      </c>
      <c r="AI1029" s="99">
        <v>0</v>
      </c>
      <c r="AJ1029" s="99">
        <v>577520.59838104201</v>
      </c>
      <c r="AK1029" s="99">
        <v>321070.65136718802</v>
      </c>
      <c r="AL1029" s="99">
        <v>0</v>
      </c>
      <c r="AM1029" s="99">
        <v>72604.835274696394</v>
      </c>
      <c r="AN1029" s="99">
        <v>20091357.661865201</v>
      </c>
      <c r="AO1029" s="99">
        <v>38913155.325195298</v>
      </c>
      <c r="AP1029" s="99">
        <v>1571.0265810787701</v>
      </c>
      <c r="AQ1029" s="99">
        <v>9358321.6297607403</v>
      </c>
      <c r="AR1029" s="99">
        <v>7268027.4396362295</v>
      </c>
      <c r="AS1029" s="99">
        <v>3078917.4748229999</v>
      </c>
      <c r="AT1029" s="99">
        <v>0</v>
      </c>
      <c r="AU1029" s="99">
        <v>0</v>
      </c>
      <c r="AV1029" s="99">
        <v>57652512.540527299</v>
      </c>
      <c r="AW1029" s="99">
        <v>0</v>
      </c>
      <c r="AX1029" s="99">
        <v>5945581.1542358398</v>
      </c>
      <c r="AY1029" s="99">
        <v>16327006.689331099</v>
      </c>
      <c r="AZ1029" s="99">
        <v>6644695.6921997098</v>
      </c>
      <c r="BA1029" s="99">
        <v>14707451.361694301</v>
      </c>
      <c r="BB1029" s="99">
        <v>0</v>
      </c>
      <c r="BC1029" s="99">
        <v>4832792.8605346698</v>
      </c>
      <c r="BD1029" s="99">
        <v>2500190.7413024898</v>
      </c>
      <c r="BE1029" s="99">
        <v>0</v>
      </c>
      <c r="BF1029" s="99">
        <v>576752.97520446801</v>
      </c>
      <c r="BG1029" s="99">
        <v>58769714.752441399</v>
      </c>
      <c r="BH1029" s="99">
        <v>9117683.8836669903</v>
      </c>
      <c r="BI1029" s="99">
        <v>118.803995077498</v>
      </c>
      <c r="BJ1029" s="99">
        <v>3378978.2706603999</v>
      </c>
      <c r="BK1029" s="99">
        <v>2796079.2264709501</v>
      </c>
      <c r="BL1029" s="99">
        <v>0</v>
      </c>
      <c r="BM1029" s="99">
        <v>0</v>
      </c>
      <c r="BN1029" s="99">
        <v>0</v>
      </c>
      <c r="BO1029" s="99">
        <v>0</v>
      </c>
      <c r="BP1029" s="99">
        <v>0</v>
      </c>
      <c r="BQ1029" s="99">
        <v>0</v>
      </c>
      <c r="BR1029" s="99">
        <v>5037305.5556640597</v>
      </c>
      <c r="BS1029" s="99">
        <v>2410239.921875</v>
      </c>
      <c r="BT1029" s="99">
        <v>2862135.5308227502</v>
      </c>
      <c r="BU1029" s="99">
        <v>0</v>
      </c>
      <c r="BV1029" s="99">
        <v>2224661.7145080599</v>
      </c>
      <c r="BW1029" s="99">
        <v>282945.82619094802</v>
      </c>
      <c r="BX1029" s="99">
        <v>0</v>
      </c>
      <c r="BY1029" s="99">
        <v>0</v>
      </c>
      <c r="BZ1029" s="99">
        <v>0</v>
      </c>
      <c r="CA1029" s="99">
        <v>107808.582346916</v>
      </c>
      <c r="CB1029" s="99">
        <v>5421895.09338379</v>
      </c>
      <c r="CC1029" s="99">
        <v>48318182.998535201</v>
      </c>
      <c r="CD1029" s="99">
        <v>12505054.783203101</v>
      </c>
      <c r="CE1029" s="99">
        <v>3127.7322253882899</v>
      </c>
      <c r="CF1029" s="99">
        <v>392927.02443695097</v>
      </c>
      <c r="CG1029" s="99">
        <v>3086567.7778320299</v>
      </c>
      <c r="CH1029" s="99">
        <v>0</v>
      </c>
      <c r="CI1029" s="99">
        <v>110937.455003738</v>
      </c>
      <c r="CJ1029" s="99">
        <v>5818419.24145508</v>
      </c>
      <c r="CK1029" s="99">
        <v>51471831.848632798</v>
      </c>
      <c r="CL1029" s="99">
        <v>12806642.806396499</v>
      </c>
      <c r="CM1029" s="188">
        <v>170630.50599670401</v>
      </c>
      <c r="CN1029" s="188">
        <v>25913918.885742199</v>
      </c>
      <c r="CO1029" s="188">
        <v>110237865.70117199</v>
      </c>
      <c r="CP1029" s="99">
        <v>12806642.806396499</v>
      </c>
      <c r="CQ1029" s="99">
        <v>0</v>
      </c>
      <c r="CR1029" s="99">
        <v>0</v>
      </c>
      <c r="CS1029" s="99">
        <v>0</v>
      </c>
      <c r="CT1029" s="99">
        <v>0</v>
      </c>
      <c r="CU1029" s="98">
        <v>16088.060602734</v>
      </c>
      <c r="CV1029" s="98">
        <v>62452.916889585002</v>
      </c>
    </row>
    <row r="1030" spans="1:100" x14ac:dyDescent="0.2">
      <c r="A1030" s="98" t="s">
        <v>68</v>
      </c>
      <c r="B1030" s="100">
        <v>40330</v>
      </c>
      <c r="C1030" s="99">
        <v>93322.293708801299</v>
      </c>
      <c r="D1030" s="99">
        <v>0</v>
      </c>
      <c r="E1030" s="99">
        <v>15107.125856161099</v>
      </c>
      <c r="F1030" s="99">
        <v>13234.877120614099</v>
      </c>
      <c r="G1030" s="99">
        <v>3121.7940501868702</v>
      </c>
      <c r="H1030" s="99">
        <v>0</v>
      </c>
      <c r="I1030" s="99">
        <v>0</v>
      </c>
      <c r="J1030" s="99">
        <v>60466.635330677003</v>
      </c>
      <c r="K1030" s="99">
        <v>0</v>
      </c>
      <c r="L1030" s="99">
        <v>17811.997761964802</v>
      </c>
      <c r="M1030" s="99">
        <v>42547.550137996703</v>
      </c>
      <c r="N1030" s="99">
        <v>4926.0981151461601</v>
      </c>
      <c r="O1030" s="99">
        <v>40955.5101313591</v>
      </c>
      <c r="P1030" s="99">
        <v>0</v>
      </c>
      <c r="Q1030" s="99">
        <v>5342.1970783472098</v>
      </c>
      <c r="R1030" s="99">
        <v>2640.3499790430101</v>
      </c>
      <c r="S1030" s="99">
        <v>0</v>
      </c>
      <c r="T1030" s="99">
        <v>585.34486202895596</v>
      </c>
      <c r="U1030" s="99">
        <v>60761.530438900001</v>
      </c>
      <c r="V1030" s="99">
        <v>4298224.0562133798</v>
      </c>
      <c r="W1030" s="99">
        <v>100.88195081148299</v>
      </c>
      <c r="X1030" s="99">
        <v>1095627.429245</v>
      </c>
      <c r="Y1030" s="99">
        <v>865590.41835021996</v>
      </c>
      <c r="Z1030" s="99">
        <v>390429.52512741101</v>
      </c>
      <c r="AA1030" s="99">
        <v>0</v>
      </c>
      <c r="AB1030" s="99">
        <v>0</v>
      </c>
      <c r="AC1030" s="99">
        <v>20473110.645507801</v>
      </c>
      <c r="AD1030" s="99">
        <v>0</v>
      </c>
      <c r="AE1030" s="99">
        <v>615036.58947753895</v>
      </c>
      <c r="AF1030" s="99">
        <v>1777926.7967681901</v>
      </c>
      <c r="AG1030" s="99">
        <v>806745.50185394299</v>
      </c>
      <c r="AH1030" s="99">
        <v>1652235.4022522001</v>
      </c>
      <c r="AI1030" s="99">
        <v>0</v>
      </c>
      <c r="AJ1030" s="99">
        <v>578263.47335052502</v>
      </c>
      <c r="AK1030" s="99">
        <v>319192.74277114897</v>
      </c>
      <c r="AL1030" s="99">
        <v>0</v>
      </c>
      <c r="AM1030" s="99">
        <v>69593.986975669904</v>
      </c>
      <c r="AN1030" s="99">
        <v>20278717.114990201</v>
      </c>
      <c r="AO1030" s="99">
        <v>39363725.0927734</v>
      </c>
      <c r="AP1030" s="99">
        <v>957.59674232453096</v>
      </c>
      <c r="AQ1030" s="99">
        <v>9107922.9104003906</v>
      </c>
      <c r="AR1030" s="99">
        <v>7134460.99108887</v>
      </c>
      <c r="AS1030" s="99">
        <v>3073338.47125244</v>
      </c>
      <c r="AT1030" s="99">
        <v>0</v>
      </c>
      <c r="AU1030" s="99">
        <v>0</v>
      </c>
      <c r="AV1030" s="99">
        <v>60037761.4140625</v>
      </c>
      <c r="AW1030" s="99">
        <v>0</v>
      </c>
      <c r="AX1030" s="99">
        <v>6069048.6873779297</v>
      </c>
      <c r="AY1030" s="99">
        <v>16409083.1751709</v>
      </c>
      <c r="AZ1030" s="99">
        <v>6601111.85510254</v>
      </c>
      <c r="BA1030" s="99">
        <v>14818910.560791001</v>
      </c>
      <c r="BB1030" s="99">
        <v>0</v>
      </c>
      <c r="BC1030" s="99">
        <v>4874767.7243652297</v>
      </c>
      <c r="BD1030" s="99">
        <v>2505060.6459045401</v>
      </c>
      <c r="BE1030" s="99">
        <v>0</v>
      </c>
      <c r="BF1030" s="99">
        <v>555737.21437835705</v>
      </c>
      <c r="BG1030" s="99">
        <v>59561996.1015625</v>
      </c>
      <c r="BH1030" s="99">
        <v>9384361.2012939509</v>
      </c>
      <c r="BI1030" s="99">
        <v>133.16994803585101</v>
      </c>
      <c r="BJ1030" s="99">
        <v>3304002.9057922401</v>
      </c>
      <c r="BK1030" s="99">
        <v>2766468.2773742699</v>
      </c>
      <c r="BL1030" s="99">
        <v>0</v>
      </c>
      <c r="BM1030" s="99">
        <v>0</v>
      </c>
      <c r="BN1030" s="99">
        <v>0</v>
      </c>
      <c r="BO1030" s="99">
        <v>0</v>
      </c>
      <c r="BP1030" s="99">
        <v>0</v>
      </c>
      <c r="BQ1030" s="99">
        <v>0</v>
      </c>
      <c r="BR1030" s="99">
        <v>5134620.59558105</v>
      </c>
      <c r="BS1030" s="99">
        <v>2395673.9709472698</v>
      </c>
      <c r="BT1030" s="99">
        <v>2883459.1894226102</v>
      </c>
      <c r="BU1030" s="99">
        <v>0</v>
      </c>
      <c r="BV1030" s="99">
        <v>2234217.0214843801</v>
      </c>
      <c r="BW1030" s="99">
        <v>284686.76684188802</v>
      </c>
      <c r="BX1030" s="99">
        <v>0</v>
      </c>
      <c r="BY1030" s="99">
        <v>0</v>
      </c>
      <c r="BZ1030" s="99">
        <v>0</v>
      </c>
      <c r="CA1030" s="99">
        <v>108450.757392883</v>
      </c>
      <c r="CB1030" s="99">
        <v>5392312.44140625</v>
      </c>
      <c r="CC1030" s="99">
        <v>48420840.912597701</v>
      </c>
      <c r="CD1030" s="99">
        <v>12704104.857055699</v>
      </c>
      <c r="CE1030" s="99">
        <v>3116.96864658594</v>
      </c>
      <c r="CF1030" s="99">
        <v>391241.24523925799</v>
      </c>
      <c r="CG1030" s="99">
        <v>3068457.69561768</v>
      </c>
      <c r="CH1030" s="99">
        <v>0</v>
      </c>
      <c r="CI1030" s="99">
        <v>111566.81089115101</v>
      </c>
      <c r="CJ1030" s="99">
        <v>5779682.1964721698</v>
      </c>
      <c r="CK1030" s="99">
        <v>51487481.2490234</v>
      </c>
      <c r="CL1030" s="99">
        <v>13009361.5905762</v>
      </c>
      <c r="CM1030" s="188">
        <v>171603.648031235</v>
      </c>
      <c r="CN1030" s="188">
        <v>26072587.973388702</v>
      </c>
      <c r="CO1030" s="188">
        <v>111251206.761719</v>
      </c>
      <c r="CP1030" s="99">
        <v>13009361.5905762</v>
      </c>
      <c r="CQ1030" s="99">
        <v>0</v>
      </c>
      <c r="CR1030" s="99">
        <v>0</v>
      </c>
      <c r="CS1030" s="99">
        <v>0</v>
      </c>
      <c r="CT1030" s="99">
        <v>0</v>
      </c>
      <c r="CU1030" s="98">
        <v>15413.517890065001</v>
      </c>
      <c r="CV1030" s="98">
        <v>62939.694688452</v>
      </c>
    </row>
    <row r="1031" spans="1:100" x14ac:dyDescent="0.2">
      <c r="A1031" s="98" t="s">
        <v>68</v>
      </c>
      <c r="B1031" s="100">
        <v>40422</v>
      </c>
      <c r="C1031" s="99">
        <v>92796.976390838594</v>
      </c>
      <c r="D1031" s="99">
        <v>0</v>
      </c>
      <c r="E1031" s="99">
        <v>14627.162155747401</v>
      </c>
      <c r="F1031" s="99">
        <v>12893.254951953901</v>
      </c>
      <c r="G1031" s="99">
        <v>3209.8933742046402</v>
      </c>
      <c r="H1031" s="99">
        <v>0</v>
      </c>
      <c r="I1031" s="99">
        <v>0</v>
      </c>
      <c r="J1031" s="99">
        <v>60668.628558635697</v>
      </c>
      <c r="K1031" s="99">
        <v>0</v>
      </c>
      <c r="L1031" s="99">
        <v>17302.542538642901</v>
      </c>
      <c r="M1031" s="99">
        <v>42248.045416355097</v>
      </c>
      <c r="N1031" s="99">
        <v>4823.7271977067003</v>
      </c>
      <c r="O1031" s="99">
        <v>40340.003497600599</v>
      </c>
      <c r="P1031" s="99">
        <v>0</v>
      </c>
      <c r="Q1031" s="99">
        <v>5265.2427955269804</v>
      </c>
      <c r="R1031" s="99">
        <v>2674.8128792941602</v>
      </c>
      <c r="S1031" s="99">
        <v>0</v>
      </c>
      <c r="T1031" s="99">
        <v>619.19321989268099</v>
      </c>
      <c r="U1031" s="99">
        <v>60899.032129287698</v>
      </c>
      <c r="V1031" s="99">
        <v>4272709.6568603497</v>
      </c>
      <c r="W1031" s="99">
        <v>0</v>
      </c>
      <c r="X1031" s="99">
        <v>1060804.5050659201</v>
      </c>
      <c r="Y1031" s="99">
        <v>840155.68367767299</v>
      </c>
      <c r="Z1031" s="99">
        <v>387730.54964446998</v>
      </c>
      <c r="AA1031" s="99">
        <v>0</v>
      </c>
      <c r="AB1031" s="99">
        <v>0</v>
      </c>
      <c r="AC1031" s="99">
        <v>20697247.863037098</v>
      </c>
      <c r="AD1031" s="99">
        <v>0</v>
      </c>
      <c r="AE1031" s="99">
        <v>604590.34204101597</v>
      </c>
      <c r="AF1031" s="99">
        <v>1769025.0167083701</v>
      </c>
      <c r="AG1031" s="99">
        <v>772144.86959075904</v>
      </c>
      <c r="AH1031" s="99">
        <v>1605587.70452881</v>
      </c>
      <c r="AI1031" s="99">
        <v>0</v>
      </c>
      <c r="AJ1031" s="99">
        <v>569342.36026763904</v>
      </c>
      <c r="AK1031" s="99">
        <v>315275.91633605998</v>
      </c>
      <c r="AL1031" s="99">
        <v>0</v>
      </c>
      <c r="AM1031" s="99">
        <v>69153.617704391494</v>
      </c>
      <c r="AN1031" s="99">
        <v>20512566.441406298</v>
      </c>
      <c r="AO1031" s="99">
        <v>39316283.1552734</v>
      </c>
      <c r="AP1031" s="99">
        <v>0</v>
      </c>
      <c r="AQ1031" s="99">
        <v>8791450.13525391</v>
      </c>
      <c r="AR1031" s="99">
        <v>6938377.9713745099</v>
      </c>
      <c r="AS1031" s="99">
        <v>3064528.4852905301</v>
      </c>
      <c r="AT1031" s="99">
        <v>0</v>
      </c>
      <c r="AU1031" s="99">
        <v>0</v>
      </c>
      <c r="AV1031" s="99">
        <v>60842840.183593802</v>
      </c>
      <c r="AW1031" s="99">
        <v>0</v>
      </c>
      <c r="AX1031" s="99">
        <v>5930021.0204467801</v>
      </c>
      <c r="AY1031" s="99">
        <v>16409945.185668901</v>
      </c>
      <c r="AZ1031" s="99">
        <v>6351780.1507568397</v>
      </c>
      <c r="BA1031" s="99">
        <v>14366714.0306396</v>
      </c>
      <c r="BB1031" s="99">
        <v>0</v>
      </c>
      <c r="BC1031" s="99">
        <v>4800254.0798950205</v>
      </c>
      <c r="BD1031" s="99">
        <v>2480906.48187256</v>
      </c>
      <c r="BE1031" s="99">
        <v>0</v>
      </c>
      <c r="BF1031" s="99">
        <v>556518.83938598598</v>
      </c>
      <c r="BG1031" s="99">
        <v>60486345.4306641</v>
      </c>
      <c r="BH1031" s="99">
        <v>9133360.37426758</v>
      </c>
      <c r="BI1031" s="99">
        <v>0</v>
      </c>
      <c r="BJ1031" s="99">
        <v>3191267.2276916499</v>
      </c>
      <c r="BK1031" s="99">
        <v>2661963.5933532701</v>
      </c>
      <c r="BL1031" s="99">
        <v>0</v>
      </c>
      <c r="BM1031" s="99">
        <v>0</v>
      </c>
      <c r="BN1031" s="99">
        <v>0</v>
      </c>
      <c r="BO1031" s="99">
        <v>0</v>
      </c>
      <c r="BP1031" s="99">
        <v>0</v>
      </c>
      <c r="BQ1031" s="99">
        <v>0</v>
      </c>
      <c r="BR1031" s="99">
        <v>5083309.1337280301</v>
      </c>
      <c r="BS1031" s="99">
        <v>2301854.6352844201</v>
      </c>
      <c r="BT1031" s="99">
        <v>2794924.61535645</v>
      </c>
      <c r="BU1031" s="99">
        <v>0</v>
      </c>
      <c r="BV1031" s="99">
        <v>2208903.9235534701</v>
      </c>
      <c r="BW1031" s="99">
        <v>278954.73874664301</v>
      </c>
      <c r="BX1031" s="99">
        <v>0</v>
      </c>
      <c r="BY1031" s="99">
        <v>0</v>
      </c>
      <c r="BZ1031" s="99">
        <v>0</v>
      </c>
      <c r="CA1031" s="99">
        <v>107448.38897419001</v>
      </c>
      <c r="CB1031" s="99">
        <v>5323384.8992919903</v>
      </c>
      <c r="CC1031" s="99">
        <v>48010920.015136696</v>
      </c>
      <c r="CD1031" s="99">
        <v>12295790.858276401</v>
      </c>
      <c r="CE1031" s="99">
        <v>3220.1553594172001</v>
      </c>
      <c r="CF1031" s="99">
        <v>389166.73472976702</v>
      </c>
      <c r="CG1031" s="99">
        <v>3083070.5209045401</v>
      </c>
      <c r="CH1031" s="99">
        <v>0</v>
      </c>
      <c r="CI1031" s="99">
        <v>110670.18622303</v>
      </c>
      <c r="CJ1031" s="99">
        <v>5711376.2467040997</v>
      </c>
      <c r="CK1031" s="99">
        <v>51125409.856445298</v>
      </c>
      <c r="CL1031" s="99">
        <v>12555803.0303955</v>
      </c>
      <c r="CM1031" s="188">
        <v>170927.41642570501</v>
      </c>
      <c r="CN1031" s="188">
        <v>26209000.9758301</v>
      </c>
      <c r="CO1031" s="188">
        <v>111720521.75</v>
      </c>
      <c r="CP1031" s="99">
        <v>12555803.0303955</v>
      </c>
      <c r="CQ1031" s="99">
        <v>0</v>
      </c>
      <c r="CR1031" s="99">
        <v>0</v>
      </c>
      <c r="CS1031" s="99">
        <v>0</v>
      </c>
      <c r="CT1031" s="99">
        <v>0</v>
      </c>
      <c r="CU1031" s="98">
        <v>14854.673992997001</v>
      </c>
      <c r="CV1031" s="98">
        <v>63186.574600036998</v>
      </c>
    </row>
    <row r="1032" spans="1:100" x14ac:dyDescent="0.2">
      <c r="A1032" s="98" t="s">
        <v>68</v>
      </c>
      <c r="B1032" s="100">
        <v>40513</v>
      </c>
      <c r="C1032" s="99">
        <v>92467.011481285095</v>
      </c>
      <c r="D1032" s="99">
        <v>0</v>
      </c>
      <c r="E1032" s="99">
        <v>14141.2804414034</v>
      </c>
      <c r="F1032" s="99">
        <v>12455.0352270603</v>
      </c>
      <c r="G1032" s="99">
        <v>3251.19631716609</v>
      </c>
      <c r="H1032" s="99">
        <v>0</v>
      </c>
      <c r="I1032" s="99">
        <v>0</v>
      </c>
      <c r="J1032" s="99">
        <v>61122.243615627303</v>
      </c>
      <c r="K1032" s="99">
        <v>0</v>
      </c>
      <c r="L1032" s="99">
        <v>22801.3441755772</v>
      </c>
      <c r="M1032" s="99">
        <v>42224.489356040998</v>
      </c>
      <c r="N1032" s="99">
        <v>4714.7009890675499</v>
      </c>
      <c r="O1032" s="99">
        <v>39050.884184837298</v>
      </c>
      <c r="P1032" s="99">
        <v>0</v>
      </c>
      <c r="Q1032" s="99">
        <v>5211.2135179638899</v>
      </c>
      <c r="R1032" s="99">
        <v>2701.7645844221101</v>
      </c>
      <c r="S1032" s="99">
        <v>0</v>
      </c>
      <c r="T1032" s="99">
        <v>749.39226155728102</v>
      </c>
      <c r="U1032" s="99">
        <v>61393.141822338097</v>
      </c>
      <c r="V1032" s="99">
        <v>4224963.2922973596</v>
      </c>
      <c r="W1032" s="99">
        <v>0</v>
      </c>
      <c r="X1032" s="99">
        <v>1019346.69877625</v>
      </c>
      <c r="Y1032" s="99">
        <v>813531.54979705799</v>
      </c>
      <c r="Z1032" s="99">
        <v>388716.796146393</v>
      </c>
      <c r="AA1032" s="99">
        <v>0</v>
      </c>
      <c r="AB1032" s="99">
        <v>0</v>
      </c>
      <c r="AC1032" s="99">
        <v>20379988.420410201</v>
      </c>
      <c r="AD1032" s="99">
        <v>0</v>
      </c>
      <c r="AE1032" s="99">
        <v>705403.11215209996</v>
      </c>
      <c r="AF1032" s="99">
        <v>1762245.8392791699</v>
      </c>
      <c r="AG1032" s="99">
        <v>750848.84258270299</v>
      </c>
      <c r="AH1032" s="99">
        <v>1469444.92616272</v>
      </c>
      <c r="AI1032" s="99">
        <v>0</v>
      </c>
      <c r="AJ1032" s="99">
        <v>564007.75945282006</v>
      </c>
      <c r="AK1032" s="99">
        <v>310495.41677474999</v>
      </c>
      <c r="AL1032" s="99">
        <v>0</v>
      </c>
      <c r="AM1032" s="99">
        <v>74820.955124854998</v>
      </c>
      <c r="AN1032" s="99">
        <v>20505343.9616699</v>
      </c>
      <c r="AO1032" s="99">
        <v>39156100.261718802</v>
      </c>
      <c r="AP1032" s="99">
        <v>0</v>
      </c>
      <c r="AQ1032" s="99">
        <v>8489992.8630371094</v>
      </c>
      <c r="AR1032" s="99">
        <v>6771888.2505493201</v>
      </c>
      <c r="AS1032" s="99">
        <v>3082491.1954650902</v>
      </c>
      <c r="AT1032" s="99">
        <v>0</v>
      </c>
      <c r="AU1032" s="99">
        <v>0</v>
      </c>
      <c r="AV1032" s="99">
        <v>60914245.167480499</v>
      </c>
      <c r="AW1032" s="99">
        <v>0</v>
      </c>
      <c r="AX1032" s="99">
        <v>6933900.1630859403</v>
      </c>
      <c r="AY1032" s="99">
        <v>16519347.7137451</v>
      </c>
      <c r="AZ1032" s="99">
        <v>6228017.28369141</v>
      </c>
      <c r="BA1032" s="99">
        <v>13309658.299194301</v>
      </c>
      <c r="BB1032" s="99">
        <v>0</v>
      </c>
      <c r="BC1032" s="99">
        <v>4807985.3499755897</v>
      </c>
      <c r="BD1032" s="99">
        <v>2454209.3741455101</v>
      </c>
      <c r="BE1032" s="99">
        <v>0</v>
      </c>
      <c r="BF1032" s="99">
        <v>599873.99293518101</v>
      </c>
      <c r="BG1032" s="99">
        <v>61150228.814453103</v>
      </c>
      <c r="BH1032" s="99">
        <v>9096737.0648193397</v>
      </c>
      <c r="BI1032" s="99">
        <v>0</v>
      </c>
      <c r="BJ1032" s="99">
        <v>3128359.9139404302</v>
      </c>
      <c r="BK1032" s="99">
        <v>2622929.3066711398</v>
      </c>
      <c r="BL1032" s="99">
        <v>0</v>
      </c>
      <c r="BM1032" s="99">
        <v>0</v>
      </c>
      <c r="BN1032" s="99">
        <v>0</v>
      </c>
      <c r="BO1032" s="99">
        <v>0</v>
      </c>
      <c r="BP1032" s="99">
        <v>0</v>
      </c>
      <c r="BQ1032" s="99">
        <v>0</v>
      </c>
      <c r="BR1032" s="99">
        <v>5130464.4984741202</v>
      </c>
      <c r="BS1032" s="99">
        <v>2250205.0023803702</v>
      </c>
      <c r="BT1032" s="99">
        <v>2589280.4496765099</v>
      </c>
      <c r="BU1032" s="99">
        <v>0</v>
      </c>
      <c r="BV1032" s="99">
        <v>2206383.8283386198</v>
      </c>
      <c r="BW1032" s="99">
        <v>262629.35582733201</v>
      </c>
      <c r="BX1032" s="99">
        <v>0</v>
      </c>
      <c r="BY1032" s="99">
        <v>0</v>
      </c>
      <c r="BZ1032" s="99">
        <v>0</v>
      </c>
      <c r="CA1032" s="99">
        <v>106601.508329391</v>
      </c>
      <c r="CB1032" s="99">
        <v>5244738.6883544903</v>
      </c>
      <c r="CC1032" s="99">
        <v>47739909.862792999</v>
      </c>
      <c r="CD1032" s="99">
        <v>12229524.567993199</v>
      </c>
      <c r="CE1032" s="99">
        <v>3251.84043568373</v>
      </c>
      <c r="CF1032" s="99">
        <v>387109.54233551002</v>
      </c>
      <c r="CG1032" s="99">
        <v>3051114.3526916499</v>
      </c>
      <c r="CH1032" s="99">
        <v>0</v>
      </c>
      <c r="CI1032" s="99">
        <v>109854.11799812299</v>
      </c>
      <c r="CJ1032" s="99">
        <v>5629867.2938842801</v>
      </c>
      <c r="CK1032" s="99">
        <v>50813971.035156302</v>
      </c>
      <c r="CL1032" s="99">
        <v>12479790.737426801</v>
      </c>
      <c r="CM1032" s="188">
        <v>170600.975574493</v>
      </c>
      <c r="CN1032" s="188">
        <v>26143939.635253899</v>
      </c>
      <c r="CO1032" s="188">
        <v>111777348.703125</v>
      </c>
      <c r="CP1032" s="99">
        <v>12479790.737426801</v>
      </c>
      <c r="CQ1032" s="99">
        <v>0</v>
      </c>
      <c r="CR1032" s="99">
        <v>0</v>
      </c>
      <c r="CS1032" s="99">
        <v>0</v>
      </c>
      <c r="CT1032" s="99">
        <v>0</v>
      </c>
      <c r="CU1032" s="98">
        <v>14407.138808715999</v>
      </c>
      <c r="CV1032" s="98">
        <v>63686.548769419001</v>
      </c>
    </row>
    <row r="1033" spans="1:100" x14ac:dyDescent="0.2">
      <c r="A1033" s="98" t="s">
        <v>68</v>
      </c>
      <c r="B1033" s="100">
        <v>40603</v>
      </c>
      <c r="C1033" s="99">
        <v>92994.785405158997</v>
      </c>
      <c r="D1033" s="99">
        <v>0</v>
      </c>
      <c r="E1033" s="99">
        <v>13762.2674908638</v>
      </c>
      <c r="F1033" s="99">
        <v>12155.6244095564</v>
      </c>
      <c r="G1033" s="99">
        <v>3277.8555825948702</v>
      </c>
      <c r="H1033" s="99">
        <v>0</v>
      </c>
      <c r="I1033" s="99">
        <v>0</v>
      </c>
      <c r="J1033" s="99">
        <v>61628.478201866201</v>
      </c>
      <c r="K1033" s="99">
        <v>0</v>
      </c>
      <c r="L1033" s="99">
        <v>53281.547513484998</v>
      </c>
      <c r="M1033" s="99">
        <v>42364.3011608124</v>
      </c>
      <c r="N1033" s="99">
        <v>4651.1946123242396</v>
      </c>
      <c r="O1033" s="99">
        <v>0</v>
      </c>
      <c r="P1033" s="99">
        <v>0</v>
      </c>
      <c r="Q1033" s="99">
        <v>5201.9779874682399</v>
      </c>
      <c r="R1033" s="99">
        <v>0</v>
      </c>
      <c r="S1033" s="99">
        <v>0</v>
      </c>
      <c r="T1033" s="99">
        <v>3229.5268211662801</v>
      </c>
      <c r="U1033" s="99">
        <v>61853.568789482102</v>
      </c>
      <c r="V1033" s="99">
        <v>4227842.3196411096</v>
      </c>
      <c r="W1033" s="99">
        <v>0</v>
      </c>
      <c r="X1033" s="99">
        <v>990535.69299316395</v>
      </c>
      <c r="Y1033" s="99">
        <v>798582.52587127697</v>
      </c>
      <c r="Z1033" s="99">
        <v>389216.23001861601</v>
      </c>
      <c r="AA1033" s="99">
        <v>0</v>
      </c>
      <c r="AB1033" s="99">
        <v>0</v>
      </c>
      <c r="AC1033" s="99">
        <v>20687037.361328099</v>
      </c>
      <c r="AD1033" s="99">
        <v>0</v>
      </c>
      <c r="AE1033" s="99">
        <v>2155579.5414428702</v>
      </c>
      <c r="AF1033" s="99">
        <v>1762902.2393493699</v>
      </c>
      <c r="AG1033" s="99">
        <v>735880.51681518601</v>
      </c>
      <c r="AH1033" s="99">
        <v>0</v>
      </c>
      <c r="AI1033" s="99">
        <v>0</v>
      </c>
      <c r="AJ1033" s="99">
        <v>556519.09591674805</v>
      </c>
      <c r="AK1033" s="99">
        <v>0</v>
      </c>
      <c r="AL1033" s="99">
        <v>0</v>
      </c>
      <c r="AM1033" s="99">
        <v>384873.38570404099</v>
      </c>
      <c r="AN1033" s="99">
        <v>20734380.0395508</v>
      </c>
      <c r="AO1033" s="99">
        <v>39650084.552734397</v>
      </c>
      <c r="AP1033" s="99">
        <v>0</v>
      </c>
      <c r="AQ1033" s="99">
        <v>8275531.7571411096</v>
      </c>
      <c r="AR1033" s="99">
        <v>6649653.0431518601</v>
      </c>
      <c r="AS1033" s="99">
        <v>3096286.2138977102</v>
      </c>
      <c r="AT1033" s="99">
        <v>0</v>
      </c>
      <c r="AU1033" s="99">
        <v>0</v>
      </c>
      <c r="AV1033" s="99">
        <v>61968477.511230499</v>
      </c>
      <c r="AW1033" s="99">
        <v>0</v>
      </c>
      <c r="AX1033" s="99">
        <v>20298987.681152299</v>
      </c>
      <c r="AY1033" s="99">
        <v>16669107.8830566</v>
      </c>
      <c r="AZ1033" s="99">
        <v>6131969.9692382803</v>
      </c>
      <c r="BA1033" s="99">
        <v>0</v>
      </c>
      <c r="BB1033" s="99">
        <v>0</v>
      </c>
      <c r="BC1033" s="99">
        <v>4764090.4323730497</v>
      </c>
      <c r="BD1033" s="99">
        <v>0</v>
      </c>
      <c r="BE1033" s="99">
        <v>0</v>
      </c>
      <c r="BF1033" s="99">
        <v>3057220.2959899898</v>
      </c>
      <c r="BG1033" s="99">
        <v>62166112.431152299</v>
      </c>
      <c r="BH1033" s="99">
        <v>6689084.6611938505</v>
      </c>
      <c r="BI1033" s="99">
        <v>0</v>
      </c>
      <c r="BJ1033" s="99">
        <v>2850384.8102417002</v>
      </c>
      <c r="BK1033" s="99">
        <v>2475568.9131164602</v>
      </c>
      <c r="BL1033" s="99">
        <v>0</v>
      </c>
      <c r="BM1033" s="99">
        <v>0</v>
      </c>
      <c r="BN1033" s="99">
        <v>0</v>
      </c>
      <c r="BO1033" s="99">
        <v>0</v>
      </c>
      <c r="BP1033" s="99">
        <v>0</v>
      </c>
      <c r="BQ1033" s="99">
        <v>0</v>
      </c>
      <c r="BR1033" s="99">
        <v>5164029.9063720703</v>
      </c>
      <c r="BS1033" s="99">
        <v>2213660.48364258</v>
      </c>
      <c r="BT1033" s="99">
        <v>0</v>
      </c>
      <c r="BU1033" s="99">
        <v>0</v>
      </c>
      <c r="BV1033" s="99">
        <v>2188850.7582397498</v>
      </c>
      <c r="BW1033" s="99">
        <v>0</v>
      </c>
      <c r="BX1033" s="99">
        <v>0</v>
      </c>
      <c r="BY1033" s="99">
        <v>0</v>
      </c>
      <c r="BZ1033" s="99">
        <v>0</v>
      </c>
      <c r="CA1033" s="99">
        <v>106741.285372734</v>
      </c>
      <c r="CB1033" s="99">
        <v>5226470.9111938505</v>
      </c>
      <c r="CC1033" s="99">
        <v>47863792.652343802</v>
      </c>
      <c r="CD1033" s="99">
        <v>9547734.0563964806</v>
      </c>
      <c r="CE1033" s="99">
        <v>3273.4640193581599</v>
      </c>
      <c r="CF1033" s="99">
        <v>389022.42568969697</v>
      </c>
      <c r="CG1033" s="99">
        <v>3101716.7432556199</v>
      </c>
      <c r="CH1033" s="99">
        <v>0</v>
      </c>
      <c r="CI1033" s="99">
        <v>110017.963844299</v>
      </c>
      <c r="CJ1033" s="99">
        <v>5617929.28515625</v>
      </c>
      <c r="CK1033" s="99">
        <v>50910024.083496101</v>
      </c>
      <c r="CL1033" s="99">
        <v>9553879.3247070294</v>
      </c>
      <c r="CM1033" s="188">
        <v>171060.01123428301</v>
      </c>
      <c r="CN1033" s="188">
        <v>26355365.049560498</v>
      </c>
      <c r="CO1033" s="188">
        <v>113285425.96679699</v>
      </c>
      <c r="CP1033" s="99">
        <v>9553879.3247070294</v>
      </c>
      <c r="CQ1033" s="99">
        <v>0</v>
      </c>
      <c r="CR1033" s="99">
        <v>0</v>
      </c>
      <c r="CS1033" s="99">
        <v>0</v>
      </c>
      <c r="CT1033" s="99">
        <v>0</v>
      </c>
      <c r="CU1033" s="98">
        <v>13981.862092268</v>
      </c>
      <c r="CV1033" s="98">
        <v>64212.933159539003</v>
      </c>
    </row>
    <row r="1034" spans="1:100" x14ac:dyDescent="0.2">
      <c r="A1034" s="98" t="s">
        <v>68</v>
      </c>
      <c r="B1034" s="100">
        <v>40695</v>
      </c>
      <c r="C1034" s="99">
        <v>92173.088919639602</v>
      </c>
      <c r="D1034" s="99">
        <v>0</v>
      </c>
      <c r="E1034" s="99">
        <v>13314.5529481173</v>
      </c>
      <c r="F1034" s="99">
        <v>11782.960540771501</v>
      </c>
      <c r="G1034" s="99">
        <v>3278.98717755079</v>
      </c>
      <c r="H1034" s="99">
        <v>0</v>
      </c>
      <c r="I1034" s="99">
        <v>0</v>
      </c>
      <c r="J1034" s="99">
        <v>61997.234465599096</v>
      </c>
      <c r="K1034" s="99">
        <v>0</v>
      </c>
      <c r="L1034" s="99">
        <v>54067.676903247797</v>
      </c>
      <c r="M1034" s="99">
        <v>42017.162403583498</v>
      </c>
      <c r="N1034" s="99">
        <v>4517.6475795507404</v>
      </c>
      <c r="O1034" s="99">
        <v>0</v>
      </c>
      <c r="P1034" s="99">
        <v>0</v>
      </c>
      <c r="Q1034" s="99">
        <v>5120.5563719272604</v>
      </c>
      <c r="R1034" s="99">
        <v>0</v>
      </c>
      <c r="S1034" s="99">
        <v>0</v>
      </c>
      <c r="T1034" s="99">
        <v>3285.8120844066102</v>
      </c>
      <c r="U1034" s="99">
        <v>62188.222918987303</v>
      </c>
      <c r="V1034" s="99">
        <v>4170222.6334533701</v>
      </c>
      <c r="W1034" s="99">
        <v>0</v>
      </c>
      <c r="X1034" s="99">
        <v>962479.88562011695</v>
      </c>
      <c r="Y1034" s="99">
        <v>780954.367370605</v>
      </c>
      <c r="Z1034" s="99">
        <v>384733.88095855701</v>
      </c>
      <c r="AA1034" s="99">
        <v>0</v>
      </c>
      <c r="AB1034" s="99">
        <v>0</v>
      </c>
      <c r="AC1034" s="99">
        <v>20977912.307617199</v>
      </c>
      <c r="AD1034" s="99">
        <v>0</v>
      </c>
      <c r="AE1034" s="99">
        <v>2124101.58120728</v>
      </c>
      <c r="AF1034" s="99">
        <v>1752725.6663970901</v>
      </c>
      <c r="AG1034" s="99">
        <v>720621.32789611805</v>
      </c>
      <c r="AH1034" s="99">
        <v>0</v>
      </c>
      <c r="AI1034" s="99">
        <v>0</v>
      </c>
      <c r="AJ1034" s="99">
        <v>551786.98278045701</v>
      </c>
      <c r="AK1034" s="99">
        <v>0</v>
      </c>
      <c r="AL1034" s="99">
        <v>0</v>
      </c>
      <c r="AM1034" s="99">
        <v>384319.698436737</v>
      </c>
      <c r="AN1034" s="99">
        <v>20880865.4758301</v>
      </c>
      <c r="AO1034" s="99">
        <v>39267071.489746101</v>
      </c>
      <c r="AP1034" s="99">
        <v>0</v>
      </c>
      <c r="AQ1034" s="99">
        <v>8079230.0462036096</v>
      </c>
      <c r="AR1034" s="99">
        <v>6521539.1044921903</v>
      </c>
      <c r="AS1034" s="99">
        <v>3081611.2232666002</v>
      </c>
      <c r="AT1034" s="99">
        <v>0</v>
      </c>
      <c r="AU1034" s="99">
        <v>0</v>
      </c>
      <c r="AV1034" s="99">
        <v>63204080.599609397</v>
      </c>
      <c r="AW1034" s="99">
        <v>0</v>
      </c>
      <c r="AX1034" s="99">
        <v>20060452.052734401</v>
      </c>
      <c r="AY1034" s="99">
        <v>16682793.2370605</v>
      </c>
      <c r="AZ1034" s="99">
        <v>6007472.4378051804</v>
      </c>
      <c r="BA1034" s="99">
        <v>0</v>
      </c>
      <c r="BB1034" s="99">
        <v>0</v>
      </c>
      <c r="BC1034" s="99">
        <v>4715103.6311035203</v>
      </c>
      <c r="BD1034" s="99">
        <v>0</v>
      </c>
      <c r="BE1034" s="99">
        <v>0</v>
      </c>
      <c r="BF1034" s="99">
        <v>3078274.7786865202</v>
      </c>
      <c r="BG1034" s="99">
        <v>63146733.463378899</v>
      </c>
      <c r="BH1034" s="99">
        <v>6658378.58947754</v>
      </c>
      <c r="BI1034" s="99">
        <v>0</v>
      </c>
      <c r="BJ1034" s="99">
        <v>2800005.3360290499</v>
      </c>
      <c r="BK1034" s="99">
        <v>2444004.6596069299</v>
      </c>
      <c r="BL1034" s="99">
        <v>0</v>
      </c>
      <c r="BM1034" s="99">
        <v>0</v>
      </c>
      <c r="BN1034" s="99">
        <v>0</v>
      </c>
      <c r="BO1034" s="99">
        <v>0</v>
      </c>
      <c r="BP1034" s="99">
        <v>0</v>
      </c>
      <c r="BQ1034" s="99">
        <v>0</v>
      </c>
      <c r="BR1034" s="99">
        <v>5152183.6403198196</v>
      </c>
      <c r="BS1034" s="99">
        <v>2167245.7271423298</v>
      </c>
      <c r="BT1034" s="99">
        <v>0</v>
      </c>
      <c r="BU1034" s="99">
        <v>0</v>
      </c>
      <c r="BV1034" s="99">
        <v>2173139.6227722201</v>
      </c>
      <c r="BW1034" s="99">
        <v>0</v>
      </c>
      <c r="BX1034" s="99">
        <v>0</v>
      </c>
      <c r="BY1034" s="99">
        <v>0</v>
      </c>
      <c r="BZ1034" s="99">
        <v>0</v>
      </c>
      <c r="CA1034" s="99">
        <v>105484.13172721901</v>
      </c>
      <c r="CB1034" s="99">
        <v>5126646.0338745099</v>
      </c>
      <c r="CC1034" s="99">
        <v>47230309.928222701</v>
      </c>
      <c r="CD1034" s="99">
        <v>9446369.1297607403</v>
      </c>
      <c r="CE1034" s="99">
        <v>3272.6786288023</v>
      </c>
      <c r="CF1034" s="99">
        <v>385562.89058303798</v>
      </c>
      <c r="CG1034" s="99">
        <v>3072547.0600280799</v>
      </c>
      <c r="CH1034" s="99">
        <v>0</v>
      </c>
      <c r="CI1034" s="99">
        <v>108749.868307114</v>
      </c>
      <c r="CJ1034" s="99">
        <v>5508229.7046508798</v>
      </c>
      <c r="CK1034" s="99">
        <v>50429356.598632798</v>
      </c>
      <c r="CL1034" s="99">
        <v>9453645.2852783203</v>
      </c>
      <c r="CM1034" s="188">
        <v>170294.45148658799</v>
      </c>
      <c r="CN1034" s="188">
        <v>26402517.879638702</v>
      </c>
      <c r="CO1034" s="188">
        <v>113706502.366211</v>
      </c>
      <c r="CP1034" s="99">
        <v>9453645.2852783203</v>
      </c>
      <c r="CQ1034" s="99">
        <v>0</v>
      </c>
      <c r="CR1034" s="99">
        <v>0</v>
      </c>
      <c r="CS1034" s="99">
        <v>0</v>
      </c>
      <c r="CT1034" s="99">
        <v>0</v>
      </c>
      <c r="CU1034" s="98">
        <v>13506.304262448</v>
      </c>
      <c r="CV1034" s="98">
        <v>64588.902896690997</v>
      </c>
    </row>
    <row r="1035" spans="1:100" x14ac:dyDescent="0.2">
      <c r="A1035" s="98" t="s">
        <v>68</v>
      </c>
      <c r="B1035" s="100">
        <v>40787</v>
      </c>
      <c r="C1035" s="99">
        <v>91565.202994346604</v>
      </c>
      <c r="D1035" s="99">
        <v>0</v>
      </c>
      <c r="E1035" s="99">
        <v>12887.516675233799</v>
      </c>
      <c r="F1035" s="99">
        <v>11433.935183882701</v>
      </c>
      <c r="G1035" s="99">
        <v>3214.8359008133398</v>
      </c>
      <c r="H1035" s="99">
        <v>0</v>
      </c>
      <c r="I1035" s="99">
        <v>0</v>
      </c>
      <c r="J1035" s="99">
        <v>61859.520897388502</v>
      </c>
      <c r="K1035" s="99">
        <v>0</v>
      </c>
      <c r="L1035" s="99">
        <v>54191.187158584602</v>
      </c>
      <c r="M1035" s="99">
        <v>41813.657799720801</v>
      </c>
      <c r="N1035" s="99">
        <v>4416.5995161533401</v>
      </c>
      <c r="O1035" s="99">
        <v>0</v>
      </c>
      <c r="P1035" s="99">
        <v>0</v>
      </c>
      <c r="Q1035" s="99">
        <v>5053.8313627839098</v>
      </c>
      <c r="R1035" s="99">
        <v>0</v>
      </c>
      <c r="S1035" s="99">
        <v>0</v>
      </c>
      <c r="T1035" s="99">
        <v>3259.92720407248</v>
      </c>
      <c r="U1035" s="99">
        <v>62022.573551178</v>
      </c>
      <c r="V1035" s="99">
        <v>4147446.0088501</v>
      </c>
      <c r="W1035" s="99">
        <v>0</v>
      </c>
      <c r="X1035" s="99">
        <v>939330.37133789097</v>
      </c>
      <c r="Y1035" s="99">
        <v>760774.42243957496</v>
      </c>
      <c r="Z1035" s="99">
        <v>376611.79519653303</v>
      </c>
      <c r="AA1035" s="99">
        <v>0</v>
      </c>
      <c r="AB1035" s="99">
        <v>0</v>
      </c>
      <c r="AC1035" s="99">
        <v>20977200.266845699</v>
      </c>
      <c r="AD1035" s="99">
        <v>0</v>
      </c>
      <c r="AE1035" s="99">
        <v>2084134.49830627</v>
      </c>
      <c r="AF1035" s="99">
        <v>1741178.0224304199</v>
      </c>
      <c r="AG1035" s="99">
        <v>704285.66499328602</v>
      </c>
      <c r="AH1035" s="99">
        <v>0</v>
      </c>
      <c r="AI1035" s="99">
        <v>0</v>
      </c>
      <c r="AJ1035" s="99">
        <v>550326.30699920701</v>
      </c>
      <c r="AK1035" s="99">
        <v>0</v>
      </c>
      <c r="AL1035" s="99">
        <v>0</v>
      </c>
      <c r="AM1035" s="99">
        <v>380087.18727493298</v>
      </c>
      <c r="AN1035" s="99">
        <v>20958419.089599598</v>
      </c>
      <c r="AO1035" s="99">
        <v>39349837.490234397</v>
      </c>
      <c r="AP1035" s="99">
        <v>0</v>
      </c>
      <c r="AQ1035" s="99">
        <v>7905710.4076538105</v>
      </c>
      <c r="AR1035" s="99">
        <v>6380136.3770752</v>
      </c>
      <c r="AS1035" s="99">
        <v>3035692.71026611</v>
      </c>
      <c r="AT1035" s="99">
        <v>0</v>
      </c>
      <c r="AU1035" s="99">
        <v>0</v>
      </c>
      <c r="AV1035" s="99">
        <v>63679425.492675804</v>
      </c>
      <c r="AW1035" s="99">
        <v>0</v>
      </c>
      <c r="AX1035" s="99">
        <v>19836444.546875</v>
      </c>
      <c r="AY1035" s="99">
        <v>16667738.4219971</v>
      </c>
      <c r="AZ1035" s="99">
        <v>5935790.8330688505</v>
      </c>
      <c r="BA1035" s="99">
        <v>0</v>
      </c>
      <c r="BB1035" s="99">
        <v>0</v>
      </c>
      <c r="BC1035" s="99">
        <v>4725475.7213745099</v>
      </c>
      <c r="BD1035" s="99">
        <v>0</v>
      </c>
      <c r="BE1035" s="99">
        <v>0</v>
      </c>
      <c r="BF1035" s="99">
        <v>3074089.9569702102</v>
      </c>
      <c r="BG1035" s="99">
        <v>63765983.836425804</v>
      </c>
      <c r="BH1035" s="99">
        <v>6767813.7696533203</v>
      </c>
      <c r="BI1035" s="99">
        <v>0</v>
      </c>
      <c r="BJ1035" s="99">
        <v>2778782.4818115202</v>
      </c>
      <c r="BK1035" s="99">
        <v>2404527.94561768</v>
      </c>
      <c r="BL1035" s="99">
        <v>0</v>
      </c>
      <c r="BM1035" s="99">
        <v>0</v>
      </c>
      <c r="BN1035" s="99">
        <v>0</v>
      </c>
      <c r="BO1035" s="99">
        <v>0</v>
      </c>
      <c r="BP1035" s="99">
        <v>0</v>
      </c>
      <c r="BQ1035" s="99">
        <v>0</v>
      </c>
      <c r="BR1035" s="99">
        <v>5131632.32739258</v>
      </c>
      <c r="BS1035" s="99">
        <v>2144196.8315429701</v>
      </c>
      <c r="BT1035" s="99">
        <v>0</v>
      </c>
      <c r="BU1035" s="99">
        <v>0</v>
      </c>
      <c r="BV1035" s="99">
        <v>2179341.34735107</v>
      </c>
      <c r="BW1035" s="99">
        <v>0</v>
      </c>
      <c r="BX1035" s="99">
        <v>0</v>
      </c>
      <c r="BY1035" s="99">
        <v>0</v>
      </c>
      <c r="BZ1035" s="99">
        <v>0</v>
      </c>
      <c r="CA1035" s="99">
        <v>104461.358386993</v>
      </c>
      <c r="CB1035" s="99">
        <v>5077875.0560302697</v>
      </c>
      <c r="CC1035" s="99">
        <v>47170479.355468802</v>
      </c>
      <c r="CD1035" s="99">
        <v>9548642.6021728497</v>
      </c>
      <c r="CE1035" s="99">
        <v>3223.57811164856</v>
      </c>
      <c r="CF1035" s="99">
        <v>377096.12119293201</v>
      </c>
      <c r="CG1035" s="99">
        <v>3035522.9787902799</v>
      </c>
      <c r="CH1035" s="99">
        <v>0</v>
      </c>
      <c r="CI1035" s="99">
        <v>107687.061742783</v>
      </c>
      <c r="CJ1035" s="99">
        <v>5453662.5004882803</v>
      </c>
      <c r="CK1035" s="99">
        <v>50119831.220703103</v>
      </c>
      <c r="CL1035" s="99">
        <v>9551682.3070068397</v>
      </c>
      <c r="CM1035" s="188">
        <v>169135.44220924401</v>
      </c>
      <c r="CN1035" s="188">
        <v>26409852.3830566</v>
      </c>
      <c r="CO1035" s="188">
        <v>113864942.84472699</v>
      </c>
      <c r="CP1035" s="99">
        <v>9551682.3070068397</v>
      </c>
      <c r="CQ1035" s="99">
        <v>0</v>
      </c>
      <c r="CR1035" s="99">
        <v>0</v>
      </c>
      <c r="CS1035" s="99">
        <v>0</v>
      </c>
      <c r="CT1035" s="99">
        <v>0</v>
      </c>
      <c r="CU1035" s="98">
        <v>13058.230989064001</v>
      </c>
      <c r="CV1035" s="98">
        <v>64416.099766211002</v>
      </c>
    </row>
    <row r="1036" spans="1:100" x14ac:dyDescent="0.2">
      <c r="A1036" s="98" t="s">
        <v>68</v>
      </c>
      <c r="B1036" s="100">
        <v>40878</v>
      </c>
      <c r="C1036" s="99">
        <v>92270.754715919495</v>
      </c>
      <c r="D1036" s="99">
        <v>0</v>
      </c>
      <c r="E1036" s="99">
        <v>12640.047859907199</v>
      </c>
      <c r="F1036" s="99">
        <v>11215.938397288301</v>
      </c>
      <c r="G1036" s="99">
        <v>3242.3274611234701</v>
      </c>
      <c r="H1036" s="99">
        <v>0</v>
      </c>
      <c r="I1036" s="99">
        <v>0</v>
      </c>
      <c r="J1036" s="99">
        <v>62562.649759769403</v>
      </c>
      <c r="K1036" s="99">
        <v>0</v>
      </c>
      <c r="L1036" s="99">
        <v>53264.419717311903</v>
      </c>
      <c r="M1036" s="99">
        <v>42081.746525287599</v>
      </c>
      <c r="N1036" s="99">
        <v>4346.5313405990601</v>
      </c>
      <c r="O1036" s="99">
        <v>0</v>
      </c>
      <c r="P1036" s="99">
        <v>0</v>
      </c>
      <c r="Q1036" s="99">
        <v>5068.4300733208702</v>
      </c>
      <c r="R1036" s="99">
        <v>0</v>
      </c>
      <c r="S1036" s="99">
        <v>0</v>
      </c>
      <c r="T1036" s="99">
        <v>3186.11575976014</v>
      </c>
      <c r="U1036" s="99">
        <v>62764.950258254998</v>
      </c>
      <c r="V1036" s="99">
        <v>4158403.2916564899</v>
      </c>
      <c r="W1036" s="99">
        <v>0</v>
      </c>
      <c r="X1036" s="99">
        <v>911830.99497985805</v>
      </c>
      <c r="Y1036" s="99">
        <v>737765.16168212902</v>
      </c>
      <c r="Z1036" s="99">
        <v>370951.75425338699</v>
      </c>
      <c r="AA1036" s="99">
        <v>0</v>
      </c>
      <c r="AB1036" s="99">
        <v>0</v>
      </c>
      <c r="AC1036" s="99">
        <v>20909006.269042999</v>
      </c>
      <c r="AD1036" s="99">
        <v>0</v>
      </c>
      <c r="AE1036" s="99">
        <v>2045718.4924469001</v>
      </c>
      <c r="AF1036" s="99">
        <v>1762107.39630127</v>
      </c>
      <c r="AG1036" s="99">
        <v>686857.17153167701</v>
      </c>
      <c r="AH1036" s="99">
        <v>0</v>
      </c>
      <c r="AI1036" s="99">
        <v>0</v>
      </c>
      <c r="AJ1036" s="99">
        <v>550991.39156341599</v>
      </c>
      <c r="AK1036" s="99">
        <v>0</v>
      </c>
      <c r="AL1036" s="99">
        <v>0</v>
      </c>
      <c r="AM1036" s="99">
        <v>365356.394947052</v>
      </c>
      <c r="AN1036" s="99">
        <v>21053971.497070301</v>
      </c>
      <c r="AO1036" s="99">
        <v>39834777.276367202</v>
      </c>
      <c r="AP1036" s="99">
        <v>0</v>
      </c>
      <c r="AQ1036" s="99">
        <v>7622525.1511840802</v>
      </c>
      <c r="AR1036" s="99">
        <v>6189008.6436157199</v>
      </c>
      <c r="AS1036" s="99">
        <v>3012001.3572998</v>
      </c>
      <c r="AT1036" s="99">
        <v>0</v>
      </c>
      <c r="AU1036" s="99">
        <v>0</v>
      </c>
      <c r="AV1036" s="99">
        <v>64107665.744628899</v>
      </c>
      <c r="AW1036" s="99">
        <v>0</v>
      </c>
      <c r="AX1036" s="99">
        <v>19643885.512451202</v>
      </c>
      <c r="AY1036" s="99">
        <v>17091611.0695801</v>
      </c>
      <c r="AZ1036" s="99">
        <v>5792032.6111450205</v>
      </c>
      <c r="BA1036" s="99">
        <v>0</v>
      </c>
      <c r="BB1036" s="99">
        <v>0</v>
      </c>
      <c r="BC1036" s="99">
        <v>4747324.22155762</v>
      </c>
      <c r="BD1036" s="99">
        <v>0</v>
      </c>
      <c r="BE1036" s="99">
        <v>0</v>
      </c>
      <c r="BF1036" s="99">
        <v>2958737.84875488</v>
      </c>
      <c r="BG1036" s="99">
        <v>64488607.624511696</v>
      </c>
      <c r="BH1036" s="99">
        <v>6802520.9807739304</v>
      </c>
      <c r="BI1036" s="99">
        <v>0</v>
      </c>
      <c r="BJ1036" s="99">
        <v>2713842.8988342299</v>
      </c>
      <c r="BK1036" s="99">
        <v>2346875.6127319299</v>
      </c>
      <c r="BL1036" s="99">
        <v>0</v>
      </c>
      <c r="BM1036" s="99">
        <v>0</v>
      </c>
      <c r="BN1036" s="99">
        <v>0</v>
      </c>
      <c r="BO1036" s="99">
        <v>0</v>
      </c>
      <c r="BP1036" s="99">
        <v>0</v>
      </c>
      <c r="BQ1036" s="99">
        <v>0</v>
      </c>
      <c r="BR1036" s="99">
        <v>5248566.7766723596</v>
      </c>
      <c r="BS1036" s="99">
        <v>2091561.00456238</v>
      </c>
      <c r="BT1036" s="99">
        <v>0</v>
      </c>
      <c r="BU1036" s="99">
        <v>0</v>
      </c>
      <c r="BV1036" s="99">
        <v>2195653.9636535598</v>
      </c>
      <c r="BW1036" s="99">
        <v>0</v>
      </c>
      <c r="BX1036" s="99">
        <v>0</v>
      </c>
      <c r="BY1036" s="99">
        <v>0</v>
      </c>
      <c r="BZ1036" s="99">
        <v>0</v>
      </c>
      <c r="CA1036" s="99">
        <v>104910.12743663799</v>
      </c>
      <c r="CB1036" s="99">
        <v>5071876.9264526404</v>
      </c>
      <c r="CC1036" s="99">
        <v>47585560.732421897</v>
      </c>
      <c r="CD1036" s="99">
        <v>9517076.7285156306</v>
      </c>
      <c r="CE1036" s="99">
        <v>3241.0435979664298</v>
      </c>
      <c r="CF1036" s="99">
        <v>370020.02175140398</v>
      </c>
      <c r="CG1036" s="99">
        <v>3007053.0217590299</v>
      </c>
      <c r="CH1036" s="99">
        <v>0</v>
      </c>
      <c r="CI1036" s="99">
        <v>108152.631251335</v>
      </c>
      <c r="CJ1036" s="99">
        <v>5444772.5077514602</v>
      </c>
      <c r="CK1036" s="99">
        <v>50576938.776367202</v>
      </c>
      <c r="CL1036" s="99">
        <v>9510443.7309570294</v>
      </c>
      <c r="CM1036" s="188">
        <v>170179.35791015599</v>
      </c>
      <c r="CN1036" s="188">
        <v>26493814.995849598</v>
      </c>
      <c r="CO1036" s="188">
        <v>114779430.57714801</v>
      </c>
      <c r="CP1036" s="99">
        <v>9510443.7309570294</v>
      </c>
      <c r="CQ1036" s="99">
        <v>0</v>
      </c>
      <c r="CR1036" s="99">
        <v>0</v>
      </c>
      <c r="CS1036" s="99">
        <v>0</v>
      </c>
      <c r="CT1036" s="99">
        <v>0</v>
      </c>
      <c r="CU1036" s="98">
        <v>12839.578621015</v>
      </c>
      <c r="CV1036" s="98">
        <v>65127.355606329002</v>
      </c>
    </row>
    <row r="1037" spans="1:100" x14ac:dyDescent="0.2">
      <c r="A1037" s="98" t="s">
        <v>68</v>
      </c>
      <c r="B1037" s="100">
        <v>40969</v>
      </c>
      <c r="C1037" s="99">
        <v>93020.185683250398</v>
      </c>
      <c r="D1037" s="99">
        <v>0</v>
      </c>
      <c r="E1037" s="99">
        <v>12309.5344767571</v>
      </c>
      <c r="F1037" s="99">
        <v>10883.0654430389</v>
      </c>
      <c r="G1037" s="99">
        <v>3260.5588732063802</v>
      </c>
      <c r="H1037" s="99">
        <v>0</v>
      </c>
      <c r="I1037" s="99">
        <v>0</v>
      </c>
      <c r="J1037" s="99">
        <v>62896.341611385302</v>
      </c>
      <c r="K1037" s="99">
        <v>0</v>
      </c>
      <c r="L1037" s="99">
        <v>52682.802874565103</v>
      </c>
      <c r="M1037" s="99">
        <v>42500.993540287003</v>
      </c>
      <c r="N1037" s="99">
        <v>4258.8073576092702</v>
      </c>
      <c r="O1037" s="99">
        <v>0</v>
      </c>
      <c r="P1037" s="99">
        <v>0</v>
      </c>
      <c r="Q1037" s="99">
        <v>5012.5133184790602</v>
      </c>
      <c r="R1037" s="99">
        <v>0</v>
      </c>
      <c r="S1037" s="99">
        <v>0</v>
      </c>
      <c r="T1037" s="99">
        <v>3227.2625197172201</v>
      </c>
      <c r="U1037" s="99">
        <v>63064.795321941398</v>
      </c>
      <c r="V1037" s="99">
        <v>4142608.48931885</v>
      </c>
      <c r="W1037" s="99">
        <v>0</v>
      </c>
      <c r="X1037" s="99">
        <v>883929.71784973098</v>
      </c>
      <c r="Y1037" s="99">
        <v>712822.45864105201</v>
      </c>
      <c r="Z1037" s="99">
        <v>372903.29071044899</v>
      </c>
      <c r="AA1037" s="99">
        <v>0</v>
      </c>
      <c r="AB1037" s="99">
        <v>0</v>
      </c>
      <c r="AC1037" s="99">
        <v>21265677.072021499</v>
      </c>
      <c r="AD1037" s="99">
        <v>0</v>
      </c>
      <c r="AE1037" s="99">
        <v>2074356.3448333701</v>
      </c>
      <c r="AF1037" s="99">
        <v>1767645.9225006099</v>
      </c>
      <c r="AG1037" s="99">
        <v>666350.00643920898</v>
      </c>
      <c r="AH1037" s="99">
        <v>0</v>
      </c>
      <c r="AI1037" s="99">
        <v>0</v>
      </c>
      <c r="AJ1037" s="99">
        <v>557773.82901001</v>
      </c>
      <c r="AK1037" s="99">
        <v>0</v>
      </c>
      <c r="AL1037" s="99">
        <v>0</v>
      </c>
      <c r="AM1037" s="99">
        <v>369342.55699157697</v>
      </c>
      <c r="AN1037" s="99">
        <v>21160711.238037098</v>
      </c>
      <c r="AO1037" s="99">
        <v>40040988.171875</v>
      </c>
      <c r="AP1037" s="99">
        <v>0</v>
      </c>
      <c r="AQ1037" s="99">
        <v>7610359.6883544903</v>
      </c>
      <c r="AR1037" s="99">
        <v>6036794.5626831101</v>
      </c>
      <c r="AS1037" s="99">
        <v>3044056.6506042499</v>
      </c>
      <c r="AT1037" s="99">
        <v>0</v>
      </c>
      <c r="AU1037" s="99">
        <v>0</v>
      </c>
      <c r="AV1037" s="99">
        <v>65432201.690917999</v>
      </c>
      <c r="AW1037" s="99">
        <v>0</v>
      </c>
      <c r="AX1037" s="99">
        <v>20195778.4680176</v>
      </c>
      <c r="AY1037" s="99">
        <v>17248739.620605499</v>
      </c>
      <c r="AZ1037" s="99">
        <v>5664985.7998046903</v>
      </c>
      <c r="BA1037" s="99">
        <v>0</v>
      </c>
      <c r="BB1037" s="99">
        <v>0</v>
      </c>
      <c r="BC1037" s="99">
        <v>4851337.1055297898</v>
      </c>
      <c r="BD1037" s="99">
        <v>0</v>
      </c>
      <c r="BE1037" s="99">
        <v>0</v>
      </c>
      <c r="BF1037" s="99">
        <v>3014379.2881469699</v>
      </c>
      <c r="BG1037" s="99">
        <v>65244300.613769501</v>
      </c>
      <c r="BH1037" s="99">
        <v>6963597.2384033203</v>
      </c>
      <c r="BI1037" s="99">
        <v>0</v>
      </c>
      <c r="BJ1037" s="99">
        <v>2662472.0733032199</v>
      </c>
      <c r="BK1037" s="99">
        <v>2305823.0389709501</v>
      </c>
      <c r="BL1037" s="99">
        <v>0</v>
      </c>
      <c r="BM1037" s="99">
        <v>0</v>
      </c>
      <c r="BN1037" s="99">
        <v>0</v>
      </c>
      <c r="BO1037" s="99">
        <v>0</v>
      </c>
      <c r="BP1037" s="99">
        <v>0</v>
      </c>
      <c r="BQ1037" s="99">
        <v>0</v>
      </c>
      <c r="BR1037" s="99">
        <v>5392779.55078125</v>
      </c>
      <c r="BS1037" s="99">
        <v>2049080.33076477</v>
      </c>
      <c r="BT1037" s="99">
        <v>0</v>
      </c>
      <c r="BU1037" s="99">
        <v>0</v>
      </c>
      <c r="BV1037" s="99">
        <v>2221049.5838928199</v>
      </c>
      <c r="BW1037" s="99">
        <v>0</v>
      </c>
      <c r="BX1037" s="99">
        <v>0</v>
      </c>
      <c r="BY1037" s="99">
        <v>0</v>
      </c>
      <c r="BZ1037" s="99">
        <v>0</v>
      </c>
      <c r="CA1037" s="99">
        <v>105335.556222916</v>
      </c>
      <c r="CB1037" s="99">
        <v>5024499.3053588904</v>
      </c>
      <c r="CC1037" s="99">
        <v>47540057.0869141</v>
      </c>
      <c r="CD1037" s="99">
        <v>9639528.8726806603</v>
      </c>
      <c r="CE1037" s="99">
        <v>3262.9663455486302</v>
      </c>
      <c r="CF1037" s="99">
        <v>372753.83873748803</v>
      </c>
      <c r="CG1037" s="99">
        <v>3004886.9911193801</v>
      </c>
      <c r="CH1037" s="99">
        <v>0</v>
      </c>
      <c r="CI1037" s="99">
        <v>108600.181125641</v>
      </c>
      <c r="CJ1037" s="99">
        <v>5389990.9939575205</v>
      </c>
      <c r="CK1037" s="99">
        <v>50524682.431640603</v>
      </c>
      <c r="CL1037" s="99">
        <v>9644200.5518798791</v>
      </c>
      <c r="CM1037" s="188">
        <v>170876.444076538</v>
      </c>
      <c r="CN1037" s="188">
        <v>26558667.404052701</v>
      </c>
      <c r="CO1037" s="188">
        <v>116053883.694336</v>
      </c>
      <c r="CP1037" s="99">
        <v>9644200.5518798791</v>
      </c>
      <c r="CQ1037" s="99">
        <v>0</v>
      </c>
      <c r="CR1037" s="99">
        <v>0</v>
      </c>
      <c r="CS1037" s="99">
        <v>0</v>
      </c>
      <c r="CT1037" s="99">
        <v>0</v>
      </c>
      <c r="CU1037" s="98">
        <v>12473.272058652999</v>
      </c>
      <c r="CV1037" s="98">
        <v>65462.155369466003</v>
      </c>
    </row>
    <row r="1038" spans="1:100" x14ac:dyDescent="0.2">
      <c r="A1038" s="98" t="s">
        <v>68</v>
      </c>
      <c r="B1038" s="100">
        <v>41061</v>
      </c>
      <c r="C1038" s="99">
        <v>91536.355405807495</v>
      </c>
      <c r="D1038" s="99">
        <v>0</v>
      </c>
      <c r="E1038" s="99">
        <v>11872.7224240303</v>
      </c>
      <c r="F1038" s="99">
        <v>10516.458638191199</v>
      </c>
      <c r="G1038" s="99">
        <v>3281.0689928829702</v>
      </c>
      <c r="H1038" s="99">
        <v>0</v>
      </c>
      <c r="I1038" s="99">
        <v>0</v>
      </c>
      <c r="J1038" s="99">
        <v>62942.861053943598</v>
      </c>
      <c r="K1038" s="99">
        <v>0</v>
      </c>
      <c r="L1038" s="99">
        <v>52797.666836738601</v>
      </c>
      <c r="M1038" s="99">
        <v>41871.621703624704</v>
      </c>
      <c r="N1038" s="99">
        <v>4155.5006445050203</v>
      </c>
      <c r="O1038" s="99">
        <v>0</v>
      </c>
      <c r="P1038" s="99">
        <v>0</v>
      </c>
      <c r="Q1038" s="99">
        <v>4936.3638759851501</v>
      </c>
      <c r="R1038" s="99">
        <v>0</v>
      </c>
      <c r="S1038" s="99">
        <v>0</v>
      </c>
      <c r="T1038" s="99">
        <v>3281.4730866253399</v>
      </c>
      <c r="U1038" s="99">
        <v>63102.400129318201</v>
      </c>
      <c r="V1038" s="99">
        <v>4077687.5724182101</v>
      </c>
      <c r="W1038" s="99">
        <v>0</v>
      </c>
      <c r="X1038" s="99">
        <v>860953.31645965599</v>
      </c>
      <c r="Y1038" s="99">
        <v>693562.18218231201</v>
      </c>
      <c r="Z1038" s="99">
        <v>363585.77163314802</v>
      </c>
      <c r="AA1038" s="99">
        <v>0</v>
      </c>
      <c r="AB1038" s="99">
        <v>0</v>
      </c>
      <c r="AC1038" s="99">
        <v>21100523.915771499</v>
      </c>
      <c r="AD1038" s="99">
        <v>0</v>
      </c>
      <c r="AE1038" s="99">
        <v>1977124.34646606</v>
      </c>
      <c r="AF1038" s="99">
        <v>1753255.0576171901</v>
      </c>
      <c r="AG1038" s="99">
        <v>638803.450286865</v>
      </c>
      <c r="AH1038" s="99">
        <v>0</v>
      </c>
      <c r="AI1038" s="99">
        <v>0</v>
      </c>
      <c r="AJ1038" s="99">
        <v>542877.45066833496</v>
      </c>
      <c r="AK1038" s="99">
        <v>0</v>
      </c>
      <c r="AL1038" s="99">
        <v>0</v>
      </c>
      <c r="AM1038" s="99">
        <v>361983.37271499599</v>
      </c>
      <c r="AN1038" s="99">
        <v>21229304.5007324</v>
      </c>
      <c r="AO1038" s="99">
        <v>39720079.593261696</v>
      </c>
      <c r="AP1038" s="99">
        <v>0</v>
      </c>
      <c r="AQ1038" s="99">
        <v>7398517.5180053702</v>
      </c>
      <c r="AR1038" s="99">
        <v>5955744.2139282199</v>
      </c>
      <c r="AS1038" s="99">
        <v>2979868.63427734</v>
      </c>
      <c r="AT1038" s="99">
        <v>0</v>
      </c>
      <c r="AU1038" s="99">
        <v>0</v>
      </c>
      <c r="AV1038" s="99">
        <v>65491312.845214799</v>
      </c>
      <c r="AW1038" s="99">
        <v>0</v>
      </c>
      <c r="AX1038" s="99">
        <v>19339862.410156298</v>
      </c>
      <c r="AY1038" s="99">
        <v>17250865.644531298</v>
      </c>
      <c r="AZ1038" s="99">
        <v>5483413.5622558603</v>
      </c>
      <c r="BA1038" s="99">
        <v>0</v>
      </c>
      <c r="BB1038" s="99">
        <v>0</v>
      </c>
      <c r="BC1038" s="99">
        <v>4710786.1206054697</v>
      </c>
      <c r="BD1038" s="99">
        <v>0</v>
      </c>
      <c r="BE1038" s="99">
        <v>0</v>
      </c>
      <c r="BF1038" s="99">
        <v>2969267.8804321298</v>
      </c>
      <c r="BG1038" s="99">
        <v>65809880.881347701</v>
      </c>
      <c r="BH1038" s="99">
        <v>6799293.0991821298</v>
      </c>
      <c r="BI1038" s="99">
        <v>0</v>
      </c>
      <c r="BJ1038" s="99">
        <v>2596397.0646057101</v>
      </c>
      <c r="BK1038" s="99">
        <v>2243589.5586852999</v>
      </c>
      <c r="BL1038" s="99">
        <v>0</v>
      </c>
      <c r="BM1038" s="99">
        <v>0</v>
      </c>
      <c r="BN1038" s="99">
        <v>0</v>
      </c>
      <c r="BO1038" s="99">
        <v>0</v>
      </c>
      <c r="BP1038" s="99">
        <v>0</v>
      </c>
      <c r="BQ1038" s="99">
        <v>0</v>
      </c>
      <c r="BR1038" s="99">
        <v>5263630.56604004</v>
      </c>
      <c r="BS1038" s="99">
        <v>1988399.6977844201</v>
      </c>
      <c r="BT1038" s="99">
        <v>0</v>
      </c>
      <c r="BU1038" s="99">
        <v>0</v>
      </c>
      <c r="BV1038" s="99">
        <v>2169710.4352722201</v>
      </c>
      <c r="BW1038" s="99">
        <v>0</v>
      </c>
      <c r="BX1038" s="99">
        <v>0</v>
      </c>
      <c r="BY1038" s="99">
        <v>0</v>
      </c>
      <c r="BZ1038" s="99">
        <v>0</v>
      </c>
      <c r="CA1038" s="99">
        <v>103395.2414608</v>
      </c>
      <c r="CB1038" s="99">
        <v>4935431.1836547898</v>
      </c>
      <c r="CC1038" s="99">
        <v>47049540.722167999</v>
      </c>
      <c r="CD1038" s="99">
        <v>9381415.4920654297</v>
      </c>
      <c r="CE1038" s="99">
        <v>3271.8887197077302</v>
      </c>
      <c r="CF1038" s="99">
        <v>364333.46774291998</v>
      </c>
      <c r="CG1038" s="99">
        <v>3005018.7799987802</v>
      </c>
      <c r="CH1038" s="99">
        <v>0</v>
      </c>
      <c r="CI1038" s="99">
        <v>106660.77607250201</v>
      </c>
      <c r="CJ1038" s="99">
        <v>5301007.83703613</v>
      </c>
      <c r="CK1038" s="99">
        <v>50062395.535644501</v>
      </c>
      <c r="CL1038" s="99">
        <v>9384608.3990478497</v>
      </c>
      <c r="CM1038" s="188">
        <v>169185.82744979899</v>
      </c>
      <c r="CN1038" s="188">
        <v>26529614.589111298</v>
      </c>
      <c r="CO1038" s="188">
        <v>115984002.83300801</v>
      </c>
      <c r="CP1038" s="99">
        <v>9384608.3990478497</v>
      </c>
      <c r="CQ1038" s="99">
        <v>0</v>
      </c>
      <c r="CR1038" s="99">
        <v>0</v>
      </c>
      <c r="CS1038" s="99">
        <v>0</v>
      </c>
      <c r="CT1038" s="99">
        <v>0</v>
      </c>
      <c r="CU1038" s="98">
        <v>12028.399823533</v>
      </c>
      <c r="CV1038" s="98">
        <v>65517.448611836997</v>
      </c>
    </row>
    <row r="1039" spans="1:100" x14ac:dyDescent="0.2">
      <c r="A1039" s="98" t="s">
        <v>68</v>
      </c>
      <c r="B1039" s="100">
        <v>41153</v>
      </c>
      <c r="C1039" s="99">
        <v>91946.627273559599</v>
      </c>
      <c r="D1039" s="99">
        <v>0</v>
      </c>
      <c r="E1039" s="99">
        <v>11534.694046020501</v>
      </c>
      <c r="F1039" s="99">
        <v>10241.7925682068</v>
      </c>
      <c r="G1039" s="99">
        <v>3236.5817081332202</v>
      </c>
      <c r="H1039" s="99">
        <v>0</v>
      </c>
      <c r="I1039" s="99">
        <v>0</v>
      </c>
      <c r="J1039" s="99">
        <v>62865.7116355896</v>
      </c>
      <c r="K1039" s="99">
        <v>0</v>
      </c>
      <c r="L1039" s="99">
        <v>52661.094889640801</v>
      </c>
      <c r="M1039" s="99">
        <v>42272.815089225798</v>
      </c>
      <c r="N1039" s="99">
        <v>4086.3621555566801</v>
      </c>
      <c r="O1039" s="99">
        <v>0</v>
      </c>
      <c r="P1039" s="99">
        <v>0</v>
      </c>
      <c r="Q1039" s="99">
        <v>4959.1586781740198</v>
      </c>
      <c r="R1039" s="99">
        <v>0</v>
      </c>
      <c r="S1039" s="99">
        <v>0</v>
      </c>
      <c r="T1039" s="99">
        <v>3257.0642513632802</v>
      </c>
      <c r="U1039" s="99">
        <v>62998.548081398003</v>
      </c>
      <c r="V1039" s="99">
        <v>4003505.3994445801</v>
      </c>
      <c r="W1039" s="99">
        <v>0</v>
      </c>
      <c r="X1039" s="99">
        <v>841858.11508941697</v>
      </c>
      <c r="Y1039" s="99">
        <v>684374.92697143601</v>
      </c>
      <c r="Z1039" s="99">
        <v>354586.33582687401</v>
      </c>
      <c r="AA1039" s="99">
        <v>0</v>
      </c>
      <c r="AB1039" s="99">
        <v>0</v>
      </c>
      <c r="AC1039" s="99">
        <v>21159973.494872998</v>
      </c>
      <c r="AD1039" s="99">
        <v>0</v>
      </c>
      <c r="AE1039" s="99">
        <v>1948330.55187988</v>
      </c>
      <c r="AF1039" s="99">
        <v>1736442.03382874</v>
      </c>
      <c r="AG1039" s="99">
        <v>618578.093513489</v>
      </c>
      <c r="AH1039" s="99">
        <v>0</v>
      </c>
      <c r="AI1039" s="99">
        <v>0</v>
      </c>
      <c r="AJ1039" s="99">
        <v>557055.34722137498</v>
      </c>
      <c r="AK1039" s="99">
        <v>0</v>
      </c>
      <c r="AL1039" s="99">
        <v>0</v>
      </c>
      <c r="AM1039" s="99">
        <v>356086.56552124</v>
      </c>
      <c r="AN1039" s="99">
        <v>21139892.627197299</v>
      </c>
      <c r="AO1039" s="99">
        <v>39318420.792968802</v>
      </c>
      <c r="AP1039" s="99">
        <v>0</v>
      </c>
      <c r="AQ1039" s="99">
        <v>7244390.96484375</v>
      </c>
      <c r="AR1039" s="99">
        <v>5892198.0712280301</v>
      </c>
      <c r="AS1039" s="99">
        <v>2955994.0471496601</v>
      </c>
      <c r="AT1039" s="99">
        <v>0</v>
      </c>
      <c r="AU1039" s="99">
        <v>0</v>
      </c>
      <c r="AV1039" s="99">
        <v>66278666.078125</v>
      </c>
      <c r="AW1039" s="99">
        <v>0</v>
      </c>
      <c r="AX1039" s="99">
        <v>19215044.7504883</v>
      </c>
      <c r="AY1039" s="99">
        <v>17239900.5322266</v>
      </c>
      <c r="AZ1039" s="99">
        <v>5378124.0093383798</v>
      </c>
      <c r="BA1039" s="99">
        <v>0</v>
      </c>
      <c r="BB1039" s="99">
        <v>0</v>
      </c>
      <c r="BC1039" s="99">
        <v>4872290.5567627</v>
      </c>
      <c r="BD1039" s="99">
        <v>0</v>
      </c>
      <c r="BE1039" s="99">
        <v>0</v>
      </c>
      <c r="BF1039" s="99">
        <v>2970140.4613952599</v>
      </c>
      <c r="BG1039" s="99">
        <v>66091065.965332001</v>
      </c>
      <c r="BH1039" s="99">
        <v>7027336.79150391</v>
      </c>
      <c r="BI1039" s="99">
        <v>0</v>
      </c>
      <c r="BJ1039" s="99">
        <v>2649476.6101684598</v>
      </c>
      <c r="BK1039" s="99">
        <v>2275150.97900391</v>
      </c>
      <c r="BL1039" s="99">
        <v>0</v>
      </c>
      <c r="BM1039" s="99">
        <v>0</v>
      </c>
      <c r="BN1039" s="99">
        <v>0</v>
      </c>
      <c r="BO1039" s="99">
        <v>0</v>
      </c>
      <c r="BP1039" s="99">
        <v>0</v>
      </c>
      <c r="BQ1039" s="99">
        <v>0</v>
      </c>
      <c r="BR1039" s="99">
        <v>5365281.0425415002</v>
      </c>
      <c r="BS1039" s="99">
        <v>1961043.3818512</v>
      </c>
      <c r="BT1039" s="99">
        <v>0</v>
      </c>
      <c r="BU1039" s="99">
        <v>0</v>
      </c>
      <c r="BV1039" s="99">
        <v>2260640.2894592299</v>
      </c>
      <c r="BW1039" s="99">
        <v>0</v>
      </c>
      <c r="BX1039" s="99">
        <v>0</v>
      </c>
      <c r="BY1039" s="99">
        <v>0</v>
      </c>
      <c r="BZ1039" s="99">
        <v>0</v>
      </c>
      <c r="CA1039" s="99">
        <v>103480.347878456</v>
      </c>
      <c r="CB1039" s="99">
        <v>4844128.8467407199</v>
      </c>
      <c r="CC1039" s="99">
        <v>46654978.497070298</v>
      </c>
      <c r="CD1039" s="99">
        <v>9675709.4587402306</v>
      </c>
      <c r="CE1039" s="99">
        <v>3241.93938463926</v>
      </c>
      <c r="CF1039" s="99">
        <v>354674.44145965599</v>
      </c>
      <c r="CG1039" s="99">
        <v>2974140.2096252399</v>
      </c>
      <c r="CH1039" s="99">
        <v>0</v>
      </c>
      <c r="CI1039" s="99">
        <v>106724.149030685</v>
      </c>
      <c r="CJ1039" s="99">
        <v>5199646.80114746</v>
      </c>
      <c r="CK1039" s="99">
        <v>49649496.593261696</v>
      </c>
      <c r="CL1039" s="99">
        <v>9688654.9947509803</v>
      </c>
      <c r="CM1039" s="188">
        <v>169004.91301536601</v>
      </c>
      <c r="CN1039" s="188">
        <v>26337503.182372998</v>
      </c>
      <c r="CO1039" s="188">
        <v>115728764.32910199</v>
      </c>
      <c r="CP1039" s="99">
        <v>9688654.9947509803</v>
      </c>
      <c r="CQ1039" s="99">
        <v>0</v>
      </c>
      <c r="CR1039" s="99">
        <v>0</v>
      </c>
      <c r="CS1039" s="99">
        <v>0</v>
      </c>
      <c r="CT1039" s="99">
        <v>0</v>
      </c>
      <c r="CU1039" s="98">
        <v>11673.621231655001</v>
      </c>
      <c r="CV1039" s="98">
        <v>65409.616649023999</v>
      </c>
    </row>
    <row r="1040" spans="1:100" x14ac:dyDescent="0.2">
      <c r="A1040" s="98" t="s">
        <v>68</v>
      </c>
      <c r="B1040" s="100">
        <v>41244</v>
      </c>
      <c r="C1040" s="99">
        <v>91225.537136077895</v>
      </c>
      <c r="D1040" s="99">
        <v>0</v>
      </c>
      <c r="E1040" s="99">
        <v>11313.7664651871</v>
      </c>
      <c r="F1040" s="99">
        <v>10055.9255052805</v>
      </c>
      <c r="G1040" s="99">
        <v>3201.3238463699799</v>
      </c>
      <c r="H1040" s="99">
        <v>0</v>
      </c>
      <c r="I1040" s="99">
        <v>0</v>
      </c>
      <c r="J1040" s="99">
        <v>62820.4151830673</v>
      </c>
      <c r="K1040" s="99">
        <v>0</v>
      </c>
      <c r="L1040" s="99">
        <v>51697.459505081199</v>
      </c>
      <c r="M1040" s="99">
        <v>41949.3829607964</v>
      </c>
      <c r="N1040" s="99">
        <v>3910.3383817672702</v>
      </c>
      <c r="O1040" s="99">
        <v>0</v>
      </c>
      <c r="P1040" s="99">
        <v>0</v>
      </c>
      <c r="Q1040" s="99">
        <v>4941.7741765379897</v>
      </c>
      <c r="R1040" s="99">
        <v>0</v>
      </c>
      <c r="S1040" s="99">
        <v>0</v>
      </c>
      <c r="T1040" s="99">
        <v>3161.9051818847702</v>
      </c>
      <c r="U1040" s="99">
        <v>62953.898712158203</v>
      </c>
      <c r="V1040" s="99">
        <v>3957311.6054382301</v>
      </c>
      <c r="W1040" s="99">
        <v>0</v>
      </c>
      <c r="X1040" s="99">
        <v>826621.56847381603</v>
      </c>
      <c r="Y1040" s="99">
        <v>673420.71349334705</v>
      </c>
      <c r="Z1040" s="99">
        <v>358109.63253021199</v>
      </c>
      <c r="AA1040" s="99">
        <v>0</v>
      </c>
      <c r="AB1040" s="99">
        <v>0</v>
      </c>
      <c r="AC1040" s="99">
        <v>21123694.217285201</v>
      </c>
      <c r="AD1040" s="99">
        <v>0</v>
      </c>
      <c r="AE1040" s="99">
        <v>1921178.78913879</v>
      </c>
      <c r="AF1040" s="99">
        <v>1717802.46401978</v>
      </c>
      <c r="AG1040" s="99">
        <v>597302.89111328102</v>
      </c>
      <c r="AH1040" s="99">
        <v>0</v>
      </c>
      <c r="AI1040" s="99">
        <v>0</v>
      </c>
      <c r="AJ1040" s="99">
        <v>559850.68034362805</v>
      </c>
      <c r="AK1040" s="99">
        <v>0</v>
      </c>
      <c r="AL1040" s="99">
        <v>0</v>
      </c>
      <c r="AM1040" s="99">
        <v>353183.96485137899</v>
      </c>
      <c r="AN1040" s="99">
        <v>21153502.449707001</v>
      </c>
      <c r="AO1040" s="99">
        <v>39077434.006347701</v>
      </c>
      <c r="AP1040" s="99">
        <v>0</v>
      </c>
      <c r="AQ1040" s="99">
        <v>7180594.8919677697</v>
      </c>
      <c r="AR1040" s="99">
        <v>5853054.0177612295</v>
      </c>
      <c r="AS1040" s="99">
        <v>2981142.9144897498</v>
      </c>
      <c r="AT1040" s="99">
        <v>0</v>
      </c>
      <c r="AU1040" s="99">
        <v>0</v>
      </c>
      <c r="AV1040" s="99">
        <v>66256451.923828103</v>
      </c>
      <c r="AW1040" s="99">
        <v>0</v>
      </c>
      <c r="AX1040" s="99">
        <v>19105580.9602051</v>
      </c>
      <c r="AY1040" s="99">
        <v>17186909.149658199</v>
      </c>
      <c r="AZ1040" s="99">
        <v>5192233.2653198196</v>
      </c>
      <c r="BA1040" s="99">
        <v>0</v>
      </c>
      <c r="BB1040" s="99">
        <v>0</v>
      </c>
      <c r="BC1040" s="99">
        <v>4907507.3751220703</v>
      </c>
      <c r="BD1040" s="99">
        <v>0</v>
      </c>
      <c r="BE1040" s="99">
        <v>0</v>
      </c>
      <c r="BF1040" s="99">
        <v>2937557.4698181199</v>
      </c>
      <c r="BG1040" s="99">
        <v>66330815.663574196</v>
      </c>
      <c r="BH1040" s="99">
        <v>6912181.5032959003</v>
      </c>
      <c r="BI1040" s="99">
        <v>0</v>
      </c>
      <c r="BJ1040" s="99">
        <v>2609729.2264099098</v>
      </c>
      <c r="BK1040" s="99">
        <v>2245529.4603881799</v>
      </c>
      <c r="BL1040" s="99">
        <v>0</v>
      </c>
      <c r="BM1040" s="99">
        <v>0</v>
      </c>
      <c r="BN1040" s="99">
        <v>0</v>
      </c>
      <c r="BO1040" s="99">
        <v>0</v>
      </c>
      <c r="BP1040" s="99">
        <v>0</v>
      </c>
      <c r="BQ1040" s="99">
        <v>0</v>
      </c>
      <c r="BR1040" s="99">
        <v>5371570.5888671903</v>
      </c>
      <c r="BS1040" s="99">
        <v>1888998.57937622</v>
      </c>
      <c r="BT1040" s="99">
        <v>0</v>
      </c>
      <c r="BU1040" s="99">
        <v>0</v>
      </c>
      <c r="BV1040" s="99">
        <v>2281839.1570129399</v>
      </c>
      <c r="BW1040" s="99">
        <v>0</v>
      </c>
      <c r="BX1040" s="99">
        <v>0</v>
      </c>
      <c r="BY1040" s="99">
        <v>0</v>
      </c>
      <c r="BZ1040" s="99">
        <v>0</v>
      </c>
      <c r="CA1040" s="99">
        <v>102552.275454521</v>
      </c>
      <c r="CB1040" s="99">
        <v>4788294.8674316397</v>
      </c>
      <c r="CC1040" s="99">
        <v>46500811.125</v>
      </c>
      <c r="CD1040" s="99">
        <v>9524704.0045165997</v>
      </c>
      <c r="CE1040" s="99">
        <v>3200.1349772214899</v>
      </c>
      <c r="CF1040" s="99">
        <v>357524.77490234398</v>
      </c>
      <c r="CG1040" s="99">
        <v>2963260.8382873498</v>
      </c>
      <c r="CH1040" s="99">
        <v>0</v>
      </c>
      <c r="CI1040" s="99">
        <v>105754.252851486</v>
      </c>
      <c r="CJ1040" s="99">
        <v>5145145.5488891602</v>
      </c>
      <c r="CK1040" s="99">
        <v>49552094.4833984</v>
      </c>
      <c r="CL1040" s="99">
        <v>9520821.6724853497</v>
      </c>
      <c r="CM1040" s="188">
        <v>167949.94281578099</v>
      </c>
      <c r="CN1040" s="188">
        <v>26285830.7885742</v>
      </c>
      <c r="CO1040" s="188">
        <v>115524638.316406</v>
      </c>
      <c r="CP1040" s="99">
        <v>9520821.6724853497</v>
      </c>
      <c r="CQ1040" s="99">
        <v>0</v>
      </c>
      <c r="CR1040" s="99">
        <v>0</v>
      </c>
      <c r="CS1040" s="99">
        <v>0</v>
      </c>
      <c r="CT1040" s="99">
        <v>0</v>
      </c>
      <c r="CU1040" s="98">
        <v>11443.765189389</v>
      </c>
      <c r="CV1040" s="98">
        <v>65344.350070687004</v>
      </c>
    </row>
    <row r="1041" spans="1:100" x14ac:dyDescent="0.2">
      <c r="A1041" s="98" t="s">
        <v>68</v>
      </c>
      <c r="B1041" s="100">
        <v>41334</v>
      </c>
      <c r="C1041" s="99">
        <v>89652.637748718305</v>
      </c>
      <c r="D1041" s="99">
        <v>0</v>
      </c>
      <c r="E1041" s="99">
        <v>11017.251246809999</v>
      </c>
      <c r="F1041" s="99">
        <v>9744.2978284358996</v>
      </c>
      <c r="G1041" s="99">
        <v>3144.0033591389702</v>
      </c>
      <c r="H1041" s="99">
        <v>0</v>
      </c>
      <c r="I1041" s="99">
        <v>0</v>
      </c>
      <c r="J1041" s="99">
        <v>62828.450817584999</v>
      </c>
      <c r="K1041" s="99">
        <v>0</v>
      </c>
      <c r="L1041" s="99">
        <v>2290.4317681193402</v>
      </c>
      <c r="M1041" s="99">
        <v>41409.108960628502</v>
      </c>
      <c r="N1041" s="99">
        <v>3857.4965016245801</v>
      </c>
      <c r="O1041" s="99">
        <v>0</v>
      </c>
      <c r="P1041" s="99">
        <v>47747.000762939497</v>
      </c>
      <c r="Q1041" s="99">
        <v>4886.4793381094896</v>
      </c>
      <c r="R1041" s="99">
        <v>0</v>
      </c>
      <c r="S1041" s="99">
        <v>3120.0473050475098</v>
      </c>
      <c r="T1041" s="99">
        <v>0</v>
      </c>
      <c r="U1041" s="99">
        <v>62934.024750709497</v>
      </c>
      <c r="V1041" s="99">
        <v>3886336.0459289602</v>
      </c>
      <c r="W1041" s="99">
        <v>0</v>
      </c>
      <c r="X1041" s="99">
        <v>805806.49759674096</v>
      </c>
      <c r="Y1041" s="99">
        <v>657136.78911590599</v>
      </c>
      <c r="Z1041" s="99">
        <v>343635.84003830003</v>
      </c>
      <c r="AA1041" s="99">
        <v>0</v>
      </c>
      <c r="AB1041" s="99">
        <v>0</v>
      </c>
      <c r="AC1041" s="99">
        <v>21087512.740966801</v>
      </c>
      <c r="AD1041" s="99">
        <v>0</v>
      </c>
      <c r="AE1041" s="99">
        <v>45196.375924110398</v>
      </c>
      <c r="AF1041" s="99">
        <v>1708550.9770507801</v>
      </c>
      <c r="AG1041" s="99">
        <v>587822.16719055199</v>
      </c>
      <c r="AH1041" s="99">
        <v>0</v>
      </c>
      <c r="AI1041" s="99">
        <v>1774385.98901367</v>
      </c>
      <c r="AJ1041" s="99">
        <v>543959.91974639904</v>
      </c>
      <c r="AK1041" s="99">
        <v>0</v>
      </c>
      <c r="AL1041" s="99">
        <v>340427.499816895</v>
      </c>
      <c r="AM1041" s="99">
        <v>0</v>
      </c>
      <c r="AN1041" s="99">
        <v>21155996.5551758</v>
      </c>
      <c r="AO1041" s="99">
        <v>38385386.472656302</v>
      </c>
      <c r="AP1041" s="99">
        <v>0</v>
      </c>
      <c r="AQ1041" s="99">
        <v>6990333.4951171903</v>
      </c>
      <c r="AR1041" s="99">
        <v>5695932.2514038105</v>
      </c>
      <c r="AS1041" s="99">
        <v>2864596.4873657199</v>
      </c>
      <c r="AT1041" s="99">
        <v>0</v>
      </c>
      <c r="AU1041" s="99">
        <v>0</v>
      </c>
      <c r="AV1041" s="99">
        <v>66418160.8193359</v>
      </c>
      <c r="AW1041" s="99">
        <v>0</v>
      </c>
      <c r="AX1041" s="99">
        <v>538955.53064727795</v>
      </c>
      <c r="AY1041" s="99">
        <v>17172131.940185498</v>
      </c>
      <c r="AZ1041" s="99">
        <v>5128801.6687622098</v>
      </c>
      <c r="BA1041" s="99">
        <v>0</v>
      </c>
      <c r="BB1041" s="99">
        <v>17418677.8825684</v>
      </c>
      <c r="BC1041" s="99">
        <v>4796245.0792846698</v>
      </c>
      <c r="BD1041" s="99">
        <v>0</v>
      </c>
      <c r="BE1041" s="99">
        <v>2838638.7157897898</v>
      </c>
      <c r="BF1041" s="99">
        <v>0</v>
      </c>
      <c r="BG1041" s="99">
        <v>66714192.875488304</v>
      </c>
      <c r="BH1041" s="99">
        <v>8296094.8728027297</v>
      </c>
      <c r="BI1041" s="99">
        <v>0</v>
      </c>
      <c r="BJ1041" s="99">
        <v>2632986.87390137</v>
      </c>
      <c r="BK1041" s="99">
        <v>2247380.8310546898</v>
      </c>
      <c r="BL1041" s="99">
        <v>0</v>
      </c>
      <c r="BM1041" s="99">
        <v>0</v>
      </c>
      <c r="BN1041" s="99">
        <v>0</v>
      </c>
      <c r="BO1041" s="99">
        <v>0</v>
      </c>
      <c r="BP1041" s="99">
        <v>0</v>
      </c>
      <c r="BQ1041" s="99">
        <v>0</v>
      </c>
      <c r="BR1041" s="99">
        <v>5542008.3750610398</v>
      </c>
      <c r="BS1041" s="99">
        <v>1906087.59713745</v>
      </c>
      <c r="BT1041" s="99">
        <v>0</v>
      </c>
      <c r="BU1041" s="99">
        <v>1256207.4799957301</v>
      </c>
      <c r="BV1041" s="99">
        <v>2300138.5617370601</v>
      </c>
      <c r="BW1041" s="99">
        <v>0</v>
      </c>
      <c r="BX1041" s="99">
        <v>240745.95977020299</v>
      </c>
      <c r="BY1041" s="99">
        <v>0</v>
      </c>
      <c r="BZ1041" s="99">
        <v>0</v>
      </c>
      <c r="CA1041" s="99">
        <v>100680.51994037601</v>
      </c>
      <c r="CB1041" s="99">
        <v>4692618.0954589797</v>
      </c>
      <c r="CC1041" s="99">
        <v>45179097.166503899</v>
      </c>
      <c r="CD1041" s="99">
        <v>10948418.361938501</v>
      </c>
      <c r="CE1041" s="99">
        <v>3151.1881850659802</v>
      </c>
      <c r="CF1041" s="99">
        <v>346621.52926254302</v>
      </c>
      <c r="CG1041" s="99">
        <v>2893402.3240051302</v>
      </c>
      <c r="CH1041" s="99">
        <v>0</v>
      </c>
      <c r="CI1041" s="99">
        <v>103831.477597237</v>
      </c>
      <c r="CJ1041" s="99">
        <v>5039700.90161133</v>
      </c>
      <c r="CK1041" s="99">
        <v>48132322.655761696</v>
      </c>
      <c r="CL1041" s="99">
        <v>11189049.670043901</v>
      </c>
      <c r="CM1041" s="188">
        <v>166166.908098221</v>
      </c>
      <c r="CN1041" s="188">
        <v>26195485.572021499</v>
      </c>
      <c r="CO1041" s="188">
        <v>115037541.143555</v>
      </c>
      <c r="CP1041" s="99">
        <v>11189049.670043901</v>
      </c>
      <c r="CQ1041" s="99">
        <v>0</v>
      </c>
      <c r="CR1041" s="99">
        <v>0</v>
      </c>
      <c r="CS1041" s="99">
        <v>0</v>
      </c>
      <c r="CT1041" s="99">
        <v>0</v>
      </c>
      <c r="CU1041" s="98">
        <v>11131.116451331</v>
      </c>
      <c r="CV1041" s="98">
        <v>65336.406102448003</v>
      </c>
    </row>
    <row r="1042" spans="1:100" x14ac:dyDescent="0.2">
      <c r="A1042" s="98" t="s">
        <v>68</v>
      </c>
      <c r="B1042" s="100">
        <v>41426</v>
      </c>
      <c r="C1042" s="99">
        <v>89633.528318405195</v>
      </c>
      <c r="D1042" s="99">
        <v>0</v>
      </c>
      <c r="E1042" s="99">
        <v>10653.362128615399</v>
      </c>
      <c r="F1042" s="99">
        <v>9460.7583838701194</v>
      </c>
      <c r="G1042" s="99">
        <v>3203.1214307248601</v>
      </c>
      <c r="H1042" s="99">
        <v>0</v>
      </c>
      <c r="I1042" s="99">
        <v>0</v>
      </c>
      <c r="J1042" s="99">
        <v>62540.642371177702</v>
      </c>
      <c r="K1042" s="99">
        <v>0</v>
      </c>
      <c r="L1042" s="99">
        <v>1838.56073221564</v>
      </c>
      <c r="M1042" s="99">
        <v>41669.157327175097</v>
      </c>
      <c r="N1042" s="99">
        <v>3823.3058041632198</v>
      </c>
      <c r="O1042" s="99">
        <v>0</v>
      </c>
      <c r="P1042" s="99">
        <v>48362.140999793999</v>
      </c>
      <c r="Q1042" s="99">
        <v>4842.7845388054802</v>
      </c>
      <c r="R1042" s="99">
        <v>0</v>
      </c>
      <c r="S1042" s="99">
        <v>3198.1375323236002</v>
      </c>
      <c r="T1042" s="99">
        <v>0</v>
      </c>
      <c r="U1042" s="99">
        <v>62669.724841594703</v>
      </c>
      <c r="V1042" s="99">
        <v>3858114.7510070801</v>
      </c>
      <c r="W1042" s="99">
        <v>0</v>
      </c>
      <c r="X1042" s="99">
        <v>781092.68367004395</v>
      </c>
      <c r="Y1042" s="99">
        <v>638877.63417816197</v>
      </c>
      <c r="Z1042" s="99">
        <v>345903.07592010498</v>
      </c>
      <c r="AA1042" s="99">
        <v>0</v>
      </c>
      <c r="AB1042" s="99">
        <v>0</v>
      </c>
      <c r="AC1042" s="99">
        <v>20928916.666015599</v>
      </c>
      <c r="AD1042" s="99">
        <v>0</v>
      </c>
      <c r="AE1042" s="99">
        <v>31816.938969135299</v>
      </c>
      <c r="AF1042" s="99">
        <v>1702022.4643859901</v>
      </c>
      <c r="AG1042" s="99">
        <v>586530.65537261998</v>
      </c>
      <c r="AH1042" s="99">
        <v>0</v>
      </c>
      <c r="AI1042" s="99">
        <v>1782479.1578521701</v>
      </c>
      <c r="AJ1042" s="99">
        <v>532642.85538482701</v>
      </c>
      <c r="AK1042" s="99">
        <v>0</v>
      </c>
      <c r="AL1042" s="99">
        <v>344603.45532226597</v>
      </c>
      <c r="AM1042" s="99">
        <v>0</v>
      </c>
      <c r="AN1042" s="99">
        <v>21043574.184082001</v>
      </c>
      <c r="AO1042" s="99">
        <v>38267984.712890603</v>
      </c>
      <c r="AP1042" s="99">
        <v>0</v>
      </c>
      <c r="AQ1042" s="99">
        <v>6753806.7985229502</v>
      </c>
      <c r="AR1042" s="99">
        <v>5522014.9022216797</v>
      </c>
      <c r="AS1042" s="99">
        <v>2892318.7762146001</v>
      </c>
      <c r="AT1042" s="99">
        <v>0</v>
      </c>
      <c r="AU1042" s="99">
        <v>0</v>
      </c>
      <c r="AV1042" s="99">
        <v>66166653.119628899</v>
      </c>
      <c r="AW1042" s="99">
        <v>0</v>
      </c>
      <c r="AX1042" s="99">
        <v>416416.826042175</v>
      </c>
      <c r="AY1042" s="99">
        <v>17140513.346923798</v>
      </c>
      <c r="AZ1042" s="99">
        <v>5120260.3485717801</v>
      </c>
      <c r="BA1042" s="99">
        <v>0</v>
      </c>
      <c r="BB1042" s="99">
        <v>17561812.390625</v>
      </c>
      <c r="BC1042" s="99">
        <v>4740286.1600341797</v>
      </c>
      <c r="BD1042" s="99">
        <v>0</v>
      </c>
      <c r="BE1042" s="99">
        <v>2882741.69384766</v>
      </c>
      <c r="BF1042" s="99">
        <v>0</v>
      </c>
      <c r="BG1042" s="99">
        <v>66344851.279785201</v>
      </c>
      <c r="BH1042" s="99">
        <v>8456817.9394531306</v>
      </c>
      <c r="BI1042" s="99">
        <v>0</v>
      </c>
      <c r="BJ1042" s="99">
        <v>2592856.5006103502</v>
      </c>
      <c r="BK1042" s="99">
        <v>2208247.83947754</v>
      </c>
      <c r="BL1042" s="99">
        <v>0</v>
      </c>
      <c r="BM1042" s="99">
        <v>0</v>
      </c>
      <c r="BN1042" s="99">
        <v>0</v>
      </c>
      <c r="BO1042" s="99">
        <v>0</v>
      </c>
      <c r="BP1042" s="99">
        <v>0</v>
      </c>
      <c r="BQ1042" s="99">
        <v>0</v>
      </c>
      <c r="BR1042" s="99">
        <v>5599919.8434448196</v>
      </c>
      <c r="BS1042" s="99">
        <v>1903751.17503357</v>
      </c>
      <c r="BT1042" s="99">
        <v>0</v>
      </c>
      <c r="BU1042" s="99">
        <v>1288749.86997986</v>
      </c>
      <c r="BV1042" s="99">
        <v>2292807.38171387</v>
      </c>
      <c r="BW1042" s="99">
        <v>0</v>
      </c>
      <c r="BX1042" s="99">
        <v>242191.74978065499</v>
      </c>
      <c r="BY1042" s="99">
        <v>0</v>
      </c>
      <c r="BZ1042" s="99">
        <v>0</v>
      </c>
      <c r="CA1042" s="99">
        <v>100283.799759865</v>
      </c>
      <c r="CB1042" s="99">
        <v>4643430.1183471698</v>
      </c>
      <c r="CC1042" s="99">
        <v>45106767.794433601</v>
      </c>
      <c r="CD1042" s="99">
        <v>11038181.790283199</v>
      </c>
      <c r="CE1042" s="99">
        <v>3194.5064329802999</v>
      </c>
      <c r="CF1042" s="99">
        <v>343517.12105941802</v>
      </c>
      <c r="CG1042" s="99">
        <v>2891312.2539367699</v>
      </c>
      <c r="CH1042" s="99">
        <v>0</v>
      </c>
      <c r="CI1042" s="99">
        <v>103475.25793075599</v>
      </c>
      <c r="CJ1042" s="99">
        <v>4989848.3981933603</v>
      </c>
      <c r="CK1042" s="99">
        <v>47939565.175292999</v>
      </c>
      <c r="CL1042" s="99">
        <v>11266657.1132813</v>
      </c>
      <c r="CM1042" s="188">
        <v>165544.42289543201</v>
      </c>
      <c r="CN1042" s="188">
        <v>26028218.731201202</v>
      </c>
      <c r="CO1042" s="188">
        <v>114237738.822266</v>
      </c>
      <c r="CP1042" s="99">
        <v>11266657.1132813</v>
      </c>
      <c r="CQ1042" s="99">
        <v>0</v>
      </c>
      <c r="CR1042" s="99">
        <v>0</v>
      </c>
      <c r="CS1042" s="99">
        <v>0</v>
      </c>
      <c r="CT1042" s="99">
        <v>0</v>
      </c>
      <c r="CU1042" s="98">
        <v>10773.695403767</v>
      </c>
      <c r="CV1042" s="98">
        <v>65073.346337128001</v>
      </c>
    </row>
    <row r="1043" spans="1:100" x14ac:dyDescent="0.2">
      <c r="A1043" s="98" t="s">
        <v>68</v>
      </c>
      <c r="B1043" s="100">
        <v>41518</v>
      </c>
      <c r="C1043" s="99">
        <v>89371.490319252</v>
      </c>
      <c r="D1043" s="99">
        <v>0</v>
      </c>
      <c r="E1043" s="99">
        <v>10381.703510642101</v>
      </c>
      <c r="F1043" s="99">
        <v>9211.6559263467807</v>
      </c>
      <c r="G1043" s="99">
        <v>3131.1859142184298</v>
      </c>
      <c r="H1043" s="99">
        <v>0</v>
      </c>
      <c r="I1043" s="99">
        <v>0</v>
      </c>
      <c r="J1043" s="99">
        <v>62203.715115070299</v>
      </c>
      <c r="K1043" s="99">
        <v>0</v>
      </c>
      <c r="L1043" s="99">
        <v>238.436546320096</v>
      </c>
      <c r="M1043" s="99">
        <v>41702.820586681402</v>
      </c>
      <c r="N1043" s="99">
        <v>3747.41500332952</v>
      </c>
      <c r="O1043" s="99">
        <v>0</v>
      </c>
      <c r="P1043" s="99">
        <v>49473.510000228896</v>
      </c>
      <c r="Q1043" s="99">
        <v>4767.76763921976</v>
      </c>
      <c r="R1043" s="99">
        <v>0</v>
      </c>
      <c r="S1043" s="99">
        <v>3130.5776047408599</v>
      </c>
      <c r="T1043" s="99">
        <v>0</v>
      </c>
      <c r="U1043" s="99">
        <v>62267.012389659903</v>
      </c>
      <c r="V1043" s="99">
        <v>3816695.3006897001</v>
      </c>
      <c r="W1043" s="99">
        <v>0</v>
      </c>
      <c r="X1043" s="99">
        <v>762465.73101043701</v>
      </c>
      <c r="Y1043" s="99">
        <v>626575.05797576904</v>
      </c>
      <c r="Z1043" s="99">
        <v>343297.25999450701</v>
      </c>
      <c r="AA1043" s="99">
        <v>0</v>
      </c>
      <c r="AB1043" s="99">
        <v>0</v>
      </c>
      <c r="AC1043" s="99">
        <v>21018147.1025391</v>
      </c>
      <c r="AD1043" s="99">
        <v>0</v>
      </c>
      <c r="AE1043" s="99">
        <v>18572.597059726701</v>
      </c>
      <c r="AF1043" s="99">
        <v>1699286.56234741</v>
      </c>
      <c r="AG1043" s="99">
        <v>578727.095024109</v>
      </c>
      <c r="AH1043" s="99">
        <v>0</v>
      </c>
      <c r="AI1043" s="99">
        <v>1778385.5667572001</v>
      </c>
      <c r="AJ1043" s="99">
        <v>519551.24378204299</v>
      </c>
      <c r="AK1043" s="99">
        <v>0</v>
      </c>
      <c r="AL1043" s="99">
        <v>343847.52162551897</v>
      </c>
      <c r="AM1043" s="99">
        <v>0</v>
      </c>
      <c r="AN1043" s="99">
        <v>20904392.1083984</v>
      </c>
      <c r="AO1043" s="99">
        <v>37935866.493652299</v>
      </c>
      <c r="AP1043" s="99">
        <v>0</v>
      </c>
      <c r="AQ1043" s="99">
        <v>6573163.3564453097</v>
      </c>
      <c r="AR1043" s="99">
        <v>5358921.1425781297</v>
      </c>
      <c r="AS1043" s="99">
        <v>2862600.0026855501</v>
      </c>
      <c r="AT1043" s="99">
        <v>0</v>
      </c>
      <c r="AU1043" s="99">
        <v>0</v>
      </c>
      <c r="AV1043" s="99">
        <v>66268939.154296897</v>
      </c>
      <c r="AW1043" s="99">
        <v>0</v>
      </c>
      <c r="AX1043" s="99">
        <v>195155.95301818801</v>
      </c>
      <c r="AY1043" s="99">
        <v>17160547.8745117</v>
      </c>
      <c r="AZ1043" s="99">
        <v>5047862.5277709998</v>
      </c>
      <c r="BA1043" s="99">
        <v>0</v>
      </c>
      <c r="BB1043" s="99">
        <v>17593622.245117199</v>
      </c>
      <c r="BC1043" s="99">
        <v>4629683.5875854502</v>
      </c>
      <c r="BD1043" s="99">
        <v>0</v>
      </c>
      <c r="BE1043" s="99">
        <v>2865364.5782775902</v>
      </c>
      <c r="BF1043" s="99">
        <v>0</v>
      </c>
      <c r="BG1043" s="99">
        <v>65992104.267578103</v>
      </c>
      <c r="BH1043" s="99">
        <v>8443513.7164306603</v>
      </c>
      <c r="BI1043" s="99">
        <v>0</v>
      </c>
      <c r="BJ1043" s="99">
        <v>2554591.0202941899</v>
      </c>
      <c r="BK1043" s="99">
        <v>2174120.2511291499</v>
      </c>
      <c r="BL1043" s="99">
        <v>0</v>
      </c>
      <c r="BM1043" s="99">
        <v>0</v>
      </c>
      <c r="BN1043" s="99">
        <v>0</v>
      </c>
      <c r="BO1043" s="99">
        <v>0</v>
      </c>
      <c r="BP1043" s="99">
        <v>0</v>
      </c>
      <c r="BQ1043" s="99">
        <v>0</v>
      </c>
      <c r="BR1043" s="99">
        <v>5649813.1571655301</v>
      </c>
      <c r="BS1043" s="99">
        <v>1880303.2576904299</v>
      </c>
      <c r="BT1043" s="99">
        <v>0</v>
      </c>
      <c r="BU1043" s="99">
        <v>1056872.2299957301</v>
      </c>
      <c r="BV1043" s="99">
        <v>2258769.2164917002</v>
      </c>
      <c r="BW1043" s="99">
        <v>0</v>
      </c>
      <c r="BX1043" s="99">
        <v>195351.49982261701</v>
      </c>
      <c r="BY1043" s="99">
        <v>0</v>
      </c>
      <c r="BZ1043" s="99">
        <v>0</v>
      </c>
      <c r="CA1043" s="99">
        <v>99739.269436836199</v>
      </c>
      <c r="CB1043" s="99">
        <v>4580083.7904663105</v>
      </c>
      <c r="CC1043" s="99">
        <v>44611956.191406302</v>
      </c>
      <c r="CD1043" s="99">
        <v>10980895.329833999</v>
      </c>
      <c r="CE1043" s="99">
        <v>3131.4134024381601</v>
      </c>
      <c r="CF1043" s="99">
        <v>343222.48606491101</v>
      </c>
      <c r="CG1043" s="99">
        <v>2853014.0839538602</v>
      </c>
      <c r="CH1043" s="99">
        <v>0</v>
      </c>
      <c r="CI1043" s="99">
        <v>102870.107597351</v>
      </c>
      <c r="CJ1043" s="99">
        <v>4921431.71801758</v>
      </c>
      <c r="CK1043" s="99">
        <v>47530007.146484397</v>
      </c>
      <c r="CL1043" s="99">
        <v>11210459.701293901</v>
      </c>
      <c r="CM1043" s="188">
        <v>164491.45510864299</v>
      </c>
      <c r="CN1043" s="188">
        <v>25826578.3989258</v>
      </c>
      <c r="CO1043" s="188">
        <v>113463148.31543</v>
      </c>
      <c r="CP1043" s="99">
        <v>11210459.701293901</v>
      </c>
      <c r="CQ1043" s="99">
        <v>0</v>
      </c>
      <c r="CR1043" s="99">
        <v>0</v>
      </c>
      <c r="CS1043" s="99">
        <v>0</v>
      </c>
      <c r="CT1043" s="99">
        <v>0</v>
      </c>
      <c r="CU1043" s="98">
        <v>10439.903429234</v>
      </c>
      <c r="CV1043" s="98">
        <v>64741.052934933003</v>
      </c>
    </row>
    <row r="1044" spans="1:100" x14ac:dyDescent="0.2">
      <c r="A1044" s="98" t="s">
        <v>68</v>
      </c>
      <c r="B1044" s="100">
        <v>41609</v>
      </c>
      <c r="C1044" s="99">
        <v>89195.457201957703</v>
      </c>
      <c r="D1044" s="99">
        <v>0</v>
      </c>
      <c r="E1044" s="99">
        <v>9985.1432912349701</v>
      </c>
      <c r="F1044" s="99">
        <v>8868.0984165668506</v>
      </c>
      <c r="G1044" s="99">
        <v>3123.7315839827102</v>
      </c>
      <c r="H1044" s="99">
        <v>0</v>
      </c>
      <c r="I1044" s="99">
        <v>0</v>
      </c>
      <c r="J1044" s="99">
        <v>61715.994645595601</v>
      </c>
      <c r="K1044" s="99">
        <v>0</v>
      </c>
      <c r="L1044" s="99">
        <v>183.702012050897</v>
      </c>
      <c r="M1044" s="99">
        <v>41806.797251224503</v>
      </c>
      <c r="N1044" s="99">
        <v>3663.5241217315202</v>
      </c>
      <c r="O1044" s="99">
        <v>0</v>
      </c>
      <c r="P1044" s="99">
        <v>48874.611657619498</v>
      </c>
      <c r="Q1044" s="99">
        <v>4716.0537463426599</v>
      </c>
      <c r="R1044" s="99">
        <v>0</v>
      </c>
      <c r="S1044" s="99">
        <v>3098.1713874936099</v>
      </c>
      <c r="T1044" s="99">
        <v>0</v>
      </c>
      <c r="U1044" s="99">
        <v>61768.426590442701</v>
      </c>
      <c r="V1044" s="99">
        <v>3763921.3441772498</v>
      </c>
      <c r="W1044" s="99">
        <v>0</v>
      </c>
      <c r="X1044" s="99">
        <v>731188.54457092297</v>
      </c>
      <c r="Y1044" s="99">
        <v>602745.48696136498</v>
      </c>
      <c r="Z1044" s="99">
        <v>336732.96275329601</v>
      </c>
      <c r="AA1044" s="99">
        <v>0</v>
      </c>
      <c r="AB1044" s="99">
        <v>0</v>
      </c>
      <c r="AC1044" s="99">
        <v>20714069.5322266</v>
      </c>
      <c r="AD1044" s="99">
        <v>0</v>
      </c>
      <c r="AE1044" s="99">
        <v>12279.380205512</v>
      </c>
      <c r="AF1044" s="99">
        <v>1678975.28465271</v>
      </c>
      <c r="AG1044" s="99">
        <v>562081.85589599598</v>
      </c>
      <c r="AH1044" s="99">
        <v>0</v>
      </c>
      <c r="AI1044" s="99">
        <v>1743036.88200378</v>
      </c>
      <c r="AJ1044" s="99">
        <v>505263.919403076</v>
      </c>
      <c r="AK1044" s="99">
        <v>0</v>
      </c>
      <c r="AL1044" s="99">
        <v>332376.64958190901</v>
      </c>
      <c r="AM1044" s="99">
        <v>0</v>
      </c>
      <c r="AN1044" s="99">
        <v>20719988.584472701</v>
      </c>
      <c r="AO1044" s="99">
        <v>37581196.7099609</v>
      </c>
      <c r="AP1044" s="99">
        <v>0</v>
      </c>
      <c r="AQ1044" s="99">
        <v>6261012.96130371</v>
      </c>
      <c r="AR1044" s="99">
        <v>5168134.3613281297</v>
      </c>
      <c r="AS1044" s="99">
        <v>2824130.3499755901</v>
      </c>
      <c r="AT1044" s="99">
        <v>0</v>
      </c>
      <c r="AU1044" s="99">
        <v>0</v>
      </c>
      <c r="AV1044" s="99">
        <v>65902762.2109375</v>
      </c>
      <c r="AW1044" s="99">
        <v>0</v>
      </c>
      <c r="AX1044" s="99">
        <v>115662.782239914</v>
      </c>
      <c r="AY1044" s="99">
        <v>17159776.180908199</v>
      </c>
      <c r="AZ1044" s="99">
        <v>4936539.5892944299</v>
      </c>
      <c r="BA1044" s="99">
        <v>0</v>
      </c>
      <c r="BB1044" s="99">
        <v>17302730.845214799</v>
      </c>
      <c r="BC1044" s="99">
        <v>4524215.6032104502</v>
      </c>
      <c r="BD1044" s="99">
        <v>0</v>
      </c>
      <c r="BE1044" s="99">
        <v>2788691.3009033198</v>
      </c>
      <c r="BF1044" s="99">
        <v>0</v>
      </c>
      <c r="BG1044" s="99">
        <v>65934246.020996101</v>
      </c>
      <c r="BH1044" s="99">
        <v>8429361.60546875</v>
      </c>
      <c r="BI1044" s="99">
        <v>0</v>
      </c>
      <c r="BJ1044" s="99">
        <v>2494242.5220947298</v>
      </c>
      <c r="BK1044" s="99">
        <v>2126876.5429077102</v>
      </c>
      <c r="BL1044" s="99">
        <v>0</v>
      </c>
      <c r="BM1044" s="99">
        <v>0</v>
      </c>
      <c r="BN1044" s="99">
        <v>0</v>
      </c>
      <c r="BO1044" s="99">
        <v>0</v>
      </c>
      <c r="BP1044" s="99">
        <v>0</v>
      </c>
      <c r="BQ1044" s="99">
        <v>0</v>
      </c>
      <c r="BR1044" s="99">
        <v>5660179.01135254</v>
      </c>
      <c r="BS1044" s="99">
        <v>1837987.2807769801</v>
      </c>
      <c r="BT1044" s="99">
        <v>0</v>
      </c>
      <c r="BU1044" s="99">
        <v>1245088.58999634</v>
      </c>
      <c r="BV1044" s="99">
        <v>2218407.0343933101</v>
      </c>
      <c r="BW1044" s="99">
        <v>0</v>
      </c>
      <c r="BX1044" s="99">
        <v>226918.20979309099</v>
      </c>
      <c r="BY1044" s="99">
        <v>0</v>
      </c>
      <c r="BZ1044" s="99">
        <v>0</v>
      </c>
      <c r="CA1044" s="99">
        <v>99199.029078483596</v>
      </c>
      <c r="CB1044" s="99">
        <v>4498531.17468262</v>
      </c>
      <c r="CC1044" s="99">
        <v>43988439.119628899</v>
      </c>
      <c r="CD1044" s="99">
        <v>10934739.7642822</v>
      </c>
      <c r="CE1044" s="99">
        <v>3122.5591525435402</v>
      </c>
      <c r="CF1044" s="99">
        <v>336185.95342254598</v>
      </c>
      <c r="CG1044" s="99">
        <v>2819010.1017761198</v>
      </c>
      <c r="CH1044" s="99">
        <v>0</v>
      </c>
      <c r="CI1044" s="99">
        <v>102324.14835357699</v>
      </c>
      <c r="CJ1044" s="99">
        <v>4836303.1198730497</v>
      </c>
      <c r="CK1044" s="99">
        <v>46803281.236328103</v>
      </c>
      <c r="CL1044" s="99">
        <v>11158353.009887701</v>
      </c>
      <c r="CM1044" s="188">
        <v>163419.45128631601</v>
      </c>
      <c r="CN1044" s="188">
        <v>25549637.1870117</v>
      </c>
      <c r="CO1044" s="188">
        <v>112316241.37011699</v>
      </c>
      <c r="CP1044" s="99">
        <v>11158353.009887701</v>
      </c>
      <c r="CQ1044" s="99">
        <v>0</v>
      </c>
      <c r="CR1044" s="99">
        <v>0</v>
      </c>
      <c r="CS1044" s="99">
        <v>0</v>
      </c>
      <c r="CT1044" s="99">
        <v>0</v>
      </c>
      <c r="CU1044" s="98">
        <v>10033.274061417</v>
      </c>
      <c r="CV1044" s="98">
        <v>64225.020754448997</v>
      </c>
    </row>
    <row r="1045" spans="1:100" x14ac:dyDescent="0.2">
      <c r="A1045" s="98" t="s">
        <v>68</v>
      </c>
      <c r="B1045" s="100">
        <v>41699</v>
      </c>
      <c r="C1045" s="99">
        <v>88930.978878021197</v>
      </c>
      <c r="D1045" s="99">
        <v>0</v>
      </c>
      <c r="E1045" s="99">
        <v>9668.8244365453702</v>
      </c>
      <c r="F1045" s="99">
        <v>8785.0687561035193</v>
      </c>
      <c r="G1045" s="99">
        <v>3086.1203842759101</v>
      </c>
      <c r="H1045" s="99">
        <v>0</v>
      </c>
      <c r="I1045" s="99">
        <v>0</v>
      </c>
      <c r="J1045" s="99">
        <v>61443.744697094</v>
      </c>
      <c r="K1045" s="99">
        <v>0</v>
      </c>
      <c r="L1045" s="99">
        <v>196.160146359354</v>
      </c>
      <c r="M1045" s="99">
        <v>41838.782412052198</v>
      </c>
      <c r="N1045" s="99">
        <v>3595.9245595931998</v>
      </c>
      <c r="O1045" s="99">
        <v>0</v>
      </c>
      <c r="P1045" s="99">
        <v>48059.235857963598</v>
      </c>
      <c r="Q1045" s="99">
        <v>4657.7325912714005</v>
      </c>
      <c r="R1045" s="99">
        <v>0</v>
      </c>
      <c r="S1045" s="99">
        <v>3075.7929503321602</v>
      </c>
      <c r="T1045" s="99">
        <v>0</v>
      </c>
      <c r="U1045" s="99">
        <v>61450.978238105803</v>
      </c>
      <c r="V1045" s="99">
        <v>3779947.5657653799</v>
      </c>
      <c r="W1045" s="99">
        <v>0</v>
      </c>
      <c r="X1045" s="99">
        <v>703092.67746734596</v>
      </c>
      <c r="Y1045" s="99">
        <v>596423.40627288795</v>
      </c>
      <c r="Z1045" s="99">
        <v>328765.740001678</v>
      </c>
      <c r="AA1045" s="99">
        <v>0</v>
      </c>
      <c r="AB1045" s="99">
        <v>0</v>
      </c>
      <c r="AC1045" s="99">
        <v>20468008.1870117</v>
      </c>
      <c r="AD1045" s="99">
        <v>0</v>
      </c>
      <c r="AE1045" s="99">
        <v>16249.3889685869</v>
      </c>
      <c r="AF1045" s="99">
        <v>1680148.71109009</v>
      </c>
      <c r="AG1045" s="99">
        <v>556864.86505127</v>
      </c>
      <c r="AH1045" s="99">
        <v>0</v>
      </c>
      <c r="AI1045" s="99">
        <v>1698448.5428009001</v>
      </c>
      <c r="AJ1045" s="99">
        <v>508562.87097930902</v>
      </c>
      <c r="AK1045" s="99">
        <v>0</v>
      </c>
      <c r="AL1045" s="99">
        <v>325646.99185180699</v>
      </c>
      <c r="AM1045" s="99">
        <v>0</v>
      </c>
      <c r="AN1045" s="99">
        <v>20608656.4462891</v>
      </c>
      <c r="AO1045" s="99">
        <v>38023215.8193359</v>
      </c>
      <c r="AP1045" s="99">
        <v>0</v>
      </c>
      <c r="AQ1045" s="99">
        <v>6010146.4105834998</v>
      </c>
      <c r="AR1045" s="99">
        <v>5077720.7730102502</v>
      </c>
      <c r="AS1045" s="99">
        <v>2778006.74542236</v>
      </c>
      <c r="AT1045" s="99">
        <v>0</v>
      </c>
      <c r="AU1045" s="99">
        <v>0</v>
      </c>
      <c r="AV1045" s="99">
        <v>65692642.269042999</v>
      </c>
      <c r="AW1045" s="99">
        <v>0</v>
      </c>
      <c r="AX1045" s="99">
        <v>155969.782474518</v>
      </c>
      <c r="AY1045" s="99">
        <v>17243616.731445301</v>
      </c>
      <c r="AZ1045" s="99">
        <v>4895236.1320190402</v>
      </c>
      <c r="BA1045" s="99">
        <v>0</v>
      </c>
      <c r="BB1045" s="99">
        <v>16912339.355224598</v>
      </c>
      <c r="BC1045" s="99">
        <v>4564719.7737426804</v>
      </c>
      <c r="BD1045" s="99">
        <v>0</v>
      </c>
      <c r="BE1045" s="99">
        <v>2753197.5702819801</v>
      </c>
      <c r="BF1045" s="99">
        <v>0</v>
      </c>
      <c r="BG1045" s="99">
        <v>65965314.856445298</v>
      </c>
      <c r="BH1045" s="99">
        <v>8384249.8097534198</v>
      </c>
      <c r="BI1045" s="99">
        <v>0</v>
      </c>
      <c r="BJ1045" s="99">
        <v>2431298.01089478</v>
      </c>
      <c r="BK1045" s="99">
        <v>2091118.9191894501</v>
      </c>
      <c r="BL1045" s="99">
        <v>0</v>
      </c>
      <c r="BM1045" s="99">
        <v>0</v>
      </c>
      <c r="BN1045" s="99">
        <v>0</v>
      </c>
      <c r="BO1045" s="99">
        <v>0</v>
      </c>
      <c r="BP1045" s="99">
        <v>0</v>
      </c>
      <c r="BQ1045" s="99">
        <v>0</v>
      </c>
      <c r="BR1045" s="99">
        <v>5606790.1578979502</v>
      </c>
      <c r="BS1045" s="99">
        <v>1824320.68699646</v>
      </c>
      <c r="BT1045" s="99">
        <v>0</v>
      </c>
      <c r="BU1045" s="99">
        <v>1197915.6499939</v>
      </c>
      <c r="BV1045" s="99">
        <v>2225507.7465515099</v>
      </c>
      <c r="BW1045" s="99">
        <v>0</v>
      </c>
      <c r="BX1045" s="99">
        <v>231108.04981041001</v>
      </c>
      <c r="BY1045" s="99">
        <v>0</v>
      </c>
      <c r="BZ1045" s="99">
        <v>0</v>
      </c>
      <c r="CA1045" s="99">
        <v>98580.804126739502</v>
      </c>
      <c r="CB1045" s="99">
        <v>4486829.6567382803</v>
      </c>
      <c r="CC1045" s="99">
        <v>43997681.330078103</v>
      </c>
      <c r="CD1045" s="99">
        <v>10836930.877319301</v>
      </c>
      <c r="CE1045" s="99">
        <v>3095.6674884259701</v>
      </c>
      <c r="CF1045" s="99">
        <v>328274.301326752</v>
      </c>
      <c r="CG1045" s="99">
        <v>2787807.2204284701</v>
      </c>
      <c r="CH1045" s="99">
        <v>0</v>
      </c>
      <c r="CI1045" s="99">
        <v>101673.81768322</v>
      </c>
      <c r="CJ1045" s="99">
        <v>4818275.01062012</v>
      </c>
      <c r="CK1045" s="99">
        <v>46720171.418945298</v>
      </c>
      <c r="CL1045" s="99">
        <v>11059901.904418901</v>
      </c>
      <c r="CM1045" s="188">
        <v>162647.273813248</v>
      </c>
      <c r="CN1045" s="188">
        <v>25421130.058837902</v>
      </c>
      <c r="CO1045" s="188">
        <v>112841673.05468801</v>
      </c>
      <c r="CP1045" s="99">
        <v>11059901.904418901</v>
      </c>
      <c r="CQ1045" s="99">
        <v>0</v>
      </c>
      <c r="CR1045" s="99">
        <v>0</v>
      </c>
      <c r="CS1045" s="99">
        <v>0</v>
      </c>
      <c r="CT1045" s="99">
        <v>0</v>
      </c>
      <c r="CU1045" s="98">
        <v>9699.3868057670006</v>
      </c>
      <c r="CV1045" s="98">
        <v>63944.278500002001</v>
      </c>
    </row>
    <row r="1046" spans="1:100" x14ac:dyDescent="0.2">
      <c r="A1046" s="98" t="s">
        <v>68</v>
      </c>
      <c r="B1046" s="100">
        <v>41791</v>
      </c>
      <c r="C1046" s="99">
        <v>88860.056746482805</v>
      </c>
      <c r="D1046" s="99">
        <v>0</v>
      </c>
      <c r="E1046" s="99">
        <v>9482.8700020313299</v>
      </c>
      <c r="F1046" s="99">
        <v>8654.2645814418793</v>
      </c>
      <c r="G1046" s="99">
        <v>3126.27928626537</v>
      </c>
      <c r="H1046" s="99">
        <v>0</v>
      </c>
      <c r="I1046" s="99">
        <v>0</v>
      </c>
      <c r="J1046" s="99">
        <v>61174.937723159797</v>
      </c>
      <c r="K1046" s="99">
        <v>0</v>
      </c>
      <c r="L1046" s="99">
        <v>875.61447596549999</v>
      </c>
      <c r="M1046" s="99">
        <v>41820.899239063299</v>
      </c>
      <c r="N1046" s="99">
        <v>3531.6233688592902</v>
      </c>
      <c r="O1046" s="99">
        <v>0</v>
      </c>
      <c r="P1046" s="99">
        <v>47588.0396900177</v>
      </c>
      <c r="Q1046" s="99">
        <v>4619.9141900539398</v>
      </c>
      <c r="R1046" s="99">
        <v>0</v>
      </c>
      <c r="S1046" s="99">
        <v>3115.5698396265502</v>
      </c>
      <c r="T1046" s="99">
        <v>0</v>
      </c>
      <c r="U1046" s="99">
        <v>61244.8622436523</v>
      </c>
      <c r="V1046" s="99">
        <v>3763079.2800293001</v>
      </c>
      <c r="W1046" s="99">
        <v>0</v>
      </c>
      <c r="X1046" s="99">
        <v>685559.84136962902</v>
      </c>
      <c r="Y1046" s="99">
        <v>586110.47913360596</v>
      </c>
      <c r="Z1046" s="99">
        <v>326399.01700592</v>
      </c>
      <c r="AA1046" s="99">
        <v>0</v>
      </c>
      <c r="AB1046" s="99">
        <v>0</v>
      </c>
      <c r="AC1046" s="99">
        <v>20481200.219970699</v>
      </c>
      <c r="AD1046" s="99">
        <v>0</v>
      </c>
      <c r="AE1046" s="99">
        <v>24390.176615238201</v>
      </c>
      <c r="AF1046" s="99">
        <v>1683915.3317108201</v>
      </c>
      <c r="AG1046" s="99">
        <v>545507.31844329799</v>
      </c>
      <c r="AH1046" s="99">
        <v>0</v>
      </c>
      <c r="AI1046" s="99">
        <v>1679215.5954742399</v>
      </c>
      <c r="AJ1046" s="99">
        <v>511834.59240722703</v>
      </c>
      <c r="AK1046" s="99">
        <v>0</v>
      </c>
      <c r="AL1046" s="99">
        <v>324713.33143997198</v>
      </c>
      <c r="AM1046" s="99">
        <v>0</v>
      </c>
      <c r="AN1046" s="99">
        <v>20467533.145752002</v>
      </c>
      <c r="AO1046" s="99">
        <v>37935024.416015603</v>
      </c>
      <c r="AP1046" s="99">
        <v>0</v>
      </c>
      <c r="AQ1046" s="99">
        <v>5905299.2352905301</v>
      </c>
      <c r="AR1046" s="99">
        <v>4990494.6620483398</v>
      </c>
      <c r="AS1046" s="99">
        <v>2764170.0836792002</v>
      </c>
      <c r="AT1046" s="99">
        <v>0</v>
      </c>
      <c r="AU1046" s="99">
        <v>0</v>
      </c>
      <c r="AV1046" s="99">
        <v>65692303.114257798</v>
      </c>
      <c r="AW1046" s="99">
        <v>0</v>
      </c>
      <c r="AX1046" s="99">
        <v>242644.93471908601</v>
      </c>
      <c r="AY1046" s="99">
        <v>17350158.3039551</v>
      </c>
      <c r="AZ1046" s="99">
        <v>4803769.6830444299</v>
      </c>
      <c r="BA1046" s="99">
        <v>0</v>
      </c>
      <c r="BB1046" s="99">
        <v>16813712.131591801</v>
      </c>
      <c r="BC1046" s="99">
        <v>4575330.3010864304</v>
      </c>
      <c r="BD1046" s="99">
        <v>0</v>
      </c>
      <c r="BE1046" s="99">
        <v>2751052.26135254</v>
      </c>
      <c r="BF1046" s="99">
        <v>0</v>
      </c>
      <c r="BG1046" s="99">
        <v>65586842.2646484</v>
      </c>
      <c r="BH1046" s="99">
        <v>8465366.7979736291</v>
      </c>
      <c r="BI1046" s="99">
        <v>0</v>
      </c>
      <c r="BJ1046" s="99">
        <v>2397945.6957397498</v>
      </c>
      <c r="BK1046" s="99">
        <v>2067090.45217896</v>
      </c>
      <c r="BL1046" s="99">
        <v>0</v>
      </c>
      <c r="BM1046" s="99">
        <v>0</v>
      </c>
      <c r="BN1046" s="99">
        <v>0</v>
      </c>
      <c r="BO1046" s="99">
        <v>0</v>
      </c>
      <c r="BP1046" s="99">
        <v>0</v>
      </c>
      <c r="BQ1046" s="99">
        <v>0</v>
      </c>
      <c r="BR1046" s="99">
        <v>5698656.0567627</v>
      </c>
      <c r="BS1046" s="99">
        <v>1792811.39547729</v>
      </c>
      <c r="BT1046" s="99">
        <v>0</v>
      </c>
      <c r="BU1046" s="99">
        <v>1214659.6699829099</v>
      </c>
      <c r="BV1046" s="99">
        <v>2238461.9421081501</v>
      </c>
      <c r="BW1046" s="99">
        <v>0</v>
      </c>
      <c r="BX1046" s="99">
        <v>229324.37980842599</v>
      </c>
      <c r="BY1046" s="99">
        <v>0</v>
      </c>
      <c r="BZ1046" s="99">
        <v>0</v>
      </c>
      <c r="CA1046" s="99">
        <v>98354.1640481949</v>
      </c>
      <c r="CB1046" s="99">
        <v>4451113.4141845703</v>
      </c>
      <c r="CC1046" s="99">
        <v>43867655.049316399</v>
      </c>
      <c r="CD1046" s="99">
        <v>10845704.115356401</v>
      </c>
      <c r="CE1046" s="99">
        <v>3119.5243835747201</v>
      </c>
      <c r="CF1046" s="99">
        <v>327598.83905029303</v>
      </c>
      <c r="CG1046" s="99">
        <v>2762671.5953674298</v>
      </c>
      <c r="CH1046" s="99">
        <v>0</v>
      </c>
      <c r="CI1046" s="99">
        <v>101475.617238045</v>
      </c>
      <c r="CJ1046" s="99">
        <v>4776401.4187622098</v>
      </c>
      <c r="CK1046" s="99">
        <v>46695376.706054702</v>
      </c>
      <c r="CL1046" s="99">
        <v>11058162.2585449</v>
      </c>
      <c r="CM1046" s="188">
        <v>162118.194480896</v>
      </c>
      <c r="CN1046" s="188">
        <v>25244933.228759799</v>
      </c>
      <c r="CO1046" s="188">
        <v>112243223.727539</v>
      </c>
      <c r="CP1046" s="99">
        <v>11058162.2585449</v>
      </c>
      <c r="CQ1046" s="99">
        <v>0</v>
      </c>
      <c r="CR1046" s="99">
        <v>0</v>
      </c>
      <c r="CS1046" s="99">
        <v>0</v>
      </c>
      <c r="CT1046" s="99">
        <v>0</v>
      </c>
      <c r="CU1046" s="98">
        <v>9539.7312082770004</v>
      </c>
      <c r="CV1046" s="98">
        <v>63695.507901703</v>
      </c>
    </row>
    <row r="1047" spans="1:100" x14ac:dyDescent="0.2">
      <c r="A1047" s="98" t="s">
        <v>68</v>
      </c>
      <c r="B1047" s="100">
        <v>41883</v>
      </c>
      <c r="C1047" s="99">
        <v>88957.366175651594</v>
      </c>
      <c r="D1047" s="99">
        <v>0</v>
      </c>
      <c r="E1047" s="99">
        <v>9188.5430717468298</v>
      </c>
      <c r="F1047" s="99">
        <v>8386.3351858854294</v>
      </c>
      <c r="G1047" s="99">
        <v>3161.1480039656199</v>
      </c>
      <c r="H1047" s="99">
        <v>0</v>
      </c>
      <c r="I1047" s="99">
        <v>0</v>
      </c>
      <c r="J1047" s="99">
        <v>60785.329499244697</v>
      </c>
      <c r="K1047" s="99">
        <v>0</v>
      </c>
      <c r="L1047" s="99">
        <v>741.27324374765203</v>
      </c>
      <c r="M1047" s="99">
        <v>41951.349540233598</v>
      </c>
      <c r="N1047" s="99">
        <v>3431.6539267599601</v>
      </c>
      <c r="O1047" s="99">
        <v>0</v>
      </c>
      <c r="P1047" s="99">
        <v>47498.270369529702</v>
      </c>
      <c r="Q1047" s="99">
        <v>4581.0956744551704</v>
      </c>
      <c r="R1047" s="99">
        <v>0</v>
      </c>
      <c r="S1047" s="99">
        <v>3148.2044045031098</v>
      </c>
      <c r="T1047" s="99">
        <v>0</v>
      </c>
      <c r="U1047" s="99">
        <v>60797.5259895325</v>
      </c>
      <c r="V1047" s="99">
        <v>3749680.33099365</v>
      </c>
      <c r="W1047" s="99">
        <v>0</v>
      </c>
      <c r="X1047" s="99">
        <v>668857.01031494106</v>
      </c>
      <c r="Y1047" s="99">
        <v>575224.52401733398</v>
      </c>
      <c r="Z1047" s="99">
        <v>324169.32175445597</v>
      </c>
      <c r="AA1047" s="99">
        <v>0</v>
      </c>
      <c r="AB1047" s="99">
        <v>0</v>
      </c>
      <c r="AC1047" s="99">
        <v>20419881.423339799</v>
      </c>
      <c r="AD1047" s="99">
        <v>0</v>
      </c>
      <c r="AE1047" s="99">
        <v>23622.9371094704</v>
      </c>
      <c r="AF1047" s="99">
        <v>1672935.6579742399</v>
      </c>
      <c r="AG1047" s="99">
        <v>535978.54962158203</v>
      </c>
      <c r="AH1047" s="99">
        <v>0</v>
      </c>
      <c r="AI1047" s="99">
        <v>1668663.1347808801</v>
      </c>
      <c r="AJ1047" s="99">
        <v>512023.24196243298</v>
      </c>
      <c r="AK1047" s="99">
        <v>0</v>
      </c>
      <c r="AL1047" s="99">
        <v>324136.84848022502</v>
      </c>
      <c r="AM1047" s="99">
        <v>0</v>
      </c>
      <c r="AN1047" s="99">
        <v>20313428.642089799</v>
      </c>
      <c r="AO1047" s="99">
        <v>37976681.237792999</v>
      </c>
      <c r="AP1047" s="99">
        <v>0</v>
      </c>
      <c r="AQ1047" s="99">
        <v>5782225.6051635696</v>
      </c>
      <c r="AR1047" s="99">
        <v>4942874.1885376005</v>
      </c>
      <c r="AS1047" s="99">
        <v>2754269.1315307599</v>
      </c>
      <c r="AT1047" s="99">
        <v>0</v>
      </c>
      <c r="AU1047" s="99">
        <v>0</v>
      </c>
      <c r="AV1047" s="99">
        <v>65375500.804199196</v>
      </c>
      <c r="AW1047" s="99">
        <v>0</v>
      </c>
      <c r="AX1047" s="99">
        <v>223489.69637298601</v>
      </c>
      <c r="AY1047" s="99">
        <v>17344700.020019501</v>
      </c>
      <c r="AZ1047" s="99">
        <v>4749588.7410278302</v>
      </c>
      <c r="BA1047" s="99">
        <v>0</v>
      </c>
      <c r="BB1047" s="99">
        <v>16836788.457031298</v>
      </c>
      <c r="BC1047" s="99">
        <v>4591797.8738403302</v>
      </c>
      <c r="BD1047" s="99">
        <v>0</v>
      </c>
      <c r="BE1047" s="99">
        <v>2747363.0001831101</v>
      </c>
      <c r="BF1047" s="99">
        <v>0</v>
      </c>
      <c r="BG1047" s="99">
        <v>65188455.715332001</v>
      </c>
      <c r="BH1047" s="99">
        <v>8552014.3020019494</v>
      </c>
      <c r="BI1047" s="99">
        <v>0</v>
      </c>
      <c r="BJ1047" s="99">
        <v>2373738.9541320801</v>
      </c>
      <c r="BK1047" s="99">
        <v>2054889.55860901</v>
      </c>
      <c r="BL1047" s="99">
        <v>0</v>
      </c>
      <c r="BM1047" s="99">
        <v>0</v>
      </c>
      <c r="BN1047" s="99">
        <v>0</v>
      </c>
      <c r="BO1047" s="99">
        <v>0</v>
      </c>
      <c r="BP1047" s="99">
        <v>0</v>
      </c>
      <c r="BQ1047" s="99">
        <v>0</v>
      </c>
      <c r="BR1047" s="99">
        <v>5739808.9214477502</v>
      </c>
      <c r="BS1047" s="99">
        <v>1775711.2871856701</v>
      </c>
      <c r="BT1047" s="99">
        <v>0</v>
      </c>
      <c r="BU1047" s="99">
        <v>990999.78999328602</v>
      </c>
      <c r="BV1047" s="99">
        <v>2241169.5169372601</v>
      </c>
      <c r="BW1047" s="99">
        <v>0</v>
      </c>
      <c r="BX1047" s="99">
        <v>185208.94985199001</v>
      </c>
      <c r="BY1047" s="99">
        <v>0</v>
      </c>
      <c r="BZ1047" s="99">
        <v>0</v>
      </c>
      <c r="CA1047" s="99">
        <v>98130.514602661104</v>
      </c>
      <c r="CB1047" s="99">
        <v>4418385.8440551804</v>
      </c>
      <c r="CC1047" s="99">
        <v>43736563.5087891</v>
      </c>
      <c r="CD1047" s="99">
        <v>10907158.6679688</v>
      </c>
      <c r="CE1047" s="99">
        <v>3158.1637860238602</v>
      </c>
      <c r="CF1047" s="99">
        <v>324027.06753158598</v>
      </c>
      <c r="CG1047" s="99">
        <v>2755972.8897094699</v>
      </c>
      <c r="CH1047" s="99">
        <v>0</v>
      </c>
      <c r="CI1047" s="99">
        <v>101286.416920662</v>
      </c>
      <c r="CJ1047" s="99">
        <v>4745172.0451660203</v>
      </c>
      <c r="CK1047" s="99">
        <v>46462775.703125</v>
      </c>
      <c r="CL1047" s="99">
        <v>11134527.075927701</v>
      </c>
      <c r="CM1047" s="188">
        <v>161372.547618866</v>
      </c>
      <c r="CN1047" s="188">
        <v>25059588.6958008</v>
      </c>
      <c r="CO1047" s="188">
        <v>111559467.875</v>
      </c>
      <c r="CP1047" s="99">
        <v>11134527.075927701</v>
      </c>
      <c r="CQ1047" s="99">
        <v>0</v>
      </c>
      <c r="CR1047" s="99">
        <v>0</v>
      </c>
      <c r="CS1047" s="99">
        <v>0</v>
      </c>
      <c r="CT1047" s="99">
        <v>0</v>
      </c>
      <c r="CU1047" s="98">
        <v>9193.5138097029994</v>
      </c>
      <c r="CV1047" s="98">
        <v>63342.459266614998</v>
      </c>
    </row>
    <row r="1048" spans="1:100" x14ac:dyDescent="0.2">
      <c r="A1048" s="98" t="s">
        <v>68</v>
      </c>
      <c r="B1048" s="100">
        <v>41974</v>
      </c>
      <c r="C1048" s="99">
        <v>88569.749821662903</v>
      </c>
      <c r="D1048" s="99">
        <v>0</v>
      </c>
      <c r="E1048" s="99">
        <v>9002.23428606987</v>
      </c>
      <c r="F1048" s="99">
        <v>8244.3385533094406</v>
      </c>
      <c r="G1048" s="99">
        <v>3198.5936887562302</v>
      </c>
      <c r="H1048" s="99">
        <v>0</v>
      </c>
      <c r="I1048" s="99">
        <v>0</v>
      </c>
      <c r="J1048" s="99">
        <v>59551.8295826912</v>
      </c>
      <c r="K1048" s="99">
        <v>0</v>
      </c>
      <c r="L1048" s="99">
        <v>757.62623772770201</v>
      </c>
      <c r="M1048" s="99">
        <v>41734.246241569497</v>
      </c>
      <c r="N1048" s="99">
        <v>3359.3843152224999</v>
      </c>
      <c r="O1048" s="99">
        <v>0</v>
      </c>
      <c r="P1048" s="99">
        <v>47318.549272537202</v>
      </c>
      <c r="Q1048" s="99">
        <v>4514.2536816597003</v>
      </c>
      <c r="R1048" s="99">
        <v>0</v>
      </c>
      <c r="S1048" s="99">
        <v>3184.8381402790501</v>
      </c>
      <c r="T1048" s="99">
        <v>0</v>
      </c>
      <c r="U1048" s="99">
        <v>59553.6710019112</v>
      </c>
      <c r="V1048" s="99">
        <v>3711836.5836792002</v>
      </c>
      <c r="W1048" s="99">
        <v>0</v>
      </c>
      <c r="X1048" s="99">
        <v>648824.69061279297</v>
      </c>
      <c r="Y1048" s="99">
        <v>557838.79912567104</v>
      </c>
      <c r="Z1048" s="99">
        <v>325827.75254821801</v>
      </c>
      <c r="AA1048" s="99">
        <v>0</v>
      </c>
      <c r="AB1048" s="99">
        <v>0</v>
      </c>
      <c r="AC1048" s="99">
        <v>20004281.802978501</v>
      </c>
      <c r="AD1048" s="99">
        <v>0</v>
      </c>
      <c r="AE1048" s="99">
        <v>23190.206911802299</v>
      </c>
      <c r="AF1048" s="99">
        <v>1660728.78007507</v>
      </c>
      <c r="AG1048" s="99">
        <v>523512.362705231</v>
      </c>
      <c r="AH1048" s="99">
        <v>0</v>
      </c>
      <c r="AI1048" s="99">
        <v>1649043.4393768299</v>
      </c>
      <c r="AJ1048" s="99">
        <v>506439.15443801897</v>
      </c>
      <c r="AK1048" s="99">
        <v>0</v>
      </c>
      <c r="AL1048" s="99">
        <v>323005.869113922</v>
      </c>
      <c r="AM1048" s="99">
        <v>0</v>
      </c>
      <c r="AN1048" s="99">
        <v>20044578.009765599</v>
      </c>
      <c r="AO1048" s="99">
        <v>37735776.450195298</v>
      </c>
      <c r="AP1048" s="99">
        <v>0</v>
      </c>
      <c r="AQ1048" s="99">
        <v>5621904.0348510696</v>
      </c>
      <c r="AR1048" s="99">
        <v>4788467.5551757803</v>
      </c>
      <c r="AS1048" s="99">
        <v>2770565.0289306599</v>
      </c>
      <c r="AT1048" s="99">
        <v>0</v>
      </c>
      <c r="AU1048" s="99">
        <v>0</v>
      </c>
      <c r="AV1048" s="99">
        <v>64610547.811035201</v>
      </c>
      <c r="AW1048" s="99">
        <v>0</v>
      </c>
      <c r="AX1048" s="99">
        <v>203202.24319839501</v>
      </c>
      <c r="AY1048" s="99">
        <v>17291780.209716801</v>
      </c>
      <c r="AZ1048" s="99">
        <v>4652875.4807739304</v>
      </c>
      <c r="BA1048" s="99">
        <v>0</v>
      </c>
      <c r="BB1048" s="99">
        <v>16699039.244262701</v>
      </c>
      <c r="BC1048" s="99">
        <v>4538575.5021362295</v>
      </c>
      <c r="BD1048" s="99">
        <v>0</v>
      </c>
      <c r="BE1048" s="99">
        <v>2749830.2390441899</v>
      </c>
      <c r="BF1048" s="99">
        <v>0</v>
      </c>
      <c r="BG1048" s="99">
        <v>64651926.355957001</v>
      </c>
      <c r="BH1048" s="99">
        <v>8485864.6688232403</v>
      </c>
      <c r="BI1048" s="99">
        <v>0</v>
      </c>
      <c r="BJ1048" s="99">
        <v>2318848.9835205101</v>
      </c>
      <c r="BK1048" s="99">
        <v>2010116.21382141</v>
      </c>
      <c r="BL1048" s="99">
        <v>0</v>
      </c>
      <c r="BM1048" s="99">
        <v>0</v>
      </c>
      <c r="BN1048" s="99">
        <v>0</v>
      </c>
      <c r="BO1048" s="99">
        <v>0</v>
      </c>
      <c r="BP1048" s="99">
        <v>0</v>
      </c>
      <c r="BQ1048" s="99">
        <v>0</v>
      </c>
      <c r="BR1048" s="99">
        <v>5727366.0078735398</v>
      </c>
      <c r="BS1048" s="99">
        <v>1738767.35523987</v>
      </c>
      <c r="BT1048" s="99">
        <v>0</v>
      </c>
      <c r="BU1048" s="99">
        <v>1175499.08998108</v>
      </c>
      <c r="BV1048" s="99">
        <v>2224645.71765137</v>
      </c>
      <c r="BW1048" s="99">
        <v>0</v>
      </c>
      <c r="BX1048" s="99">
        <v>221821.389802933</v>
      </c>
      <c r="BY1048" s="99">
        <v>0</v>
      </c>
      <c r="BZ1048" s="99">
        <v>0</v>
      </c>
      <c r="CA1048" s="99">
        <v>97604.557775497393</v>
      </c>
      <c r="CB1048" s="99">
        <v>4358219.81103516</v>
      </c>
      <c r="CC1048" s="99">
        <v>43400049.236816399</v>
      </c>
      <c r="CD1048" s="99">
        <v>10823855.6043701</v>
      </c>
      <c r="CE1048" s="99">
        <v>3199.2251572012901</v>
      </c>
      <c r="CF1048" s="99">
        <v>325101.95628356899</v>
      </c>
      <c r="CG1048" s="99">
        <v>2761483.5704040499</v>
      </c>
      <c r="CH1048" s="99">
        <v>0</v>
      </c>
      <c r="CI1048" s="99">
        <v>100804.241979599</v>
      </c>
      <c r="CJ1048" s="99">
        <v>4683069.5629272498</v>
      </c>
      <c r="CK1048" s="99">
        <v>46136896.700683601</v>
      </c>
      <c r="CL1048" s="99">
        <v>11043524.778198199</v>
      </c>
      <c r="CM1048" s="188">
        <v>159791.68989181501</v>
      </c>
      <c r="CN1048" s="188">
        <v>24731503.909667999</v>
      </c>
      <c r="CO1048" s="188">
        <v>110695376.996094</v>
      </c>
      <c r="CP1048" s="99">
        <v>11043524.778198199</v>
      </c>
      <c r="CQ1048" s="99">
        <v>0</v>
      </c>
      <c r="CR1048" s="99">
        <v>0</v>
      </c>
      <c r="CS1048" s="99">
        <v>0</v>
      </c>
      <c r="CT1048" s="99">
        <v>0</v>
      </c>
      <c r="CU1048" s="98">
        <v>8989.413514549</v>
      </c>
      <c r="CV1048" s="98">
        <v>62119.290399231999</v>
      </c>
    </row>
    <row r="1049" spans="1:100" x14ac:dyDescent="0.2">
      <c r="A1049" s="98" t="s">
        <v>68</v>
      </c>
      <c r="B1049" s="100">
        <v>42064</v>
      </c>
      <c r="C1049" s="99">
        <v>88288.496729850798</v>
      </c>
      <c r="D1049" s="99">
        <v>0</v>
      </c>
      <c r="E1049" s="99">
        <v>8686.3580752611197</v>
      </c>
      <c r="F1049" s="99">
        <v>7939.7616586685199</v>
      </c>
      <c r="G1049" s="99">
        <v>3231.8155624568499</v>
      </c>
      <c r="H1049" s="99">
        <v>0</v>
      </c>
      <c r="I1049" s="99">
        <v>0</v>
      </c>
      <c r="J1049" s="99">
        <v>59208.007559776299</v>
      </c>
      <c r="K1049" s="99">
        <v>0</v>
      </c>
      <c r="L1049" s="99">
        <v>168.49058481305801</v>
      </c>
      <c r="M1049" s="99">
        <v>41701.831232070901</v>
      </c>
      <c r="N1049" s="99">
        <v>3283.3416769206501</v>
      </c>
      <c r="O1049" s="99">
        <v>0</v>
      </c>
      <c r="P1049" s="99">
        <v>47132.971018791199</v>
      </c>
      <c r="Q1049" s="99">
        <v>4504.5209473371497</v>
      </c>
      <c r="R1049" s="99">
        <v>0</v>
      </c>
      <c r="S1049" s="99">
        <v>3228.3886678218801</v>
      </c>
      <c r="T1049" s="99">
        <v>0</v>
      </c>
      <c r="U1049" s="99">
        <v>59173.079600334197</v>
      </c>
      <c r="V1049" s="99">
        <v>3650015.9126892099</v>
      </c>
      <c r="W1049" s="99">
        <v>0</v>
      </c>
      <c r="X1049" s="99">
        <v>633677.65200805699</v>
      </c>
      <c r="Y1049" s="99">
        <v>541619.38822937</v>
      </c>
      <c r="Z1049" s="99">
        <v>323218.82468032802</v>
      </c>
      <c r="AA1049" s="99">
        <v>0</v>
      </c>
      <c r="AB1049" s="99">
        <v>0</v>
      </c>
      <c r="AC1049" s="99">
        <v>19780403.553222701</v>
      </c>
      <c r="AD1049" s="99">
        <v>0</v>
      </c>
      <c r="AE1049" s="99">
        <v>15875.3120155334</v>
      </c>
      <c r="AF1049" s="99">
        <v>1649419.24203491</v>
      </c>
      <c r="AG1049" s="99">
        <v>499817.00996398902</v>
      </c>
      <c r="AH1049" s="99">
        <v>0</v>
      </c>
      <c r="AI1049" s="99">
        <v>1612188.6352081301</v>
      </c>
      <c r="AJ1049" s="99">
        <v>498841.062423706</v>
      </c>
      <c r="AK1049" s="99">
        <v>0</v>
      </c>
      <c r="AL1049" s="99">
        <v>321214.72248458897</v>
      </c>
      <c r="AM1049" s="99">
        <v>0</v>
      </c>
      <c r="AN1049" s="99">
        <v>19867361.643554699</v>
      </c>
      <c r="AO1049" s="99">
        <v>37337368.784179702</v>
      </c>
      <c r="AP1049" s="99">
        <v>0</v>
      </c>
      <c r="AQ1049" s="99">
        <v>5434931.6995239304</v>
      </c>
      <c r="AR1049" s="99">
        <v>4632704.5946044903</v>
      </c>
      <c r="AS1049" s="99">
        <v>2773724.9425353999</v>
      </c>
      <c r="AT1049" s="99">
        <v>0</v>
      </c>
      <c r="AU1049" s="99">
        <v>0</v>
      </c>
      <c r="AV1049" s="99">
        <v>64184746.9619141</v>
      </c>
      <c r="AW1049" s="99">
        <v>0</v>
      </c>
      <c r="AX1049" s="99">
        <v>143880.74969482399</v>
      </c>
      <c r="AY1049" s="99">
        <v>17252803.7028809</v>
      </c>
      <c r="AZ1049" s="99">
        <v>4448795.6078491202</v>
      </c>
      <c r="BA1049" s="99">
        <v>0</v>
      </c>
      <c r="BB1049" s="99">
        <v>16370189.3482666</v>
      </c>
      <c r="BC1049" s="99">
        <v>4483141.5060424795</v>
      </c>
      <c r="BD1049" s="99">
        <v>0</v>
      </c>
      <c r="BE1049" s="99">
        <v>2759842.6556701702</v>
      </c>
      <c r="BF1049" s="99">
        <v>0</v>
      </c>
      <c r="BG1049" s="99">
        <v>64312671.066894501</v>
      </c>
      <c r="BH1049" s="99">
        <v>8389214.70068359</v>
      </c>
      <c r="BI1049" s="99">
        <v>0</v>
      </c>
      <c r="BJ1049" s="99">
        <v>2250412.2751770001</v>
      </c>
      <c r="BK1049" s="99">
        <v>1955978.7438507101</v>
      </c>
      <c r="BL1049" s="99">
        <v>0</v>
      </c>
      <c r="BM1049" s="99">
        <v>0</v>
      </c>
      <c r="BN1049" s="99">
        <v>0</v>
      </c>
      <c r="BO1049" s="99">
        <v>0</v>
      </c>
      <c r="BP1049" s="99">
        <v>0</v>
      </c>
      <c r="BQ1049" s="99">
        <v>0</v>
      </c>
      <c r="BR1049" s="99">
        <v>5695162.36791992</v>
      </c>
      <c r="BS1049" s="99">
        <v>1667270.9110717799</v>
      </c>
      <c r="BT1049" s="99">
        <v>0</v>
      </c>
      <c r="BU1049" s="99">
        <v>1135939.1599884001</v>
      </c>
      <c r="BV1049" s="99">
        <v>2202761.9241638202</v>
      </c>
      <c r="BW1049" s="99">
        <v>0</v>
      </c>
      <c r="BX1049" s="99">
        <v>251095.91963958699</v>
      </c>
      <c r="BY1049" s="99">
        <v>0</v>
      </c>
      <c r="BZ1049" s="99">
        <v>0</v>
      </c>
      <c r="CA1049" s="99">
        <v>96944.519095420794</v>
      </c>
      <c r="CB1049" s="99">
        <v>4288973.5206909198</v>
      </c>
      <c r="CC1049" s="99">
        <v>42800693.516113304</v>
      </c>
      <c r="CD1049" s="99">
        <v>10656929.854126001</v>
      </c>
      <c r="CE1049" s="99">
        <v>3239.7059478759802</v>
      </c>
      <c r="CF1049" s="99">
        <v>322664.36650085403</v>
      </c>
      <c r="CG1049" s="99">
        <v>2775312.6015014602</v>
      </c>
      <c r="CH1049" s="99">
        <v>0</v>
      </c>
      <c r="CI1049" s="99">
        <v>100186.507649422</v>
      </c>
      <c r="CJ1049" s="99">
        <v>4613011.3315429697</v>
      </c>
      <c r="CK1049" s="99">
        <v>45617608.1806641</v>
      </c>
      <c r="CL1049" s="99">
        <v>10891296.971069301</v>
      </c>
      <c r="CM1049" s="188">
        <v>158834.51420783999</v>
      </c>
      <c r="CN1049" s="188">
        <v>24476920.655029301</v>
      </c>
      <c r="CO1049" s="188">
        <v>109963437.897461</v>
      </c>
      <c r="CP1049" s="99">
        <v>10891296.971069301</v>
      </c>
      <c r="CQ1049" s="99">
        <v>0</v>
      </c>
      <c r="CR1049" s="99">
        <v>0</v>
      </c>
      <c r="CS1049" s="99">
        <v>0</v>
      </c>
      <c r="CT1049" s="99">
        <v>0</v>
      </c>
      <c r="CU1049" s="98">
        <v>8689.9603324279997</v>
      </c>
      <c r="CV1049" s="98">
        <v>61837.826371506002</v>
      </c>
    </row>
    <row r="1050" spans="1:100" x14ac:dyDescent="0.2">
      <c r="A1050" s="98" t="s">
        <v>68</v>
      </c>
      <c r="B1050" s="100">
        <v>42156</v>
      </c>
      <c r="C1050" s="99">
        <v>88549.636124610901</v>
      </c>
      <c r="D1050" s="99">
        <v>0</v>
      </c>
      <c r="E1050" s="99">
        <v>8548.9544262885993</v>
      </c>
      <c r="F1050" s="99">
        <v>7844.9678606987</v>
      </c>
      <c r="G1050" s="99">
        <v>3244.62962642312</v>
      </c>
      <c r="H1050" s="99">
        <v>0</v>
      </c>
      <c r="I1050" s="99">
        <v>0</v>
      </c>
      <c r="J1050" s="99">
        <v>58975.126324653596</v>
      </c>
      <c r="K1050" s="99">
        <v>0</v>
      </c>
      <c r="L1050" s="99">
        <v>172.48614227026701</v>
      </c>
      <c r="M1050" s="99">
        <v>41922.463379383102</v>
      </c>
      <c r="N1050" s="99">
        <v>3203.27803552151</v>
      </c>
      <c r="O1050" s="99">
        <v>0</v>
      </c>
      <c r="P1050" s="99">
        <v>47323.5708527565</v>
      </c>
      <c r="Q1050" s="99">
        <v>4508.2525495290802</v>
      </c>
      <c r="R1050" s="99">
        <v>0</v>
      </c>
      <c r="S1050" s="99">
        <v>3233.9993830323201</v>
      </c>
      <c r="T1050" s="99">
        <v>0</v>
      </c>
      <c r="U1050" s="99">
        <v>59032.826319694497</v>
      </c>
      <c r="V1050" s="99">
        <v>3635323.2965393099</v>
      </c>
      <c r="W1050" s="99">
        <v>0</v>
      </c>
      <c r="X1050" s="99">
        <v>621114.61489868199</v>
      </c>
      <c r="Y1050" s="99">
        <v>532606.30876159703</v>
      </c>
      <c r="Z1050" s="99">
        <v>321049.92662048299</v>
      </c>
      <c r="AA1050" s="99">
        <v>0</v>
      </c>
      <c r="AB1050" s="99">
        <v>0</v>
      </c>
      <c r="AC1050" s="99">
        <v>19856288.674804699</v>
      </c>
      <c r="AD1050" s="99">
        <v>0</v>
      </c>
      <c r="AE1050" s="99">
        <v>17383.6880533695</v>
      </c>
      <c r="AF1050" s="99">
        <v>1647975.6245727499</v>
      </c>
      <c r="AG1050" s="99">
        <v>495602.20327758801</v>
      </c>
      <c r="AH1050" s="99">
        <v>0</v>
      </c>
      <c r="AI1050" s="99">
        <v>1601824.5307159401</v>
      </c>
      <c r="AJ1050" s="99">
        <v>488567.98962402297</v>
      </c>
      <c r="AK1050" s="99">
        <v>0</v>
      </c>
      <c r="AL1050" s="99">
        <v>320351.24170684803</v>
      </c>
      <c r="AM1050" s="99">
        <v>0</v>
      </c>
      <c r="AN1050" s="99">
        <v>19812968.974853501</v>
      </c>
      <c r="AO1050" s="99">
        <v>37330712.349609397</v>
      </c>
      <c r="AP1050" s="99">
        <v>0</v>
      </c>
      <c r="AQ1050" s="99">
        <v>5317392.0607910203</v>
      </c>
      <c r="AR1050" s="99">
        <v>4549050.4515380897</v>
      </c>
      <c r="AS1050" s="99">
        <v>2767540.3246459998</v>
      </c>
      <c r="AT1050" s="99">
        <v>0</v>
      </c>
      <c r="AU1050" s="99">
        <v>0</v>
      </c>
      <c r="AV1050" s="99">
        <v>64451689.939453103</v>
      </c>
      <c r="AW1050" s="99">
        <v>0</v>
      </c>
      <c r="AX1050" s="99">
        <v>124475.106072426</v>
      </c>
      <c r="AY1050" s="99">
        <v>17304924.3427734</v>
      </c>
      <c r="AZ1050" s="99">
        <v>4419800.2266235398</v>
      </c>
      <c r="BA1050" s="99">
        <v>0</v>
      </c>
      <c r="BB1050" s="99">
        <v>16352551.8673096</v>
      </c>
      <c r="BC1050" s="99">
        <v>4388447.1909790002</v>
      </c>
      <c r="BD1050" s="99">
        <v>0</v>
      </c>
      <c r="BE1050" s="99">
        <v>2761279.9932556199</v>
      </c>
      <c r="BF1050" s="99">
        <v>0</v>
      </c>
      <c r="BG1050" s="99">
        <v>64150175.493652299</v>
      </c>
      <c r="BH1050" s="99">
        <v>8462897.0548095703</v>
      </c>
      <c r="BI1050" s="99">
        <v>0</v>
      </c>
      <c r="BJ1050" s="99">
        <v>2230192.0613403302</v>
      </c>
      <c r="BK1050" s="99">
        <v>1947643.7074890099</v>
      </c>
      <c r="BL1050" s="99">
        <v>0</v>
      </c>
      <c r="BM1050" s="99">
        <v>0</v>
      </c>
      <c r="BN1050" s="99">
        <v>0</v>
      </c>
      <c r="BO1050" s="99">
        <v>0</v>
      </c>
      <c r="BP1050" s="99">
        <v>0</v>
      </c>
      <c r="BQ1050" s="99">
        <v>0</v>
      </c>
      <c r="BR1050" s="99">
        <v>5758562.54833984</v>
      </c>
      <c r="BS1050" s="99">
        <v>1659629.8217926</v>
      </c>
      <c r="BT1050" s="99">
        <v>0</v>
      </c>
      <c r="BU1050" s="99">
        <v>1160548.7599792499</v>
      </c>
      <c r="BV1050" s="99">
        <v>2172639.9165344201</v>
      </c>
      <c r="BW1050" s="99">
        <v>0</v>
      </c>
      <c r="BX1050" s="99">
        <v>250861.999635696</v>
      </c>
      <c r="BY1050" s="99">
        <v>0</v>
      </c>
      <c r="BZ1050" s="99">
        <v>0</v>
      </c>
      <c r="CA1050" s="99">
        <v>97103.658086776704</v>
      </c>
      <c r="CB1050" s="99">
        <v>4258652.26672363</v>
      </c>
      <c r="CC1050" s="99">
        <v>42637837.269042999</v>
      </c>
      <c r="CD1050" s="99">
        <v>10671528.8675537</v>
      </c>
      <c r="CE1050" s="99">
        <v>3240.4181097149799</v>
      </c>
      <c r="CF1050" s="99">
        <v>322559.50026321399</v>
      </c>
      <c r="CG1050" s="99">
        <v>2784182.1467895498</v>
      </c>
      <c r="CH1050" s="99">
        <v>0</v>
      </c>
      <c r="CI1050" s="99">
        <v>100346.414256096</v>
      </c>
      <c r="CJ1050" s="99">
        <v>4581025.68286133</v>
      </c>
      <c r="CK1050" s="99">
        <v>45353977.299316399</v>
      </c>
      <c r="CL1050" s="99">
        <v>10904191.9182129</v>
      </c>
      <c r="CM1050" s="188">
        <v>158707.94365310701</v>
      </c>
      <c r="CN1050" s="188">
        <v>24396782.028320301</v>
      </c>
      <c r="CO1050" s="188">
        <v>109620586.12402301</v>
      </c>
      <c r="CP1050" s="99">
        <v>10904191.9182129</v>
      </c>
      <c r="CQ1050" s="99">
        <v>0</v>
      </c>
      <c r="CR1050" s="99">
        <v>0</v>
      </c>
      <c r="CS1050" s="99">
        <v>0</v>
      </c>
      <c r="CT1050" s="99">
        <v>0</v>
      </c>
      <c r="CU1050" s="98">
        <v>8587.3204529569994</v>
      </c>
      <c r="CV1050" s="98">
        <v>61601.102377542004</v>
      </c>
    </row>
    <row r="1051" spans="1:100" x14ac:dyDescent="0.2">
      <c r="A1051" s="98" t="s">
        <v>68</v>
      </c>
      <c r="B1051" s="100">
        <v>42248</v>
      </c>
      <c r="C1051" s="99">
        <v>88242.146505355806</v>
      </c>
      <c r="D1051" s="99">
        <v>0</v>
      </c>
      <c r="E1051" s="99">
        <v>8465.4811415672302</v>
      </c>
      <c r="F1051" s="99">
        <v>7760.3533856868698</v>
      </c>
      <c r="G1051" s="99">
        <v>3318.6215017735999</v>
      </c>
      <c r="H1051" s="99">
        <v>0</v>
      </c>
      <c r="I1051" s="99">
        <v>0</v>
      </c>
      <c r="J1051" s="99">
        <v>58507.836138725303</v>
      </c>
      <c r="K1051" s="99">
        <v>0</v>
      </c>
      <c r="L1051" s="99">
        <v>193.52776446752301</v>
      </c>
      <c r="M1051" s="99">
        <v>41794.0559163094</v>
      </c>
      <c r="N1051" s="99">
        <v>3166.63672557473</v>
      </c>
      <c r="O1051" s="99">
        <v>0</v>
      </c>
      <c r="P1051" s="99">
        <v>47121.9518418312</v>
      </c>
      <c r="Q1051" s="99">
        <v>4477.1178195476496</v>
      </c>
      <c r="R1051" s="99">
        <v>0</v>
      </c>
      <c r="S1051" s="99">
        <v>3299.5610616803201</v>
      </c>
      <c r="T1051" s="99">
        <v>0</v>
      </c>
      <c r="U1051" s="99">
        <v>58509.136325836203</v>
      </c>
      <c r="V1051" s="99">
        <v>3611337.3710327102</v>
      </c>
      <c r="W1051" s="99">
        <v>0</v>
      </c>
      <c r="X1051" s="99">
        <v>603064.28346252395</v>
      </c>
      <c r="Y1051" s="99">
        <v>519386.08209228498</v>
      </c>
      <c r="Z1051" s="99">
        <v>327174.48487853998</v>
      </c>
      <c r="AA1051" s="99">
        <v>0</v>
      </c>
      <c r="AB1051" s="99">
        <v>0</v>
      </c>
      <c r="AC1051" s="99">
        <v>19793905.295654301</v>
      </c>
      <c r="AD1051" s="99">
        <v>0</v>
      </c>
      <c r="AE1051" s="99">
        <v>16353.4997786283</v>
      </c>
      <c r="AF1051" s="99">
        <v>1644961.2696533201</v>
      </c>
      <c r="AG1051" s="99">
        <v>486228.75253295898</v>
      </c>
      <c r="AH1051" s="99">
        <v>0</v>
      </c>
      <c r="AI1051" s="99">
        <v>1590791.20289612</v>
      </c>
      <c r="AJ1051" s="99">
        <v>483131.32892227202</v>
      </c>
      <c r="AK1051" s="99">
        <v>0</v>
      </c>
      <c r="AL1051" s="99">
        <v>327232.19592666603</v>
      </c>
      <c r="AM1051" s="99">
        <v>0</v>
      </c>
      <c r="AN1051" s="99">
        <v>19721298.6083984</v>
      </c>
      <c r="AO1051" s="99">
        <v>37243356.502929702</v>
      </c>
      <c r="AP1051" s="99">
        <v>0</v>
      </c>
      <c r="AQ1051" s="99">
        <v>5250632.9120483398</v>
      </c>
      <c r="AR1051" s="99">
        <v>4451194.0463256799</v>
      </c>
      <c r="AS1051" s="99">
        <v>2826454.0791626</v>
      </c>
      <c r="AT1051" s="99">
        <v>0</v>
      </c>
      <c r="AU1051" s="99">
        <v>0</v>
      </c>
      <c r="AV1051" s="99">
        <v>64218426.833496101</v>
      </c>
      <c r="AW1051" s="99">
        <v>0</v>
      </c>
      <c r="AX1051" s="99">
        <v>160598.86051559399</v>
      </c>
      <c r="AY1051" s="99">
        <v>17368132.967041001</v>
      </c>
      <c r="AZ1051" s="99">
        <v>4352998.9586181603</v>
      </c>
      <c r="BA1051" s="99">
        <v>0</v>
      </c>
      <c r="BB1051" s="99">
        <v>16278515.2852783</v>
      </c>
      <c r="BC1051" s="99">
        <v>4344650.5562744103</v>
      </c>
      <c r="BD1051" s="99">
        <v>0</v>
      </c>
      <c r="BE1051" s="99">
        <v>2811542.4426879901</v>
      </c>
      <c r="BF1051" s="99">
        <v>0</v>
      </c>
      <c r="BG1051" s="99">
        <v>64099141.978515603</v>
      </c>
      <c r="BH1051" s="99">
        <v>8517901.0233154297</v>
      </c>
      <c r="BI1051" s="99">
        <v>0</v>
      </c>
      <c r="BJ1051" s="99">
        <v>2218960.9609680199</v>
      </c>
      <c r="BK1051" s="99">
        <v>1934332.39697266</v>
      </c>
      <c r="BL1051" s="99">
        <v>0</v>
      </c>
      <c r="BM1051" s="99">
        <v>0</v>
      </c>
      <c r="BN1051" s="99">
        <v>0</v>
      </c>
      <c r="BO1051" s="99">
        <v>0</v>
      </c>
      <c r="BP1051" s="99">
        <v>0</v>
      </c>
      <c r="BQ1051" s="99">
        <v>0</v>
      </c>
      <c r="BR1051" s="99">
        <v>5793416.2521362295</v>
      </c>
      <c r="BS1051" s="99">
        <v>1635426.42668152</v>
      </c>
      <c r="BT1051" s="99">
        <v>0</v>
      </c>
      <c r="BU1051" s="99">
        <v>944907.229995728</v>
      </c>
      <c r="BV1051" s="99">
        <v>2165784.4027404799</v>
      </c>
      <c r="BW1051" s="99">
        <v>0</v>
      </c>
      <c r="BX1051" s="99">
        <v>206363.449712753</v>
      </c>
      <c r="BY1051" s="99">
        <v>0</v>
      </c>
      <c r="BZ1051" s="99">
        <v>0</v>
      </c>
      <c r="CA1051" s="99">
        <v>96688.325775146499</v>
      </c>
      <c r="CB1051" s="99">
        <v>4211704.3799438505</v>
      </c>
      <c r="CC1051" s="99">
        <v>42447451.544921897</v>
      </c>
      <c r="CD1051" s="99">
        <v>10722885.0618896</v>
      </c>
      <c r="CE1051" s="99">
        <v>3313.1290482580698</v>
      </c>
      <c r="CF1051" s="99">
        <v>327155.16981124901</v>
      </c>
      <c r="CG1051" s="99">
        <v>2830199.1390685998</v>
      </c>
      <c r="CH1051" s="99">
        <v>0</v>
      </c>
      <c r="CI1051" s="99">
        <v>99998.127870559707</v>
      </c>
      <c r="CJ1051" s="99">
        <v>4540439.8845825205</v>
      </c>
      <c r="CK1051" s="99">
        <v>45289265.173339799</v>
      </c>
      <c r="CL1051" s="99">
        <v>10973548.591674799</v>
      </c>
      <c r="CM1051" s="188">
        <v>157830.397542953</v>
      </c>
      <c r="CN1051" s="188">
        <v>24261253.621582001</v>
      </c>
      <c r="CO1051" s="188">
        <v>109472394.32910199</v>
      </c>
      <c r="CP1051" s="99">
        <v>10973548.591674799</v>
      </c>
      <c r="CQ1051" s="99">
        <v>0</v>
      </c>
      <c r="CR1051" s="99">
        <v>0</v>
      </c>
      <c r="CS1051" s="99">
        <v>0</v>
      </c>
      <c r="CT1051" s="99">
        <v>0</v>
      </c>
      <c r="CU1051" s="98">
        <v>8464.6594906490009</v>
      </c>
      <c r="CV1051" s="98">
        <v>61213.412096432003</v>
      </c>
    </row>
    <row r="1052" spans="1:100" x14ac:dyDescent="0.2">
      <c r="A1052" s="98" t="s">
        <v>68</v>
      </c>
      <c r="B1052" s="100">
        <v>42339</v>
      </c>
      <c r="C1052" s="99">
        <v>88409.752777099595</v>
      </c>
      <c r="D1052" s="99">
        <v>0</v>
      </c>
      <c r="E1052" s="99">
        <v>7980.6413455009497</v>
      </c>
      <c r="F1052" s="99">
        <v>7336.5004444718397</v>
      </c>
      <c r="G1052" s="99">
        <v>3370.6366951167602</v>
      </c>
      <c r="H1052" s="99">
        <v>0</v>
      </c>
      <c r="I1052" s="99">
        <v>0</v>
      </c>
      <c r="J1052" s="99">
        <v>58096.2415862083</v>
      </c>
      <c r="K1052" s="99">
        <v>0</v>
      </c>
      <c r="L1052" s="99">
        <v>161.042494433001</v>
      </c>
      <c r="M1052" s="99">
        <v>42028.185290813402</v>
      </c>
      <c r="N1052" s="99">
        <v>3108.56720274687</v>
      </c>
      <c r="O1052" s="99">
        <v>0</v>
      </c>
      <c r="P1052" s="99">
        <v>46777.410683631897</v>
      </c>
      <c r="Q1052" s="99">
        <v>4428.1179668307304</v>
      </c>
      <c r="R1052" s="99">
        <v>0</v>
      </c>
      <c r="S1052" s="99">
        <v>3356.1759620606899</v>
      </c>
      <c r="T1052" s="99">
        <v>0</v>
      </c>
      <c r="U1052" s="99">
        <v>58090.787186145797</v>
      </c>
      <c r="V1052" s="99">
        <v>3601481.0495605501</v>
      </c>
      <c r="W1052" s="99">
        <v>0</v>
      </c>
      <c r="X1052" s="99">
        <v>584433.67146301304</v>
      </c>
      <c r="Y1052" s="99">
        <v>507763.60419845599</v>
      </c>
      <c r="Z1052" s="99">
        <v>332265.64313125599</v>
      </c>
      <c r="AA1052" s="99">
        <v>0</v>
      </c>
      <c r="AB1052" s="99">
        <v>0</v>
      </c>
      <c r="AC1052" s="99">
        <v>19545588.2583008</v>
      </c>
      <c r="AD1052" s="99">
        <v>0</v>
      </c>
      <c r="AE1052" s="99">
        <v>15333.5841721296</v>
      </c>
      <c r="AF1052" s="99">
        <v>1646964.3358154299</v>
      </c>
      <c r="AG1052" s="99">
        <v>477864.88520050002</v>
      </c>
      <c r="AH1052" s="99">
        <v>0</v>
      </c>
      <c r="AI1052" s="99">
        <v>1574624.9430084201</v>
      </c>
      <c r="AJ1052" s="99">
        <v>482191.18178176897</v>
      </c>
      <c r="AK1052" s="99">
        <v>0</v>
      </c>
      <c r="AL1052" s="99">
        <v>328729.71996307402</v>
      </c>
      <c r="AM1052" s="99">
        <v>0</v>
      </c>
      <c r="AN1052" s="99">
        <v>19555769.333984401</v>
      </c>
      <c r="AO1052" s="99">
        <v>37321649.583496101</v>
      </c>
      <c r="AP1052" s="99">
        <v>0</v>
      </c>
      <c r="AQ1052" s="99">
        <v>5002344.39489746</v>
      </c>
      <c r="AR1052" s="99">
        <v>4365843.0484619103</v>
      </c>
      <c r="AS1052" s="99">
        <v>2867596.9619445801</v>
      </c>
      <c r="AT1052" s="99">
        <v>0</v>
      </c>
      <c r="AU1052" s="99">
        <v>0</v>
      </c>
      <c r="AV1052" s="99">
        <v>63863583.7353516</v>
      </c>
      <c r="AW1052" s="99">
        <v>0</v>
      </c>
      <c r="AX1052" s="99">
        <v>114118.43551921799</v>
      </c>
      <c r="AY1052" s="99">
        <v>17527158.237548798</v>
      </c>
      <c r="AZ1052" s="99">
        <v>4308723.9092407199</v>
      </c>
      <c r="BA1052" s="99">
        <v>0</v>
      </c>
      <c r="BB1052" s="99">
        <v>16216028.1090088</v>
      </c>
      <c r="BC1052" s="99">
        <v>4354830.1936645498</v>
      </c>
      <c r="BD1052" s="99">
        <v>0</v>
      </c>
      <c r="BE1052" s="99">
        <v>2845623.6846618699</v>
      </c>
      <c r="BF1052" s="99">
        <v>0</v>
      </c>
      <c r="BG1052" s="99">
        <v>63899136.5703125</v>
      </c>
      <c r="BH1052" s="99">
        <v>9096030.9653320294</v>
      </c>
      <c r="BI1052" s="99">
        <v>0</v>
      </c>
      <c r="BJ1052" s="99">
        <v>2185421.4945373498</v>
      </c>
      <c r="BK1052" s="99">
        <v>1934132.9777984601</v>
      </c>
      <c r="BL1052" s="99">
        <v>0</v>
      </c>
      <c r="BM1052" s="99">
        <v>0</v>
      </c>
      <c r="BN1052" s="99">
        <v>0</v>
      </c>
      <c r="BO1052" s="99">
        <v>0</v>
      </c>
      <c r="BP1052" s="99">
        <v>0</v>
      </c>
      <c r="BQ1052" s="99">
        <v>0</v>
      </c>
      <c r="BR1052" s="99">
        <v>5851202.0720825205</v>
      </c>
      <c r="BS1052" s="99">
        <v>1617961.21534729</v>
      </c>
      <c r="BT1052" s="99">
        <v>0</v>
      </c>
      <c r="BU1052" s="99">
        <v>1725124.89997864</v>
      </c>
      <c r="BV1052" s="99">
        <v>2176556.6933593801</v>
      </c>
      <c r="BW1052" s="99">
        <v>0</v>
      </c>
      <c r="BX1052" s="99">
        <v>357974.86903381301</v>
      </c>
      <c r="BY1052" s="99">
        <v>0</v>
      </c>
      <c r="BZ1052" s="99">
        <v>0</v>
      </c>
      <c r="CA1052" s="99">
        <v>96431.389077186599</v>
      </c>
      <c r="CB1052" s="99">
        <v>4183994.1105651902</v>
      </c>
      <c r="CC1052" s="99">
        <v>42371872.198730499</v>
      </c>
      <c r="CD1052" s="99">
        <v>11306422.6452637</v>
      </c>
      <c r="CE1052" s="99">
        <v>3374.1757458448401</v>
      </c>
      <c r="CF1052" s="99">
        <v>330918.53144836402</v>
      </c>
      <c r="CG1052" s="99">
        <v>2867619.7953796401</v>
      </c>
      <c r="CH1052" s="99">
        <v>0</v>
      </c>
      <c r="CI1052" s="99">
        <v>99799.957991599993</v>
      </c>
      <c r="CJ1052" s="99">
        <v>4516247.6347045898</v>
      </c>
      <c r="CK1052" s="99">
        <v>45273627.653808601</v>
      </c>
      <c r="CL1052" s="99">
        <v>11663114.931762701</v>
      </c>
      <c r="CM1052" s="188">
        <v>157354.10361290001</v>
      </c>
      <c r="CN1052" s="188">
        <v>24074990.096191399</v>
      </c>
      <c r="CO1052" s="188">
        <v>109122967.308594</v>
      </c>
      <c r="CP1052" s="99">
        <v>11663114.931762701</v>
      </c>
      <c r="CQ1052" s="99">
        <v>0</v>
      </c>
      <c r="CR1052" s="99">
        <v>0</v>
      </c>
      <c r="CS1052" s="99">
        <v>0</v>
      </c>
      <c r="CT1052" s="99">
        <v>0</v>
      </c>
      <c r="CU1052" s="98">
        <v>7957.387377909</v>
      </c>
      <c r="CV1052" s="98">
        <v>60843.110633245</v>
      </c>
    </row>
    <row r="1053" spans="1:100" x14ac:dyDescent="0.2">
      <c r="A1053" s="98" t="s">
        <v>68</v>
      </c>
      <c r="B1053" s="100">
        <v>42430</v>
      </c>
      <c r="C1053" s="99">
        <v>88291.806750297503</v>
      </c>
      <c r="D1053" s="99">
        <v>0</v>
      </c>
      <c r="E1053" s="99">
        <v>8012.05413049459</v>
      </c>
      <c r="F1053" s="99">
        <v>7462.6909411549595</v>
      </c>
      <c r="G1053" s="99">
        <v>3428.1778599023801</v>
      </c>
      <c r="H1053" s="99">
        <v>0</v>
      </c>
      <c r="I1053" s="99">
        <v>0</v>
      </c>
      <c r="J1053" s="99">
        <v>57809.320598602302</v>
      </c>
      <c r="K1053" s="99">
        <v>0</v>
      </c>
      <c r="L1053" s="99">
        <v>164.69162499532101</v>
      </c>
      <c r="M1053" s="99">
        <v>41954.190533638</v>
      </c>
      <c r="N1053" s="99">
        <v>3021.2967452108901</v>
      </c>
      <c r="O1053" s="99">
        <v>0</v>
      </c>
      <c r="P1053" s="99">
        <v>46665.3214235306</v>
      </c>
      <c r="Q1053" s="99">
        <v>4340.2286718487703</v>
      </c>
      <c r="R1053" s="99">
        <v>0</v>
      </c>
      <c r="S1053" s="99">
        <v>3419.92111176252</v>
      </c>
      <c r="T1053" s="99">
        <v>0</v>
      </c>
      <c r="U1053" s="99">
        <v>57782.538862228401</v>
      </c>
      <c r="V1053" s="99">
        <v>3585135.4922180199</v>
      </c>
      <c r="W1053" s="99">
        <v>0</v>
      </c>
      <c r="X1053" s="99">
        <v>567942.30895996105</v>
      </c>
      <c r="Y1053" s="99">
        <v>508194.78899764997</v>
      </c>
      <c r="Z1053" s="99">
        <v>336151.61550140398</v>
      </c>
      <c r="AA1053" s="99">
        <v>0</v>
      </c>
      <c r="AB1053" s="99">
        <v>0</v>
      </c>
      <c r="AC1053" s="99">
        <v>19504529.263427701</v>
      </c>
      <c r="AD1053" s="99">
        <v>0</v>
      </c>
      <c r="AE1053" s="99">
        <v>15624.0368236303</v>
      </c>
      <c r="AF1053" s="99">
        <v>1636339.29377747</v>
      </c>
      <c r="AG1053" s="99">
        <v>466718.404529572</v>
      </c>
      <c r="AH1053" s="99">
        <v>0</v>
      </c>
      <c r="AI1053" s="99">
        <v>1576907.58135986</v>
      </c>
      <c r="AJ1053" s="99">
        <v>475913.83783340501</v>
      </c>
      <c r="AK1053" s="99">
        <v>0</v>
      </c>
      <c r="AL1053" s="99">
        <v>333726.73910522502</v>
      </c>
      <c r="AM1053" s="99">
        <v>0</v>
      </c>
      <c r="AN1053" s="99">
        <v>19462700.779052701</v>
      </c>
      <c r="AO1053" s="99">
        <v>37263837.8671875</v>
      </c>
      <c r="AP1053" s="99">
        <v>0</v>
      </c>
      <c r="AQ1053" s="99">
        <v>4969178.9978027297</v>
      </c>
      <c r="AR1053" s="99">
        <v>4362923.4728393601</v>
      </c>
      <c r="AS1053" s="99">
        <v>2913259.6316528302</v>
      </c>
      <c r="AT1053" s="99">
        <v>0</v>
      </c>
      <c r="AU1053" s="99">
        <v>0</v>
      </c>
      <c r="AV1053" s="99">
        <v>63896154.077636696</v>
      </c>
      <c r="AW1053" s="99">
        <v>0</v>
      </c>
      <c r="AX1053" s="99">
        <v>121083.21897697401</v>
      </c>
      <c r="AY1053" s="99">
        <v>17427683.323974598</v>
      </c>
      <c r="AZ1053" s="99">
        <v>4217571.9400024395</v>
      </c>
      <c r="BA1053" s="99">
        <v>0</v>
      </c>
      <c r="BB1053" s="99">
        <v>16321988.419555699</v>
      </c>
      <c r="BC1053" s="99">
        <v>4318839.1747436495</v>
      </c>
      <c r="BD1053" s="99">
        <v>0</v>
      </c>
      <c r="BE1053" s="99">
        <v>2894892.6141357399</v>
      </c>
      <c r="BF1053" s="99">
        <v>0</v>
      </c>
      <c r="BG1053" s="99">
        <v>63688754.440429702</v>
      </c>
      <c r="BH1053" s="99">
        <v>10308126.0321045</v>
      </c>
      <c r="BI1053" s="99">
        <v>0</v>
      </c>
      <c r="BJ1053" s="99">
        <v>2206944.6074829102</v>
      </c>
      <c r="BK1053" s="99">
        <v>1990628.5290222201</v>
      </c>
      <c r="BL1053" s="99">
        <v>0</v>
      </c>
      <c r="BM1053" s="99">
        <v>0</v>
      </c>
      <c r="BN1053" s="99">
        <v>0</v>
      </c>
      <c r="BO1053" s="99">
        <v>0</v>
      </c>
      <c r="BP1053" s="99">
        <v>0</v>
      </c>
      <c r="BQ1053" s="99">
        <v>0</v>
      </c>
      <c r="BR1053" s="99">
        <v>5860996.9180908203</v>
      </c>
      <c r="BS1053" s="99">
        <v>1588946.8197021501</v>
      </c>
      <c r="BT1053" s="99">
        <v>0</v>
      </c>
      <c r="BU1053" s="99">
        <v>2966146.1999816899</v>
      </c>
      <c r="BV1053" s="99">
        <v>2159284.1612243699</v>
      </c>
      <c r="BW1053" s="99">
        <v>0</v>
      </c>
      <c r="BX1053" s="99">
        <v>611226.40777587902</v>
      </c>
      <c r="BY1053" s="99">
        <v>0</v>
      </c>
      <c r="BZ1053" s="99">
        <v>0</v>
      </c>
      <c r="CA1053" s="99">
        <v>96283.968280792207</v>
      </c>
      <c r="CB1053" s="99">
        <v>4151874.8330993699</v>
      </c>
      <c r="CC1053" s="99">
        <v>42172713.421386696</v>
      </c>
      <c r="CD1053" s="99">
        <v>12529265.529052701</v>
      </c>
      <c r="CE1053" s="99">
        <v>3432.68524733186</v>
      </c>
      <c r="CF1053" s="99">
        <v>338991.98770141602</v>
      </c>
      <c r="CG1053" s="99">
        <v>2909376.53765869</v>
      </c>
      <c r="CH1053" s="99">
        <v>0</v>
      </c>
      <c r="CI1053" s="99">
        <v>99729.864776611299</v>
      </c>
      <c r="CJ1053" s="99">
        <v>4483936.8666992197</v>
      </c>
      <c r="CK1053" s="99">
        <v>45095986.778320298</v>
      </c>
      <c r="CL1053" s="99">
        <v>13119527.841186499</v>
      </c>
      <c r="CM1053" s="188">
        <v>156866.88144111601</v>
      </c>
      <c r="CN1053" s="188">
        <v>23950918.509033199</v>
      </c>
      <c r="CO1053" s="188">
        <v>108980727.74218801</v>
      </c>
      <c r="CP1053" s="99">
        <v>13119527.841186499</v>
      </c>
      <c r="CQ1053" s="99">
        <v>0</v>
      </c>
      <c r="CR1053" s="99">
        <v>0</v>
      </c>
      <c r="CS1053" s="99">
        <v>0</v>
      </c>
      <c r="CT1053" s="99">
        <v>0</v>
      </c>
      <c r="CU1053" s="98">
        <v>8018.6112686719998</v>
      </c>
      <c r="CV1053" s="98">
        <v>60607.839220237998</v>
      </c>
    </row>
    <row r="1054" spans="1:100" x14ac:dyDescent="0.2">
      <c r="A1054" s="98" t="s">
        <v>68</v>
      </c>
      <c r="B1054" s="100">
        <v>42522</v>
      </c>
      <c r="C1054" s="99">
        <v>87893.529085159302</v>
      </c>
      <c r="D1054" s="99">
        <v>0</v>
      </c>
      <c r="E1054" s="99">
        <v>7843.6556292772302</v>
      </c>
      <c r="F1054" s="99">
        <v>7324.17183846235</v>
      </c>
      <c r="G1054" s="99">
        <v>3519.6569023132301</v>
      </c>
      <c r="H1054" s="99">
        <v>0</v>
      </c>
      <c r="I1054" s="99">
        <v>0</v>
      </c>
      <c r="J1054" s="99">
        <v>57439.126644611402</v>
      </c>
      <c r="K1054" s="99">
        <v>0</v>
      </c>
      <c r="L1054" s="99">
        <v>177.405271906406</v>
      </c>
      <c r="M1054" s="99">
        <v>41897.013607501998</v>
      </c>
      <c r="N1054" s="99">
        <v>2961.1059612333802</v>
      </c>
      <c r="O1054" s="99">
        <v>0</v>
      </c>
      <c r="P1054" s="99">
        <v>46436.317298412301</v>
      </c>
      <c r="Q1054" s="99">
        <v>4279.6036178469703</v>
      </c>
      <c r="R1054" s="99">
        <v>0</v>
      </c>
      <c r="S1054" s="99">
        <v>3502.0519786775099</v>
      </c>
      <c r="T1054" s="99">
        <v>0</v>
      </c>
      <c r="U1054" s="99">
        <v>57472.164119720503</v>
      </c>
      <c r="V1054" s="99">
        <v>3569310.7444763202</v>
      </c>
      <c r="W1054" s="99">
        <v>0</v>
      </c>
      <c r="X1054" s="99">
        <v>547377.38301086402</v>
      </c>
      <c r="Y1054" s="99">
        <v>491004.29417419399</v>
      </c>
      <c r="Z1054" s="99">
        <v>341960.91802978498</v>
      </c>
      <c r="AA1054" s="99">
        <v>0</v>
      </c>
      <c r="AB1054" s="99">
        <v>0</v>
      </c>
      <c r="AC1054" s="99">
        <v>19422551.9619141</v>
      </c>
      <c r="AD1054" s="99">
        <v>0</v>
      </c>
      <c r="AE1054" s="99">
        <v>17654.751915454901</v>
      </c>
      <c r="AF1054" s="99">
        <v>1627502.63067627</v>
      </c>
      <c r="AG1054" s="99">
        <v>457473.33293914801</v>
      </c>
      <c r="AH1054" s="99">
        <v>0</v>
      </c>
      <c r="AI1054" s="99">
        <v>1568940.1335296601</v>
      </c>
      <c r="AJ1054" s="99">
        <v>467396.30055236799</v>
      </c>
      <c r="AK1054" s="99">
        <v>0</v>
      </c>
      <c r="AL1054" s="99">
        <v>339245.82503128098</v>
      </c>
      <c r="AM1054" s="99">
        <v>0</v>
      </c>
      <c r="AN1054" s="99">
        <v>19305458.707275402</v>
      </c>
      <c r="AO1054" s="99">
        <v>37382750.491699196</v>
      </c>
      <c r="AP1054" s="99">
        <v>0</v>
      </c>
      <c r="AQ1054" s="99">
        <v>4878299.5975952102</v>
      </c>
      <c r="AR1054" s="99">
        <v>4351009.0418090802</v>
      </c>
      <c r="AS1054" s="99">
        <v>2965918.96447754</v>
      </c>
      <c r="AT1054" s="99">
        <v>0</v>
      </c>
      <c r="AU1054" s="99">
        <v>0</v>
      </c>
      <c r="AV1054" s="99">
        <v>63811712.231933601</v>
      </c>
      <c r="AW1054" s="99">
        <v>0</v>
      </c>
      <c r="AX1054" s="99">
        <v>150243.84861373901</v>
      </c>
      <c r="AY1054" s="99">
        <v>17440914.972167999</v>
      </c>
      <c r="AZ1054" s="99">
        <v>4218967.1407470703</v>
      </c>
      <c r="BA1054" s="99">
        <v>0</v>
      </c>
      <c r="BB1054" s="99">
        <v>16315932.1087646</v>
      </c>
      <c r="BC1054" s="99">
        <v>4317938.4413452102</v>
      </c>
      <c r="BD1054" s="99">
        <v>0</v>
      </c>
      <c r="BE1054" s="99">
        <v>2946855.6051330599</v>
      </c>
      <c r="BF1054" s="99">
        <v>0</v>
      </c>
      <c r="BG1054" s="99">
        <v>63591068.1474609</v>
      </c>
      <c r="BH1054" s="99">
        <v>10324816.100463901</v>
      </c>
      <c r="BI1054" s="99">
        <v>0</v>
      </c>
      <c r="BJ1054" s="99">
        <v>2184890.4665832501</v>
      </c>
      <c r="BK1054" s="99">
        <v>1985131.17372131</v>
      </c>
      <c r="BL1054" s="99">
        <v>0</v>
      </c>
      <c r="BM1054" s="99">
        <v>0</v>
      </c>
      <c r="BN1054" s="99">
        <v>0</v>
      </c>
      <c r="BO1054" s="99">
        <v>0</v>
      </c>
      <c r="BP1054" s="99">
        <v>0</v>
      </c>
      <c r="BQ1054" s="99">
        <v>0</v>
      </c>
      <c r="BR1054" s="99">
        <v>5858652.1950073196</v>
      </c>
      <c r="BS1054" s="99">
        <v>1590219.3083496101</v>
      </c>
      <c r="BT1054" s="99">
        <v>0</v>
      </c>
      <c r="BU1054" s="99">
        <v>3031539.1399841299</v>
      </c>
      <c r="BV1054" s="99">
        <v>2157182.3666992201</v>
      </c>
      <c r="BW1054" s="99">
        <v>0</v>
      </c>
      <c r="BX1054" s="99">
        <v>621233.69775390602</v>
      </c>
      <c r="BY1054" s="99">
        <v>0</v>
      </c>
      <c r="BZ1054" s="99">
        <v>0</v>
      </c>
      <c r="CA1054" s="99">
        <v>95728.794461250305</v>
      </c>
      <c r="CB1054" s="99">
        <v>4113991.7497863802</v>
      </c>
      <c r="CC1054" s="99">
        <v>42251675.339843802</v>
      </c>
      <c r="CD1054" s="99">
        <v>12491802.755493199</v>
      </c>
      <c r="CE1054" s="99">
        <v>3518.3804830908798</v>
      </c>
      <c r="CF1054" s="99">
        <v>340620.07485961902</v>
      </c>
      <c r="CG1054" s="99">
        <v>2941254.25250244</v>
      </c>
      <c r="CH1054" s="99">
        <v>0</v>
      </c>
      <c r="CI1054" s="99">
        <v>99242.599579811096</v>
      </c>
      <c r="CJ1054" s="99">
        <v>4451078.6686401404</v>
      </c>
      <c r="CK1054" s="99">
        <v>45179857.216308601</v>
      </c>
      <c r="CL1054" s="99">
        <v>13082718.7532959</v>
      </c>
      <c r="CM1054" s="188">
        <v>156046.655090332</v>
      </c>
      <c r="CN1054" s="188">
        <v>23763164.231445301</v>
      </c>
      <c r="CO1054" s="188">
        <v>108908547.02343801</v>
      </c>
      <c r="CP1054" s="99">
        <v>13082718.7532959</v>
      </c>
      <c r="CQ1054" s="99">
        <v>0</v>
      </c>
      <c r="CR1054" s="99">
        <v>0</v>
      </c>
      <c r="CS1054" s="99">
        <v>0</v>
      </c>
      <c r="CT1054" s="99">
        <v>0</v>
      </c>
      <c r="CU1054" s="98">
        <v>7863.2778660160002</v>
      </c>
      <c r="CV1054" s="98">
        <v>60291.423209011002</v>
      </c>
    </row>
    <row r="1055" spans="1:100" x14ac:dyDescent="0.2">
      <c r="A1055" s="98" t="s">
        <v>68</v>
      </c>
      <c r="B1055" s="100">
        <v>42614</v>
      </c>
      <c r="C1055" s="99">
        <v>88192.714662551894</v>
      </c>
      <c r="D1055" s="99">
        <v>0</v>
      </c>
      <c r="E1055" s="99">
        <v>7679.8367266058904</v>
      </c>
      <c r="F1055" s="99">
        <v>7168.7295565009099</v>
      </c>
      <c r="G1055" s="99">
        <v>3553.7833719253499</v>
      </c>
      <c r="H1055" s="99">
        <v>0</v>
      </c>
      <c r="I1055" s="99">
        <v>0</v>
      </c>
      <c r="J1055" s="99">
        <v>57015.851220130899</v>
      </c>
      <c r="K1055" s="99">
        <v>0</v>
      </c>
      <c r="L1055" s="99">
        <v>192.243766801432</v>
      </c>
      <c r="M1055" s="99">
        <v>42059.335247039802</v>
      </c>
      <c r="N1055" s="99">
        <v>2895.7152912318702</v>
      </c>
      <c r="O1055" s="99">
        <v>0</v>
      </c>
      <c r="P1055" s="99">
        <v>46505.514859676397</v>
      </c>
      <c r="Q1055" s="99">
        <v>4256.4448805451402</v>
      </c>
      <c r="R1055" s="99">
        <v>0</v>
      </c>
      <c r="S1055" s="99">
        <v>3537.7670008242098</v>
      </c>
      <c r="T1055" s="99">
        <v>0</v>
      </c>
      <c r="U1055" s="99">
        <v>57012.673547744802</v>
      </c>
      <c r="V1055" s="99">
        <v>3584284.1682128902</v>
      </c>
      <c r="W1055" s="99">
        <v>0</v>
      </c>
      <c r="X1055" s="99">
        <v>540937.55354309105</v>
      </c>
      <c r="Y1055" s="99">
        <v>488077.16825866699</v>
      </c>
      <c r="Z1055" s="99">
        <v>338883.700237274</v>
      </c>
      <c r="AA1055" s="99">
        <v>0</v>
      </c>
      <c r="AB1055" s="99">
        <v>0</v>
      </c>
      <c r="AC1055" s="99">
        <v>19237624.684082001</v>
      </c>
      <c r="AD1055" s="99">
        <v>0</v>
      </c>
      <c r="AE1055" s="99">
        <v>18448.1608755589</v>
      </c>
      <c r="AF1055" s="99">
        <v>1636958.7207031299</v>
      </c>
      <c r="AG1055" s="99">
        <v>449966.87098312401</v>
      </c>
      <c r="AH1055" s="99">
        <v>0</v>
      </c>
      <c r="AI1055" s="99">
        <v>1547253.47839355</v>
      </c>
      <c r="AJ1055" s="99">
        <v>466671.32923507702</v>
      </c>
      <c r="AK1055" s="99">
        <v>0</v>
      </c>
      <c r="AL1055" s="99">
        <v>338741.73533248901</v>
      </c>
      <c r="AM1055" s="99">
        <v>0</v>
      </c>
      <c r="AN1055" s="99">
        <v>19225897.2114258</v>
      </c>
      <c r="AO1055" s="99">
        <v>37787180.687988304</v>
      </c>
      <c r="AP1055" s="99">
        <v>0</v>
      </c>
      <c r="AQ1055" s="99">
        <v>4837259.8939819299</v>
      </c>
      <c r="AR1055" s="99">
        <v>4360038.59802246</v>
      </c>
      <c r="AS1055" s="99">
        <v>2981926.2431640602</v>
      </c>
      <c r="AT1055" s="99">
        <v>0</v>
      </c>
      <c r="AU1055" s="99">
        <v>0</v>
      </c>
      <c r="AV1055" s="99">
        <v>63369179.569824196</v>
      </c>
      <c r="AW1055" s="99">
        <v>0</v>
      </c>
      <c r="AX1055" s="99">
        <v>164373.47685050999</v>
      </c>
      <c r="AY1055" s="99">
        <v>17702238.737792999</v>
      </c>
      <c r="AZ1055" s="99">
        <v>4156789.3540344201</v>
      </c>
      <c r="BA1055" s="99">
        <v>0</v>
      </c>
      <c r="BB1055" s="99">
        <v>16202398.1981201</v>
      </c>
      <c r="BC1055" s="99">
        <v>4337387.4791259803</v>
      </c>
      <c r="BD1055" s="99">
        <v>0</v>
      </c>
      <c r="BE1055" s="99">
        <v>2951895.4989318801</v>
      </c>
      <c r="BF1055" s="99">
        <v>0</v>
      </c>
      <c r="BG1055" s="99">
        <v>63547211.281738304</v>
      </c>
      <c r="BH1055" s="99">
        <v>10222411.1795654</v>
      </c>
      <c r="BI1055" s="99">
        <v>0</v>
      </c>
      <c r="BJ1055" s="99">
        <v>2141519.2894897498</v>
      </c>
      <c r="BK1055" s="99">
        <v>1947792.54518127</v>
      </c>
      <c r="BL1055" s="99">
        <v>0</v>
      </c>
      <c r="BM1055" s="99">
        <v>0</v>
      </c>
      <c r="BN1055" s="99">
        <v>0</v>
      </c>
      <c r="BO1055" s="99">
        <v>0</v>
      </c>
      <c r="BP1055" s="99">
        <v>0</v>
      </c>
      <c r="BQ1055" s="99">
        <v>0</v>
      </c>
      <c r="BR1055" s="99">
        <v>5881530.1145019503</v>
      </c>
      <c r="BS1055" s="99">
        <v>1568591.11999512</v>
      </c>
      <c r="BT1055" s="99">
        <v>0</v>
      </c>
      <c r="BU1055" s="99">
        <v>2443192.5099792499</v>
      </c>
      <c r="BV1055" s="99">
        <v>2154917.0289917002</v>
      </c>
      <c r="BW1055" s="99">
        <v>0</v>
      </c>
      <c r="BX1055" s="99">
        <v>502061.62823486299</v>
      </c>
      <c r="BY1055" s="99">
        <v>0</v>
      </c>
      <c r="BZ1055" s="99">
        <v>0</v>
      </c>
      <c r="CA1055" s="99">
        <v>95862.465326309204</v>
      </c>
      <c r="CB1055" s="99">
        <v>4122635.5173645001</v>
      </c>
      <c r="CC1055" s="99">
        <v>42602120.858886696</v>
      </c>
      <c r="CD1055" s="99">
        <v>12334870.825805699</v>
      </c>
      <c r="CE1055" s="99">
        <v>3545.6192015111401</v>
      </c>
      <c r="CF1055" s="99">
        <v>338999.65109252901</v>
      </c>
      <c r="CG1055" s="99">
        <v>2964141.6659851102</v>
      </c>
      <c r="CH1055" s="99">
        <v>0</v>
      </c>
      <c r="CI1055" s="99">
        <v>99404.760309219404</v>
      </c>
      <c r="CJ1055" s="99">
        <v>4463719.8051147498</v>
      </c>
      <c r="CK1055" s="99">
        <v>45575508.966796897</v>
      </c>
      <c r="CL1055" s="99">
        <v>12900067.897338901</v>
      </c>
      <c r="CM1055" s="188">
        <v>155687.58691787699</v>
      </c>
      <c r="CN1055" s="188">
        <v>23684008.530029301</v>
      </c>
      <c r="CO1055" s="188">
        <v>108897649.493164</v>
      </c>
      <c r="CP1055" s="99">
        <v>12900067.897338901</v>
      </c>
      <c r="CQ1055" s="99">
        <v>0</v>
      </c>
      <c r="CR1055" s="99">
        <v>0</v>
      </c>
      <c r="CS1055" s="99">
        <v>0</v>
      </c>
      <c r="CT1055" s="99">
        <v>0</v>
      </c>
      <c r="CU1055" s="98">
        <v>7674.7998240260004</v>
      </c>
      <c r="CV1055" s="98">
        <v>59890.943247160998</v>
      </c>
    </row>
    <row r="1056" spans="1:100" x14ac:dyDescent="0.2">
      <c r="A1056" s="98" t="s">
        <v>68</v>
      </c>
      <c r="B1056" s="100">
        <v>42705</v>
      </c>
      <c r="C1056" s="99">
        <v>87855.443600654602</v>
      </c>
      <c r="D1056" s="99">
        <v>0</v>
      </c>
      <c r="E1056" s="99">
        <v>7588.6577809453001</v>
      </c>
      <c r="F1056" s="99">
        <v>7084.75081068277</v>
      </c>
      <c r="G1056" s="99">
        <v>3571.8735718429102</v>
      </c>
      <c r="H1056" s="99">
        <v>0</v>
      </c>
      <c r="I1056" s="99">
        <v>0</v>
      </c>
      <c r="J1056" s="99">
        <v>56501.689934730501</v>
      </c>
      <c r="K1056" s="99">
        <v>0</v>
      </c>
      <c r="L1056" s="99">
        <v>166.018743237481</v>
      </c>
      <c r="M1056" s="99">
        <v>42067.3819656372</v>
      </c>
      <c r="N1056" s="99">
        <v>2848.7453374266602</v>
      </c>
      <c r="O1056" s="99">
        <v>0</v>
      </c>
      <c r="P1056" s="99">
        <v>46237.2081985474</v>
      </c>
      <c r="Q1056" s="99">
        <v>4249.0526748299599</v>
      </c>
      <c r="R1056" s="99">
        <v>0</v>
      </c>
      <c r="S1056" s="99">
        <v>3559.50202703476</v>
      </c>
      <c r="T1056" s="99">
        <v>0</v>
      </c>
      <c r="U1056" s="99">
        <v>56492.9768834114</v>
      </c>
      <c r="V1056" s="99">
        <v>3563883.6126708998</v>
      </c>
      <c r="W1056" s="99">
        <v>0</v>
      </c>
      <c r="X1056" s="99">
        <v>536421.86316680897</v>
      </c>
      <c r="Y1056" s="99">
        <v>485449.52903747599</v>
      </c>
      <c r="Z1056" s="99">
        <v>339665.11040115397</v>
      </c>
      <c r="AA1056" s="99">
        <v>0</v>
      </c>
      <c r="AB1056" s="99">
        <v>0</v>
      </c>
      <c r="AC1056" s="99">
        <v>18949920.402832001</v>
      </c>
      <c r="AD1056" s="99">
        <v>0</v>
      </c>
      <c r="AE1056" s="99">
        <v>14454.9492599964</v>
      </c>
      <c r="AF1056" s="99">
        <v>1638292.7729492199</v>
      </c>
      <c r="AG1056" s="99">
        <v>440243.10050582897</v>
      </c>
      <c r="AH1056" s="99">
        <v>0</v>
      </c>
      <c r="AI1056" s="99">
        <v>1505641.57650757</v>
      </c>
      <c r="AJ1056" s="99">
        <v>475674.02458572399</v>
      </c>
      <c r="AK1056" s="99">
        <v>0</v>
      </c>
      <c r="AL1056" s="99">
        <v>335324.92258071899</v>
      </c>
      <c r="AM1056" s="99">
        <v>0</v>
      </c>
      <c r="AN1056" s="99">
        <v>19043011.435302701</v>
      </c>
      <c r="AO1056" s="99">
        <v>37788760.355957001</v>
      </c>
      <c r="AP1056" s="99">
        <v>0</v>
      </c>
      <c r="AQ1056" s="99">
        <v>4794362.6327514602</v>
      </c>
      <c r="AR1056" s="99">
        <v>4347087.5300292997</v>
      </c>
      <c r="AS1056" s="99">
        <v>2959303.2661132799</v>
      </c>
      <c r="AT1056" s="99">
        <v>0</v>
      </c>
      <c r="AU1056" s="99">
        <v>0</v>
      </c>
      <c r="AV1056" s="99">
        <v>62934547.706542999</v>
      </c>
      <c r="AW1056" s="99">
        <v>0</v>
      </c>
      <c r="AX1056" s="99">
        <v>115733.492072105</v>
      </c>
      <c r="AY1056" s="99">
        <v>17827923.206542999</v>
      </c>
      <c r="AZ1056" s="99">
        <v>4085211.2474365202</v>
      </c>
      <c r="BA1056" s="99">
        <v>0</v>
      </c>
      <c r="BB1056" s="99">
        <v>15879856.969848599</v>
      </c>
      <c r="BC1056" s="99">
        <v>4444827.8257446298</v>
      </c>
      <c r="BD1056" s="99">
        <v>0</v>
      </c>
      <c r="BE1056" s="99">
        <v>2936613.0350952102</v>
      </c>
      <c r="BF1056" s="99">
        <v>0</v>
      </c>
      <c r="BG1056" s="99">
        <v>63249768.710449196</v>
      </c>
      <c r="BH1056" s="99">
        <v>10226085.204223599</v>
      </c>
      <c r="BI1056" s="99">
        <v>0</v>
      </c>
      <c r="BJ1056" s="99">
        <v>2155717.2983093299</v>
      </c>
      <c r="BK1056" s="99">
        <v>1970828.6794128399</v>
      </c>
      <c r="BL1056" s="99">
        <v>0</v>
      </c>
      <c r="BM1056" s="99">
        <v>0</v>
      </c>
      <c r="BN1056" s="99">
        <v>0</v>
      </c>
      <c r="BO1056" s="99">
        <v>0</v>
      </c>
      <c r="BP1056" s="99">
        <v>0</v>
      </c>
      <c r="BQ1056" s="99">
        <v>0</v>
      </c>
      <c r="BR1056" s="99">
        <v>5905693.6383667002</v>
      </c>
      <c r="BS1056" s="99">
        <v>1541877.60429382</v>
      </c>
      <c r="BT1056" s="99">
        <v>0</v>
      </c>
      <c r="BU1056" s="99">
        <v>2864105.8799743699</v>
      </c>
      <c r="BV1056" s="99">
        <v>2203142.7409668001</v>
      </c>
      <c r="BW1056" s="99">
        <v>0</v>
      </c>
      <c r="BX1056" s="99">
        <v>593448.43785858201</v>
      </c>
      <c r="BY1056" s="99">
        <v>0</v>
      </c>
      <c r="BZ1056" s="99">
        <v>0</v>
      </c>
      <c r="CA1056" s="99">
        <v>95488.004608154297</v>
      </c>
      <c r="CB1056" s="99">
        <v>4092307.6979980501</v>
      </c>
      <c r="CC1056" s="99">
        <v>42557081.837890603</v>
      </c>
      <c r="CD1056" s="99">
        <v>12415948.0467529</v>
      </c>
      <c r="CE1056" s="99">
        <v>3578.1012434959398</v>
      </c>
      <c r="CF1056" s="99">
        <v>337644.35965347302</v>
      </c>
      <c r="CG1056" s="99">
        <v>2957076.3594055199</v>
      </c>
      <c r="CH1056" s="99">
        <v>0</v>
      </c>
      <c r="CI1056" s="99">
        <v>99052.740291595503</v>
      </c>
      <c r="CJ1056" s="99">
        <v>4433840.2733764602</v>
      </c>
      <c r="CK1056" s="99">
        <v>45457265.4287109</v>
      </c>
      <c r="CL1056" s="99">
        <v>13007231.455078101</v>
      </c>
      <c r="CM1056" s="188">
        <v>154946.71691703799</v>
      </c>
      <c r="CN1056" s="188">
        <v>23482777.823730499</v>
      </c>
      <c r="CO1056" s="188">
        <v>108682996.25195301</v>
      </c>
      <c r="CP1056" s="99">
        <v>13007231.455078101</v>
      </c>
      <c r="CQ1056" s="99">
        <v>0</v>
      </c>
      <c r="CR1056" s="99">
        <v>0</v>
      </c>
      <c r="CS1056" s="99">
        <v>0</v>
      </c>
      <c r="CT1056" s="99">
        <v>0</v>
      </c>
      <c r="CU1056" s="98">
        <v>7566.8245740189996</v>
      </c>
      <c r="CV1056" s="98">
        <v>59422.051908829002</v>
      </c>
    </row>
    <row r="1057" spans="1:100" x14ac:dyDescent="0.2">
      <c r="A1057" s="98" t="s">
        <v>68</v>
      </c>
      <c r="B1057" s="100">
        <v>42795</v>
      </c>
      <c r="C1057" s="99">
        <v>88377.357667923003</v>
      </c>
      <c r="D1057" s="99">
        <v>0</v>
      </c>
      <c r="E1057" s="99">
        <v>7588.0103769302405</v>
      </c>
      <c r="F1057" s="99">
        <v>7096.4771569371196</v>
      </c>
      <c r="G1057" s="99">
        <v>3619.9351239204402</v>
      </c>
      <c r="H1057" s="99">
        <v>0</v>
      </c>
      <c r="I1057" s="99">
        <v>0</v>
      </c>
      <c r="J1057" s="99">
        <v>56026.794247150399</v>
      </c>
      <c r="K1057" s="99">
        <v>0</v>
      </c>
      <c r="L1057" s="99">
        <v>170.86214780248699</v>
      </c>
      <c r="M1057" s="99">
        <v>42500.974433898897</v>
      </c>
      <c r="N1057" s="99">
        <v>2802.07445418835</v>
      </c>
      <c r="O1057" s="99">
        <v>0</v>
      </c>
      <c r="P1057" s="99">
        <v>46103.460366249099</v>
      </c>
      <c r="Q1057" s="99">
        <v>4260.5869370102901</v>
      </c>
      <c r="R1057" s="99">
        <v>0</v>
      </c>
      <c r="S1057" s="99">
        <v>3617.4933593273199</v>
      </c>
      <c r="T1057" s="99">
        <v>0</v>
      </c>
      <c r="U1057" s="99">
        <v>56021.1674995422</v>
      </c>
      <c r="V1057" s="99">
        <v>3573143.8249206501</v>
      </c>
      <c r="W1057" s="99">
        <v>0</v>
      </c>
      <c r="X1057" s="99">
        <v>539568.06807708705</v>
      </c>
      <c r="Y1057" s="99">
        <v>489030.92956161499</v>
      </c>
      <c r="Z1057" s="99">
        <v>347092.97539901698</v>
      </c>
      <c r="AA1057" s="99">
        <v>0</v>
      </c>
      <c r="AB1057" s="99">
        <v>0</v>
      </c>
      <c r="AC1057" s="99">
        <v>18969106.022216801</v>
      </c>
      <c r="AD1057" s="99">
        <v>0</v>
      </c>
      <c r="AE1057" s="99">
        <v>13665.3774462938</v>
      </c>
      <c r="AF1057" s="99">
        <v>1635745.2078094501</v>
      </c>
      <c r="AG1057" s="99">
        <v>431313.166194916</v>
      </c>
      <c r="AH1057" s="99">
        <v>0</v>
      </c>
      <c r="AI1057" s="99">
        <v>1544164.42451477</v>
      </c>
      <c r="AJ1057" s="99">
        <v>489227.550235748</v>
      </c>
      <c r="AK1057" s="99">
        <v>0</v>
      </c>
      <c r="AL1057" s="99">
        <v>344999.49614334101</v>
      </c>
      <c r="AM1057" s="99">
        <v>0</v>
      </c>
      <c r="AN1057" s="99">
        <v>18993329.584472701</v>
      </c>
      <c r="AO1057" s="99">
        <v>38126863.6328125</v>
      </c>
      <c r="AP1057" s="99">
        <v>0</v>
      </c>
      <c r="AQ1057" s="99">
        <v>4799956.8046264602</v>
      </c>
      <c r="AR1057" s="99">
        <v>4332337.1088256799</v>
      </c>
      <c r="AS1057" s="99">
        <v>3058231.3726806599</v>
      </c>
      <c r="AT1057" s="99">
        <v>0</v>
      </c>
      <c r="AU1057" s="99">
        <v>0</v>
      </c>
      <c r="AV1057" s="99">
        <v>63059193.747558601</v>
      </c>
      <c r="AW1057" s="99">
        <v>0</v>
      </c>
      <c r="AX1057" s="99">
        <v>99898.089948654204</v>
      </c>
      <c r="AY1057" s="99">
        <v>17862006.942382801</v>
      </c>
      <c r="AZ1057" s="99">
        <v>3993496.13818359</v>
      </c>
      <c r="BA1057" s="99">
        <v>0</v>
      </c>
      <c r="BB1057" s="99">
        <v>16372567.361450201</v>
      </c>
      <c r="BC1057" s="99">
        <v>4581002.7199707003</v>
      </c>
      <c r="BD1057" s="99">
        <v>0</v>
      </c>
      <c r="BE1057" s="99">
        <v>3042764.2109985398</v>
      </c>
      <c r="BF1057" s="99">
        <v>0</v>
      </c>
      <c r="BG1057" s="99">
        <v>63101407.964355499</v>
      </c>
      <c r="BH1057" s="99">
        <v>10500302.5310059</v>
      </c>
      <c r="BI1057" s="99">
        <v>0</v>
      </c>
      <c r="BJ1057" s="99">
        <v>2150700.3818664602</v>
      </c>
      <c r="BK1057" s="99">
        <v>1965233.7037658701</v>
      </c>
      <c r="BL1057" s="99">
        <v>0</v>
      </c>
      <c r="BM1057" s="99">
        <v>0</v>
      </c>
      <c r="BN1057" s="99">
        <v>0</v>
      </c>
      <c r="BO1057" s="99">
        <v>0</v>
      </c>
      <c r="BP1057" s="99">
        <v>0</v>
      </c>
      <c r="BQ1057" s="99">
        <v>0</v>
      </c>
      <c r="BR1057" s="99">
        <v>5996024.5529785203</v>
      </c>
      <c r="BS1057" s="99">
        <v>1507951.8534240699</v>
      </c>
      <c r="BT1057" s="99">
        <v>0</v>
      </c>
      <c r="BU1057" s="99">
        <v>2906161.4099731399</v>
      </c>
      <c r="BV1057" s="99">
        <v>2248099.63818359</v>
      </c>
      <c r="BW1057" s="99">
        <v>0</v>
      </c>
      <c r="BX1057" s="99">
        <v>635464.32769775402</v>
      </c>
      <c r="BY1057" s="99">
        <v>0</v>
      </c>
      <c r="BZ1057" s="99">
        <v>0</v>
      </c>
      <c r="CA1057" s="99">
        <v>95958.046442985506</v>
      </c>
      <c r="CB1057" s="99">
        <v>4116488.5900268601</v>
      </c>
      <c r="CC1057" s="99">
        <v>42799547.653320298</v>
      </c>
      <c r="CD1057" s="99">
        <v>12662611.6654053</v>
      </c>
      <c r="CE1057" s="99">
        <v>3623.08829841018</v>
      </c>
      <c r="CF1057" s="99">
        <v>346779.05243301397</v>
      </c>
      <c r="CG1057" s="99">
        <v>3049720.5992736798</v>
      </c>
      <c r="CH1057" s="99">
        <v>0</v>
      </c>
      <c r="CI1057" s="99">
        <v>99607.402022361799</v>
      </c>
      <c r="CJ1057" s="99">
        <v>4459176.9421997098</v>
      </c>
      <c r="CK1057" s="99">
        <v>45792763.806152299</v>
      </c>
      <c r="CL1057" s="99">
        <v>13275721.6750488</v>
      </c>
      <c r="CM1057" s="188">
        <v>154962.24994087199</v>
      </c>
      <c r="CN1057" s="188">
        <v>23460062.118896499</v>
      </c>
      <c r="CO1057" s="188">
        <v>109144656.46875</v>
      </c>
      <c r="CP1057" s="99">
        <v>13275721.6750488</v>
      </c>
      <c r="CQ1057" s="99">
        <v>0</v>
      </c>
      <c r="CR1057" s="99">
        <v>0</v>
      </c>
      <c r="CS1057" s="99">
        <v>0</v>
      </c>
      <c r="CT1057" s="99">
        <v>0</v>
      </c>
      <c r="CU1057" s="98">
        <v>7601.8601059399998</v>
      </c>
      <c r="CV1057" s="98">
        <v>58981.880793515003</v>
      </c>
    </row>
    <row r="1058" spans="1:100" x14ac:dyDescent="0.2">
      <c r="A1058" s="98" t="s">
        <v>68</v>
      </c>
      <c r="B1058" s="100">
        <v>42887</v>
      </c>
      <c r="C1058" s="99">
        <v>88195.659044265703</v>
      </c>
      <c r="D1058" s="99">
        <v>0</v>
      </c>
      <c r="E1058" s="99">
        <v>7482.5180729031599</v>
      </c>
      <c r="F1058" s="99">
        <v>6998.0802061557797</v>
      </c>
      <c r="G1058" s="99">
        <v>3644.18417584896</v>
      </c>
      <c r="H1058" s="99">
        <v>0</v>
      </c>
      <c r="I1058" s="99">
        <v>0</v>
      </c>
      <c r="J1058" s="99">
        <v>55839.441429138198</v>
      </c>
      <c r="K1058" s="99">
        <v>0</v>
      </c>
      <c r="L1058" s="99">
        <v>160.76519775576901</v>
      </c>
      <c r="M1058" s="99">
        <v>42356.752575397499</v>
      </c>
      <c r="N1058" s="99">
        <v>2742.0333788394901</v>
      </c>
      <c r="O1058" s="99">
        <v>0</v>
      </c>
      <c r="P1058" s="99">
        <v>46147.406432151802</v>
      </c>
      <c r="Q1058" s="99">
        <v>4213.0952163338698</v>
      </c>
      <c r="R1058" s="99">
        <v>0</v>
      </c>
      <c r="S1058" s="99">
        <v>3624.77601909637</v>
      </c>
      <c r="T1058" s="99">
        <v>0</v>
      </c>
      <c r="U1058" s="99">
        <v>55849.021403789498</v>
      </c>
      <c r="V1058" s="99">
        <v>3544487.2177734398</v>
      </c>
      <c r="W1058" s="99">
        <v>0</v>
      </c>
      <c r="X1058" s="99">
        <v>525636.36277770996</v>
      </c>
      <c r="Y1058" s="99">
        <v>475159.28125</v>
      </c>
      <c r="Z1058" s="99">
        <v>342690.24103546102</v>
      </c>
      <c r="AA1058" s="99">
        <v>0</v>
      </c>
      <c r="AB1058" s="99">
        <v>0</v>
      </c>
      <c r="AC1058" s="99">
        <v>18957404.0305176</v>
      </c>
      <c r="AD1058" s="99">
        <v>0</v>
      </c>
      <c r="AE1058" s="99">
        <v>13917.7107877731</v>
      </c>
      <c r="AF1058" s="99">
        <v>1624070.3244171101</v>
      </c>
      <c r="AG1058" s="99">
        <v>416898.497085571</v>
      </c>
      <c r="AH1058" s="99">
        <v>0</v>
      </c>
      <c r="AI1058" s="99">
        <v>1500216.7142028799</v>
      </c>
      <c r="AJ1058" s="99">
        <v>497177.751224518</v>
      </c>
      <c r="AK1058" s="99">
        <v>0</v>
      </c>
      <c r="AL1058" s="99">
        <v>341164.70341873198</v>
      </c>
      <c r="AM1058" s="99">
        <v>0</v>
      </c>
      <c r="AN1058" s="99">
        <v>18939599.951416001</v>
      </c>
      <c r="AO1058" s="99">
        <v>37949296.1865234</v>
      </c>
      <c r="AP1058" s="99">
        <v>0</v>
      </c>
      <c r="AQ1058" s="99">
        <v>4738625.6931152297</v>
      </c>
      <c r="AR1058" s="99">
        <v>4267804.4530029297</v>
      </c>
      <c r="AS1058" s="99">
        <v>3017373.6175842299</v>
      </c>
      <c r="AT1058" s="99">
        <v>0</v>
      </c>
      <c r="AU1058" s="99">
        <v>0</v>
      </c>
      <c r="AV1058" s="99">
        <v>63242660.550292999</v>
      </c>
      <c r="AW1058" s="99">
        <v>0</v>
      </c>
      <c r="AX1058" s="99">
        <v>117477.12908649399</v>
      </c>
      <c r="AY1058" s="99">
        <v>17841637.926025402</v>
      </c>
      <c r="AZ1058" s="99">
        <v>3881274.00604248</v>
      </c>
      <c r="BA1058" s="99">
        <v>0</v>
      </c>
      <c r="BB1058" s="99">
        <v>15987312.686279301</v>
      </c>
      <c r="BC1058" s="99">
        <v>4692956.9739379901</v>
      </c>
      <c r="BD1058" s="99">
        <v>0</v>
      </c>
      <c r="BE1058" s="99">
        <v>3009833.62780762</v>
      </c>
      <c r="BF1058" s="99">
        <v>0</v>
      </c>
      <c r="BG1058" s="99">
        <v>63358153.668945298</v>
      </c>
      <c r="BH1058" s="99">
        <v>10305514.7769775</v>
      </c>
      <c r="BI1058" s="99">
        <v>0</v>
      </c>
      <c r="BJ1058" s="99">
        <v>2124875.8807067899</v>
      </c>
      <c r="BK1058" s="99">
        <v>1935120.31744385</v>
      </c>
      <c r="BL1058" s="99">
        <v>0</v>
      </c>
      <c r="BM1058" s="99">
        <v>0</v>
      </c>
      <c r="BN1058" s="99">
        <v>0</v>
      </c>
      <c r="BO1058" s="99">
        <v>0</v>
      </c>
      <c r="BP1058" s="99">
        <v>0</v>
      </c>
      <c r="BQ1058" s="99">
        <v>0</v>
      </c>
      <c r="BR1058" s="99">
        <v>5967177.6085815402</v>
      </c>
      <c r="BS1058" s="99">
        <v>1462233.2011871301</v>
      </c>
      <c r="BT1058" s="99">
        <v>0</v>
      </c>
      <c r="BU1058" s="99">
        <v>2899702.7599792499</v>
      </c>
      <c r="BV1058" s="99">
        <v>2286165.0426940899</v>
      </c>
      <c r="BW1058" s="99">
        <v>0</v>
      </c>
      <c r="BX1058" s="99">
        <v>628999.89775085403</v>
      </c>
      <c r="BY1058" s="99">
        <v>0</v>
      </c>
      <c r="BZ1058" s="99">
        <v>0</v>
      </c>
      <c r="CA1058" s="99">
        <v>95648.453575134306</v>
      </c>
      <c r="CB1058" s="99">
        <v>4068861.9324646001</v>
      </c>
      <c r="CC1058" s="99">
        <v>42584683.316406302</v>
      </c>
      <c r="CD1058" s="99">
        <v>12407409.8837891</v>
      </c>
      <c r="CE1058" s="99">
        <v>3643.1060642003999</v>
      </c>
      <c r="CF1058" s="99">
        <v>345069.78019714402</v>
      </c>
      <c r="CG1058" s="99">
        <v>3045675.5081481901</v>
      </c>
      <c r="CH1058" s="99">
        <v>0</v>
      </c>
      <c r="CI1058" s="99">
        <v>99284.723126411394</v>
      </c>
      <c r="CJ1058" s="99">
        <v>4413584.8538207998</v>
      </c>
      <c r="CK1058" s="99">
        <v>45611421.21875</v>
      </c>
      <c r="CL1058" s="99">
        <v>13003816.268066401</v>
      </c>
      <c r="CM1058" s="188">
        <v>154439.09760665899</v>
      </c>
      <c r="CN1058" s="188">
        <v>23352490.4689941</v>
      </c>
      <c r="CO1058" s="188">
        <v>108932930.52832</v>
      </c>
      <c r="CP1058" s="99">
        <v>13003816.268066401</v>
      </c>
      <c r="CQ1058" s="99">
        <v>0</v>
      </c>
      <c r="CR1058" s="99">
        <v>0</v>
      </c>
      <c r="CS1058" s="99">
        <v>0</v>
      </c>
      <c r="CT1058" s="99">
        <v>0</v>
      </c>
      <c r="CU1058" s="98">
        <v>7488.9223404690001</v>
      </c>
      <c r="CV1058" s="98">
        <v>58800.010635963001</v>
      </c>
    </row>
    <row r="1059" spans="1:100" x14ac:dyDescent="0.2">
      <c r="A1059" s="98" t="s">
        <v>68</v>
      </c>
      <c r="B1059" s="100">
        <v>42979</v>
      </c>
      <c r="C1059" s="99">
        <v>88048.216434478803</v>
      </c>
      <c r="D1059" s="99">
        <v>0</v>
      </c>
      <c r="E1059" s="99">
        <v>7506.8591027259799</v>
      </c>
      <c r="F1059" s="99">
        <v>7027.6396164298103</v>
      </c>
      <c r="G1059" s="99">
        <v>3656.3397113680799</v>
      </c>
      <c r="H1059" s="99">
        <v>0</v>
      </c>
      <c r="I1059" s="99">
        <v>0</v>
      </c>
      <c r="J1059" s="99">
        <v>55520.777141571001</v>
      </c>
      <c r="K1059" s="99">
        <v>0</v>
      </c>
      <c r="L1059" s="99">
        <v>178.889429163188</v>
      </c>
      <c r="M1059" s="99">
        <v>42332.015412330598</v>
      </c>
      <c r="N1059" s="99">
        <v>2732.2100617587598</v>
      </c>
      <c r="O1059" s="99">
        <v>0</v>
      </c>
      <c r="P1059" s="99">
        <v>46260.395141601599</v>
      </c>
      <c r="Q1059" s="99">
        <v>4127.6521198749497</v>
      </c>
      <c r="R1059" s="99">
        <v>0</v>
      </c>
      <c r="S1059" s="99">
        <v>3639.6090398132801</v>
      </c>
      <c r="T1059" s="99">
        <v>0</v>
      </c>
      <c r="U1059" s="99">
        <v>55522.4138717651</v>
      </c>
      <c r="V1059" s="99">
        <v>3533966.3216552702</v>
      </c>
      <c r="W1059" s="99">
        <v>0</v>
      </c>
      <c r="X1059" s="99">
        <v>519639.90221786499</v>
      </c>
      <c r="Y1059" s="99">
        <v>470757.919895172</v>
      </c>
      <c r="Z1059" s="99">
        <v>332670.64950942999</v>
      </c>
      <c r="AA1059" s="99">
        <v>0</v>
      </c>
      <c r="AB1059" s="99">
        <v>0</v>
      </c>
      <c r="AC1059" s="99">
        <v>18798908.048339799</v>
      </c>
      <c r="AD1059" s="99">
        <v>0</v>
      </c>
      <c r="AE1059" s="99">
        <v>15191.1390998363</v>
      </c>
      <c r="AF1059" s="99">
        <v>1618782.8433990499</v>
      </c>
      <c r="AG1059" s="99">
        <v>418536.007526398</v>
      </c>
      <c r="AH1059" s="99">
        <v>0</v>
      </c>
      <c r="AI1059" s="99">
        <v>1493383.6165008501</v>
      </c>
      <c r="AJ1059" s="99">
        <v>490747.126796722</v>
      </c>
      <c r="AK1059" s="99">
        <v>0</v>
      </c>
      <c r="AL1059" s="99">
        <v>333557.55824661301</v>
      </c>
      <c r="AM1059" s="99">
        <v>0</v>
      </c>
      <c r="AN1059" s="99">
        <v>18886916.654541001</v>
      </c>
      <c r="AO1059" s="99">
        <v>38041797.871582001</v>
      </c>
      <c r="AP1059" s="99">
        <v>0</v>
      </c>
      <c r="AQ1059" s="99">
        <v>4674659.1627197303</v>
      </c>
      <c r="AR1059" s="99">
        <v>4215948.2799072303</v>
      </c>
      <c r="AS1059" s="99">
        <v>2972366.5307006799</v>
      </c>
      <c r="AT1059" s="99">
        <v>0</v>
      </c>
      <c r="AU1059" s="99">
        <v>0</v>
      </c>
      <c r="AV1059" s="99">
        <v>62888431.101074196</v>
      </c>
      <c r="AW1059" s="99">
        <v>0</v>
      </c>
      <c r="AX1059" s="99">
        <v>139396.14522934001</v>
      </c>
      <c r="AY1059" s="99">
        <v>17871685.265625</v>
      </c>
      <c r="AZ1059" s="99">
        <v>3897265.7996215802</v>
      </c>
      <c r="BA1059" s="99">
        <v>0</v>
      </c>
      <c r="BB1059" s="99">
        <v>15967421.669555699</v>
      </c>
      <c r="BC1059" s="99">
        <v>4653084.2108764602</v>
      </c>
      <c r="BD1059" s="99">
        <v>0</v>
      </c>
      <c r="BE1059" s="99">
        <v>2945268.9648742699</v>
      </c>
      <c r="BF1059" s="99">
        <v>0</v>
      </c>
      <c r="BG1059" s="99">
        <v>63112979.597656302</v>
      </c>
      <c r="BH1059" s="99">
        <v>10267116.142822299</v>
      </c>
      <c r="BI1059" s="99">
        <v>0</v>
      </c>
      <c r="BJ1059" s="99">
        <v>2100627.0791931199</v>
      </c>
      <c r="BK1059" s="99">
        <v>1911404.9105529799</v>
      </c>
      <c r="BL1059" s="99">
        <v>0</v>
      </c>
      <c r="BM1059" s="99">
        <v>0</v>
      </c>
      <c r="BN1059" s="99">
        <v>0</v>
      </c>
      <c r="BO1059" s="99">
        <v>0</v>
      </c>
      <c r="BP1059" s="99">
        <v>0</v>
      </c>
      <c r="BQ1059" s="99">
        <v>0</v>
      </c>
      <c r="BR1059" s="99">
        <v>5929371.7569580097</v>
      </c>
      <c r="BS1059" s="99">
        <v>1472330.44267273</v>
      </c>
      <c r="BT1059" s="99">
        <v>0</v>
      </c>
      <c r="BU1059" s="99">
        <v>2353018.1399841299</v>
      </c>
      <c r="BV1059" s="99">
        <v>2277184.9314880399</v>
      </c>
      <c r="BW1059" s="99">
        <v>0</v>
      </c>
      <c r="BX1059" s="99">
        <v>496503.59827041603</v>
      </c>
      <c r="BY1059" s="99">
        <v>0</v>
      </c>
      <c r="BZ1059" s="99">
        <v>0</v>
      </c>
      <c r="CA1059" s="99">
        <v>95542.820012092605</v>
      </c>
      <c r="CB1059" s="99">
        <v>4050278.5674743699</v>
      </c>
      <c r="CC1059" s="99">
        <v>42713243.0771484</v>
      </c>
      <c r="CD1059" s="99">
        <v>12347973.8681641</v>
      </c>
      <c r="CE1059" s="99">
        <v>3647.2457264363802</v>
      </c>
      <c r="CF1059" s="99">
        <v>332953.31895065302</v>
      </c>
      <c r="CG1059" s="99">
        <v>2974911.0223083501</v>
      </c>
      <c r="CH1059" s="99">
        <v>0</v>
      </c>
      <c r="CI1059" s="99">
        <v>99184.2888879776</v>
      </c>
      <c r="CJ1059" s="99">
        <v>4390650.92895508</v>
      </c>
      <c r="CK1059" s="99">
        <v>45660667.019042999</v>
      </c>
      <c r="CL1059" s="99">
        <v>12911084.8048096</v>
      </c>
      <c r="CM1059" s="188">
        <v>154002.762472153</v>
      </c>
      <c r="CN1059" s="188">
        <v>23270286.7431641</v>
      </c>
      <c r="CO1059" s="188">
        <v>108588164.362305</v>
      </c>
      <c r="CP1059" s="99">
        <v>12911084.8048096</v>
      </c>
      <c r="CQ1059" s="99">
        <v>0</v>
      </c>
      <c r="CR1059" s="99">
        <v>0</v>
      </c>
      <c r="CS1059" s="99">
        <v>0</v>
      </c>
      <c r="CT1059" s="99">
        <v>0</v>
      </c>
      <c r="CU1059" s="98">
        <v>7502.9362399539996</v>
      </c>
      <c r="CV1059" s="98">
        <v>58487.277336583997</v>
      </c>
    </row>
    <row r="1060" spans="1:100" x14ac:dyDescent="0.2">
      <c r="A1060" s="98" t="s">
        <v>68</v>
      </c>
      <c r="B1060" s="100">
        <v>43070</v>
      </c>
      <c r="C1060" s="99">
        <v>88768.017591476397</v>
      </c>
      <c r="D1060" s="99">
        <v>0</v>
      </c>
      <c r="E1060" s="99">
        <v>7528.8499420881299</v>
      </c>
      <c r="F1060" s="99">
        <v>7044.5286093950299</v>
      </c>
      <c r="G1060" s="99">
        <v>3633.8243957161899</v>
      </c>
      <c r="H1060" s="99">
        <v>0</v>
      </c>
      <c r="I1060" s="99">
        <v>0</v>
      </c>
      <c r="J1060" s="99">
        <v>55029.2949361801</v>
      </c>
      <c r="K1060" s="99">
        <v>0</v>
      </c>
      <c r="L1060" s="99">
        <v>167.999041669071</v>
      </c>
      <c r="M1060" s="99">
        <v>42987.369416236899</v>
      </c>
      <c r="N1060" s="99">
        <v>2705.6258750557899</v>
      </c>
      <c r="O1060" s="99">
        <v>0</v>
      </c>
      <c r="P1060" s="99">
        <v>46381.570715904199</v>
      </c>
      <c r="Q1060" s="99">
        <v>4138.4516351223001</v>
      </c>
      <c r="R1060" s="99">
        <v>0</v>
      </c>
      <c r="S1060" s="99">
        <v>3624.4840737879299</v>
      </c>
      <c r="T1060" s="99">
        <v>0</v>
      </c>
      <c r="U1060" s="99">
        <v>55017.2700285912</v>
      </c>
      <c r="V1060" s="99">
        <v>3533896.91229248</v>
      </c>
      <c r="W1060" s="99">
        <v>0</v>
      </c>
      <c r="X1060" s="99">
        <v>518663.55501174898</v>
      </c>
      <c r="Y1060" s="99">
        <v>470565.67869186401</v>
      </c>
      <c r="Z1060" s="99">
        <v>341443.60115051299</v>
      </c>
      <c r="AA1060" s="99">
        <v>0</v>
      </c>
      <c r="AB1060" s="99">
        <v>0</v>
      </c>
      <c r="AC1060" s="99">
        <v>18742234.190917999</v>
      </c>
      <c r="AD1060" s="99">
        <v>0</v>
      </c>
      <c r="AE1060" s="99">
        <v>13160.577139258399</v>
      </c>
      <c r="AF1060" s="99">
        <v>1623619.0710144001</v>
      </c>
      <c r="AG1060" s="99">
        <v>421540.03269195597</v>
      </c>
      <c r="AH1060" s="99">
        <v>0</v>
      </c>
      <c r="AI1060" s="99">
        <v>1505883.25265503</v>
      </c>
      <c r="AJ1060" s="99">
        <v>481649.93967437698</v>
      </c>
      <c r="AK1060" s="99">
        <v>0</v>
      </c>
      <c r="AL1060" s="99">
        <v>337535.57344055199</v>
      </c>
      <c r="AM1060" s="99">
        <v>0</v>
      </c>
      <c r="AN1060" s="99">
        <v>18777217.639160201</v>
      </c>
      <c r="AO1060" s="99">
        <v>38276811.3212891</v>
      </c>
      <c r="AP1060" s="99">
        <v>0</v>
      </c>
      <c r="AQ1060" s="99">
        <v>4684446.2746582003</v>
      </c>
      <c r="AR1060" s="99">
        <v>4257213.8502197303</v>
      </c>
      <c r="AS1060" s="99">
        <v>3004903.16864014</v>
      </c>
      <c r="AT1060" s="99">
        <v>0</v>
      </c>
      <c r="AU1060" s="99">
        <v>0</v>
      </c>
      <c r="AV1060" s="99">
        <v>62871881.957519501</v>
      </c>
      <c r="AW1060" s="99">
        <v>0</v>
      </c>
      <c r="AX1060" s="99">
        <v>112718.080151558</v>
      </c>
      <c r="AY1060" s="99">
        <v>18077668.4770508</v>
      </c>
      <c r="AZ1060" s="99">
        <v>3938399.6801452599</v>
      </c>
      <c r="BA1060" s="99">
        <v>0</v>
      </c>
      <c r="BB1060" s="99">
        <v>16207334.123291001</v>
      </c>
      <c r="BC1060" s="99">
        <v>4620034.9675903302</v>
      </c>
      <c r="BD1060" s="99">
        <v>0</v>
      </c>
      <c r="BE1060" s="99">
        <v>2998686.4806823698</v>
      </c>
      <c r="BF1060" s="99">
        <v>0</v>
      </c>
      <c r="BG1060" s="99">
        <v>63035454.969238304</v>
      </c>
      <c r="BH1060" s="99">
        <v>10448038.951660199</v>
      </c>
      <c r="BI1060" s="99">
        <v>0</v>
      </c>
      <c r="BJ1060" s="99">
        <v>2109816.5238647498</v>
      </c>
      <c r="BK1060" s="99">
        <v>1923076.2106933601</v>
      </c>
      <c r="BL1060" s="99">
        <v>0</v>
      </c>
      <c r="BM1060" s="99">
        <v>0</v>
      </c>
      <c r="BN1060" s="99">
        <v>0</v>
      </c>
      <c r="BO1060" s="99">
        <v>0</v>
      </c>
      <c r="BP1060" s="99">
        <v>0</v>
      </c>
      <c r="BQ1060" s="99">
        <v>0</v>
      </c>
      <c r="BR1060" s="99">
        <v>6079687.60864258</v>
      </c>
      <c r="BS1060" s="99">
        <v>1485553.96270752</v>
      </c>
      <c r="BT1060" s="99">
        <v>0</v>
      </c>
      <c r="BU1060" s="99">
        <v>2867477.9999694801</v>
      </c>
      <c r="BV1060" s="99">
        <v>2266316.6904602102</v>
      </c>
      <c r="BW1060" s="99">
        <v>0</v>
      </c>
      <c r="BX1060" s="99">
        <v>600463.41786956799</v>
      </c>
      <c r="BY1060" s="99">
        <v>0</v>
      </c>
      <c r="BZ1060" s="99">
        <v>0</v>
      </c>
      <c r="CA1060" s="99">
        <v>96338.7395172119</v>
      </c>
      <c r="CB1060" s="99">
        <v>4048279.2292785598</v>
      </c>
      <c r="CC1060" s="99">
        <v>43026865.029785201</v>
      </c>
      <c r="CD1060" s="99">
        <v>12588073.4334717</v>
      </c>
      <c r="CE1060" s="99">
        <v>3641.8344742357699</v>
      </c>
      <c r="CF1060" s="99">
        <v>338679.536045074</v>
      </c>
      <c r="CG1060" s="99">
        <v>3003293.8486328102</v>
      </c>
      <c r="CH1060" s="99">
        <v>0</v>
      </c>
      <c r="CI1060" s="99">
        <v>99962.861374854998</v>
      </c>
      <c r="CJ1060" s="99">
        <v>4390279.4664306603</v>
      </c>
      <c r="CK1060" s="99">
        <v>46009708.821777299</v>
      </c>
      <c r="CL1060" s="99">
        <v>13183787.7188721</v>
      </c>
      <c r="CM1060" s="188">
        <v>154320.25358200099</v>
      </c>
      <c r="CN1060" s="188">
        <v>23171498.611083999</v>
      </c>
      <c r="CO1060" s="188">
        <v>109022169.433594</v>
      </c>
      <c r="CP1060" s="99">
        <v>13183787.7188721</v>
      </c>
      <c r="CQ1060" s="99">
        <v>0</v>
      </c>
      <c r="CR1060" s="99">
        <v>0</v>
      </c>
      <c r="CS1060" s="99">
        <v>0</v>
      </c>
      <c r="CT1060" s="99">
        <v>0</v>
      </c>
      <c r="CU1060" s="98">
        <v>7514.3934178789996</v>
      </c>
      <c r="CV1060" s="98">
        <v>57999.131108827001</v>
      </c>
    </row>
    <row r="1061" spans="1:100" x14ac:dyDescent="0.2">
      <c r="A1061" s="98" t="s">
        <v>68</v>
      </c>
      <c r="B1061" s="100">
        <v>43160</v>
      </c>
      <c r="C1061" s="99">
        <v>87464.157168388396</v>
      </c>
      <c r="D1061" s="99">
        <v>0</v>
      </c>
      <c r="E1061" s="99">
        <v>7528.3267543911898</v>
      </c>
      <c r="F1061" s="99">
        <v>7069.25887906551</v>
      </c>
      <c r="G1061" s="99">
        <v>3649.9279584288602</v>
      </c>
      <c r="H1061" s="99">
        <v>0</v>
      </c>
      <c r="I1061" s="99">
        <v>0</v>
      </c>
      <c r="J1061" s="99">
        <v>54617.154986858397</v>
      </c>
      <c r="K1061" s="99">
        <v>0</v>
      </c>
      <c r="L1061" s="99">
        <v>157.769949747249</v>
      </c>
      <c r="M1061" s="99">
        <v>42233.920633315996</v>
      </c>
      <c r="N1061" s="99">
        <v>2679.1640128195299</v>
      </c>
      <c r="O1061" s="99">
        <v>0</v>
      </c>
      <c r="P1061" s="99">
        <v>45723.761955738097</v>
      </c>
      <c r="Q1061" s="99">
        <v>4093.94846665859</v>
      </c>
      <c r="R1061" s="99">
        <v>0</v>
      </c>
      <c r="S1061" s="99">
        <v>3654.1130070686299</v>
      </c>
      <c r="T1061" s="99">
        <v>0</v>
      </c>
      <c r="U1061" s="99">
        <v>54630.733792305</v>
      </c>
      <c r="V1061" s="99">
        <v>3500088.4171752902</v>
      </c>
      <c r="W1061" s="99">
        <v>0</v>
      </c>
      <c r="X1061" s="99">
        <v>514988.47545242298</v>
      </c>
      <c r="Y1061" s="99">
        <v>466424.031799316</v>
      </c>
      <c r="Z1061" s="99">
        <v>325428.41585159302</v>
      </c>
      <c r="AA1061" s="99">
        <v>0</v>
      </c>
      <c r="AB1061" s="99">
        <v>0</v>
      </c>
      <c r="AC1061" s="99">
        <v>18572802.092285201</v>
      </c>
      <c r="AD1061" s="99">
        <v>0</v>
      </c>
      <c r="AE1061" s="99">
        <v>12716.215163946201</v>
      </c>
      <c r="AF1061" s="99">
        <v>1624629.32125854</v>
      </c>
      <c r="AG1061" s="99">
        <v>424016.144088745</v>
      </c>
      <c r="AH1061" s="99">
        <v>0</v>
      </c>
      <c r="AI1061" s="99">
        <v>1459943.56869507</v>
      </c>
      <c r="AJ1061" s="99">
        <v>476623.18901824998</v>
      </c>
      <c r="AK1061" s="99">
        <v>0</v>
      </c>
      <c r="AL1061" s="99">
        <v>323988.85146331799</v>
      </c>
      <c r="AM1061" s="99">
        <v>0</v>
      </c>
      <c r="AN1061" s="99">
        <v>18605813.5859375</v>
      </c>
      <c r="AO1061" s="99">
        <v>38421203.075195298</v>
      </c>
      <c r="AP1061" s="99">
        <v>0</v>
      </c>
      <c r="AQ1061" s="99">
        <v>4668726.6267089797</v>
      </c>
      <c r="AR1061" s="99">
        <v>4210983.8201904297</v>
      </c>
      <c r="AS1061" s="99">
        <v>2936821.8253784198</v>
      </c>
      <c r="AT1061" s="99">
        <v>0</v>
      </c>
      <c r="AU1061" s="99">
        <v>0</v>
      </c>
      <c r="AV1061" s="99">
        <v>62813934.978515603</v>
      </c>
      <c r="AW1061" s="99">
        <v>0</v>
      </c>
      <c r="AX1061" s="99">
        <v>107468.14759445201</v>
      </c>
      <c r="AY1061" s="99">
        <v>18312440.5859375</v>
      </c>
      <c r="AZ1061" s="99">
        <v>4002226.17681885</v>
      </c>
      <c r="BA1061" s="99">
        <v>0</v>
      </c>
      <c r="BB1061" s="99">
        <v>15876118.4730225</v>
      </c>
      <c r="BC1061" s="99">
        <v>4611189.6137084998</v>
      </c>
      <c r="BD1061" s="99">
        <v>0</v>
      </c>
      <c r="BE1061" s="99">
        <v>2921163.3579406701</v>
      </c>
      <c r="BF1061" s="99">
        <v>0</v>
      </c>
      <c r="BG1061" s="99">
        <v>62972044.759765603</v>
      </c>
      <c r="BH1061" s="99">
        <v>10395490.057251001</v>
      </c>
      <c r="BI1061" s="99">
        <v>0</v>
      </c>
      <c r="BJ1061" s="99">
        <v>2111717.5647888202</v>
      </c>
      <c r="BK1061" s="99">
        <v>1917995.2904205299</v>
      </c>
      <c r="BL1061" s="99">
        <v>0</v>
      </c>
      <c r="BM1061" s="99">
        <v>0</v>
      </c>
      <c r="BN1061" s="99">
        <v>0</v>
      </c>
      <c r="BO1061" s="99">
        <v>0</v>
      </c>
      <c r="BP1061" s="99">
        <v>0</v>
      </c>
      <c r="BQ1061" s="99">
        <v>0</v>
      </c>
      <c r="BR1061" s="99">
        <v>6064719.5062255897</v>
      </c>
      <c r="BS1061" s="99">
        <v>1501511.13510132</v>
      </c>
      <c r="BT1061" s="99">
        <v>0</v>
      </c>
      <c r="BU1061" s="99">
        <v>2747709.2435302702</v>
      </c>
      <c r="BV1061" s="99">
        <v>2265515.4574584998</v>
      </c>
      <c r="BW1061" s="99">
        <v>0</v>
      </c>
      <c r="BX1061" s="99">
        <v>600108.69571685803</v>
      </c>
      <c r="BY1061" s="99">
        <v>0</v>
      </c>
      <c r="BZ1061" s="99">
        <v>0</v>
      </c>
      <c r="CA1061" s="99">
        <v>95002.321614265398</v>
      </c>
      <c r="CB1061" s="99">
        <v>4015566.7327880901</v>
      </c>
      <c r="CC1061" s="99">
        <v>42843721.027832001</v>
      </c>
      <c r="CD1061" s="99">
        <v>12520967.9221191</v>
      </c>
      <c r="CE1061" s="99">
        <v>3651.7925727665402</v>
      </c>
      <c r="CF1061" s="99">
        <v>328498.92172622698</v>
      </c>
      <c r="CG1061" s="99">
        <v>2953221.23114014</v>
      </c>
      <c r="CH1061" s="99">
        <v>0</v>
      </c>
      <c r="CI1061" s="99">
        <v>98690.021448135405</v>
      </c>
      <c r="CJ1061" s="99">
        <v>4336586.3618774395</v>
      </c>
      <c r="CK1061" s="99">
        <v>45846381.980957001</v>
      </c>
      <c r="CL1061" s="99">
        <v>13098262.040893599</v>
      </c>
      <c r="CM1061" s="188">
        <v>152688.77120399501</v>
      </c>
      <c r="CN1061" s="188">
        <v>22953369.727783199</v>
      </c>
      <c r="CO1061" s="188">
        <v>109015593.53613301</v>
      </c>
      <c r="CP1061" s="99">
        <v>13098262.040893599</v>
      </c>
      <c r="CQ1061" s="99">
        <v>0</v>
      </c>
      <c r="CR1061" s="99">
        <v>0</v>
      </c>
      <c r="CS1061" s="99">
        <v>0</v>
      </c>
      <c r="CT1061" s="99">
        <v>0</v>
      </c>
      <c r="CU1061" s="98">
        <v>7542.4578798909997</v>
      </c>
      <c r="CV1061" s="98">
        <v>57564.484426230003</v>
      </c>
    </row>
    <row r="1062" spans="1:100" x14ac:dyDescent="0.2">
      <c r="A1062" s="98" t="s">
        <v>68</v>
      </c>
      <c r="B1062" s="100">
        <v>43252</v>
      </c>
      <c r="C1062" s="99">
        <v>89069.595505714402</v>
      </c>
      <c r="D1062" s="99">
        <v>0</v>
      </c>
      <c r="E1062" s="99">
        <v>7532.7718859911001</v>
      </c>
      <c r="F1062" s="99">
        <v>7072.4551071524602</v>
      </c>
      <c r="G1062" s="99">
        <v>3664.41533014178</v>
      </c>
      <c r="H1062" s="99">
        <v>0</v>
      </c>
      <c r="I1062" s="99">
        <v>0</v>
      </c>
      <c r="J1062" s="99">
        <v>54083.6981387138</v>
      </c>
      <c r="K1062" s="99">
        <v>0</v>
      </c>
      <c r="L1062" s="99">
        <v>157.74245178699499</v>
      </c>
      <c r="M1062" s="99">
        <v>43402.774384975397</v>
      </c>
      <c r="N1062" s="99">
        <v>2674.7481734156599</v>
      </c>
      <c r="O1062" s="99">
        <v>0</v>
      </c>
      <c r="P1062" s="99">
        <v>46146.5437994003</v>
      </c>
      <c r="Q1062" s="99">
        <v>4102.8107687830898</v>
      </c>
      <c r="R1062" s="99">
        <v>0</v>
      </c>
      <c r="S1062" s="99">
        <v>3651.11784163117</v>
      </c>
      <c r="T1062" s="99">
        <v>0</v>
      </c>
      <c r="U1062" s="99">
        <v>54073.451849937403</v>
      </c>
      <c r="V1062" s="99">
        <v>3543911.7786254901</v>
      </c>
      <c r="W1062" s="99">
        <v>0</v>
      </c>
      <c r="X1062" s="99">
        <v>514889.05278778099</v>
      </c>
      <c r="Y1062" s="99">
        <v>467458.49500274699</v>
      </c>
      <c r="Z1062" s="99">
        <v>330873.87212371803</v>
      </c>
      <c r="AA1062" s="99">
        <v>0</v>
      </c>
      <c r="AB1062" s="99">
        <v>0</v>
      </c>
      <c r="AC1062" s="99">
        <v>18474461.306396499</v>
      </c>
      <c r="AD1062" s="99">
        <v>0</v>
      </c>
      <c r="AE1062" s="99">
        <v>13033.765712618801</v>
      </c>
      <c r="AF1062" s="99">
        <v>1650165.87590027</v>
      </c>
      <c r="AG1062" s="99">
        <v>425779.35703659098</v>
      </c>
      <c r="AH1062" s="99">
        <v>0</v>
      </c>
      <c r="AI1062" s="99">
        <v>1463734.66046143</v>
      </c>
      <c r="AJ1062" s="99">
        <v>487182.62274932902</v>
      </c>
      <c r="AK1062" s="99">
        <v>0</v>
      </c>
      <c r="AL1062" s="99">
        <v>330681.42346572899</v>
      </c>
      <c r="AM1062" s="99">
        <v>0</v>
      </c>
      <c r="AN1062" s="99">
        <v>18572472.298828099</v>
      </c>
      <c r="AO1062" s="99">
        <v>39186799.744628899</v>
      </c>
      <c r="AP1062" s="99">
        <v>0</v>
      </c>
      <c r="AQ1062" s="99">
        <v>4665593.2213745099</v>
      </c>
      <c r="AR1062" s="99">
        <v>4226956.1105346698</v>
      </c>
      <c r="AS1062" s="99">
        <v>2983111.1914977999</v>
      </c>
      <c r="AT1062" s="99">
        <v>0</v>
      </c>
      <c r="AU1062" s="99">
        <v>0</v>
      </c>
      <c r="AV1062" s="99">
        <v>62969691.513183601</v>
      </c>
      <c r="AW1062" s="99">
        <v>0</v>
      </c>
      <c r="AX1062" s="99">
        <v>88841.795444488496</v>
      </c>
      <c r="AY1062" s="99">
        <v>18675998.651611298</v>
      </c>
      <c r="AZ1062" s="99">
        <v>4024594.9861145001</v>
      </c>
      <c r="BA1062" s="99">
        <v>0</v>
      </c>
      <c r="BB1062" s="99">
        <v>16064188.0397949</v>
      </c>
      <c r="BC1062" s="99">
        <v>4704614.4035034198</v>
      </c>
      <c r="BD1062" s="99">
        <v>0</v>
      </c>
      <c r="BE1062" s="99">
        <v>2986135.29052734</v>
      </c>
      <c r="BF1062" s="99">
        <v>0</v>
      </c>
      <c r="BG1062" s="99">
        <v>63188984.765625</v>
      </c>
      <c r="BH1062" s="99">
        <v>10532968.8607178</v>
      </c>
      <c r="BI1062" s="99">
        <v>0</v>
      </c>
      <c r="BJ1062" s="99">
        <v>2114386.2864074698</v>
      </c>
      <c r="BK1062" s="99">
        <v>1921836.92016602</v>
      </c>
      <c r="BL1062" s="99">
        <v>0</v>
      </c>
      <c r="BM1062" s="99">
        <v>0</v>
      </c>
      <c r="BN1062" s="99">
        <v>0</v>
      </c>
      <c r="BO1062" s="99">
        <v>0</v>
      </c>
      <c r="BP1062" s="99">
        <v>0</v>
      </c>
      <c r="BQ1062" s="99">
        <v>0</v>
      </c>
      <c r="BR1062" s="99">
        <v>6163965.5380859403</v>
      </c>
      <c r="BS1062" s="99">
        <v>1506921.86083984</v>
      </c>
      <c r="BT1062" s="99">
        <v>0</v>
      </c>
      <c r="BU1062" s="99">
        <v>2822431.4747619601</v>
      </c>
      <c r="BV1062" s="99">
        <v>2288559.0716552702</v>
      </c>
      <c r="BW1062" s="99">
        <v>0</v>
      </c>
      <c r="BX1062" s="99">
        <v>611800.73018646205</v>
      </c>
      <c r="BY1062" s="99">
        <v>0</v>
      </c>
      <c r="BZ1062" s="99">
        <v>0</v>
      </c>
      <c r="CA1062" s="99">
        <v>96574.397933960005</v>
      </c>
      <c r="CB1062" s="99">
        <v>4065131.7985534701</v>
      </c>
      <c r="CC1062" s="99">
        <v>43889240.160156302</v>
      </c>
      <c r="CD1062" s="99">
        <v>12621664.688598599</v>
      </c>
      <c r="CE1062" s="99">
        <v>3663.9238589107999</v>
      </c>
      <c r="CF1062" s="99">
        <v>330278.40592575102</v>
      </c>
      <c r="CG1062" s="99">
        <v>3015799.8495788602</v>
      </c>
      <c r="CH1062" s="99">
        <v>0</v>
      </c>
      <c r="CI1062" s="99">
        <v>100230.829407692</v>
      </c>
      <c r="CJ1062" s="99">
        <v>4399014.7771606399</v>
      </c>
      <c r="CK1062" s="99">
        <v>46763688.7412109</v>
      </c>
      <c r="CL1062" s="99">
        <v>13199728.912841801</v>
      </c>
      <c r="CM1062" s="188">
        <v>153567.855390549</v>
      </c>
      <c r="CN1062" s="188">
        <v>22957193.316162098</v>
      </c>
      <c r="CO1062" s="188">
        <v>109918658.113281</v>
      </c>
      <c r="CP1062" s="99">
        <v>13199728.912841801</v>
      </c>
      <c r="CQ1062" s="99">
        <v>0</v>
      </c>
      <c r="CR1062" s="99">
        <v>0</v>
      </c>
      <c r="CS1062" s="99">
        <v>0</v>
      </c>
      <c r="CT1062" s="99">
        <v>0</v>
      </c>
      <c r="CU1062" s="98">
        <v>7533.3904088039999</v>
      </c>
      <c r="CV1062" s="98">
        <v>57021.560148917</v>
      </c>
    </row>
    <row r="1063" spans="1:100" x14ac:dyDescent="0.2">
      <c r="A1063" s="98" t="s">
        <v>68</v>
      </c>
      <c r="B1063" s="100">
        <v>43344</v>
      </c>
      <c r="C1063" s="99">
        <v>89580.285716056795</v>
      </c>
      <c r="D1063" s="99">
        <v>0</v>
      </c>
      <c r="E1063" s="99">
        <v>7506.6555632948903</v>
      </c>
      <c r="F1063" s="99">
        <v>7061.8410007357597</v>
      </c>
      <c r="G1063" s="99">
        <v>3737.4900223910799</v>
      </c>
      <c r="H1063" s="99">
        <v>0</v>
      </c>
      <c r="I1063" s="99">
        <v>0</v>
      </c>
      <c r="J1063" s="99">
        <v>53822.998388767199</v>
      </c>
      <c r="K1063" s="99">
        <v>0</v>
      </c>
      <c r="L1063" s="99">
        <v>171.80295317619999</v>
      </c>
      <c r="M1063" s="99">
        <v>43868.677393436403</v>
      </c>
      <c r="N1063" s="99">
        <v>2623.6138108074701</v>
      </c>
      <c r="O1063" s="99">
        <v>0</v>
      </c>
      <c r="P1063" s="99">
        <v>46362.305782318101</v>
      </c>
      <c r="Q1063" s="99">
        <v>4118.2319083809898</v>
      </c>
      <c r="R1063" s="99">
        <v>0</v>
      </c>
      <c r="S1063" s="99">
        <v>3739.02281525731</v>
      </c>
      <c r="T1063" s="99">
        <v>0</v>
      </c>
      <c r="U1063" s="99">
        <v>53830.354625225104</v>
      </c>
      <c r="V1063" s="99">
        <v>3522662.8148498498</v>
      </c>
      <c r="W1063" s="99">
        <v>0</v>
      </c>
      <c r="X1063" s="99">
        <v>506848.80331420898</v>
      </c>
      <c r="Y1063" s="99">
        <v>462695.94135665899</v>
      </c>
      <c r="Z1063" s="99">
        <v>337852.03016281099</v>
      </c>
      <c r="AA1063" s="99">
        <v>0</v>
      </c>
      <c r="AB1063" s="99">
        <v>0</v>
      </c>
      <c r="AC1063" s="99">
        <v>18340339.006347701</v>
      </c>
      <c r="AD1063" s="99">
        <v>0</v>
      </c>
      <c r="AE1063" s="99">
        <v>13286.0466579199</v>
      </c>
      <c r="AF1063" s="99">
        <v>1656577.02792358</v>
      </c>
      <c r="AG1063" s="99">
        <v>419189.17108535802</v>
      </c>
      <c r="AH1063" s="99">
        <v>0</v>
      </c>
      <c r="AI1063" s="99">
        <v>1462670.4880981401</v>
      </c>
      <c r="AJ1063" s="99">
        <v>495802.47026443499</v>
      </c>
      <c r="AK1063" s="99">
        <v>0</v>
      </c>
      <c r="AL1063" s="99">
        <v>344508.14743041998</v>
      </c>
      <c r="AM1063" s="99">
        <v>0</v>
      </c>
      <c r="AN1063" s="99">
        <v>18356184.8288574</v>
      </c>
      <c r="AO1063" s="99">
        <v>39068305.4931641</v>
      </c>
      <c r="AP1063" s="99">
        <v>0</v>
      </c>
      <c r="AQ1063" s="99">
        <v>4661636.3351440402</v>
      </c>
      <c r="AR1063" s="99">
        <v>4242478.6713256799</v>
      </c>
      <c r="AS1063" s="99">
        <v>3091012.8475036598</v>
      </c>
      <c r="AT1063" s="99">
        <v>0</v>
      </c>
      <c r="AU1063" s="99">
        <v>0</v>
      </c>
      <c r="AV1063" s="99">
        <v>62487493.512207001</v>
      </c>
      <c r="AW1063" s="99">
        <v>0</v>
      </c>
      <c r="AX1063" s="99">
        <v>118777.253660202</v>
      </c>
      <c r="AY1063" s="99">
        <v>18824569.322997998</v>
      </c>
      <c r="AZ1063" s="99">
        <v>3990985.8442993201</v>
      </c>
      <c r="BA1063" s="99">
        <v>0</v>
      </c>
      <c r="BB1063" s="99">
        <v>16189575.5142822</v>
      </c>
      <c r="BC1063" s="99">
        <v>4805037.6168823196</v>
      </c>
      <c r="BD1063" s="99">
        <v>0</v>
      </c>
      <c r="BE1063" s="99">
        <v>3118202.0454406701</v>
      </c>
      <c r="BF1063" s="99">
        <v>0</v>
      </c>
      <c r="BG1063" s="99">
        <v>62428722.193359397</v>
      </c>
      <c r="BH1063" s="99">
        <v>10615933.09021</v>
      </c>
      <c r="BI1063" s="99">
        <v>0</v>
      </c>
      <c r="BJ1063" s="99">
        <v>2092903.5213317899</v>
      </c>
      <c r="BK1063" s="99">
        <v>1907234.8934783901</v>
      </c>
      <c r="BL1063" s="99">
        <v>0</v>
      </c>
      <c r="BM1063" s="99">
        <v>0</v>
      </c>
      <c r="BN1063" s="99">
        <v>0</v>
      </c>
      <c r="BO1063" s="99">
        <v>0</v>
      </c>
      <c r="BP1063" s="99">
        <v>0</v>
      </c>
      <c r="BQ1063" s="99">
        <v>0</v>
      </c>
      <c r="BR1063" s="99">
        <v>6256893.8460082998</v>
      </c>
      <c r="BS1063" s="99">
        <v>1488798.7822876</v>
      </c>
      <c r="BT1063" s="99">
        <v>0</v>
      </c>
      <c r="BU1063" s="99">
        <v>2284346.99932861</v>
      </c>
      <c r="BV1063" s="99">
        <v>2315850.9404296898</v>
      </c>
      <c r="BW1063" s="99">
        <v>0</v>
      </c>
      <c r="BX1063" s="99">
        <v>510682.35936355602</v>
      </c>
      <c r="BY1063" s="99">
        <v>0</v>
      </c>
      <c r="BZ1063" s="99">
        <v>0</v>
      </c>
      <c r="CA1063" s="99">
        <v>97071.632187843294</v>
      </c>
      <c r="CB1063" s="99">
        <v>4029597.5319519001</v>
      </c>
      <c r="CC1063" s="99">
        <v>43867804.620117202</v>
      </c>
      <c r="CD1063" s="99">
        <v>12691634.080444301</v>
      </c>
      <c r="CE1063" s="99">
        <v>3728.4288813173798</v>
      </c>
      <c r="CF1063" s="99">
        <v>338145.15110397298</v>
      </c>
      <c r="CG1063" s="99">
        <v>3075992.1212768601</v>
      </c>
      <c r="CH1063" s="99">
        <v>0</v>
      </c>
      <c r="CI1063" s="99">
        <v>100792.12337303199</v>
      </c>
      <c r="CJ1063" s="99">
        <v>4372916.1759033203</v>
      </c>
      <c r="CK1063" s="99">
        <v>47019749.231445298</v>
      </c>
      <c r="CL1063" s="99">
        <v>13269952.0924072</v>
      </c>
      <c r="CM1063" s="188">
        <v>153744.58805656401</v>
      </c>
      <c r="CN1063" s="188">
        <v>22713782.1806641</v>
      </c>
      <c r="CO1063" s="188">
        <v>109154469.25</v>
      </c>
      <c r="CP1063" s="99">
        <v>13269952.0924072</v>
      </c>
      <c r="CQ1063" s="99">
        <v>0</v>
      </c>
      <c r="CR1063" s="99">
        <v>0</v>
      </c>
      <c r="CS1063" s="99">
        <v>0</v>
      </c>
      <c r="CT1063" s="99">
        <v>0</v>
      </c>
      <c r="CU1063" s="98">
        <v>7501.8105879049999</v>
      </c>
      <c r="CV1063" s="98">
        <v>56769.380491868003</v>
      </c>
    </row>
    <row r="1064" spans="1:100" x14ac:dyDescent="0.2">
      <c r="A1064" s="98" t="s">
        <v>69</v>
      </c>
      <c r="B1064" s="100">
        <v>38047</v>
      </c>
      <c r="C1064" s="99">
        <v>42074.800307750702</v>
      </c>
      <c r="D1064" s="99">
        <v>0</v>
      </c>
      <c r="E1064" s="99">
        <v>22347.772951126099</v>
      </c>
      <c r="F1064" s="99">
        <v>12770.7270241976</v>
      </c>
      <c r="G1064" s="99">
        <v>1.00925729998562</v>
      </c>
      <c r="H1064" s="99">
        <v>0</v>
      </c>
      <c r="I1064" s="99">
        <v>0</v>
      </c>
      <c r="J1064" s="99">
        <v>77.828211373649495</v>
      </c>
      <c r="K1064" s="99">
        <v>24587.761944055601</v>
      </c>
      <c r="L1064" s="99">
        <v>28443.289579629902</v>
      </c>
      <c r="M1064" s="99">
        <v>26795.0393080711</v>
      </c>
      <c r="N1064" s="99">
        <v>4715.69031512737</v>
      </c>
      <c r="O1064" s="99">
        <v>0</v>
      </c>
      <c r="P1064" s="99">
        <v>0</v>
      </c>
      <c r="Q1064" s="99">
        <v>4402.1590504646301</v>
      </c>
      <c r="R1064" s="99">
        <v>0</v>
      </c>
      <c r="S1064" s="99">
        <v>0</v>
      </c>
      <c r="T1064" s="99">
        <v>936.93870098888897</v>
      </c>
      <c r="U1064" s="99">
        <v>24446.183748483701</v>
      </c>
      <c r="V1064" s="99">
        <v>2415520.21276855</v>
      </c>
      <c r="W1064" s="99">
        <v>0</v>
      </c>
      <c r="X1064" s="99">
        <v>1758390.9034728999</v>
      </c>
      <c r="Y1064" s="99">
        <v>941384.46347808803</v>
      </c>
      <c r="Z1064" s="99">
        <v>17.392582881962898</v>
      </c>
      <c r="AA1064" s="99">
        <v>0</v>
      </c>
      <c r="AB1064" s="99">
        <v>0</v>
      </c>
      <c r="AC1064" s="99">
        <v>4717.0480676889401</v>
      </c>
      <c r="AD1064" s="99">
        <v>6134359.1365966797</v>
      </c>
      <c r="AE1064" s="99">
        <v>1536533.09846497</v>
      </c>
      <c r="AF1064" s="99">
        <v>1367587.12272644</v>
      </c>
      <c r="AG1064" s="99">
        <v>797852.28048706101</v>
      </c>
      <c r="AH1064" s="99">
        <v>0</v>
      </c>
      <c r="AI1064" s="99">
        <v>0</v>
      </c>
      <c r="AJ1064" s="99">
        <v>475824.364688873</v>
      </c>
      <c r="AK1064" s="99">
        <v>0</v>
      </c>
      <c r="AL1064" s="99">
        <v>0</v>
      </c>
      <c r="AM1064" s="99">
        <v>138551.749149323</v>
      </c>
      <c r="AN1064" s="99">
        <v>6080408.1229248</v>
      </c>
      <c r="AO1064" s="99">
        <v>16436746.0927734</v>
      </c>
      <c r="AP1064" s="99">
        <v>0</v>
      </c>
      <c r="AQ1064" s="99">
        <v>11281978.9960938</v>
      </c>
      <c r="AR1064" s="99">
        <v>6076367.7413940402</v>
      </c>
      <c r="AS1064" s="99">
        <v>112.684999975376</v>
      </c>
      <c r="AT1064" s="99">
        <v>0</v>
      </c>
      <c r="AU1064" s="99">
        <v>0</v>
      </c>
      <c r="AV1064" s="99">
        <v>10813.0208877325</v>
      </c>
      <c r="AW1064" s="99">
        <v>14163177.642456099</v>
      </c>
      <c r="AX1064" s="99">
        <v>10264427.946777301</v>
      </c>
      <c r="AY1064" s="99">
        <v>9252888.5296630897</v>
      </c>
      <c r="AZ1064" s="99">
        <v>5093327.4733276404</v>
      </c>
      <c r="BA1064" s="99">
        <v>0</v>
      </c>
      <c r="BB1064" s="99">
        <v>0</v>
      </c>
      <c r="BC1064" s="99">
        <v>3098737.8292846698</v>
      </c>
      <c r="BD1064" s="99">
        <v>0</v>
      </c>
      <c r="BE1064" s="99">
        <v>0</v>
      </c>
      <c r="BF1064" s="99">
        <v>848012.40854644799</v>
      </c>
      <c r="BG1064" s="99">
        <v>13915616.2506104</v>
      </c>
      <c r="BH1064" s="99">
        <v>3205321.8315124498</v>
      </c>
      <c r="BI1064" s="99">
        <v>0</v>
      </c>
      <c r="BJ1064" s="99">
        <v>3661711.6290893601</v>
      </c>
      <c r="BK1064" s="99">
        <v>2366345.7498779302</v>
      </c>
      <c r="BL1064" s="99">
        <v>0</v>
      </c>
      <c r="BM1064" s="99">
        <v>0</v>
      </c>
      <c r="BN1064" s="99">
        <v>0</v>
      </c>
      <c r="BO1064" s="99">
        <v>0</v>
      </c>
      <c r="BP1064" s="99">
        <v>0</v>
      </c>
      <c r="BQ1064" s="99">
        <v>0</v>
      </c>
      <c r="BR1064" s="99">
        <v>3083838.2593078599</v>
      </c>
      <c r="BS1064" s="99">
        <v>2079285.6826019301</v>
      </c>
      <c r="BT1064" s="99">
        <v>0</v>
      </c>
      <c r="BU1064" s="99">
        <v>0</v>
      </c>
      <c r="BV1064" s="99">
        <v>1641234.60916138</v>
      </c>
      <c r="BW1064" s="99">
        <v>0</v>
      </c>
      <c r="BX1064" s="99">
        <v>0</v>
      </c>
      <c r="BY1064" s="99">
        <v>0</v>
      </c>
      <c r="BZ1064" s="99">
        <v>0</v>
      </c>
      <c r="CA1064" s="99">
        <v>64430.824605464899</v>
      </c>
      <c r="CB1064" s="99">
        <v>4173149.1943664602</v>
      </c>
      <c r="CC1064" s="99">
        <v>27708722.8989258</v>
      </c>
      <c r="CD1064" s="99">
        <v>6851859.3652343797</v>
      </c>
      <c r="CE1064" s="99">
        <v>945.22126529365801</v>
      </c>
      <c r="CF1064" s="99">
        <v>138277.139217377</v>
      </c>
      <c r="CG1064" s="99">
        <v>844190.36428832996</v>
      </c>
      <c r="CH1064" s="99">
        <v>0</v>
      </c>
      <c r="CI1064" s="99">
        <v>65361.061889648401</v>
      </c>
      <c r="CJ1064" s="99">
        <v>4310851.3484497098</v>
      </c>
      <c r="CK1064" s="99">
        <v>28559130.235839799</v>
      </c>
      <c r="CL1064" s="99">
        <v>6845088.9942016602</v>
      </c>
      <c r="CM1064" s="188">
        <v>89802.335654258699</v>
      </c>
      <c r="CN1064" s="188">
        <v>10414266.592041001</v>
      </c>
      <c r="CO1064" s="188">
        <v>42416687.714355499</v>
      </c>
      <c r="CP1064" s="99">
        <v>6845088.9942016602</v>
      </c>
      <c r="CQ1064" s="99">
        <v>0</v>
      </c>
      <c r="CR1064" s="99">
        <v>0</v>
      </c>
      <c r="CS1064" s="99">
        <v>0</v>
      </c>
      <c r="CT1064" s="99">
        <v>0</v>
      </c>
      <c r="CU1064" s="98">
        <v>47761.098138884998</v>
      </c>
      <c r="CV1064" s="98">
        <v>78.946477623999996</v>
      </c>
    </row>
    <row r="1065" spans="1:100" x14ac:dyDescent="0.2">
      <c r="A1065" s="98" t="s">
        <v>69</v>
      </c>
      <c r="B1065" s="100">
        <v>38139</v>
      </c>
      <c r="C1065" s="99">
        <v>42537.930194377899</v>
      </c>
      <c r="D1065" s="99">
        <v>0</v>
      </c>
      <c r="E1065" s="99">
        <v>21953.661124944701</v>
      </c>
      <c r="F1065" s="99">
        <v>12812.093022942499</v>
      </c>
      <c r="G1065" s="99">
        <v>34.134390737861402</v>
      </c>
      <c r="H1065" s="99">
        <v>0</v>
      </c>
      <c r="I1065" s="99">
        <v>0</v>
      </c>
      <c r="J1065" s="99">
        <v>1294.57030622661</v>
      </c>
      <c r="K1065" s="99">
        <v>22774.4424393177</v>
      </c>
      <c r="L1065" s="99">
        <v>28719.8259632587</v>
      </c>
      <c r="M1065" s="99">
        <v>26784.013651609399</v>
      </c>
      <c r="N1065" s="99">
        <v>4755.3592459559404</v>
      </c>
      <c r="O1065" s="99">
        <v>0</v>
      </c>
      <c r="P1065" s="99">
        <v>0</v>
      </c>
      <c r="Q1065" s="99">
        <v>4374.87042540312</v>
      </c>
      <c r="R1065" s="99">
        <v>0</v>
      </c>
      <c r="S1065" s="99">
        <v>0</v>
      </c>
      <c r="T1065" s="99">
        <v>919.76703581213997</v>
      </c>
      <c r="U1065" s="99">
        <v>24589.999166727099</v>
      </c>
      <c r="V1065" s="99">
        <v>2390379.6535339402</v>
      </c>
      <c r="W1065" s="99">
        <v>0</v>
      </c>
      <c r="X1065" s="99">
        <v>1740490.09484863</v>
      </c>
      <c r="Y1065" s="99">
        <v>949522.88214111305</v>
      </c>
      <c r="Z1065" s="99">
        <v>4541.4822995662698</v>
      </c>
      <c r="AA1065" s="99">
        <v>0</v>
      </c>
      <c r="AB1065" s="99">
        <v>0</v>
      </c>
      <c r="AC1065" s="99">
        <v>270894.51595687901</v>
      </c>
      <c r="AD1065" s="99">
        <v>5653034.05859375</v>
      </c>
      <c r="AE1065" s="99">
        <v>1515997.09204102</v>
      </c>
      <c r="AF1065" s="99">
        <v>1358538.1962280299</v>
      </c>
      <c r="AG1065" s="99">
        <v>790520.16469573998</v>
      </c>
      <c r="AH1065" s="99">
        <v>0</v>
      </c>
      <c r="AI1065" s="99">
        <v>0</v>
      </c>
      <c r="AJ1065" s="99">
        <v>473154.09555435198</v>
      </c>
      <c r="AK1065" s="99">
        <v>0</v>
      </c>
      <c r="AL1065" s="99">
        <v>0</v>
      </c>
      <c r="AM1065" s="99">
        <v>137349.17497634899</v>
      </c>
      <c r="AN1065" s="99">
        <v>6145988.4884033203</v>
      </c>
      <c r="AO1065" s="99">
        <v>16366967.4406738</v>
      </c>
      <c r="AP1065" s="99">
        <v>0</v>
      </c>
      <c r="AQ1065" s="99">
        <v>11286818.0455322</v>
      </c>
      <c r="AR1065" s="99">
        <v>6170263.90441895</v>
      </c>
      <c r="AS1065" s="99">
        <v>28046.243128061298</v>
      </c>
      <c r="AT1065" s="99">
        <v>0</v>
      </c>
      <c r="AU1065" s="99">
        <v>0</v>
      </c>
      <c r="AV1065" s="99">
        <v>626313.96862793004</v>
      </c>
      <c r="AW1065" s="99">
        <v>13161240.810302701</v>
      </c>
      <c r="AX1065" s="99">
        <v>10263665.1558838</v>
      </c>
      <c r="AY1065" s="99">
        <v>9283683.7048339806</v>
      </c>
      <c r="AZ1065" s="99">
        <v>5092472.6478271503</v>
      </c>
      <c r="BA1065" s="99">
        <v>0</v>
      </c>
      <c r="BB1065" s="99">
        <v>0</v>
      </c>
      <c r="BC1065" s="99">
        <v>3087559.1119995099</v>
      </c>
      <c r="BD1065" s="99">
        <v>0</v>
      </c>
      <c r="BE1065" s="99">
        <v>0</v>
      </c>
      <c r="BF1065" s="99">
        <v>851008.67555236805</v>
      </c>
      <c r="BG1065" s="99">
        <v>14135832.635498</v>
      </c>
      <c r="BH1065" s="99">
        <v>3164921.4817810101</v>
      </c>
      <c r="BI1065" s="99">
        <v>0</v>
      </c>
      <c r="BJ1065" s="99">
        <v>3681956.7299194299</v>
      </c>
      <c r="BK1065" s="99">
        <v>2415529.0817871098</v>
      </c>
      <c r="BL1065" s="99">
        <v>0</v>
      </c>
      <c r="BM1065" s="99">
        <v>0</v>
      </c>
      <c r="BN1065" s="99">
        <v>0</v>
      </c>
      <c r="BO1065" s="99">
        <v>0</v>
      </c>
      <c r="BP1065" s="99">
        <v>0</v>
      </c>
      <c r="BQ1065" s="99">
        <v>0</v>
      </c>
      <c r="BR1065" s="99">
        <v>3112536.2756042499</v>
      </c>
      <c r="BS1065" s="99">
        <v>2100175.1415100102</v>
      </c>
      <c r="BT1065" s="99">
        <v>0</v>
      </c>
      <c r="BU1065" s="99">
        <v>0</v>
      </c>
      <c r="BV1065" s="99">
        <v>1669086.12026978</v>
      </c>
      <c r="BW1065" s="99">
        <v>0</v>
      </c>
      <c r="BX1065" s="99">
        <v>0</v>
      </c>
      <c r="BY1065" s="99">
        <v>0</v>
      </c>
      <c r="BZ1065" s="99">
        <v>0</v>
      </c>
      <c r="CA1065" s="99">
        <v>64483.0819745064</v>
      </c>
      <c r="CB1065" s="99">
        <v>4112631.6296691899</v>
      </c>
      <c r="CC1065" s="99">
        <v>27441540.849609401</v>
      </c>
      <c r="CD1065" s="99">
        <v>6828366.5567627</v>
      </c>
      <c r="CE1065" s="99">
        <v>920.82551007717802</v>
      </c>
      <c r="CF1065" s="99">
        <v>136514.98443031299</v>
      </c>
      <c r="CG1065" s="99">
        <v>847705.68953704799</v>
      </c>
      <c r="CH1065" s="99">
        <v>0</v>
      </c>
      <c r="CI1065" s="99">
        <v>65398.873983860001</v>
      </c>
      <c r="CJ1065" s="99">
        <v>4246780.6753540002</v>
      </c>
      <c r="CK1065" s="99">
        <v>28273915.959716801</v>
      </c>
      <c r="CL1065" s="99">
        <v>6836688.2819213904</v>
      </c>
      <c r="CM1065" s="188">
        <v>89941.999697685198</v>
      </c>
      <c r="CN1065" s="188">
        <v>10305823.4871826</v>
      </c>
      <c r="CO1065" s="188">
        <v>42520954.953613304</v>
      </c>
      <c r="CP1065" s="99">
        <v>6836688.2819213904</v>
      </c>
      <c r="CQ1065" s="99">
        <v>0</v>
      </c>
      <c r="CR1065" s="99">
        <v>0</v>
      </c>
      <c r="CS1065" s="99">
        <v>0</v>
      </c>
      <c r="CT1065" s="99">
        <v>0</v>
      </c>
      <c r="CU1065" s="98">
        <v>45795.728864848999</v>
      </c>
      <c r="CV1065" s="98">
        <v>1315.923567585</v>
      </c>
    </row>
    <row r="1066" spans="1:100" x14ac:dyDescent="0.2">
      <c r="A1066" s="98" t="s">
        <v>69</v>
      </c>
      <c r="B1066" s="100">
        <v>38231</v>
      </c>
      <c r="C1066" s="99">
        <v>43423.086099147797</v>
      </c>
      <c r="D1066" s="99">
        <v>0</v>
      </c>
      <c r="E1066" s="99">
        <v>21855.615448474899</v>
      </c>
      <c r="F1066" s="99">
        <v>13161.102668404599</v>
      </c>
      <c r="G1066" s="99">
        <v>67.4901121072471</v>
      </c>
      <c r="H1066" s="99">
        <v>0</v>
      </c>
      <c r="I1066" s="99">
        <v>0</v>
      </c>
      <c r="J1066" s="99">
        <v>2903.67480003834</v>
      </c>
      <c r="K1066" s="99">
        <v>21475.332813501402</v>
      </c>
      <c r="L1066" s="99">
        <v>29700.9469044209</v>
      </c>
      <c r="M1066" s="99">
        <v>27002.762552976601</v>
      </c>
      <c r="N1066" s="99">
        <v>4826.1848878860501</v>
      </c>
      <c r="O1066" s="99">
        <v>0</v>
      </c>
      <c r="P1066" s="99">
        <v>0</v>
      </c>
      <c r="Q1066" s="99">
        <v>4400.05905258656</v>
      </c>
      <c r="R1066" s="99">
        <v>0</v>
      </c>
      <c r="S1066" s="99">
        <v>0</v>
      </c>
      <c r="T1066" s="99">
        <v>920.64682026952505</v>
      </c>
      <c r="U1066" s="99">
        <v>24332.880928039602</v>
      </c>
      <c r="V1066" s="99">
        <v>2417489.6625366202</v>
      </c>
      <c r="W1066" s="99">
        <v>0</v>
      </c>
      <c r="X1066" s="99">
        <v>1706727.0107116699</v>
      </c>
      <c r="Y1066" s="99">
        <v>951705.36705779994</v>
      </c>
      <c r="Z1066" s="99">
        <v>10349.374537706401</v>
      </c>
      <c r="AA1066" s="99">
        <v>0</v>
      </c>
      <c r="AB1066" s="99">
        <v>0</v>
      </c>
      <c r="AC1066" s="99">
        <v>673167.55615234398</v>
      </c>
      <c r="AD1066" s="99">
        <v>5046150.89099121</v>
      </c>
      <c r="AE1066" s="99">
        <v>1539641.2606658901</v>
      </c>
      <c r="AF1066" s="99">
        <v>1369883.3927917499</v>
      </c>
      <c r="AG1066" s="99">
        <v>791022.93863678002</v>
      </c>
      <c r="AH1066" s="99">
        <v>0</v>
      </c>
      <c r="AI1066" s="99">
        <v>0</v>
      </c>
      <c r="AJ1066" s="99">
        <v>469412.79378509498</v>
      </c>
      <c r="AK1066" s="99">
        <v>0</v>
      </c>
      <c r="AL1066" s="99">
        <v>0</v>
      </c>
      <c r="AM1066" s="99">
        <v>134803.101184845</v>
      </c>
      <c r="AN1066" s="99">
        <v>5772744.75317383</v>
      </c>
      <c r="AO1066" s="99">
        <v>16822485.754150402</v>
      </c>
      <c r="AP1066" s="99">
        <v>0</v>
      </c>
      <c r="AQ1066" s="99">
        <v>11255100.9802246</v>
      </c>
      <c r="AR1066" s="99">
        <v>6259748.4010620099</v>
      </c>
      <c r="AS1066" s="99">
        <v>65337.748472213701</v>
      </c>
      <c r="AT1066" s="99">
        <v>0</v>
      </c>
      <c r="AU1066" s="99">
        <v>0</v>
      </c>
      <c r="AV1066" s="99">
        <v>1616630.3979187</v>
      </c>
      <c r="AW1066" s="99">
        <v>11890279.235595699</v>
      </c>
      <c r="AX1066" s="99">
        <v>10723887.1282959</v>
      </c>
      <c r="AY1066" s="99">
        <v>9403032.44384766</v>
      </c>
      <c r="AZ1066" s="99">
        <v>5163812.6165161096</v>
      </c>
      <c r="BA1066" s="99">
        <v>0</v>
      </c>
      <c r="BB1066" s="99">
        <v>0</v>
      </c>
      <c r="BC1066" s="99">
        <v>3101946.8415222201</v>
      </c>
      <c r="BD1066" s="99">
        <v>0</v>
      </c>
      <c r="BE1066" s="99">
        <v>0</v>
      </c>
      <c r="BF1066" s="99">
        <v>855246.15185546898</v>
      </c>
      <c r="BG1066" s="99">
        <v>13793715.979492201</v>
      </c>
      <c r="BH1066" s="99">
        <v>3337744.3087158198</v>
      </c>
      <c r="BI1066" s="99">
        <v>0</v>
      </c>
      <c r="BJ1066" s="99">
        <v>3694137.9346618699</v>
      </c>
      <c r="BK1066" s="99">
        <v>2455189.2208557101</v>
      </c>
      <c r="BL1066" s="99">
        <v>0</v>
      </c>
      <c r="BM1066" s="99">
        <v>0</v>
      </c>
      <c r="BN1066" s="99">
        <v>0</v>
      </c>
      <c r="BO1066" s="99">
        <v>0</v>
      </c>
      <c r="BP1066" s="99">
        <v>0</v>
      </c>
      <c r="BQ1066" s="99">
        <v>0</v>
      </c>
      <c r="BR1066" s="99">
        <v>3173904.1226501502</v>
      </c>
      <c r="BS1066" s="99">
        <v>2148316.8743591299</v>
      </c>
      <c r="BT1066" s="99">
        <v>0</v>
      </c>
      <c r="BU1066" s="99">
        <v>0</v>
      </c>
      <c r="BV1066" s="99">
        <v>1682725.4858245901</v>
      </c>
      <c r="BW1066" s="99">
        <v>0</v>
      </c>
      <c r="BX1066" s="99">
        <v>0</v>
      </c>
      <c r="BY1066" s="99">
        <v>0</v>
      </c>
      <c r="BZ1066" s="99">
        <v>0</v>
      </c>
      <c r="CA1066" s="99">
        <v>65205.422241210901</v>
      </c>
      <c r="CB1066" s="99">
        <v>4125358.24719238</v>
      </c>
      <c r="CC1066" s="99">
        <v>28132705.657470699</v>
      </c>
      <c r="CD1066" s="99">
        <v>7070543.2456665002</v>
      </c>
      <c r="CE1066" s="99">
        <v>910.96669291704904</v>
      </c>
      <c r="CF1066" s="99">
        <v>135754.29129600499</v>
      </c>
      <c r="CG1066" s="99">
        <v>862899.40560913098</v>
      </c>
      <c r="CH1066" s="99">
        <v>0</v>
      </c>
      <c r="CI1066" s="99">
        <v>66106.130493164106</v>
      </c>
      <c r="CJ1066" s="99">
        <v>4260560.0297241202</v>
      </c>
      <c r="CK1066" s="99">
        <v>28985706.950927701</v>
      </c>
      <c r="CL1066" s="99">
        <v>7066564.29724121</v>
      </c>
      <c r="CM1066" s="188">
        <v>90526.010540008501</v>
      </c>
      <c r="CN1066" s="188">
        <v>10017705.4154053</v>
      </c>
      <c r="CO1066" s="188">
        <v>42813713.4990234</v>
      </c>
      <c r="CP1066" s="99">
        <v>7066564.29724121</v>
      </c>
      <c r="CQ1066" s="99">
        <v>0</v>
      </c>
      <c r="CR1066" s="99">
        <v>0</v>
      </c>
      <c r="CS1066" s="99">
        <v>0</v>
      </c>
      <c r="CT1066" s="99">
        <v>0</v>
      </c>
      <c r="CU1066" s="98">
        <v>44425.254742835001</v>
      </c>
      <c r="CV1066" s="98">
        <v>2951.2598559550001</v>
      </c>
    </row>
    <row r="1067" spans="1:100" x14ac:dyDescent="0.2">
      <c r="A1067" s="98" t="s">
        <v>69</v>
      </c>
      <c r="B1067" s="100">
        <v>38322</v>
      </c>
      <c r="C1067" s="99">
        <v>44047.189228534698</v>
      </c>
      <c r="D1067" s="99">
        <v>0</v>
      </c>
      <c r="E1067" s="99">
        <v>21343.486775159799</v>
      </c>
      <c r="F1067" s="99">
        <v>13044.0853954554</v>
      </c>
      <c r="G1067" s="99">
        <v>120.177628892474</v>
      </c>
      <c r="H1067" s="99">
        <v>0</v>
      </c>
      <c r="I1067" s="99">
        <v>0</v>
      </c>
      <c r="J1067" s="99">
        <v>4576.85444688797</v>
      </c>
      <c r="K1067" s="99">
        <v>20608.1246345043</v>
      </c>
      <c r="L1067" s="99">
        <v>29058.127614021301</v>
      </c>
      <c r="M1067" s="99">
        <v>27232.5789835453</v>
      </c>
      <c r="N1067" s="99">
        <v>4903.3070831894902</v>
      </c>
      <c r="O1067" s="99">
        <v>0</v>
      </c>
      <c r="P1067" s="99">
        <v>0</v>
      </c>
      <c r="Q1067" s="99">
        <v>4362.9201786518097</v>
      </c>
      <c r="R1067" s="99">
        <v>0</v>
      </c>
      <c r="S1067" s="99">
        <v>0</v>
      </c>
      <c r="T1067" s="99">
        <v>925.47281806915998</v>
      </c>
      <c r="U1067" s="99">
        <v>24964.1297068596</v>
      </c>
      <c r="V1067" s="99">
        <v>2477714.2309570299</v>
      </c>
      <c r="W1067" s="99">
        <v>0</v>
      </c>
      <c r="X1067" s="99">
        <v>1679122.2591857901</v>
      </c>
      <c r="Y1067" s="99">
        <v>948773.06409454299</v>
      </c>
      <c r="Z1067" s="99">
        <v>23765.4551241398</v>
      </c>
      <c r="AA1067" s="99">
        <v>0</v>
      </c>
      <c r="AB1067" s="99">
        <v>0</v>
      </c>
      <c r="AC1067" s="99">
        <v>1351637.99433899</v>
      </c>
      <c r="AD1067" s="99">
        <v>5158898.0342407199</v>
      </c>
      <c r="AE1067" s="99">
        <v>1508245.5432434101</v>
      </c>
      <c r="AF1067" s="99">
        <v>1371963.58164978</v>
      </c>
      <c r="AG1067" s="99">
        <v>803692.51377868699</v>
      </c>
      <c r="AH1067" s="99">
        <v>0</v>
      </c>
      <c r="AI1067" s="99">
        <v>0</v>
      </c>
      <c r="AJ1067" s="99">
        <v>463781.64818191499</v>
      </c>
      <c r="AK1067" s="99">
        <v>0</v>
      </c>
      <c r="AL1067" s="99">
        <v>0</v>
      </c>
      <c r="AM1067" s="99">
        <v>141602.44878387501</v>
      </c>
      <c r="AN1067" s="99">
        <v>6303853.1549072303</v>
      </c>
      <c r="AO1067" s="99">
        <v>17417779.474853501</v>
      </c>
      <c r="AP1067" s="99">
        <v>0</v>
      </c>
      <c r="AQ1067" s="99">
        <v>11182715.0653076</v>
      </c>
      <c r="AR1067" s="99">
        <v>6292085.0556640597</v>
      </c>
      <c r="AS1067" s="99">
        <v>152000.260406494</v>
      </c>
      <c r="AT1067" s="99">
        <v>0</v>
      </c>
      <c r="AU1067" s="99">
        <v>0</v>
      </c>
      <c r="AV1067" s="99">
        <v>3191987.8447570801</v>
      </c>
      <c r="AW1067" s="99">
        <v>12273096.5118408</v>
      </c>
      <c r="AX1067" s="99">
        <v>10538266.6757813</v>
      </c>
      <c r="AY1067" s="99">
        <v>9598206.61401367</v>
      </c>
      <c r="AZ1067" s="99">
        <v>5328362.54260254</v>
      </c>
      <c r="BA1067" s="99">
        <v>0</v>
      </c>
      <c r="BB1067" s="99">
        <v>0</v>
      </c>
      <c r="BC1067" s="99">
        <v>3101879.6041870099</v>
      </c>
      <c r="BD1067" s="99">
        <v>0</v>
      </c>
      <c r="BE1067" s="99">
        <v>0</v>
      </c>
      <c r="BF1067" s="99">
        <v>912816.75478363002</v>
      </c>
      <c r="BG1067" s="99">
        <v>14976660.1606445</v>
      </c>
      <c r="BH1067" s="99">
        <v>3416895.0389404302</v>
      </c>
      <c r="BI1067" s="99">
        <v>0</v>
      </c>
      <c r="BJ1067" s="99">
        <v>3685400.62176514</v>
      </c>
      <c r="BK1067" s="99">
        <v>2474602.4474792499</v>
      </c>
      <c r="BL1067" s="99">
        <v>0</v>
      </c>
      <c r="BM1067" s="99">
        <v>0</v>
      </c>
      <c r="BN1067" s="99">
        <v>0</v>
      </c>
      <c r="BO1067" s="99">
        <v>0</v>
      </c>
      <c r="BP1067" s="99">
        <v>0</v>
      </c>
      <c r="BQ1067" s="99">
        <v>0</v>
      </c>
      <c r="BR1067" s="99">
        <v>3244132.1252746601</v>
      </c>
      <c r="BS1067" s="99">
        <v>2249019.2497558598</v>
      </c>
      <c r="BT1067" s="99">
        <v>0</v>
      </c>
      <c r="BU1067" s="99">
        <v>0</v>
      </c>
      <c r="BV1067" s="99">
        <v>1658712.8462066699</v>
      </c>
      <c r="BW1067" s="99">
        <v>0</v>
      </c>
      <c r="BX1067" s="99">
        <v>0</v>
      </c>
      <c r="BY1067" s="99">
        <v>0</v>
      </c>
      <c r="BZ1067" s="99">
        <v>0</v>
      </c>
      <c r="CA1067" s="99">
        <v>65459.724050998702</v>
      </c>
      <c r="CB1067" s="99">
        <v>4155093.2015075702</v>
      </c>
      <c r="CC1067" s="99">
        <v>28633245.2587891</v>
      </c>
      <c r="CD1067" s="99">
        <v>7095982.1928100605</v>
      </c>
      <c r="CE1067" s="99">
        <v>930.14799195527996</v>
      </c>
      <c r="CF1067" s="99">
        <v>142387.57127952599</v>
      </c>
      <c r="CG1067" s="99">
        <v>915149.37429046596</v>
      </c>
      <c r="CH1067" s="99">
        <v>0</v>
      </c>
      <c r="CI1067" s="99">
        <v>66419.203880310102</v>
      </c>
      <c r="CJ1067" s="99">
        <v>4296001.60009766</v>
      </c>
      <c r="CK1067" s="99">
        <v>29540369.9689941</v>
      </c>
      <c r="CL1067" s="99">
        <v>7098668.9794311495</v>
      </c>
      <c r="CM1067" s="188">
        <v>91279.947209358201</v>
      </c>
      <c r="CN1067" s="188">
        <v>10627330.645385699</v>
      </c>
      <c r="CO1067" s="188">
        <v>44477973.573730499</v>
      </c>
      <c r="CP1067" s="99">
        <v>7098668.9794311495</v>
      </c>
      <c r="CQ1067" s="99">
        <v>0</v>
      </c>
      <c r="CR1067" s="99">
        <v>0</v>
      </c>
      <c r="CS1067" s="99">
        <v>0</v>
      </c>
      <c r="CT1067" s="99">
        <v>0</v>
      </c>
      <c r="CU1067" s="98">
        <v>42470.083853889999</v>
      </c>
      <c r="CV1067" s="98">
        <v>4681.7601370109996</v>
      </c>
    </row>
    <row r="1068" spans="1:100" x14ac:dyDescent="0.2">
      <c r="A1068" s="98" t="s">
        <v>69</v>
      </c>
      <c r="B1068" s="100">
        <v>38412</v>
      </c>
      <c r="C1068" s="99">
        <v>45541.742626667001</v>
      </c>
      <c r="D1068" s="99">
        <v>0</v>
      </c>
      <c r="E1068" s="99">
        <v>21062.270194292101</v>
      </c>
      <c r="F1068" s="99">
        <v>13065.2202547789</v>
      </c>
      <c r="G1068" s="99">
        <v>159.26596121862499</v>
      </c>
      <c r="H1068" s="99">
        <v>0</v>
      </c>
      <c r="I1068" s="99">
        <v>0</v>
      </c>
      <c r="J1068" s="99">
        <v>6519.5520691871598</v>
      </c>
      <c r="K1068" s="99">
        <v>18657.334169149399</v>
      </c>
      <c r="L1068" s="99">
        <v>29433.489635944399</v>
      </c>
      <c r="M1068" s="99">
        <v>27757.850800037399</v>
      </c>
      <c r="N1068" s="99">
        <v>5017.0019512772596</v>
      </c>
      <c r="O1068" s="99">
        <v>0</v>
      </c>
      <c r="P1068" s="99">
        <v>0</v>
      </c>
      <c r="Q1068" s="99">
        <v>4338.8951508998898</v>
      </c>
      <c r="R1068" s="99">
        <v>0</v>
      </c>
      <c r="S1068" s="99">
        <v>0</v>
      </c>
      <c r="T1068" s="99">
        <v>898.84183014184202</v>
      </c>
      <c r="U1068" s="99">
        <v>25098.356826782201</v>
      </c>
      <c r="V1068" s="99">
        <v>2556766.3726196298</v>
      </c>
      <c r="W1068" s="99">
        <v>0</v>
      </c>
      <c r="X1068" s="99">
        <v>1651190.75569153</v>
      </c>
      <c r="Y1068" s="99">
        <v>938153.78436279297</v>
      </c>
      <c r="Z1068" s="99">
        <v>30487.816749095899</v>
      </c>
      <c r="AA1068" s="99">
        <v>0</v>
      </c>
      <c r="AB1068" s="99">
        <v>0</v>
      </c>
      <c r="AC1068" s="99">
        <v>2001047.59353638</v>
      </c>
      <c r="AD1068" s="99">
        <v>4577275.40979004</v>
      </c>
      <c r="AE1068" s="99">
        <v>1542681.5582427999</v>
      </c>
      <c r="AF1068" s="99">
        <v>1386729.9339447001</v>
      </c>
      <c r="AG1068" s="99">
        <v>814800.55523681606</v>
      </c>
      <c r="AH1068" s="99">
        <v>0</v>
      </c>
      <c r="AI1068" s="99">
        <v>0</v>
      </c>
      <c r="AJ1068" s="99">
        <v>447362.069736481</v>
      </c>
      <c r="AK1068" s="99">
        <v>0</v>
      </c>
      <c r="AL1068" s="99">
        <v>0</v>
      </c>
      <c r="AM1068" s="99">
        <v>140351.25447464001</v>
      </c>
      <c r="AN1068" s="99">
        <v>6596986.5306396503</v>
      </c>
      <c r="AO1068" s="99">
        <v>18224776.519287098</v>
      </c>
      <c r="AP1068" s="99">
        <v>0</v>
      </c>
      <c r="AQ1068" s="99">
        <v>11170339.9765625</v>
      </c>
      <c r="AR1068" s="99">
        <v>6370893.1080322303</v>
      </c>
      <c r="AS1068" s="99">
        <v>197188.999895096</v>
      </c>
      <c r="AT1068" s="99">
        <v>0</v>
      </c>
      <c r="AU1068" s="99">
        <v>0</v>
      </c>
      <c r="AV1068" s="99">
        <v>4752268.8712158203</v>
      </c>
      <c r="AW1068" s="99">
        <v>10982764.635742201</v>
      </c>
      <c r="AX1068" s="99">
        <v>10820657.8009033</v>
      </c>
      <c r="AY1068" s="99">
        <v>9890765.0236816406</v>
      </c>
      <c r="AZ1068" s="99">
        <v>5471274.5435790997</v>
      </c>
      <c r="BA1068" s="99">
        <v>0</v>
      </c>
      <c r="BB1068" s="99">
        <v>0</v>
      </c>
      <c r="BC1068" s="99">
        <v>3065355.8086242699</v>
      </c>
      <c r="BD1068" s="99">
        <v>0</v>
      </c>
      <c r="BE1068" s="99">
        <v>0</v>
      </c>
      <c r="BF1068" s="99">
        <v>910508.73496246303</v>
      </c>
      <c r="BG1068" s="99">
        <v>15646201.893676801</v>
      </c>
      <c r="BH1068" s="99">
        <v>3567643.77520752</v>
      </c>
      <c r="BI1068" s="99">
        <v>0</v>
      </c>
      <c r="BJ1068" s="99">
        <v>3733140.2845458998</v>
      </c>
      <c r="BK1068" s="99">
        <v>2542612.5952758798</v>
      </c>
      <c r="BL1068" s="99">
        <v>0</v>
      </c>
      <c r="BM1068" s="99">
        <v>0</v>
      </c>
      <c r="BN1068" s="99">
        <v>0</v>
      </c>
      <c r="BO1068" s="99">
        <v>0</v>
      </c>
      <c r="BP1068" s="99">
        <v>0</v>
      </c>
      <c r="BQ1068" s="99">
        <v>0</v>
      </c>
      <c r="BR1068" s="99">
        <v>3303291.7619628902</v>
      </c>
      <c r="BS1068" s="99">
        <v>2329305.4968566899</v>
      </c>
      <c r="BT1068" s="99">
        <v>0</v>
      </c>
      <c r="BU1068" s="99">
        <v>0</v>
      </c>
      <c r="BV1068" s="99">
        <v>1640576.4256744401</v>
      </c>
      <c r="BW1068" s="99">
        <v>0</v>
      </c>
      <c r="BX1068" s="99">
        <v>0</v>
      </c>
      <c r="BY1068" s="99">
        <v>0</v>
      </c>
      <c r="BZ1068" s="99">
        <v>0</v>
      </c>
      <c r="CA1068" s="99">
        <v>66606.942168235793</v>
      </c>
      <c r="CB1068" s="99">
        <v>4208927.1282348596</v>
      </c>
      <c r="CC1068" s="99">
        <v>29406969.908935498</v>
      </c>
      <c r="CD1068" s="99">
        <v>7288660.66088867</v>
      </c>
      <c r="CE1068" s="99">
        <v>904.90690909326099</v>
      </c>
      <c r="CF1068" s="99">
        <v>142242.51216697699</v>
      </c>
      <c r="CG1068" s="99">
        <v>923060.54703521705</v>
      </c>
      <c r="CH1068" s="99">
        <v>0</v>
      </c>
      <c r="CI1068" s="99">
        <v>67497.353170394897</v>
      </c>
      <c r="CJ1068" s="99">
        <v>4351501.0683593797</v>
      </c>
      <c r="CK1068" s="99">
        <v>30338963.364746101</v>
      </c>
      <c r="CL1068" s="99">
        <v>7281607.0183105497</v>
      </c>
      <c r="CM1068" s="188">
        <v>92556.347899436994</v>
      </c>
      <c r="CN1068" s="188">
        <v>10926008.1676025</v>
      </c>
      <c r="CO1068" s="188">
        <v>45926944.8837891</v>
      </c>
      <c r="CP1068" s="99">
        <v>7281607.0183105497</v>
      </c>
      <c r="CQ1068" s="99">
        <v>0</v>
      </c>
      <c r="CR1068" s="99">
        <v>0</v>
      </c>
      <c r="CS1068" s="99">
        <v>0</v>
      </c>
      <c r="CT1068" s="99">
        <v>0</v>
      </c>
      <c r="CU1068" s="98">
        <v>40360.734724408998</v>
      </c>
      <c r="CV1068" s="98">
        <v>6656.2861930500003</v>
      </c>
    </row>
    <row r="1069" spans="1:100" x14ac:dyDescent="0.2">
      <c r="A1069" s="98" t="s">
        <v>69</v>
      </c>
      <c r="B1069" s="100">
        <v>38504</v>
      </c>
      <c r="C1069" s="99">
        <v>46468.666421890302</v>
      </c>
      <c r="D1069" s="99">
        <v>0</v>
      </c>
      <c r="E1069" s="99">
        <v>20787.5398523808</v>
      </c>
      <c r="F1069" s="99">
        <v>13152.088872075101</v>
      </c>
      <c r="G1069" s="99">
        <v>197.08427384682</v>
      </c>
      <c r="H1069" s="99">
        <v>0</v>
      </c>
      <c r="I1069" s="99">
        <v>0</v>
      </c>
      <c r="J1069" s="99">
        <v>8287.4030039310492</v>
      </c>
      <c r="K1069" s="99">
        <v>16703.095713615399</v>
      </c>
      <c r="L1069" s="99">
        <v>29955.6291255951</v>
      </c>
      <c r="M1069" s="99">
        <v>28284.152168512301</v>
      </c>
      <c r="N1069" s="99">
        <v>5053.2769304513904</v>
      </c>
      <c r="O1069" s="99">
        <v>0</v>
      </c>
      <c r="P1069" s="99">
        <v>0</v>
      </c>
      <c r="Q1069" s="99">
        <v>4341.3111651539803</v>
      </c>
      <c r="R1069" s="99">
        <v>0</v>
      </c>
      <c r="S1069" s="99">
        <v>0</v>
      </c>
      <c r="T1069" s="99">
        <v>883.77182658761706</v>
      </c>
      <c r="U1069" s="99">
        <v>25233.320165634199</v>
      </c>
      <c r="V1069" s="99">
        <v>2572833.0796203599</v>
      </c>
      <c r="W1069" s="99">
        <v>186.36437371559401</v>
      </c>
      <c r="X1069" s="99">
        <v>1633018.6551208501</v>
      </c>
      <c r="Y1069" s="99">
        <v>955786.74942016602</v>
      </c>
      <c r="Z1069" s="99">
        <v>38354.327166080497</v>
      </c>
      <c r="AA1069" s="99">
        <v>0</v>
      </c>
      <c r="AB1069" s="99">
        <v>0</v>
      </c>
      <c r="AC1069" s="99">
        <v>2753293.4530944801</v>
      </c>
      <c r="AD1069" s="99">
        <v>4038242.1524963402</v>
      </c>
      <c r="AE1069" s="99">
        <v>1559003.9255218499</v>
      </c>
      <c r="AF1069" s="99">
        <v>1392831.1393432601</v>
      </c>
      <c r="AG1069" s="99">
        <v>816121.84712219203</v>
      </c>
      <c r="AH1069" s="99">
        <v>0</v>
      </c>
      <c r="AI1069" s="99">
        <v>0</v>
      </c>
      <c r="AJ1069" s="99">
        <v>456632.89163970901</v>
      </c>
      <c r="AK1069" s="99">
        <v>0</v>
      </c>
      <c r="AL1069" s="99">
        <v>0</v>
      </c>
      <c r="AM1069" s="99">
        <v>143358.39377594</v>
      </c>
      <c r="AN1069" s="99">
        <v>6858497.6041259803</v>
      </c>
      <c r="AO1069" s="99">
        <v>18452971.136718798</v>
      </c>
      <c r="AP1069" s="99">
        <v>1438.8576113879701</v>
      </c>
      <c r="AQ1069" s="99">
        <v>11143727.622802701</v>
      </c>
      <c r="AR1069" s="99">
        <v>6512415.5286865197</v>
      </c>
      <c r="AS1069" s="99">
        <v>247716.20537376401</v>
      </c>
      <c r="AT1069" s="99">
        <v>0</v>
      </c>
      <c r="AU1069" s="99">
        <v>0</v>
      </c>
      <c r="AV1069" s="99">
        <v>6303859.3703002902</v>
      </c>
      <c r="AW1069" s="99">
        <v>9756913.5606689509</v>
      </c>
      <c r="AX1069" s="99">
        <v>11069114.525268599</v>
      </c>
      <c r="AY1069" s="99">
        <v>10024640.069213901</v>
      </c>
      <c r="AZ1069" s="99">
        <v>5522115.4551391602</v>
      </c>
      <c r="BA1069" s="99">
        <v>0</v>
      </c>
      <c r="BB1069" s="99">
        <v>0</v>
      </c>
      <c r="BC1069" s="99">
        <v>3130392.5205993699</v>
      </c>
      <c r="BD1069" s="99">
        <v>0</v>
      </c>
      <c r="BE1069" s="99">
        <v>0</v>
      </c>
      <c r="BF1069" s="99">
        <v>935788.42676544201</v>
      </c>
      <c r="BG1069" s="99">
        <v>16205772.537353501</v>
      </c>
      <c r="BH1069" s="99">
        <v>3670541.6976928702</v>
      </c>
      <c r="BI1069" s="99">
        <v>113.693070868962</v>
      </c>
      <c r="BJ1069" s="99">
        <v>3812539.4520874</v>
      </c>
      <c r="BK1069" s="99">
        <v>2615354.08660889</v>
      </c>
      <c r="BL1069" s="99">
        <v>0</v>
      </c>
      <c r="BM1069" s="99">
        <v>0</v>
      </c>
      <c r="BN1069" s="99">
        <v>0</v>
      </c>
      <c r="BO1069" s="99">
        <v>0</v>
      </c>
      <c r="BP1069" s="99">
        <v>0</v>
      </c>
      <c r="BQ1069" s="99">
        <v>0</v>
      </c>
      <c r="BR1069" s="99">
        <v>3369650.2536621098</v>
      </c>
      <c r="BS1069" s="99">
        <v>2370716.9390258798</v>
      </c>
      <c r="BT1069" s="99">
        <v>0</v>
      </c>
      <c r="BU1069" s="99">
        <v>0</v>
      </c>
      <c r="BV1069" s="99">
        <v>1741559.2669677699</v>
      </c>
      <c r="BW1069" s="99">
        <v>0</v>
      </c>
      <c r="BX1069" s="99">
        <v>0</v>
      </c>
      <c r="BY1069" s="99">
        <v>0</v>
      </c>
      <c r="BZ1069" s="99">
        <v>0</v>
      </c>
      <c r="CA1069" s="99">
        <v>67281.1608734131</v>
      </c>
      <c r="CB1069" s="99">
        <v>4193694.0415954599</v>
      </c>
      <c r="CC1069" s="99">
        <v>29447210.856201202</v>
      </c>
      <c r="CD1069" s="99">
        <v>7467115.02844238</v>
      </c>
      <c r="CE1069" s="99">
        <v>885.83477137237799</v>
      </c>
      <c r="CF1069" s="99">
        <v>140879.445573807</v>
      </c>
      <c r="CG1069" s="99">
        <v>920663.93162536598</v>
      </c>
      <c r="CH1069" s="99">
        <v>0</v>
      </c>
      <c r="CI1069" s="99">
        <v>68162.863927841201</v>
      </c>
      <c r="CJ1069" s="99">
        <v>4333547.7416992197</v>
      </c>
      <c r="CK1069" s="99">
        <v>30360585.3120117</v>
      </c>
      <c r="CL1069" s="99">
        <v>7475847.4454345703</v>
      </c>
      <c r="CM1069" s="188">
        <v>93311.628639221206</v>
      </c>
      <c r="CN1069" s="188">
        <v>11183354.8161621</v>
      </c>
      <c r="CO1069" s="188">
        <v>46663492.6083984</v>
      </c>
      <c r="CP1069" s="99">
        <v>7475847.4454345703</v>
      </c>
      <c r="CQ1069" s="99">
        <v>0</v>
      </c>
      <c r="CR1069" s="99">
        <v>0</v>
      </c>
      <c r="CS1069" s="99">
        <v>0</v>
      </c>
      <c r="CT1069" s="99">
        <v>0</v>
      </c>
      <c r="CU1069" s="98">
        <v>38275.161181705</v>
      </c>
      <c r="CV1069" s="98">
        <v>8414.0933983859995</v>
      </c>
    </row>
    <row r="1070" spans="1:100" x14ac:dyDescent="0.2">
      <c r="A1070" s="98" t="s">
        <v>69</v>
      </c>
      <c r="B1070" s="100">
        <v>38596</v>
      </c>
      <c r="C1070" s="99">
        <v>47168.451500892603</v>
      </c>
      <c r="D1070" s="99">
        <v>0</v>
      </c>
      <c r="E1070" s="99">
        <v>20922.3251504898</v>
      </c>
      <c r="F1070" s="99">
        <v>13566.4762570858</v>
      </c>
      <c r="G1070" s="99">
        <v>226.64494545944001</v>
      </c>
      <c r="H1070" s="99">
        <v>0</v>
      </c>
      <c r="I1070" s="99">
        <v>0</v>
      </c>
      <c r="J1070" s="99">
        <v>10297.9659196138</v>
      </c>
      <c r="K1070" s="99">
        <v>15013.769887805</v>
      </c>
      <c r="L1070" s="99">
        <v>30178.825614929199</v>
      </c>
      <c r="M1070" s="99">
        <v>29062.636764287901</v>
      </c>
      <c r="N1070" s="99">
        <v>5075.7307947277995</v>
      </c>
      <c r="O1070" s="99">
        <v>0</v>
      </c>
      <c r="P1070" s="99">
        <v>0</v>
      </c>
      <c r="Q1070" s="99">
        <v>4329.1850292682602</v>
      </c>
      <c r="R1070" s="99">
        <v>0</v>
      </c>
      <c r="S1070" s="99">
        <v>0</v>
      </c>
      <c r="T1070" s="99">
        <v>875.15168393403303</v>
      </c>
      <c r="U1070" s="99">
        <v>25161.2451326847</v>
      </c>
      <c r="V1070" s="99">
        <v>2604963.5494384798</v>
      </c>
      <c r="W1070" s="99">
        <v>70.802207321859896</v>
      </c>
      <c r="X1070" s="99">
        <v>1620771.07850647</v>
      </c>
      <c r="Y1070" s="99">
        <v>955925.84461975098</v>
      </c>
      <c r="Z1070" s="99">
        <v>44877.688808441198</v>
      </c>
      <c r="AA1070" s="99">
        <v>0</v>
      </c>
      <c r="AB1070" s="99">
        <v>0</v>
      </c>
      <c r="AC1070" s="99">
        <v>3486860.9345397898</v>
      </c>
      <c r="AD1070" s="99">
        <v>3363959.8301086398</v>
      </c>
      <c r="AE1070" s="99">
        <v>1527682.6825866699</v>
      </c>
      <c r="AF1070" s="99">
        <v>1444269.3863983201</v>
      </c>
      <c r="AG1070" s="99">
        <v>816020.58154296898</v>
      </c>
      <c r="AH1070" s="99">
        <v>0</v>
      </c>
      <c r="AI1070" s="99">
        <v>0</v>
      </c>
      <c r="AJ1070" s="99">
        <v>445822.84208679199</v>
      </c>
      <c r="AK1070" s="99">
        <v>0</v>
      </c>
      <c r="AL1070" s="99">
        <v>0</v>
      </c>
      <c r="AM1070" s="99">
        <v>132514.87652587899</v>
      </c>
      <c r="AN1070" s="99">
        <v>6867523.28723145</v>
      </c>
      <c r="AO1070" s="99">
        <v>19005309.322753899</v>
      </c>
      <c r="AP1070" s="99">
        <v>538.53605131059896</v>
      </c>
      <c r="AQ1070" s="99">
        <v>11252773.0241699</v>
      </c>
      <c r="AR1070" s="99">
        <v>6629662.5490722703</v>
      </c>
      <c r="AS1070" s="99">
        <v>296596.05789184599</v>
      </c>
      <c r="AT1070" s="99">
        <v>0</v>
      </c>
      <c r="AU1070" s="99">
        <v>0</v>
      </c>
      <c r="AV1070" s="99">
        <v>7887769.6341552697</v>
      </c>
      <c r="AW1070" s="99">
        <v>8208466.6936035203</v>
      </c>
      <c r="AX1070" s="99">
        <v>11143447.6359863</v>
      </c>
      <c r="AY1070" s="99">
        <v>10446009.565551801</v>
      </c>
      <c r="AZ1070" s="99">
        <v>5611442.17651367</v>
      </c>
      <c r="BA1070" s="99">
        <v>0</v>
      </c>
      <c r="BB1070" s="99">
        <v>0</v>
      </c>
      <c r="BC1070" s="99">
        <v>3116517.2522277799</v>
      </c>
      <c r="BD1070" s="99">
        <v>0</v>
      </c>
      <c r="BE1070" s="99">
        <v>0</v>
      </c>
      <c r="BF1070" s="99">
        <v>884506.27791595506</v>
      </c>
      <c r="BG1070" s="99">
        <v>16242283.493408199</v>
      </c>
      <c r="BH1070" s="99">
        <v>3852812.2446594201</v>
      </c>
      <c r="BI1070" s="99">
        <v>142.18044752255099</v>
      </c>
      <c r="BJ1070" s="99">
        <v>3975442.4749450702</v>
      </c>
      <c r="BK1070" s="99">
        <v>2685557.6680602999</v>
      </c>
      <c r="BL1070" s="99">
        <v>0</v>
      </c>
      <c r="BM1070" s="99">
        <v>0</v>
      </c>
      <c r="BN1070" s="99">
        <v>0</v>
      </c>
      <c r="BO1070" s="99">
        <v>0</v>
      </c>
      <c r="BP1070" s="99">
        <v>0</v>
      </c>
      <c r="BQ1070" s="99">
        <v>0</v>
      </c>
      <c r="BR1070" s="99">
        <v>3544978.5335693401</v>
      </c>
      <c r="BS1070" s="99">
        <v>2467078.1936035198</v>
      </c>
      <c r="BT1070" s="99">
        <v>0</v>
      </c>
      <c r="BU1070" s="99">
        <v>0</v>
      </c>
      <c r="BV1070" s="99">
        <v>1769379.9751892099</v>
      </c>
      <c r="BW1070" s="99">
        <v>0</v>
      </c>
      <c r="BX1070" s="99">
        <v>0</v>
      </c>
      <c r="BY1070" s="99">
        <v>0</v>
      </c>
      <c r="BZ1070" s="99">
        <v>0</v>
      </c>
      <c r="CA1070" s="99">
        <v>67998.706558227495</v>
      </c>
      <c r="CB1070" s="99">
        <v>4235576.14489746</v>
      </c>
      <c r="CC1070" s="99">
        <v>30402428.8193359</v>
      </c>
      <c r="CD1070" s="99">
        <v>7862626.7208862295</v>
      </c>
      <c r="CE1070" s="99">
        <v>869.99305778741802</v>
      </c>
      <c r="CF1070" s="99">
        <v>134240.54994392401</v>
      </c>
      <c r="CG1070" s="99">
        <v>895410.87154388404</v>
      </c>
      <c r="CH1070" s="99">
        <v>0</v>
      </c>
      <c r="CI1070" s="99">
        <v>68858.514697074905</v>
      </c>
      <c r="CJ1070" s="99">
        <v>4370354.2463378897</v>
      </c>
      <c r="CK1070" s="99">
        <v>31293561.036865201</v>
      </c>
      <c r="CL1070" s="99">
        <v>7862335.4860839797</v>
      </c>
      <c r="CM1070" s="188">
        <v>94053.552083969102</v>
      </c>
      <c r="CN1070" s="188">
        <v>11240214.310546899</v>
      </c>
      <c r="CO1070" s="188">
        <v>47531901.997558601</v>
      </c>
      <c r="CP1070" s="99">
        <v>7862335.4860839797</v>
      </c>
      <c r="CQ1070" s="99">
        <v>0</v>
      </c>
      <c r="CR1070" s="99">
        <v>0</v>
      </c>
      <c r="CS1070" s="99">
        <v>0</v>
      </c>
      <c r="CT1070" s="99">
        <v>0</v>
      </c>
      <c r="CU1070" s="98">
        <v>36726.227078035001</v>
      </c>
      <c r="CV1070" s="98">
        <v>10426.594098018</v>
      </c>
    </row>
    <row r="1071" spans="1:100" x14ac:dyDescent="0.2">
      <c r="A1071" s="98" t="s">
        <v>69</v>
      </c>
      <c r="B1071" s="100">
        <v>38687</v>
      </c>
      <c r="C1071" s="99">
        <v>48285.152899265297</v>
      </c>
      <c r="D1071" s="99">
        <v>0</v>
      </c>
      <c r="E1071" s="99">
        <v>20586.171049594901</v>
      </c>
      <c r="F1071" s="99">
        <v>13447.167107105301</v>
      </c>
      <c r="G1071" s="99">
        <v>257.6853174977</v>
      </c>
      <c r="H1071" s="99">
        <v>0</v>
      </c>
      <c r="I1071" s="99">
        <v>0</v>
      </c>
      <c r="J1071" s="99">
        <v>12306.044865489001</v>
      </c>
      <c r="K1071" s="99">
        <v>13185.6961840391</v>
      </c>
      <c r="L1071" s="99">
        <v>29552.6249246597</v>
      </c>
      <c r="M1071" s="99">
        <v>29684.836118459702</v>
      </c>
      <c r="N1071" s="99">
        <v>5081.0577219724701</v>
      </c>
      <c r="O1071" s="99">
        <v>0</v>
      </c>
      <c r="P1071" s="99">
        <v>0</v>
      </c>
      <c r="Q1071" s="99">
        <v>4354.4754281640098</v>
      </c>
      <c r="R1071" s="99">
        <v>0</v>
      </c>
      <c r="S1071" s="99">
        <v>0</v>
      </c>
      <c r="T1071" s="99">
        <v>844.40274432301499</v>
      </c>
      <c r="U1071" s="99">
        <v>25554.1276524067</v>
      </c>
      <c r="V1071" s="99">
        <v>2656214.4478454599</v>
      </c>
      <c r="W1071" s="99">
        <v>130.23337396420499</v>
      </c>
      <c r="X1071" s="99">
        <v>1587887.7602691699</v>
      </c>
      <c r="Y1071" s="99">
        <v>951817.47769165004</v>
      </c>
      <c r="Z1071" s="99">
        <v>52464.985561370901</v>
      </c>
      <c r="AA1071" s="99">
        <v>0</v>
      </c>
      <c r="AB1071" s="99">
        <v>0</v>
      </c>
      <c r="AC1071" s="99">
        <v>4437940.2893066397</v>
      </c>
      <c r="AD1071" s="99">
        <v>2934282.015625</v>
      </c>
      <c r="AE1071" s="99">
        <v>1459224.8649444601</v>
      </c>
      <c r="AF1071" s="99">
        <v>1464103.7973480199</v>
      </c>
      <c r="AG1071" s="99">
        <v>811920.35095977795</v>
      </c>
      <c r="AH1071" s="99">
        <v>0</v>
      </c>
      <c r="AI1071" s="99">
        <v>0</v>
      </c>
      <c r="AJ1071" s="99">
        <v>451253.18722915603</v>
      </c>
      <c r="AK1071" s="99">
        <v>0</v>
      </c>
      <c r="AL1071" s="99">
        <v>0</v>
      </c>
      <c r="AM1071" s="99">
        <v>128403.845541954</v>
      </c>
      <c r="AN1071" s="99">
        <v>7318551.3617553702</v>
      </c>
      <c r="AO1071" s="99">
        <v>19659618.5004883</v>
      </c>
      <c r="AP1071" s="99">
        <v>1175.34109675884</v>
      </c>
      <c r="AQ1071" s="99">
        <v>11198236.4801025</v>
      </c>
      <c r="AR1071" s="99">
        <v>6713014.5441894503</v>
      </c>
      <c r="AS1071" s="99">
        <v>351016.79223632801</v>
      </c>
      <c r="AT1071" s="99">
        <v>0</v>
      </c>
      <c r="AU1071" s="99">
        <v>0</v>
      </c>
      <c r="AV1071" s="99">
        <v>9904654.7911377009</v>
      </c>
      <c r="AW1071" s="99">
        <v>7286387.4942016602</v>
      </c>
      <c r="AX1071" s="99">
        <v>10753493.0074463</v>
      </c>
      <c r="AY1071" s="99">
        <v>10818601.228515601</v>
      </c>
      <c r="AZ1071" s="99">
        <v>5681430.0607910203</v>
      </c>
      <c r="BA1071" s="99">
        <v>0</v>
      </c>
      <c r="BB1071" s="99">
        <v>0</v>
      </c>
      <c r="BC1071" s="99">
        <v>3201466.7607421898</v>
      </c>
      <c r="BD1071" s="99">
        <v>0</v>
      </c>
      <c r="BE1071" s="99">
        <v>0</v>
      </c>
      <c r="BF1071" s="99">
        <v>868825.72624206496</v>
      </c>
      <c r="BG1071" s="99">
        <v>17159412.993652299</v>
      </c>
      <c r="BH1071" s="99">
        <v>4014352.37353516</v>
      </c>
      <c r="BI1071" s="99">
        <v>230.289369480684</v>
      </c>
      <c r="BJ1071" s="99">
        <v>3998313.4821167002</v>
      </c>
      <c r="BK1071" s="99">
        <v>2737033.2728271498</v>
      </c>
      <c r="BL1071" s="99">
        <v>0</v>
      </c>
      <c r="BM1071" s="99">
        <v>0</v>
      </c>
      <c r="BN1071" s="99">
        <v>0</v>
      </c>
      <c r="BO1071" s="99">
        <v>0</v>
      </c>
      <c r="BP1071" s="99">
        <v>0</v>
      </c>
      <c r="BQ1071" s="99">
        <v>0</v>
      </c>
      <c r="BR1071" s="99">
        <v>3666179.7860412602</v>
      </c>
      <c r="BS1071" s="99">
        <v>2503472.6153259301</v>
      </c>
      <c r="BT1071" s="99">
        <v>0</v>
      </c>
      <c r="BU1071" s="99">
        <v>0</v>
      </c>
      <c r="BV1071" s="99">
        <v>1835339.5952301</v>
      </c>
      <c r="BW1071" s="99">
        <v>0</v>
      </c>
      <c r="BX1071" s="99">
        <v>0</v>
      </c>
      <c r="BY1071" s="99">
        <v>0</v>
      </c>
      <c r="BZ1071" s="99">
        <v>0</v>
      </c>
      <c r="CA1071" s="99">
        <v>68933.543837547302</v>
      </c>
      <c r="CB1071" s="99">
        <v>4245297.8919067401</v>
      </c>
      <c r="CC1071" s="99">
        <v>30895756.0541992</v>
      </c>
      <c r="CD1071" s="99">
        <v>8009346.4195556603</v>
      </c>
      <c r="CE1071" s="99">
        <v>854.28864218294598</v>
      </c>
      <c r="CF1071" s="99">
        <v>132050.24699974101</v>
      </c>
      <c r="CG1071" s="99">
        <v>890833.32485961902</v>
      </c>
      <c r="CH1071" s="99">
        <v>0</v>
      </c>
      <c r="CI1071" s="99">
        <v>69815.406045913696</v>
      </c>
      <c r="CJ1071" s="99">
        <v>4378729.7713623</v>
      </c>
      <c r="CK1071" s="99">
        <v>31795182.072509799</v>
      </c>
      <c r="CL1071" s="99">
        <v>8011712.1550903302</v>
      </c>
      <c r="CM1071" s="188">
        <v>95262.195439338699</v>
      </c>
      <c r="CN1071" s="188">
        <v>11752990.782714801</v>
      </c>
      <c r="CO1071" s="188">
        <v>48890139.944824196</v>
      </c>
      <c r="CP1071" s="99">
        <v>8011712.1550903302</v>
      </c>
      <c r="CQ1071" s="99">
        <v>0</v>
      </c>
      <c r="CR1071" s="99">
        <v>0</v>
      </c>
      <c r="CS1071" s="99">
        <v>0</v>
      </c>
      <c r="CT1071" s="99">
        <v>0</v>
      </c>
      <c r="CU1071" s="98">
        <v>34289.761257181002</v>
      </c>
      <c r="CV1071" s="98">
        <v>12564.938407819</v>
      </c>
    </row>
    <row r="1072" spans="1:100" x14ac:dyDescent="0.2">
      <c r="A1072" s="98" t="s">
        <v>69</v>
      </c>
      <c r="B1072" s="100">
        <v>38777</v>
      </c>
      <c r="C1072" s="99">
        <v>49351.616895675703</v>
      </c>
      <c r="D1072" s="99">
        <v>0</v>
      </c>
      <c r="E1072" s="99">
        <v>20213.765227317799</v>
      </c>
      <c r="F1072" s="99">
        <v>13306.768868446399</v>
      </c>
      <c r="G1072" s="99">
        <v>289.95456594973803</v>
      </c>
      <c r="H1072" s="99">
        <v>0</v>
      </c>
      <c r="I1072" s="99">
        <v>0</v>
      </c>
      <c r="J1072" s="99">
        <v>14180.224226594</v>
      </c>
      <c r="K1072" s="99">
        <v>11571.8575789928</v>
      </c>
      <c r="L1072" s="99">
        <v>14085.726851105699</v>
      </c>
      <c r="M1072" s="99">
        <v>30024.001900434501</v>
      </c>
      <c r="N1072" s="99">
        <v>5073.3346179723703</v>
      </c>
      <c r="O1072" s="99">
        <v>20238.3983371258</v>
      </c>
      <c r="P1072" s="99">
        <v>0</v>
      </c>
      <c r="Q1072" s="99">
        <v>4371.7655027508699</v>
      </c>
      <c r="R1072" s="99">
        <v>586.30504558980499</v>
      </c>
      <c r="S1072" s="99">
        <v>0</v>
      </c>
      <c r="T1072" s="99">
        <v>266.86235324293398</v>
      </c>
      <c r="U1072" s="99">
        <v>25783.2137668133</v>
      </c>
      <c r="V1072" s="99">
        <v>2723591.3850402799</v>
      </c>
      <c r="W1072" s="99">
        <v>151.15781269967599</v>
      </c>
      <c r="X1072" s="99">
        <v>1570898.0382842999</v>
      </c>
      <c r="Y1072" s="99">
        <v>950229.13719940197</v>
      </c>
      <c r="Z1072" s="99">
        <v>60534.774861812599</v>
      </c>
      <c r="AA1072" s="99">
        <v>0</v>
      </c>
      <c r="AB1072" s="99">
        <v>0</v>
      </c>
      <c r="AC1072" s="99">
        <v>5146528.8441772498</v>
      </c>
      <c r="AD1072" s="99">
        <v>2455195.8044433598</v>
      </c>
      <c r="AE1072" s="99">
        <v>611709.25103759801</v>
      </c>
      <c r="AF1072" s="99">
        <v>1492654.71557617</v>
      </c>
      <c r="AG1072" s="99">
        <v>801374.33720397903</v>
      </c>
      <c r="AH1072" s="99">
        <v>960401.49646758998</v>
      </c>
      <c r="AI1072" s="99">
        <v>0</v>
      </c>
      <c r="AJ1072" s="99">
        <v>453301.95798873901</v>
      </c>
      <c r="AK1072" s="99">
        <v>90392.035218238801</v>
      </c>
      <c r="AL1072" s="99">
        <v>0</v>
      </c>
      <c r="AM1072" s="99">
        <v>43914.154270649</v>
      </c>
      <c r="AN1072" s="99">
        <v>7617818.3870239304</v>
      </c>
      <c r="AO1072" s="99">
        <v>20336126.747314502</v>
      </c>
      <c r="AP1072" s="99">
        <v>1544.97199353576</v>
      </c>
      <c r="AQ1072" s="99">
        <v>11218011.6647949</v>
      </c>
      <c r="AR1072" s="99">
        <v>6810424.8428344699</v>
      </c>
      <c r="AS1072" s="99">
        <v>409158.04351043701</v>
      </c>
      <c r="AT1072" s="99">
        <v>0</v>
      </c>
      <c r="AU1072" s="99">
        <v>0</v>
      </c>
      <c r="AV1072" s="99">
        <v>11572175.3273926</v>
      </c>
      <c r="AW1072" s="99">
        <v>6116679.1270141602</v>
      </c>
      <c r="AX1072" s="99">
        <v>4632120.54187012</v>
      </c>
      <c r="AY1072" s="99">
        <v>11208569.541626001</v>
      </c>
      <c r="AZ1072" s="99">
        <v>5654136.4908447303</v>
      </c>
      <c r="BA1072" s="99">
        <v>6997301.0153808603</v>
      </c>
      <c r="BB1072" s="99">
        <v>0</v>
      </c>
      <c r="BC1072" s="99">
        <v>3263839.6646423298</v>
      </c>
      <c r="BD1072" s="99">
        <v>613020.44090270996</v>
      </c>
      <c r="BE1072" s="99">
        <v>0</v>
      </c>
      <c r="BF1072" s="99">
        <v>301284.77851867699</v>
      </c>
      <c r="BG1072" s="99">
        <v>17666453.8439941</v>
      </c>
      <c r="BH1072" s="99">
        <v>5245098.6393432599</v>
      </c>
      <c r="BI1072" s="99">
        <v>453.33156720921397</v>
      </c>
      <c r="BJ1072" s="99">
        <v>4515642.30358887</v>
      </c>
      <c r="BK1072" s="99">
        <v>2939380.2385253902</v>
      </c>
      <c r="BL1072" s="99">
        <v>0</v>
      </c>
      <c r="BM1072" s="99">
        <v>0</v>
      </c>
      <c r="BN1072" s="99">
        <v>0</v>
      </c>
      <c r="BO1072" s="99">
        <v>0</v>
      </c>
      <c r="BP1072" s="99">
        <v>0</v>
      </c>
      <c r="BQ1072" s="99">
        <v>0</v>
      </c>
      <c r="BR1072" s="99">
        <v>3883733.3095397898</v>
      </c>
      <c r="BS1072" s="99">
        <v>2539604.0757446298</v>
      </c>
      <c r="BT1072" s="99">
        <v>1363706.96786499</v>
      </c>
      <c r="BU1072" s="99">
        <v>0</v>
      </c>
      <c r="BV1072" s="99">
        <v>1906921.9420165999</v>
      </c>
      <c r="BW1072" s="99">
        <v>72076.768873214707</v>
      </c>
      <c r="BX1072" s="99">
        <v>0</v>
      </c>
      <c r="BY1072" s="99">
        <v>0</v>
      </c>
      <c r="BZ1072" s="99">
        <v>0</v>
      </c>
      <c r="CA1072" s="99">
        <v>69577.242159843401</v>
      </c>
      <c r="CB1072" s="99">
        <v>4288914.2001342801</v>
      </c>
      <c r="CC1072" s="99">
        <v>31510945.113769501</v>
      </c>
      <c r="CD1072" s="99">
        <v>9754775.0388183594</v>
      </c>
      <c r="CE1072" s="99">
        <v>830.94531942158903</v>
      </c>
      <c r="CF1072" s="99">
        <v>133094.92441940299</v>
      </c>
      <c r="CG1072" s="99">
        <v>906310.880180359</v>
      </c>
      <c r="CH1072" s="99">
        <v>0</v>
      </c>
      <c r="CI1072" s="99">
        <v>70393.824847221404</v>
      </c>
      <c r="CJ1072" s="99">
        <v>4421592.0722045898</v>
      </c>
      <c r="CK1072" s="99">
        <v>32418410.252441399</v>
      </c>
      <c r="CL1072" s="99">
        <v>9821587.7103271503</v>
      </c>
      <c r="CM1072" s="188">
        <v>96106.971798896804</v>
      </c>
      <c r="CN1072" s="188">
        <v>12056508.0831299</v>
      </c>
      <c r="CO1072" s="188">
        <v>50091271.6640625</v>
      </c>
      <c r="CP1072" s="99">
        <v>9821587.7103271503</v>
      </c>
      <c r="CQ1072" s="99">
        <v>0</v>
      </c>
      <c r="CR1072" s="99">
        <v>0</v>
      </c>
      <c r="CS1072" s="99">
        <v>0</v>
      </c>
      <c r="CT1072" s="99">
        <v>0</v>
      </c>
      <c r="CU1072" s="98">
        <v>32233.250168823</v>
      </c>
      <c r="CV1072" s="98">
        <v>14444.314765634001</v>
      </c>
    </row>
    <row r="1073" spans="1:100" x14ac:dyDescent="0.2">
      <c r="A1073" s="98" t="s">
        <v>69</v>
      </c>
      <c r="B1073" s="100">
        <v>38869</v>
      </c>
      <c r="C1073" s="99">
        <v>50976.452918052702</v>
      </c>
      <c r="D1073" s="99">
        <v>0</v>
      </c>
      <c r="E1073" s="99">
        <v>19962.874880313899</v>
      </c>
      <c r="F1073" s="99">
        <v>13386.691143751101</v>
      </c>
      <c r="G1073" s="99">
        <v>335.59124626591802</v>
      </c>
      <c r="H1073" s="99">
        <v>0</v>
      </c>
      <c r="I1073" s="99">
        <v>0</v>
      </c>
      <c r="J1073" s="99">
        <v>15972.717533945999</v>
      </c>
      <c r="K1073" s="99">
        <v>9971.7060132026709</v>
      </c>
      <c r="L1073" s="99">
        <v>12860.4866192341</v>
      </c>
      <c r="M1073" s="99">
        <v>30643.413939237598</v>
      </c>
      <c r="N1073" s="99">
        <v>5072.8490046858797</v>
      </c>
      <c r="O1073" s="99">
        <v>21290.9632093906</v>
      </c>
      <c r="P1073" s="99">
        <v>0</v>
      </c>
      <c r="Q1073" s="99">
        <v>4412.3303755521802</v>
      </c>
      <c r="R1073" s="99">
        <v>606.80261683464096</v>
      </c>
      <c r="S1073" s="99">
        <v>0</v>
      </c>
      <c r="T1073" s="99">
        <v>254.274037159979</v>
      </c>
      <c r="U1073" s="99">
        <v>25944.3303413391</v>
      </c>
      <c r="V1073" s="99">
        <v>2793400.46374512</v>
      </c>
      <c r="W1073" s="99">
        <v>57.618605089839498</v>
      </c>
      <c r="X1073" s="99">
        <v>1531444.5598144501</v>
      </c>
      <c r="Y1073" s="99">
        <v>937011.17691040004</v>
      </c>
      <c r="Z1073" s="99">
        <v>66881.072402954102</v>
      </c>
      <c r="AA1073" s="99">
        <v>0</v>
      </c>
      <c r="AB1073" s="99">
        <v>0</v>
      </c>
      <c r="AC1073" s="99">
        <v>5772984.9367065402</v>
      </c>
      <c r="AD1073" s="99">
        <v>2006417.9251556401</v>
      </c>
      <c r="AE1073" s="99">
        <v>560508.76229858398</v>
      </c>
      <c r="AF1073" s="99">
        <v>1514181.1338043199</v>
      </c>
      <c r="AG1073" s="99">
        <v>791266.23040771496</v>
      </c>
      <c r="AH1073" s="99">
        <v>1001618.68144226</v>
      </c>
      <c r="AI1073" s="99">
        <v>0</v>
      </c>
      <c r="AJ1073" s="99">
        <v>444598.87816238397</v>
      </c>
      <c r="AK1073" s="99">
        <v>91362.417458534197</v>
      </c>
      <c r="AL1073" s="99">
        <v>0</v>
      </c>
      <c r="AM1073" s="99">
        <v>40407.583532333403</v>
      </c>
      <c r="AN1073" s="99">
        <v>7771261.6794433603</v>
      </c>
      <c r="AO1073" s="99">
        <v>21090544.831054699</v>
      </c>
      <c r="AP1073" s="99">
        <v>521.341593526304</v>
      </c>
      <c r="AQ1073" s="99">
        <v>11030671.8355713</v>
      </c>
      <c r="AR1073" s="99">
        <v>6740199.36901855</v>
      </c>
      <c r="AS1073" s="99">
        <v>461556.34732055699</v>
      </c>
      <c r="AT1073" s="99">
        <v>0</v>
      </c>
      <c r="AU1073" s="99">
        <v>0</v>
      </c>
      <c r="AV1073" s="99">
        <v>12989616.188964801</v>
      </c>
      <c r="AW1073" s="99">
        <v>5036432.2744140597</v>
      </c>
      <c r="AX1073" s="99">
        <v>4338278.7139282199</v>
      </c>
      <c r="AY1073" s="99">
        <v>11502113.169799799</v>
      </c>
      <c r="AZ1073" s="99">
        <v>5629935.8860473596</v>
      </c>
      <c r="BA1073" s="99">
        <v>7357179.0726318397</v>
      </c>
      <c r="BB1073" s="99">
        <v>0</v>
      </c>
      <c r="BC1073" s="99">
        <v>3221007.5693054199</v>
      </c>
      <c r="BD1073" s="99">
        <v>624276.33557128895</v>
      </c>
      <c r="BE1073" s="99">
        <v>0</v>
      </c>
      <c r="BF1073" s="99">
        <v>283778.09495925897</v>
      </c>
      <c r="BG1073" s="99">
        <v>18119552.985595699</v>
      </c>
      <c r="BH1073" s="99">
        <v>5430415.7583007803</v>
      </c>
      <c r="BI1073" s="99">
        <v>94.7415900696069</v>
      </c>
      <c r="BJ1073" s="99">
        <v>4458406.0217895498</v>
      </c>
      <c r="BK1073" s="99">
        <v>2933092.0390014602</v>
      </c>
      <c r="BL1073" s="99">
        <v>0</v>
      </c>
      <c r="BM1073" s="99">
        <v>0</v>
      </c>
      <c r="BN1073" s="99">
        <v>0</v>
      </c>
      <c r="BO1073" s="99">
        <v>0</v>
      </c>
      <c r="BP1073" s="99">
        <v>0</v>
      </c>
      <c r="BQ1073" s="99">
        <v>0</v>
      </c>
      <c r="BR1073" s="99">
        <v>4010382.2992248498</v>
      </c>
      <c r="BS1073" s="99">
        <v>2535380.8190307599</v>
      </c>
      <c r="BT1073" s="99">
        <v>1434244.3160858201</v>
      </c>
      <c r="BU1073" s="99">
        <v>0</v>
      </c>
      <c r="BV1073" s="99">
        <v>1917329.4698333701</v>
      </c>
      <c r="BW1073" s="99">
        <v>71387.296920776396</v>
      </c>
      <c r="BX1073" s="99">
        <v>0</v>
      </c>
      <c r="BY1073" s="99">
        <v>0</v>
      </c>
      <c r="BZ1073" s="99">
        <v>0</v>
      </c>
      <c r="CA1073" s="99">
        <v>70986.493076324507</v>
      </c>
      <c r="CB1073" s="99">
        <v>4329536.1961059598</v>
      </c>
      <c r="CC1073" s="99">
        <v>32121502.665771499</v>
      </c>
      <c r="CD1073" s="99">
        <v>9876936.1950683594</v>
      </c>
      <c r="CE1073" s="99">
        <v>839.43826118111599</v>
      </c>
      <c r="CF1073" s="99">
        <v>133009.62097930899</v>
      </c>
      <c r="CG1073" s="99">
        <v>916778.57861328102</v>
      </c>
      <c r="CH1073" s="99">
        <v>0</v>
      </c>
      <c r="CI1073" s="99">
        <v>71823.551621437102</v>
      </c>
      <c r="CJ1073" s="99">
        <v>4462180.4052123995</v>
      </c>
      <c r="CK1073" s="99">
        <v>33036359.939697299</v>
      </c>
      <c r="CL1073" s="99">
        <v>9957276.1341552697</v>
      </c>
      <c r="CM1073" s="188">
        <v>97669.142708778396</v>
      </c>
      <c r="CN1073" s="188">
        <v>12238969.998535199</v>
      </c>
      <c r="CO1073" s="188">
        <v>51144066.849609397</v>
      </c>
      <c r="CP1073" s="99">
        <v>9957276.1341552697</v>
      </c>
      <c r="CQ1073" s="99">
        <v>0</v>
      </c>
      <c r="CR1073" s="99">
        <v>0</v>
      </c>
      <c r="CS1073" s="99">
        <v>0</v>
      </c>
      <c r="CT1073" s="99">
        <v>0</v>
      </c>
      <c r="CU1073" s="98">
        <v>30460.367918133001</v>
      </c>
      <c r="CV1073" s="98">
        <v>16200.406648448999</v>
      </c>
    </row>
    <row r="1074" spans="1:100" x14ac:dyDescent="0.2">
      <c r="A1074" s="98" t="s">
        <v>69</v>
      </c>
      <c r="B1074" s="100">
        <v>38961</v>
      </c>
      <c r="C1074" s="99">
        <v>52024.871656417803</v>
      </c>
      <c r="D1074" s="99">
        <v>0</v>
      </c>
      <c r="E1074" s="99">
        <v>19665.098542928699</v>
      </c>
      <c r="F1074" s="99">
        <v>13291.0905507803</v>
      </c>
      <c r="G1074" s="99">
        <v>382.337720274925</v>
      </c>
      <c r="H1074" s="99">
        <v>0</v>
      </c>
      <c r="I1074" s="99">
        <v>0</v>
      </c>
      <c r="J1074" s="99">
        <v>17661.348438024499</v>
      </c>
      <c r="K1074" s="99">
        <v>8651.3171370029395</v>
      </c>
      <c r="L1074" s="99">
        <v>12334.8327832222</v>
      </c>
      <c r="M1074" s="99">
        <v>30764.2035295963</v>
      </c>
      <c r="N1074" s="99">
        <v>5058.6876304745701</v>
      </c>
      <c r="O1074" s="99">
        <v>21831.1525087357</v>
      </c>
      <c r="P1074" s="99">
        <v>0</v>
      </c>
      <c r="Q1074" s="99">
        <v>4414.9517297148705</v>
      </c>
      <c r="R1074" s="99">
        <v>613.57775254547596</v>
      </c>
      <c r="S1074" s="99">
        <v>0</v>
      </c>
      <c r="T1074" s="99">
        <v>224.607938874513</v>
      </c>
      <c r="U1074" s="99">
        <v>26099.528261899901</v>
      </c>
      <c r="V1074" s="99">
        <v>2812351.4782104502</v>
      </c>
      <c r="W1074" s="99">
        <v>155.11468343623</v>
      </c>
      <c r="X1074" s="99">
        <v>1500845.1893158001</v>
      </c>
      <c r="Y1074" s="99">
        <v>932797.81259918201</v>
      </c>
      <c r="Z1074" s="99">
        <v>76262.073147773699</v>
      </c>
      <c r="AA1074" s="99">
        <v>0</v>
      </c>
      <c r="AB1074" s="99">
        <v>0</v>
      </c>
      <c r="AC1074" s="99">
        <v>6410391.3642578097</v>
      </c>
      <c r="AD1074" s="99">
        <v>1477005.41929626</v>
      </c>
      <c r="AE1074" s="99">
        <v>529237.49794769299</v>
      </c>
      <c r="AF1074" s="99">
        <v>1514703.20718384</v>
      </c>
      <c r="AG1074" s="99">
        <v>782130.18530273403</v>
      </c>
      <c r="AH1074" s="99">
        <v>1017689.25347137</v>
      </c>
      <c r="AI1074" s="99">
        <v>0</v>
      </c>
      <c r="AJ1074" s="99">
        <v>447926.83168411301</v>
      </c>
      <c r="AK1074" s="99">
        <v>93414.783639907793</v>
      </c>
      <c r="AL1074" s="99">
        <v>0</v>
      </c>
      <c r="AM1074" s="99">
        <v>37515.658668994904</v>
      </c>
      <c r="AN1074" s="99">
        <v>7867803.8509521503</v>
      </c>
      <c r="AO1074" s="99">
        <v>21428107.845703099</v>
      </c>
      <c r="AP1074" s="99">
        <v>1422.77083390951</v>
      </c>
      <c r="AQ1074" s="99">
        <v>10894951.3162842</v>
      </c>
      <c r="AR1074" s="99">
        <v>6738097.42578125</v>
      </c>
      <c r="AS1074" s="99">
        <v>523246.35241317702</v>
      </c>
      <c r="AT1074" s="99">
        <v>0</v>
      </c>
      <c r="AU1074" s="99">
        <v>0</v>
      </c>
      <c r="AV1074" s="99">
        <v>14898758.0543213</v>
      </c>
      <c r="AW1074" s="99">
        <v>3786516.99963379</v>
      </c>
      <c r="AX1074" s="99">
        <v>4150286.3527526902</v>
      </c>
      <c r="AY1074" s="99">
        <v>11465495.948242201</v>
      </c>
      <c r="AZ1074" s="99">
        <v>5617868.6138915997</v>
      </c>
      <c r="BA1074" s="99">
        <v>7582156.9266357403</v>
      </c>
      <c r="BB1074" s="99">
        <v>0</v>
      </c>
      <c r="BC1074" s="99">
        <v>3281541.3844299298</v>
      </c>
      <c r="BD1074" s="99">
        <v>636397.85910797096</v>
      </c>
      <c r="BE1074" s="99">
        <v>0</v>
      </c>
      <c r="BF1074" s="99">
        <v>266288.32380676299</v>
      </c>
      <c r="BG1074" s="99">
        <v>18667171.861083999</v>
      </c>
      <c r="BH1074" s="99">
        <v>5527503.3935546903</v>
      </c>
      <c r="BI1074" s="99">
        <v>237.482265800238</v>
      </c>
      <c r="BJ1074" s="99">
        <v>4418124.2245483398</v>
      </c>
      <c r="BK1074" s="99">
        <v>2928050.8740234398</v>
      </c>
      <c r="BL1074" s="99">
        <v>0</v>
      </c>
      <c r="BM1074" s="99">
        <v>0</v>
      </c>
      <c r="BN1074" s="99">
        <v>0</v>
      </c>
      <c r="BO1074" s="99">
        <v>0</v>
      </c>
      <c r="BP1074" s="99">
        <v>0</v>
      </c>
      <c r="BQ1074" s="99">
        <v>0</v>
      </c>
      <c r="BR1074" s="99">
        <v>4029738.8945617699</v>
      </c>
      <c r="BS1074" s="99">
        <v>2531623.4870605501</v>
      </c>
      <c r="BT1074" s="99">
        <v>1477878.65838623</v>
      </c>
      <c r="BU1074" s="99">
        <v>0</v>
      </c>
      <c r="BV1074" s="99">
        <v>1935737.8344879199</v>
      </c>
      <c r="BW1074" s="99">
        <v>72054.077586173997</v>
      </c>
      <c r="BX1074" s="99">
        <v>0</v>
      </c>
      <c r="BY1074" s="99">
        <v>0</v>
      </c>
      <c r="BZ1074" s="99">
        <v>0</v>
      </c>
      <c r="CA1074" s="99">
        <v>71585.646733283997</v>
      </c>
      <c r="CB1074" s="99">
        <v>4315300.3441772498</v>
      </c>
      <c r="CC1074" s="99">
        <v>32375015.411377002</v>
      </c>
      <c r="CD1074" s="99">
        <v>9960199.9266357403</v>
      </c>
      <c r="CE1074" s="99">
        <v>836.48484960198402</v>
      </c>
      <c r="CF1074" s="99">
        <v>133917.41354560899</v>
      </c>
      <c r="CG1074" s="99">
        <v>924879.47248840297</v>
      </c>
      <c r="CH1074" s="99">
        <v>0</v>
      </c>
      <c r="CI1074" s="99">
        <v>72414.735754966707</v>
      </c>
      <c r="CJ1074" s="99">
        <v>4452355.58410645</v>
      </c>
      <c r="CK1074" s="99">
        <v>33312691.729492199</v>
      </c>
      <c r="CL1074" s="99">
        <v>10033746.7739258</v>
      </c>
      <c r="CM1074" s="188">
        <v>98479.347692489595</v>
      </c>
      <c r="CN1074" s="188">
        <v>12345453.735473599</v>
      </c>
      <c r="CO1074" s="188">
        <v>51984690.425292999</v>
      </c>
      <c r="CP1074" s="99">
        <v>10033746.7739258</v>
      </c>
      <c r="CQ1074" s="99">
        <v>0</v>
      </c>
      <c r="CR1074" s="99">
        <v>0</v>
      </c>
      <c r="CS1074" s="99">
        <v>0</v>
      </c>
      <c r="CT1074" s="99">
        <v>0</v>
      </c>
      <c r="CU1074" s="98">
        <v>28822.857620104998</v>
      </c>
      <c r="CV1074" s="98">
        <v>17837.489979155998</v>
      </c>
    </row>
    <row r="1075" spans="1:100" x14ac:dyDescent="0.2">
      <c r="A1075" s="98" t="s">
        <v>69</v>
      </c>
      <c r="B1075" s="100">
        <v>39052</v>
      </c>
      <c r="C1075" s="99">
        <v>53387.751560687997</v>
      </c>
      <c r="D1075" s="99">
        <v>0</v>
      </c>
      <c r="E1075" s="99">
        <v>19349.360336780501</v>
      </c>
      <c r="F1075" s="99">
        <v>13290.0190478563</v>
      </c>
      <c r="G1075" s="99">
        <v>445.87090909480997</v>
      </c>
      <c r="H1075" s="99">
        <v>0</v>
      </c>
      <c r="I1075" s="99">
        <v>0</v>
      </c>
      <c r="J1075" s="99">
        <v>19694.993652343801</v>
      </c>
      <c r="K1075" s="99">
        <v>6682.8603616952896</v>
      </c>
      <c r="L1075" s="99">
        <v>12179.712448120101</v>
      </c>
      <c r="M1075" s="99">
        <v>31180.972905635801</v>
      </c>
      <c r="N1075" s="99">
        <v>5057.9772214293498</v>
      </c>
      <c r="O1075" s="99">
        <v>22690.945281267199</v>
      </c>
      <c r="P1075" s="99">
        <v>0</v>
      </c>
      <c r="Q1075" s="99">
        <v>4393.6322546005204</v>
      </c>
      <c r="R1075" s="99">
        <v>675.61688998341594</v>
      </c>
      <c r="S1075" s="99">
        <v>0</v>
      </c>
      <c r="T1075" s="99">
        <v>217.26025304384501</v>
      </c>
      <c r="U1075" s="99">
        <v>26641.7706956863</v>
      </c>
      <c r="V1075" s="99">
        <v>2879432.0560302702</v>
      </c>
      <c r="W1075" s="99">
        <v>73.115731155499802</v>
      </c>
      <c r="X1075" s="99">
        <v>1472370.9404907201</v>
      </c>
      <c r="Y1075" s="99">
        <v>926013.83413696301</v>
      </c>
      <c r="Z1075" s="99">
        <v>85806.818864822402</v>
      </c>
      <c r="AA1075" s="99">
        <v>0</v>
      </c>
      <c r="AB1075" s="99">
        <v>0</v>
      </c>
      <c r="AC1075" s="99">
        <v>7284737.2020873995</v>
      </c>
      <c r="AD1075" s="99">
        <v>914714.96746826195</v>
      </c>
      <c r="AE1075" s="99">
        <v>529286.59339904797</v>
      </c>
      <c r="AF1075" s="99">
        <v>1527758.75389099</v>
      </c>
      <c r="AG1075" s="99">
        <v>770631.32793426502</v>
      </c>
      <c r="AH1075" s="99">
        <v>1070220.179245</v>
      </c>
      <c r="AI1075" s="99">
        <v>0</v>
      </c>
      <c r="AJ1075" s="99">
        <v>443566.567237854</v>
      </c>
      <c r="AK1075" s="99">
        <v>103348.169681549</v>
      </c>
      <c r="AL1075" s="99">
        <v>0</v>
      </c>
      <c r="AM1075" s="99">
        <v>34979.960109710701</v>
      </c>
      <c r="AN1075" s="99">
        <v>8258390.3131713904</v>
      </c>
      <c r="AO1075" s="99">
        <v>22238460.6953125</v>
      </c>
      <c r="AP1075" s="99">
        <v>708.32363947480906</v>
      </c>
      <c r="AQ1075" s="99">
        <v>10740161.7424316</v>
      </c>
      <c r="AR1075" s="99">
        <v>6706825.31958008</v>
      </c>
      <c r="AS1075" s="99">
        <v>592567.86126708996</v>
      </c>
      <c r="AT1075" s="99">
        <v>0</v>
      </c>
      <c r="AU1075" s="99">
        <v>0</v>
      </c>
      <c r="AV1075" s="99">
        <v>16744952.2457275</v>
      </c>
      <c r="AW1075" s="99">
        <v>2348335.7160644499</v>
      </c>
      <c r="AX1075" s="99">
        <v>4204077.60754395</v>
      </c>
      <c r="AY1075" s="99">
        <v>11795146.6253662</v>
      </c>
      <c r="AZ1075" s="99">
        <v>5564965.6834106399</v>
      </c>
      <c r="BA1075" s="99">
        <v>8068652.7341918899</v>
      </c>
      <c r="BB1075" s="99">
        <v>0</v>
      </c>
      <c r="BC1075" s="99">
        <v>3275683.0069580101</v>
      </c>
      <c r="BD1075" s="99">
        <v>713791.73332214402</v>
      </c>
      <c r="BE1075" s="99">
        <v>0</v>
      </c>
      <c r="BF1075" s="99">
        <v>249743.22346496599</v>
      </c>
      <c r="BG1075" s="99">
        <v>19375213.114746101</v>
      </c>
      <c r="BH1075" s="99">
        <v>5771269.8240356399</v>
      </c>
      <c r="BI1075" s="99">
        <v>210.78785207495099</v>
      </c>
      <c r="BJ1075" s="99">
        <v>4387330.3485107403</v>
      </c>
      <c r="BK1075" s="99">
        <v>2924840.4375610398</v>
      </c>
      <c r="BL1075" s="99">
        <v>0</v>
      </c>
      <c r="BM1075" s="99">
        <v>0</v>
      </c>
      <c r="BN1075" s="99">
        <v>0</v>
      </c>
      <c r="BO1075" s="99">
        <v>0</v>
      </c>
      <c r="BP1075" s="99">
        <v>0</v>
      </c>
      <c r="BQ1075" s="99">
        <v>0</v>
      </c>
      <c r="BR1075" s="99">
        <v>4127987.5637512198</v>
      </c>
      <c r="BS1075" s="99">
        <v>2529315.80505371</v>
      </c>
      <c r="BT1075" s="99">
        <v>1571656.78942871</v>
      </c>
      <c r="BU1075" s="99">
        <v>0</v>
      </c>
      <c r="BV1075" s="99">
        <v>1953286.04605103</v>
      </c>
      <c r="BW1075" s="99">
        <v>82332.752410888701</v>
      </c>
      <c r="BX1075" s="99">
        <v>0</v>
      </c>
      <c r="BY1075" s="99">
        <v>0</v>
      </c>
      <c r="BZ1075" s="99">
        <v>0</v>
      </c>
      <c r="CA1075" s="99">
        <v>72769.207292556806</v>
      </c>
      <c r="CB1075" s="99">
        <v>4358030.5150756799</v>
      </c>
      <c r="CC1075" s="99">
        <v>33029076.990478501</v>
      </c>
      <c r="CD1075" s="99">
        <v>10162530.385009799</v>
      </c>
      <c r="CE1075" s="99">
        <v>871.18794802576303</v>
      </c>
      <c r="CF1075" s="99">
        <v>139122.070701599</v>
      </c>
      <c r="CG1075" s="99">
        <v>965756.35597229004</v>
      </c>
      <c r="CH1075" s="99">
        <v>0</v>
      </c>
      <c r="CI1075" s="99">
        <v>73660.573375701904</v>
      </c>
      <c r="CJ1075" s="99">
        <v>4496570.6889038105</v>
      </c>
      <c r="CK1075" s="99">
        <v>33994024.560546897</v>
      </c>
      <c r="CL1075" s="99">
        <v>10242546.424316401</v>
      </c>
      <c r="CM1075" s="188">
        <v>100193.618599892</v>
      </c>
      <c r="CN1075" s="188">
        <v>12765645.576049799</v>
      </c>
      <c r="CO1075" s="188">
        <v>53295744.371093802</v>
      </c>
      <c r="CP1075" s="99">
        <v>10242546.424316401</v>
      </c>
      <c r="CQ1075" s="99">
        <v>0</v>
      </c>
      <c r="CR1075" s="99">
        <v>0</v>
      </c>
      <c r="CS1075" s="99">
        <v>0</v>
      </c>
      <c r="CT1075" s="99">
        <v>0</v>
      </c>
      <c r="CU1075" s="98">
        <v>26524.448818289002</v>
      </c>
      <c r="CV1075" s="98">
        <v>20184.414800562001</v>
      </c>
    </row>
    <row r="1076" spans="1:100" x14ac:dyDescent="0.2">
      <c r="A1076" s="98" t="s">
        <v>69</v>
      </c>
      <c r="B1076" s="100">
        <v>39142</v>
      </c>
      <c r="C1076" s="99">
        <v>54768.414975643202</v>
      </c>
      <c r="D1076" s="99">
        <v>0</v>
      </c>
      <c r="E1076" s="99">
        <v>18910.126089334499</v>
      </c>
      <c r="F1076" s="99">
        <v>13178.004981041</v>
      </c>
      <c r="G1076" s="99">
        <v>510.74937865883101</v>
      </c>
      <c r="H1076" s="99">
        <v>0</v>
      </c>
      <c r="I1076" s="99">
        <v>0</v>
      </c>
      <c r="J1076" s="99">
        <v>21224.945075988799</v>
      </c>
      <c r="K1076" s="99">
        <v>5687.3432477116603</v>
      </c>
      <c r="L1076" s="99">
        <v>11887.738959312401</v>
      </c>
      <c r="M1076" s="99">
        <v>31579.1339361668</v>
      </c>
      <c r="N1076" s="99">
        <v>5035.6617735624304</v>
      </c>
      <c r="O1076" s="99">
        <v>23404.807089328799</v>
      </c>
      <c r="P1076" s="99">
        <v>0</v>
      </c>
      <c r="Q1076" s="99">
        <v>4370.4612769484502</v>
      </c>
      <c r="R1076" s="99">
        <v>721.59586315602098</v>
      </c>
      <c r="S1076" s="99">
        <v>0</v>
      </c>
      <c r="T1076" s="99">
        <v>214.90333250165</v>
      </c>
      <c r="U1076" s="99">
        <v>26973.010381937002</v>
      </c>
      <c r="V1076" s="99">
        <v>2922962.80682373</v>
      </c>
      <c r="W1076" s="99">
        <v>38.394945883657797</v>
      </c>
      <c r="X1076" s="99">
        <v>1448730.5006103499</v>
      </c>
      <c r="Y1076" s="99">
        <v>926739.64518737805</v>
      </c>
      <c r="Z1076" s="99">
        <v>92376.950786590605</v>
      </c>
      <c r="AA1076" s="99">
        <v>0</v>
      </c>
      <c r="AB1076" s="99">
        <v>0</v>
      </c>
      <c r="AC1076" s="99">
        <v>7683567.8886718797</v>
      </c>
      <c r="AD1076" s="99">
        <v>739867.19453430199</v>
      </c>
      <c r="AE1076" s="99">
        <v>520703.28030777001</v>
      </c>
      <c r="AF1076" s="99">
        <v>1531148.0063781701</v>
      </c>
      <c r="AG1076" s="99">
        <v>769596.72546386695</v>
      </c>
      <c r="AH1076" s="99">
        <v>1097804.5471496601</v>
      </c>
      <c r="AI1076" s="99">
        <v>0</v>
      </c>
      <c r="AJ1076" s="99">
        <v>448305.95025253302</v>
      </c>
      <c r="AK1076" s="99">
        <v>108440.449464798</v>
      </c>
      <c r="AL1076" s="99">
        <v>0</v>
      </c>
      <c r="AM1076" s="99">
        <v>33916.077423095703</v>
      </c>
      <c r="AN1076" s="99">
        <v>8429392.9769287091</v>
      </c>
      <c r="AO1076" s="99">
        <v>22885518.1806641</v>
      </c>
      <c r="AP1076" s="99">
        <v>417.94020183011901</v>
      </c>
      <c r="AQ1076" s="99">
        <v>10480315.9381104</v>
      </c>
      <c r="AR1076" s="99">
        <v>6652343.1336059598</v>
      </c>
      <c r="AS1076" s="99">
        <v>644025.25056457496</v>
      </c>
      <c r="AT1076" s="99">
        <v>0</v>
      </c>
      <c r="AU1076" s="99">
        <v>0</v>
      </c>
      <c r="AV1076" s="99">
        <v>17919911.7971191</v>
      </c>
      <c r="AW1076" s="99">
        <v>1919409.6936340299</v>
      </c>
      <c r="AX1076" s="99">
        <v>4151771.8917846698</v>
      </c>
      <c r="AY1076" s="99">
        <v>11921496.2301025</v>
      </c>
      <c r="AZ1076" s="99">
        <v>5613413.6430053702</v>
      </c>
      <c r="BA1076" s="99">
        <v>8370605.7158813505</v>
      </c>
      <c r="BB1076" s="99">
        <v>0</v>
      </c>
      <c r="BC1076" s="99">
        <v>3294595.49822998</v>
      </c>
      <c r="BD1076" s="99">
        <v>751886.95259857201</v>
      </c>
      <c r="BE1076" s="99">
        <v>0</v>
      </c>
      <c r="BF1076" s="99">
        <v>242096.10296440101</v>
      </c>
      <c r="BG1076" s="99">
        <v>19934914.8435059</v>
      </c>
      <c r="BH1076" s="99">
        <v>5991372.2337646503</v>
      </c>
      <c r="BI1076" s="99">
        <v>108.836502327584</v>
      </c>
      <c r="BJ1076" s="99">
        <v>4339154.6420288105</v>
      </c>
      <c r="BK1076" s="99">
        <v>2933173.3085327102</v>
      </c>
      <c r="BL1076" s="99">
        <v>0</v>
      </c>
      <c r="BM1076" s="99">
        <v>0</v>
      </c>
      <c r="BN1076" s="99">
        <v>0</v>
      </c>
      <c r="BO1076" s="99">
        <v>0</v>
      </c>
      <c r="BP1076" s="99">
        <v>0</v>
      </c>
      <c r="BQ1076" s="99">
        <v>0</v>
      </c>
      <c r="BR1076" s="99">
        <v>4162495.2476501502</v>
      </c>
      <c r="BS1076" s="99">
        <v>2533895.0953369099</v>
      </c>
      <c r="BT1076" s="99">
        <v>1629899.86820984</v>
      </c>
      <c r="BU1076" s="99">
        <v>0</v>
      </c>
      <c r="BV1076" s="99">
        <v>1951151.86099243</v>
      </c>
      <c r="BW1076" s="99">
        <v>85673.449440956101</v>
      </c>
      <c r="BX1076" s="99">
        <v>0</v>
      </c>
      <c r="BY1076" s="99">
        <v>0</v>
      </c>
      <c r="BZ1076" s="99">
        <v>0</v>
      </c>
      <c r="CA1076" s="99">
        <v>73711.776162147493</v>
      </c>
      <c r="CB1076" s="99">
        <v>4368729.6475830097</v>
      </c>
      <c r="CC1076" s="99">
        <v>33361026.552246101</v>
      </c>
      <c r="CD1076" s="99">
        <v>10328162.822753901</v>
      </c>
      <c r="CE1076" s="99">
        <v>915.93483237177099</v>
      </c>
      <c r="CF1076" s="99">
        <v>141732.23525047299</v>
      </c>
      <c r="CG1076" s="99">
        <v>991510.39720153797</v>
      </c>
      <c r="CH1076" s="99">
        <v>0</v>
      </c>
      <c r="CI1076" s="99">
        <v>74617.5079727173</v>
      </c>
      <c r="CJ1076" s="99">
        <v>4511135.7135009803</v>
      </c>
      <c r="CK1076" s="99">
        <v>34358060.550781302</v>
      </c>
      <c r="CL1076" s="99">
        <v>10412037.377075201</v>
      </c>
      <c r="CM1076" s="188">
        <v>101447.949071884</v>
      </c>
      <c r="CN1076" s="188">
        <v>12991254.8699951</v>
      </c>
      <c r="CO1076" s="188">
        <v>54304349.948730499</v>
      </c>
      <c r="CP1076" s="99">
        <v>10412037.377075201</v>
      </c>
      <c r="CQ1076" s="99">
        <v>0</v>
      </c>
      <c r="CR1076" s="99">
        <v>0</v>
      </c>
      <c r="CS1076" s="99">
        <v>0</v>
      </c>
      <c r="CT1076" s="99">
        <v>0</v>
      </c>
      <c r="CU1076" s="98">
        <v>24932.533336650002</v>
      </c>
      <c r="CV1076" s="98">
        <v>21662.787837814001</v>
      </c>
    </row>
    <row r="1077" spans="1:100" x14ac:dyDescent="0.2">
      <c r="A1077" s="98" t="s">
        <v>69</v>
      </c>
      <c r="B1077" s="100">
        <v>39234</v>
      </c>
      <c r="C1077" s="99">
        <v>55723.379709720597</v>
      </c>
      <c r="D1077" s="99">
        <v>0</v>
      </c>
      <c r="E1077" s="99">
        <v>18492.811178684198</v>
      </c>
      <c r="F1077" s="99">
        <v>13011.1500012875</v>
      </c>
      <c r="G1077" s="99">
        <v>560.74493123590901</v>
      </c>
      <c r="H1077" s="99">
        <v>0</v>
      </c>
      <c r="I1077" s="99">
        <v>0</v>
      </c>
      <c r="J1077" s="99">
        <v>22620.623782634699</v>
      </c>
      <c r="K1077" s="99">
        <v>4791.2190338969203</v>
      </c>
      <c r="L1077" s="99">
        <v>11815.172373414</v>
      </c>
      <c r="M1077" s="99">
        <v>31682.832282066302</v>
      </c>
      <c r="N1077" s="99">
        <v>4994.0375533699998</v>
      </c>
      <c r="O1077" s="99">
        <v>23828.858746051799</v>
      </c>
      <c r="P1077" s="99">
        <v>0</v>
      </c>
      <c r="Q1077" s="99">
        <v>4357.9557030201004</v>
      </c>
      <c r="R1077" s="99">
        <v>759.28503406047798</v>
      </c>
      <c r="S1077" s="99">
        <v>0</v>
      </c>
      <c r="T1077" s="99">
        <v>206.53409848921001</v>
      </c>
      <c r="U1077" s="99">
        <v>27289.2686111927</v>
      </c>
      <c r="V1077" s="99">
        <v>2981389.4884948698</v>
      </c>
      <c r="W1077" s="99">
        <v>87.099525854922803</v>
      </c>
      <c r="X1077" s="99">
        <v>1424630.4021759001</v>
      </c>
      <c r="Y1077" s="99">
        <v>925775.55036163295</v>
      </c>
      <c r="Z1077" s="99">
        <v>98738.7527265549</v>
      </c>
      <c r="AA1077" s="99">
        <v>0</v>
      </c>
      <c r="AB1077" s="99">
        <v>0</v>
      </c>
      <c r="AC1077" s="99">
        <v>8064808.6422119103</v>
      </c>
      <c r="AD1077" s="99">
        <v>579564.01906585705</v>
      </c>
      <c r="AE1077" s="99">
        <v>521093.32243728603</v>
      </c>
      <c r="AF1077" s="99">
        <v>1541540.9558258101</v>
      </c>
      <c r="AG1077" s="99">
        <v>767377.93441772496</v>
      </c>
      <c r="AH1077" s="99">
        <v>1110903.81037903</v>
      </c>
      <c r="AI1077" s="99">
        <v>0</v>
      </c>
      <c r="AJ1077" s="99">
        <v>451949.335803986</v>
      </c>
      <c r="AK1077" s="99">
        <v>112713.36697006199</v>
      </c>
      <c r="AL1077" s="99">
        <v>0</v>
      </c>
      <c r="AM1077" s="99">
        <v>31411.154877662699</v>
      </c>
      <c r="AN1077" s="99">
        <v>8612793.3825683594</v>
      </c>
      <c r="AO1077" s="99">
        <v>23589157.303222701</v>
      </c>
      <c r="AP1077" s="99">
        <v>836.236160188913</v>
      </c>
      <c r="AQ1077" s="99">
        <v>10413872.255493199</v>
      </c>
      <c r="AR1077" s="99">
        <v>6690848.3389282199</v>
      </c>
      <c r="AS1077" s="99">
        <v>695380.18799591099</v>
      </c>
      <c r="AT1077" s="99">
        <v>0</v>
      </c>
      <c r="AU1077" s="99">
        <v>0</v>
      </c>
      <c r="AV1077" s="99">
        <v>18955490.1867676</v>
      </c>
      <c r="AW1077" s="99">
        <v>1515553.6393432601</v>
      </c>
      <c r="AX1077" s="99">
        <v>4228305.6831054697</v>
      </c>
      <c r="AY1077" s="99">
        <v>12110555.6884766</v>
      </c>
      <c r="AZ1077" s="99">
        <v>5679023.7982177697</v>
      </c>
      <c r="BA1077" s="99">
        <v>8528520.0030517597</v>
      </c>
      <c r="BB1077" s="99">
        <v>0</v>
      </c>
      <c r="BC1077" s="99">
        <v>3348186.4011230501</v>
      </c>
      <c r="BD1077" s="99">
        <v>785244.82370758103</v>
      </c>
      <c r="BE1077" s="99">
        <v>0</v>
      </c>
      <c r="BF1077" s="99">
        <v>228362.30690383899</v>
      </c>
      <c r="BG1077" s="99">
        <v>20471086.590332001</v>
      </c>
      <c r="BH1077" s="99">
        <v>6120844.2217407199</v>
      </c>
      <c r="BI1077" s="99">
        <v>163.154187688604</v>
      </c>
      <c r="BJ1077" s="99">
        <v>4308336.1190795898</v>
      </c>
      <c r="BK1077" s="99">
        <v>2956685.0610656701</v>
      </c>
      <c r="BL1077" s="99">
        <v>0</v>
      </c>
      <c r="BM1077" s="99">
        <v>0</v>
      </c>
      <c r="BN1077" s="99">
        <v>0</v>
      </c>
      <c r="BO1077" s="99">
        <v>0</v>
      </c>
      <c r="BP1077" s="99">
        <v>0</v>
      </c>
      <c r="BQ1077" s="99">
        <v>0</v>
      </c>
      <c r="BR1077" s="99">
        <v>4239361.7505493201</v>
      </c>
      <c r="BS1077" s="99">
        <v>2562259.04473877</v>
      </c>
      <c r="BT1077" s="99">
        <v>1660630.20091248</v>
      </c>
      <c r="BU1077" s="99">
        <v>0</v>
      </c>
      <c r="BV1077" s="99">
        <v>1976370.46522522</v>
      </c>
      <c r="BW1077" s="99">
        <v>88552.527328491196</v>
      </c>
      <c r="BX1077" s="99">
        <v>0</v>
      </c>
      <c r="BY1077" s="99">
        <v>0</v>
      </c>
      <c r="BZ1077" s="99">
        <v>0</v>
      </c>
      <c r="CA1077" s="99">
        <v>74266.323061943098</v>
      </c>
      <c r="CB1077" s="99">
        <v>4411677.6622924795</v>
      </c>
      <c r="CC1077" s="99">
        <v>33985930.040527299</v>
      </c>
      <c r="CD1077" s="99">
        <v>10421164.5340576</v>
      </c>
      <c r="CE1077" s="99">
        <v>942.95295538753305</v>
      </c>
      <c r="CF1077" s="99">
        <v>144993.42629814101</v>
      </c>
      <c r="CG1077" s="99">
        <v>1019848.4885559099</v>
      </c>
      <c r="CH1077" s="99">
        <v>0</v>
      </c>
      <c r="CI1077" s="99">
        <v>75206.467943191499</v>
      </c>
      <c r="CJ1077" s="99">
        <v>4557876.9801635696</v>
      </c>
      <c r="CK1077" s="99">
        <v>35013988.9150391</v>
      </c>
      <c r="CL1077" s="99">
        <v>10518827.966552701</v>
      </c>
      <c r="CM1077" s="188">
        <v>102354.296658516</v>
      </c>
      <c r="CN1077" s="188">
        <v>13177461.1403809</v>
      </c>
      <c r="CO1077" s="188">
        <v>55442398.663574196</v>
      </c>
      <c r="CP1077" s="99">
        <v>10518827.966552701</v>
      </c>
      <c r="CQ1077" s="99">
        <v>0</v>
      </c>
      <c r="CR1077" s="99">
        <v>0</v>
      </c>
      <c r="CS1077" s="99">
        <v>0</v>
      </c>
      <c r="CT1077" s="99">
        <v>0</v>
      </c>
      <c r="CU1077" s="98">
        <v>23645.245867666999</v>
      </c>
      <c r="CV1077" s="98">
        <v>23012.34658523</v>
      </c>
    </row>
    <row r="1078" spans="1:100" x14ac:dyDescent="0.2">
      <c r="A1078" s="98" t="s">
        <v>69</v>
      </c>
      <c r="B1078" s="100">
        <v>39326</v>
      </c>
      <c r="C1078" s="99">
        <v>57027.768298625902</v>
      </c>
      <c r="D1078" s="99">
        <v>0</v>
      </c>
      <c r="E1078" s="99">
        <v>18005.773627042799</v>
      </c>
      <c r="F1078" s="99">
        <v>12832.1392108202</v>
      </c>
      <c r="G1078" s="99">
        <v>606.887612469494</v>
      </c>
      <c r="H1078" s="99">
        <v>0</v>
      </c>
      <c r="I1078" s="99">
        <v>0</v>
      </c>
      <c r="J1078" s="99">
        <v>23607.913442134901</v>
      </c>
      <c r="K1078" s="99">
        <v>4174.7456860542297</v>
      </c>
      <c r="L1078" s="99">
        <v>11462.402370572099</v>
      </c>
      <c r="M1078" s="99">
        <v>31877.099852323499</v>
      </c>
      <c r="N1078" s="99">
        <v>4971.7862480282802</v>
      </c>
      <c r="O1078" s="99">
        <v>24348.786491632502</v>
      </c>
      <c r="P1078" s="99">
        <v>0</v>
      </c>
      <c r="Q1078" s="99">
        <v>4354.2438741922397</v>
      </c>
      <c r="R1078" s="99">
        <v>759.26362027227901</v>
      </c>
      <c r="S1078" s="99">
        <v>0</v>
      </c>
      <c r="T1078" s="99">
        <v>193.24599861353599</v>
      </c>
      <c r="U1078" s="99">
        <v>27585.8806118965</v>
      </c>
      <c r="V1078" s="99">
        <v>3034686.9856262198</v>
      </c>
      <c r="W1078" s="99">
        <v>95.808815227821498</v>
      </c>
      <c r="X1078" s="99">
        <v>1393894.70947266</v>
      </c>
      <c r="Y1078" s="99">
        <v>922251.64090728795</v>
      </c>
      <c r="Z1078" s="99">
        <v>107893.877017021</v>
      </c>
      <c r="AA1078" s="99">
        <v>0</v>
      </c>
      <c r="AB1078" s="99">
        <v>0</v>
      </c>
      <c r="AC1078" s="99">
        <v>8244849.9758911096</v>
      </c>
      <c r="AD1078" s="99">
        <v>543437.72032928502</v>
      </c>
      <c r="AE1078" s="99">
        <v>513305.28561401402</v>
      </c>
      <c r="AF1078" s="99">
        <v>1555201.38835144</v>
      </c>
      <c r="AG1078" s="99">
        <v>770816.09979248</v>
      </c>
      <c r="AH1078" s="99">
        <v>1129557.9655456501</v>
      </c>
      <c r="AI1078" s="99">
        <v>0</v>
      </c>
      <c r="AJ1078" s="99">
        <v>453006.13968277001</v>
      </c>
      <c r="AK1078" s="99">
        <v>115030.66737365699</v>
      </c>
      <c r="AL1078" s="99">
        <v>0</v>
      </c>
      <c r="AM1078" s="99">
        <v>32413.097108840899</v>
      </c>
      <c r="AN1078" s="99">
        <v>8754265.4232177697</v>
      </c>
      <c r="AO1078" s="99">
        <v>24239315.269287098</v>
      </c>
      <c r="AP1078" s="99">
        <v>883.71512536704495</v>
      </c>
      <c r="AQ1078" s="99">
        <v>10239464.655029301</v>
      </c>
      <c r="AR1078" s="99">
        <v>6711364.7891845703</v>
      </c>
      <c r="AS1078" s="99">
        <v>762282.871536255</v>
      </c>
      <c r="AT1078" s="99">
        <v>0</v>
      </c>
      <c r="AU1078" s="99">
        <v>0</v>
      </c>
      <c r="AV1078" s="99">
        <v>19712659.824951202</v>
      </c>
      <c r="AW1078" s="99">
        <v>1435685.59338379</v>
      </c>
      <c r="AX1078" s="99">
        <v>4197243.89770508</v>
      </c>
      <c r="AY1078" s="99">
        <v>12287147.744506801</v>
      </c>
      <c r="AZ1078" s="99">
        <v>5736052.10900879</v>
      </c>
      <c r="BA1078" s="99">
        <v>8761394.3105468806</v>
      </c>
      <c r="BB1078" s="99">
        <v>0</v>
      </c>
      <c r="BC1078" s="99">
        <v>3387349.2166442899</v>
      </c>
      <c r="BD1078" s="99">
        <v>808850.95702362095</v>
      </c>
      <c r="BE1078" s="99">
        <v>0</v>
      </c>
      <c r="BF1078" s="99">
        <v>235571.10737800601</v>
      </c>
      <c r="BG1078" s="99">
        <v>20953630.6479492</v>
      </c>
      <c r="BH1078" s="99">
        <v>6322843.3823852502</v>
      </c>
      <c r="BI1078" s="99">
        <v>144.28800635226099</v>
      </c>
      <c r="BJ1078" s="99">
        <v>4266265.3969116202</v>
      </c>
      <c r="BK1078" s="99">
        <v>2975721.5470581101</v>
      </c>
      <c r="BL1078" s="99">
        <v>0</v>
      </c>
      <c r="BM1078" s="99">
        <v>0</v>
      </c>
      <c r="BN1078" s="99">
        <v>0</v>
      </c>
      <c r="BO1078" s="99">
        <v>0</v>
      </c>
      <c r="BP1078" s="99">
        <v>0</v>
      </c>
      <c r="BQ1078" s="99">
        <v>0</v>
      </c>
      <c r="BR1078" s="99">
        <v>4309768.4019165002</v>
      </c>
      <c r="BS1078" s="99">
        <v>2586218.5629272498</v>
      </c>
      <c r="BT1078" s="99">
        <v>1706176.6520233201</v>
      </c>
      <c r="BU1078" s="99">
        <v>0</v>
      </c>
      <c r="BV1078" s="99">
        <v>2001119.1780853299</v>
      </c>
      <c r="BW1078" s="99">
        <v>91559.197793006897</v>
      </c>
      <c r="BX1078" s="99">
        <v>0</v>
      </c>
      <c r="BY1078" s="99">
        <v>0</v>
      </c>
      <c r="BZ1078" s="99">
        <v>0</v>
      </c>
      <c r="CA1078" s="99">
        <v>74935.2721729279</v>
      </c>
      <c r="CB1078" s="99">
        <v>4427555.0249633798</v>
      </c>
      <c r="CC1078" s="99">
        <v>34466459.251953103</v>
      </c>
      <c r="CD1078" s="99">
        <v>10590434.9383545</v>
      </c>
      <c r="CE1078" s="99">
        <v>942.38923650979996</v>
      </c>
      <c r="CF1078" s="99">
        <v>150048.09208107</v>
      </c>
      <c r="CG1078" s="99">
        <v>1061699.77947998</v>
      </c>
      <c r="CH1078" s="99">
        <v>0</v>
      </c>
      <c r="CI1078" s="99">
        <v>75873.673122406006</v>
      </c>
      <c r="CJ1078" s="99">
        <v>4576278.5349731399</v>
      </c>
      <c r="CK1078" s="99">
        <v>35518571.1484375</v>
      </c>
      <c r="CL1078" s="99">
        <v>10681692.110839801</v>
      </c>
      <c r="CM1078" s="188">
        <v>103371.200234413</v>
      </c>
      <c r="CN1078" s="188">
        <v>13293910.763427701</v>
      </c>
      <c r="CO1078" s="188">
        <v>56469099.597656302</v>
      </c>
      <c r="CP1078" s="99">
        <v>10681692.110839801</v>
      </c>
      <c r="CQ1078" s="99">
        <v>0</v>
      </c>
      <c r="CR1078" s="99">
        <v>0</v>
      </c>
      <c r="CS1078" s="99">
        <v>0</v>
      </c>
      <c r="CT1078" s="99">
        <v>0</v>
      </c>
      <c r="CU1078" s="98">
        <v>22521.879468301999</v>
      </c>
      <c r="CV1078" s="98">
        <v>23916.290221478001</v>
      </c>
    </row>
    <row r="1079" spans="1:100" x14ac:dyDescent="0.2">
      <c r="A1079" s="98" t="s">
        <v>69</v>
      </c>
      <c r="B1079" s="100">
        <v>39417</v>
      </c>
      <c r="C1079" s="99">
        <v>58006.912410259203</v>
      </c>
      <c r="D1079" s="99">
        <v>0</v>
      </c>
      <c r="E1079" s="99">
        <v>17678.006409883499</v>
      </c>
      <c r="F1079" s="99">
        <v>12791.1563068628</v>
      </c>
      <c r="G1079" s="99">
        <v>633.08325672149704</v>
      </c>
      <c r="H1079" s="99">
        <v>0</v>
      </c>
      <c r="I1079" s="99">
        <v>0</v>
      </c>
      <c r="J1079" s="99">
        <v>23862.109678983699</v>
      </c>
      <c r="K1079" s="99">
        <v>3576.5312228500802</v>
      </c>
      <c r="L1079" s="99">
        <v>11153.3420444727</v>
      </c>
      <c r="M1079" s="99">
        <v>32213.317564248999</v>
      </c>
      <c r="N1079" s="99">
        <v>4946.0181449055699</v>
      </c>
      <c r="O1079" s="99">
        <v>24996.7408003807</v>
      </c>
      <c r="P1079" s="99">
        <v>0</v>
      </c>
      <c r="Q1079" s="99">
        <v>4384.72237962484</v>
      </c>
      <c r="R1079" s="99">
        <v>772.83362257480599</v>
      </c>
      <c r="S1079" s="99">
        <v>0</v>
      </c>
      <c r="T1079" s="99">
        <v>184.757953248918</v>
      </c>
      <c r="U1079" s="99">
        <v>27708.110824108098</v>
      </c>
      <c r="V1079" s="99">
        <v>3079512.54296875</v>
      </c>
      <c r="W1079" s="99">
        <v>74.817875587381394</v>
      </c>
      <c r="X1079" s="99">
        <v>1357800.43205261</v>
      </c>
      <c r="Y1079" s="99">
        <v>912927.78893279994</v>
      </c>
      <c r="Z1079" s="99">
        <v>109577.53633117701</v>
      </c>
      <c r="AA1079" s="99">
        <v>0</v>
      </c>
      <c r="AB1079" s="99">
        <v>0</v>
      </c>
      <c r="AC1079" s="99">
        <v>8384928.0595703097</v>
      </c>
      <c r="AD1079" s="99">
        <v>419334.42641830398</v>
      </c>
      <c r="AE1079" s="99">
        <v>501709.72857284499</v>
      </c>
      <c r="AF1079" s="99">
        <v>1559346.22059631</v>
      </c>
      <c r="AG1079" s="99">
        <v>751782.75225830101</v>
      </c>
      <c r="AH1079" s="99">
        <v>1163718.4862670901</v>
      </c>
      <c r="AI1079" s="99">
        <v>0</v>
      </c>
      <c r="AJ1079" s="99">
        <v>453550.91637039202</v>
      </c>
      <c r="AK1079" s="99">
        <v>116756.977455139</v>
      </c>
      <c r="AL1079" s="99">
        <v>0</v>
      </c>
      <c r="AM1079" s="99">
        <v>30320.886796235998</v>
      </c>
      <c r="AN1079" s="99">
        <v>8859855.5101318397</v>
      </c>
      <c r="AO1079" s="99">
        <v>24819440.534667999</v>
      </c>
      <c r="AP1079" s="99">
        <v>729.21217094361805</v>
      </c>
      <c r="AQ1079" s="99">
        <v>10120885.340820299</v>
      </c>
      <c r="AR1079" s="99">
        <v>6747127.1038818397</v>
      </c>
      <c r="AS1079" s="99">
        <v>779455.763908386</v>
      </c>
      <c r="AT1079" s="99">
        <v>0</v>
      </c>
      <c r="AU1079" s="99">
        <v>0</v>
      </c>
      <c r="AV1079" s="99">
        <v>20071479.161621101</v>
      </c>
      <c r="AW1079" s="99">
        <v>1119072.3661346401</v>
      </c>
      <c r="AX1079" s="99">
        <v>4169149.7996521001</v>
      </c>
      <c r="AY1079" s="99">
        <v>12495064.3978271</v>
      </c>
      <c r="AZ1079" s="99">
        <v>5670561.59521484</v>
      </c>
      <c r="BA1079" s="99">
        <v>9126167.3319091797</v>
      </c>
      <c r="BB1079" s="99">
        <v>0</v>
      </c>
      <c r="BC1079" s="99">
        <v>3431304.6529846201</v>
      </c>
      <c r="BD1079" s="99">
        <v>828281.46549987805</v>
      </c>
      <c r="BE1079" s="99">
        <v>0</v>
      </c>
      <c r="BF1079" s="99">
        <v>223961.32586288499</v>
      </c>
      <c r="BG1079" s="99">
        <v>21412959.707519501</v>
      </c>
      <c r="BH1079" s="99">
        <v>6493884.6932373</v>
      </c>
      <c r="BI1079" s="99">
        <v>192.43265336193099</v>
      </c>
      <c r="BJ1079" s="99">
        <v>4228756.43566895</v>
      </c>
      <c r="BK1079" s="99">
        <v>2981182.2616577102</v>
      </c>
      <c r="BL1079" s="99">
        <v>0</v>
      </c>
      <c r="BM1079" s="99">
        <v>0</v>
      </c>
      <c r="BN1079" s="99">
        <v>0</v>
      </c>
      <c r="BO1079" s="99">
        <v>0</v>
      </c>
      <c r="BP1079" s="99">
        <v>0</v>
      </c>
      <c r="BQ1079" s="99">
        <v>0</v>
      </c>
      <c r="BR1079" s="99">
        <v>4373078.3868408203</v>
      </c>
      <c r="BS1079" s="99">
        <v>2562224.1690978999</v>
      </c>
      <c r="BT1079" s="99">
        <v>1776813.1920318599</v>
      </c>
      <c r="BU1079" s="99">
        <v>0</v>
      </c>
      <c r="BV1079" s="99">
        <v>2031932.9698333701</v>
      </c>
      <c r="BW1079" s="99">
        <v>96889.021893501296</v>
      </c>
      <c r="BX1079" s="99">
        <v>0</v>
      </c>
      <c r="BY1079" s="99">
        <v>0</v>
      </c>
      <c r="BZ1079" s="99">
        <v>0</v>
      </c>
      <c r="CA1079" s="99">
        <v>75699.219036102295</v>
      </c>
      <c r="CB1079" s="99">
        <v>4443333.2244262705</v>
      </c>
      <c r="CC1079" s="99">
        <v>34992485.192382798</v>
      </c>
      <c r="CD1079" s="99">
        <v>10732105.731811499</v>
      </c>
      <c r="CE1079" s="99">
        <v>932.55313679575897</v>
      </c>
      <c r="CF1079" s="99">
        <v>147050.61943817101</v>
      </c>
      <c r="CG1079" s="99">
        <v>1050637.4019470201</v>
      </c>
      <c r="CH1079" s="99">
        <v>0</v>
      </c>
      <c r="CI1079" s="99">
        <v>76645.045924186707</v>
      </c>
      <c r="CJ1079" s="99">
        <v>4590951.7280883798</v>
      </c>
      <c r="CK1079" s="99">
        <v>36049120.5693359</v>
      </c>
      <c r="CL1079" s="99">
        <v>10821421.213012701</v>
      </c>
      <c r="CM1079" s="188">
        <v>104225.17798995999</v>
      </c>
      <c r="CN1079" s="188">
        <v>13445891.6727295</v>
      </c>
      <c r="CO1079" s="188">
        <v>57436800.895507798</v>
      </c>
      <c r="CP1079" s="99">
        <v>10821421.213012701</v>
      </c>
      <c r="CQ1079" s="99">
        <v>0</v>
      </c>
      <c r="CR1079" s="99">
        <v>0</v>
      </c>
      <c r="CS1079" s="99">
        <v>0</v>
      </c>
      <c r="CT1079" s="99">
        <v>0</v>
      </c>
      <c r="CU1079" s="98">
        <v>21627.787649469999</v>
      </c>
      <c r="CV1079" s="98">
        <v>24537.237586521998</v>
      </c>
    </row>
    <row r="1080" spans="1:100" x14ac:dyDescent="0.2">
      <c r="A1080" s="98" t="s">
        <v>69</v>
      </c>
      <c r="B1080" s="100">
        <v>39508</v>
      </c>
      <c r="C1080" s="99">
        <v>58839.426121711702</v>
      </c>
      <c r="D1080" s="99">
        <v>0</v>
      </c>
      <c r="E1080" s="99">
        <v>17457.614893197999</v>
      </c>
      <c r="F1080" s="99">
        <v>12803.300070524199</v>
      </c>
      <c r="G1080" s="99">
        <v>708.72116014361404</v>
      </c>
      <c r="H1080" s="99">
        <v>0</v>
      </c>
      <c r="I1080" s="99">
        <v>0</v>
      </c>
      <c r="J1080" s="99">
        <v>24925.7894999981</v>
      </c>
      <c r="K1080" s="99">
        <v>3018.5017641484701</v>
      </c>
      <c r="L1080" s="99">
        <v>10988.070293188101</v>
      </c>
      <c r="M1080" s="99">
        <v>32383.593387126901</v>
      </c>
      <c r="N1080" s="99">
        <v>4909.2861290574101</v>
      </c>
      <c r="O1080" s="99">
        <v>25493.5365726948</v>
      </c>
      <c r="P1080" s="99">
        <v>0</v>
      </c>
      <c r="Q1080" s="99">
        <v>4395.5652461647996</v>
      </c>
      <c r="R1080" s="99">
        <v>815.70930197089899</v>
      </c>
      <c r="S1080" s="99">
        <v>0</v>
      </c>
      <c r="T1080" s="99">
        <v>176.18855460174399</v>
      </c>
      <c r="U1080" s="99">
        <v>27976.1975262165</v>
      </c>
      <c r="V1080" s="99">
        <v>3100458.1897888202</v>
      </c>
      <c r="W1080" s="99">
        <v>41.770758947823197</v>
      </c>
      <c r="X1080" s="99">
        <v>1328445.8679809601</v>
      </c>
      <c r="Y1080" s="99">
        <v>904174.809036255</v>
      </c>
      <c r="Z1080" s="99">
        <v>111305.41677570299</v>
      </c>
      <c r="AA1080" s="99">
        <v>0</v>
      </c>
      <c r="AB1080" s="99">
        <v>0</v>
      </c>
      <c r="AC1080" s="99">
        <v>8601751.95458984</v>
      </c>
      <c r="AD1080" s="99">
        <v>345140.48492813099</v>
      </c>
      <c r="AE1080" s="99">
        <v>486502.790988922</v>
      </c>
      <c r="AF1080" s="99">
        <v>1559952.5572204599</v>
      </c>
      <c r="AG1080" s="99">
        <v>736741.01408386196</v>
      </c>
      <c r="AH1080" s="99">
        <v>1189345.82635498</v>
      </c>
      <c r="AI1080" s="99">
        <v>0</v>
      </c>
      <c r="AJ1080" s="99">
        <v>457394.79421997099</v>
      </c>
      <c r="AK1080" s="99">
        <v>117525.50856876399</v>
      </c>
      <c r="AL1080" s="99">
        <v>0</v>
      </c>
      <c r="AM1080" s="99">
        <v>27191.302288532301</v>
      </c>
      <c r="AN1080" s="99">
        <v>8971566.8527831994</v>
      </c>
      <c r="AO1080" s="99">
        <v>25261244.0085449</v>
      </c>
      <c r="AP1080" s="99">
        <v>443.74312090501201</v>
      </c>
      <c r="AQ1080" s="99">
        <v>10115501.8092041</v>
      </c>
      <c r="AR1080" s="99">
        <v>6891809.1763915997</v>
      </c>
      <c r="AS1080" s="99">
        <v>809511.26442718494</v>
      </c>
      <c r="AT1080" s="99">
        <v>0</v>
      </c>
      <c r="AU1080" s="99">
        <v>0</v>
      </c>
      <c r="AV1080" s="99">
        <v>21072825.689208999</v>
      </c>
      <c r="AW1080" s="99">
        <v>940030.43431854201</v>
      </c>
      <c r="AX1080" s="99">
        <v>4112643.9367370601</v>
      </c>
      <c r="AY1080" s="99">
        <v>12670207.2258301</v>
      </c>
      <c r="AZ1080" s="99">
        <v>5643503.1788330097</v>
      </c>
      <c r="BA1080" s="99">
        <v>9421990.4654540997</v>
      </c>
      <c r="BB1080" s="99">
        <v>0</v>
      </c>
      <c r="BC1080" s="99">
        <v>3533805.5693359398</v>
      </c>
      <c r="BD1080" s="99">
        <v>845505.20043182396</v>
      </c>
      <c r="BE1080" s="99">
        <v>0</v>
      </c>
      <c r="BF1080" s="99">
        <v>202506.62479591399</v>
      </c>
      <c r="BG1080" s="99">
        <v>21973209.169433601</v>
      </c>
      <c r="BH1080" s="99">
        <v>6061126.72375488</v>
      </c>
      <c r="BI1080" s="99">
        <v>147.416698664427</v>
      </c>
      <c r="BJ1080" s="99">
        <v>3818434.0674743699</v>
      </c>
      <c r="BK1080" s="99">
        <v>2715077.19000244</v>
      </c>
      <c r="BL1080" s="99">
        <v>0</v>
      </c>
      <c r="BM1080" s="99">
        <v>0</v>
      </c>
      <c r="BN1080" s="99">
        <v>0</v>
      </c>
      <c r="BO1080" s="99">
        <v>0</v>
      </c>
      <c r="BP1080" s="99">
        <v>0</v>
      </c>
      <c r="BQ1080" s="99">
        <v>0</v>
      </c>
      <c r="BR1080" s="99">
        <v>3927954.2929382301</v>
      </c>
      <c r="BS1080" s="99">
        <v>2271188.8134765602</v>
      </c>
      <c r="BT1080" s="99">
        <v>1833825.6705627399</v>
      </c>
      <c r="BU1080" s="99">
        <v>0</v>
      </c>
      <c r="BV1080" s="99">
        <v>1841177.46838379</v>
      </c>
      <c r="BW1080" s="99">
        <v>97788.749983787493</v>
      </c>
      <c r="BX1080" s="99">
        <v>0</v>
      </c>
      <c r="BY1080" s="99">
        <v>0</v>
      </c>
      <c r="BZ1080" s="99">
        <v>0</v>
      </c>
      <c r="CA1080" s="99">
        <v>76342.141075134306</v>
      </c>
      <c r="CB1080" s="99">
        <v>4422454.50073242</v>
      </c>
      <c r="CC1080" s="99">
        <v>35276007.518066399</v>
      </c>
      <c r="CD1080" s="99">
        <v>9876152.0950927697</v>
      </c>
      <c r="CE1080" s="99">
        <v>972.03147177398205</v>
      </c>
      <c r="CF1080" s="99">
        <v>145493.688669205</v>
      </c>
      <c r="CG1080" s="99">
        <v>1054941.5099792499</v>
      </c>
      <c r="CH1080" s="99">
        <v>0</v>
      </c>
      <c r="CI1080" s="99">
        <v>77307.251818656907</v>
      </c>
      <c r="CJ1080" s="99">
        <v>4566862.6937255897</v>
      </c>
      <c r="CK1080" s="99">
        <v>36324661.620117202</v>
      </c>
      <c r="CL1080" s="99">
        <v>9984231.12963867</v>
      </c>
      <c r="CM1080" s="188">
        <v>105101.575531006</v>
      </c>
      <c r="CN1080" s="188">
        <v>13518820.869384799</v>
      </c>
      <c r="CO1080" s="188">
        <v>58345666.072753899</v>
      </c>
      <c r="CP1080" s="99">
        <v>9984231.12963867</v>
      </c>
      <c r="CQ1080" s="99">
        <v>0</v>
      </c>
      <c r="CR1080" s="99">
        <v>0</v>
      </c>
      <c r="CS1080" s="99">
        <v>0</v>
      </c>
      <c r="CT1080" s="99">
        <v>0</v>
      </c>
      <c r="CU1080" s="98">
        <v>20688.237271852999</v>
      </c>
      <c r="CV1080" s="98">
        <v>25521.651437651999</v>
      </c>
    </row>
    <row r="1081" spans="1:100" x14ac:dyDescent="0.2">
      <c r="A1081" s="98" t="s">
        <v>69</v>
      </c>
      <c r="B1081" s="100">
        <v>39600</v>
      </c>
      <c r="C1081" s="99">
        <v>59749.538197517402</v>
      </c>
      <c r="D1081" s="99">
        <v>0</v>
      </c>
      <c r="E1081" s="99">
        <v>17039.810027837801</v>
      </c>
      <c r="F1081" s="99">
        <v>12605.3897998333</v>
      </c>
      <c r="G1081" s="99">
        <v>765.22120828181505</v>
      </c>
      <c r="H1081" s="99">
        <v>0</v>
      </c>
      <c r="I1081" s="99">
        <v>0</v>
      </c>
      <c r="J1081" s="99">
        <v>25922.596730947502</v>
      </c>
      <c r="K1081" s="99">
        <v>2460.64905723929</v>
      </c>
      <c r="L1081" s="99">
        <v>10939.4143601656</v>
      </c>
      <c r="M1081" s="99">
        <v>32588.827956438101</v>
      </c>
      <c r="N1081" s="99">
        <v>4905.7356250882103</v>
      </c>
      <c r="O1081" s="99">
        <v>25913.834033489198</v>
      </c>
      <c r="P1081" s="99">
        <v>0</v>
      </c>
      <c r="Q1081" s="99">
        <v>4337.2115753889102</v>
      </c>
      <c r="R1081" s="99">
        <v>837.85533823072899</v>
      </c>
      <c r="S1081" s="99">
        <v>0</v>
      </c>
      <c r="T1081" s="99">
        <v>189.958860030398</v>
      </c>
      <c r="U1081" s="99">
        <v>28274.834853172299</v>
      </c>
      <c r="V1081" s="99">
        <v>3133479.0881042499</v>
      </c>
      <c r="W1081" s="99">
        <v>35.622810432687402</v>
      </c>
      <c r="X1081" s="99">
        <v>1264345.9999542199</v>
      </c>
      <c r="Y1081" s="99">
        <v>868399.59770965599</v>
      </c>
      <c r="Z1081" s="99">
        <v>118281.27948951699</v>
      </c>
      <c r="AA1081" s="99">
        <v>0</v>
      </c>
      <c r="AB1081" s="99">
        <v>0</v>
      </c>
      <c r="AC1081" s="99">
        <v>8873625.7795410194</v>
      </c>
      <c r="AD1081" s="99">
        <v>271852.69537353498</v>
      </c>
      <c r="AE1081" s="99">
        <v>478657.01370239299</v>
      </c>
      <c r="AF1081" s="99">
        <v>1547724.0203704799</v>
      </c>
      <c r="AG1081" s="99">
        <v>729907.834609985</v>
      </c>
      <c r="AH1081" s="99">
        <v>1202757.1348419201</v>
      </c>
      <c r="AI1081" s="99">
        <v>0</v>
      </c>
      <c r="AJ1081" s="99">
        <v>440287.15189361601</v>
      </c>
      <c r="AK1081" s="99">
        <v>119783.95825195299</v>
      </c>
      <c r="AL1081" s="99">
        <v>0</v>
      </c>
      <c r="AM1081" s="99">
        <v>28619.864104270899</v>
      </c>
      <c r="AN1081" s="99">
        <v>9103594.7668456994</v>
      </c>
      <c r="AO1081" s="99">
        <v>25803690.660644501</v>
      </c>
      <c r="AP1081" s="99">
        <v>350.86420333012899</v>
      </c>
      <c r="AQ1081" s="99">
        <v>9664870.9791259803</v>
      </c>
      <c r="AR1081" s="99">
        <v>6597410.0494384803</v>
      </c>
      <c r="AS1081" s="99">
        <v>865024.50704956101</v>
      </c>
      <c r="AT1081" s="99">
        <v>0</v>
      </c>
      <c r="AU1081" s="99">
        <v>0</v>
      </c>
      <c r="AV1081" s="99">
        <v>22025382.2102051</v>
      </c>
      <c r="AW1081" s="99">
        <v>745995.32246398902</v>
      </c>
      <c r="AX1081" s="99">
        <v>4094399.3484497098</v>
      </c>
      <c r="AY1081" s="99">
        <v>12714762.6062012</v>
      </c>
      <c r="AZ1081" s="99">
        <v>5644940.3438110398</v>
      </c>
      <c r="BA1081" s="99">
        <v>9640194.7872314509</v>
      </c>
      <c r="BB1081" s="99">
        <v>0</v>
      </c>
      <c r="BC1081" s="99">
        <v>3412830.2331237802</v>
      </c>
      <c r="BD1081" s="99">
        <v>872786.47945404099</v>
      </c>
      <c r="BE1081" s="99">
        <v>0</v>
      </c>
      <c r="BF1081" s="99">
        <v>218410.15462303199</v>
      </c>
      <c r="BG1081" s="99">
        <v>22610032.6103516</v>
      </c>
      <c r="BH1081" s="99">
        <v>6249653.67504883</v>
      </c>
      <c r="BI1081" s="99">
        <v>100.197209248319</v>
      </c>
      <c r="BJ1081" s="99">
        <v>3725980.3564453102</v>
      </c>
      <c r="BK1081" s="99">
        <v>2652740.0830078102</v>
      </c>
      <c r="BL1081" s="99">
        <v>0</v>
      </c>
      <c r="BM1081" s="99">
        <v>0</v>
      </c>
      <c r="BN1081" s="99">
        <v>0</v>
      </c>
      <c r="BO1081" s="99">
        <v>0</v>
      </c>
      <c r="BP1081" s="99">
        <v>0</v>
      </c>
      <c r="BQ1081" s="99">
        <v>0</v>
      </c>
      <c r="BR1081" s="99">
        <v>3964267.1982727102</v>
      </c>
      <c r="BS1081" s="99">
        <v>2281511.1943969699</v>
      </c>
      <c r="BT1081" s="99">
        <v>1875805.2546234101</v>
      </c>
      <c r="BU1081" s="99">
        <v>0</v>
      </c>
      <c r="BV1081" s="99">
        <v>1825829.8334198</v>
      </c>
      <c r="BW1081" s="99">
        <v>102255.632182121</v>
      </c>
      <c r="BX1081" s="99">
        <v>0</v>
      </c>
      <c r="BY1081" s="99">
        <v>0</v>
      </c>
      <c r="BZ1081" s="99">
        <v>0</v>
      </c>
      <c r="CA1081" s="99">
        <v>76816.452544212298</v>
      </c>
      <c r="CB1081" s="99">
        <v>4404046.9628295898</v>
      </c>
      <c r="CC1081" s="99">
        <v>35528062.456054702</v>
      </c>
      <c r="CD1081" s="99">
        <v>9974437.6129150409</v>
      </c>
      <c r="CE1081" s="99">
        <v>994.49304095655702</v>
      </c>
      <c r="CF1081" s="99">
        <v>147211.93025016799</v>
      </c>
      <c r="CG1081" s="99">
        <v>1083002.4466552699</v>
      </c>
      <c r="CH1081" s="99">
        <v>0</v>
      </c>
      <c r="CI1081" s="99">
        <v>77808.689415931702</v>
      </c>
      <c r="CJ1081" s="99">
        <v>4551584.5072021503</v>
      </c>
      <c r="CK1081" s="99">
        <v>36613714.8515625</v>
      </c>
      <c r="CL1081" s="99">
        <v>10072668.1755371</v>
      </c>
      <c r="CM1081" s="188">
        <v>105932.877199173</v>
      </c>
      <c r="CN1081" s="188">
        <v>13666642.669311499</v>
      </c>
      <c r="CO1081" s="188">
        <v>59257298.737304702</v>
      </c>
      <c r="CP1081" s="99">
        <v>10072668.1755371</v>
      </c>
      <c r="CQ1081" s="99">
        <v>0</v>
      </c>
      <c r="CR1081" s="99">
        <v>0</v>
      </c>
      <c r="CS1081" s="99">
        <v>0</v>
      </c>
      <c r="CT1081" s="99">
        <v>0</v>
      </c>
      <c r="CU1081" s="98">
        <v>19700.997909458001</v>
      </c>
      <c r="CV1081" s="98">
        <v>26490.320385507999</v>
      </c>
    </row>
    <row r="1082" spans="1:100" x14ac:dyDescent="0.2">
      <c r="A1082" s="98" t="s">
        <v>69</v>
      </c>
      <c r="B1082" s="100">
        <v>39692</v>
      </c>
      <c r="C1082" s="99">
        <v>60951.558705329902</v>
      </c>
      <c r="D1082" s="99">
        <v>0</v>
      </c>
      <c r="E1082" s="99">
        <v>16597.047959804499</v>
      </c>
      <c r="F1082" s="99">
        <v>12430.4421435595</v>
      </c>
      <c r="G1082" s="99">
        <v>856.17512603104103</v>
      </c>
      <c r="H1082" s="99">
        <v>0</v>
      </c>
      <c r="I1082" s="99">
        <v>0</v>
      </c>
      <c r="J1082" s="99">
        <v>26590.616381168398</v>
      </c>
      <c r="K1082" s="99">
        <v>2012.74715104699</v>
      </c>
      <c r="L1082" s="99">
        <v>10647.862893343001</v>
      </c>
      <c r="M1082" s="99">
        <v>33096.922284603097</v>
      </c>
      <c r="N1082" s="99">
        <v>4872.6540467739096</v>
      </c>
      <c r="O1082" s="99">
        <v>26197.896722316698</v>
      </c>
      <c r="P1082" s="99">
        <v>0</v>
      </c>
      <c r="Q1082" s="99">
        <v>4334.3101873993901</v>
      </c>
      <c r="R1082" s="99">
        <v>889.72578962892305</v>
      </c>
      <c r="S1082" s="99">
        <v>0</v>
      </c>
      <c r="T1082" s="99">
        <v>207.18375418521501</v>
      </c>
      <c r="U1082" s="99">
        <v>28486.197011709199</v>
      </c>
      <c r="V1082" s="99">
        <v>3172340.6606750502</v>
      </c>
      <c r="W1082" s="99">
        <v>88.793069269508095</v>
      </c>
      <c r="X1082" s="99">
        <v>1219161.3411865199</v>
      </c>
      <c r="Y1082" s="99">
        <v>843760.82449340797</v>
      </c>
      <c r="Z1082" s="99">
        <v>126282.44700241101</v>
      </c>
      <c r="AA1082" s="99">
        <v>0</v>
      </c>
      <c r="AB1082" s="99">
        <v>0</v>
      </c>
      <c r="AC1082" s="99">
        <v>9018859.8162841797</v>
      </c>
      <c r="AD1082" s="99">
        <v>234245.02829933201</v>
      </c>
      <c r="AE1082" s="99">
        <v>469379.59768676799</v>
      </c>
      <c r="AF1082" s="99">
        <v>1560302.84655762</v>
      </c>
      <c r="AG1082" s="99">
        <v>716404.23879241897</v>
      </c>
      <c r="AH1082" s="99">
        <v>1207837.88908386</v>
      </c>
      <c r="AI1082" s="99">
        <v>0</v>
      </c>
      <c r="AJ1082" s="99">
        <v>444886.68774795497</v>
      </c>
      <c r="AK1082" s="99">
        <v>121111.60937595399</v>
      </c>
      <c r="AL1082" s="99">
        <v>0</v>
      </c>
      <c r="AM1082" s="99">
        <v>29672.135092496901</v>
      </c>
      <c r="AN1082" s="99">
        <v>9229062.7559814509</v>
      </c>
      <c r="AO1082" s="99">
        <v>26420302.5556641</v>
      </c>
      <c r="AP1082" s="99">
        <v>701.27881515026104</v>
      </c>
      <c r="AQ1082" s="99">
        <v>9341509.5760497991</v>
      </c>
      <c r="AR1082" s="99">
        <v>6434711.6970214797</v>
      </c>
      <c r="AS1082" s="99">
        <v>943561.16100311303</v>
      </c>
      <c r="AT1082" s="99">
        <v>0</v>
      </c>
      <c r="AU1082" s="99">
        <v>0</v>
      </c>
      <c r="AV1082" s="99">
        <v>22696065.793945301</v>
      </c>
      <c r="AW1082" s="99">
        <v>650665.08826446498</v>
      </c>
      <c r="AX1082" s="99">
        <v>4028986.8160095201</v>
      </c>
      <c r="AY1082" s="99">
        <v>12935030.978271499</v>
      </c>
      <c r="AZ1082" s="99">
        <v>5571035.3138427697</v>
      </c>
      <c r="BA1082" s="99">
        <v>9792179.2569580097</v>
      </c>
      <c r="BB1082" s="99">
        <v>0</v>
      </c>
      <c r="BC1082" s="99">
        <v>3484327.16125488</v>
      </c>
      <c r="BD1082" s="99">
        <v>893508.40097045898</v>
      </c>
      <c r="BE1082" s="99">
        <v>0</v>
      </c>
      <c r="BF1082" s="99">
        <v>230284.700107574</v>
      </c>
      <c r="BG1082" s="99">
        <v>23209283.412597701</v>
      </c>
      <c r="BH1082" s="99">
        <v>6391961.8060913105</v>
      </c>
      <c r="BI1082" s="99">
        <v>142.63139452785299</v>
      </c>
      <c r="BJ1082" s="99">
        <v>3667050.7188110398</v>
      </c>
      <c r="BK1082" s="99">
        <v>2611936.21905518</v>
      </c>
      <c r="BL1082" s="99">
        <v>0</v>
      </c>
      <c r="BM1082" s="99">
        <v>0</v>
      </c>
      <c r="BN1082" s="99">
        <v>0</v>
      </c>
      <c r="BO1082" s="99">
        <v>0</v>
      </c>
      <c r="BP1082" s="99">
        <v>0</v>
      </c>
      <c r="BQ1082" s="99">
        <v>0</v>
      </c>
      <c r="BR1082" s="99">
        <v>4051416.9357910198</v>
      </c>
      <c r="BS1082" s="99">
        <v>2255945.5488586398</v>
      </c>
      <c r="BT1082" s="99">
        <v>1905293.5118408201</v>
      </c>
      <c r="BU1082" s="99">
        <v>0</v>
      </c>
      <c r="BV1082" s="99">
        <v>1861203.76400757</v>
      </c>
      <c r="BW1082" s="99">
        <v>102803.87094593</v>
      </c>
      <c r="BX1082" s="99">
        <v>0</v>
      </c>
      <c r="BY1082" s="99">
        <v>0</v>
      </c>
      <c r="BZ1082" s="99">
        <v>0</v>
      </c>
      <c r="CA1082" s="99">
        <v>77487.316637992903</v>
      </c>
      <c r="CB1082" s="99">
        <v>4390588.4739379901</v>
      </c>
      <c r="CC1082" s="99">
        <v>35801952.4462891</v>
      </c>
      <c r="CD1082" s="99">
        <v>10052569.9290771</v>
      </c>
      <c r="CE1082" s="99">
        <v>1072.4826340079301</v>
      </c>
      <c r="CF1082" s="99">
        <v>152920.49999618501</v>
      </c>
      <c r="CG1082" s="99">
        <v>1138487.7305908201</v>
      </c>
      <c r="CH1082" s="99">
        <v>0</v>
      </c>
      <c r="CI1082" s="99">
        <v>78560.484930992097</v>
      </c>
      <c r="CJ1082" s="99">
        <v>4543010.0932006799</v>
      </c>
      <c r="CK1082" s="99">
        <v>36933694.261230499</v>
      </c>
      <c r="CL1082" s="99">
        <v>10158281.6143799</v>
      </c>
      <c r="CM1082" s="188">
        <v>106868.23649025</v>
      </c>
      <c r="CN1082" s="188">
        <v>13774977.122558599</v>
      </c>
      <c r="CO1082" s="188">
        <v>60107893.744628899</v>
      </c>
      <c r="CP1082" s="99">
        <v>10158281.6143799</v>
      </c>
      <c r="CQ1082" s="99">
        <v>0</v>
      </c>
      <c r="CR1082" s="99">
        <v>0</v>
      </c>
      <c r="CS1082" s="99">
        <v>0</v>
      </c>
      <c r="CT1082" s="99">
        <v>0</v>
      </c>
      <c r="CU1082" s="98">
        <v>18825.701951988001</v>
      </c>
      <c r="CV1082" s="98">
        <v>27136.203348769999</v>
      </c>
    </row>
    <row r="1083" spans="1:100" x14ac:dyDescent="0.2">
      <c r="A1083" s="98" t="s">
        <v>69</v>
      </c>
      <c r="B1083" s="100">
        <v>39783</v>
      </c>
      <c r="C1083" s="99">
        <v>60851.463644027703</v>
      </c>
      <c r="D1083" s="99">
        <v>0</v>
      </c>
      <c r="E1083" s="99">
        <v>16146.9576741457</v>
      </c>
      <c r="F1083" s="99">
        <v>12203.077751517299</v>
      </c>
      <c r="G1083" s="99">
        <v>915.37697716057301</v>
      </c>
      <c r="H1083" s="99">
        <v>0</v>
      </c>
      <c r="I1083" s="99">
        <v>0</v>
      </c>
      <c r="J1083" s="99">
        <v>26757.196204900702</v>
      </c>
      <c r="K1083" s="99">
        <v>1638.6257717758399</v>
      </c>
      <c r="L1083" s="99">
        <v>10251.9127366543</v>
      </c>
      <c r="M1083" s="99">
        <v>33027.137704372399</v>
      </c>
      <c r="N1083" s="99">
        <v>4788.5234711766198</v>
      </c>
      <c r="O1083" s="99">
        <v>26300.859733820002</v>
      </c>
      <c r="P1083" s="99">
        <v>0</v>
      </c>
      <c r="Q1083" s="99">
        <v>4281.80745130777</v>
      </c>
      <c r="R1083" s="99">
        <v>915.45991408079897</v>
      </c>
      <c r="S1083" s="99">
        <v>0</v>
      </c>
      <c r="T1083" s="99">
        <v>191.91237846761899</v>
      </c>
      <c r="U1083" s="99">
        <v>28574.281570673</v>
      </c>
      <c r="V1083" s="99">
        <v>3185348.83026123</v>
      </c>
      <c r="W1083" s="99">
        <v>170.44425808452101</v>
      </c>
      <c r="X1083" s="99">
        <v>1175408.8693695101</v>
      </c>
      <c r="Y1083" s="99">
        <v>822701.78279113804</v>
      </c>
      <c r="Z1083" s="99">
        <v>130956.181428909</v>
      </c>
      <c r="AA1083" s="99">
        <v>0</v>
      </c>
      <c r="AB1083" s="99">
        <v>0</v>
      </c>
      <c r="AC1083" s="99">
        <v>9080528.9455566406</v>
      </c>
      <c r="AD1083" s="99">
        <v>184210.39496803301</v>
      </c>
      <c r="AE1083" s="99">
        <v>455221.83728790301</v>
      </c>
      <c r="AF1083" s="99">
        <v>1561575.3917694101</v>
      </c>
      <c r="AG1083" s="99">
        <v>698769.74108123803</v>
      </c>
      <c r="AH1083" s="99">
        <v>1215124.33468628</v>
      </c>
      <c r="AI1083" s="99">
        <v>0</v>
      </c>
      <c r="AJ1083" s="99">
        <v>428730.37688827497</v>
      </c>
      <c r="AK1083" s="99">
        <v>119394.112878799</v>
      </c>
      <c r="AL1083" s="99">
        <v>0</v>
      </c>
      <c r="AM1083" s="99">
        <v>27611.162866354</v>
      </c>
      <c r="AN1083" s="99">
        <v>9297901.5509033203</v>
      </c>
      <c r="AO1083" s="99">
        <v>26723097.189697299</v>
      </c>
      <c r="AP1083" s="99">
        <v>1450.6722202897099</v>
      </c>
      <c r="AQ1083" s="99">
        <v>9005799.26953125</v>
      </c>
      <c r="AR1083" s="99">
        <v>6263372.9763793899</v>
      </c>
      <c r="AS1083" s="99">
        <v>981266.02569580101</v>
      </c>
      <c r="AT1083" s="99">
        <v>0</v>
      </c>
      <c r="AU1083" s="99">
        <v>0</v>
      </c>
      <c r="AV1083" s="99">
        <v>23037750.6872559</v>
      </c>
      <c r="AW1083" s="99">
        <v>519514.25651931798</v>
      </c>
      <c r="AX1083" s="99">
        <v>3927466.4645996098</v>
      </c>
      <c r="AY1083" s="99">
        <v>13057873.379760699</v>
      </c>
      <c r="AZ1083" s="99">
        <v>5452039.08203125</v>
      </c>
      <c r="BA1083" s="99">
        <v>9929823.7314453106</v>
      </c>
      <c r="BB1083" s="99">
        <v>0</v>
      </c>
      <c r="BC1083" s="99">
        <v>3370031.23754883</v>
      </c>
      <c r="BD1083" s="99">
        <v>888014.08129119896</v>
      </c>
      <c r="BE1083" s="99">
        <v>0</v>
      </c>
      <c r="BF1083" s="99">
        <v>214533.73357582101</v>
      </c>
      <c r="BG1083" s="99">
        <v>23664116.314941399</v>
      </c>
      <c r="BH1083" s="99">
        <v>6488958.20556641</v>
      </c>
      <c r="BI1083" s="99">
        <v>258.71164681389899</v>
      </c>
      <c r="BJ1083" s="99">
        <v>3560671.83676147</v>
      </c>
      <c r="BK1083" s="99">
        <v>2556839.3704833998</v>
      </c>
      <c r="BL1083" s="99">
        <v>0</v>
      </c>
      <c r="BM1083" s="99">
        <v>0</v>
      </c>
      <c r="BN1083" s="99">
        <v>0</v>
      </c>
      <c r="BO1083" s="99">
        <v>0</v>
      </c>
      <c r="BP1083" s="99">
        <v>0</v>
      </c>
      <c r="BQ1083" s="99">
        <v>0</v>
      </c>
      <c r="BR1083" s="99">
        <v>4089731.8410034198</v>
      </c>
      <c r="BS1083" s="99">
        <v>2216132.8356018099</v>
      </c>
      <c r="BT1083" s="99">
        <v>1932126.4967346201</v>
      </c>
      <c r="BU1083" s="99">
        <v>0</v>
      </c>
      <c r="BV1083" s="99">
        <v>1826361.9931640599</v>
      </c>
      <c r="BW1083" s="99">
        <v>102355.401014328</v>
      </c>
      <c r="BX1083" s="99">
        <v>0</v>
      </c>
      <c r="BY1083" s="99">
        <v>0</v>
      </c>
      <c r="BZ1083" s="99">
        <v>0</v>
      </c>
      <c r="CA1083" s="99">
        <v>77002.534082412705</v>
      </c>
      <c r="CB1083" s="99">
        <v>4360376.2484741202</v>
      </c>
      <c r="CC1083" s="99">
        <v>35733255.5244141</v>
      </c>
      <c r="CD1083" s="99">
        <v>10063300.6080322</v>
      </c>
      <c r="CE1083" s="99">
        <v>1069.5083143115</v>
      </c>
      <c r="CF1083" s="99">
        <v>147209.83389663699</v>
      </c>
      <c r="CG1083" s="99">
        <v>1103781.2594604499</v>
      </c>
      <c r="CH1083" s="99">
        <v>0</v>
      </c>
      <c r="CI1083" s="99">
        <v>78077.967247009306</v>
      </c>
      <c r="CJ1083" s="99">
        <v>4509232.96337891</v>
      </c>
      <c r="CK1083" s="99">
        <v>36848076.541015603</v>
      </c>
      <c r="CL1083" s="99">
        <v>10161223.7030029</v>
      </c>
      <c r="CM1083" s="188">
        <v>106492.178691864</v>
      </c>
      <c r="CN1083" s="188">
        <v>13798692.1054688</v>
      </c>
      <c r="CO1083" s="188">
        <v>60539166.161132798</v>
      </c>
      <c r="CP1083" s="99">
        <v>10161223.7030029</v>
      </c>
      <c r="CQ1083" s="99">
        <v>0</v>
      </c>
      <c r="CR1083" s="99">
        <v>0</v>
      </c>
      <c r="CS1083" s="99">
        <v>0</v>
      </c>
      <c r="CT1083" s="99">
        <v>0</v>
      </c>
      <c r="CU1083" s="98">
        <v>18007.042117202</v>
      </c>
      <c r="CV1083" s="98">
        <v>27626.471585380001</v>
      </c>
    </row>
    <row r="1084" spans="1:100" x14ac:dyDescent="0.2">
      <c r="A1084" s="98" t="s">
        <v>69</v>
      </c>
      <c r="B1084" s="100">
        <v>39873</v>
      </c>
      <c r="C1084" s="99">
        <v>61791.364034175902</v>
      </c>
      <c r="D1084" s="99">
        <v>0</v>
      </c>
      <c r="E1084" s="99">
        <v>15771.5535571575</v>
      </c>
      <c r="F1084" s="99">
        <v>12026.778271794299</v>
      </c>
      <c r="G1084" s="99">
        <v>970.00416350364696</v>
      </c>
      <c r="H1084" s="99">
        <v>0</v>
      </c>
      <c r="I1084" s="99">
        <v>0</v>
      </c>
      <c r="J1084" s="99">
        <v>27381.756639242201</v>
      </c>
      <c r="K1084" s="99">
        <v>1321.1197462528901</v>
      </c>
      <c r="L1084" s="99">
        <v>10079.2561231852</v>
      </c>
      <c r="M1084" s="99">
        <v>33568.048504352599</v>
      </c>
      <c r="N1084" s="99">
        <v>4792.6035849452001</v>
      </c>
      <c r="O1084" s="99">
        <v>26495.252617120699</v>
      </c>
      <c r="P1084" s="99">
        <v>0</v>
      </c>
      <c r="Q1084" s="99">
        <v>4252.5297040939304</v>
      </c>
      <c r="R1084" s="99">
        <v>938.90231739729597</v>
      </c>
      <c r="S1084" s="99">
        <v>0</v>
      </c>
      <c r="T1084" s="99">
        <v>191.243737356737</v>
      </c>
      <c r="U1084" s="99">
        <v>28722.682983160001</v>
      </c>
      <c r="V1084" s="99">
        <v>3206149.1898498498</v>
      </c>
      <c r="W1084" s="99">
        <v>308.47965158894698</v>
      </c>
      <c r="X1084" s="99">
        <v>1127982.7205658001</v>
      </c>
      <c r="Y1084" s="99">
        <v>794294.04484558105</v>
      </c>
      <c r="Z1084" s="99">
        <v>136854.60836410499</v>
      </c>
      <c r="AA1084" s="99">
        <v>0</v>
      </c>
      <c r="AB1084" s="99">
        <v>0</v>
      </c>
      <c r="AC1084" s="99">
        <v>9239511.8319091797</v>
      </c>
      <c r="AD1084" s="99">
        <v>140279.27289771999</v>
      </c>
      <c r="AE1084" s="99">
        <v>435142.03384399402</v>
      </c>
      <c r="AF1084" s="99">
        <v>1564268.12307739</v>
      </c>
      <c r="AG1084" s="99">
        <v>681112.73730468797</v>
      </c>
      <c r="AH1084" s="99">
        <v>1223502.2868957501</v>
      </c>
      <c r="AI1084" s="99">
        <v>0</v>
      </c>
      <c r="AJ1084" s="99">
        <v>419545.79730987502</v>
      </c>
      <c r="AK1084" s="99">
        <v>124868.440469742</v>
      </c>
      <c r="AL1084" s="99">
        <v>0</v>
      </c>
      <c r="AM1084" s="99">
        <v>28109.765714168501</v>
      </c>
      <c r="AN1084" s="99">
        <v>9383859.7174072303</v>
      </c>
      <c r="AO1084" s="99">
        <v>27085494.5771484</v>
      </c>
      <c r="AP1084" s="99">
        <v>2939.69548761845</v>
      </c>
      <c r="AQ1084" s="99">
        <v>8638273.5845947303</v>
      </c>
      <c r="AR1084" s="99">
        <v>6062784.9923706101</v>
      </c>
      <c r="AS1084" s="99">
        <v>1027737.92785645</v>
      </c>
      <c r="AT1084" s="99">
        <v>0</v>
      </c>
      <c r="AU1084" s="99">
        <v>0</v>
      </c>
      <c r="AV1084" s="99">
        <v>23686525.2038574</v>
      </c>
      <c r="AW1084" s="99">
        <v>399691.27448272699</v>
      </c>
      <c r="AX1084" s="99">
        <v>3787446.9380188002</v>
      </c>
      <c r="AY1084" s="99">
        <v>13183670.2614746</v>
      </c>
      <c r="AZ1084" s="99">
        <v>5323285.7399292002</v>
      </c>
      <c r="BA1084" s="99">
        <v>10051267.3736572</v>
      </c>
      <c r="BB1084" s="99">
        <v>0</v>
      </c>
      <c r="BC1084" s="99">
        <v>3306034.0143737802</v>
      </c>
      <c r="BD1084" s="99">
        <v>934102.76380157506</v>
      </c>
      <c r="BE1084" s="99">
        <v>0</v>
      </c>
      <c r="BF1084" s="99">
        <v>219177.75103568999</v>
      </c>
      <c r="BG1084" s="99">
        <v>24058564.8200684</v>
      </c>
      <c r="BH1084" s="99">
        <v>6557666.703125</v>
      </c>
      <c r="BI1084" s="99">
        <v>708.05454827100004</v>
      </c>
      <c r="BJ1084" s="99">
        <v>3474360.2680969201</v>
      </c>
      <c r="BK1084" s="99">
        <v>2496328.6058044401</v>
      </c>
      <c r="BL1084" s="99">
        <v>0</v>
      </c>
      <c r="BM1084" s="99">
        <v>0</v>
      </c>
      <c r="BN1084" s="99">
        <v>0</v>
      </c>
      <c r="BO1084" s="99">
        <v>0</v>
      </c>
      <c r="BP1084" s="99">
        <v>0</v>
      </c>
      <c r="BQ1084" s="99">
        <v>0</v>
      </c>
      <c r="BR1084" s="99">
        <v>4076447.47766113</v>
      </c>
      <c r="BS1084" s="99">
        <v>2160015.78723145</v>
      </c>
      <c r="BT1084" s="99">
        <v>1955813.7229766799</v>
      </c>
      <c r="BU1084" s="99">
        <v>0</v>
      </c>
      <c r="BV1084" s="99">
        <v>1800789.7539520301</v>
      </c>
      <c r="BW1084" s="99">
        <v>105802.391798019</v>
      </c>
      <c r="BX1084" s="99">
        <v>0</v>
      </c>
      <c r="BY1084" s="99">
        <v>0</v>
      </c>
      <c r="BZ1084" s="99">
        <v>0</v>
      </c>
      <c r="CA1084" s="99">
        <v>77600.688635826096</v>
      </c>
      <c r="CB1084" s="99">
        <v>4339498.3848266602</v>
      </c>
      <c r="CC1084" s="99">
        <v>35762748.379882798</v>
      </c>
      <c r="CD1084" s="99">
        <v>10021189.5037842</v>
      </c>
      <c r="CE1084" s="99">
        <v>1092.74934406579</v>
      </c>
      <c r="CF1084" s="99">
        <v>152086.23248100301</v>
      </c>
      <c r="CG1084" s="99">
        <v>1145619.83895874</v>
      </c>
      <c r="CH1084" s="99">
        <v>0</v>
      </c>
      <c r="CI1084" s="99">
        <v>78690.486019134507</v>
      </c>
      <c r="CJ1084" s="99">
        <v>4492247.7951660203</v>
      </c>
      <c r="CK1084" s="99">
        <v>36914046.232421897</v>
      </c>
      <c r="CL1084" s="99">
        <v>10141855.6166992</v>
      </c>
      <c r="CM1084" s="188">
        <v>107204.317349434</v>
      </c>
      <c r="CN1084" s="188">
        <v>13884733.1282959</v>
      </c>
      <c r="CO1084" s="188">
        <v>60984365.3837891</v>
      </c>
      <c r="CP1084" s="99">
        <v>10141855.6166992</v>
      </c>
      <c r="CQ1084" s="99">
        <v>0</v>
      </c>
      <c r="CR1084" s="99">
        <v>0</v>
      </c>
      <c r="CS1084" s="99">
        <v>0</v>
      </c>
      <c r="CT1084" s="99">
        <v>0</v>
      </c>
      <c r="CU1084" s="98">
        <v>17183.164761378001</v>
      </c>
      <c r="CV1084" s="98">
        <v>28201.04868915</v>
      </c>
    </row>
    <row r="1085" spans="1:100" x14ac:dyDescent="0.2">
      <c r="A1085" s="98" t="s">
        <v>69</v>
      </c>
      <c r="B1085" s="100">
        <v>39965</v>
      </c>
      <c r="C1085" s="99">
        <v>62532.376099586501</v>
      </c>
      <c r="D1085" s="99">
        <v>0</v>
      </c>
      <c r="E1085" s="99">
        <v>15322.4110894203</v>
      </c>
      <c r="F1085" s="99">
        <v>11745.7716064453</v>
      </c>
      <c r="G1085" s="99">
        <v>1018.06158849597</v>
      </c>
      <c r="H1085" s="99">
        <v>0</v>
      </c>
      <c r="I1085" s="99">
        <v>0</v>
      </c>
      <c r="J1085" s="99">
        <v>27925.033681631099</v>
      </c>
      <c r="K1085" s="99">
        <v>1035.4286617487701</v>
      </c>
      <c r="L1085" s="99">
        <v>10036.340759992599</v>
      </c>
      <c r="M1085" s="99">
        <v>33844.795005321503</v>
      </c>
      <c r="N1085" s="99">
        <v>4791.65562039614</v>
      </c>
      <c r="O1085" s="99">
        <v>26677.2507410049</v>
      </c>
      <c r="P1085" s="99">
        <v>0</v>
      </c>
      <c r="Q1085" s="99">
        <v>4230.5489581227303</v>
      </c>
      <c r="R1085" s="99">
        <v>951.25766474753596</v>
      </c>
      <c r="S1085" s="99">
        <v>0</v>
      </c>
      <c r="T1085" s="99">
        <v>192.09471686370699</v>
      </c>
      <c r="U1085" s="99">
        <v>28881.382689714399</v>
      </c>
      <c r="V1085" s="99">
        <v>3251306.1908569299</v>
      </c>
      <c r="W1085" s="99">
        <v>342.05249298363901</v>
      </c>
      <c r="X1085" s="99">
        <v>1097131.7939605699</v>
      </c>
      <c r="Y1085" s="99">
        <v>784293.79435730004</v>
      </c>
      <c r="Z1085" s="99">
        <v>140648.35822486901</v>
      </c>
      <c r="AA1085" s="99">
        <v>0</v>
      </c>
      <c r="AB1085" s="99">
        <v>0</v>
      </c>
      <c r="AC1085" s="99">
        <v>9399017.0858154297</v>
      </c>
      <c r="AD1085" s="99">
        <v>107722.646477699</v>
      </c>
      <c r="AE1085" s="99">
        <v>436358.71976089501</v>
      </c>
      <c r="AF1085" s="99">
        <v>1584735.0390319801</v>
      </c>
      <c r="AG1085" s="99">
        <v>678591.57663726795</v>
      </c>
      <c r="AH1085" s="99">
        <v>1224942.5935821501</v>
      </c>
      <c r="AI1085" s="99">
        <v>0</v>
      </c>
      <c r="AJ1085" s="99">
        <v>426643.42613983201</v>
      </c>
      <c r="AK1085" s="99">
        <v>122805.582334518</v>
      </c>
      <c r="AL1085" s="99">
        <v>0</v>
      </c>
      <c r="AM1085" s="99">
        <v>28971.2305297852</v>
      </c>
      <c r="AN1085" s="99">
        <v>9493087.83520508</v>
      </c>
      <c r="AO1085" s="99">
        <v>27625518.599365201</v>
      </c>
      <c r="AP1085" s="99">
        <v>2922.8514596223799</v>
      </c>
      <c r="AQ1085" s="99">
        <v>8426744.1265869103</v>
      </c>
      <c r="AR1085" s="99">
        <v>5984049.0446777297</v>
      </c>
      <c r="AS1085" s="99">
        <v>1065334.09602356</v>
      </c>
      <c r="AT1085" s="99">
        <v>0</v>
      </c>
      <c r="AU1085" s="99">
        <v>0</v>
      </c>
      <c r="AV1085" s="99">
        <v>24238720.259033199</v>
      </c>
      <c r="AW1085" s="99">
        <v>308278.41191482497</v>
      </c>
      <c r="AX1085" s="99">
        <v>3825674.4823913602</v>
      </c>
      <c r="AY1085" s="99">
        <v>13434300.599121099</v>
      </c>
      <c r="AZ1085" s="99">
        <v>5334621.1531982403</v>
      </c>
      <c r="BA1085" s="99">
        <v>10124002.556152301</v>
      </c>
      <c r="BB1085" s="99">
        <v>0</v>
      </c>
      <c r="BC1085" s="99">
        <v>3382766.00854492</v>
      </c>
      <c r="BD1085" s="99">
        <v>922217.32175445603</v>
      </c>
      <c r="BE1085" s="99">
        <v>0</v>
      </c>
      <c r="BF1085" s="99">
        <v>222700.968658447</v>
      </c>
      <c r="BG1085" s="99">
        <v>24407158.112548798</v>
      </c>
      <c r="BH1085" s="99">
        <v>6700330.8931884803</v>
      </c>
      <c r="BI1085" s="99">
        <v>842.68204729259003</v>
      </c>
      <c r="BJ1085" s="99">
        <v>3425787.78625488</v>
      </c>
      <c r="BK1085" s="99">
        <v>2485727.3681945801</v>
      </c>
      <c r="BL1085" s="99">
        <v>0</v>
      </c>
      <c r="BM1085" s="99">
        <v>0</v>
      </c>
      <c r="BN1085" s="99">
        <v>0</v>
      </c>
      <c r="BO1085" s="99">
        <v>0</v>
      </c>
      <c r="BP1085" s="99">
        <v>0</v>
      </c>
      <c r="BQ1085" s="99">
        <v>0</v>
      </c>
      <c r="BR1085" s="99">
        <v>4172901.0956726102</v>
      </c>
      <c r="BS1085" s="99">
        <v>2173592.0484008798</v>
      </c>
      <c r="BT1085" s="99">
        <v>1969929.84204102</v>
      </c>
      <c r="BU1085" s="99">
        <v>0</v>
      </c>
      <c r="BV1085" s="99">
        <v>1824646.8924408001</v>
      </c>
      <c r="BW1085" s="99">
        <v>104364.80490303</v>
      </c>
      <c r="BX1085" s="99">
        <v>0</v>
      </c>
      <c r="BY1085" s="99">
        <v>0</v>
      </c>
      <c r="BZ1085" s="99">
        <v>0</v>
      </c>
      <c r="CA1085" s="99">
        <v>77863.088460922198</v>
      </c>
      <c r="CB1085" s="99">
        <v>4344479.5679931603</v>
      </c>
      <c r="CC1085" s="99">
        <v>36024886.8828125</v>
      </c>
      <c r="CD1085" s="99">
        <v>10136893.9526367</v>
      </c>
      <c r="CE1085" s="99">
        <v>1115.3918293714501</v>
      </c>
      <c r="CF1085" s="99">
        <v>153252.394348145</v>
      </c>
      <c r="CG1085" s="99">
        <v>1156136.40284729</v>
      </c>
      <c r="CH1085" s="99">
        <v>0</v>
      </c>
      <c r="CI1085" s="99">
        <v>78974.813941001907</v>
      </c>
      <c r="CJ1085" s="99">
        <v>4498372.8811645498</v>
      </c>
      <c r="CK1085" s="99">
        <v>37182776.947753899</v>
      </c>
      <c r="CL1085" s="99">
        <v>10227669.580688501</v>
      </c>
      <c r="CM1085" s="188">
        <v>107655.93906593299</v>
      </c>
      <c r="CN1085" s="188">
        <v>13973797.927612299</v>
      </c>
      <c r="CO1085" s="188">
        <v>61648698.892089799</v>
      </c>
      <c r="CP1085" s="99">
        <v>10227669.580688501</v>
      </c>
      <c r="CQ1085" s="99">
        <v>0</v>
      </c>
      <c r="CR1085" s="99">
        <v>0</v>
      </c>
      <c r="CS1085" s="99">
        <v>0</v>
      </c>
      <c r="CT1085" s="99">
        <v>0</v>
      </c>
      <c r="CU1085" s="98">
        <v>16420.758376966998</v>
      </c>
      <c r="CV1085" s="98">
        <v>28699.347580731999</v>
      </c>
    </row>
    <row r="1086" spans="1:100" x14ac:dyDescent="0.2">
      <c r="A1086" s="98" t="s">
        <v>69</v>
      </c>
      <c r="B1086" s="100">
        <v>40057</v>
      </c>
      <c r="C1086" s="99">
        <v>63556.049629211397</v>
      </c>
      <c r="D1086" s="99">
        <v>0</v>
      </c>
      <c r="E1086" s="99">
        <v>14929.7424525023</v>
      </c>
      <c r="F1086" s="99">
        <v>11532.0020363331</v>
      </c>
      <c r="G1086" s="99">
        <v>1083.7502905726401</v>
      </c>
      <c r="H1086" s="99">
        <v>0</v>
      </c>
      <c r="I1086" s="99">
        <v>0</v>
      </c>
      <c r="J1086" s="99">
        <v>28400.188408136401</v>
      </c>
      <c r="K1086" s="99">
        <v>764.57900545000996</v>
      </c>
      <c r="L1086" s="99">
        <v>9711.0070919990503</v>
      </c>
      <c r="M1086" s="99">
        <v>34004.175811290697</v>
      </c>
      <c r="N1086" s="99">
        <v>4774.6008034348497</v>
      </c>
      <c r="O1086" s="99">
        <v>27137.4744772911</v>
      </c>
      <c r="P1086" s="99">
        <v>0</v>
      </c>
      <c r="Q1086" s="99">
        <v>4161.1842470765096</v>
      </c>
      <c r="R1086" s="99">
        <v>973.44803461432502</v>
      </c>
      <c r="S1086" s="99">
        <v>0</v>
      </c>
      <c r="T1086" s="99">
        <v>210.81611165218101</v>
      </c>
      <c r="U1086" s="99">
        <v>29123.1959412098</v>
      </c>
      <c r="V1086" s="99">
        <v>3275799.1332092299</v>
      </c>
      <c r="W1086" s="99">
        <v>202.10744276084</v>
      </c>
      <c r="X1086" s="99">
        <v>1061757.6036682101</v>
      </c>
      <c r="Y1086" s="99">
        <v>755675.76296234096</v>
      </c>
      <c r="Z1086" s="99">
        <v>140783.76256179801</v>
      </c>
      <c r="AA1086" s="99">
        <v>0</v>
      </c>
      <c r="AB1086" s="99">
        <v>0</v>
      </c>
      <c r="AC1086" s="99">
        <v>9538770.3914794903</v>
      </c>
      <c r="AD1086" s="99">
        <v>79764.887800216704</v>
      </c>
      <c r="AE1086" s="99">
        <v>423289.55350112898</v>
      </c>
      <c r="AF1086" s="99">
        <v>1590000.1036529499</v>
      </c>
      <c r="AG1086" s="99">
        <v>669642.21394348098</v>
      </c>
      <c r="AH1086" s="99">
        <v>1237822.21434021</v>
      </c>
      <c r="AI1086" s="99">
        <v>0</v>
      </c>
      <c r="AJ1086" s="99">
        <v>418786.85226440401</v>
      </c>
      <c r="AK1086" s="99">
        <v>120453.392565727</v>
      </c>
      <c r="AL1086" s="99">
        <v>0</v>
      </c>
      <c r="AM1086" s="99">
        <v>27208.729382038098</v>
      </c>
      <c r="AN1086" s="99">
        <v>9607878.0068359394</v>
      </c>
      <c r="AO1086" s="99">
        <v>28039327.990966801</v>
      </c>
      <c r="AP1086" s="99">
        <v>1581.04466615617</v>
      </c>
      <c r="AQ1086" s="99">
        <v>8243386.9939575205</v>
      </c>
      <c r="AR1086" s="99">
        <v>5823356.2688598596</v>
      </c>
      <c r="AS1086" s="99">
        <v>1087326.4839630099</v>
      </c>
      <c r="AT1086" s="99">
        <v>0</v>
      </c>
      <c r="AU1086" s="99">
        <v>0</v>
      </c>
      <c r="AV1086" s="99">
        <v>24838604.322509799</v>
      </c>
      <c r="AW1086" s="99">
        <v>229458.19505882301</v>
      </c>
      <c r="AX1086" s="99">
        <v>3743972.7011718801</v>
      </c>
      <c r="AY1086" s="99">
        <v>13583855.145752</v>
      </c>
      <c r="AZ1086" s="99">
        <v>5299347.41943359</v>
      </c>
      <c r="BA1086" s="99">
        <v>10319946.895873999</v>
      </c>
      <c r="BB1086" s="99">
        <v>0</v>
      </c>
      <c r="BC1086" s="99">
        <v>3330761.48974609</v>
      </c>
      <c r="BD1086" s="99">
        <v>914104.67157745396</v>
      </c>
      <c r="BE1086" s="99">
        <v>0</v>
      </c>
      <c r="BF1086" s="99">
        <v>220600.48626899699</v>
      </c>
      <c r="BG1086" s="99">
        <v>24974819.1557617</v>
      </c>
      <c r="BH1086" s="99">
        <v>6811794.6876831101</v>
      </c>
      <c r="BI1086" s="99">
        <v>101.50046149548101</v>
      </c>
      <c r="BJ1086" s="99">
        <v>3369881.6755981399</v>
      </c>
      <c r="BK1086" s="99">
        <v>2422617.06567383</v>
      </c>
      <c r="BL1086" s="99">
        <v>0</v>
      </c>
      <c r="BM1086" s="99">
        <v>0</v>
      </c>
      <c r="BN1086" s="99">
        <v>0</v>
      </c>
      <c r="BO1086" s="99">
        <v>0</v>
      </c>
      <c r="BP1086" s="99">
        <v>0</v>
      </c>
      <c r="BQ1086" s="99">
        <v>0</v>
      </c>
      <c r="BR1086" s="99">
        <v>4212183.4431762705</v>
      </c>
      <c r="BS1086" s="99">
        <v>2168421.1517944299</v>
      </c>
      <c r="BT1086" s="99">
        <v>2007758.4659728999</v>
      </c>
      <c r="BU1086" s="99">
        <v>0</v>
      </c>
      <c r="BV1086" s="99">
        <v>1804046.60472107</v>
      </c>
      <c r="BW1086" s="99">
        <v>102564.029690742</v>
      </c>
      <c r="BX1086" s="99">
        <v>0</v>
      </c>
      <c r="BY1086" s="99">
        <v>0</v>
      </c>
      <c r="BZ1086" s="99">
        <v>0</v>
      </c>
      <c r="CA1086" s="99">
        <v>78453.927055358901</v>
      </c>
      <c r="CB1086" s="99">
        <v>4332860.5598144503</v>
      </c>
      <c r="CC1086" s="99">
        <v>36250132.733886696</v>
      </c>
      <c r="CD1086" s="99">
        <v>10167365.78479</v>
      </c>
      <c r="CE1086" s="99">
        <v>1159.31778746843</v>
      </c>
      <c r="CF1086" s="99">
        <v>149563.64975547799</v>
      </c>
      <c r="CG1086" s="99">
        <v>1149422.2669982901</v>
      </c>
      <c r="CH1086" s="99">
        <v>0</v>
      </c>
      <c r="CI1086" s="99">
        <v>79615.206763267503</v>
      </c>
      <c r="CJ1086" s="99">
        <v>4482971.36755371</v>
      </c>
      <c r="CK1086" s="99">
        <v>37400749.289550804</v>
      </c>
      <c r="CL1086" s="99">
        <v>10279178.049072299</v>
      </c>
      <c r="CM1086" s="188">
        <v>108500.449487686</v>
      </c>
      <c r="CN1086" s="188">
        <v>14066933.928588901</v>
      </c>
      <c r="CO1086" s="188">
        <v>62324528.237792999</v>
      </c>
      <c r="CP1086" s="99">
        <v>10279178.049072299</v>
      </c>
      <c r="CQ1086" s="99">
        <v>0</v>
      </c>
      <c r="CR1086" s="99">
        <v>0</v>
      </c>
      <c r="CS1086" s="99">
        <v>0</v>
      </c>
      <c r="CT1086" s="99">
        <v>0</v>
      </c>
      <c r="CU1086" s="98">
        <v>15775.368498415</v>
      </c>
      <c r="CV1086" s="98">
        <v>29194.124275753999</v>
      </c>
    </row>
    <row r="1087" spans="1:100" x14ac:dyDescent="0.2">
      <c r="A1087" s="98" t="s">
        <v>69</v>
      </c>
      <c r="B1087" s="100">
        <v>40148</v>
      </c>
      <c r="C1087" s="99">
        <v>64381.021311283097</v>
      </c>
      <c r="D1087" s="99">
        <v>0</v>
      </c>
      <c r="E1087" s="99">
        <v>14531.4500687122</v>
      </c>
      <c r="F1087" s="99">
        <v>11298.791798353201</v>
      </c>
      <c r="G1087" s="99">
        <v>1133.1652797013501</v>
      </c>
      <c r="H1087" s="99">
        <v>0</v>
      </c>
      <c r="I1087" s="99">
        <v>0</v>
      </c>
      <c r="J1087" s="99">
        <v>28781.324743032499</v>
      </c>
      <c r="K1087" s="99">
        <v>547.40837955474899</v>
      </c>
      <c r="L1087" s="99">
        <v>9537.9077068567294</v>
      </c>
      <c r="M1087" s="99">
        <v>34145.561048030897</v>
      </c>
      <c r="N1087" s="99">
        <v>4741.8822219371796</v>
      </c>
      <c r="O1087" s="99">
        <v>27714.665684223201</v>
      </c>
      <c r="P1087" s="99">
        <v>0</v>
      </c>
      <c r="Q1087" s="99">
        <v>4164.6920389532997</v>
      </c>
      <c r="R1087" s="99">
        <v>990.97090360522304</v>
      </c>
      <c r="S1087" s="99">
        <v>0</v>
      </c>
      <c r="T1087" s="99">
        <v>209.35119844414299</v>
      </c>
      <c r="U1087" s="99">
        <v>29413.009047269799</v>
      </c>
      <c r="V1087" s="99">
        <v>3295734.4433593801</v>
      </c>
      <c r="W1087" s="99">
        <v>104.956123932265</v>
      </c>
      <c r="X1087" s="99">
        <v>1030356.69661713</v>
      </c>
      <c r="Y1087" s="99">
        <v>741000.81632232701</v>
      </c>
      <c r="Z1087" s="99">
        <v>143391.171485901</v>
      </c>
      <c r="AA1087" s="99">
        <v>0</v>
      </c>
      <c r="AB1087" s="99">
        <v>0</v>
      </c>
      <c r="AC1087" s="99">
        <v>9530803.35620117</v>
      </c>
      <c r="AD1087" s="99">
        <v>49779.663210868799</v>
      </c>
      <c r="AE1087" s="99">
        <v>414924.24155426002</v>
      </c>
      <c r="AF1087" s="99">
        <v>1592513.22348022</v>
      </c>
      <c r="AG1087" s="99">
        <v>659944.19565582299</v>
      </c>
      <c r="AH1087" s="99">
        <v>1258139.61262512</v>
      </c>
      <c r="AI1087" s="99">
        <v>0</v>
      </c>
      <c r="AJ1087" s="99">
        <v>417446.42267227202</v>
      </c>
      <c r="AK1087" s="99">
        <v>118925.07866764101</v>
      </c>
      <c r="AL1087" s="99">
        <v>0</v>
      </c>
      <c r="AM1087" s="99">
        <v>28522.6309444904</v>
      </c>
      <c r="AN1087" s="99">
        <v>9598638.2618408203</v>
      </c>
      <c r="AO1087" s="99">
        <v>28436561.842529301</v>
      </c>
      <c r="AP1087" s="99">
        <v>1585.1771645844001</v>
      </c>
      <c r="AQ1087" s="99">
        <v>8101929.2640380897</v>
      </c>
      <c r="AR1087" s="99">
        <v>5805717.8989257803</v>
      </c>
      <c r="AS1087" s="99">
        <v>1100154.14732361</v>
      </c>
      <c r="AT1087" s="99">
        <v>0</v>
      </c>
      <c r="AU1087" s="99">
        <v>0</v>
      </c>
      <c r="AV1087" s="99">
        <v>25066852.104980499</v>
      </c>
      <c r="AW1087" s="99">
        <v>145117.125026703</v>
      </c>
      <c r="AX1087" s="99">
        <v>3714675.5501403799</v>
      </c>
      <c r="AY1087" s="99">
        <v>13698333.2038574</v>
      </c>
      <c r="AZ1087" s="99">
        <v>5290119.3067627</v>
      </c>
      <c r="BA1087" s="99">
        <v>10580880.2564697</v>
      </c>
      <c r="BB1087" s="99">
        <v>0</v>
      </c>
      <c r="BC1087" s="99">
        <v>3399565.4331665002</v>
      </c>
      <c r="BD1087" s="99">
        <v>905376.67290496803</v>
      </c>
      <c r="BE1087" s="99">
        <v>0</v>
      </c>
      <c r="BF1087" s="99">
        <v>223773.79319953901</v>
      </c>
      <c r="BG1087" s="99">
        <v>25288488.1486816</v>
      </c>
      <c r="BH1087" s="99">
        <v>6942795.9611206101</v>
      </c>
      <c r="BI1087" s="99">
        <v>64.085641195997596</v>
      </c>
      <c r="BJ1087" s="99">
        <v>3348392.5100707998</v>
      </c>
      <c r="BK1087" s="99">
        <v>2434983.7513122601</v>
      </c>
      <c r="BL1087" s="99">
        <v>0</v>
      </c>
      <c r="BM1087" s="99">
        <v>0</v>
      </c>
      <c r="BN1087" s="99">
        <v>0</v>
      </c>
      <c r="BO1087" s="99">
        <v>0</v>
      </c>
      <c r="BP1087" s="99">
        <v>0</v>
      </c>
      <c r="BQ1087" s="99">
        <v>0</v>
      </c>
      <c r="BR1087" s="99">
        <v>4254368.4514770498</v>
      </c>
      <c r="BS1087" s="99">
        <v>2162886.1500854502</v>
      </c>
      <c r="BT1087" s="99">
        <v>2058312.4126434301</v>
      </c>
      <c r="BU1087" s="99">
        <v>0</v>
      </c>
      <c r="BV1087" s="99">
        <v>1830184.96646118</v>
      </c>
      <c r="BW1087" s="99">
        <v>104312.76177596999</v>
      </c>
      <c r="BX1087" s="99">
        <v>0</v>
      </c>
      <c r="BY1087" s="99">
        <v>0</v>
      </c>
      <c r="BZ1087" s="99">
        <v>0</v>
      </c>
      <c r="CA1087" s="99">
        <v>78925.938073158293</v>
      </c>
      <c r="CB1087" s="99">
        <v>4321835.8531494103</v>
      </c>
      <c r="CC1087" s="99">
        <v>36484930.865722701</v>
      </c>
      <c r="CD1087" s="99">
        <v>10308042.162109399</v>
      </c>
      <c r="CE1087" s="99">
        <v>1175.0244145244401</v>
      </c>
      <c r="CF1087" s="99">
        <v>148089.123661041</v>
      </c>
      <c r="CG1087" s="99">
        <v>1135855.09594727</v>
      </c>
      <c r="CH1087" s="99">
        <v>0</v>
      </c>
      <c r="CI1087" s="99">
        <v>80105.986505508394</v>
      </c>
      <c r="CJ1087" s="99">
        <v>4469815.3633422898</v>
      </c>
      <c r="CK1087" s="99">
        <v>37621610.337402299</v>
      </c>
      <c r="CL1087" s="99">
        <v>10412363.768066401</v>
      </c>
      <c r="CM1087" s="188">
        <v>109338.36428642301</v>
      </c>
      <c r="CN1087" s="188">
        <v>14071291.837036099</v>
      </c>
      <c r="CO1087" s="188">
        <v>62982203.409179702</v>
      </c>
      <c r="CP1087" s="99">
        <v>10412363.768066401</v>
      </c>
      <c r="CQ1087" s="99">
        <v>0</v>
      </c>
      <c r="CR1087" s="99">
        <v>0</v>
      </c>
      <c r="CS1087" s="99">
        <v>0</v>
      </c>
      <c r="CT1087" s="99">
        <v>0</v>
      </c>
      <c r="CU1087" s="98">
        <v>15175.994771025</v>
      </c>
      <c r="CV1087" s="98">
        <v>29760.940005444001</v>
      </c>
    </row>
    <row r="1088" spans="1:100" x14ac:dyDescent="0.2">
      <c r="A1088" s="98" t="s">
        <v>69</v>
      </c>
      <c r="B1088" s="100">
        <v>40238</v>
      </c>
      <c r="C1088" s="99">
        <v>64735.424969196298</v>
      </c>
      <c r="D1088" s="99">
        <v>0</v>
      </c>
      <c r="E1088" s="99">
        <v>14022.7360607386</v>
      </c>
      <c r="F1088" s="99">
        <v>11013.2173599005</v>
      </c>
      <c r="G1088" s="99">
        <v>1140.36010400951</v>
      </c>
      <c r="H1088" s="99">
        <v>0</v>
      </c>
      <c r="I1088" s="99">
        <v>0</v>
      </c>
      <c r="J1088" s="99">
        <v>29297.247530937198</v>
      </c>
      <c r="K1088" s="99">
        <v>401.35571727529202</v>
      </c>
      <c r="L1088" s="99">
        <v>9569.0564159154892</v>
      </c>
      <c r="M1088" s="99">
        <v>34142.275523662604</v>
      </c>
      <c r="N1088" s="99">
        <v>4697.4071640968295</v>
      </c>
      <c r="O1088" s="99">
        <v>27596.1709902287</v>
      </c>
      <c r="P1088" s="99">
        <v>0</v>
      </c>
      <c r="Q1088" s="99">
        <v>4112.0106808543196</v>
      </c>
      <c r="R1088" s="99">
        <v>973.21153251826797</v>
      </c>
      <c r="S1088" s="99">
        <v>0</v>
      </c>
      <c r="T1088" s="99">
        <v>199.81159710325301</v>
      </c>
      <c r="U1088" s="99">
        <v>29712.280719995499</v>
      </c>
      <c r="V1088" s="99">
        <v>3330141.32391357</v>
      </c>
      <c r="W1088" s="99">
        <v>7.4653903419966801</v>
      </c>
      <c r="X1088" s="99">
        <v>982657.05510711705</v>
      </c>
      <c r="Y1088" s="99">
        <v>714441.18327331496</v>
      </c>
      <c r="Z1088" s="99">
        <v>144761.21524047901</v>
      </c>
      <c r="AA1088" s="99">
        <v>0</v>
      </c>
      <c r="AB1088" s="99">
        <v>0</v>
      </c>
      <c r="AC1088" s="99">
        <v>9733325.0998535194</v>
      </c>
      <c r="AD1088" s="99">
        <v>34761.758948802897</v>
      </c>
      <c r="AE1088" s="99">
        <v>408785.78000640898</v>
      </c>
      <c r="AF1088" s="99">
        <v>1588879.71388245</v>
      </c>
      <c r="AG1088" s="99">
        <v>648157.54113006603</v>
      </c>
      <c r="AH1088" s="99">
        <v>1261692.2872009301</v>
      </c>
      <c r="AI1088" s="99">
        <v>0</v>
      </c>
      <c r="AJ1088" s="99">
        <v>410320.30863952602</v>
      </c>
      <c r="AK1088" s="99">
        <v>116955.831418991</v>
      </c>
      <c r="AL1088" s="99">
        <v>0</v>
      </c>
      <c r="AM1088" s="99">
        <v>27925.813730716702</v>
      </c>
      <c r="AN1088" s="99">
        <v>9749376.5220947303</v>
      </c>
      <c r="AO1088" s="99">
        <v>28913173.6103516</v>
      </c>
      <c r="AP1088" s="99">
        <v>67.037187012843802</v>
      </c>
      <c r="AQ1088" s="99">
        <v>7797057.3525390597</v>
      </c>
      <c r="AR1088" s="99">
        <v>5657190.9055786096</v>
      </c>
      <c r="AS1088" s="99">
        <v>1119062.5585632301</v>
      </c>
      <c r="AT1088" s="99">
        <v>0</v>
      </c>
      <c r="AU1088" s="99">
        <v>0</v>
      </c>
      <c r="AV1088" s="99">
        <v>25780080.583496101</v>
      </c>
      <c r="AW1088" s="99">
        <v>102376.109038353</v>
      </c>
      <c r="AX1088" s="99">
        <v>3704678.16119385</v>
      </c>
      <c r="AY1088" s="99">
        <v>13795338.333984399</v>
      </c>
      <c r="AZ1088" s="99">
        <v>5241555.4776001005</v>
      </c>
      <c r="BA1088" s="99">
        <v>10688860.079956099</v>
      </c>
      <c r="BB1088" s="99">
        <v>0</v>
      </c>
      <c r="BC1088" s="99">
        <v>3352535.3778381301</v>
      </c>
      <c r="BD1088" s="99">
        <v>906243.944839478</v>
      </c>
      <c r="BE1088" s="99">
        <v>0</v>
      </c>
      <c r="BF1088" s="99">
        <v>218315.51794815101</v>
      </c>
      <c r="BG1088" s="99">
        <v>25804270.928466801</v>
      </c>
      <c r="BH1088" s="99">
        <v>7097909.7069702102</v>
      </c>
      <c r="BI1088" s="99">
        <v>19.149279123870699</v>
      </c>
      <c r="BJ1088" s="99">
        <v>3243403.7261047401</v>
      </c>
      <c r="BK1088" s="99">
        <v>2379057.0697936998</v>
      </c>
      <c r="BL1088" s="99">
        <v>0</v>
      </c>
      <c r="BM1088" s="99">
        <v>0</v>
      </c>
      <c r="BN1088" s="99">
        <v>0</v>
      </c>
      <c r="BO1088" s="99">
        <v>0</v>
      </c>
      <c r="BP1088" s="99">
        <v>0</v>
      </c>
      <c r="BQ1088" s="99">
        <v>0</v>
      </c>
      <c r="BR1088" s="99">
        <v>4304525.7508544903</v>
      </c>
      <c r="BS1088" s="99">
        <v>2132971.5218505901</v>
      </c>
      <c r="BT1088" s="99">
        <v>2079292.46505737</v>
      </c>
      <c r="BU1088" s="99">
        <v>0</v>
      </c>
      <c r="BV1088" s="99">
        <v>1817333.7327728299</v>
      </c>
      <c r="BW1088" s="99">
        <v>101583.819007874</v>
      </c>
      <c r="BX1088" s="99">
        <v>0</v>
      </c>
      <c r="BY1088" s="99">
        <v>0</v>
      </c>
      <c r="BZ1088" s="99">
        <v>0</v>
      </c>
      <c r="CA1088" s="99">
        <v>78769.616415977507</v>
      </c>
      <c r="CB1088" s="99">
        <v>4314761.9863281297</v>
      </c>
      <c r="CC1088" s="99">
        <v>36738737.565917999</v>
      </c>
      <c r="CD1088" s="99">
        <v>10325364.7572021</v>
      </c>
      <c r="CE1088" s="99">
        <v>1138.03662927449</v>
      </c>
      <c r="CF1088" s="99">
        <v>145082.34822464001</v>
      </c>
      <c r="CG1088" s="99">
        <v>1121094.78715515</v>
      </c>
      <c r="CH1088" s="99">
        <v>0</v>
      </c>
      <c r="CI1088" s="99">
        <v>79903.969045638994</v>
      </c>
      <c r="CJ1088" s="99">
        <v>4460347.6914672898</v>
      </c>
      <c r="CK1088" s="99">
        <v>37863598.100097701</v>
      </c>
      <c r="CL1088" s="99">
        <v>10434009.396728501</v>
      </c>
      <c r="CM1088" s="188">
        <v>109392.515883446</v>
      </c>
      <c r="CN1088" s="188">
        <v>14197312.390625</v>
      </c>
      <c r="CO1088" s="188">
        <v>63692119.050292999</v>
      </c>
      <c r="CP1088" s="99">
        <v>10434009.396728501</v>
      </c>
      <c r="CQ1088" s="99">
        <v>0</v>
      </c>
      <c r="CR1088" s="99">
        <v>0</v>
      </c>
      <c r="CS1088" s="99">
        <v>0</v>
      </c>
      <c r="CT1088" s="99">
        <v>0</v>
      </c>
      <c r="CU1088" s="98">
        <v>14399.843731563</v>
      </c>
      <c r="CV1088" s="98">
        <v>30265.205204493999</v>
      </c>
    </row>
    <row r="1089" spans="1:100" x14ac:dyDescent="0.2">
      <c r="A1089" s="98" t="s">
        <v>69</v>
      </c>
      <c r="B1089" s="100">
        <v>40330</v>
      </c>
      <c r="C1089" s="99">
        <v>65659.474571227998</v>
      </c>
      <c r="D1089" s="99">
        <v>0</v>
      </c>
      <c r="E1089" s="99">
        <v>13661.6288897991</v>
      </c>
      <c r="F1089" s="99">
        <v>10823.206726193401</v>
      </c>
      <c r="G1089" s="99">
        <v>1169.44613100588</v>
      </c>
      <c r="H1089" s="99">
        <v>0</v>
      </c>
      <c r="I1089" s="99">
        <v>0</v>
      </c>
      <c r="J1089" s="99">
        <v>29753.379060983701</v>
      </c>
      <c r="K1089" s="99">
        <v>344.66340422630299</v>
      </c>
      <c r="L1089" s="99">
        <v>9912.1996450424194</v>
      </c>
      <c r="M1089" s="99">
        <v>34561.5735301971</v>
      </c>
      <c r="N1089" s="99">
        <v>4643.0205522179604</v>
      </c>
      <c r="O1089" s="99">
        <v>27925.8690543175</v>
      </c>
      <c r="P1089" s="99">
        <v>0</v>
      </c>
      <c r="Q1089" s="99">
        <v>4058.8896862864499</v>
      </c>
      <c r="R1089" s="99">
        <v>992.80910267680895</v>
      </c>
      <c r="S1089" s="99">
        <v>0</v>
      </c>
      <c r="T1089" s="99">
        <v>197.70459505543101</v>
      </c>
      <c r="U1089" s="99">
        <v>30047.985740184798</v>
      </c>
      <c r="V1089" s="99">
        <v>3344865.7370300302</v>
      </c>
      <c r="W1089" s="99">
        <v>30.025491752894599</v>
      </c>
      <c r="X1089" s="99">
        <v>940222.47745513904</v>
      </c>
      <c r="Y1089" s="99">
        <v>693661.03617095901</v>
      </c>
      <c r="Z1089" s="99">
        <v>144225.94597816499</v>
      </c>
      <c r="AA1089" s="99">
        <v>0</v>
      </c>
      <c r="AB1089" s="99">
        <v>0</v>
      </c>
      <c r="AC1089" s="99">
        <v>9875210.5145263709</v>
      </c>
      <c r="AD1089" s="99">
        <v>30093.051549911499</v>
      </c>
      <c r="AE1089" s="99">
        <v>408870.15266418498</v>
      </c>
      <c r="AF1089" s="99">
        <v>1605979.8708953899</v>
      </c>
      <c r="AG1089" s="99">
        <v>632488.67946624802</v>
      </c>
      <c r="AH1089" s="99">
        <v>1257771.9995422401</v>
      </c>
      <c r="AI1089" s="99">
        <v>0</v>
      </c>
      <c r="AJ1089" s="99">
        <v>401263.27829742403</v>
      </c>
      <c r="AK1089" s="99">
        <v>116990.009557724</v>
      </c>
      <c r="AL1089" s="99">
        <v>0</v>
      </c>
      <c r="AM1089" s="99">
        <v>27198.150796174999</v>
      </c>
      <c r="AN1089" s="99">
        <v>9914831.4722900409</v>
      </c>
      <c r="AO1089" s="99">
        <v>29221634.063964799</v>
      </c>
      <c r="AP1089" s="99">
        <v>291.57701035961497</v>
      </c>
      <c r="AQ1089" s="99">
        <v>7529139.59875488</v>
      </c>
      <c r="AR1089" s="99">
        <v>5534308.3818969699</v>
      </c>
      <c r="AS1089" s="99">
        <v>1124712.31388855</v>
      </c>
      <c r="AT1089" s="99">
        <v>0</v>
      </c>
      <c r="AU1089" s="99">
        <v>0</v>
      </c>
      <c r="AV1089" s="99">
        <v>26375730.9211426</v>
      </c>
      <c r="AW1089" s="99">
        <v>88831.500425338701</v>
      </c>
      <c r="AX1089" s="99">
        <v>3727495.9995727502</v>
      </c>
      <c r="AY1089" s="99">
        <v>14031758.0853271</v>
      </c>
      <c r="AZ1089" s="99">
        <v>5132751.7849731399</v>
      </c>
      <c r="BA1089" s="99">
        <v>10748748.623046899</v>
      </c>
      <c r="BB1089" s="99">
        <v>0</v>
      </c>
      <c r="BC1089" s="99">
        <v>3325853.8285217299</v>
      </c>
      <c r="BD1089" s="99">
        <v>910190.42887115502</v>
      </c>
      <c r="BE1089" s="99">
        <v>0</v>
      </c>
      <c r="BF1089" s="99">
        <v>216885.07945823701</v>
      </c>
      <c r="BG1089" s="99">
        <v>26280457.949951202</v>
      </c>
      <c r="BH1089" s="99">
        <v>7248679.8807983398</v>
      </c>
      <c r="BI1089" s="99">
        <v>20.144463693955899</v>
      </c>
      <c r="BJ1089" s="99">
        <v>3150558.3782653799</v>
      </c>
      <c r="BK1089" s="99">
        <v>2331876.03823853</v>
      </c>
      <c r="BL1089" s="99">
        <v>0</v>
      </c>
      <c r="BM1089" s="99">
        <v>0</v>
      </c>
      <c r="BN1089" s="99">
        <v>0</v>
      </c>
      <c r="BO1089" s="99">
        <v>0</v>
      </c>
      <c r="BP1089" s="99">
        <v>0</v>
      </c>
      <c r="BQ1089" s="99">
        <v>0</v>
      </c>
      <c r="BR1089" s="99">
        <v>4402042.5360717801</v>
      </c>
      <c r="BS1089" s="99">
        <v>2100334.6900329599</v>
      </c>
      <c r="BT1089" s="99">
        <v>2090762.0621032701</v>
      </c>
      <c r="BU1089" s="99">
        <v>0</v>
      </c>
      <c r="BV1089" s="99">
        <v>1781447.6800231901</v>
      </c>
      <c r="BW1089" s="99">
        <v>102237.68149852801</v>
      </c>
      <c r="BX1089" s="99">
        <v>0</v>
      </c>
      <c r="BY1089" s="99">
        <v>0</v>
      </c>
      <c r="BZ1089" s="99">
        <v>0</v>
      </c>
      <c r="CA1089" s="99">
        <v>79315.841958046003</v>
      </c>
      <c r="CB1089" s="99">
        <v>4279075.0889892597</v>
      </c>
      <c r="CC1089" s="99">
        <v>36706522.738769501</v>
      </c>
      <c r="CD1089" s="99">
        <v>10416769.248779301</v>
      </c>
      <c r="CE1089" s="99">
        <v>1166.4588468223801</v>
      </c>
      <c r="CF1089" s="99">
        <v>144195.185155869</v>
      </c>
      <c r="CG1089" s="99">
        <v>1126578.72802734</v>
      </c>
      <c r="CH1089" s="99">
        <v>0</v>
      </c>
      <c r="CI1089" s="99">
        <v>80478.816945076003</v>
      </c>
      <c r="CJ1089" s="99">
        <v>4422013.85583496</v>
      </c>
      <c r="CK1089" s="99">
        <v>37819938.401367202</v>
      </c>
      <c r="CL1089" s="99">
        <v>10502834.435791001</v>
      </c>
      <c r="CM1089" s="188">
        <v>110340.795628548</v>
      </c>
      <c r="CN1089" s="188">
        <v>14272390.407836899</v>
      </c>
      <c r="CO1089" s="188">
        <v>64143117.1728516</v>
      </c>
      <c r="CP1089" s="99">
        <v>10502834.435791001</v>
      </c>
      <c r="CQ1089" s="99">
        <v>0</v>
      </c>
      <c r="CR1089" s="99">
        <v>0</v>
      </c>
      <c r="CS1089" s="99">
        <v>0</v>
      </c>
      <c r="CT1089" s="99">
        <v>0</v>
      </c>
      <c r="CU1089" s="98">
        <v>13971.454903153</v>
      </c>
      <c r="CV1089" s="98">
        <v>30704.067765462001</v>
      </c>
    </row>
    <row r="1090" spans="1:100" x14ac:dyDescent="0.2">
      <c r="A1090" s="98" t="s">
        <v>69</v>
      </c>
      <c r="B1090" s="100">
        <v>40422</v>
      </c>
      <c r="C1090" s="99">
        <v>65680.4729347229</v>
      </c>
      <c r="D1090" s="99">
        <v>0</v>
      </c>
      <c r="E1090" s="99">
        <v>12906.869841218</v>
      </c>
      <c r="F1090" s="99">
        <v>10500.9166887999</v>
      </c>
      <c r="G1090" s="99">
        <v>1189.00285492837</v>
      </c>
      <c r="H1090" s="99">
        <v>0</v>
      </c>
      <c r="I1090" s="99">
        <v>0</v>
      </c>
      <c r="J1090" s="99">
        <v>29920.2047703266</v>
      </c>
      <c r="K1090" s="99">
        <v>306.482971709222</v>
      </c>
      <c r="L1090" s="99">
        <v>9653.9941987991297</v>
      </c>
      <c r="M1090" s="99">
        <v>34257.644053459197</v>
      </c>
      <c r="N1090" s="99">
        <v>4600.3851845264398</v>
      </c>
      <c r="O1090" s="99">
        <v>27700.253547906901</v>
      </c>
      <c r="P1090" s="99">
        <v>0</v>
      </c>
      <c r="Q1090" s="99">
        <v>4018.7192748785001</v>
      </c>
      <c r="R1090" s="99">
        <v>1002.11167892814</v>
      </c>
      <c r="S1090" s="99">
        <v>0</v>
      </c>
      <c r="T1090" s="99">
        <v>213.797241706401</v>
      </c>
      <c r="U1090" s="99">
        <v>30224.754280805599</v>
      </c>
      <c r="V1090" s="99">
        <v>3367558.1596679701</v>
      </c>
      <c r="W1090" s="99">
        <v>58.144282763823902</v>
      </c>
      <c r="X1090" s="99">
        <v>889362.20289611805</v>
      </c>
      <c r="Y1090" s="99">
        <v>675417.121536255</v>
      </c>
      <c r="Z1090" s="99">
        <v>147550.14018630999</v>
      </c>
      <c r="AA1090" s="99">
        <v>0</v>
      </c>
      <c r="AB1090" s="99">
        <v>0</v>
      </c>
      <c r="AC1090" s="99">
        <v>10001936.1566162</v>
      </c>
      <c r="AD1090" s="99">
        <v>26406.385913133599</v>
      </c>
      <c r="AE1090" s="99">
        <v>404572.96103668201</v>
      </c>
      <c r="AF1090" s="99">
        <v>1605714.5931396501</v>
      </c>
      <c r="AG1090" s="99">
        <v>617999.52594757103</v>
      </c>
      <c r="AH1090" s="99">
        <v>1226114.52799988</v>
      </c>
      <c r="AI1090" s="99">
        <v>0</v>
      </c>
      <c r="AJ1090" s="99">
        <v>400991.397579193</v>
      </c>
      <c r="AK1090" s="99">
        <v>118070.69358444199</v>
      </c>
      <c r="AL1090" s="99">
        <v>0</v>
      </c>
      <c r="AM1090" s="99">
        <v>28396.070451259598</v>
      </c>
      <c r="AN1090" s="99">
        <v>10028803.184570299</v>
      </c>
      <c r="AO1090" s="99">
        <v>29507186.424072299</v>
      </c>
      <c r="AP1090" s="99">
        <v>580.92368786037002</v>
      </c>
      <c r="AQ1090" s="99">
        <v>7108274.06323242</v>
      </c>
      <c r="AR1090" s="99">
        <v>5372836.06677246</v>
      </c>
      <c r="AS1090" s="99">
        <v>1148656.0267181401</v>
      </c>
      <c r="AT1090" s="99">
        <v>0</v>
      </c>
      <c r="AU1090" s="99">
        <v>0</v>
      </c>
      <c r="AV1090" s="99">
        <v>26765296.3115234</v>
      </c>
      <c r="AW1090" s="99">
        <v>78336.732810020403</v>
      </c>
      <c r="AX1090" s="99">
        <v>3701241.80108643</v>
      </c>
      <c r="AY1090" s="99">
        <v>14049223.532836899</v>
      </c>
      <c r="AZ1090" s="99">
        <v>5019658.6131591797</v>
      </c>
      <c r="BA1090" s="99">
        <v>10446105.9283447</v>
      </c>
      <c r="BB1090" s="99">
        <v>0</v>
      </c>
      <c r="BC1090" s="99">
        <v>3334498.0459594699</v>
      </c>
      <c r="BD1090" s="99">
        <v>910591.44252014195</v>
      </c>
      <c r="BE1090" s="99">
        <v>0</v>
      </c>
      <c r="BF1090" s="99">
        <v>225372.693281174</v>
      </c>
      <c r="BG1090" s="99">
        <v>26878260.670654301</v>
      </c>
      <c r="BH1090" s="99">
        <v>7226462.1128540002</v>
      </c>
      <c r="BI1090" s="99">
        <v>37.426179073751001</v>
      </c>
      <c r="BJ1090" s="99">
        <v>3024433.8141174298</v>
      </c>
      <c r="BK1090" s="99">
        <v>2267359.7131957998</v>
      </c>
      <c r="BL1090" s="99">
        <v>0</v>
      </c>
      <c r="BM1090" s="99">
        <v>0</v>
      </c>
      <c r="BN1090" s="99">
        <v>0</v>
      </c>
      <c r="BO1090" s="99">
        <v>0</v>
      </c>
      <c r="BP1090" s="99">
        <v>0</v>
      </c>
      <c r="BQ1090" s="99">
        <v>0</v>
      </c>
      <c r="BR1090" s="99">
        <v>4392390.3555297898</v>
      </c>
      <c r="BS1090" s="99">
        <v>2063427.55020142</v>
      </c>
      <c r="BT1090" s="99">
        <v>2031587.6375579799</v>
      </c>
      <c r="BU1090" s="99">
        <v>0</v>
      </c>
      <c r="BV1090" s="99">
        <v>1780269.60354614</v>
      </c>
      <c r="BW1090" s="99">
        <v>102290.53520774801</v>
      </c>
      <c r="BX1090" s="99">
        <v>0</v>
      </c>
      <c r="BY1090" s="99">
        <v>0</v>
      </c>
      <c r="BZ1090" s="99">
        <v>0</v>
      </c>
      <c r="CA1090" s="99">
        <v>78576.375399589495</v>
      </c>
      <c r="CB1090" s="99">
        <v>4251963.0467529297</v>
      </c>
      <c r="CC1090" s="99">
        <v>36553954.910156302</v>
      </c>
      <c r="CD1090" s="99">
        <v>10231465.8505859</v>
      </c>
      <c r="CE1090" s="99">
        <v>1196.1950760334701</v>
      </c>
      <c r="CF1090" s="99">
        <v>148199.861198425</v>
      </c>
      <c r="CG1090" s="99">
        <v>1152317.7167358401</v>
      </c>
      <c r="CH1090" s="99">
        <v>0</v>
      </c>
      <c r="CI1090" s="99">
        <v>79775.938584327698</v>
      </c>
      <c r="CJ1090" s="99">
        <v>4398727.7705078097</v>
      </c>
      <c r="CK1090" s="99">
        <v>37699889.494628899</v>
      </c>
      <c r="CL1090" s="99">
        <v>10343676.153686499</v>
      </c>
      <c r="CM1090" s="188">
        <v>109735.265446663</v>
      </c>
      <c r="CN1090" s="188">
        <v>14424754.6945801</v>
      </c>
      <c r="CO1090" s="188">
        <v>64540182.998535201</v>
      </c>
      <c r="CP1090" s="99">
        <v>10343676.153686499</v>
      </c>
      <c r="CQ1090" s="99">
        <v>0</v>
      </c>
      <c r="CR1090" s="99">
        <v>0</v>
      </c>
      <c r="CS1090" s="99">
        <v>0</v>
      </c>
      <c r="CT1090" s="99">
        <v>0</v>
      </c>
      <c r="CU1090" s="98">
        <v>13232.852370405</v>
      </c>
      <c r="CV1090" s="98">
        <v>30824.762354528</v>
      </c>
    </row>
    <row r="1091" spans="1:100" x14ac:dyDescent="0.2">
      <c r="A1091" s="98" t="s">
        <v>69</v>
      </c>
      <c r="B1091" s="100">
        <v>40513</v>
      </c>
      <c r="C1091" s="99">
        <v>65461.817247390703</v>
      </c>
      <c r="D1091" s="99">
        <v>0</v>
      </c>
      <c r="E1091" s="99">
        <v>12375.808398008299</v>
      </c>
      <c r="F1091" s="99">
        <v>10115.5188854933</v>
      </c>
      <c r="G1091" s="99">
        <v>1195.2278384864301</v>
      </c>
      <c r="H1091" s="99">
        <v>0</v>
      </c>
      <c r="I1091" s="99">
        <v>0</v>
      </c>
      <c r="J1091" s="99">
        <v>30168.706778526299</v>
      </c>
      <c r="K1091" s="99">
        <v>278.25939385592898</v>
      </c>
      <c r="L1091" s="99">
        <v>12657.590641737001</v>
      </c>
      <c r="M1091" s="99">
        <v>34030.383589267702</v>
      </c>
      <c r="N1091" s="99">
        <v>4554.8683663010597</v>
      </c>
      <c r="O1091" s="99">
        <v>26997.2316656113</v>
      </c>
      <c r="P1091" s="99">
        <v>0</v>
      </c>
      <c r="Q1091" s="99">
        <v>3960.5202944278699</v>
      </c>
      <c r="R1091" s="99">
        <v>998.87083324790001</v>
      </c>
      <c r="S1091" s="99">
        <v>0</v>
      </c>
      <c r="T1091" s="99">
        <v>280.64907201379498</v>
      </c>
      <c r="U1091" s="99">
        <v>30472.8798394203</v>
      </c>
      <c r="V1091" s="99">
        <v>3340155.8745422401</v>
      </c>
      <c r="W1091" s="99">
        <v>118.67231253534599</v>
      </c>
      <c r="X1091" s="99">
        <v>840010.12858581496</v>
      </c>
      <c r="Y1091" s="99">
        <v>645826.474609375</v>
      </c>
      <c r="Z1091" s="99">
        <v>149442.19272995001</v>
      </c>
      <c r="AA1091" s="99">
        <v>0</v>
      </c>
      <c r="AB1091" s="99">
        <v>0</v>
      </c>
      <c r="AC1091" s="99">
        <v>10047557.8868408</v>
      </c>
      <c r="AD1091" s="99">
        <v>24848.411583900499</v>
      </c>
      <c r="AE1091" s="99">
        <v>454889.06702041603</v>
      </c>
      <c r="AF1091" s="99">
        <v>1572665.6170959501</v>
      </c>
      <c r="AG1091" s="99">
        <v>609927.08858490002</v>
      </c>
      <c r="AH1091" s="99">
        <v>1152055.9580841099</v>
      </c>
      <c r="AI1091" s="99">
        <v>0</v>
      </c>
      <c r="AJ1091" s="99">
        <v>394301.62548065197</v>
      </c>
      <c r="AK1091" s="99">
        <v>116114.908004761</v>
      </c>
      <c r="AL1091" s="99">
        <v>0</v>
      </c>
      <c r="AM1091" s="99">
        <v>30990.622020959901</v>
      </c>
      <c r="AN1091" s="99">
        <v>10081734.852661099</v>
      </c>
      <c r="AO1091" s="99">
        <v>29438336.3125</v>
      </c>
      <c r="AP1091" s="99">
        <v>700.67672136425995</v>
      </c>
      <c r="AQ1091" s="99">
        <v>6701699.8406372098</v>
      </c>
      <c r="AR1091" s="99">
        <v>5120859.4003295898</v>
      </c>
      <c r="AS1091" s="99">
        <v>1170436.9725341799</v>
      </c>
      <c r="AT1091" s="99">
        <v>0</v>
      </c>
      <c r="AU1091" s="99">
        <v>0</v>
      </c>
      <c r="AV1091" s="99">
        <v>27172585.2412109</v>
      </c>
      <c r="AW1091" s="99">
        <v>74667.677694320693</v>
      </c>
      <c r="AX1091" s="99">
        <v>4162979.65344238</v>
      </c>
      <c r="AY1091" s="99">
        <v>13836366.8288574</v>
      </c>
      <c r="AZ1091" s="99">
        <v>4988557.6213378897</v>
      </c>
      <c r="BA1091" s="99">
        <v>9926223.1663818397</v>
      </c>
      <c r="BB1091" s="99">
        <v>0</v>
      </c>
      <c r="BC1091" s="99">
        <v>3268115.07745361</v>
      </c>
      <c r="BD1091" s="99">
        <v>899857.54514312698</v>
      </c>
      <c r="BE1091" s="99">
        <v>0</v>
      </c>
      <c r="BF1091" s="99">
        <v>249244.73467063901</v>
      </c>
      <c r="BG1091" s="99">
        <v>27277785.9685059</v>
      </c>
      <c r="BH1091" s="99">
        <v>7171006.3220825205</v>
      </c>
      <c r="BI1091" s="99">
        <v>37.931860410608401</v>
      </c>
      <c r="BJ1091" s="99">
        <v>2943742.0270690899</v>
      </c>
      <c r="BK1091" s="99">
        <v>2222472.0721130399</v>
      </c>
      <c r="BL1091" s="99">
        <v>0</v>
      </c>
      <c r="BM1091" s="99">
        <v>0</v>
      </c>
      <c r="BN1091" s="99">
        <v>0</v>
      </c>
      <c r="BO1091" s="99">
        <v>0</v>
      </c>
      <c r="BP1091" s="99">
        <v>0</v>
      </c>
      <c r="BQ1091" s="99">
        <v>0</v>
      </c>
      <c r="BR1091" s="99">
        <v>4371296.4301757803</v>
      </c>
      <c r="BS1091" s="99">
        <v>2057573.20326233</v>
      </c>
      <c r="BT1091" s="99">
        <v>1930142.9658966099</v>
      </c>
      <c r="BU1091" s="99">
        <v>0</v>
      </c>
      <c r="BV1091" s="99">
        <v>1771004.0877380399</v>
      </c>
      <c r="BW1091" s="99">
        <v>96141.091284751907</v>
      </c>
      <c r="BX1091" s="99">
        <v>0</v>
      </c>
      <c r="BY1091" s="99">
        <v>0</v>
      </c>
      <c r="BZ1091" s="99">
        <v>0</v>
      </c>
      <c r="CA1091" s="99">
        <v>77856.775434494004</v>
      </c>
      <c r="CB1091" s="99">
        <v>4184310.96020508</v>
      </c>
      <c r="CC1091" s="99">
        <v>36196117.037597701</v>
      </c>
      <c r="CD1091" s="99">
        <v>10130417.723510699</v>
      </c>
      <c r="CE1091" s="99">
        <v>1193.4180507808901</v>
      </c>
      <c r="CF1091" s="99">
        <v>148742.99120521499</v>
      </c>
      <c r="CG1091" s="99">
        <v>1165205.13923645</v>
      </c>
      <c r="CH1091" s="99">
        <v>0</v>
      </c>
      <c r="CI1091" s="99">
        <v>79053.8211145401</v>
      </c>
      <c r="CJ1091" s="99">
        <v>4332233.5626831101</v>
      </c>
      <c r="CK1091" s="99">
        <v>37355103.635253899</v>
      </c>
      <c r="CL1091" s="99">
        <v>10239746.5980225</v>
      </c>
      <c r="CM1091" s="188">
        <v>109318.90232467699</v>
      </c>
      <c r="CN1091" s="188">
        <v>14404162.490600601</v>
      </c>
      <c r="CO1091" s="188">
        <v>64624841.138671897</v>
      </c>
      <c r="CP1091" s="99">
        <v>10239746.5980225</v>
      </c>
      <c r="CQ1091" s="99">
        <v>0</v>
      </c>
      <c r="CR1091" s="99">
        <v>0</v>
      </c>
      <c r="CS1091" s="99">
        <v>0</v>
      </c>
      <c r="CT1091" s="99">
        <v>0</v>
      </c>
      <c r="CU1091" s="98">
        <v>12684.853684035001</v>
      </c>
      <c r="CV1091" s="98">
        <v>31172.970871308</v>
      </c>
    </row>
    <row r="1092" spans="1:100" x14ac:dyDescent="0.2">
      <c r="A1092" s="98" t="s">
        <v>69</v>
      </c>
      <c r="B1092" s="100">
        <v>40603</v>
      </c>
      <c r="C1092" s="99">
        <v>65818.537477493301</v>
      </c>
      <c r="D1092" s="99">
        <v>0</v>
      </c>
      <c r="E1092" s="99">
        <v>12100.010424017901</v>
      </c>
      <c r="F1092" s="99">
        <v>9897.1824109554309</v>
      </c>
      <c r="G1092" s="99">
        <v>1205.5711021125301</v>
      </c>
      <c r="H1092" s="99">
        <v>0</v>
      </c>
      <c r="I1092" s="99">
        <v>0</v>
      </c>
      <c r="J1092" s="99">
        <v>30427.780584096901</v>
      </c>
      <c r="K1092" s="99">
        <v>259.44394745305198</v>
      </c>
      <c r="L1092" s="99">
        <v>34787.991922378496</v>
      </c>
      <c r="M1092" s="99">
        <v>34203.847313880899</v>
      </c>
      <c r="N1092" s="99">
        <v>4506.2228707671202</v>
      </c>
      <c r="O1092" s="99">
        <v>0</v>
      </c>
      <c r="P1092" s="99">
        <v>0</v>
      </c>
      <c r="Q1092" s="99">
        <v>3950.6552810370899</v>
      </c>
      <c r="R1092" s="99">
        <v>0</v>
      </c>
      <c r="S1092" s="99">
        <v>0</v>
      </c>
      <c r="T1092" s="99">
        <v>1188.47024281323</v>
      </c>
      <c r="U1092" s="99">
        <v>30690.203561067599</v>
      </c>
      <c r="V1092" s="99">
        <v>3329656.3373718299</v>
      </c>
      <c r="W1092" s="99">
        <v>105.690888947807</v>
      </c>
      <c r="X1092" s="99">
        <v>817711.96018219006</v>
      </c>
      <c r="Y1092" s="99">
        <v>630905.52041626</v>
      </c>
      <c r="Z1092" s="99">
        <v>145477.433307648</v>
      </c>
      <c r="AA1092" s="99">
        <v>0</v>
      </c>
      <c r="AB1092" s="99">
        <v>0</v>
      </c>
      <c r="AC1092" s="99">
        <v>10153257.8199463</v>
      </c>
      <c r="AD1092" s="99">
        <v>24298.018039226499</v>
      </c>
      <c r="AE1092" s="99">
        <v>1592757.90396118</v>
      </c>
      <c r="AF1092" s="99">
        <v>1580828.6608428999</v>
      </c>
      <c r="AG1092" s="99">
        <v>595466.71699523902</v>
      </c>
      <c r="AH1092" s="99">
        <v>0</v>
      </c>
      <c r="AI1092" s="99">
        <v>0</v>
      </c>
      <c r="AJ1092" s="99">
        <v>391675.92541122402</v>
      </c>
      <c r="AK1092" s="99">
        <v>0</v>
      </c>
      <c r="AL1092" s="99">
        <v>0</v>
      </c>
      <c r="AM1092" s="99">
        <v>145406.85688400301</v>
      </c>
      <c r="AN1092" s="99">
        <v>10174765.130859399</v>
      </c>
      <c r="AO1092" s="99">
        <v>29542116.837158199</v>
      </c>
      <c r="AP1092" s="99">
        <v>838.69971791654802</v>
      </c>
      <c r="AQ1092" s="99">
        <v>6555136.4606933603</v>
      </c>
      <c r="AR1092" s="99">
        <v>5025391.5267334003</v>
      </c>
      <c r="AS1092" s="99">
        <v>1138245.0507354699</v>
      </c>
      <c r="AT1092" s="99">
        <v>0</v>
      </c>
      <c r="AU1092" s="99">
        <v>0</v>
      </c>
      <c r="AV1092" s="99">
        <v>27747857.4846191</v>
      </c>
      <c r="AW1092" s="99">
        <v>73573.496421813994</v>
      </c>
      <c r="AX1092" s="99">
        <v>14044786.353637701</v>
      </c>
      <c r="AY1092" s="99">
        <v>14056539.819213901</v>
      </c>
      <c r="AZ1092" s="99">
        <v>4881255.7161865197</v>
      </c>
      <c r="BA1092" s="99">
        <v>0</v>
      </c>
      <c r="BB1092" s="99">
        <v>0</v>
      </c>
      <c r="BC1092" s="99">
        <v>3270201.51922607</v>
      </c>
      <c r="BD1092" s="99">
        <v>0</v>
      </c>
      <c r="BE1092" s="99">
        <v>0</v>
      </c>
      <c r="BF1092" s="99">
        <v>1133581.00965881</v>
      </c>
      <c r="BG1092" s="99">
        <v>27730606.2810059</v>
      </c>
      <c r="BH1092" s="99">
        <v>5543730.4464721698</v>
      </c>
      <c r="BI1092" s="99">
        <v>44.974630266893698</v>
      </c>
      <c r="BJ1092" s="99">
        <v>2680724.59484863</v>
      </c>
      <c r="BK1092" s="99">
        <v>2103907.57598877</v>
      </c>
      <c r="BL1092" s="99">
        <v>0</v>
      </c>
      <c r="BM1092" s="99">
        <v>0</v>
      </c>
      <c r="BN1092" s="99">
        <v>0</v>
      </c>
      <c r="BO1092" s="99">
        <v>0</v>
      </c>
      <c r="BP1092" s="99">
        <v>0</v>
      </c>
      <c r="BQ1092" s="99">
        <v>0</v>
      </c>
      <c r="BR1092" s="99">
        <v>4387506.78405762</v>
      </c>
      <c r="BS1092" s="99">
        <v>2021103.64653015</v>
      </c>
      <c r="BT1092" s="99">
        <v>0</v>
      </c>
      <c r="BU1092" s="99">
        <v>0</v>
      </c>
      <c r="BV1092" s="99">
        <v>1782718.1146698</v>
      </c>
      <c r="BW1092" s="99">
        <v>0</v>
      </c>
      <c r="BX1092" s="99">
        <v>0</v>
      </c>
      <c r="BY1092" s="99">
        <v>0</v>
      </c>
      <c r="BZ1092" s="99">
        <v>0</v>
      </c>
      <c r="CA1092" s="99">
        <v>77915.939492225603</v>
      </c>
      <c r="CB1092" s="99">
        <v>4145978.4881286598</v>
      </c>
      <c r="CC1092" s="99">
        <v>36089205.215820298</v>
      </c>
      <c r="CD1092" s="99">
        <v>8212173.72900391</v>
      </c>
      <c r="CE1092" s="99">
        <v>1203.1403226852401</v>
      </c>
      <c r="CF1092" s="99">
        <v>145340.86390113799</v>
      </c>
      <c r="CG1092" s="99">
        <v>1140607.42652893</v>
      </c>
      <c r="CH1092" s="99">
        <v>0</v>
      </c>
      <c r="CI1092" s="99">
        <v>79116.169243812605</v>
      </c>
      <c r="CJ1092" s="99">
        <v>4292263.4142456101</v>
      </c>
      <c r="CK1092" s="99">
        <v>37235139.050781302</v>
      </c>
      <c r="CL1092" s="99">
        <v>8202515.7350463904</v>
      </c>
      <c r="CM1092" s="188">
        <v>109569.739582062</v>
      </c>
      <c r="CN1092" s="188">
        <v>14446159.166259799</v>
      </c>
      <c r="CO1092" s="188">
        <v>64972276.367675804</v>
      </c>
      <c r="CP1092" s="99">
        <v>8202515.7350463904</v>
      </c>
      <c r="CQ1092" s="99">
        <v>0</v>
      </c>
      <c r="CR1092" s="99">
        <v>0</v>
      </c>
      <c r="CS1092" s="99">
        <v>0</v>
      </c>
      <c r="CT1092" s="99">
        <v>0</v>
      </c>
      <c r="CU1092" s="98">
        <v>12333.651999115</v>
      </c>
      <c r="CV1092" s="98">
        <v>31423.992245797999</v>
      </c>
    </row>
    <row r="1093" spans="1:100" x14ac:dyDescent="0.2">
      <c r="A1093" s="98" t="s">
        <v>69</v>
      </c>
      <c r="B1093" s="100">
        <v>40695</v>
      </c>
      <c r="C1093" s="99">
        <v>65243.075665950797</v>
      </c>
      <c r="D1093" s="99">
        <v>0</v>
      </c>
      <c r="E1093" s="99">
        <v>11801.768001079599</v>
      </c>
      <c r="F1093" s="99">
        <v>9670.9020820856094</v>
      </c>
      <c r="G1093" s="99">
        <v>1191.82733283937</v>
      </c>
      <c r="H1093" s="99">
        <v>0</v>
      </c>
      <c r="I1093" s="99">
        <v>0</v>
      </c>
      <c r="J1093" s="99">
        <v>30606.141918659199</v>
      </c>
      <c r="K1093" s="99">
        <v>213.04243177548099</v>
      </c>
      <c r="L1093" s="99">
        <v>34827.0626602173</v>
      </c>
      <c r="M1093" s="99">
        <v>33945.419420242302</v>
      </c>
      <c r="N1093" s="99">
        <v>4456.1191219091397</v>
      </c>
      <c r="O1093" s="99">
        <v>0</v>
      </c>
      <c r="P1093" s="99">
        <v>0</v>
      </c>
      <c r="Q1093" s="99">
        <v>3919.9791793823201</v>
      </c>
      <c r="R1093" s="99">
        <v>0</v>
      </c>
      <c r="S1093" s="99">
        <v>0</v>
      </c>
      <c r="T1093" s="99">
        <v>1210.0732960701</v>
      </c>
      <c r="U1093" s="99">
        <v>30803.023411750801</v>
      </c>
      <c r="V1093" s="99">
        <v>3291313.35656738</v>
      </c>
      <c r="W1093" s="99">
        <v>49.900037389714299</v>
      </c>
      <c r="X1093" s="99">
        <v>798508.03807067894</v>
      </c>
      <c r="Y1093" s="99">
        <v>615182.81787872303</v>
      </c>
      <c r="Z1093" s="99">
        <v>146120.92371368399</v>
      </c>
      <c r="AA1093" s="99">
        <v>0</v>
      </c>
      <c r="AB1093" s="99">
        <v>0</v>
      </c>
      <c r="AC1093" s="99">
        <v>10244156.025390601</v>
      </c>
      <c r="AD1093" s="99">
        <v>18530.779166460001</v>
      </c>
      <c r="AE1093" s="99">
        <v>1563281.7401428199</v>
      </c>
      <c r="AF1093" s="99">
        <v>1571974.70187378</v>
      </c>
      <c r="AG1093" s="99">
        <v>582318.78050994896</v>
      </c>
      <c r="AH1093" s="99">
        <v>0</v>
      </c>
      <c r="AI1093" s="99">
        <v>0</v>
      </c>
      <c r="AJ1093" s="99">
        <v>388912.82882309001</v>
      </c>
      <c r="AK1093" s="99">
        <v>0</v>
      </c>
      <c r="AL1093" s="99">
        <v>0</v>
      </c>
      <c r="AM1093" s="99">
        <v>145098.931564331</v>
      </c>
      <c r="AN1093" s="99">
        <v>10256704.350341801</v>
      </c>
      <c r="AO1093" s="99">
        <v>29391892.7258301</v>
      </c>
      <c r="AP1093" s="99">
        <v>513.04279951006197</v>
      </c>
      <c r="AQ1093" s="99">
        <v>6398407.9567871103</v>
      </c>
      <c r="AR1093" s="99">
        <v>4886727.7478637705</v>
      </c>
      <c r="AS1093" s="99">
        <v>1158630.7416992199</v>
      </c>
      <c r="AT1093" s="99">
        <v>0</v>
      </c>
      <c r="AU1093" s="99">
        <v>0</v>
      </c>
      <c r="AV1093" s="99">
        <v>28162521.830322299</v>
      </c>
      <c r="AW1093" s="99">
        <v>56385.336239337899</v>
      </c>
      <c r="AX1093" s="99">
        <v>13849751.3902588</v>
      </c>
      <c r="AY1093" s="99">
        <v>14046840.6248779</v>
      </c>
      <c r="AZ1093" s="99">
        <v>4781609.07531738</v>
      </c>
      <c r="BA1093" s="99">
        <v>0</v>
      </c>
      <c r="BB1093" s="99">
        <v>0</v>
      </c>
      <c r="BC1093" s="99">
        <v>3252439.6109924298</v>
      </c>
      <c r="BD1093" s="99">
        <v>0</v>
      </c>
      <c r="BE1093" s="99">
        <v>0</v>
      </c>
      <c r="BF1093" s="99">
        <v>1150406.6102294901</v>
      </c>
      <c r="BG1093" s="99">
        <v>28183128.7497559</v>
      </c>
      <c r="BH1093" s="99">
        <v>5478127.1123046903</v>
      </c>
      <c r="BI1093" s="99">
        <v>29.311389394803001</v>
      </c>
      <c r="BJ1093" s="99">
        <v>2628621.1376647898</v>
      </c>
      <c r="BK1093" s="99">
        <v>2063844.0398559601</v>
      </c>
      <c r="BL1093" s="99">
        <v>0</v>
      </c>
      <c r="BM1093" s="99">
        <v>0</v>
      </c>
      <c r="BN1093" s="99">
        <v>0</v>
      </c>
      <c r="BO1093" s="99">
        <v>0</v>
      </c>
      <c r="BP1093" s="99">
        <v>0</v>
      </c>
      <c r="BQ1093" s="99">
        <v>0</v>
      </c>
      <c r="BR1093" s="99">
        <v>4375589.1083373995</v>
      </c>
      <c r="BS1093" s="99">
        <v>1979052.3456115699</v>
      </c>
      <c r="BT1093" s="99">
        <v>0</v>
      </c>
      <c r="BU1093" s="99">
        <v>0</v>
      </c>
      <c r="BV1093" s="99">
        <v>1790935.69515991</v>
      </c>
      <c r="BW1093" s="99">
        <v>0</v>
      </c>
      <c r="BX1093" s="99">
        <v>0</v>
      </c>
      <c r="BY1093" s="99">
        <v>0</v>
      </c>
      <c r="BZ1093" s="99">
        <v>0</v>
      </c>
      <c r="CA1093" s="99">
        <v>77031.7486600876</v>
      </c>
      <c r="CB1093" s="99">
        <v>4087570.6620178199</v>
      </c>
      <c r="CC1093" s="99">
        <v>35800849.5703125</v>
      </c>
      <c r="CD1093" s="99">
        <v>8111735.17651367</v>
      </c>
      <c r="CE1093" s="99">
        <v>1190.87600290775</v>
      </c>
      <c r="CF1093" s="99">
        <v>146467.49159622201</v>
      </c>
      <c r="CG1093" s="99">
        <v>1158025.49897766</v>
      </c>
      <c r="CH1093" s="99">
        <v>0</v>
      </c>
      <c r="CI1093" s="99">
        <v>78218.734458923296</v>
      </c>
      <c r="CJ1093" s="99">
        <v>4232186.4849853497</v>
      </c>
      <c r="CK1093" s="99">
        <v>36942768.678222701</v>
      </c>
      <c r="CL1093" s="99">
        <v>8107264.8451538105</v>
      </c>
      <c r="CM1093" s="188">
        <v>108819.365602493</v>
      </c>
      <c r="CN1093" s="188">
        <v>14464841.4694824</v>
      </c>
      <c r="CO1093" s="188">
        <v>65141923.745117202</v>
      </c>
      <c r="CP1093" s="99">
        <v>8107264.8451538105</v>
      </c>
      <c r="CQ1093" s="99">
        <v>0</v>
      </c>
      <c r="CR1093" s="99">
        <v>0</v>
      </c>
      <c r="CS1093" s="99">
        <v>0</v>
      </c>
      <c r="CT1093" s="99">
        <v>0</v>
      </c>
      <c r="CU1093" s="98">
        <v>11997.136175841</v>
      </c>
      <c r="CV1093" s="98">
        <v>31593.310125982</v>
      </c>
    </row>
    <row r="1094" spans="1:100" x14ac:dyDescent="0.2">
      <c r="A1094" s="98" t="s">
        <v>69</v>
      </c>
      <c r="B1094" s="100">
        <v>40787</v>
      </c>
      <c r="C1094" s="99">
        <v>64988.866261005402</v>
      </c>
      <c r="D1094" s="99">
        <v>0</v>
      </c>
      <c r="E1094" s="99">
        <v>11543.543208003</v>
      </c>
      <c r="F1094" s="99">
        <v>9484.0913647413308</v>
      </c>
      <c r="G1094" s="99">
        <v>1151.5579053163499</v>
      </c>
      <c r="H1094" s="99">
        <v>0</v>
      </c>
      <c r="I1094" s="99">
        <v>0</v>
      </c>
      <c r="J1094" s="99">
        <v>30783.733854532202</v>
      </c>
      <c r="K1094" s="99">
        <v>192.05216949246801</v>
      </c>
      <c r="L1094" s="99">
        <v>34757.852496147199</v>
      </c>
      <c r="M1094" s="99">
        <v>33845.915312290199</v>
      </c>
      <c r="N1094" s="99">
        <v>4419.6787509322203</v>
      </c>
      <c r="O1094" s="99">
        <v>0</v>
      </c>
      <c r="P1094" s="99">
        <v>0</v>
      </c>
      <c r="Q1094" s="99">
        <v>3929.61038321257</v>
      </c>
      <c r="R1094" s="99">
        <v>0</v>
      </c>
      <c r="S1094" s="99">
        <v>0</v>
      </c>
      <c r="T1094" s="99">
        <v>1160.8098141252999</v>
      </c>
      <c r="U1094" s="99">
        <v>30976.466858625401</v>
      </c>
      <c r="V1094" s="99">
        <v>3269287.8110656701</v>
      </c>
      <c r="W1094" s="99">
        <v>59.351636264938897</v>
      </c>
      <c r="X1094" s="99">
        <v>775520.12020111096</v>
      </c>
      <c r="Y1094" s="99">
        <v>599109.33992767299</v>
      </c>
      <c r="Z1094" s="99">
        <v>139706.30020332299</v>
      </c>
      <c r="AA1094" s="99">
        <v>0</v>
      </c>
      <c r="AB1094" s="99">
        <v>0</v>
      </c>
      <c r="AC1094" s="99">
        <v>10264009.936035199</v>
      </c>
      <c r="AD1094" s="99">
        <v>16869.155545711499</v>
      </c>
      <c r="AE1094" s="99">
        <v>1532831.5353393599</v>
      </c>
      <c r="AF1094" s="99">
        <v>1560734.5700683601</v>
      </c>
      <c r="AG1094" s="99">
        <v>567822.52069091797</v>
      </c>
      <c r="AH1094" s="99">
        <v>0</v>
      </c>
      <c r="AI1094" s="99">
        <v>0</v>
      </c>
      <c r="AJ1094" s="99">
        <v>383124.59524536098</v>
      </c>
      <c r="AK1094" s="99">
        <v>0</v>
      </c>
      <c r="AL1094" s="99">
        <v>0</v>
      </c>
      <c r="AM1094" s="99">
        <v>140057.160808563</v>
      </c>
      <c r="AN1094" s="99">
        <v>10284433.3079834</v>
      </c>
      <c r="AO1094" s="99">
        <v>29393364.0935059</v>
      </c>
      <c r="AP1094" s="99">
        <v>512.30874945968401</v>
      </c>
      <c r="AQ1094" s="99">
        <v>6198893.3069457998</v>
      </c>
      <c r="AR1094" s="99">
        <v>4757031.3844604502</v>
      </c>
      <c r="AS1094" s="99">
        <v>1109895.8134307901</v>
      </c>
      <c r="AT1094" s="99">
        <v>0</v>
      </c>
      <c r="AU1094" s="99">
        <v>0</v>
      </c>
      <c r="AV1094" s="99">
        <v>28412407.004638702</v>
      </c>
      <c r="AW1094" s="99">
        <v>51773.714743614197</v>
      </c>
      <c r="AX1094" s="99">
        <v>13679808.697387701</v>
      </c>
      <c r="AY1094" s="99">
        <v>14016066.8867188</v>
      </c>
      <c r="AZ1094" s="99">
        <v>4672150.4299316397</v>
      </c>
      <c r="BA1094" s="99">
        <v>0</v>
      </c>
      <c r="BB1094" s="99">
        <v>0</v>
      </c>
      <c r="BC1094" s="99">
        <v>3220659.8425903302</v>
      </c>
      <c r="BD1094" s="99">
        <v>0</v>
      </c>
      <c r="BE1094" s="99">
        <v>0</v>
      </c>
      <c r="BF1094" s="99">
        <v>1114630.7671966599</v>
      </c>
      <c r="BG1094" s="99">
        <v>28587241.287353501</v>
      </c>
      <c r="BH1094" s="99">
        <v>5520659.4223022498</v>
      </c>
      <c r="BI1094" s="99">
        <v>39.629327841568703</v>
      </c>
      <c r="BJ1094" s="99">
        <v>2601891.5129089402</v>
      </c>
      <c r="BK1094" s="99">
        <v>2043393.05380249</v>
      </c>
      <c r="BL1094" s="99">
        <v>0</v>
      </c>
      <c r="BM1094" s="99">
        <v>0</v>
      </c>
      <c r="BN1094" s="99">
        <v>0</v>
      </c>
      <c r="BO1094" s="99">
        <v>0</v>
      </c>
      <c r="BP1094" s="99">
        <v>0</v>
      </c>
      <c r="BQ1094" s="99">
        <v>0</v>
      </c>
      <c r="BR1094" s="99">
        <v>4372701.0214843797</v>
      </c>
      <c r="BS1094" s="99">
        <v>1928042.77380371</v>
      </c>
      <c r="BT1094" s="99">
        <v>0</v>
      </c>
      <c r="BU1094" s="99">
        <v>0</v>
      </c>
      <c r="BV1094" s="99">
        <v>1780266.2296905499</v>
      </c>
      <c r="BW1094" s="99">
        <v>0</v>
      </c>
      <c r="BX1094" s="99">
        <v>0</v>
      </c>
      <c r="BY1094" s="99">
        <v>0</v>
      </c>
      <c r="BZ1094" s="99">
        <v>0</v>
      </c>
      <c r="CA1094" s="99">
        <v>76531.168313026399</v>
      </c>
      <c r="CB1094" s="99">
        <v>4044826.4964904799</v>
      </c>
      <c r="CC1094" s="99">
        <v>35601635.9912109</v>
      </c>
      <c r="CD1094" s="99">
        <v>8118820.9719848596</v>
      </c>
      <c r="CE1094" s="99">
        <v>1155.2079128324999</v>
      </c>
      <c r="CF1094" s="99">
        <v>139944.30519104001</v>
      </c>
      <c r="CG1094" s="99">
        <v>1111633.26075745</v>
      </c>
      <c r="CH1094" s="99">
        <v>0</v>
      </c>
      <c r="CI1094" s="99">
        <v>77689.185286521897</v>
      </c>
      <c r="CJ1094" s="99">
        <v>4184814.2598571801</v>
      </c>
      <c r="CK1094" s="99">
        <v>36717414.450683601</v>
      </c>
      <c r="CL1094" s="99">
        <v>8124080.7786865197</v>
      </c>
      <c r="CM1094" s="188">
        <v>108439.15845298801</v>
      </c>
      <c r="CN1094" s="188">
        <v>14513628.77771</v>
      </c>
      <c r="CO1094" s="188">
        <v>65317408.899902299</v>
      </c>
      <c r="CP1094" s="99">
        <v>8124080.7786865197</v>
      </c>
      <c r="CQ1094" s="99">
        <v>0</v>
      </c>
      <c r="CR1094" s="99">
        <v>0</v>
      </c>
      <c r="CS1094" s="99">
        <v>0</v>
      </c>
      <c r="CT1094" s="99">
        <v>0</v>
      </c>
      <c r="CU1094" s="98">
        <v>11752.594510254999</v>
      </c>
      <c r="CV1094" s="98">
        <v>31657.325368602</v>
      </c>
    </row>
    <row r="1095" spans="1:100" x14ac:dyDescent="0.2">
      <c r="A1095" s="98" t="s">
        <v>69</v>
      </c>
      <c r="B1095" s="100">
        <v>40878</v>
      </c>
      <c r="C1095" s="99">
        <v>65499.731859683998</v>
      </c>
      <c r="D1095" s="99">
        <v>0</v>
      </c>
      <c r="E1095" s="99">
        <v>11323.095281600999</v>
      </c>
      <c r="F1095" s="99">
        <v>9332.8247711658496</v>
      </c>
      <c r="G1095" s="99">
        <v>1163.27521687746</v>
      </c>
      <c r="H1095" s="99">
        <v>0</v>
      </c>
      <c r="I1095" s="99">
        <v>0</v>
      </c>
      <c r="J1095" s="99">
        <v>31053.7963914871</v>
      </c>
      <c r="K1095" s="99">
        <v>187.92807628214399</v>
      </c>
      <c r="L1095" s="99">
        <v>34410.486178398103</v>
      </c>
      <c r="M1095" s="99">
        <v>34052.686964034998</v>
      </c>
      <c r="N1095" s="99">
        <v>4358.0088607072803</v>
      </c>
      <c r="O1095" s="99">
        <v>0</v>
      </c>
      <c r="P1095" s="99">
        <v>0</v>
      </c>
      <c r="Q1095" s="99">
        <v>3935.8997412324002</v>
      </c>
      <c r="R1095" s="99">
        <v>0</v>
      </c>
      <c r="S1095" s="99">
        <v>0</v>
      </c>
      <c r="T1095" s="99">
        <v>1136.19025975466</v>
      </c>
      <c r="U1095" s="99">
        <v>31250.125441789602</v>
      </c>
      <c r="V1095" s="99">
        <v>3274658.4352111798</v>
      </c>
      <c r="W1095" s="99">
        <v>41.992858427576699</v>
      </c>
      <c r="X1095" s="99">
        <v>756688.16537475598</v>
      </c>
      <c r="Y1095" s="99">
        <v>587477.02191162098</v>
      </c>
      <c r="Z1095" s="99">
        <v>138436.78129768401</v>
      </c>
      <c r="AA1095" s="99">
        <v>0</v>
      </c>
      <c r="AB1095" s="99">
        <v>0</v>
      </c>
      <c r="AC1095" s="99">
        <v>10307824.960083</v>
      </c>
      <c r="AD1095" s="99">
        <v>16579.463899374001</v>
      </c>
      <c r="AE1095" s="99">
        <v>1493965.19198608</v>
      </c>
      <c r="AF1095" s="99">
        <v>1562813.6812591599</v>
      </c>
      <c r="AG1095" s="99">
        <v>566751.94244384801</v>
      </c>
      <c r="AH1095" s="99">
        <v>0</v>
      </c>
      <c r="AI1095" s="99">
        <v>0</v>
      </c>
      <c r="AJ1095" s="99">
        <v>387827.12508773798</v>
      </c>
      <c r="AK1095" s="99">
        <v>0</v>
      </c>
      <c r="AL1095" s="99">
        <v>0</v>
      </c>
      <c r="AM1095" s="99">
        <v>136156.517656326</v>
      </c>
      <c r="AN1095" s="99">
        <v>10330870.8820801</v>
      </c>
      <c r="AO1095" s="99">
        <v>29677612.4541016</v>
      </c>
      <c r="AP1095" s="99">
        <v>383.47341823577898</v>
      </c>
      <c r="AQ1095" s="99">
        <v>6099151.8439331101</v>
      </c>
      <c r="AR1095" s="99">
        <v>4688395.6723022498</v>
      </c>
      <c r="AS1095" s="99">
        <v>1111521.8245391799</v>
      </c>
      <c r="AT1095" s="99">
        <v>0</v>
      </c>
      <c r="AU1095" s="99">
        <v>0</v>
      </c>
      <c r="AV1095" s="99">
        <v>28827559.847412098</v>
      </c>
      <c r="AW1095" s="99">
        <v>51426.052144527399</v>
      </c>
      <c r="AX1095" s="99">
        <v>13448093.534301801</v>
      </c>
      <c r="AY1095" s="99">
        <v>14149229.756225601</v>
      </c>
      <c r="AZ1095" s="99">
        <v>4700344.8176269503</v>
      </c>
      <c r="BA1095" s="99">
        <v>0</v>
      </c>
      <c r="BB1095" s="99">
        <v>0</v>
      </c>
      <c r="BC1095" s="99">
        <v>3266758.50183105</v>
      </c>
      <c r="BD1095" s="99">
        <v>0</v>
      </c>
      <c r="BE1095" s="99">
        <v>0</v>
      </c>
      <c r="BF1095" s="99">
        <v>1095532.3334655799</v>
      </c>
      <c r="BG1095" s="99">
        <v>28983405.9770508</v>
      </c>
      <c r="BH1095" s="99">
        <v>5591391.7394409198</v>
      </c>
      <c r="BI1095" s="99">
        <v>25.470769538776899</v>
      </c>
      <c r="BJ1095" s="99">
        <v>2581680.7931518601</v>
      </c>
      <c r="BK1095" s="99">
        <v>2034695.46888733</v>
      </c>
      <c r="BL1095" s="99">
        <v>0</v>
      </c>
      <c r="BM1095" s="99">
        <v>0</v>
      </c>
      <c r="BN1095" s="99">
        <v>0</v>
      </c>
      <c r="BO1095" s="99">
        <v>0</v>
      </c>
      <c r="BP1095" s="99">
        <v>0</v>
      </c>
      <c r="BQ1095" s="99">
        <v>0</v>
      </c>
      <c r="BR1095" s="99">
        <v>4439865.7671508798</v>
      </c>
      <c r="BS1095" s="99">
        <v>1942337.6878356901</v>
      </c>
      <c r="BT1095" s="99">
        <v>0</v>
      </c>
      <c r="BU1095" s="99">
        <v>0</v>
      </c>
      <c r="BV1095" s="99">
        <v>1818110.2870483401</v>
      </c>
      <c r="BW1095" s="99">
        <v>0</v>
      </c>
      <c r="BX1095" s="99">
        <v>0</v>
      </c>
      <c r="BY1095" s="99">
        <v>0</v>
      </c>
      <c r="BZ1095" s="99">
        <v>0</v>
      </c>
      <c r="CA1095" s="99">
        <v>76838.853482246399</v>
      </c>
      <c r="CB1095" s="99">
        <v>4034976.8838806199</v>
      </c>
      <c r="CC1095" s="99">
        <v>35811706.197265603</v>
      </c>
      <c r="CD1095" s="99">
        <v>8182317.2305297898</v>
      </c>
      <c r="CE1095" s="99">
        <v>1162.0765186697199</v>
      </c>
      <c r="CF1095" s="99">
        <v>138075.91942024199</v>
      </c>
      <c r="CG1095" s="99">
        <v>1109413.09919739</v>
      </c>
      <c r="CH1095" s="99">
        <v>0</v>
      </c>
      <c r="CI1095" s="99">
        <v>78004.483616828904</v>
      </c>
      <c r="CJ1095" s="99">
        <v>4174571.8743896498</v>
      </c>
      <c r="CK1095" s="99">
        <v>36930105.1337891</v>
      </c>
      <c r="CL1095" s="99">
        <v>8195039.3732299795</v>
      </c>
      <c r="CM1095" s="188">
        <v>109030.617693901</v>
      </c>
      <c r="CN1095" s="188">
        <v>14537283.603393599</v>
      </c>
      <c r="CO1095" s="188">
        <v>65837371.270507798</v>
      </c>
      <c r="CP1095" s="99">
        <v>8195039.3732299795</v>
      </c>
      <c r="CQ1095" s="99">
        <v>0</v>
      </c>
      <c r="CR1095" s="99">
        <v>0</v>
      </c>
      <c r="CS1095" s="99">
        <v>0</v>
      </c>
      <c r="CT1095" s="99">
        <v>0</v>
      </c>
      <c r="CU1095" s="98">
        <v>11527.136822555</v>
      </c>
      <c r="CV1095" s="98">
        <v>32030.207387423001</v>
      </c>
    </row>
    <row r="1096" spans="1:100" x14ac:dyDescent="0.2">
      <c r="A1096" s="98" t="s">
        <v>69</v>
      </c>
      <c r="B1096" s="100">
        <v>40969</v>
      </c>
      <c r="C1096" s="99">
        <v>65437.248115062699</v>
      </c>
      <c r="D1096" s="99">
        <v>0</v>
      </c>
      <c r="E1096" s="99">
        <v>11100.736230373401</v>
      </c>
      <c r="F1096" s="99">
        <v>9137.4131031036395</v>
      </c>
      <c r="G1096" s="99">
        <v>1180.42410255969</v>
      </c>
      <c r="H1096" s="99">
        <v>0</v>
      </c>
      <c r="I1096" s="99">
        <v>0</v>
      </c>
      <c r="J1096" s="99">
        <v>31229.611923456199</v>
      </c>
      <c r="K1096" s="99">
        <v>175.66194274276501</v>
      </c>
      <c r="L1096" s="99">
        <v>33856.239756107301</v>
      </c>
      <c r="M1096" s="99">
        <v>34080.872126579299</v>
      </c>
      <c r="N1096" s="99">
        <v>4363.7196744084404</v>
      </c>
      <c r="O1096" s="99">
        <v>0</v>
      </c>
      <c r="P1096" s="99">
        <v>0</v>
      </c>
      <c r="Q1096" s="99">
        <v>3934.28191012144</v>
      </c>
      <c r="R1096" s="99">
        <v>0</v>
      </c>
      <c r="S1096" s="99">
        <v>0</v>
      </c>
      <c r="T1096" s="99">
        <v>1169.9203985035399</v>
      </c>
      <c r="U1096" s="99">
        <v>31403.600641965899</v>
      </c>
      <c r="V1096" s="99">
        <v>3258687.5564880399</v>
      </c>
      <c r="W1096" s="99">
        <v>23.564253854798199</v>
      </c>
      <c r="X1096" s="99">
        <v>741759.25084686303</v>
      </c>
      <c r="Y1096" s="99">
        <v>575991.42292022705</v>
      </c>
      <c r="Z1096" s="99">
        <v>142779.398296356</v>
      </c>
      <c r="AA1096" s="99">
        <v>0</v>
      </c>
      <c r="AB1096" s="99">
        <v>0</v>
      </c>
      <c r="AC1096" s="99">
        <v>10407852.064331099</v>
      </c>
      <c r="AD1096" s="99">
        <v>14953.227715492199</v>
      </c>
      <c r="AE1096" s="99">
        <v>1496802.0413818399</v>
      </c>
      <c r="AF1096" s="99">
        <v>1582166.47465515</v>
      </c>
      <c r="AG1096" s="99">
        <v>564292.58795929002</v>
      </c>
      <c r="AH1096" s="99">
        <v>0</v>
      </c>
      <c r="AI1096" s="99">
        <v>0</v>
      </c>
      <c r="AJ1096" s="99">
        <v>387542.453258514</v>
      </c>
      <c r="AK1096" s="99">
        <v>0</v>
      </c>
      <c r="AL1096" s="99">
        <v>0</v>
      </c>
      <c r="AM1096" s="99">
        <v>143000.569143295</v>
      </c>
      <c r="AN1096" s="99">
        <v>10410935.8282471</v>
      </c>
      <c r="AO1096" s="99">
        <v>29781965.188720699</v>
      </c>
      <c r="AP1096" s="99">
        <v>240.82376880757499</v>
      </c>
      <c r="AQ1096" s="99">
        <v>6025707.3417358398</v>
      </c>
      <c r="AR1096" s="99">
        <v>4633371.3897094699</v>
      </c>
      <c r="AS1096" s="99">
        <v>1151755.6430358901</v>
      </c>
      <c r="AT1096" s="99">
        <v>0</v>
      </c>
      <c r="AU1096" s="99">
        <v>0</v>
      </c>
      <c r="AV1096" s="99">
        <v>29377687.666992199</v>
      </c>
      <c r="AW1096" s="99">
        <v>46594.847838878602</v>
      </c>
      <c r="AX1096" s="99">
        <v>13574555.826904301</v>
      </c>
      <c r="AY1096" s="99">
        <v>14489397.1497803</v>
      </c>
      <c r="AZ1096" s="99">
        <v>4733362.2864990197</v>
      </c>
      <c r="BA1096" s="99">
        <v>0</v>
      </c>
      <c r="BB1096" s="99">
        <v>0</v>
      </c>
      <c r="BC1096" s="99">
        <v>3313360.3446350102</v>
      </c>
      <c r="BD1096" s="99">
        <v>0</v>
      </c>
      <c r="BE1096" s="99">
        <v>0</v>
      </c>
      <c r="BF1096" s="99">
        <v>1151716.2846221901</v>
      </c>
      <c r="BG1096" s="99">
        <v>29373910.8754883</v>
      </c>
      <c r="BH1096" s="99">
        <v>5751550.7286377</v>
      </c>
      <c r="BI1096" s="99">
        <v>43.150705463718602</v>
      </c>
      <c r="BJ1096" s="99">
        <v>2559451.3475341802</v>
      </c>
      <c r="BK1096" s="99">
        <v>2015527.06611633</v>
      </c>
      <c r="BL1096" s="99">
        <v>0</v>
      </c>
      <c r="BM1096" s="99">
        <v>0</v>
      </c>
      <c r="BN1096" s="99">
        <v>0</v>
      </c>
      <c r="BO1096" s="99">
        <v>0</v>
      </c>
      <c r="BP1096" s="99">
        <v>0</v>
      </c>
      <c r="BQ1096" s="99">
        <v>0</v>
      </c>
      <c r="BR1096" s="99">
        <v>4498622.4531860398</v>
      </c>
      <c r="BS1096" s="99">
        <v>1959235.4013519301</v>
      </c>
      <c r="BT1096" s="99">
        <v>0</v>
      </c>
      <c r="BU1096" s="99">
        <v>0</v>
      </c>
      <c r="BV1096" s="99">
        <v>1830209.00588989</v>
      </c>
      <c r="BW1096" s="99">
        <v>0</v>
      </c>
      <c r="BX1096" s="99">
        <v>0</v>
      </c>
      <c r="BY1096" s="99">
        <v>0</v>
      </c>
      <c r="BZ1096" s="99">
        <v>0</v>
      </c>
      <c r="CA1096" s="99">
        <v>76540.804664611802</v>
      </c>
      <c r="CB1096" s="99">
        <v>3998824.6632690402</v>
      </c>
      <c r="CC1096" s="99">
        <v>35779042.7890625</v>
      </c>
      <c r="CD1096" s="99">
        <v>8299361.9010620099</v>
      </c>
      <c r="CE1096" s="99">
        <v>1179.0401651412201</v>
      </c>
      <c r="CF1096" s="99">
        <v>142763.39710235599</v>
      </c>
      <c r="CG1096" s="99">
        <v>1152749.4848938</v>
      </c>
      <c r="CH1096" s="99">
        <v>0</v>
      </c>
      <c r="CI1096" s="99">
        <v>77716.4378395081</v>
      </c>
      <c r="CJ1096" s="99">
        <v>4140094.5794067401</v>
      </c>
      <c r="CK1096" s="99">
        <v>36923632.597167999</v>
      </c>
      <c r="CL1096" s="99">
        <v>8288478.2963867197</v>
      </c>
      <c r="CM1096" s="188">
        <v>108895.24859333</v>
      </c>
      <c r="CN1096" s="188">
        <v>14536121.3790283</v>
      </c>
      <c r="CO1096" s="188">
        <v>66302039.632324196</v>
      </c>
      <c r="CP1096" s="99">
        <v>8288478.2963867197</v>
      </c>
      <c r="CQ1096" s="99">
        <v>0</v>
      </c>
      <c r="CR1096" s="99">
        <v>0</v>
      </c>
      <c r="CS1096" s="99">
        <v>0</v>
      </c>
      <c r="CT1096" s="99">
        <v>0</v>
      </c>
      <c r="CU1096" s="98">
        <v>11259.10367436</v>
      </c>
      <c r="CV1096" s="98">
        <v>32202.161294115002</v>
      </c>
    </row>
    <row r="1097" spans="1:100" x14ac:dyDescent="0.2">
      <c r="A1097" s="98" t="s">
        <v>69</v>
      </c>
      <c r="B1097" s="100">
        <v>41061</v>
      </c>
      <c r="C1097" s="99">
        <v>65077.662378788002</v>
      </c>
      <c r="D1097" s="99">
        <v>0</v>
      </c>
      <c r="E1097" s="99">
        <v>10779.631819128999</v>
      </c>
      <c r="F1097" s="99">
        <v>8878.6464699506796</v>
      </c>
      <c r="G1097" s="99">
        <v>1182.9487551897801</v>
      </c>
      <c r="H1097" s="99">
        <v>0</v>
      </c>
      <c r="I1097" s="99">
        <v>0</v>
      </c>
      <c r="J1097" s="99">
        <v>31238.813700676001</v>
      </c>
      <c r="K1097" s="99">
        <v>153.780016263947</v>
      </c>
      <c r="L1097" s="99">
        <v>33901.415826320597</v>
      </c>
      <c r="M1097" s="99">
        <v>33815.092633724198</v>
      </c>
      <c r="N1097" s="99">
        <v>4315.1638625264204</v>
      </c>
      <c r="O1097" s="99">
        <v>0</v>
      </c>
      <c r="P1097" s="99">
        <v>0</v>
      </c>
      <c r="Q1097" s="99">
        <v>3935.3486307263402</v>
      </c>
      <c r="R1097" s="99">
        <v>0</v>
      </c>
      <c r="S1097" s="99">
        <v>0</v>
      </c>
      <c r="T1097" s="99">
        <v>1195.7415717393201</v>
      </c>
      <c r="U1097" s="99">
        <v>31390.2322022915</v>
      </c>
      <c r="V1097" s="99">
        <v>3245173.8965759301</v>
      </c>
      <c r="W1097" s="99">
        <v>60.468149234540803</v>
      </c>
      <c r="X1097" s="99">
        <v>714913.89408111596</v>
      </c>
      <c r="Y1097" s="99">
        <v>561687.86486053502</v>
      </c>
      <c r="Z1097" s="99">
        <v>140240.88533401501</v>
      </c>
      <c r="AA1097" s="99">
        <v>0</v>
      </c>
      <c r="AB1097" s="99">
        <v>0</v>
      </c>
      <c r="AC1097" s="99">
        <v>10333030.502929701</v>
      </c>
      <c r="AD1097" s="99">
        <v>13510.5471203327</v>
      </c>
      <c r="AE1097" s="99">
        <v>1454163.1010284401</v>
      </c>
      <c r="AF1097" s="99">
        <v>1552814.0002441399</v>
      </c>
      <c r="AG1097" s="99">
        <v>550268.89781951904</v>
      </c>
      <c r="AH1097" s="99">
        <v>0</v>
      </c>
      <c r="AI1097" s="99">
        <v>0</v>
      </c>
      <c r="AJ1097" s="99">
        <v>387875.42834854103</v>
      </c>
      <c r="AK1097" s="99">
        <v>0</v>
      </c>
      <c r="AL1097" s="99">
        <v>0</v>
      </c>
      <c r="AM1097" s="99">
        <v>139276.53457641599</v>
      </c>
      <c r="AN1097" s="99">
        <v>10350621.709472699</v>
      </c>
      <c r="AO1097" s="99">
        <v>29830375.893554699</v>
      </c>
      <c r="AP1097" s="99">
        <v>558.79741797596205</v>
      </c>
      <c r="AQ1097" s="99">
        <v>5814580.0367431603</v>
      </c>
      <c r="AR1097" s="99">
        <v>4526359.90515137</v>
      </c>
      <c r="AS1097" s="99">
        <v>1150037.7319793699</v>
      </c>
      <c r="AT1097" s="99">
        <v>0</v>
      </c>
      <c r="AU1097" s="99">
        <v>0</v>
      </c>
      <c r="AV1097" s="99">
        <v>29421795.284912098</v>
      </c>
      <c r="AW1097" s="99">
        <v>42460.643661499002</v>
      </c>
      <c r="AX1097" s="99">
        <v>13261560.920410199</v>
      </c>
      <c r="AY1097" s="99">
        <v>14266377.1635742</v>
      </c>
      <c r="AZ1097" s="99">
        <v>4636498.32214355</v>
      </c>
      <c r="BA1097" s="99">
        <v>0</v>
      </c>
      <c r="BB1097" s="99">
        <v>0</v>
      </c>
      <c r="BC1097" s="99">
        <v>3311079.26239014</v>
      </c>
      <c r="BD1097" s="99">
        <v>0</v>
      </c>
      <c r="BE1097" s="99">
        <v>0</v>
      </c>
      <c r="BF1097" s="99">
        <v>1141339.08872986</v>
      </c>
      <c r="BG1097" s="99">
        <v>29585141.997558601</v>
      </c>
      <c r="BH1097" s="99">
        <v>5653907.7310790997</v>
      </c>
      <c r="BI1097" s="99">
        <v>63.642172157764399</v>
      </c>
      <c r="BJ1097" s="99">
        <v>2531321.7761230501</v>
      </c>
      <c r="BK1097" s="99">
        <v>1998578.1621856701</v>
      </c>
      <c r="BL1097" s="99">
        <v>0</v>
      </c>
      <c r="BM1097" s="99">
        <v>0</v>
      </c>
      <c r="BN1097" s="99">
        <v>0</v>
      </c>
      <c r="BO1097" s="99">
        <v>0</v>
      </c>
      <c r="BP1097" s="99">
        <v>0</v>
      </c>
      <c r="BQ1097" s="99">
        <v>0</v>
      </c>
      <c r="BR1097" s="99">
        <v>4463197.2827758798</v>
      </c>
      <c r="BS1097" s="99">
        <v>1930593.05122375</v>
      </c>
      <c r="BT1097" s="99">
        <v>0</v>
      </c>
      <c r="BU1097" s="99">
        <v>0</v>
      </c>
      <c r="BV1097" s="99">
        <v>1828507.1034545901</v>
      </c>
      <c r="BW1097" s="99">
        <v>0</v>
      </c>
      <c r="BX1097" s="99">
        <v>0</v>
      </c>
      <c r="BY1097" s="99">
        <v>0</v>
      </c>
      <c r="BZ1097" s="99">
        <v>0</v>
      </c>
      <c r="CA1097" s="99">
        <v>75842.712817192107</v>
      </c>
      <c r="CB1097" s="99">
        <v>3958782.6138000502</v>
      </c>
      <c r="CC1097" s="99">
        <v>35600194.5244141</v>
      </c>
      <c r="CD1097" s="99">
        <v>8189556.09094238</v>
      </c>
      <c r="CE1097" s="99">
        <v>1182.84188947082</v>
      </c>
      <c r="CF1097" s="99">
        <v>140468.48253059399</v>
      </c>
      <c r="CG1097" s="99">
        <v>1149933.51525879</v>
      </c>
      <c r="CH1097" s="99">
        <v>0</v>
      </c>
      <c r="CI1097" s="99">
        <v>77022.907507896394</v>
      </c>
      <c r="CJ1097" s="99">
        <v>4100527.0296020498</v>
      </c>
      <c r="CK1097" s="99">
        <v>36755888.259277299</v>
      </c>
      <c r="CL1097" s="99">
        <v>8192731.65979004</v>
      </c>
      <c r="CM1097" s="188">
        <v>108204.51242256199</v>
      </c>
      <c r="CN1097" s="188">
        <v>14477088.467163101</v>
      </c>
      <c r="CO1097" s="188">
        <v>66317189.247558601</v>
      </c>
      <c r="CP1097" s="99">
        <v>8192731.65979004</v>
      </c>
      <c r="CQ1097" s="99">
        <v>0</v>
      </c>
      <c r="CR1097" s="99">
        <v>0</v>
      </c>
      <c r="CS1097" s="99">
        <v>0</v>
      </c>
      <c r="CT1097" s="99">
        <v>0</v>
      </c>
      <c r="CU1097" s="98">
        <v>10924.487192504001</v>
      </c>
      <c r="CV1097" s="98">
        <v>32217.863368564002</v>
      </c>
    </row>
    <row r="1098" spans="1:100" x14ac:dyDescent="0.2">
      <c r="A1098" s="98" t="s">
        <v>69</v>
      </c>
      <c r="B1098" s="100">
        <v>41153</v>
      </c>
      <c r="C1098" s="99">
        <v>64943.485935687997</v>
      </c>
      <c r="D1098" s="99">
        <v>0</v>
      </c>
      <c r="E1098" s="99">
        <v>10497.1571753025</v>
      </c>
      <c r="F1098" s="99">
        <v>8627.2920497655905</v>
      </c>
      <c r="G1098" s="99">
        <v>1178.81916584075</v>
      </c>
      <c r="H1098" s="99">
        <v>0</v>
      </c>
      <c r="I1098" s="99">
        <v>0</v>
      </c>
      <c r="J1098" s="99">
        <v>31113.167599678</v>
      </c>
      <c r="K1098" s="99">
        <v>133.25705017708199</v>
      </c>
      <c r="L1098" s="99">
        <v>33706.334377765699</v>
      </c>
      <c r="M1098" s="99">
        <v>33847.688776016199</v>
      </c>
      <c r="N1098" s="99">
        <v>4226.08525061607</v>
      </c>
      <c r="O1098" s="99">
        <v>0</v>
      </c>
      <c r="P1098" s="99">
        <v>0</v>
      </c>
      <c r="Q1098" s="99">
        <v>3924.9814883470499</v>
      </c>
      <c r="R1098" s="99">
        <v>0</v>
      </c>
      <c r="S1098" s="99">
        <v>0</v>
      </c>
      <c r="T1098" s="99">
        <v>1182.4894431382399</v>
      </c>
      <c r="U1098" s="99">
        <v>31245.505533695199</v>
      </c>
      <c r="V1098" s="99">
        <v>3178983.5540771498</v>
      </c>
      <c r="W1098" s="99">
        <v>37.0511420019902</v>
      </c>
      <c r="X1098" s="99">
        <v>695857.80488586402</v>
      </c>
      <c r="Y1098" s="99">
        <v>544371.05676269496</v>
      </c>
      <c r="Z1098" s="99">
        <v>136394.56418991101</v>
      </c>
      <c r="AA1098" s="99">
        <v>0</v>
      </c>
      <c r="AB1098" s="99">
        <v>0</v>
      </c>
      <c r="AC1098" s="99">
        <v>10315096.7104492</v>
      </c>
      <c r="AD1098" s="99">
        <v>12213.7367645502</v>
      </c>
      <c r="AE1098" s="99">
        <v>1425269.4645690899</v>
      </c>
      <c r="AF1098" s="99">
        <v>1529577.4912109401</v>
      </c>
      <c r="AG1098" s="99">
        <v>539527.913414001</v>
      </c>
      <c r="AH1098" s="99">
        <v>0</v>
      </c>
      <c r="AI1098" s="99">
        <v>0</v>
      </c>
      <c r="AJ1098" s="99">
        <v>382674.94403457601</v>
      </c>
      <c r="AK1098" s="99">
        <v>0</v>
      </c>
      <c r="AL1098" s="99">
        <v>0</v>
      </c>
      <c r="AM1098" s="99">
        <v>136130.16720390299</v>
      </c>
      <c r="AN1098" s="99">
        <v>10330942.2963867</v>
      </c>
      <c r="AO1098" s="99">
        <v>29434647.673583999</v>
      </c>
      <c r="AP1098" s="99">
        <v>322.474406443536</v>
      </c>
      <c r="AQ1098" s="99">
        <v>5731544.0974121103</v>
      </c>
      <c r="AR1098" s="99">
        <v>4446834.7723998995</v>
      </c>
      <c r="AS1098" s="99">
        <v>1130846.4738769501</v>
      </c>
      <c r="AT1098" s="99">
        <v>0</v>
      </c>
      <c r="AU1098" s="99">
        <v>0</v>
      </c>
      <c r="AV1098" s="99">
        <v>29711510.201904301</v>
      </c>
      <c r="AW1098" s="99">
        <v>38777.321756839803</v>
      </c>
      <c r="AX1098" s="99">
        <v>13067879.212768599</v>
      </c>
      <c r="AY1098" s="99">
        <v>14205819.291992201</v>
      </c>
      <c r="AZ1098" s="99">
        <v>4586773.6334228497</v>
      </c>
      <c r="BA1098" s="99">
        <v>0</v>
      </c>
      <c r="BB1098" s="99">
        <v>0</v>
      </c>
      <c r="BC1098" s="99">
        <v>3308317.2884216299</v>
      </c>
      <c r="BD1098" s="99">
        <v>0</v>
      </c>
      <c r="BE1098" s="99">
        <v>0</v>
      </c>
      <c r="BF1098" s="99">
        <v>1130100.3457946801</v>
      </c>
      <c r="BG1098" s="99">
        <v>29711714.920410201</v>
      </c>
      <c r="BH1098" s="99">
        <v>5730581.5247802697</v>
      </c>
      <c r="BI1098" s="99">
        <v>29.322700443910399</v>
      </c>
      <c r="BJ1098" s="99">
        <v>2555224.9160766602</v>
      </c>
      <c r="BK1098" s="99">
        <v>2006209.29341125</v>
      </c>
      <c r="BL1098" s="99">
        <v>0</v>
      </c>
      <c r="BM1098" s="99">
        <v>0</v>
      </c>
      <c r="BN1098" s="99">
        <v>0</v>
      </c>
      <c r="BO1098" s="99">
        <v>0</v>
      </c>
      <c r="BP1098" s="99">
        <v>0</v>
      </c>
      <c r="BQ1098" s="99">
        <v>0</v>
      </c>
      <c r="BR1098" s="99">
        <v>4469124.1492919903</v>
      </c>
      <c r="BS1098" s="99">
        <v>1925843.2178955099</v>
      </c>
      <c r="BT1098" s="99">
        <v>0</v>
      </c>
      <c r="BU1098" s="99">
        <v>0</v>
      </c>
      <c r="BV1098" s="99">
        <v>1850597.77697754</v>
      </c>
      <c r="BW1098" s="99">
        <v>0</v>
      </c>
      <c r="BX1098" s="99">
        <v>0</v>
      </c>
      <c r="BY1098" s="99">
        <v>0</v>
      </c>
      <c r="BZ1098" s="99">
        <v>0</v>
      </c>
      <c r="CA1098" s="99">
        <v>75445.423717498794</v>
      </c>
      <c r="CB1098" s="99">
        <v>3871278.0151672401</v>
      </c>
      <c r="CC1098" s="99">
        <v>35096871.5546875</v>
      </c>
      <c r="CD1098" s="99">
        <v>8289064.4956665002</v>
      </c>
      <c r="CE1098" s="99">
        <v>1180.787656039</v>
      </c>
      <c r="CF1098" s="99">
        <v>136387.47689819301</v>
      </c>
      <c r="CG1098" s="99">
        <v>1131588.7934265099</v>
      </c>
      <c r="CH1098" s="99">
        <v>0</v>
      </c>
      <c r="CI1098" s="99">
        <v>76628.947155952497</v>
      </c>
      <c r="CJ1098" s="99">
        <v>4007316.78271484</v>
      </c>
      <c r="CK1098" s="99">
        <v>36231822.206054702</v>
      </c>
      <c r="CL1098" s="99">
        <v>8281040.7007446298</v>
      </c>
      <c r="CM1098" s="188">
        <v>107654.65184593201</v>
      </c>
      <c r="CN1098" s="188">
        <v>14321433.3483887</v>
      </c>
      <c r="CO1098" s="188">
        <v>66038811.480957001</v>
      </c>
      <c r="CP1098" s="99">
        <v>8281040.7007446298</v>
      </c>
      <c r="CQ1098" s="99">
        <v>0</v>
      </c>
      <c r="CR1098" s="99">
        <v>0</v>
      </c>
      <c r="CS1098" s="99">
        <v>0</v>
      </c>
      <c r="CT1098" s="99">
        <v>0</v>
      </c>
      <c r="CU1098" s="98">
        <v>10642.204638027</v>
      </c>
      <c r="CV1098" s="98">
        <v>31998.058428300999</v>
      </c>
    </row>
    <row r="1099" spans="1:100" x14ac:dyDescent="0.2">
      <c r="A1099" s="98" t="s">
        <v>69</v>
      </c>
      <c r="B1099" s="100">
        <v>41244</v>
      </c>
      <c r="C1099" s="99">
        <v>64461.826694965399</v>
      </c>
      <c r="D1099" s="99">
        <v>0</v>
      </c>
      <c r="E1099" s="99">
        <v>10335.221659302701</v>
      </c>
      <c r="F1099" s="99">
        <v>8555.5461109876596</v>
      </c>
      <c r="G1099" s="99">
        <v>1183.4561162739999</v>
      </c>
      <c r="H1099" s="99">
        <v>0</v>
      </c>
      <c r="I1099" s="99">
        <v>0</v>
      </c>
      <c r="J1099" s="99">
        <v>31233.304597377799</v>
      </c>
      <c r="K1099" s="99">
        <v>123.054545794614</v>
      </c>
      <c r="L1099" s="99">
        <v>33006.2167849541</v>
      </c>
      <c r="M1099" s="99">
        <v>33703.963222503698</v>
      </c>
      <c r="N1099" s="99">
        <v>4136.94612318277</v>
      </c>
      <c r="O1099" s="99">
        <v>0</v>
      </c>
      <c r="P1099" s="99">
        <v>0</v>
      </c>
      <c r="Q1099" s="99">
        <v>3920.28768414259</v>
      </c>
      <c r="R1099" s="99">
        <v>0</v>
      </c>
      <c r="S1099" s="99">
        <v>0</v>
      </c>
      <c r="T1099" s="99">
        <v>1158.35214340687</v>
      </c>
      <c r="U1099" s="99">
        <v>31360.161468029</v>
      </c>
      <c r="V1099" s="99">
        <v>3168241.27484131</v>
      </c>
      <c r="W1099" s="99">
        <v>26.130378403933701</v>
      </c>
      <c r="X1099" s="99">
        <v>677008.92449951195</v>
      </c>
      <c r="Y1099" s="99">
        <v>531616.75367736805</v>
      </c>
      <c r="Z1099" s="99">
        <v>132431.23634338399</v>
      </c>
      <c r="AA1099" s="99">
        <v>0</v>
      </c>
      <c r="AB1099" s="99">
        <v>0</v>
      </c>
      <c r="AC1099" s="99">
        <v>10333266.881347699</v>
      </c>
      <c r="AD1099" s="99">
        <v>12727.7810020447</v>
      </c>
      <c r="AE1099" s="99">
        <v>1407776.41589355</v>
      </c>
      <c r="AF1099" s="99">
        <v>1530086.7302703899</v>
      </c>
      <c r="AG1099" s="99">
        <v>517414.92786026001</v>
      </c>
      <c r="AH1099" s="99">
        <v>0</v>
      </c>
      <c r="AI1099" s="99">
        <v>0</v>
      </c>
      <c r="AJ1099" s="99">
        <v>379538.13033676101</v>
      </c>
      <c r="AK1099" s="99">
        <v>0</v>
      </c>
      <c r="AL1099" s="99">
        <v>0</v>
      </c>
      <c r="AM1099" s="99">
        <v>130266.514025688</v>
      </c>
      <c r="AN1099" s="99">
        <v>10350079.532836899</v>
      </c>
      <c r="AO1099" s="99">
        <v>29487063.6337891</v>
      </c>
      <c r="AP1099" s="99">
        <v>243.53978347219501</v>
      </c>
      <c r="AQ1099" s="99">
        <v>5601145.1333007803</v>
      </c>
      <c r="AR1099" s="99">
        <v>4348888.4644165002</v>
      </c>
      <c r="AS1099" s="99">
        <v>1099353.33439636</v>
      </c>
      <c r="AT1099" s="99">
        <v>0</v>
      </c>
      <c r="AU1099" s="99">
        <v>0</v>
      </c>
      <c r="AV1099" s="99">
        <v>29911225.011474598</v>
      </c>
      <c r="AW1099" s="99">
        <v>40553.159334182703</v>
      </c>
      <c r="AX1099" s="99">
        <v>12995671.1716309</v>
      </c>
      <c r="AY1099" s="99">
        <v>14299290.997802701</v>
      </c>
      <c r="AZ1099" s="99">
        <v>4406106.2294921903</v>
      </c>
      <c r="BA1099" s="99">
        <v>0</v>
      </c>
      <c r="BB1099" s="99">
        <v>0</v>
      </c>
      <c r="BC1099" s="99">
        <v>3274450.41098022</v>
      </c>
      <c r="BD1099" s="99">
        <v>0</v>
      </c>
      <c r="BE1099" s="99">
        <v>0</v>
      </c>
      <c r="BF1099" s="99">
        <v>1083447.2347869901</v>
      </c>
      <c r="BG1099" s="99">
        <v>29868282.9916992</v>
      </c>
      <c r="BH1099" s="99">
        <v>5712451.92041016</v>
      </c>
      <c r="BI1099" s="99">
        <v>17.232980516971999</v>
      </c>
      <c r="BJ1099" s="99">
        <v>2488277.7974853502</v>
      </c>
      <c r="BK1099" s="99">
        <v>1965975.9585266099</v>
      </c>
      <c r="BL1099" s="99">
        <v>0</v>
      </c>
      <c r="BM1099" s="99">
        <v>0</v>
      </c>
      <c r="BN1099" s="99">
        <v>0</v>
      </c>
      <c r="BO1099" s="99">
        <v>0</v>
      </c>
      <c r="BP1099" s="99">
        <v>0</v>
      </c>
      <c r="BQ1099" s="99">
        <v>0</v>
      </c>
      <c r="BR1099" s="99">
        <v>4515754.1364135696</v>
      </c>
      <c r="BS1099" s="99">
        <v>1846559.0931091299</v>
      </c>
      <c r="BT1099" s="99">
        <v>0</v>
      </c>
      <c r="BU1099" s="99">
        <v>0</v>
      </c>
      <c r="BV1099" s="99">
        <v>1856059.97642517</v>
      </c>
      <c r="BW1099" s="99">
        <v>0</v>
      </c>
      <c r="BX1099" s="99">
        <v>0</v>
      </c>
      <c r="BY1099" s="99">
        <v>0</v>
      </c>
      <c r="BZ1099" s="99">
        <v>0</v>
      </c>
      <c r="CA1099" s="99">
        <v>74807.054720878601</v>
      </c>
      <c r="CB1099" s="99">
        <v>3849696.16723633</v>
      </c>
      <c r="CC1099" s="99">
        <v>35134914.8515625</v>
      </c>
      <c r="CD1099" s="99">
        <v>8202258.6369628897</v>
      </c>
      <c r="CE1099" s="99">
        <v>1182.5242918878801</v>
      </c>
      <c r="CF1099" s="99">
        <v>132311.73685264599</v>
      </c>
      <c r="CG1099" s="99">
        <v>1097546.27174377</v>
      </c>
      <c r="CH1099" s="99">
        <v>0</v>
      </c>
      <c r="CI1099" s="99">
        <v>75992.045554161101</v>
      </c>
      <c r="CJ1099" s="99">
        <v>3981585.9134521498</v>
      </c>
      <c r="CK1099" s="99">
        <v>36227021.018554702</v>
      </c>
      <c r="CL1099" s="99">
        <v>8217062.11364746</v>
      </c>
      <c r="CM1099" s="188">
        <v>107081.278568268</v>
      </c>
      <c r="CN1099" s="188">
        <v>14300617.951660199</v>
      </c>
      <c r="CO1099" s="188">
        <v>66021637.5302734</v>
      </c>
      <c r="CP1099" s="99">
        <v>8217062.11364746</v>
      </c>
      <c r="CQ1099" s="99">
        <v>0</v>
      </c>
      <c r="CR1099" s="99">
        <v>0</v>
      </c>
      <c r="CS1099" s="99">
        <v>0</v>
      </c>
      <c r="CT1099" s="99">
        <v>0</v>
      </c>
      <c r="CU1099" s="98">
        <v>10464.582709370001</v>
      </c>
      <c r="CV1099" s="98">
        <v>32224.079866544998</v>
      </c>
    </row>
    <row r="1100" spans="1:100" x14ac:dyDescent="0.2">
      <c r="A1100" s="98" t="s">
        <v>69</v>
      </c>
      <c r="B1100" s="100">
        <v>41334</v>
      </c>
      <c r="C1100" s="99">
        <v>63916.3334746361</v>
      </c>
      <c r="D1100" s="99">
        <v>0</v>
      </c>
      <c r="E1100" s="99">
        <v>10103.3663527966</v>
      </c>
      <c r="F1100" s="99">
        <v>8356.6958769559897</v>
      </c>
      <c r="G1100" s="99">
        <v>1174.3548071980499</v>
      </c>
      <c r="H1100" s="99">
        <v>0</v>
      </c>
      <c r="I1100" s="99">
        <v>0</v>
      </c>
      <c r="J1100" s="99">
        <v>31347.746609687802</v>
      </c>
      <c r="K1100" s="99">
        <v>115.789152668789</v>
      </c>
      <c r="L1100" s="99">
        <v>683.22700322419405</v>
      </c>
      <c r="M1100" s="99">
        <v>33455.341968536399</v>
      </c>
      <c r="N1100" s="99">
        <v>4049.5906168818501</v>
      </c>
      <c r="O1100" s="99">
        <v>0</v>
      </c>
      <c r="P1100" s="99">
        <v>31758.5180428028</v>
      </c>
      <c r="Q1100" s="99">
        <v>3875.6714441776298</v>
      </c>
      <c r="R1100" s="99">
        <v>0</v>
      </c>
      <c r="S1100" s="99">
        <v>1161.7737371027499</v>
      </c>
      <c r="T1100" s="99">
        <v>0</v>
      </c>
      <c r="U1100" s="99">
        <v>31461.516176223799</v>
      </c>
      <c r="V1100" s="99">
        <v>3128315.49822998</v>
      </c>
      <c r="W1100" s="99">
        <v>34.027907930780202</v>
      </c>
      <c r="X1100" s="99">
        <v>647629.016098022</v>
      </c>
      <c r="Y1100" s="99">
        <v>510147.34506988502</v>
      </c>
      <c r="Z1100" s="99">
        <v>130626.76731205</v>
      </c>
      <c r="AA1100" s="99">
        <v>0</v>
      </c>
      <c r="AB1100" s="99">
        <v>0</v>
      </c>
      <c r="AC1100" s="99">
        <v>10326564.7550049</v>
      </c>
      <c r="AD1100" s="99">
        <v>10716.883405566199</v>
      </c>
      <c r="AE1100" s="99">
        <v>16702.0163135529</v>
      </c>
      <c r="AF1100" s="99">
        <v>1515486.49299622</v>
      </c>
      <c r="AG1100" s="99">
        <v>502525.95838928199</v>
      </c>
      <c r="AH1100" s="99">
        <v>0</v>
      </c>
      <c r="AI1100" s="99">
        <v>1354608.7389678999</v>
      </c>
      <c r="AJ1100" s="99">
        <v>361919.06663513201</v>
      </c>
      <c r="AK1100" s="99">
        <v>0</v>
      </c>
      <c r="AL1100" s="99">
        <v>128920.628631592</v>
      </c>
      <c r="AM1100" s="99">
        <v>0</v>
      </c>
      <c r="AN1100" s="99">
        <v>10350482.236328101</v>
      </c>
      <c r="AO1100" s="99">
        <v>29150208.8901367</v>
      </c>
      <c r="AP1100" s="99">
        <v>351.58930304646498</v>
      </c>
      <c r="AQ1100" s="99">
        <v>5350695.6310424795</v>
      </c>
      <c r="AR1100" s="99">
        <v>4166917.6855773898</v>
      </c>
      <c r="AS1100" s="99">
        <v>1078199.5483551</v>
      </c>
      <c r="AT1100" s="99">
        <v>0</v>
      </c>
      <c r="AU1100" s="99">
        <v>0</v>
      </c>
      <c r="AV1100" s="99">
        <v>30012503.411377002</v>
      </c>
      <c r="AW1100" s="99">
        <v>34254.453941822103</v>
      </c>
      <c r="AX1100" s="99">
        <v>177601.67284393299</v>
      </c>
      <c r="AY1100" s="99">
        <v>14228977.864257799</v>
      </c>
      <c r="AZ1100" s="99">
        <v>4289680.2905883798</v>
      </c>
      <c r="BA1100" s="99">
        <v>0</v>
      </c>
      <c r="BB1100" s="99">
        <v>12448942.0825195</v>
      </c>
      <c r="BC1100" s="99">
        <v>3135668.7811584501</v>
      </c>
      <c r="BD1100" s="99">
        <v>0</v>
      </c>
      <c r="BE1100" s="99">
        <v>1056603.6718444801</v>
      </c>
      <c r="BF1100" s="99">
        <v>0</v>
      </c>
      <c r="BG1100" s="99">
        <v>30201273.4453125</v>
      </c>
      <c r="BH1100" s="99">
        <v>6748389.7046508798</v>
      </c>
      <c r="BI1100" s="99">
        <v>33.554340113885701</v>
      </c>
      <c r="BJ1100" s="99">
        <v>2518811.8352966299</v>
      </c>
      <c r="BK1100" s="99">
        <v>1963263.01739502</v>
      </c>
      <c r="BL1100" s="99">
        <v>0</v>
      </c>
      <c r="BM1100" s="99">
        <v>0</v>
      </c>
      <c r="BN1100" s="99">
        <v>0</v>
      </c>
      <c r="BO1100" s="99">
        <v>0</v>
      </c>
      <c r="BP1100" s="99">
        <v>0</v>
      </c>
      <c r="BQ1100" s="99">
        <v>0</v>
      </c>
      <c r="BR1100" s="99">
        <v>4631905.7288207998</v>
      </c>
      <c r="BS1100" s="99">
        <v>1854620.0450591999</v>
      </c>
      <c r="BT1100" s="99">
        <v>0</v>
      </c>
      <c r="BU1100" s="99">
        <v>948721</v>
      </c>
      <c r="BV1100" s="99">
        <v>1852909.3168182401</v>
      </c>
      <c r="BW1100" s="99">
        <v>0</v>
      </c>
      <c r="BX1100" s="99">
        <v>88447.659913063006</v>
      </c>
      <c r="BY1100" s="99">
        <v>0</v>
      </c>
      <c r="BZ1100" s="99">
        <v>0</v>
      </c>
      <c r="CA1100" s="99">
        <v>74020.656188011199</v>
      </c>
      <c r="CB1100" s="99">
        <v>3775119.3939819299</v>
      </c>
      <c r="CC1100" s="99">
        <v>34487181.848144501</v>
      </c>
      <c r="CD1100" s="99">
        <v>9253963.5845947303</v>
      </c>
      <c r="CE1100" s="99">
        <v>1173.6423459351099</v>
      </c>
      <c r="CF1100" s="99">
        <v>131162.08034706101</v>
      </c>
      <c r="CG1100" s="99">
        <v>1077683.92724609</v>
      </c>
      <c r="CH1100" s="99">
        <v>0</v>
      </c>
      <c r="CI1100" s="99">
        <v>75191.594123840303</v>
      </c>
      <c r="CJ1100" s="99">
        <v>3906738.8028259301</v>
      </c>
      <c r="CK1100" s="99">
        <v>35569025.458984397</v>
      </c>
      <c r="CL1100" s="99">
        <v>9344135.3275146503</v>
      </c>
      <c r="CM1100" s="188">
        <v>106435.60589790301</v>
      </c>
      <c r="CN1100" s="188">
        <v>14261054.501098599</v>
      </c>
      <c r="CO1100" s="188">
        <v>65706946.729980499</v>
      </c>
      <c r="CP1100" s="99">
        <v>9344135.3275146503</v>
      </c>
      <c r="CQ1100" s="99">
        <v>0</v>
      </c>
      <c r="CR1100" s="99">
        <v>0</v>
      </c>
      <c r="CS1100" s="99">
        <v>0</v>
      </c>
      <c r="CT1100" s="99">
        <v>0</v>
      </c>
      <c r="CU1100" s="98">
        <v>10211.293676834999</v>
      </c>
      <c r="CV1100" s="98">
        <v>32313.730620833001</v>
      </c>
    </row>
    <row r="1101" spans="1:100" x14ac:dyDescent="0.2">
      <c r="A1101" s="98" t="s">
        <v>69</v>
      </c>
      <c r="B1101" s="100">
        <v>41426</v>
      </c>
      <c r="C1101" s="99">
        <v>64155.234955787702</v>
      </c>
      <c r="D1101" s="99">
        <v>0</v>
      </c>
      <c r="E1101" s="99">
        <v>9868.1385111808795</v>
      </c>
      <c r="F1101" s="99">
        <v>8160.3312005400703</v>
      </c>
      <c r="G1101" s="99">
        <v>1172.8568646162701</v>
      </c>
      <c r="H1101" s="99">
        <v>0</v>
      </c>
      <c r="I1101" s="99">
        <v>0</v>
      </c>
      <c r="J1101" s="99">
        <v>31165.842811346101</v>
      </c>
      <c r="K1101" s="99">
        <v>111.89649588428399</v>
      </c>
      <c r="L1101" s="99">
        <v>528.07401228696096</v>
      </c>
      <c r="M1101" s="99">
        <v>33677.800600051902</v>
      </c>
      <c r="N1101" s="99">
        <v>4014.1848107874398</v>
      </c>
      <c r="O1101" s="99">
        <v>0</v>
      </c>
      <c r="P1101" s="99">
        <v>32062.482506752</v>
      </c>
      <c r="Q1101" s="99">
        <v>3839.5521993637099</v>
      </c>
      <c r="R1101" s="99">
        <v>0</v>
      </c>
      <c r="S1101" s="99">
        <v>1174.2535292208199</v>
      </c>
      <c r="T1101" s="99">
        <v>0</v>
      </c>
      <c r="U1101" s="99">
        <v>31279.064045667601</v>
      </c>
      <c r="V1101" s="99">
        <v>3104756.9061279302</v>
      </c>
      <c r="W1101" s="99">
        <v>47.114400621969303</v>
      </c>
      <c r="X1101" s="99">
        <v>620289.51424408006</v>
      </c>
      <c r="Y1101" s="99">
        <v>491113.156223297</v>
      </c>
      <c r="Z1101" s="99">
        <v>130719.710001946</v>
      </c>
      <c r="AA1101" s="99">
        <v>0</v>
      </c>
      <c r="AB1101" s="99">
        <v>0</v>
      </c>
      <c r="AC1101" s="99">
        <v>10231521.524658199</v>
      </c>
      <c r="AD1101" s="99">
        <v>10123.7913028002</v>
      </c>
      <c r="AE1101" s="99">
        <v>13694.010033369101</v>
      </c>
      <c r="AF1101" s="99">
        <v>1504356.4573059101</v>
      </c>
      <c r="AG1101" s="99">
        <v>494268.34388732899</v>
      </c>
      <c r="AH1101" s="99">
        <v>0</v>
      </c>
      <c r="AI1101" s="99">
        <v>1346355.5702056901</v>
      </c>
      <c r="AJ1101" s="99">
        <v>355760.98894882202</v>
      </c>
      <c r="AK1101" s="99">
        <v>0</v>
      </c>
      <c r="AL1101" s="99">
        <v>130052.870929718</v>
      </c>
      <c r="AM1101" s="99">
        <v>0</v>
      </c>
      <c r="AN1101" s="99">
        <v>10222600.2261963</v>
      </c>
      <c r="AO1101" s="99">
        <v>29050114.7419434</v>
      </c>
      <c r="AP1101" s="99">
        <v>437.81999952718598</v>
      </c>
      <c r="AQ1101" s="99">
        <v>5144117.1837158203</v>
      </c>
      <c r="AR1101" s="99">
        <v>4021964.0950622601</v>
      </c>
      <c r="AS1101" s="99">
        <v>1073727.09162903</v>
      </c>
      <c r="AT1101" s="99">
        <v>0</v>
      </c>
      <c r="AU1101" s="99">
        <v>0</v>
      </c>
      <c r="AV1101" s="99">
        <v>29837672.104492199</v>
      </c>
      <c r="AW1101" s="99">
        <v>32410.5267195702</v>
      </c>
      <c r="AX1101" s="99">
        <v>137207.16103553801</v>
      </c>
      <c r="AY1101" s="99">
        <v>14195614.9685059</v>
      </c>
      <c r="AZ1101" s="99">
        <v>4243177.5204467801</v>
      </c>
      <c r="BA1101" s="99">
        <v>0</v>
      </c>
      <c r="BB1101" s="99">
        <v>12402287.510742201</v>
      </c>
      <c r="BC1101" s="99">
        <v>3088369.02426147</v>
      </c>
      <c r="BD1101" s="99">
        <v>0</v>
      </c>
      <c r="BE1101" s="99">
        <v>1073143.51283264</v>
      </c>
      <c r="BF1101" s="99">
        <v>0</v>
      </c>
      <c r="BG1101" s="99">
        <v>29972453.814208999</v>
      </c>
      <c r="BH1101" s="99">
        <v>6802616.4512329102</v>
      </c>
      <c r="BI1101" s="99">
        <v>56.291336524765903</v>
      </c>
      <c r="BJ1101" s="99">
        <v>2502860.6456603999</v>
      </c>
      <c r="BK1101" s="99">
        <v>1945117.65264893</v>
      </c>
      <c r="BL1101" s="99">
        <v>0</v>
      </c>
      <c r="BM1101" s="99">
        <v>0</v>
      </c>
      <c r="BN1101" s="99">
        <v>0</v>
      </c>
      <c r="BO1101" s="99">
        <v>0</v>
      </c>
      <c r="BP1101" s="99">
        <v>0</v>
      </c>
      <c r="BQ1101" s="99">
        <v>0</v>
      </c>
      <c r="BR1101" s="99">
        <v>4670052.1397705097</v>
      </c>
      <c r="BS1101" s="99">
        <v>1845823.0180053699</v>
      </c>
      <c r="BT1101" s="99">
        <v>0</v>
      </c>
      <c r="BU1101" s="99">
        <v>961901.06999206496</v>
      </c>
      <c r="BV1101" s="99">
        <v>1857399.4269866899</v>
      </c>
      <c r="BW1101" s="99">
        <v>0</v>
      </c>
      <c r="BX1101" s="99">
        <v>90599.689917564407</v>
      </c>
      <c r="BY1101" s="99">
        <v>0</v>
      </c>
      <c r="BZ1101" s="99">
        <v>0</v>
      </c>
      <c r="CA1101" s="99">
        <v>74015.475052833601</v>
      </c>
      <c r="CB1101" s="99">
        <v>3728741.47573853</v>
      </c>
      <c r="CC1101" s="99">
        <v>34189351.4287109</v>
      </c>
      <c r="CD1101" s="99">
        <v>9316680.0725097694</v>
      </c>
      <c r="CE1101" s="99">
        <v>1172.9915408045099</v>
      </c>
      <c r="CF1101" s="99">
        <v>130313.06741333001</v>
      </c>
      <c r="CG1101" s="99">
        <v>1075654.91679382</v>
      </c>
      <c r="CH1101" s="99">
        <v>0</v>
      </c>
      <c r="CI1101" s="99">
        <v>75186.969877242998</v>
      </c>
      <c r="CJ1101" s="99">
        <v>3858943.3119811998</v>
      </c>
      <c r="CK1101" s="99">
        <v>35264640.785156302</v>
      </c>
      <c r="CL1101" s="99">
        <v>9405060.6676025409</v>
      </c>
      <c r="CM1101" s="188">
        <v>106264.490118027</v>
      </c>
      <c r="CN1101" s="188">
        <v>14137803.176757799</v>
      </c>
      <c r="CO1101" s="188">
        <v>65247033.732421897</v>
      </c>
      <c r="CP1101" s="99">
        <v>9405060.6676025409</v>
      </c>
      <c r="CQ1101" s="99">
        <v>0</v>
      </c>
      <c r="CR1101" s="99">
        <v>0</v>
      </c>
      <c r="CS1101" s="99">
        <v>0</v>
      </c>
      <c r="CT1101" s="99">
        <v>0</v>
      </c>
      <c r="CU1101" s="98">
        <v>9975.3959179609992</v>
      </c>
      <c r="CV1101" s="98">
        <v>32138.529990267001</v>
      </c>
    </row>
    <row r="1102" spans="1:100" x14ac:dyDescent="0.2">
      <c r="A1102" s="98" t="s">
        <v>69</v>
      </c>
      <c r="B1102" s="100">
        <v>41518</v>
      </c>
      <c r="C1102" s="99">
        <v>64187.004442215002</v>
      </c>
      <c r="D1102" s="99">
        <v>0</v>
      </c>
      <c r="E1102" s="99">
        <v>9629.0370594263095</v>
      </c>
      <c r="F1102" s="99">
        <v>7984.9509310722397</v>
      </c>
      <c r="G1102" s="99">
        <v>1148.2375247776499</v>
      </c>
      <c r="H1102" s="99">
        <v>0</v>
      </c>
      <c r="I1102" s="99">
        <v>0</v>
      </c>
      <c r="J1102" s="99">
        <v>31033.6427404881</v>
      </c>
      <c r="K1102" s="99">
        <v>97.797471997328103</v>
      </c>
      <c r="L1102" s="99">
        <v>97.704257167875795</v>
      </c>
      <c r="M1102" s="99">
        <v>33747.926252841899</v>
      </c>
      <c r="N1102" s="99">
        <v>3986.26646518707</v>
      </c>
      <c r="O1102" s="99">
        <v>0</v>
      </c>
      <c r="P1102" s="99">
        <v>32339.091369867299</v>
      </c>
      <c r="Q1102" s="99">
        <v>3799.2938892543302</v>
      </c>
      <c r="R1102" s="99">
        <v>0</v>
      </c>
      <c r="S1102" s="99">
        <v>1148.4125546365999</v>
      </c>
      <c r="T1102" s="99">
        <v>0</v>
      </c>
      <c r="U1102" s="99">
        <v>31128.152377367001</v>
      </c>
      <c r="V1102" s="99">
        <v>3097892.5187377902</v>
      </c>
      <c r="W1102" s="99">
        <v>71.752054637298002</v>
      </c>
      <c r="X1102" s="99">
        <v>600962.73860168504</v>
      </c>
      <c r="Y1102" s="99">
        <v>472298.86114120501</v>
      </c>
      <c r="Z1102" s="99">
        <v>130866.247467041</v>
      </c>
      <c r="AA1102" s="99">
        <v>0</v>
      </c>
      <c r="AB1102" s="99">
        <v>0</v>
      </c>
      <c r="AC1102" s="99">
        <v>10211958.7619629</v>
      </c>
      <c r="AD1102" s="99">
        <v>9026.14780461788</v>
      </c>
      <c r="AE1102" s="99">
        <v>7365.8589157462102</v>
      </c>
      <c r="AF1102" s="99">
        <v>1515154.1990966799</v>
      </c>
      <c r="AG1102" s="99">
        <v>487978.617736816</v>
      </c>
      <c r="AH1102" s="99">
        <v>0</v>
      </c>
      <c r="AI1102" s="99">
        <v>1348448.15948486</v>
      </c>
      <c r="AJ1102" s="99">
        <v>348856.540233612</v>
      </c>
      <c r="AK1102" s="99">
        <v>0</v>
      </c>
      <c r="AL1102" s="99">
        <v>129831.75214385999</v>
      </c>
      <c r="AM1102" s="99">
        <v>0</v>
      </c>
      <c r="AN1102" s="99">
        <v>10223997.3602295</v>
      </c>
      <c r="AO1102" s="99">
        <v>29100831.400878899</v>
      </c>
      <c r="AP1102" s="99">
        <v>635.74148609489202</v>
      </c>
      <c r="AQ1102" s="99">
        <v>4969342.7556152297</v>
      </c>
      <c r="AR1102" s="99">
        <v>3872185.2511291499</v>
      </c>
      <c r="AS1102" s="99">
        <v>1081333.27992249</v>
      </c>
      <c r="AT1102" s="99">
        <v>0</v>
      </c>
      <c r="AU1102" s="99">
        <v>0</v>
      </c>
      <c r="AV1102" s="99">
        <v>29819977.9130859</v>
      </c>
      <c r="AW1102" s="99">
        <v>28943.093070030201</v>
      </c>
      <c r="AX1102" s="99">
        <v>60654.314133167303</v>
      </c>
      <c r="AY1102" s="99">
        <v>14347431.524658199</v>
      </c>
      <c r="AZ1102" s="99">
        <v>4189638.9163818401</v>
      </c>
      <c r="BA1102" s="99">
        <v>0</v>
      </c>
      <c r="BB1102" s="99">
        <v>12507816.373779301</v>
      </c>
      <c r="BC1102" s="99">
        <v>3047792.1783447298</v>
      </c>
      <c r="BD1102" s="99">
        <v>0</v>
      </c>
      <c r="BE1102" s="99">
        <v>1073908.3244628899</v>
      </c>
      <c r="BF1102" s="99">
        <v>0</v>
      </c>
      <c r="BG1102" s="99">
        <v>29729935.340332001</v>
      </c>
      <c r="BH1102" s="99">
        <v>6850313.3258056603</v>
      </c>
      <c r="BI1102" s="99">
        <v>100.81753262318701</v>
      </c>
      <c r="BJ1102" s="99">
        <v>2463689.79327393</v>
      </c>
      <c r="BK1102" s="99">
        <v>1905232.5194854699</v>
      </c>
      <c r="BL1102" s="99">
        <v>0</v>
      </c>
      <c r="BM1102" s="99">
        <v>0</v>
      </c>
      <c r="BN1102" s="99">
        <v>0</v>
      </c>
      <c r="BO1102" s="99">
        <v>0</v>
      </c>
      <c r="BP1102" s="99">
        <v>0</v>
      </c>
      <c r="BQ1102" s="99">
        <v>0</v>
      </c>
      <c r="BR1102" s="99">
        <v>4733087.2650146503</v>
      </c>
      <c r="BS1102" s="99">
        <v>1829715.8939666699</v>
      </c>
      <c r="BT1102" s="99">
        <v>0</v>
      </c>
      <c r="BU1102" s="99">
        <v>833674.66999816895</v>
      </c>
      <c r="BV1102" s="99">
        <v>1839654.7545318599</v>
      </c>
      <c r="BW1102" s="99">
        <v>0</v>
      </c>
      <c r="BX1102" s="99">
        <v>77335.839928627</v>
      </c>
      <c r="BY1102" s="99">
        <v>0</v>
      </c>
      <c r="BZ1102" s="99">
        <v>0</v>
      </c>
      <c r="CA1102" s="99">
        <v>73824.321888923601</v>
      </c>
      <c r="CB1102" s="99">
        <v>3697370.5556945801</v>
      </c>
      <c r="CC1102" s="99">
        <v>34065796.4287109</v>
      </c>
      <c r="CD1102" s="99">
        <v>9318832.81005859</v>
      </c>
      <c r="CE1102" s="99">
        <v>1149.2831399142699</v>
      </c>
      <c r="CF1102" s="99">
        <v>130794.86850738501</v>
      </c>
      <c r="CG1102" s="99">
        <v>1081455.8431091299</v>
      </c>
      <c r="CH1102" s="99">
        <v>0</v>
      </c>
      <c r="CI1102" s="99">
        <v>74974.163291931196</v>
      </c>
      <c r="CJ1102" s="99">
        <v>3827880.3874206501</v>
      </c>
      <c r="CK1102" s="99">
        <v>35153556.6396484</v>
      </c>
      <c r="CL1102" s="99">
        <v>9383580.3116455097</v>
      </c>
      <c r="CM1102" s="188">
        <v>105957.12535286001</v>
      </c>
      <c r="CN1102" s="188">
        <v>14028761.3782959</v>
      </c>
      <c r="CO1102" s="188">
        <v>64988394.561035201</v>
      </c>
      <c r="CP1102" s="99">
        <v>9383580.3116455097</v>
      </c>
      <c r="CQ1102" s="99">
        <v>0</v>
      </c>
      <c r="CR1102" s="99">
        <v>0</v>
      </c>
      <c r="CS1102" s="99">
        <v>0</v>
      </c>
      <c r="CT1102" s="99">
        <v>0</v>
      </c>
      <c r="CU1102" s="98">
        <v>9733.5691792569996</v>
      </c>
      <c r="CV1102" s="98">
        <v>31946.292366623999</v>
      </c>
    </row>
    <row r="1103" spans="1:100" x14ac:dyDescent="0.2">
      <c r="A1103" s="98" t="s">
        <v>69</v>
      </c>
      <c r="B1103" s="100">
        <v>41609</v>
      </c>
      <c r="C1103" s="99">
        <v>63722.859804630301</v>
      </c>
      <c r="D1103" s="99">
        <v>0</v>
      </c>
      <c r="E1103" s="99">
        <v>9341.9963698387091</v>
      </c>
      <c r="F1103" s="99">
        <v>7737.80170655251</v>
      </c>
      <c r="G1103" s="99">
        <v>1171.0618019253</v>
      </c>
      <c r="H1103" s="99">
        <v>0</v>
      </c>
      <c r="I1103" s="99">
        <v>0</v>
      </c>
      <c r="J1103" s="99">
        <v>30524.1248133183</v>
      </c>
      <c r="K1103" s="99">
        <v>82.280256050638897</v>
      </c>
      <c r="L1103" s="99">
        <v>81.270837273448706</v>
      </c>
      <c r="M1103" s="99">
        <v>33613.461226463303</v>
      </c>
      <c r="N1103" s="99">
        <v>4012.8574749529398</v>
      </c>
      <c r="O1103" s="99">
        <v>0</v>
      </c>
      <c r="P1103" s="99">
        <v>31637.15117836</v>
      </c>
      <c r="Q1103" s="99">
        <v>3728.5184782147398</v>
      </c>
      <c r="R1103" s="99">
        <v>0</v>
      </c>
      <c r="S1103" s="99">
        <v>1152.61361703277</v>
      </c>
      <c r="T1103" s="99">
        <v>0</v>
      </c>
      <c r="U1103" s="99">
        <v>30610.942450761799</v>
      </c>
      <c r="V1103" s="99">
        <v>3056474.6869811998</v>
      </c>
      <c r="W1103" s="99">
        <v>77.384202488698094</v>
      </c>
      <c r="X1103" s="99">
        <v>585989.40084838902</v>
      </c>
      <c r="Y1103" s="99">
        <v>459744.40814590501</v>
      </c>
      <c r="Z1103" s="99">
        <v>130912.653223038</v>
      </c>
      <c r="AA1103" s="99">
        <v>0</v>
      </c>
      <c r="AB1103" s="99">
        <v>0</v>
      </c>
      <c r="AC1103" s="99">
        <v>10053101.8436279</v>
      </c>
      <c r="AD1103" s="99">
        <v>7656.4726247787503</v>
      </c>
      <c r="AE1103" s="99">
        <v>10073.573509931601</v>
      </c>
      <c r="AF1103" s="99">
        <v>1503489.8777771001</v>
      </c>
      <c r="AG1103" s="99">
        <v>492937.31370925897</v>
      </c>
      <c r="AH1103" s="99">
        <v>0</v>
      </c>
      <c r="AI1103" s="99">
        <v>1310556.03521729</v>
      </c>
      <c r="AJ1103" s="99">
        <v>325557.14956664998</v>
      </c>
      <c r="AK1103" s="99">
        <v>0</v>
      </c>
      <c r="AL1103" s="99">
        <v>128607.874928474</v>
      </c>
      <c r="AM1103" s="99">
        <v>0</v>
      </c>
      <c r="AN1103" s="99">
        <v>10063252.873413101</v>
      </c>
      <c r="AO1103" s="99">
        <v>28795970.146484401</v>
      </c>
      <c r="AP1103" s="99">
        <v>743.77777615934599</v>
      </c>
      <c r="AQ1103" s="99">
        <v>4821156.7337036096</v>
      </c>
      <c r="AR1103" s="99">
        <v>3744886.1856994601</v>
      </c>
      <c r="AS1103" s="99">
        <v>1087939.0088501</v>
      </c>
      <c r="AT1103" s="99">
        <v>0</v>
      </c>
      <c r="AU1103" s="99">
        <v>0</v>
      </c>
      <c r="AV1103" s="99">
        <v>29593755.090332001</v>
      </c>
      <c r="AW1103" s="99">
        <v>24769.282013416301</v>
      </c>
      <c r="AX1103" s="99">
        <v>64602.386284828201</v>
      </c>
      <c r="AY1103" s="99">
        <v>14295402.9956055</v>
      </c>
      <c r="AZ1103" s="99">
        <v>4239465.4874877902</v>
      </c>
      <c r="BA1103" s="99">
        <v>0</v>
      </c>
      <c r="BB1103" s="99">
        <v>12172605.3199463</v>
      </c>
      <c r="BC1103" s="99">
        <v>2851206.5518493699</v>
      </c>
      <c r="BD1103" s="99">
        <v>0</v>
      </c>
      <c r="BE1103" s="99">
        <v>1070681.70518494</v>
      </c>
      <c r="BF1103" s="99">
        <v>0</v>
      </c>
      <c r="BG1103" s="99">
        <v>29589302.474121101</v>
      </c>
      <c r="BH1103" s="99">
        <v>6826609.61181641</v>
      </c>
      <c r="BI1103" s="99">
        <v>161.27065490744999</v>
      </c>
      <c r="BJ1103" s="99">
        <v>2432033.5011596698</v>
      </c>
      <c r="BK1103" s="99">
        <v>1882405.14541626</v>
      </c>
      <c r="BL1103" s="99">
        <v>0</v>
      </c>
      <c r="BM1103" s="99">
        <v>0</v>
      </c>
      <c r="BN1103" s="99">
        <v>0</v>
      </c>
      <c r="BO1103" s="99">
        <v>0</v>
      </c>
      <c r="BP1103" s="99">
        <v>0</v>
      </c>
      <c r="BQ1103" s="99">
        <v>0</v>
      </c>
      <c r="BR1103" s="99">
        <v>4720538.9370727502</v>
      </c>
      <c r="BS1103" s="99">
        <v>1829610.6749115</v>
      </c>
      <c r="BT1103" s="99">
        <v>0</v>
      </c>
      <c r="BU1103" s="99">
        <v>928045.23999023403</v>
      </c>
      <c r="BV1103" s="99">
        <v>1795138.6138915999</v>
      </c>
      <c r="BW1103" s="99">
        <v>0</v>
      </c>
      <c r="BX1103" s="99">
        <v>86351.7499246597</v>
      </c>
      <c r="BY1103" s="99">
        <v>0</v>
      </c>
      <c r="BZ1103" s="99">
        <v>0</v>
      </c>
      <c r="CA1103" s="99">
        <v>73069.2364740372</v>
      </c>
      <c r="CB1103" s="99">
        <v>3647311.1566467299</v>
      </c>
      <c r="CC1103" s="99">
        <v>33692020.207031302</v>
      </c>
      <c r="CD1103" s="99">
        <v>9252923.6651611291</v>
      </c>
      <c r="CE1103" s="99">
        <v>1170.33877795935</v>
      </c>
      <c r="CF1103" s="99">
        <v>130911.943433762</v>
      </c>
      <c r="CG1103" s="99">
        <v>1086124.11837769</v>
      </c>
      <c r="CH1103" s="99">
        <v>0</v>
      </c>
      <c r="CI1103" s="99">
        <v>74242.776782035799</v>
      </c>
      <c r="CJ1103" s="99">
        <v>3777136.57061768</v>
      </c>
      <c r="CK1103" s="99">
        <v>34763030.890625</v>
      </c>
      <c r="CL1103" s="99">
        <v>9352989.3194580097</v>
      </c>
      <c r="CM1103" s="188">
        <v>104620.318228722</v>
      </c>
      <c r="CN1103" s="188">
        <v>13840220.7662354</v>
      </c>
      <c r="CO1103" s="188">
        <v>64277085.981933601</v>
      </c>
      <c r="CP1103" s="99">
        <v>9352989.3194580097</v>
      </c>
      <c r="CQ1103" s="99">
        <v>0</v>
      </c>
      <c r="CR1103" s="99">
        <v>0</v>
      </c>
      <c r="CS1103" s="99">
        <v>0</v>
      </c>
      <c r="CT1103" s="99">
        <v>0</v>
      </c>
      <c r="CU1103" s="98">
        <v>9426.705097172</v>
      </c>
      <c r="CV1103" s="98">
        <v>31535.223174901999</v>
      </c>
    </row>
    <row r="1104" spans="1:100" x14ac:dyDescent="0.2">
      <c r="A1104" s="98" t="s">
        <v>69</v>
      </c>
      <c r="B1104" s="100">
        <v>41699</v>
      </c>
      <c r="C1104" s="99">
        <v>63872.475383758501</v>
      </c>
      <c r="D1104" s="99">
        <v>0</v>
      </c>
      <c r="E1104" s="99">
        <v>9130.2322497367895</v>
      </c>
      <c r="F1104" s="99">
        <v>7561.9993294477499</v>
      </c>
      <c r="G1104" s="99">
        <v>1167.9641449153401</v>
      </c>
      <c r="H1104" s="99">
        <v>0</v>
      </c>
      <c r="I1104" s="99">
        <v>0</v>
      </c>
      <c r="J1104" s="99">
        <v>30584.946587085698</v>
      </c>
      <c r="K1104" s="99">
        <v>60.894224760588301</v>
      </c>
      <c r="L1104" s="99">
        <v>76.529277023859294</v>
      </c>
      <c r="M1104" s="99">
        <v>33733.484453201301</v>
      </c>
      <c r="N1104" s="99">
        <v>3944.4462406933299</v>
      </c>
      <c r="O1104" s="99">
        <v>0</v>
      </c>
      <c r="P1104" s="99">
        <v>31396.1358993053</v>
      </c>
      <c r="Q1104" s="99">
        <v>3712.0568068325501</v>
      </c>
      <c r="R1104" s="99">
        <v>0</v>
      </c>
      <c r="S1104" s="99">
        <v>1155.6989841908201</v>
      </c>
      <c r="T1104" s="99">
        <v>0</v>
      </c>
      <c r="U1104" s="99">
        <v>30645.114862203602</v>
      </c>
      <c r="V1104" s="99">
        <v>3052099.54266357</v>
      </c>
      <c r="W1104" s="99">
        <v>0</v>
      </c>
      <c r="X1104" s="99">
        <v>566068.53055572498</v>
      </c>
      <c r="Y1104" s="99">
        <v>448244.24406051601</v>
      </c>
      <c r="Z1104" s="99">
        <v>127663.604277611</v>
      </c>
      <c r="AA1104" s="99">
        <v>0</v>
      </c>
      <c r="AB1104" s="99">
        <v>0</v>
      </c>
      <c r="AC1104" s="99">
        <v>9971673.13525391</v>
      </c>
      <c r="AD1104" s="99">
        <v>5551.4516171217001</v>
      </c>
      <c r="AE1104" s="99">
        <v>7276.67641627789</v>
      </c>
      <c r="AF1104" s="99">
        <v>1492045.34692383</v>
      </c>
      <c r="AG1104" s="99">
        <v>477738.194248199</v>
      </c>
      <c r="AH1104" s="99">
        <v>0</v>
      </c>
      <c r="AI1104" s="99">
        <v>1296073.2797546401</v>
      </c>
      <c r="AJ1104" s="99">
        <v>325884.86800766003</v>
      </c>
      <c r="AK1104" s="99">
        <v>0</v>
      </c>
      <c r="AL1104" s="99">
        <v>126480.62795829801</v>
      </c>
      <c r="AM1104" s="99">
        <v>0</v>
      </c>
      <c r="AN1104" s="99">
        <v>9968621.7470703106</v>
      </c>
      <c r="AO1104" s="99">
        <v>28917728.135497998</v>
      </c>
      <c r="AP1104" s="99">
        <v>0</v>
      </c>
      <c r="AQ1104" s="99">
        <v>4722122.0657348596</v>
      </c>
      <c r="AR1104" s="99">
        <v>3676099.44058228</v>
      </c>
      <c r="AS1104" s="99">
        <v>1063985.2304382301</v>
      </c>
      <c r="AT1104" s="99">
        <v>0</v>
      </c>
      <c r="AU1104" s="99">
        <v>0</v>
      </c>
      <c r="AV1104" s="99">
        <v>29532279.3745117</v>
      </c>
      <c r="AW1104" s="99">
        <v>18064.567080974601</v>
      </c>
      <c r="AX1104" s="99">
        <v>66723.725419998198</v>
      </c>
      <c r="AY1104" s="99">
        <v>14287564.020385699</v>
      </c>
      <c r="AZ1104" s="99">
        <v>4133590.5116577102</v>
      </c>
      <c r="BA1104" s="99">
        <v>0</v>
      </c>
      <c r="BB1104" s="99">
        <v>12104534.927123999</v>
      </c>
      <c r="BC1104" s="99">
        <v>2875477.7588806199</v>
      </c>
      <c r="BD1104" s="99">
        <v>0</v>
      </c>
      <c r="BE1104" s="99">
        <v>1055569.2011108401</v>
      </c>
      <c r="BF1104" s="99">
        <v>0</v>
      </c>
      <c r="BG1104" s="99">
        <v>29706457.209472701</v>
      </c>
      <c r="BH1104" s="99">
        <v>6800049.8947753897</v>
      </c>
      <c r="BI1104" s="99">
        <v>0</v>
      </c>
      <c r="BJ1104" s="99">
        <v>2397516.3202209501</v>
      </c>
      <c r="BK1104" s="99">
        <v>1864863.9471740699</v>
      </c>
      <c r="BL1104" s="99">
        <v>0</v>
      </c>
      <c r="BM1104" s="99">
        <v>0</v>
      </c>
      <c r="BN1104" s="99">
        <v>0</v>
      </c>
      <c r="BO1104" s="99">
        <v>0</v>
      </c>
      <c r="BP1104" s="99">
        <v>0</v>
      </c>
      <c r="BQ1104" s="99">
        <v>0</v>
      </c>
      <c r="BR1104" s="99">
        <v>4682091.8081054697</v>
      </c>
      <c r="BS1104" s="99">
        <v>1789442.90447998</v>
      </c>
      <c r="BT1104" s="99">
        <v>0</v>
      </c>
      <c r="BU1104" s="99">
        <v>903916.86999511695</v>
      </c>
      <c r="BV1104" s="99">
        <v>1817956.2459106401</v>
      </c>
      <c r="BW1104" s="99">
        <v>0</v>
      </c>
      <c r="BX1104" s="99">
        <v>87268.769924163804</v>
      </c>
      <c r="BY1104" s="99">
        <v>0</v>
      </c>
      <c r="BZ1104" s="99">
        <v>0</v>
      </c>
      <c r="CA1104" s="99">
        <v>72992.899188041702</v>
      </c>
      <c r="CB1104" s="99">
        <v>3619075.5954895001</v>
      </c>
      <c r="CC1104" s="99">
        <v>33619328.880859397</v>
      </c>
      <c r="CD1104" s="99">
        <v>9186951.5684814509</v>
      </c>
      <c r="CE1104" s="99">
        <v>1167.7207323610801</v>
      </c>
      <c r="CF1104" s="99">
        <v>127387.31763744399</v>
      </c>
      <c r="CG1104" s="99">
        <v>1065958.9465484601</v>
      </c>
      <c r="CH1104" s="99">
        <v>0</v>
      </c>
      <c r="CI1104" s="99">
        <v>74157.387843132004</v>
      </c>
      <c r="CJ1104" s="99">
        <v>3747935.5395507799</v>
      </c>
      <c r="CK1104" s="99">
        <v>34698748.7880859</v>
      </c>
      <c r="CL1104" s="99">
        <v>9289662.0950927697</v>
      </c>
      <c r="CM1104" s="188">
        <v>104593.78886985801</v>
      </c>
      <c r="CN1104" s="188">
        <v>13765151.033325201</v>
      </c>
      <c r="CO1104" s="188">
        <v>64352468.698242202</v>
      </c>
      <c r="CP1104" s="99">
        <v>9289662.0950927697</v>
      </c>
      <c r="CQ1104" s="99">
        <v>0</v>
      </c>
      <c r="CR1104" s="99">
        <v>0</v>
      </c>
      <c r="CS1104" s="99">
        <v>0</v>
      </c>
      <c r="CT1104" s="99">
        <v>0</v>
      </c>
      <c r="CU1104" s="98">
        <v>9188.8220573719991</v>
      </c>
      <c r="CV1104" s="98">
        <v>31565.974282065999</v>
      </c>
    </row>
    <row r="1105" spans="1:100" x14ac:dyDescent="0.2">
      <c r="A1105" s="98" t="s">
        <v>69</v>
      </c>
      <c r="B1105" s="100">
        <v>41791</v>
      </c>
      <c r="C1105" s="99">
        <v>63382.700844764702</v>
      </c>
      <c r="D1105" s="99">
        <v>0</v>
      </c>
      <c r="E1105" s="99">
        <v>9012.7764613628406</v>
      </c>
      <c r="F1105" s="99">
        <v>7496.5934334993399</v>
      </c>
      <c r="G1105" s="99">
        <v>1176.37157286704</v>
      </c>
      <c r="H1105" s="99">
        <v>0</v>
      </c>
      <c r="I1105" s="99">
        <v>0</v>
      </c>
      <c r="J1105" s="99">
        <v>30593.842286348299</v>
      </c>
      <c r="K1105" s="99">
        <v>39.158488779794403</v>
      </c>
      <c r="L1105" s="99">
        <v>189.28896239958701</v>
      </c>
      <c r="M1105" s="99">
        <v>33496.397140502901</v>
      </c>
      <c r="N1105" s="99">
        <v>3906.8661737143998</v>
      </c>
      <c r="O1105" s="99">
        <v>0</v>
      </c>
      <c r="P1105" s="99">
        <v>31115.359074592601</v>
      </c>
      <c r="Q1105" s="99">
        <v>3718.43043327332</v>
      </c>
      <c r="R1105" s="99">
        <v>0</v>
      </c>
      <c r="S1105" s="99">
        <v>1171.74838963151</v>
      </c>
      <c r="T1105" s="99">
        <v>0</v>
      </c>
      <c r="U1105" s="99">
        <v>30631.819030761701</v>
      </c>
      <c r="V1105" s="99">
        <v>3036076.1252136198</v>
      </c>
      <c r="W1105" s="99">
        <v>0</v>
      </c>
      <c r="X1105" s="99">
        <v>555175.63011169399</v>
      </c>
      <c r="Y1105" s="99">
        <v>437460.39100647002</v>
      </c>
      <c r="Z1105" s="99">
        <v>124497.322149277</v>
      </c>
      <c r="AA1105" s="99">
        <v>0</v>
      </c>
      <c r="AB1105" s="99">
        <v>0</v>
      </c>
      <c r="AC1105" s="99">
        <v>9971273.9661865197</v>
      </c>
      <c r="AD1105" s="99">
        <v>3650.11335244775</v>
      </c>
      <c r="AE1105" s="99">
        <v>9689.9506344795209</v>
      </c>
      <c r="AF1105" s="99">
        <v>1494276.7149352999</v>
      </c>
      <c r="AG1105" s="99">
        <v>470780.28952407802</v>
      </c>
      <c r="AH1105" s="99">
        <v>0</v>
      </c>
      <c r="AI1105" s="99">
        <v>1269593.44775391</v>
      </c>
      <c r="AJ1105" s="99">
        <v>327195.46866226202</v>
      </c>
      <c r="AK1105" s="99">
        <v>0</v>
      </c>
      <c r="AL1105" s="99">
        <v>121910.667926788</v>
      </c>
      <c r="AM1105" s="99">
        <v>0</v>
      </c>
      <c r="AN1105" s="99">
        <v>9978030.9412841797</v>
      </c>
      <c r="AO1105" s="99">
        <v>28864431.4995117</v>
      </c>
      <c r="AP1105" s="99">
        <v>0</v>
      </c>
      <c r="AQ1105" s="99">
        <v>4606435.9860839797</v>
      </c>
      <c r="AR1105" s="99">
        <v>3572834.4414367699</v>
      </c>
      <c r="AS1105" s="99">
        <v>1051453.78575134</v>
      </c>
      <c r="AT1105" s="99">
        <v>0</v>
      </c>
      <c r="AU1105" s="99">
        <v>0</v>
      </c>
      <c r="AV1105" s="99">
        <v>29643778.803222701</v>
      </c>
      <c r="AW1105" s="99">
        <v>11911.6081833839</v>
      </c>
      <c r="AX1105" s="99">
        <v>84914.996745109602</v>
      </c>
      <c r="AY1105" s="99">
        <v>14332471.997436499</v>
      </c>
      <c r="AZ1105" s="99">
        <v>4090862.0241394001</v>
      </c>
      <c r="BA1105" s="99">
        <v>0</v>
      </c>
      <c r="BB1105" s="99">
        <v>11896021.6210938</v>
      </c>
      <c r="BC1105" s="99">
        <v>2878219.7651977502</v>
      </c>
      <c r="BD1105" s="99">
        <v>0</v>
      </c>
      <c r="BE1105" s="99">
        <v>1025993.90609741</v>
      </c>
      <c r="BF1105" s="99">
        <v>0</v>
      </c>
      <c r="BG1105" s="99">
        <v>29525974.302490201</v>
      </c>
      <c r="BH1105" s="99">
        <v>6786595.2102661096</v>
      </c>
      <c r="BI1105" s="99">
        <v>0</v>
      </c>
      <c r="BJ1105" s="99">
        <v>2376018.31072998</v>
      </c>
      <c r="BK1105" s="99">
        <v>1847098.4312133801</v>
      </c>
      <c r="BL1105" s="99">
        <v>0</v>
      </c>
      <c r="BM1105" s="99">
        <v>0</v>
      </c>
      <c r="BN1105" s="99">
        <v>0</v>
      </c>
      <c r="BO1105" s="99">
        <v>0</v>
      </c>
      <c r="BP1105" s="99">
        <v>0</v>
      </c>
      <c r="BQ1105" s="99">
        <v>0</v>
      </c>
      <c r="BR1105" s="99">
        <v>4717269.2330322303</v>
      </c>
      <c r="BS1105" s="99">
        <v>1773304.9144134501</v>
      </c>
      <c r="BT1105" s="99">
        <v>0</v>
      </c>
      <c r="BU1105" s="99">
        <v>906252.66999816895</v>
      </c>
      <c r="BV1105" s="99">
        <v>1835046.04716492</v>
      </c>
      <c r="BW1105" s="99">
        <v>0</v>
      </c>
      <c r="BX1105" s="99">
        <v>85613.229932785005</v>
      </c>
      <c r="BY1105" s="99">
        <v>0</v>
      </c>
      <c r="BZ1105" s="99">
        <v>0</v>
      </c>
      <c r="CA1105" s="99">
        <v>72397.270593643203</v>
      </c>
      <c r="CB1105" s="99">
        <v>3594283.2191772498</v>
      </c>
      <c r="CC1105" s="99">
        <v>33508137.2333984</v>
      </c>
      <c r="CD1105" s="99">
        <v>9169706.1306152306</v>
      </c>
      <c r="CE1105" s="99">
        <v>1176.4539632946301</v>
      </c>
      <c r="CF1105" s="99">
        <v>124839.21443843799</v>
      </c>
      <c r="CG1105" s="99">
        <v>1051447.7111816399</v>
      </c>
      <c r="CH1105" s="99">
        <v>0</v>
      </c>
      <c r="CI1105" s="99">
        <v>73573.254795074507</v>
      </c>
      <c r="CJ1105" s="99">
        <v>3718585.4475402799</v>
      </c>
      <c r="CK1105" s="99">
        <v>34556684.218261696</v>
      </c>
      <c r="CL1105" s="99">
        <v>9248938.1232910194</v>
      </c>
      <c r="CM1105" s="188">
        <v>104030.88747310601</v>
      </c>
      <c r="CN1105" s="188">
        <v>13675518.052734399</v>
      </c>
      <c r="CO1105" s="188">
        <v>64173461.451660201</v>
      </c>
      <c r="CP1105" s="99">
        <v>9248938.1232910194</v>
      </c>
      <c r="CQ1105" s="99">
        <v>0</v>
      </c>
      <c r="CR1105" s="99">
        <v>0</v>
      </c>
      <c r="CS1105" s="99">
        <v>0</v>
      </c>
      <c r="CT1105" s="99">
        <v>0</v>
      </c>
      <c r="CU1105" s="98">
        <v>9047.4254252249993</v>
      </c>
      <c r="CV1105" s="98">
        <v>31573.145645502998</v>
      </c>
    </row>
    <row r="1106" spans="1:100" x14ac:dyDescent="0.2">
      <c r="A1106" s="98" t="s">
        <v>69</v>
      </c>
      <c r="B1106" s="100">
        <v>41883</v>
      </c>
      <c r="C1106" s="99">
        <v>63627.007668018297</v>
      </c>
      <c r="D1106" s="99">
        <v>0</v>
      </c>
      <c r="E1106" s="99">
        <v>8815.8819708824194</v>
      </c>
      <c r="F1106" s="99">
        <v>7322.3489389419601</v>
      </c>
      <c r="G1106" s="99">
        <v>1203.12869592011</v>
      </c>
      <c r="H1106" s="99">
        <v>0</v>
      </c>
      <c r="I1106" s="99">
        <v>0</v>
      </c>
      <c r="J1106" s="99">
        <v>30391.6764771938</v>
      </c>
      <c r="K1106" s="99">
        <v>22.749318534741199</v>
      </c>
      <c r="L1106" s="99">
        <v>92.339458487927899</v>
      </c>
      <c r="M1106" s="99">
        <v>33688.318371772802</v>
      </c>
      <c r="N1106" s="99">
        <v>3882.7260441183998</v>
      </c>
      <c r="O1106" s="99">
        <v>0</v>
      </c>
      <c r="P1106" s="99">
        <v>31135.647739172</v>
      </c>
      <c r="Q1106" s="99">
        <v>3712.5590300857998</v>
      </c>
      <c r="R1106" s="99">
        <v>0</v>
      </c>
      <c r="S1106" s="99">
        <v>1196.2495985478199</v>
      </c>
      <c r="T1106" s="99">
        <v>0</v>
      </c>
      <c r="U1106" s="99">
        <v>30411.384209394499</v>
      </c>
      <c r="V1106" s="99">
        <v>3021035.4831237802</v>
      </c>
      <c r="W1106" s="99">
        <v>0</v>
      </c>
      <c r="X1106" s="99">
        <v>546056.541641235</v>
      </c>
      <c r="Y1106" s="99">
        <v>432200.17410278303</v>
      </c>
      <c r="Z1106" s="99">
        <v>126393.02641582501</v>
      </c>
      <c r="AA1106" s="99">
        <v>0</v>
      </c>
      <c r="AB1106" s="99">
        <v>0</v>
      </c>
      <c r="AC1106" s="99">
        <v>9901319.7928466797</v>
      </c>
      <c r="AD1106" s="99">
        <v>1765.1222531646499</v>
      </c>
      <c r="AE1106" s="99">
        <v>7485.5086951255798</v>
      </c>
      <c r="AF1106" s="99">
        <v>1500024.5479583701</v>
      </c>
      <c r="AG1106" s="99">
        <v>470870.27711486799</v>
      </c>
      <c r="AH1106" s="99">
        <v>0</v>
      </c>
      <c r="AI1106" s="99">
        <v>1273211.23835754</v>
      </c>
      <c r="AJ1106" s="99">
        <v>324848.70490646397</v>
      </c>
      <c r="AK1106" s="99">
        <v>0</v>
      </c>
      <c r="AL1106" s="99">
        <v>124920.93707466099</v>
      </c>
      <c r="AM1106" s="99">
        <v>0</v>
      </c>
      <c r="AN1106" s="99">
        <v>9906852.1627197303</v>
      </c>
      <c r="AO1106" s="99">
        <v>28877585.5554199</v>
      </c>
      <c r="AP1106" s="99">
        <v>0</v>
      </c>
      <c r="AQ1106" s="99">
        <v>4527872.4548339797</v>
      </c>
      <c r="AR1106" s="99">
        <v>3553467.2655029302</v>
      </c>
      <c r="AS1106" s="99">
        <v>1060798.9011993399</v>
      </c>
      <c r="AT1106" s="99">
        <v>0</v>
      </c>
      <c r="AU1106" s="99">
        <v>0</v>
      </c>
      <c r="AV1106" s="99">
        <v>29470597.060302701</v>
      </c>
      <c r="AW1106" s="99">
        <v>5766.6697492599496</v>
      </c>
      <c r="AX1106" s="99">
        <v>62136.336568355597</v>
      </c>
      <c r="AY1106" s="99">
        <v>14480098.127075201</v>
      </c>
      <c r="AZ1106" s="99">
        <v>4089912.4781494099</v>
      </c>
      <c r="BA1106" s="99">
        <v>0</v>
      </c>
      <c r="BB1106" s="99">
        <v>11995477.622924799</v>
      </c>
      <c r="BC1106" s="99">
        <v>2877366.8281860398</v>
      </c>
      <c r="BD1106" s="99">
        <v>0</v>
      </c>
      <c r="BE1106" s="99">
        <v>1048251.20707703</v>
      </c>
      <c r="BF1106" s="99">
        <v>0</v>
      </c>
      <c r="BG1106" s="99">
        <v>29446346.603027299</v>
      </c>
      <c r="BH1106" s="99">
        <v>6891117.0021972703</v>
      </c>
      <c r="BI1106" s="99">
        <v>0</v>
      </c>
      <c r="BJ1106" s="99">
        <v>2360083.6206054701</v>
      </c>
      <c r="BK1106" s="99">
        <v>1839133.04399109</v>
      </c>
      <c r="BL1106" s="99">
        <v>0</v>
      </c>
      <c r="BM1106" s="99">
        <v>0</v>
      </c>
      <c r="BN1106" s="99">
        <v>0</v>
      </c>
      <c r="BO1106" s="99">
        <v>0</v>
      </c>
      <c r="BP1106" s="99">
        <v>0</v>
      </c>
      <c r="BQ1106" s="99">
        <v>0</v>
      </c>
      <c r="BR1106" s="99">
        <v>4779523.8908081101</v>
      </c>
      <c r="BS1106" s="99">
        <v>1768984.6828155499</v>
      </c>
      <c r="BT1106" s="99">
        <v>0</v>
      </c>
      <c r="BU1106" s="99">
        <v>789015.48999023403</v>
      </c>
      <c r="BV1106" s="99">
        <v>1828578.1726532001</v>
      </c>
      <c r="BW1106" s="99">
        <v>0</v>
      </c>
      <c r="BX1106" s="99">
        <v>74982.649940490694</v>
      </c>
      <c r="BY1106" s="99">
        <v>0</v>
      </c>
      <c r="BZ1106" s="99">
        <v>0</v>
      </c>
      <c r="CA1106" s="99">
        <v>72448.036561012297</v>
      </c>
      <c r="CB1106" s="99">
        <v>3565962.3950805701</v>
      </c>
      <c r="CC1106" s="99">
        <v>33415431.822997998</v>
      </c>
      <c r="CD1106" s="99">
        <v>9267399.0863037091</v>
      </c>
      <c r="CE1106" s="99">
        <v>1203.7542849779099</v>
      </c>
      <c r="CF1106" s="99">
        <v>126302.620038033</v>
      </c>
      <c r="CG1106" s="99">
        <v>1060297.49888611</v>
      </c>
      <c r="CH1106" s="99">
        <v>0</v>
      </c>
      <c r="CI1106" s="99">
        <v>73652.1285142899</v>
      </c>
      <c r="CJ1106" s="99">
        <v>3692667.3168640099</v>
      </c>
      <c r="CK1106" s="99">
        <v>34486315.050292999</v>
      </c>
      <c r="CL1106" s="99">
        <v>9325151.5810546894</v>
      </c>
      <c r="CM1106" s="188">
        <v>103896.964133263</v>
      </c>
      <c r="CN1106" s="188">
        <v>13607735.7062988</v>
      </c>
      <c r="CO1106" s="188">
        <v>63986339.206542999</v>
      </c>
      <c r="CP1106" s="99">
        <v>9325151.5810546894</v>
      </c>
      <c r="CQ1106" s="99">
        <v>0</v>
      </c>
      <c r="CR1106" s="99">
        <v>0</v>
      </c>
      <c r="CS1106" s="99">
        <v>0</v>
      </c>
      <c r="CT1106" s="99">
        <v>0</v>
      </c>
      <c r="CU1106" s="98">
        <v>8840.040273441</v>
      </c>
      <c r="CV1106" s="98">
        <v>31368.023340349999</v>
      </c>
    </row>
    <row r="1107" spans="1:100" x14ac:dyDescent="0.2">
      <c r="A1107" s="98" t="s">
        <v>69</v>
      </c>
      <c r="B1107" s="100">
        <v>41974</v>
      </c>
      <c r="C1107" s="99">
        <v>63345.150883197799</v>
      </c>
      <c r="D1107" s="99">
        <v>0</v>
      </c>
      <c r="E1107" s="99">
        <v>8641.1465202569998</v>
      </c>
      <c r="F1107" s="99">
        <v>7199.9624481201199</v>
      </c>
      <c r="G1107" s="99">
        <v>1198.93455651402</v>
      </c>
      <c r="H1107" s="99">
        <v>0</v>
      </c>
      <c r="I1107" s="99">
        <v>0</v>
      </c>
      <c r="J1107" s="99">
        <v>29850.3550169468</v>
      </c>
      <c r="K1107" s="99">
        <v>9.45092474168632</v>
      </c>
      <c r="L1107" s="99">
        <v>88.302612194791394</v>
      </c>
      <c r="M1107" s="99">
        <v>33515.038704872102</v>
      </c>
      <c r="N1107" s="99">
        <v>3800.0791433453601</v>
      </c>
      <c r="O1107" s="99">
        <v>0</v>
      </c>
      <c r="P1107" s="99">
        <v>30924.765387773499</v>
      </c>
      <c r="Q1107" s="99">
        <v>3714.9141716659101</v>
      </c>
      <c r="R1107" s="99">
        <v>0</v>
      </c>
      <c r="S1107" s="99">
        <v>1181.7817960381501</v>
      </c>
      <c r="T1107" s="99">
        <v>0</v>
      </c>
      <c r="U1107" s="99">
        <v>29864.4885725975</v>
      </c>
      <c r="V1107" s="99">
        <v>2996477.4308166499</v>
      </c>
      <c r="W1107" s="99">
        <v>0</v>
      </c>
      <c r="X1107" s="99">
        <v>520355.61905288702</v>
      </c>
      <c r="Y1107" s="99">
        <v>416822.04822921799</v>
      </c>
      <c r="Z1107" s="99">
        <v>131760.92411041301</v>
      </c>
      <c r="AA1107" s="99">
        <v>0</v>
      </c>
      <c r="AB1107" s="99">
        <v>0</v>
      </c>
      <c r="AC1107" s="99">
        <v>9776103.6717529297</v>
      </c>
      <c r="AD1107" s="99">
        <v>901.13121481239796</v>
      </c>
      <c r="AE1107" s="99">
        <v>6549.6587851047498</v>
      </c>
      <c r="AF1107" s="99">
        <v>1488262.29032898</v>
      </c>
      <c r="AG1107" s="99">
        <v>453995.01621246297</v>
      </c>
      <c r="AH1107" s="99">
        <v>0</v>
      </c>
      <c r="AI1107" s="99">
        <v>1251232.6453857401</v>
      </c>
      <c r="AJ1107" s="99">
        <v>319950.56203460699</v>
      </c>
      <c r="AK1107" s="99">
        <v>0</v>
      </c>
      <c r="AL1107" s="99">
        <v>129895.199636459</v>
      </c>
      <c r="AM1107" s="99">
        <v>0</v>
      </c>
      <c r="AN1107" s="99">
        <v>9778672.859375</v>
      </c>
      <c r="AO1107" s="99">
        <v>28784676.0788574</v>
      </c>
      <c r="AP1107" s="99">
        <v>0</v>
      </c>
      <c r="AQ1107" s="99">
        <v>4351299.1151733398</v>
      </c>
      <c r="AR1107" s="99">
        <v>3427917.18890381</v>
      </c>
      <c r="AS1107" s="99">
        <v>1104211.0722503699</v>
      </c>
      <c r="AT1107" s="99">
        <v>0</v>
      </c>
      <c r="AU1107" s="99">
        <v>0</v>
      </c>
      <c r="AV1107" s="99">
        <v>29313894.5476074</v>
      </c>
      <c r="AW1107" s="99">
        <v>2967.4195572137801</v>
      </c>
      <c r="AX1107" s="99">
        <v>57704.411919593796</v>
      </c>
      <c r="AY1107" s="99">
        <v>14421503.3326416</v>
      </c>
      <c r="AZ1107" s="99">
        <v>3984959.6891174298</v>
      </c>
      <c r="BA1107" s="99">
        <v>0</v>
      </c>
      <c r="BB1107" s="99">
        <v>11863096.502075201</v>
      </c>
      <c r="BC1107" s="99">
        <v>2854341.4362793001</v>
      </c>
      <c r="BD1107" s="99">
        <v>0</v>
      </c>
      <c r="BE1107" s="99">
        <v>1089408.2803192099</v>
      </c>
      <c r="BF1107" s="99">
        <v>0</v>
      </c>
      <c r="BG1107" s="99">
        <v>29217963.2333984</v>
      </c>
      <c r="BH1107" s="99">
        <v>6885232.3908691397</v>
      </c>
      <c r="BI1107" s="99">
        <v>0</v>
      </c>
      <c r="BJ1107" s="99">
        <v>2313328.90307617</v>
      </c>
      <c r="BK1107" s="99">
        <v>1808143.02830505</v>
      </c>
      <c r="BL1107" s="99">
        <v>0</v>
      </c>
      <c r="BM1107" s="99">
        <v>0</v>
      </c>
      <c r="BN1107" s="99">
        <v>0</v>
      </c>
      <c r="BO1107" s="99">
        <v>0</v>
      </c>
      <c r="BP1107" s="99">
        <v>0</v>
      </c>
      <c r="BQ1107" s="99">
        <v>0</v>
      </c>
      <c r="BR1107" s="99">
        <v>4771232.6029663105</v>
      </c>
      <c r="BS1107" s="99">
        <v>1726156.0606841999</v>
      </c>
      <c r="BT1107" s="99">
        <v>0</v>
      </c>
      <c r="BU1107" s="99">
        <v>882546.74999237095</v>
      </c>
      <c r="BV1107" s="99">
        <v>1831822.7765045201</v>
      </c>
      <c r="BW1107" s="99">
        <v>0</v>
      </c>
      <c r="BX1107" s="99">
        <v>87630.519917488098</v>
      </c>
      <c r="BY1107" s="99">
        <v>0</v>
      </c>
      <c r="BZ1107" s="99">
        <v>0</v>
      </c>
      <c r="CA1107" s="99">
        <v>71988.683394432097</v>
      </c>
      <c r="CB1107" s="99">
        <v>3517680.05718994</v>
      </c>
      <c r="CC1107" s="99">
        <v>33185279.209228501</v>
      </c>
      <c r="CD1107" s="99">
        <v>9183673.4082031306</v>
      </c>
      <c r="CE1107" s="99">
        <v>1198.3623590171301</v>
      </c>
      <c r="CF1107" s="99">
        <v>131780.23347282401</v>
      </c>
      <c r="CG1107" s="99">
        <v>1102423.80380249</v>
      </c>
      <c r="CH1107" s="99">
        <v>0</v>
      </c>
      <c r="CI1107" s="99">
        <v>73189.949725151106</v>
      </c>
      <c r="CJ1107" s="99">
        <v>3649839.7864685101</v>
      </c>
      <c r="CK1107" s="99">
        <v>34276874.174804702</v>
      </c>
      <c r="CL1107" s="99">
        <v>9290049.2750244103</v>
      </c>
      <c r="CM1107" s="188">
        <v>102829.92444706</v>
      </c>
      <c r="CN1107" s="188">
        <v>13406056.0007324</v>
      </c>
      <c r="CO1107" s="188">
        <v>63475838.164550804</v>
      </c>
      <c r="CP1107" s="99">
        <v>9290049.2750244103</v>
      </c>
      <c r="CQ1107" s="99">
        <v>0</v>
      </c>
      <c r="CR1107" s="99">
        <v>0</v>
      </c>
      <c r="CS1107" s="99">
        <v>0</v>
      </c>
      <c r="CT1107" s="99">
        <v>0</v>
      </c>
      <c r="CU1107" s="98">
        <v>8654.299865895</v>
      </c>
      <c r="CV1107" s="98">
        <v>30877.531397204999</v>
      </c>
    </row>
    <row r="1108" spans="1:100" x14ac:dyDescent="0.2">
      <c r="A1108" s="98" t="s">
        <v>69</v>
      </c>
      <c r="B1108" s="100">
        <v>42064</v>
      </c>
      <c r="C1108" s="99">
        <v>63078.616448402398</v>
      </c>
      <c r="D1108" s="99">
        <v>0</v>
      </c>
      <c r="E1108" s="99">
        <v>8436.4378627538699</v>
      </c>
      <c r="F1108" s="99">
        <v>7039.0180554389999</v>
      </c>
      <c r="G1108" s="99">
        <v>1244.11081121862</v>
      </c>
      <c r="H1108" s="99">
        <v>0</v>
      </c>
      <c r="I1108" s="99">
        <v>0</v>
      </c>
      <c r="J1108" s="99">
        <v>29696.8188948631</v>
      </c>
      <c r="K1108" s="99">
        <v>8.4379446605453303</v>
      </c>
      <c r="L1108" s="99">
        <v>74.673666243441403</v>
      </c>
      <c r="M1108" s="99">
        <v>33370.5491938591</v>
      </c>
      <c r="N1108" s="99">
        <v>3730.1547073721899</v>
      </c>
      <c r="O1108" s="99">
        <v>0</v>
      </c>
      <c r="P1108" s="99">
        <v>30520.338317871101</v>
      </c>
      <c r="Q1108" s="99">
        <v>3709.7818833589599</v>
      </c>
      <c r="R1108" s="99">
        <v>0</v>
      </c>
      <c r="S1108" s="99">
        <v>1232.72513827682</v>
      </c>
      <c r="T1108" s="99">
        <v>0</v>
      </c>
      <c r="U1108" s="99">
        <v>29706.59724617</v>
      </c>
      <c r="V1108" s="99">
        <v>2971315.4072876</v>
      </c>
      <c r="W1108" s="99">
        <v>0</v>
      </c>
      <c r="X1108" s="99">
        <v>505595.62248611503</v>
      </c>
      <c r="Y1108" s="99">
        <v>403289.842422485</v>
      </c>
      <c r="Z1108" s="99">
        <v>132415.08613014201</v>
      </c>
      <c r="AA1108" s="99">
        <v>0</v>
      </c>
      <c r="AB1108" s="99">
        <v>0</v>
      </c>
      <c r="AC1108" s="99">
        <v>9668578.3581543006</v>
      </c>
      <c r="AD1108" s="99">
        <v>786.96801250427995</v>
      </c>
      <c r="AE1108" s="99">
        <v>6188.57036978006</v>
      </c>
      <c r="AF1108" s="99">
        <v>1464298.41921997</v>
      </c>
      <c r="AG1108" s="99">
        <v>448387.47581481899</v>
      </c>
      <c r="AH1108" s="99">
        <v>0</v>
      </c>
      <c r="AI1108" s="99">
        <v>1219739.95562744</v>
      </c>
      <c r="AJ1108" s="99">
        <v>317130.69826888997</v>
      </c>
      <c r="AK1108" s="99">
        <v>0</v>
      </c>
      <c r="AL1108" s="99">
        <v>131202.41351890599</v>
      </c>
      <c r="AM1108" s="99">
        <v>0</v>
      </c>
      <c r="AN1108" s="99">
        <v>9644880.08276367</v>
      </c>
      <c r="AO1108" s="99">
        <v>28674084.0927734</v>
      </c>
      <c r="AP1108" s="99">
        <v>0</v>
      </c>
      <c r="AQ1108" s="99">
        <v>4231114.5817871103</v>
      </c>
      <c r="AR1108" s="99">
        <v>3321636.5857238802</v>
      </c>
      <c r="AS1108" s="99">
        <v>1118666.9409484901</v>
      </c>
      <c r="AT1108" s="99">
        <v>0</v>
      </c>
      <c r="AU1108" s="99">
        <v>0</v>
      </c>
      <c r="AV1108" s="99">
        <v>29073298.722412098</v>
      </c>
      <c r="AW1108" s="99">
        <v>2600.3808000981799</v>
      </c>
      <c r="AX1108" s="99">
        <v>48926.830646991701</v>
      </c>
      <c r="AY1108" s="99">
        <v>14261297.6564941</v>
      </c>
      <c r="AZ1108" s="99">
        <v>3953725.9596252399</v>
      </c>
      <c r="BA1108" s="99">
        <v>0</v>
      </c>
      <c r="BB1108" s="99">
        <v>11595448.380737299</v>
      </c>
      <c r="BC1108" s="99">
        <v>2848035.9057311998</v>
      </c>
      <c r="BD1108" s="99">
        <v>0</v>
      </c>
      <c r="BE1108" s="99">
        <v>1105108.2722167999</v>
      </c>
      <c r="BF1108" s="99">
        <v>0</v>
      </c>
      <c r="BG1108" s="99">
        <v>29110162.6337891</v>
      </c>
      <c r="BH1108" s="99">
        <v>6818617.2883911096</v>
      </c>
      <c r="BI1108" s="99">
        <v>0</v>
      </c>
      <c r="BJ1108" s="99">
        <v>2278468.7347717299</v>
      </c>
      <c r="BK1108" s="99">
        <v>1780719.6913757301</v>
      </c>
      <c r="BL1108" s="99">
        <v>0</v>
      </c>
      <c r="BM1108" s="99">
        <v>0</v>
      </c>
      <c r="BN1108" s="99">
        <v>0</v>
      </c>
      <c r="BO1108" s="99">
        <v>0</v>
      </c>
      <c r="BP1108" s="99">
        <v>0</v>
      </c>
      <c r="BQ1108" s="99">
        <v>0</v>
      </c>
      <c r="BR1108" s="99">
        <v>4723593.1501464797</v>
      </c>
      <c r="BS1108" s="99">
        <v>1717531.5746307401</v>
      </c>
      <c r="BT1108" s="99">
        <v>0</v>
      </c>
      <c r="BU1108" s="99">
        <v>848580.56999206496</v>
      </c>
      <c r="BV1108" s="99">
        <v>1840507.0236358601</v>
      </c>
      <c r="BW1108" s="99">
        <v>0</v>
      </c>
      <c r="BX1108" s="99">
        <v>98794.7298555374</v>
      </c>
      <c r="BY1108" s="99">
        <v>0</v>
      </c>
      <c r="BZ1108" s="99">
        <v>0</v>
      </c>
      <c r="CA1108" s="99">
        <v>71502.047801017805</v>
      </c>
      <c r="CB1108" s="99">
        <v>3479369.7072753902</v>
      </c>
      <c r="CC1108" s="99">
        <v>32910194.3132324</v>
      </c>
      <c r="CD1108" s="99">
        <v>9089207.0549316406</v>
      </c>
      <c r="CE1108" s="99">
        <v>1244.0055115819</v>
      </c>
      <c r="CF1108" s="99">
        <v>132445.559530258</v>
      </c>
      <c r="CG1108" s="99">
        <v>1120607.1284484901</v>
      </c>
      <c r="CH1108" s="99">
        <v>0</v>
      </c>
      <c r="CI1108" s="99">
        <v>72744.5719919205</v>
      </c>
      <c r="CJ1108" s="99">
        <v>3612259.5590820299</v>
      </c>
      <c r="CK1108" s="99">
        <v>34039689.022949196</v>
      </c>
      <c r="CL1108" s="99">
        <v>9202339.9012451209</v>
      </c>
      <c r="CM1108" s="188">
        <v>102227.889857292</v>
      </c>
      <c r="CN1108" s="188">
        <v>13275759.980957</v>
      </c>
      <c r="CO1108" s="188">
        <v>63165359.209472701</v>
      </c>
      <c r="CP1108" s="99">
        <v>9202339.9012451209</v>
      </c>
      <c r="CQ1108" s="99">
        <v>0</v>
      </c>
      <c r="CR1108" s="99">
        <v>0</v>
      </c>
      <c r="CS1108" s="99">
        <v>0</v>
      </c>
      <c r="CT1108" s="99">
        <v>0</v>
      </c>
      <c r="CU1108" s="98">
        <v>8444.6322114640006</v>
      </c>
      <c r="CV1108" s="98">
        <v>30730.296071174002</v>
      </c>
    </row>
    <row r="1109" spans="1:100" x14ac:dyDescent="0.2">
      <c r="A1109" s="98" t="s">
        <v>69</v>
      </c>
      <c r="B1109" s="100">
        <v>42156</v>
      </c>
      <c r="C1109" s="99">
        <v>63324.032409191102</v>
      </c>
      <c r="D1109" s="99">
        <v>0</v>
      </c>
      <c r="E1109" s="99">
        <v>8247.2191475629807</v>
      </c>
      <c r="F1109" s="99">
        <v>6884.4307413697197</v>
      </c>
      <c r="G1109" s="99">
        <v>1257.38773731887</v>
      </c>
      <c r="H1109" s="99">
        <v>0</v>
      </c>
      <c r="I1109" s="99">
        <v>0</v>
      </c>
      <c r="J1109" s="99">
        <v>29549.892578601801</v>
      </c>
      <c r="K1109" s="99">
        <v>5.7949921641848103</v>
      </c>
      <c r="L1109" s="99">
        <v>88.6622194470838</v>
      </c>
      <c r="M1109" s="99">
        <v>33462.269966602304</v>
      </c>
      <c r="N1109" s="99">
        <v>3645.2892086207899</v>
      </c>
      <c r="O1109" s="99">
        <v>0</v>
      </c>
      <c r="P1109" s="99">
        <v>30655.454941749598</v>
      </c>
      <c r="Q1109" s="99">
        <v>3716.4618509709799</v>
      </c>
      <c r="R1109" s="99">
        <v>0</v>
      </c>
      <c r="S1109" s="99">
        <v>1248.79024212062</v>
      </c>
      <c r="T1109" s="99">
        <v>0</v>
      </c>
      <c r="U1109" s="99">
        <v>29553.119294166601</v>
      </c>
      <c r="V1109" s="99">
        <v>2960412.2534790002</v>
      </c>
      <c r="W1109" s="99">
        <v>0</v>
      </c>
      <c r="X1109" s="99">
        <v>494483.19310378999</v>
      </c>
      <c r="Y1109" s="99">
        <v>397187.19741821301</v>
      </c>
      <c r="Z1109" s="99">
        <v>134854.15726089501</v>
      </c>
      <c r="AA1109" s="99">
        <v>0</v>
      </c>
      <c r="AB1109" s="99">
        <v>0</v>
      </c>
      <c r="AC1109" s="99">
        <v>9630795.9678955097</v>
      </c>
      <c r="AD1109" s="99">
        <v>382.61221818998501</v>
      </c>
      <c r="AE1109" s="99">
        <v>6468.7994138598397</v>
      </c>
      <c r="AF1109" s="99">
        <v>1483003.3073577899</v>
      </c>
      <c r="AG1109" s="99">
        <v>439288.77480697603</v>
      </c>
      <c r="AH1109" s="99">
        <v>0</v>
      </c>
      <c r="AI1109" s="99">
        <v>1219379.57363892</v>
      </c>
      <c r="AJ1109" s="99">
        <v>310958.559715271</v>
      </c>
      <c r="AK1109" s="99">
        <v>0</v>
      </c>
      <c r="AL1109" s="99">
        <v>133539.251678467</v>
      </c>
      <c r="AM1109" s="99">
        <v>0</v>
      </c>
      <c r="AN1109" s="99">
        <v>9650225.1784668006</v>
      </c>
      <c r="AO1109" s="99">
        <v>28680847.357421901</v>
      </c>
      <c r="AP1109" s="99">
        <v>0</v>
      </c>
      <c r="AQ1109" s="99">
        <v>4136520.7695617699</v>
      </c>
      <c r="AR1109" s="99">
        <v>3261531.6340942401</v>
      </c>
      <c r="AS1109" s="99">
        <v>1144151.5377197301</v>
      </c>
      <c r="AT1109" s="99">
        <v>0</v>
      </c>
      <c r="AU1109" s="99">
        <v>0</v>
      </c>
      <c r="AV1109" s="99">
        <v>29179008.151367199</v>
      </c>
      <c r="AW1109" s="99">
        <v>1269.4469398409101</v>
      </c>
      <c r="AX1109" s="99">
        <v>57289.348730087302</v>
      </c>
      <c r="AY1109" s="99">
        <v>14508070.544433599</v>
      </c>
      <c r="AZ1109" s="99">
        <v>3890368.6557617201</v>
      </c>
      <c r="BA1109" s="99">
        <v>0</v>
      </c>
      <c r="BB1109" s="99">
        <v>11639321.553466801</v>
      </c>
      <c r="BC1109" s="99">
        <v>2782850.1310729999</v>
      </c>
      <c r="BD1109" s="99">
        <v>0</v>
      </c>
      <c r="BE1109" s="99">
        <v>1132780.1603240999</v>
      </c>
      <c r="BF1109" s="99">
        <v>0</v>
      </c>
      <c r="BG1109" s="99">
        <v>29023385.553466801</v>
      </c>
      <c r="BH1109" s="99">
        <v>6903284.8698120099</v>
      </c>
      <c r="BI1109" s="99">
        <v>0</v>
      </c>
      <c r="BJ1109" s="99">
        <v>2253403.4569091802</v>
      </c>
      <c r="BK1109" s="99">
        <v>1764652.51863098</v>
      </c>
      <c r="BL1109" s="99">
        <v>0</v>
      </c>
      <c r="BM1109" s="99">
        <v>0</v>
      </c>
      <c r="BN1109" s="99">
        <v>0</v>
      </c>
      <c r="BO1109" s="99">
        <v>0</v>
      </c>
      <c r="BP1109" s="99">
        <v>0</v>
      </c>
      <c r="BQ1109" s="99">
        <v>0</v>
      </c>
      <c r="BR1109" s="99">
        <v>4802422.4686889602</v>
      </c>
      <c r="BS1109" s="99">
        <v>1695283.4749908401</v>
      </c>
      <c r="BT1109" s="99">
        <v>0</v>
      </c>
      <c r="BU1109" s="99">
        <v>871520.40999603295</v>
      </c>
      <c r="BV1109" s="99">
        <v>1825047.96292114</v>
      </c>
      <c r="BW1109" s="99">
        <v>0</v>
      </c>
      <c r="BX1109" s="99">
        <v>103903.859839439</v>
      </c>
      <c r="BY1109" s="99">
        <v>0</v>
      </c>
      <c r="BZ1109" s="99">
        <v>0</v>
      </c>
      <c r="CA1109" s="99">
        <v>71574.896356582598</v>
      </c>
      <c r="CB1109" s="99">
        <v>3452521.47943115</v>
      </c>
      <c r="CC1109" s="99">
        <v>32798877.166259799</v>
      </c>
      <c r="CD1109" s="99">
        <v>9160733.7105712909</v>
      </c>
      <c r="CE1109" s="99">
        <v>1257.68960562348</v>
      </c>
      <c r="CF1109" s="99">
        <v>134924.55129432699</v>
      </c>
      <c r="CG1109" s="99">
        <v>1143819.1004333501</v>
      </c>
      <c r="CH1109" s="99">
        <v>0</v>
      </c>
      <c r="CI1109" s="99">
        <v>72831.178206443801</v>
      </c>
      <c r="CJ1109" s="99">
        <v>3588769.8027648898</v>
      </c>
      <c r="CK1109" s="99">
        <v>33953467.904785201</v>
      </c>
      <c r="CL1109" s="99">
        <v>9249674.9822997991</v>
      </c>
      <c r="CM1109" s="188">
        <v>102192.788866043</v>
      </c>
      <c r="CN1109" s="188">
        <v>13221161.083618199</v>
      </c>
      <c r="CO1109" s="188">
        <v>63033051.514160201</v>
      </c>
      <c r="CP1109" s="99">
        <v>9249674.9822997991</v>
      </c>
      <c r="CQ1109" s="99">
        <v>0</v>
      </c>
      <c r="CR1109" s="99">
        <v>0</v>
      </c>
      <c r="CS1109" s="99">
        <v>0</v>
      </c>
      <c r="CT1109" s="99">
        <v>0</v>
      </c>
      <c r="CU1109" s="98">
        <v>8250.3718496420006</v>
      </c>
      <c r="CV1109" s="98">
        <v>30589.021807576999</v>
      </c>
    </row>
    <row r="1110" spans="1:100" x14ac:dyDescent="0.2">
      <c r="A1110" s="98" t="s">
        <v>69</v>
      </c>
      <c r="B1110" s="100">
        <v>42248</v>
      </c>
      <c r="C1110" s="99">
        <v>62898.326270103498</v>
      </c>
      <c r="D1110" s="99">
        <v>0</v>
      </c>
      <c r="E1110" s="99">
        <v>8034.3734329342797</v>
      </c>
      <c r="F1110" s="99">
        <v>6704.3928393125498</v>
      </c>
      <c r="G1110" s="99">
        <v>1250.45089456439</v>
      </c>
      <c r="H1110" s="99">
        <v>0</v>
      </c>
      <c r="I1110" s="99">
        <v>0</v>
      </c>
      <c r="J1110" s="99">
        <v>29311.594945192301</v>
      </c>
      <c r="K1110" s="99">
        <v>5.6525062675355002</v>
      </c>
      <c r="L1110" s="99">
        <v>82.087898891419201</v>
      </c>
      <c r="M1110" s="99">
        <v>33248.378348350503</v>
      </c>
      <c r="N1110" s="99">
        <v>3589.4723454713799</v>
      </c>
      <c r="O1110" s="99">
        <v>0</v>
      </c>
      <c r="P1110" s="99">
        <v>30459.677643060699</v>
      </c>
      <c r="Q1110" s="99">
        <v>3623.4125595986802</v>
      </c>
      <c r="R1110" s="99">
        <v>0</v>
      </c>
      <c r="S1110" s="99">
        <v>1242.1139698177601</v>
      </c>
      <c r="T1110" s="99">
        <v>0</v>
      </c>
      <c r="U1110" s="99">
        <v>29312.493681430798</v>
      </c>
      <c r="V1110" s="99">
        <v>2932989.9178772001</v>
      </c>
      <c r="W1110" s="99">
        <v>0</v>
      </c>
      <c r="X1110" s="99">
        <v>485601.83329772903</v>
      </c>
      <c r="Y1110" s="99">
        <v>386256.621330261</v>
      </c>
      <c r="Z1110" s="99">
        <v>136344.19492530799</v>
      </c>
      <c r="AA1110" s="99">
        <v>0</v>
      </c>
      <c r="AB1110" s="99">
        <v>0</v>
      </c>
      <c r="AC1110" s="99">
        <v>9566051.8410644494</v>
      </c>
      <c r="AD1110" s="99">
        <v>518.10962998122</v>
      </c>
      <c r="AE1110" s="99">
        <v>7513.4796797633198</v>
      </c>
      <c r="AF1110" s="99">
        <v>1478707.5152893099</v>
      </c>
      <c r="AG1110" s="99">
        <v>431175.14144897502</v>
      </c>
      <c r="AH1110" s="99">
        <v>0</v>
      </c>
      <c r="AI1110" s="99">
        <v>1205966.1104431199</v>
      </c>
      <c r="AJ1110" s="99">
        <v>304772.627605438</v>
      </c>
      <c r="AK1110" s="99">
        <v>0</v>
      </c>
      <c r="AL1110" s="99">
        <v>135194.19060516401</v>
      </c>
      <c r="AM1110" s="99">
        <v>0</v>
      </c>
      <c r="AN1110" s="99">
        <v>9570923.5545654297</v>
      </c>
      <c r="AO1110" s="99">
        <v>28543304.111572299</v>
      </c>
      <c r="AP1110" s="99">
        <v>0</v>
      </c>
      <c r="AQ1110" s="99">
        <v>4062602.9083252</v>
      </c>
      <c r="AR1110" s="99">
        <v>3199345.2717895498</v>
      </c>
      <c r="AS1110" s="99">
        <v>1156598.04052734</v>
      </c>
      <c r="AT1110" s="99">
        <v>0</v>
      </c>
      <c r="AU1110" s="99">
        <v>0</v>
      </c>
      <c r="AV1110" s="99">
        <v>29014234.5231934</v>
      </c>
      <c r="AW1110" s="99">
        <v>1720.35220368207</v>
      </c>
      <c r="AX1110" s="99">
        <v>57032.906201362603</v>
      </c>
      <c r="AY1110" s="99">
        <v>14519606.549926801</v>
      </c>
      <c r="AZ1110" s="99">
        <v>3835508.0825195299</v>
      </c>
      <c r="BA1110" s="99">
        <v>0</v>
      </c>
      <c r="BB1110" s="99">
        <v>11545931.673461899</v>
      </c>
      <c r="BC1110" s="99">
        <v>2741969.82730103</v>
      </c>
      <c r="BD1110" s="99">
        <v>0</v>
      </c>
      <c r="BE1110" s="99">
        <v>1146478.2501983601</v>
      </c>
      <c r="BF1110" s="99">
        <v>0</v>
      </c>
      <c r="BG1110" s="99">
        <v>28967763.580810498</v>
      </c>
      <c r="BH1110" s="99">
        <v>6893934.5527343797</v>
      </c>
      <c r="BI1110" s="99">
        <v>0</v>
      </c>
      <c r="BJ1110" s="99">
        <v>2245998.0491027799</v>
      </c>
      <c r="BK1110" s="99">
        <v>1753237.3423004199</v>
      </c>
      <c r="BL1110" s="99">
        <v>0</v>
      </c>
      <c r="BM1110" s="99">
        <v>0</v>
      </c>
      <c r="BN1110" s="99">
        <v>0</v>
      </c>
      <c r="BO1110" s="99">
        <v>0</v>
      </c>
      <c r="BP1110" s="99">
        <v>0</v>
      </c>
      <c r="BQ1110" s="99">
        <v>0</v>
      </c>
      <c r="BR1110" s="99">
        <v>4809307.3894653302</v>
      </c>
      <c r="BS1110" s="99">
        <v>1671339.91650391</v>
      </c>
      <c r="BT1110" s="99">
        <v>0</v>
      </c>
      <c r="BU1110" s="99">
        <v>748416.5</v>
      </c>
      <c r="BV1110" s="99">
        <v>1823563.0153655999</v>
      </c>
      <c r="BW1110" s="99">
        <v>0</v>
      </c>
      <c r="BX1110" s="99">
        <v>90098.729863166795</v>
      </c>
      <c r="BY1110" s="99">
        <v>0</v>
      </c>
      <c r="BZ1110" s="99">
        <v>0</v>
      </c>
      <c r="CA1110" s="99">
        <v>70943.736895561204</v>
      </c>
      <c r="CB1110" s="99">
        <v>3412643.8399658198</v>
      </c>
      <c r="CC1110" s="99">
        <v>32536337.764160201</v>
      </c>
      <c r="CD1110" s="99">
        <v>9163846.3544921894</v>
      </c>
      <c r="CE1110" s="99">
        <v>1250.7582873404001</v>
      </c>
      <c r="CF1110" s="99">
        <v>136163.15485954299</v>
      </c>
      <c r="CG1110" s="99">
        <v>1155518.83572388</v>
      </c>
      <c r="CH1110" s="99">
        <v>0</v>
      </c>
      <c r="CI1110" s="99">
        <v>72194.258903503403</v>
      </c>
      <c r="CJ1110" s="99">
        <v>3548905.8602905301</v>
      </c>
      <c r="CK1110" s="99">
        <v>33698484.800292999</v>
      </c>
      <c r="CL1110" s="99">
        <v>9247530.8050537091</v>
      </c>
      <c r="CM1110" s="188">
        <v>101314.328023911</v>
      </c>
      <c r="CN1110" s="188">
        <v>13093587.927612299</v>
      </c>
      <c r="CO1110" s="188">
        <v>62704117.214355499</v>
      </c>
      <c r="CP1110" s="99">
        <v>9247530.8050537091</v>
      </c>
      <c r="CQ1110" s="99">
        <v>0</v>
      </c>
      <c r="CR1110" s="99">
        <v>0</v>
      </c>
      <c r="CS1110" s="99">
        <v>0</v>
      </c>
      <c r="CT1110" s="99">
        <v>0</v>
      </c>
      <c r="CU1110" s="98">
        <v>8039.8870753179999</v>
      </c>
      <c r="CV1110" s="98">
        <v>30353.581435036001</v>
      </c>
    </row>
    <row r="1111" spans="1:100" x14ac:dyDescent="0.2">
      <c r="A1111" s="98" t="s">
        <v>69</v>
      </c>
      <c r="B1111" s="100">
        <v>42339</v>
      </c>
      <c r="C1111" s="99">
        <v>63189.899438381202</v>
      </c>
      <c r="D1111" s="99">
        <v>0</v>
      </c>
      <c r="E1111" s="99">
        <v>7787.5228142738297</v>
      </c>
      <c r="F1111" s="99">
        <v>6500.7400997281102</v>
      </c>
      <c r="G1111" s="99">
        <v>1249.0128461122499</v>
      </c>
      <c r="H1111" s="99">
        <v>0</v>
      </c>
      <c r="I1111" s="99">
        <v>0</v>
      </c>
      <c r="J1111" s="99">
        <v>29143.227136135101</v>
      </c>
      <c r="K1111" s="99">
        <v>4.15412658010609</v>
      </c>
      <c r="L1111" s="99">
        <v>74.438700662925797</v>
      </c>
      <c r="M1111" s="99">
        <v>33354.066738128698</v>
      </c>
      <c r="N1111" s="99">
        <v>3552.9065459072599</v>
      </c>
      <c r="O1111" s="99">
        <v>0</v>
      </c>
      <c r="P1111" s="99">
        <v>30452.376183509801</v>
      </c>
      <c r="Q1111" s="99">
        <v>3630.90566954017</v>
      </c>
      <c r="R1111" s="99">
        <v>0</v>
      </c>
      <c r="S1111" s="99">
        <v>1236.5798356831101</v>
      </c>
      <c r="T1111" s="99">
        <v>0</v>
      </c>
      <c r="U1111" s="99">
        <v>29155.648900508899</v>
      </c>
      <c r="V1111" s="99">
        <v>2929405.90301514</v>
      </c>
      <c r="W1111" s="99">
        <v>0</v>
      </c>
      <c r="X1111" s="99">
        <v>461455.89438629203</v>
      </c>
      <c r="Y1111" s="99">
        <v>367070.47573471098</v>
      </c>
      <c r="Z1111" s="99">
        <v>132741.02954673799</v>
      </c>
      <c r="AA1111" s="99">
        <v>0</v>
      </c>
      <c r="AB1111" s="99">
        <v>0</v>
      </c>
      <c r="AC1111" s="99">
        <v>9501589.65698242</v>
      </c>
      <c r="AD1111" s="99">
        <v>289.09451085329101</v>
      </c>
      <c r="AE1111" s="99">
        <v>7359.8044015765199</v>
      </c>
      <c r="AF1111" s="99">
        <v>1475291.87284851</v>
      </c>
      <c r="AG1111" s="99">
        <v>415120.74496078503</v>
      </c>
      <c r="AH1111" s="99">
        <v>0</v>
      </c>
      <c r="AI1111" s="99">
        <v>1213903.58128357</v>
      </c>
      <c r="AJ1111" s="99">
        <v>299487.59735107399</v>
      </c>
      <c r="AK1111" s="99">
        <v>0</v>
      </c>
      <c r="AL1111" s="99">
        <v>131535.29476928699</v>
      </c>
      <c r="AM1111" s="99">
        <v>0</v>
      </c>
      <c r="AN1111" s="99">
        <v>9503699.4503173791</v>
      </c>
      <c r="AO1111" s="99">
        <v>28691051.653320301</v>
      </c>
      <c r="AP1111" s="99">
        <v>0</v>
      </c>
      <c r="AQ1111" s="99">
        <v>3881459.36019897</v>
      </c>
      <c r="AR1111" s="99">
        <v>3034668.3859252902</v>
      </c>
      <c r="AS1111" s="99">
        <v>1126541.0875244101</v>
      </c>
      <c r="AT1111" s="99">
        <v>0</v>
      </c>
      <c r="AU1111" s="99">
        <v>0</v>
      </c>
      <c r="AV1111" s="99">
        <v>28998965.4455566</v>
      </c>
      <c r="AW1111" s="99">
        <v>966.21511054039001</v>
      </c>
      <c r="AX1111" s="99">
        <v>57838.721044063597</v>
      </c>
      <c r="AY1111" s="99">
        <v>14576204.3359375</v>
      </c>
      <c r="AZ1111" s="99">
        <v>3709931.0178832998</v>
      </c>
      <c r="BA1111" s="99">
        <v>0</v>
      </c>
      <c r="BB1111" s="99">
        <v>11704936.361328101</v>
      </c>
      <c r="BC1111" s="99">
        <v>2713518.1988830599</v>
      </c>
      <c r="BD1111" s="99">
        <v>0</v>
      </c>
      <c r="BE1111" s="99">
        <v>1117866.94338989</v>
      </c>
      <c r="BF1111" s="99">
        <v>0</v>
      </c>
      <c r="BG1111" s="99">
        <v>28991386.199707001</v>
      </c>
      <c r="BH1111" s="99">
        <v>7352597.0505981399</v>
      </c>
      <c r="BI1111" s="99">
        <v>0</v>
      </c>
      <c r="BJ1111" s="99">
        <v>2227318.0432434101</v>
      </c>
      <c r="BK1111" s="99">
        <v>1727483.1887817399</v>
      </c>
      <c r="BL1111" s="99">
        <v>0</v>
      </c>
      <c r="BM1111" s="99">
        <v>0</v>
      </c>
      <c r="BN1111" s="99">
        <v>0</v>
      </c>
      <c r="BO1111" s="99">
        <v>0</v>
      </c>
      <c r="BP1111" s="99">
        <v>0</v>
      </c>
      <c r="BQ1111" s="99">
        <v>0</v>
      </c>
      <c r="BR1111" s="99">
        <v>4844819.1872558603</v>
      </c>
      <c r="BS1111" s="99">
        <v>1623835.3539581301</v>
      </c>
      <c r="BT1111" s="99">
        <v>0</v>
      </c>
      <c r="BU1111" s="99">
        <v>1310010.7699890099</v>
      </c>
      <c r="BV1111" s="99">
        <v>1820164.2073669401</v>
      </c>
      <c r="BW1111" s="99">
        <v>0</v>
      </c>
      <c r="BX1111" s="99">
        <v>141461.83961677601</v>
      </c>
      <c r="BY1111" s="99">
        <v>0</v>
      </c>
      <c r="BZ1111" s="99">
        <v>0</v>
      </c>
      <c r="CA1111" s="99">
        <v>70980.767210960403</v>
      </c>
      <c r="CB1111" s="99">
        <v>3393094.7857666002</v>
      </c>
      <c r="CC1111" s="99">
        <v>32617678.709716801</v>
      </c>
      <c r="CD1111" s="99">
        <v>9562135.2979736291</v>
      </c>
      <c r="CE1111" s="99">
        <v>1248.3137955367599</v>
      </c>
      <c r="CF1111" s="99">
        <v>132802.105285645</v>
      </c>
      <c r="CG1111" s="99">
        <v>1127304.7026519801</v>
      </c>
      <c r="CH1111" s="99">
        <v>0</v>
      </c>
      <c r="CI1111" s="99">
        <v>72232.406779289202</v>
      </c>
      <c r="CJ1111" s="99">
        <v>3524968.6398620601</v>
      </c>
      <c r="CK1111" s="99">
        <v>33722072.517578103</v>
      </c>
      <c r="CL1111" s="99">
        <v>9721345.5830078106</v>
      </c>
      <c r="CM1111" s="188">
        <v>101175.33859825099</v>
      </c>
      <c r="CN1111" s="188">
        <v>13019809.7706299</v>
      </c>
      <c r="CO1111" s="188">
        <v>62690018.902832001</v>
      </c>
      <c r="CP1111" s="99">
        <v>9721345.5830078106</v>
      </c>
      <c r="CQ1111" s="99">
        <v>0</v>
      </c>
      <c r="CR1111" s="99">
        <v>0</v>
      </c>
      <c r="CS1111" s="99">
        <v>0</v>
      </c>
      <c r="CT1111" s="99">
        <v>0</v>
      </c>
      <c r="CU1111" s="98">
        <v>7794.0774553359997</v>
      </c>
      <c r="CV1111" s="98">
        <v>30209.292538374</v>
      </c>
    </row>
    <row r="1112" spans="1:100" x14ac:dyDescent="0.2">
      <c r="A1112" s="98" t="s">
        <v>69</v>
      </c>
      <c r="B1112" s="100">
        <v>42430</v>
      </c>
      <c r="C1112" s="99">
        <v>63031.724402427702</v>
      </c>
      <c r="D1112" s="99">
        <v>0</v>
      </c>
      <c r="E1112" s="99">
        <v>7649.5452818274498</v>
      </c>
      <c r="F1112" s="99">
        <v>6445.26908004284</v>
      </c>
      <c r="G1112" s="99">
        <v>1244.7062732875299</v>
      </c>
      <c r="H1112" s="99">
        <v>0</v>
      </c>
      <c r="I1112" s="99">
        <v>0</v>
      </c>
      <c r="J1112" s="99">
        <v>29038.057056665399</v>
      </c>
      <c r="K1112" s="99">
        <v>4.2387778271804599</v>
      </c>
      <c r="L1112" s="99">
        <v>73.716924224980204</v>
      </c>
      <c r="M1112" s="99">
        <v>33171.674736499801</v>
      </c>
      <c r="N1112" s="99">
        <v>3430.0543133616402</v>
      </c>
      <c r="O1112" s="99">
        <v>0</v>
      </c>
      <c r="P1112" s="99">
        <v>30286.547827005401</v>
      </c>
      <c r="Q1112" s="99">
        <v>3584.90756890178</v>
      </c>
      <c r="R1112" s="99">
        <v>0</v>
      </c>
      <c r="S1112" s="99">
        <v>1240.9457590132999</v>
      </c>
      <c r="T1112" s="99">
        <v>0</v>
      </c>
      <c r="U1112" s="99">
        <v>29042.8547408581</v>
      </c>
      <c r="V1112" s="99">
        <v>2909379.74691772</v>
      </c>
      <c r="W1112" s="99">
        <v>0</v>
      </c>
      <c r="X1112" s="99">
        <v>447724.14188003499</v>
      </c>
      <c r="Y1112" s="99">
        <v>355702.09056472802</v>
      </c>
      <c r="Z1112" s="99">
        <v>132455.622278214</v>
      </c>
      <c r="AA1112" s="99">
        <v>0</v>
      </c>
      <c r="AB1112" s="99">
        <v>0</v>
      </c>
      <c r="AC1112" s="99">
        <v>9463722.72021484</v>
      </c>
      <c r="AD1112" s="99">
        <v>290.370925415307</v>
      </c>
      <c r="AE1112" s="99">
        <v>7404.4903281331099</v>
      </c>
      <c r="AF1112" s="99">
        <v>1460810.6840515099</v>
      </c>
      <c r="AG1112" s="99">
        <v>399031.23727798503</v>
      </c>
      <c r="AH1112" s="99">
        <v>0</v>
      </c>
      <c r="AI1112" s="99">
        <v>1208787.5711517299</v>
      </c>
      <c r="AJ1112" s="99">
        <v>294548.70732879598</v>
      </c>
      <c r="AK1112" s="99">
        <v>0</v>
      </c>
      <c r="AL1112" s="99">
        <v>131265.27445793201</v>
      </c>
      <c r="AM1112" s="99">
        <v>0</v>
      </c>
      <c r="AN1112" s="99">
        <v>9473477.8712158203</v>
      </c>
      <c r="AO1112" s="99">
        <v>28632505.051757801</v>
      </c>
      <c r="AP1112" s="99">
        <v>0</v>
      </c>
      <c r="AQ1112" s="99">
        <v>3774623.04833984</v>
      </c>
      <c r="AR1112" s="99">
        <v>2972286.9464721698</v>
      </c>
      <c r="AS1112" s="99">
        <v>1141532.7000885</v>
      </c>
      <c r="AT1112" s="99">
        <v>0</v>
      </c>
      <c r="AU1112" s="99">
        <v>0</v>
      </c>
      <c r="AV1112" s="99">
        <v>28995188.969970699</v>
      </c>
      <c r="AW1112" s="99">
        <v>973.68869483470905</v>
      </c>
      <c r="AX1112" s="99">
        <v>40790.762642383597</v>
      </c>
      <c r="AY1112" s="99">
        <v>14482208.924438501</v>
      </c>
      <c r="AZ1112" s="99">
        <v>3593435.0636291499</v>
      </c>
      <c r="BA1112" s="99">
        <v>0</v>
      </c>
      <c r="BB1112" s="99">
        <v>11738879.3704834</v>
      </c>
      <c r="BC1112" s="99">
        <v>2681827.1028747601</v>
      </c>
      <c r="BD1112" s="99">
        <v>0</v>
      </c>
      <c r="BE1112" s="99">
        <v>1124187.0048980699</v>
      </c>
      <c r="BF1112" s="99">
        <v>0</v>
      </c>
      <c r="BG1112" s="99">
        <v>28910036.180908199</v>
      </c>
      <c r="BH1112" s="99">
        <v>8163768.0436401404</v>
      </c>
      <c r="BI1112" s="99">
        <v>0</v>
      </c>
      <c r="BJ1112" s="99">
        <v>2222291.5862731901</v>
      </c>
      <c r="BK1112" s="99">
        <v>1732981.62123108</v>
      </c>
      <c r="BL1112" s="99">
        <v>0</v>
      </c>
      <c r="BM1112" s="99">
        <v>0</v>
      </c>
      <c r="BN1112" s="99">
        <v>0</v>
      </c>
      <c r="BO1112" s="99">
        <v>0</v>
      </c>
      <c r="BP1112" s="99">
        <v>0</v>
      </c>
      <c r="BQ1112" s="99">
        <v>0</v>
      </c>
      <c r="BR1112" s="99">
        <v>4823103.8302002</v>
      </c>
      <c r="BS1112" s="99">
        <v>1564600.2101745601</v>
      </c>
      <c r="BT1112" s="99">
        <v>0</v>
      </c>
      <c r="BU1112" s="99">
        <v>2242765.9999694801</v>
      </c>
      <c r="BV1112" s="99">
        <v>1805853.84767151</v>
      </c>
      <c r="BW1112" s="99">
        <v>0</v>
      </c>
      <c r="BX1112" s="99">
        <v>233585.219154358</v>
      </c>
      <c r="BY1112" s="99">
        <v>0</v>
      </c>
      <c r="BZ1112" s="99">
        <v>0</v>
      </c>
      <c r="CA1112" s="99">
        <v>70658.610136032104</v>
      </c>
      <c r="CB1112" s="99">
        <v>3354607.3648986798</v>
      </c>
      <c r="CC1112" s="99">
        <v>32331433.631103501</v>
      </c>
      <c r="CD1112" s="99">
        <v>10369901.8353271</v>
      </c>
      <c r="CE1112" s="99">
        <v>1244.88156139851</v>
      </c>
      <c r="CF1112" s="99">
        <v>132836.00385856599</v>
      </c>
      <c r="CG1112" s="99">
        <v>1140933.48916626</v>
      </c>
      <c r="CH1112" s="99">
        <v>0</v>
      </c>
      <c r="CI1112" s="99">
        <v>71901.613437652602</v>
      </c>
      <c r="CJ1112" s="99">
        <v>3487460.4134216299</v>
      </c>
      <c r="CK1112" s="99">
        <v>33477792.313720699</v>
      </c>
      <c r="CL1112" s="99">
        <v>10608474.532714801</v>
      </c>
      <c r="CM1112" s="188">
        <v>100754.604887009</v>
      </c>
      <c r="CN1112" s="188">
        <v>12933684.878051801</v>
      </c>
      <c r="CO1112" s="188">
        <v>62424133.687011696</v>
      </c>
      <c r="CP1112" s="99">
        <v>10608474.532714801</v>
      </c>
      <c r="CQ1112" s="99">
        <v>0</v>
      </c>
      <c r="CR1112" s="99">
        <v>0</v>
      </c>
      <c r="CS1112" s="99">
        <v>0</v>
      </c>
      <c r="CT1112" s="99">
        <v>0</v>
      </c>
      <c r="CU1112" s="98">
        <v>7653.3421101840004</v>
      </c>
      <c r="CV1112" s="98">
        <v>30087.717923657001</v>
      </c>
    </row>
    <row r="1113" spans="1:100" x14ac:dyDescent="0.2">
      <c r="A1113" s="98" t="s">
        <v>69</v>
      </c>
      <c r="B1113" s="100">
        <v>42522</v>
      </c>
      <c r="C1113" s="99">
        <v>63151.177886009202</v>
      </c>
      <c r="D1113" s="99">
        <v>0</v>
      </c>
      <c r="E1113" s="99">
        <v>7432.2759659290296</v>
      </c>
      <c r="F1113" s="99">
        <v>6267.2651874423</v>
      </c>
      <c r="G1113" s="99">
        <v>1254.5718867927801</v>
      </c>
      <c r="H1113" s="99">
        <v>0</v>
      </c>
      <c r="I1113" s="99">
        <v>0</v>
      </c>
      <c r="J1113" s="99">
        <v>28856.441348791101</v>
      </c>
      <c r="K1113" s="99">
        <v>3.9056019135168798</v>
      </c>
      <c r="L1113" s="99">
        <v>81.750815383158596</v>
      </c>
      <c r="M1113" s="99">
        <v>33228.913978576697</v>
      </c>
      <c r="N1113" s="99">
        <v>3412.9461491704001</v>
      </c>
      <c r="O1113" s="99">
        <v>0</v>
      </c>
      <c r="P1113" s="99">
        <v>30300.988969087601</v>
      </c>
      <c r="Q1113" s="99">
        <v>3536.0520682036899</v>
      </c>
      <c r="R1113" s="99">
        <v>0</v>
      </c>
      <c r="S1113" s="99">
        <v>1247.87255875766</v>
      </c>
      <c r="T1113" s="99">
        <v>0</v>
      </c>
      <c r="U1113" s="99">
        <v>28857.438194036498</v>
      </c>
      <c r="V1113" s="99">
        <v>2894097.4845886198</v>
      </c>
      <c r="W1113" s="99">
        <v>0</v>
      </c>
      <c r="X1113" s="99">
        <v>437811.81594848598</v>
      </c>
      <c r="Y1113" s="99">
        <v>351252.95042419399</v>
      </c>
      <c r="Z1113" s="99">
        <v>133249.987657547</v>
      </c>
      <c r="AA1113" s="99">
        <v>0</v>
      </c>
      <c r="AB1113" s="99">
        <v>0</v>
      </c>
      <c r="AC1113" s="99">
        <v>9423846.5206298791</v>
      </c>
      <c r="AD1113" s="99">
        <v>296.19964751228702</v>
      </c>
      <c r="AE1113" s="99">
        <v>7670.3717373013496</v>
      </c>
      <c r="AF1113" s="99">
        <v>1452977.74911499</v>
      </c>
      <c r="AG1113" s="99">
        <v>392137.29230117798</v>
      </c>
      <c r="AH1113" s="99">
        <v>0</v>
      </c>
      <c r="AI1113" s="99">
        <v>1207754.22581482</v>
      </c>
      <c r="AJ1113" s="99">
        <v>297393.53868102998</v>
      </c>
      <c r="AK1113" s="99">
        <v>0</v>
      </c>
      <c r="AL1113" s="99">
        <v>133096.722253799</v>
      </c>
      <c r="AM1113" s="99">
        <v>0</v>
      </c>
      <c r="AN1113" s="99">
        <v>9409304.8651122991</v>
      </c>
      <c r="AO1113" s="99">
        <v>28686025.239746101</v>
      </c>
      <c r="AP1113" s="99">
        <v>0</v>
      </c>
      <c r="AQ1113" s="99">
        <v>3722415.8053894001</v>
      </c>
      <c r="AR1113" s="99">
        <v>2958895.6119995099</v>
      </c>
      <c r="AS1113" s="99">
        <v>1140869.68063354</v>
      </c>
      <c r="AT1113" s="99">
        <v>0</v>
      </c>
      <c r="AU1113" s="99">
        <v>0</v>
      </c>
      <c r="AV1113" s="99">
        <v>28962786.8349609</v>
      </c>
      <c r="AW1113" s="99">
        <v>997.48661444336199</v>
      </c>
      <c r="AX1113" s="99">
        <v>45348.481182098403</v>
      </c>
      <c r="AY1113" s="99">
        <v>14495592.227783199</v>
      </c>
      <c r="AZ1113" s="99">
        <v>3572428.8897399898</v>
      </c>
      <c r="BA1113" s="99">
        <v>0</v>
      </c>
      <c r="BB1113" s="99">
        <v>11849767.533447299</v>
      </c>
      <c r="BC1113" s="99">
        <v>2718545.4630432101</v>
      </c>
      <c r="BD1113" s="99">
        <v>0</v>
      </c>
      <c r="BE1113" s="99">
        <v>1143128.8175506601</v>
      </c>
      <c r="BF1113" s="99">
        <v>0</v>
      </c>
      <c r="BG1113" s="99">
        <v>28905008.3352051</v>
      </c>
      <c r="BH1113" s="99">
        <v>8241472.4305419903</v>
      </c>
      <c r="BI1113" s="99">
        <v>0</v>
      </c>
      <c r="BJ1113" s="99">
        <v>2194662.1245727502</v>
      </c>
      <c r="BK1113" s="99">
        <v>1719587.2992553699</v>
      </c>
      <c r="BL1113" s="99">
        <v>0</v>
      </c>
      <c r="BM1113" s="99">
        <v>0</v>
      </c>
      <c r="BN1113" s="99">
        <v>0</v>
      </c>
      <c r="BO1113" s="99">
        <v>0</v>
      </c>
      <c r="BP1113" s="99">
        <v>0</v>
      </c>
      <c r="BQ1113" s="99">
        <v>0</v>
      </c>
      <c r="BR1113" s="99">
        <v>4841156.9682006799</v>
      </c>
      <c r="BS1113" s="99">
        <v>1548402.58726501</v>
      </c>
      <c r="BT1113" s="99">
        <v>0</v>
      </c>
      <c r="BU1113" s="99">
        <v>2306038.6699829102</v>
      </c>
      <c r="BV1113" s="99">
        <v>1804289.0446929899</v>
      </c>
      <c r="BW1113" s="99">
        <v>0</v>
      </c>
      <c r="BX1113" s="99">
        <v>241133.12913322399</v>
      </c>
      <c r="BY1113" s="99">
        <v>0</v>
      </c>
      <c r="BZ1113" s="99">
        <v>0</v>
      </c>
      <c r="CA1113" s="99">
        <v>70588.992170333906</v>
      </c>
      <c r="CB1113" s="99">
        <v>3331878.3252868699</v>
      </c>
      <c r="CC1113" s="99">
        <v>32436273.848144501</v>
      </c>
      <c r="CD1113" s="99">
        <v>10447910.2540283</v>
      </c>
      <c r="CE1113" s="99">
        <v>1254.72924925387</v>
      </c>
      <c r="CF1113" s="99">
        <v>132997.98038482701</v>
      </c>
      <c r="CG1113" s="99">
        <v>1141131.5195007301</v>
      </c>
      <c r="CH1113" s="99">
        <v>0</v>
      </c>
      <c r="CI1113" s="99">
        <v>71843.452312469497</v>
      </c>
      <c r="CJ1113" s="99">
        <v>3463724.6883850102</v>
      </c>
      <c r="CK1113" s="99">
        <v>33573588.231933601</v>
      </c>
      <c r="CL1113" s="99">
        <v>10669048.596679701</v>
      </c>
      <c r="CM1113" s="188">
        <v>100513.61369419099</v>
      </c>
      <c r="CN1113" s="188">
        <v>12868589.974487299</v>
      </c>
      <c r="CO1113" s="188">
        <v>62475184.245117202</v>
      </c>
      <c r="CP1113" s="99">
        <v>10669048.596679701</v>
      </c>
      <c r="CQ1113" s="99">
        <v>0</v>
      </c>
      <c r="CR1113" s="99">
        <v>0</v>
      </c>
      <c r="CS1113" s="99">
        <v>0</v>
      </c>
      <c r="CT1113" s="99">
        <v>0</v>
      </c>
      <c r="CU1113" s="98">
        <v>7435.1595097270001</v>
      </c>
      <c r="CV1113" s="98">
        <v>29904.662338003</v>
      </c>
    </row>
    <row r="1114" spans="1:100" x14ac:dyDescent="0.2">
      <c r="A1114" s="98" t="s">
        <v>69</v>
      </c>
      <c r="B1114" s="100">
        <v>42614</v>
      </c>
      <c r="C1114" s="99">
        <v>62856.161609649702</v>
      </c>
      <c r="D1114" s="99">
        <v>0</v>
      </c>
      <c r="E1114" s="99">
        <v>7233.7829260826102</v>
      </c>
      <c r="F1114" s="99">
        <v>6123.2641581296903</v>
      </c>
      <c r="G1114" s="99">
        <v>1284.7871501892801</v>
      </c>
      <c r="H1114" s="99">
        <v>0</v>
      </c>
      <c r="I1114" s="99">
        <v>0</v>
      </c>
      <c r="J1114" s="99">
        <v>28661.770851612098</v>
      </c>
      <c r="K1114" s="99">
        <v>3.7572559805703301</v>
      </c>
      <c r="L1114" s="99">
        <v>79.032603892497704</v>
      </c>
      <c r="M1114" s="99">
        <v>33035.751112461097</v>
      </c>
      <c r="N1114" s="99">
        <v>3347.87706115842</v>
      </c>
      <c r="O1114" s="99">
        <v>0</v>
      </c>
      <c r="P1114" s="99">
        <v>30221.865080833399</v>
      </c>
      <c r="Q1114" s="99">
        <v>3496.3748359978199</v>
      </c>
      <c r="R1114" s="99">
        <v>0</v>
      </c>
      <c r="S1114" s="99">
        <v>1281.12698790431</v>
      </c>
      <c r="T1114" s="99">
        <v>0</v>
      </c>
      <c r="U1114" s="99">
        <v>28657.351181030299</v>
      </c>
      <c r="V1114" s="99">
        <v>2889705.5316467299</v>
      </c>
      <c r="W1114" s="99">
        <v>0</v>
      </c>
      <c r="X1114" s="99">
        <v>419322.65973663301</v>
      </c>
      <c r="Y1114" s="99">
        <v>334794.49326324498</v>
      </c>
      <c r="Z1114" s="99">
        <v>132700.82349777201</v>
      </c>
      <c r="AA1114" s="99">
        <v>0</v>
      </c>
      <c r="AB1114" s="99">
        <v>0</v>
      </c>
      <c r="AC1114" s="99">
        <v>9332281.66088867</v>
      </c>
      <c r="AD1114" s="99">
        <v>307.00581223517702</v>
      </c>
      <c r="AE1114" s="99">
        <v>6844.0427829027203</v>
      </c>
      <c r="AF1114" s="99">
        <v>1430888.2783508301</v>
      </c>
      <c r="AG1114" s="99">
        <v>383427.725704193</v>
      </c>
      <c r="AH1114" s="99">
        <v>0</v>
      </c>
      <c r="AI1114" s="99">
        <v>1184874.3381042499</v>
      </c>
      <c r="AJ1114" s="99">
        <v>294410.37012481701</v>
      </c>
      <c r="AK1114" s="99">
        <v>0</v>
      </c>
      <c r="AL1114" s="99">
        <v>131894.352384567</v>
      </c>
      <c r="AM1114" s="99">
        <v>0</v>
      </c>
      <c r="AN1114" s="99">
        <v>9336907.1822509803</v>
      </c>
      <c r="AO1114" s="99">
        <v>28791087.981445301</v>
      </c>
      <c r="AP1114" s="99">
        <v>0</v>
      </c>
      <c r="AQ1114" s="99">
        <v>3625032.5650329599</v>
      </c>
      <c r="AR1114" s="99">
        <v>2872484.9700317401</v>
      </c>
      <c r="AS1114" s="99">
        <v>1141018.5801544201</v>
      </c>
      <c r="AT1114" s="99">
        <v>0</v>
      </c>
      <c r="AU1114" s="99">
        <v>0</v>
      </c>
      <c r="AV1114" s="99">
        <v>28883039.269287098</v>
      </c>
      <c r="AW1114" s="99">
        <v>1037.7366076558801</v>
      </c>
      <c r="AX1114" s="99">
        <v>55340.2220430374</v>
      </c>
      <c r="AY1114" s="99">
        <v>14355063.026489301</v>
      </c>
      <c r="AZ1114" s="99">
        <v>3513799.6869201702</v>
      </c>
      <c r="BA1114" s="99">
        <v>0</v>
      </c>
      <c r="BB1114" s="99">
        <v>11669140.8740234</v>
      </c>
      <c r="BC1114" s="99">
        <v>2742811.5088195801</v>
      </c>
      <c r="BD1114" s="99">
        <v>0</v>
      </c>
      <c r="BE1114" s="99">
        <v>1133221.81832886</v>
      </c>
      <c r="BF1114" s="99">
        <v>0</v>
      </c>
      <c r="BG1114" s="99">
        <v>28983807.565917999</v>
      </c>
      <c r="BH1114" s="99">
        <v>8083643.6384277297</v>
      </c>
      <c r="BI1114" s="99">
        <v>0</v>
      </c>
      <c r="BJ1114" s="99">
        <v>2144726.5857238802</v>
      </c>
      <c r="BK1114" s="99">
        <v>1694602.4379730199</v>
      </c>
      <c r="BL1114" s="99">
        <v>0</v>
      </c>
      <c r="BM1114" s="99">
        <v>0</v>
      </c>
      <c r="BN1114" s="99">
        <v>0</v>
      </c>
      <c r="BO1114" s="99">
        <v>0</v>
      </c>
      <c r="BP1114" s="99">
        <v>0</v>
      </c>
      <c r="BQ1114" s="99">
        <v>0</v>
      </c>
      <c r="BR1114" s="99">
        <v>4797624.3380127</v>
      </c>
      <c r="BS1114" s="99">
        <v>1519811.2230529799</v>
      </c>
      <c r="BT1114" s="99">
        <v>0</v>
      </c>
      <c r="BU1114" s="99">
        <v>1960299.8499908401</v>
      </c>
      <c r="BV1114" s="99">
        <v>1805161.6242828399</v>
      </c>
      <c r="BW1114" s="99">
        <v>0</v>
      </c>
      <c r="BX1114" s="99">
        <v>205115.06929206799</v>
      </c>
      <c r="BY1114" s="99">
        <v>0</v>
      </c>
      <c r="BZ1114" s="99">
        <v>0</v>
      </c>
      <c r="CA1114" s="99">
        <v>70104.786848068194</v>
      </c>
      <c r="CB1114" s="99">
        <v>3310491.22332764</v>
      </c>
      <c r="CC1114" s="99">
        <v>32441623.699462902</v>
      </c>
      <c r="CD1114" s="99">
        <v>10254725.8588867</v>
      </c>
      <c r="CE1114" s="99">
        <v>1285.3297579288501</v>
      </c>
      <c r="CF1114" s="99">
        <v>132434.44386100801</v>
      </c>
      <c r="CG1114" s="99">
        <v>1139967.68640137</v>
      </c>
      <c r="CH1114" s="99">
        <v>0</v>
      </c>
      <c r="CI1114" s="99">
        <v>71389.0538711548</v>
      </c>
      <c r="CJ1114" s="99">
        <v>3442167.8764953599</v>
      </c>
      <c r="CK1114" s="99">
        <v>33582032.5244141</v>
      </c>
      <c r="CL1114" s="99">
        <v>10465499.4725342</v>
      </c>
      <c r="CM1114" s="188">
        <v>99827.322790145903</v>
      </c>
      <c r="CN1114" s="188">
        <v>12798694.3951416</v>
      </c>
      <c r="CO1114" s="188">
        <v>62546838.471679702</v>
      </c>
      <c r="CP1114" s="99">
        <v>10465499.4725342</v>
      </c>
      <c r="CQ1114" s="99">
        <v>0</v>
      </c>
      <c r="CR1114" s="99">
        <v>0</v>
      </c>
      <c r="CS1114" s="99">
        <v>0</v>
      </c>
      <c r="CT1114" s="99">
        <v>0</v>
      </c>
      <c r="CU1114" s="98">
        <v>7237.0048167799996</v>
      </c>
      <c r="CV1114" s="98">
        <v>29735.283211083999</v>
      </c>
    </row>
    <row r="1115" spans="1:100" x14ac:dyDescent="0.2">
      <c r="A1115" s="98" t="s">
        <v>69</v>
      </c>
      <c r="B1115" s="100">
        <v>42705</v>
      </c>
      <c r="C1115" s="99">
        <v>62735.987858295397</v>
      </c>
      <c r="D1115" s="99">
        <v>0</v>
      </c>
      <c r="E1115" s="99">
        <v>7084.13956224918</v>
      </c>
      <c r="F1115" s="99">
        <v>6008.5948422551201</v>
      </c>
      <c r="G1115" s="99">
        <v>1294.89165435731</v>
      </c>
      <c r="H1115" s="99">
        <v>0</v>
      </c>
      <c r="I1115" s="99">
        <v>0</v>
      </c>
      <c r="J1115" s="99">
        <v>28577.997733593002</v>
      </c>
      <c r="K1115" s="99">
        <v>4.1110172449844002</v>
      </c>
      <c r="L1115" s="99">
        <v>79.391598966903999</v>
      </c>
      <c r="M1115" s="99">
        <v>33076.8791232109</v>
      </c>
      <c r="N1115" s="99">
        <v>3296.0498395562199</v>
      </c>
      <c r="O1115" s="99">
        <v>0</v>
      </c>
      <c r="P1115" s="99">
        <v>30013.001594543501</v>
      </c>
      <c r="Q1115" s="99">
        <v>3481.5846951603899</v>
      </c>
      <c r="R1115" s="99">
        <v>0</v>
      </c>
      <c r="S1115" s="99">
        <v>1284.0543058365599</v>
      </c>
      <c r="T1115" s="99">
        <v>0</v>
      </c>
      <c r="U1115" s="99">
        <v>28595.529822588</v>
      </c>
      <c r="V1115" s="99">
        <v>2863051.93469238</v>
      </c>
      <c r="W1115" s="99">
        <v>0</v>
      </c>
      <c r="X1115" s="99">
        <v>409890.96966934198</v>
      </c>
      <c r="Y1115" s="99">
        <v>329922.91676712001</v>
      </c>
      <c r="Z1115" s="99">
        <v>131815.526416779</v>
      </c>
      <c r="AA1115" s="99">
        <v>0</v>
      </c>
      <c r="AB1115" s="99">
        <v>0</v>
      </c>
      <c r="AC1115" s="99">
        <v>9280398.9454345703</v>
      </c>
      <c r="AD1115" s="99">
        <v>308.40952637791599</v>
      </c>
      <c r="AE1115" s="99">
        <v>6583.4797952175104</v>
      </c>
      <c r="AF1115" s="99">
        <v>1420089.67527771</v>
      </c>
      <c r="AG1115" s="99">
        <v>377535.45753097499</v>
      </c>
      <c r="AH1115" s="99">
        <v>0</v>
      </c>
      <c r="AI1115" s="99">
        <v>1169021.9158020001</v>
      </c>
      <c r="AJ1115" s="99">
        <v>296920.29444503802</v>
      </c>
      <c r="AK1115" s="99">
        <v>0</v>
      </c>
      <c r="AL1115" s="99">
        <v>130623.396035194</v>
      </c>
      <c r="AM1115" s="99">
        <v>0</v>
      </c>
      <c r="AN1115" s="99">
        <v>9283091.0894775409</v>
      </c>
      <c r="AO1115" s="99">
        <v>28748712.645996101</v>
      </c>
      <c r="AP1115" s="99">
        <v>0</v>
      </c>
      <c r="AQ1115" s="99">
        <v>3544733.4514770498</v>
      </c>
      <c r="AR1115" s="99">
        <v>2811112.52160645</v>
      </c>
      <c r="AS1115" s="99">
        <v>1145672.7195892299</v>
      </c>
      <c r="AT1115" s="99">
        <v>0</v>
      </c>
      <c r="AU1115" s="99">
        <v>0</v>
      </c>
      <c r="AV1115" s="99">
        <v>28905233.668945301</v>
      </c>
      <c r="AW1115" s="99">
        <v>1049.1208840459601</v>
      </c>
      <c r="AX1115" s="99">
        <v>58023.6132202148</v>
      </c>
      <c r="AY1115" s="99">
        <v>14324955.790649399</v>
      </c>
      <c r="AZ1115" s="99">
        <v>3490662.4925231901</v>
      </c>
      <c r="BA1115" s="99">
        <v>0</v>
      </c>
      <c r="BB1115" s="99">
        <v>11624627.567748999</v>
      </c>
      <c r="BC1115" s="99">
        <v>2753230.9316101102</v>
      </c>
      <c r="BD1115" s="99">
        <v>0</v>
      </c>
      <c r="BE1115" s="99">
        <v>1136152.4571227999</v>
      </c>
      <c r="BF1115" s="99">
        <v>0</v>
      </c>
      <c r="BG1115" s="99">
        <v>29023769.942627002</v>
      </c>
      <c r="BH1115" s="99">
        <v>8139400.3679809598</v>
      </c>
      <c r="BI1115" s="99">
        <v>0</v>
      </c>
      <c r="BJ1115" s="99">
        <v>2111476.7149963402</v>
      </c>
      <c r="BK1115" s="99">
        <v>1667791.8603057901</v>
      </c>
      <c r="BL1115" s="99">
        <v>0</v>
      </c>
      <c r="BM1115" s="99">
        <v>0</v>
      </c>
      <c r="BN1115" s="99">
        <v>0</v>
      </c>
      <c r="BO1115" s="99">
        <v>0</v>
      </c>
      <c r="BP1115" s="99">
        <v>0</v>
      </c>
      <c r="BQ1115" s="99">
        <v>0</v>
      </c>
      <c r="BR1115" s="99">
        <v>4786098.5933227502</v>
      </c>
      <c r="BS1115" s="99">
        <v>1499946.6391296401</v>
      </c>
      <c r="BT1115" s="99">
        <v>0</v>
      </c>
      <c r="BU1115" s="99">
        <v>2190907.2699890099</v>
      </c>
      <c r="BV1115" s="99">
        <v>1811796.30667114</v>
      </c>
      <c r="BW1115" s="99">
        <v>0</v>
      </c>
      <c r="BX1115" s="99">
        <v>226076.11919021601</v>
      </c>
      <c r="BY1115" s="99">
        <v>0</v>
      </c>
      <c r="BZ1115" s="99">
        <v>0</v>
      </c>
      <c r="CA1115" s="99">
        <v>69833.172552108794</v>
      </c>
      <c r="CB1115" s="99">
        <v>3275252.63525391</v>
      </c>
      <c r="CC1115" s="99">
        <v>32351200.6091309</v>
      </c>
      <c r="CD1115" s="99">
        <v>10232570.78479</v>
      </c>
      <c r="CE1115" s="99">
        <v>1293.7917980253701</v>
      </c>
      <c r="CF1115" s="99">
        <v>131915.115270615</v>
      </c>
      <c r="CG1115" s="99">
        <v>1147605.7028045701</v>
      </c>
      <c r="CH1115" s="99">
        <v>0</v>
      </c>
      <c r="CI1115" s="99">
        <v>71129.697534561201</v>
      </c>
      <c r="CJ1115" s="99">
        <v>3408447.44073486</v>
      </c>
      <c r="CK1115" s="99">
        <v>33490591.673339799</v>
      </c>
      <c r="CL1115" s="99">
        <v>10472979.689086899</v>
      </c>
      <c r="CM1115" s="188">
        <v>99497.071864128098</v>
      </c>
      <c r="CN1115" s="188">
        <v>12736508.0767822</v>
      </c>
      <c r="CO1115" s="188">
        <v>62484270.987304702</v>
      </c>
      <c r="CP1115" s="99">
        <v>10472979.689086899</v>
      </c>
      <c r="CQ1115" s="99">
        <v>0</v>
      </c>
      <c r="CR1115" s="99">
        <v>0</v>
      </c>
      <c r="CS1115" s="99">
        <v>0</v>
      </c>
      <c r="CT1115" s="99">
        <v>0</v>
      </c>
      <c r="CU1115" s="98">
        <v>7089.7912576629997</v>
      </c>
      <c r="CV1115" s="98">
        <v>29674.264530806999</v>
      </c>
    </row>
    <row r="1116" spans="1:100" x14ac:dyDescent="0.2">
      <c r="A1116" s="98" t="s">
        <v>69</v>
      </c>
      <c r="B1116" s="100">
        <v>42795</v>
      </c>
      <c r="C1116" s="99">
        <v>63312.203036785097</v>
      </c>
      <c r="D1116" s="99">
        <v>0</v>
      </c>
      <c r="E1116" s="99">
        <v>6915.1397689580899</v>
      </c>
      <c r="F1116" s="99">
        <v>5860.2290012240401</v>
      </c>
      <c r="G1116" s="99">
        <v>1298.8203637749</v>
      </c>
      <c r="H1116" s="99">
        <v>0</v>
      </c>
      <c r="I1116" s="99">
        <v>0</v>
      </c>
      <c r="J1116" s="99">
        <v>28454.5603427887</v>
      </c>
      <c r="K1116" s="99">
        <v>3.1774660356750202</v>
      </c>
      <c r="L1116" s="99">
        <v>60.601439389865803</v>
      </c>
      <c r="M1116" s="99">
        <v>33337.157999515497</v>
      </c>
      <c r="N1116" s="99">
        <v>3267.5346244275602</v>
      </c>
      <c r="O1116" s="99">
        <v>0</v>
      </c>
      <c r="P1116" s="99">
        <v>29931.050914526</v>
      </c>
      <c r="Q1116" s="99">
        <v>3457.0770260989698</v>
      </c>
      <c r="R1116" s="99">
        <v>0</v>
      </c>
      <c r="S1116" s="99">
        <v>1299.29634146392</v>
      </c>
      <c r="T1116" s="99">
        <v>0</v>
      </c>
      <c r="U1116" s="99">
        <v>28458.168831348401</v>
      </c>
      <c r="V1116" s="99">
        <v>2896275.1901855501</v>
      </c>
      <c r="W1116" s="99">
        <v>0</v>
      </c>
      <c r="X1116" s="99">
        <v>394551.79367446899</v>
      </c>
      <c r="Y1116" s="99">
        <v>317274.97423172003</v>
      </c>
      <c r="Z1116" s="99">
        <v>131598.46978759801</v>
      </c>
      <c r="AA1116" s="99">
        <v>0</v>
      </c>
      <c r="AB1116" s="99">
        <v>0</v>
      </c>
      <c r="AC1116" s="99">
        <v>9298428.4422607403</v>
      </c>
      <c r="AD1116" s="99">
        <v>242.26260639540899</v>
      </c>
      <c r="AE1116" s="99">
        <v>4376.6466869115802</v>
      </c>
      <c r="AF1116" s="99">
        <v>1436890.2737579299</v>
      </c>
      <c r="AG1116" s="99">
        <v>370842.39123535203</v>
      </c>
      <c r="AH1116" s="99">
        <v>0</v>
      </c>
      <c r="AI1116" s="99">
        <v>1197002.3921356199</v>
      </c>
      <c r="AJ1116" s="99">
        <v>296517.30628967303</v>
      </c>
      <c r="AK1116" s="99">
        <v>0</v>
      </c>
      <c r="AL1116" s="99">
        <v>131966.224712372</v>
      </c>
      <c r="AM1116" s="99">
        <v>0</v>
      </c>
      <c r="AN1116" s="99">
        <v>9283352.4954834003</v>
      </c>
      <c r="AO1116" s="99">
        <v>29273663.420410201</v>
      </c>
      <c r="AP1116" s="99">
        <v>0</v>
      </c>
      <c r="AQ1116" s="99">
        <v>3402449.4843444801</v>
      </c>
      <c r="AR1116" s="99">
        <v>2691349.9060974098</v>
      </c>
      <c r="AS1116" s="99">
        <v>1141532.49433899</v>
      </c>
      <c r="AT1116" s="99">
        <v>0</v>
      </c>
      <c r="AU1116" s="99">
        <v>0</v>
      </c>
      <c r="AV1116" s="99">
        <v>28986754.058593798</v>
      </c>
      <c r="AW1116" s="99">
        <v>823.99933908879802</v>
      </c>
      <c r="AX1116" s="99">
        <v>37690.952972412102</v>
      </c>
      <c r="AY1116" s="99">
        <v>14578406.1920166</v>
      </c>
      <c r="AZ1116" s="99">
        <v>3453204.3900146498</v>
      </c>
      <c r="BA1116" s="99">
        <v>0</v>
      </c>
      <c r="BB1116" s="99">
        <v>11998814.0924072</v>
      </c>
      <c r="BC1116" s="99">
        <v>2763094.8263854999</v>
      </c>
      <c r="BD1116" s="99">
        <v>0</v>
      </c>
      <c r="BE1116" s="99">
        <v>1146359.76741028</v>
      </c>
      <c r="BF1116" s="99">
        <v>0</v>
      </c>
      <c r="BG1116" s="99">
        <v>29025358.234375</v>
      </c>
      <c r="BH1116" s="99">
        <v>8353820.14208984</v>
      </c>
      <c r="BI1116" s="99">
        <v>0</v>
      </c>
      <c r="BJ1116" s="99">
        <v>2050712.83403015</v>
      </c>
      <c r="BK1116" s="99">
        <v>1616303.51106262</v>
      </c>
      <c r="BL1116" s="99">
        <v>0</v>
      </c>
      <c r="BM1116" s="99">
        <v>0</v>
      </c>
      <c r="BN1116" s="99">
        <v>0</v>
      </c>
      <c r="BO1116" s="99">
        <v>0</v>
      </c>
      <c r="BP1116" s="99">
        <v>0</v>
      </c>
      <c r="BQ1116" s="99">
        <v>0</v>
      </c>
      <c r="BR1116" s="99">
        <v>4895030.5860595703</v>
      </c>
      <c r="BS1116" s="99">
        <v>1472986.07974243</v>
      </c>
      <c r="BT1116" s="99">
        <v>0</v>
      </c>
      <c r="BU1116" s="99">
        <v>2219637.7399597201</v>
      </c>
      <c r="BV1116" s="99">
        <v>1810679.6299133301</v>
      </c>
      <c r="BW1116" s="99">
        <v>0</v>
      </c>
      <c r="BX1116" s="99">
        <v>236495.229154587</v>
      </c>
      <c r="BY1116" s="99">
        <v>0</v>
      </c>
      <c r="BZ1116" s="99">
        <v>0</v>
      </c>
      <c r="CA1116" s="99">
        <v>70183.260682106004</v>
      </c>
      <c r="CB1116" s="99">
        <v>3287371.6770019499</v>
      </c>
      <c r="CC1116" s="99">
        <v>32628475.0861816</v>
      </c>
      <c r="CD1116" s="99">
        <v>10382712.7412109</v>
      </c>
      <c r="CE1116" s="99">
        <v>1299.23572853208</v>
      </c>
      <c r="CF1116" s="99">
        <v>131284.492593765</v>
      </c>
      <c r="CG1116" s="99">
        <v>1143239.4954834001</v>
      </c>
      <c r="CH1116" s="99">
        <v>0</v>
      </c>
      <c r="CI1116" s="99">
        <v>71481.834311485305</v>
      </c>
      <c r="CJ1116" s="99">
        <v>3419774.34832764</v>
      </c>
      <c r="CK1116" s="99">
        <v>33785106.4443359</v>
      </c>
      <c r="CL1116" s="99">
        <v>10615467.103271499</v>
      </c>
      <c r="CM1116" s="188">
        <v>99743.399519920305</v>
      </c>
      <c r="CN1116" s="188">
        <v>12723964.1126709</v>
      </c>
      <c r="CO1116" s="188">
        <v>62755737.330566399</v>
      </c>
      <c r="CP1116" s="99">
        <v>10615467.103271499</v>
      </c>
      <c r="CQ1116" s="99">
        <v>0</v>
      </c>
      <c r="CR1116" s="99">
        <v>0</v>
      </c>
      <c r="CS1116" s="99">
        <v>0</v>
      </c>
      <c r="CT1116" s="99">
        <v>0</v>
      </c>
      <c r="CU1116" s="98">
        <v>6918.2163444099997</v>
      </c>
      <c r="CV1116" s="98">
        <v>29529.701501475</v>
      </c>
    </row>
    <row r="1117" spans="1:100" x14ac:dyDescent="0.2">
      <c r="A1117" s="98" t="s">
        <v>69</v>
      </c>
      <c r="B1117" s="100">
        <v>42887</v>
      </c>
      <c r="C1117" s="99">
        <v>62898.470915317499</v>
      </c>
      <c r="D1117" s="99">
        <v>0</v>
      </c>
      <c r="E1117" s="99">
        <v>6725.2246323823902</v>
      </c>
      <c r="F1117" s="99">
        <v>5696.0141142606699</v>
      </c>
      <c r="G1117" s="99">
        <v>1310.6803261637699</v>
      </c>
      <c r="H1117" s="99">
        <v>0</v>
      </c>
      <c r="I1117" s="99">
        <v>0</v>
      </c>
      <c r="J1117" s="99">
        <v>28296.1279153824</v>
      </c>
      <c r="K1117" s="99">
        <v>2.9571003534365401</v>
      </c>
      <c r="L1117" s="99">
        <v>67.952782545238705</v>
      </c>
      <c r="M1117" s="99">
        <v>33130.517251014702</v>
      </c>
      <c r="N1117" s="99">
        <v>3243.4770933687701</v>
      </c>
      <c r="O1117" s="99">
        <v>0</v>
      </c>
      <c r="P1117" s="99">
        <v>29695.365972518899</v>
      </c>
      <c r="Q1117" s="99">
        <v>3442.1342836618401</v>
      </c>
      <c r="R1117" s="99">
        <v>0</v>
      </c>
      <c r="S1117" s="99">
        <v>1304.0669097453399</v>
      </c>
      <c r="T1117" s="99">
        <v>0</v>
      </c>
      <c r="U1117" s="99">
        <v>28296.853092432</v>
      </c>
      <c r="V1117" s="99">
        <v>2854339.87191772</v>
      </c>
      <c r="W1117" s="99">
        <v>0</v>
      </c>
      <c r="X1117" s="99">
        <v>378483.24116516102</v>
      </c>
      <c r="Y1117" s="99">
        <v>301473.72492599499</v>
      </c>
      <c r="Z1117" s="99">
        <v>130702.780306816</v>
      </c>
      <c r="AA1117" s="99">
        <v>0</v>
      </c>
      <c r="AB1117" s="99">
        <v>0</v>
      </c>
      <c r="AC1117" s="99">
        <v>9261242.5895996094</v>
      </c>
      <c r="AD1117" s="99">
        <v>224.59512378834199</v>
      </c>
      <c r="AE1117" s="99">
        <v>4250.3240879774103</v>
      </c>
      <c r="AF1117" s="99">
        <v>1408362.63796997</v>
      </c>
      <c r="AG1117" s="99">
        <v>361888.10096359299</v>
      </c>
      <c r="AH1117" s="99">
        <v>0</v>
      </c>
      <c r="AI1117" s="99">
        <v>1150740.7234191899</v>
      </c>
      <c r="AJ1117" s="99">
        <v>289999.49037933402</v>
      </c>
      <c r="AK1117" s="99">
        <v>0</v>
      </c>
      <c r="AL1117" s="99">
        <v>129654.46761322</v>
      </c>
      <c r="AM1117" s="99">
        <v>0</v>
      </c>
      <c r="AN1117" s="99">
        <v>9270664.4127197303</v>
      </c>
      <c r="AO1117" s="99">
        <v>28997581.7258301</v>
      </c>
      <c r="AP1117" s="99">
        <v>0</v>
      </c>
      <c r="AQ1117" s="99">
        <v>3288305.05328369</v>
      </c>
      <c r="AR1117" s="99">
        <v>2590338.0564880399</v>
      </c>
      <c r="AS1117" s="99">
        <v>1144995.46092224</v>
      </c>
      <c r="AT1117" s="99">
        <v>0</v>
      </c>
      <c r="AU1117" s="99">
        <v>0</v>
      </c>
      <c r="AV1117" s="99">
        <v>29039543.264404301</v>
      </c>
      <c r="AW1117" s="99">
        <v>771.32684633880899</v>
      </c>
      <c r="AX1117" s="99">
        <v>39479.436357498198</v>
      </c>
      <c r="AY1117" s="99">
        <v>14349706.200195299</v>
      </c>
      <c r="AZ1117" s="99">
        <v>3375584.0273132301</v>
      </c>
      <c r="BA1117" s="99">
        <v>0</v>
      </c>
      <c r="BB1117" s="99">
        <v>11570577.5667725</v>
      </c>
      <c r="BC1117" s="99">
        <v>2758275.4648132301</v>
      </c>
      <c r="BD1117" s="99">
        <v>0</v>
      </c>
      <c r="BE1117" s="99">
        <v>1131905.41046143</v>
      </c>
      <c r="BF1117" s="99">
        <v>0</v>
      </c>
      <c r="BG1117" s="99">
        <v>29148560.661132801</v>
      </c>
      <c r="BH1117" s="99">
        <v>8128444.7232665997</v>
      </c>
      <c r="BI1117" s="99">
        <v>0</v>
      </c>
      <c r="BJ1117" s="99">
        <v>2027639.1447753899</v>
      </c>
      <c r="BK1117" s="99">
        <v>1599713.4581756601</v>
      </c>
      <c r="BL1117" s="99">
        <v>0</v>
      </c>
      <c r="BM1117" s="99">
        <v>0</v>
      </c>
      <c r="BN1117" s="99">
        <v>0</v>
      </c>
      <c r="BO1117" s="99">
        <v>0</v>
      </c>
      <c r="BP1117" s="99">
        <v>0</v>
      </c>
      <c r="BQ1117" s="99">
        <v>0</v>
      </c>
      <c r="BR1117" s="99">
        <v>4817865.9468383798</v>
      </c>
      <c r="BS1117" s="99">
        <v>1440902.99397278</v>
      </c>
      <c r="BT1117" s="99">
        <v>0</v>
      </c>
      <c r="BU1117" s="99">
        <v>2199106.8999633798</v>
      </c>
      <c r="BV1117" s="99">
        <v>1817634.8431854199</v>
      </c>
      <c r="BW1117" s="99">
        <v>0</v>
      </c>
      <c r="BX1117" s="99">
        <v>237416.06914711001</v>
      </c>
      <c r="BY1117" s="99">
        <v>0</v>
      </c>
      <c r="BZ1117" s="99">
        <v>0</v>
      </c>
      <c r="CA1117" s="99">
        <v>69631.093726158098</v>
      </c>
      <c r="CB1117" s="99">
        <v>3233919.4227600102</v>
      </c>
      <c r="CC1117" s="99">
        <v>32310880.645507801</v>
      </c>
      <c r="CD1117" s="99">
        <v>10167399.6947021</v>
      </c>
      <c r="CE1117" s="99">
        <v>1310.6954040676401</v>
      </c>
      <c r="CF1117" s="99">
        <v>131178.05621719401</v>
      </c>
      <c r="CG1117" s="99">
        <v>1142249.6674041699</v>
      </c>
      <c r="CH1117" s="99">
        <v>0</v>
      </c>
      <c r="CI1117" s="99">
        <v>70941.043716430693</v>
      </c>
      <c r="CJ1117" s="99">
        <v>3364374.2467956501</v>
      </c>
      <c r="CK1117" s="99">
        <v>33454528.791015599</v>
      </c>
      <c r="CL1117" s="99">
        <v>10390929.43396</v>
      </c>
      <c r="CM1117" s="188">
        <v>99010.8471422195</v>
      </c>
      <c r="CN1117" s="188">
        <v>12640518.256347699</v>
      </c>
      <c r="CO1117" s="188">
        <v>62586106.441406302</v>
      </c>
      <c r="CP1117" s="99">
        <v>10390929.43396</v>
      </c>
      <c r="CQ1117" s="99">
        <v>0</v>
      </c>
      <c r="CR1117" s="99">
        <v>0</v>
      </c>
      <c r="CS1117" s="99">
        <v>0</v>
      </c>
      <c r="CT1117" s="99">
        <v>0</v>
      </c>
      <c r="CU1117" s="98">
        <v>6727.7322314530002</v>
      </c>
      <c r="CV1117" s="98">
        <v>29381.091040433999</v>
      </c>
    </row>
    <row r="1118" spans="1:100" x14ac:dyDescent="0.2">
      <c r="A1118" s="98" t="s">
        <v>69</v>
      </c>
      <c r="B1118" s="100">
        <v>42979</v>
      </c>
      <c r="C1118" s="99">
        <v>62937.454401016199</v>
      </c>
      <c r="D1118" s="99">
        <v>0</v>
      </c>
      <c r="E1118" s="99">
        <v>6664.2862232327498</v>
      </c>
      <c r="F1118" s="99">
        <v>5670.1641572713897</v>
      </c>
      <c r="G1118" s="99">
        <v>1297.78646986187</v>
      </c>
      <c r="H1118" s="99">
        <v>0</v>
      </c>
      <c r="I1118" s="99">
        <v>0</v>
      </c>
      <c r="J1118" s="99">
        <v>28148.639936923999</v>
      </c>
      <c r="K1118" s="99">
        <v>2.82038751165965</v>
      </c>
      <c r="L1118" s="99">
        <v>72.970247738063307</v>
      </c>
      <c r="M1118" s="99">
        <v>33098.985898971601</v>
      </c>
      <c r="N1118" s="99">
        <v>3199.5133627653099</v>
      </c>
      <c r="O1118" s="99">
        <v>0</v>
      </c>
      <c r="P1118" s="99">
        <v>29901.585962057099</v>
      </c>
      <c r="Q1118" s="99">
        <v>3452.9340725839102</v>
      </c>
      <c r="R1118" s="99">
        <v>0</v>
      </c>
      <c r="S1118" s="99">
        <v>1295.7160616815099</v>
      </c>
      <c r="T1118" s="99">
        <v>0</v>
      </c>
      <c r="U1118" s="99">
        <v>28136.5248372555</v>
      </c>
      <c r="V1118" s="99">
        <v>2836266.0424499498</v>
      </c>
      <c r="W1118" s="99">
        <v>0</v>
      </c>
      <c r="X1118" s="99">
        <v>369106.93580246001</v>
      </c>
      <c r="Y1118" s="99">
        <v>294558.43299484299</v>
      </c>
      <c r="Z1118" s="99">
        <v>128087.70828437799</v>
      </c>
      <c r="AA1118" s="99">
        <v>0</v>
      </c>
      <c r="AB1118" s="99">
        <v>0</v>
      </c>
      <c r="AC1118" s="99">
        <v>9202986.0177002009</v>
      </c>
      <c r="AD1118" s="99">
        <v>232.612617848441</v>
      </c>
      <c r="AE1118" s="99">
        <v>4395.3521714210501</v>
      </c>
      <c r="AF1118" s="99">
        <v>1391024.95953369</v>
      </c>
      <c r="AG1118" s="99">
        <v>354284.39815521199</v>
      </c>
      <c r="AH1118" s="99">
        <v>0</v>
      </c>
      <c r="AI1118" s="99">
        <v>1156824.50396729</v>
      </c>
      <c r="AJ1118" s="99">
        <v>287921.99019622803</v>
      </c>
      <c r="AK1118" s="99">
        <v>0</v>
      </c>
      <c r="AL1118" s="99">
        <v>127457.334152222</v>
      </c>
      <c r="AM1118" s="99">
        <v>0</v>
      </c>
      <c r="AN1118" s="99">
        <v>9207461.06103516</v>
      </c>
      <c r="AO1118" s="99">
        <v>28943782.0393066</v>
      </c>
      <c r="AP1118" s="99">
        <v>0</v>
      </c>
      <c r="AQ1118" s="99">
        <v>3206299.7818908701</v>
      </c>
      <c r="AR1118" s="99">
        <v>2531741.8223266602</v>
      </c>
      <c r="AS1118" s="99">
        <v>1120984.93382263</v>
      </c>
      <c r="AT1118" s="99">
        <v>0</v>
      </c>
      <c r="AU1118" s="99">
        <v>0</v>
      </c>
      <c r="AV1118" s="99">
        <v>28975493.6711426</v>
      </c>
      <c r="AW1118" s="99">
        <v>799.96014311909698</v>
      </c>
      <c r="AX1118" s="99">
        <v>39648.441534996004</v>
      </c>
      <c r="AY1118" s="99">
        <v>14272521.6456299</v>
      </c>
      <c r="AZ1118" s="99">
        <v>3321314.0615539602</v>
      </c>
      <c r="BA1118" s="99">
        <v>0</v>
      </c>
      <c r="BB1118" s="99">
        <v>11701350.130493199</v>
      </c>
      <c r="BC1118" s="99">
        <v>2727593.4996643099</v>
      </c>
      <c r="BD1118" s="99">
        <v>0</v>
      </c>
      <c r="BE1118" s="99">
        <v>1115751.7104492199</v>
      </c>
      <c r="BF1118" s="99">
        <v>0</v>
      </c>
      <c r="BG1118" s="99">
        <v>29090507.948242199</v>
      </c>
      <c r="BH1118" s="99">
        <v>8127512.7945556603</v>
      </c>
      <c r="BI1118" s="99">
        <v>0</v>
      </c>
      <c r="BJ1118" s="99">
        <v>1992171.0026245101</v>
      </c>
      <c r="BK1118" s="99">
        <v>1578981.2854309101</v>
      </c>
      <c r="BL1118" s="99">
        <v>0</v>
      </c>
      <c r="BM1118" s="99">
        <v>0</v>
      </c>
      <c r="BN1118" s="99">
        <v>0</v>
      </c>
      <c r="BO1118" s="99">
        <v>0</v>
      </c>
      <c r="BP1118" s="99">
        <v>0</v>
      </c>
      <c r="BQ1118" s="99">
        <v>0</v>
      </c>
      <c r="BR1118" s="99">
        <v>4819302.9054565402</v>
      </c>
      <c r="BS1118" s="99">
        <v>1414568.6130371101</v>
      </c>
      <c r="BT1118" s="99">
        <v>0</v>
      </c>
      <c r="BU1118" s="99">
        <v>1913992.0399780299</v>
      </c>
      <c r="BV1118" s="99">
        <v>1819443.9042511</v>
      </c>
      <c r="BW1118" s="99">
        <v>0</v>
      </c>
      <c r="BX1118" s="99">
        <v>199752.379295349</v>
      </c>
      <c r="BY1118" s="99">
        <v>0</v>
      </c>
      <c r="BZ1118" s="99">
        <v>0</v>
      </c>
      <c r="CA1118" s="99">
        <v>69627.399914741502</v>
      </c>
      <c r="CB1118" s="99">
        <v>3203508.5783081101</v>
      </c>
      <c r="CC1118" s="99">
        <v>32121419.3361816</v>
      </c>
      <c r="CD1118" s="99">
        <v>10149030.0238037</v>
      </c>
      <c r="CE1118" s="99">
        <v>1298.6808738708501</v>
      </c>
      <c r="CF1118" s="99">
        <v>127742.70386505099</v>
      </c>
      <c r="CG1118" s="99">
        <v>1119424.2290344201</v>
      </c>
      <c r="CH1118" s="99">
        <v>0</v>
      </c>
      <c r="CI1118" s="99">
        <v>70923.5498657227</v>
      </c>
      <c r="CJ1118" s="99">
        <v>3332721.2307128902</v>
      </c>
      <c r="CK1118" s="99">
        <v>33257410.987060498</v>
      </c>
      <c r="CL1118" s="99">
        <v>10361105.860961899</v>
      </c>
      <c r="CM1118" s="188">
        <v>98833.605692863493</v>
      </c>
      <c r="CN1118" s="188">
        <v>12575413.9232178</v>
      </c>
      <c r="CO1118" s="188">
        <v>62347523.9921875</v>
      </c>
      <c r="CP1118" s="99">
        <v>10361105.860961899</v>
      </c>
      <c r="CQ1118" s="99">
        <v>0</v>
      </c>
      <c r="CR1118" s="99">
        <v>0</v>
      </c>
      <c r="CS1118" s="99">
        <v>0</v>
      </c>
      <c r="CT1118" s="99">
        <v>0</v>
      </c>
      <c r="CU1118" s="98">
        <v>6666.0437364440004</v>
      </c>
      <c r="CV1118" s="98">
        <v>29225.293180692999</v>
      </c>
    </row>
    <row r="1119" spans="1:100" x14ac:dyDescent="0.2">
      <c r="A1119" s="98" t="s">
        <v>69</v>
      </c>
      <c r="B1119" s="100">
        <v>43070</v>
      </c>
      <c r="C1119" s="99">
        <v>63136.741034984603</v>
      </c>
      <c r="D1119" s="99">
        <v>0</v>
      </c>
      <c r="E1119" s="99">
        <v>6538.54937535524</v>
      </c>
      <c r="F1119" s="99">
        <v>5578.1742439866102</v>
      </c>
      <c r="G1119" s="99">
        <v>1297.8347848951801</v>
      </c>
      <c r="H1119" s="99">
        <v>0</v>
      </c>
      <c r="I1119" s="99">
        <v>0</v>
      </c>
      <c r="J1119" s="99">
        <v>27698.257122278199</v>
      </c>
      <c r="K1119" s="99">
        <v>3.0615128022036502</v>
      </c>
      <c r="L1119" s="99">
        <v>62.510407261550398</v>
      </c>
      <c r="M1119" s="99">
        <v>33244.426492214203</v>
      </c>
      <c r="N1119" s="99">
        <v>3185.9818379581002</v>
      </c>
      <c r="O1119" s="99">
        <v>0</v>
      </c>
      <c r="P1119" s="99">
        <v>29854.176725149198</v>
      </c>
      <c r="Q1119" s="99">
        <v>3458.4489133358002</v>
      </c>
      <c r="R1119" s="99">
        <v>0</v>
      </c>
      <c r="S1119" s="99">
        <v>1288.7827805131701</v>
      </c>
      <c r="T1119" s="99">
        <v>0</v>
      </c>
      <c r="U1119" s="99">
        <v>27722.184369087201</v>
      </c>
      <c r="V1119" s="99">
        <v>2825737.4620971698</v>
      </c>
      <c r="W1119" s="99">
        <v>0</v>
      </c>
      <c r="X1119" s="99">
        <v>364184.25677490199</v>
      </c>
      <c r="Y1119" s="99">
        <v>293254.37601089501</v>
      </c>
      <c r="Z1119" s="99">
        <v>127635.770173073</v>
      </c>
      <c r="AA1119" s="99">
        <v>0</v>
      </c>
      <c r="AB1119" s="99">
        <v>0</v>
      </c>
      <c r="AC1119" s="99">
        <v>9146995.6599121094</v>
      </c>
      <c r="AD1119" s="99">
        <v>214.90673667751301</v>
      </c>
      <c r="AE1119" s="99">
        <v>3686.4918839633501</v>
      </c>
      <c r="AF1119" s="99">
        <v>1399170.9708404499</v>
      </c>
      <c r="AG1119" s="99">
        <v>356332.19597625697</v>
      </c>
      <c r="AH1119" s="99">
        <v>0</v>
      </c>
      <c r="AI1119" s="99">
        <v>1141260.5850830099</v>
      </c>
      <c r="AJ1119" s="99">
        <v>287810.03855133097</v>
      </c>
      <c r="AK1119" s="99">
        <v>0</v>
      </c>
      <c r="AL1119" s="99">
        <v>126738.47655296299</v>
      </c>
      <c r="AM1119" s="99">
        <v>0</v>
      </c>
      <c r="AN1119" s="99">
        <v>9150764.9926757794</v>
      </c>
      <c r="AO1119" s="99">
        <v>28965344.6252441</v>
      </c>
      <c r="AP1119" s="99">
        <v>0</v>
      </c>
      <c r="AQ1119" s="99">
        <v>3195716.3336181599</v>
      </c>
      <c r="AR1119" s="99">
        <v>2552038.1512756301</v>
      </c>
      <c r="AS1119" s="99">
        <v>1117235.9352569601</v>
      </c>
      <c r="AT1119" s="99">
        <v>0</v>
      </c>
      <c r="AU1119" s="99">
        <v>0</v>
      </c>
      <c r="AV1119" s="99">
        <v>28927980.777343798</v>
      </c>
      <c r="AW1119" s="99">
        <v>741.16658001393102</v>
      </c>
      <c r="AX1119" s="99">
        <v>30258.195698022799</v>
      </c>
      <c r="AY1119" s="99">
        <v>14471131.178588901</v>
      </c>
      <c r="AZ1119" s="99">
        <v>3372760.4665832501</v>
      </c>
      <c r="BA1119" s="99">
        <v>0</v>
      </c>
      <c r="BB1119" s="99">
        <v>11496658.0894775</v>
      </c>
      <c r="BC1119" s="99">
        <v>2751525.5217590299</v>
      </c>
      <c r="BD1119" s="99">
        <v>0</v>
      </c>
      <c r="BE1119" s="99">
        <v>1110440.6863708501</v>
      </c>
      <c r="BF1119" s="99">
        <v>0</v>
      </c>
      <c r="BG1119" s="99">
        <v>28991012.5397949</v>
      </c>
      <c r="BH1119" s="99">
        <v>8232229.2484741202</v>
      </c>
      <c r="BI1119" s="99">
        <v>0</v>
      </c>
      <c r="BJ1119" s="99">
        <v>2010752.2729492199</v>
      </c>
      <c r="BK1119" s="99">
        <v>1601187.11659241</v>
      </c>
      <c r="BL1119" s="99">
        <v>0</v>
      </c>
      <c r="BM1119" s="99">
        <v>0</v>
      </c>
      <c r="BN1119" s="99">
        <v>0</v>
      </c>
      <c r="BO1119" s="99">
        <v>0</v>
      </c>
      <c r="BP1119" s="99">
        <v>0</v>
      </c>
      <c r="BQ1119" s="99">
        <v>0</v>
      </c>
      <c r="BR1119" s="99">
        <v>4877371.1158447303</v>
      </c>
      <c r="BS1119" s="99">
        <v>1424842.24284363</v>
      </c>
      <c r="BT1119" s="99">
        <v>0</v>
      </c>
      <c r="BU1119" s="99">
        <v>2138374.5399780301</v>
      </c>
      <c r="BV1119" s="99">
        <v>1841390.7996978799</v>
      </c>
      <c r="BW1119" s="99">
        <v>0</v>
      </c>
      <c r="BX1119" s="99">
        <v>219669.92921256999</v>
      </c>
      <c r="BY1119" s="99">
        <v>0</v>
      </c>
      <c r="BZ1119" s="99">
        <v>0</v>
      </c>
      <c r="CA1119" s="99">
        <v>69691.843124389605</v>
      </c>
      <c r="CB1119" s="99">
        <v>3192741.8037414602</v>
      </c>
      <c r="CC1119" s="99">
        <v>32201995.7023926</v>
      </c>
      <c r="CD1119" s="99">
        <v>10224996.2696533</v>
      </c>
      <c r="CE1119" s="99">
        <v>1296.3039797991501</v>
      </c>
      <c r="CF1119" s="99">
        <v>127778.596105576</v>
      </c>
      <c r="CG1119" s="99">
        <v>1120329.5467834501</v>
      </c>
      <c r="CH1119" s="99">
        <v>0</v>
      </c>
      <c r="CI1119" s="99">
        <v>70991.770153045698</v>
      </c>
      <c r="CJ1119" s="99">
        <v>3320009.03582764</v>
      </c>
      <c r="CK1119" s="99">
        <v>33300193.152832001</v>
      </c>
      <c r="CL1119" s="99">
        <v>10447949.1009521</v>
      </c>
      <c r="CM1119" s="188">
        <v>98503.439416885405</v>
      </c>
      <c r="CN1119" s="188">
        <v>12476810.154296899</v>
      </c>
      <c r="CO1119" s="188">
        <v>62264149.829589799</v>
      </c>
      <c r="CP1119" s="99">
        <v>10447949.1009521</v>
      </c>
      <c r="CQ1119" s="99">
        <v>0</v>
      </c>
      <c r="CR1119" s="99">
        <v>0</v>
      </c>
      <c r="CS1119" s="99">
        <v>0</v>
      </c>
      <c r="CT1119" s="99">
        <v>0</v>
      </c>
      <c r="CU1119" s="98">
        <v>6542.8680240960002</v>
      </c>
      <c r="CV1119" s="98">
        <v>28792.328604882001</v>
      </c>
    </row>
    <row r="1120" spans="1:100" x14ac:dyDescent="0.2">
      <c r="A1120" s="98" t="s">
        <v>69</v>
      </c>
      <c r="B1120" s="100">
        <v>43160</v>
      </c>
      <c r="C1120" s="99">
        <v>62685.812211513497</v>
      </c>
      <c r="D1120" s="99">
        <v>0</v>
      </c>
      <c r="E1120" s="99">
        <v>6425.6555780172303</v>
      </c>
      <c r="F1120" s="99">
        <v>5500.9318383932095</v>
      </c>
      <c r="G1120" s="99">
        <v>1318.89228272438</v>
      </c>
      <c r="H1120" s="99">
        <v>0</v>
      </c>
      <c r="I1120" s="99">
        <v>0</v>
      </c>
      <c r="J1120" s="99">
        <v>27573.481615781799</v>
      </c>
      <c r="K1120" s="99">
        <v>2.1165934555756398</v>
      </c>
      <c r="L1120" s="99">
        <v>57.568943766411401</v>
      </c>
      <c r="M1120" s="99">
        <v>32980.351599693298</v>
      </c>
      <c r="N1120" s="99">
        <v>3176.1407228410199</v>
      </c>
      <c r="O1120" s="99">
        <v>0</v>
      </c>
      <c r="P1120" s="99">
        <v>29200.683064699198</v>
      </c>
      <c r="Q1120" s="99">
        <v>3470.3505255877999</v>
      </c>
      <c r="R1120" s="99">
        <v>0</v>
      </c>
      <c r="S1120" s="99">
        <v>1320.9411171674701</v>
      </c>
      <c r="T1120" s="99">
        <v>0</v>
      </c>
      <c r="U1120" s="99">
        <v>27574.684804678</v>
      </c>
      <c r="V1120" s="99">
        <v>2822783.9937744099</v>
      </c>
      <c r="W1120" s="99">
        <v>0</v>
      </c>
      <c r="X1120" s="99">
        <v>362280.00642013602</v>
      </c>
      <c r="Y1120" s="99">
        <v>292831.03153991699</v>
      </c>
      <c r="Z1120" s="99">
        <v>130057.778345108</v>
      </c>
      <c r="AA1120" s="99">
        <v>0</v>
      </c>
      <c r="AB1120" s="99">
        <v>0</v>
      </c>
      <c r="AC1120" s="99">
        <v>9069694.8356933594</v>
      </c>
      <c r="AD1120" s="99">
        <v>106.995215908624</v>
      </c>
      <c r="AE1120" s="99">
        <v>3272.6661770343799</v>
      </c>
      <c r="AF1120" s="99">
        <v>1403588.0339202899</v>
      </c>
      <c r="AG1120" s="99">
        <v>360266.57093811</v>
      </c>
      <c r="AH1120" s="99">
        <v>0</v>
      </c>
      <c r="AI1120" s="99">
        <v>1117914.6340179399</v>
      </c>
      <c r="AJ1120" s="99">
        <v>292733.963512421</v>
      </c>
      <c r="AK1120" s="99">
        <v>0</v>
      </c>
      <c r="AL1120" s="99">
        <v>129752.91926860801</v>
      </c>
      <c r="AM1120" s="99">
        <v>0</v>
      </c>
      <c r="AN1120" s="99">
        <v>9068728.0677490197</v>
      </c>
      <c r="AO1120" s="99">
        <v>29099893.243896499</v>
      </c>
      <c r="AP1120" s="99">
        <v>0</v>
      </c>
      <c r="AQ1120" s="99">
        <v>3221751.8748168899</v>
      </c>
      <c r="AR1120" s="99">
        <v>2569830.9384765602</v>
      </c>
      <c r="AS1120" s="99">
        <v>1146287.8045959501</v>
      </c>
      <c r="AT1120" s="99">
        <v>0</v>
      </c>
      <c r="AU1120" s="99">
        <v>0</v>
      </c>
      <c r="AV1120" s="99">
        <v>28885957.4208984</v>
      </c>
      <c r="AW1120" s="99">
        <v>371.896330881864</v>
      </c>
      <c r="AX1120" s="99">
        <v>27801.481081247301</v>
      </c>
      <c r="AY1120" s="99">
        <v>14594847.869262701</v>
      </c>
      <c r="AZ1120" s="99">
        <v>3433034.1809387198</v>
      </c>
      <c r="BA1120" s="99">
        <v>0</v>
      </c>
      <c r="BB1120" s="99">
        <v>11332869.157470699</v>
      </c>
      <c r="BC1120" s="99">
        <v>2830266.7022094699</v>
      </c>
      <c r="BD1120" s="99">
        <v>0</v>
      </c>
      <c r="BE1120" s="99">
        <v>1136551.95370483</v>
      </c>
      <c r="BF1120" s="99">
        <v>0</v>
      </c>
      <c r="BG1120" s="99">
        <v>29034049.408935498</v>
      </c>
      <c r="BH1120" s="99">
        <v>8226462.0520629901</v>
      </c>
      <c r="BI1120" s="99">
        <v>0</v>
      </c>
      <c r="BJ1120" s="99">
        <v>2008779.46270752</v>
      </c>
      <c r="BK1120" s="99">
        <v>1617180.63708496</v>
      </c>
      <c r="BL1120" s="99">
        <v>0</v>
      </c>
      <c r="BM1120" s="99">
        <v>0</v>
      </c>
      <c r="BN1120" s="99">
        <v>0</v>
      </c>
      <c r="BO1120" s="99">
        <v>0</v>
      </c>
      <c r="BP1120" s="99">
        <v>0</v>
      </c>
      <c r="BQ1120" s="99">
        <v>0</v>
      </c>
      <c r="BR1120" s="99">
        <v>4887871.0083618201</v>
      </c>
      <c r="BS1120" s="99">
        <v>1436427.3665771501</v>
      </c>
      <c r="BT1120" s="99">
        <v>0</v>
      </c>
      <c r="BU1120" s="99">
        <v>2070667.0856780999</v>
      </c>
      <c r="BV1120" s="99">
        <v>1883485.9034881601</v>
      </c>
      <c r="BW1120" s="99">
        <v>0</v>
      </c>
      <c r="BX1120" s="99">
        <v>232494.837034225</v>
      </c>
      <c r="BY1120" s="99">
        <v>0</v>
      </c>
      <c r="BZ1120" s="99">
        <v>0</v>
      </c>
      <c r="CA1120" s="99">
        <v>69053.781123161301</v>
      </c>
      <c r="CB1120" s="99">
        <v>3180673.7539367699</v>
      </c>
      <c r="CC1120" s="99">
        <v>32258416.8515625</v>
      </c>
      <c r="CD1120" s="99">
        <v>10212601.869751001</v>
      </c>
      <c r="CE1120" s="99">
        <v>1319.5519634038201</v>
      </c>
      <c r="CF1120" s="99">
        <v>130481.27650451699</v>
      </c>
      <c r="CG1120" s="99">
        <v>1144128.3152771001</v>
      </c>
      <c r="CH1120" s="99">
        <v>0</v>
      </c>
      <c r="CI1120" s="99">
        <v>70373.120052337603</v>
      </c>
      <c r="CJ1120" s="99">
        <v>3311948.5052795401</v>
      </c>
      <c r="CK1120" s="99">
        <v>33416215.239746101</v>
      </c>
      <c r="CL1120" s="99">
        <v>10440767.1690674</v>
      </c>
      <c r="CM1120" s="188">
        <v>97753.188996315002</v>
      </c>
      <c r="CN1120" s="188">
        <v>12407533.8787842</v>
      </c>
      <c r="CO1120" s="188">
        <v>62383580.153808601</v>
      </c>
      <c r="CP1120" s="99">
        <v>10440767.1690674</v>
      </c>
      <c r="CQ1120" s="99">
        <v>0</v>
      </c>
      <c r="CR1120" s="99">
        <v>0</v>
      </c>
      <c r="CS1120" s="99">
        <v>0</v>
      </c>
      <c r="CT1120" s="99">
        <v>0</v>
      </c>
      <c r="CU1120" s="98">
        <v>6428.2965725490003</v>
      </c>
      <c r="CV1120" s="98">
        <v>28658.51062641</v>
      </c>
    </row>
    <row r="1121" spans="1:100" x14ac:dyDescent="0.2">
      <c r="A1121" s="98" t="s">
        <v>69</v>
      </c>
      <c r="B1121" s="100">
        <v>43252</v>
      </c>
      <c r="C1121" s="99">
        <v>63205.037146091498</v>
      </c>
      <c r="D1121" s="99">
        <v>0</v>
      </c>
      <c r="E1121" s="99">
        <v>6337.0116536617297</v>
      </c>
      <c r="F1121" s="99">
        <v>5445.0230405926704</v>
      </c>
      <c r="G1121" s="99">
        <v>1328.76931302249</v>
      </c>
      <c r="H1121" s="99">
        <v>0</v>
      </c>
      <c r="I1121" s="99">
        <v>0</v>
      </c>
      <c r="J1121" s="99">
        <v>27362.886616945299</v>
      </c>
      <c r="K1121" s="99">
        <v>1.9786578981438701</v>
      </c>
      <c r="L1121" s="99">
        <v>69.926897294819398</v>
      </c>
      <c r="M1121" s="99">
        <v>33461.756344318397</v>
      </c>
      <c r="N1121" s="99">
        <v>3136.5468015372799</v>
      </c>
      <c r="O1121" s="99">
        <v>0</v>
      </c>
      <c r="P1121" s="99">
        <v>29327.2773308754</v>
      </c>
      <c r="Q1121" s="99">
        <v>3485.9714951813198</v>
      </c>
      <c r="R1121" s="99">
        <v>0</v>
      </c>
      <c r="S1121" s="99">
        <v>1319.53871104121</v>
      </c>
      <c r="T1121" s="99">
        <v>0</v>
      </c>
      <c r="U1121" s="99">
        <v>27363.660982370398</v>
      </c>
      <c r="V1121" s="99">
        <v>2832063.4931945801</v>
      </c>
      <c r="W1121" s="99">
        <v>0</v>
      </c>
      <c r="X1121" s="99">
        <v>349049.85711288499</v>
      </c>
      <c r="Y1121" s="99">
        <v>286514.02727889997</v>
      </c>
      <c r="Z1121" s="99">
        <v>131767.273803711</v>
      </c>
      <c r="AA1121" s="99">
        <v>0</v>
      </c>
      <c r="AB1121" s="99">
        <v>0</v>
      </c>
      <c r="AC1121" s="99">
        <v>8992362.8142089806</v>
      </c>
      <c r="AD1121" s="99">
        <v>108.13924517668799</v>
      </c>
      <c r="AE1121" s="99">
        <v>2357.7459396719901</v>
      </c>
      <c r="AF1121" s="99">
        <v>1406949.5221557601</v>
      </c>
      <c r="AG1121" s="99">
        <v>360443.59128189099</v>
      </c>
      <c r="AH1121" s="99">
        <v>0</v>
      </c>
      <c r="AI1121" s="99">
        <v>1091923.32192993</v>
      </c>
      <c r="AJ1121" s="99">
        <v>294553.85928726202</v>
      </c>
      <c r="AK1121" s="99">
        <v>0</v>
      </c>
      <c r="AL1121" s="99">
        <v>131910.58119583101</v>
      </c>
      <c r="AM1121" s="99">
        <v>0</v>
      </c>
      <c r="AN1121" s="99">
        <v>8986853.9735107403</v>
      </c>
      <c r="AO1121" s="99">
        <v>29376120.251953099</v>
      </c>
      <c r="AP1121" s="99">
        <v>0</v>
      </c>
      <c r="AQ1121" s="99">
        <v>3100725.4585571298</v>
      </c>
      <c r="AR1121" s="99">
        <v>2519640.7229919401</v>
      </c>
      <c r="AS1121" s="99">
        <v>1156971.09594727</v>
      </c>
      <c r="AT1121" s="99">
        <v>0</v>
      </c>
      <c r="AU1121" s="99">
        <v>0</v>
      </c>
      <c r="AV1121" s="99">
        <v>28814036.443847701</v>
      </c>
      <c r="AW1121" s="99">
        <v>379.57631243392802</v>
      </c>
      <c r="AX1121" s="99">
        <v>22132.981537342101</v>
      </c>
      <c r="AY1121" s="99">
        <v>14770044.227417</v>
      </c>
      <c r="AZ1121" s="99">
        <v>3466969.6806030301</v>
      </c>
      <c r="BA1121" s="99">
        <v>0</v>
      </c>
      <c r="BB1121" s="99">
        <v>11096566.092285199</v>
      </c>
      <c r="BC1121" s="99">
        <v>2837603.74301147</v>
      </c>
      <c r="BD1121" s="99">
        <v>0</v>
      </c>
      <c r="BE1121" s="99">
        <v>1163212.06721497</v>
      </c>
      <c r="BF1121" s="99">
        <v>0</v>
      </c>
      <c r="BG1121" s="99">
        <v>28941824.916747998</v>
      </c>
      <c r="BH1121" s="99">
        <v>8283166.6677856399</v>
      </c>
      <c r="BI1121" s="99">
        <v>0</v>
      </c>
      <c r="BJ1121" s="99">
        <v>1978176.37550354</v>
      </c>
      <c r="BK1121" s="99">
        <v>1587460.89526367</v>
      </c>
      <c r="BL1121" s="99">
        <v>0</v>
      </c>
      <c r="BM1121" s="99">
        <v>0</v>
      </c>
      <c r="BN1121" s="99">
        <v>0</v>
      </c>
      <c r="BO1121" s="99">
        <v>0</v>
      </c>
      <c r="BP1121" s="99">
        <v>0</v>
      </c>
      <c r="BQ1121" s="99">
        <v>0</v>
      </c>
      <c r="BR1121" s="99">
        <v>4932972.5697021503</v>
      </c>
      <c r="BS1121" s="99">
        <v>1440495.33403015</v>
      </c>
      <c r="BT1121" s="99">
        <v>0</v>
      </c>
      <c r="BU1121" s="99">
        <v>2081939.14012146</v>
      </c>
      <c r="BV1121" s="99">
        <v>1880212.4783630399</v>
      </c>
      <c r="BW1121" s="99">
        <v>0</v>
      </c>
      <c r="BX1121" s="99">
        <v>240500.663984299</v>
      </c>
      <c r="BY1121" s="99">
        <v>0</v>
      </c>
      <c r="BZ1121" s="99">
        <v>0</v>
      </c>
      <c r="CA1121" s="99">
        <v>69554.827230453506</v>
      </c>
      <c r="CB1121" s="99">
        <v>3180667.6259460398</v>
      </c>
      <c r="CC1121" s="99">
        <v>32442448.768554699</v>
      </c>
      <c r="CD1121" s="99">
        <v>10271727.9797363</v>
      </c>
      <c r="CE1121" s="99">
        <v>1328.54971261323</v>
      </c>
      <c r="CF1121" s="99">
        <v>131522.10227584801</v>
      </c>
      <c r="CG1121" s="99">
        <v>1158254.7360992399</v>
      </c>
      <c r="CH1121" s="99">
        <v>0</v>
      </c>
      <c r="CI1121" s="99">
        <v>70883.157037735</v>
      </c>
      <c r="CJ1121" s="99">
        <v>3313851.9534606901</v>
      </c>
      <c r="CK1121" s="99">
        <v>33620487.7099609</v>
      </c>
      <c r="CL1121" s="99">
        <v>10506622.463623</v>
      </c>
      <c r="CM1121" s="188">
        <v>97999.815028190598</v>
      </c>
      <c r="CN1121" s="188">
        <v>12334657.5982666</v>
      </c>
      <c r="CO1121" s="188">
        <v>62532144.826660201</v>
      </c>
      <c r="CP1121" s="99">
        <v>10506622.463623</v>
      </c>
      <c r="CQ1121" s="99">
        <v>0</v>
      </c>
      <c r="CR1121" s="99">
        <v>0</v>
      </c>
      <c r="CS1121" s="99">
        <v>0</v>
      </c>
      <c r="CT1121" s="99">
        <v>0</v>
      </c>
      <c r="CU1121" s="98">
        <v>6338.523412902</v>
      </c>
      <c r="CV1121" s="98">
        <v>28455.706791426001</v>
      </c>
    </row>
    <row r="1122" spans="1:100" x14ac:dyDescent="0.2">
      <c r="A1122" s="98" t="s">
        <v>69</v>
      </c>
      <c r="B1122" s="100">
        <v>43344</v>
      </c>
      <c r="C1122" s="99">
        <v>63610.270989418001</v>
      </c>
      <c r="D1122" s="99">
        <v>0</v>
      </c>
      <c r="E1122" s="99">
        <v>6221.0665335655203</v>
      </c>
      <c r="F1122" s="99">
        <v>5350.3162426352501</v>
      </c>
      <c r="G1122" s="99">
        <v>1360.2302706092601</v>
      </c>
      <c r="H1122" s="99">
        <v>0</v>
      </c>
      <c r="I1122" s="99">
        <v>0</v>
      </c>
      <c r="J1122" s="99">
        <v>27229.804667472799</v>
      </c>
      <c r="K1122" s="99">
        <v>1.8850451672478801</v>
      </c>
      <c r="L1122" s="99">
        <v>104.390850544907</v>
      </c>
      <c r="M1122" s="99">
        <v>33815.429142475099</v>
      </c>
      <c r="N1122" s="99">
        <v>3119.0652557909498</v>
      </c>
      <c r="O1122" s="99">
        <v>0</v>
      </c>
      <c r="P1122" s="99">
        <v>29420.063457488999</v>
      </c>
      <c r="Q1122" s="99">
        <v>3491.3654893338698</v>
      </c>
      <c r="R1122" s="99">
        <v>0</v>
      </c>
      <c r="S1122" s="99">
        <v>1358.7808649838</v>
      </c>
      <c r="T1122" s="99">
        <v>0</v>
      </c>
      <c r="U1122" s="99">
        <v>27212.592285633102</v>
      </c>
      <c r="V1122" s="99">
        <v>2836322.5416870099</v>
      </c>
      <c r="W1122" s="99">
        <v>0</v>
      </c>
      <c r="X1122" s="99">
        <v>343106.41714477498</v>
      </c>
      <c r="Y1122" s="99">
        <v>280182.00719833397</v>
      </c>
      <c r="Z1122" s="99">
        <v>135050.61981010399</v>
      </c>
      <c r="AA1122" s="99">
        <v>0</v>
      </c>
      <c r="AB1122" s="99">
        <v>0</v>
      </c>
      <c r="AC1122" s="99">
        <v>8935014.3756103497</v>
      </c>
      <c r="AD1122" s="99">
        <v>186.20016464963601</v>
      </c>
      <c r="AE1122" s="99">
        <v>3290.7945565879299</v>
      </c>
      <c r="AF1122" s="99">
        <v>1430387.5469818099</v>
      </c>
      <c r="AG1122" s="99">
        <v>357765.45246124303</v>
      </c>
      <c r="AH1122" s="99">
        <v>0</v>
      </c>
      <c r="AI1122" s="99">
        <v>1091829.48512268</v>
      </c>
      <c r="AJ1122" s="99">
        <v>297635.064842224</v>
      </c>
      <c r="AK1122" s="99">
        <v>0</v>
      </c>
      <c r="AL1122" s="99">
        <v>135884.94427871701</v>
      </c>
      <c r="AM1122" s="99">
        <v>0</v>
      </c>
      <c r="AN1122" s="99">
        <v>8938363.0299072303</v>
      </c>
      <c r="AO1122" s="99">
        <v>29622502.432128899</v>
      </c>
      <c r="AP1122" s="99">
        <v>0</v>
      </c>
      <c r="AQ1122" s="99">
        <v>3091656.60797119</v>
      </c>
      <c r="AR1122" s="99">
        <v>2520600.8335571298</v>
      </c>
      <c r="AS1122" s="99">
        <v>1195347.27261353</v>
      </c>
      <c r="AT1122" s="99">
        <v>0</v>
      </c>
      <c r="AU1122" s="99">
        <v>0</v>
      </c>
      <c r="AV1122" s="99">
        <v>28728580.161621101</v>
      </c>
      <c r="AW1122" s="99">
        <v>653.00001702457701</v>
      </c>
      <c r="AX1122" s="99">
        <v>21851.937870264101</v>
      </c>
      <c r="AY1122" s="99">
        <v>15116850.1552734</v>
      </c>
      <c r="AZ1122" s="99">
        <v>3476634.4586181599</v>
      </c>
      <c r="BA1122" s="99">
        <v>0</v>
      </c>
      <c r="BB1122" s="99">
        <v>11191376.002441401</v>
      </c>
      <c r="BC1122" s="99">
        <v>2964156.50317383</v>
      </c>
      <c r="BD1122" s="99">
        <v>0</v>
      </c>
      <c r="BE1122" s="99">
        <v>1205766.5004882801</v>
      </c>
      <c r="BF1122" s="99">
        <v>0</v>
      </c>
      <c r="BG1122" s="99">
        <v>28683071.003906298</v>
      </c>
      <c r="BH1122" s="99">
        <v>8353109.1529540997</v>
      </c>
      <c r="BI1122" s="99">
        <v>0</v>
      </c>
      <c r="BJ1122" s="99">
        <v>1981129.2818908701</v>
      </c>
      <c r="BK1122" s="99">
        <v>1583407.2285919201</v>
      </c>
      <c r="BL1122" s="99">
        <v>0</v>
      </c>
      <c r="BM1122" s="99">
        <v>0</v>
      </c>
      <c r="BN1122" s="99">
        <v>0</v>
      </c>
      <c r="BO1122" s="99">
        <v>0</v>
      </c>
      <c r="BP1122" s="99">
        <v>0</v>
      </c>
      <c r="BQ1122" s="99">
        <v>0</v>
      </c>
      <c r="BR1122" s="99">
        <v>5019482.0609130897</v>
      </c>
      <c r="BS1122" s="99">
        <v>1439794.01849365</v>
      </c>
      <c r="BT1122" s="99">
        <v>0</v>
      </c>
      <c r="BU1122" s="99">
        <v>1791498.5028533901</v>
      </c>
      <c r="BV1122" s="99">
        <v>1923226.9736480699</v>
      </c>
      <c r="BW1122" s="99">
        <v>0</v>
      </c>
      <c r="BX1122" s="99">
        <v>211805.19504547099</v>
      </c>
      <c r="BY1122" s="99">
        <v>0</v>
      </c>
      <c r="BZ1122" s="99">
        <v>0</v>
      </c>
      <c r="CA1122" s="99">
        <v>69862.749631881699</v>
      </c>
      <c r="CB1122" s="99">
        <v>3180073.6117248498</v>
      </c>
      <c r="CC1122" s="99">
        <v>32709229.7724609</v>
      </c>
      <c r="CD1122" s="99">
        <v>10367272.931518599</v>
      </c>
      <c r="CE1122" s="99">
        <v>1361.47749106586</v>
      </c>
      <c r="CF1122" s="99">
        <v>134637.311132431</v>
      </c>
      <c r="CG1122" s="99">
        <v>1192485.9948577899</v>
      </c>
      <c r="CH1122" s="99">
        <v>0</v>
      </c>
      <c r="CI1122" s="99">
        <v>71222.044144630403</v>
      </c>
      <c r="CJ1122" s="99">
        <v>3313330.87823486</v>
      </c>
      <c r="CK1122" s="99">
        <v>33896085.791015603</v>
      </c>
      <c r="CL1122" s="99">
        <v>10588410.355835</v>
      </c>
      <c r="CM1122" s="188">
        <v>98144.153236389204</v>
      </c>
      <c r="CN1122" s="188">
        <v>12214833.7502441</v>
      </c>
      <c r="CO1122" s="188">
        <v>62573345.020019501</v>
      </c>
      <c r="CP1122" s="99">
        <v>10588410.355835</v>
      </c>
      <c r="CQ1122" s="99">
        <v>0</v>
      </c>
      <c r="CR1122" s="99">
        <v>0</v>
      </c>
      <c r="CS1122" s="99">
        <v>0</v>
      </c>
      <c r="CT1122" s="99">
        <v>0</v>
      </c>
      <c r="CU1122" s="98">
        <v>6221.3748615029999</v>
      </c>
      <c r="CV1122" s="98">
        <v>28339.707411039999</v>
      </c>
    </row>
    <row r="1123" spans="1:100" x14ac:dyDescent="0.2">
      <c r="A1123" s="98" t="s">
        <v>70</v>
      </c>
      <c r="B1123" s="100">
        <v>38047</v>
      </c>
      <c r="C1123" s="99">
        <v>74653.344831466704</v>
      </c>
      <c r="D1123" s="99">
        <v>0</v>
      </c>
      <c r="E1123" s="99">
        <v>47501.064995288798</v>
      </c>
      <c r="F1123" s="99">
        <v>24979.249101877202</v>
      </c>
      <c r="G1123" s="99">
        <v>5.9792034319834801</v>
      </c>
      <c r="H1123" s="99">
        <v>0</v>
      </c>
      <c r="I1123" s="99">
        <v>0</v>
      </c>
      <c r="J1123" s="99">
        <v>96.757722587324693</v>
      </c>
      <c r="K1123" s="99">
        <v>0</v>
      </c>
      <c r="L1123" s="99">
        <v>53878.378993034399</v>
      </c>
      <c r="M1123" s="99">
        <v>46189.5649790764</v>
      </c>
      <c r="N1123" s="99">
        <v>14296.1945149899</v>
      </c>
      <c r="O1123" s="99">
        <v>0</v>
      </c>
      <c r="P1123" s="99">
        <v>0</v>
      </c>
      <c r="Q1123" s="99">
        <v>7456.9442694187201</v>
      </c>
      <c r="R1123" s="99">
        <v>0</v>
      </c>
      <c r="S1123" s="99">
        <v>0</v>
      </c>
      <c r="T1123" s="99">
        <v>2265.4184052646201</v>
      </c>
      <c r="U1123" s="99">
        <v>26898.296806335398</v>
      </c>
      <c r="V1123" s="99">
        <v>4702718.1660766602</v>
      </c>
      <c r="W1123" s="99">
        <v>0</v>
      </c>
      <c r="X1123" s="99">
        <v>3901215.2609252902</v>
      </c>
      <c r="Y1123" s="99">
        <v>1779161.33999634</v>
      </c>
      <c r="Z1123" s="99">
        <v>717.69657628983305</v>
      </c>
      <c r="AA1123" s="99">
        <v>0</v>
      </c>
      <c r="AB1123" s="99">
        <v>0</v>
      </c>
      <c r="AC1123" s="99">
        <v>6199.8315253853798</v>
      </c>
      <c r="AD1123" s="99">
        <v>0</v>
      </c>
      <c r="AE1123" s="99">
        <v>3062901.41943359</v>
      </c>
      <c r="AF1123" s="99">
        <v>2653329.9219360398</v>
      </c>
      <c r="AG1123" s="99">
        <v>1964548.52005005</v>
      </c>
      <c r="AH1123" s="99">
        <v>0</v>
      </c>
      <c r="AI1123" s="99">
        <v>0</v>
      </c>
      <c r="AJ1123" s="99">
        <v>924399.30438995396</v>
      </c>
      <c r="AK1123" s="99">
        <v>0</v>
      </c>
      <c r="AL1123" s="99">
        <v>0</v>
      </c>
      <c r="AM1123" s="99">
        <v>361045.93029022199</v>
      </c>
      <c r="AN1123" s="99">
        <v>8187656.00854492</v>
      </c>
      <c r="AO1123" s="99">
        <v>32358832.1960449</v>
      </c>
      <c r="AP1123" s="99">
        <v>0</v>
      </c>
      <c r="AQ1123" s="99">
        <v>25663955.8364258</v>
      </c>
      <c r="AR1123" s="99">
        <v>11756891.8199463</v>
      </c>
      <c r="AS1123" s="99">
        <v>5034.5335764288902</v>
      </c>
      <c r="AT1123" s="99">
        <v>0</v>
      </c>
      <c r="AU1123" s="99">
        <v>0</v>
      </c>
      <c r="AV1123" s="99">
        <v>14064.314974188799</v>
      </c>
      <c r="AW1123" s="99">
        <v>0</v>
      </c>
      <c r="AX1123" s="99">
        <v>21261605.416747998</v>
      </c>
      <c r="AY1123" s="99">
        <v>18185607.517578099</v>
      </c>
      <c r="AZ1123" s="99">
        <v>12582408.4807129</v>
      </c>
      <c r="BA1123" s="99">
        <v>0</v>
      </c>
      <c r="BB1123" s="99">
        <v>0</v>
      </c>
      <c r="BC1123" s="99">
        <v>6119154.08093262</v>
      </c>
      <c r="BD1123" s="99">
        <v>0</v>
      </c>
      <c r="BE1123" s="99">
        <v>0</v>
      </c>
      <c r="BF1123" s="99">
        <v>2207536.79437256</v>
      </c>
      <c r="BG1123" s="99">
        <v>18892636.982910201</v>
      </c>
      <c r="BH1123" s="99">
        <v>6159683.0715332003</v>
      </c>
      <c r="BI1123" s="99">
        <v>0</v>
      </c>
      <c r="BJ1123" s="99">
        <v>7567653.8775634803</v>
      </c>
      <c r="BK1123" s="99">
        <v>4325750.2777709998</v>
      </c>
      <c r="BL1123" s="99">
        <v>0</v>
      </c>
      <c r="BM1123" s="99">
        <v>0</v>
      </c>
      <c r="BN1123" s="99">
        <v>0</v>
      </c>
      <c r="BO1123" s="99">
        <v>0</v>
      </c>
      <c r="BP1123" s="99">
        <v>0</v>
      </c>
      <c r="BQ1123" s="99">
        <v>0</v>
      </c>
      <c r="BR1123" s="99">
        <v>5930297.6248168899</v>
      </c>
      <c r="BS1123" s="99">
        <v>5059135.9717407199</v>
      </c>
      <c r="BT1123" s="99">
        <v>0</v>
      </c>
      <c r="BU1123" s="99">
        <v>0</v>
      </c>
      <c r="BV1123" s="99">
        <v>2705770.70666504</v>
      </c>
      <c r="BW1123" s="99">
        <v>0</v>
      </c>
      <c r="BX1123" s="99">
        <v>0</v>
      </c>
      <c r="BY1123" s="99">
        <v>0</v>
      </c>
      <c r="BZ1123" s="99">
        <v>0</v>
      </c>
      <c r="CA1123" s="99">
        <v>122247.918469429</v>
      </c>
      <c r="CB1123" s="99">
        <v>8584816.0546875</v>
      </c>
      <c r="CC1123" s="99">
        <v>57972020.701660201</v>
      </c>
      <c r="CD1123" s="99">
        <v>13729319.2144775</v>
      </c>
      <c r="CE1123" s="99">
        <v>2278.0830987393902</v>
      </c>
      <c r="CF1123" s="99">
        <v>352928.80446624802</v>
      </c>
      <c r="CG1123" s="99">
        <v>2154192.0371093801</v>
      </c>
      <c r="CH1123" s="99">
        <v>0</v>
      </c>
      <c r="CI1123" s="99">
        <v>124593.67055702199</v>
      </c>
      <c r="CJ1123" s="99">
        <v>8937513.9442138709</v>
      </c>
      <c r="CK1123" s="99">
        <v>60111446.199707001</v>
      </c>
      <c r="CL1123" s="99">
        <v>13722248.2692871</v>
      </c>
      <c r="CM1123" s="188">
        <v>151353.82365608201</v>
      </c>
      <c r="CN1123" s="188">
        <v>17086939.188720699</v>
      </c>
      <c r="CO1123" s="188">
        <v>79030661.241210893</v>
      </c>
      <c r="CP1123" s="99">
        <v>13722248.2692871</v>
      </c>
      <c r="CQ1123" s="99">
        <v>0</v>
      </c>
      <c r="CR1123" s="99">
        <v>0</v>
      </c>
      <c r="CS1123" s="99">
        <v>0</v>
      </c>
      <c r="CT1123" s="99">
        <v>0</v>
      </c>
      <c r="CU1123" s="98">
        <v>76690.381998013996</v>
      </c>
      <c r="CV1123" s="98">
        <v>101.667653149</v>
      </c>
    </row>
    <row r="1124" spans="1:100" x14ac:dyDescent="0.2">
      <c r="A1124" s="98" t="s">
        <v>70</v>
      </c>
      <c r="B1124" s="100">
        <v>38139</v>
      </c>
      <c r="C1124" s="99">
        <v>75432.923691749602</v>
      </c>
      <c r="D1124" s="99">
        <v>0</v>
      </c>
      <c r="E1124" s="99">
        <v>47245.956995487199</v>
      </c>
      <c r="F1124" s="99">
        <v>25642.2275109291</v>
      </c>
      <c r="G1124" s="99">
        <v>80.024302151985495</v>
      </c>
      <c r="H1124" s="99">
        <v>0</v>
      </c>
      <c r="I1124" s="99">
        <v>0</v>
      </c>
      <c r="J1124" s="99">
        <v>1500.48344753683</v>
      </c>
      <c r="K1124" s="99">
        <v>0</v>
      </c>
      <c r="L1124" s="99">
        <v>54556.325052261403</v>
      </c>
      <c r="M1124" s="99">
        <v>46241.690771579699</v>
      </c>
      <c r="N1124" s="99">
        <v>14664.0581070185</v>
      </c>
      <c r="O1124" s="99">
        <v>0</v>
      </c>
      <c r="P1124" s="99">
        <v>0</v>
      </c>
      <c r="Q1124" s="99">
        <v>7448.55449271202</v>
      </c>
      <c r="R1124" s="99">
        <v>0</v>
      </c>
      <c r="S1124" s="99">
        <v>0</v>
      </c>
      <c r="T1124" s="99">
        <v>2244.7109614312599</v>
      </c>
      <c r="U1124" s="99">
        <v>27328.600431442301</v>
      </c>
      <c r="V1124" s="99">
        <v>4676345.2989502</v>
      </c>
      <c r="W1124" s="99">
        <v>0</v>
      </c>
      <c r="X1124" s="99">
        <v>3882700.3414611798</v>
      </c>
      <c r="Y1124" s="99">
        <v>1822436.37078857</v>
      </c>
      <c r="Z1124" s="99">
        <v>13639.6239036322</v>
      </c>
      <c r="AA1124" s="99">
        <v>0</v>
      </c>
      <c r="AB1124" s="99">
        <v>0</v>
      </c>
      <c r="AC1124" s="99">
        <v>364519.57169723499</v>
      </c>
      <c r="AD1124" s="99">
        <v>0</v>
      </c>
      <c r="AE1124" s="99">
        <v>3031015.4004516602</v>
      </c>
      <c r="AF1124" s="99">
        <v>2639306.6867065402</v>
      </c>
      <c r="AG1124" s="99">
        <v>1982130.1437530499</v>
      </c>
      <c r="AH1124" s="99">
        <v>0</v>
      </c>
      <c r="AI1124" s="99">
        <v>0</v>
      </c>
      <c r="AJ1124" s="99">
        <v>917904.11571502697</v>
      </c>
      <c r="AK1124" s="99">
        <v>0</v>
      </c>
      <c r="AL1124" s="99">
        <v>0</v>
      </c>
      <c r="AM1124" s="99">
        <v>354263.53987121599</v>
      </c>
      <c r="AN1124" s="99">
        <v>8288410.37182617</v>
      </c>
      <c r="AO1124" s="99">
        <v>32509063.229003899</v>
      </c>
      <c r="AP1124" s="99">
        <v>0</v>
      </c>
      <c r="AQ1124" s="99">
        <v>25886072.815673798</v>
      </c>
      <c r="AR1124" s="99">
        <v>12346300.5240479</v>
      </c>
      <c r="AS1124" s="99">
        <v>85913.749048233003</v>
      </c>
      <c r="AT1124" s="99">
        <v>0</v>
      </c>
      <c r="AU1124" s="99">
        <v>0</v>
      </c>
      <c r="AV1124" s="99">
        <v>865095.88164520299</v>
      </c>
      <c r="AW1124" s="99">
        <v>0</v>
      </c>
      <c r="AX1124" s="99">
        <v>21271248.1638184</v>
      </c>
      <c r="AY1124" s="99">
        <v>18396719.8354492</v>
      </c>
      <c r="AZ1124" s="99">
        <v>12817420.4642334</v>
      </c>
      <c r="BA1124" s="99">
        <v>0</v>
      </c>
      <c r="BB1124" s="99">
        <v>0</v>
      </c>
      <c r="BC1124" s="99">
        <v>6166373.5989379901</v>
      </c>
      <c r="BD1124" s="99">
        <v>0</v>
      </c>
      <c r="BE1124" s="99">
        <v>0</v>
      </c>
      <c r="BF1124" s="99">
        <v>2187817.4587097201</v>
      </c>
      <c r="BG1124" s="99">
        <v>19230671.1484375</v>
      </c>
      <c r="BH1124" s="99">
        <v>6173795.3405151404</v>
      </c>
      <c r="BI1124" s="99">
        <v>0</v>
      </c>
      <c r="BJ1124" s="99">
        <v>7638955.5581665002</v>
      </c>
      <c r="BK1124" s="99">
        <v>4502257.7053832998</v>
      </c>
      <c r="BL1124" s="99">
        <v>0</v>
      </c>
      <c r="BM1124" s="99">
        <v>0</v>
      </c>
      <c r="BN1124" s="99">
        <v>0</v>
      </c>
      <c r="BO1124" s="99">
        <v>0</v>
      </c>
      <c r="BP1124" s="99">
        <v>0</v>
      </c>
      <c r="BQ1124" s="99">
        <v>0</v>
      </c>
      <c r="BR1124" s="99">
        <v>5938067.6595459003</v>
      </c>
      <c r="BS1124" s="99">
        <v>5182149.4794311495</v>
      </c>
      <c r="BT1124" s="99">
        <v>0</v>
      </c>
      <c r="BU1124" s="99">
        <v>0</v>
      </c>
      <c r="BV1124" s="99">
        <v>2730182.83770752</v>
      </c>
      <c r="BW1124" s="99">
        <v>0</v>
      </c>
      <c r="BX1124" s="99">
        <v>0</v>
      </c>
      <c r="BY1124" s="99">
        <v>0</v>
      </c>
      <c r="BZ1124" s="99">
        <v>0</v>
      </c>
      <c r="CA1124" s="99">
        <v>122846.05950927699</v>
      </c>
      <c r="CB1124" s="99">
        <v>8538434.2608642597</v>
      </c>
      <c r="CC1124" s="99">
        <v>58275996.475097701</v>
      </c>
      <c r="CD1124" s="99">
        <v>13762849.9572754</v>
      </c>
      <c r="CE1124" s="99">
        <v>2258.1802484095101</v>
      </c>
      <c r="CF1124" s="99">
        <v>351573.94050598098</v>
      </c>
      <c r="CG1124" s="99">
        <v>2171220.89880371</v>
      </c>
      <c r="CH1124" s="99">
        <v>0</v>
      </c>
      <c r="CI1124" s="99">
        <v>125027.273773193</v>
      </c>
      <c r="CJ1124" s="99">
        <v>8889603.51416016</v>
      </c>
      <c r="CK1124" s="99">
        <v>60501920.097167999</v>
      </c>
      <c r="CL1124" s="99">
        <v>13780182.9337158</v>
      </c>
      <c r="CM1124" s="188">
        <v>152313.59199905401</v>
      </c>
      <c r="CN1124" s="188">
        <v>17196632.967529301</v>
      </c>
      <c r="CO1124" s="188">
        <v>79606952.911132798</v>
      </c>
      <c r="CP1124" s="99">
        <v>13780182.9337158</v>
      </c>
      <c r="CQ1124" s="99">
        <v>0</v>
      </c>
      <c r="CR1124" s="99">
        <v>0</v>
      </c>
      <c r="CS1124" s="99">
        <v>0</v>
      </c>
      <c r="CT1124" s="99">
        <v>0</v>
      </c>
      <c r="CU1124" s="98">
        <v>74784.207298413006</v>
      </c>
      <c r="CV1124" s="98">
        <v>1569.8689929489999</v>
      </c>
    </row>
    <row r="1125" spans="1:100" x14ac:dyDescent="0.2">
      <c r="A1125" s="98" t="s">
        <v>70</v>
      </c>
      <c r="B1125" s="100">
        <v>38231</v>
      </c>
      <c r="C1125" s="99">
        <v>76763.166247367903</v>
      </c>
      <c r="D1125" s="99">
        <v>0</v>
      </c>
      <c r="E1125" s="99">
        <v>47701.003011703498</v>
      </c>
      <c r="F1125" s="99">
        <v>26639.623881578402</v>
      </c>
      <c r="G1125" s="99">
        <v>186.78703435696701</v>
      </c>
      <c r="H1125" s="99">
        <v>0</v>
      </c>
      <c r="I1125" s="99">
        <v>0</v>
      </c>
      <c r="J1125" s="99">
        <v>3651.9842737615099</v>
      </c>
      <c r="K1125" s="99">
        <v>0</v>
      </c>
      <c r="L1125" s="99">
        <v>56857.319155216202</v>
      </c>
      <c r="M1125" s="99">
        <v>46719.554841518402</v>
      </c>
      <c r="N1125" s="99">
        <v>14964.375280261</v>
      </c>
      <c r="O1125" s="99">
        <v>0</v>
      </c>
      <c r="P1125" s="99">
        <v>0</v>
      </c>
      <c r="Q1125" s="99">
        <v>7462.2664309740103</v>
      </c>
      <c r="R1125" s="99">
        <v>0</v>
      </c>
      <c r="S1125" s="99">
        <v>0</v>
      </c>
      <c r="T1125" s="99">
        <v>2217.79935953021</v>
      </c>
      <c r="U1125" s="99">
        <v>27386.228636264801</v>
      </c>
      <c r="V1125" s="99">
        <v>4724949.1836547898</v>
      </c>
      <c r="W1125" s="99">
        <v>0</v>
      </c>
      <c r="X1125" s="99">
        <v>3873884.50604248</v>
      </c>
      <c r="Y1125" s="99">
        <v>1886942.62594604</v>
      </c>
      <c r="Z1125" s="99">
        <v>32111.890589952502</v>
      </c>
      <c r="AA1125" s="99">
        <v>0</v>
      </c>
      <c r="AB1125" s="99">
        <v>0</v>
      </c>
      <c r="AC1125" s="99">
        <v>943258.30436706496</v>
      </c>
      <c r="AD1125" s="99">
        <v>0</v>
      </c>
      <c r="AE1125" s="99">
        <v>3085435.9861755399</v>
      </c>
      <c r="AF1125" s="99">
        <v>2663167.6730041499</v>
      </c>
      <c r="AG1125" s="99">
        <v>2010785.7393341099</v>
      </c>
      <c r="AH1125" s="99">
        <v>0</v>
      </c>
      <c r="AI1125" s="99">
        <v>0</v>
      </c>
      <c r="AJ1125" s="99">
        <v>918717.99138641404</v>
      </c>
      <c r="AK1125" s="99">
        <v>0</v>
      </c>
      <c r="AL1125" s="99">
        <v>0</v>
      </c>
      <c r="AM1125" s="99">
        <v>349997.87716674799</v>
      </c>
      <c r="AN1125" s="99">
        <v>8024856.1199340802</v>
      </c>
      <c r="AO1125" s="99">
        <v>33289252.127929699</v>
      </c>
      <c r="AP1125" s="99">
        <v>0</v>
      </c>
      <c r="AQ1125" s="99">
        <v>26461359.729736298</v>
      </c>
      <c r="AR1125" s="99">
        <v>12928599.5513916</v>
      </c>
      <c r="AS1125" s="99">
        <v>203064.34132003799</v>
      </c>
      <c r="AT1125" s="99">
        <v>0</v>
      </c>
      <c r="AU1125" s="99">
        <v>0</v>
      </c>
      <c r="AV1125" s="99">
        <v>2283965.8104553199</v>
      </c>
      <c r="AW1125" s="99">
        <v>0</v>
      </c>
      <c r="AX1125" s="99">
        <v>22148985.612792999</v>
      </c>
      <c r="AY1125" s="99">
        <v>18783803.5546875</v>
      </c>
      <c r="AZ1125" s="99">
        <v>13149155.1555176</v>
      </c>
      <c r="BA1125" s="99">
        <v>0</v>
      </c>
      <c r="BB1125" s="99">
        <v>0</v>
      </c>
      <c r="BC1125" s="99">
        <v>6235818.7412719699</v>
      </c>
      <c r="BD1125" s="99">
        <v>0</v>
      </c>
      <c r="BE1125" s="99">
        <v>0</v>
      </c>
      <c r="BF1125" s="99">
        <v>2180230.67504883</v>
      </c>
      <c r="BG1125" s="99">
        <v>19108963.5400391</v>
      </c>
      <c r="BH1125" s="99">
        <v>6431020.3885498</v>
      </c>
      <c r="BI1125" s="99">
        <v>0</v>
      </c>
      <c r="BJ1125" s="99">
        <v>7869156.3442382803</v>
      </c>
      <c r="BK1125" s="99">
        <v>4717655.3357543899</v>
      </c>
      <c r="BL1125" s="99">
        <v>0</v>
      </c>
      <c r="BM1125" s="99">
        <v>0</v>
      </c>
      <c r="BN1125" s="99">
        <v>0</v>
      </c>
      <c r="BO1125" s="99">
        <v>0</v>
      </c>
      <c r="BP1125" s="99">
        <v>0</v>
      </c>
      <c r="BQ1125" s="99">
        <v>0</v>
      </c>
      <c r="BR1125" s="99">
        <v>6128627.4533081101</v>
      </c>
      <c r="BS1125" s="99">
        <v>5331845.65161133</v>
      </c>
      <c r="BT1125" s="99">
        <v>0</v>
      </c>
      <c r="BU1125" s="99">
        <v>0</v>
      </c>
      <c r="BV1125" s="99">
        <v>2775170.3431091299</v>
      </c>
      <c r="BW1125" s="99">
        <v>0</v>
      </c>
      <c r="BX1125" s="99">
        <v>0</v>
      </c>
      <c r="BY1125" s="99">
        <v>0</v>
      </c>
      <c r="BZ1125" s="99">
        <v>0</v>
      </c>
      <c r="CA1125" s="99">
        <v>124341.919289589</v>
      </c>
      <c r="CB1125" s="99">
        <v>8634151.7739257794</v>
      </c>
      <c r="CC1125" s="99">
        <v>59862380.208496101</v>
      </c>
      <c r="CD1125" s="99">
        <v>14359334.107788101</v>
      </c>
      <c r="CE1125" s="99">
        <v>2189.0481913685799</v>
      </c>
      <c r="CF1125" s="99">
        <v>352075.40193939197</v>
      </c>
      <c r="CG1125" s="99">
        <v>2196181.6921081501</v>
      </c>
      <c r="CH1125" s="99">
        <v>0</v>
      </c>
      <c r="CI1125" s="99">
        <v>126563.25609684001</v>
      </c>
      <c r="CJ1125" s="99">
        <v>8987096.1595459003</v>
      </c>
      <c r="CK1125" s="99">
        <v>62085113.879394501</v>
      </c>
      <c r="CL1125" s="99">
        <v>14354616.3897705</v>
      </c>
      <c r="CM1125" s="188">
        <v>153942.072370529</v>
      </c>
      <c r="CN1125" s="188">
        <v>17033147.145263702</v>
      </c>
      <c r="CO1125" s="188">
        <v>81426813.749023393</v>
      </c>
      <c r="CP1125" s="99">
        <v>14354616.3897705</v>
      </c>
      <c r="CQ1125" s="99">
        <v>0</v>
      </c>
      <c r="CR1125" s="99">
        <v>0</v>
      </c>
      <c r="CS1125" s="99">
        <v>0</v>
      </c>
      <c r="CT1125" s="99">
        <v>0</v>
      </c>
      <c r="CU1125" s="98">
        <v>73920.495864302007</v>
      </c>
      <c r="CV1125" s="98">
        <v>3788.9342032869999</v>
      </c>
    </row>
    <row r="1126" spans="1:100" x14ac:dyDescent="0.2">
      <c r="A1126" s="98" t="s">
        <v>70</v>
      </c>
      <c r="B1126" s="100">
        <v>38322</v>
      </c>
      <c r="C1126" s="99">
        <v>78329.525022506699</v>
      </c>
      <c r="D1126" s="99">
        <v>0</v>
      </c>
      <c r="E1126" s="99">
        <v>46918.763300418897</v>
      </c>
      <c r="F1126" s="99">
        <v>26740.825548172001</v>
      </c>
      <c r="G1126" s="99">
        <v>280.58775365725199</v>
      </c>
      <c r="H1126" s="99">
        <v>0</v>
      </c>
      <c r="I1126" s="99">
        <v>0</v>
      </c>
      <c r="J1126" s="99">
        <v>5855.9140755534199</v>
      </c>
      <c r="K1126" s="99">
        <v>0</v>
      </c>
      <c r="L1126" s="99">
        <v>55773.924441814401</v>
      </c>
      <c r="M1126" s="99">
        <v>47136.397421836897</v>
      </c>
      <c r="N1126" s="99">
        <v>15039.623149871801</v>
      </c>
      <c r="O1126" s="99">
        <v>0</v>
      </c>
      <c r="P1126" s="99">
        <v>0</v>
      </c>
      <c r="Q1126" s="99">
        <v>7572.4012987017604</v>
      </c>
      <c r="R1126" s="99">
        <v>0</v>
      </c>
      <c r="S1126" s="99">
        <v>0</v>
      </c>
      <c r="T1126" s="99">
        <v>2206.72348222137</v>
      </c>
      <c r="U1126" s="99">
        <v>28322.8123230934</v>
      </c>
      <c r="V1126" s="99">
        <v>4846448.01171875</v>
      </c>
      <c r="W1126" s="99">
        <v>0</v>
      </c>
      <c r="X1126" s="99">
        <v>3823055.3383483901</v>
      </c>
      <c r="Y1126" s="99">
        <v>1914400.7469635</v>
      </c>
      <c r="Z1126" s="99">
        <v>54242.433412074999</v>
      </c>
      <c r="AA1126" s="99">
        <v>0</v>
      </c>
      <c r="AB1126" s="99">
        <v>0</v>
      </c>
      <c r="AC1126" s="99">
        <v>2027843.9193267799</v>
      </c>
      <c r="AD1126" s="99">
        <v>0</v>
      </c>
      <c r="AE1126" s="99">
        <v>3044912.85620117</v>
      </c>
      <c r="AF1126" s="99">
        <v>2687244.6340637198</v>
      </c>
      <c r="AG1126" s="99">
        <v>2020918.4702453599</v>
      </c>
      <c r="AH1126" s="99">
        <v>0</v>
      </c>
      <c r="AI1126" s="99">
        <v>0</v>
      </c>
      <c r="AJ1126" s="99">
        <v>916766.663673401</v>
      </c>
      <c r="AK1126" s="99">
        <v>0</v>
      </c>
      <c r="AL1126" s="99">
        <v>0</v>
      </c>
      <c r="AM1126" s="99">
        <v>357941.16895294201</v>
      </c>
      <c r="AN1126" s="99">
        <v>8714271.5762939509</v>
      </c>
      <c r="AO1126" s="99">
        <v>34588383.456542999</v>
      </c>
      <c r="AP1126" s="99">
        <v>0</v>
      </c>
      <c r="AQ1126" s="99">
        <v>26291144.317871101</v>
      </c>
      <c r="AR1126" s="99">
        <v>13199862.668823199</v>
      </c>
      <c r="AS1126" s="99">
        <v>354971.50500488299</v>
      </c>
      <c r="AT1126" s="99">
        <v>0</v>
      </c>
      <c r="AU1126" s="99">
        <v>0</v>
      </c>
      <c r="AV1126" s="99">
        <v>4684674.6414794903</v>
      </c>
      <c r="AW1126" s="99">
        <v>0</v>
      </c>
      <c r="AX1126" s="99">
        <v>21964260.8603516</v>
      </c>
      <c r="AY1126" s="99">
        <v>19187604.385009799</v>
      </c>
      <c r="AZ1126" s="99">
        <v>13394814.706176801</v>
      </c>
      <c r="BA1126" s="99">
        <v>0</v>
      </c>
      <c r="BB1126" s="99">
        <v>0</v>
      </c>
      <c r="BC1126" s="99">
        <v>6314791.2186279297</v>
      </c>
      <c r="BD1126" s="99">
        <v>0</v>
      </c>
      <c r="BE1126" s="99">
        <v>0</v>
      </c>
      <c r="BF1126" s="99">
        <v>2277395.2913207998</v>
      </c>
      <c r="BG1126" s="99">
        <v>20583488.2426758</v>
      </c>
      <c r="BH1126" s="99">
        <v>6575800.42785645</v>
      </c>
      <c r="BI1126" s="99">
        <v>0</v>
      </c>
      <c r="BJ1126" s="99">
        <v>7863016.65380859</v>
      </c>
      <c r="BK1126" s="99">
        <v>4872537.58630371</v>
      </c>
      <c r="BL1126" s="99">
        <v>0</v>
      </c>
      <c r="BM1126" s="99">
        <v>0</v>
      </c>
      <c r="BN1126" s="99">
        <v>0</v>
      </c>
      <c r="BO1126" s="99">
        <v>0</v>
      </c>
      <c r="BP1126" s="99">
        <v>0</v>
      </c>
      <c r="BQ1126" s="99">
        <v>0</v>
      </c>
      <c r="BR1126" s="99">
        <v>6218704.54577637</v>
      </c>
      <c r="BS1126" s="99">
        <v>5443247.75927734</v>
      </c>
      <c r="BT1126" s="99">
        <v>0</v>
      </c>
      <c r="BU1126" s="99">
        <v>0</v>
      </c>
      <c r="BV1126" s="99">
        <v>2828334.0683593801</v>
      </c>
      <c r="BW1126" s="99">
        <v>0</v>
      </c>
      <c r="BX1126" s="99">
        <v>0</v>
      </c>
      <c r="BY1126" s="99">
        <v>0</v>
      </c>
      <c r="BZ1126" s="99">
        <v>0</v>
      </c>
      <c r="CA1126" s="99">
        <v>125110.474352837</v>
      </c>
      <c r="CB1126" s="99">
        <v>8683990.2580566406</v>
      </c>
      <c r="CC1126" s="99">
        <v>60983719.075683601</v>
      </c>
      <c r="CD1126" s="99">
        <v>14431201.3565674</v>
      </c>
      <c r="CE1126" s="99">
        <v>2212.2375493347599</v>
      </c>
      <c r="CF1126" s="99">
        <v>357720.57605361898</v>
      </c>
      <c r="CG1126" s="99">
        <v>2275611.29400635</v>
      </c>
      <c r="CH1126" s="99">
        <v>0</v>
      </c>
      <c r="CI1126" s="99">
        <v>127312.953351021</v>
      </c>
      <c r="CJ1126" s="99">
        <v>9040916.2877197303</v>
      </c>
      <c r="CK1126" s="99">
        <v>63266021.490234397</v>
      </c>
      <c r="CL1126" s="99">
        <v>14425880.9569092</v>
      </c>
      <c r="CM1126" s="188">
        <v>155701.91138839701</v>
      </c>
      <c r="CN1126" s="188">
        <v>17725154.6640625</v>
      </c>
      <c r="CO1126" s="188">
        <v>83692616.964843795</v>
      </c>
      <c r="CP1126" s="99">
        <v>14425880.9569092</v>
      </c>
      <c r="CQ1126" s="99">
        <v>0</v>
      </c>
      <c r="CR1126" s="99">
        <v>0</v>
      </c>
      <c r="CS1126" s="99">
        <v>0</v>
      </c>
      <c r="CT1126" s="99">
        <v>0</v>
      </c>
      <c r="CU1126" s="98">
        <v>71157.750309858995</v>
      </c>
      <c r="CV1126" s="98">
        <v>6206.5396903669998</v>
      </c>
    </row>
    <row r="1127" spans="1:100" x14ac:dyDescent="0.2">
      <c r="A1127" s="98" t="s">
        <v>70</v>
      </c>
      <c r="B1127" s="100">
        <v>38412</v>
      </c>
      <c r="C1127" s="99">
        <v>80188.101981162996</v>
      </c>
      <c r="D1127" s="99">
        <v>0</v>
      </c>
      <c r="E1127" s="99">
        <v>46747.928381443002</v>
      </c>
      <c r="F1127" s="99">
        <v>27460.679523229599</v>
      </c>
      <c r="G1127" s="99">
        <v>419.11716405302298</v>
      </c>
      <c r="H1127" s="99">
        <v>0</v>
      </c>
      <c r="I1127" s="99">
        <v>0</v>
      </c>
      <c r="J1127" s="99">
        <v>8596.2111362218893</v>
      </c>
      <c r="K1127" s="99">
        <v>0</v>
      </c>
      <c r="L1127" s="99">
        <v>55839.973484993003</v>
      </c>
      <c r="M1127" s="99">
        <v>47846.634472846999</v>
      </c>
      <c r="N1127" s="99">
        <v>15246.527061224</v>
      </c>
      <c r="O1127" s="99">
        <v>0</v>
      </c>
      <c r="P1127" s="99">
        <v>0</v>
      </c>
      <c r="Q1127" s="99">
        <v>7684.0297306776001</v>
      </c>
      <c r="R1127" s="99">
        <v>0</v>
      </c>
      <c r="S1127" s="99">
        <v>0</v>
      </c>
      <c r="T1127" s="99">
        <v>2188.7853644490201</v>
      </c>
      <c r="U1127" s="99">
        <v>28908.1738107204</v>
      </c>
      <c r="V1127" s="99">
        <v>4992572.1759033203</v>
      </c>
      <c r="W1127" s="99">
        <v>0</v>
      </c>
      <c r="X1127" s="99">
        <v>3807986.5793762198</v>
      </c>
      <c r="Y1127" s="99">
        <v>1961685.0407409701</v>
      </c>
      <c r="Z1127" s="99">
        <v>82901.004175186201</v>
      </c>
      <c r="AA1127" s="99">
        <v>0</v>
      </c>
      <c r="AB1127" s="99">
        <v>0</v>
      </c>
      <c r="AC1127" s="99">
        <v>2970484.6862487802</v>
      </c>
      <c r="AD1127" s="99">
        <v>0</v>
      </c>
      <c r="AE1127" s="99">
        <v>3074433.0157775902</v>
      </c>
      <c r="AF1127" s="99">
        <v>2727945.7950744601</v>
      </c>
      <c r="AG1127" s="99">
        <v>2046752.20262146</v>
      </c>
      <c r="AH1127" s="99">
        <v>0</v>
      </c>
      <c r="AI1127" s="99">
        <v>0</v>
      </c>
      <c r="AJ1127" s="99">
        <v>912576.13729095506</v>
      </c>
      <c r="AK1127" s="99">
        <v>0</v>
      </c>
      <c r="AL1127" s="99">
        <v>0</v>
      </c>
      <c r="AM1127" s="99">
        <v>356754.44740295399</v>
      </c>
      <c r="AN1127" s="99">
        <v>9017747.8607177697</v>
      </c>
      <c r="AO1127" s="99">
        <v>36073617.889160201</v>
      </c>
      <c r="AP1127" s="99">
        <v>0</v>
      </c>
      <c r="AQ1127" s="99">
        <v>26571087.4851074</v>
      </c>
      <c r="AR1127" s="99">
        <v>13795529.6400146</v>
      </c>
      <c r="AS1127" s="99">
        <v>528166.66219329799</v>
      </c>
      <c r="AT1127" s="99">
        <v>0</v>
      </c>
      <c r="AU1127" s="99">
        <v>0</v>
      </c>
      <c r="AV1127" s="99">
        <v>7020513.37927246</v>
      </c>
      <c r="AW1127" s="99">
        <v>0</v>
      </c>
      <c r="AX1127" s="99">
        <v>22365042.075683601</v>
      </c>
      <c r="AY1127" s="99">
        <v>19699939.847167999</v>
      </c>
      <c r="AZ1127" s="99">
        <v>13651092.6601563</v>
      </c>
      <c r="BA1127" s="99">
        <v>0</v>
      </c>
      <c r="BB1127" s="99">
        <v>0</v>
      </c>
      <c r="BC1127" s="99">
        <v>6376808.4883422898</v>
      </c>
      <c r="BD1127" s="99">
        <v>0</v>
      </c>
      <c r="BE1127" s="99">
        <v>0</v>
      </c>
      <c r="BF1127" s="99">
        <v>2305757.1145324698</v>
      </c>
      <c r="BG1127" s="99">
        <v>21589770.6240234</v>
      </c>
      <c r="BH1127" s="99">
        <v>6803011.3671264602</v>
      </c>
      <c r="BI1127" s="99">
        <v>0</v>
      </c>
      <c r="BJ1127" s="99">
        <v>7976289.7549438505</v>
      </c>
      <c r="BK1127" s="99">
        <v>5074276.9453125</v>
      </c>
      <c r="BL1127" s="99">
        <v>0</v>
      </c>
      <c r="BM1127" s="99">
        <v>0</v>
      </c>
      <c r="BN1127" s="99">
        <v>0</v>
      </c>
      <c r="BO1127" s="99">
        <v>0</v>
      </c>
      <c r="BP1127" s="99">
        <v>0</v>
      </c>
      <c r="BQ1127" s="99">
        <v>0</v>
      </c>
      <c r="BR1127" s="99">
        <v>6380954.7771606399</v>
      </c>
      <c r="BS1127" s="99">
        <v>5535730.55151367</v>
      </c>
      <c r="BT1127" s="99">
        <v>0</v>
      </c>
      <c r="BU1127" s="99">
        <v>0</v>
      </c>
      <c r="BV1127" s="99">
        <v>2885073.70733643</v>
      </c>
      <c r="BW1127" s="99">
        <v>0</v>
      </c>
      <c r="BX1127" s="99">
        <v>0</v>
      </c>
      <c r="BY1127" s="99">
        <v>0</v>
      </c>
      <c r="BZ1127" s="99">
        <v>0</v>
      </c>
      <c r="CA1127" s="99">
        <v>127007.368784904</v>
      </c>
      <c r="CB1127" s="99">
        <v>8813965.80541992</v>
      </c>
      <c r="CC1127" s="99">
        <v>62627629.938964799</v>
      </c>
      <c r="CD1127" s="99">
        <v>14782206.899292</v>
      </c>
      <c r="CE1127" s="99">
        <v>2202.0949174761799</v>
      </c>
      <c r="CF1127" s="99">
        <v>360184.46306228603</v>
      </c>
      <c r="CG1127" s="99">
        <v>2319021.77270508</v>
      </c>
      <c r="CH1127" s="99">
        <v>0</v>
      </c>
      <c r="CI1127" s="99">
        <v>129247.407794952</v>
      </c>
      <c r="CJ1127" s="99">
        <v>9174581.50927734</v>
      </c>
      <c r="CK1127" s="99">
        <v>65018246.616699196</v>
      </c>
      <c r="CL1127" s="99">
        <v>14775053.2926025</v>
      </c>
      <c r="CM1127" s="188">
        <v>157973.99415969799</v>
      </c>
      <c r="CN1127" s="188">
        <v>18184090.005371101</v>
      </c>
      <c r="CO1127" s="188">
        <v>86384065.7421875</v>
      </c>
      <c r="CP1127" s="99">
        <v>14775053.2926025</v>
      </c>
      <c r="CQ1127" s="99">
        <v>0</v>
      </c>
      <c r="CR1127" s="99">
        <v>0</v>
      </c>
      <c r="CS1127" s="99">
        <v>0</v>
      </c>
      <c r="CT1127" s="99">
        <v>0</v>
      </c>
      <c r="CU1127" s="98">
        <v>68845.242481858993</v>
      </c>
      <c r="CV1127" s="98">
        <v>8879.9240576880002</v>
      </c>
    </row>
    <row r="1128" spans="1:100" x14ac:dyDescent="0.2">
      <c r="A1128" s="98" t="s">
        <v>70</v>
      </c>
      <c r="B1128" s="100">
        <v>38504</v>
      </c>
      <c r="C1128" s="99">
        <v>81498.035315513596</v>
      </c>
      <c r="D1128" s="99">
        <v>5.8746770059806304</v>
      </c>
      <c r="E1128" s="99">
        <v>46370.999954223596</v>
      </c>
      <c r="F1128" s="99">
        <v>27942.696923732801</v>
      </c>
      <c r="G1128" s="99">
        <v>513.99336628615902</v>
      </c>
      <c r="H1128" s="99">
        <v>0</v>
      </c>
      <c r="I1128" s="99">
        <v>0</v>
      </c>
      <c r="J1128" s="99">
        <v>10882.610643506099</v>
      </c>
      <c r="K1128" s="99">
        <v>0</v>
      </c>
      <c r="L1128" s="99">
        <v>56941.5301718712</v>
      </c>
      <c r="M1128" s="99">
        <v>48666.008228302002</v>
      </c>
      <c r="N1128" s="99">
        <v>15172.192971587199</v>
      </c>
      <c r="O1128" s="99">
        <v>0</v>
      </c>
      <c r="P1128" s="99">
        <v>0</v>
      </c>
      <c r="Q1128" s="99">
        <v>7718.8279798030899</v>
      </c>
      <c r="R1128" s="99">
        <v>0</v>
      </c>
      <c r="S1128" s="99">
        <v>0</v>
      </c>
      <c r="T1128" s="99">
        <v>2196.1741297841099</v>
      </c>
      <c r="U1128" s="99">
        <v>29397.473863363299</v>
      </c>
      <c r="V1128" s="99">
        <v>4994879.5177612295</v>
      </c>
      <c r="W1128" s="99">
        <v>532.91036362945999</v>
      </c>
      <c r="X1128" s="99">
        <v>3769059.41864014</v>
      </c>
      <c r="Y1128" s="99">
        <v>1996546.4322509801</v>
      </c>
      <c r="Z1128" s="99">
        <v>109658.295918465</v>
      </c>
      <c r="AA1128" s="99">
        <v>0</v>
      </c>
      <c r="AB1128" s="99">
        <v>0</v>
      </c>
      <c r="AC1128" s="99">
        <v>3799903.2997131301</v>
      </c>
      <c r="AD1128" s="99">
        <v>0</v>
      </c>
      <c r="AE1128" s="99">
        <v>3139178.67010498</v>
      </c>
      <c r="AF1128" s="99">
        <v>2729012.2161560101</v>
      </c>
      <c r="AG1128" s="99">
        <v>2031046.11526489</v>
      </c>
      <c r="AH1128" s="99">
        <v>0</v>
      </c>
      <c r="AI1128" s="99">
        <v>0</v>
      </c>
      <c r="AJ1128" s="99">
        <v>914608.61815643299</v>
      </c>
      <c r="AK1128" s="99">
        <v>0</v>
      </c>
      <c r="AL1128" s="99">
        <v>0</v>
      </c>
      <c r="AM1128" s="99">
        <v>366115.03899383498</v>
      </c>
      <c r="AN1128" s="99">
        <v>9273226.4215087909</v>
      </c>
      <c r="AO1128" s="99">
        <v>36403686.615234397</v>
      </c>
      <c r="AP1128" s="99">
        <v>4998.9226193428003</v>
      </c>
      <c r="AQ1128" s="99">
        <v>26437880.654052701</v>
      </c>
      <c r="AR1128" s="99">
        <v>14137400.5473633</v>
      </c>
      <c r="AS1128" s="99">
        <v>717710.37747192394</v>
      </c>
      <c r="AT1128" s="99">
        <v>0</v>
      </c>
      <c r="AU1128" s="99">
        <v>0</v>
      </c>
      <c r="AV1128" s="99">
        <v>9474838.5684814509</v>
      </c>
      <c r="AW1128" s="99">
        <v>0</v>
      </c>
      <c r="AX1128" s="99">
        <v>23064393.995117199</v>
      </c>
      <c r="AY1128" s="99">
        <v>20020767.4763184</v>
      </c>
      <c r="AZ1128" s="99">
        <v>13768931.822143599</v>
      </c>
      <c r="BA1128" s="99">
        <v>0</v>
      </c>
      <c r="BB1128" s="99">
        <v>0</v>
      </c>
      <c r="BC1128" s="99">
        <v>6456359.4005127</v>
      </c>
      <c r="BD1128" s="99">
        <v>0</v>
      </c>
      <c r="BE1128" s="99">
        <v>0</v>
      </c>
      <c r="BF1128" s="99">
        <v>2382111.7381897001</v>
      </c>
      <c r="BG1128" s="99">
        <v>22484179.567871101</v>
      </c>
      <c r="BH1128" s="99">
        <v>6968755.0557251005</v>
      </c>
      <c r="BI1128" s="99">
        <v>653.09609206020798</v>
      </c>
      <c r="BJ1128" s="99">
        <v>8125700.4208984403</v>
      </c>
      <c r="BK1128" s="99">
        <v>5279356.3639526404</v>
      </c>
      <c r="BL1128" s="99">
        <v>0</v>
      </c>
      <c r="BM1128" s="99">
        <v>0</v>
      </c>
      <c r="BN1128" s="99">
        <v>0</v>
      </c>
      <c r="BO1128" s="99">
        <v>0</v>
      </c>
      <c r="BP1128" s="99">
        <v>0</v>
      </c>
      <c r="BQ1128" s="99">
        <v>0</v>
      </c>
      <c r="BR1128" s="99">
        <v>6489849.2306518601</v>
      </c>
      <c r="BS1128" s="99">
        <v>5620833.13000488</v>
      </c>
      <c r="BT1128" s="99">
        <v>0</v>
      </c>
      <c r="BU1128" s="99">
        <v>0</v>
      </c>
      <c r="BV1128" s="99">
        <v>2964671.8297424298</v>
      </c>
      <c r="BW1128" s="99">
        <v>0</v>
      </c>
      <c r="BX1128" s="99">
        <v>0</v>
      </c>
      <c r="BY1128" s="99">
        <v>0</v>
      </c>
      <c r="BZ1128" s="99">
        <v>0</v>
      </c>
      <c r="CA1128" s="99">
        <v>128063.300761223</v>
      </c>
      <c r="CB1128" s="99">
        <v>8752974.1492919903</v>
      </c>
      <c r="CC1128" s="99">
        <v>62700358.364257798</v>
      </c>
      <c r="CD1128" s="99">
        <v>15046363.017211899</v>
      </c>
      <c r="CE1128" s="99">
        <v>2210.4090780913798</v>
      </c>
      <c r="CF1128" s="99">
        <v>363195.350570679</v>
      </c>
      <c r="CG1128" s="99">
        <v>2369484.5155639602</v>
      </c>
      <c r="CH1128" s="99">
        <v>0</v>
      </c>
      <c r="CI1128" s="99">
        <v>130235.75794887501</v>
      </c>
      <c r="CJ1128" s="99">
        <v>9114673.8485107403</v>
      </c>
      <c r="CK1128" s="99">
        <v>65108757.879394501</v>
      </c>
      <c r="CL1128" s="99">
        <v>15063496.181884799</v>
      </c>
      <c r="CM1128" s="188">
        <v>159512.18609809899</v>
      </c>
      <c r="CN1128" s="188">
        <v>18415387.5944824</v>
      </c>
      <c r="CO1128" s="188">
        <v>87624829.950195298</v>
      </c>
      <c r="CP1128" s="99">
        <v>15063496.181884799</v>
      </c>
      <c r="CQ1128" s="99">
        <v>0</v>
      </c>
      <c r="CR1128" s="99">
        <v>0</v>
      </c>
      <c r="CS1128" s="99">
        <v>0</v>
      </c>
      <c r="CT1128" s="99">
        <v>0</v>
      </c>
      <c r="CU1128" s="98">
        <v>66384.034440468997</v>
      </c>
      <c r="CV1128" s="98">
        <v>11286.849950538999</v>
      </c>
    </row>
    <row r="1129" spans="1:100" x14ac:dyDescent="0.2">
      <c r="A1129" s="98" t="s">
        <v>70</v>
      </c>
      <c r="B1129" s="100">
        <v>38596</v>
      </c>
      <c r="C1129" s="99">
        <v>82778.073412895203</v>
      </c>
      <c r="D1129" s="99">
        <v>5.2179076809552498</v>
      </c>
      <c r="E1129" s="99">
        <v>46320.6575045586</v>
      </c>
      <c r="F1129" s="99">
        <v>28743.773209810301</v>
      </c>
      <c r="G1129" s="99">
        <v>652.99691647291195</v>
      </c>
      <c r="H1129" s="99">
        <v>0</v>
      </c>
      <c r="I1129" s="99">
        <v>0</v>
      </c>
      <c r="J1129" s="99">
        <v>13489.047929287</v>
      </c>
      <c r="K1129" s="99">
        <v>0</v>
      </c>
      <c r="L1129" s="99">
        <v>58459.558510780298</v>
      </c>
      <c r="M1129" s="99">
        <v>49170.617035388903</v>
      </c>
      <c r="N1129" s="99">
        <v>15146.564928531599</v>
      </c>
      <c r="O1129" s="99">
        <v>0</v>
      </c>
      <c r="P1129" s="99">
        <v>0</v>
      </c>
      <c r="Q1129" s="99">
        <v>7789.7859250903102</v>
      </c>
      <c r="R1129" s="99">
        <v>0</v>
      </c>
      <c r="S1129" s="99">
        <v>0</v>
      </c>
      <c r="T1129" s="99">
        <v>2227.4250603914302</v>
      </c>
      <c r="U1129" s="99">
        <v>29431.8469133377</v>
      </c>
      <c r="V1129" s="99">
        <v>5058795.9424438505</v>
      </c>
      <c r="W1129" s="99">
        <v>471.08398273959801</v>
      </c>
      <c r="X1129" s="99">
        <v>3731192.6228332501</v>
      </c>
      <c r="Y1129" s="99">
        <v>2036759.79827881</v>
      </c>
      <c r="Z1129" s="99">
        <v>137047.95144844099</v>
      </c>
      <c r="AA1129" s="99">
        <v>0</v>
      </c>
      <c r="AB1129" s="99">
        <v>0</v>
      </c>
      <c r="AC1129" s="99">
        <v>4626065.2072143601</v>
      </c>
      <c r="AD1129" s="99">
        <v>0</v>
      </c>
      <c r="AE1129" s="99">
        <v>3094010.8008727999</v>
      </c>
      <c r="AF1129" s="99">
        <v>2760407.6863098098</v>
      </c>
      <c r="AG1129" s="99">
        <v>2035341.3819732701</v>
      </c>
      <c r="AH1129" s="99">
        <v>0</v>
      </c>
      <c r="AI1129" s="99">
        <v>0</v>
      </c>
      <c r="AJ1129" s="99">
        <v>911512.59316253697</v>
      </c>
      <c r="AK1129" s="99">
        <v>0</v>
      </c>
      <c r="AL1129" s="99">
        <v>0</v>
      </c>
      <c r="AM1129" s="99">
        <v>363530.200550079</v>
      </c>
      <c r="AN1129" s="99">
        <v>9177766.6550293006</v>
      </c>
      <c r="AO1129" s="99">
        <v>37434164.731445298</v>
      </c>
      <c r="AP1129" s="99">
        <v>3709.7109690606599</v>
      </c>
      <c r="AQ1129" s="99">
        <v>26641072.177734401</v>
      </c>
      <c r="AR1129" s="99">
        <v>14585294.1868896</v>
      </c>
      <c r="AS1129" s="99">
        <v>917677.81713104201</v>
      </c>
      <c r="AT1129" s="99">
        <v>0</v>
      </c>
      <c r="AU1129" s="99">
        <v>0</v>
      </c>
      <c r="AV1129" s="99">
        <v>11725104.1209717</v>
      </c>
      <c r="AW1129" s="99">
        <v>0</v>
      </c>
      <c r="AX1129" s="99">
        <v>23241809.965820301</v>
      </c>
      <c r="AY1129" s="99">
        <v>20563728.948486298</v>
      </c>
      <c r="AZ1129" s="99">
        <v>13959682.2697754</v>
      </c>
      <c r="BA1129" s="99">
        <v>0</v>
      </c>
      <c r="BB1129" s="99">
        <v>0</v>
      </c>
      <c r="BC1129" s="99">
        <v>6562499.8395385696</v>
      </c>
      <c r="BD1129" s="99">
        <v>0</v>
      </c>
      <c r="BE1129" s="99">
        <v>0</v>
      </c>
      <c r="BF1129" s="99">
        <v>2409116.09661865</v>
      </c>
      <c r="BG1129" s="99">
        <v>22781578.899658199</v>
      </c>
      <c r="BH1129" s="99">
        <v>7331029.0581665002</v>
      </c>
      <c r="BI1129" s="99">
        <v>535.92323669791199</v>
      </c>
      <c r="BJ1129" s="99">
        <v>8284380.9322509803</v>
      </c>
      <c r="BK1129" s="99">
        <v>5492734.0755615197</v>
      </c>
      <c r="BL1129" s="99">
        <v>0</v>
      </c>
      <c r="BM1129" s="99">
        <v>0</v>
      </c>
      <c r="BN1129" s="99">
        <v>0</v>
      </c>
      <c r="BO1129" s="99">
        <v>0</v>
      </c>
      <c r="BP1129" s="99">
        <v>0</v>
      </c>
      <c r="BQ1129" s="99">
        <v>0</v>
      </c>
      <c r="BR1129" s="99">
        <v>6680747.9500122098</v>
      </c>
      <c r="BS1129" s="99">
        <v>5759349.76599121</v>
      </c>
      <c r="BT1129" s="99">
        <v>0</v>
      </c>
      <c r="BU1129" s="99">
        <v>0</v>
      </c>
      <c r="BV1129" s="99">
        <v>3073716.13171387</v>
      </c>
      <c r="BW1129" s="99">
        <v>0</v>
      </c>
      <c r="BX1129" s="99">
        <v>0</v>
      </c>
      <c r="BY1129" s="99">
        <v>0</v>
      </c>
      <c r="BZ1129" s="99">
        <v>0</v>
      </c>
      <c r="CA1129" s="99">
        <v>128975.361444473</v>
      </c>
      <c r="CB1129" s="99">
        <v>8797148.15307617</v>
      </c>
      <c r="CC1129" s="99">
        <v>64197755.476074196</v>
      </c>
      <c r="CD1129" s="99">
        <v>15668266.4674072</v>
      </c>
      <c r="CE1129" s="99">
        <v>2196.6415334343901</v>
      </c>
      <c r="CF1129" s="99">
        <v>367335.14078521699</v>
      </c>
      <c r="CG1129" s="99">
        <v>2440340.5622253399</v>
      </c>
      <c r="CH1129" s="99">
        <v>0</v>
      </c>
      <c r="CI1129" s="99">
        <v>131161.20423889201</v>
      </c>
      <c r="CJ1129" s="99">
        <v>9165443.5120849591</v>
      </c>
      <c r="CK1129" s="99">
        <v>66598346.614257798</v>
      </c>
      <c r="CL1129" s="99">
        <v>15665739.6798096</v>
      </c>
      <c r="CM1129" s="188">
        <v>160545.25053215001</v>
      </c>
      <c r="CN1129" s="188">
        <v>18369318.716064502</v>
      </c>
      <c r="CO1129" s="188">
        <v>89457322.829101607</v>
      </c>
      <c r="CP1129" s="99">
        <v>15665739.6798096</v>
      </c>
      <c r="CQ1129" s="99">
        <v>0</v>
      </c>
      <c r="CR1129" s="99">
        <v>0</v>
      </c>
      <c r="CS1129" s="99">
        <v>0</v>
      </c>
      <c r="CT1129" s="99">
        <v>0</v>
      </c>
      <c r="CU1129" s="98">
        <v>64148.796896118998</v>
      </c>
      <c r="CV1129" s="98">
        <v>13918.141711965</v>
      </c>
    </row>
    <row r="1130" spans="1:100" x14ac:dyDescent="0.2">
      <c r="A1130" s="98" t="s">
        <v>70</v>
      </c>
      <c r="B1130" s="100">
        <v>38687</v>
      </c>
      <c r="C1130" s="99">
        <v>84341.086046218901</v>
      </c>
      <c r="D1130" s="99">
        <v>9.7668757069623098</v>
      </c>
      <c r="E1130" s="99">
        <v>45798.8172082901</v>
      </c>
      <c r="F1130" s="99">
        <v>29277.2516868114</v>
      </c>
      <c r="G1130" s="99">
        <v>782.56510780751705</v>
      </c>
      <c r="H1130" s="99">
        <v>0</v>
      </c>
      <c r="I1130" s="99">
        <v>0</v>
      </c>
      <c r="J1130" s="99">
        <v>16318.216243028601</v>
      </c>
      <c r="K1130" s="99">
        <v>0</v>
      </c>
      <c r="L1130" s="99">
        <v>56374.9351549149</v>
      </c>
      <c r="M1130" s="99">
        <v>50486.5447025299</v>
      </c>
      <c r="N1130" s="99">
        <v>15118.9699479342</v>
      </c>
      <c r="O1130" s="99">
        <v>0</v>
      </c>
      <c r="P1130" s="99">
        <v>0</v>
      </c>
      <c r="Q1130" s="99">
        <v>7799.1090664267504</v>
      </c>
      <c r="R1130" s="99">
        <v>0</v>
      </c>
      <c r="S1130" s="99">
        <v>0</v>
      </c>
      <c r="T1130" s="99">
        <v>2212.1127437949199</v>
      </c>
      <c r="U1130" s="99">
        <v>30354.625596284899</v>
      </c>
      <c r="V1130" s="99">
        <v>5146369.8192748995</v>
      </c>
      <c r="W1130" s="99">
        <v>1057.8627297282201</v>
      </c>
      <c r="X1130" s="99">
        <v>3662238.0459289602</v>
      </c>
      <c r="Y1130" s="99">
        <v>2063553.6731109601</v>
      </c>
      <c r="Z1130" s="99">
        <v>158425.98357009899</v>
      </c>
      <c r="AA1130" s="99">
        <v>0</v>
      </c>
      <c r="AB1130" s="99">
        <v>0</v>
      </c>
      <c r="AC1130" s="99">
        <v>6000501.8037109403</v>
      </c>
      <c r="AD1130" s="99">
        <v>0</v>
      </c>
      <c r="AE1130" s="99">
        <v>2924611.5045471201</v>
      </c>
      <c r="AF1130" s="99">
        <v>2820334.1999206501</v>
      </c>
      <c r="AG1130" s="99">
        <v>2044416.2257232701</v>
      </c>
      <c r="AH1130" s="99">
        <v>0</v>
      </c>
      <c r="AI1130" s="99">
        <v>0</v>
      </c>
      <c r="AJ1130" s="99">
        <v>912440.72561645496</v>
      </c>
      <c r="AK1130" s="99">
        <v>0</v>
      </c>
      <c r="AL1130" s="99">
        <v>0</v>
      </c>
      <c r="AM1130" s="99">
        <v>360227.94250488299</v>
      </c>
      <c r="AN1130" s="99">
        <v>9670980.2388915997</v>
      </c>
      <c r="AO1130" s="99">
        <v>38542070.333007798</v>
      </c>
      <c r="AP1130" s="99">
        <v>7492.7941551208496</v>
      </c>
      <c r="AQ1130" s="99">
        <v>26546533.076660201</v>
      </c>
      <c r="AR1130" s="99">
        <v>15073148.6158447</v>
      </c>
      <c r="AS1130" s="99">
        <v>1083313.0269317599</v>
      </c>
      <c r="AT1130" s="99">
        <v>0</v>
      </c>
      <c r="AU1130" s="99">
        <v>0</v>
      </c>
      <c r="AV1130" s="99">
        <v>14770520.372680699</v>
      </c>
      <c r="AW1130" s="99">
        <v>0</v>
      </c>
      <c r="AX1130" s="99">
        <v>22167874.0632324</v>
      </c>
      <c r="AY1130" s="99">
        <v>21238798.4602051</v>
      </c>
      <c r="AZ1130" s="99">
        <v>14139467.919677701</v>
      </c>
      <c r="BA1130" s="99">
        <v>0</v>
      </c>
      <c r="BB1130" s="99">
        <v>0</v>
      </c>
      <c r="BC1130" s="99">
        <v>6650097.57739258</v>
      </c>
      <c r="BD1130" s="99">
        <v>0</v>
      </c>
      <c r="BE1130" s="99">
        <v>0</v>
      </c>
      <c r="BF1130" s="99">
        <v>2418669.8725280799</v>
      </c>
      <c r="BG1130" s="99">
        <v>24165155.0302734</v>
      </c>
      <c r="BH1130" s="99">
        <v>7637070.6757202102</v>
      </c>
      <c r="BI1130" s="99">
        <v>1232.6329466700599</v>
      </c>
      <c r="BJ1130" s="99">
        <v>8358255.8807983398</v>
      </c>
      <c r="BK1130" s="99">
        <v>5596353.82629395</v>
      </c>
      <c r="BL1130" s="99">
        <v>0</v>
      </c>
      <c r="BM1130" s="99">
        <v>0</v>
      </c>
      <c r="BN1130" s="99">
        <v>0</v>
      </c>
      <c r="BO1130" s="99">
        <v>0</v>
      </c>
      <c r="BP1130" s="99">
        <v>0</v>
      </c>
      <c r="BQ1130" s="99">
        <v>0</v>
      </c>
      <c r="BR1130" s="99">
        <v>6912674.1963501005</v>
      </c>
      <c r="BS1130" s="99">
        <v>5859887.0199584998</v>
      </c>
      <c r="BT1130" s="99">
        <v>0</v>
      </c>
      <c r="BU1130" s="99">
        <v>0</v>
      </c>
      <c r="BV1130" s="99">
        <v>3152783.5265808101</v>
      </c>
      <c r="BW1130" s="99">
        <v>0</v>
      </c>
      <c r="BX1130" s="99">
        <v>0</v>
      </c>
      <c r="BY1130" s="99">
        <v>0</v>
      </c>
      <c r="BZ1130" s="99">
        <v>0</v>
      </c>
      <c r="CA1130" s="99">
        <v>130031.76180172</v>
      </c>
      <c r="CB1130" s="99">
        <v>8811377.2994384803</v>
      </c>
      <c r="CC1130" s="99">
        <v>65141477.275878899</v>
      </c>
      <c r="CD1130" s="99">
        <v>15991071.5111084</v>
      </c>
      <c r="CE1130" s="99">
        <v>2225.3658847510801</v>
      </c>
      <c r="CF1130" s="99">
        <v>370093.18132400501</v>
      </c>
      <c r="CG1130" s="99">
        <v>2488592.0168151902</v>
      </c>
      <c r="CH1130" s="99">
        <v>0</v>
      </c>
      <c r="CI1130" s="99">
        <v>132287.799856186</v>
      </c>
      <c r="CJ1130" s="99">
        <v>9181264.5223388709</v>
      </c>
      <c r="CK1130" s="99">
        <v>67578037.321289107</v>
      </c>
      <c r="CL1130" s="99">
        <v>15990975.337890601</v>
      </c>
      <c r="CM1130" s="188">
        <v>162563.29280853301</v>
      </c>
      <c r="CN1130" s="188">
        <v>18789079.6179199</v>
      </c>
      <c r="CO1130" s="188">
        <v>91748386.616210893</v>
      </c>
      <c r="CP1130" s="99">
        <v>15990975.337890601</v>
      </c>
      <c r="CQ1130" s="99">
        <v>0</v>
      </c>
      <c r="CR1130" s="99">
        <v>0</v>
      </c>
      <c r="CS1130" s="99">
        <v>0</v>
      </c>
      <c r="CT1130" s="99">
        <v>0</v>
      </c>
      <c r="CU1130" s="98">
        <v>61088.728510029003</v>
      </c>
      <c r="CV1130" s="98">
        <v>17285.343826703</v>
      </c>
    </row>
    <row r="1131" spans="1:100" x14ac:dyDescent="0.2">
      <c r="A1131" s="98" t="s">
        <v>70</v>
      </c>
      <c r="B1131" s="100">
        <v>38777</v>
      </c>
      <c r="C1131" s="99">
        <v>86186.798192024202</v>
      </c>
      <c r="D1131" s="99">
        <v>7.0341795569984198</v>
      </c>
      <c r="E1131" s="99">
        <v>45220.261222362496</v>
      </c>
      <c r="F1131" s="99">
        <v>29485.081014871601</v>
      </c>
      <c r="G1131" s="99">
        <v>900.18103527277697</v>
      </c>
      <c r="H1131" s="99">
        <v>0</v>
      </c>
      <c r="I1131" s="99">
        <v>0</v>
      </c>
      <c r="J1131" s="99">
        <v>18938.6527543068</v>
      </c>
      <c r="K1131" s="99">
        <v>0</v>
      </c>
      <c r="L1131" s="99">
        <v>29544.673354148901</v>
      </c>
      <c r="M1131" s="99">
        <v>51459.895971775099</v>
      </c>
      <c r="N1131" s="99">
        <v>15085.411195159</v>
      </c>
      <c r="O1131" s="99">
        <v>35478.7993516922</v>
      </c>
      <c r="P1131" s="99">
        <v>0</v>
      </c>
      <c r="Q1131" s="99">
        <v>7796.76279896498</v>
      </c>
      <c r="R1131" s="99">
        <v>1416.5009265542001</v>
      </c>
      <c r="S1131" s="99">
        <v>0</v>
      </c>
      <c r="T1131" s="99">
        <v>909.87956456840004</v>
      </c>
      <c r="U1131" s="99">
        <v>31003.629610538501</v>
      </c>
      <c r="V1131" s="99">
        <v>5286718.5250244103</v>
      </c>
      <c r="W1131" s="99">
        <v>587.389847747982</v>
      </c>
      <c r="X1131" s="99">
        <v>3583939.8583984398</v>
      </c>
      <c r="Y1131" s="99">
        <v>2087017.36933899</v>
      </c>
      <c r="Z1131" s="99">
        <v>181289.20166778599</v>
      </c>
      <c r="AA1131" s="99">
        <v>0</v>
      </c>
      <c r="AB1131" s="99">
        <v>0</v>
      </c>
      <c r="AC1131" s="99">
        <v>6879795.9741821298</v>
      </c>
      <c r="AD1131" s="99">
        <v>0</v>
      </c>
      <c r="AE1131" s="99">
        <v>1361218.6379241899</v>
      </c>
      <c r="AF1131" s="99">
        <v>2879579.5112915002</v>
      </c>
      <c r="AG1131" s="99">
        <v>2036804.57119751</v>
      </c>
      <c r="AH1131" s="99">
        <v>1737638.74041748</v>
      </c>
      <c r="AI1131" s="99">
        <v>0</v>
      </c>
      <c r="AJ1131" s="99">
        <v>922058.48794555699</v>
      </c>
      <c r="AK1131" s="99">
        <v>222323.314893723</v>
      </c>
      <c r="AL1131" s="99">
        <v>0</v>
      </c>
      <c r="AM1131" s="99">
        <v>156682.25005149801</v>
      </c>
      <c r="AN1131" s="99">
        <v>10013536.206176801</v>
      </c>
      <c r="AO1131" s="99">
        <v>40006781.313964799</v>
      </c>
      <c r="AP1131" s="99">
        <v>5502.8499289751098</v>
      </c>
      <c r="AQ1131" s="99">
        <v>26429013.493408199</v>
      </c>
      <c r="AR1131" s="99">
        <v>15412211.560058599</v>
      </c>
      <c r="AS1131" s="99">
        <v>1232284.06066895</v>
      </c>
      <c r="AT1131" s="99">
        <v>0</v>
      </c>
      <c r="AU1131" s="99">
        <v>0</v>
      </c>
      <c r="AV1131" s="99">
        <v>17371639.716064502</v>
      </c>
      <c r="AW1131" s="99">
        <v>0</v>
      </c>
      <c r="AX1131" s="99">
        <v>10723395.454956099</v>
      </c>
      <c r="AY1131" s="99">
        <v>21869277.019775402</v>
      </c>
      <c r="AZ1131" s="99">
        <v>14306806.872924799</v>
      </c>
      <c r="BA1131" s="99">
        <v>12883547.444213901</v>
      </c>
      <c r="BB1131" s="99">
        <v>0</v>
      </c>
      <c r="BC1131" s="99">
        <v>6810788.4600830097</v>
      </c>
      <c r="BD1131" s="99">
        <v>1502840.9436645501</v>
      </c>
      <c r="BE1131" s="99">
        <v>0</v>
      </c>
      <c r="BF1131" s="99">
        <v>1086960.97914124</v>
      </c>
      <c r="BG1131" s="99">
        <v>25330984.247070301</v>
      </c>
      <c r="BH1131" s="99">
        <v>9960059.4224853497</v>
      </c>
      <c r="BI1131" s="99">
        <v>1214.5083307027801</v>
      </c>
      <c r="BJ1131" s="99">
        <v>9344132.1641845703</v>
      </c>
      <c r="BK1131" s="99">
        <v>6107583.2170410203</v>
      </c>
      <c r="BL1131" s="99">
        <v>0</v>
      </c>
      <c r="BM1131" s="99">
        <v>0</v>
      </c>
      <c r="BN1131" s="99">
        <v>0</v>
      </c>
      <c r="BO1131" s="99">
        <v>0</v>
      </c>
      <c r="BP1131" s="99">
        <v>0</v>
      </c>
      <c r="BQ1131" s="99">
        <v>0</v>
      </c>
      <c r="BR1131" s="99">
        <v>7446705.3807983398</v>
      </c>
      <c r="BS1131" s="99">
        <v>6023009.0667114304</v>
      </c>
      <c r="BT1131" s="99">
        <v>2511504.4402160598</v>
      </c>
      <c r="BU1131" s="99">
        <v>0</v>
      </c>
      <c r="BV1131" s="99">
        <v>3277826.48901367</v>
      </c>
      <c r="BW1131" s="99">
        <v>166182.98719787601</v>
      </c>
      <c r="BX1131" s="99">
        <v>0</v>
      </c>
      <c r="BY1131" s="99">
        <v>0</v>
      </c>
      <c r="BZ1131" s="99">
        <v>0</v>
      </c>
      <c r="CA1131" s="99">
        <v>131441.75583648699</v>
      </c>
      <c r="CB1131" s="99">
        <v>8894838.0112304706</v>
      </c>
      <c r="CC1131" s="99">
        <v>66405342.906738304</v>
      </c>
      <c r="CD1131" s="99">
        <v>19316571.2119141</v>
      </c>
      <c r="CE1131" s="99">
        <v>2257.3526175618199</v>
      </c>
      <c r="CF1131" s="99">
        <v>377835.27972412098</v>
      </c>
      <c r="CG1131" s="99">
        <v>2580922.92269897</v>
      </c>
      <c r="CH1131" s="99">
        <v>0</v>
      </c>
      <c r="CI1131" s="99">
        <v>133695.69546318101</v>
      </c>
      <c r="CJ1131" s="99">
        <v>9272616.21240234</v>
      </c>
      <c r="CK1131" s="99">
        <v>68982703.477539107</v>
      </c>
      <c r="CL1131" s="99">
        <v>19482885.9208984</v>
      </c>
      <c r="CM1131" s="188">
        <v>164508.51277160601</v>
      </c>
      <c r="CN1131" s="188">
        <v>19308523.740722701</v>
      </c>
      <c r="CO1131" s="188">
        <v>94238587.214843795</v>
      </c>
      <c r="CP1131" s="99">
        <v>19482885.9208984</v>
      </c>
      <c r="CQ1131" s="99">
        <v>0</v>
      </c>
      <c r="CR1131" s="99">
        <v>0</v>
      </c>
      <c r="CS1131" s="99">
        <v>0</v>
      </c>
      <c r="CT1131" s="99">
        <v>0</v>
      </c>
      <c r="CU1131" s="98">
        <v>58529.380724338997</v>
      </c>
      <c r="CV1131" s="98">
        <v>19646.689273914999</v>
      </c>
    </row>
    <row r="1132" spans="1:100" x14ac:dyDescent="0.2">
      <c r="A1132" s="98" t="s">
        <v>70</v>
      </c>
      <c r="B1132" s="100">
        <v>38869</v>
      </c>
      <c r="C1132" s="99">
        <v>88561.459478378296</v>
      </c>
      <c r="D1132" s="99">
        <v>8.7937431979225895</v>
      </c>
      <c r="E1132" s="99">
        <v>44992.262970924399</v>
      </c>
      <c r="F1132" s="99">
        <v>30183.941760540001</v>
      </c>
      <c r="G1132" s="99">
        <v>1023.781332165</v>
      </c>
      <c r="H1132" s="99">
        <v>0</v>
      </c>
      <c r="I1132" s="99">
        <v>0</v>
      </c>
      <c r="J1132" s="99">
        <v>21345.435301780701</v>
      </c>
      <c r="K1132" s="99">
        <v>0</v>
      </c>
      <c r="L1132" s="99">
        <v>27788.2568786144</v>
      </c>
      <c r="M1132" s="99">
        <v>52246.289757251703</v>
      </c>
      <c r="N1132" s="99">
        <v>14988.192049503299</v>
      </c>
      <c r="O1132" s="99">
        <v>37475.152877330802</v>
      </c>
      <c r="P1132" s="99">
        <v>0</v>
      </c>
      <c r="Q1132" s="99">
        <v>7801.4933099150703</v>
      </c>
      <c r="R1132" s="99">
        <v>1491.3334635645199</v>
      </c>
      <c r="S1132" s="99">
        <v>0</v>
      </c>
      <c r="T1132" s="99">
        <v>866.56010063737597</v>
      </c>
      <c r="U1132" s="99">
        <v>31728.245418310202</v>
      </c>
      <c r="V1132" s="99">
        <v>5423346.5298461895</v>
      </c>
      <c r="W1132" s="99">
        <v>658.90687830001104</v>
      </c>
      <c r="X1132" s="99">
        <v>3614527.37994385</v>
      </c>
      <c r="Y1132" s="99">
        <v>2119839.1725158701</v>
      </c>
      <c r="Z1132" s="99">
        <v>205820.203811646</v>
      </c>
      <c r="AA1132" s="99">
        <v>0</v>
      </c>
      <c r="AB1132" s="99">
        <v>0</v>
      </c>
      <c r="AC1132" s="99">
        <v>7583810.1837158203</v>
      </c>
      <c r="AD1132" s="99">
        <v>0</v>
      </c>
      <c r="AE1132" s="99">
        <v>1284939.0408783001</v>
      </c>
      <c r="AF1132" s="99">
        <v>2935427.7476196298</v>
      </c>
      <c r="AG1132" s="99">
        <v>2027308.0865020801</v>
      </c>
      <c r="AH1132" s="99">
        <v>1832039.33099365</v>
      </c>
      <c r="AI1132" s="99">
        <v>0</v>
      </c>
      <c r="AJ1132" s="99">
        <v>914391.91783142101</v>
      </c>
      <c r="AK1132" s="99">
        <v>231044.86559486401</v>
      </c>
      <c r="AL1132" s="99">
        <v>0</v>
      </c>
      <c r="AM1132" s="99">
        <v>146843.74517822301</v>
      </c>
      <c r="AN1132" s="99">
        <v>10235077.200561499</v>
      </c>
      <c r="AO1132" s="99">
        <v>41563099.064941399</v>
      </c>
      <c r="AP1132" s="99">
        <v>5397.5392972230902</v>
      </c>
      <c r="AQ1132" s="99">
        <v>26418998.680908199</v>
      </c>
      <c r="AR1132" s="99">
        <v>15653725.4758301</v>
      </c>
      <c r="AS1132" s="99">
        <v>1418934.3575591999</v>
      </c>
      <c r="AT1132" s="99">
        <v>0</v>
      </c>
      <c r="AU1132" s="99">
        <v>0</v>
      </c>
      <c r="AV1132" s="99">
        <v>19782914.826171901</v>
      </c>
      <c r="AW1132" s="99">
        <v>0</v>
      </c>
      <c r="AX1132" s="99">
        <v>10244931.146606401</v>
      </c>
      <c r="AY1132" s="99">
        <v>22821237.1325684</v>
      </c>
      <c r="AZ1132" s="99">
        <v>14337139.2695313</v>
      </c>
      <c r="BA1132" s="99">
        <v>13711130.8010254</v>
      </c>
      <c r="BB1132" s="99">
        <v>0</v>
      </c>
      <c r="BC1132" s="99">
        <v>6824980.8213501005</v>
      </c>
      <c r="BD1132" s="99">
        <v>1573277.11276245</v>
      </c>
      <c r="BE1132" s="99">
        <v>0</v>
      </c>
      <c r="BF1132" s="99">
        <v>1029479.31236267</v>
      </c>
      <c r="BG1132" s="99">
        <v>26045773.389160201</v>
      </c>
      <c r="BH1132" s="99">
        <v>10347948.803466801</v>
      </c>
      <c r="BI1132" s="99">
        <v>832.952835075557</v>
      </c>
      <c r="BJ1132" s="99">
        <v>9278278.3594970703</v>
      </c>
      <c r="BK1132" s="99">
        <v>6129901.31066895</v>
      </c>
      <c r="BL1132" s="99">
        <v>0</v>
      </c>
      <c r="BM1132" s="99">
        <v>0</v>
      </c>
      <c r="BN1132" s="99">
        <v>0</v>
      </c>
      <c r="BO1132" s="99">
        <v>0</v>
      </c>
      <c r="BP1132" s="99">
        <v>0</v>
      </c>
      <c r="BQ1132" s="99">
        <v>0</v>
      </c>
      <c r="BR1132" s="99">
        <v>7604707.4360961895</v>
      </c>
      <c r="BS1132" s="99">
        <v>6047293.9864502</v>
      </c>
      <c r="BT1132" s="99">
        <v>2672184.0733337398</v>
      </c>
      <c r="BU1132" s="99">
        <v>0</v>
      </c>
      <c r="BV1132" s="99">
        <v>3293010.0672607399</v>
      </c>
      <c r="BW1132" s="99">
        <v>173941.952344894</v>
      </c>
      <c r="BX1132" s="99">
        <v>0</v>
      </c>
      <c r="BY1132" s="99">
        <v>0</v>
      </c>
      <c r="BZ1132" s="99">
        <v>0</v>
      </c>
      <c r="CA1132" s="99">
        <v>133788.47497177101</v>
      </c>
      <c r="CB1132" s="99">
        <v>9011826.5056152306</v>
      </c>
      <c r="CC1132" s="99">
        <v>67925246.774414107</v>
      </c>
      <c r="CD1132" s="99">
        <v>19597674.721923798</v>
      </c>
      <c r="CE1132" s="99">
        <v>2280.4887868166002</v>
      </c>
      <c r="CF1132" s="99">
        <v>385298.56473159802</v>
      </c>
      <c r="CG1132" s="99">
        <v>2657452.9947509798</v>
      </c>
      <c r="CH1132" s="99">
        <v>0</v>
      </c>
      <c r="CI1132" s="99">
        <v>136066.71228790301</v>
      </c>
      <c r="CJ1132" s="99">
        <v>9395324.3815918006</v>
      </c>
      <c r="CK1132" s="99">
        <v>70666566.8671875</v>
      </c>
      <c r="CL1132" s="99">
        <v>19789875.541259799</v>
      </c>
      <c r="CM1132" s="188">
        <v>167584.94681930501</v>
      </c>
      <c r="CN1132" s="188">
        <v>19699183.583007801</v>
      </c>
      <c r="CO1132" s="188">
        <v>96581040.374023393</v>
      </c>
      <c r="CP1132" s="99">
        <v>19789875.541259799</v>
      </c>
      <c r="CQ1132" s="99">
        <v>0</v>
      </c>
      <c r="CR1132" s="99">
        <v>0</v>
      </c>
      <c r="CS1132" s="99">
        <v>0</v>
      </c>
      <c r="CT1132" s="99">
        <v>0</v>
      </c>
      <c r="CU1132" s="98">
        <v>56679.639647857999</v>
      </c>
      <c r="CV1132" s="98">
        <v>22124.386465848998</v>
      </c>
    </row>
    <row r="1133" spans="1:100" x14ac:dyDescent="0.2">
      <c r="A1133" s="98" t="s">
        <v>70</v>
      </c>
      <c r="B1133" s="100">
        <v>38961</v>
      </c>
      <c r="C1133" s="99">
        <v>90675.759875297503</v>
      </c>
      <c r="D1133" s="99">
        <v>9.3907264899462497</v>
      </c>
      <c r="E1133" s="99">
        <v>44335.056344032302</v>
      </c>
      <c r="F1133" s="99">
        <v>30188.065266609199</v>
      </c>
      <c r="G1133" s="99">
        <v>1174.72035521269</v>
      </c>
      <c r="H1133" s="99">
        <v>0</v>
      </c>
      <c r="I1133" s="99">
        <v>0</v>
      </c>
      <c r="J1133" s="99">
        <v>23827.258608341199</v>
      </c>
      <c r="K1133" s="99">
        <v>0</v>
      </c>
      <c r="L1133" s="99">
        <v>26497.9359688759</v>
      </c>
      <c r="M1133" s="99">
        <v>52891.6633195877</v>
      </c>
      <c r="N1133" s="99">
        <v>14863.6736512184</v>
      </c>
      <c r="O1133" s="99">
        <v>38489.9258708954</v>
      </c>
      <c r="P1133" s="99">
        <v>0</v>
      </c>
      <c r="Q1133" s="99">
        <v>7780.1545447707203</v>
      </c>
      <c r="R1133" s="99">
        <v>1579.0193752646401</v>
      </c>
      <c r="S1133" s="99">
        <v>0</v>
      </c>
      <c r="T1133" s="99">
        <v>850.319953911006</v>
      </c>
      <c r="U1133" s="99">
        <v>32182.6639022827</v>
      </c>
      <c r="V1133" s="99">
        <v>5504067.55041504</v>
      </c>
      <c r="W1133" s="99">
        <v>1008.19937325269</v>
      </c>
      <c r="X1133" s="99">
        <v>3513021.4025573698</v>
      </c>
      <c r="Y1133" s="99">
        <v>2108457.2005615202</v>
      </c>
      <c r="Z1133" s="99">
        <v>232182.17490387001</v>
      </c>
      <c r="AA1133" s="99">
        <v>0</v>
      </c>
      <c r="AB1133" s="99">
        <v>0</v>
      </c>
      <c r="AC1133" s="99">
        <v>8511729.98364258</v>
      </c>
      <c r="AD1133" s="99">
        <v>0</v>
      </c>
      <c r="AE1133" s="99">
        <v>1198896.03898621</v>
      </c>
      <c r="AF1133" s="99">
        <v>2940536.65234375</v>
      </c>
      <c r="AG1133" s="99">
        <v>2007770.3346404999</v>
      </c>
      <c r="AH1133" s="99">
        <v>1901042.35766602</v>
      </c>
      <c r="AI1133" s="99">
        <v>0</v>
      </c>
      <c r="AJ1133" s="99">
        <v>916660.27661895799</v>
      </c>
      <c r="AK1133" s="99">
        <v>251161.822174072</v>
      </c>
      <c r="AL1133" s="99">
        <v>0</v>
      </c>
      <c r="AM1133" s="99">
        <v>141474.602056503</v>
      </c>
      <c r="AN1133" s="99">
        <v>10450650.138305699</v>
      </c>
      <c r="AO1133" s="99">
        <v>42605322.311035201</v>
      </c>
      <c r="AP1133" s="99">
        <v>8951.3475388288498</v>
      </c>
      <c r="AQ1133" s="99">
        <v>25986658.8056641</v>
      </c>
      <c r="AR1133" s="99">
        <v>15629621.7261963</v>
      </c>
      <c r="AS1133" s="99">
        <v>1619432.20201111</v>
      </c>
      <c r="AT1133" s="99">
        <v>0</v>
      </c>
      <c r="AU1133" s="99">
        <v>0</v>
      </c>
      <c r="AV1133" s="99">
        <v>22555973.599609401</v>
      </c>
      <c r="AW1133" s="99">
        <v>0</v>
      </c>
      <c r="AX1133" s="99">
        <v>9638930.6940918006</v>
      </c>
      <c r="AY1133" s="99">
        <v>22888242.635497998</v>
      </c>
      <c r="AZ1133" s="99">
        <v>14300002.939575201</v>
      </c>
      <c r="BA1133" s="99">
        <v>14425825.090332</v>
      </c>
      <c r="BB1133" s="99">
        <v>0</v>
      </c>
      <c r="BC1133" s="99">
        <v>6894178.7740478497</v>
      </c>
      <c r="BD1133" s="99">
        <v>1713389.36326599</v>
      </c>
      <c r="BE1133" s="99">
        <v>0</v>
      </c>
      <c r="BF1133" s="99">
        <v>1006632.85017395</v>
      </c>
      <c r="BG1133" s="99">
        <v>27345643.9697266</v>
      </c>
      <c r="BH1133" s="99">
        <v>10617912.692993199</v>
      </c>
      <c r="BI1133" s="99">
        <v>791.24208261817705</v>
      </c>
      <c r="BJ1133" s="99">
        <v>9199709.5972900409</v>
      </c>
      <c r="BK1133" s="99">
        <v>6122240.7631225605</v>
      </c>
      <c r="BL1133" s="99">
        <v>0</v>
      </c>
      <c r="BM1133" s="99">
        <v>0</v>
      </c>
      <c r="BN1133" s="99">
        <v>0</v>
      </c>
      <c r="BO1133" s="99">
        <v>0</v>
      </c>
      <c r="BP1133" s="99">
        <v>0</v>
      </c>
      <c r="BQ1133" s="99">
        <v>0</v>
      </c>
      <c r="BR1133" s="99">
        <v>7674191.8619995099</v>
      </c>
      <c r="BS1133" s="99">
        <v>6026450.7102661096</v>
      </c>
      <c r="BT1133" s="99">
        <v>2811866.0561218299</v>
      </c>
      <c r="BU1133" s="99">
        <v>0</v>
      </c>
      <c r="BV1133" s="99">
        <v>3340652.96011353</v>
      </c>
      <c r="BW1133" s="99">
        <v>188986.46208763099</v>
      </c>
      <c r="BX1133" s="99">
        <v>0</v>
      </c>
      <c r="BY1133" s="99">
        <v>0</v>
      </c>
      <c r="BZ1133" s="99">
        <v>0</v>
      </c>
      <c r="CA1133" s="99">
        <v>134871.205482483</v>
      </c>
      <c r="CB1133" s="99">
        <v>9000742.7764892597</v>
      </c>
      <c r="CC1133" s="99">
        <v>68534405.168945298</v>
      </c>
      <c r="CD1133" s="99">
        <v>19837454.475341801</v>
      </c>
      <c r="CE1133" s="99">
        <v>2354.43917924166</v>
      </c>
      <c r="CF1133" s="99">
        <v>394142.59051513701</v>
      </c>
      <c r="CG1133" s="99">
        <v>2737401.5349731399</v>
      </c>
      <c r="CH1133" s="99">
        <v>0</v>
      </c>
      <c r="CI1133" s="99">
        <v>137199.68384742699</v>
      </c>
      <c r="CJ1133" s="99">
        <v>9396094.0295410194</v>
      </c>
      <c r="CK1133" s="99">
        <v>71214975.092773393</v>
      </c>
      <c r="CL1133" s="99">
        <v>20015360.9289551</v>
      </c>
      <c r="CM1133" s="188">
        <v>169156.453603745</v>
      </c>
      <c r="CN1133" s="188">
        <v>19854136.644042999</v>
      </c>
      <c r="CO1133" s="188">
        <v>98838143.253906295</v>
      </c>
      <c r="CP1133" s="99">
        <v>20015360.9289551</v>
      </c>
      <c r="CQ1133" s="99">
        <v>0</v>
      </c>
      <c r="CR1133" s="99">
        <v>0</v>
      </c>
      <c r="CS1133" s="99">
        <v>0</v>
      </c>
      <c r="CT1133" s="99">
        <v>0</v>
      </c>
      <c r="CU1133" s="98">
        <v>54146.391843313002</v>
      </c>
      <c r="CV1133" s="98">
        <v>24467.84657736</v>
      </c>
    </row>
    <row r="1134" spans="1:100" x14ac:dyDescent="0.2">
      <c r="A1134" s="98" t="s">
        <v>70</v>
      </c>
      <c r="B1134" s="100">
        <v>39052</v>
      </c>
      <c r="C1134" s="99">
        <v>93011.833902358994</v>
      </c>
      <c r="D1134" s="99">
        <v>9.7709524909732899</v>
      </c>
      <c r="E1134" s="99">
        <v>43988.739328384399</v>
      </c>
      <c r="F1134" s="99">
        <v>30481.6244916916</v>
      </c>
      <c r="G1134" s="99">
        <v>1288.7007571607801</v>
      </c>
      <c r="H1134" s="99">
        <v>0</v>
      </c>
      <c r="I1134" s="99">
        <v>0</v>
      </c>
      <c r="J1134" s="99">
        <v>26866.449886083599</v>
      </c>
      <c r="K1134" s="99">
        <v>0</v>
      </c>
      <c r="L1134" s="99">
        <v>26393.844760179501</v>
      </c>
      <c r="M1134" s="99">
        <v>53400.026939392097</v>
      </c>
      <c r="N1134" s="99">
        <v>14778.6766729355</v>
      </c>
      <c r="O1134" s="99">
        <v>40162.096830367998</v>
      </c>
      <c r="P1134" s="99">
        <v>0</v>
      </c>
      <c r="Q1134" s="99">
        <v>7797.4759082198098</v>
      </c>
      <c r="R1134" s="99">
        <v>1668.20663669705</v>
      </c>
      <c r="S1134" s="99">
        <v>0</v>
      </c>
      <c r="T1134" s="99">
        <v>742.48706874996401</v>
      </c>
      <c r="U1134" s="99">
        <v>33313.274362087301</v>
      </c>
      <c r="V1134" s="99">
        <v>5635912.2348632803</v>
      </c>
      <c r="W1134" s="99">
        <v>699.94137987494503</v>
      </c>
      <c r="X1134" s="99">
        <v>3454545.91827393</v>
      </c>
      <c r="Y1134" s="99">
        <v>2105005.2842712398</v>
      </c>
      <c r="Z1134" s="99">
        <v>251571.564050674</v>
      </c>
      <c r="AA1134" s="99">
        <v>0</v>
      </c>
      <c r="AB1134" s="99">
        <v>0</v>
      </c>
      <c r="AC1134" s="99">
        <v>10018581.6021729</v>
      </c>
      <c r="AD1134" s="99">
        <v>0</v>
      </c>
      <c r="AE1134" s="99">
        <v>1216489.76364136</v>
      </c>
      <c r="AF1134" s="99">
        <v>2951995.7901916499</v>
      </c>
      <c r="AG1134" s="99">
        <v>1992265.8820342999</v>
      </c>
      <c r="AH1134" s="99">
        <v>1992491.30226135</v>
      </c>
      <c r="AI1134" s="99">
        <v>0</v>
      </c>
      <c r="AJ1134" s="99">
        <v>922346.49639892601</v>
      </c>
      <c r="AK1134" s="99">
        <v>270161.64664459199</v>
      </c>
      <c r="AL1134" s="99">
        <v>0</v>
      </c>
      <c r="AM1134" s="99">
        <v>128966.15094471</v>
      </c>
      <c r="AN1134" s="99">
        <v>10986391.7821045</v>
      </c>
      <c r="AO1134" s="99">
        <v>44152252.004882798</v>
      </c>
      <c r="AP1134" s="99">
        <v>5659.9792731404305</v>
      </c>
      <c r="AQ1134" s="99">
        <v>25748508.441406298</v>
      </c>
      <c r="AR1134" s="99">
        <v>15654303.0784912</v>
      </c>
      <c r="AS1134" s="99">
        <v>1778171.0870666499</v>
      </c>
      <c r="AT1134" s="99">
        <v>0</v>
      </c>
      <c r="AU1134" s="99">
        <v>0</v>
      </c>
      <c r="AV1134" s="99">
        <v>25688928.511230499</v>
      </c>
      <c r="AW1134" s="99">
        <v>0</v>
      </c>
      <c r="AX1134" s="99">
        <v>9931157.55932617</v>
      </c>
      <c r="AY1134" s="99">
        <v>23181026.9611816</v>
      </c>
      <c r="AZ1134" s="99">
        <v>14322067.130859399</v>
      </c>
      <c r="BA1134" s="99">
        <v>15290196.7193604</v>
      </c>
      <c r="BB1134" s="99">
        <v>0</v>
      </c>
      <c r="BC1134" s="99">
        <v>7004758.0358276404</v>
      </c>
      <c r="BD1134" s="99">
        <v>1867895.8052215599</v>
      </c>
      <c r="BE1134" s="99">
        <v>0</v>
      </c>
      <c r="BF1134" s="99">
        <v>923463.54397582996</v>
      </c>
      <c r="BG1134" s="99">
        <v>28713953.5927734</v>
      </c>
      <c r="BH1134" s="99">
        <v>11094505.3085938</v>
      </c>
      <c r="BI1134" s="99">
        <v>527.65648906677995</v>
      </c>
      <c r="BJ1134" s="99">
        <v>9143842.2978515606</v>
      </c>
      <c r="BK1134" s="99">
        <v>6144450.9620971698</v>
      </c>
      <c r="BL1134" s="99">
        <v>0</v>
      </c>
      <c r="BM1134" s="99">
        <v>0</v>
      </c>
      <c r="BN1134" s="99">
        <v>0</v>
      </c>
      <c r="BO1134" s="99">
        <v>0</v>
      </c>
      <c r="BP1134" s="99">
        <v>0</v>
      </c>
      <c r="BQ1134" s="99">
        <v>0</v>
      </c>
      <c r="BR1134" s="99">
        <v>7803320.2591552697</v>
      </c>
      <c r="BS1134" s="99">
        <v>6077807.8359985398</v>
      </c>
      <c r="BT1134" s="99">
        <v>2979383.4207458501</v>
      </c>
      <c r="BU1134" s="99">
        <v>0</v>
      </c>
      <c r="BV1134" s="99">
        <v>3391998.8347168001</v>
      </c>
      <c r="BW1134" s="99">
        <v>205240.92011451701</v>
      </c>
      <c r="BX1134" s="99">
        <v>0</v>
      </c>
      <c r="BY1134" s="99">
        <v>0</v>
      </c>
      <c r="BZ1134" s="99">
        <v>0</v>
      </c>
      <c r="CA1134" s="99">
        <v>136918.54682731599</v>
      </c>
      <c r="CB1134" s="99">
        <v>9101954.0184326209</v>
      </c>
      <c r="CC1134" s="99">
        <v>70002513.341796905</v>
      </c>
      <c r="CD1134" s="99">
        <v>20237106.4057617</v>
      </c>
      <c r="CE1134" s="99">
        <v>2370.7787359356898</v>
      </c>
      <c r="CF1134" s="99">
        <v>401431.09090423601</v>
      </c>
      <c r="CG1134" s="99">
        <v>2803982.0760498</v>
      </c>
      <c r="CH1134" s="99">
        <v>0</v>
      </c>
      <c r="CI1134" s="99">
        <v>139323.344049454</v>
      </c>
      <c r="CJ1134" s="99">
        <v>9503329.7729492206</v>
      </c>
      <c r="CK1134" s="99">
        <v>72810140.579101607</v>
      </c>
      <c r="CL1134" s="99">
        <v>20439348.503173798</v>
      </c>
      <c r="CM1134" s="188">
        <v>172421.44053459199</v>
      </c>
      <c r="CN1134" s="188">
        <v>20451344.0866699</v>
      </c>
      <c r="CO1134" s="188">
        <v>101341984.67285199</v>
      </c>
      <c r="CP1134" s="99">
        <v>20439348.503173798</v>
      </c>
      <c r="CQ1134" s="99">
        <v>0</v>
      </c>
      <c r="CR1134" s="99">
        <v>0</v>
      </c>
      <c r="CS1134" s="99">
        <v>0</v>
      </c>
      <c r="CT1134" s="99">
        <v>0</v>
      </c>
      <c r="CU1134" s="98">
        <v>51268.133861232003</v>
      </c>
      <c r="CV1134" s="98">
        <v>28375.899237022</v>
      </c>
    </row>
    <row r="1135" spans="1:100" x14ac:dyDescent="0.2">
      <c r="A1135" s="98" t="s">
        <v>70</v>
      </c>
      <c r="B1135" s="100">
        <v>39142</v>
      </c>
      <c r="C1135" s="99">
        <v>94974.453868865996</v>
      </c>
      <c r="D1135" s="99">
        <v>9.0678173659834993</v>
      </c>
      <c r="E1135" s="99">
        <v>43315.394353389704</v>
      </c>
      <c r="F1135" s="99">
        <v>30125.811352253</v>
      </c>
      <c r="G1135" s="99">
        <v>1397.61316652596</v>
      </c>
      <c r="H1135" s="99">
        <v>0</v>
      </c>
      <c r="I1135" s="99">
        <v>0</v>
      </c>
      <c r="J1135" s="99">
        <v>28992.8002750874</v>
      </c>
      <c r="K1135" s="99">
        <v>0</v>
      </c>
      <c r="L1135" s="99">
        <v>25691.832387924202</v>
      </c>
      <c r="M1135" s="99">
        <v>53748.332155227698</v>
      </c>
      <c r="N1135" s="99">
        <v>14643.7693777084</v>
      </c>
      <c r="O1135" s="99">
        <v>41451.742423534401</v>
      </c>
      <c r="P1135" s="99">
        <v>0</v>
      </c>
      <c r="Q1135" s="99">
        <v>7823.5410186052304</v>
      </c>
      <c r="R1135" s="99">
        <v>1728.52232371271</v>
      </c>
      <c r="S1135" s="99">
        <v>0</v>
      </c>
      <c r="T1135" s="99">
        <v>728.55163519084499</v>
      </c>
      <c r="U1135" s="99">
        <v>34004.273444175698</v>
      </c>
      <c r="V1135" s="99">
        <v>5733769.9766235398</v>
      </c>
      <c r="W1135" s="99">
        <v>618.50531696528196</v>
      </c>
      <c r="X1135" s="99">
        <v>3370735.3046569801</v>
      </c>
      <c r="Y1135" s="99">
        <v>2074140.0212097201</v>
      </c>
      <c r="Z1135" s="99">
        <v>267958.79543685901</v>
      </c>
      <c r="AA1135" s="99">
        <v>0</v>
      </c>
      <c r="AB1135" s="99">
        <v>0</v>
      </c>
      <c r="AC1135" s="99">
        <v>10467879.8710938</v>
      </c>
      <c r="AD1135" s="99">
        <v>0</v>
      </c>
      <c r="AE1135" s="99">
        <v>1184000.3908233601</v>
      </c>
      <c r="AF1135" s="99">
        <v>2961318.5205993699</v>
      </c>
      <c r="AG1135" s="99">
        <v>1977362.78022766</v>
      </c>
      <c r="AH1135" s="99">
        <v>2068741.9088439899</v>
      </c>
      <c r="AI1135" s="99">
        <v>0</v>
      </c>
      <c r="AJ1135" s="99">
        <v>930567.62515258801</v>
      </c>
      <c r="AK1135" s="99">
        <v>277312.67073440598</v>
      </c>
      <c r="AL1135" s="99">
        <v>0</v>
      </c>
      <c r="AM1135" s="99">
        <v>117407.84163475</v>
      </c>
      <c r="AN1135" s="99">
        <v>11158863.8674316</v>
      </c>
      <c r="AO1135" s="99">
        <v>45410985.632324196</v>
      </c>
      <c r="AP1135" s="99">
        <v>5866.4801469445201</v>
      </c>
      <c r="AQ1135" s="99">
        <v>25219270.145019501</v>
      </c>
      <c r="AR1135" s="99">
        <v>15440460.0150146</v>
      </c>
      <c r="AS1135" s="99">
        <v>1883511.1173706099</v>
      </c>
      <c r="AT1135" s="99">
        <v>0</v>
      </c>
      <c r="AU1135" s="99">
        <v>0</v>
      </c>
      <c r="AV1135" s="99">
        <v>27746186.221923798</v>
      </c>
      <c r="AW1135" s="99">
        <v>0</v>
      </c>
      <c r="AX1135" s="99">
        <v>9759724.2558593806</v>
      </c>
      <c r="AY1135" s="99">
        <v>23496841.470214799</v>
      </c>
      <c r="AZ1135" s="99">
        <v>14225006.1564941</v>
      </c>
      <c r="BA1135" s="99">
        <v>16010386.643066401</v>
      </c>
      <c r="BB1135" s="99">
        <v>0</v>
      </c>
      <c r="BC1135" s="99">
        <v>7064226.54614258</v>
      </c>
      <c r="BD1135" s="99">
        <v>1926985.3903655999</v>
      </c>
      <c r="BE1135" s="99">
        <v>0</v>
      </c>
      <c r="BF1135" s="99">
        <v>847529.26100158703</v>
      </c>
      <c r="BG1135" s="99">
        <v>29617877.908691399</v>
      </c>
      <c r="BH1135" s="99">
        <v>11519500.3056641</v>
      </c>
      <c r="BI1135" s="99">
        <v>898.24840100854601</v>
      </c>
      <c r="BJ1135" s="99">
        <v>9047896.4355468806</v>
      </c>
      <c r="BK1135" s="99">
        <v>6103529.3767089797</v>
      </c>
      <c r="BL1135" s="99">
        <v>0</v>
      </c>
      <c r="BM1135" s="99">
        <v>0</v>
      </c>
      <c r="BN1135" s="99">
        <v>0</v>
      </c>
      <c r="BO1135" s="99">
        <v>0</v>
      </c>
      <c r="BP1135" s="99">
        <v>0</v>
      </c>
      <c r="BQ1135" s="99">
        <v>0</v>
      </c>
      <c r="BR1135" s="99">
        <v>7948229.6113891602</v>
      </c>
      <c r="BS1135" s="99">
        <v>6031767.00891113</v>
      </c>
      <c r="BT1135" s="99">
        <v>3118685.2574768099</v>
      </c>
      <c r="BU1135" s="99">
        <v>0</v>
      </c>
      <c r="BV1135" s="99">
        <v>3442437.24255371</v>
      </c>
      <c r="BW1135" s="99">
        <v>213852.593578339</v>
      </c>
      <c r="BX1135" s="99">
        <v>0</v>
      </c>
      <c r="BY1135" s="99">
        <v>0</v>
      </c>
      <c r="BZ1135" s="99">
        <v>0</v>
      </c>
      <c r="CA1135" s="99">
        <v>138302.16801261899</v>
      </c>
      <c r="CB1135" s="99">
        <v>9114976.5133056603</v>
      </c>
      <c r="CC1135" s="99">
        <v>70491511.997070298</v>
      </c>
      <c r="CD1135" s="99">
        <v>20580495.512939502</v>
      </c>
      <c r="CE1135" s="99">
        <v>2391.6777908206</v>
      </c>
      <c r="CF1135" s="99">
        <v>400817.53506088298</v>
      </c>
      <c r="CG1135" s="99">
        <v>2820213.2149352999</v>
      </c>
      <c r="CH1135" s="99">
        <v>0</v>
      </c>
      <c r="CI1135" s="99">
        <v>140684.489322662</v>
      </c>
      <c r="CJ1135" s="99">
        <v>9514726.1085205097</v>
      </c>
      <c r="CK1135" s="99">
        <v>73438387.344726607</v>
      </c>
      <c r="CL1135" s="99">
        <v>20797918.881347701</v>
      </c>
      <c r="CM1135" s="188">
        <v>174416.11243248</v>
      </c>
      <c r="CN1135" s="188">
        <v>20741143.9853516</v>
      </c>
      <c r="CO1135" s="188">
        <v>103038397.26757801</v>
      </c>
      <c r="CP1135" s="99">
        <v>20797918.881347701</v>
      </c>
      <c r="CQ1135" s="99">
        <v>0</v>
      </c>
      <c r="CR1135" s="99">
        <v>0</v>
      </c>
      <c r="CS1135" s="99">
        <v>0</v>
      </c>
      <c r="CT1135" s="99">
        <v>0</v>
      </c>
      <c r="CU1135" s="98">
        <v>49135.155422415002</v>
      </c>
      <c r="CV1135" s="98">
        <v>30180.111578901</v>
      </c>
    </row>
    <row r="1136" spans="1:100" x14ac:dyDescent="0.2">
      <c r="A1136" s="98" t="s">
        <v>70</v>
      </c>
      <c r="B1136" s="100">
        <v>39234</v>
      </c>
      <c r="C1136" s="99">
        <v>97325.824073791504</v>
      </c>
      <c r="D1136" s="99">
        <v>7.7918235169490799</v>
      </c>
      <c r="E1136" s="99">
        <v>41659.414668083198</v>
      </c>
      <c r="F1136" s="99">
        <v>29668.1997008324</v>
      </c>
      <c r="G1136" s="99">
        <v>1538.3062890917099</v>
      </c>
      <c r="H1136" s="99">
        <v>0</v>
      </c>
      <c r="I1136" s="99">
        <v>0</v>
      </c>
      <c r="J1136" s="99">
        <v>30726.077783584598</v>
      </c>
      <c r="K1136" s="99">
        <v>0</v>
      </c>
      <c r="L1136" s="99">
        <v>25370.888062715501</v>
      </c>
      <c r="M1136" s="99">
        <v>54197.346653938301</v>
      </c>
      <c r="N1136" s="99">
        <v>14414.752383708999</v>
      </c>
      <c r="O1136" s="99">
        <v>42244.027226924904</v>
      </c>
      <c r="P1136" s="99">
        <v>0</v>
      </c>
      <c r="Q1136" s="99">
        <v>7841.9236449599302</v>
      </c>
      <c r="R1136" s="99">
        <v>1774.2163619548101</v>
      </c>
      <c r="S1136" s="99">
        <v>0</v>
      </c>
      <c r="T1136" s="99">
        <v>733.16689489781902</v>
      </c>
      <c r="U1136" s="99">
        <v>34527.527716159799</v>
      </c>
      <c r="V1136" s="99">
        <v>5882920.1812744103</v>
      </c>
      <c r="W1136" s="99">
        <v>847.58681599795796</v>
      </c>
      <c r="X1136" s="99">
        <v>3272424.0465393099</v>
      </c>
      <c r="Y1136" s="99">
        <v>2036758.36129761</v>
      </c>
      <c r="Z1136" s="99">
        <v>286958.88591003401</v>
      </c>
      <c r="AA1136" s="99">
        <v>0</v>
      </c>
      <c r="AB1136" s="99">
        <v>0</v>
      </c>
      <c r="AC1136" s="99">
        <v>10902952.503051801</v>
      </c>
      <c r="AD1136" s="99">
        <v>0</v>
      </c>
      <c r="AE1136" s="99">
        <v>1154509.6514282201</v>
      </c>
      <c r="AF1136" s="99">
        <v>2984647.4612121601</v>
      </c>
      <c r="AG1136" s="99">
        <v>1952043.73143005</v>
      </c>
      <c r="AH1136" s="99">
        <v>2099019.3367309598</v>
      </c>
      <c r="AI1136" s="99">
        <v>0</v>
      </c>
      <c r="AJ1136" s="99">
        <v>945621.58754730201</v>
      </c>
      <c r="AK1136" s="99">
        <v>282803.00024414097</v>
      </c>
      <c r="AL1136" s="99">
        <v>0</v>
      </c>
      <c r="AM1136" s="99">
        <v>119341.743243217</v>
      </c>
      <c r="AN1136" s="99">
        <v>11401895.0540771</v>
      </c>
      <c r="AO1136" s="99">
        <v>47037218.5224609</v>
      </c>
      <c r="AP1136" s="99">
        <v>7720.3427485823604</v>
      </c>
      <c r="AQ1136" s="99">
        <v>24591167.620605499</v>
      </c>
      <c r="AR1136" s="99">
        <v>15250836.606811499</v>
      </c>
      <c r="AS1136" s="99">
        <v>2029416.1313171401</v>
      </c>
      <c r="AT1136" s="99">
        <v>0</v>
      </c>
      <c r="AU1136" s="99">
        <v>0</v>
      </c>
      <c r="AV1136" s="99">
        <v>29581976.3759766</v>
      </c>
      <c r="AW1136" s="99">
        <v>0</v>
      </c>
      <c r="AX1136" s="99">
        <v>9629959.7664794903</v>
      </c>
      <c r="AY1136" s="99">
        <v>23967393.254394501</v>
      </c>
      <c r="AZ1136" s="99">
        <v>14228504.567382799</v>
      </c>
      <c r="BA1136" s="99">
        <v>16380478.8007813</v>
      </c>
      <c r="BB1136" s="99">
        <v>0</v>
      </c>
      <c r="BC1136" s="99">
        <v>7253663.9031982403</v>
      </c>
      <c r="BD1136" s="99">
        <v>1980128.8651886</v>
      </c>
      <c r="BE1136" s="99">
        <v>0</v>
      </c>
      <c r="BF1136" s="99">
        <v>863869.549659729</v>
      </c>
      <c r="BG1136" s="99">
        <v>30477547.917480499</v>
      </c>
      <c r="BH1136" s="99">
        <v>11938893.105835</v>
      </c>
      <c r="BI1136" s="99">
        <v>769.06189761310804</v>
      </c>
      <c r="BJ1136" s="99">
        <v>8841451.0035400409</v>
      </c>
      <c r="BK1136" s="99">
        <v>6038005.14916992</v>
      </c>
      <c r="BL1136" s="99">
        <v>0</v>
      </c>
      <c r="BM1136" s="99">
        <v>0</v>
      </c>
      <c r="BN1136" s="99">
        <v>0</v>
      </c>
      <c r="BO1136" s="99">
        <v>0</v>
      </c>
      <c r="BP1136" s="99">
        <v>0</v>
      </c>
      <c r="BQ1136" s="99">
        <v>0</v>
      </c>
      <c r="BR1136" s="99">
        <v>8061273.59057617</v>
      </c>
      <c r="BS1136" s="99">
        <v>6016664.4354858398</v>
      </c>
      <c r="BT1136" s="99">
        <v>3190191.66265869</v>
      </c>
      <c r="BU1136" s="99">
        <v>0</v>
      </c>
      <c r="BV1136" s="99">
        <v>3510879.2141418499</v>
      </c>
      <c r="BW1136" s="99">
        <v>221028.909259796</v>
      </c>
      <c r="BX1136" s="99">
        <v>0</v>
      </c>
      <c r="BY1136" s="99">
        <v>0</v>
      </c>
      <c r="BZ1136" s="99">
        <v>0</v>
      </c>
      <c r="CA1136" s="99">
        <v>139214.333238602</v>
      </c>
      <c r="CB1136" s="99">
        <v>9156887.5675048791</v>
      </c>
      <c r="CC1136" s="99">
        <v>71844126.954101607</v>
      </c>
      <c r="CD1136" s="99">
        <v>20766300.224853501</v>
      </c>
      <c r="CE1136" s="99">
        <v>2440.5025202930001</v>
      </c>
      <c r="CF1136" s="99">
        <v>403149.511901855</v>
      </c>
      <c r="CG1136" s="99">
        <v>2858603.8450927702</v>
      </c>
      <c r="CH1136" s="99">
        <v>0</v>
      </c>
      <c r="CI1136" s="99">
        <v>141648.25071144101</v>
      </c>
      <c r="CJ1136" s="99">
        <v>9558999.1964111291</v>
      </c>
      <c r="CK1136" s="99">
        <v>74500382.009765595</v>
      </c>
      <c r="CL1136" s="99">
        <v>20998548.167724598</v>
      </c>
      <c r="CM1136" s="188">
        <v>175892.96879768401</v>
      </c>
      <c r="CN1136" s="188">
        <v>21009358.769287098</v>
      </c>
      <c r="CO1136" s="188">
        <v>105250554.191406</v>
      </c>
      <c r="CP1136" s="99">
        <v>20998548.167724598</v>
      </c>
      <c r="CQ1136" s="99">
        <v>0</v>
      </c>
      <c r="CR1136" s="99">
        <v>0</v>
      </c>
      <c r="CS1136" s="99">
        <v>0</v>
      </c>
      <c r="CT1136" s="99">
        <v>0</v>
      </c>
      <c r="CU1136" s="98">
        <v>46546.126519268997</v>
      </c>
      <c r="CV1136" s="98">
        <v>31890.910648081001</v>
      </c>
    </row>
    <row r="1137" spans="1:100" x14ac:dyDescent="0.2">
      <c r="A1137" s="98" t="s">
        <v>70</v>
      </c>
      <c r="B1137" s="100">
        <v>39326</v>
      </c>
      <c r="C1137" s="99">
        <v>99590.817951202407</v>
      </c>
      <c r="D1137" s="99">
        <v>9.3898823049385101</v>
      </c>
      <c r="E1137" s="99">
        <v>40992.2917017937</v>
      </c>
      <c r="F1137" s="99">
        <v>29667.239572524999</v>
      </c>
      <c r="G1137" s="99">
        <v>1736.0688504576699</v>
      </c>
      <c r="H1137" s="99">
        <v>0</v>
      </c>
      <c r="I1137" s="99">
        <v>0</v>
      </c>
      <c r="J1137" s="99">
        <v>32152.896096706401</v>
      </c>
      <c r="K1137" s="99">
        <v>0</v>
      </c>
      <c r="L1137" s="99">
        <v>25026.403147459001</v>
      </c>
      <c r="M1137" s="99">
        <v>54571.021372795098</v>
      </c>
      <c r="N1137" s="99">
        <v>14206.3982528448</v>
      </c>
      <c r="O1137" s="99">
        <v>43270.503957748399</v>
      </c>
      <c r="P1137" s="99">
        <v>0</v>
      </c>
      <c r="Q1137" s="99">
        <v>7811.4172984957704</v>
      </c>
      <c r="R1137" s="99">
        <v>1855.8502560555901</v>
      </c>
      <c r="S1137" s="99">
        <v>0</v>
      </c>
      <c r="T1137" s="99">
        <v>712.16772450506699</v>
      </c>
      <c r="U1137" s="99">
        <v>35132.584096431703</v>
      </c>
      <c r="V1137" s="99">
        <v>6026974.4451904297</v>
      </c>
      <c r="W1137" s="99">
        <v>623.46367109566904</v>
      </c>
      <c r="X1137" s="99">
        <v>3165268.9567565899</v>
      </c>
      <c r="Y1137" s="99">
        <v>2012467.5729980499</v>
      </c>
      <c r="Z1137" s="99">
        <v>307432.30594253499</v>
      </c>
      <c r="AA1137" s="99">
        <v>0</v>
      </c>
      <c r="AB1137" s="99">
        <v>0</v>
      </c>
      <c r="AC1137" s="99">
        <v>11017359.21875</v>
      </c>
      <c r="AD1137" s="99">
        <v>0</v>
      </c>
      <c r="AE1137" s="99">
        <v>1144432.38523865</v>
      </c>
      <c r="AF1137" s="99">
        <v>3012959.56176758</v>
      </c>
      <c r="AG1137" s="99">
        <v>1921067.9527282701</v>
      </c>
      <c r="AH1137" s="99">
        <v>2160997.0373840299</v>
      </c>
      <c r="AI1137" s="99">
        <v>0</v>
      </c>
      <c r="AJ1137" s="99">
        <v>938394.59357452404</v>
      </c>
      <c r="AK1137" s="99">
        <v>294221.44065475499</v>
      </c>
      <c r="AL1137" s="99">
        <v>0</v>
      </c>
      <c r="AM1137" s="99">
        <v>111975.489398003</v>
      </c>
      <c r="AN1137" s="99">
        <v>11626270.7821045</v>
      </c>
      <c r="AO1137" s="99">
        <v>48663742.152343802</v>
      </c>
      <c r="AP1137" s="99">
        <v>5909.5691838264502</v>
      </c>
      <c r="AQ1137" s="99">
        <v>23981076.793945301</v>
      </c>
      <c r="AR1137" s="99">
        <v>15182818.020507799</v>
      </c>
      <c r="AS1137" s="99">
        <v>2213545.2633667002</v>
      </c>
      <c r="AT1137" s="99">
        <v>0</v>
      </c>
      <c r="AU1137" s="99">
        <v>0</v>
      </c>
      <c r="AV1137" s="99">
        <v>30121970.240966801</v>
      </c>
      <c r="AW1137" s="99">
        <v>0</v>
      </c>
      <c r="AX1137" s="99">
        <v>9663327.06713867</v>
      </c>
      <c r="AY1137" s="99">
        <v>24299328.534179699</v>
      </c>
      <c r="AZ1137" s="99">
        <v>14211542.614135699</v>
      </c>
      <c r="BA1137" s="99">
        <v>17070175.089599598</v>
      </c>
      <c r="BB1137" s="99">
        <v>0</v>
      </c>
      <c r="BC1137" s="99">
        <v>7249182.4653930701</v>
      </c>
      <c r="BD1137" s="99">
        <v>2082031.82614136</v>
      </c>
      <c r="BE1137" s="99">
        <v>0</v>
      </c>
      <c r="BF1137" s="99">
        <v>828409.96223449695</v>
      </c>
      <c r="BG1137" s="99">
        <v>31554680.004638702</v>
      </c>
      <c r="BH1137" s="99">
        <v>12366914.932251001</v>
      </c>
      <c r="BI1137" s="99">
        <v>1319.7167593240699</v>
      </c>
      <c r="BJ1137" s="99">
        <v>8691178.76489258</v>
      </c>
      <c r="BK1137" s="99">
        <v>5970327.8711547898</v>
      </c>
      <c r="BL1137" s="99">
        <v>0</v>
      </c>
      <c r="BM1137" s="99">
        <v>0</v>
      </c>
      <c r="BN1137" s="99">
        <v>0</v>
      </c>
      <c r="BO1137" s="99">
        <v>0</v>
      </c>
      <c r="BP1137" s="99">
        <v>0</v>
      </c>
      <c r="BQ1137" s="99">
        <v>0</v>
      </c>
      <c r="BR1137" s="99">
        <v>8206018.0133056603</v>
      </c>
      <c r="BS1137" s="99">
        <v>5991245.13037109</v>
      </c>
      <c r="BT1137" s="99">
        <v>3325278.4450988802</v>
      </c>
      <c r="BU1137" s="99">
        <v>0</v>
      </c>
      <c r="BV1137" s="99">
        <v>3548448.0114440899</v>
      </c>
      <c r="BW1137" s="99">
        <v>231537.701898575</v>
      </c>
      <c r="BX1137" s="99">
        <v>0</v>
      </c>
      <c r="BY1137" s="99">
        <v>0</v>
      </c>
      <c r="BZ1137" s="99">
        <v>0</v>
      </c>
      <c r="CA1137" s="99">
        <v>140456.086683273</v>
      </c>
      <c r="CB1137" s="99">
        <v>9193104.6910400409</v>
      </c>
      <c r="CC1137" s="99">
        <v>72640421.336914107</v>
      </c>
      <c r="CD1137" s="99">
        <v>21057802.496093798</v>
      </c>
      <c r="CE1137" s="99">
        <v>2494.3455399274799</v>
      </c>
      <c r="CF1137" s="99">
        <v>402604.234531403</v>
      </c>
      <c r="CG1137" s="99">
        <v>2880711.3580322298</v>
      </c>
      <c r="CH1137" s="99">
        <v>0</v>
      </c>
      <c r="CI1137" s="99">
        <v>142948.92452239999</v>
      </c>
      <c r="CJ1137" s="99">
        <v>9596916.0817871094</v>
      </c>
      <c r="CK1137" s="99">
        <v>75523301.433593795</v>
      </c>
      <c r="CL1137" s="99">
        <v>21283449.745361298</v>
      </c>
      <c r="CM1137" s="188">
        <v>177716.68319892901</v>
      </c>
      <c r="CN1137" s="188">
        <v>21211389.439697299</v>
      </c>
      <c r="CO1137" s="188">
        <v>107169843.25781301</v>
      </c>
      <c r="CP1137" s="99">
        <v>21283449.745361298</v>
      </c>
      <c r="CQ1137" s="99">
        <v>0</v>
      </c>
      <c r="CR1137" s="99">
        <v>0</v>
      </c>
      <c r="CS1137" s="99">
        <v>0</v>
      </c>
      <c r="CT1137" s="99">
        <v>0</v>
      </c>
      <c r="CU1137" s="98">
        <v>45011.910341317001</v>
      </c>
      <c r="CV1137" s="98">
        <v>33126.007380668998</v>
      </c>
    </row>
    <row r="1138" spans="1:100" x14ac:dyDescent="0.2">
      <c r="A1138" s="98" t="s">
        <v>70</v>
      </c>
      <c r="B1138" s="100">
        <v>39417</v>
      </c>
      <c r="C1138" s="99">
        <v>101679.437562943</v>
      </c>
      <c r="D1138" s="99">
        <v>7.8345362149993898</v>
      </c>
      <c r="E1138" s="99">
        <v>39812.993214607202</v>
      </c>
      <c r="F1138" s="99">
        <v>29245.659821748701</v>
      </c>
      <c r="G1138" s="99">
        <v>1893.47479106486</v>
      </c>
      <c r="H1138" s="99">
        <v>0</v>
      </c>
      <c r="I1138" s="99">
        <v>0</v>
      </c>
      <c r="J1138" s="99">
        <v>31956.788568735101</v>
      </c>
      <c r="K1138" s="99">
        <v>0</v>
      </c>
      <c r="L1138" s="99">
        <v>24496.6174752712</v>
      </c>
      <c r="M1138" s="99">
        <v>54933.905574321703</v>
      </c>
      <c r="N1138" s="99">
        <v>13973.5905356407</v>
      </c>
      <c r="O1138" s="99">
        <v>44445.663836479202</v>
      </c>
      <c r="P1138" s="99">
        <v>0</v>
      </c>
      <c r="Q1138" s="99">
        <v>7728.5427213311204</v>
      </c>
      <c r="R1138" s="99">
        <v>1905.8737846761901</v>
      </c>
      <c r="S1138" s="99">
        <v>0</v>
      </c>
      <c r="T1138" s="99">
        <v>703.55174118280399</v>
      </c>
      <c r="U1138" s="99">
        <v>35530.4658322334</v>
      </c>
      <c r="V1138" s="99">
        <v>6139495.58740234</v>
      </c>
      <c r="W1138" s="99">
        <v>698.76267627626703</v>
      </c>
      <c r="X1138" s="99">
        <v>3072521.2365417499</v>
      </c>
      <c r="Y1138" s="99">
        <v>1989509.0625305199</v>
      </c>
      <c r="Z1138" s="99">
        <v>329898.333957672</v>
      </c>
      <c r="AA1138" s="99">
        <v>0</v>
      </c>
      <c r="AB1138" s="99">
        <v>0</v>
      </c>
      <c r="AC1138" s="99">
        <v>11417502.5305176</v>
      </c>
      <c r="AD1138" s="99">
        <v>0</v>
      </c>
      <c r="AE1138" s="99">
        <v>1129017.4916381801</v>
      </c>
      <c r="AF1138" s="99">
        <v>3027030.4198608398</v>
      </c>
      <c r="AG1138" s="99">
        <v>1897729.95445251</v>
      </c>
      <c r="AH1138" s="99">
        <v>2225336.8315429701</v>
      </c>
      <c r="AI1138" s="99">
        <v>0</v>
      </c>
      <c r="AJ1138" s="99">
        <v>937555.54928588902</v>
      </c>
      <c r="AK1138" s="99">
        <v>307041.03339004499</v>
      </c>
      <c r="AL1138" s="99">
        <v>0</v>
      </c>
      <c r="AM1138" s="99">
        <v>106398.02338028001</v>
      </c>
      <c r="AN1138" s="99">
        <v>11857260.670654301</v>
      </c>
      <c r="AO1138" s="99">
        <v>50092971.253906302</v>
      </c>
      <c r="AP1138" s="99">
        <v>5999.3560660481498</v>
      </c>
      <c r="AQ1138" s="99">
        <v>23568979.1647949</v>
      </c>
      <c r="AR1138" s="99">
        <v>15126264.677368199</v>
      </c>
      <c r="AS1138" s="99">
        <v>2402157.5423583998</v>
      </c>
      <c r="AT1138" s="99">
        <v>0</v>
      </c>
      <c r="AU1138" s="99">
        <v>0</v>
      </c>
      <c r="AV1138" s="99">
        <v>30751996.606201202</v>
      </c>
      <c r="AW1138" s="99">
        <v>0</v>
      </c>
      <c r="AX1138" s="99">
        <v>9654131.33740234</v>
      </c>
      <c r="AY1138" s="99">
        <v>24647642.484375</v>
      </c>
      <c r="AZ1138" s="99">
        <v>14215439.087402301</v>
      </c>
      <c r="BA1138" s="99">
        <v>17763893.6015625</v>
      </c>
      <c r="BB1138" s="99">
        <v>0</v>
      </c>
      <c r="BC1138" s="99">
        <v>7329713.0142822303</v>
      </c>
      <c r="BD1138" s="99">
        <v>2204086.1546630901</v>
      </c>
      <c r="BE1138" s="99">
        <v>0</v>
      </c>
      <c r="BF1138" s="99">
        <v>791971.24309539795</v>
      </c>
      <c r="BG1138" s="99">
        <v>32446134.770507801</v>
      </c>
      <c r="BH1138" s="99">
        <v>12760958.5695801</v>
      </c>
      <c r="BI1138" s="99">
        <v>898.44196123629797</v>
      </c>
      <c r="BJ1138" s="99">
        <v>8609984.3356933594</v>
      </c>
      <c r="BK1138" s="99">
        <v>5984642.0225830097</v>
      </c>
      <c r="BL1138" s="99">
        <v>0</v>
      </c>
      <c r="BM1138" s="99">
        <v>0</v>
      </c>
      <c r="BN1138" s="99">
        <v>0</v>
      </c>
      <c r="BO1138" s="99">
        <v>0</v>
      </c>
      <c r="BP1138" s="99">
        <v>0</v>
      </c>
      <c r="BQ1138" s="99">
        <v>0</v>
      </c>
      <c r="BR1138" s="99">
        <v>8333709.0343627902</v>
      </c>
      <c r="BS1138" s="99">
        <v>5977007.5689697303</v>
      </c>
      <c r="BT1138" s="99">
        <v>3458862.0410461398</v>
      </c>
      <c r="BU1138" s="99">
        <v>0</v>
      </c>
      <c r="BV1138" s="99">
        <v>3610006.4969482399</v>
      </c>
      <c r="BW1138" s="99">
        <v>254247.296287537</v>
      </c>
      <c r="BX1138" s="99">
        <v>0</v>
      </c>
      <c r="BY1138" s="99">
        <v>0</v>
      </c>
      <c r="BZ1138" s="99">
        <v>0</v>
      </c>
      <c r="CA1138" s="99">
        <v>141435.77513885501</v>
      </c>
      <c r="CB1138" s="99">
        <v>9231856.9938964806</v>
      </c>
      <c r="CC1138" s="99">
        <v>73791725.190429702</v>
      </c>
      <c r="CD1138" s="99">
        <v>21372023.900390599</v>
      </c>
      <c r="CE1138" s="99">
        <v>2517.5516481101499</v>
      </c>
      <c r="CF1138" s="99">
        <v>413251.521278381</v>
      </c>
      <c r="CG1138" s="99">
        <v>2995849.8156127902</v>
      </c>
      <c r="CH1138" s="99">
        <v>0</v>
      </c>
      <c r="CI1138" s="99">
        <v>143972.759544373</v>
      </c>
      <c r="CJ1138" s="99">
        <v>9645675.64526367</v>
      </c>
      <c r="CK1138" s="99">
        <v>76728358.384765595</v>
      </c>
      <c r="CL1138" s="99">
        <v>21623402.6018066</v>
      </c>
      <c r="CM1138" s="188">
        <v>179271.83651924101</v>
      </c>
      <c r="CN1138" s="188">
        <v>21439038.5551758</v>
      </c>
      <c r="CO1138" s="188">
        <v>109203099.58300801</v>
      </c>
      <c r="CP1138" s="99">
        <v>21623402.6018066</v>
      </c>
      <c r="CQ1138" s="99">
        <v>0</v>
      </c>
      <c r="CR1138" s="99">
        <v>0</v>
      </c>
      <c r="CS1138" s="99">
        <v>0</v>
      </c>
      <c r="CT1138" s="99">
        <v>0</v>
      </c>
      <c r="CU1138" s="98">
        <v>43671.446320319003</v>
      </c>
      <c r="CV1138" s="98">
        <v>34054.981538581</v>
      </c>
    </row>
    <row r="1139" spans="1:100" x14ac:dyDescent="0.2">
      <c r="A1139" s="98" t="s">
        <v>70</v>
      </c>
      <c r="B1139" s="100">
        <v>39508</v>
      </c>
      <c r="C1139" s="99">
        <v>103856.901680946</v>
      </c>
      <c r="D1139" s="99">
        <v>8.06605362391565</v>
      </c>
      <c r="E1139" s="99">
        <v>38304.558638095899</v>
      </c>
      <c r="F1139" s="99">
        <v>29016.6540951729</v>
      </c>
      <c r="G1139" s="99">
        <v>2083.7858088612602</v>
      </c>
      <c r="H1139" s="99">
        <v>0</v>
      </c>
      <c r="I1139" s="99">
        <v>0</v>
      </c>
      <c r="J1139" s="99">
        <v>33632.254286289201</v>
      </c>
      <c r="K1139" s="99">
        <v>0</v>
      </c>
      <c r="L1139" s="99">
        <v>24306.057956218701</v>
      </c>
      <c r="M1139" s="99">
        <v>55306.528658390002</v>
      </c>
      <c r="N1139" s="99">
        <v>13731.952876687101</v>
      </c>
      <c r="O1139" s="99">
        <v>45158.187198162101</v>
      </c>
      <c r="P1139" s="99">
        <v>0</v>
      </c>
      <c r="Q1139" s="99">
        <v>7610.2607334256199</v>
      </c>
      <c r="R1139" s="99">
        <v>2046.10285836458</v>
      </c>
      <c r="S1139" s="99">
        <v>0</v>
      </c>
      <c r="T1139" s="99">
        <v>718.25251130014703</v>
      </c>
      <c r="U1139" s="99">
        <v>36255.647362709002</v>
      </c>
      <c r="V1139" s="99">
        <v>6230875.46984863</v>
      </c>
      <c r="W1139" s="99">
        <v>819.35157772898697</v>
      </c>
      <c r="X1139" s="99">
        <v>2958615.04510498</v>
      </c>
      <c r="Y1139" s="99">
        <v>1962575.61688232</v>
      </c>
      <c r="Z1139" s="99">
        <v>349692.90974807699</v>
      </c>
      <c r="AA1139" s="99">
        <v>0</v>
      </c>
      <c r="AB1139" s="99">
        <v>0</v>
      </c>
      <c r="AC1139" s="99">
        <v>11716964.9954834</v>
      </c>
      <c r="AD1139" s="99">
        <v>0</v>
      </c>
      <c r="AE1139" s="99">
        <v>1106347.21492004</v>
      </c>
      <c r="AF1139" s="99">
        <v>3027794.0830993699</v>
      </c>
      <c r="AG1139" s="99">
        <v>1863620.47235107</v>
      </c>
      <c r="AH1139" s="99">
        <v>2259428.34558105</v>
      </c>
      <c r="AI1139" s="99">
        <v>0</v>
      </c>
      <c r="AJ1139" s="99">
        <v>930113.76814269996</v>
      </c>
      <c r="AK1139" s="99">
        <v>318958.90207290603</v>
      </c>
      <c r="AL1139" s="99">
        <v>0</v>
      </c>
      <c r="AM1139" s="99">
        <v>105203.60816288</v>
      </c>
      <c r="AN1139" s="99">
        <v>12008655.045410199</v>
      </c>
      <c r="AO1139" s="99">
        <v>51367051.6259766</v>
      </c>
      <c r="AP1139" s="99">
        <v>5674.7210399508504</v>
      </c>
      <c r="AQ1139" s="99">
        <v>22823164.2194824</v>
      </c>
      <c r="AR1139" s="99">
        <v>15043669.737793</v>
      </c>
      <c r="AS1139" s="99">
        <v>2571196.1506652799</v>
      </c>
      <c r="AT1139" s="99">
        <v>0</v>
      </c>
      <c r="AU1139" s="99">
        <v>0</v>
      </c>
      <c r="AV1139" s="99">
        <v>32641823.200195301</v>
      </c>
      <c r="AW1139" s="99">
        <v>0</v>
      </c>
      <c r="AX1139" s="99">
        <v>9570932.78662109</v>
      </c>
      <c r="AY1139" s="99">
        <v>24998403.731201202</v>
      </c>
      <c r="AZ1139" s="99">
        <v>14223795.8360596</v>
      </c>
      <c r="BA1139" s="99">
        <v>18254672.807617199</v>
      </c>
      <c r="BB1139" s="99">
        <v>0</v>
      </c>
      <c r="BC1139" s="99">
        <v>7355486.1124267597</v>
      </c>
      <c r="BD1139" s="99">
        <v>2319111.35968018</v>
      </c>
      <c r="BE1139" s="99">
        <v>0</v>
      </c>
      <c r="BF1139" s="99">
        <v>792897.35112762498</v>
      </c>
      <c r="BG1139" s="99">
        <v>33439236.4851074</v>
      </c>
      <c r="BH1139" s="99">
        <v>12084896.2196045</v>
      </c>
      <c r="BI1139" s="99">
        <v>605.692399807274</v>
      </c>
      <c r="BJ1139" s="99">
        <v>7549102.0752563505</v>
      </c>
      <c r="BK1139" s="99">
        <v>5379703.5375366202</v>
      </c>
      <c r="BL1139" s="99">
        <v>0</v>
      </c>
      <c r="BM1139" s="99">
        <v>0</v>
      </c>
      <c r="BN1139" s="99">
        <v>0</v>
      </c>
      <c r="BO1139" s="99">
        <v>0</v>
      </c>
      <c r="BP1139" s="99">
        <v>0</v>
      </c>
      <c r="BQ1139" s="99">
        <v>0</v>
      </c>
      <c r="BR1139" s="99">
        <v>7553162.34521484</v>
      </c>
      <c r="BS1139" s="99">
        <v>5332602.3281860398</v>
      </c>
      <c r="BT1139" s="99">
        <v>3552603.9517822298</v>
      </c>
      <c r="BU1139" s="99">
        <v>0</v>
      </c>
      <c r="BV1139" s="99">
        <v>3224660.1264343299</v>
      </c>
      <c r="BW1139" s="99">
        <v>267771.14540100098</v>
      </c>
      <c r="BX1139" s="99">
        <v>0</v>
      </c>
      <c r="BY1139" s="99">
        <v>0</v>
      </c>
      <c r="BZ1139" s="99">
        <v>0</v>
      </c>
      <c r="CA1139" s="99">
        <v>142131.153516769</v>
      </c>
      <c r="CB1139" s="99">
        <v>9173916.6909179706</v>
      </c>
      <c r="CC1139" s="99">
        <v>74278167.5625</v>
      </c>
      <c r="CD1139" s="99">
        <v>19649350.0849609</v>
      </c>
      <c r="CE1139" s="99">
        <v>2674.64271640778</v>
      </c>
      <c r="CF1139" s="99">
        <v>422074.29372787499</v>
      </c>
      <c r="CG1139" s="99">
        <v>3100976.31744385</v>
      </c>
      <c r="CH1139" s="99">
        <v>0</v>
      </c>
      <c r="CI1139" s="99">
        <v>144775.548555374</v>
      </c>
      <c r="CJ1139" s="99">
        <v>9595594.25146484</v>
      </c>
      <c r="CK1139" s="99">
        <v>77264081.431640595</v>
      </c>
      <c r="CL1139" s="99">
        <v>19924258.746093798</v>
      </c>
      <c r="CM1139" s="188">
        <v>180783.26900100699</v>
      </c>
      <c r="CN1139" s="188">
        <v>21593430.782470699</v>
      </c>
      <c r="CO1139" s="188">
        <v>110908182.08593801</v>
      </c>
      <c r="CP1139" s="99">
        <v>19924258.746093798</v>
      </c>
      <c r="CQ1139" s="99">
        <v>0</v>
      </c>
      <c r="CR1139" s="99">
        <v>0</v>
      </c>
      <c r="CS1139" s="99">
        <v>0</v>
      </c>
      <c r="CT1139" s="99">
        <v>0</v>
      </c>
      <c r="CU1139" s="98">
        <v>41365.153493154001</v>
      </c>
      <c r="CV1139" s="98">
        <v>35511.422313989002</v>
      </c>
    </row>
    <row r="1140" spans="1:100" x14ac:dyDescent="0.2">
      <c r="A1140" s="98" t="s">
        <v>70</v>
      </c>
      <c r="B1140" s="100">
        <v>39600</v>
      </c>
      <c r="C1140" s="99">
        <v>105316.48670291901</v>
      </c>
      <c r="D1140" s="99">
        <v>8.7260092688957194</v>
      </c>
      <c r="E1140" s="99">
        <v>37206.856897354097</v>
      </c>
      <c r="F1140" s="99">
        <v>28535.109290123</v>
      </c>
      <c r="G1140" s="99">
        <v>2204.9853452146099</v>
      </c>
      <c r="H1140" s="99">
        <v>0</v>
      </c>
      <c r="I1140" s="99">
        <v>0</v>
      </c>
      <c r="J1140" s="99">
        <v>34976.8883228302</v>
      </c>
      <c r="K1140" s="99">
        <v>0</v>
      </c>
      <c r="L1140" s="99">
        <v>24354.236795187</v>
      </c>
      <c r="M1140" s="99">
        <v>55530.798449516296</v>
      </c>
      <c r="N1140" s="99">
        <v>13611.034961700399</v>
      </c>
      <c r="O1140" s="99">
        <v>45706.730687141397</v>
      </c>
      <c r="P1140" s="99">
        <v>0</v>
      </c>
      <c r="Q1140" s="99">
        <v>7475.6081651449203</v>
      </c>
      <c r="R1140" s="99">
        <v>2121.4615676403</v>
      </c>
      <c r="S1140" s="99">
        <v>0</v>
      </c>
      <c r="T1140" s="99">
        <v>709.30496355891205</v>
      </c>
      <c r="U1140" s="99">
        <v>36871.149418830901</v>
      </c>
      <c r="V1140" s="99">
        <v>6324796.4400634803</v>
      </c>
      <c r="W1140" s="99">
        <v>490.82130588963599</v>
      </c>
      <c r="X1140" s="99">
        <v>2850448.2583618201</v>
      </c>
      <c r="Y1140" s="99">
        <v>1930831.2788543699</v>
      </c>
      <c r="Z1140" s="99">
        <v>364973.36502075201</v>
      </c>
      <c r="AA1140" s="99">
        <v>0</v>
      </c>
      <c r="AB1140" s="99">
        <v>0</v>
      </c>
      <c r="AC1140" s="99">
        <v>12007636.541137701</v>
      </c>
      <c r="AD1140" s="99">
        <v>0</v>
      </c>
      <c r="AE1140" s="99">
        <v>1100987.1685790999</v>
      </c>
      <c r="AF1140" s="99">
        <v>3035003.3606872601</v>
      </c>
      <c r="AG1140" s="99">
        <v>1847249.5869751</v>
      </c>
      <c r="AH1140" s="99">
        <v>2296905.6963195801</v>
      </c>
      <c r="AI1140" s="99">
        <v>0</v>
      </c>
      <c r="AJ1140" s="99">
        <v>915767.326171875</v>
      </c>
      <c r="AK1140" s="99">
        <v>328056.60626220697</v>
      </c>
      <c r="AL1140" s="99">
        <v>0</v>
      </c>
      <c r="AM1140" s="99">
        <v>102734.70798587801</v>
      </c>
      <c r="AN1140" s="99">
        <v>12220257.373291001</v>
      </c>
      <c r="AO1140" s="99">
        <v>52656502.96875</v>
      </c>
      <c r="AP1140" s="99">
        <v>6027.4181032776796</v>
      </c>
      <c r="AQ1140" s="99">
        <v>22260823.135986298</v>
      </c>
      <c r="AR1140" s="99">
        <v>15031834.907470699</v>
      </c>
      <c r="AS1140" s="99">
        <v>2719208.6222839402</v>
      </c>
      <c r="AT1140" s="99">
        <v>0</v>
      </c>
      <c r="AU1140" s="99">
        <v>0</v>
      </c>
      <c r="AV1140" s="99">
        <v>34219200.713867202</v>
      </c>
      <c r="AW1140" s="99">
        <v>0</v>
      </c>
      <c r="AX1140" s="99">
        <v>9715252.8868408203</v>
      </c>
      <c r="AY1140" s="99">
        <v>25346504.026855499</v>
      </c>
      <c r="AZ1140" s="99">
        <v>14122111.017944301</v>
      </c>
      <c r="BA1140" s="99">
        <v>18745610.0385742</v>
      </c>
      <c r="BB1140" s="99">
        <v>0</v>
      </c>
      <c r="BC1140" s="99">
        <v>7314702.6856079102</v>
      </c>
      <c r="BD1140" s="99">
        <v>2424588.52838135</v>
      </c>
      <c r="BE1140" s="99">
        <v>0</v>
      </c>
      <c r="BF1140" s="99">
        <v>783101.30131530797</v>
      </c>
      <c r="BG1140" s="99">
        <v>34488228.333007798</v>
      </c>
      <c r="BH1140" s="99">
        <v>12358438.6490479</v>
      </c>
      <c r="BI1140" s="99">
        <v>917.89884906262205</v>
      </c>
      <c r="BJ1140" s="99">
        <v>7477318.2539672898</v>
      </c>
      <c r="BK1140" s="99">
        <v>5337852.4505615197</v>
      </c>
      <c r="BL1140" s="99">
        <v>0</v>
      </c>
      <c r="BM1140" s="99">
        <v>0</v>
      </c>
      <c r="BN1140" s="99">
        <v>0</v>
      </c>
      <c r="BO1140" s="99">
        <v>0</v>
      </c>
      <c r="BP1140" s="99">
        <v>0</v>
      </c>
      <c r="BQ1140" s="99">
        <v>0</v>
      </c>
      <c r="BR1140" s="99">
        <v>7614739.18115234</v>
      </c>
      <c r="BS1140" s="99">
        <v>5297786.6227417002</v>
      </c>
      <c r="BT1140" s="99">
        <v>3648334.1778259301</v>
      </c>
      <c r="BU1140" s="99">
        <v>0</v>
      </c>
      <c r="BV1140" s="99">
        <v>3231926.0780639602</v>
      </c>
      <c r="BW1140" s="99">
        <v>279690.829113007</v>
      </c>
      <c r="BX1140" s="99">
        <v>0</v>
      </c>
      <c r="BY1140" s="99">
        <v>0</v>
      </c>
      <c r="BZ1140" s="99">
        <v>0</v>
      </c>
      <c r="CA1140" s="99">
        <v>142738.94232368501</v>
      </c>
      <c r="CB1140" s="99">
        <v>9171270.9084472694</v>
      </c>
      <c r="CC1140" s="99">
        <v>74941783.815429702</v>
      </c>
      <c r="CD1140" s="99">
        <v>19829331.870849598</v>
      </c>
      <c r="CE1140" s="99">
        <v>2720.5763863623101</v>
      </c>
      <c r="CF1140" s="99">
        <v>427013.50570678699</v>
      </c>
      <c r="CG1140" s="99">
        <v>3178404.7821960398</v>
      </c>
      <c r="CH1140" s="99">
        <v>0</v>
      </c>
      <c r="CI1140" s="99">
        <v>145466.31686401399</v>
      </c>
      <c r="CJ1140" s="99">
        <v>9598814.3079834003</v>
      </c>
      <c r="CK1140" s="99">
        <v>78086127.431640595</v>
      </c>
      <c r="CL1140" s="99">
        <v>20113731.326660201</v>
      </c>
      <c r="CM1140" s="188">
        <v>181956.39856529201</v>
      </c>
      <c r="CN1140" s="188">
        <v>21833003.807372998</v>
      </c>
      <c r="CO1140" s="188">
        <v>112596876.365234</v>
      </c>
      <c r="CP1140" s="99">
        <v>20113731.326660201</v>
      </c>
      <c r="CQ1140" s="99">
        <v>0</v>
      </c>
      <c r="CR1140" s="99">
        <v>0</v>
      </c>
      <c r="CS1140" s="99">
        <v>0</v>
      </c>
      <c r="CT1140" s="99">
        <v>0</v>
      </c>
      <c r="CU1140" s="98">
        <v>39748.782221574998</v>
      </c>
      <c r="CV1140" s="98">
        <v>36759.275275622</v>
      </c>
    </row>
    <row r="1141" spans="1:100" x14ac:dyDescent="0.2">
      <c r="A1141" s="98" t="s">
        <v>70</v>
      </c>
      <c r="B1141" s="100">
        <v>39692</v>
      </c>
      <c r="C1141" s="99">
        <v>106734.99883937799</v>
      </c>
      <c r="D1141" s="99">
        <v>7.3149837259552397</v>
      </c>
      <c r="E1141" s="99">
        <v>36092.739218711897</v>
      </c>
      <c r="F1141" s="99">
        <v>27831.937770843499</v>
      </c>
      <c r="G1141" s="99">
        <v>2299.6986356675602</v>
      </c>
      <c r="H1141" s="99">
        <v>0</v>
      </c>
      <c r="I1141" s="99">
        <v>0</v>
      </c>
      <c r="J1141" s="99">
        <v>36209.7555813789</v>
      </c>
      <c r="K1141" s="99">
        <v>0</v>
      </c>
      <c r="L1141" s="99">
        <v>23423.268939971898</v>
      </c>
      <c r="M1141" s="99">
        <v>55690.939240455598</v>
      </c>
      <c r="N1141" s="99">
        <v>13353.4344490767</v>
      </c>
      <c r="O1141" s="99">
        <v>46339.198758602099</v>
      </c>
      <c r="P1141" s="99">
        <v>0</v>
      </c>
      <c r="Q1141" s="99">
        <v>7407.2413161992999</v>
      </c>
      <c r="R1141" s="99">
        <v>2111.3226765990298</v>
      </c>
      <c r="S1141" s="99">
        <v>0</v>
      </c>
      <c r="T1141" s="99">
        <v>687.40916339308001</v>
      </c>
      <c r="U1141" s="99">
        <v>37537.238335132599</v>
      </c>
      <c r="V1141" s="99">
        <v>6412827.1565551804</v>
      </c>
      <c r="W1141" s="99">
        <v>1083.78233388066</v>
      </c>
      <c r="X1141" s="99">
        <v>2738937.3566284198</v>
      </c>
      <c r="Y1141" s="99">
        <v>1859833.0331115699</v>
      </c>
      <c r="Z1141" s="99">
        <v>371659.57358932501</v>
      </c>
      <c r="AA1141" s="99">
        <v>0</v>
      </c>
      <c r="AB1141" s="99">
        <v>0</v>
      </c>
      <c r="AC1141" s="99">
        <v>12219613.121948199</v>
      </c>
      <c r="AD1141" s="99">
        <v>0</v>
      </c>
      <c r="AE1141" s="99">
        <v>1063988.03735352</v>
      </c>
      <c r="AF1141" s="99">
        <v>3041004.3681335398</v>
      </c>
      <c r="AG1141" s="99">
        <v>1808485.23649597</v>
      </c>
      <c r="AH1141" s="99">
        <v>2311474.3781127902</v>
      </c>
      <c r="AI1141" s="99">
        <v>0</v>
      </c>
      <c r="AJ1141" s="99">
        <v>901515.72811126697</v>
      </c>
      <c r="AK1141" s="99">
        <v>326967.74105071998</v>
      </c>
      <c r="AL1141" s="99">
        <v>0</v>
      </c>
      <c r="AM1141" s="99">
        <v>100163.049632072</v>
      </c>
      <c r="AN1141" s="99">
        <v>12501999.8234863</v>
      </c>
      <c r="AO1141" s="99">
        <v>53958119.090332001</v>
      </c>
      <c r="AP1141" s="99">
        <v>9759.2569440603293</v>
      </c>
      <c r="AQ1141" s="99">
        <v>21464790.5551758</v>
      </c>
      <c r="AR1141" s="99">
        <v>14580413.181274399</v>
      </c>
      <c r="AS1141" s="99">
        <v>2814152.9922790499</v>
      </c>
      <c r="AT1141" s="99">
        <v>0</v>
      </c>
      <c r="AU1141" s="99">
        <v>0</v>
      </c>
      <c r="AV1141" s="99">
        <v>35057159.449707001</v>
      </c>
      <c r="AW1141" s="99">
        <v>0</v>
      </c>
      <c r="AX1141" s="99">
        <v>9398330.4156494103</v>
      </c>
      <c r="AY1141" s="99">
        <v>25731739.439941399</v>
      </c>
      <c r="AZ1141" s="99">
        <v>13884640.189819301</v>
      </c>
      <c r="BA1141" s="99">
        <v>19055962.701416001</v>
      </c>
      <c r="BB1141" s="99">
        <v>0</v>
      </c>
      <c r="BC1141" s="99">
        <v>7264128.1182251005</v>
      </c>
      <c r="BD1141" s="99">
        <v>2440046.6109008798</v>
      </c>
      <c r="BE1141" s="99">
        <v>0</v>
      </c>
      <c r="BF1141" s="99">
        <v>780476.02912139904</v>
      </c>
      <c r="BG1141" s="99">
        <v>35730450.279785201</v>
      </c>
      <c r="BH1141" s="99">
        <v>12600276.564819301</v>
      </c>
      <c r="BI1141" s="99">
        <v>695.76084722578503</v>
      </c>
      <c r="BJ1141" s="99">
        <v>7249556.6583252</v>
      </c>
      <c r="BK1141" s="99">
        <v>5155576.8220214797</v>
      </c>
      <c r="BL1141" s="99">
        <v>0</v>
      </c>
      <c r="BM1141" s="99">
        <v>0</v>
      </c>
      <c r="BN1141" s="99">
        <v>0</v>
      </c>
      <c r="BO1141" s="99">
        <v>0</v>
      </c>
      <c r="BP1141" s="99">
        <v>0</v>
      </c>
      <c r="BQ1141" s="99">
        <v>0</v>
      </c>
      <c r="BR1141" s="99">
        <v>7726099.0809936495</v>
      </c>
      <c r="BS1141" s="99">
        <v>5213951.2886352502</v>
      </c>
      <c r="BT1141" s="99">
        <v>3707014.4420471201</v>
      </c>
      <c r="BU1141" s="99">
        <v>0</v>
      </c>
      <c r="BV1141" s="99">
        <v>3221713.7364807101</v>
      </c>
      <c r="BW1141" s="99">
        <v>281235.90064239502</v>
      </c>
      <c r="BX1141" s="99">
        <v>0</v>
      </c>
      <c r="BY1141" s="99">
        <v>0</v>
      </c>
      <c r="BZ1141" s="99">
        <v>0</v>
      </c>
      <c r="CA1141" s="99">
        <v>142726.103988647</v>
      </c>
      <c r="CB1141" s="99">
        <v>9125156.4064941406</v>
      </c>
      <c r="CC1141" s="99">
        <v>75219044.248046905</v>
      </c>
      <c r="CD1141" s="99">
        <v>19839415.3444824</v>
      </c>
      <c r="CE1141" s="99">
        <v>2719.5025264322799</v>
      </c>
      <c r="CF1141" s="99">
        <v>431167.81809616101</v>
      </c>
      <c r="CG1141" s="99">
        <v>3245456.85620117</v>
      </c>
      <c r="CH1141" s="99">
        <v>0</v>
      </c>
      <c r="CI1141" s="99">
        <v>145490.74197387701</v>
      </c>
      <c r="CJ1141" s="99">
        <v>9556760.44384766</v>
      </c>
      <c r="CK1141" s="99">
        <v>78545689.277343795</v>
      </c>
      <c r="CL1141" s="99">
        <v>20118433.560546901</v>
      </c>
      <c r="CM1141" s="188">
        <v>182607.577367783</v>
      </c>
      <c r="CN1141" s="188">
        <v>22025023.838867199</v>
      </c>
      <c r="CO1141" s="188">
        <v>114038796.852539</v>
      </c>
      <c r="CP1141" s="99">
        <v>20118433.560546901</v>
      </c>
      <c r="CQ1141" s="99">
        <v>0</v>
      </c>
      <c r="CR1141" s="99">
        <v>0</v>
      </c>
      <c r="CS1141" s="99">
        <v>0</v>
      </c>
      <c r="CT1141" s="99">
        <v>0</v>
      </c>
      <c r="CU1141" s="98">
        <v>38135.733889875999</v>
      </c>
      <c r="CV1141" s="98">
        <v>37780.147378932998</v>
      </c>
    </row>
    <row r="1142" spans="1:100" x14ac:dyDescent="0.2">
      <c r="A1142" s="98" t="s">
        <v>70</v>
      </c>
      <c r="B1142" s="100">
        <v>39783</v>
      </c>
      <c r="C1142" s="99">
        <v>107066.922864914</v>
      </c>
      <c r="D1142" s="99">
        <v>7.8710022509912996</v>
      </c>
      <c r="E1142" s="99">
        <v>35074.715987205498</v>
      </c>
      <c r="F1142" s="99">
        <v>27274.722629547101</v>
      </c>
      <c r="G1142" s="99">
        <v>2463.3876846432699</v>
      </c>
      <c r="H1142" s="99">
        <v>0</v>
      </c>
      <c r="I1142" s="99">
        <v>0</v>
      </c>
      <c r="J1142" s="99">
        <v>36141.497721195199</v>
      </c>
      <c r="K1142" s="99">
        <v>0</v>
      </c>
      <c r="L1142" s="99">
        <v>22993.458374023401</v>
      </c>
      <c r="M1142" s="99">
        <v>55401.808941841096</v>
      </c>
      <c r="N1142" s="99">
        <v>13150.896118521699</v>
      </c>
      <c r="O1142" s="99">
        <v>46603.314593315103</v>
      </c>
      <c r="P1142" s="99">
        <v>0</v>
      </c>
      <c r="Q1142" s="99">
        <v>7328.1428450942003</v>
      </c>
      <c r="R1142" s="99">
        <v>2191.0567709803599</v>
      </c>
      <c r="S1142" s="99">
        <v>0</v>
      </c>
      <c r="T1142" s="99">
        <v>696.68151963502203</v>
      </c>
      <c r="U1142" s="99">
        <v>38032.510109424598</v>
      </c>
      <c r="V1142" s="99">
        <v>6383353.6520996103</v>
      </c>
      <c r="W1142" s="99">
        <v>980.29844312369801</v>
      </c>
      <c r="X1142" s="99">
        <v>2626948.1341247601</v>
      </c>
      <c r="Y1142" s="99">
        <v>1803679.95201111</v>
      </c>
      <c r="Z1142" s="99">
        <v>392871.53159332299</v>
      </c>
      <c r="AA1142" s="99">
        <v>0</v>
      </c>
      <c r="AB1142" s="99">
        <v>0</v>
      </c>
      <c r="AC1142" s="99">
        <v>12429719.6993408</v>
      </c>
      <c r="AD1142" s="99">
        <v>0</v>
      </c>
      <c r="AE1142" s="99">
        <v>1034702.28582001</v>
      </c>
      <c r="AF1142" s="99">
        <v>3022720.5888366699</v>
      </c>
      <c r="AG1142" s="99">
        <v>1751050.2110290499</v>
      </c>
      <c r="AH1142" s="99">
        <v>2311806.4313659701</v>
      </c>
      <c r="AI1142" s="99">
        <v>0</v>
      </c>
      <c r="AJ1142" s="99">
        <v>885565.77103424096</v>
      </c>
      <c r="AK1142" s="99">
        <v>331492.73343658401</v>
      </c>
      <c r="AL1142" s="99">
        <v>0</v>
      </c>
      <c r="AM1142" s="99">
        <v>102806.021350861</v>
      </c>
      <c r="AN1142" s="99">
        <v>12635430.9956055</v>
      </c>
      <c r="AO1142" s="99">
        <v>54138867.099609397</v>
      </c>
      <c r="AP1142" s="99">
        <v>9173.9523725509607</v>
      </c>
      <c r="AQ1142" s="99">
        <v>20720729.057861298</v>
      </c>
      <c r="AR1142" s="99">
        <v>14097046.355835</v>
      </c>
      <c r="AS1142" s="99">
        <v>2967526.0908203102</v>
      </c>
      <c r="AT1142" s="99">
        <v>0</v>
      </c>
      <c r="AU1142" s="99">
        <v>0</v>
      </c>
      <c r="AV1142" s="99">
        <v>35684062.395019501</v>
      </c>
      <c r="AW1142" s="99">
        <v>0</v>
      </c>
      <c r="AX1142" s="99">
        <v>9217073.4114990197</v>
      </c>
      <c r="AY1142" s="99">
        <v>25661920.082275402</v>
      </c>
      <c r="AZ1142" s="99">
        <v>13560813.3781738</v>
      </c>
      <c r="BA1142" s="99">
        <v>19174711.681640599</v>
      </c>
      <c r="BB1142" s="99">
        <v>0</v>
      </c>
      <c r="BC1142" s="99">
        <v>7171081.40441895</v>
      </c>
      <c r="BD1142" s="99">
        <v>2484355.1380310101</v>
      </c>
      <c r="BE1142" s="99">
        <v>0</v>
      </c>
      <c r="BF1142" s="99">
        <v>794242.54064178502</v>
      </c>
      <c r="BG1142" s="99">
        <v>36649649.553222701</v>
      </c>
      <c r="BH1142" s="99">
        <v>12739494.2340088</v>
      </c>
      <c r="BI1142" s="99">
        <v>1266.8645994365199</v>
      </c>
      <c r="BJ1142" s="99">
        <v>7046079.1881103497</v>
      </c>
      <c r="BK1142" s="99">
        <v>5026955.8815917997</v>
      </c>
      <c r="BL1142" s="99">
        <v>0</v>
      </c>
      <c r="BM1142" s="99">
        <v>0</v>
      </c>
      <c r="BN1142" s="99">
        <v>0</v>
      </c>
      <c r="BO1142" s="99">
        <v>0</v>
      </c>
      <c r="BP1142" s="99">
        <v>0</v>
      </c>
      <c r="BQ1142" s="99">
        <v>0</v>
      </c>
      <c r="BR1142" s="99">
        <v>7738660.2926635696</v>
      </c>
      <c r="BS1142" s="99">
        <v>5097470.1958618201</v>
      </c>
      <c r="BT1142" s="99">
        <v>3730024.6854553199</v>
      </c>
      <c r="BU1142" s="99">
        <v>0</v>
      </c>
      <c r="BV1142" s="99">
        <v>3201935.1849060101</v>
      </c>
      <c r="BW1142" s="99">
        <v>285446.00505828898</v>
      </c>
      <c r="BX1142" s="99">
        <v>0</v>
      </c>
      <c r="BY1142" s="99">
        <v>0</v>
      </c>
      <c r="BZ1142" s="99">
        <v>0</v>
      </c>
      <c r="CA1142" s="99">
        <v>142108.49425125099</v>
      </c>
      <c r="CB1142" s="99">
        <v>9009925.7396240197</v>
      </c>
      <c r="CC1142" s="99">
        <v>74729265.807617202</v>
      </c>
      <c r="CD1142" s="99">
        <v>19791801.4538574</v>
      </c>
      <c r="CE1142" s="99">
        <v>2793.3507131040101</v>
      </c>
      <c r="CF1142" s="99">
        <v>435493.90702438401</v>
      </c>
      <c r="CG1142" s="99">
        <v>3288401.1405639602</v>
      </c>
      <c r="CH1142" s="99">
        <v>0</v>
      </c>
      <c r="CI1142" s="99">
        <v>144850.974960327</v>
      </c>
      <c r="CJ1142" s="99">
        <v>9447227.1524658203</v>
      </c>
      <c r="CK1142" s="99">
        <v>78126407.875976607</v>
      </c>
      <c r="CL1142" s="99">
        <v>20076743.5546875</v>
      </c>
      <c r="CM1142" s="188">
        <v>182611.80902671799</v>
      </c>
      <c r="CN1142" s="188">
        <v>22081459.189697299</v>
      </c>
      <c r="CO1142" s="188">
        <v>114673342.25488301</v>
      </c>
      <c r="CP1142" s="99">
        <v>20076743.5546875</v>
      </c>
      <c r="CQ1142" s="99">
        <v>0</v>
      </c>
      <c r="CR1142" s="99">
        <v>0</v>
      </c>
      <c r="CS1142" s="99">
        <v>0</v>
      </c>
      <c r="CT1142" s="99">
        <v>0</v>
      </c>
      <c r="CU1142" s="98">
        <v>36982.299459802998</v>
      </c>
      <c r="CV1142" s="98">
        <v>38621.003824526</v>
      </c>
    </row>
    <row r="1143" spans="1:100" x14ac:dyDescent="0.2">
      <c r="A1143" s="98" t="s">
        <v>70</v>
      </c>
      <c r="B1143" s="100">
        <v>39873</v>
      </c>
      <c r="C1143" s="99">
        <v>108333.67450428</v>
      </c>
      <c r="D1143" s="99">
        <v>8.0469159409403801</v>
      </c>
      <c r="E1143" s="99">
        <v>34277.901887893699</v>
      </c>
      <c r="F1143" s="99">
        <v>26688.300743818301</v>
      </c>
      <c r="G1143" s="99">
        <v>2540.9363067448098</v>
      </c>
      <c r="H1143" s="99">
        <v>0</v>
      </c>
      <c r="I1143" s="99">
        <v>0</v>
      </c>
      <c r="J1143" s="99">
        <v>37130.955319404602</v>
      </c>
      <c r="K1143" s="99">
        <v>0</v>
      </c>
      <c r="L1143" s="99">
        <v>22558.358439207099</v>
      </c>
      <c r="M1143" s="99">
        <v>55724.531100749999</v>
      </c>
      <c r="N1143" s="99">
        <v>13004.0727128983</v>
      </c>
      <c r="O1143" s="99">
        <v>47406.154267787897</v>
      </c>
      <c r="P1143" s="99">
        <v>0</v>
      </c>
      <c r="Q1143" s="99">
        <v>7261.9453134536698</v>
      </c>
      <c r="R1143" s="99">
        <v>2227.7390289902701</v>
      </c>
      <c r="S1143" s="99">
        <v>0</v>
      </c>
      <c r="T1143" s="99">
        <v>692.94962011277698</v>
      </c>
      <c r="U1143" s="99">
        <v>38416.026358604402</v>
      </c>
      <c r="V1143" s="99">
        <v>6409320.94958496</v>
      </c>
      <c r="W1143" s="99">
        <v>1092.97321204841</v>
      </c>
      <c r="X1143" s="99">
        <v>2548937.0119628902</v>
      </c>
      <c r="Y1143" s="99">
        <v>1751918.9401245101</v>
      </c>
      <c r="Z1143" s="99">
        <v>401815.266689301</v>
      </c>
      <c r="AA1143" s="99">
        <v>0</v>
      </c>
      <c r="AB1143" s="99">
        <v>0</v>
      </c>
      <c r="AC1143" s="99">
        <v>12625620.005493199</v>
      </c>
      <c r="AD1143" s="99">
        <v>0</v>
      </c>
      <c r="AE1143" s="99">
        <v>1001597.86871338</v>
      </c>
      <c r="AF1143" s="99">
        <v>3027056.71417236</v>
      </c>
      <c r="AG1143" s="99">
        <v>1720003.2007904099</v>
      </c>
      <c r="AH1143" s="99">
        <v>2342798.40948486</v>
      </c>
      <c r="AI1143" s="99">
        <v>0</v>
      </c>
      <c r="AJ1143" s="99">
        <v>873592.41661071801</v>
      </c>
      <c r="AK1143" s="99">
        <v>338997.12110519398</v>
      </c>
      <c r="AL1143" s="99">
        <v>0</v>
      </c>
      <c r="AM1143" s="99">
        <v>100980.220012665</v>
      </c>
      <c r="AN1143" s="99">
        <v>12754887.1325684</v>
      </c>
      <c r="AO1143" s="99">
        <v>54843823.002441399</v>
      </c>
      <c r="AP1143" s="99">
        <v>10645.259463071799</v>
      </c>
      <c r="AQ1143" s="99">
        <v>20149300.933593798</v>
      </c>
      <c r="AR1143" s="99">
        <v>13743108.196777301</v>
      </c>
      <c r="AS1143" s="99">
        <v>3059365.0285644499</v>
      </c>
      <c r="AT1143" s="99">
        <v>0</v>
      </c>
      <c r="AU1143" s="99">
        <v>0</v>
      </c>
      <c r="AV1143" s="99">
        <v>37016685.830566399</v>
      </c>
      <c r="AW1143" s="99">
        <v>0</v>
      </c>
      <c r="AX1143" s="99">
        <v>9078410.6943359394</v>
      </c>
      <c r="AY1143" s="99">
        <v>25919652.7802734</v>
      </c>
      <c r="AZ1143" s="99">
        <v>13302839.1217041</v>
      </c>
      <c r="BA1143" s="99">
        <v>19586753.526611298</v>
      </c>
      <c r="BB1143" s="99">
        <v>0</v>
      </c>
      <c r="BC1143" s="99">
        <v>7103158.9869384803</v>
      </c>
      <c r="BD1143" s="99">
        <v>2557323.140625</v>
      </c>
      <c r="BE1143" s="99">
        <v>0</v>
      </c>
      <c r="BF1143" s="99">
        <v>782554.36897277797</v>
      </c>
      <c r="BG1143" s="99">
        <v>37372123.824707001</v>
      </c>
      <c r="BH1143" s="99">
        <v>12859422.838623</v>
      </c>
      <c r="BI1143" s="99">
        <v>1454.35988663137</v>
      </c>
      <c r="BJ1143" s="99">
        <v>6863348.12927246</v>
      </c>
      <c r="BK1143" s="99">
        <v>4879564.0196533203</v>
      </c>
      <c r="BL1143" s="99">
        <v>0</v>
      </c>
      <c r="BM1143" s="99">
        <v>0</v>
      </c>
      <c r="BN1143" s="99">
        <v>0</v>
      </c>
      <c r="BO1143" s="99">
        <v>0</v>
      </c>
      <c r="BP1143" s="99">
        <v>0</v>
      </c>
      <c r="BQ1143" s="99">
        <v>0</v>
      </c>
      <c r="BR1143" s="99">
        <v>7715410.3253784198</v>
      </c>
      <c r="BS1143" s="99">
        <v>5006826.1371459998</v>
      </c>
      <c r="BT1143" s="99">
        <v>3810667.3475341802</v>
      </c>
      <c r="BU1143" s="99">
        <v>0</v>
      </c>
      <c r="BV1143" s="99">
        <v>3173966.1191406301</v>
      </c>
      <c r="BW1143" s="99">
        <v>295721.902317047</v>
      </c>
      <c r="BX1143" s="99">
        <v>0</v>
      </c>
      <c r="BY1143" s="99">
        <v>0</v>
      </c>
      <c r="BZ1143" s="99">
        <v>0</v>
      </c>
      <c r="CA1143" s="99">
        <v>142568.01072502101</v>
      </c>
      <c r="CB1143" s="99">
        <v>8970565.9987793006</v>
      </c>
      <c r="CC1143" s="99">
        <v>75127764.410156295</v>
      </c>
      <c r="CD1143" s="99">
        <v>19733565.478271499</v>
      </c>
      <c r="CE1143" s="99">
        <v>2841.0256144106402</v>
      </c>
      <c r="CF1143" s="99">
        <v>439124.19999313401</v>
      </c>
      <c r="CG1143" s="99">
        <v>3331673.56390381</v>
      </c>
      <c r="CH1143" s="99">
        <v>0</v>
      </c>
      <c r="CI1143" s="99">
        <v>145409.25047493001</v>
      </c>
      <c r="CJ1143" s="99">
        <v>9410138.6328125</v>
      </c>
      <c r="CK1143" s="99">
        <v>78394633.157226607</v>
      </c>
      <c r="CL1143" s="99">
        <v>20033518.3591309</v>
      </c>
      <c r="CM1143" s="188">
        <v>183521.92106056199</v>
      </c>
      <c r="CN1143" s="188">
        <v>22184030.1411133</v>
      </c>
      <c r="CO1143" s="188">
        <v>115746507.086914</v>
      </c>
      <c r="CP1143" s="99">
        <v>20033518.3591309</v>
      </c>
      <c r="CQ1143" s="99">
        <v>0</v>
      </c>
      <c r="CR1143" s="99">
        <v>0</v>
      </c>
      <c r="CS1143" s="99">
        <v>0</v>
      </c>
      <c r="CT1143" s="99">
        <v>0</v>
      </c>
      <c r="CU1143" s="98">
        <v>35760.299714653003</v>
      </c>
      <c r="CV1143" s="98">
        <v>39418.540027969</v>
      </c>
    </row>
    <row r="1144" spans="1:100" x14ac:dyDescent="0.2">
      <c r="A1144" s="98" t="s">
        <v>70</v>
      </c>
      <c r="B1144" s="100">
        <v>39965</v>
      </c>
      <c r="C1144" s="99">
        <v>109598.778037071</v>
      </c>
      <c r="D1144" s="99">
        <v>6.7629171349690296</v>
      </c>
      <c r="E1144" s="99">
        <v>33285.008200645403</v>
      </c>
      <c r="F1144" s="99">
        <v>26108.186259984999</v>
      </c>
      <c r="G1144" s="99">
        <v>2657.3195385336899</v>
      </c>
      <c r="H1144" s="99">
        <v>0</v>
      </c>
      <c r="I1144" s="99">
        <v>0</v>
      </c>
      <c r="J1144" s="99">
        <v>38121.137689590498</v>
      </c>
      <c r="K1144" s="99">
        <v>0</v>
      </c>
      <c r="L1144" s="99">
        <v>22634.657973527901</v>
      </c>
      <c r="M1144" s="99">
        <v>55803.059885025003</v>
      </c>
      <c r="N1144" s="99">
        <v>12784.695972204199</v>
      </c>
      <c r="O1144" s="99">
        <v>48022.079274654403</v>
      </c>
      <c r="P1144" s="99">
        <v>0</v>
      </c>
      <c r="Q1144" s="99">
        <v>7181.5398162007295</v>
      </c>
      <c r="R1144" s="99">
        <v>2296.5600924491901</v>
      </c>
      <c r="S1144" s="99">
        <v>0</v>
      </c>
      <c r="T1144" s="99">
        <v>688.26497516036</v>
      </c>
      <c r="U1144" s="99">
        <v>38947.8829989433</v>
      </c>
      <c r="V1144" s="99">
        <v>6459428.37573242</v>
      </c>
      <c r="W1144" s="99">
        <v>774.00756351649795</v>
      </c>
      <c r="X1144" s="99">
        <v>2481351.6662597698</v>
      </c>
      <c r="Y1144" s="99">
        <v>1716842.3173980699</v>
      </c>
      <c r="Z1144" s="99">
        <v>411001.75485992403</v>
      </c>
      <c r="AA1144" s="99">
        <v>0</v>
      </c>
      <c r="AB1144" s="99">
        <v>0</v>
      </c>
      <c r="AC1144" s="99">
        <v>12853732.9372559</v>
      </c>
      <c r="AD1144" s="99">
        <v>0</v>
      </c>
      <c r="AE1144" s="99">
        <v>995165.11029815697</v>
      </c>
      <c r="AF1144" s="99">
        <v>3026656.48370361</v>
      </c>
      <c r="AG1144" s="99">
        <v>1691526.39445496</v>
      </c>
      <c r="AH1144" s="99">
        <v>2349649.5223999</v>
      </c>
      <c r="AI1144" s="99">
        <v>0</v>
      </c>
      <c r="AJ1144" s="99">
        <v>866543.41612243699</v>
      </c>
      <c r="AK1144" s="99">
        <v>341406.72236251802</v>
      </c>
      <c r="AL1144" s="99">
        <v>0</v>
      </c>
      <c r="AM1144" s="99">
        <v>98303.653449058504</v>
      </c>
      <c r="AN1144" s="99">
        <v>12940981.0924072</v>
      </c>
      <c r="AO1144" s="99">
        <v>55602478.838378899</v>
      </c>
      <c r="AP1144" s="99">
        <v>7325.7940608859099</v>
      </c>
      <c r="AQ1144" s="99">
        <v>19527503.4528809</v>
      </c>
      <c r="AR1144" s="99">
        <v>13420815.6612549</v>
      </c>
      <c r="AS1144" s="99">
        <v>3140180.69989014</v>
      </c>
      <c r="AT1144" s="99">
        <v>0</v>
      </c>
      <c r="AU1144" s="99">
        <v>0</v>
      </c>
      <c r="AV1144" s="99">
        <v>38162752.406738304</v>
      </c>
      <c r="AW1144" s="99">
        <v>0</v>
      </c>
      <c r="AX1144" s="99">
        <v>9078895.1699218806</v>
      </c>
      <c r="AY1144" s="99">
        <v>26103919.3056641</v>
      </c>
      <c r="AZ1144" s="99">
        <v>13138463.527832</v>
      </c>
      <c r="BA1144" s="99">
        <v>19770279.878906298</v>
      </c>
      <c r="BB1144" s="99">
        <v>0</v>
      </c>
      <c r="BC1144" s="99">
        <v>7079462.5017089797</v>
      </c>
      <c r="BD1144" s="99">
        <v>2586956.1732177702</v>
      </c>
      <c r="BE1144" s="99">
        <v>0</v>
      </c>
      <c r="BF1144" s="99">
        <v>771702.01439666701</v>
      </c>
      <c r="BG1144" s="99">
        <v>38221351.2568359</v>
      </c>
      <c r="BH1144" s="99">
        <v>13028596.7174072</v>
      </c>
      <c r="BI1144" s="99">
        <v>1419.6227740347399</v>
      </c>
      <c r="BJ1144" s="99">
        <v>6718360.7171630897</v>
      </c>
      <c r="BK1144" s="99">
        <v>4803933.0068969699</v>
      </c>
      <c r="BL1144" s="99">
        <v>0</v>
      </c>
      <c r="BM1144" s="99">
        <v>0</v>
      </c>
      <c r="BN1144" s="99">
        <v>0</v>
      </c>
      <c r="BO1144" s="99">
        <v>0</v>
      </c>
      <c r="BP1144" s="99">
        <v>0</v>
      </c>
      <c r="BQ1144" s="99">
        <v>0</v>
      </c>
      <c r="BR1144" s="99">
        <v>7796745.9251709003</v>
      </c>
      <c r="BS1144" s="99">
        <v>4945538.5193481399</v>
      </c>
      <c r="BT1144" s="99">
        <v>3845343.6325378399</v>
      </c>
      <c r="BU1144" s="99">
        <v>0</v>
      </c>
      <c r="BV1144" s="99">
        <v>3175387.4773254399</v>
      </c>
      <c r="BW1144" s="99">
        <v>299343.14970397903</v>
      </c>
      <c r="BX1144" s="99">
        <v>0</v>
      </c>
      <c r="BY1144" s="99">
        <v>0</v>
      </c>
      <c r="BZ1144" s="99">
        <v>0</v>
      </c>
      <c r="CA1144" s="99">
        <v>143058.314687729</v>
      </c>
      <c r="CB1144" s="99">
        <v>8927710.5292968806</v>
      </c>
      <c r="CC1144" s="99">
        <v>75045608.271484405</v>
      </c>
      <c r="CD1144" s="99">
        <v>19745564.4924316</v>
      </c>
      <c r="CE1144" s="99">
        <v>2896.65055018663</v>
      </c>
      <c r="CF1144" s="99">
        <v>443326.48632431001</v>
      </c>
      <c r="CG1144" s="99">
        <v>3381971.5801086398</v>
      </c>
      <c r="CH1144" s="99">
        <v>0</v>
      </c>
      <c r="CI1144" s="99">
        <v>145971.37642478899</v>
      </c>
      <c r="CJ1144" s="99">
        <v>9372256.8238525409</v>
      </c>
      <c r="CK1144" s="99">
        <v>78494988.469726607</v>
      </c>
      <c r="CL1144" s="99">
        <v>20049777.6015625</v>
      </c>
      <c r="CM1144" s="188">
        <v>184431.74679184001</v>
      </c>
      <c r="CN1144" s="188">
        <v>22315296.728515599</v>
      </c>
      <c r="CO1144" s="188">
        <v>116730501.87304699</v>
      </c>
      <c r="CP1144" s="99">
        <v>20049777.6015625</v>
      </c>
      <c r="CQ1144" s="99">
        <v>0</v>
      </c>
      <c r="CR1144" s="99">
        <v>0</v>
      </c>
      <c r="CS1144" s="99">
        <v>0</v>
      </c>
      <c r="CT1144" s="99">
        <v>0</v>
      </c>
      <c r="CU1144" s="98">
        <v>34433.617756913001</v>
      </c>
      <c r="CV1144" s="98">
        <v>40319.783791025999</v>
      </c>
    </row>
    <row r="1145" spans="1:100" x14ac:dyDescent="0.2">
      <c r="A1145" s="98" t="s">
        <v>70</v>
      </c>
      <c r="B1145" s="100">
        <v>40057</v>
      </c>
      <c r="C1145" s="99">
        <v>111088.636890411</v>
      </c>
      <c r="D1145" s="99">
        <v>5.2192744239582698</v>
      </c>
      <c r="E1145" s="99">
        <v>32529.347374200799</v>
      </c>
      <c r="F1145" s="99">
        <v>25715.141757965099</v>
      </c>
      <c r="G1145" s="99">
        <v>2821.3044254481802</v>
      </c>
      <c r="H1145" s="99">
        <v>0</v>
      </c>
      <c r="I1145" s="99">
        <v>0</v>
      </c>
      <c r="J1145" s="99">
        <v>38924.401973247499</v>
      </c>
      <c r="K1145" s="99">
        <v>0</v>
      </c>
      <c r="L1145" s="99">
        <v>21792.378175497099</v>
      </c>
      <c r="M1145" s="99">
        <v>55988.43318367</v>
      </c>
      <c r="N1145" s="99">
        <v>12648.771803379101</v>
      </c>
      <c r="O1145" s="99">
        <v>48788.104645729101</v>
      </c>
      <c r="P1145" s="99">
        <v>0</v>
      </c>
      <c r="Q1145" s="99">
        <v>7181.8904410004598</v>
      </c>
      <c r="R1145" s="99">
        <v>2375.2203822731999</v>
      </c>
      <c r="S1145" s="99">
        <v>0</v>
      </c>
      <c r="T1145" s="99">
        <v>698.01699083298399</v>
      </c>
      <c r="U1145" s="99">
        <v>39372.308353900902</v>
      </c>
      <c r="V1145" s="99">
        <v>6512522.65307617</v>
      </c>
      <c r="W1145" s="99">
        <v>604.72310447692905</v>
      </c>
      <c r="X1145" s="99">
        <v>2400736.9092712398</v>
      </c>
      <c r="Y1145" s="99">
        <v>1692816.3427734401</v>
      </c>
      <c r="Z1145" s="99">
        <v>418130.518955231</v>
      </c>
      <c r="AA1145" s="99">
        <v>0</v>
      </c>
      <c r="AB1145" s="99">
        <v>0</v>
      </c>
      <c r="AC1145" s="99">
        <v>13063816.5183105</v>
      </c>
      <c r="AD1145" s="99">
        <v>0</v>
      </c>
      <c r="AE1145" s="99">
        <v>968645.88542175305</v>
      </c>
      <c r="AF1145" s="99">
        <v>3031868.7053527799</v>
      </c>
      <c r="AG1145" s="99">
        <v>1667021.9433136</v>
      </c>
      <c r="AH1145" s="99">
        <v>2370623.8095397898</v>
      </c>
      <c r="AI1145" s="99">
        <v>0</v>
      </c>
      <c r="AJ1145" s="99">
        <v>868607.42189788795</v>
      </c>
      <c r="AK1145" s="99">
        <v>344816.46415329003</v>
      </c>
      <c r="AL1145" s="99">
        <v>0</v>
      </c>
      <c r="AM1145" s="99">
        <v>96114.596098899798</v>
      </c>
      <c r="AN1145" s="99">
        <v>13173091.2702637</v>
      </c>
      <c r="AO1145" s="99">
        <v>56520665.668945298</v>
      </c>
      <c r="AP1145" s="99">
        <v>5551.3683744668997</v>
      </c>
      <c r="AQ1145" s="99">
        <v>19141093.824218798</v>
      </c>
      <c r="AR1145" s="99">
        <v>13310679.9993896</v>
      </c>
      <c r="AS1145" s="99">
        <v>3226928.9493102999</v>
      </c>
      <c r="AT1145" s="99">
        <v>0</v>
      </c>
      <c r="AU1145" s="99">
        <v>0</v>
      </c>
      <c r="AV1145" s="99">
        <v>38946795.912597701</v>
      </c>
      <c r="AW1145" s="99">
        <v>0</v>
      </c>
      <c r="AX1145" s="99">
        <v>8878032.1839599591</v>
      </c>
      <c r="AY1145" s="99">
        <v>26343252.7182617</v>
      </c>
      <c r="AZ1145" s="99">
        <v>13064929.638916001</v>
      </c>
      <c r="BA1145" s="99">
        <v>20108253.580810498</v>
      </c>
      <c r="BB1145" s="99">
        <v>0</v>
      </c>
      <c r="BC1145" s="99">
        <v>7110404.9252319299</v>
      </c>
      <c r="BD1145" s="99">
        <v>2638661.33410645</v>
      </c>
      <c r="BE1145" s="99">
        <v>0</v>
      </c>
      <c r="BF1145" s="99">
        <v>756525.51399231004</v>
      </c>
      <c r="BG1145" s="99">
        <v>39173468.521972701</v>
      </c>
      <c r="BH1145" s="99">
        <v>13218439.3000488</v>
      </c>
      <c r="BI1145" s="99">
        <v>1046.4790028482701</v>
      </c>
      <c r="BJ1145" s="99">
        <v>6656655.7319946298</v>
      </c>
      <c r="BK1145" s="99">
        <v>4784687.9998779297</v>
      </c>
      <c r="BL1145" s="99">
        <v>0</v>
      </c>
      <c r="BM1145" s="99">
        <v>0</v>
      </c>
      <c r="BN1145" s="99">
        <v>0</v>
      </c>
      <c r="BO1145" s="99">
        <v>0</v>
      </c>
      <c r="BP1145" s="99">
        <v>0</v>
      </c>
      <c r="BQ1145" s="99">
        <v>0</v>
      </c>
      <c r="BR1145" s="99">
        <v>7871333.0198364304</v>
      </c>
      <c r="BS1145" s="99">
        <v>4923887.9331054697</v>
      </c>
      <c r="BT1145" s="99">
        <v>3910857.0637512198</v>
      </c>
      <c r="BU1145" s="99">
        <v>0</v>
      </c>
      <c r="BV1145" s="99">
        <v>3208515.12219238</v>
      </c>
      <c r="BW1145" s="99">
        <v>304555.79432678199</v>
      </c>
      <c r="BX1145" s="99">
        <v>0</v>
      </c>
      <c r="BY1145" s="99">
        <v>0</v>
      </c>
      <c r="BZ1145" s="99">
        <v>0</v>
      </c>
      <c r="CA1145" s="99">
        <v>143554.87577056899</v>
      </c>
      <c r="CB1145" s="99">
        <v>8911002.8155517597</v>
      </c>
      <c r="CC1145" s="99">
        <v>75472356.3046875</v>
      </c>
      <c r="CD1145" s="99">
        <v>19863810.271972701</v>
      </c>
      <c r="CE1145" s="99">
        <v>2997.1114961803</v>
      </c>
      <c r="CF1145" s="99">
        <v>442727.959117889</v>
      </c>
      <c r="CG1145" s="99">
        <v>3409789.39990234</v>
      </c>
      <c r="CH1145" s="99">
        <v>0</v>
      </c>
      <c r="CI1145" s="99">
        <v>146570.91382408101</v>
      </c>
      <c r="CJ1145" s="99">
        <v>9353301.70556641</v>
      </c>
      <c r="CK1145" s="99">
        <v>78984572.806640595</v>
      </c>
      <c r="CL1145" s="99">
        <v>20164717.751953099</v>
      </c>
      <c r="CM1145" s="188">
        <v>185496.2141819</v>
      </c>
      <c r="CN1145" s="188">
        <v>22508901.661621101</v>
      </c>
      <c r="CO1145" s="188">
        <v>118246034.19238301</v>
      </c>
      <c r="CP1145" s="99">
        <v>20164717.751953099</v>
      </c>
      <c r="CQ1145" s="99">
        <v>0</v>
      </c>
      <c r="CR1145" s="99">
        <v>0</v>
      </c>
      <c r="CS1145" s="99">
        <v>0</v>
      </c>
      <c r="CT1145" s="99">
        <v>0</v>
      </c>
      <c r="CU1145" s="98">
        <v>33367.694517028998</v>
      </c>
      <c r="CV1145" s="98">
        <v>41055.351027878001</v>
      </c>
    </row>
    <row r="1146" spans="1:100" x14ac:dyDescent="0.2">
      <c r="A1146" s="98" t="s">
        <v>70</v>
      </c>
      <c r="B1146" s="100">
        <v>40148</v>
      </c>
      <c r="C1146" s="99">
        <v>112310.70052242299</v>
      </c>
      <c r="D1146" s="99">
        <v>4.9632335179485398</v>
      </c>
      <c r="E1146" s="99">
        <v>31679.741717576999</v>
      </c>
      <c r="F1146" s="99">
        <v>25258.764730453498</v>
      </c>
      <c r="G1146" s="99">
        <v>2930.8599001467201</v>
      </c>
      <c r="H1146" s="99">
        <v>0</v>
      </c>
      <c r="I1146" s="99">
        <v>0</v>
      </c>
      <c r="J1146" s="99">
        <v>39168.9839506149</v>
      </c>
      <c r="K1146" s="99">
        <v>0</v>
      </c>
      <c r="L1146" s="99">
        <v>21375.8409404755</v>
      </c>
      <c r="M1146" s="99">
        <v>55997.567528247797</v>
      </c>
      <c r="N1146" s="99">
        <v>12438.5047812462</v>
      </c>
      <c r="O1146" s="99">
        <v>49720.811008930199</v>
      </c>
      <c r="P1146" s="99">
        <v>0</v>
      </c>
      <c r="Q1146" s="99">
        <v>7136.7250342965099</v>
      </c>
      <c r="R1146" s="99">
        <v>2415.4489228129401</v>
      </c>
      <c r="S1146" s="99">
        <v>0</v>
      </c>
      <c r="T1146" s="99">
        <v>700.76955415308498</v>
      </c>
      <c r="U1146" s="99">
        <v>39964.009468078599</v>
      </c>
      <c r="V1146" s="99">
        <v>6556927.7463989304</v>
      </c>
      <c r="W1146" s="99">
        <v>644.60199121385801</v>
      </c>
      <c r="X1146" s="99">
        <v>2327115.1825866699</v>
      </c>
      <c r="Y1146" s="99">
        <v>1660147.23989868</v>
      </c>
      <c r="Z1146" s="99">
        <v>428267.37727355998</v>
      </c>
      <c r="AA1146" s="99">
        <v>0</v>
      </c>
      <c r="AB1146" s="99">
        <v>0</v>
      </c>
      <c r="AC1146" s="99">
        <v>13207503.026123</v>
      </c>
      <c r="AD1146" s="99">
        <v>0</v>
      </c>
      <c r="AE1146" s="99">
        <v>945587.97841644299</v>
      </c>
      <c r="AF1146" s="99">
        <v>3026504.0502319299</v>
      </c>
      <c r="AG1146" s="99">
        <v>1641774.47831726</v>
      </c>
      <c r="AH1146" s="99">
        <v>2425997.8531494099</v>
      </c>
      <c r="AI1146" s="99">
        <v>0</v>
      </c>
      <c r="AJ1146" s="99">
        <v>861289.67970275902</v>
      </c>
      <c r="AK1146" s="99">
        <v>344484.191093445</v>
      </c>
      <c r="AL1146" s="99">
        <v>0</v>
      </c>
      <c r="AM1146" s="99">
        <v>92221.6021995544</v>
      </c>
      <c r="AN1146" s="99">
        <v>13276511.240722699</v>
      </c>
      <c r="AO1146" s="99">
        <v>57393877.987304702</v>
      </c>
      <c r="AP1146" s="99">
        <v>6415.4658739566803</v>
      </c>
      <c r="AQ1146" s="99">
        <v>18664246.245849598</v>
      </c>
      <c r="AR1146" s="99">
        <v>13214098.962524399</v>
      </c>
      <c r="AS1146" s="99">
        <v>3326147.7184143099</v>
      </c>
      <c r="AT1146" s="99">
        <v>0</v>
      </c>
      <c r="AU1146" s="99">
        <v>0</v>
      </c>
      <c r="AV1146" s="99">
        <v>39533845.9306641</v>
      </c>
      <c r="AW1146" s="99">
        <v>0</v>
      </c>
      <c r="AX1146" s="99">
        <v>8786146.8126220703</v>
      </c>
      <c r="AY1146" s="99">
        <v>26498174.182372998</v>
      </c>
      <c r="AZ1146" s="99">
        <v>12998106.5708008</v>
      </c>
      <c r="BA1146" s="99">
        <v>20738593.025878899</v>
      </c>
      <c r="BB1146" s="99">
        <v>0</v>
      </c>
      <c r="BC1146" s="99">
        <v>7128457.4997558603</v>
      </c>
      <c r="BD1146" s="99">
        <v>2656778.4302063002</v>
      </c>
      <c r="BE1146" s="99">
        <v>0</v>
      </c>
      <c r="BF1146" s="99">
        <v>739687.06872558605</v>
      </c>
      <c r="BG1146" s="99">
        <v>39972217.625</v>
      </c>
      <c r="BH1146" s="99">
        <v>13513270.2335205</v>
      </c>
      <c r="BI1146" s="99">
        <v>1024.68445244432</v>
      </c>
      <c r="BJ1146" s="99">
        <v>6573715.88244629</v>
      </c>
      <c r="BK1146" s="99">
        <v>4740830.5471191397</v>
      </c>
      <c r="BL1146" s="99">
        <v>0</v>
      </c>
      <c r="BM1146" s="99">
        <v>0</v>
      </c>
      <c r="BN1146" s="99">
        <v>0</v>
      </c>
      <c r="BO1146" s="99">
        <v>0</v>
      </c>
      <c r="BP1146" s="99">
        <v>0</v>
      </c>
      <c r="BQ1146" s="99">
        <v>0</v>
      </c>
      <c r="BR1146" s="99">
        <v>7891481.1386718797</v>
      </c>
      <c r="BS1146" s="99">
        <v>4899946.6116943397</v>
      </c>
      <c r="BT1146" s="99">
        <v>4033675.5519714402</v>
      </c>
      <c r="BU1146" s="99">
        <v>0</v>
      </c>
      <c r="BV1146" s="99">
        <v>3220636.62353516</v>
      </c>
      <c r="BW1146" s="99">
        <v>308145.581642151</v>
      </c>
      <c r="BX1146" s="99">
        <v>0</v>
      </c>
      <c r="BY1146" s="99">
        <v>0</v>
      </c>
      <c r="BZ1146" s="99">
        <v>0</v>
      </c>
      <c r="CA1146" s="99">
        <v>143964.856590271</v>
      </c>
      <c r="CB1146" s="99">
        <v>8889142.6159668006</v>
      </c>
      <c r="CC1146" s="99">
        <v>76035161.603515595</v>
      </c>
      <c r="CD1146" s="99">
        <v>20095536.1962891</v>
      </c>
      <c r="CE1146" s="99">
        <v>3013.68137276173</v>
      </c>
      <c r="CF1146" s="99">
        <v>438735.22724533099</v>
      </c>
      <c r="CG1146" s="99">
        <v>3408660.3340454102</v>
      </c>
      <c r="CH1146" s="99">
        <v>0</v>
      </c>
      <c r="CI1146" s="99">
        <v>146947.06118202201</v>
      </c>
      <c r="CJ1146" s="99">
        <v>9328384.1293945294</v>
      </c>
      <c r="CK1146" s="99">
        <v>79499078.680664107</v>
      </c>
      <c r="CL1146" s="99">
        <v>20405199.0002441</v>
      </c>
      <c r="CM1146" s="188">
        <v>186566.80474662801</v>
      </c>
      <c r="CN1146" s="188">
        <v>22594043.157714799</v>
      </c>
      <c r="CO1146" s="188">
        <v>119417388.50097699</v>
      </c>
      <c r="CP1146" s="99">
        <v>20405199.0002441</v>
      </c>
      <c r="CQ1146" s="99">
        <v>0</v>
      </c>
      <c r="CR1146" s="99">
        <v>0</v>
      </c>
      <c r="CS1146" s="99">
        <v>0</v>
      </c>
      <c r="CT1146" s="99">
        <v>0</v>
      </c>
      <c r="CU1146" s="98">
        <v>32331.350922647998</v>
      </c>
      <c r="CV1146" s="98">
        <v>41952.939910260997</v>
      </c>
    </row>
    <row r="1147" spans="1:100" x14ac:dyDescent="0.2">
      <c r="A1147" s="98" t="s">
        <v>70</v>
      </c>
      <c r="B1147" s="100">
        <v>40238</v>
      </c>
      <c r="C1147" s="99">
        <v>112587.05094623601</v>
      </c>
      <c r="D1147" s="99">
        <v>5.00780722498894</v>
      </c>
      <c r="E1147" s="99">
        <v>30738.156387805899</v>
      </c>
      <c r="F1147" s="99">
        <v>24761.691672325102</v>
      </c>
      <c r="G1147" s="99">
        <v>2970.7220848798802</v>
      </c>
      <c r="H1147" s="99">
        <v>0</v>
      </c>
      <c r="I1147" s="99">
        <v>0</v>
      </c>
      <c r="J1147" s="99">
        <v>40079.154922962203</v>
      </c>
      <c r="K1147" s="99">
        <v>0</v>
      </c>
      <c r="L1147" s="99">
        <v>21652.604754447901</v>
      </c>
      <c r="M1147" s="99">
        <v>55569.131903171503</v>
      </c>
      <c r="N1147" s="99">
        <v>12290.9653903246</v>
      </c>
      <c r="O1147" s="99">
        <v>49730.524976253502</v>
      </c>
      <c r="P1147" s="99">
        <v>0</v>
      </c>
      <c r="Q1147" s="99">
        <v>7085.0449762940398</v>
      </c>
      <c r="R1147" s="99">
        <v>2419.2604271769501</v>
      </c>
      <c r="S1147" s="99">
        <v>0</v>
      </c>
      <c r="T1147" s="99">
        <v>666.12185388058401</v>
      </c>
      <c r="U1147" s="99">
        <v>40525.747403621703</v>
      </c>
      <c r="V1147" s="99">
        <v>6600140.1321411096</v>
      </c>
      <c r="W1147" s="99">
        <v>798.34890893101704</v>
      </c>
      <c r="X1147" s="99">
        <v>2243198.05755615</v>
      </c>
      <c r="Y1147" s="99">
        <v>1624433.56715393</v>
      </c>
      <c r="Z1147" s="99">
        <v>430101.424762726</v>
      </c>
      <c r="AA1147" s="99">
        <v>0</v>
      </c>
      <c r="AB1147" s="99">
        <v>0</v>
      </c>
      <c r="AC1147" s="99">
        <v>13438116.6282959</v>
      </c>
      <c r="AD1147" s="99">
        <v>0</v>
      </c>
      <c r="AE1147" s="99">
        <v>932163.30635833705</v>
      </c>
      <c r="AF1147" s="99">
        <v>3018697.1220397898</v>
      </c>
      <c r="AG1147" s="99">
        <v>1618433.17047119</v>
      </c>
      <c r="AH1147" s="99">
        <v>2428527.5999450702</v>
      </c>
      <c r="AI1147" s="99">
        <v>0</v>
      </c>
      <c r="AJ1147" s="99">
        <v>848125.44799041701</v>
      </c>
      <c r="AK1147" s="99">
        <v>344400.78944778402</v>
      </c>
      <c r="AL1147" s="99">
        <v>0</v>
      </c>
      <c r="AM1147" s="99">
        <v>87787.203467369094</v>
      </c>
      <c r="AN1147" s="99">
        <v>13473020.7408447</v>
      </c>
      <c r="AO1147" s="99">
        <v>58112684.002441399</v>
      </c>
      <c r="AP1147" s="99">
        <v>7506.5376322865504</v>
      </c>
      <c r="AQ1147" s="99">
        <v>18194118.260009799</v>
      </c>
      <c r="AR1147" s="99">
        <v>13114682.1402588</v>
      </c>
      <c r="AS1147" s="99">
        <v>3375282.3858642601</v>
      </c>
      <c r="AT1147" s="99">
        <v>0</v>
      </c>
      <c r="AU1147" s="99">
        <v>0</v>
      </c>
      <c r="AV1147" s="99">
        <v>40962191.701171897</v>
      </c>
      <c r="AW1147" s="99">
        <v>0</v>
      </c>
      <c r="AX1147" s="99">
        <v>8711172.28759766</v>
      </c>
      <c r="AY1147" s="99">
        <v>26688191.519775402</v>
      </c>
      <c r="AZ1147" s="99">
        <v>12953117.4613037</v>
      </c>
      <c r="BA1147" s="99">
        <v>20917700.8989258</v>
      </c>
      <c r="BB1147" s="99">
        <v>0</v>
      </c>
      <c r="BC1147" s="99">
        <v>7099350.7306518601</v>
      </c>
      <c r="BD1147" s="99">
        <v>2677318.6253967299</v>
      </c>
      <c r="BE1147" s="99">
        <v>0</v>
      </c>
      <c r="BF1147" s="99">
        <v>710164.37351226795</v>
      </c>
      <c r="BG1147" s="99">
        <v>40965291.932617202</v>
      </c>
      <c r="BH1147" s="99">
        <v>13713414.098510699</v>
      </c>
      <c r="BI1147" s="99">
        <v>615.64528719335794</v>
      </c>
      <c r="BJ1147" s="99">
        <v>6435082.3558959998</v>
      </c>
      <c r="BK1147" s="99">
        <v>4673458.8090209998</v>
      </c>
      <c r="BL1147" s="99">
        <v>0</v>
      </c>
      <c r="BM1147" s="99">
        <v>0</v>
      </c>
      <c r="BN1147" s="99">
        <v>0</v>
      </c>
      <c r="BO1147" s="99">
        <v>0</v>
      </c>
      <c r="BP1147" s="99">
        <v>0</v>
      </c>
      <c r="BQ1147" s="99">
        <v>0</v>
      </c>
      <c r="BR1147" s="99">
        <v>8018466.8152465802</v>
      </c>
      <c r="BS1147" s="99">
        <v>4883144.04406738</v>
      </c>
      <c r="BT1147" s="99">
        <v>4069033.7555847201</v>
      </c>
      <c r="BU1147" s="99">
        <v>0</v>
      </c>
      <c r="BV1147" s="99">
        <v>3212704.2273254399</v>
      </c>
      <c r="BW1147" s="99">
        <v>308327.79714584397</v>
      </c>
      <c r="BX1147" s="99">
        <v>0</v>
      </c>
      <c r="BY1147" s="99">
        <v>0</v>
      </c>
      <c r="BZ1147" s="99">
        <v>0</v>
      </c>
      <c r="CA1147" s="99">
        <v>143254.528139114</v>
      </c>
      <c r="CB1147" s="99">
        <v>8849222.5095214806</v>
      </c>
      <c r="CC1147" s="99">
        <v>76305458.931640595</v>
      </c>
      <c r="CD1147" s="99">
        <v>20158982.465576202</v>
      </c>
      <c r="CE1147" s="99">
        <v>2980.94136315584</v>
      </c>
      <c r="CF1147" s="99">
        <v>434799.97966003401</v>
      </c>
      <c r="CG1147" s="99">
        <v>3404667.7658386198</v>
      </c>
      <c r="CH1147" s="99">
        <v>0</v>
      </c>
      <c r="CI1147" s="99">
        <v>146236.74698638899</v>
      </c>
      <c r="CJ1147" s="99">
        <v>9284570.0942382794</v>
      </c>
      <c r="CK1147" s="99">
        <v>79767310.8203125</v>
      </c>
      <c r="CL1147" s="99">
        <v>20472466.909912098</v>
      </c>
      <c r="CM1147" s="188">
        <v>186433.38889694199</v>
      </c>
      <c r="CN1147" s="188">
        <v>22783990.227783199</v>
      </c>
      <c r="CO1147" s="188">
        <v>120658267.444336</v>
      </c>
      <c r="CP1147" s="99">
        <v>20472466.909912098</v>
      </c>
      <c r="CQ1147" s="99">
        <v>0</v>
      </c>
      <c r="CR1147" s="99">
        <v>0</v>
      </c>
      <c r="CS1147" s="99">
        <v>0</v>
      </c>
      <c r="CT1147" s="99">
        <v>0</v>
      </c>
      <c r="CU1147" s="98">
        <v>31158.599093141002</v>
      </c>
      <c r="CV1147" s="98">
        <v>42695.561400863997</v>
      </c>
    </row>
    <row r="1148" spans="1:100" x14ac:dyDescent="0.2">
      <c r="A1148" s="98" t="s">
        <v>70</v>
      </c>
      <c r="B1148" s="100">
        <v>40330</v>
      </c>
      <c r="C1148" s="99">
        <v>113991.339367867</v>
      </c>
      <c r="D1148" s="99">
        <v>5.7770021209726101</v>
      </c>
      <c r="E1148" s="99">
        <v>30010.981666326501</v>
      </c>
      <c r="F1148" s="99">
        <v>24338.1995818615</v>
      </c>
      <c r="G1148" s="99">
        <v>3030.5808939635799</v>
      </c>
      <c r="H1148" s="99">
        <v>0</v>
      </c>
      <c r="I1148" s="99">
        <v>0</v>
      </c>
      <c r="J1148" s="99">
        <v>40788.745148658803</v>
      </c>
      <c r="K1148" s="99">
        <v>0</v>
      </c>
      <c r="L1148" s="99">
        <v>22369.015547037099</v>
      </c>
      <c r="M1148" s="99">
        <v>56007.556979179397</v>
      </c>
      <c r="N1148" s="99">
        <v>12187.093829035801</v>
      </c>
      <c r="O1148" s="99">
        <v>50177.980801105499</v>
      </c>
      <c r="P1148" s="99">
        <v>0</v>
      </c>
      <c r="Q1148" s="99">
        <v>7017.1444934010497</v>
      </c>
      <c r="R1148" s="99">
        <v>2454.0439806580498</v>
      </c>
      <c r="S1148" s="99">
        <v>0</v>
      </c>
      <c r="T1148" s="99">
        <v>669.51928332448006</v>
      </c>
      <c r="U1148" s="99">
        <v>41078.433021545403</v>
      </c>
      <c r="V1148" s="99">
        <v>6609340.7316284198</v>
      </c>
      <c r="W1148" s="99">
        <v>786.92242211103405</v>
      </c>
      <c r="X1148" s="99">
        <v>2163753.6128540002</v>
      </c>
      <c r="Y1148" s="99">
        <v>1576995.2952880899</v>
      </c>
      <c r="Z1148" s="99">
        <v>434966.146587372</v>
      </c>
      <c r="AA1148" s="99">
        <v>0</v>
      </c>
      <c r="AB1148" s="99">
        <v>0</v>
      </c>
      <c r="AC1148" s="99">
        <v>13690823.828125</v>
      </c>
      <c r="AD1148" s="99">
        <v>0</v>
      </c>
      <c r="AE1148" s="99">
        <v>941607.85478210403</v>
      </c>
      <c r="AF1148" s="99">
        <v>3009609.8122253399</v>
      </c>
      <c r="AG1148" s="99">
        <v>1602362.35906982</v>
      </c>
      <c r="AH1148" s="99">
        <v>2424256.3762512198</v>
      </c>
      <c r="AI1148" s="99">
        <v>0</v>
      </c>
      <c r="AJ1148" s="99">
        <v>838887.88863372803</v>
      </c>
      <c r="AK1148" s="99">
        <v>345731.77336502098</v>
      </c>
      <c r="AL1148" s="99">
        <v>0</v>
      </c>
      <c r="AM1148" s="99">
        <v>86993.697381019607</v>
      </c>
      <c r="AN1148" s="99">
        <v>13723388.907470699</v>
      </c>
      <c r="AO1148" s="99">
        <v>58648829.819824196</v>
      </c>
      <c r="AP1148" s="99">
        <v>8446.6470140218698</v>
      </c>
      <c r="AQ1148" s="99">
        <v>17681398.902343798</v>
      </c>
      <c r="AR1148" s="99">
        <v>12784675.6359863</v>
      </c>
      <c r="AS1148" s="99">
        <v>3425310.68933105</v>
      </c>
      <c r="AT1148" s="99">
        <v>0</v>
      </c>
      <c r="AU1148" s="99">
        <v>0</v>
      </c>
      <c r="AV1148" s="99">
        <v>41851527.869628899</v>
      </c>
      <c r="AW1148" s="99">
        <v>0</v>
      </c>
      <c r="AX1148" s="99">
        <v>8936387.38745117</v>
      </c>
      <c r="AY1148" s="99">
        <v>26800172.268066399</v>
      </c>
      <c r="AZ1148" s="99">
        <v>12908214.494262701</v>
      </c>
      <c r="BA1148" s="99">
        <v>21043345.214111298</v>
      </c>
      <c r="BB1148" s="99">
        <v>0</v>
      </c>
      <c r="BC1148" s="99">
        <v>7037301.2534179697</v>
      </c>
      <c r="BD1148" s="99">
        <v>2703427.0210876502</v>
      </c>
      <c r="BE1148" s="99">
        <v>0</v>
      </c>
      <c r="BF1148" s="99">
        <v>706451.135887146</v>
      </c>
      <c r="BG1148" s="99">
        <v>41945122.115234397</v>
      </c>
      <c r="BH1148" s="99">
        <v>13967678.8131104</v>
      </c>
      <c r="BI1148" s="99">
        <v>733.06080002337706</v>
      </c>
      <c r="BJ1148" s="99">
        <v>6330450.8178100605</v>
      </c>
      <c r="BK1148" s="99">
        <v>4616534.9738159198</v>
      </c>
      <c r="BL1148" s="99">
        <v>0</v>
      </c>
      <c r="BM1148" s="99">
        <v>0</v>
      </c>
      <c r="BN1148" s="99">
        <v>0</v>
      </c>
      <c r="BO1148" s="99">
        <v>0</v>
      </c>
      <c r="BP1148" s="99">
        <v>0</v>
      </c>
      <c r="BQ1148" s="99">
        <v>0</v>
      </c>
      <c r="BR1148" s="99">
        <v>8104169.06884766</v>
      </c>
      <c r="BS1148" s="99">
        <v>4858724.2365722703</v>
      </c>
      <c r="BT1148" s="99">
        <v>4092724.4185180701</v>
      </c>
      <c r="BU1148" s="99">
        <v>0</v>
      </c>
      <c r="BV1148" s="99">
        <v>3200784.8161926302</v>
      </c>
      <c r="BW1148" s="99">
        <v>311785.547161102</v>
      </c>
      <c r="BX1148" s="99">
        <v>0</v>
      </c>
      <c r="BY1148" s="99">
        <v>0</v>
      </c>
      <c r="BZ1148" s="99">
        <v>0</v>
      </c>
      <c r="CA1148" s="99">
        <v>144156.91879653899</v>
      </c>
      <c r="CB1148" s="99">
        <v>8780680.70239258</v>
      </c>
      <c r="CC1148" s="99">
        <v>76246645.502929702</v>
      </c>
      <c r="CD1148" s="99">
        <v>20301197.315429699</v>
      </c>
      <c r="CE1148" s="99">
        <v>3029.8118661940098</v>
      </c>
      <c r="CF1148" s="99">
        <v>431081.74738693202</v>
      </c>
      <c r="CG1148" s="99">
        <v>3393998.3449096698</v>
      </c>
      <c r="CH1148" s="99">
        <v>0</v>
      </c>
      <c r="CI1148" s="99">
        <v>147214.44053268401</v>
      </c>
      <c r="CJ1148" s="99">
        <v>9211835.0601806603</v>
      </c>
      <c r="CK1148" s="99">
        <v>79786655.454101607</v>
      </c>
      <c r="CL1148" s="99">
        <v>20618746.7646484</v>
      </c>
      <c r="CM1148" s="188">
        <v>187727.088993073</v>
      </c>
      <c r="CN1148" s="188">
        <v>22909898.752441399</v>
      </c>
      <c r="CO1148" s="188">
        <v>121558531.390625</v>
      </c>
      <c r="CP1148" s="99">
        <v>20618746.7646484</v>
      </c>
      <c r="CQ1148" s="99">
        <v>0</v>
      </c>
      <c r="CR1148" s="99">
        <v>0</v>
      </c>
      <c r="CS1148" s="99">
        <v>0</v>
      </c>
      <c r="CT1148" s="99">
        <v>0</v>
      </c>
      <c r="CU1148" s="98">
        <v>30346.507253889999</v>
      </c>
      <c r="CV1148" s="98">
        <v>43349.535825553998</v>
      </c>
    </row>
    <row r="1149" spans="1:100" x14ac:dyDescent="0.2">
      <c r="A1149" s="98" t="s">
        <v>70</v>
      </c>
      <c r="B1149" s="100">
        <v>40422</v>
      </c>
      <c r="C1149" s="99">
        <v>113866.47582435601</v>
      </c>
      <c r="D1149" s="99">
        <v>6.2487754839821701</v>
      </c>
      <c r="E1149" s="99">
        <v>29095.431142330199</v>
      </c>
      <c r="F1149" s="99">
        <v>23611.071305990201</v>
      </c>
      <c r="G1149" s="99">
        <v>3030.1874262392498</v>
      </c>
      <c r="H1149" s="99">
        <v>0</v>
      </c>
      <c r="I1149" s="99">
        <v>0</v>
      </c>
      <c r="J1149" s="99">
        <v>41457.079225063302</v>
      </c>
      <c r="K1149" s="99">
        <v>0</v>
      </c>
      <c r="L1149" s="99">
        <v>21718.500853300098</v>
      </c>
      <c r="M1149" s="99">
        <v>55692.786856174498</v>
      </c>
      <c r="N1149" s="99">
        <v>11966.763815999</v>
      </c>
      <c r="O1149" s="99">
        <v>49757.579872131297</v>
      </c>
      <c r="P1149" s="99">
        <v>0</v>
      </c>
      <c r="Q1149" s="99">
        <v>6920.6261771321297</v>
      </c>
      <c r="R1149" s="99">
        <v>2461.3235761225201</v>
      </c>
      <c r="S1149" s="99">
        <v>0</v>
      </c>
      <c r="T1149" s="99">
        <v>654.93275264650595</v>
      </c>
      <c r="U1149" s="99">
        <v>41659.974935531602</v>
      </c>
      <c r="V1149" s="99">
        <v>6615904.91760254</v>
      </c>
      <c r="W1149" s="99">
        <v>829.79977025091603</v>
      </c>
      <c r="X1149" s="99">
        <v>2101364.1149292002</v>
      </c>
      <c r="Y1149" s="99">
        <v>1544387.4880065899</v>
      </c>
      <c r="Z1149" s="99">
        <v>434098.84766387899</v>
      </c>
      <c r="AA1149" s="99">
        <v>0</v>
      </c>
      <c r="AB1149" s="99">
        <v>0</v>
      </c>
      <c r="AC1149" s="99">
        <v>13878859.563964801</v>
      </c>
      <c r="AD1149" s="99">
        <v>0</v>
      </c>
      <c r="AE1149" s="99">
        <v>923094.86991119396</v>
      </c>
      <c r="AF1149" s="99">
        <v>2999210.0754699698</v>
      </c>
      <c r="AG1149" s="99">
        <v>1579403.3871917699</v>
      </c>
      <c r="AH1149" s="99">
        <v>2384607.4496765099</v>
      </c>
      <c r="AI1149" s="99">
        <v>0</v>
      </c>
      <c r="AJ1149" s="99">
        <v>830415.61447143601</v>
      </c>
      <c r="AK1149" s="99">
        <v>346896.47948837298</v>
      </c>
      <c r="AL1149" s="99">
        <v>0</v>
      </c>
      <c r="AM1149" s="99">
        <v>84268.135649681106</v>
      </c>
      <c r="AN1149" s="99">
        <v>13929584.396606401</v>
      </c>
      <c r="AO1149" s="99">
        <v>58907285.791992202</v>
      </c>
      <c r="AP1149" s="99">
        <v>9051.7935866117496</v>
      </c>
      <c r="AQ1149" s="99">
        <v>17160224.502197299</v>
      </c>
      <c r="AR1149" s="99">
        <v>12538749.682373</v>
      </c>
      <c r="AS1149" s="99">
        <v>3449916.9828185998</v>
      </c>
      <c r="AT1149" s="99">
        <v>0</v>
      </c>
      <c r="AU1149" s="99">
        <v>0</v>
      </c>
      <c r="AV1149" s="99">
        <v>42699341.591308601</v>
      </c>
      <c r="AW1149" s="99">
        <v>0</v>
      </c>
      <c r="AX1149" s="99">
        <v>8682027.1473388709</v>
      </c>
      <c r="AY1149" s="99">
        <v>26828847.193359401</v>
      </c>
      <c r="AZ1149" s="99">
        <v>12735706.1048584</v>
      </c>
      <c r="BA1149" s="99">
        <v>20731904.3044434</v>
      </c>
      <c r="BB1149" s="99">
        <v>0</v>
      </c>
      <c r="BC1149" s="99">
        <v>6950425.7136230497</v>
      </c>
      <c r="BD1149" s="99">
        <v>2731548.3474426302</v>
      </c>
      <c r="BE1149" s="99">
        <v>0</v>
      </c>
      <c r="BF1149" s="99">
        <v>693247.05397796596</v>
      </c>
      <c r="BG1149" s="99">
        <v>42794215.0556641</v>
      </c>
      <c r="BH1149" s="99">
        <v>13849931.1221924</v>
      </c>
      <c r="BI1149" s="99">
        <v>1258.3246777802699</v>
      </c>
      <c r="BJ1149" s="99">
        <v>6174099.0844116202</v>
      </c>
      <c r="BK1149" s="99">
        <v>4494590.09338379</v>
      </c>
      <c r="BL1149" s="99">
        <v>0</v>
      </c>
      <c r="BM1149" s="99">
        <v>0</v>
      </c>
      <c r="BN1149" s="99">
        <v>0</v>
      </c>
      <c r="BO1149" s="99">
        <v>0</v>
      </c>
      <c r="BP1149" s="99">
        <v>0</v>
      </c>
      <c r="BQ1149" s="99">
        <v>0</v>
      </c>
      <c r="BR1149" s="99">
        <v>8075030.58410645</v>
      </c>
      <c r="BS1149" s="99">
        <v>4813803.6509399395</v>
      </c>
      <c r="BT1149" s="99">
        <v>4031893.81390381</v>
      </c>
      <c r="BU1149" s="99">
        <v>0</v>
      </c>
      <c r="BV1149" s="99">
        <v>3174368.47625732</v>
      </c>
      <c r="BW1149" s="99">
        <v>312539.52623748803</v>
      </c>
      <c r="BX1149" s="99">
        <v>0</v>
      </c>
      <c r="BY1149" s="99">
        <v>0</v>
      </c>
      <c r="BZ1149" s="99">
        <v>0</v>
      </c>
      <c r="CA1149" s="99">
        <v>142925.38849639901</v>
      </c>
      <c r="CB1149" s="99">
        <v>8721647.8317871094</v>
      </c>
      <c r="CC1149" s="99">
        <v>76097786.909179702</v>
      </c>
      <c r="CD1149" s="99">
        <v>20000555.865478501</v>
      </c>
      <c r="CE1149" s="99">
        <v>3031.6395823657499</v>
      </c>
      <c r="CF1149" s="99">
        <v>435225.36123657197</v>
      </c>
      <c r="CG1149" s="99">
        <v>3453955.7437744099</v>
      </c>
      <c r="CH1149" s="99">
        <v>0</v>
      </c>
      <c r="CI1149" s="99">
        <v>145926.94942283601</v>
      </c>
      <c r="CJ1149" s="99">
        <v>9155195.44458008</v>
      </c>
      <c r="CK1149" s="99">
        <v>79495838.134765595</v>
      </c>
      <c r="CL1149" s="99">
        <v>20309831.498535201</v>
      </c>
      <c r="CM1149" s="188">
        <v>187227.46601104701</v>
      </c>
      <c r="CN1149" s="188">
        <v>23049592.470703099</v>
      </c>
      <c r="CO1149" s="188">
        <v>122506663.54785199</v>
      </c>
      <c r="CP1149" s="99">
        <v>20309831.498535201</v>
      </c>
      <c r="CQ1149" s="99">
        <v>0</v>
      </c>
      <c r="CR1149" s="99">
        <v>0</v>
      </c>
      <c r="CS1149" s="99">
        <v>0</v>
      </c>
      <c r="CT1149" s="99">
        <v>0</v>
      </c>
      <c r="CU1149" s="98">
        <v>29416.586064441999</v>
      </c>
      <c r="CV1149" s="98">
        <v>43916.034699404998</v>
      </c>
    </row>
    <row r="1150" spans="1:100" x14ac:dyDescent="0.2">
      <c r="A1150" s="98" t="s">
        <v>70</v>
      </c>
      <c r="B1150" s="100">
        <v>40513</v>
      </c>
      <c r="C1150" s="99">
        <v>113365.157561302</v>
      </c>
      <c r="D1150" s="99">
        <v>5.0092203139793101</v>
      </c>
      <c r="E1150" s="99">
        <v>28277.122212648399</v>
      </c>
      <c r="F1150" s="99">
        <v>22990.472949028001</v>
      </c>
      <c r="G1150" s="99">
        <v>3047.9664928913098</v>
      </c>
      <c r="H1150" s="99">
        <v>0</v>
      </c>
      <c r="I1150" s="99">
        <v>0</v>
      </c>
      <c r="J1150" s="99">
        <v>41858.7551875114</v>
      </c>
      <c r="K1150" s="99">
        <v>0</v>
      </c>
      <c r="L1150" s="99">
        <v>27632.189501524001</v>
      </c>
      <c r="M1150" s="99">
        <v>55222.693735122702</v>
      </c>
      <c r="N1150" s="99">
        <v>11776.444180131</v>
      </c>
      <c r="O1150" s="99">
        <v>48501.7420010567</v>
      </c>
      <c r="P1150" s="99">
        <v>0</v>
      </c>
      <c r="Q1150" s="99">
        <v>6860.3550889491999</v>
      </c>
      <c r="R1150" s="99">
        <v>2438.20944675803</v>
      </c>
      <c r="S1150" s="99">
        <v>0</v>
      </c>
      <c r="T1150" s="99">
        <v>787.82912777364299</v>
      </c>
      <c r="U1150" s="99">
        <v>42327.029394626603</v>
      </c>
      <c r="V1150" s="99">
        <v>6558435.2963867197</v>
      </c>
      <c r="W1150" s="99">
        <v>560.57100690156199</v>
      </c>
      <c r="X1150" s="99">
        <v>2034149.47192383</v>
      </c>
      <c r="Y1150" s="99">
        <v>1482985.38604736</v>
      </c>
      <c r="Z1150" s="99">
        <v>433046.19191741903</v>
      </c>
      <c r="AA1150" s="99">
        <v>0</v>
      </c>
      <c r="AB1150" s="99">
        <v>0</v>
      </c>
      <c r="AC1150" s="99">
        <v>14011087.0845947</v>
      </c>
      <c r="AD1150" s="99">
        <v>0</v>
      </c>
      <c r="AE1150" s="99">
        <v>1044373.2095947301</v>
      </c>
      <c r="AF1150" s="99">
        <v>2976778.23370361</v>
      </c>
      <c r="AG1150" s="99">
        <v>1543544.05526733</v>
      </c>
      <c r="AH1150" s="99">
        <v>2223233.1233215299</v>
      </c>
      <c r="AI1150" s="99">
        <v>0</v>
      </c>
      <c r="AJ1150" s="99">
        <v>805312.92345428502</v>
      </c>
      <c r="AK1150" s="99">
        <v>334357.913776398</v>
      </c>
      <c r="AL1150" s="99">
        <v>0</v>
      </c>
      <c r="AM1150" s="99">
        <v>93314.7969036102</v>
      </c>
      <c r="AN1150" s="99">
        <v>14053948.2539063</v>
      </c>
      <c r="AO1150" s="99">
        <v>58780643.071777299</v>
      </c>
      <c r="AP1150" s="99">
        <v>5879.4514983892404</v>
      </c>
      <c r="AQ1150" s="99">
        <v>16622408.7851563</v>
      </c>
      <c r="AR1150" s="99">
        <v>12023694.335083</v>
      </c>
      <c r="AS1150" s="99">
        <v>3445473.4320983901</v>
      </c>
      <c r="AT1150" s="99">
        <v>0</v>
      </c>
      <c r="AU1150" s="99">
        <v>0</v>
      </c>
      <c r="AV1150" s="99">
        <v>43478221.144042999</v>
      </c>
      <c r="AW1150" s="99">
        <v>0</v>
      </c>
      <c r="AX1150" s="99">
        <v>9859018.7482910194</v>
      </c>
      <c r="AY1150" s="99">
        <v>26793992.959228501</v>
      </c>
      <c r="AZ1150" s="99">
        <v>12515443.971679701</v>
      </c>
      <c r="BA1150" s="99">
        <v>19423513.697753899</v>
      </c>
      <c r="BB1150" s="99">
        <v>0</v>
      </c>
      <c r="BC1150" s="99">
        <v>6805344.2053832998</v>
      </c>
      <c r="BD1150" s="99">
        <v>2634894.9533386198</v>
      </c>
      <c r="BE1150" s="99">
        <v>0</v>
      </c>
      <c r="BF1150" s="99">
        <v>770581.43130493199</v>
      </c>
      <c r="BG1150" s="99">
        <v>43718619.674804702</v>
      </c>
      <c r="BH1150" s="99">
        <v>13737733.1356201</v>
      </c>
      <c r="BI1150" s="99">
        <v>880.275400936604</v>
      </c>
      <c r="BJ1150" s="99">
        <v>6015855.1137084998</v>
      </c>
      <c r="BK1150" s="99">
        <v>4343137.1251831101</v>
      </c>
      <c r="BL1150" s="99">
        <v>0</v>
      </c>
      <c r="BM1150" s="99">
        <v>0</v>
      </c>
      <c r="BN1150" s="99">
        <v>0</v>
      </c>
      <c r="BO1150" s="99">
        <v>0</v>
      </c>
      <c r="BP1150" s="99">
        <v>0</v>
      </c>
      <c r="BQ1150" s="99">
        <v>0</v>
      </c>
      <c r="BR1150" s="99">
        <v>8066437.0281982403</v>
      </c>
      <c r="BS1150" s="99">
        <v>4724180.5417480497</v>
      </c>
      <c r="BT1150" s="99">
        <v>3775588.2783508301</v>
      </c>
      <c r="BU1150" s="99">
        <v>0</v>
      </c>
      <c r="BV1150" s="99">
        <v>3127382.8684081999</v>
      </c>
      <c r="BW1150" s="99">
        <v>290193.28396224999</v>
      </c>
      <c r="BX1150" s="99">
        <v>0</v>
      </c>
      <c r="BY1150" s="99">
        <v>0</v>
      </c>
      <c r="BZ1150" s="99">
        <v>0</v>
      </c>
      <c r="CA1150" s="99">
        <v>141632.265834808</v>
      </c>
      <c r="CB1150" s="99">
        <v>8596272.0541992206</v>
      </c>
      <c r="CC1150" s="99">
        <v>75420917.463867202</v>
      </c>
      <c r="CD1150" s="99">
        <v>19765683.622558601</v>
      </c>
      <c r="CE1150" s="99">
        <v>3042.8433839678801</v>
      </c>
      <c r="CF1150" s="99">
        <v>429805.21667098999</v>
      </c>
      <c r="CG1150" s="99">
        <v>3421859.76593018</v>
      </c>
      <c r="CH1150" s="99">
        <v>0</v>
      </c>
      <c r="CI1150" s="99">
        <v>144682.33209037801</v>
      </c>
      <c r="CJ1150" s="99">
        <v>9026983.5086669903</v>
      </c>
      <c r="CK1150" s="99">
        <v>78880478.309570298</v>
      </c>
      <c r="CL1150" s="99">
        <v>20061002.630127002</v>
      </c>
      <c r="CM1150" s="188">
        <v>186543.28116226199</v>
      </c>
      <c r="CN1150" s="188">
        <v>23095126.1557617</v>
      </c>
      <c r="CO1150" s="188">
        <v>122221061.22070301</v>
      </c>
      <c r="CP1150" s="99">
        <v>20061002.630127002</v>
      </c>
      <c r="CQ1150" s="99">
        <v>0</v>
      </c>
      <c r="CR1150" s="99">
        <v>0</v>
      </c>
      <c r="CS1150" s="99">
        <v>0</v>
      </c>
      <c r="CT1150" s="99">
        <v>0</v>
      </c>
      <c r="CU1150" s="98">
        <v>28607.098223296001</v>
      </c>
      <c r="CV1150" s="98">
        <v>44629.420722843999</v>
      </c>
    </row>
    <row r="1151" spans="1:100" x14ac:dyDescent="0.2">
      <c r="A1151" s="98" t="s">
        <v>70</v>
      </c>
      <c r="B1151" s="100">
        <v>40603</v>
      </c>
      <c r="C1151" s="99">
        <v>113235.944923401</v>
      </c>
      <c r="D1151" s="99">
        <v>2.9996952389774401</v>
      </c>
      <c r="E1151" s="99">
        <v>27612.286697387699</v>
      </c>
      <c r="F1151" s="99">
        <v>22417.041430950201</v>
      </c>
      <c r="G1151" s="99">
        <v>3078.9788060486298</v>
      </c>
      <c r="H1151" s="99">
        <v>0</v>
      </c>
      <c r="I1151" s="99">
        <v>0</v>
      </c>
      <c r="J1151" s="99">
        <v>42582.625686645501</v>
      </c>
      <c r="K1151" s="99">
        <v>0</v>
      </c>
      <c r="L1151" s="99">
        <v>66480.9969806671</v>
      </c>
      <c r="M1151" s="99">
        <v>55135.359364986398</v>
      </c>
      <c r="N1151" s="99">
        <v>11531.001185655599</v>
      </c>
      <c r="O1151" s="99">
        <v>0</v>
      </c>
      <c r="P1151" s="99">
        <v>0</v>
      </c>
      <c r="Q1151" s="99">
        <v>6975.3301428556397</v>
      </c>
      <c r="R1151" s="99">
        <v>0</v>
      </c>
      <c r="S1151" s="99">
        <v>0</v>
      </c>
      <c r="T1151" s="99">
        <v>3059.2052239775699</v>
      </c>
      <c r="U1151" s="99">
        <v>42908.803955078103</v>
      </c>
      <c r="V1151" s="99">
        <v>6505444.96594238</v>
      </c>
      <c r="W1151" s="99">
        <v>437.20846057683201</v>
      </c>
      <c r="X1151" s="99">
        <v>1983579.65071106</v>
      </c>
      <c r="Y1151" s="99">
        <v>1460387.0481720001</v>
      </c>
      <c r="Z1151" s="99">
        <v>441623.00584030198</v>
      </c>
      <c r="AA1151" s="99">
        <v>0</v>
      </c>
      <c r="AB1151" s="99">
        <v>0</v>
      </c>
      <c r="AC1151" s="99">
        <v>14244529.74646</v>
      </c>
      <c r="AD1151" s="99">
        <v>0</v>
      </c>
      <c r="AE1151" s="99">
        <v>3223765.7880554199</v>
      </c>
      <c r="AF1151" s="99">
        <v>2957149.6107482901</v>
      </c>
      <c r="AG1151" s="99">
        <v>1483705.7764282201</v>
      </c>
      <c r="AH1151" s="99">
        <v>0</v>
      </c>
      <c r="AI1151" s="99">
        <v>0</v>
      </c>
      <c r="AJ1151" s="99">
        <v>839928.58820342994</v>
      </c>
      <c r="AK1151" s="99">
        <v>0</v>
      </c>
      <c r="AL1151" s="99">
        <v>0</v>
      </c>
      <c r="AM1151" s="99">
        <v>436618.82423019398</v>
      </c>
      <c r="AN1151" s="99">
        <v>14277543.0400391</v>
      </c>
      <c r="AO1151" s="99">
        <v>58768916.572265603</v>
      </c>
      <c r="AP1151" s="99">
        <v>4847.7176191210701</v>
      </c>
      <c r="AQ1151" s="99">
        <v>16298996.8331299</v>
      </c>
      <c r="AR1151" s="99">
        <v>11881560.667114301</v>
      </c>
      <c r="AS1151" s="99">
        <v>3526721.7992553702</v>
      </c>
      <c r="AT1151" s="99">
        <v>0</v>
      </c>
      <c r="AU1151" s="99">
        <v>0</v>
      </c>
      <c r="AV1151" s="99">
        <v>44629341.467285201</v>
      </c>
      <c r="AW1151" s="99">
        <v>0</v>
      </c>
      <c r="AX1151" s="99">
        <v>29125002.4611816</v>
      </c>
      <c r="AY1151" s="99">
        <v>26828722.3986816</v>
      </c>
      <c r="AZ1151" s="99">
        <v>12094096.411987299</v>
      </c>
      <c r="BA1151" s="99">
        <v>0</v>
      </c>
      <c r="BB1151" s="99">
        <v>0</v>
      </c>
      <c r="BC1151" s="99">
        <v>7061508.7253417997</v>
      </c>
      <c r="BD1151" s="99">
        <v>0</v>
      </c>
      <c r="BE1151" s="99">
        <v>0</v>
      </c>
      <c r="BF1151" s="99">
        <v>3484601.2468872098</v>
      </c>
      <c r="BG1151" s="99">
        <v>44763672.178222701</v>
      </c>
      <c r="BH1151" s="99">
        <v>10452377.378418</v>
      </c>
      <c r="BI1151" s="99">
        <v>384.68744501471502</v>
      </c>
      <c r="BJ1151" s="99">
        <v>5379962.9736938505</v>
      </c>
      <c r="BK1151" s="99">
        <v>4046719.27734375</v>
      </c>
      <c r="BL1151" s="99">
        <v>0</v>
      </c>
      <c r="BM1151" s="99">
        <v>0</v>
      </c>
      <c r="BN1151" s="99">
        <v>0</v>
      </c>
      <c r="BO1151" s="99">
        <v>0</v>
      </c>
      <c r="BP1151" s="99">
        <v>0</v>
      </c>
      <c r="BQ1151" s="99">
        <v>0</v>
      </c>
      <c r="BR1151" s="99">
        <v>8053387.8679809598</v>
      </c>
      <c r="BS1151" s="99">
        <v>4570417.0867919903</v>
      </c>
      <c r="BT1151" s="99">
        <v>0</v>
      </c>
      <c r="BU1151" s="99">
        <v>0</v>
      </c>
      <c r="BV1151" s="99">
        <v>3235795.1864624</v>
      </c>
      <c r="BW1151" s="99">
        <v>0</v>
      </c>
      <c r="BX1151" s="99">
        <v>0</v>
      </c>
      <c r="BY1151" s="99">
        <v>0</v>
      </c>
      <c r="BZ1151" s="99">
        <v>0</v>
      </c>
      <c r="CA1151" s="99">
        <v>140770.52455520601</v>
      </c>
      <c r="CB1151" s="99">
        <v>8495989.5584716797</v>
      </c>
      <c r="CC1151" s="99">
        <v>75036729.2265625</v>
      </c>
      <c r="CD1151" s="99">
        <v>15837778.591674799</v>
      </c>
      <c r="CE1151" s="99">
        <v>3085.3631591796898</v>
      </c>
      <c r="CF1151" s="99">
        <v>441769.99027633702</v>
      </c>
      <c r="CG1151" s="99">
        <v>3528570.5661315899</v>
      </c>
      <c r="CH1151" s="99">
        <v>0</v>
      </c>
      <c r="CI1151" s="99">
        <v>143876.439857483</v>
      </c>
      <c r="CJ1151" s="99">
        <v>8939043.6715087909</v>
      </c>
      <c r="CK1151" s="99">
        <v>78616933.256835893</v>
      </c>
      <c r="CL1151" s="99">
        <v>15838910.5938721</v>
      </c>
      <c r="CM1151" s="188">
        <v>186439.62925338699</v>
      </c>
      <c r="CN1151" s="188">
        <v>23221750.607666001</v>
      </c>
      <c r="CO1151" s="188">
        <v>123211722.709961</v>
      </c>
      <c r="CP1151" s="99">
        <v>15838910.5938721</v>
      </c>
      <c r="CQ1151" s="99">
        <v>0</v>
      </c>
      <c r="CR1151" s="99">
        <v>0</v>
      </c>
      <c r="CS1151" s="99">
        <v>0</v>
      </c>
      <c r="CT1151" s="99">
        <v>0</v>
      </c>
      <c r="CU1151" s="98">
        <v>27927.927183038999</v>
      </c>
      <c r="CV1151" s="98">
        <v>45269.814935875002</v>
      </c>
    </row>
    <row r="1152" spans="1:100" x14ac:dyDescent="0.2">
      <c r="A1152" s="98" t="s">
        <v>70</v>
      </c>
      <c r="B1152" s="100">
        <v>40695</v>
      </c>
      <c r="C1152" s="99">
        <v>112459.464224815</v>
      </c>
      <c r="D1152" s="99">
        <v>2.8702699349960299</v>
      </c>
      <c r="E1152" s="99">
        <v>26827.716303348501</v>
      </c>
      <c r="F1152" s="99">
        <v>21819.039388179801</v>
      </c>
      <c r="G1152" s="99">
        <v>3088.0435685217399</v>
      </c>
      <c r="H1152" s="99">
        <v>0</v>
      </c>
      <c r="I1152" s="99">
        <v>0</v>
      </c>
      <c r="J1152" s="99">
        <v>43051.442754745498</v>
      </c>
      <c r="K1152" s="99">
        <v>0</v>
      </c>
      <c r="L1152" s="99">
        <v>66333.401735305801</v>
      </c>
      <c r="M1152" s="99">
        <v>54660.754046916998</v>
      </c>
      <c r="N1152" s="99">
        <v>11362.4921342134</v>
      </c>
      <c r="O1152" s="99">
        <v>0</v>
      </c>
      <c r="P1152" s="99">
        <v>0</v>
      </c>
      <c r="Q1152" s="99">
        <v>6917.9119243025798</v>
      </c>
      <c r="R1152" s="99">
        <v>0</v>
      </c>
      <c r="S1152" s="99">
        <v>0</v>
      </c>
      <c r="T1152" s="99">
        <v>3091.7314273119</v>
      </c>
      <c r="U1152" s="99">
        <v>43300.450200557701</v>
      </c>
      <c r="V1152" s="99">
        <v>6442086.6341552697</v>
      </c>
      <c r="W1152" s="99">
        <v>365.64917039871199</v>
      </c>
      <c r="X1152" s="99">
        <v>1926223.3974456801</v>
      </c>
      <c r="Y1152" s="99">
        <v>1425215.7897644001</v>
      </c>
      <c r="Z1152" s="99">
        <v>440527.84624099702</v>
      </c>
      <c r="AA1152" s="99">
        <v>0</v>
      </c>
      <c r="AB1152" s="99">
        <v>0</v>
      </c>
      <c r="AC1152" s="99">
        <v>14404338.4017334</v>
      </c>
      <c r="AD1152" s="99">
        <v>0</v>
      </c>
      <c r="AE1152" s="99">
        <v>3152555.8194274898</v>
      </c>
      <c r="AF1152" s="99">
        <v>2932596.25244141</v>
      </c>
      <c r="AG1152" s="99">
        <v>1455202.1069030799</v>
      </c>
      <c r="AH1152" s="99">
        <v>0</v>
      </c>
      <c r="AI1152" s="99">
        <v>0</v>
      </c>
      <c r="AJ1152" s="99">
        <v>841343.72930908203</v>
      </c>
      <c r="AK1152" s="99">
        <v>0</v>
      </c>
      <c r="AL1152" s="99">
        <v>0</v>
      </c>
      <c r="AM1152" s="99">
        <v>440026.16065597499</v>
      </c>
      <c r="AN1152" s="99">
        <v>14434923.5744629</v>
      </c>
      <c r="AO1152" s="99">
        <v>58625095.955078103</v>
      </c>
      <c r="AP1152" s="99">
        <v>4127.8304120898201</v>
      </c>
      <c r="AQ1152" s="99">
        <v>15893844.4388428</v>
      </c>
      <c r="AR1152" s="99">
        <v>11667308.526123</v>
      </c>
      <c r="AS1152" s="99">
        <v>3530243.7501831101</v>
      </c>
      <c r="AT1152" s="99">
        <v>0</v>
      </c>
      <c r="AU1152" s="99">
        <v>0</v>
      </c>
      <c r="AV1152" s="99">
        <v>45533740.1943359</v>
      </c>
      <c r="AW1152" s="99">
        <v>0</v>
      </c>
      <c r="AX1152" s="99">
        <v>28721460.950195301</v>
      </c>
      <c r="AY1152" s="99">
        <v>26835245.246337902</v>
      </c>
      <c r="AZ1152" s="99">
        <v>11970222.279174799</v>
      </c>
      <c r="BA1152" s="99">
        <v>0</v>
      </c>
      <c r="BB1152" s="99">
        <v>0</v>
      </c>
      <c r="BC1152" s="99">
        <v>7090991.8621215802</v>
      </c>
      <c r="BD1152" s="99">
        <v>0</v>
      </c>
      <c r="BE1152" s="99">
        <v>0</v>
      </c>
      <c r="BF1152" s="99">
        <v>3526199.8825683598</v>
      </c>
      <c r="BG1152" s="99">
        <v>45567195.480957001</v>
      </c>
      <c r="BH1152" s="99">
        <v>10429138.1405029</v>
      </c>
      <c r="BI1152" s="99">
        <v>828.67354999482598</v>
      </c>
      <c r="BJ1152" s="99">
        <v>5318012.8212890597</v>
      </c>
      <c r="BK1152" s="99">
        <v>4014344.31723022</v>
      </c>
      <c r="BL1152" s="99">
        <v>0</v>
      </c>
      <c r="BM1152" s="99">
        <v>0</v>
      </c>
      <c r="BN1152" s="99">
        <v>0</v>
      </c>
      <c r="BO1152" s="99">
        <v>0</v>
      </c>
      <c r="BP1152" s="99">
        <v>0</v>
      </c>
      <c r="BQ1152" s="99">
        <v>0</v>
      </c>
      <c r="BR1152" s="99">
        <v>8023745.0000610398</v>
      </c>
      <c r="BS1152" s="99">
        <v>4521701.4622802697</v>
      </c>
      <c r="BT1152" s="99">
        <v>0</v>
      </c>
      <c r="BU1152" s="99">
        <v>0</v>
      </c>
      <c r="BV1152" s="99">
        <v>3253880.9628295898</v>
      </c>
      <c r="BW1152" s="99">
        <v>0</v>
      </c>
      <c r="BX1152" s="99">
        <v>0</v>
      </c>
      <c r="BY1152" s="99">
        <v>0</v>
      </c>
      <c r="BZ1152" s="99">
        <v>0</v>
      </c>
      <c r="CA1152" s="99">
        <v>139399.61922645601</v>
      </c>
      <c r="CB1152" s="99">
        <v>8373506.6041870099</v>
      </c>
      <c r="CC1152" s="99">
        <v>74450687.802734405</v>
      </c>
      <c r="CD1152" s="99">
        <v>15732664.416259799</v>
      </c>
      <c r="CE1152" s="99">
        <v>3085.6109946966199</v>
      </c>
      <c r="CF1152" s="99">
        <v>443866.37850570702</v>
      </c>
      <c r="CG1152" s="99">
        <v>3557784.5886230501</v>
      </c>
      <c r="CH1152" s="99">
        <v>0</v>
      </c>
      <c r="CI1152" s="99">
        <v>142486.136278152</v>
      </c>
      <c r="CJ1152" s="99">
        <v>8815669.3458252009</v>
      </c>
      <c r="CK1152" s="99">
        <v>78127125.555664107</v>
      </c>
      <c r="CL1152" s="99">
        <v>15725271.685668901</v>
      </c>
      <c r="CM1152" s="188">
        <v>185265.70633315999</v>
      </c>
      <c r="CN1152" s="188">
        <v>23225517.752929699</v>
      </c>
      <c r="CO1152" s="188">
        <v>123671261.496094</v>
      </c>
      <c r="CP1152" s="99">
        <v>15725271.685668901</v>
      </c>
      <c r="CQ1152" s="99">
        <v>0</v>
      </c>
      <c r="CR1152" s="99">
        <v>0</v>
      </c>
      <c r="CS1152" s="99">
        <v>0</v>
      </c>
      <c r="CT1152" s="99">
        <v>0</v>
      </c>
      <c r="CU1152" s="98">
        <v>27097.575221938001</v>
      </c>
      <c r="CV1152" s="98">
        <v>45697.653112382002</v>
      </c>
    </row>
    <row r="1153" spans="1:100" x14ac:dyDescent="0.2">
      <c r="A1153" s="98" t="s">
        <v>70</v>
      </c>
      <c r="B1153" s="100">
        <v>40787</v>
      </c>
      <c r="C1153" s="99">
        <v>112192.66891670199</v>
      </c>
      <c r="D1153" s="99">
        <v>3.1280253849981801</v>
      </c>
      <c r="E1153" s="99">
        <v>26075.494141340299</v>
      </c>
      <c r="F1153" s="99">
        <v>21254.288995266001</v>
      </c>
      <c r="G1153" s="99">
        <v>3145.21073073149</v>
      </c>
      <c r="H1153" s="99">
        <v>0</v>
      </c>
      <c r="I1153" s="99">
        <v>0</v>
      </c>
      <c r="J1153" s="99">
        <v>43095.011284828201</v>
      </c>
      <c r="K1153" s="99">
        <v>0</v>
      </c>
      <c r="L1153" s="99">
        <v>66687.584837913499</v>
      </c>
      <c r="M1153" s="99">
        <v>54406.188331603997</v>
      </c>
      <c r="N1153" s="99">
        <v>11194.8537731171</v>
      </c>
      <c r="O1153" s="99">
        <v>0</v>
      </c>
      <c r="P1153" s="99">
        <v>0</v>
      </c>
      <c r="Q1153" s="99">
        <v>6848.0092173814801</v>
      </c>
      <c r="R1153" s="99">
        <v>0</v>
      </c>
      <c r="S1153" s="99">
        <v>0</v>
      </c>
      <c r="T1153" s="99">
        <v>3156.6174130439799</v>
      </c>
      <c r="U1153" s="99">
        <v>43258.489159107201</v>
      </c>
      <c r="V1153" s="99">
        <v>6387671.9661865197</v>
      </c>
      <c r="W1153" s="99">
        <v>334.02812074124802</v>
      </c>
      <c r="X1153" s="99">
        <v>1889821.4234771701</v>
      </c>
      <c r="Y1153" s="99">
        <v>1396962.2514495901</v>
      </c>
      <c r="Z1153" s="99">
        <v>441144.59636306798</v>
      </c>
      <c r="AA1153" s="99">
        <v>0</v>
      </c>
      <c r="AB1153" s="99">
        <v>0</v>
      </c>
      <c r="AC1153" s="99">
        <v>14466393.4331055</v>
      </c>
      <c r="AD1153" s="99">
        <v>0</v>
      </c>
      <c r="AE1153" s="99">
        <v>3097224.9035034198</v>
      </c>
      <c r="AF1153" s="99">
        <v>2918942.3794860798</v>
      </c>
      <c r="AG1153" s="99">
        <v>1437286.19265747</v>
      </c>
      <c r="AH1153" s="99">
        <v>0</v>
      </c>
      <c r="AI1153" s="99">
        <v>0</v>
      </c>
      <c r="AJ1153" s="99">
        <v>832278.39475250198</v>
      </c>
      <c r="AK1153" s="99">
        <v>0</v>
      </c>
      <c r="AL1153" s="99">
        <v>0</v>
      </c>
      <c r="AM1153" s="99">
        <v>440180.44939422602</v>
      </c>
      <c r="AN1153" s="99">
        <v>14501244.8831787</v>
      </c>
      <c r="AO1153" s="99">
        <v>58367653.909667999</v>
      </c>
      <c r="AP1153" s="99">
        <v>3750.5174854993802</v>
      </c>
      <c r="AQ1153" s="99">
        <v>15560831.532714801</v>
      </c>
      <c r="AR1153" s="99">
        <v>11385423.2615967</v>
      </c>
      <c r="AS1153" s="99">
        <v>3557849.2978210398</v>
      </c>
      <c r="AT1153" s="99">
        <v>0</v>
      </c>
      <c r="AU1153" s="99">
        <v>0</v>
      </c>
      <c r="AV1153" s="99">
        <v>45932070.292968802</v>
      </c>
      <c r="AW1153" s="99">
        <v>0</v>
      </c>
      <c r="AX1153" s="99">
        <v>28420053.5537109</v>
      </c>
      <c r="AY1153" s="99">
        <v>26884063.714355499</v>
      </c>
      <c r="AZ1153" s="99">
        <v>11776450.4558105</v>
      </c>
      <c r="BA1153" s="99">
        <v>0</v>
      </c>
      <c r="BB1153" s="99">
        <v>0</v>
      </c>
      <c r="BC1153" s="99">
        <v>7030869.5930786096</v>
      </c>
      <c r="BD1153" s="99">
        <v>0</v>
      </c>
      <c r="BE1153" s="99">
        <v>0</v>
      </c>
      <c r="BF1153" s="99">
        <v>3548310.19104004</v>
      </c>
      <c r="BG1153" s="99">
        <v>45987554.329589799</v>
      </c>
      <c r="BH1153" s="99">
        <v>10542572.7852783</v>
      </c>
      <c r="BI1153" s="99">
        <v>528.35463471710705</v>
      </c>
      <c r="BJ1153" s="99">
        <v>5235506.5677490197</v>
      </c>
      <c r="BK1153" s="99">
        <v>3931180.4674377399</v>
      </c>
      <c r="BL1153" s="99">
        <v>0</v>
      </c>
      <c r="BM1153" s="99">
        <v>0</v>
      </c>
      <c r="BN1153" s="99">
        <v>0</v>
      </c>
      <c r="BO1153" s="99">
        <v>0</v>
      </c>
      <c r="BP1153" s="99">
        <v>0</v>
      </c>
      <c r="BQ1153" s="99">
        <v>0</v>
      </c>
      <c r="BR1153" s="99">
        <v>7977757.0300903302</v>
      </c>
      <c r="BS1153" s="99">
        <v>4460855.95239258</v>
      </c>
      <c r="BT1153" s="99">
        <v>0</v>
      </c>
      <c r="BU1153" s="99">
        <v>0</v>
      </c>
      <c r="BV1153" s="99">
        <v>3252624.7365417499</v>
      </c>
      <c r="BW1153" s="99">
        <v>0</v>
      </c>
      <c r="BX1153" s="99">
        <v>0</v>
      </c>
      <c r="BY1153" s="99">
        <v>0</v>
      </c>
      <c r="BZ1153" s="99">
        <v>0</v>
      </c>
      <c r="CA1153" s="99">
        <v>138262.33355331401</v>
      </c>
      <c r="CB1153" s="99">
        <v>8265599.3692016602</v>
      </c>
      <c r="CC1153" s="99">
        <v>73944620.146484405</v>
      </c>
      <c r="CD1153" s="99">
        <v>15778596.908447299</v>
      </c>
      <c r="CE1153" s="99">
        <v>3144.1738337278398</v>
      </c>
      <c r="CF1153" s="99">
        <v>444238.69230270397</v>
      </c>
      <c r="CG1153" s="99">
        <v>3582303.0442810101</v>
      </c>
      <c r="CH1153" s="99">
        <v>0</v>
      </c>
      <c r="CI1153" s="99">
        <v>141339.67620658901</v>
      </c>
      <c r="CJ1153" s="99">
        <v>8706961.8715820294</v>
      </c>
      <c r="CK1153" s="99">
        <v>77401457.333984405</v>
      </c>
      <c r="CL1153" s="99">
        <v>15791344.5495605</v>
      </c>
      <c r="CM1153" s="188">
        <v>184287.707918167</v>
      </c>
      <c r="CN1153" s="188">
        <v>23227077.829833999</v>
      </c>
      <c r="CO1153" s="188">
        <v>123585373.77636699</v>
      </c>
      <c r="CP1153" s="99">
        <v>15791344.5495605</v>
      </c>
      <c r="CQ1153" s="99">
        <v>0</v>
      </c>
      <c r="CR1153" s="99">
        <v>0</v>
      </c>
      <c r="CS1153" s="99">
        <v>0</v>
      </c>
      <c r="CT1153" s="99">
        <v>0</v>
      </c>
      <c r="CU1153" s="98">
        <v>26315.102516155999</v>
      </c>
      <c r="CV1153" s="98">
        <v>45702.155716809</v>
      </c>
    </row>
    <row r="1154" spans="1:100" x14ac:dyDescent="0.2">
      <c r="A1154" s="98" t="s">
        <v>70</v>
      </c>
      <c r="B1154" s="100">
        <v>40878</v>
      </c>
      <c r="C1154" s="99">
        <v>112610.992264748</v>
      </c>
      <c r="D1154" s="99">
        <v>4.0324676899472296</v>
      </c>
      <c r="E1154" s="99">
        <v>25324.265879392598</v>
      </c>
      <c r="F1154" s="99">
        <v>20625.443232536301</v>
      </c>
      <c r="G1154" s="99">
        <v>3216.4389927387201</v>
      </c>
      <c r="H1154" s="99">
        <v>0</v>
      </c>
      <c r="I1154" s="99">
        <v>0</v>
      </c>
      <c r="J1154" s="99">
        <v>43822.921666145303</v>
      </c>
      <c r="K1154" s="99">
        <v>0</v>
      </c>
      <c r="L1154" s="99">
        <v>65368.588736057303</v>
      </c>
      <c r="M1154" s="99">
        <v>54520.720309734301</v>
      </c>
      <c r="N1154" s="99">
        <v>11026.2968815565</v>
      </c>
      <c r="O1154" s="99">
        <v>0</v>
      </c>
      <c r="P1154" s="99">
        <v>0</v>
      </c>
      <c r="Q1154" s="99">
        <v>6914.4517550468399</v>
      </c>
      <c r="R1154" s="99">
        <v>0</v>
      </c>
      <c r="S1154" s="99">
        <v>0</v>
      </c>
      <c r="T1154" s="99">
        <v>3165.8398014306999</v>
      </c>
      <c r="U1154" s="99">
        <v>44155.037739753701</v>
      </c>
      <c r="V1154" s="99">
        <v>6398600.6399536096</v>
      </c>
      <c r="W1154" s="99">
        <v>490.566591925919</v>
      </c>
      <c r="X1154" s="99">
        <v>1833630.0214386</v>
      </c>
      <c r="Y1154" s="99">
        <v>1357158.3845520001</v>
      </c>
      <c r="Z1154" s="99">
        <v>442995.46421051002</v>
      </c>
      <c r="AA1154" s="99">
        <v>0</v>
      </c>
      <c r="AB1154" s="99">
        <v>0</v>
      </c>
      <c r="AC1154" s="99">
        <v>14691091.8118896</v>
      </c>
      <c r="AD1154" s="99">
        <v>0</v>
      </c>
      <c r="AE1154" s="99">
        <v>3021710.1229858398</v>
      </c>
      <c r="AF1154" s="99">
        <v>2923173.3599548298</v>
      </c>
      <c r="AG1154" s="99">
        <v>1418915.10870361</v>
      </c>
      <c r="AH1154" s="99">
        <v>0</v>
      </c>
      <c r="AI1154" s="99">
        <v>0</v>
      </c>
      <c r="AJ1154" s="99">
        <v>836530.822502136</v>
      </c>
      <c r="AK1154" s="99">
        <v>0</v>
      </c>
      <c r="AL1154" s="99">
        <v>0</v>
      </c>
      <c r="AM1154" s="99">
        <v>437951.64693832397</v>
      </c>
      <c r="AN1154" s="99">
        <v>14718898.0070801</v>
      </c>
      <c r="AO1154" s="99">
        <v>59038483.9755859</v>
      </c>
      <c r="AP1154" s="99">
        <v>6183.3988417983101</v>
      </c>
      <c r="AQ1154" s="99">
        <v>15192474.2545166</v>
      </c>
      <c r="AR1154" s="99">
        <v>11122364.642211899</v>
      </c>
      <c r="AS1154" s="99">
        <v>3605369.1918334998</v>
      </c>
      <c r="AT1154" s="99">
        <v>0</v>
      </c>
      <c r="AU1154" s="99">
        <v>0</v>
      </c>
      <c r="AV1154" s="99">
        <v>46984341.057128899</v>
      </c>
      <c r="AW1154" s="99">
        <v>0</v>
      </c>
      <c r="AX1154" s="99">
        <v>27928434.8522949</v>
      </c>
      <c r="AY1154" s="99">
        <v>27108787.747802701</v>
      </c>
      <c r="AZ1154" s="99">
        <v>11690904.190063501</v>
      </c>
      <c r="BA1154" s="99">
        <v>0</v>
      </c>
      <c r="BB1154" s="99">
        <v>0</v>
      </c>
      <c r="BC1154" s="99">
        <v>7159881.3583984403</v>
      </c>
      <c r="BD1154" s="99">
        <v>0</v>
      </c>
      <c r="BE1154" s="99">
        <v>0</v>
      </c>
      <c r="BF1154" s="99">
        <v>3570136.2030944801</v>
      </c>
      <c r="BG1154" s="99">
        <v>47129855.302246101</v>
      </c>
      <c r="BH1154" s="99">
        <v>10688161.221191401</v>
      </c>
      <c r="BI1154" s="99">
        <v>445.59060074761499</v>
      </c>
      <c r="BJ1154" s="99">
        <v>5125744.5949096698</v>
      </c>
      <c r="BK1154" s="99">
        <v>3835231.3583679199</v>
      </c>
      <c r="BL1154" s="99">
        <v>0</v>
      </c>
      <c r="BM1154" s="99">
        <v>0</v>
      </c>
      <c r="BN1154" s="99">
        <v>0</v>
      </c>
      <c r="BO1154" s="99">
        <v>0</v>
      </c>
      <c r="BP1154" s="99">
        <v>0</v>
      </c>
      <c r="BQ1154" s="99">
        <v>0</v>
      </c>
      <c r="BR1154" s="99">
        <v>8093171.21276855</v>
      </c>
      <c r="BS1154" s="99">
        <v>4438145.8656005897</v>
      </c>
      <c r="BT1154" s="99">
        <v>0</v>
      </c>
      <c r="BU1154" s="99">
        <v>0</v>
      </c>
      <c r="BV1154" s="99">
        <v>3289000.4827880901</v>
      </c>
      <c r="BW1154" s="99">
        <v>0</v>
      </c>
      <c r="BX1154" s="99">
        <v>0</v>
      </c>
      <c r="BY1154" s="99">
        <v>0</v>
      </c>
      <c r="BZ1154" s="99">
        <v>0</v>
      </c>
      <c r="CA1154" s="99">
        <v>137927.43035316499</v>
      </c>
      <c r="CB1154" s="99">
        <v>8233835.7387695303</v>
      </c>
      <c r="CC1154" s="99">
        <v>74249326.863281295</v>
      </c>
      <c r="CD1154" s="99">
        <v>15816095.688598599</v>
      </c>
      <c r="CE1154" s="99">
        <v>3214.5663995742798</v>
      </c>
      <c r="CF1154" s="99">
        <v>442583.02761077898</v>
      </c>
      <c r="CG1154" s="99">
        <v>3608425.4994506799</v>
      </c>
      <c r="CH1154" s="99">
        <v>0</v>
      </c>
      <c r="CI1154" s="99">
        <v>141214.16894340501</v>
      </c>
      <c r="CJ1154" s="99">
        <v>8677452.2528076209</v>
      </c>
      <c r="CK1154" s="99">
        <v>77826133.746093795</v>
      </c>
      <c r="CL1154" s="99">
        <v>15823884.4688721</v>
      </c>
      <c r="CM1154" s="188">
        <v>184740.12891197199</v>
      </c>
      <c r="CN1154" s="188">
        <v>23387070.190673798</v>
      </c>
      <c r="CO1154" s="188">
        <v>124817534.52343801</v>
      </c>
      <c r="CP1154" s="99">
        <v>15823884.4688721</v>
      </c>
      <c r="CQ1154" s="99">
        <v>0</v>
      </c>
      <c r="CR1154" s="99">
        <v>0</v>
      </c>
      <c r="CS1154" s="99">
        <v>0</v>
      </c>
      <c r="CT1154" s="99">
        <v>0</v>
      </c>
      <c r="CU1154" s="98">
        <v>25556.995778843</v>
      </c>
      <c r="CV1154" s="98">
        <v>46695.521083077001</v>
      </c>
    </row>
    <row r="1155" spans="1:100" x14ac:dyDescent="0.2">
      <c r="A1155" s="98" t="s">
        <v>70</v>
      </c>
      <c r="B1155" s="100">
        <v>40969</v>
      </c>
      <c r="C1155" s="99">
        <v>112460.89339351701</v>
      </c>
      <c r="D1155" s="99">
        <v>3.99246919498546</v>
      </c>
      <c r="E1155" s="99">
        <v>24688.745496511499</v>
      </c>
      <c r="F1155" s="99">
        <v>20134.2234888077</v>
      </c>
      <c r="G1155" s="99">
        <v>3250.74249601364</v>
      </c>
      <c r="H1155" s="99">
        <v>0</v>
      </c>
      <c r="I1155" s="99">
        <v>0</v>
      </c>
      <c r="J1155" s="99">
        <v>44131.754130363501</v>
      </c>
      <c r="K1155" s="99">
        <v>0</v>
      </c>
      <c r="L1155" s="99">
        <v>64607.493044376402</v>
      </c>
      <c r="M1155" s="99">
        <v>54385.639480590798</v>
      </c>
      <c r="N1155" s="99">
        <v>10833.129520177799</v>
      </c>
      <c r="O1155" s="99">
        <v>0</v>
      </c>
      <c r="P1155" s="99">
        <v>0</v>
      </c>
      <c r="Q1155" s="99">
        <v>6799.5489822030104</v>
      </c>
      <c r="R1155" s="99">
        <v>0</v>
      </c>
      <c r="S1155" s="99">
        <v>0</v>
      </c>
      <c r="T1155" s="99">
        <v>3240.80914449692</v>
      </c>
      <c r="U1155" s="99">
        <v>44352.5390787125</v>
      </c>
      <c r="V1155" s="99">
        <v>6377294.5026245099</v>
      </c>
      <c r="W1155" s="99">
        <v>504.63465940952301</v>
      </c>
      <c r="X1155" s="99">
        <v>1787330.62940979</v>
      </c>
      <c r="Y1155" s="99">
        <v>1321617.3683929399</v>
      </c>
      <c r="Z1155" s="99">
        <v>443311.46928405802</v>
      </c>
      <c r="AA1155" s="99">
        <v>0</v>
      </c>
      <c r="AB1155" s="99">
        <v>0</v>
      </c>
      <c r="AC1155" s="99">
        <v>14872198.2694092</v>
      </c>
      <c r="AD1155" s="99">
        <v>0</v>
      </c>
      <c r="AE1155" s="99">
        <v>3058646.2122497601</v>
      </c>
      <c r="AF1155" s="99">
        <v>2927010.8656005901</v>
      </c>
      <c r="AG1155" s="99">
        <v>1387496.8950958301</v>
      </c>
      <c r="AH1155" s="99">
        <v>0</v>
      </c>
      <c r="AI1155" s="99">
        <v>0</v>
      </c>
      <c r="AJ1155" s="99">
        <v>840333.73090362502</v>
      </c>
      <c r="AK1155" s="99">
        <v>0</v>
      </c>
      <c r="AL1155" s="99">
        <v>0</v>
      </c>
      <c r="AM1155" s="99">
        <v>441889.32590484602</v>
      </c>
      <c r="AN1155" s="99">
        <v>14896514.0706787</v>
      </c>
      <c r="AO1155" s="99">
        <v>59269610.910644501</v>
      </c>
      <c r="AP1155" s="99">
        <v>6161.4410279393196</v>
      </c>
      <c r="AQ1155" s="99">
        <v>14866933.446533199</v>
      </c>
      <c r="AR1155" s="99">
        <v>10823023.4417725</v>
      </c>
      <c r="AS1155" s="99">
        <v>3642622.2043762198</v>
      </c>
      <c r="AT1155" s="99">
        <v>0</v>
      </c>
      <c r="AU1155" s="99">
        <v>0</v>
      </c>
      <c r="AV1155" s="99">
        <v>47875482.1025391</v>
      </c>
      <c r="AW1155" s="99">
        <v>0</v>
      </c>
      <c r="AX1155" s="99">
        <v>28484556.990234401</v>
      </c>
      <c r="AY1155" s="99">
        <v>27334859.102783199</v>
      </c>
      <c r="AZ1155" s="99">
        <v>11759222.0981445</v>
      </c>
      <c r="BA1155" s="99">
        <v>0</v>
      </c>
      <c r="BB1155" s="99">
        <v>0</v>
      </c>
      <c r="BC1155" s="99">
        <v>7237978.26806641</v>
      </c>
      <c r="BD1155" s="99">
        <v>0</v>
      </c>
      <c r="BE1155" s="99">
        <v>0</v>
      </c>
      <c r="BF1155" s="99">
        <v>3630013.3627929701</v>
      </c>
      <c r="BG1155" s="99">
        <v>47962553.168945298</v>
      </c>
      <c r="BH1155" s="99">
        <v>10905866.887085</v>
      </c>
      <c r="BI1155" s="99">
        <v>1044.8687510043401</v>
      </c>
      <c r="BJ1155" s="99">
        <v>5049990.0607910203</v>
      </c>
      <c r="BK1155" s="99">
        <v>3777431.5837402302</v>
      </c>
      <c r="BL1155" s="99">
        <v>0</v>
      </c>
      <c r="BM1155" s="99">
        <v>0</v>
      </c>
      <c r="BN1155" s="99">
        <v>0</v>
      </c>
      <c r="BO1155" s="99">
        <v>0</v>
      </c>
      <c r="BP1155" s="99">
        <v>0</v>
      </c>
      <c r="BQ1155" s="99">
        <v>0</v>
      </c>
      <c r="BR1155" s="99">
        <v>8235504.87255859</v>
      </c>
      <c r="BS1155" s="99">
        <v>4437859.9027709998</v>
      </c>
      <c r="BT1155" s="99">
        <v>0</v>
      </c>
      <c r="BU1155" s="99">
        <v>0</v>
      </c>
      <c r="BV1155" s="99">
        <v>3315450.5928649898</v>
      </c>
      <c r="BW1155" s="99">
        <v>0</v>
      </c>
      <c r="BX1155" s="99">
        <v>0</v>
      </c>
      <c r="BY1155" s="99">
        <v>0</v>
      </c>
      <c r="BZ1155" s="99">
        <v>0</v>
      </c>
      <c r="CA1155" s="99">
        <v>137070.522123337</v>
      </c>
      <c r="CB1155" s="99">
        <v>8161176.4391479502</v>
      </c>
      <c r="CC1155" s="99">
        <v>74050347.377929702</v>
      </c>
      <c r="CD1155" s="99">
        <v>15976504.416137701</v>
      </c>
      <c r="CE1155" s="99">
        <v>3254.3932991623901</v>
      </c>
      <c r="CF1155" s="99">
        <v>438642.28363800002</v>
      </c>
      <c r="CG1155" s="99">
        <v>3614589.2518005399</v>
      </c>
      <c r="CH1155" s="99">
        <v>0</v>
      </c>
      <c r="CI1155" s="99">
        <v>140325.912759781</v>
      </c>
      <c r="CJ1155" s="99">
        <v>8599565.6151122991</v>
      </c>
      <c r="CK1155" s="99">
        <v>77761337.3359375</v>
      </c>
      <c r="CL1155" s="99">
        <v>15976287.997558599</v>
      </c>
      <c r="CM1155" s="188">
        <v>184330.76849937401</v>
      </c>
      <c r="CN1155" s="188">
        <v>23441303.301757801</v>
      </c>
      <c r="CO1155" s="188">
        <v>125759958.34375</v>
      </c>
      <c r="CP1155" s="99">
        <v>15976287.997558599</v>
      </c>
      <c r="CQ1155" s="99">
        <v>0</v>
      </c>
      <c r="CR1155" s="99">
        <v>0</v>
      </c>
      <c r="CS1155" s="99">
        <v>0</v>
      </c>
      <c r="CT1155" s="99">
        <v>0</v>
      </c>
      <c r="CU1155" s="98">
        <v>24918.626659923</v>
      </c>
      <c r="CV1155" s="98">
        <v>46919.346179922999</v>
      </c>
    </row>
    <row r="1156" spans="1:100" x14ac:dyDescent="0.2">
      <c r="A1156" s="98" t="s">
        <v>70</v>
      </c>
      <c r="B1156" s="100">
        <v>41061</v>
      </c>
      <c r="C1156" s="99">
        <v>112003.87434673301</v>
      </c>
      <c r="D1156" s="99">
        <v>3.8100593299896</v>
      </c>
      <c r="E1156" s="99">
        <v>23996.683325529099</v>
      </c>
      <c r="F1156" s="99">
        <v>19590.218344926801</v>
      </c>
      <c r="G1156" s="99">
        <v>3255.6410312354601</v>
      </c>
      <c r="H1156" s="99">
        <v>0</v>
      </c>
      <c r="I1156" s="99">
        <v>0</v>
      </c>
      <c r="J1156" s="99">
        <v>44202.592069625898</v>
      </c>
      <c r="K1156" s="99">
        <v>0</v>
      </c>
      <c r="L1156" s="99">
        <v>64794.509339809403</v>
      </c>
      <c r="M1156" s="99">
        <v>54023.369689464598</v>
      </c>
      <c r="N1156" s="99">
        <v>10491.996127963101</v>
      </c>
      <c r="O1156" s="99">
        <v>0</v>
      </c>
      <c r="P1156" s="99">
        <v>0</v>
      </c>
      <c r="Q1156" s="99">
        <v>6802.4448148608199</v>
      </c>
      <c r="R1156" s="99">
        <v>0</v>
      </c>
      <c r="S1156" s="99">
        <v>0</v>
      </c>
      <c r="T1156" s="99">
        <v>3258.8849709331998</v>
      </c>
      <c r="U1156" s="99">
        <v>44404.0332808495</v>
      </c>
      <c r="V1156" s="99">
        <v>6328538.4639892597</v>
      </c>
      <c r="W1156" s="99">
        <v>285.29147382453101</v>
      </c>
      <c r="X1156" s="99">
        <v>1729366.9138183601</v>
      </c>
      <c r="Y1156" s="99">
        <v>1277637.4061584501</v>
      </c>
      <c r="Z1156" s="99">
        <v>436678.07820510899</v>
      </c>
      <c r="AA1156" s="99">
        <v>0</v>
      </c>
      <c r="AB1156" s="99">
        <v>0</v>
      </c>
      <c r="AC1156" s="99">
        <v>14830881.338867201</v>
      </c>
      <c r="AD1156" s="99">
        <v>0</v>
      </c>
      <c r="AE1156" s="99">
        <v>2948233.76416016</v>
      </c>
      <c r="AF1156" s="99">
        <v>2913475.1023559598</v>
      </c>
      <c r="AG1156" s="99">
        <v>1332194.0649871801</v>
      </c>
      <c r="AH1156" s="99">
        <v>0</v>
      </c>
      <c r="AI1156" s="99">
        <v>0</v>
      </c>
      <c r="AJ1156" s="99">
        <v>840934.56863403297</v>
      </c>
      <c r="AK1156" s="99">
        <v>0</v>
      </c>
      <c r="AL1156" s="99">
        <v>0</v>
      </c>
      <c r="AM1156" s="99">
        <v>435793.72495651199</v>
      </c>
      <c r="AN1156" s="99">
        <v>14856638.5632324</v>
      </c>
      <c r="AO1156" s="99">
        <v>59184929.083984397</v>
      </c>
      <c r="AP1156" s="99">
        <v>2839.0820916295102</v>
      </c>
      <c r="AQ1156" s="99">
        <v>14616103.5147705</v>
      </c>
      <c r="AR1156" s="99">
        <v>10645278.8703613</v>
      </c>
      <c r="AS1156" s="99">
        <v>3613396.9591979999</v>
      </c>
      <c r="AT1156" s="99">
        <v>0</v>
      </c>
      <c r="AU1156" s="99">
        <v>0</v>
      </c>
      <c r="AV1156" s="99">
        <v>48152836.543945298</v>
      </c>
      <c r="AW1156" s="99">
        <v>0</v>
      </c>
      <c r="AX1156" s="99">
        <v>27673956.620605499</v>
      </c>
      <c r="AY1156" s="99">
        <v>27395790.063720699</v>
      </c>
      <c r="AZ1156" s="99">
        <v>11119890.6901855</v>
      </c>
      <c r="BA1156" s="99">
        <v>0</v>
      </c>
      <c r="BB1156" s="99">
        <v>0</v>
      </c>
      <c r="BC1156" s="99">
        <v>7240746.0384521503</v>
      </c>
      <c r="BD1156" s="99">
        <v>0</v>
      </c>
      <c r="BE1156" s="99">
        <v>0</v>
      </c>
      <c r="BF1156" s="99">
        <v>3602185.4679870601</v>
      </c>
      <c r="BG1156" s="99">
        <v>48220199.499511696</v>
      </c>
      <c r="BH1156" s="99">
        <v>10718675.575683599</v>
      </c>
      <c r="BI1156" s="99">
        <v>880.74402146041405</v>
      </c>
      <c r="BJ1156" s="99">
        <v>4902108.4851684598</v>
      </c>
      <c r="BK1156" s="99">
        <v>3655655.5943298298</v>
      </c>
      <c r="BL1156" s="99">
        <v>0</v>
      </c>
      <c r="BM1156" s="99">
        <v>0</v>
      </c>
      <c r="BN1156" s="99">
        <v>0</v>
      </c>
      <c r="BO1156" s="99">
        <v>0</v>
      </c>
      <c r="BP1156" s="99">
        <v>0</v>
      </c>
      <c r="BQ1156" s="99">
        <v>0</v>
      </c>
      <c r="BR1156" s="99">
        <v>8119096.2341918899</v>
      </c>
      <c r="BS1156" s="99">
        <v>4212206.5508422898</v>
      </c>
      <c r="BT1156" s="99">
        <v>0</v>
      </c>
      <c r="BU1156" s="99">
        <v>0</v>
      </c>
      <c r="BV1156" s="99">
        <v>3331496.6003723098</v>
      </c>
      <c r="BW1156" s="99">
        <v>0</v>
      </c>
      <c r="BX1156" s="99">
        <v>0</v>
      </c>
      <c r="BY1156" s="99">
        <v>0</v>
      </c>
      <c r="BZ1156" s="99">
        <v>0</v>
      </c>
      <c r="CA1156" s="99">
        <v>136083.93470954901</v>
      </c>
      <c r="CB1156" s="99">
        <v>8059925.3377075205</v>
      </c>
      <c r="CC1156" s="99">
        <v>73962178.811523393</v>
      </c>
      <c r="CD1156" s="99">
        <v>15608946.6673584</v>
      </c>
      <c r="CE1156" s="99">
        <v>3257.1627044677698</v>
      </c>
      <c r="CF1156" s="99">
        <v>436805.65081787098</v>
      </c>
      <c r="CG1156" s="99">
        <v>3619543.0289001502</v>
      </c>
      <c r="CH1156" s="99">
        <v>0</v>
      </c>
      <c r="CI1156" s="99">
        <v>139306.23572921799</v>
      </c>
      <c r="CJ1156" s="99">
        <v>8497280.7176513709</v>
      </c>
      <c r="CK1156" s="99">
        <v>77388113.299804702</v>
      </c>
      <c r="CL1156" s="99">
        <v>15596556.3789063</v>
      </c>
      <c r="CM1156" s="188">
        <v>183240.54874610901</v>
      </c>
      <c r="CN1156" s="188">
        <v>23381940.058837902</v>
      </c>
      <c r="CO1156" s="188">
        <v>126025201.56445301</v>
      </c>
      <c r="CP1156" s="99">
        <v>15596556.3789063</v>
      </c>
      <c r="CQ1156" s="99">
        <v>0</v>
      </c>
      <c r="CR1156" s="99">
        <v>0</v>
      </c>
      <c r="CS1156" s="99">
        <v>0</v>
      </c>
      <c r="CT1156" s="99">
        <v>0</v>
      </c>
      <c r="CU1156" s="98">
        <v>24209.117047451</v>
      </c>
      <c r="CV1156" s="98">
        <v>47013.406268860002</v>
      </c>
    </row>
    <row r="1157" spans="1:100" x14ac:dyDescent="0.2">
      <c r="A1157" s="98" t="s">
        <v>70</v>
      </c>
      <c r="B1157" s="100">
        <v>41153</v>
      </c>
      <c r="C1157" s="99">
        <v>111736.609425545</v>
      </c>
      <c r="D1157" s="99">
        <v>3.1324766359757601</v>
      </c>
      <c r="E1157" s="99">
        <v>23411.3863434792</v>
      </c>
      <c r="F1157" s="99">
        <v>19114.601700067498</v>
      </c>
      <c r="G1157" s="99">
        <v>3244.58367013931</v>
      </c>
      <c r="H1157" s="99">
        <v>0</v>
      </c>
      <c r="I1157" s="99">
        <v>0</v>
      </c>
      <c r="J1157" s="99">
        <v>44154.448985576601</v>
      </c>
      <c r="K1157" s="99">
        <v>0</v>
      </c>
      <c r="L1157" s="99">
        <v>64690.729750156403</v>
      </c>
      <c r="M1157" s="99">
        <v>53890.307221889503</v>
      </c>
      <c r="N1157" s="99">
        <v>10332.5777202845</v>
      </c>
      <c r="O1157" s="99">
        <v>0</v>
      </c>
      <c r="P1157" s="99">
        <v>0</v>
      </c>
      <c r="Q1157" s="99">
        <v>6734.4975382089597</v>
      </c>
      <c r="R1157" s="99">
        <v>0</v>
      </c>
      <c r="S1157" s="99">
        <v>0</v>
      </c>
      <c r="T1157" s="99">
        <v>3244.4682162106001</v>
      </c>
      <c r="U1157" s="99">
        <v>44328.517520904497</v>
      </c>
      <c r="V1157" s="99">
        <v>6206782.3034667997</v>
      </c>
      <c r="W1157" s="99">
        <v>609.83586005121504</v>
      </c>
      <c r="X1157" s="99">
        <v>1670046.5802307101</v>
      </c>
      <c r="Y1157" s="99">
        <v>1240824.18522644</v>
      </c>
      <c r="Z1157" s="99">
        <v>436448.64582443202</v>
      </c>
      <c r="AA1157" s="99">
        <v>0</v>
      </c>
      <c r="AB1157" s="99">
        <v>0</v>
      </c>
      <c r="AC1157" s="99">
        <v>14803088.1478271</v>
      </c>
      <c r="AD1157" s="99">
        <v>0</v>
      </c>
      <c r="AE1157" s="99">
        <v>2902820.6557311998</v>
      </c>
      <c r="AF1157" s="99">
        <v>2868790.4690856901</v>
      </c>
      <c r="AG1157" s="99">
        <v>1289491.1807403599</v>
      </c>
      <c r="AH1157" s="99">
        <v>0</v>
      </c>
      <c r="AI1157" s="99">
        <v>0</v>
      </c>
      <c r="AJ1157" s="99">
        <v>835338.44763946498</v>
      </c>
      <c r="AK1157" s="99">
        <v>0</v>
      </c>
      <c r="AL1157" s="99">
        <v>0</v>
      </c>
      <c r="AM1157" s="99">
        <v>435919.55308151199</v>
      </c>
      <c r="AN1157" s="99">
        <v>14830969.5129395</v>
      </c>
      <c r="AO1157" s="99">
        <v>58319054.486328103</v>
      </c>
      <c r="AP1157" s="99">
        <v>7344.6525250077202</v>
      </c>
      <c r="AQ1157" s="99">
        <v>14169233.0231934</v>
      </c>
      <c r="AR1157" s="99">
        <v>10398809.8970947</v>
      </c>
      <c r="AS1157" s="99">
        <v>3654675.8251647898</v>
      </c>
      <c r="AT1157" s="99">
        <v>0</v>
      </c>
      <c r="AU1157" s="99">
        <v>0</v>
      </c>
      <c r="AV1157" s="99">
        <v>48398428.830078103</v>
      </c>
      <c r="AW1157" s="99">
        <v>0</v>
      </c>
      <c r="AX1157" s="99">
        <v>27367630.228027299</v>
      </c>
      <c r="AY1157" s="99">
        <v>27189167.729247998</v>
      </c>
      <c r="AZ1157" s="99">
        <v>10913214.328125</v>
      </c>
      <c r="BA1157" s="99">
        <v>0</v>
      </c>
      <c r="BB1157" s="99">
        <v>0</v>
      </c>
      <c r="BC1157" s="99">
        <v>7225932.8961792002</v>
      </c>
      <c r="BD1157" s="99">
        <v>0</v>
      </c>
      <c r="BE1157" s="99">
        <v>0</v>
      </c>
      <c r="BF1157" s="99">
        <v>3648027.2583923298</v>
      </c>
      <c r="BG1157" s="99">
        <v>48463275.474609397</v>
      </c>
      <c r="BH1157" s="99">
        <v>10855669.677856401</v>
      </c>
      <c r="BI1157" s="99">
        <v>574.82222441583895</v>
      </c>
      <c r="BJ1157" s="99">
        <v>4914607.7338256799</v>
      </c>
      <c r="BK1157" s="99">
        <v>3632796.5389099098</v>
      </c>
      <c r="BL1157" s="99">
        <v>0</v>
      </c>
      <c r="BM1157" s="99">
        <v>0</v>
      </c>
      <c r="BN1157" s="99">
        <v>0</v>
      </c>
      <c r="BO1157" s="99">
        <v>0</v>
      </c>
      <c r="BP1157" s="99">
        <v>0</v>
      </c>
      <c r="BQ1157" s="99">
        <v>0</v>
      </c>
      <c r="BR1157" s="99">
        <v>8139491.8817748995</v>
      </c>
      <c r="BS1157" s="99">
        <v>4173125.8290405301</v>
      </c>
      <c r="BT1157" s="99">
        <v>0</v>
      </c>
      <c r="BU1157" s="99">
        <v>0</v>
      </c>
      <c r="BV1157" s="99">
        <v>3374673.0773620601</v>
      </c>
      <c r="BW1157" s="99">
        <v>0</v>
      </c>
      <c r="BX1157" s="99">
        <v>0</v>
      </c>
      <c r="BY1157" s="99">
        <v>0</v>
      </c>
      <c r="BZ1157" s="99">
        <v>0</v>
      </c>
      <c r="CA1157" s="99">
        <v>135164.433969498</v>
      </c>
      <c r="CB1157" s="99">
        <v>7882503.3920288105</v>
      </c>
      <c r="CC1157" s="99">
        <v>72578221.440429702</v>
      </c>
      <c r="CD1157" s="99">
        <v>15762167.0158691</v>
      </c>
      <c r="CE1157" s="99">
        <v>3240.9934795200802</v>
      </c>
      <c r="CF1157" s="99">
        <v>433885.974842072</v>
      </c>
      <c r="CG1157" s="99">
        <v>3621589.5337829599</v>
      </c>
      <c r="CH1157" s="99">
        <v>0</v>
      </c>
      <c r="CI1157" s="99">
        <v>138389.774059296</v>
      </c>
      <c r="CJ1157" s="99">
        <v>8315069.36535645</v>
      </c>
      <c r="CK1157" s="99">
        <v>76161619.743164107</v>
      </c>
      <c r="CL1157" s="99">
        <v>15776652.489868199</v>
      </c>
      <c r="CM1157" s="188">
        <v>182346.29265975999</v>
      </c>
      <c r="CN1157" s="188">
        <v>23156031.140625</v>
      </c>
      <c r="CO1157" s="188">
        <v>124952946.209961</v>
      </c>
      <c r="CP1157" s="99">
        <v>15776652.489868199</v>
      </c>
      <c r="CQ1157" s="99">
        <v>0</v>
      </c>
      <c r="CR1157" s="99">
        <v>0</v>
      </c>
      <c r="CS1157" s="99">
        <v>0</v>
      </c>
      <c r="CT1157" s="99">
        <v>0</v>
      </c>
      <c r="CU1157" s="98">
        <v>23626.712763615</v>
      </c>
      <c r="CV1157" s="98">
        <v>46936.218907873998</v>
      </c>
    </row>
    <row r="1158" spans="1:100" x14ac:dyDescent="0.2">
      <c r="A1158" s="98" t="s">
        <v>70</v>
      </c>
      <c r="B1158" s="100">
        <v>41244</v>
      </c>
      <c r="C1158" s="99">
        <v>111158.69807052601</v>
      </c>
      <c r="D1158" s="99">
        <v>3.0346852009824898</v>
      </c>
      <c r="E1158" s="99">
        <v>22996.7723855972</v>
      </c>
      <c r="F1158" s="99">
        <v>18855.5723104477</v>
      </c>
      <c r="G1158" s="99">
        <v>3240.9935848712898</v>
      </c>
      <c r="H1158" s="99">
        <v>0</v>
      </c>
      <c r="I1158" s="99">
        <v>0</v>
      </c>
      <c r="J1158" s="99">
        <v>44219.012391567201</v>
      </c>
      <c r="K1158" s="99">
        <v>0</v>
      </c>
      <c r="L1158" s="99">
        <v>63688.590876102397</v>
      </c>
      <c r="M1158" s="99">
        <v>53664.247513294198</v>
      </c>
      <c r="N1158" s="99">
        <v>10149.910828709601</v>
      </c>
      <c r="O1158" s="99">
        <v>0</v>
      </c>
      <c r="P1158" s="99">
        <v>0</v>
      </c>
      <c r="Q1158" s="99">
        <v>6667.8117249608003</v>
      </c>
      <c r="R1158" s="99">
        <v>0</v>
      </c>
      <c r="S1158" s="99">
        <v>0</v>
      </c>
      <c r="T1158" s="99">
        <v>3204.9138215184198</v>
      </c>
      <c r="U1158" s="99">
        <v>44465.991214752197</v>
      </c>
      <c r="V1158" s="99">
        <v>6208701.5789794903</v>
      </c>
      <c r="W1158" s="99">
        <v>447.287452079356</v>
      </c>
      <c r="X1158" s="99">
        <v>1610140.6092834501</v>
      </c>
      <c r="Y1158" s="99">
        <v>1202687.2275390599</v>
      </c>
      <c r="Z1158" s="99">
        <v>437972.882606506</v>
      </c>
      <c r="AA1158" s="99">
        <v>0</v>
      </c>
      <c r="AB1158" s="99">
        <v>0</v>
      </c>
      <c r="AC1158" s="99">
        <v>14812245.2735596</v>
      </c>
      <c r="AD1158" s="99">
        <v>0</v>
      </c>
      <c r="AE1158" s="99">
        <v>2883968.3904113802</v>
      </c>
      <c r="AF1158" s="99">
        <v>2856022.4926452599</v>
      </c>
      <c r="AG1158" s="99">
        <v>1251233.66899109</v>
      </c>
      <c r="AH1158" s="99">
        <v>0</v>
      </c>
      <c r="AI1158" s="99">
        <v>0</v>
      </c>
      <c r="AJ1158" s="99">
        <v>825901.12248992897</v>
      </c>
      <c r="AK1158" s="99">
        <v>0</v>
      </c>
      <c r="AL1158" s="99">
        <v>0</v>
      </c>
      <c r="AM1158" s="99">
        <v>434913.08243942301</v>
      </c>
      <c r="AN1158" s="99">
        <v>14837543.4099121</v>
      </c>
      <c r="AO1158" s="99">
        <v>58795278.806640603</v>
      </c>
      <c r="AP1158" s="99">
        <v>4836.9191276431102</v>
      </c>
      <c r="AQ1158" s="99">
        <v>13818927.3580322</v>
      </c>
      <c r="AR1158" s="99">
        <v>10177002.0355225</v>
      </c>
      <c r="AS1158" s="99">
        <v>3657381.12963867</v>
      </c>
      <c r="AT1158" s="99">
        <v>0</v>
      </c>
      <c r="AU1158" s="99">
        <v>0</v>
      </c>
      <c r="AV1158" s="99">
        <v>48617557.029296897</v>
      </c>
      <c r="AW1158" s="99">
        <v>0</v>
      </c>
      <c r="AX1158" s="99">
        <v>27411189.6953125</v>
      </c>
      <c r="AY1158" s="99">
        <v>27242480.7492676</v>
      </c>
      <c r="AZ1158" s="99">
        <v>10698169.045166001</v>
      </c>
      <c r="BA1158" s="99">
        <v>0</v>
      </c>
      <c r="BB1158" s="99">
        <v>0</v>
      </c>
      <c r="BC1158" s="99">
        <v>7189525.0521240197</v>
      </c>
      <c r="BD1158" s="99">
        <v>0</v>
      </c>
      <c r="BE1158" s="99">
        <v>0</v>
      </c>
      <c r="BF1158" s="99">
        <v>3636281.6390685998</v>
      </c>
      <c r="BG1158" s="99">
        <v>48713987.288574196</v>
      </c>
      <c r="BH1158" s="99">
        <v>10896246.2226563</v>
      </c>
      <c r="BI1158" s="99">
        <v>919.59620583802496</v>
      </c>
      <c r="BJ1158" s="99">
        <v>4795744.7568969699</v>
      </c>
      <c r="BK1158" s="99">
        <v>3532974.7339477502</v>
      </c>
      <c r="BL1158" s="99">
        <v>0</v>
      </c>
      <c r="BM1158" s="99">
        <v>0</v>
      </c>
      <c r="BN1158" s="99">
        <v>0</v>
      </c>
      <c r="BO1158" s="99">
        <v>0</v>
      </c>
      <c r="BP1158" s="99">
        <v>0</v>
      </c>
      <c r="BQ1158" s="99">
        <v>0</v>
      </c>
      <c r="BR1158" s="99">
        <v>8245806.1815795898</v>
      </c>
      <c r="BS1158" s="99">
        <v>4100875.4765319801</v>
      </c>
      <c r="BT1158" s="99">
        <v>0</v>
      </c>
      <c r="BU1158" s="99">
        <v>0</v>
      </c>
      <c r="BV1158" s="99">
        <v>3363154.6906127902</v>
      </c>
      <c r="BW1158" s="99">
        <v>0</v>
      </c>
      <c r="BX1158" s="99">
        <v>0</v>
      </c>
      <c r="BY1158" s="99">
        <v>0</v>
      </c>
      <c r="BZ1158" s="99">
        <v>0</v>
      </c>
      <c r="CA1158" s="99">
        <v>134155.984449387</v>
      </c>
      <c r="CB1158" s="99">
        <v>7832206.3428955097</v>
      </c>
      <c r="CC1158" s="99">
        <v>72701647.669921905</v>
      </c>
      <c r="CD1158" s="99">
        <v>15689194.387573199</v>
      </c>
      <c r="CE1158" s="99">
        <v>3240.2492623627199</v>
      </c>
      <c r="CF1158" s="99">
        <v>432500.543254852</v>
      </c>
      <c r="CG1158" s="99">
        <v>3615398.4216308598</v>
      </c>
      <c r="CH1158" s="99">
        <v>0</v>
      </c>
      <c r="CI1158" s="99">
        <v>137454.52672767601</v>
      </c>
      <c r="CJ1158" s="99">
        <v>8266027.6065063505</v>
      </c>
      <c r="CK1158" s="99">
        <v>76281859.332031295</v>
      </c>
      <c r="CL1158" s="99">
        <v>15697356.7333984</v>
      </c>
      <c r="CM1158" s="188">
        <v>181360.83838653599</v>
      </c>
      <c r="CN1158" s="188">
        <v>23061692.340820301</v>
      </c>
      <c r="CO1158" s="188">
        <v>124783781.586914</v>
      </c>
      <c r="CP1158" s="99">
        <v>15697356.7333984</v>
      </c>
      <c r="CQ1158" s="99">
        <v>0</v>
      </c>
      <c r="CR1158" s="99">
        <v>0</v>
      </c>
      <c r="CS1158" s="99">
        <v>0</v>
      </c>
      <c r="CT1158" s="99">
        <v>0</v>
      </c>
      <c r="CU1158" s="98">
        <v>23188.390760399001</v>
      </c>
      <c r="CV1158" s="98">
        <v>47091.488280484999</v>
      </c>
    </row>
    <row r="1159" spans="1:100" x14ac:dyDescent="0.2">
      <c r="A1159" s="98" t="s">
        <v>70</v>
      </c>
      <c r="B1159" s="100">
        <v>41334</v>
      </c>
      <c r="C1159" s="99">
        <v>110072.517760277</v>
      </c>
      <c r="D1159" s="99">
        <v>3.9876460249943202</v>
      </c>
      <c r="E1159" s="99">
        <v>22195.980093956001</v>
      </c>
      <c r="F1159" s="99">
        <v>18327.6471869946</v>
      </c>
      <c r="G1159" s="99">
        <v>3218.1145793497599</v>
      </c>
      <c r="H1159" s="99">
        <v>0</v>
      </c>
      <c r="I1159" s="99">
        <v>0</v>
      </c>
      <c r="J1159" s="99">
        <v>44394.044918537104</v>
      </c>
      <c r="K1159" s="99">
        <v>0</v>
      </c>
      <c r="L1159" s="99">
        <v>2620.0221696198</v>
      </c>
      <c r="M1159" s="99">
        <v>53273.354231834397</v>
      </c>
      <c r="N1159" s="99">
        <v>9909.7370600700397</v>
      </c>
      <c r="O1159" s="99">
        <v>0</v>
      </c>
      <c r="P1159" s="99">
        <v>59524.872977256797</v>
      </c>
      <c r="Q1159" s="99">
        <v>6608.1343057751701</v>
      </c>
      <c r="R1159" s="99">
        <v>0</v>
      </c>
      <c r="S1159" s="99">
        <v>3207.41258236766</v>
      </c>
      <c r="T1159" s="99">
        <v>0</v>
      </c>
      <c r="U1159" s="99">
        <v>44576.738101482399</v>
      </c>
      <c r="V1159" s="99">
        <v>6136509.8343505897</v>
      </c>
      <c r="W1159" s="99">
        <v>481.58040330186498</v>
      </c>
      <c r="X1159" s="99">
        <v>1542590.2643279999</v>
      </c>
      <c r="Y1159" s="99">
        <v>1163309.64343262</v>
      </c>
      <c r="Z1159" s="99">
        <v>419950.75340652501</v>
      </c>
      <c r="AA1159" s="99">
        <v>0</v>
      </c>
      <c r="AB1159" s="99">
        <v>0</v>
      </c>
      <c r="AC1159" s="99">
        <v>14845335.034179701</v>
      </c>
      <c r="AD1159" s="99">
        <v>0</v>
      </c>
      <c r="AE1159" s="99">
        <v>60680.0569944382</v>
      </c>
      <c r="AF1159" s="99">
        <v>2830475.9796752902</v>
      </c>
      <c r="AG1159" s="99">
        <v>1226642.1302490199</v>
      </c>
      <c r="AH1159" s="99">
        <v>0</v>
      </c>
      <c r="AI1159" s="99">
        <v>2701873.15151978</v>
      </c>
      <c r="AJ1159" s="99">
        <v>820306.39331054699</v>
      </c>
      <c r="AK1159" s="99">
        <v>0</v>
      </c>
      <c r="AL1159" s="99">
        <v>418188.49048232997</v>
      </c>
      <c r="AM1159" s="99">
        <v>0</v>
      </c>
      <c r="AN1159" s="99">
        <v>14866480.084472699</v>
      </c>
      <c r="AO1159" s="99">
        <v>58082761.9541016</v>
      </c>
      <c r="AP1159" s="99">
        <v>4379.4046726226798</v>
      </c>
      <c r="AQ1159" s="99">
        <v>13178921.979126001</v>
      </c>
      <c r="AR1159" s="99">
        <v>9822649.1680908203</v>
      </c>
      <c r="AS1159" s="99">
        <v>3499212.5114746098</v>
      </c>
      <c r="AT1159" s="99">
        <v>0</v>
      </c>
      <c r="AU1159" s="99">
        <v>0</v>
      </c>
      <c r="AV1159" s="99">
        <v>48905049.213867202</v>
      </c>
      <c r="AW1159" s="99">
        <v>0</v>
      </c>
      <c r="AX1159" s="99">
        <v>681362.16938781703</v>
      </c>
      <c r="AY1159" s="99">
        <v>27140230.708740201</v>
      </c>
      <c r="AZ1159" s="99">
        <v>10461915.4610596</v>
      </c>
      <c r="BA1159" s="99">
        <v>0</v>
      </c>
      <c r="BB1159" s="99">
        <v>25385986.021240201</v>
      </c>
      <c r="BC1159" s="99">
        <v>7144035.0722656297</v>
      </c>
      <c r="BD1159" s="99">
        <v>0</v>
      </c>
      <c r="BE1159" s="99">
        <v>3483506.2441711398</v>
      </c>
      <c r="BF1159" s="99">
        <v>0</v>
      </c>
      <c r="BG1159" s="99">
        <v>48983806.052734397</v>
      </c>
      <c r="BH1159" s="99">
        <v>13054163.6711426</v>
      </c>
      <c r="BI1159" s="99">
        <v>927.59090614318802</v>
      </c>
      <c r="BJ1159" s="99">
        <v>4806948.3219604502</v>
      </c>
      <c r="BK1159" s="99">
        <v>3515286.7238464402</v>
      </c>
      <c r="BL1159" s="99">
        <v>0</v>
      </c>
      <c r="BM1159" s="99">
        <v>0</v>
      </c>
      <c r="BN1159" s="99">
        <v>0</v>
      </c>
      <c r="BO1159" s="99">
        <v>0</v>
      </c>
      <c r="BP1159" s="99">
        <v>0</v>
      </c>
      <c r="BQ1159" s="99">
        <v>0</v>
      </c>
      <c r="BR1159" s="99">
        <v>8517697.6849365197</v>
      </c>
      <c r="BS1159" s="99">
        <v>4075826.8782653799</v>
      </c>
      <c r="BT1159" s="99">
        <v>0</v>
      </c>
      <c r="BU1159" s="99">
        <v>1912101.75</v>
      </c>
      <c r="BV1159" s="99">
        <v>3447380.3145141602</v>
      </c>
      <c r="BW1159" s="99">
        <v>0</v>
      </c>
      <c r="BX1159" s="99">
        <v>291373.49973297102</v>
      </c>
      <c r="BY1159" s="99">
        <v>0</v>
      </c>
      <c r="BZ1159" s="99">
        <v>0</v>
      </c>
      <c r="CA1159" s="99">
        <v>132180.93408966099</v>
      </c>
      <c r="CB1159" s="99">
        <v>7678169.4519042997</v>
      </c>
      <c r="CC1159" s="99">
        <v>71351513.549804702</v>
      </c>
      <c r="CD1159" s="99">
        <v>17896126.798095699</v>
      </c>
      <c r="CE1159" s="99">
        <v>3219.9087259769399</v>
      </c>
      <c r="CF1159" s="99">
        <v>428211.70520019502</v>
      </c>
      <c r="CG1159" s="99">
        <v>3578577.1639404302</v>
      </c>
      <c r="CH1159" s="99">
        <v>0</v>
      </c>
      <c r="CI1159" s="99">
        <v>135376.65955543501</v>
      </c>
      <c r="CJ1159" s="99">
        <v>8106112.3127441397</v>
      </c>
      <c r="CK1159" s="99">
        <v>74871298.541992202</v>
      </c>
      <c r="CL1159" s="99">
        <v>18183198.222412098</v>
      </c>
      <c r="CM1159" s="188">
        <v>179674.251365662</v>
      </c>
      <c r="CN1159" s="188">
        <v>23010701.654785201</v>
      </c>
      <c r="CO1159" s="188">
        <v>124072663.569336</v>
      </c>
      <c r="CP1159" s="99">
        <v>18183198.222412098</v>
      </c>
      <c r="CQ1159" s="99">
        <v>0</v>
      </c>
      <c r="CR1159" s="99">
        <v>0</v>
      </c>
      <c r="CS1159" s="99">
        <v>0</v>
      </c>
      <c r="CT1159" s="99">
        <v>0</v>
      </c>
      <c r="CU1159" s="98">
        <v>22382.166115233002</v>
      </c>
      <c r="CV1159" s="98">
        <v>47190.707950349999</v>
      </c>
    </row>
    <row r="1160" spans="1:100" x14ac:dyDescent="0.2">
      <c r="A1160" s="98" t="s">
        <v>70</v>
      </c>
      <c r="B1160" s="100">
        <v>41426</v>
      </c>
      <c r="C1160" s="99">
        <v>110210.79265976</v>
      </c>
      <c r="D1160" s="99">
        <v>4.7586389869684398</v>
      </c>
      <c r="E1160" s="99">
        <v>21590.058483838999</v>
      </c>
      <c r="F1160" s="99">
        <v>17918.074295759201</v>
      </c>
      <c r="G1160" s="99">
        <v>3258.1589316427699</v>
      </c>
      <c r="H1160" s="99">
        <v>0</v>
      </c>
      <c r="I1160" s="99">
        <v>0</v>
      </c>
      <c r="J1160" s="99">
        <v>44468.203939914703</v>
      </c>
      <c r="K1160" s="99">
        <v>0</v>
      </c>
      <c r="L1160" s="99">
        <v>2101.9572690129298</v>
      </c>
      <c r="M1160" s="99">
        <v>53487.525162696802</v>
      </c>
      <c r="N1160" s="99">
        <v>9661.2924841642398</v>
      </c>
      <c r="O1160" s="99">
        <v>0</v>
      </c>
      <c r="P1160" s="99">
        <v>60145.823527336099</v>
      </c>
      <c r="Q1160" s="99">
        <v>6577.4394399523699</v>
      </c>
      <c r="R1160" s="99">
        <v>0</v>
      </c>
      <c r="S1160" s="99">
        <v>3254.19831749797</v>
      </c>
      <c r="T1160" s="99">
        <v>0</v>
      </c>
      <c r="U1160" s="99">
        <v>44626.224733352698</v>
      </c>
      <c r="V1160" s="99">
        <v>6100676.3468627902</v>
      </c>
      <c r="W1160" s="99">
        <v>798.67971813678696</v>
      </c>
      <c r="X1160" s="99">
        <v>1482842.63407898</v>
      </c>
      <c r="Y1160" s="99">
        <v>1126346.9054565399</v>
      </c>
      <c r="Z1160" s="99">
        <v>425768.70503234898</v>
      </c>
      <c r="AA1160" s="99">
        <v>0</v>
      </c>
      <c r="AB1160" s="99">
        <v>0</v>
      </c>
      <c r="AC1160" s="99">
        <v>14815068.478515601</v>
      </c>
      <c r="AD1160" s="99">
        <v>0</v>
      </c>
      <c r="AE1160" s="99">
        <v>32956.352907657601</v>
      </c>
      <c r="AF1160" s="99">
        <v>2822042.7782592801</v>
      </c>
      <c r="AG1160" s="99">
        <v>1194823.56750488</v>
      </c>
      <c r="AH1160" s="99">
        <v>0</v>
      </c>
      <c r="AI1160" s="99">
        <v>2727003.9316101102</v>
      </c>
      <c r="AJ1160" s="99">
        <v>811312.22061157203</v>
      </c>
      <c r="AK1160" s="99">
        <v>0</v>
      </c>
      <c r="AL1160" s="99">
        <v>423672.94163131702</v>
      </c>
      <c r="AM1160" s="99">
        <v>0</v>
      </c>
      <c r="AN1160" s="99">
        <v>14832431.435668901</v>
      </c>
      <c r="AO1160" s="99">
        <v>57881238.683593802</v>
      </c>
      <c r="AP1160" s="99">
        <v>11349.0367121696</v>
      </c>
      <c r="AQ1160" s="99">
        <v>12704604.522583</v>
      </c>
      <c r="AR1160" s="99">
        <v>9515632.6955566406</v>
      </c>
      <c r="AS1160" s="99">
        <v>3564852.6643371601</v>
      </c>
      <c r="AT1160" s="99">
        <v>0</v>
      </c>
      <c r="AU1160" s="99">
        <v>0</v>
      </c>
      <c r="AV1160" s="99">
        <v>48963289.326171897</v>
      </c>
      <c r="AW1160" s="99">
        <v>0</v>
      </c>
      <c r="AX1160" s="99">
        <v>402050.74305343599</v>
      </c>
      <c r="AY1160" s="99">
        <v>27106449.8596191</v>
      </c>
      <c r="AZ1160" s="99">
        <v>10196002.528686499</v>
      </c>
      <c r="BA1160" s="99">
        <v>0</v>
      </c>
      <c r="BB1160" s="99">
        <v>25750361.838134799</v>
      </c>
      <c r="BC1160" s="99">
        <v>7089535.9923095703</v>
      </c>
      <c r="BD1160" s="99">
        <v>0</v>
      </c>
      <c r="BE1160" s="99">
        <v>3545010.6679077102</v>
      </c>
      <c r="BF1160" s="99">
        <v>0</v>
      </c>
      <c r="BG1160" s="99">
        <v>49022292.237304702</v>
      </c>
      <c r="BH1160" s="99">
        <v>13203741.1368408</v>
      </c>
      <c r="BI1160" s="99">
        <v>774.19626534730196</v>
      </c>
      <c r="BJ1160" s="99">
        <v>4728431.1398315402</v>
      </c>
      <c r="BK1160" s="99">
        <v>3440679.9487609901</v>
      </c>
      <c r="BL1160" s="99">
        <v>0</v>
      </c>
      <c r="BM1160" s="99">
        <v>0</v>
      </c>
      <c r="BN1160" s="99">
        <v>0</v>
      </c>
      <c r="BO1160" s="99">
        <v>0</v>
      </c>
      <c r="BP1160" s="99">
        <v>0</v>
      </c>
      <c r="BQ1160" s="99">
        <v>0</v>
      </c>
      <c r="BR1160" s="99">
        <v>8583323.77880859</v>
      </c>
      <c r="BS1160" s="99">
        <v>3984271.9904479999</v>
      </c>
      <c r="BT1160" s="99">
        <v>0</v>
      </c>
      <c r="BU1160" s="99">
        <v>1958275.6999969501</v>
      </c>
      <c r="BV1160" s="99">
        <v>3449595.9931945801</v>
      </c>
      <c r="BW1160" s="99">
        <v>0</v>
      </c>
      <c r="BX1160" s="99">
        <v>300011.349739075</v>
      </c>
      <c r="BY1160" s="99">
        <v>0</v>
      </c>
      <c r="BZ1160" s="99">
        <v>0</v>
      </c>
      <c r="CA1160" s="99">
        <v>131877.64000892601</v>
      </c>
      <c r="CB1160" s="99">
        <v>7592999.3403930701</v>
      </c>
      <c r="CC1160" s="99">
        <v>70754446.755859405</v>
      </c>
      <c r="CD1160" s="99">
        <v>17933734.971435498</v>
      </c>
      <c r="CE1160" s="99">
        <v>3258.88818794489</v>
      </c>
      <c r="CF1160" s="99">
        <v>421920.14391326898</v>
      </c>
      <c r="CG1160" s="99">
        <v>3525724.4085388202</v>
      </c>
      <c r="CH1160" s="99">
        <v>0</v>
      </c>
      <c r="CI1160" s="99">
        <v>135106.561056137</v>
      </c>
      <c r="CJ1160" s="99">
        <v>8015551.7093505897</v>
      </c>
      <c r="CK1160" s="99">
        <v>74173431.478515595</v>
      </c>
      <c r="CL1160" s="99">
        <v>18211381.321533199</v>
      </c>
      <c r="CM1160" s="188">
        <v>179282.00969505301</v>
      </c>
      <c r="CN1160" s="188">
        <v>22897834.479247998</v>
      </c>
      <c r="CO1160" s="188">
        <v>123471035.878906</v>
      </c>
      <c r="CP1160" s="99">
        <v>18211381.321533199</v>
      </c>
      <c r="CQ1160" s="99">
        <v>0</v>
      </c>
      <c r="CR1160" s="99">
        <v>0</v>
      </c>
      <c r="CS1160" s="99">
        <v>0</v>
      </c>
      <c r="CT1160" s="99">
        <v>0</v>
      </c>
      <c r="CU1160" s="98">
        <v>21758.910751650001</v>
      </c>
      <c r="CV1160" s="98">
        <v>47284.581709154001</v>
      </c>
    </row>
    <row r="1161" spans="1:100" x14ac:dyDescent="0.2">
      <c r="A1161" s="98" t="s">
        <v>70</v>
      </c>
      <c r="B1161" s="100">
        <v>41518</v>
      </c>
      <c r="C1161" s="99">
        <v>109810.596432686</v>
      </c>
      <c r="D1161" s="99">
        <v>5.2101784409605898</v>
      </c>
      <c r="E1161" s="99">
        <v>21029.1679534912</v>
      </c>
      <c r="F1161" s="99">
        <v>17455.607510805101</v>
      </c>
      <c r="G1161" s="99">
        <v>3231.2842262685299</v>
      </c>
      <c r="H1161" s="99">
        <v>0</v>
      </c>
      <c r="I1161" s="99">
        <v>0</v>
      </c>
      <c r="J1161" s="99">
        <v>44430.018031597101</v>
      </c>
      <c r="K1161" s="99">
        <v>0</v>
      </c>
      <c r="L1161" s="99">
        <v>316.03884536400398</v>
      </c>
      <c r="M1161" s="99">
        <v>53366.0828003883</v>
      </c>
      <c r="N1161" s="99">
        <v>9463.1335922479593</v>
      </c>
      <c r="O1161" s="99">
        <v>0</v>
      </c>
      <c r="P1161" s="99">
        <v>61467.503222942403</v>
      </c>
      <c r="Q1161" s="99">
        <v>6505.0975885391199</v>
      </c>
      <c r="R1161" s="99">
        <v>0</v>
      </c>
      <c r="S1161" s="99">
        <v>3224.8963586986101</v>
      </c>
      <c r="T1161" s="99">
        <v>0</v>
      </c>
      <c r="U1161" s="99">
        <v>44564.587465286299</v>
      </c>
      <c r="V1161" s="99">
        <v>6064660.8497924795</v>
      </c>
      <c r="W1161" s="99">
        <v>452.338857714087</v>
      </c>
      <c r="X1161" s="99">
        <v>1433645.5621643099</v>
      </c>
      <c r="Y1161" s="99">
        <v>1089919.6077880899</v>
      </c>
      <c r="Z1161" s="99">
        <v>416218.63383865397</v>
      </c>
      <c r="AA1161" s="99">
        <v>0</v>
      </c>
      <c r="AB1161" s="99">
        <v>0</v>
      </c>
      <c r="AC1161" s="99">
        <v>14871449.428833</v>
      </c>
      <c r="AD1161" s="99">
        <v>0</v>
      </c>
      <c r="AE1161" s="99">
        <v>15849.6537315845</v>
      </c>
      <c r="AF1161" s="99">
        <v>2833213.9409179701</v>
      </c>
      <c r="AG1161" s="99">
        <v>1150027.1541748</v>
      </c>
      <c r="AH1161" s="99">
        <v>0</v>
      </c>
      <c r="AI1161" s="99">
        <v>2716802.1069946298</v>
      </c>
      <c r="AJ1161" s="99">
        <v>804683.17996978795</v>
      </c>
      <c r="AK1161" s="99">
        <v>0</v>
      </c>
      <c r="AL1161" s="99">
        <v>414760.39235305798</v>
      </c>
      <c r="AM1161" s="99">
        <v>0</v>
      </c>
      <c r="AN1161" s="99">
        <v>14890089.5512695</v>
      </c>
      <c r="AO1161" s="99">
        <v>57743170.779785201</v>
      </c>
      <c r="AP1161" s="99">
        <v>5256.8672714829399</v>
      </c>
      <c r="AQ1161" s="99">
        <v>12262694.5391846</v>
      </c>
      <c r="AR1161" s="99">
        <v>9186316.1660156306</v>
      </c>
      <c r="AS1161" s="99">
        <v>3493329.3594360398</v>
      </c>
      <c r="AT1161" s="99">
        <v>0</v>
      </c>
      <c r="AU1161" s="99">
        <v>0</v>
      </c>
      <c r="AV1161" s="99">
        <v>49121170.888183601</v>
      </c>
      <c r="AW1161" s="99">
        <v>0</v>
      </c>
      <c r="AX1161" s="99">
        <v>126506.77810859701</v>
      </c>
      <c r="AY1161" s="99">
        <v>27353328.7580566</v>
      </c>
      <c r="AZ1161" s="99">
        <v>9898514.2464599591</v>
      </c>
      <c r="BA1161" s="99">
        <v>0</v>
      </c>
      <c r="BB1161" s="99">
        <v>25831624.6948242</v>
      </c>
      <c r="BC1161" s="99">
        <v>7038473.93212891</v>
      </c>
      <c r="BD1161" s="99">
        <v>0</v>
      </c>
      <c r="BE1161" s="99">
        <v>3477994.1450805701</v>
      </c>
      <c r="BF1161" s="99">
        <v>0</v>
      </c>
      <c r="BG1161" s="99">
        <v>49159792.120605499</v>
      </c>
      <c r="BH1161" s="99">
        <v>13230211.1217041</v>
      </c>
      <c r="BI1161" s="99">
        <v>814.69603551924195</v>
      </c>
      <c r="BJ1161" s="99">
        <v>4630203.9102783203</v>
      </c>
      <c r="BK1161" s="99">
        <v>3347227.0300293001</v>
      </c>
      <c r="BL1161" s="99">
        <v>0</v>
      </c>
      <c r="BM1161" s="99">
        <v>0</v>
      </c>
      <c r="BN1161" s="99">
        <v>0</v>
      </c>
      <c r="BO1161" s="99">
        <v>0</v>
      </c>
      <c r="BP1161" s="99">
        <v>0</v>
      </c>
      <c r="BQ1161" s="99">
        <v>0</v>
      </c>
      <c r="BR1161" s="99">
        <v>8704422.0679931603</v>
      </c>
      <c r="BS1161" s="99">
        <v>3892207.38812256</v>
      </c>
      <c r="BT1161" s="99">
        <v>0</v>
      </c>
      <c r="BU1161" s="99">
        <v>1661847.6899871801</v>
      </c>
      <c r="BV1161" s="99">
        <v>3427433.1198425302</v>
      </c>
      <c r="BW1161" s="99">
        <v>0</v>
      </c>
      <c r="BX1161" s="99">
        <v>242666.92980003401</v>
      </c>
      <c r="BY1161" s="99">
        <v>0</v>
      </c>
      <c r="BZ1161" s="99">
        <v>0</v>
      </c>
      <c r="CA1161" s="99">
        <v>130866.38975811</v>
      </c>
      <c r="CB1161" s="99">
        <v>7500834.2965698196</v>
      </c>
      <c r="CC1161" s="99">
        <v>70051509.388671905</v>
      </c>
      <c r="CD1161" s="99">
        <v>17828349.065429699</v>
      </c>
      <c r="CE1161" s="99">
        <v>3231.8277754187602</v>
      </c>
      <c r="CF1161" s="99">
        <v>413757.491226196</v>
      </c>
      <c r="CG1161" s="99">
        <v>3466219.0126647898</v>
      </c>
      <c r="CH1161" s="99">
        <v>0</v>
      </c>
      <c r="CI1161" s="99">
        <v>134119.17131424</v>
      </c>
      <c r="CJ1161" s="99">
        <v>7914214.4982299795</v>
      </c>
      <c r="CK1161" s="99">
        <v>73465724.8515625</v>
      </c>
      <c r="CL1161" s="99">
        <v>18101455.7814941</v>
      </c>
      <c r="CM1161" s="188">
        <v>178237.021852493</v>
      </c>
      <c r="CN1161" s="188">
        <v>22749435.267089799</v>
      </c>
      <c r="CO1161" s="188">
        <v>122790198.28320301</v>
      </c>
      <c r="CP1161" s="99">
        <v>18101455.7814941</v>
      </c>
      <c r="CQ1161" s="99">
        <v>0</v>
      </c>
      <c r="CR1161" s="99">
        <v>0</v>
      </c>
      <c r="CS1161" s="99">
        <v>0</v>
      </c>
      <c r="CT1161" s="99">
        <v>0</v>
      </c>
      <c r="CU1161" s="98">
        <v>21183.036726705999</v>
      </c>
      <c r="CV1161" s="98">
        <v>47227.523761903001</v>
      </c>
    </row>
    <row r="1162" spans="1:100" x14ac:dyDescent="0.2">
      <c r="A1162" s="98" t="s">
        <v>70</v>
      </c>
      <c r="B1162" s="100">
        <v>41609</v>
      </c>
      <c r="C1162" s="99">
        <v>109322.184276581</v>
      </c>
      <c r="D1162" s="99">
        <v>5.0781508889631404</v>
      </c>
      <c r="E1162" s="99">
        <v>20348.778068542499</v>
      </c>
      <c r="F1162" s="99">
        <v>16845.083261251501</v>
      </c>
      <c r="G1162" s="99">
        <v>3175.4592657387302</v>
      </c>
      <c r="H1162" s="99">
        <v>0</v>
      </c>
      <c r="I1162" s="99">
        <v>0</v>
      </c>
      <c r="J1162" s="99">
        <v>44192.334600925402</v>
      </c>
      <c r="K1162" s="99">
        <v>0</v>
      </c>
      <c r="L1162" s="99">
        <v>206.29955939017199</v>
      </c>
      <c r="M1162" s="99">
        <v>53199.0422825813</v>
      </c>
      <c r="N1162" s="99">
        <v>9240.5844014883005</v>
      </c>
      <c r="O1162" s="99">
        <v>0</v>
      </c>
      <c r="P1162" s="99">
        <v>60663.033239364602</v>
      </c>
      <c r="Q1162" s="99">
        <v>6437.0860030055001</v>
      </c>
      <c r="R1162" s="99">
        <v>0</v>
      </c>
      <c r="S1162" s="99">
        <v>3146.5553952157502</v>
      </c>
      <c r="T1162" s="99">
        <v>0</v>
      </c>
      <c r="U1162" s="99">
        <v>44353.660180568702</v>
      </c>
      <c r="V1162" s="99">
        <v>5982208.1171875</v>
      </c>
      <c r="W1162" s="99">
        <v>597.12709850817896</v>
      </c>
      <c r="X1162" s="99">
        <v>1390453.37889099</v>
      </c>
      <c r="Y1162" s="99">
        <v>1049969.78965759</v>
      </c>
      <c r="Z1162" s="99">
        <v>406453.41727447498</v>
      </c>
      <c r="AA1162" s="99">
        <v>0</v>
      </c>
      <c r="AB1162" s="99">
        <v>0</v>
      </c>
      <c r="AC1162" s="99">
        <v>14716037.2349854</v>
      </c>
      <c r="AD1162" s="99">
        <v>0</v>
      </c>
      <c r="AE1162" s="99">
        <v>12348.1036561728</v>
      </c>
      <c r="AF1162" s="99">
        <v>2791932.6798095698</v>
      </c>
      <c r="AG1162" s="99">
        <v>1114887.9277191199</v>
      </c>
      <c r="AH1162" s="99">
        <v>0</v>
      </c>
      <c r="AI1162" s="99">
        <v>2658955.4303894001</v>
      </c>
      <c r="AJ1162" s="99">
        <v>789332.32868957496</v>
      </c>
      <c r="AK1162" s="99">
        <v>0</v>
      </c>
      <c r="AL1162" s="99">
        <v>403466.34036636399</v>
      </c>
      <c r="AM1162" s="99">
        <v>0</v>
      </c>
      <c r="AN1162" s="99">
        <v>14730891.918945299</v>
      </c>
      <c r="AO1162" s="99">
        <v>57209339.809570298</v>
      </c>
      <c r="AP1162" s="99">
        <v>6340.7591564655304</v>
      </c>
      <c r="AQ1162" s="99">
        <v>11810443.4998779</v>
      </c>
      <c r="AR1162" s="99">
        <v>8815124.16943359</v>
      </c>
      <c r="AS1162" s="99">
        <v>3423686.7724304199</v>
      </c>
      <c r="AT1162" s="99">
        <v>0</v>
      </c>
      <c r="AU1162" s="99">
        <v>0</v>
      </c>
      <c r="AV1162" s="99">
        <v>49045206.166015603</v>
      </c>
      <c r="AW1162" s="99">
        <v>0</v>
      </c>
      <c r="AX1162" s="99">
        <v>98845.284367561297</v>
      </c>
      <c r="AY1162" s="99">
        <v>27123262.291259799</v>
      </c>
      <c r="AZ1162" s="99">
        <v>9591693.8929443397</v>
      </c>
      <c r="BA1162" s="99">
        <v>0</v>
      </c>
      <c r="BB1162" s="99">
        <v>25314226.127929699</v>
      </c>
      <c r="BC1162" s="99">
        <v>6947831.6168823196</v>
      </c>
      <c r="BD1162" s="99">
        <v>0</v>
      </c>
      <c r="BE1162" s="99">
        <v>3403057.2589721698</v>
      </c>
      <c r="BF1162" s="99">
        <v>0</v>
      </c>
      <c r="BG1162" s="99">
        <v>49100896.240722701</v>
      </c>
      <c r="BH1162" s="99">
        <v>13156338.287963901</v>
      </c>
      <c r="BI1162" s="99">
        <v>933.52559095621098</v>
      </c>
      <c r="BJ1162" s="99">
        <v>4518913.8209228497</v>
      </c>
      <c r="BK1162" s="99">
        <v>3234470.3833313002</v>
      </c>
      <c r="BL1162" s="99">
        <v>0</v>
      </c>
      <c r="BM1162" s="99">
        <v>0</v>
      </c>
      <c r="BN1162" s="99">
        <v>0</v>
      </c>
      <c r="BO1162" s="99">
        <v>0</v>
      </c>
      <c r="BP1162" s="99">
        <v>0</v>
      </c>
      <c r="BQ1162" s="99">
        <v>0</v>
      </c>
      <c r="BR1162" s="99">
        <v>8671103.1395263709</v>
      </c>
      <c r="BS1162" s="99">
        <v>3768483.1411132799</v>
      </c>
      <c r="BT1162" s="99">
        <v>0</v>
      </c>
      <c r="BU1162" s="99">
        <v>1877744.2699890099</v>
      </c>
      <c r="BV1162" s="99">
        <v>3398722.7888793899</v>
      </c>
      <c r="BW1162" s="99">
        <v>0</v>
      </c>
      <c r="BX1162" s="99">
        <v>268528.41977691703</v>
      </c>
      <c r="BY1162" s="99">
        <v>0</v>
      </c>
      <c r="BZ1162" s="99">
        <v>0</v>
      </c>
      <c r="CA1162" s="99">
        <v>129682.57697868301</v>
      </c>
      <c r="CB1162" s="99">
        <v>7375389.9813232403</v>
      </c>
      <c r="CC1162" s="99">
        <v>69061224.403320298</v>
      </c>
      <c r="CD1162" s="99">
        <v>17669701.169433601</v>
      </c>
      <c r="CE1162" s="99">
        <v>3172.7994621098001</v>
      </c>
      <c r="CF1162" s="99">
        <v>406838.75368881202</v>
      </c>
      <c r="CG1162" s="99">
        <v>3423529.89202881</v>
      </c>
      <c r="CH1162" s="99">
        <v>0</v>
      </c>
      <c r="CI1162" s="99">
        <v>132882.487222672</v>
      </c>
      <c r="CJ1162" s="99">
        <v>7781435.09484863</v>
      </c>
      <c r="CK1162" s="99">
        <v>72504987.341796905</v>
      </c>
      <c r="CL1162" s="99">
        <v>17947013.888671901</v>
      </c>
      <c r="CM1162" s="188">
        <v>176798.43431472799</v>
      </c>
      <c r="CN1162" s="188">
        <v>22494270.736572299</v>
      </c>
      <c r="CO1162" s="188">
        <v>121041878.70507801</v>
      </c>
      <c r="CP1162" s="99">
        <v>17947013.888671901</v>
      </c>
      <c r="CQ1162" s="99">
        <v>0</v>
      </c>
      <c r="CR1162" s="99">
        <v>0</v>
      </c>
      <c r="CS1162" s="99">
        <v>0</v>
      </c>
      <c r="CT1162" s="99">
        <v>0</v>
      </c>
      <c r="CU1162" s="98">
        <v>20477.554546407999</v>
      </c>
      <c r="CV1162" s="98">
        <v>47014.941695932001</v>
      </c>
    </row>
    <row r="1163" spans="1:100" x14ac:dyDescent="0.2">
      <c r="A1163" s="98" t="s">
        <v>70</v>
      </c>
      <c r="B1163" s="100">
        <v>41699</v>
      </c>
      <c r="C1163" s="99">
        <v>109292.114042282</v>
      </c>
      <c r="D1163" s="99">
        <v>0</v>
      </c>
      <c r="E1163" s="99">
        <v>19837.037578344301</v>
      </c>
      <c r="F1163" s="99">
        <v>16383.280284762401</v>
      </c>
      <c r="G1163" s="99">
        <v>3186.3419620990799</v>
      </c>
      <c r="H1163" s="99">
        <v>0</v>
      </c>
      <c r="I1163" s="99">
        <v>0</v>
      </c>
      <c r="J1163" s="99">
        <v>44318.400863170602</v>
      </c>
      <c r="K1163" s="99">
        <v>0</v>
      </c>
      <c r="L1163" s="99">
        <v>206.636676600203</v>
      </c>
      <c r="M1163" s="99">
        <v>53249.501263618498</v>
      </c>
      <c r="N1163" s="99">
        <v>9093.6360239982605</v>
      </c>
      <c r="O1163" s="99">
        <v>0</v>
      </c>
      <c r="P1163" s="99">
        <v>59921.641479969003</v>
      </c>
      <c r="Q1163" s="99">
        <v>6384.07000154257</v>
      </c>
      <c r="R1163" s="99">
        <v>0</v>
      </c>
      <c r="S1163" s="99">
        <v>3170.3654186427598</v>
      </c>
      <c r="T1163" s="99">
        <v>0</v>
      </c>
      <c r="U1163" s="99">
        <v>44410.477332115202</v>
      </c>
      <c r="V1163" s="99">
        <v>5958450.4279785203</v>
      </c>
      <c r="W1163" s="99">
        <v>0</v>
      </c>
      <c r="X1163" s="99">
        <v>1348028.7296752899</v>
      </c>
      <c r="Y1163" s="99">
        <v>1012023.62039948</v>
      </c>
      <c r="Z1163" s="99">
        <v>397918.03340530401</v>
      </c>
      <c r="AA1163" s="99">
        <v>0</v>
      </c>
      <c r="AB1163" s="99">
        <v>0</v>
      </c>
      <c r="AC1163" s="99">
        <v>14674075.6715088</v>
      </c>
      <c r="AD1163" s="99">
        <v>0</v>
      </c>
      <c r="AE1163" s="99">
        <v>12613.0507235527</v>
      </c>
      <c r="AF1163" s="99">
        <v>2795863.4374084501</v>
      </c>
      <c r="AG1163" s="99">
        <v>1089436.8286438</v>
      </c>
      <c r="AH1163" s="99">
        <v>0</v>
      </c>
      <c r="AI1163" s="99">
        <v>2615739.3961181599</v>
      </c>
      <c r="AJ1163" s="99">
        <v>777121.747367859</v>
      </c>
      <c r="AK1163" s="99">
        <v>0</v>
      </c>
      <c r="AL1163" s="99">
        <v>395205.254871368</v>
      </c>
      <c r="AM1163" s="99">
        <v>0</v>
      </c>
      <c r="AN1163" s="99">
        <v>14684680.811279301</v>
      </c>
      <c r="AO1163" s="99">
        <v>57267271.3662109</v>
      </c>
      <c r="AP1163" s="99">
        <v>0</v>
      </c>
      <c r="AQ1163" s="99">
        <v>11571764.416381801</v>
      </c>
      <c r="AR1163" s="99">
        <v>8534020.8079834003</v>
      </c>
      <c r="AS1163" s="99">
        <v>3368735.65441895</v>
      </c>
      <c r="AT1163" s="99">
        <v>0</v>
      </c>
      <c r="AU1163" s="99">
        <v>0</v>
      </c>
      <c r="AV1163" s="99">
        <v>49238784.624511696</v>
      </c>
      <c r="AW1163" s="99">
        <v>0</v>
      </c>
      <c r="AX1163" s="99">
        <v>99582.599480628996</v>
      </c>
      <c r="AY1163" s="99">
        <v>27228245.4055176</v>
      </c>
      <c r="AZ1163" s="99">
        <v>9391864.7658691406</v>
      </c>
      <c r="BA1163" s="99">
        <v>0</v>
      </c>
      <c r="BB1163" s="99">
        <v>24973113.3825684</v>
      </c>
      <c r="BC1163" s="99">
        <v>6873657.3989868201</v>
      </c>
      <c r="BD1163" s="99">
        <v>0</v>
      </c>
      <c r="BE1163" s="99">
        <v>3342190.6205749498</v>
      </c>
      <c r="BF1163" s="99">
        <v>0</v>
      </c>
      <c r="BG1163" s="99">
        <v>49283030.317871101</v>
      </c>
      <c r="BH1163" s="99">
        <v>13095472.3756104</v>
      </c>
      <c r="BI1163" s="99">
        <v>0</v>
      </c>
      <c r="BJ1163" s="99">
        <v>4403554.4335327102</v>
      </c>
      <c r="BK1163" s="99">
        <v>3128990.6944274898</v>
      </c>
      <c r="BL1163" s="99">
        <v>0</v>
      </c>
      <c r="BM1163" s="99">
        <v>0</v>
      </c>
      <c r="BN1163" s="99">
        <v>0</v>
      </c>
      <c r="BO1163" s="99">
        <v>0</v>
      </c>
      <c r="BP1163" s="99">
        <v>0</v>
      </c>
      <c r="BQ1163" s="99">
        <v>0</v>
      </c>
      <c r="BR1163" s="99">
        <v>8607804.3792724591</v>
      </c>
      <c r="BS1163" s="99">
        <v>3692646.9440918001</v>
      </c>
      <c r="BT1163" s="99">
        <v>0</v>
      </c>
      <c r="BU1163" s="99">
        <v>1849454.6699829099</v>
      </c>
      <c r="BV1163" s="99">
        <v>3375512.2263793899</v>
      </c>
      <c r="BW1163" s="99">
        <v>0</v>
      </c>
      <c r="BX1163" s="99">
        <v>276976.51977157599</v>
      </c>
      <c r="BY1163" s="99">
        <v>0</v>
      </c>
      <c r="BZ1163" s="99">
        <v>0</v>
      </c>
      <c r="CA1163" s="99">
        <v>129022.59281826</v>
      </c>
      <c r="CB1163" s="99">
        <v>7303628.7891235398</v>
      </c>
      <c r="CC1163" s="99">
        <v>69008994.270507798</v>
      </c>
      <c r="CD1163" s="99">
        <v>17533689.908691399</v>
      </c>
      <c r="CE1163" s="99">
        <v>3186.2416574657</v>
      </c>
      <c r="CF1163" s="99">
        <v>397935.41432189901</v>
      </c>
      <c r="CG1163" s="99">
        <v>3373610.0556030301</v>
      </c>
      <c r="CH1163" s="99">
        <v>0</v>
      </c>
      <c r="CI1163" s="99">
        <v>132179.813800812</v>
      </c>
      <c r="CJ1163" s="99">
        <v>7702836.1361694299</v>
      </c>
      <c r="CK1163" s="99">
        <v>72211870.308593795</v>
      </c>
      <c r="CL1163" s="99">
        <v>17804254.924072299</v>
      </c>
      <c r="CM1163" s="188">
        <v>176313.328304291</v>
      </c>
      <c r="CN1163" s="188">
        <v>22442749.841308601</v>
      </c>
      <c r="CO1163" s="188">
        <v>121868470.96777301</v>
      </c>
      <c r="CP1163" s="99">
        <v>17804254.924072299</v>
      </c>
      <c r="CQ1163" s="99">
        <v>0</v>
      </c>
      <c r="CR1163" s="99">
        <v>0</v>
      </c>
      <c r="CS1163" s="99">
        <v>0</v>
      </c>
      <c r="CT1163" s="99">
        <v>0</v>
      </c>
      <c r="CU1163" s="98">
        <v>19933.419449460998</v>
      </c>
      <c r="CV1163" s="98">
        <v>47110.588224173</v>
      </c>
    </row>
    <row r="1164" spans="1:100" x14ac:dyDescent="0.2">
      <c r="A1164" s="98" t="s">
        <v>70</v>
      </c>
      <c r="B1164" s="100">
        <v>41791</v>
      </c>
      <c r="C1164" s="99">
        <v>108665.697659492</v>
      </c>
      <c r="D1164" s="99">
        <v>0</v>
      </c>
      <c r="E1164" s="99">
        <v>19265.5043144226</v>
      </c>
      <c r="F1164" s="99">
        <v>15948.2759735584</v>
      </c>
      <c r="G1164" s="99">
        <v>3168.7508575022198</v>
      </c>
      <c r="H1164" s="99">
        <v>0</v>
      </c>
      <c r="I1164" s="99">
        <v>0</v>
      </c>
      <c r="J1164" s="99">
        <v>44457.149206161499</v>
      </c>
      <c r="K1164" s="99">
        <v>0</v>
      </c>
      <c r="L1164" s="99">
        <v>440.61083516105998</v>
      </c>
      <c r="M1164" s="99">
        <v>52900.142816543601</v>
      </c>
      <c r="N1164" s="99">
        <v>8987.0432894229907</v>
      </c>
      <c r="O1164" s="99">
        <v>0</v>
      </c>
      <c r="P1164" s="99">
        <v>59349.003785610199</v>
      </c>
      <c r="Q1164" s="99">
        <v>6318.4113756418201</v>
      </c>
      <c r="R1164" s="99">
        <v>0</v>
      </c>
      <c r="S1164" s="99">
        <v>3157.6593478024001</v>
      </c>
      <c r="T1164" s="99">
        <v>0</v>
      </c>
      <c r="U1164" s="99">
        <v>44515.6193013191</v>
      </c>
      <c r="V1164" s="99">
        <v>5919652.5924682599</v>
      </c>
      <c r="W1164" s="99">
        <v>0</v>
      </c>
      <c r="X1164" s="99">
        <v>1302621.8980255099</v>
      </c>
      <c r="Y1164" s="99">
        <v>977760.13317871105</v>
      </c>
      <c r="Z1164" s="99">
        <v>394056.618518829</v>
      </c>
      <c r="AA1164" s="99">
        <v>0</v>
      </c>
      <c r="AB1164" s="99">
        <v>0</v>
      </c>
      <c r="AC1164" s="99">
        <v>14782505.6337891</v>
      </c>
      <c r="AD1164" s="99">
        <v>0</v>
      </c>
      <c r="AE1164" s="99">
        <v>15351.8519576788</v>
      </c>
      <c r="AF1164" s="99">
        <v>2773318.6896972698</v>
      </c>
      <c r="AG1164" s="99">
        <v>1061541.49507141</v>
      </c>
      <c r="AH1164" s="99">
        <v>0</v>
      </c>
      <c r="AI1164" s="99">
        <v>2571573.34301758</v>
      </c>
      <c r="AJ1164" s="99">
        <v>773181.72762298596</v>
      </c>
      <c r="AK1164" s="99">
        <v>0</v>
      </c>
      <c r="AL1164" s="99">
        <v>391252.687526703</v>
      </c>
      <c r="AM1164" s="99">
        <v>0</v>
      </c>
      <c r="AN1164" s="99">
        <v>14791531.003051801</v>
      </c>
      <c r="AO1164" s="99">
        <v>57090958.117675804</v>
      </c>
      <c r="AP1164" s="99">
        <v>0</v>
      </c>
      <c r="AQ1164" s="99">
        <v>11193131.314453101</v>
      </c>
      <c r="AR1164" s="99">
        <v>8239098.1856079102</v>
      </c>
      <c r="AS1164" s="99">
        <v>3350045.5349731399</v>
      </c>
      <c r="AT1164" s="99">
        <v>0</v>
      </c>
      <c r="AU1164" s="99">
        <v>0</v>
      </c>
      <c r="AV1164" s="99">
        <v>49679037.3115234</v>
      </c>
      <c r="AW1164" s="99">
        <v>0</v>
      </c>
      <c r="AX1164" s="99">
        <v>122823.087005615</v>
      </c>
      <c r="AY1164" s="99">
        <v>27212597.708740201</v>
      </c>
      <c r="AZ1164" s="99">
        <v>9216911.9958496094</v>
      </c>
      <c r="BA1164" s="99">
        <v>0</v>
      </c>
      <c r="BB1164" s="99">
        <v>24666416.877685498</v>
      </c>
      <c r="BC1164" s="99">
        <v>6863114.9288940402</v>
      </c>
      <c r="BD1164" s="99">
        <v>0</v>
      </c>
      <c r="BE1164" s="99">
        <v>3324888.7032165499</v>
      </c>
      <c r="BF1164" s="99">
        <v>0</v>
      </c>
      <c r="BG1164" s="99">
        <v>49708935.59375</v>
      </c>
      <c r="BH1164" s="99">
        <v>13054934.973998999</v>
      </c>
      <c r="BI1164" s="99">
        <v>0</v>
      </c>
      <c r="BJ1164" s="99">
        <v>4323212.1212768601</v>
      </c>
      <c r="BK1164" s="99">
        <v>3061868.2131652799</v>
      </c>
      <c r="BL1164" s="99">
        <v>0</v>
      </c>
      <c r="BM1164" s="99">
        <v>0</v>
      </c>
      <c r="BN1164" s="99">
        <v>0</v>
      </c>
      <c r="BO1164" s="99">
        <v>0</v>
      </c>
      <c r="BP1164" s="99">
        <v>0</v>
      </c>
      <c r="BQ1164" s="99">
        <v>0</v>
      </c>
      <c r="BR1164" s="99">
        <v>8634063.2501220703</v>
      </c>
      <c r="BS1164" s="99">
        <v>3630150.1073608398</v>
      </c>
      <c r="BT1164" s="99">
        <v>0</v>
      </c>
      <c r="BU1164" s="99">
        <v>1845263.6299896201</v>
      </c>
      <c r="BV1164" s="99">
        <v>3386679.6954345698</v>
      </c>
      <c r="BW1164" s="99">
        <v>0</v>
      </c>
      <c r="BX1164" s="99">
        <v>279124.68978500401</v>
      </c>
      <c r="BY1164" s="99">
        <v>0</v>
      </c>
      <c r="BZ1164" s="99">
        <v>0</v>
      </c>
      <c r="CA1164" s="99">
        <v>128001.562776566</v>
      </c>
      <c r="CB1164" s="99">
        <v>7218211.0203857403</v>
      </c>
      <c r="CC1164" s="99">
        <v>68233787.895507798</v>
      </c>
      <c r="CD1164" s="99">
        <v>17381437.294921901</v>
      </c>
      <c r="CE1164" s="99">
        <v>3170.7360869049999</v>
      </c>
      <c r="CF1164" s="99">
        <v>395417.402965546</v>
      </c>
      <c r="CG1164" s="99">
        <v>3356298.1205139202</v>
      </c>
      <c r="CH1164" s="99">
        <v>0</v>
      </c>
      <c r="CI1164" s="99">
        <v>131154.074632645</v>
      </c>
      <c r="CJ1164" s="99">
        <v>7613962.5499267597</v>
      </c>
      <c r="CK1164" s="99">
        <v>71610087.896484405</v>
      </c>
      <c r="CL1164" s="99">
        <v>17640140.424804699</v>
      </c>
      <c r="CM1164" s="188">
        <v>175256.645298004</v>
      </c>
      <c r="CN1164" s="188">
        <v>22404823.3364258</v>
      </c>
      <c r="CO1164" s="188">
        <v>121348963.947266</v>
      </c>
      <c r="CP1164" s="99">
        <v>17640140.424804699</v>
      </c>
      <c r="CQ1164" s="99">
        <v>0</v>
      </c>
      <c r="CR1164" s="99">
        <v>0</v>
      </c>
      <c r="CS1164" s="99">
        <v>0</v>
      </c>
      <c r="CT1164" s="99">
        <v>0</v>
      </c>
      <c r="CU1164" s="98">
        <v>19338.904591869999</v>
      </c>
      <c r="CV1164" s="98">
        <v>47208.692735500998</v>
      </c>
    </row>
    <row r="1165" spans="1:100" x14ac:dyDescent="0.2">
      <c r="A1165" s="98" t="s">
        <v>70</v>
      </c>
      <c r="B1165" s="100">
        <v>41883</v>
      </c>
      <c r="C1165" s="99">
        <v>108753.660671234</v>
      </c>
      <c r="D1165" s="99">
        <v>0</v>
      </c>
      <c r="E1165" s="99">
        <v>18519.093388319001</v>
      </c>
      <c r="F1165" s="99">
        <v>15271.4837495089</v>
      </c>
      <c r="G1165" s="99">
        <v>3137.9198971688702</v>
      </c>
      <c r="H1165" s="99">
        <v>0</v>
      </c>
      <c r="I1165" s="99">
        <v>0</v>
      </c>
      <c r="J1165" s="99">
        <v>44387.928400039702</v>
      </c>
      <c r="K1165" s="99">
        <v>0</v>
      </c>
      <c r="L1165" s="99">
        <v>221.95153389312301</v>
      </c>
      <c r="M1165" s="99">
        <v>52915.904034137697</v>
      </c>
      <c r="N1165" s="99">
        <v>8789.1624393463098</v>
      </c>
      <c r="O1165" s="99">
        <v>0</v>
      </c>
      <c r="P1165" s="99">
        <v>59181.2797355652</v>
      </c>
      <c r="Q1165" s="99">
        <v>6286.0710507035301</v>
      </c>
      <c r="R1165" s="99">
        <v>0</v>
      </c>
      <c r="S1165" s="99">
        <v>3126.8683336377098</v>
      </c>
      <c r="T1165" s="99">
        <v>0</v>
      </c>
      <c r="U1165" s="99">
        <v>44440.555165767699</v>
      </c>
      <c r="V1165" s="99">
        <v>5891940.63464355</v>
      </c>
      <c r="W1165" s="99">
        <v>0</v>
      </c>
      <c r="X1165" s="99">
        <v>1258005.7436370901</v>
      </c>
      <c r="Y1165" s="99">
        <v>947466.20855712902</v>
      </c>
      <c r="Z1165" s="99">
        <v>387417.68227386498</v>
      </c>
      <c r="AA1165" s="99">
        <v>0</v>
      </c>
      <c r="AB1165" s="99">
        <v>0</v>
      </c>
      <c r="AC1165" s="99">
        <v>14821788.5633545</v>
      </c>
      <c r="AD1165" s="99">
        <v>0</v>
      </c>
      <c r="AE1165" s="99">
        <v>16438.224050760298</v>
      </c>
      <c r="AF1165" s="99">
        <v>2741212.4829406701</v>
      </c>
      <c r="AG1165" s="99">
        <v>1043228.75704956</v>
      </c>
      <c r="AH1165" s="99">
        <v>0</v>
      </c>
      <c r="AI1165" s="99">
        <v>2576666.3687133798</v>
      </c>
      <c r="AJ1165" s="99">
        <v>775742.21192932106</v>
      </c>
      <c r="AK1165" s="99">
        <v>0</v>
      </c>
      <c r="AL1165" s="99">
        <v>385511.642105103</v>
      </c>
      <c r="AM1165" s="99">
        <v>0</v>
      </c>
      <c r="AN1165" s="99">
        <v>14828314.217163101</v>
      </c>
      <c r="AO1165" s="99">
        <v>57047347.3447266</v>
      </c>
      <c r="AP1165" s="99">
        <v>0</v>
      </c>
      <c r="AQ1165" s="99">
        <v>10851071.8985596</v>
      </c>
      <c r="AR1165" s="99">
        <v>8064178.6110839797</v>
      </c>
      <c r="AS1165" s="99">
        <v>3303082.0747375502</v>
      </c>
      <c r="AT1165" s="99">
        <v>0</v>
      </c>
      <c r="AU1165" s="99">
        <v>0</v>
      </c>
      <c r="AV1165" s="99">
        <v>49824685.195800804</v>
      </c>
      <c r="AW1165" s="99">
        <v>0</v>
      </c>
      <c r="AX1165" s="99">
        <v>146502.994338989</v>
      </c>
      <c r="AY1165" s="99">
        <v>27033022.938964799</v>
      </c>
      <c r="AZ1165" s="99">
        <v>9049490.2535400409</v>
      </c>
      <c r="BA1165" s="99">
        <v>0</v>
      </c>
      <c r="BB1165" s="99">
        <v>24891719.831542999</v>
      </c>
      <c r="BC1165" s="99">
        <v>6899330.8170165997</v>
      </c>
      <c r="BD1165" s="99">
        <v>0</v>
      </c>
      <c r="BE1165" s="99">
        <v>3282025.27130127</v>
      </c>
      <c r="BF1165" s="99">
        <v>0</v>
      </c>
      <c r="BG1165" s="99">
        <v>49835246.268554702</v>
      </c>
      <c r="BH1165" s="99">
        <v>13206715.2969971</v>
      </c>
      <c r="BI1165" s="99">
        <v>0</v>
      </c>
      <c r="BJ1165" s="99">
        <v>4237956.52099609</v>
      </c>
      <c r="BK1165" s="99">
        <v>3002153.8731079102</v>
      </c>
      <c r="BL1165" s="99">
        <v>0</v>
      </c>
      <c r="BM1165" s="99">
        <v>0</v>
      </c>
      <c r="BN1165" s="99">
        <v>0</v>
      </c>
      <c r="BO1165" s="99">
        <v>0</v>
      </c>
      <c r="BP1165" s="99">
        <v>0</v>
      </c>
      <c r="BQ1165" s="99">
        <v>0</v>
      </c>
      <c r="BR1165" s="99">
        <v>8675865.2189941406</v>
      </c>
      <c r="BS1165" s="99">
        <v>3571174.3460082998</v>
      </c>
      <c r="BT1165" s="99">
        <v>0</v>
      </c>
      <c r="BU1165" s="99">
        <v>1582506.5499877899</v>
      </c>
      <c r="BV1165" s="99">
        <v>3418149.0279235798</v>
      </c>
      <c r="BW1165" s="99">
        <v>0</v>
      </c>
      <c r="BX1165" s="99">
        <v>226855.749828339</v>
      </c>
      <c r="BY1165" s="99">
        <v>0</v>
      </c>
      <c r="BZ1165" s="99">
        <v>0</v>
      </c>
      <c r="CA1165" s="99">
        <v>127303.00505447399</v>
      </c>
      <c r="CB1165" s="99">
        <v>7142426.359375</v>
      </c>
      <c r="CC1165" s="99">
        <v>67785691.548828095</v>
      </c>
      <c r="CD1165" s="99">
        <v>17414013.214843798</v>
      </c>
      <c r="CE1165" s="99">
        <v>3139.6409917771798</v>
      </c>
      <c r="CF1165" s="99">
        <v>389985.939273834</v>
      </c>
      <c r="CG1165" s="99">
        <v>3318206.6615905799</v>
      </c>
      <c r="CH1165" s="99">
        <v>0</v>
      </c>
      <c r="CI1165" s="99">
        <v>130480.123744011</v>
      </c>
      <c r="CJ1165" s="99">
        <v>7533371.6095581101</v>
      </c>
      <c r="CK1165" s="99">
        <v>71177503.774414107</v>
      </c>
      <c r="CL1165" s="99">
        <v>17675012.723144501</v>
      </c>
      <c r="CM1165" s="188">
        <v>174475.22649955799</v>
      </c>
      <c r="CN1165" s="188">
        <v>22348106.169189502</v>
      </c>
      <c r="CO1165" s="188">
        <v>120858784.68652301</v>
      </c>
      <c r="CP1165" s="99">
        <v>17675012.723144501</v>
      </c>
      <c r="CQ1165" s="99">
        <v>0</v>
      </c>
      <c r="CR1165" s="99">
        <v>0</v>
      </c>
      <c r="CS1165" s="99">
        <v>0</v>
      </c>
      <c r="CT1165" s="99">
        <v>0</v>
      </c>
      <c r="CU1165" s="98">
        <v>18565.16611441</v>
      </c>
      <c r="CV1165" s="98">
        <v>47161.782739200004</v>
      </c>
    </row>
    <row r="1166" spans="1:100" x14ac:dyDescent="0.2">
      <c r="A1166" s="98" t="s">
        <v>70</v>
      </c>
      <c r="B1166" s="100">
        <v>41974</v>
      </c>
      <c r="C1166" s="99">
        <v>108076.70833492299</v>
      </c>
      <c r="D1166" s="99">
        <v>0</v>
      </c>
      <c r="E1166" s="99">
        <v>18302.150004625299</v>
      </c>
      <c r="F1166" s="99">
        <v>15186.698991060301</v>
      </c>
      <c r="G1166" s="99">
        <v>3123.33990210295</v>
      </c>
      <c r="H1166" s="99">
        <v>0</v>
      </c>
      <c r="I1166" s="99">
        <v>0</v>
      </c>
      <c r="J1166" s="99">
        <v>43845.104158401497</v>
      </c>
      <c r="K1166" s="99">
        <v>0</v>
      </c>
      <c r="L1166" s="99">
        <v>198.601672742516</v>
      </c>
      <c r="M1166" s="99">
        <v>52499.812627792402</v>
      </c>
      <c r="N1166" s="99">
        <v>8843.3151516914404</v>
      </c>
      <c r="O1166" s="99">
        <v>0</v>
      </c>
      <c r="P1166" s="99">
        <v>58743.181202888503</v>
      </c>
      <c r="Q1166" s="99">
        <v>6248.1528366804096</v>
      </c>
      <c r="R1166" s="99">
        <v>0</v>
      </c>
      <c r="S1166" s="99">
        <v>3102.5859221219998</v>
      </c>
      <c r="T1166" s="99">
        <v>0</v>
      </c>
      <c r="U1166" s="99">
        <v>43876.2195191383</v>
      </c>
      <c r="V1166" s="99">
        <v>5847666.1639404297</v>
      </c>
      <c r="W1166" s="99">
        <v>0</v>
      </c>
      <c r="X1166" s="99">
        <v>1217718.0505828899</v>
      </c>
      <c r="Y1166" s="99">
        <v>919230.26421356201</v>
      </c>
      <c r="Z1166" s="99">
        <v>383198.89979553199</v>
      </c>
      <c r="AA1166" s="99">
        <v>0</v>
      </c>
      <c r="AB1166" s="99">
        <v>0</v>
      </c>
      <c r="AC1166" s="99">
        <v>14732599.838134799</v>
      </c>
      <c r="AD1166" s="99">
        <v>0</v>
      </c>
      <c r="AE1166" s="99">
        <v>14044.9700802565</v>
      </c>
      <c r="AF1166" s="99">
        <v>2701905.8978576702</v>
      </c>
      <c r="AG1166" s="99">
        <v>1032540.00496674</v>
      </c>
      <c r="AH1166" s="99">
        <v>0</v>
      </c>
      <c r="AI1166" s="99">
        <v>2544131.34832764</v>
      </c>
      <c r="AJ1166" s="99">
        <v>777097.20296478295</v>
      </c>
      <c r="AK1166" s="99">
        <v>0</v>
      </c>
      <c r="AL1166" s="99">
        <v>380976.65702438401</v>
      </c>
      <c r="AM1166" s="99">
        <v>0</v>
      </c>
      <c r="AN1166" s="99">
        <v>14733380.415161099</v>
      </c>
      <c r="AO1166" s="99">
        <v>56855906.171386696</v>
      </c>
      <c r="AP1166" s="99">
        <v>0</v>
      </c>
      <c r="AQ1166" s="99">
        <v>10516988.700195299</v>
      </c>
      <c r="AR1166" s="99">
        <v>7778134.9515991202</v>
      </c>
      <c r="AS1166" s="99">
        <v>3270453.8022155799</v>
      </c>
      <c r="AT1166" s="99">
        <v>0</v>
      </c>
      <c r="AU1166" s="99">
        <v>0</v>
      </c>
      <c r="AV1166" s="99">
        <v>49816507.6416016</v>
      </c>
      <c r="AW1166" s="99">
        <v>0</v>
      </c>
      <c r="AX1166" s="99">
        <v>101853.36867713901</v>
      </c>
      <c r="AY1166" s="99">
        <v>26731817.6958008</v>
      </c>
      <c r="AZ1166" s="99">
        <v>9022082.4605712909</v>
      </c>
      <c r="BA1166" s="99">
        <v>0</v>
      </c>
      <c r="BB1166" s="99">
        <v>24667057.636230499</v>
      </c>
      <c r="BC1166" s="99">
        <v>6922741.2775878897</v>
      </c>
      <c r="BD1166" s="99">
        <v>0</v>
      </c>
      <c r="BE1166" s="99">
        <v>3250970.6708068801</v>
      </c>
      <c r="BF1166" s="99">
        <v>0</v>
      </c>
      <c r="BG1166" s="99">
        <v>49818911.2802734</v>
      </c>
      <c r="BH1166" s="99">
        <v>13191285.5004883</v>
      </c>
      <c r="BI1166" s="99">
        <v>0</v>
      </c>
      <c r="BJ1166" s="99">
        <v>4133286.7164306599</v>
      </c>
      <c r="BK1166" s="99">
        <v>2924748.4212341299</v>
      </c>
      <c r="BL1166" s="99">
        <v>0</v>
      </c>
      <c r="BM1166" s="99">
        <v>0</v>
      </c>
      <c r="BN1166" s="99">
        <v>0</v>
      </c>
      <c r="BO1166" s="99">
        <v>0</v>
      </c>
      <c r="BP1166" s="99">
        <v>0</v>
      </c>
      <c r="BQ1166" s="99">
        <v>0</v>
      </c>
      <c r="BR1166" s="99">
        <v>8598501.3503418006</v>
      </c>
      <c r="BS1166" s="99">
        <v>3554133.5125732399</v>
      </c>
      <c r="BT1166" s="99">
        <v>0</v>
      </c>
      <c r="BU1166" s="99">
        <v>1790214.6299896201</v>
      </c>
      <c r="BV1166" s="99">
        <v>3423565.4742431599</v>
      </c>
      <c r="BW1166" s="99">
        <v>0</v>
      </c>
      <c r="BX1166" s="99">
        <v>255004.749792099</v>
      </c>
      <c r="BY1166" s="99">
        <v>0</v>
      </c>
      <c r="BZ1166" s="99">
        <v>0</v>
      </c>
      <c r="CA1166" s="99">
        <v>126403.962018013</v>
      </c>
      <c r="CB1166" s="99">
        <v>7069150.7659301804</v>
      </c>
      <c r="CC1166" s="99">
        <v>67312695.116210893</v>
      </c>
      <c r="CD1166" s="99">
        <v>17316640.567138702</v>
      </c>
      <c r="CE1166" s="99">
        <v>3119.56975409389</v>
      </c>
      <c r="CF1166" s="99">
        <v>381760.18824005098</v>
      </c>
      <c r="CG1166" s="99">
        <v>3260206.8794860798</v>
      </c>
      <c r="CH1166" s="99">
        <v>0</v>
      </c>
      <c r="CI1166" s="99">
        <v>129521.605774879</v>
      </c>
      <c r="CJ1166" s="99">
        <v>7449698.6552123995</v>
      </c>
      <c r="CK1166" s="99">
        <v>70638459.355468795</v>
      </c>
      <c r="CL1166" s="99">
        <v>17579564.341796901</v>
      </c>
      <c r="CM1166" s="188">
        <v>173050.45641326901</v>
      </c>
      <c r="CN1166" s="188">
        <v>22172385.0625</v>
      </c>
      <c r="CO1166" s="188">
        <v>120150384.62695301</v>
      </c>
      <c r="CP1166" s="99">
        <v>17579564.341796901</v>
      </c>
      <c r="CQ1166" s="99">
        <v>0</v>
      </c>
      <c r="CR1166" s="99">
        <v>0</v>
      </c>
      <c r="CS1166" s="99">
        <v>0</v>
      </c>
      <c r="CT1166" s="99">
        <v>0</v>
      </c>
      <c r="CU1166" s="98">
        <v>18323.677466047</v>
      </c>
      <c r="CV1166" s="98">
        <v>46594.428097912001</v>
      </c>
    </row>
    <row r="1167" spans="1:100" x14ac:dyDescent="0.2">
      <c r="A1167" s="98" t="s">
        <v>70</v>
      </c>
      <c r="B1167" s="100">
        <v>42064</v>
      </c>
      <c r="C1167" s="99">
        <v>107702.386722565</v>
      </c>
      <c r="D1167" s="99">
        <v>0</v>
      </c>
      <c r="E1167" s="99">
        <v>17935.720844030398</v>
      </c>
      <c r="F1167" s="99">
        <v>14918.0588490963</v>
      </c>
      <c r="G1167" s="99">
        <v>3134.5133425891399</v>
      </c>
      <c r="H1167" s="99">
        <v>0</v>
      </c>
      <c r="I1167" s="99">
        <v>0</v>
      </c>
      <c r="J1167" s="99">
        <v>43877.739194393202</v>
      </c>
      <c r="K1167" s="99">
        <v>0</v>
      </c>
      <c r="L1167" s="99">
        <v>174.96941532939701</v>
      </c>
      <c r="M1167" s="99">
        <v>52291.896099090598</v>
      </c>
      <c r="N1167" s="99">
        <v>8711.5039582252502</v>
      </c>
      <c r="O1167" s="99">
        <v>0</v>
      </c>
      <c r="P1167" s="99">
        <v>58061.850782871203</v>
      </c>
      <c r="Q1167" s="99">
        <v>6177.9160946607599</v>
      </c>
      <c r="R1167" s="99">
        <v>0</v>
      </c>
      <c r="S1167" s="99">
        <v>3123.52628263831</v>
      </c>
      <c r="T1167" s="99">
        <v>0</v>
      </c>
      <c r="U1167" s="99">
        <v>43893.873179912604</v>
      </c>
      <c r="V1167" s="99">
        <v>5774975.0444946298</v>
      </c>
      <c r="W1167" s="99">
        <v>0</v>
      </c>
      <c r="X1167" s="99">
        <v>1182868.25561523</v>
      </c>
      <c r="Y1167" s="99">
        <v>891277.85186004604</v>
      </c>
      <c r="Z1167" s="99">
        <v>375422.32496261603</v>
      </c>
      <c r="AA1167" s="99">
        <v>0</v>
      </c>
      <c r="AB1167" s="99">
        <v>0</v>
      </c>
      <c r="AC1167" s="99">
        <v>14625114.9334717</v>
      </c>
      <c r="AD1167" s="99">
        <v>0</v>
      </c>
      <c r="AE1167" s="99">
        <v>12197.3272944689</v>
      </c>
      <c r="AF1167" s="99">
        <v>2672212.6249389602</v>
      </c>
      <c r="AG1167" s="99">
        <v>1005868.65994263</v>
      </c>
      <c r="AH1167" s="99">
        <v>0</v>
      </c>
      <c r="AI1167" s="99">
        <v>2469377.3738098098</v>
      </c>
      <c r="AJ1167" s="99">
        <v>768223.93873596203</v>
      </c>
      <c r="AK1167" s="99">
        <v>0</v>
      </c>
      <c r="AL1167" s="99">
        <v>373503.32081985503</v>
      </c>
      <c r="AM1167" s="99">
        <v>0</v>
      </c>
      <c r="AN1167" s="99">
        <v>14626604.8249512</v>
      </c>
      <c r="AO1167" s="99">
        <v>56310984.688964799</v>
      </c>
      <c r="AP1167" s="99">
        <v>0</v>
      </c>
      <c r="AQ1167" s="99">
        <v>10210293.3151855</v>
      </c>
      <c r="AR1167" s="99">
        <v>7555482.8201293899</v>
      </c>
      <c r="AS1167" s="99">
        <v>3219463.0458984398</v>
      </c>
      <c r="AT1167" s="99">
        <v>0</v>
      </c>
      <c r="AU1167" s="99">
        <v>0</v>
      </c>
      <c r="AV1167" s="99">
        <v>49819577.425781302</v>
      </c>
      <c r="AW1167" s="99">
        <v>0</v>
      </c>
      <c r="AX1167" s="99">
        <v>91613.208104133606</v>
      </c>
      <c r="AY1167" s="99">
        <v>26515373.0161133</v>
      </c>
      <c r="AZ1167" s="99">
        <v>8803669.2242431603</v>
      </c>
      <c r="BA1167" s="99">
        <v>0</v>
      </c>
      <c r="BB1167" s="99">
        <v>23942088.826416001</v>
      </c>
      <c r="BC1167" s="99">
        <v>6844817.0291748</v>
      </c>
      <c r="BD1167" s="99">
        <v>0</v>
      </c>
      <c r="BE1167" s="99">
        <v>3201282.8680725102</v>
      </c>
      <c r="BF1167" s="99">
        <v>0</v>
      </c>
      <c r="BG1167" s="99">
        <v>49718555.637207001</v>
      </c>
      <c r="BH1167" s="99">
        <v>13034941.1248779</v>
      </c>
      <c r="BI1167" s="99">
        <v>0</v>
      </c>
      <c r="BJ1167" s="99">
        <v>4019248.9253234901</v>
      </c>
      <c r="BK1167" s="99">
        <v>2837931.6493835398</v>
      </c>
      <c r="BL1167" s="99">
        <v>0</v>
      </c>
      <c r="BM1167" s="99">
        <v>0</v>
      </c>
      <c r="BN1167" s="99">
        <v>0</v>
      </c>
      <c r="BO1167" s="99">
        <v>0</v>
      </c>
      <c r="BP1167" s="99">
        <v>0</v>
      </c>
      <c r="BQ1167" s="99">
        <v>0</v>
      </c>
      <c r="BR1167" s="99">
        <v>8494510.76879883</v>
      </c>
      <c r="BS1167" s="99">
        <v>3489079.1352233901</v>
      </c>
      <c r="BT1167" s="99">
        <v>0</v>
      </c>
      <c r="BU1167" s="99">
        <v>1745929.3799896201</v>
      </c>
      <c r="BV1167" s="99">
        <v>3398662.5799255399</v>
      </c>
      <c r="BW1167" s="99">
        <v>0</v>
      </c>
      <c r="BX1167" s="99">
        <v>285957.03959655802</v>
      </c>
      <c r="BY1167" s="99">
        <v>0</v>
      </c>
      <c r="BZ1167" s="99">
        <v>0</v>
      </c>
      <c r="CA1167" s="99">
        <v>125509.508681297</v>
      </c>
      <c r="CB1167" s="99">
        <v>6946335.7481079102</v>
      </c>
      <c r="CC1167" s="99">
        <v>66506355.785156302</v>
      </c>
      <c r="CD1167" s="99">
        <v>17082240.192138702</v>
      </c>
      <c r="CE1167" s="99">
        <v>3135.32821694016</v>
      </c>
      <c r="CF1167" s="99">
        <v>376677.72296524001</v>
      </c>
      <c r="CG1167" s="99">
        <v>3228827.5726318401</v>
      </c>
      <c r="CH1167" s="99">
        <v>0</v>
      </c>
      <c r="CI1167" s="99">
        <v>128620.87445735899</v>
      </c>
      <c r="CJ1167" s="99">
        <v>7324693.9361572303</v>
      </c>
      <c r="CK1167" s="99">
        <v>69732695.261718795</v>
      </c>
      <c r="CL1167" s="99">
        <v>17356476.181884799</v>
      </c>
      <c r="CM1167" s="188">
        <v>172207.064922333</v>
      </c>
      <c r="CN1167" s="188">
        <v>22010615.957031298</v>
      </c>
      <c r="CO1167" s="188">
        <v>119686122.81054699</v>
      </c>
      <c r="CP1167" s="99">
        <v>17356476.181884799</v>
      </c>
      <c r="CQ1167" s="99">
        <v>0</v>
      </c>
      <c r="CR1167" s="99">
        <v>0</v>
      </c>
      <c r="CS1167" s="99">
        <v>0</v>
      </c>
      <c r="CT1167" s="99">
        <v>0</v>
      </c>
      <c r="CU1167" s="98">
        <v>17955.286414483999</v>
      </c>
      <c r="CV1167" s="98">
        <v>46628.052087778997</v>
      </c>
    </row>
    <row r="1168" spans="1:100" x14ac:dyDescent="0.2">
      <c r="A1168" s="98" t="s">
        <v>70</v>
      </c>
      <c r="B1168" s="100">
        <v>42156</v>
      </c>
      <c r="C1168" s="99">
        <v>107949.23445510901</v>
      </c>
      <c r="D1168" s="99">
        <v>0</v>
      </c>
      <c r="E1168" s="99">
        <v>17567.414105653799</v>
      </c>
      <c r="F1168" s="99">
        <v>14631.3122208118</v>
      </c>
      <c r="G1168" s="99">
        <v>3154.8443216383498</v>
      </c>
      <c r="H1168" s="99">
        <v>0</v>
      </c>
      <c r="I1168" s="99">
        <v>0</v>
      </c>
      <c r="J1168" s="99">
        <v>43798.924898147598</v>
      </c>
      <c r="K1168" s="99">
        <v>0</v>
      </c>
      <c r="L1168" s="99">
        <v>187.327368533239</v>
      </c>
      <c r="M1168" s="99">
        <v>52412.593892097502</v>
      </c>
      <c r="N1168" s="99">
        <v>8575.7454408407193</v>
      </c>
      <c r="O1168" s="99">
        <v>0</v>
      </c>
      <c r="P1168" s="99">
        <v>58234.2923250198</v>
      </c>
      <c r="Q1168" s="99">
        <v>6131.2236588001297</v>
      </c>
      <c r="R1168" s="99">
        <v>0</v>
      </c>
      <c r="S1168" s="99">
        <v>3140.5991785228298</v>
      </c>
      <c r="T1168" s="99">
        <v>0</v>
      </c>
      <c r="U1168" s="99">
        <v>43793.475136756897</v>
      </c>
      <c r="V1168" s="99">
        <v>5759275.7167968797</v>
      </c>
      <c r="W1168" s="99">
        <v>0</v>
      </c>
      <c r="X1168" s="99">
        <v>1151149.56251526</v>
      </c>
      <c r="Y1168" s="99">
        <v>866882.59349060105</v>
      </c>
      <c r="Z1168" s="99">
        <v>373396.33039474499</v>
      </c>
      <c r="AA1168" s="99">
        <v>0</v>
      </c>
      <c r="AB1168" s="99">
        <v>0</v>
      </c>
      <c r="AC1168" s="99">
        <v>14694150.6877441</v>
      </c>
      <c r="AD1168" s="99">
        <v>0</v>
      </c>
      <c r="AE1168" s="99">
        <v>14714.753119945501</v>
      </c>
      <c r="AF1168" s="99">
        <v>2663173.3620605501</v>
      </c>
      <c r="AG1168" s="99">
        <v>983275.41881561303</v>
      </c>
      <c r="AH1168" s="99">
        <v>0</v>
      </c>
      <c r="AI1168" s="99">
        <v>2473728.0169372601</v>
      </c>
      <c r="AJ1168" s="99">
        <v>774141.25902557396</v>
      </c>
      <c r="AK1168" s="99">
        <v>0</v>
      </c>
      <c r="AL1168" s="99">
        <v>370928.04050445597</v>
      </c>
      <c r="AM1168" s="99">
        <v>0</v>
      </c>
      <c r="AN1168" s="99">
        <v>14694013.306640601</v>
      </c>
      <c r="AO1168" s="99">
        <v>56372862.221679702</v>
      </c>
      <c r="AP1168" s="99">
        <v>0</v>
      </c>
      <c r="AQ1168" s="99">
        <v>9967735.1962890606</v>
      </c>
      <c r="AR1168" s="99">
        <v>7323606.2179565402</v>
      </c>
      <c r="AS1168" s="99">
        <v>3211808.4687805199</v>
      </c>
      <c r="AT1168" s="99">
        <v>0</v>
      </c>
      <c r="AU1168" s="99">
        <v>0</v>
      </c>
      <c r="AV1168" s="99">
        <v>49971728.764160201</v>
      </c>
      <c r="AW1168" s="99">
        <v>0</v>
      </c>
      <c r="AX1168" s="99">
        <v>121834.487551689</v>
      </c>
      <c r="AY1168" s="99">
        <v>26557701.262207001</v>
      </c>
      <c r="AZ1168" s="99">
        <v>8590128.4478759803</v>
      </c>
      <c r="BA1168" s="99">
        <v>0</v>
      </c>
      <c r="BB1168" s="99">
        <v>24193355.216064502</v>
      </c>
      <c r="BC1168" s="99">
        <v>6910456.9567871103</v>
      </c>
      <c r="BD1168" s="99">
        <v>0</v>
      </c>
      <c r="BE1168" s="99">
        <v>3187384.7862853999</v>
      </c>
      <c r="BF1168" s="99">
        <v>0</v>
      </c>
      <c r="BG1168" s="99">
        <v>50088487.868652299</v>
      </c>
      <c r="BH1168" s="99">
        <v>13185382.713989301</v>
      </c>
      <c r="BI1168" s="99">
        <v>0</v>
      </c>
      <c r="BJ1168" s="99">
        <v>3951629.8308105501</v>
      </c>
      <c r="BK1168" s="99">
        <v>2761328.6353759798</v>
      </c>
      <c r="BL1168" s="99">
        <v>0</v>
      </c>
      <c r="BM1168" s="99">
        <v>0</v>
      </c>
      <c r="BN1168" s="99">
        <v>0</v>
      </c>
      <c r="BO1168" s="99">
        <v>0</v>
      </c>
      <c r="BP1168" s="99">
        <v>0</v>
      </c>
      <c r="BQ1168" s="99">
        <v>0</v>
      </c>
      <c r="BR1168" s="99">
        <v>8578569.3896484394</v>
      </c>
      <c r="BS1168" s="99">
        <v>3418024.9194946298</v>
      </c>
      <c r="BT1168" s="99">
        <v>0</v>
      </c>
      <c r="BU1168" s="99">
        <v>1776947.0799865699</v>
      </c>
      <c r="BV1168" s="99">
        <v>3460692.5520019499</v>
      </c>
      <c r="BW1168" s="99">
        <v>0</v>
      </c>
      <c r="BX1168" s="99">
        <v>289825.55959320097</v>
      </c>
      <c r="BY1168" s="99">
        <v>0</v>
      </c>
      <c r="BZ1168" s="99">
        <v>0</v>
      </c>
      <c r="CA1168" s="99">
        <v>125596.882785797</v>
      </c>
      <c r="CB1168" s="99">
        <v>6907788.9092407199</v>
      </c>
      <c r="CC1168" s="99">
        <v>66274525.882324196</v>
      </c>
      <c r="CD1168" s="99">
        <v>17145709.9384766</v>
      </c>
      <c r="CE1168" s="99">
        <v>3153.7657802105</v>
      </c>
      <c r="CF1168" s="99">
        <v>373982.60624313401</v>
      </c>
      <c r="CG1168" s="99">
        <v>3210900.4763183598</v>
      </c>
      <c r="CH1168" s="99">
        <v>0</v>
      </c>
      <c r="CI1168" s="99">
        <v>128760.278769493</v>
      </c>
      <c r="CJ1168" s="99">
        <v>7282371.9977417002</v>
      </c>
      <c r="CK1168" s="99">
        <v>69509628.149414107</v>
      </c>
      <c r="CL1168" s="99">
        <v>17414207.1252441</v>
      </c>
      <c r="CM1168" s="188">
        <v>172148.66602134699</v>
      </c>
      <c r="CN1168" s="188">
        <v>21943739.698730499</v>
      </c>
      <c r="CO1168" s="188">
        <v>119507643.824219</v>
      </c>
      <c r="CP1168" s="99">
        <v>17414207.1252441</v>
      </c>
      <c r="CQ1168" s="99">
        <v>0</v>
      </c>
      <c r="CR1168" s="99">
        <v>0</v>
      </c>
      <c r="CS1168" s="99">
        <v>0</v>
      </c>
      <c r="CT1168" s="99">
        <v>0</v>
      </c>
      <c r="CU1168" s="98">
        <v>17575.461490788999</v>
      </c>
      <c r="CV1168" s="98">
        <v>46567.316574832999</v>
      </c>
    </row>
    <row r="1169" spans="1:100" x14ac:dyDescent="0.2">
      <c r="A1169" s="98" t="s">
        <v>70</v>
      </c>
      <c r="B1169" s="100">
        <v>42248</v>
      </c>
      <c r="C1169" s="99">
        <v>107632.66175937701</v>
      </c>
      <c r="D1169" s="99">
        <v>0</v>
      </c>
      <c r="E1169" s="99">
        <v>17207.788458585699</v>
      </c>
      <c r="F1169" s="99">
        <v>14305.1015338898</v>
      </c>
      <c r="G1169" s="99">
        <v>3221.3046686351299</v>
      </c>
      <c r="H1169" s="99">
        <v>0</v>
      </c>
      <c r="I1169" s="99">
        <v>0</v>
      </c>
      <c r="J1169" s="99">
        <v>43669.264286041303</v>
      </c>
      <c r="K1169" s="99">
        <v>0</v>
      </c>
      <c r="L1169" s="99">
        <v>192.04188867285799</v>
      </c>
      <c r="M1169" s="99">
        <v>52030.164689063997</v>
      </c>
      <c r="N1169" s="99">
        <v>8465.5665256977099</v>
      </c>
      <c r="O1169" s="99">
        <v>0</v>
      </c>
      <c r="P1169" s="99">
        <v>58104.929316520698</v>
      </c>
      <c r="Q1169" s="99">
        <v>6139.1581850647899</v>
      </c>
      <c r="R1169" s="99">
        <v>0</v>
      </c>
      <c r="S1169" s="99">
        <v>3211.5882107615498</v>
      </c>
      <c r="T1169" s="99">
        <v>0</v>
      </c>
      <c r="U1169" s="99">
        <v>43678.006406307199</v>
      </c>
      <c r="V1169" s="99">
        <v>5726097.9959716797</v>
      </c>
      <c r="W1169" s="99">
        <v>0</v>
      </c>
      <c r="X1169" s="99">
        <v>1117298.9138030999</v>
      </c>
      <c r="Y1169" s="99">
        <v>845689.37875366199</v>
      </c>
      <c r="Z1169" s="99">
        <v>379145.58654022199</v>
      </c>
      <c r="AA1169" s="99">
        <v>0</v>
      </c>
      <c r="AB1169" s="99">
        <v>0</v>
      </c>
      <c r="AC1169" s="99">
        <v>14698084.5440674</v>
      </c>
      <c r="AD1169" s="99">
        <v>0</v>
      </c>
      <c r="AE1169" s="99">
        <v>14603.7115341425</v>
      </c>
      <c r="AF1169" s="99">
        <v>2645846.7577514602</v>
      </c>
      <c r="AG1169" s="99">
        <v>954704.70748901402</v>
      </c>
      <c r="AH1169" s="99">
        <v>0</v>
      </c>
      <c r="AI1169" s="99">
        <v>2464869.6076354999</v>
      </c>
      <c r="AJ1169" s="99">
        <v>779312.40513610805</v>
      </c>
      <c r="AK1169" s="99">
        <v>0</v>
      </c>
      <c r="AL1169" s="99">
        <v>376945.12961196899</v>
      </c>
      <c r="AM1169" s="99">
        <v>0</v>
      </c>
      <c r="AN1169" s="99">
        <v>14698960.307739301</v>
      </c>
      <c r="AO1169" s="99">
        <v>56274027.0615234</v>
      </c>
      <c r="AP1169" s="99">
        <v>0</v>
      </c>
      <c r="AQ1169" s="99">
        <v>9789339.5808105506</v>
      </c>
      <c r="AR1169" s="99">
        <v>7239110.4818115197</v>
      </c>
      <c r="AS1169" s="99">
        <v>3261004.9281005901</v>
      </c>
      <c r="AT1169" s="99">
        <v>0</v>
      </c>
      <c r="AU1169" s="99">
        <v>0</v>
      </c>
      <c r="AV1169" s="99">
        <v>50139492.909179702</v>
      </c>
      <c r="AW1169" s="99">
        <v>0</v>
      </c>
      <c r="AX1169" s="99">
        <v>124763.82311534901</v>
      </c>
      <c r="AY1169" s="99">
        <v>26512030.371337902</v>
      </c>
      <c r="AZ1169" s="99">
        <v>8390233.1212158203</v>
      </c>
      <c r="BA1169" s="99">
        <v>0</v>
      </c>
      <c r="BB1169" s="99">
        <v>24162253.471435498</v>
      </c>
      <c r="BC1169" s="99">
        <v>6976596.5123290997</v>
      </c>
      <c r="BD1169" s="99">
        <v>0</v>
      </c>
      <c r="BE1169" s="99">
        <v>3237013.5465393099</v>
      </c>
      <c r="BF1169" s="99">
        <v>0</v>
      </c>
      <c r="BG1169" s="99">
        <v>50129757.934570298</v>
      </c>
      <c r="BH1169" s="99">
        <v>13218480.849243199</v>
      </c>
      <c r="BI1169" s="99">
        <v>0</v>
      </c>
      <c r="BJ1169" s="99">
        <v>3938296.04327393</v>
      </c>
      <c r="BK1169" s="99">
        <v>2758064.5435180701</v>
      </c>
      <c r="BL1169" s="99">
        <v>0</v>
      </c>
      <c r="BM1169" s="99">
        <v>0</v>
      </c>
      <c r="BN1169" s="99">
        <v>0</v>
      </c>
      <c r="BO1169" s="99">
        <v>0</v>
      </c>
      <c r="BP1169" s="99">
        <v>0</v>
      </c>
      <c r="BQ1169" s="99">
        <v>0</v>
      </c>
      <c r="BR1169" s="99">
        <v>8567811.8276367206</v>
      </c>
      <c r="BS1169" s="99">
        <v>3341987.6851501502</v>
      </c>
      <c r="BT1169" s="99">
        <v>0</v>
      </c>
      <c r="BU1169" s="99">
        <v>1516205.2699890099</v>
      </c>
      <c r="BV1169" s="99">
        <v>3505568.5245666499</v>
      </c>
      <c r="BW1169" s="99">
        <v>0</v>
      </c>
      <c r="BX1169" s="99">
        <v>240770.01967620899</v>
      </c>
      <c r="BY1169" s="99">
        <v>0</v>
      </c>
      <c r="BZ1169" s="99">
        <v>0</v>
      </c>
      <c r="CA1169" s="99">
        <v>124855.38637828801</v>
      </c>
      <c r="CB1169" s="99">
        <v>6846810.81066895</v>
      </c>
      <c r="CC1169" s="99">
        <v>65930453.909667999</v>
      </c>
      <c r="CD1169" s="99">
        <v>17130739.746337902</v>
      </c>
      <c r="CE1169" s="99">
        <v>3226.0743179023302</v>
      </c>
      <c r="CF1169" s="99">
        <v>377812.64461898798</v>
      </c>
      <c r="CG1169" s="99">
        <v>3253629.2037658701</v>
      </c>
      <c r="CH1169" s="99">
        <v>0</v>
      </c>
      <c r="CI1169" s="99">
        <v>128088.253985405</v>
      </c>
      <c r="CJ1169" s="99">
        <v>7226625.4514770498</v>
      </c>
      <c r="CK1169" s="99">
        <v>69298473.207031295</v>
      </c>
      <c r="CL1169" s="99">
        <v>17411091.791992199</v>
      </c>
      <c r="CM1169" s="188">
        <v>171302.00402641299</v>
      </c>
      <c r="CN1169" s="188">
        <v>21922515.095947299</v>
      </c>
      <c r="CO1169" s="188">
        <v>119487259.269531</v>
      </c>
      <c r="CP1169" s="99">
        <v>17411091.791992199</v>
      </c>
      <c r="CQ1169" s="99">
        <v>0</v>
      </c>
      <c r="CR1169" s="99">
        <v>0</v>
      </c>
      <c r="CS1169" s="99">
        <v>0</v>
      </c>
      <c r="CT1169" s="99">
        <v>0</v>
      </c>
      <c r="CU1169" s="98">
        <v>17215.250034510998</v>
      </c>
      <c r="CV1169" s="98">
        <v>46492.758136541001</v>
      </c>
    </row>
    <row r="1170" spans="1:100" x14ac:dyDescent="0.2">
      <c r="A1170" s="98" t="s">
        <v>70</v>
      </c>
      <c r="B1170" s="100">
        <v>42339</v>
      </c>
      <c r="C1170" s="99">
        <v>107692.782114983</v>
      </c>
      <c r="D1170" s="99">
        <v>0</v>
      </c>
      <c r="E1170" s="99">
        <v>16761.901931524299</v>
      </c>
      <c r="F1170" s="99">
        <v>13942.443460345299</v>
      </c>
      <c r="G1170" s="99">
        <v>3281.7968407571302</v>
      </c>
      <c r="H1170" s="99">
        <v>0</v>
      </c>
      <c r="I1170" s="99">
        <v>0</v>
      </c>
      <c r="J1170" s="99">
        <v>43774.843746185303</v>
      </c>
      <c r="K1170" s="99">
        <v>0</v>
      </c>
      <c r="L1170" s="99">
        <v>187.70570175349701</v>
      </c>
      <c r="M1170" s="99">
        <v>52098.325790882103</v>
      </c>
      <c r="N1170" s="99">
        <v>8375.9061145782507</v>
      </c>
      <c r="O1170" s="99">
        <v>0</v>
      </c>
      <c r="P1170" s="99">
        <v>57818.348312854803</v>
      </c>
      <c r="Q1170" s="99">
        <v>6082.7645753622101</v>
      </c>
      <c r="R1170" s="99">
        <v>0</v>
      </c>
      <c r="S1170" s="99">
        <v>3260.6135337352798</v>
      </c>
      <c r="T1170" s="99">
        <v>0</v>
      </c>
      <c r="U1170" s="99">
        <v>43809.112293243401</v>
      </c>
      <c r="V1170" s="99">
        <v>5721558.23046875</v>
      </c>
      <c r="W1170" s="99">
        <v>0</v>
      </c>
      <c r="X1170" s="99">
        <v>1067978.4797058101</v>
      </c>
      <c r="Y1170" s="99">
        <v>807507.60534668004</v>
      </c>
      <c r="Z1170" s="99">
        <v>382501.33623123198</v>
      </c>
      <c r="AA1170" s="99">
        <v>0</v>
      </c>
      <c r="AB1170" s="99">
        <v>0</v>
      </c>
      <c r="AC1170" s="99">
        <v>14761817.053222699</v>
      </c>
      <c r="AD1170" s="99">
        <v>0</v>
      </c>
      <c r="AE1170" s="99">
        <v>13146.5268136263</v>
      </c>
      <c r="AF1170" s="99">
        <v>2637334.89489746</v>
      </c>
      <c r="AG1170" s="99">
        <v>924982.009140015</v>
      </c>
      <c r="AH1170" s="99">
        <v>0</v>
      </c>
      <c r="AI1170" s="99">
        <v>2460344.2136230501</v>
      </c>
      <c r="AJ1170" s="99">
        <v>776897.57054138195</v>
      </c>
      <c r="AK1170" s="99">
        <v>0</v>
      </c>
      <c r="AL1170" s="99">
        <v>380005.74060440098</v>
      </c>
      <c r="AM1170" s="99">
        <v>0</v>
      </c>
      <c r="AN1170" s="99">
        <v>14762899.724365201</v>
      </c>
      <c r="AO1170" s="99">
        <v>56626205.443847701</v>
      </c>
      <c r="AP1170" s="99">
        <v>0</v>
      </c>
      <c r="AQ1170" s="99">
        <v>9306284.7547607403</v>
      </c>
      <c r="AR1170" s="99">
        <v>6932273.6403198196</v>
      </c>
      <c r="AS1170" s="99">
        <v>3304536.08660889</v>
      </c>
      <c r="AT1170" s="99">
        <v>0</v>
      </c>
      <c r="AU1170" s="99">
        <v>0</v>
      </c>
      <c r="AV1170" s="99">
        <v>50655925.060058601</v>
      </c>
      <c r="AW1170" s="99">
        <v>0</v>
      </c>
      <c r="AX1170" s="99">
        <v>96447.145641326904</v>
      </c>
      <c r="AY1170" s="99">
        <v>26631509.6325684</v>
      </c>
      <c r="AZ1170" s="99">
        <v>8200781.28662109</v>
      </c>
      <c r="BA1170" s="99">
        <v>0</v>
      </c>
      <c r="BB1170" s="99">
        <v>24283097.809570301</v>
      </c>
      <c r="BC1170" s="99">
        <v>6952212.4682617197</v>
      </c>
      <c r="BD1170" s="99">
        <v>0</v>
      </c>
      <c r="BE1170" s="99">
        <v>3278382.2447204599</v>
      </c>
      <c r="BF1170" s="99">
        <v>0</v>
      </c>
      <c r="BG1170" s="99">
        <v>50656595.638183601</v>
      </c>
      <c r="BH1170" s="99">
        <v>14112308.2315674</v>
      </c>
      <c r="BI1170" s="99">
        <v>0</v>
      </c>
      <c r="BJ1170" s="99">
        <v>3888632.3124084501</v>
      </c>
      <c r="BK1170" s="99">
        <v>2713952.0040893601</v>
      </c>
      <c r="BL1170" s="99">
        <v>0</v>
      </c>
      <c r="BM1170" s="99">
        <v>0</v>
      </c>
      <c r="BN1170" s="99">
        <v>0</v>
      </c>
      <c r="BO1170" s="99">
        <v>0</v>
      </c>
      <c r="BP1170" s="99">
        <v>0</v>
      </c>
      <c r="BQ1170" s="99">
        <v>0</v>
      </c>
      <c r="BR1170" s="99">
        <v>8637142.4050293006</v>
      </c>
      <c r="BS1170" s="99">
        <v>3263743.6784362802</v>
      </c>
      <c r="BT1170" s="99">
        <v>0</v>
      </c>
      <c r="BU1170" s="99">
        <v>2651900.5199584998</v>
      </c>
      <c r="BV1170" s="99">
        <v>3498965.93640137</v>
      </c>
      <c r="BW1170" s="99">
        <v>0</v>
      </c>
      <c r="BX1170" s="99">
        <v>400925.36890029901</v>
      </c>
      <c r="BY1170" s="99">
        <v>0</v>
      </c>
      <c r="BZ1170" s="99">
        <v>0</v>
      </c>
      <c r="CA1170" s="99">
        <v>124502.562272072</v>
      </c>
      <c r="CB1170" s="99">
        <v>6801464.5578002902</v>
      </c>
      <c r="CC1170" s="99">
        <v>66028059.673339799</v>
      </c>
      <c r="CD1170" s="99">
        <v>17994889.720703099</v>
      </c>
      <c r="CE1170" s="99">
        <v>3278.73401299119</v>
      </c>
      <c r="CF1170" s="99">
        <v>382984.63334274298</v>
      </c>
      <c r="CG1170" s="99">
        <v>3305047.8164977999</v>
      </c>
      <c r="CH1170" s="99">
        <v>0</v>
      </c>
      <c r="CI1170" s="99">
        <v>127773.76113605501</v>
      </c>
      <c r="CJ1170" s="99">
        <v>7180177.1042480497</v>
      </c>
      <c r="CK1170" s="99">
        <v>69323710.469726607</v>
      </c>
      <c r="CL1170" s="99">
        <v>18403079.3134766</v>
      </c>
      <c r="CM1170" s="188">
        <v>171197.20934486401</v>
      </c>
      <c r="CN1170" s="188">
        <v>21896538.1489258</v>
      </c>
      <c r="CO1170" s="188">
        <v>119785237.46386699</v>
      </c>
      <c r="CP1170" s="99">
        <v>18403079.3134766</v>
      </c>
      <c r="CQ1170" s="99">
        <v>0</v>
      </c>
      <c r="CR1170" s="99">
        <v>0</v>
      </c>
      <c r="CS1170" s="99">
        <v>0</v>
      </c>
      <c r="CT1170" s="99">
        <v>0</v>
      </c>
      <c r="CU1170" s="98">
        <v>16767.897988088</v>
      </c>
      <c r="CV1170" s="98">
        <v>46673.224008994999</v>
      </c>
    </row>
    <row r="1171" spans="1:100" x14ac:dyDescent="0.2">
      <c r="A1171" s="98" t="s">
        <v>70</v>
      </c>
      <c r="B1171" s="100">
        <v>42430</v>
      </c>
      <c r="C1171" s="99">
        <v>107609.713977814</v>
      </c>
      <c r="D1171" s="99">
        <v>0</v>
      </c>
      <c r="E1171" s="99">
        <v>16751.410950422302</v>
      </c>
      <c r="F1171" s="99">
        <v>14188.9373364449</v>
      </c>
      <c r="G1171" s="99">
        <v>3359.8335652649398</v>
      </c>
      <c r="H1171" s="99">
        <v>0</v>
      </c>
      <c r="I1171" s="99">
        <v>0</v>
      </c>
      <c r="J1171" s="99">
        <v>43901.501047134399</v>
      </c>
      <c r="K1171" s="99">
        <v>0</v>
      </c>
      <c r="L1171" s="99">
        <v>179.09034312702701</v>
      </c>
      <c r="M1171" s="99">
        <v>51878.0441479683</v>
      </c>
      <c r="N1171" s="99">
        <v>8190.1282858848599</v>
      </c>
      <c r="O1171" s="99">
        <v>0</v>
      </c>
      <c r="P1171" s="99">
        <v>57943.2297868729</v>
      </c>
      <c r="Q1171" s="99">
        <v>5983.0893045067796</v>
      </c>
      <c r="R1171" s="99">
        <v>0</v>
      </c>
      <c r="S1171" s="99">
        <v>3347.4221587777101</v>
      </c>
      <c r="T1171" s="99">
        <v>0</v>
      </c>
      <c r="U1171" s="99">
        <v>43896.268916130102</v>
      </c>
      <c r="V1171" s="99">
        <v>5685819.7317504901</v>
      </c>
      <c r="W1171" s="99">
        <v>0</v>
      </c>
      <c r="X1171" s="99">
        <v>1098922.2005157501</v>
      </c>
      <c r="Y1171" s="99">
        <v>831230.10682678199</v>
      </c>
      <c r="Z1171" s="99">
        <v>392305.82780838001</v>
      </c>
      <c r="AA1171" s="99">
        <v>0</v>
      </c>
      <c r="AB1171" s="99">
        <v>0</v>
      </c>
      <c r="AC1171" s="99">
        <v>14823110.043335</v>
      </c>
      <c r="AD1171" s="99">
        <v>0</v>
      </c>
      <c r="AE1171" s="99">
        <v>11326.5980569124</v>
      </c>
      <c r="AF1171" s="99">
        <v>2607028.9305419899</v>
      </c>
      <c r="AG1171" s="99">
        <v>912416.19544982899</v>
      </c>
      <c r="AH1171" s="99">
        <v>0</v>
      </c>
      <c r="AI1171" s="99">
        <v>2470197.7221069299</v>
      </c>
      <c r="AJ1171" s="99">
        <v>775821.33969116199</v>
      </c>
      <c r="AK1171" s="99">
        <v>0</v>
      </c>
      <c r="AL1171" s="99">
        <v>390239.79400634801</v>
      </c>
      <c r="AM1171" s="99">
        <v>0</v>
      </c>
      <c r="AN1171" s="99">
        <v>14826589.4731445</v>
      </c>
      <c r="AO1171" s="99">
        <v>56571034.647949196</v>
      </c>
      <c r="AP1171" s="99">
        <v>0</v>
      </c>
      <c r="AQ1171" s="99">
        <v>9395667.9475097694</v>
      </c>
      <c r="AR1171" s="99">
        <v>6937098.9484252902</v>
      </c>
      <c r="AS1171" s="99">
        <v>3398210.1925353999</v>
      </c>
      <c r="AT1171" s="99">
        <v>0</v>
      </c>
      <c r="AU1171" s="99">
        <v>0</v>
      </c>
      <c r="AV1171" s="99">
        <v>51075543.557617202</v>
      </c>
      <c r="AW1171" s="99">
        <v>0</v>
      </c>
      <c r="AX1171" s="99">
        <v>77220.0146770477</v>
      </c>
      <c r="AY1171" s="99">
        <v>26357091.2412109</v>
      </c>
      <c r="AZ1171" s="99">
        <v>8143871.4781494103</v>
      </c>
      <c r="BA1171" s="99">
        <v>0</v>
      </c>
      <c r="BB1171" s="99">
        <v>24535329.598388702</v>
      </c>
      <c r="BC1171" s="99">
        <v>6942000.2109375</v>
      </c>
      <c r="BD1171" s="99">
        <v>0</v>
      </c>
      <c r="BE1171" s="99">
        <v>3377469.9469604502</v>
      </c>
      <c r="BF1171" s="99">
        <v>0</v>
      </c>
      <c r="BG1171" s="99">
        <v>51074625.524902299</v>
      </c>
      <c r="BH1171" s="99">
        <v>15813667.5578613</v>
      </c>
      <c r="BI1171" s="99">
        <v>0</v>
      </c>
      <c r="BJ1171" s="99">
        <v>3964715.76525879</v>
      </c>
      <c r="BK1171" s="99">
        <v>2850572.0473938002</v>
      </c>
      <c r="BL1171" s="99">
        <v>0</v>
      </c>
      <c r="BM1171" s="99">
        <v>0</v>
      </c>
      <c r="BN1171" s="99">
        <v>0</v>
      </c>
      <c r="BO1171" s="99">
        <v>0</v>
      </c>
      <c r="BP1171" s="99">
        <v>0</v>
      </c>
      <c r="BQ1171" s="99">
        <v>0</v>
      </c>
      <c r="BR1171" s="99">
        <v>8610468.1700439509</v>
      </c>
      <c r="BS1171" s="99">
        <v>3202213.5903625502</v>
      </c>
      <c r="BT1171" s="99">
        <v>0</v>
      </c>
      <c r="BU1171" s="99">
        <v>4655443.6699218797</v>
      </c>
      <c r="BV1171" s="99">
        <v>3437696.1404724098</v>
      </c>
      <c r="BW1171" s="99">
        <v>0</v>
      </c>
      <c r="BX1171" s="99">
        <v>707873.86745452904</v>
      </c>
      <c r="BY1171" s="99">
        <v>0</v>
      </c>
      <c r="BZ1171" s="99">
        <v>0</v>
      </c>
      <c r="CA1171" s="99">
        <v>124217.901939392</v>
      </c>
      <c r="CB1171" s="99">
        <v>6759245.2807617197</v>
      </c>
      <c r="CC1171" s="99">
        <v>65824671.1630859</v>
      </c>
      <c r="CD1171" s="99">
        <v>19799010.356445301</v>
      </c>
      <c r="CE1171" s="99">
        <v>3357.6005710959398</v>
      </c>
      <c r="CF1171" s="99">
        <v>389886.27529144299</v>
      </c>
      <c r="CG1171" s="99">
        <v>3378696.3775329599</v>
      </c>
      <c r="CH1171" s="99">
        <v>0</v>
      </c>
      <c r="CI1171" s="99">
        <v>127585.313723564</v>
      </c>
      <c r="CJ1171" s="99">
        <v>7152422.1906127902</v>
      </c>
      <c r="CK1171" s="99">
        <v>69246160.981445298</v>
      </c>
      <c r="CL1171" s="99">
        <v>20489172.576416001</v>
      </c>
      <c r="CM1171" s="188">
        <v>171087.93357086199</v>
      </c>
      <c r="CN1171" s="188">
        <v>21921764.535644501</v>
      </c>
      <c r="CO1171" s="188">
        <v>120285460.881836</v>
      </c>
      <c r="CP1171" s="99">
        <v>20489172.576416001</v>
      </c>
      <c r="CQ1171" s="99">
        <v>0</v>
      </c>
      <c r="CR1171" s="99">
        <v>0</v>
      </c>
      <c r="CS1171" s="99">
        <v>0</v>
      </c>
      <c r="CT1171" s="99">
        <v>0</v>
      </c>
      <c r="CU1171" s="98">
        <v>16758.272628515999</v>
      </c>
      <c r="CV1171" s="98">
        <v>46812.660056364002</v>
      </c>
    </row>
    <row r="1172" spans="1:100" x14ac:dyDescent="0.2">
      <c r="A1172" s="98" t="s">
        <v>70</v>
      </c>
      <c r="B1172" s="100">
        <v>42522</v>
      </c>
      <c r="C1172" s="99">
        <v>107705.352263451</v>
      </c>
      <c r="D1172" s="99">
        <v>0</v>
      </c>
      <c r="E1172" s="99">
        <v>16300.172252893401</v>
      </c>
      <c r="F1172" s="99">
        <v>13887.9032568932</v>
      </c>
      <c r="G1172" s="99">
        <v>3428.3033035993599</v>
      </c>
      <c r="H1172" s="99">
        <v>0</v>
      </c>
      <c r="I1172" s="99">
        <v>0</v>
      </c>
      <c r="J1172" s="99">
        <v>44029.417509079001</v>
      </c>
      <c r="K1172" s="99">
        <v>0</v>
      </c>
      <c r="L1172" s="99">
        <v>160.82881760038401</v>
      </c>
      <c r="M1172" s="99">
        <v>51912.257812976801</v>
      </c>
      <c r="N1172" s="99">
        <v>8063.2183199524898</v>
      </c>
      <c r="O1172" s="99">
        <v>0</v>
      </c>
      <c r="P1172" s="99">
        <v>57988.5953803062</v>
      </c>
      <c r="Q1172" s="99">
        <v>5890.40818947554</v>
      </c>
      <c r="R1172" s="99">
        <v>0</v>
      </c>
      <c r="S1172" s="99">
        <v>3414.14970484376</v>
      </c>
      <c r="T1172" s="99">
        <v>0</v>
      </c>
      <c r="U1172" s="99">
        <v>44006.319926261902</v>
      </c>
      <c r="V1172" s="99">
        <v>5685835.91552734</v>
      </c>
      <c r="W1172" s="99">
        <v>0</v>
      </c>
      <c r="X1172" s="99">
        <v>1017904.6082534801</v>
      </c>
      <c r="Y1172" s="99">
        <v>782013.49967193604</v>
      </c>
      <c r="Z1172" s="99">
        <v>398610.60382080101</v>
      </c>
      <c r="AA1172" s="99">
        <v>0</v>
      </c>
      <c r="AB1172" s="99">
        <v>0</v>
      </c>
      <c r="AC1172" s="99">
        <v>14818371.754882799</v>
      </c>
      <c r="AD1172" s="99">
        <v>0</v>
      </c>
      <c r="AE1172" s="99">
        <v>12378.663289666199</v>
      </c>
      <c r="AF1172" s="99">
        <v>2592275.68603516</v>
      </c>
      <c r="AG1172" s="99">
        <v>902719.12925720203</v>
      </c>
      <c r="AH1172" s="99">
        <v>0</v>
      </c>
      <c r="AI1172" s="99">
        <v>2464327.3340148898</v>
      </c>
      <c r="AJ1172" s="99">
        <v>776253.62953186</v>
      </c>
      <c r="AK1172" s="99">
        <v>0</v>
      </c>
      <c r="AL1172" s="99">
        <v>396287.35335159302</v>
      </c>
      <c r="AM1172" s="99">
        <v>0</v>
      </c>
      <c r="AN1172" s="99">
        <v>14814875.6051025</v>
      </c>
      <c r="AO1172" s="99">
        <v>56903137.933105499</v>
      </c>
      <c r="AP1172" s="99">
        <v>0</v>
      </c>
      <c r="AQ1172" s="99">
        <v>9036519.1090087909</v>
      </c>
      <c r="AR1172" s="99">
        <v>6782841.4850463904</v>
      </c>
      <c r="AS1172" s="99">
        <v>3463282.84515381</v>
      </c>
      <c r="AT1172" s="99">
        <v>0</v>
      </c>
      <c r="AU1172" s="99">
        <v>0</v>
      </c>
      <c r="AV1172" s="99">
        <v>51223238.0380859</v>
      </c>
      <c r="AW1172" s="99">
        <v>0</v>
      </c>
      <c r="AX1172" s="99">
        <v>96121.660865783706</v>
      </c>
      <c r="AY1172" s="99">
        <v>26293759.8117676</v>
      </c>
      <c r="AZ1172" s="99">
        <v>8118725.40197754</v>
      </c>
      <c r="BA1172" s="99">
        <v>0</v>
      </c>
      <c r="BB1172" s="99">
        <v>24797611.489502002</v>
      </c>
      <c r="BC1172" s="99">
        <v>7066271.18566895</v>
      </c>
      <c r="BD1172" s="99">
        <v>0</v>
      </c>
      <c r="BE1172" s="99">
        <v>3440933.0914001502</v>
      </c>
      <c r="BF1172" s="99">
        <v>0</v>
      </c>
      <c r="BG1172" s="99">
        <v>51234480.0625</v>
      </c>
      <c r="BH1172" s="99">
        <v>15985204.052612299</v>
      </c>
      <c r="BI1172" s="99">
        <v>0</v>
      </c>
      <c r="BJ1172" s="99">
        <v>3847045.7356262198</v>
      </c>
      <c r="BK1172" s="99">
        <v>2795904.14535522</v>
      </c>
      <c r="BL1172" s="99">
        <v>0</v>
      </c>
      <c r="BM1172" s="99">
        <v>0</v>
      </c>
      <c r="BN1172" s="99">
        <v>0</v>
      </c>
      <c r="BO1172" s="99">
        <v>0</v>
      </c>
      <c r="BP1172" s="99">
        <v>0</v>
      </c>
      <c r="BQ1172" s="99">
        <v>0</v>
      </c>
      <c r="BR1172" s="99">
        <v>8641197.3135986291</v>
      </c>
      <c r="BS1172" s="99">
        <v>3177683.1836547898</v>
      </c>
      <c r="BT1172" s="99">
        <v>0</v>
      </c>
      <c r="BU1172" s="99">
        <v>4722702.6699218797</v>
      </c>
      <c r="BV1172" s="99">
        <v>3461230.7185974098</v>
      </c>
      <c r="BW1172" s="99">
        <v>0</v>
      </c>
      <c r="BX1172" s="99">
        <v>732059.87735748303</v>
      </c>
      <c r="BY1172" s="99">
        <v>0</v>
      </c>
      <c r="BZ1172" s="99">
        <v>0</v>
      </c>
      <c r="CA1172" s="99">
        <v>124079.873606682</v>
      </c>
      <c r="CB1172" s="99">
        <v>6713937.2617797898</v>
      </c>
      <c r="CC1172" s="99">
        <v>65915041.064453103</v>
      </c>
      <c r="CD1172" s="99">
        <v>19859975.411865201</v>
      </c>
      <c r="CE1172" s="99">
        <v>3427.40788176656</v>
      </c>
      <c r="CF1172" s="99">
        <v>395946.480285645</v>
      </c>
      <c r="CG1172" s="99">
        <v>3443174.4888305701</v>
      </c>
      <c r="CH1172" s="99">
        <v>0</v>
      </c>
      <c r="CI1172" s="99">
        <v>127497.919301987</v>
      </c>
      <c r="CJ1172" s="99">
        <v>7109607.2078247098</v>
      </c>
      <c r="CK1172" s="99">
        <v>69392040.939453095</v>
      </c>
      <c r="CL1172" s="99">
        <v>20554306.315917999</v>
      </c>
      <c r="CM1172" s="188">
        <v>171059.97638702401</v>
      </c>
      <c r="CN1172" s="188">
        <v>21883605.091552701</v>
      </c>
      <c r="CO1172" s="188">
        <v>120561688.886719</v>
      </c>
      <c r="CP1172" s="99">
        <v>20554306.315917999</v>
      </c>
      <c r="CQ1172" s="99">
        <v>0</v>
      </c>
      <c r="CR1172" s="99">
        <v>0</v>
      </c>
      <c r="CS1172" s="99">
        <v>0</v>
      </c>
      <c r="CT1172" s="99">
        <v>0</v>
      </c>
      <c r="CU1172" s="98">
        <v>16298.746746187</v>
      </c>
      <c r="CV1172" s="98">
        <v>46991.636172717001</v>
      </c>
    </row>
    <row r="1173" spans="1:100" x14ac:dyDescent="0.2">
      <c r="A1173" s="98" t="s">
        <v>70</v>
      </c>
      <c r="B1173" s="100">
        <v>42614</v>
      </c>
      <c r="C1173" s="99">
        <v>107613.95238781</v>
      </c>
      <c r="D1173" s="99">
        <v>0</v>
      </c>
      <c r="E1173" s="99">
        <v>16140.343368768699</v>
      </c>
      <c r="F1173" s="99">
        <v>13803.475551724399</v>
      </c>
      <c r="G1173" s="99">
        <v>3436.5817008316499</v>
      </c>
      <c r="H1173" s="99">
        <v>0</v>
      </c>
      <c r="I1173" s="99">
        <v>0</v>
      </c>
      <c r="J1173" s="99">
        <v>43827.149301528902</v>
      </c>
      <c r="K1173" s="99">
        <v>0</v>
      </c>
      <c r="L1173" s="99">
        <v>172.536412082613</v>
      </c>
      <c r="M1173" s="99">
        <v>51776.117041111</v>
      </c>
      <c r="N1173" s="99">
        <v>7909.4926444888097</v>
      </c>
      <c r="O1173" s="99">
        <v>0</v>
      </c>
      <c r="P1173" s="99">
        <v>58195.817147731803</v>
      </c>
      <c r="Q1173" s="99">
        <v>5805.4767267108</v>
      </c>
      <c r="R1173" s="99">
        <v>0</v>
      </c>
      <c r="S1173" s="99">
        <v>3439.75856727362</v>
      </c>
      <c r="T1173" s="99">
        <v>0</v>
      </c>
      <c r="U1173" s="99">
        <v>43820.821181297302</v>
      </c>
      <c r="V1173" s="99">
        <v>5693302.1858520498</v>
      </c>
      <c r="W1173" s="99">
        <v>0</v>
      </c>
      <c r="X1173" s="99">
        <v>995442.53813171398</v>
      </c>
      <c r="Y1173" s="99">
        <v>753742.55503845203</v>
      </c>
      <c r="Z1173" s="99">
        <v>394994.671665192</v>
      </c>
      <c r="AA1173" s="99">
        <v>0</v>
      </c>
      <c r="AB1173" s="99">
        <v>0</v>
      </c>
      <c r="AC1173" s="99">
        <v>14771104.064697299</v>
      </c>
      <c r="AD1173" s="99">
        <v>0</v>
      </c>
      <c r="AE1173" s="99">
        <v>11822.514048814801</v>
      </c>
      <c r="AF1173" s="99">
        <v>2598674.8154296898</v>
      </c>
      <c r="AG1173" s="99">
        <v>886186.23052215599</v>
      </c>
      <c r="AH1173" s="99">
        <v>0</v>
      </c>
      <c r="AI1173" s="99">
        <v>2434100.9713745099</v>
      </c>
      <c r="AJ1173" s="99">
        <v>753418.33728790295</v>
      </c>
      <c r="AK1173" s="99">
        <v>0</v>
      </c>
      <c r="AL1173" s="99">
        <v>394269.36461639398</v>
      </c>
      <c r="AM1173" s="99">
        <v>0</v>
      </c>
      <c r="AN1173" s="99">
        <v>14767470.2270508</v>
      </c>
      <c r="AO1173" s="99">
        <v>57318926.538574196</v>
      </c>
      <c r="AP1173" s="99">
        <v>0</v>
      </c>
      <c r="AQ1173" s="99">
        <v>8836398.0854492206</v>
      </c>
      <c r="AR1173" s="99">
        <v>6599605.0510864304</v>
      </c>
      <c r="AS1173" s="99">
        <v>3441604.0964050302</v>
      </c>
      <c r="AT1173" s="99">
        <v>0</v>
      </c>
      <c r="AU1173" s="99">
        <v>0</v>
      </c>
      <c r="AV1173" s="99">
        <v>51297774.873535201</v>
      </c>
      <c r="AW1173" s="99">
        <v>0</v>
      </c>
      <c r="AX1173" s="99">
        <v>83177.852544784502</v>
      </c>
      <c r="AY1173" s="99">
        <v>26555716.896728501</v>
      </c>
      <c r="AZ1173" s="99">
        <v>7982302.7075805701</v>
      </c>
      <c r="BA1173" s="99">
        <v>0</v>
      </c>
      <c r="BB1173" s="99">
        <v>24619034.6711426</v>
      </c>
      <c r="BC1173" s="99">
        <v>6930582.3613891602</v>
      </c>
      <c r="BD1173" s="99">
        <v>0</v>
      </c>
      <c r="BE1173" s="99">
        <v>3432342.6986999498</v>
      </c>
      <c r="BF1173" s="99">
        <v>0</v>
      </c>
      <c r="BG1173" s="99">
        <v>51274160.170410201</v>
      </c>
      <c r="BH1173" s="99">
        <v>15795488.9603271</v>
      </c>
      <c r="BI1173" s="99">
        <v>0</v>
      </c>
      <c r="BJ1173" s="99">
        <v>3733096.0793762198</v>
      </c>
      <c r="BK1173" s="99">
        <v>2702536.5638427702</v>
      </c>
      <c r="BL1173" s="99">
        <v>0</v>
      </c>
      <c r="BM1173" s="99">
        <v>0</v>
      </c>
      <c r="BN1173" s="99">
        <v>0</v>
      </c>
      <c r="BO1173" s="99">
        <v>0</v>
      </c>
      <c r="BP1173" s="99">
        <v>0</v>
      </c>
      <c r="BQ1173" s="99">
        <v>0</v>
      </c>
      <c r="BR1173" s="99">
        <v>8615176.4078369103</v>
      </c>
      <c r="BS1173" s="99">
        <v>3128116.3645629901</v>
      </c>
      <c r="BT1173" s="99">
        <v>0</v>
      </c>
      <c r="BU1173" s="99">
        <v>3990779.4199523898</v>
      </c>
      <c r="BV1173" s="99">
        <v>3411670.6247253399</v>
      </c>
      <c r="BW1173" s="99">
        <v>0</v>
      </c>
      <c r="BX1173" s="99">
        <v>599209.97787475598</v>
      </c>
      <c r="BY1173" s="99">
        <v>0</v>
      </c>
      <c r="BZ1173" s="99">
        <v>0</v>
      </c>
      <c r="CA1173" s="99">
        <v>123773.601098061</v>
      </c>
      <c r="CB1173" s="99">
        <v>6687928.5819091797</v>
      </c>
      <c r="CC1173" s="99">
        <v>66231267.784667999</v>
      </c>
      <c r="CD1173" s="99">
        <v>19484044.927978501</v>
      </c>
      <c r="CE1173" s="99">
        <v>3443.8706719577299</v>
      </c>
      <c r="CF1173" s="99">
        <v>396263.94215774501</v>
      </c>
      <c r="CG1173" s="99">
        <v>3457085.1237487802</v>
      </c>
      <c r="CH1173" s="99">
        <v>0</v>
      </c>
      <c r="CI1173" s="99">
        <v>127217.641524315</v>
      </c>
      <c r="CJ1173" s="99">
        <v>7083721.0581054697</v>
      </c>
      <c r="CK1173" s="99">
        <v>69602808.327148393</v>
      </c>
      <c r="CL1173" s="99">
        <v>20147993.923339799</v>
      </c>
      <c r="CM1173" s="188">
        <v>170523.09846496599</v>
      </c>
      <c r="CN1173" s="188">
        <v>21867289.017822299</v>
      </c>
      <c r="CO1173" s="188">
        <v>120766083.796875</v>
      </c>
      <c r="CP1173" s="99">
        <v>20147993.923339799</v>
      </c>
      <c r="CQ1173" s="99">
        <v>0</v>
      </c>
      <c r="CR1173" s="99">
        <v>0</v>
      </c>
      <c r="CS1173" s="99">
        <v>0</v>
      </c>
      <c r="CT1173" s="99">
        <v>0</v>
      </c>
      <c r="CU1173" s="98">
        <v>16135.49321325</v>
      </c>
      <c r="CV1173" s="98">
        <v>46797.908522373</v>
      </c>
    </row>
    <row r="1174" spans="1:100" x14ac:dyDescent="0.2">
      <c r="A1174" s="98" t="s">
        <v>70</v>
      </c>
      <c r="B1174" s="100">
        <v>42705</v>
      </c>
      <c r="C1174" s="99">
        <v>107707.710771561</v>
      </c>
      <c r="D1174" s="99">
        <v>0</v>
      </c>
      <c r="E1174" s="99">
        <v>15870.269866585701</v>
      </c>
      <c r="F1174" s="99">
        <v>13641.3957879543</v>
      </c>
      <c r="G1174" s="99">
        <v>3498.88351434469</v>
      </c>
      <c r="H1174" s="99">
        <v>0</v>
      </c>
      <c r="I1174" s="99">
        <v>0</v>
      </c>
      <c r="J1174" s="99">
        <v>43699.496593475298</v>
      </c>
      <c r="K1174" s="99">
        <v>0</v>
      </c>
      <c r="L1174" s="99">
        <v>150.79310000501599</v>
      </c>
      <c r="M1174" s="99">
        <v>51895.414396286003</v>
      </c>
      <c r="N1174" s="99">
        <v>7766.8465783596002</v>
      </c>
      <c r="O1174" s="99">
        <v>0</v>
      </c>
      <c r="P1174" s="99">
        <v>58193.1544146538</v>
      </c>
      <c r="Q1174" s="99">
        <v>5710.1760978102702</v>
      </c>
      <c r="R1174" s="99">
        <v>0</v>
      </c>
      <c r="S1174" s="99">
        <v>3491.3204699754701</v>
      </c>
      <c r="T1174" s="99">
        <v>0</v>
      </c>
      <c r="U1174" s="99">
        <v>43761.823417186701</v>
      </c>
      <c r="V1174" s="99">
        <v>5688938.8001098596</v>
      </c>
      <c r="W1174" s="99">
        <v>0</v>
      </c>
      <c r="X1174" s="99">
        <v>971142.15205383301</v>
      </c>
      <c r="Y1174" s="99">
        <v>736773.26489257801</v>
      </c>
      <c r="Z1174" s="99">
        <v>391733.49172210699</v>
      </c>
      <c r="AA1174" s="99">
        <v>0</v>
      </c>
      <c r="AB1174" s="99">
        <v>0</v>
      </c>
      <c r="AC1174" s="99">
        <v>14689679.2615967</v>
      </c>
      <c r="AD1174" s="99">
        <v>0</v>
      </c>
      <c r="AE1174" s="99">
        <v>10365.6502277851</v>
      </c>
      <c r="AF1174" s="99">
        <v>2584071.3262634301</v>
      </c>
      <c r="AG1174" s="99">
        <v>870715.48100280797</v>
      </c>
      <c r="AH1174" s="99">
        <v>0</v>
      </c>
      <c r="AI1174" s="99">
        <v>2431148.7099609398</v>
      </c>
      <c r="AJ1174" s="99">
        <v>754344.03466033901</v>
      </c>
      <c r="AK1174" s="99">
        <v>0</v>
      </c>
      <c r="AL1174" s="99">
        <v>390849.35503768898</v>
      </c>
      <c r="AM1174" s="99">
        <v>0</v>
      </c>
      <c r="AN1174" s="99">
        <v>14695584.3308105</v>
      </c>
      <c r="AO1174" s="99">
        <v>57754960.490722701</v>
      </c>
      <c r="AP1174" s="99">
        <v>0</v>
      </c>
      <c r="AQ1174" s="99">
        <v>8608624.9700927697</v>
      </c>
      <c r="AR1174" s="99">
        <v>6447776.4296264602</v>
      </c>
      <c r="AS1174" s="99">
        <v>3436545.36291504</v>
      </c>
      <c r="AT1174" s="99">
        <v>0</v>
      </c>
      <c r="AU1174" s="99">
        <v>0</v>
      </c>
      <c r="AV1174" s="99">
        <v>51298654.027832001</v>
      </c>
      <c r="AW1174" s="99">
        <v>0</v>
      </c>
      <c r="AX1174" s="99">
        <v>71533.311610221906</v>
      </c>
      <c r="AY1174" s="99">
        <v>26559489.8427734</v>
      </c>
      <c r="AZ1174" s="99">
        <v>7845653.73291016</v>
      </c>
      <c r="BA1174" s="99">
        <v>0</v>
      </c>
      <c r="BB1174" s="99">
        <v>24803251.027099598</v>
      </c>
      <c r="BC1174" s="99">
        <v>6975652.2969970703</v>
      </c>
      <c r="BD1174" s="99">
        <v>0</v>
      </c>
      <c r="BE1174" s="99">
        <v>3430601.15802002</v>
      </c>
      <c r="BF1174" s="99">
        <v>0</v>
      </c>
      <c r="BG1174" s="99">
        <v>51315370.692871101</v>
      </c>
      <c r="BH1174" s="99">
        <v>15901654.465820299</v>
      </c>
      <c r="BI1174" s="99">
        <v>0</v>
      </c>
      <c r="BJ1174" s="99">
        <v>3645013.5943603502</v>
      </c>
      <c r="BK1174" s="99">
        <v>2653286.1806640602</v>
      </c>
      <c r="BL1174" s="99">
        <v>0</v>
      </c>
      <c r="BM1174" s="99">
        <v>0</v>
      </c>
      <c r="BN1174" s="99">
        <v>0</v>
      </c>
      <c r="BO1174" s="99">
        <v>0</v>
      </c>
      <c r="BP1174" s="99">
        <v>0</v>
      </c>
      <c r="BQ1174" s="99">
        <v>0</v>
      </c>
      <c r="BR1174" s="99">
        <v>8610878.7590331994</v>
      </c>
      <c r="BS1174" s="99">
        <v>3068975.0970458998</v>
      </c>
      <c r="BT1174" s="99">
        <v>0</v>
      </c>
      <c r="BU1174" s="99">
        <v>4541035.6399536096</v>
      </c>
      <c r="BV1174" s="99">
        <v>3414328.1116332998</v>
      </c>
      <c r="BW1174" s="99">
        <v>0</v>
      </c>
      <c r="BX1174" s="99">
        <v>674762.17755889904</v>
      </c>
      <c r="BY1174" s="99">
        <v>0</v>
      </c>
      <c r="BZ1174" s="99">
        <v>0</v>
      </c>
      <c r="CA1174" s="99">
        <v>123636.848449707</v>
      </c>
      <c r="CB1174" s="99">
        <v>6657007.51452637</v>
      </c>
      <c r="CC1174" s="99">
        <v>66358882.506347701</v>
      </c>
      <c r="CD1174" s="99">
        <v>19547375.7336426</v>
      </c>
      <c r="CE1174" s="99">
        <v>3497.2817151248501</v>
      </c>
      <c r="CF1174" s="99">
        <v>394648.25055313099</v>
      </c>
      <c r="CG1174" s="99">
        <v>3469664.6987609901</v>
      </c>
      <c r="CH1174" s="99">
        <v>0</v>
      </c>
      <c r="CI1174" s="99">
        <v>127135.45520401</v>
      </c>
      <c r="CJ1174" s="99">
        <v>7046765.54260254</v>
      </c>
      <c r="CK1174" s="99">
        <v>69734532.433593795</v>
      </c>
      <c r="CL1174" s="99">
        <v>20221923.840087902</v>
      </c>
      <c r="CM1174" s="188">
        <v>170422.42936325099</v>
      </c>
      <c r="CN1174" s="188">
        <v>21725943.131103501</v>
      </c>
      <c r="CO1174" s="188">
        <v>121175147.75097699</v>
      </c>
      <c r="CP1174" s="99">
        <v>20221923.840087902</v>
      </c>
      <c r="CQ1174" s="99">
        <v>0</v>
      </c>
      <c r="CR1174" s="99">
        <v>0</v>
      </c>
      <c r="CS1174" s="99">
        <v>0</v>
      </c>
      <c r="CT1174" s="99">
        <v>0</v>
      </c>
      <c r="CU1174" s="98">
        <v>15874.665233913</v>
      </c>
      <c r="CV1174" s="98">
        <v>46802.913881827997</v>
      </c>
    </row>
    <row r="1175" spans="1:100" x14ac:dyDescent="0.2">
      <c r="A1175" s="98" t="s">
        <v>70</v>
      </c>
      <c r="B1175" s="100">
        <v>42795</v>
      </c>
      <c r="C1175" s="99">
        <v>108365.15668296799</v>
      </c>
      <c r="D1175" s="99">
        <v>0</v>
      </c>
      <c r="E1175" s="99">
        <v>15544.9969645739</v>
      </c>
      <c r="F1175" s="99">
        <v>13404.479718804399</v>
      </c>
      <c r="G1175" s="99">
        <v>3547.9397873580501</v>
      </c>
      <c r="H1175" s="99">
        <v>0</v>
      </c>
      <c r="I1175" s="99">
        <v>0</v>
      </c>
      <c r="J1175" s="99">
        <v>43818.438827514598</v>
      </c>
      <c r="K1175" s="99">
        <v>0</v>
      </c>
      <c r="L1175" s="99">
        <v>160.1154467538</v>
      </c>
      <c r="M1175" s="99">
        <v>52340.8052372932</v>
      </c>
      <c r="N1175" s="99">
        <v>7624.8398613929703</v>
      </c>
      <c r="O1175" s="99">
        <v>0</v>
      </c>
      <c r="P1175" s="99">
        <v>57941.777294158899</v>
      </c>
      <c r="Q1175" s="99">
        <v>5643.1427921056702</v>
      </c>
      <c r="R1175" s="99">
        <v>0</v>
      </c>
      <c r="S1175" s="99">
        <v>3533.7645610868899</v>
      </c>
      <c r="T1175" s="99">
        <v>0</v>
      </c>
      <c r="U1175" s="99">
        <v>43799.397093772903</v>
      </c>
      <c r="V1175" s="99">
        <v>5734024.8298950205</v>
      </c>
      <c r="W1175" s="99">
        <v>0</v>
      </c>
      <c r="X1175" s="99">
        <v>947515.34391021705</v>
      </c>
      <c r="Y1175" s="99">
        <v>719344.600883484</v>
      </c>
      <c r="Z1175" s="99">
        <v>398119.77017593401</v>
      </c>
      <c r="AA1175" s="99">
        <v>0</v>
      </c>
      <c r="AB1175" s="99">
        <v>0</v>
      </c>
      <c r="AC1175" s="99">
        <v>14724462.2449951</v>
      </c>
      <c r="AD1175" s="99">
        <v>0</v>
      </c>
      <c r="AE1175" s="99">
        <v>12110.323043227199</v>
      </c>
      <c r="AF1175" s="99">
        <v>2600868.4537658701</v>
      </c>
      <c r="AG1175" s="99">
        <v>853970.72850799595</v>
      </c>
      <c r="AH1175" s="99">
        <v>0</v>
      </c>
      <c r="AI1175" s="99">
        <v>2473537.9409484901</v>
      </c>
      <c r="AJ1175" s="99">
        <v>753054.29958343494</v>
      </c>
      <c r="AK1175" s="99">
        <v>0</v>
      </c>
      <c r="AL1175" s="99">
        <v>396515.36935806298</v>
      </c>
      <c r="AM1175" s="99">
        <v>0</v>
      </c>
      <c r="AN1175" s="99">
        <v>14724823.815429701</v>
      </c>
      <c r="AO1175" s="99">
        <v>58552417.450683601</v>
      </c>
      <c r="AP1175" s="99">
        <v>0</v>
      </c>
      <c r="AQ1175" s="99">
        <v>8396630.3018798791</v>
      </c>
      <c r="AR1175" s="99">
        <v>6247471.5422973596</v>
      </c>
      <c r="AS1175" s="99">
        <v>3494791.4220275902</v>
      </c>
      <c r="AT1175" s="99">
        <v>0</v>
      </c>
      <c r="AU1175" s="99">
        <v>0</v>
      </c>
      <c r="AV1175" s="99">
        <v>51580819.911132798</v>
      </c>
      <c r="AW1175" s="99">
        <v>0</v>
      </c>
      <c r="AX1175" s="99">
        <v>84034.624142646804</v>
      </c>
      <c r="AY1175" s="99">
        <v>26814497.783691399</v>
      </c>
      <c r="AZ1175" s="99">
        <v>7745990.7116088904</v>
      </c>
      <c r="BA1175" s="99">
        <v>0</v>
      </c>
      <c r="BB1175" s="99">
        <v>25236304.622314502</v>
      </c>
      <c r="BC1175" s="99">
        <v>7008226.52270508</v>
      </c>
      <c r="BD1175" s="99">
        <v>0</v>
      </c>
      <c r="BE1175" s="99">
        <v>3477962.6918029799</v>
      </c>
      <c r="BF1175" s="99">
        <v>0</v>
      </c>
      <c r="BG1175" s="99">
        <v>51590515.484863304</v>
      </c>
      <c r="BH1175" s="99">
        <v>16229073.1907959</v>
      </c>
      <c r="BI1175" s="99">
        <v>0</v>
      </c>
      <c r="BJ1175" s="99">
        <v>3544124.5856018099</v>
      </c>
      <c r="BK1175" s="99">
        <v>2600477.9943542499</v>
      </c>
      <c r="BL1175" s="99">
        <v>0</v>
      </c>
      <c r="BM1175" s="99">
        <v>0</v>
      </c>
      <c r="BN1175" s="99">
        <v>0</v>
      </c>
      <c r="BO1175" s="99">
        <v>0</v>
      </c>
      <c r="BP1175" s="99">
        <v>0</v>
      </c>
      <c r="BQ1175" s="99">
        <v>0</v>
      </c>
      <c r="BR1175" s="99">
        <v>8742120.265625</v>
      </c>
      <c r="BS1175" s="99">
        <v>3029993.15301514</v>
      </c>
      <c r="BT1175" s="99">
        <v>0</v>
      </c>
      <c r="BU1175" s="99">
        <v>4663065.6298828097</v>
      </c>
      <c r="BV1175" s="99">
        <v>3396122.1467895498</v>
      </c>
      <c r="BW1175" s="99">
        <v>0</v>
      </c>
      <c r="BX1175" s="99">
        <v>724312.13737487805</v>
      </c>
      <c r="BY1175" s="99">
        <v>0</v>
      </c>
      <c r="BZ1175" s="99">
        <v>0</v>
      </c>
      <c r="CA1175" s="99">
        <v>123745.533179283</v>
      </c>
      <c r="CB1175" s="99">
        <v>6674849.4355468797</v>
      </c>
      <c r="CC1175" s="99">
        <v>66843193.784667999</v>
      </c>
      <c r="CD1175" s="99">
        <v>19787708.4055176</v>
      </c>
      <c r="CE1175" s="99">
        <v>3540.8844912648201</v>
      </c>
      <c r="CF1175" s="99">
        <v>395984.32376098598</v>
      </c>
      <c r="CG1175" s="99">
        <v>3476298.92260742</v>
      </c>
      <c r="CH1175" s="99">
        <v>0</v>
      </c>
      <c r="CI1175" s="99">
        <v>127301.046150208</v>
      </c>
      <c r="CJ1175" s="99">
        <v>7074103.6481323196</v>
      </c>
      <c r="CK1175" s="99">
        <v>70391039.029296905</v>
      </c>
      <c r="CL1175" s="99">
        <v>20490320.2026367</v>
      </c>
      <c r="CM1175" s="188">
        <v>170733.384840012</v>
      </c>
      <c r="CN1175" s="188">
        <v>21837213.722167999</v>
      </c>
      <c r="CO1175" s="188">
        <v>121964928.43261699</v>
      </c>
      <c r="CP1175" s="99">
        <v>20490320.2026367</v>
      </c>
      <c r="CQ1175" s="99">
        <v>0</v>
      </c>
      <c r="CR1175" s="99">
        <v>0</v>
      </c>
      <c r="CS1175" s="99">
        <v>0</v>
      </c>
      <c r="CT1175" s="99">
        <v>0</v>
      </c>
      <c r="CU1175" s="98">
        <v>15554.569590879</v>
      </c>
      <c r="CV1175" s="98">
        <v>46882.956984867</v>
      </c>
    </row>
    <row r="1176" spans="1:100" x14ac:dyDescent="0.2">
      <c r="A1176" s="98" t="s">
        <v>70</v>
      </c>
      <c r="B1176" s="100">
        <v>42887</v>
      </c>
      <c r="C1176" s="99">
        <v>107806.71300888099</v>
      </c>
      <c r="D1176" s="99">
        <v>0</v>
      </c>
      <c r="E1176" s="99">
        <v>15233.4264208078</v>
      </c>
      <c r="F1176" s="99">
        <v>13227.333221674</v>
      </c>
      <c r="G1176" s="99">
        <v>3501.4076890349402</v>
      </c>
      <c r="H1176" s="99">
        <v>0</v>
      </c>
      <c r="I1176" s="99">
        <v>0</v>
      </c>
      <c r="J1176" s="99">
        <v>43857.450511932402</v>
      </c>
      <c r="K1176" s="99">
        <v>0</v>
      </c>
      <c r="L1176" s="99">
        <v>171.59344969876099</v>
      </c>
      <c r="M1176" s="99">
        <v>51993.137136459402</v>
      </c>
      <c r="N1176" s="99">
        <v>7473.7956873774501</v>
      </c>
      <c r="O1176" s="99">
        <v>0</v>
      </c>
      <c r="P1176" s="99">
        <v>57818.167742252401</v>
      </c>
      <c r="Q1176" s="99">
        <v>5574.5735648274404</v>
      </c>
      <c r="R1176" s="99">
        <v>0</v>
      </c>
      <c r="S1176" s="99">
        <v>3486.3355432748799</v>
      </c>
      <c r="T1176" s="99">
        <v>0</v>
      </c>
      <c r="U1176" s="99">
        <v>43822.147334098801</v>
      </c>
      <c r="V1176" s="99">
        <v>5673600.1133422898</v>
      </c>
      <c r="W1176" s="99">
        <v>0</v>
      </c>
      <c r="X1176" s="99">
        <v>924394.26580047596</v>
      </c>
      <c r="Y1176" s="99">
        <v>705132.38376617397</v>
      </c>
      <c r="Z1176" s="99">
        <v>384267.03809356701</v>
      </c>
      <c r="AA1176" s="99">
        <v>0</v>
      </c>
      <c r="AB1176" s="99">
        <v>0</v>
      </c>
      <c r="AC1176" s="99">
        <v>14814553.881591801</v>
      </c>
      <c r="AD1176" s="99">
        <v>0</v>
      </c>
      <c r="AE1176" s="99">
        <v>11275.7196816206</v>
      </c>
      <c r="AF1176" s="99">
        <v>2578825.3636169401</v>
      </c>
      <c r="AG1176" s="99">
        <v>835701.15428161598</v>
      </c>
      <c r="AH1176" s="99">
        <v>0</v>
      </c>
      <c r="AI1176" s="99">
        <v>2393182.73254395</v>
      </c>
      <c r="AJ1176" s="99">
        <v>747352.01461792004</v>
      </c>
      <c r="AK1176" s="99">
        <v>0</v>
      </c>
      <c r="AL1176" s="99">
        <v>382555.13093948399</v>
      </c>
      <c r="AM1176" s="99">
        <v>0</v>
      </c>
      <c r="AN1176" s="99">
        <v>14814350.552856401</v>
      </c>
      <c r="AO1176" s="99">
        <v>58138819.662109397</v>
      </c>
      <c r="AP1176" s="99">
        <v>0</v>
      </c>
      <c r="AQ1176" s="99">
        <v>8242394.3357543899</v>
      </c>
      <c r="AR1176" s="99">
        <v>6163453.89697266</v>
      </c>
      <c r="AS1176" s="99">
        <v>3381724.9049682599</v>
      </c>
      <c r="AT1176" s="99">
        <v>0</v>
      </c>
      <c r="AU1176" s="99">
        <v>0</v>
      </c>
      <c r="AV1176" s="99">
        <v>52048935.597167999</v>
      </c>
      <c r="AW1176" s="99">
        <v>0</v>
      </c>
      <c r="AX1176" s="99">
        <v>91539.682632446304</v>
      </c>
      <c r="AY1176" s="99">
        <v>26836454.411377002</v>
      </c>
      <c r="AZ1176" s="99">
        <v>7608875.8049926804</v>
      </c>
      <c r="BA1176" s="99">
        <v>0</v>
      </c>
      <c r="BB1176" s="99">
        <v>24666518.597167999</v>
      </c>
      <c r="BC1176" s="99">
        <v>6956806.1244506799</v>
      </c>
      <c r="BD1176" s="99">
        <v>0</v>
      </c>
      <c r="BE1176" s="99">
        <v>3365961.1809081999</v>
      </c>
      <c r="BF1176" s="99">
        <v>0</v>
      </c>
      <c r="BG1176" s="99">
        <v>52049037.536132798</v>
      </c>
      <c r="BH1176" s="99">
        <v>15893845.3085938</v>
      </c>
      <c r="BI1176" s="99">
        <v>0</v>
      </c>
      <c r="BJ1176" s="99">
        <v>3459249.93896484</v>
      </c>
      <c r="BK1176" s="99">
        <v>2554292.0301208501</v>
      </c>
      <c r="BL1176" s="99">
        <v>0</v>
      </c>
      <c r="BM1176" s="99">
        <v>0</v>
      </c>
      <c r="BN1176" s="99">
        <v>0</v>
      </c>
      <c r="BO1176" s="99">
        <v>0</v>
      </c>
      <c r="BP1176" s="99">
        <v>0</v>
      </c>
      <c r="BQ1176" s="99">
        <v>0</v>
      </c>
      <c r="BR1176" s="99">
        <v>8670500.9842529297</v>
      </c>
      <c r="BS1176" s="99">
        <v>2969954.3567199698</v>
      </c>
      <c r="BT1176" s="99">
        <v>0</v>
      </c>
      <c r="BU1176" s="99">
        <v>4591652.6798706101</v>
      </c>
      <c r="BV1176" s="99">
        <v>3371091.2167358398</v>
      </c>
      <c r="BW1176" s="99">
        <v>0</v>
      </c>
      <c r="BX1176" s="99">
        <v>709834.86743164097</v>
      </c>
      <c r="BY1176" s="99">
        <v>0</v>
      </c>
      <c r="BZ1176" s="99">
        <v>0</v>
      </c>
      <c r="CA1176" s="99">
        <v>123105.653987885</v>
      </c>
      <c r="CB1176" s="99">
        <v>6598232.6879882803</v>
      </c>
      <c r="CC1176" s="99">
        <v>66342111.854980499</v>
      </c>
      <c r="CD1176" s="99">
        <v>19373288.076171901</v>
      </c>
      <c r="CE1176" s="99">
        <v>3499.03326612711</v>
      </c>
      <c r="CF1176" s="99">
        <v>391851.880130768</v>
      </c>
      <c r="CG1176" s="99">
        <v>3447422.2118835398</v>
      </c>
      <c r="CH1176" s="99">
        <v>0</v>
      </c>
      <c r="CI1176" s="99">
        <v>126581.254076004</v>
      </c>
      <c r="CJ1176" s="99">
        <v>6989074.6464233398</v>
      </c>
      <c r="CK1176" s="99">
        <v>69842931.461914107</v>
      </c>
      <c r="CL1176" s="99">
        <v>20042712.0944824</v>
      </c>
      <c r="CM1176" s="188">
        <v>169949.29815292399</v>
      </c>
      <c r="CN1176" s="188">
        <v>21839279.036621101</v>
      </c>
      <c r="CO1176" s="188">
        <v>121894346.96386699</v>
      </c>
      <c r="CP1176" s="99">
        <v>20042712.0944824</v>
      </c>
      <c r="CQ1176" s="99">
        <v>0</v>
      </c>
      <c r="CR1176" s="99">
        <v>0</v>
      </c>
      <c r="CS1176" s="99">
        <v>0</v>
      </c>
      <c r="CT1176" s="99">
        <v>0</v>
      </c>
      <c r="CU1176" s="98">
        <v>15226.800120551999</v>
      </c>
      <c r="CV1176" s="98">
        <v>46864.713607332</v>
      </c>
    </row>
    <row r="1177" spans="1:100" x14ac:dyDescent="0.2">
      <c r="A1177" s="98" t="s">
        <v>70</v>
      </c>
      <c r="B1177" s="100">
        <v>42979</v>
      </c>
      <c r="C1177" s="99">
        <v>107858.282401085</v>
      </c>
      <c r="D1177" s="99">
        <v>0</v>
      </c>
      <c r="E1177" s="99">
        <v>14971.3522731066</v>
      </c>
      <c r="F1177" s="99">
        <v>12999.4854376316</v>
      </c>
      <c r="G1177" s="99">
        <v>3537.8485474884501</v>
      </c>
      <c r="H1177" s="99">
        <v>0</v>
      </c>
      <c r="I1177" s="99">
        <v>0</v>
      </c>
      <c r="J1177" s="99">
        <v>43891.254868984201</v>
      </c>
      <c r="K1177" s="99">
        <v>0</v>
      </c>
      <c r="L1177" s="99">
        <v>179.67737258970701</v>
      </c>
      <c r="M1177" s="99">
        <v>52027.277502536803</v>
      </c>
      <c r="N1177" s="99">
        <v>7355.0463447570801</v>
      </c>
      <c r="O1177" s="99">
        <v>0</v>
      </c>
      <c r="P1177" s="99">
        <v>57905.116893768303</v>
      </c>
      <c r="Q1177" s="99">
        <v>5482.4319953322401</v>
      </c>
      <c r="R1177" s="99">
        <v>0</v>
      </c>
      <c r="S1177" s="99">
        <v>3549.2748323976998</v>
      </c>
      <c r="T1177" s="99">
        <v>0</v>
      </c>
      <c r="U1177" s="99">
        <v>43874.308398246802</v>
      </c>
      <c r="V1177" s="99">
        <v>5626638.3043823196</v>
      </c>
      <c r="W1177" s="99">
        <v>0</v>
      </c>
      <c r="X1177" s="99">
        <v>903263.94438934303</v>
      </c>
      <c r="Y1177" s="99">
        <v>684660.06351470901</v>
      </c>
      <c r="Z1177" s="99">
        <v>382681.02719497698</v>
      </c>
      <c r="AA1177" s="99">
        <v>0</v>
      </c>
      <c r="AB1177" s="99">
        <v>0</v>
      </c>
      <c r="AC1177" s="99">
        <v>14834361.295166001</v>
      </c>
      <c r="AD1177" s="99">
        <v>0</v>
      </c>
      <c r="AE1177" s="99">
        <v>10667.7914475203</v>
      </c>
      <c r="AF1177" s="99">
        <v>2552177.7655334501</v>
      </c>
      <c r="AG1177" s="99">
        <v>826408.69548034703</v>
      </c>
      <c r="AH1177" s="99">
        <v>0</v>
      </c>
      <c r="AI1177" s="99">
        <v>2392246.1155395498</v>
      </c>
      <c r="AJ1177" s="99">
        <v>742487.81796264602</v>
      </c>
      <c r="AK1177" s="99">
        <v>0</v>
      </c>
      <c r="AL1177" s="99">
        <v>382963.65678024298</v>
      </c>
      <c r="AM1177" s="99">
        <v>0</v>
      </c>
      <c r="AN1177" s="99">
        <v>14824536.539917</v>
      </c>
      <c r="AO1177" s="99">
        <v>57916393.506347701</v>
      </c>
      <c r="AP1177" s="99">
        <v>0</v>
      </c>
      <c r="AQ1177" s="99">
        <v>8076830.5256957998</v>
      </c>
      <c r="AR1177" s="99">
        <v>6000002.4982299795</v>
      </c>
      <c r="AS1177" s="99">
        <v>3374015.3611145001</v>
      </c>
      <c r="AT1177" s="99">
        <v>0</v>
      </c>
      <c r="AU1177" s="99">
        <v>0</v>
      </c>
      <c r="AV1177" s="99">
        <v>52316118.476074196</v>
      </c>
      <c r="AW1177" s="99">
        <v>0</v>
      </c>
      <c r="AX1177" s="99">
        <v>86422.712249755903</v>
      </c>
      <c r="AY1177" s="99">
        <v>26638493.158935498</v>
      </c>
      <c r="AZ1177" s="99">
        <v>7529473.4066772498</v>
      </c>
      <c r="BA1177" s="99">
        <v>0</v>
      </c>
      <c r="BB1177" s="99">
        <v>24838921.9606934</v>
      </c>
      <c r="BC1177" s="99">
        <v>6930792.1915893601</v>
      </c>
      <c r="BD1177" s="99">
        <v>0</v>
      </c>
      <c r="BE1177" s="99">
        <v>3376737.4615173298</v>
      </c>
      <c r="BF1177" s="99">
        <v>0</v>
      </c>
      <c r="BG1177" s="99">
        <v>52272143.7490234</v>
      </c>
      <c r="BH1177" s="99">
        <v>15909031.0080566</v>
      </c>
      <c r="BI1177" s="99">
        <v>0</v>
      </c>
      <c r="BJ1177" s="99">
        <v>3348360.6901550302</v>
      </c>
      <c r="BK1177" s="99">
        <v>2472159.7722168001</v>
      </c>
      <c r="BL1177" s="99">
        <v>0</v>
      </c>
      <c r="BM1177" s="99">
        <v>0</v>
      </c>
      <c r="BN1177" s="99">
        <v>0</v>
      </c>
      <c r="BO1177" s="99">
        <v>0</v>
      </c>
      <c r="BP1177" s="99">
        <v>0</v>
      </c>
      <c r="BQ1177" s="99">
        <v>0</v>
      </c>
      <c r="BR1177" s="99">
        <v>8660415.88208008</v>
      </c>
      <c r="BS1177" s="99">
        <v>2925371.3457336398</v>
      </c>
      <c r="BT1177" s="99">
        <v>0</v>
      </c>
      <c r="BU1177" s="99">
        <v>3923648.1398620601</v>
      </c>
      <c r="BV1177" s="99">
        <v>3347071.57281494</v>
      </c>
      <c r="BW1177" s="99">
        <v>0</v>
      </c>
      <c r="BX1177" s="99">
        <v>585022.73794555699</v>
      </c>
      <c r="BY1177" s="99">
        <v>0</v>
      </c>
      <c r="BZ1177" s="99">
        <v>0</v>
      </c>
      <c r="CA1177" s="99">
        <v>122863.82487392399</v>
      </c>
      <c r="CB1177" s="99">
        <v>6529884.7045288105</v>
      </c>
      <c r="CC1177" s="99">
        <v>66076548.553222701</v>
      </c>
      <c r="CD1177" s="99">
        <v>19220649.550048798</v>
      </c>
      <c r="CE1177" s="99">
        <v>3551.6933003365998</v>
      </c>
      <c r="CF1177" s="99">
        <v>384520.95066070597</v>
      </c>
      <c r="CG1177" s="99">
        <v>3397834.4298706101</v>
      </c>
      <c r="CH1177" s="99">
        <v>0</v>
      </c>
      <c r="CI1177" s="99">
        <v>126423.833305359</v>
      </c>
      <c r="CJ1177" s="99">
        <v>6915291.5498046903</v>
      </c>
      <c r="CK1177" s="99">
        <v>69407396.899414107</v>
      </c>
      <c r="CL1177" s="99">
        <v>19875553.368408199</v>
      </c>
      <c r="CM1177" s="188">
        <v>169744.30706024199</v>
      </c>
      <c r="CN1177" s="188">
        <v>21760999.423828099</v>
      </c>
      <c r="CO1177" s="188">
        <v>121797185.29589801</v>
      </c>
      <c r="CP1177" s="99">
        <v>19875553.368408199</v>
      </c>
      <c r="CQ1177" s="99">
        <v>0</v>
      </c>
      <c r="CR1177" s="99">
        <v>0</v>
      </c>
      <c r="CS1177" s="99">
        <v>0</v>
      </c>
      <c r="CT1177" s="99">
        <v>0</v>
      </c>
      <c r="CU1177" s="98">
        <v>14961.502733882</v>
      </c>
      <c r="CV1177" s="98">
        <v>46930.528764269999</v>
      </c>
    </row>
    <row r="1178" spans="1:100" x14ac:dyDescent="0.2">
      <c r="A1178" s="98" t="s">
        <v>70</v>
      </c>
      <c r="B1178" s="100">
        <v>43070</v>
      </c>
      <c r="C1178" s="99">
        <v>107800.86944866199</v>
      </c>
      <c r="D1178" s="99">
        <v>0</v>
      </c>
      <c r="E1178" s="99">
        <v>14682.1892274618</v>
      </c>
      <c r="F1178" s="99">
        <v>12814.227992415401</v>
      </c>
      <c r="G1178" s="99">
        <v>3542.8431195616699</v>
      </c>
      <c r="H1178" s="99">
        <v>0</v>
      </c>
      <c r="I1178" s="99">
        <v>0</v>
      </c>
      <c r="J1178" s="99">
        <v>43480.709969520598</v>
      </c>
      <c r="K1178" s="99">
        <v>0</v>
      </c>
      <c r="L1178" s="99">
        <v>165.78428864106499</v>
      </c>
      <c r="M1178" s="99">
        <v>51981.4090194702</v>
      </c>
      <c r="N1178" s="99">
        <v>7235.2424529194795</v>
      </c>
      <c r="O1178" s="99">
        <v>0</v>
      </c>
      <c r="P1178" s="99">
        <v>57788.807698726698</v>
      </c>
      <c r="Q1178" s="99">
        <v>5459.51630860567</v>
      </c>
      <c r="R1178" s="99">
        <v>0</v>
      </c>
      <c r="S1178" s="99">
        <v>3539.71803531051</v>
      </c>
      <c r="T1178" s="99">
        <v>0</v>
      </c>
      <c r="U1178" s="99">
        <v>43580.152356624603</v>
      </c>
      <c r="V1178" s="99">
        <v>5582591.1819457998</v>
      </c>
      <c r="W1178" s="99">
        <v>0</v>
      </c>
      <c r="X1178" s="99">
        <v>888682.89421844506</v>
      </c>
      <c r="Y1178" s="99">
        <v>677245.75045776402</v>
      </c>
      <c r="Z1178" s="99">
        <v>388629.196640015</v>
      </c>
      <c r="AA1178" s="99">
        <v>0</v>
      </c>
      <c r="AB1178" s="99">
        <v>0</v>
      </c>
      <c r="AC1178" s="99">
        <v>14810772.4802246</v>
      </c>
      <c r="AD1178" s="99">
        <v>0</v>
      </c>
      <c r="AE1178" s="99">
        <v>10469.756521821</v>
      </c>
      <c r="AF1178" s="99">
        <v>2558262.9120483398</v>
      </c>
      <c r="AG1178" s="99">
        <v>814685.957420349</v>
      </c>
      <c r="AH1178" s="99">
        <v>0</v>
      </c>
      <c r="AI1178" s="99">
        <v>2342361.7782897898</v>
      </c>
      <c r="AJ1178" s="99">
        <v>741631.97805786098</v>
      </c>
      <c r="AK1178" s="99">
        <v>0</v>
      </c>
      <c r="AL1178" s="99">
        <v>388986.333438873</v>
      </c>
      <c r="AM1178" s="99">
        <v>0</v>
      </c>
      <c r="AN1178" s="99">
        <v>14822401.3989258</v>
      </c>
      <c r="AO1178" s="99">
        <v>57660231.2421875</v>
      </c>
      <c r="AP1178" s="99">
        <v>0</v>
      </c>
      <c r="AQ1178" s="99">
        <v>7951096.7299804697</v>
      </c>
      <c r="AR1178" s="99">
        <v>5958272.5452880897</v>
      </c>
      <c r="AS1178" s="99">
        <v>3430015.2971191402</v>
      </c>
      <c r="AT1178" s="99">
        <v>0</v>
      </c>
      <c r="AU1178" s="99">
        <v>0</v>
      </c>
      <c r="AV1178" s="99">
        <v>52455872.146484397</v>
      </c>
      <c r="AW1178" s="99">
        <v>0</v>
      </c>
      <c r="AX1178" s="99">
        <v>74351.360405921907</v>
      </c>
      <c r="AY1178" s="99">
        <v>26946499.348388702</v>
      </c>
      <c r="AZ1178" s="99">
        <v>7506883.4310302697</v>
      </c>
      <c r="BA1178" s="99">
        <v>0</v>
      </c>
      <c r="BB1178" s="99">
        <v>24008753.725097701</v>
      </c>
      <c r="BC1178" s="99">
        <v>6987469.0549316397</v>
      </c>
      <c r="BD1178" s="99">
        <v>0</v>
      </c>
      <c r="BE1178" s="99">
        <v>3441480.7029113802</v>
      </c>
      <c r="BF1178" s="99">
        <v>0</v>
      </c>
      <c r="BG1178" s="99">
        <v>52493175.612304702</v>
      </c>
      <c r="BH1178" s="99">
        <v>15955494.319213901</v>
      </c>
      <c r="BI1178" s="99">
        <v>0</v>
      </c>
      <c r="BJ1178" s="99">
        <v>3299351.0040283198</v>
      </c>
      <c r="BK1178" s="99">
        <v>2460456.2901306199</v>
      </c>
      <c r="BL1178" s="99">
        <v>0</v>
      </c>
      <c r="BM1178" s="99">
        <v>0</v>
      </c>
      <c r="BN1178" s="99">
        <v>0</v>
      </c>
      <c r="BO1178" s="99">
        <v>0</v>
      </c>
      <c r="BP1178" s="99">
        <v>0</v>
      </c>
      <c r="BQ1178" s="99">
        <v>0</v>
      </c>
      <c r="BR1178" s="99">
        <v>8732974.2590331994</v>
      </c>
      <c r="BS1178" s="99">
        <v>2901367.7874755901</v>
      </c>
      <c r="BT1178" s="99">
        <v>0</v>
      </c>
      <c r="BU1178" s="99">
        <v>4375057.8499755897</v>
      </c>
      <c r="BV1178" s="99">
        <v>3338818.8432922401</v>
      </c>
      <c r="BW1178" s="99">
        <v>0</v>
      </c>
      <c r="BX1178" s="99">
        <v>675993.35758972203</v>
      </c>
      <c r="BY1178" s="99">
        <v>0</v>
      </c>
      <c r="BZ1178" s="99">
        <v>0</v>
      </c>
      <c r="CA1178" s="99">
        <v>122554.70788002</v>
      </c>
      <c r="CB1178" s="99">
        <v>6471533.18786621</v>
      </c>
      <c r="CC1178" s="99">
        <v>65597002.106445298</v>
      </c>
      <c r="CD1178" s="99">
        <v>19258762.122558601</v>
      </c>
      <c r="CE1178" s="99">
        <v>3540.8922228217102</v>
      </c>
      <c r="CF1178" s="99">
        <v>388130.72380065901</v>
      </c>
      <c r="CG1178" s="99">
        <v>3431362.6269836398</v>
      </c>
      <c r="CH1178" s="99">
        <v>0</v>
      </c>
      <c r="CI1178" s="99">
        <v>126110.26902580301</v>
      </c>
      <c r="CJ1178" s="99">
        <v>6855301.9226684598</v>
      </c>
      <c r="CK1178" s="99">
        <v>69003164.120117202</v>
      </c>
      <c r="CL1178" s="99">
        <v>19929865.3447266</v>
      </c>
      <c r="CM1178" s="188">
        <v>169151.708227158</v>
      </c>
      <c r="CN1178" s="188">
        <v>21679941.152343798</v>
      </c>
      <c r="CO1178" s="188">
        <v>121419387.271484</v>
      </c>
      <c r="CP1178" s="99">
        <v>19929865.3447266</v>
      </c>
      <c r="CQ1178" s="99">
        <v>0</v>
      </c>
      <c r="CR1178" s="99">
        <v>0</v>
      </c>
      <c r="CS1178" s="99">
        <v>0</v>
      </c>
      <c r="CT1178" s="99">
        <v>0</v>
      </c>
      <c r="CU1178" s="98">
        <v>14688.072897149001</v>
      </c>
      <c r="CV1178" s="98">
        <v>46649.710325638</v>
      </c>
    </row>
    <row r="1179" spans="1:100" x14ac:dyDescent="0.2">
      <c r="A1179" s="98" t="s">
        <v>70</v>
      </c>
      <c r="B1179" s="100">
        <v>43160</v>
      </c>
      <c r="C1179" s="99">
        <v>107504.18313694</v>
      </c>
      <c r="D1179" s="99">
        <v>0</v>
      </c>
      <c r="E1179" s="99">
        <v>14514.3656411171</v>
      </c>
      <c r="F1179" s="99">
        <v>12738.4831953049</v>
      </c>
      <c r="G1179" s="99">
        <v>3518.9777260720698</v>
      </c>
      <c r="H1179" s="99">
        <v>0</v>
      </c>
      <c r="I1179" s="99">
        <v>0</v>
      </c>
      <c r="J1179" s="99">
        <v>43601.4576468468</v>
      </c>
      <c r="K1179" s="99">
        <v>0</v>
      </c>
      <c r="L1179" s="99">
        <v>162.10847634077101</v>
      </c>
      <c r="M1179" s="99">
        <v>51798.730442047097</v>
      </c>
      <c r="N1179" s="99">
        <v>7146.6873047947902</v>
      </c>
      <c r="O1179" s="99">
        <v>0</v>
      </c>
      <c r="P1179" s="99">
        <v>57219.704361915603</v>
      </c>
      <c r="Q1179" s="99">
        <v>5444.6723104119301</v>
      </c>
      <c r="R1179" s="99">
        <v>0</v>
      </c>
      <c r="S1179" s="99">
        <v>3501.1037747263899</v>
      </c>
      <c r="T1179" s="99">
        <v>0</v>
      </c>
      <c r="U1179" s="99">
        <v>43566.5500688553</v>
      </c>
      <c r="V1179" s="99">
        <v>5561513.0954589797</v>
      </c>
      <c r="W1179" s="99">
        <v>0</v>
      </c>
      <c r="X1179" s="99">
        <v>857705.98937988305</v>
      </c>
      <c r="Y1179" s="99">
        <v>662438.95196533203</v>
      </c>
      <c r="Z1179" s="99">
        <v>373196.62841033901</v>
      </c>
      <c r="AA1179" s="99">
        <v>0</v>
      </c>
      <c r="AB1179" s="99">
        <v>0</v>
      </c>
      <c r="AC1179" s="99">
        <v>14812235.549194301</v>
      </c>
      <c r="AD1179" s="99">
        <v>0</v>
      </c>
      <c r="AE1179" s="99">
        <v>7632.0732244849196</v>
      </c>
      <c r="AF1179" s="99">
        <v>2560402.9176330599</v>
      </c>
      <c r="AG1179" s="99">
        <v>801806.37524414097</v>
      </c>
      <c r="AH1179" s="99">
        <v>0</v>
      </c>
      <c r="AI1179" s="99">
        <v>2284431.6443176302</v>
      </c>
      <c r="AJ1179" s="99">
        <v>743722.58672332799</v>
      </c>
      <c r="AK1179" s="99">
        <v>0</v>
      </c>
      <c r="AL1179" s="99">
        <v>372318.455547333</v>
      </c>
      <c r="AM1179" s="99">
        <v>0</v>
      </c>
      <c r="AN1179" s="99">
        <v>14814050.747802701</v>
      </c>
      <c r="AO1179" s="99">
        <v>57779610.691894501</v>
      </c>
      <c r="AP1179" s="99">
        <v>0</v>
      </c>
      <c r="AQ1179" s="99">
        <v>7753078.0318603497</v>
      </c>
      <c r="AR1179" s="99">
        <v>5850256.09265137</v>
      </c>
      <c r="AS1179" s="99">
        <v>3339669.6540832501</v>
      </c>
      <c r="AT1179" s="99">
        <v>0</v>
      </c>
      <c r="AU1179" s="99">
        <v>0</v>
      </c>
      <c r="AV1179" s="99">
        <v>52796929.7041016</v>
      </c>
      <c r="AW1179" s="99">
        <v>0</v>
      </c>
      <c r="AX1179" s="99">
        <v>55165.499987125397</v>
      </c>
      <c r="AY1179" s="99">
        <v>27197558.602783199</v>
      </c>
      <c r="AZ1179" s="99">
        <v>7407842.6763305701</v>
      </c>
      <c r="BA1179" s="99">
        <v>0</v>
      </c>
      <c r="BB1179" s="99">
        <v>23423792.3913574</v>
      </c>
      <c r="BC1179" s="99">
        <v>7061880.37145996</v>
      </c>
      <c r="BD1179" s="99">
        <v>0</v>
      </c>
      <c r="BE1179" s="99">
        <v>3319838.6846008301</v>
      </c>
      <c r="BF1179" s="99">
        <v>0</v>
      </c>
      <c r="BG1179" s="99">
        <v>52803213.204589799</v>
      </c>
      <c r="BH1179" s="99">
        <v>15909002.480957</v>
      </c>
      <c r="BI1179" s="99">
        <v>0</v>
      </c>
      <c r="BJ1179" s="99">
        <v>3223852.9646911598</v>
      </c>
      <c r="BK1179" s="99">
        <v>2433997.2995300302</v>
      </c>
      <c r="BL1179" s="99">
        <v>0</v>
      </c>
      <c r="BM1179" s="99">
        <v>0</v>
      </c>
      <c r="BN1179" s="99">
        <v>0</v>
      </c>
      <c r="BO1179" s="99">
        <v>0</v>
      </c>
      <c r="BP1179" s="99">
        <v>0</v>
      </c>
      <c r="BQ1179" s="99">
        <v>0</v>
      </c>
      <c r="BR1179" s="99">
        <v>8750511.6933593806</v>
      </c>
      <c r="BS1179" s="99">
        <v>2860813.06494141</v>
      </c>
      <c r="BT1179" s="99">
        <v>0</v>
      </c>
      <c r="BU1179" s="99">
        <v>4302129.7152709998</v>
      </c>
      <c r="BV1179" s="99">
        <v>3350364.0944519001</v>
      </c>
      <c r="BW1179" s="99">
        <v>0</v>
      </c>
      <c r="BX1179" s="99">
        <v>684705.74561309803</v>
      </c>
      <c r="BY1179" s="99">
        <v>0</v>
      </c>
      <c r="BZ1179" s="99">
        <v>0</v>
      </c>
      <c r="CA1179" s="99">
        <v>121853.059714317</v>
      </c>
      <c r="CB1179" s="99">
        <v>6413077.3125</v>
      </c>
      <c r="CC1179" s="99">
        <v>65465075.611328103</v>
      </c>
      <c r="CD1179" s="99">
        <v>19143125.545654301</v>
      </c>
      <c r="CE1179" s="99">
        <v>3506.33769285679</v>
      </c>
      <c r="CF1179" s="99">
        <v>378945.94289398199</v>
      </c>
      <c r="CG1179" s="99">
        <v>3382903.4133605999</v>
      </c>
      <c r="CH1179" s="99">
        <v>0</v>
      </c>
      <c r="CI1179" s="99">
        <v>125351.325258255</v>
      </c>
      <c r="CJ1179" s="99">
        <v>6793128.59265137</v>
      </c>
      <c r="CK1179" s="99">
        <v>68884125.795898393</v>
      </c>
      <c r="CL1179" s="99">
        <v>19804409.4538574</v>
      </c>
      <c r="CM1179" s="188">
        <v>168594.04795265201</v>
      </c>
      <c r="CN1179" s="188">
        <v>21659347.660644501</v>
      </c>
      <c r="CO1179" s="188">
        <v>121856887.268555</v>
      </c>
      <c r="CP1179" s="99">
        <v>19804409.4538574</v>
      </c>
      <c r="CQ1179" s="99">
        <v>0</v>
      </c>
      <c r="CR1179" s="99">
        <v>0</v>
      </c>
      <c r="CS1179" s="99">
        <v>0</v>
      </c>
      <c r="CT1179" s="99">
        <v>0</v>
      </c>
      <c r="CU1179" s="98">
        <v>14528.945152201</v>
      </c>
      <c r="CV1179" s="98">
        <v>46581.456665646001</v>
      </c>
    </row>
    <row r="1180" spans="1:100" x14ac:dyDescent="0.2">
      <c r="A1180" s="98" t="s">
        <v>70</v>
      </c>
      <c r="B1180" s="100">
        <v>43252</v>
      </c>
      <c r="C1180" s="99">
        <v>107957.323734283</v>
      </c>
      <c r="D1180" s="99">
        <v>0</v>
      </c>
      <c r="E1180" s="99">
        <v>14295.601370573</v>
      </c>
      <c r="F1180" s="99">
        <v>12624.6643235683</v>
      </c>
      <c r="G1180" s="99">
        <v>3521.44869801402</v>
      </c>
      <c r="H1180" s="99">
        <v>0</v>
      </c>
      <c r="I1180" s="99">
        <v>0</v>
      </c>
      <c r="J1180" s="99">
        <v>43509.429206848101</v>
      </c>
      <c r="K1180" s="99">
        <v>0</v>
      </c>
      <c r="L1180" s="99">
        <v>165.71295036561801</v>
      </c>
      <c r="M1180" s="99">
        <v>52172.223291873903</v>
      </c>
      <c r="N1180" s="99">
        <v>7056.7616706490498</v>
      </c>
      <c r="O1180" s="99">
        <v>0</v>
      </c>
      <c r="P1180" s="99">
        <v>57387.0289335251</v>
      </c>
      <c r="Q1180" s="99">
        <v>5434.6576721072197</v>
      </c>
      <c r="R1180" s="99">
        <v>0</v>
      </c>
      <c r="S1180" s="99">
        <v>3509.3879406750202</v>
      </c>
      <c r="T1180" s="99">
        <v>0</v>
      </c>
      <c r="U1180" s="99">
        <v>43461.680133819602</v>
      </c>
      <c r="V1180" s="99">
        <v>5545975.9398803702</v>
      </c>
      <c r="W1180" s="99">
        <v>0</v>
      </c>
      <c r="X1180" s="99">
        <v>828012.43679809605</v>
      </c>
      <c r="Y1180" s="99">
        <v>642557.39667510998</v>
      </c>
      <c r="Z1180" s="99">
        <v>376880.50880813599</v>
      </c>
      <c r="AA1180" s="99">
        <v>0</v>
      </c>
      <c r="AB1180" s="99">
        <v>0</v>
      </c>
      <c r="AC1180" s="99">
        <v>14788663.529785199</v>
      </c>
      <c r="AD1180" s="99">
        <v>0</v>
      </c>
      <c r="AE1180" s="99">
        <v>8010.0723746418998</v>
      </c>
      <c r="AF1180" s="99">
        <v>2574811.6510314899</v>
      </c>
      <c r="AG1180" s="99">
        <v>791914.54031372105</v>
      </c>
      <c r="AH1180" s="99">
        <v>0</v>
      </c>
      <c r="AI1180" s="99">
        <v>2243695.2029724098</v>
      </c>
      <c r="AJ1180" s="99">
        <v>740182.75409698498</v>
      </c>
      <c r="AK1180" s="99">
        <v>0</v>
      </c>
      <c r="AL1180" s="99">
        <v>375822.68321609503</v>
      </c>
      <c r="AM1180" s="99">
        <v>0</v>
      </c>
      <c r="AN1180" s="99">
        <v>14788397.751586899</v>
      </c>
      <c r="AO1180" s="99">
        <v>57984067.140625</v>
      </c>
      <c r="AP1180" s="99">
        <v>0</v>
      </c>
      <c r="AQ1180" s="99">
        <v>7539921.8048706101</v>
      </c>
      <c r="AR1180" s="99">
        <v>5690974.1297607403</v>
      </c>
      <c r="AS1180" s="99">
        <v>3368149.4150390602</v>
      </c>
      <c r="AT1180" s="99">
        <v>0</v>
      </c>
      <c r="AU1180" s="99">
        <v>0</v>
      </c>
      <c r="AV1180" s="99">
        <v>52956586.490722701</v>
      </c>
      <c r="AW1180" s="99">
        <v>0</v>
      </c>
      <c r="AX1180" s="99">
        <v>57212.763035297401</v>
      </c>
      <c r="AY1180" s="99">
        <v>27496296.599121101</v>
      </c>
      <c r="AZ1180" s="99">
        <v>7368827.1184692401</v>
      </c>
      <c r="BA1180" s="99">
        <v>0</v>
      </c>
      <c r="BB1180" s="99">
        <v>23377248.795166001</v>
      </c>
      <c r="BC1180" s="99">
        <v>7075034.1503906297</v>
      </c>
      <c r="BD1180" s="99">
        <v>0</v>
      </c>
      <c r="BE1180" s="99">
        <v>3359548.5940246601</v>
      </c>
      <c r="BF1180" s="99">
        <v>0</v>
      </c>
      <c r="BG1180" s="99">
        <v>52963355.09375</v>
      </c>
      <c r="BH1180" s="99">
        <v>15959191.4886475</v>
      </c>
      <c r="BI1180" s="99">
        <v>0</v>
      </c>
      <c r="BJ1180" s="99">
        <v>3152345.98468018</v>
      </c>
      <c r="BK1180" s="99">
        <v>2384683.0296325702</v>
      </c>
      <c r="BL1180" s="99">
        <v>0</v>
      </c>
      <c r="BM1180" s="99">
        <v>0</v>
      </c>
      <c r="BN1180" s="99">
        <v>0</v>
      </c>
      <c r="BO1180" s="99">
        <v>0</v>
      </c>
      <c r="BP1180" s="99">
        <v>0</v>
      </c>
      <c r="BQ1180" s="99">
        <v>0</v>
      </c>
      <c r="BR1180" s="99">
        <v>8812394.5909423791</v>
      </c>
      <c r="BS1180" s="99">
        <v>2830306.3569946298</v>
      </c>
      <c r="BT1180" s="99">
        <v>0</v>
      </c>
      <c r="BU1180" s="99">
        <v>4296480.6638793899</v>
      </c>
      <c r="BV1180" s="99">
        <v>3345184.7454528799</v>
      </c>
      <c r="BW1180" s="99">
        <v>0</v>
      </c>
      <c r="BX1180" s="99">
        <v>699447.04562377895</v>
      </c>
      <c r="BY1180" s="99">
        <v>0</v>
      </c>
      <c r="BZ1180" s="99">
        <v>0</v>
      </c>
      <c r="CA1180" s="99">
        <v>122294.914431572</v>
      </c>
      <c r="CB1180" s="99">
        <v>6381902.1921997098</v>
      </c>
      <c r="CC1180" s="99">
        <v>65633274.105957001</v>
      </c>
      <c r="CD1180" s="99">
        <v>19127583.098632801</v>
      </c>
      <c r="CE1180" s="99">
        <v>3519.9014784097699</v>
      </c>
      <c r="CF1180" s="99">
        <v>375851.79337692301</v>
      </c>
      <c r="CG1180" s="99">
        <v>3365445.5665893601</v>
      </c>
      <c r="CH1180" s="99">
        <v>0</v>
      </c>
      <c r="CI1180" s="99">
        <v>125795.31616497001</v>
      </c>
      <c r="CJ1180" s="99">
        <v>6759486.0641479502</v>
      </c>
      <c r="CK1180" s="99">
        <v>68927886.962890595</v>
      </c>
      <c r="CL1180" s="99">
        <v>19785909.433593798</v>
      </c>
      <c r="CM1180" s="188">
        <v>168763.78174781799</v>
      </c>
      <c r="CN1180" s="188">
        <v>21612963.692871101</v>
      </c>
      <c r="CO1180" s="188">
        <v>122407722.65820301</v>
      </c>
      <c r="CP1180" s="99">
        <v>19785909.433593798</v>
      </c>
      <c r="CQ1180" s="99">
        <v>0</v>
      </c>
      <c r="CR1180" s="99">
        <v>0</v>
      </c>
      <c r="CS1180" s="99">
        <v>0</v>
      </c>
      <c r="CT1180" s="99">
        <v>0</v>
      </c>
      <c r="CU1180" s="98">
        <v>14285.072177685</v>
      </c>
      <c r="CV1180" s="98">
        <v>46498.550917979002</v>
      </c>
    </row>
    <row r="1181" spans="1:100" x14ac:dyDescent="0.2">
      <c r="A1181" s="98" t="s">
        <v>70</v>
      </c>
      <c r="B1181" s="100">
        <v>43344</v>
      </c>
      <c r="C1181" s="99">
        <v>108343.014011383</v>
      </c>
      <c r="D1181" s="99">
        <v>0</v>
      </c>
      <c r="E1181" s="99">
        <v>13965.6597349644</v>
      </c>
      <c r="F1181" s="99">
        <v>12338.4513390064</v>
      </c>
      <c r="G1181" s="99">
        <v>3519.0361435711402</v>
      </c>
      <c r="H1181" s="99">
        <v>0</v>
      </c>
      <c r="I1181" s="99">
        <v>0</v>
      </c>
      <c r="J1181" s="99">
        <v>43651.562614917799</v>
      </c>
      <c r="K1181" s="99">
        <v>0</v>
      </c>
      <c r="L1181" s="99">
        <v>215.412163961679</v>
      </c>
      <c r="M1181" s="99">
        <v>52459.970381736799</v>
      </c>
      <c r="N1181" s="99">
        <v>6966.7379388809204</v>
      </c>
      <c r="O1181" s="99">
        <v>0</v>
      </c>
      <c r="P1181" s="99">
        <v>57342.629140377001</v>
      </c>
      <c r="Q1181" s="99">
        <v>5433.8267514109602</v>
      </c>
      <c r="R1181" s="99">
        <v>0</v>
      </c>
      <c r="S1181" s="99">
        <v>3546.7324458360699</v>
      </c>
      <c r="T1181" s="99">
        <v>0</v>
      </c>
      <c r="U1181" s="99">
        <v>43637.015608310699</v>
      </c>
      <c r="V1181" s="99">
        <v>5534876.14453125</v>
      </c>
      <c r="W1181" s="99">
        <v>0</v>
      </c>
      <c r="X1181" s="99">
        <v>798556.23114013695</v>
      </c>
      <c r="Y1181" s="99">
        <v>620880.08668518101</v>
      </c>
      <c r="Z1181" s="99">
        <v>378225.46839141799</v>
      </c>
      <c r="AA1181" s="99">
        <v>0</v>
      </c>
      <c r="AB1181" s="99">
        <v>0</v>
      </c>
      <c r="AC1181" s="99">
        <v>14828140.2651367</v>
      </c>
      <c r="AD1181" s="99">
        <v>0</v>
      </c>
      <c r="AE1181" s="99">
        <v>12529.076459526999</v>
      </c>
      <c r="AF1181" s="99">
        <v>2586479.5660705599</v>
      </c>
      <c r="AG1181" s="99">
        <v>778626.93273925805</v>
      </c>
      <c r="AH1181" s="99">
        <v>0</v>
      </c>
      <c r="AI1181" s="99">
        <v>2226977.60333252</v>
      </c>
      <c r="AJ1181" s="99">
        <v>745821.59806823696</v>
      </c>
      <c r="AK1181" s="99">
        <v>0</v>
      </c>
      <c r="AL1181" s="99">
        <v>383201.87548065197</v>
      </c>
      <c r="AM1181" s="99">
        <v>0</v>
      </c>
      <c r="AN1181" s="99">
        <v>14811120.525390601</v>
      </c>
      <c r="AO1181" s="99">
        <v>58180725.158691399</v>
      </c>
      <c r="AP1181" s="99">
        <v>0</v>
      </c>
      <c r="AQ1181" s="99">
        <v>7285089.50244141</v>
      </c>
      <c r="AR1181" s="99">
        <v>5556184.2146606399</v>
      </c>
      <c r="AS1181" s="99">
        <v>3393017.7633056599</v>
      </c>
      <c r="AT1181" s="99">
        <v>0</v>
      </c>
      <c r="AU1181" s="99">
        <v>0</v>
      </c>
      <c r="AV1181" s="99">
        <v>53205565.510253899</v>
      </c>
      <c r="AW1181" s="99">
        <v>0</v>
      </c>
      <c r="AX1181" s="99">
        <v>104793.49122524299</v>
      </c>
      <c r="AY1181" s="99">
        <v>27809324.3674316</v>
      </c>
      <c r="AZ1181" s="99">
        <v>7374194.5792846698</v>
      </c>
      <c r="BA1181" s="99">
        <v>0</v>
      </c>
      <c r="BB1181" s="99">
        <v>23281665.317871101</v>
      </c>
      <c r="BC1181" s="99">
        <v>7149468.0190429697</v>
      </c>
      <c r="BD1181" s="99">
        <v>0</v>
      </c>
      <c r="BE1181" s="99">
        <v>3445472.99645996</v>
      </c>
      <c r="BF1181" s="99">
        <v>0</v>
      </c>
      <c r="BG1181" s="99">
        <v>53138435.205078103</v>
      </c>
      <c r="BH1181" s="99">
        <v>16066414.991088901</v>
      </c>
      <c r="BI1181" s="99">
        <v>0</v>
      </c>
      <c r="BJ1181" s="99">
        <v>3090053.5572814899</v>
      </c>
      <c r="BK1181" s="99">
        <v>2349434.51745605</v>
      </c>
      <c r="BL1181" s="99">
        <v>0</v>
      </c>
      <c r="BM1181" s="99">
        <v>0</v>
      </c>
      <c r="BN1181" s="99">
        <v>0</v>
      </c>
      <c r="BO1181" s="99">
        <v>0</v>
      </c>
      <c r="BP1181" s="99">
        <v>0</v>
      </c>
      <c r="BQ1181" s="99">
        <v>0</v>
      </c>
      <c r="BR1181" s="99">
        <v>8937939.36791992</v>
      </c>
      <c r="BS1181" s="99">
        <v>2829840.3232421898</v>
      </c>
      <c r="BT1181" s="99">
        <v>0</v>
      </c>
      <c r="BU1181" s="99">
        <v>3628409.0626525902</v>
      </c>
      <c r="BV1181" s="99">
        <v>3360304.18927002</v>
      </c>
      <c r="BW1181" s="99">
        <v>0</v>
      </c>
      <c r="BX1181" s="99">
        <v>582753.06457519496</v>
      </c>
      <c r="BY1181" s="99">
        <v>0</v>
      </c>
      <c r="BZ1181" s="99">
        <v>0</v>
      </c>
      <c r="CA1181" s="99">
        <v>122369.073192596</v>
      </c>
      <c r="CB1181" s="99">
        <v>6344706.3815917997</v>
      </c>
      <c r="CC1181" s="99">
        <v>65644046.129882798</v>
      </c>
      <c r="CD1181" s="99">
        <v>19122652.0322266</v>
      </c>
      <c r="CE1181" s="99">
        <v>3537.6037950217701</v>
      </c>
      <c r="CF1181" s="99">
        <v>375270.65176391602</v>
      </c>
      <c r="CG1181" s="99">
        <v>3365133.7991638202</v>
      </c>
      <c r="CH1181" s="99">
        <v>0</v>
      </c>
      <c r="CI1181" s="99">
        <v>125921.53440570799</v>
      </c>
      <c r="CJ1181" s="99">
        <v>6721306.0325927697</v>
      </c>
      <c r="CK1181" s="99">
        <v>69018782.449218795</v>
      </c>
      <c r="CL1181" s="99">
        <v>19778130.700439502</v>
      </c>
      <c r="CM1181" s="188">
        <v>168904.314935684</v>
      </c>
      <c r="CN1181" s="188">
        <v>21536969.802002002</v>
      </c>
      <c r="CO1181" s="188">
        <v>121950620.54882801</v>
      </c>
      <c r="CP1181" s="99">
        <v>19778130.700439502</v>
      </c>
      <c r="CQ1181" s="99">
        <v>0</v>
      </c>
      <c r="CR1181" s="99">
        <v>0</v>
      </c>
      <c r="CS1181" s="99">
        <v>0</v>
      </c>
      <c r="CT1181" s="99">
        <v>0</v>
      </c>
      <c r="CU1181" s="98">
        <v>13952.815764113</v>
      </c>
      <c r="CV1181" s="98">
        <v>46621.775521803997</v>
      </c>
    </row>
    <row r="1182" spans="1:100" x14ac:dyDescent="0.2">
      <c r="A1182" s="98" t="s">
        <v>71</v>
      </c>
      <c r="B1182" s="100">
        <v>38047</v>
      </c>
      <c r="C1182" s="99">
        <v>56728.896808624297</v>
      </c>
      <c r="D1182" s="99">
        <v>0</v>
      </c>
      <c r="E1182" s="99">
        <v>32248.5900468826</v>
      </c>
      <c r="F1182" s="99">
        <v>18768.687658548399</v>
      </c>
      <c r="G1182" s="99">
        <v>6.6602286429842898</v>
      </c>
      <c r="H1182" s="99">
        <v>2336.9334453046299</v>
      </c>
      <c r="I1182" s="99">
        <v>0</v>
      </c>
      <c r="J1182" s="99">
        <v>53.433088464662397</v>
      </c>
      <c r="K1182" s="99">
        <v>23412.968436241201</v>
      </c>
      <c r="L1182" s="99">
        <v>41024.542942047097</v>
      </c>
      <c r="M1182" s="99">
        <v>31018.529918432199</v>
      </c>
      <c r="N1182" s="99">
        <v>11445.141342639899</v>
      </c>
      <c r="O1182" s="99">
        <v>0</v>
      </c>
      <c r="P1182" s="99">
        <v>0</v>
      </c>
      <c r="Q1182" s="99">
        <v>5102.2857828736296</v>
      </c>
      <c r="R1182" s="99">
        <v>0</v>
      </c>
      <c r="S1182" s="99">
        <v>0</v>
      </c>
      <c r="T1182" s="99">
        <v>2316.93331414461</v>
      </c>
      <c r="U1182" s="99">
        <v>23104.547724962202</v>
      </c>
      <c r="V1182" s="99">
        <v>3442932.5495605501</v>
      </c>
      <c r="W1182" s="99">
        <v>0</v>
      </c>
      <c r="X1182" s="99">
        <v>2801690.8587341299</v>
      </c>
      <c r="Y1182" s="99">
        <v>1469133.58813477</v>
      </c>
      <c r="Z1182" s="99">
        <v>783.02129072696005</v>
      </c>
      <c r="AA1182" s="99">
        <v>403642.21595764201</v>
      </c>
      <c r="AB1182" s="99">
        <v>0</v>
      </c>
      <c r="AC1182" s="99">
        <v>4329.90271252394</v>
      </c>
      <c r="AD1182" s="99">
        <v>7926241.6315307599</v>
      </c>
      <c r="AE1182" s="99">
        <v>2180839.7619323698</v>
      </c>
      <c r="AF1182" s="99">
        <v>1679795.1541595501</v>
      </c>
      <c r="AG1182" s="99">
        <v>1698367.64622498</v>
      </c>
      <c r="AH1182" s="99">
        <v>0</v>
      </c>
      <c r="AI1182" s="99">
        <v>0</v>
      </c>
      <c r="AJ1182" s="99">
        <v>689914.61772918701</v>
      </c>
      <c r="AK1182" s="99">
        <v>0</v>
      </c>
      <c r="AL1182" s="99">
        <v>0</v>
      </c>
      <c r="AM1182" s="99">
        <v>399241.36572265602</v>
      </c>
      <c r="AN1182" s="99">
        <v>7772030.45910645</v>
      </c>
      <c r="AO1182" s="99">
        <v>23811434.703125</v>
      </c>
      <c r="AP1182" s="99">
        <v>0</v>
      </c>
      <c r="AQ1182" s="99">
        <v>17866016.481933601</v>
      </c>
      <c r="AR1182" s="99">
        <v>9582810.8914794903</v>
      </c>
      <c r="AS1182" s="99">
        <v>4714.9348192811003</v>
      </c>
      <c r="AT1182" s="99">
        <v>2468101.0078430199</v>
      </c>
      <c r="AU1182" s="99">
        <v>0</v>
      </c>
      <c r="AV1182" s="99">
        <v>10902.831443429001</v>
      </c>
      <c r="AW1182" s="99">
        <v>18319710.826660201</v>
      </c>
      <c r="AX1182" s="99">
        <v>15419488.2070313</v>
      </c>
      <c r="AY1182" s="99">
        <v>11413559.213623</v>
      </c>
      <c r="AZ1182" s="99">
        <v>10761524.3945313</v>
      </c>
      <c r="BA1182" s="99">
        <v>0</v>
      </c>
      <c r="BB1182" s="99">
        <v>0</v>
      </c>
      <c r="BC1182" s="99">
        <v>4440625.02697754</v>
      </c>
      <c r="BD1182" s="99">
        <v>0</v>
      </c>
      <c r="BE1182" s="99">
        <v>0</v>
      </c>
      <c r="BF1182" s="99">
        <v>2445366.8369445801</v>
      </c>
      <c r="BG1182" s="99">
        <v>17830638.314208999</v>
      </c>
      <c r="BH1182" s="99">
        <v>4591418.4943237295</v>
      </c>
      <c r="BI1182" s="99">
        <v>0</v>
      </c>
      <c r="BJ1182" s="99">
        <v>5145215.7082519503</v>
      </c>
      <c r="BK1182" s="99">
        <v>3321231.2081909198</v>
      </c>
      <c r="BL1182" s="99">
        <v>0</v>
      </c>
      <c r="BM1182" s="99">
        <v>0</v>
      </c>
      <c r="BN1182" s="99">
        <v>0</v>
      </c>
      <c r="BO1182" s="99">
        <v>0</v>
      </c>
      <c r="BP1182" s="99">
        <v>0</v>
      </c>
      <c r="BQ1182" s="99">
        <v>0</v>
      </c>
      <c r="BR1182" s="99">
        <v>3778793.9773254399</v>
      </c>
      <c r="BS1182" s="99">
        <v>4108295.48468018</v>
      </c>
      <c r="BT1182" s="99">
        <v>0</v>
      </c>
      <c r="BU1182" s="99">
        <v>0</v>
      </c>
      <c r="BV1182" s="99">
        <v>1818286.1371154799</v>
      </c>
      <c r="BW1182" s="99">
        <v>0</v>
      </c>
      <c r="BX1182" s="99">
        <v>0</v>
      </c>
      <c r="BY1182" s="99">
        <v>0</v>
      </c>
      <c r="BZ1182" s="99">
        <v>0</v>
      </c>
      <c r="CA1182" s="99">
        <v>89107.192358970598</v>
      </c>
      <c r="CB1182" s="99">
        <v>6206900.6122436495</v>
      </c>
      <c r="CC1182" s="99">
        <v>42163749.943847701</v>
      </c>
      <c r="CD1182" s="99">
        <v>9727257.0256347694</v>
      </c>
      <c r="CE1182" s="99">
        <v>2322.6848589479901</v>
      </c>
      <c r="CF1182" s="99">
        <v>396203.02874374401</v>
      </c>
      <c r="CG1182" s="99">
        <v>2434164.4243469201</v>
      </c>
      <c r="CH1182" s="99">
        <v>0</v>
      </c>
      <c r="CI1182" s="99">
        <v>91431.1719646454</v>
      </c>
      <c r="CJ1182" s="99">
        <v>6608760.6309204102</v>
      </c>
      <c r="CK1182" s="99">
        <v>44238983.513183601</v>
      </c>
      <c r="CL1182" s="99">
        <v>9722663.9366455097</v>
      </c>
      <c r="CM1182" s="188">
        <v>114476.829833984</v>
      </c>
      <c r="CN1182" s="188">
        <v>14314807.0540771</v>
      </c>
      <c r="CO1182" s="188">
        <v>62011911.145996101</v>
      </c>
      <c r="CP1182" s="99">
        <v>9722663.9366455097</v>
      </c>
      <c r="CQ1182" s="99">
        <v>0</v>
      </c>
      <c r="CR1182" s="99">
        <v>0</v>
      </c>
      <c r="CS1182" s="99">
        <v>0</v>
      </c>
      <c r="CT1182" s="99">
        <v>0</v>
      </c>
      <c r="CU1182" s="98">
        <v>57662.255677617002</v>
      </c>
      <c r="CV1182" s="98">
        <v>60.929098672000002</v>
      </c>
    </row>
    <row r="1183" spans="1:100" x14ac:dyDescent="0.2">
      <c r="A1183" s="98" t="s">
        <v>71</v>
      </c>
      <c r="B1183" s="100">
        <v>38139</v>
      </c>
      <c r="C1183" s="99">
        <v>57309.709043026</v>
      </c>
      <c r="D1183" s="99">
        <v>0</v>
      </c>
      <c r="E1183" s="99">
        <v>31651.216676712</v>
      </c>
      <c r="F1183" s="99">
        <v>18680.0354347229</v>
      </c>
      <c r="G1183" s="99">
        <v>79.779894563369496</v>
      </c>
      <c r="H1183" s="99">
        <v>2191.7743788063499</v>
      </c>
      <c r="I1183" s="99">
        <v>0</v>
      </c>
      <c r="J1183" s="99">
        <v>1260.65202021599</v>
      </c>
      <c r="K1183" s="99">
        <v>21615.991768837001</v>
      </c>
      <c r="L1183" s="99">
        <v>41433.094083309203</v>
      </c>
      <c r="M1183" s="99">
        <v>30859.660580158201</v>
      </c>
      <c r="N1183" s="99">
        <v>11589.984130978601</v>
      </c>
      <c r="O1183" s="99">
        <v>0</v>
      </c>
      <c r="P1183" s="99">
        <v>0</v>
      </c>
      <c r="Q1183" s="99">
        <v>5033.1784465313003</v>
      </c>
      <c r="R1183" s="99">
        <v>0</v>
      </c>
      <c r="S1183" s="99">
        <v>0</v>
      </c>
      <c r="T1183" s="99">
        <v>2271.0959424078501</v>
      </c>
      <c r="U1183" s="99">
        <v>23521.307361602801</v>
      </c>
      <c r="V1183" s="99">
        <v>3437094.2556457501</v>
      </c>
      <c r="W1183" s="99">
        <v>0</v>
      </c>
      <c r="X1183" s="99">
        <v>2732652.9766540499</v>
      </c>
      <c r="Y1183" s="99">
        <v>1444590.3447876</v>
      </c>
      <c r="Z1183" s="99">
        <v>14326.5792021751</v>
      </c>
      <c r="AA1183" s="99">
        <v>373393.34449005098</v>
      </c>
      <c r="AB1183" s="99">
        <v>0</v>
      </c>
      <c r="AC1183" s="99">
        <v>367507.20840454102</v>
      </c>
      <c r="AD1183" s="99">
        <v>7196244.00744629</v>
      </c>
      <c r="AE1183" s="99">
        <v>2157085.8129577599</v>
      </c>
      <c r="AF1183" s="99">
        <v>1651874.32746887</v>
      </c>
      <c r="AG1183" s="99">
        <v>1692358.67488098</v>
      </c>
      <c r="AH1183" s="99">
        <v>0</v>
      </c>
      <c r="AI1183" s="99">
        <v>0</v>
      </c>
      <c r="AJ1183" s="99">
        <v>671888.81455230701</v>
      </c>
      <c r="AK1183" s="99">
        <v>0</v>
      </c>
      <c r="AL1183" s="99">
        <v>0</v>
      </c>
      <c r="AM1183" s="99">
        <v>388761.65725708002</v>
      </c>
      <c r="AN1183" s="99">
        <v>7902381.4951782199</v>
      </c>
      <c r="AO1183" s="99">
        <v>24027386.708496101</v>
      </c>
      <c r="AP1183" s="99">
        <v>0</v>
      </c>
      <c r="AQ1183" s="99">
        <v>17793929.323730499</v>
      </c>
      <c r="AR1183" s="99">
        <v>9581615.5958252009</v>
      </c>
      <c r="AS1183" s="99">
        <v>88898.050199508696</v>
      </c>
      <c r="AT1183" s="99">
        <v>2316061.2232971201</v>
      </c>
      <c r="AU1183" s="99">
        <v>0</v>
      </c>
      <c r="AV1183" s="99">
        <v>807742.00444030797</v>
      </c>
      <c r="AW1183" s="99">
        <v>16751364.958007799</v>
      </c>
      <c r="AX1183" s="99">
        <v>15447728.8554688</v>
      </c>
      <c r="AY1183" s="99">
        <v>11285927.1018066</v>
      </c>
      <c r="AZ1183" s="99">
        <v>10782633.822021499</v>
      </c>
      <c r="BA1183" s="99">
        <v>0</v>
      </c>
      <c r="BB1183" s="99">
        <v>0</v>
      </c>
      <c r="BC1183" s="99">
        <v>4377826.90869141</v>
      </c>
      <c r="BD1183" s="99">
        <v>0</v>
      </c>
      <c r="BE1183" s="99">
        <v>0</v>
      </c>
      <c r="BF1183" s="99">
        <v>2412635.8717346201</v>
      </c>
      <c r="BG1183" s="99">
        <v>18228842.075195301</v>
      </c>
      <c r="BH1183" s="99">
        <v>4617700.3262329102</v>
      </c>
      <c r="BI1183" s="99">
        <v>0</v>
      </c>
      <c r="BJ1183" s="99">
        <v>5093917.35656738</v>
      </c>
      <c r="BK1183" s="99">
        <v>3310213.7586669899</v>
      </c>
      <c r="BL1183" s="99">
        <v>0</v>
      </c>
      <c r="BM1183" s="99">
        <v>0</v>
      </c>
      <c r="BN1183" s="99">
        <v>0</v>
      </c>
      <c r="BO1183" s="99">
        <v>0</v>
      </c>
      <c r="BP1183" s="99">
        <v>0</v>
      </c>
      <c r="BQ1183" s="99">
        <v>0</v>
      </c>
      <c r="BR1183" s="99">
        <v>3769015.4205017099</v>
      </c>
      <c r="BS1183" s="99">
        <v>4151551.1469116202</v>
      </c>
      <c r="BT1183" s="99">
        <v>0</v>
      </c>
      <c r="BU1183" s="99">
        <v>0</v>
      </c>
      <c r="BV1183" s="99">
        <v>1800736.69267273</v>
      </c>
      <c r="BW1183" s="99">
        <v>0</v>
      </c>
      <c r="BX1183" s="99">
        <v>0</v>
      </c>
      <c r="BY1183" s="99">
        <v>0</v>
      </c>
      <c r="BZ1183" s="99">
        <v>0</v>
      </c>
      <c r="CA1183" s="99">
        <v>89153.725922584505</v>
      </c>
      <c r="CB1183" s="99">
        <v>6144817.0241088904</v>
      </c>
      <c r="CC1183" s="99">
        <v>41546406.321777299</v>
      </c>
      <c r="CD1183" s="99">
        <v>9659976.9666747991</v>
      </c>
      <c r="CE1183" s="99">
        <v>2291.29505690932</v>
      </c>
      <c r="CF1183" s="99">
        <v>389827.49082946801</v>
      </c>
      <c r="CG1183" s="99">
        <v>2412865.2032165499</v>
      </c>
      <c r="CH1183" s="99">
        <v>0</v>
      </c>
      <c r="CI1183" s="99">
        <v>91439.007757186904</v>
      </c>
      <c r="CJ1183" s="99">
        <v>6522255.3783569299</v>
      </c>
      <c r="CK1183" s="99">
        <v>44188555.501953103</v>
      </c>
      <c r="CL1183" s="99">
        <v>9656657.1522216797</v>
      </c>
      <c r="CM1183" s="188">
        <v>114881.304239273</v>
      </c>
      <c r="CN1183" s="188">
        <v>14363773.0321045</v>
      </c>
      <c r="CO1183" s="188">
        <v>62428514.461425804</v>
      </c>
      <c r="CP1183" s="99">
        <v>9656657.1522216797</v>
      </c>
      <c r="CQ1183" s="99">
        <v>0</v>
      </c>
      <c r="CR1183" s="99">
        <v>0</v>
      </c>
      <c r="CS1183" s="99">
        <v>0</v>
      </c>
      <c r="CT1183" s="99">
        <v>0</v>
      </c>
      <c r="CU1183" s="98">
        <v>55488.867656964001</v>
      </c>
      <c r="CV1183" s="98">
        <v>1323.934185067</v>
      </c>
    </row>
    <row r="1184" spans="1:100" x14ac:dyDescent="0.2">
      <c r="A1184" s="98" t="s">
        <v>71</v>
      </c>
      <c r="B1184" s="100">
        <v>38231</v>
      </c>
      <c r="C1184" s="99">
        <v>58563.163425922401</v>
      </c>
      <c r="D1184" s="99">
        <v>0</v>
      </c>
      <c r="E1184" s="99">
        <v>31901.7143061161</v>
      </c>
      <c r="F1184" s="99">
        <v>19073.925506830201</v>
      </c>
      <c r="G1184" s="99">
        <v>188.89078862033799</v>
      </c>
      <c r="H1184" s="99">
        <v>2047.0490333885</v>
      </c>
      <c r="I1184" s="99">
        <v>0</v>
      </c>
      <c r="J1184" s="99">
        <v>3106.6920327246198</v>
      </c>
      <c r="K1184" s="99">
        <v>20653.6836528778</v>
      </c>
      <c r="L1184" s="99">
        <v>44016.825460910797</v>
      </c>
      <c r="M1184" s="99">
        <v>31149.288718700402</v>
      </c>
      <c r="N1184" s="99">
        <v>11671.022709250499</v>
      </c>
      <c r="O1184" s="99">
        <v>0</v>
      </c>
      <c r="P1184" s="99">
        <v>0</v>
      </c>
      <c r="Q1184" s="99">
        <v>5016.2696815729096</v>
      </c>
      <c r="R1184" s="99">
        <v>0</v>
      </c>
      <c r="S1184" s="99">
        <v>0</v>
      </c>
      <c r="T1184" s="99">
        <v>2238.7001643776898</v>
      </c>
      <c r="U1184" s="99">
        <v>23774.133695125602</v>
      </c>
      <c r="V1184" s="99">
        <v>3479035.4691772498</v>
      </c>
      <c r="W1184" s="99">
        <v>0</v>
      </c>
      <c r="X1184" s="99">
        <v>2724635.3492431599</v>
      </c>
      <c r="Y1184" s="99">
        <v>1462579.4690094001</v>
      </c>
      <c r="Z1184" s="99">
        <v>34486.053759098097</v>
      </c>
      <c r="AA1184" s="99">
        <v>348937.875728607</v>
      </c>
      <c r="AB1184" s="99">
        <v>0</v>
      </c>
      <c r="AC1184" s="99">
        <v>934924.65007782006</v>
      </c>
      <c r="AD1184" s="99">
        <v>6725347.47412109</v>
      </c>
      <c r="AE1184" s="99">
        <v>2225741.1794128399</v>
      </c>
      <c r="AF1184" s="99">
        <v>1668945.88098145</v>
      </c>
      <c r="AG1184" s="99">
        <v>1688266.0895080599</v>
      </c>
      <c r="AH1184" s="99">
        <v>0</v>
      </c>
      <c r="AI1184" s="99">
        <v>0</v>
      </c>
      <c r="AJ1184" s="99">
        <v>661170.53775024402</v>
      </c>
      <c r="AK1184" s="99">
        <v>0</v>
      </c>
      <c r="AL1184" s="99">
        <v>0</v>
      </c>
      <c r="AM1184" s="99">
        <v>380658.20616149902</v>
      </c>
      <c r="AN1184" s="99">
        <v>7598349.3529663105</v>
      </c>
      <c r="AO1184" s="99">
        <v>24583741.716064502</v>
      </c>
      <c r="AP1184" s="99">
        <v>0</v>
      </c>
      <c r="AQ1184" s="99">
        <v>18139301.237548798</v>
      </c>
      <c r="AR1184" s="99">
        <v>9726604.7669677697</v>
      </c>
      <c r="AS1184" s="99">
        <v>203755.723342896</v>
      </c>
      <c r="AT1184" s="99">
        <v>2201563.06817627</v>
      </c>
      <c r="AU1184" s="99">
        <v>0</v>
      </c>
      <c r="AV1184" s="99">
        <v>2115617.0019836398</v>
      </c>
      <c r="AW1184" s="99">
        <v>15853932.0041504</v>
      </c>
      <c r="AX1184" s="99">
        <v>16280858.4265137</v>
      </c>
      <c r="AY1184" s="99">
        <v>11675236.5626221</v>
      </c>
      <c r="AZ1184" s="99">
        <v>10915528.529418901</v>
      </c>
      <c r="BA1184" s="99">
        <v>0</v>
      </c>
      <c r="BB1184" s="99">
        <v>0</v>
      </c>
      <c r="BC1184" s="99">
        <v>4404805.1856079102</v>
      </c>
      <c r="BD1184" s="99">
        <v>0</v>
      </c>
      <c r="BE1184" s="99">
        <v>0</v>
      </c>
      <c r="BF1184" s="99">
        <v>2386702.6787719699</v>
      </c>
      <c r="BG1184" s="99">
        <v>18314294.503173798</v>
      </c>
      <c r="BH1184" s="99">
        <v>4783315.5275268601</v>
      </c>
      <c r="BI1184" s="99">
        <v>0</v>
      </c>
      <c r="BJ1184" s="99">
        <v>5177042.5230102502</v>
      </c>
      <c r="BK1184" s="99">
        <v>3383913.5806884798</v>
      </c>
      <c r="BL1184" s="99">
        <v>0</v>
      </c>
      <c r="BM1184" s="99">
        <v>0</v>
      </c>
      <c r="BN1184" s="99">
        <v>0</v>
      </c>
      <c r="BO1184" s="99">
        <v>0</v>
      </c>
      <c r="BP1184" s="99">
        <v>0</v>
      </c>
      <c r="BQ1184" s="99">
        <v>0</v>
      </c>
      <c r="BR1184" s="99">
        <v>3874715.7778625502</v>
      </c>
      <c r="BS1184" s="99">
        <v>4245630.3411254901</v>
      </c>
      <c r="BT1184" s="99">
        <v>0</v>
      </c>
      <c r="BU1184" s="99">
        <v>0</v>
      </c>
      <c r="BV1184" s="99">
        <v>1822354.5527343799</v>
      </c>
      <c r="BW1184" s="99">
        <v>0</v>
      </c>
      <c r="BX1184" s="99">
        <v>0</v>
      </c>
      <c r="BY1184" s="99">
        <v>0</v>
      </c>
      <c r="BZ1184" s="99">
        <v>0</v>
      </c>
      <c r="CA1184" s="99">
        <v>90214.736843109102</v>
      </c>
      <c r="CB1184" s="99">
        <v>6217536.2930297898</v>
      </c>
      <c r="CC1184" s="99">
        <v>42809573.018066399</v>
      </c>
      <c r="CD1184" s="99">
        <v>10054584.790161099</v>
      </c>
      <c r="CE1184" s="99">
        <v>2211.9252338409401</v>
      </c>
      <c r="CF1184" s="99">
        <v>380388.14056396502</v>
      </c>
      <c r="CG1184" s="99">
        <v>2384211.9917297401</v>
      </c>
      <c r="CH1184" s="99">
        <v>0</v>
      </c>
      <c r="CI1184" s="99">
        <v>92422.661793708801</v>
      </c>
      <c r="CJ1184" s="99">
        <v>6582633.2890625</v>
      </c>
      <c r="CK1184" s="99">
        <v>45292759.9296875</v>
      </c>
      <c r="CL1184" s="99">
        <v>10068364.5821533</v>
      </c>
      <c r="CM1184" s="188">
        <v>116168.613505363</v>
      </c>
      <c r="CN1184" s="188">
        <v>14307422.622558599</v>
      </c>
      <c r="CO1184" s="188">
        <v>63619565.059570298</v>
      </c>
      <c r="CP1184" s="99">
        <v>10068364.5821533</v>
      </c>
      <c r="CQ1184" s="99">
        <v>0</v>
      </c>
      <c r="CR1184" s="99">
        <v>0</v>
      </c>
      <c r="CS1184" s="99">
        <v>0</v>
      </c>
      <c r="CT1184" s="99">
        <v>0</v>
      </c>
      <c r="CU1184" s="98">
        <v>55385.50800745</v>
      </c>
      <c r="CV1184" s="98">
        <v>3184.6544889950001</v>
      </c>
    </row>
    <row r="1185" spans="1:100" x14ac:dyDescent="0.2">
      <c r="A1185" s="98" t="s">
        <v>71</v>
      </c>
      <c r="B1185" s="100">
        <v>38322</v>
      </c>
      <c r="C1185" s="99">
        <v>59853.956757068598</v>
      </c>
      <c r="D1185" s="99">
        <v>0</v>
      </c>
      <c r="E1185" s="99">
        <v>31061.0204489231</v>
      </c>
      <c r="F1185" s="99">
        <v>18614.657670021101</v>
      </c>
      <c r="G1185" s="99">
        <v>288.52286707609898</v>
      </c>
      <c r="H1185" s="99">
        <v>1957.8470857739401</v>
      </c>
      <c r="I1185" s="99">
        <v>0</v>
      </c>
      <c r="J1185" s="99">
        <v>4976.2745454311398</v>
      </c>
      <c r="K1185" s="99">
        <v>19707.096800565701</v>
      </c>
      <c r="L1185" s="99">
        <v>43035.903949260697</v>
      </c>
      <c r="M1185" s="99">
        <v>31296.366541862499</v>
      </c>
      <c r="N1185" s="99">
        <v>11957.2352643013</v>
      </c>
      <c r="O1185" s="99">
        <v>0</v>
      </c>
      <c r="P1185" s="99">
        <v>0</v>
      </c>
      <c r="Q1185" s="99">
        <v>5016.33436846733</v>
      </c>
      <c r="R1185" s="99">
        <v>0</v>
      </c>
      <c r="S1185" s="99">
        <v>0</v>
      </c>
      <c r="T1185" s="99">
        <v>2253.8815234303502</v>
      </c>
      <c r="U1185" s="99">
        <v>24423.429702281999</v>
      </c>
      <c r="V1185" s="99">
        <v>3577234.5289611798</v>
      </c>
      <c r="W1185" s="99">
        <v>0</v>
      </c>
      <c r="X1185" s="99">
        <v>2655108.5000915499</v>
      </c>
      <c r="Y1185" s="99">
        <v>1425411.6436767599</v>
      </c>
      <c r="Z1185" s="99">
        <v>59737.461612224601</v>
      </c>
      <c r="AA1185" s="99">
        <v>314240.86634063697</v>
      </c>
      <c r="AB1185" s="99">
        <v>0</v>
      </c>
      <c r="AC1185" s="99">
        <v>1818672.8175659201</v>
      </c>
      <c r="AD1185" s="99">
        <v>6664614.3896484403</v>
      </c>
      <c r="AE1185" s="99">
        <v>2202880.5399780301</v>
      </c>
      <c r="AF1185" s="99">
        <v>1672485.0195617699</v>
      </c>
      <c r="AG1185" s="99">
        <v>1709514.22384644</v>
      </c>
      <c r="AH1185" s="99">
        <v>0</v>
      </c>
      <c r="AI1185" s="99">
        <v>0</v>
      </c>
      <c r="AJ1185" s="99">
        <v>643385.603515625</v>
      </c>
      <c r="AK1185" s="99">
        <v>0</v>
      </c>
      <c r="AL1185" s="99">
        <v>0</v>
      </c>
      <c r="AM1185" s="99">
        <v>377008.27421188401</v>
      </c>
      <c r="AN1185" s="99">
        <v>8289992.8303832998</v>
      </c>
      <c r="AO1185" s="99">
        <v>25576287.7265625</v>
      </c>
      <c r="AP1185" s="99">
        <v>0</v>
      </c>
      <c r="AQ1185" s="99">
        <v>17917485.1181641</v>
      </c>
      <c r="AR1185" s="99">
        <v>9690183.2635497991</v>
      </c>
      <c r="AS1185" s="99">
        <v>371157.781383514</v>
      </c>
      <c r="AT1185" s="99">
        <v>2009898.2691802999</v>
      </c>
      <c r="AU1185" s="99">
        <v>0</v>
      </c>
      <c r="AV1185" s="99">
        <v>4428674.0543823196</v>
      </c>
      <c r="AW1185" s="99">
        <v>15825405.256591801</v>
      </c>
      <c r="AX1185" s="99">
        <v>16018970.540771499</v>
      </c>
      <c r="AY1185" s="99">
        <v>11876007.8430176</v>
      </c>
      <c r="AZ1185" s="99">
        <v>11211432.0467529</v>
      </c>
      <c r="BA1185" s="99">
        <v>0</v>
      </c>
      <c r="BB1185" s="99">
        <v>0</v>
      </c>
      <c r="BC1185" s="99">
        <v>4380809.6586303702</v>
      </c>
      <c r="BD1185" s="99">
        <v>0</v>
      </c>
      <c r="BE1185" s="99">
        <v>0</v>
      </c>
      <c r="BF1185" s="99">
        <v>2406939.18255615</v>
      </c>
      <c r="BG1185" s="99">
        <v>19585054.583496101</v>
      </c>
      <c r="BH1185" s="99">
        <v>4924282.0228271503</v>
      </c>
      <c r="BI1185" s="99">
        <v>0</v>
      </c>
      <c r="BJ1185" s="99">
        <v>5141457.9635620099</v>
      </c>
      <c r="BK1185" s="99">
        <v>3386091.7371521001</v>
      </c>
      <c r="BL1185" s="99">
        <v>0</v>
      </c>
      <c r="BM1185" s="99">
        <v>0</v>
      </c>
      <c r="BN1185" s="99">
        <v>0</v>
      </c>
      <c r="BO1185" s="99">
        <v>0</v>
      </c>
      <c r="BP1185" s="99">
        <v>0</v>
      </c>
      <c r="BQ1185" s="99">
        <v>0</v>
      </c>
      <c r="BR1185" s="99">
        <v>3934761.4268493699</v>
      </c>
      <c r="BS1185" s="99">
        <v>4350668.1397094699</v>
      </c>
      <c r="BT1185" s="99">
        <v>0</v>
      </c>
      <c r="BU1185" s="99">
        <v>0</v>
      </c>
      <c r="BV1185" s="99">
        <v>1815620.06735229</v>
      </c>
      <c r="BW1185" s="99">
        <v>0</v>
      </c>
      <c r="BX1185" s="99">
        <v>0</v>
      </c>
      <c r="BY1185" s="99">
        <v>0</v>
      </c>
      <c r="BZ1185" s="99">
        <v>0</v>
      </c>
      <c r="CA1185" s="99">
        <v>90850.610655784607</v>
      </c>
      <c r="CB1185" s="99">
        <v>6217770.5173339797</v>
      </c>
      <c r="CC1185" s="99">
        <v>43510541.142089799</v>
      </c>
      <c r="CD1185" s="99">
        <v>10037739.496582</v>
      </c>
      <c r="CE1185" s="99">
        <v>2255.29120630026</v>
      </c>
      <c r="CF1185" s="99">
        <v>379092.18316268898</v>
      </c>
      <c r="CG1185" s="99">
        <v>2419620.72619629</v>
      </c>
      <c r="CH1185" s="99">
        <v>0</v>
      </c>
      <c r="CI1185" s="99">
        <v>93112.851476669297</v>
      </c>
      <c r="CJ1185" s="99">
        <v>6606520.2869873</v>
      </c>
      <c r="CK1185" s="99">
        <v>45861382.367675804</v>
      </c>
      <c r="CL1185" s="99">
        <v>10032740.1213379</v>
      </c>
      <c r="CM1185" s="188">
        <v>117596.19068431899</v>
      </c>
      <c r="CN1185" s="188">
        <v>14956089.170654301</v>
      </c>
      <c r="CO1185" s="188">
        <v>65561194.068359397</v>
      </c>
      <c r="CP1185" s="99">
        <v>10032740.1213379</v>
      </c>
      <c r="CQ1185" s="99">
        <v>0</v>
      </c>
      <c r="CR1185" s="99">
        <v>0</v>
      </c>
      <c r="CS1185" s="99">
        <v>0</v>
      </c>
      <c r="CT1185" s="99">
        <v>0</v>
      </c>
      <c r="CU1185" s="98">
        <v>52246.491209191998</v>
      </c>
      <c r="CV1185" s="98">
        <v>5342.6200090550001</v>
      </c>
    </row>
    <row r="1186" spans="1:100" x14ac:dyDescent="0.2">
      <c r="A1186" s="98" t="s">
        <v>71</v>
      </c>
      <c r="B1186" s="100">
        <v>38412</v>
      </c>
      <c r="C1186" s="99">
        <v>61270.728472232797</v>
      </c>
      <c r="D1186" s="99">
        <v>0</v>
      </c>
      <c r="E1186" s="99">
        <v>30697.900890111901</v>
      </c>
      <c r="F1186" s="99">
        <v>18486.312753439001</v>
      </c>
      <c r="G1186" s="99">
        <v>430.89749751239998</v>
      </c>
      <c r="H1186" s="99">
        <v>1812.9324109107299</v>
      </c>
      <c r="I1186" s="99">
        <v>0</v>
      </c>
      <c r="J1186" s="99">
        <v>7357.3237692713701</v>
      </c>
      <c r="K1186" s="99">
        <v>17946.550329923601</v>
      </c>
      <c r="L1186" s="99">
        <v>42957.854865551002</v>
      </c>
      <c r="M1186" s="99">
        <v>31487.049015283599</v>
      </c>
      <c r="N1186" s="99">
        <v>12103.267948746699</v>
      </c>
      <c r="O1186" s="99">
        <v>0</v>
      </c>
      <c r="P1186" s="99">
        <v>0</v>
      </c>
      <c r="Q1186" s="99">
        <v>4986.4803595542899</v>
      </c>
      <c r="R1186" s="99">
        <v>0</v>
      </c>
      <c r="S1186" s="99">
        <v>0</v>
      </c>
      <c r="T1186" s="99">
        <v>2241.6109217405301</v>
      </c>
      <c r="U1186" s="99">
        <v>25102.096205949802</v>
      </c>
      <c r="V1186" s="99">
        <v>3680503.1999206501</v>
      </c>
      <c r="W1186" s="99">
        <v>0</v>
      </c>
      <c r="X1186" s="99">
        <v>2620970.2457580599</v>
      </c>
      <c r="Y1186" s="99">
        <v>1411468.6627044701</v>
      </c>
      <c r="Z1186" s="99">
        <v>89705.975059509306</v>
      </c>
      <c r="AA1186" s="99">
        <v>295090.77035141003</v>
      </c>
      <c r="AB1186" s="99">
        <v>0</v>
      </c>
      <c r="AC1186" s="99">
        <v>2635100.0540466299</v>
      </c>
      <c r="AD1186" s="99">
        <v>5853195.3205566397</v>
      </c>
      <c r="AE1186" s="99">
        <v>2217665.76141357</v>
      </c>
      <c r="AF1186" s="99">
        <v>1694487.8795165999</v>
      </c>
      <c r="AG1186" s="99">
        <v>1727179.8982696501</v>
      </c>
      <c r="AH1186" s="99">
        <v>0</v>
      </c>
      <c r="AI1186" s="99">
        <v>0</v>
      </c>
      <c r="AJ1186" s="99">
        <v>633118.54485320998</v>
      </c>
      <c r="AK1186" s="99">
        <v>0</v>
      </c>
      <c r="AL1186" s="99">
        <v>0</v>
      </c>
      <c r="AM1186" s="99">
        <v>384506.32674408</v>
      </c>
      <c r="AN1186" s="99">
        <v>8584242.38989258</v>
      </c>
      <c r="AO1186" s="99">
        <v>26564561.2104492</v>
      </c>
      <c r="AP1186" s="99">
        <v>0</v>
      </c>
      <c r="AQ1186" s="99">
        <v>18104126.353759799</v>
      </c>
      <c r="AR1186" s="99">
        <v>9796403.7988281306</v>
      </c>
      <c r="AS1186" s="99">
        <v>585518.79558563197</v>
      </c>
      <c r="AT1186" s="99">
        <v>1915064.9447631801</v>
      </c>
      <c r="AU1186" s="99">
        <v>0</v>
      </c>
      <c r="AV1186" s="99">
        <v>6614288.5682373</v>
      </c>
      <c r="AW1186" s="99">
        <v>14057548.485839801</v>
      </c>
      <c r="AX1186" s="99">
        <v>16357218.185302701</v>
      </c>
      <c r="AY1186" s="99">
        <v>12077380.256591801</v>
      </c>
      <c r="AZ1186" s="99">
        <v>11503410.15271</v>
      </c>
      <c r="BA1186" s="99">
        <v>0</v>
      </c>
      <c r="BB1186" s="99">
        <v>0</v>
      </c>
      <c r="BC1186" s="99">
        <v>4375539.5704956101</v>
      </c>
      <c r="BD1186" s="99">
        <v>0</v>
      </c>
      <c r="BE1186" s="99">
        <v>0</v>
      </c>
      <c r="BF1186" s="99">
        <v>2484988.7356262198</v>
      </c>
      <c r="BG1186" s="99">
        <v>20529005.938720699</v>
      </c>
      <c r="BH1186" s="99">
        <v>5096799.53869629</v>
      </c>
      <c r="BI1186" s="99">
        <v>0</v>
      </c>
      <c r="BJ1186" s="99">
        <v>5149321.8279418899</v>
      </c>
      <c r="BK1186" s="99">
        <v>3405379.6244811998</v>
      </c>
      <c r="BL1186" s="99">
        <v>0</v>
      </c>
      <c r="BM1186" s="99">
        <v>0</v>
      </c>
      <c r="BN1186" s="99">
        <v>0</v>
      </c>
      <c r="BO1186" s="99">
        <v>0</v>
      </c>
      <c r="BP1186" s="99">
        <v>0</v>
      </c>
      <c r="BQ1186" s="99">
        <v>0</v>
      </c>
      <c r="BR1186" s="99">
        <v>4001183.9921875</v>
      </c>
      <c r="BS1186" s="99">
        <v>4416069.1119995099</v>
      </c>
      <c r="BT1186" s="99">
        <v>0</v>
      </c>
      <c r="BU1186" s="99">
        <v>0</v>
      </c>
      <c r="BV1186" s="99">
        <v>1824500.2360534701</v>
      </c>
      <c r="BW1186" s="99">
        <v>0</v>
      </c>
      <c r="BX1186" s="99">
        <v>0</v>
      </c>
      <c r="BY1186" s="99">
        <v>0</v>
      </c>
      <c r="BZ1186" s="99">
        <v>0</v>
      </c>
      <c r="CA1186" s="99">
        <v>92048.632914543196</v>
      </c>
      <c r="CB1186" s="99">
        <v>6314808.7186889602</v>
      </c>
      <c r="CC1186" s="99">
        <v>44694354.7958984</v>
      </c>
      <c r="CD1186" s="99">
        <v>10238681.704223599</v>
      </c>
      <c r="CE1186" s="99">
        <v>2246.79770696163</v>
      </c>
      <c r="CF1186" s="99">
        <v>384818.05527114897</v>
      </c>
      <c r="CG1186" s="99">
        <v>2486041.7325744601</v>
      </c>
      <c r="CH1186" s="99">
        <v>0</v>
      </c>
      <c r="CI1186" s="99">
        <v>94296.893297195405</v>
      </c>
      <c r="CJ1186" s="99">
        <v>6689906.1540527297</v>
      </c>
      <c r="CK1186" s="99">
        <v>47158103.166015603</v>
      </c>
      <c r="CL1186" s="99">
        <v>10234207.8529053</v>
      </c>
      <c r="CM1186" s="188">
        <v>119287.9233675</v>
      </c>
      <c r="CN1186" s="188">
        <v>15236373.067748999</v>
      </c>
      <c r="CO1186" s="188">
        <v>67532503.011718795</v>
      </c>
      <c r="CP1186" s="99">
        <v>10234207.8529053</v>
      </c>
      <c r="CQ1186" s="99">
        <v>0</v>
      </c>
      <c r="CR1186" s="99">
        <v>0</v>
      </c>
      <c r="CS1186" s="99">
        <v>0</v>
      </c>
      <c r="CT1186" s="99">
        <v>0</v>
      </c>
      <c r="CU1186" s="98">
        <v>50210.401767611002</v>
      </c>
      <c r="CV1186" s="98">
        <v>7791.268854934</v>
      </c>
    </row>
    <row r="1187" spans="1:100" x14ac:dyDescent="0.2">
      <c r="A1187" s="98" t="s">
        <v>71</v>
      </c>
      <c r="B1187" s="100">
        <v>38504</v>
      </c>
      <c r="C1187" s="99">
        <v>62732.603295803099</v>
      </c>
      <c r="D1187" s="99">
        <v>0</v>
      </c>
      <c r="E1187" s="99">
        <v>30116.584031820301</v>
      </c>
      <c r="F1187" s="99">
        <v>18313.637130975701</v>
      </c>
      <c r="G1187" s="99">
        <v>532.28604885190703</v>
      </c>
      <c r="H1187" s="99">
        <v>1684.17538788915</v>
      </c>
      <c r="I1187" s="99">
        <v>0</v>
      </c>
      <c r="J1187" s="99">
        <v>9372.23039126396</v>
      </c>
      <c r="K1187" s="99">
        <v>15928.574367642401</v>
      </c>
      <c r="L1187" s="99">
        <v>43947.533059597001</v>
      </c>
      <c r="M1187" s="99">
        <v>32009.708874225598</v>
      </c>
      <c r="N1187" s="99">
        <v>12219.518294096</v>
      </c>
      <c r="O1187" s="99">
        <v>0</v>
      </c>
      <c r="P1187" s="99">
        <v>0</v>
      </c>
      <c r="Q1187" s="99">
        <v>4923.9085559248897</v>
      </c>
      <c r="R1187" s="99">
        <v>0</v>
      </c>
      <c r="S1187" s="99">
        <v>0</v>
      </c>
      <c r="T1187" s="99">
        <v>2214.5239495635001</v>
      </c>
      <c r="U1187" s="99">
        <v>25583.7010846138</v>
      </c>
      <c r="V1187" s="99">
        <v>3712708.0578308101</v>
      </c>
      <c r="W1187" s="99">
        <v>359.386675655842</v>
      </c>
      <c r="X1187" s="99">
        <v>2605806.6457519499</v>
      </c>
      <c r="Y1187" s="99">
        <v>1402989.02563477</v>
      </c>
      <c r="Z1187" s="99">
        <v>118001.87306213399</v>
      </c>
      <c r="AA1187" s="99">
        <v>271392.61418914801</v>
      </c>
      <c r="AB1187" s="99">
        <v>0</v>
      </c>
      <c r="AC1187" s="99">
        <v>3586876.4240722698</v>
      </c>
      <c r="AD1187" s="99">
        <v>5088576.0814209003</v>
      </c>
      <c r="AE1187" s="99">
        <v>2277494.5463561998</v>
      </c>
      <c r="AF1187" s="99">
        <v>1693596.2621765099</v>
      </c>
      <c r="AG1187" s="99">
        <v>1720704.56781006</v>
      </c>
      <c r="AH1187" s="99">
        <v>0</v>
      </c>
      <c r="AI1187" s="99">
        <v>0</v>
      </c>
      <c r="AJ1187" s="99">
        <v>632459.71643829299</v>
      </c>
      <c r="AK1187" s="99">
        <v>0</v>
      </c>
      <c r="AL1187" s="99">
        <v>0</v>
      </c>
      <c r="AM1187" s="99">
        <v>389524.72593689</v>
      </c>
      <c r="AN1187" s="99">
        <v>8711043.0144043006</v>
      </c>
      <c r="AO1187" s="99">
        <v>27099398.463622998</v>
      </c>
      <c r="AP1187" s="99">
        <v>2773.9013068675999</v>
      </c>
      <c r="AQ1187" s="99">
        <v>17990847.529541001</v>
      </c>
      <c r="AR1187" s="99">
        <v>9862751.7064209003</v>
      </c>
      <c r="AS1187" s="99">
        <v>760368.78852844203</v>
      </c>
      <c r="AT1187" s="99">
        <v>1783552.9379577599</v>
      </c>
      <c r="AU1187" s="99">
        <v>0</v>
      </c>
      <c r="AV1187" s="99">
        <v>8759437.4899902306</v>
      </c>
      <c r="AW1187" s="99">
        <v>12296435.1641846</v>
      </c>
      <c r="AX1187" s="99">
        <v>16956179.722656298</v>
      </c>
      <c r="AY1187" s="99">
        <v>12255113.4908447</v>
      </c>
      <c r="AZ1187" s="99">
        <v>11500851.354126001</v>
      </c>
      <c r="BA1187" s="99">
        <v>0</v>
      </c>
      <c r="BB1187" s="99">
        <v>0</v>
      </c>
      <c r="BC1187" s="99">
        <v>4355948.8630371103</v>
      </c>
      <c r="BD1187" s="99">
        <v>0</v>
      </c>
      <c r="BE1187" s="99">
        <v>0</v>
      </c>
      <c r="BF1187" s="99">
        <v>2542197.7661438002</v>
      </c>
      <c r="BG1187" s="99">
        <v>21302387.5385742</v>
      </c>
      <c r="BH1187" s="99">
        <v>5255555.9601440402</v>
      </c>
      <c r="BI1187" s="99">
        <v>157.51473929174199</v>
      </c>
      <c r="BJ1187" s="99">
        <v>5141961.5125122098</v>
      </c>
      <c r="BK1187" s="99">
        <v>3402118.6766662602</v>
      </c>
      <c r="BL1187" s="99">
        <v>0</v>
      </c>
      <c r="BM1187" s="99">
        <v>0</v>
      </c>
      <c r="BN1187" s="99">
        <v>0</v>
      </c>
      <c r="BO1187" s="99">
        <v>0</v>
      </c>
      <c r="BP1187" s="99">
        <v>0</v>
      </c>
      <c r="BQ1187" s="99">
        <v>0</v>
      </c>
      <c r="BR1187" s="99">
        <v>4055049.3457946801</v>
      </c>
      <c r="BS1187" s="99">
        <v>4480186.5065307599</v>
      </c>
      <c r="BT1187" s="99">
        <v>0</v>
      </c>
      <c r="BU1187" s="99">
        <v>0</v>
      </c>
      <c r="BV1187" s="99">
        <v>1848471.6281127899</v>
      </c>
      <c r="BW1187" s="99">
        <v>0</v>
      </c>
      <c r="BX1187" s="99">
        <v>0</v>
      </c>
      <c r="BY1187" s="99">
        <v>0</v>
      </c>
      <c r="BZ1187" s="99">
        <v>0</v>
      </c>
      <c r="CA1187" s="99">
        <v>93067.427922248797</v>
      </c>
      <c r="CB1187" s="99">
        <v>6282676.8666381799</v>
      </c>
      <c r="CC1187" s="99">
        <v>44796022.445800804</v>
      </c>
      <c r="CD1187" s="99">
        <v>10351820.2885742</v>
      </c>
      <c r="CE1187" s="99">
        <v>2240.3559328615702</v>
      </c>
      <c r="CF1187" s="99">
        <v>388137.79210662801</v>
      </c>
      <c r="CG1187" s="99">
        <v>2535314.7015075702</v>
      </c>
      <c r="CH1187" s="99">
        <v>0</v>
      </c>
      <c r="CI1187" s="99">
        <v>95303.947178840594</v>
      </c>
      <c r="CJ1187" s="99">
        <v>6676340.3983764602</v>
      </c>
      <c r="CK1187" s="99">
        <v>47428316.423828103</v>
      </c>
      <c r="CL1187" s="99">
        <v>10348561.211792</v>
      </c>
      <c r="CM1187" s="188">
        <v>120709.305312157</v>
      </c>
      <c r="CN1187" s="188">
        <v>15315167.4414063</v>
      </c>
      <c r="CO1187" s="188">
        <v>68829250.902343795</v>
      </c>
      <c r="CP1187" s="99">
        <v>10348561.211792</v>
      </c>
      <c r="CQ1187" s="99">
        <v>0</v>
      </c>
      <c r="CR1187" s="99">
        <v>0</v>
      </c>
      <c r="CS1187" s="99">
        <v>0</v>
      </c>
      <c r="CT1187" s="99">
        <v>0</v>
      </c>
      <c r="CU1187" s="98">
        <v>47746.287761758002</v>
      </c>
      <c r="CV1187" s="98">
        <v>9727.6818194869993</v>
      </c>
    </row>
    <row r="1188" spans="1:100" x14ac:dyDescent="0.2">
      <c r="A1188" s="98" t="s">
        <v>71</v>
      </c>
      <c r="B1188" s="100">
        <v>38596</v>
      </c>
      <c r="C1188" s="99">
        <v>63789.502870082899</v>
      </c>
      <c r="D1188" s="99">
        <v>0</v>
      </c>
      <c r="E1188" s="99">
        <v>29879.171456813801</v>
      </c>
      <c r="F1188" s="99">
        <v>18337.739851951599</v>
      </c>
      <c r="G1188" s="99">
        <v>657.70329486578703</v>
      </c>
      <c r="H1188" s="99">
        <v>1578.1656247675401</v>
      </c>
      <c r="I1188" s="99">
        <v>0</v>
      </c>
      <c r="J1188" s="99">
        <v>11632.3726792336</v>
      </c>
      <c r="K1188" s="99">
        <v>14212.970168948201</v>
      </c>
      <c r="L1188" s="99">
        <v>45497.706346034996</v>
      </c>
      <c r="M1188" s="99">
        <v>32362.260861635201</v>
      </c>
      <c r="N1188" s="99">
        <v>12346.652982830999</v>
      </c>
      <c r="O1188" s="99">
        <v>0</v>
      </c>
      <c r="P1188" s="99">
        <v>0</v>
      </c>
      <c r="Q1188" s="99">
        <v>4870.1017291545904</v>
      </c>
      <c r="R1188" s="99">
        <v>0</v>
      </c>
      <c r="S1188" s="99">
        <v>0</v>
      </c>
      <c r="T1188" s="99">
        <v>2228.9149952828898</v>
      </c>
      <c r="U1188" s="99">
        <v>25794.905012130701</v>
      </c>
      <c r="V1188" s="99">
        <v>3766471.15264893</v>
      </c>
      <c r="W1188" s="99">
        <v>461.68018803745503</v>
      </c>
      <c r="X1188" s="99">
        <v>2530636.21337891</v>
      </c>
      <c r="Y1188" s="99">
        <v>1381705.75354004</v>
      </c>
      <c r="Z1188" s="99">
        <v>141765.89789771999</v>
      </c>
      <c r="AA1188" s="99">
        <v>247521.77139854399</v>
      </c>
      <c r="AB1188" s="99">
        <v>0</v>
      </c>
      <c r="AC1188" s="99">
        <v>4268987.7763061495</v>
      </c>
      <c r="AD1188" s="99">
        <v>4269651.3769531297</v>
      </c>
      <c r="AE1188" s="99">
        <v>2276932.8149719201</v>
      </c>
      <c r="AF1188" s="99">
        <v>1710692.27905273</v>
      </c>
      <c r="AG1188" s="99">
        <v>1720449.6730346701</v>
      </c>
      <c r="AH1188" s="99">
        <v>0</v>
      </c>
      <c r="AI1188" s="99">
        <v>0</v>
      </c>
      <c r="AJ1188" s="99">
        <v>604431.97368621803</v>
      </c>
      <c r="AK1188" s="99">
        <v>0</v>
      </c>
      <c r="AL1188" s="99">
        <v>0</v>
      </c>
      <c r="AM1188" s="99">
        <v>386829.22473526001</v>
      </c>
      <c r="AN1188" s="99">
        <v>8320548.2442627</v>
      </c>
      <c r="AO1188" s="99">
        <v>27930547.605712902</v>
      </c>
      <c r="AP1188" s="99">
        <v>3606.7839441299402</v>
      </c>
      <c r="AQ1188" s="99">
        <v>17850520.450195301</v>
      </c>
      <c r="AR1188" s="99">
        <v>9711229.2551269494</v>
      </c>
      <c r="AS1188" s="99">
        <v>913642.39087677002</v>
      </c>
      <c r="AT1188" s="99">
        <v>1646460.45976257</v>
      </c>
      <c r="AU1188" s="99">
        <v>0</v>
      </c>
      <c r="AV1188" s="99">
        <v>10978746.4329834</v>
      </c>
      <c r="AW1188" s="99">
        <v>10414149.2038574</v>
      </c>
      <c r="AX1188" s="99">
        <v>17432839.153320301</v>
      </c>
      <c r="AY1188" s="99">
        <v>12650363.919921899</v>
      </c>
      <c r="AZ1188" s="99">
        <v>11739157.5706787</v>
      </c>
      <c r="BA1188" s="99">
        <v>0</v>
      </c>
      <c r="BB1188" s="99">
        <v>0</v>
      </c>
      <c r="BC1188" s="99">
        <v>4283986.7048950205</v>
      </c>
      <c r="BD1188" s="99">
        <v>0</v>
      </c>
      <c r="BE1188" s="99">
        <v>0</v>
      </c>
      <c r="BF1188" s="99">
        <v>2557869.1329650902</v>
      </c>
      <c r="BG1188" s="99">
        <v>21573398.609375</v>
      </c>
      <c r="BH1188" s="99">
        <v>5526087.7390747098</v>
      </c>
      <c r="BI1188" s="99">
        <v>241.12413583137101</v>
      </c>
      <c r="BJ1188" s="99">
        <v>5139727.7310790997</v>
      </c>
      <c r="BK1188" s="99">
        <v>3405777.3972168001</v>
      </c>
      <c r="BL1188" s="99">
        <v>0</v>
      </c>
      <c r="BM1188" s="99">
        <v>0</v>
      </c>
      <c r="BN1188" s="99">
        <v>0</v>
      </c>
      <c r="BO1188" s="99">
        <v>0</v>
      </c>
      <c r="BP1188" s="99">
        <v>0</v>
      </c>
      <c r="BQ1188" s="99">
        <v>0</v>
      </c>
      <c r="BR1188" s="99">
        <v>4164871.39416504</v>
      </c>
      <c r="BS1188" s="99">
        <v>4601055.3341674795</v>
      </c>
      <c r="BT1188" s="99">
        <v>0</v>
      </c>
      <c r="BU1188" s="99">
        <v>0</v>
      </c>
      <c r="BV1188" s="99">
        <v>1839074.97279358</v>
      </c>
      <c r="BW1188" s="99">
        <v>0</v>
      </c>
      <c r="BX1188" s="99">
        <v>0</v>
      </c>
      <c r="BY1188" s="99">
        <v>0</v>
      </c>
      <c r="BZ1188" s="99">
        <v>0</v>
      </c>
      <c r="CA1188" s="99">
        <v>93421.098685264602</v>
      </c>
      <c r="CB1188" s="99">
        <v>6310819.2220459003</v>
      </c>
      <c r="CC1188" s="99">
        <v>46027186.252441399</v>
      </c>
      <c r="CD1188" s="99">
        <v>10742314.227661099</v>
      </c>
      <c r="CE1188" s="99">
        <v>2202.2762488424801</v>
      </c>
      <c r="CF1188" s="99">
        <v>386317.28712463402</v>
      </c>
      <c r="CG1188" s="99">
        <v>2553618.12176514</v>
      </c>
      <c r="CH1188" s="99">
        <v>0</v>
      </c>
      <c r="CI1188" s="99">
        <v>95618.689400672898</v>
      </c>
      <c r="CJ1188" s="99">
        <v>6701003.1340332003</v>
      </c>
      <c r="CK1188" s="99">
        <v>48440312.745117202</v>
      </c>
      <c r="CL1188" s="99">
        <v>10757308.806396499</v>
      </c>
      <c r="CM1188" s="188">
        <v>121371.637753487</v>
      </c>
      <c r="CN1188" s="188">
        <v>15137344.5429688</v>
      </c>
      <c r="CO1188" s="188">
        <v>70173041.501953095</v>
      </c>
      <c r="CP1188" s="99">
        <v>10757308.806396499</v>
      </c>
      <c r="CQ1188" s="99">
        <v>0</v>
      </c>
      <c r="CR1188" s="99">
        <v>0</v>
      </c>
      <c r="CS1188" s="99">
        <v>0</v>
      </c>
      <c r="CT1188" s="99">
        <v>0</v>
      </c>
      <c r="CU1188" s="98">
        <v>46091.582497279</v>
      </c>
      <c r="CV1188" s="98">
        <v>11968.208056541</v>
      </c>
    </row>
    <row r="1189" spans="1:100" x14ac:dyDescent="0.2">
      <c r="A1189" s="98" t="s">
        <v>71</v>
      </c>
      <c r="B1189" s="100">
        <v>38687</v>
      </c>
      <c r="C1189" s="99">
        <v>64912.293458938599</v>
      </c>
      <c r="D1189" s="99">
        <v>0</v>
      </c>
      <c r="E1189" s="99">
        <v>29325.990179777102</v>
      </c>
      <c r="F1189" s="99">
        <v>18263.650605916999</v>
      </c>
      <c r="G1189" s="99">
        <v>722.65174964070297</v>
      </c>
      <c r="H1189" s="99">
        <v>1422.9678438454901</v>
      </c>
      <c r="I1189" s="99">
        <v>0</v>
      </c>
      <c r="J1189" s="99">
        <v>14156.3556718826</v>
      </c>
      <c r="K1189" s="99">
        <v>12249.412262558901</v>
      </c>
      <c r="L1189" s="99">
        <v>44395.157392978697</v>
      </c>
      <c r="M1189" s="99">
        <v>32464.7993071079</v>
      </c>
      <c r="N1189" s="99">
        <v>12480.5441043377</v>
      </c>
      <c r="O1189" s="99">
        <v>0</v>
      </c>
      <c r="P1189" s="99">
        <v>0</v>
      </c>
      <c r="Q1189" s="99">
        <v>4845.2345538735399</v>
      </c>
      <c r="R1189" s="99">
        <v>0</v>
      </c>
      <c r="S1189" s="99">
        <v>0</v>
      </c>
      <c r="T1189" s="99">
        <v>2133.9407598674302</v>
      </c>
      <c r="U1189" s="99">
        <v>26461.017002105698</v>
      </c>
      <c r="V1189" s="99">
        <v>3838191.2817382799</v>
      </c>
      <c r="W1189" s="99">
        <v>527.93501266837097</v>
      </c>
      <c r="X1189" s="99">
        <v>2468318.7174072298</v>
      </c>
      <c r="Y1189" s="99">
        <v>1364307.4149932901</v>
      </c>
      <c r="Z1189" s="99">
        <v>162575.373035431</v>
      </c>
      <c r="AA1189" s="99">
        <v>210047.98577308701</v>
      </c>
      <c r="AB1189" s="99">
        <v>0</v>
      </c>
      <c r="AC1189" s="99">
        <v>5049087.70166016</v>
      </c>
      <c r="AD1189" s="99">
        <v>3616178.3733825702</v>
      </c>
      <c r="AE1189" s="99">
        <v>2193181.2611389202</v>
      </c>
      <c r="AF1189" s="99">
        <v>1722303.53890991</v>
      </c>
      <c r="AG1189" s="99">
        <v>1725412.1291046101</v>
      </c>
      <c r="AH1189" s="99">
        <v>0</v>
      </c>
      <c r="AI1189" s="99">
        <v>0</v>
      </c>
      <c r="AJ1189" s="99">
        <v>598168.44355010998</v>
      </c>
      <c r="AK1189" s="99">
        <v>0</v>
      </c>
      <c r="AL1189" s="99">
        <v>0</v>
      </c>
      <c r="AM1189" s="99">
        <v>364142.52579879801</v>
      </c>
      <c r="AN1189" s="99">
        <v>8760202.33056641</v>
      </c>
      <c r="AO1189" s="99">
        <v>28768884.1872559</v>
      </c>
      <c r="AP1189" s="99">
        <v>4473.84929895401</v>
      </c>
      <c r="AQ1189" s="99">
        <v>17881276.631347701</v>
      </c>
      <c r="AR1189" s="99">
        <v>9911134.13037109</v>
      </c>
      <c r="AS1189" s="99">
        <v>1068283.8834533701</v>
      </c>
      <c r="AT1189" s="99">
        <v>1418714.11380005</v>
      </c>
      <c r="AU1189" s="99">
        <v>0</v>
      </c>
      <c r="AV1189" s="99">
        <v>13936100.3291016</v>
      </c>
      <c r="AW1189" s="99">
        <v>8968154.5175781306</v>
      </c>
      <c r="AX1189" s="99">
        <v>16841359.427734401</v>
      </c>
      <c r="AY1189" s="99">
        <v>12959986.061279301</v>
      </c>
      <c r="AZ1189" s="99">
        <v>11907136.368286099</v>
      </c>
      <c r="BA1189" s="99">
        <v>0</v>
      </c>
      <c r="BB1189" s="99">
        <v>0</v>
      </c>
      <c r="BC1189" s="99">
        <v>4297683.2991332998</v>
      </c>
      <c r="BD1189" s="99">
        <v>0</v>
      </c>
      <c r="BE1189" s="99">
        <v>0</v>
      </c>
      <c r="BF1189" s="99">
        <v>2443612.7408447298</v>
      </c>
      <c r="BG1189" s="99">
        <v>22812122.6960449</v>
      </c>
      <c r="BH1189" s="99">
        <v>5741353.0615234403</v>
      </c>
      <c r="BI1189" s="99">
        <v>437.02334665134498</v>
      </c>
      <c r="BJ1189" s="99">
        <v>5070916.2984619103</v>
      </c>
      <c r="BK1189" s="99">
        <v>3401513.1681823698</v>
      </c>
      <c r="BL1189" s="99">
        <v>0</v>
      </c>
      <c r="BM1189" s="99">
        <v>0</v>
      </c>
      <c r="BN1189" s="99">
        <v>0</v>
      </c>
      <c r="BO1189" s="99">
        <v>0</v>
      </c>
      <c r="BP1189" s="99">
        <v>0</v>
      </c>
      <c r="BQ1189" s="99">
        <v>0</v>
      </c>
      <c r="BR1189" s="99">
        <v>4234534.4123535203</v>
      </c>
      <c r="BS1189" s="99">
        <v>4658644.3656616202</v>
      </c>
      <c r="BT1189" s="99">
        <v>0</v>
      </c>
      <c r="BU1189" s="99">
        <v>0</v>
      </c>
      <c r="BV1189" s="99">
        <v>1876777.9636383101</v>
      </c>
      <c r="BW1189" s="99">
        <v>0</v>
      </c>
      <c r="BX1189" s="99">
        <v>0</v>
      </c>
      <c r="BY1189" s="99">
        <v>0</v>
      </c>
      <c r="BZ1189" s="99">
        <v>0</v>
      </c>
      <c r="CA1189" s="99">
        <v>94213.145459175095</v>
      </c>
      <c r="CB1189" s="99">
        <v>6315537.8695678702</v>
      </c>
      <c r="CC1189" s="99">
        <v>46487261.104980499</v>
      </c>
      <c r="CD1189" s="99">
        <v>10793150.831543</v>
      </c>
      <c r="CE1189" s="99">
        <v>2140.68708100915</v>
      </c>
      <c r="CF1189" s="99">
        <v>373139.49913406401</v>
      </c>
      <c r="CG1189" s="99">
        <v>2504649.3697509798</v>
      </c>
      <c r="CH1189" s="99">
        <v>0</v>
      </c>
      <c r="CI1189" s="99">
        <v>96359.469180107102</v>
      </c>
      <c r="CJ1189" s="99">
        <v>6697787.2107543899</v>
      </c>
      <c r="CK1189" s="99">
        <v>49075916.120605499</v>
      </c>
      <c r="CL1189" s="99">
        <v>10792897.245117201</v>
      </c>
      <c r="CM1189" s="188">
        <v>122777.269236565</v>
      </c>
      <c r="CN1189" s="188">
        <v>15461143.713012701</v>
      </c>
      <c r="CO1189" s="188">
        <v>71832351.078125</v>
      </c>
      <c r="CP1189" s="99">
        <v>10792897.245117201</v>
      </c>
      <c r="CQ1189" s="99">
        <v>0</v>
      </c>
      <c r="CR1189" s="99">
        <v>0</v>
      </c>
      <c r="CS1189" s="99">
        <v>0</v>
      </c>
      <c r="CT1189" s="99">
        <v>0</v>
      </c>
      <c r="CU1189" s="98">
        <v>42834.124546501</v>
      </c>
      <c r="CV1189" s="98">
        <v>15083.057256172</v>
      </c>
    </row>
    <row r="1190" spans="1:100" x14ac:dyDescent="0.2">
      <c r="A1190" s="98" t="s">
        <v>71</v>
      </c>
      <c r="B1190" s="100">
        <v>38777</v>
      </c>
      <c r="C1190" s="99">
        <v>66634.290701866194</v>
      </c>
      <c r="D1190" s="99">
        <v>0</v>
      </c>
      <c r="E1190" s="99">
        <v>28653.6704468727</v>
      </c>
      <c r="F1190" s="99">
        <v>17905.6746292114</v>
      </c>
      <c r="G1190" s="99">
        <v>825.64102931320701</v>
      </c>
      <c r="H1190" s="99">
        <v>1345.3128137439501</v>
      </c>
      <c r="I1190" s="99">
        <v>0</v>
      </c>
      <c r="J1190" s="99">
        <v>16429.489050865199</v>
      </c>
      <c r="K1190" s="99">
        <v>10645.218505263299</v>
      </c>
      <c r="L1190" s="99">
        <v>24093.894826412201</v>
      </c>
      <c r="M1190" s="99">
        <v>33436.941826820403</v>
      </c>
      <c r="N1190" s="99">
        <v>12640.518069624901</v>
      </c>
      <c r="O1190" s="99">
        <v>26222.3408069611</v>
      </c>
      <c r="P1190" s="99">
        <v>0</v>
      </c>
      <c r="Q1190" s="99">
        <v>4904.53411310911</v>
      </c>
      <c r="R1190" s="99">
        <v>1289.86874893308</v>
      </c>
      <c r="S1190" s="99">
        <v>0</v>
      </c>
      <c r="T1190" s="99">
        <v>942.20678284019198</v>
      </c>
      <c r="U1190" s="99">
        <v>27036.294693470001</v>
      </c>
      <c r="V1190" s="99">
        <v>3958519.2479858398</v>
      </c>
      <c r="W1190" s="99">
        <v>502.45908301696198</v>
      </c>
      <c r="X1190" s="99">
        <v>2414240.7866516099</v>
      </c>
      <c r="Y1190" s="99">
        <v>1346536.62184143</v>
      </c>
      <c r="Z1190" s="99">
        <v>181923.26426124599</v>
      </c>
      <c r="AA1190" s="99">
        <v>203658.13750267</v>
      </c>
      <c r="AB1190" s="99">
        <v>0</v>
      </c>
      <c r="AC1190" s="99">
        <v>5874152.6386718797</v>
      </c>
      <c r="AD1190" s="99">
        <v>2993341.73223877</v>
      </c>
      <c r="AE1190" s="99">
        <v>1045492.44448853</v>
      </c>
      <c r="AF1190" s="99">
        <v>1790575.53352356</v>
      </c>
      <c r="AG1190" s="99">
        <v>1735444.7377166699</v>
      </c>
      <c r="AH1190" s="99">
        <v>1227528.3819580099</v>
      </c>
      <c r="AI1190" s="99">
        <v>0</v>
      </c>
      <c r="AJ1190" s="99">
        <v>600424.08871459996</v>
      </c>
      <c r="AK1190" s="99">
        <v>226356.88944816601</v>
      </c>
      <c r="AL1190" s="99">
        <v>0</v>
      </c>
      <c r="AM1190" s="99">
        <v>162166.037837982</v>
      </c>
      <c r="AN1190" s="99">
        <v>8990089.1635742206</v>
      </c>
      <c r="AO1190" s="99">
        <v>29952071.822021499</v>
      </c>
      <c r="AP1190" s="99">
        <v>4819.7309671640396</v>
      </c>
      <c r="AQ1190" s="99">
        <v>17382771.2893066</v>
      </c>
      <c r="AR1190" s="99">
        <v>9779398.0843505897</v>
      </c>
      <c r="AS1190" s="99">
        <v>1256952.91973877</v>
      </c>
      <c r="AT1190" s="99">
        <v>1395110.03465271</v>
      </c>
      <c r="AU1190" s="99">
        <v>0</v>
      </c>
      <c r="AV1190" s="99">
        <v>16388565.403686499</v>
      </c>
      <c r="AW1190" s="99">
        <v>7463593.63317871</v>
      </c>
      <c r="AX1190" s="99">
        <v>8412967.1191406306</v>
      </c>
      <c r="AY1190" s="99">
        <v>13456774.517456099</v>
      </c>
      <c r="AZ1190" s="99">
        <v>12127621.063598599</v>
      </c>
      <c r="BA1190" s="99">
        <v>9149239.8909912091</v>
      </c>
      <c r="BB1190" s="99">
        <v>0</v>
      </c>
      <c r="BC1190" s="99">
        <v>4350045.3233642597</v>
      </c>
      <c r="BD1190" s="99">
        <v>1529370.2149352999</v>
      </c>
      <c r="BE1190" s="99">
        <v>0</v>
      </c>
      <c r="BF1190" s="99">
        <v>1118344.29814148</v>
      </c>
      <c r="BG1190" s="99">
        <v>23759387.368652299</v>
      </c>
      <c r="BH1190" s="99">
        <v>7522363.0523681603</v>
      </c>
      <c r="BI1190" s="99">
        <v>413.59797888621699</v>
      </c>
      <c r="BJ1190" s="99">
        <v>5724773.6954956101</v>
      </c>
      <c r="BK1190" s="99">
        <v>3595610.6163330101</v>
      </c>
      <c r="BL1190" s="99">
        <v>0</v>
      </c>
      <c r="BM1190" s="99">
        <v>110011.489800453</v>
      </c>
      <c r="BN1190" s="99">
        <v>0</v>
      </c>
      <c r="BO1190" s="99">
        <v>0</v>
      </c>
      <c r="BP1190" s="99">
        <v>0</v>
      </c>
      <c r="BQ1190" s="99">
        <v>0</v>
      </c>
      <c r="BR1190" s="99">
        <v>4643218.7572021503</v>
      </c>
      <c r="BS1190" s="99">
        <v>4839815.4583740197</v>
      </c>
      <c r="BT1190" s="99">
        <v>1783686.20806885</v>
      </c>
      <c r="BU1190" s="99">
        <v>0</v>
      </c>
      <c r="BV1190" s="99">
        <v>1937742.9932403599</v>
      </c>
      <c r="BW1190" s="99">
        <v>182016.32588958699</v>
      </c>
      <c r="BX1190" s="99">
        <v>0</v>
      </c>
      <c r="BY1190" s="99">
        <v>0</v>
      </c>
      <c r="BZ1190" s="99">
        <v>0</v>
      </c>
      <c r="CA1190" s="99">
        <v>95327.864439010606</v>
      </c>
      <c r="CB1190" s="99">
        <v>6364330.8738403302</v>
      </c>
      <c r="CC1190" s="99">
        <v>47425691.453125</v>
      </c>
      <c r="CD1190" s="99">
        <v>13242978.2459717</v>
      </c>
      <c r="CE1190" s="99">
        <v>2185.6826592385801</v>
      </c>
      <c r="CF1190" s="99">
        <v>385380.46101760899</v>
      </c>
      <c r="CG1190" s="99">
        <v>2627471.5805358901</v>
      </c>
      <c r="CH1190" s="99">
        <v>0</v>
      </c>
      <c r="CI1190" s="99">
        <v>97514.888513565107</v>
      </c>
      <c r="CJ1190" s="99">
        <v>6752580.8278808603</v>
      </c>
      <c r="CK1190" s="99">
        <v>49918448.399902299</v>
      </c>
      <c r="CL1190" s="99">
        <v>13424174.349609399</v>
      </c>
      <c r="CM1190" s="188">
        <v>124404.585241318</v>
      </c>
      <c r="CN1190" s="188">
        <v>15723691.392333999</v>
      </c>
      <c r="CO1190" s="188">
        <v>73743599.684570298</v>
      </c>
      <c r="CP1190" s="99">
        <v>13424174.349609399</v>
      </c>
      <c r="CQ1190" s="99">
        <v>0</v>
      </c>
      <c r="CR1190" s="99">
        <v>0</v>
      </c>
      <c r="CS1190" s="99">
        <v>0</v>
      </c>
      <c r="CT1190" s="99">
        <v>0</v>
      </c>
      <c r="CU1190" s="98">
        <v>40511.104124398</v>
      </c>
      <c r="CV1190" s="98">
        <v>17253.306343698001</v>
      </c>
    </row>
    <row r="1191" spans="1:100" x14ac:dyDescent="0.2">
      <c r="A1191" s="98" t="s">
        <v>71</v>
      </c>
      <c r="B1191" s="100">
        <v>38869</v>
      </c>
      <c r="C1191" s="99">
        <v>68486.286293983503</v>
      </c>
      <c r="D1191" s="99">
        <v>0</v>
      </c>
      <c r="E1191" s="99">
        <v>28533.214599371</v>
      </c>
      <c r="F1191" s="99">
        <v>18247.281430006002</v>
      </c>
      <c r="G1191" s="99">
        <v>944.36998932808604</v>
      </c>
      <c r="H1191" s="99">
        <v>1238.4927486777301</v>
      </c>
      <c r="I1191" s="99">
        <v>0</v>
      </c>
      <c r="J1191" s="99">
        <v>18490.693118095402</v>
      </c>
      <c r="K1191" s="99">
        <v>9172.4810148477609</v>
      </c>
      <c r="L1191" s="99">
        <v>22887.780405283</v>
      </c>
      <c r="M1191" s="99">
        <v>33847.1243772507</v>
      </c>
      <c r="N1191" s="99">
        <v>12788.2742446661</v>
      </c>
      <c r="O1191" s="99">
        <v>27753.805144310001</v>
      </c>
      <c r="P1191" s="99">
        <v>0</v>
      </c>
      <c r="Q1191" s="99">
        <v>4910.6270233988798</v>
      </c>
      <c r="R1191" s="99">
        <v>1395.7213048338899</v>
      </c>
      <c r="S1191" s="99">
        <v>0</v>
      </c>
      <c r="T1191" s="99">
        <v>873.45821916312002</v>
      </c>
      <c r="U1191" s="99">
        <v>27592.805547952699</v>
      </c>
      <c r="V1191" s="99">
        <v>4080766.5015258798</v>
      </c>
      <c r="W1191" s="99">
        <v>418.19603474065701</v>
      </c>
      <c r="X1191" s="99">
        <v>2361749.6647644001</v>
      </c>
      <c r="Y1191" s="99">
        <v>1338929.89378357</v>
      </c>
      <c r="Z1191" s="99">
        <v>204003.38527298</v>
      </c>
      <c r="AA1191" s="99">
        <v>178503.73573875401</v>
      </c>
      <c r="AB1191" s="99">
        <v>0</v>
      </c>
      <c r="AC1191" s="99">
        <v>6776331.7547607403</v>
      </c>
      <c r="AD1191" s="99">
        <v>2431642.7725219699</v>
      </c>
      <c r="AE1191" s="99">
        <v>988242.08721923805</v>
      </c>
      <c r="AF1191" s="99">
        <v>1805504.9709320101</v>
      </c>
      <c r="AG1191" s="99">
        <v>1753220.34146118</v>
      </c>
      <c r="AH1191" s="99">
        <v>1290231.0981140099</v>
      </c>
      <c r="AI1191" s="99">
        <v>0</v>
      </c>
      <c r="AJ1191" s="99">
        <v>599029.28805542004</v>
      </c>
      <c r="AK1191" s="99">
        <v>239585.03735160801</v>
      </c>
      <c r="AL1191" s="99">
        <v>0</v>
      </c>
      <c r="AM1191" s="99">
        <v>144455.21137428301</v>
      </c>
      <c r="AN1191" s="99">
        <v>9166726.6961669903</v>
      </c>
      <c r="AO1191" s="99">
        <v>31233326.950195301</v>
      </c>
      <c r="AP1191" s="99">
        <v>3447.40334430337</v>
      </c>
      <c r="AQ1191" s="99">
        <v>17389249.841308601</v>
      </c>
      <c r="AR1191" s="99">
        <v>9779940.2165527306</v>
      </c>
      <c r="AS1191" s="99">
        <v>1405643.0976867699</v>
      </c>
      <c r="AT1191" s="99">
        <v>1233300.74821472</v>
      </c>
      <c r="AU1191" s="99">
        <v>0</v>
      </c>
      <c r="AV1191" s="99">
        <v>18339635.683837902</v>
      </c>
      <c r="AW1191" s="99">
        <v>6106587.8729248</v>
      </c>
      <c r="AX1191" s="99">
        <v>8042605.7814941397</v>
      </c>
      <c r="AY1191" s="99">
        <v>13748295.3662109</v>
      </c>
      <c r="AZ1191" s="99">
        <v>12351351.159668</v>
      </c>
      <c r="BA1191" s="99">
        <v>9702789.9930419903</v>
      </c>
      <c r="BB1191" s="99">
        <v>0</v>
      </c>
      <c r="BC1191" s="99">
        <v>4408288.4792480497</v>
      </c>
      <c r="BD1191" s="99">
        <v>1632383.73423767</v>
      </c>
      <c r="BE1191" s="99">
        <v>0</v>
      </c>
      <c r="BF1191" s="99">
        <v>1008630.4215240499</v>
      </c>
      <c r="BG1191" s="99">
        <v>24604472.095947299</v>
      </c>
      <c r="BH1191" s="99">
        <v>7852742.4013061495</v>
      </c>
      <c r="BI1191" s="99">
        <v>351.96053420379798</v>
      </c>
      <c r="BJ1191" s="99">
        <v>5654347.3877563505</v>
      </c>
      <c r="BK1191" s="99">
        <v>3579259.1919555701</v>
      </c>
      <c r="BL1191" s="99">
        <v>0</v>
      </c>
      <c r="BM1191" s="99">
        <v>103037.818209648</v>
      </c>
      <c r="BN1191" s="99">
        <v>0</v>
      </c>
      <c r="BO1191" s="99">
        <v>0</v>
      </c>
      <c r="BP1191" s="99">
        <v>0</v>
      </c>
      <c r="BQ1191" s="99">
        <v>0</v>
      </c>
      <c r="BR1191" s="99">
        <v>4714395.5191040002</v>
      </c>
      <c r="BS1191" s="99">
        <v>4927226.8018188505</v>
      </c>
      <c r="BT1191" s="99">
        <v>1890299.7752380399</v>
      </c>
      <c r="BU1191" s="99">
        <v>0</v>
      </c>
      <c r="BV1191" s="99">
        <v>1954027.4931793199</v>
      </c>
      <c r="BW1191" s="99">
        <v>191880.54059028599</v>
      </c>
      <c r="BX1191" s="99">
        <v>0</v>
      </c>
      <c r="BY1191" s="99">
        <v>0</v>
      </c>
      <c r="BZ1191" s="99">
        <v>0</v>
      </c>
      <c r="CA1191" s="99">
        <v>97248.357976913496</v>
      </c>
      <c r="CB1191" s="99">
        <v>6456114.1181030301</v>
      </c>
      <c r="CC1191" s="99">
        <v>48382252.191894501</v>
      </c>
      <c r="CD1191" s="99">
        <v>13479889.4558105</v>
      </c>
      <c r="CE1191" s="99">
        <v>2209.2411069273899</v>
      </c>
      <c r="CF1191" s="99">
        <v>384616.63925933797</v>
      </c>
      <c r="CG1191" s="99">
        <v>2650102.2214355501</v>
      </c>
      <c r="CH1191" s="99">
        <v>0</v>
      </c>
      <c r="CI1191" s="99">
        <v>99457.2764520645</v>
      </c>
      <c r="CJ1191" s="99">
        <v>6845967.4854126005</v>
      </c>
      <c r="CK1191" s="99">
        <v>51126651.097656302</v>
      </c>
      <c r="CL1191" s="99">
        <v>13672933.9567871</v>
      </c>
      <c r="CM1191" s="188">
        <v>126839.054544449</v>
      </c>
      <c r="CN1191" s="188">
        <v>15975731.6411133</v>
      </c>
      <c r="CO1191" s="188">
        <v>75730659.538085893</v>
      </c>
      <c r="CP1191" s="99">
        <v>13672933.9567871</v>
      </c>
      <c r="CQ1191" s="99">
        <v>0</v>
      </c>
      <c r="CR1191" s="99">
        <v>0</v>
      </c>
      <c r="CS1191" s="99">
        <v>0</v>
      </c>
      <c r="CT1191" s="99">
        <v>0</v>
      </c>
      <c r="CU1191" s="98">
        <v>38948.565850514999</v>
      </c>
      <c r="CV1191" s="98">
        <v>19126.136060602999</v>
      </c>
    </row>
    <row r="1192" spans="1:100" x14ac:dyDescent="0.2">
      <c r="A1192" s="98" t="s">
        <v>71</v>
      </c>
      <c r="B1192" s="100">
        <v>38961</v>
      </c>
      <c r="C1192" s="99">
        <v>70048.117374420195</v>
      </c>
      <c r="D1192" s="99">
        <v>0</v>
      </c>
      <c r="E1192" s="99">
        <v>27855.120585680001</v>
      </c>
      <c r="F1192" s="99">
        <v>17922.6217486858</v>
      </c>
      <c r="G1192" s="99">
        <v>1074.39938502014</v>
      </c>
      <c r="H1192" s="99">
        <v>1159.1081334650501</v>
      </c>
      <c r="I1192" s="99">
        <v>0</v>
      </c>
      <c r="J1192" s="99">
        <v>20288.814431667299</v>
      </c>
      <c r="K1192" s="99">
        <v>7833.2432333827001</v>
      </c>
      <c r="L1192" s="99">
        <v>21680.507977724101</v>
      </c>
      <c r="M1192" s="99">
        <v>34059.886170864098</v>
      </c>
      <c r="N1192" s="99">
        <v>12853.9158974886</v>
      </c>
      <c r="O1192" s="99">
        <v>28505.928236722899</v>
      </c>
      <c r="P1192" s="99">
        <v>0</v>
      </c>
      <c r="Q1192" s="99">
        <v>4880.9348897337904</v>
      </c>
      <c r="R1192" s="99">
        <v>1432.9630041867499</v>
      </c>
      <c r="S1192" s="99">
        <v>0</v>
      </c>
      <c r="T1192" s="99">
        <v>797.32557441294205</v>
      </c>
      <c r="U1192" s="99">
        <v>28068.143065214201</v>
      </c>
      <c r="V1192" s="99">
        <v>4150254.6825866699</v>
      </c>
      <c r="W1192" s="99">
        <v>501.691531725228</v>
      </c>
      <c r="X1192" s="99">
        <v>2279768.3654785198</v>
      </c>
      <c r="Y1192" s="99">
        <v>1309520.77609253</v>
      </c>
      <c r="Z1192" s="99">
        <v>228465.30180549601</v>
      </c>
      <c r="AA1192" s="99">
        <v>157192.584814072</v>
      </c>
      <c r="AB1192" s="99">
        <v>0</v>
      </c>
      <c r="AC1192" s="99">
        <v>7580629.7306518601</v>
      </c>
      <c r="AD1192" s="99">
        <v>1782335.44198608</v>
      </c>
      <c r="AE1192" s="99">
        <v>928601.033592224</v>
      </c>
      <c r="AF1192" s="99">
        <v>1807096.10044861</v>
      </c>
      <c r="AG1192" s="99">
        <v>1739807.0423584001</v>
      </c>
      <c r="AH1192" s="99">
        <v>1325806.3255615199</v>
      </c>
      <c r="AI1192" s="99">
        <v>0</v>
      </c>
      <c r="AJ1192" s="99">
        <v>588610.24057006801</v>
      </c>
      <c r="AK1192" s="99">
        <v>247828.25866508501</v>
      </c>
      <c r="AL1192" s="99">
        <v>0</v>
      </c>
      <c r="AM1192" s="99">
        <v>132479.58431816101</v>
      </c>
      <c r="AN1192" s="99">
        <v>9165475.5698242206</v>
      </c>
      <c r="AO1192" s="99">
        <v>31995248.255371101</v>
      </c>
      <c r="AP1192" s="99">
        <v>4082.0635577440298</v>
      </c>
      <c r="AQ1192" s="99">
        <v>16827083.846923798</v>
      </c>
      <c r="AR1192" s="99">
        <v>9555502.4827880897</v>
      </c>
      <c r="AS1192" s="99">
        <v>1561900.41194153</v>
      </c>
      <c r="AT1192" s="99">
        <v>1095624.0057678199</v>
      </c>
      <c r="AU1192" s="99">
        <v>0</v>
      </c>
      <c r="AV1192" s="99">
        <v>20946841.1726074</v>
      </c>
      <c r="AW1192" s="99">
        <v>4560641.0482177697</v>
      </c>
      <c r="AX1192" s="99">
        <v>7639856.0954589797</v>
      </c>
      <c r="AY1192" s="99">
        <v>13944456.069458</v>
      </c>
      <c r="AZ1192" s="99">
        <v>12384341.425415</v>
      </c>
      <c r="BA1192" s="99">
        <v>10100342.3294678</v>
      </c>
      <c r="BB1192" s="99">
        <v>0</v>
      </c>
      <c r="BC1192" s="99">
        <v>4339066.3348998995</v>
      </c>
      <c r="BD1192" s="99">
        <v>1696843.9160308801</v>
      </c>
      <c r="BE1192" s="99">
        <v>0</v>
      </c>
      <c r="BF1192" s="99">
        <v>932136.81208801304</v>
      </c>
      <c r="BG1192" s="99">
        <v>25478565.564941399</v>
      </c>
      <c r="BH1192" s="99">
        <v>8021501.8630981399</v>
      </c>
      <c r="BI1192" s="99">
        <v>428.62922923266899</v>
      </c>
      <c r="BJ1192" s="99">
        <v>5531459.3467407199</v>
      </c>
      <c r="BK1192" s="99">
        <v>3515405.1979980501</v>
      </c>
      <c r="BL1192" s="99">
        <v>0</v>
      </c>
      <c r="BM1192" s="99">
        <v>92135.397217750506</v>
      </c>
      <c r="BN1192" s="99">
        <v>0</v>
      </c>
      <c r="BO1192" s="99">
        <v>0</v>
      </c>
      <c r="BP1192" s="99">
        <v>0</v>
      </c>
      <c r="BQ1192" s="99">
        <v>0</v>
      </c>
      <c r="BR1192" s="99">
        <v>4736808.8016357403</v>
      </c>
      <c r="BS1192" s="99">
        <v>4947964.5352783203</v>
      </c>
      <c r="BT1192" s="99">
        <v>1968106.4485778799</v>
      </c>
      <c r="BU1192" s="99">
        <v>0</v>
      </c>
      <c r="BV1192" s="99">
        <v>1949278.2646484401</v>
      </c>
      <c r="BW1192" s="99">
        <v>194674.37474632301</v>
      </c>
      <c r="BX1192" s="99">
        <v>0</v>
      </c>
      <c r="BY1192" s="99">
        <v>0</v>
      </c>
      <c r="BZ1192" s="99">
        <v>0</v>
      </c>
      <c r="CA1192" s="99">
        <v>97674.825122833296</v>
      </c>
      <c r="CB1192" s="99">
        <v>6444846.82312012</v>
      </c>
      <c r="CC1192" s="99">
        <v>48762765.045410201</v>
      </c>
      <c r="CD1192" s="99">
        <v>13592970.415527301</v>
      </c>
      <c r="CE1192" s="99">
        <v>2197.83547541499</v>
      </c>
      <c r="CF1192" s="99">
        <v>383605.79744339001</v>
      </c>
      <c r="CG1192" s="99">
        <v>2659603.7291870099</v>
      </c>
      <c r="CH1192" s="99">
        <v>0</v>
      </c>
      <c r="CI1192" s="99">
        <v>99865.170646667495</v>
      </c>
      <c r="CJ1192" s="99">
        <v>6834682.8459472703</v>
      </c>
      <c r="CK1192" s="99">
        <v>51429818.8896484</v>
      </c>
      <c r="CL1192" s="99">
        <v>13793489.541626001</v>
      </c>
      <c r="CM1192" s="188">
        <v>127769.252494812</v>
      </c>
      <c r="CN1192" s="188">
        <v>16053045.5118408</v>
      </c>
      <c r="CO1192" s="188">
        <v>77005305.920898393</v>
      </c>
      <c r="CP1192" s="99">
        <v>13793489.541626001</v>
      </c>
      <c r="CQ1192" s="99">
        <v>0</v>
      </c>
      <c r="CR1192" s="99">
        <v>0</v>
      </c>
      <c r="CS1192" s="99">
        <v>0</v>
      </c>
      <c r="CT1192" s="99">
        <v>0</v>
      </c>
      <c r="CU1192" s="98">
        <v>36923.762935735002</v>
      </c>
      <c r="CV1192" s="98">
        <v>20927.008238454</v>
      </c>
    </row>
    <row r="1193" spans="1:100" x14ac:dyDescent="0.2">
      <c r="A1193" s="98" t="s">
        <v>71</v>
      </c>
      <c r="B1193" s="100">
        <v>39052</v>
      </c>
      <c r="C1193" s="99">
        <v>72653.3012056351</v>
      </c>
      <c r="D1193" s="99">
        <v>0</v>
      </c>
      <c r="E1193" s="99">
        <v>27407.205789566</v>
      </c>
      <c r="F1193" s="99">
        <v>17964.7336211205</v>
      </c>
      <c r="G1193" s="99">
        <v>1169.08503210545</v>
      </c>
      <c r="H1193" s="99">
        <v>1071.1290028989299</v>
      </c>
      <c r="I1193" s="99">
        <v>0</v>
      </c>
      <c r="J1193" s="99">
        <v>23009.527729272799</v>
      </c>
      <c r="K1193" s="99">
        <v>5760.0622106194496</v>
      </c>
      <c r="L1193" s="99">
        <v>21930.665902614601</v>
      </c>
      <c r="M1193" s="99">
        <v>34609.672388553598</v>
      </c>
      <c r="N1193" s="99">
        <v>12863.5321149826</v>
      </c>
      <c r="O1193" s="99">
        <v>29976.791845321699</v>
      </c>
      <c r="P1193" s="99">
        <v>0</v>
      </c>
      <c r="Q1193" s="99">
        <v>4907.8169014453897</v>
      </c>
      <c r="R1193" s="99">
        <v>1507.8556712418799</v>
      </c>
      <c r="S1193" s="99">
        <v>0</v>
      </c>
      <c r="T1193" s="99">
        <v>751.00362592190504</v>
      </c>
      <c r="U1193" s="99">
        <v>29003.436808109302</v>
      </c>
      <c r="V1193" s="99">
        <v>4280189.4235839797</v>
      </c>
      <c r="W1193" s="99">
        <v>314.67710638046299</v>
      </c>
      <c r="X1193" s="99">
        <v>2235002.6539306599</v>
      </c>
      <c r="Y1193" s="99">
        <v>1296481.2456664999</v>
      </c>
      <c r="Z1193" s="99">
        <v>246688.87613677999</v>
      </c>
      <c r="AA1193" s="99">
        <v>142294.64388465899</v>
      </c>
      <c r="AB1193" s="99">
        <v>0</v>
      </c>
      <c r="AC1193" s="99">
        <v>8367218.5734252902</v>
      </c>
      <c r="AD1193" s="99">
        <v>1059855.8482818599</v>
      </c>
      <c r="AE1193" s="99">
        <v>952378.43981170701</v>
      </c>
      <c r="AF1193" s="99">
        <v>1822203.8168792699</v>
      </c>
      <c r="AG1193" s="99">
        <v>1728839.9246521001</v>
      </c>
      <c r="AH1193" s="99">
        <v>1402327.4700470001</v>
      </c>
      <c r="AI1193" s="99">
        <v>0</v>
      </c>
      <c r="AJ1193" s="99">
        <v>602894.60270690895</v>
      </c>
      <c r="AK1193" s="99">
        <v>260211.82799911499</v>
      </c>
      <c r="AL1193" s="99">
        <v>0</v>
      </c>
      <c r="AM1193" s="99">
        <v>123951.296695709</v>
      </c>
      <c r="AN1193" s="99">
        <v>9656875.1699218806</v>
      </c>
      <c r="AO1193" s="99">
        <v>33467544.8430176</v>
      </c>
      <c r="AP1193" s="99">
        <v>2845.4402530789398</v>
      </c>
      <c r="AQ1193" s="99">
        <v>16433627.080322299</v>
      </c>
      <c r="AR1193" s="99">
        <v>9506125.12182617</v>
      </c>
      <c r="AS1193" s="99">
        <v>1695590.23857117</v>
      </c>
      <c r="AT1193" s="99">
        <v>999658.84217071498</v>
      </c>
      <c r="AU1193" s="99">
        <v>0</v>
      </c>
      <c r="AV1193" s="99">
        <v>23648711.362060498</v>
      </c>
      <c r="AW1193" s="99">
        <v>2720525.4602355999</v>
      </c>
      <c r="AX1193" s="99">
        <v>7920743.1354980497</v>
      </c>
      <c r="AY1193" s="99">
        <v>14245092.5050049</v>
      </c>
      <c r="AZ1193" s="99">
        <v>12391731.560913101</v>
      </c>
      <c r="BA1193" s="99">
        <v>10787118.509277301</v>
      </c>
      <c r="BB1193" s="99">
        <v>0</v>
      </c>
      <c r="BC1193" s="99">
        <v>4490151.6771240197</v>
      </c>
      <c r="BD1193" s="99">
        <v>1810685.7471008301</v>
      </c>
      <c r="BE1193" s="99">
        <v>0</v>
      </c>
      <c r="BF1193" s="99">
        <v>878158.70131683396</v>
      </c>
      <c r="BG1193" s="99">
        <v>26719881.3984375</v>
      </c>
      <c r="BH1193" s="99">
        <v>8500113.72973633</v>
      </c>
      <c r="BI1193" s="99">
        <v>324.49333742260899</v>
      </c>
      <c r="BJ1193" s="99">
        <v>5443974.4945678702</v>
      </c>
      <c r="BK1193" s="99">
        <v>3482523.6426086398</v>
      </c>
      <c r="BL1193" s="99">
        <v>0</v>
      </c>
      <c r="BM1193" s="99">
        <v>78191.355939865098</v>
      </c>
      <c r="BN1193" s="99">
        <v>0</v>
      </c>
      <c r="BO1193" s="99">
        <v>0</v>
      </c>
      <c r="BP1193" s="99">
        <v>0</v>
      </c>
      <c r="BQ1193" s="99">
        <v>0</v>
      </c>
      <c r="BR1193" s="99">
        <v>4871458.4710693397</v>
      </c>
      <c r="BS1193" s="99">
        <v>4957187.6870117197</v>
      </c>
      <c r="BT1193" s="99">
        <v>2106796.8388977102</v>
      </c>
      <c r="BU1193" s="99">
        <v>0</v>
      </c>
      <c r="BV1193" s="99">
        <v>2020067.80807495</v>
      </c>
      <c r="BW1193" s="99">
        <v>210748.90492629999</v>
      </c>
      <c r="BX1193" s="99">
        <v>0</v>
      </c>
      <c r="BY1193" s="99">
        <v>0</v>
      </c>
      <c r="BZ1193" s="99">
        <v>0</v>
      </c>
      <c r="CA1193" s="99">
        <v>100035.09811782801</v>
      </c>
      <c r="CB1193" s="99">
        <v>6523447.0260009803</v>
      </c>
      <c r="CC1193" s="99">
        <v>49927080.1650391</v>
      </c>
      <c r="CD1193" s="99">
        <v>13937226.387695299</v>
      </c>
      <c r="CE1193" s="99">
        <v>2234.3381818532898</v>
      </c>
      <c r="CF1193" s="99">
        <v>387738.25093078602</v>
      </c>
      <c r="CG1193" s="99">
        <v>2701005.00863647</v>
      </c>
      <c r="CH1193" s="99">
        <v>0</v>
      </c>
      <c r="CI1193" s="99">
        <v>102275.501459122</v>
      </c>
      <c r="CJ1193" s="99">
        <v>6913699.9210205097</v>
      </c>
      <c r="CK1193" s="99">
        <v>52646459.339355499</v>
      </c>
      <c r="CL1193" s="99">
        <v>14145707.666137701</v>
      </c>
      <c r="CM1193" s="188">
        <v>131171.12833595299</v>
      </c>
      <c r="CN1193" s="188">
        <v>16590119.5898438</v>
      </c>
      <c r="CO1193" s="188">
        <v>79251980.911132798</v>
      </c>
      <c r="CP1193" s="99">
        <v>14145707.666137701</v>
      </c>
      <c r="CQ1193" s="99">
        <v>0</v>
      </c>
      <c r="CR1193" s="99">
        <v>0</v>
      </c>
      <c r="CS1193" s="99">
        <v>0</v>
      </c>
      <c r="CT1193" s="99">
        <v>0</v>
      </c>
      <c r="CU1193" s="98">
        <v>34324.412785291999</v>
      </c>
      <c r="CV1193" s="98">
        <v>24349.224546574002</v>
      </c>
    </row>
    <row r="1194" spans="1:100" x14ac:dyDescent="0.2">
      <c r="A1194" s="98" t="s">
        <v>71</v>
      </c>
      <c r="B1194" s="100">
        <v>39142</v>
      </c>
      <c r="C1194" s="99">
        <v>74268.630282401995</v>
      </c>
      <c r="D1194" s="99">
        <v>0</v>
      </c>
      <c r="E1194" s="99">
        <v>26620.829343557401</v>
      </c>
      <c r="F1194" s="99">
        <v>17641.626127719901</v>
      </c>
      <c r="G1194" s="99">
        <v>1252.5457735359701</v>
      </c>
      <c r="H1194" s="99">
        <v>962.11608922481503</v>
      </c>
      <c r="I1194" s="99">
        <v>0</v>
      </c>
      <c r="J1194" s="99">
        <v>24754.617065668099</v>
      </c>
      <c r="K1194" s="99">
        <v>4709.5197844505301</v>
      </c>
      <c r="L1194" s="99">
        <v>21270.8434562683</v>
      </c>
      <c r="M1194" s="99">
        <v>34845.927729606599</v>
      </c>
      <c r="N1194" s="99">
        <v>12830.2704977989</v>
      </c>
      <c r="O1194" s="99">
        <v>30922.253886461302</v>
      </c>
      <c r="P1194" s="99">
        <v>0</v>
      </c>
      <c r="Q1194" s="99">
        <v>4848.0114386081696</v>
      </c>
      <c r="R1194" s="99">
        <v>1563.8991046696899</v>
      </c>
      <c r="S1194" s="99">
        <v>0</v>
      </c>
      <c r="T1194" s="99">
        <v>709.57409282028698</v>
      </c>
      <c r="U1194" s="99">
        <v>29485.216944694501</v>
      </c>
      <c r="V1194" s="99">
        <v>4359090.1802978497</v>
      </c>
      <c r="W1194" s="99">
        <v>235.50967844948201</v>
      </c>
      <c r="X1194" s="99">
        <v>2161901.7720642099</v>
      </c>
      <c r="Y1194" s="99">
        <v>1271912.3989105199</v>
      </c>
      <c r="Z1194" s="99">
        <v>256617.09781455999</v>
      </c>
      <c r="AA1194" s="99">
        <v>125211.58250618</v>
      </c>
      <c r="AB1194" s="99">
        <v>0</v>
      </c>
      <c r="AC1194" s="99">
        <v>8911786.9923095703</v>
      </c>
      <c r="AD1194" s="99">
        <v>797268.50807189895</v>
      </c>
      <c r="AE1194" s="99">
        <v>907806.41313934303</v>
      </c>
      <c r="AF1194" s="99">
        <v>1836099.25956726</v>
      </c>
      <c r="AG1194" s="99">
        <v>1719248.9343109101</v>
      </c>
      <c r="AH1194" s="99">
        <v>1457277.33172607</v>
      </c>
      <c r="AI1194" s="99">
        <v>0</v>
      </c>
      <c r="AJ1194" s="99">
        <v>605701.53375244106</v>
      </c>
      <c r="AK1194" s="99">
        <v>267434.778675079</v>
      </c>
      <c r="AL1194" s="99">
        <v>0</v>
      </c>
      <c r="AM1194" s="99">
        <v>117388.386245728</v>
      </c>
      <c r="AN1194" s="99">
        <v>9739763.4132080097</v>
      </c>
      <c r="AO1194" s="99">
        <v>34388617.346679702</v>
      </c>
      <c r="AP1194" s="99">
        <v>2319.13034465909</v>
      </c>
      <c r="AQ1194" s="99">
        <v>16065887.6519775</v>
      </c>
      <c r="AR1194" s="99">
        <v>9271439.8503418006</v>
      </c>
      <c r="AS1194" s="99">
        <v>1803813.6543884301</v>
      </c>
      <c r="AT1194" s="99">
        <v>884756.44975280797</v>
      </c>
      <c r="AU1194" s="99">
        <v>0</v>
      </c>
      <c r="AV1194" s="99">
        <v>25297122.822753899</v>
      </c>
      <c r="AW1194" s="99">
        <v>2069582.66230774</v>
      </c>
      <c r="AX1194" s="99">
        <v>7676596.78796387</v>
      </c>
      <c r="AY1194" s="99">
        <v>14370890.342285199</v>
      </c>
      <c r="AZ1194" s="99">
        <v>12379555.431274399</v>
      </c>
      <c r="BA1194" s="99">
        <v>11302663.9287109</v>
      </c>
      <c r="BB1194" s="99">
        <v>0</v>
      </c>
      <c r="BC1194" s="99">
        <v>4510865.3380127</v>
      </c>
      <c r="BD1194" s="99">
        <v>1854173.66494751</v>
      </c>
      <c r="BE1194" s="99">
        <v>0</v>
      </c>
      <c r="BF1194" s="99">
        <v>830622.99144744896</v>
      </c>
      <c r="BG1194" s="99">
        <v>27428297.001708999</v>
      </c>
      <c r="BH1194" s="99">
        <v>8849153.3254394494</v>
      </c>
      <c r="BI1194" s="99">
        <v>262.68092680349901</v>
      </c>
      <c r="BJ1194" s="99">
        <v>5317246.9667358398</v>
      </c>
      <c r="BK1194" s="99">
        <v>3431560.7236022898</v>
      </c>
      <c r="BL1194" s="99">
        <v>0</v>
      </c>
      <c r="BM1194" s="99">
        <v>79372.395289421096</v>
      </c>
      <c r="BN1194" s="99">
        <v>0</v>
      </c>
      <c r="BO1194" s="99">
        <v>0</v>
      </c>
      <c r="BP1194" s="99">
        <v>0</v>
      </c>
      <c r="BQ1194" s="99">
        <v>0</v>
      </c>
      <c r="BR1194" s="99">
        <v>4955592.0889892597</v>
      </c>
      <c r="BS1194" s="99">
        <v>4954885.0234375</v>
      </c>
      <c r="BT1194" s="99">
        <v>2201541.4550781301</v>
      </c>
      <c r="BU1194" s="99">
        <v>0</v>
      </c>
      <c r="BV1194" s="99">
        <v>2025421.03131104</v>
      </c>
      <c r="BW1194" s="99">
        <v>214894.09489059399</v>
      </c>
      <c r="BX1194" s="99">
        <v>0</v>
      </c>
      <c r="BY1194" s="99">
        <v>0</v>
      </c>
      <c r="BZ1194" s="99">
        <v>0</v>
      </c>
      <c r="CA1194" s="99">
        <v>100931.10340309099</v>
      </c>
      <c r="CB1194" s="99">
        <v>6520557.8438110398</v>
      </c>
      <c r="CC1194" s="99">
        <v>50427225.3984375</v>
      </c>
      <c r="CD1194" s="99">
        <v>14171304.9459229</v>
      </c>
      <c r="CE1194" s="99">
        <v>2228.1521260142299</v>
      </c>
      <c r="CF1194" s="99">
        <v>382826.29092788702</v>
      </c>
      <c r="CG1194" s="99">
        <v>2679941.0040893601</v>
      </c>
      <c r="CH1194" s="99">
        <v>0</v>
      </c>
      <c r="CI1194" s="99">
        <v>103159.22666263601</v>
      </c>
      <c r="CJ1194" s="99">
        <v>6913833.1003417997</v>
      </c>
      <c r="CK1194" s="99">
        <v>52959643.799316399</v>
      </c>
      <c r="CL1194" s="99">
        <v>14387030.8898926</v>
      </c>
      <c r="CM1194" s="188">
        <v>132402.10511398301</v>
      </c>
      <c r="CN1194" s="188">
        <v>16646458.0432129</v>
      </c>
      <c r="CO1194" s="188">
        <v>80518405.3515625</v>
      </c>
      <c r="CP1194" s="99">
        <v>14387030.8898926</v>
      </c>
      <c r="CQ1194" s="99">
        <v>0</v>
      </c>
      <c r="CR1194" s="99">
        <v>0</v>
      </c>
      <c r="CS1194" s="99">
        <v>0</v>
      </c>
      <c r="CT1194" s="99">
        <v>0</v>
      </c>
      <c r="CU1194" s="98">
        <v>32236.754423396</v>
      </c>
      <c r="CV1194" s="98">
        <v>25906.310096249999</v>
      </c>
    </row>
    <row r="1195" spans="1:100" x14ac:dyDescent="0.2">
      <c r="A1195" s="98" t="s">
        <v>71</v>
      </c>
      <c r="B1195" s="100">
        <v>39234</v>
      </c>
      <c r="C1195" s="99">
        <v>76103.8926820755</v>
      </c>
      <c r="D1195" s="99">
        <v>0</v>
      </c>
      <c r="E1195" s="99">
        <v>25566.129565954201</v>
      </c>
      <c r="F1195" s="99">
        <v>17343.546056985899</v>
      </c>
      <c r="G1195" s="99">
        <v>1367.90776272118</v>
      </c>
      <c r="H1195" s="99">
        <v>855.178410097957</v>
      </c>
      <c r="I1195" s="99">
        <v>0</v>
      </c>
      <c r="J1195" s="99">
        <v>26387.502780199098</v>
      </c>
      <c r="K1195" s="99">
        <v>3902.69048506022</v>
      </c>
      <c r="L1195" s="99">
        <v>21265.462280035001</v>
      </c>
      <c r="M1195" s="99">
        <v>35093.465718269297</v>
      </c>
      <c r="N1195" s="99">
        <v>12804.9222785234</v>
      </c>
      <c r="O1195" s="99">
        <v>31533.09922719</v>
      </c>
      <c r="P1195" s="99">
        <v>0</v>
      </c>
      <c r="Q1195" s="99">
        <v>4866.6153709888504</v>
      </c>
      <c r="R1195" s="99">
        <v>1603.8021649718301</v>
      </c>
      <c r="S1195" s="99">
        <v>0</v>
      </c>
      <c r="T1195" s="99">
        <v>693.78871723264501</v>
      </c>
      <c r="U1195" s="99">
        <v>30065.5499770641</v>
      </c>
      <c r="V1195" s="99">
        <v>4469853.13208008</v>
      </c>
      <c r="W1195" s="99">
        <v>411.436792325228</v>
      </c>
      <c r="X1195" s="99">
        <v>2072925.3653259301</v>
      </c>
      <c r="Y1195" s="99">
        <v>1228823.63117981</v>
      </c>
      <c r="Z1195" s="99">
        <v>269340.265964508</v>
      </c>
      <c r="AA1195" s="99">
        <v>111190.366666794</v>
      </c>
      <c r="AB1195" s="99">
        <v>0</v>
      </c>
      <c r="AC1195" s="99">
        <v>9320551.6599121094</v>
      </c>
      <c r="AD1195" s="99">
        <v>615549.70789337205</v>
      </c>
      <c r="AE1195" s="99">
        <v>900469.55015564</v>
      </c>
      <c r="AF1195" s="99">
        <v>1845031.4540557901</v>
      </c>
      <c r="AG1195" s="99">
        <v>1712019.6664428699</v>
      </c>
      <c r="AH1195" s="99">
        <v>1471257.1153259301</v>
      </c>
      <c r="AI1195" s="99">
        <v>0</v>
      </c>
      <c r="AJ1195" s="99">
        <v>607031.48434448196</v>
      </c>
      <c r="AK1195" s="99">
        <v>269519.83068466198</v>
      </c>
      <c r="AL1195" s="99">
        <v>0</v>
      </c>
      <c r="AM1195" s="99">
        <v>111857.944134712</v>
      </c>
      <c r="AN1195" s="99">
        <v>9943692.40771484</v>
      </c>
      <c r="AO1195" s="99">
        <v>35579968.870605499</v>
      </c>
      <c r="AP1195" s="99">
        <v>3370.40444526076</v>
      </c>
      <c r="AQ1195" s="99">
        <v>15430645.8312988</v>
      </c>
      <c r="AR1195" s="99">
        <v>9079099.5552978497</v>
      </c>
      <c r="AS1195" s="99">
        <v>1894601.32841492</v>
      </c>
      <c r="AT1195" s="99">
        <v>792588.16464996303</v>
      </c>
      <c r="AU1195" s="99">
        <v>0</v>
      </c>
      <c r="AV1195" s="99">
        <v>26673811.838134799</v>
      </c>
      <c r="AW1195" s="99">
        <v>1610902.1724090599</v>
      </c>
      <c r="AX1195" s="99">
        <v>7704643.3381347703</v>
      </c>
      <c r="AY1195" s="99">
        <v>14671995.4154053</v>
      </c>
      <c r="AZ1195" s="99">
        <v>12403370.6374512</v>
      </c>
      <c r="BA1195" s="99">
        <v>11521718.9133301</v>
      </c>
      <c r="BB1195" s="99">
        <v>0</v>
      </c>
      <c r="BC1195" s="99">
        <v>4582716.6272582998</v>
      </c>
      <c r="BD1195" s="99">
        <v>1882767.34455872</v>
      </c>
      <c r="BE1195" s="99">
        <v>0</v>
      </c>
      <c r="BF1195" s="99">
        <v>804599.63096618699</v>
      </c>
      <c r="BG1195" s="99">
        <v>28233885.918457001</v>
      </c>
      <c r="BH1195" s="99">
        <v>9138610.2160644494</v>
      </c>
      <c r="BI1195" s="99">
        <v>257.53742585331202</v>
      </c>
      <c r="BJ1195" s="99">
        <v>5182455.38745117</v>
      </c>
      <c r="BK1195" s="99">
        <v>3360295.42886353</v>
      </c>
      <c r="BL1195" s="99">
        <v>0</v>
      </c>
      <c r="BM1195" s="99">
        <v>73894.640492439299</v>
      </c>
      <c r="BN1195" s="99">
        <v>0</v>
      </c>
      <c r="BO1195" s="99">
        <v>0</v>
      </c>
      <c r="BP1195" s="99">
        <v>0</v>
      </c>
      <c r="BQ1195" s="99">
        <v>0</v>
      </c>
      <c r="BR1195" s="99">
        <v>5028629.2992553702</v>
      </c>
      <c r="BS1195" s="99">
        <v>4977630.0107421903</v>
      </c>
      <c r="BT1195" s="99">
        <v>2244378.8330993699</v>
      </c>
      <c r="BU1195" s="99">
        <v>0</v>
      </c>
      <c r="BV1195" s="99">
        <v>2058268.12345886</v>
      </c>
      <c r="BW1195" s="99">
        <v>218626.15306854199</v>
      </c>
      <c r="BX1195" s="99">
        <v>0</v>
      </c>
      <c r="BY1195" s="99">
        <v>0</v>
      </c>
      <c r="BZ1195" s="99">
        <v>0</v>
      </c>
      <c r="CA1195" s="99">
        <v>101836.31198215501</v>
      </c>
      <c r="CB1195" s="99">
        <v>6582224.7825927697</v>
      </c>
      <c r="CC1195" s="99">
        <v>51083834.3603516</v>
      </c>
      <c r="CD1195" s="99">
        <v>14300569.5233154</v>
      </c>
      <c r="CE1195" s="99">
        <v>2243.0997270345702</v>
      </c>
      <c r="CF1195" s="99">
        <v>381768.91810607899</v>
      </c>
      <c r="CG1195" s="99">
        <v>2688715.4569702102</v>
      </c>
      <c r="CH1195" s="99">
        <v>0</v>
      </c>
      <c r="CI1195" s="99">
        <v>104083.010187149</v>
      </c>
      <c r="CJ1195" s="99">
        <v>6945535.1223144503</v>
      </c>
      <c r="CK1195" s="99">
        <v>54002614.260742202</v>
      </c>
      <c r="CL1195" s="99">
        <v>14520336.1640625</v>
      </c>
      <c r="CM1195" s="188">
        <v>133896.049921036</v>
      </c>
      <c r="CN1195" s="188">
        <v>16840383.386962902</v>
      </c>
      <c r="CO1195" s="188">
        <v>81971425.957031295</v>
      </c>
      <c r="CP1195" s="99">
        <v>14520336.1640625</v>
      </c>
      <c r="CQ1195" s="99">
        <v>0</v>
      </c>
      <c r="CR1195" s="99">
        <v>0</v>
      </c>
      <c r="CS1195" s="99">
        <v>0</v>
      </c>
      <c r="CT1195" s="99">
        <v>0</v>
      </c>
      <c r="CU1195" s="98">
        <v>30320.841624987999</v>
      </c>
      <c r="CV1195" s="98">
        <v>27359.914938307</v>
      </c>
    </row>
    <row r="1196" spans="1:100" x14ac:dyDescent="0.2">
      <c r="A1196" s="98" t="s">
        <v>71</v>
      </c>
      <c r="B1196" s="100">
        <v>39326</v>
      </c>
      <c r="C1196" s="99">
        <v>78027.495959281907</v>
      </c>
      <c r="D1196" s="99">
        <v>0</v>
      </c>
      <c r="E1196" s="99">
        <v>25198.921750545502</v>
      </c>
      <c r="F1196" s="99">
        <v>17327.558796167399</v>
      </c>
      <c r="G1196" s="99">
        <v>1507.8606159686999</v>
      </c>
      <c r="H1196" s="99">
        <v>793.50677803158806</v>
      </c>
      <c r="I1196" s="99">
        <v>0</v>
      </c>
      <c r="J1196" s="99">
        <v>27326.158306360201</v>
      </c>
      <c r="K1196" s="99">
        <v>3275.7701532244701</v>
      </c>
      <c r="L1196" s="99">
        <v>20930.167207241098</v>
      </c>
      <c r="M1196" s="99">
        <v>35339.908030033097</v>
      </c>
      <c r="N1196" s="99">
        <v>12819.216718912099</v>
      </c>
      <c r="O1196" s="99">
        <v>32421.3116083145</v>
      </c>
      <c r="P1196" s="99">
        <v>0</v>
      </c>
      <c r="Q1196" s="99">
        <v>4939.2737670540801</v>
      </c>
      <c r="R1196" s="99">
        <v>1661.2188885659</v>
      </c>
      <c r="S1196" s="99">
        <v>0</v>
      </c>
      <c r="T1196" s="99">
        <v>650.96079076826595</v>
      </c>
      <c r="U1196" s="99">
        <v>30593.606870174401</v>
      </c>
      <c r="V1196" s="99">
        <v>4569356.5329589797</v>
      </c>
      <c r="W1196" s="99">
        <v>364.31818548217399</v>
      </c>
      <c r="X1196" s="99">
        <v>2018210.85456848</v>
      </c>
      <c r="Y1196" s="99">
        <v>1226080.3872680699</v>
      </c>
      <c r="Z1196" s="99">
        <v>286704.32748413098</v>
      </c>
      <c r="AA1196" s="99">
        <v>101306.619101524</v>
      </c>
      <c r="AB1196" s="99">
        <v>0</v>
      </c>
      <c r="AC1196" s="99">
        <v>9636467.4366455097</v>
      </c>
      <c r="AD1196" s="99">
        <v>530820.42385864304</v>
      </c>
      <c r="AE1196" s="99">
        <v>878328.16991424595</v>
      </c>
      <c r="AF1196" s="99">
        <v>1839108.15026855</v>
      </c>
      <c r="AG1196" s="99">
        <v>1707677.59005737</v>
      </c>
      <c r="AH1196" s="99">
        <v>1511183.7896118199</v>
      </c>
      <c r="AI1196" s="99">
        <v>0</v>
      </c>
      <c r="AJ1196" s="99">
        <v>624322.86223602295</v>
      </c>
      <c r="AK1196" s="99">
        <v>281723.00030136103</v>
      </c>
      <c r="AL1196" s="99">
        <v>0</v>
      </c>
      <c r="AM1196" s="99">
        <v>103065.745925903</v>
      </c>
      <c r="AN1196" s="99">
        <v>10044617.482666001</v>
      </c>
      <c r="AO1196" s="99">
        <v>36666986.901367202</v>
      </c>
      <c r="AP1196" s="99">
        <v>3004.7068776190299</v>
      </c>
      <c r="AQ1196" s="99">
        <v>15032718.924194301</v>
      </c>
      <c r="AR1196" s="99">
        <v>9147459.6099853497</v>
      </c>
      <c r="AS1196" s="99">
        <v>2025713.72317505</v>
      </c>
      <c r="AT1196" s="99">
        <v>727287.48747253395</v>
      </c>
      <c r="AU1196" s="99">
        <v>0</v>
      </c>
      <c r="AV1196" s="99">
        <v>27722864.042480499</v>
      </c>
      <c r="AW1196" s="99">
        <v>1397294.5392303499</v>
      </c>
      <c r="AX1196" s="99">
        <v>7634292.2520141602</v>
      </c>
      <c r="AY1196" s="99">
        <v>14691037.776123</v>
      </c>
      <c r="AZ1196" s="99">
        <v>12512281.396484399</v>
      </c>
      <c r="BA1196" s="99">
        <v>12013304.260498</v>
      </c>
      <c r="BB1196" s="99">
        <v>0</v>
      </c>
      <c r="BC1196" s="99">
        <v>4732759.6481933603</v>
      </c>
      <c r="BD1196" s="99">
        <v>1986111.4382782001</v>
      </c>
      <c r="BE1196" s="99">
        <v>0</v>
      </c>
      <c r="BF1196" s="99">
        <v>748642.91537475598</v>
      </c>
      <c r="BG1196" s="99">
        <v>28967370.225341801</v>
      </c>
      <c r="BH1196" s="99">
        <v>9445067.0474853497</v>
      </c>
      <c r="BI1196" s="99">
        <v>445.679135974497</v>
      </c>
      <c r="BJ1196" s="99">
        <v>5113713.7676391602</v>
      </c>
      <c r="BK1196" s="99">
        <v>3364887.5697326702</v>
      </c>
      <c r="BL1196" s="99">
        <v>0</v>
      </c>
      <c r="BM1196" s="99">
        <v>70409.591930389404</v>
      </c>
      <c r="BN1196" s="99">
        <v>0</v>
      </c>
      <c r="BO1196" s="99">
        <v>0</v>
      </c>
      <c r="BP1196" s="99">
        <v>0</v>
      </c>
      <c r="BQ1196" s="99">
        <v>0</v>
      </c>
      <c r="BR1196" s="99">
        <v>5088071.6048584003</v>
      </c>
      <c r="BS1196" s="99">
        <v>5015981.31787109</v>
      </c>
      <c r="BT1196" s="99">
        <v>2337439.9890441899</v>
      </c>
      <c r="BU1196" s="99">
        <v>0</v>
      </c>
      <c r="BV1196" s="99">
        <v>2136448.6648559598</v>
      </c>
      <c r="BW1196" s="99">
        <v>227604.390480042</v>
      </c>
      <c r="BX1196" s="99">
        <v>0</v>
      </c>
      <c r="BY1196" s="99">
        <v>0</v>
      </c>
      <c r="BZ1196" s="99">
        <v>0</v>
      </c>
      <c r="CA1196" s="99">
        <v>103079.076483727</v>
      </c>
      <c r="CB1196" s="99">
        <v>6580534.3126831101</v>
      </c>
      <c r="CC1196" s="99">
        <v>51727140.5927734</v>
      </c>
      <c r="CD1196" s="99">
        <v>14570957.532836899</v>
      </c>
      <c r="CE1196" s="99">
        <v>2275.2227676808802</v>
      </c>
      <c r="CF1196" s="99">
        <v>387323.00298690802</v>
      </c>
      <c r="CG1196" s="99">
        <v>2758687.0285949698</v>
      </c>
      <c r="CH1196" s="99">
        <v>0</v>
      </c>
      <c r="CI1196" s="99">
        <v>105344.927838326</v>
      </c>
      <c r="CJ1196" s="99">
        <v>6959538.1881713904</v>
      </c>
      <c r="CK1196" s="99">
        <v>54501690.386718802</v>
      </c>
      <c r="CL1196" s="99">
        <v>14802904.861816401</v>
      </c>
      <c r="CM1196" s="188">
        <v>135648.11816596999</v>
      </c>
      <c r="CN1196" s="188">
        <v>17038975.5554199</v>
      </c>
      <c r="CO1196" s="188">
        <v>83379651.435546905</v>
      </c>
      <c r="CP1196" s="99">
        <v>14802904.861816401</v>
      </c>
      <c r="CQ1196" s="99">
        <v>0</v>
      </c>
      <c r="CR1196" s="99">
        <v>0</v>
      </c>
      <c r="CS1196" s="99">
        <v>0</v>
      </c>
      <c r="CT1196" s="99">
        <v>0</v>
      </c>
      <c r="CU1196" s="98">
        <v>29179.691479163001</v>
      </c>
      <c r="CV1196" s="98">
        <v>28404.646187756</v>
      </c>
    </row>
    <row r="1197" spans="1:100" x14ac:dyDescent="0.2">
      <c r="A1197" s="98" t="s">
        <v>71</v>
      </c>
      <c r="B1197" s="100">
        <v>39417</v>
      </c>
      <c r="C1197" s="99">
        <v>79754.053527832002</v>
      </c>
      <c r="D1197" s="99">
        <v>0</v>
      </c>
      <c r="E1197" s="99">
        <v>24379.392206191998</v>
      </c>
      <c r="F1197" s="99">
        <v>17002.1271724701</v>
      </c>
      <c r="G1197" s="99">
        <v>1605.5382737815401</v>
      </c>
      <c r="H1197" s="99">
        <v>699.229938283563</v>
      </c>
      <c r="I1197" s="99">
        <v>0</v>
      </c>
      <c r="J1197" s="99">
        <v>27970.638245582599</v>
      </c>
      <c r="K1197" s="99">
        <v>2707.1081282496498</v>
      </c>
      <c r="L1197" s="99">
        <v>20618.817221879999</v>
      </c>
      <c r="M1197" s="99">
        <v>35562.516727447502</v>
      </c>
      <c r="N1197" s="99">
        <v>12800.426387548399</v>
      </c>
      <c r="O1197" s="99">
        <v>33344.222088813804</v>
      </c>
      <c r="P1197" s="99">
        <v>0</v>
      </c>
      <c r="Q1197" s="99">
        <v>4959.9609420895604</v>
      </c>
      <c r="R1197" s="99">
        <v>1730.3025155514499</v>
      </c>
      <c r="S1197" s="99">
        <v>0</v>
      </c>
      <c r="T1197" s="99">
        <v>625.46228131651901</v>
      </c>
      <c r="U1197" s="99">
        <v>30870.516961097699</v>
      </c>
      <c r="V1197" s="99">
        <v>4670301.3068847703</v>
      </c>
      <c r="W1197" s="99">
        <v>181.46014056541</v>
      </c>
      <c r="X1197" s="99">
        <v>1963514.0034179699</v>
      </c>
      <c r="Y1197" s="99">
        <v>1207216.5675506601</v>
      </c>
      <c r="Z1197" s="99">
        <v>306161.40196991002</v>
      </c>
      <c r="AA1197" s="99">
        <v>90015.776891708403</v>
      </c>
      <c r="AB1197" s="99">
        <v>0</v>
      </c>
      <c r="AC1197" s="99">
        <v>9768725.9906005897</v>
      </c>
      <c r="AD1197" s="99">
        <v>384901.44517135603</v>
      </c>
      <c r="AE1197" s="99">
        <v>881335.29107666004</v>
      </c>
      <c r="AF1197" s="99">
        <v>1847159.5954742399</v>
      </c>
      <c r="AG1197" s="99">
        <v>1694471.3958282501</v>
      </c>
      <c r="AH1197" s="99">
        <v>1571897.48260498</v>
      </c>
      <c r="AI1197" s="99">
        <v>0</v>
      </c>
      <c r="AJ1197" s="99">
        <v>633743.91542816197</v>
      </c>
      <c r="AK1197" s="99">
        <v>293453.32185745199</v>
      </c>
      <c r="AL1197" s="99">
        <v>0</v>
      </c>
      <c r="AM1197" s="99">
        <v>97780.973164558396</v>
      </c>
      <c r="AN1197" s="99">
        <v>10222061.8864746</v>
      </c>
      <c r="AO1197" s="99">
        <v>37856025.6796875</v>
      </c>
      <c r="AP1197" s="99">
        <v>1713.2211527526399</v>
      </c>
      <c r="AQ1197" s="99">
        <v>14704933.786377</v>
      </c>
      <c r="AR1197" s="99">
        <v>9077814.0255127009</v>
      </c>
      <c r="AS1197" s="99">
        <v>2188612.0520019499</v>
      </c>
      <c r="AT1197" s="99">
        <v>651964.17600250198</v>
      </c>
      <c r="AU1197" s="99">
        <v>0</v>
      </c>
      <c r="AV1197" s="99">
        <v>28399331.863769501</v>
      </c>
      <c r="AW1197" s="99">
        <v>1028468.69329834</v>
      </c>
      <c r="AX1197" s="99">
        <v>7730858.31103516</v>
      </c>
      <c r="AY1197" s="99">
        <v>15021906.655151401</v>
      </c>
      <c r="AZ1197" s="99">
        <v>12519882.451293901</v>
      </c>
      <c r="BA1197" s="99">
        <v>12583748.5854492</v>
      </c>
      <c r="BB1197" s="99">
        <v>0</v>
      </c>
      <c r="BC1197" s="99">
        <v>4861097.2958373995</v>
      </c>
      <c r="BD1197" s="99">
        <v>2119027.9141540499</v>
      </c>
      <c r="BE1197" s="99">
        <v>0</v>
      </c>
      <c r="BF1197" s="99">
        <v>712011.689064026</v>
      </c>
      <c r="BG1197" s="99">
        <v>29620296.6398926</v>
      </c>
      <c r="BH1197" s="99">
        <v>9777598.20385742</v>
      </c>
      <c r="BI1197" s="99">
        <v>133.340649364516</v>
      </c>
      <c r="BJ1197" s="99">
        <v>5044815.9072265597</v>
      </c>
      <c r="BK1197" s="99">
        <v>3342845.69781494</v>
      </c>
      <c r="BL1197" s="99">
        <v>0</v>
      </c>
      <c r="BM1197" s="99">
        <v>68149.625074386597</v>
      </c>
      <c r="BN1197" s="99">
        <v>0</v>
      </c>
      <c r="BO1197" s="99">
        <v>0</v>
      </c>
      <c r="BP1197" s="99">
        <v>0</v>
      </c>
      <c r="BQ1197" s="99">
        <v>0</v>
      </c>
      <c r="BR1197" s="99">
        <v>5164046.7890014602</v>
      </c>
      <c r="BS1197" s="99">
        <v>5019082.11474609</v>
      </c>
      <c r="BT1197" s="99">
        <v>2454995.5951843299</v>
      </c>
      <c r="BU1197" s="99">
        <v>0</v>
      </c>
      <c r="BV1197" s="99">
        <v>2200123.8149719201</v>
      </c>
      <c r="BW1197" s="99">
        <v>265419.26619339001</v>
      </c>
      <c r="BX1197" s="99">
        <v>0</v>
      </c>
      <c r="BY1197" s="99">
        <v>0</v>
      </c>
      <c r="BZ1197" s="99">
        <v>0</v>
      </c>
      <c r="CA1197" s="99">
        <v>104076.45512962301</v>
      </c>
      <c r="CB1197" s="99">
        <v>6637477.4768066397</v>
      </c>
      <c r="CC1197" s="99">
        <v>52640452.374511696</v>
      </c>
      <c r="CD1197" s="99">
        <v>14831119.2119141</v>
      </c>
      <c r="CE1197" s="99">
        <v>2304.5135715901902</v>
      </c>
      <c r="CF1197" s="99">
        <v>394612.043540955</v>
      </c>
      <c r="CG1197" s="99">
        <v>2839598.0443420401</v>
      </c>
      <c r="CH1197" s="99">
        <v>0</v>
      </c>
      <c r="CI1197" s="99">
        <v>106386.755895615</v>
      </c>
      <c r="CJ1197" s="99">
        <v>7023223.3489379901</v>
      </c>
      <c r="CK1197" s="99">
        <v>55574912.206054702</v>
      </c>
      <c r="CL1197" s="99">
        <v>15094505.977783199</v>
      </c>
      <c r="CM1197" s="188">
        <v>137097.894218445</v>
      </c>
      <c r="CN1197" s="188">
        <v>17222221.650878899</v>
      </c>
      <c r="CO1197" s="188">
        <v>85021504.717773393</v>
      </c>
      <c r="CP1197" s="99">
        <v>15094505.977783199</v>
      </c>
      <c r="CQ1197" s="99">
        <v>0</v>
      </c>
      <c r="CR1197" s="99">
        <v>0</v>
      </c>
      <c r="CS1197" s="99">
        <v>0</v>
      </c>
      <c r="CT1197" s="99">
        <v>0</v>
      </c>
      <c r="CU1197" s="98">
        <v>27882.270816896998</v>
      </c>
      <c r="CV1197" s="98">
        <v>29562.399246749999</v>
      </c>
    </row>
    <row r="1198" spans="1:100" x14ac:dyDescent="0.2">
      <c r="A1198" s="98" t="s">
        <v>71</v>
      </c>
      <c r="B1198" s="100">
        <v>39508</v>
      </c>
      <c r="C1198" s="99">
        <v>81598.463589668303</v>
      </c>
      <c r="D1198" s="99">
        <v>0</v>
      </c>
      <c r="E1198" s="99">
        <v>23339.2237670422</v>
      </c>
      <c r="F1198" s="99">
        <v>16788.176530122801</v>
      </c>
      <c r="G1198" s="99">
        <v>1683.0419228523999</v>
      </c>
      <c r="H1198" s="99">
        <v>648.10491112619604</v>
      </c>
      <c r="I1198" s="99">
        <v>0</v>
      </c>
      <c r="J1198" s="99">
        <v>29165.106466293299</v>
      </c>
      <c r="K1198" s="99">
        <v>2242.1376204490698</v>
      </c>
      <c r="L1198" s="99">
        <v>20495.242249488801</v>
      </c>
      <c r="M1198" s="99">
        <v>35740.059920787797</v>
      </c>
      <c r="N1198" s="99">
        <v>12709.796588778499</v>
      </c>
      <c r="O1198" s="99">
        <v>34094.1097359657</v>
      </c>
      <c r="P1198" s="99">
        <v>0</v>
      </c>
      <c r="Q1198" s="99">
        <v>4967.0063512325296</v>
      </c>
      <c r="R1198" s="99">
        <v>1778.18944846094</v>
      </c>
      <c r="S1198" s="99">
        <v>0</v>
      </c>
      <c r="T1198" s="99">
        <v>607.99338904768194</v>
      </c>
      <c r="U1198" s="99">
        <v>31417.886394023899</v>
      </c>
      <c r="V1198" s="99">
        <v>4740039.3333740197</v>
      </c>
      <c r="W1198" s="99">
        <v>82.359161211177707</v>
      </c>
      <c r="X1198" s="99">
        <v>1839908.6251983601</v>
      </c>
      <c r="Y1198" s="99">
        <v>1178843.66642761</v>
      </c>
      <c r="Z1198" s="99">
        <v>303608.18858337402</v>
      </c>
      <c r="AA1198" s="99">
        <v>79760.257748603806</v>
      </c>
      <c r="AB1198" s="99">
        <v>0</v>
      </c>
      <c r="AC1198" s="99">
        <v>9989675.5458984394</v>
      </c>
      <c r="AD1198" s="99">
        <v>299005.47311019897</v>
      </c>
      <c r="AE1198" s="99">
        <v>863463.06844329799</v>
      </c>
      <c r="AF1198" s="99">
        <v>1840912.1893615699</v>
      </c>
      <c r="AG1198" s="99">
        <v>1674512.28494263</v>
      </c>
      <c r="AH1198" s="99">
        <v>1599977.9315033001</v>
      </c>
      <c r="AI1198" s="99">
        <v>0</v>
      </c>
      <c r="AJ1198" s="99">
        <v>631103.92891693104</v>
      </c>
      <c r="AK1198" s="99">
        <v>293739.357971191</v>
      </c>
      <c r="AL1198" s="99">
        <v>0</v>
      </c>
      <c r="AM1198" s="99">
        <v>92427.268900871306</v>
      </c>
      <c r="AN1198" s="99">
        <v>10337323.3096924</v>
      </c>
      <c r="AO1198" s="99">
        <v>38776799.068847701</v>
      </c>
      <c r="AP1198" s="99">
        <v>790.392826005816</v>
      </c>
      <c r="AQ1198" s="99">
        <v>13866193.161743199</v>
      </c>
      <c r="AR1198" s="99">
        <v>9011238.2352294903</v>
      </c>
      <c r="AS1198" s="99">
        <v>2222557.2779235798</v>
      </c>
      <c r="AT1198" s="99">
        <v>588061.07807922398</v>
      </c>
      <c r="AU1198" s="99">
        <v>0</v>
      </c>
      <c r="AV1198" s="99">
        <v>29652996.521728501</v>
      </c>
      <c r="AW1198" s="99">
        <v>814480.72050476098</v>
      </c>
      <c r="AX1198" s="99">
        <v>7682231.7092285203</v>
      </c>
      <c r="AY1198" s="99">
        <v>15071652.159179701</v>
      </c>
      <c r="AZ1198" s="99">
        <v>12504937.8394775</v>
      </c>
      <c r="BA1198" s="99">
        <v>12952059.9533691</v>
      </c>
      <c r="BB1198" s="99">
        <v>0</v>
      </c>
      <c r="BC1198" s="99">
        <v>4886323.82177734</v>
      </c>
      <c r="BD1198" s="99">
        <v>2119037.9503478999</v>
      </c>
      <c r="BE1198" s="99">
        <v>0</v>
      </c>
      <c r="BF1198" s="99">
        <v>687117.36257934605</v>
      </c>
      <c r="BG1198" s="99">
        <v>30395631.7666016</v>
      </c>
      <c r="BH1198" s="99">
        <v>9261683.7583007794</v>
      </c>
      <c r="BI1198" s="99">
        <v>54.731639840640099</v>
      </c>
      <c r="BJ1198" s="99">
        <v>4310582.1540527297</v>
      </c>
      <c r="BK1198" s="99">
        <v>2948869.0536193801</v>
      </c>
      <c r="BL1198" s="99">
        <v>0</v>
      </c>
      <c r="BM1198" s="99">
        <v>61033.484254837</v>
      </c>
      <c r="BN1198" s="99">
        <v>0</v>
      </c>
      <c r="BO1198" s="99">
        <v>0</v>
      </c>
      <c r="BP1198" s="99">
        <v>0</v>
      </c>
      <c r="BQ1198" s="99">
        <v>0</v>
      </c>
      <c r="BR1198" s="99">
        <v>4642910.1599731399</v>
      </c>
      <c r="BS1198" s="99">
        <v>4449867.1436157199</v>
      </c>
      <c r="BT1198" s="99">
        <v>2521514.0767822298</v>
      </c>
      <c r="BU1198" s="99">
        <v>0</v>
      </c>
      <c r="BV1198" s="99">
        <v>1960030.0542755099</v>
      </c>
      <c r="BW1198" s="99">
        <v>255959.53239250201</v>
      </c>
      <c r="BX1198" s="99">
        <v>0</v>
      </c>
      <c r="BY1198" s="99">
        <v>0</v>
      </c>
      <c r="BZ1198" s="99">
        <v>0</v>
      </c>
      <c r="CA1198" s="99">
        <v>104988.32149505601</v>
      </c>
      <c r="CB1198" s="99">
        <v>6590756.5364990197</v>
      </c>
      <c r="CC1198" s="99">
        <v>52991515.067871101</v>
      </c>
      <c r="CD1198" s="99">
        <v>13571949.240112299</v>
      </c>
      <c r="CE1198" s="99">
        <v>2336.9788125157402</v>
      </c>
      <c r="CF1198" s="99">
        <v>387068.927734375</v>
      </c>
      <c r="CG1198" s="99">
        <v>2814046.1533508301</v>
      </c>
      <c r="CH1198" s="99">
        <v>0</v>
      </c>
      <c r="CI1198" s="99">
        <v>107323.53993415801</v>
      </c>
      <c r="CJ1198" s="99">
        <v>6960217.9064941397</v>
      </c>
      <c r="CK1198" s="99">
        <v>55786557.537597701</v>
      </c>
      <c r="CL1198" s="99">
        <v>13830218.659179701</v>
      </c>
      <c r="CM1198" s="188">
        <v>138444.89815521199</v>
      </c>
      <c r="CN1198" s="188">
        <v>17280370.027587902</v>
      </c>
      <c r="CO1198" s="188">
        <v>86106691.219726607</v>
      </c>
      <c r="CP1198" s="99">
        <v>13830218.659179701</v>
      </c>
      <c r="CQ1198" s="99">
        <v>0</v>
      </c>
      <c r="CR1198" s="99">
        <v>0</v>
      </c>
      <c r="CS1198" s="99">
        <v>0</v>
      </c>
      <c r="CT1198" s="99">
        <v>0</v>
      </c>
      <c r="CU1198" s="98">
        <v>26214.329284047999</v>
      </c>
      <c r="CV1198" s="98">
        <v>30651.387505497001</v>
      </c>
    </row>
    <row r="1199" spans="1:100" x14ac:dyDescent="0.2">
      <c r="A1199" s="98" t="s">
        <v>71</v>
      </c>
      <c r="B1199" s="100">
        <v>39600</v>
      </c>
      <c r="C1199" s="99">
        <v>82906.922604560896</v>
      </c>
      <c r="D1199" s="99">
        <v>0</v>
      </c>
      <c r="E1199" s="99">
        <v>22346.693490982099</v>
      </c>
      <c r="F1199" s="99">
        <v>16376.763742208501</v>
      </c>
      <c r="G1199" s="99">
        <v>1810.69852012396</v>
      </c>
      <c r="H1199" s="99">
        <v>542.58932993560995</v>
      </c>
      <c r="I1199" s="99">
        <v>0</v>
      </c>
      <c r="J1199" s="99">
        <v>30207.494057416901</v>
      </c>
      <c r="K1199" s="99">
        <v>1862.8857571333599</v>
      </c>
      <c r="L1199" s="99">
        <v>20488.079410791401</v>
      </c>
      <c r="M1199" s="99">
        <v>35723.142280578599</v>
      </c>
      <c r="N1199" s="99">
        <v>12617.719426155099</v>
      </c>
      <c r="O1199" s="99">
        <v>34578.132767200499</v>
      </c>
      <c r="P1199" s="99">
        <v>0</v>
      </c>
      <c r="Q1199" s="99">
        <v>4981.6737458705902</v>
      </c>
      <c r="R1199" s="99">
        <v>1832.7323153466</v>
      </c>
      <c r="S1199" s="99">
        <v>0</v>
      </c>
      <c r="T1199" s="99">
        <v>602.51791305840004</v>
      </c>
      <c r="U1199" s="99">
        <v>31915.567463398002</v>
      </c>
      <c r="V1199" s="99">
        <v>4820479.5689697303</v>
      </c>
      <c r="W1199" s="99">
        <v>87.384638737887101</v>
      </c>
      <c r="X1199" s="99">
        <v>1775801.8529357901</v>
      </c>
      <c r="Y1199" s="99">
        <v>1157927.1672058101</v>
      </c>
      <c r="Z1199" s="99">
        <v>318922.17452240002</v>
      </c>
      <c r="AA1199" s="99">
        <v>67810.196221351594</v>
      </c>
      <c r="AB1199" s="99">
        <v>0</v>
      </c>
      <c r="AC1199" s="99">
        <v>10319435.6452637</v>
      </c>
      <c r="AD1199" s="99">
        <v>244211.61678695699</v>
      </c>
      <c r="AE1199" s="99">
        <v>864649.93512725795</v>
      </c>
      <c r="AF1199" s="99">
        <v>1842958.17431641</v>
      </c>
      <c r="AG1199" s="99">
        <v>1652818.9622192399</v>
      </c>
      <c r="AH1199" s="99">
        <v>1624225.9217681901</v>
      </c>
      <c r="AI1199" s="99">
        <v>0</v>
      </c>
      <c r="AJ1199" s="99">
        <v>631079.27945709205</v>
      </c>
      <c r="AK1199" s="99">
        <v>296636.851013184</v>
      </c>
      <c r="AL1199" s="99">
        <v>0</v>
      </c>
      <c r="AM1199" s="99">
        <v>90192.652789115906</v>
      </c>
      <c r="AN1199" s="99">
        <v>10502582.78479</v>
      </c>
      <c r="AO1199" s="99">
        <v>39801501.847167999</v>
      </c>
      <c r="AP1199" s="99">
        <v>728.500466264784</v>
      </c>
      <c r="AQ1199" s="99">
        <v>13627324.7767334</v>
      </c>
      <c r="AR1199" s="99">
        <v>8925545.1066894494</v>
      </c>
      <c r="AS1199" s="99">
        <v>2352423.2966003399</v>
      </c>
      <c r="AT1199" s="99">
        <v>506398.44154357899</v>
      </c>
      <c r="AU1199" s="99">
        <v>0</v>
      </c>
      <c r="AV1199" s="99">
        <v>30875034.2189941</v>
      </c>
      <c r="AW1199" s="99">
        <v>670792.03382110596</v>
      </c>
      <c r="AX1199" s="99">
        <v>7783090.3648681603</v>
      </c>
      <c r="AY1199" s="99">
        <v>15272337.100708</v>
      </c>
      <c r="AZ1199" s="99">
        <v>12444673.3353271</v>
      </c>
      <c r="BA1199" s="99">
        <v>13308325.530029301</v>
      </c>
      <c r="BB1199" s="99">
        <v>0</v>
      </c>
      <c r="BC1199" s="99">
        <v>4907148.9913940402</v>
      </c>
      <c r="BD1199" s="99">
        <v>2175466.1839294401</v>
      </c>
      <c r="BE1199" s="99">
        <v>0</v>
      </c>
      <c r="BF1199" s="99">
        <v>679771.25224304199</v>
      </c>
      <c r="BG1199" s="99">
        <v>31317228.509277299</v>
      </c>
      <c r="BH1199" s="99">
        <v>9512335.1138915997</v>
      </c>
      <c r="BI1199" s="99">
        <v>76.670533446595101</v>
      </c>
      <c r="BJ1199" s="99">
        <v>4220714.2399292002</v>
      </c>
      <c r="BK1199" s="99">
        <v>2922666.5733337398</v>
      </c>
      <c r="BL1199" s="99">
        <v>0</v>
      </c>
      <c r="BM1199" s="99">
        <v>52960.740307807901</v>
      </c>
      <c r="BN1199" s="99">
        <v>0</v>
      </c>
      <c r="BO1199" s="99">
        <v>0</v>
      </c>
      <c r="BP1199" s="99">
        <v>0</v>
      </c>
      <c r="BQ1199" s="99">
        <v>0</v>
      </c>
      <c r="BR1199" s="99">
        <v>4649289.3040771503</v>
      </c>
      <c r="BS1199" s="99">
        <v>4467853.9143066397</v>
      </c>
      <c r="BT1199" s="99">
        <v>2590028.0801086398</v>
      </c>
      <c r="BU1199" s="99">
        <v>0</v>
      </c>
      <c r="BV1199" s="99">
        <v>1996041.6163330099</v>
      </c>
      <c r="BW1199" s="99">
        <v>261529.70119094799</v>
      </c>
      <c r="BX1199" s="99">
        <v>0</v>
      </c>
      <c r="BY1199" s="99">
        <v>0</v>
      </c>
      <c r="BZ1199" s="99">
        <v>0</v>
      </c>
      <c r="CA1199" s="99">
        <v>105344.087353706</v>
      </c>
      <c r="CB1199" s="99">
        <v>6582745.1572265597</v>
      </c>
      <c r="CC1199" s="99">
        <v>53627478.422363304</v>
      </c>
      <c r="CD1199" s="99">
        <v>13730585.689086899</v>
      </c>
      <c r="CE1199" s="99">
        <v>2361.17129424214</v>
      </c>
      <c r="CF1199" s="99">
        <v>384511.96446991002</v>
      </c>
      <c r="CG1199" s="99">
        <v>2851177.2679138202</v>
      </c>
      <c r="CH1199" s="99">
        <v>0</v>
      </c>
      <c r="CI1199" s="99">
        <v>107709.585584641</v>
      </c>
      <c r="CJ1199" s="99">
        <v>6978162.8067627</v>
      </c>
      <c r="CK1199" s="99">
        <v>56236640.567871101</v>
      </c>
      <c r="CL1199" s="99">
        <v>13994985.3369141</v>
      </c>
      <c r="CM1199" s="188">
        <v>139338.85861206101</v>
      </c>
      <c r="CN1199" s="188">
        <v>17445973.052734401</v>
      </c>
      <c r="CO1199" s="188">
        <v>87684470.497070298</v>
      </c>
      <c r="CP1199" s="99">
        <v>13994985.3369141</v>
      </c>
      <c r="CQ1199" s="99">
        <v>0</v>
      </c>
      <c r="CR1199" s="99">
        <v>0</v>
      </c>
      <c r="CS1199" s="99">
        <v>0</v>
      </c>
      <c r="CT1199" s="99">
        <v>0</v>
      </c>
      <c r="CU1199" s="98">
        <v>24744.765699848998</v>
      </c>
      <c r="CV1199" s="98">
        <v>31621.411637893001</v>
      </c>
    </row>
    <row r="1200" spans="1:100" x14ac:dyDescent="0.2">
      <c r="A1200" s="98" t="s">
        <v>71</v>
      </c>
      <c r="B1200" s="100">
        <v>39692</v>
      </c>
      <c r="C1200" s="99">
        <v>84118.745515823393</v>
      </c>
      <c r="D1200" s="99">
        <v>0</v>
      </c>
      <c r="E1200" s="99">
        <v>21412.000993490201</v>
      </c>
      <c r="F1200" s="99">
        <v>15954.924984335899</v>
      </c>
      <c r="G1200" s="99">
        <v>1956.40249212086</v>
      </c>
      <c r="H1200" s="99">
        <v>472.47302138060297</v>
      </c>
      <c r="I1200" s="99">
        <v>0</v>
      </c>
      <c r="J1200" s="99">
        <v>30933.4441916943</v>
      </c>
      <c r="K1200" s="99">
        <v>1585.5386703014401</v>
      </c>
      <c r="L1200" s="99">
        <v>20013.812997818</v>
      </c>
      <c r="M1200" s="99">
        <v>35839.272333145098</v>
      </c>
      <c r="N1200" s="99">
        <v>12466.4476171732</v>
      </c>
      <c r="O1200" s="99">
        <v>35111.5974273682</v>
      </c>
      <c r="P1200" s="99">
        <v>0</v>
      </c>
      <c r="Q1200" s="99">
        <v>4893.5962314605704</v>
      </c>
      <c r="R1200" s="99">
        <v>1860.3348410874601</v>
      </c>
      <c r="S1200" s="99">
        <v>0</v>
      </c>
      <c r="T1200" s="99">
        <v>603.99847664684103</v>
      </c>
      <c r="U1200" s="99">
        <v>32530.973420620001</v>
      </c>
      <c r="V1200" s="99">
        <v>4934695.9921264602</v>
      </c>
      <c r="W1200" s="99">
        <v>54.948936446569903</v>
      </c>
      <c r="X1200" s="99">
        <v>1693242.2042083701</v>
      </c>
      <c r="Y1200" s="99">
        <v>1123403.9577178999</v>
      </c>
      <c r="Z1200" s="99">
        <v>332396.312187195</v>
      </c>
      <c r="AA1200" s="99">
        <v>59342.4300227165</v>
      </c>
      <c r="AB1200" s="99">
        <v>0</v>
      </c>
      <c r="AC1200" s="99">
        <v>10522641.178222699</v>
      </c>
      <c r="AD1200" s="99">
        <v>225520.64208030701</v>
      </c>
      <c r="AE1200" s="99">
        <v>855501.40406799305</v>
      </c>
      <c r="AF1200" s="99">
        <v>1846094.4916992199</v>
      </c>
      <c r="AG1200" s="99">
        <v>1637723.7922668499</v>
      </c>
      <c r="AH1200" s="99">
        <v>1638766.6526641799</v>
      </c>
      <c r="AI1200" s="99">
        <v>0</v>
      </c>
      <c r="AJ1200" s="99">
        <v>635200.35099792504</v>
      </c>
      <c r="AK1200" s="99">
        <v>300619.96499633801</v>
      </c>
      <c r="AL1200" s="99">
        <v>0</v>
      </c>
      <c r="AM1200" s="99">
        <v>87200.2157449722</v>
      </c>
      <c r="AN1200" s="99">
        <v>10690682.713134799</v>
      </c>
      <c r="AO1200" s="99">
        <v>41157870.482421897</v>
      </c>
      <c r="AP1200" s="99">
        <v>467.39563745260199</v>
      </c>
      <c r="AQ1200" s="99">
        <v>13270407.540649399</v>
      </c>
      <c r="AR1200" s="99">
        <v>8733451.0875244103</v>
      </c>
      <c r="AS1200" s="99">
        <v>2477836.9947814899</v>
      </c>
      <c r="AT1200" s="99">
        <v>454386.69871902501</v>
      </c>
      <c r="AU1200" s="99">
        <v>0</v>
      </c>
      <c r="AV1200" s="99">
        <v>31791192.548095699</v>
      </c>
      <c r="AW1200" s="99">
        <v>623571.181640625</v>
      </c>
      <c r="AX1200" s="99">
        <v>7771400.2346801804</v>
      </c>
      <c r="AY1200" s="99">
        <v>15454762.4971924</v>
      </c>
      <c r="AZ1200" s="99">
        <v>12429169.1917725</v>
      </c>
      <c r="BA1200" s="99">
        <v>13559335.850097699</v>
      </c>
      <c r="BB1200" s="99">
        <v>0</v>
      </c>
      <c r="BC1200" s="99">
        <v>4983960.6517944299</v>
      </c>
      <c r="BD1200" s="99">
        <v>2242992.9329833998</v>
      </c>
      <c r="BE1200" s="99">
        <v>0</v>
      </c>
      <c r="BF1200" s="99">
        <v>664297.27895355201</v>
      </c>
      <c r="BG1200" s="99">
        <v>32370619.478515599</v>
      </c>
      <c r="BH1200" s="99">
        <v>9745917.2193603497</v>
      </c>
      <c r="BI1200" s="99">
        <v>82.639656278304798</v>
      </c>
      <c r="BJ1200" s="99">
        <v>4045742.3194580101</v>
      </c>
      <c r="BK1200" s="99">
        <v>2837477.1288757301</v>
      </c>
      <c r="BL1200" s="99">
        <v>0</v>
      </c>
      <c r="BM1200" s="99">
        <v>46136.298829078703</v>
      </c>
      <c r="BN1200" s="99">
        <v>0</v>
      </c>
      <c r="BO1200" s="99">
        <v>0</v>
      </c>
      <c r="BP1200" s="99">
        <v>0</v>
      </c>
      <c r="BQ1200" s="99">
        <v>0</v>
      </c>
      <c r="BR1200" s="99">
        <v>4712870.8233642597</v>
      </c>
      <c r="BS1200" s="99">
        <v>4443875.9712524395</v>
      </c>
      <c r="BT1200" s="99">
        <v>2638220.2894897498</v>
      </c>
      <c r="BU1200" s="99">
        <v>0</v>
      </c>
      <c r="BV1200" s="99">
        <v>2014972.0845794701</v>
      </c>
      <c r="BW1200" s="99">
        <v>265605.84020233201</v>
      </c>
      <c r="BX1200" s="99">
        <v>0</v>
      </c>
      <c r="BY1200" s="99">
        <v>0</v>
      </c>
      <c r="BZ1200" s="99">
        <v>0</v>
      </c>
      <c r="CA1200" s="99">
        <v>105495.967609406</v>
      </c>
      <c r="CB1200" s="99">
        <v>6605658.0810546903</v>
      </c>
      <c r="CC1200" s="99">
        <v>54195095.123046897</v>
      </c>
      <c r="CD1200" s="99">
        <v>13778750.5661621</v>
      </c>
      <c r="CE1200" s="99">
        <v>2417.2358066439601</v>
      </c>
      <c r="CF1200" s="99">
        <v>391693.44792556798</v>
      </c>
      <c r="CG1200" s="99">
        <v>2939763.1855163602</v>
      </c>
      <c r="CH1200" s="99">
        <v>0</v>
      </c>
      <c r="CI1200" s="99">
        <v>107907.99808216099</v>
      </c>
      <c r="CJ1200" s="99">
        <v>7022369.2625732403</v>
      </c>
      <c r="CK1200" s="99">
        <v>57022587.532714799</v>
      </c>
      <c r="CL1200" s="99">
        <v>14047076.310424799</v>
      </c>
      <c r="CM1200" s="188">
        <v>140085.42580986</v>
      </c>
      <c r="CN1200" s="188">
        <v>17737582.2734375</v>
      </c>
      <c r="CO1200" s="188">
        <v>89579291.8046875</v>
      </c>
      <c r="CP1200" s="99">
        <v>14047076.310424799</v>
      </c>
      <c r="CQ1200" s="99">
        <v>0</v>
      </c>
      <c r="CR1200" s="99">
        <v>0</v>
      </c>
      <c r="CS1200" s="99">
        <v>0</v>
      </c>
      <c r="CT1200" s="99">
        <v>0</v>
      </c>
      <c r="CU1200" s="98">
        <v>23406.401208281</v>
      </c>
      <c r="CV1200" s="98">
        <v>32530.916236640001</v>
      </c>
    </row>
    <row r="1201" spans="1:100" x14ac:dyDescent="0.2">
      <c r="A1201" s="98" t="s">
        <v>71</v>
      </c>
      <c r="B1201" s="100">
        <v>39783</v>
      </c>
      <c r="C1201" s="99">
        <v>84549.1326093674</v>
      </c>
      <c r="D1201" s="99">
        <v>0</v>
      </c>
      <c r="E1201" s="99">
        <v>20619.237309455901</v>
      </c>
      <c r="F1201" s="99">
        <v>15581.5861642361</v>
      </c>
      <c r="G1201" s="99">
        <v>2052.7898649573299</v>
      </c>
      <c r="H1201" s="99">
        <v>370.79785028472497</v>
      </c>
      <c r="I1201" s="99">
        <v>0</v>
      </c>
      <c r="J1201" s="99">
        <v>31424.341777563099</v>
      </c>
      <c r="K1201" s="99">
        <v>1325.2356635630099</v>
      </c>
      <c r="L1201" s="99">
        <v>19681.148035526301</v>
      </c>
      <c r="M1201" s="99">
        <v>35493.296938419298</v>
      </c>
      <c r="N1201" s="99">
        <v>12284.9387490749</v>
      </c>
      <c r="O1201" s="99">
        <v>35410.471607685096</v>
      </c>
      <c r="P1201" s="99">
        <v>0</v>
      </c>
      <c r="Q1201" s="99">
        <v>4860.9210110902804</v>
      </c>
      <c r="R1201" s="99">
        <v>1888.89098386467</v>
      </c>
      <c r="S1201" s="99">
        <v>0</v>
      </c>
      <c r="T1201" s="99">
        <v>585.02937661856402</v>
      </c>
      <c r="U1201" s="99">
        <v>32848.676160335497</v>
      </c>
      <c r="V1201" s="99">
        <v>4924688.1465454102</v>
      </c>
      <c r="W1201" s="99">
        <v>306.02149764448399</v>
      </c>
      <c r="X1201" s="99">
        <v>1612729.9152221701</v>
      </c>
      <c r="Y1201" s="99">
        <v>1085179.8899230999</v>
      </c>
      <c r="Z1201" s="99">
        <v>341666.32503128098</v>
      </c>
      <c r="AA1201" s="99">
        <v>46115.855333805099</v>
      </c>
      <c r="AB1201" s="99">
        <v>0</v>
      </c>
      <c r="AC1201" s="99">
        <v>10657958.3444824</v>
      </c>
      <c r="AD1201" s="99">
        <v>173998.188058853</v>
      </c>
      <c r="AE1201" s="99">
        <v>821702.169036865</v>
      </c>
      <c r="AF1201" s="99">
        <v>1819973.0737457301</v>
      </c>
      <c r="AG1201" s="99">
        <v>1615759.5209655799</v>
      </c>
      <c r="AH1201" s="99">
        <v>1652371.4042053199</v>
      </c>
      <c r="AI1201" s="99">
        <v>0</v>
      </c>
      <c r="AJ1201" s="99">
        <v>624795.14688873303</v>
      </c>
      <c r="AK1201" s="99">
        <v>300619.191745758</v>
      </c>
      <c r="AL1201" s="99">
        <v>0</v>
      </c>
      <c r="AM1201" s="99">
        <v>81131.026318550095</v>
      </c>
      <c r="AN1201" s="99">
        <v>10885390.7307129</v>
      </c>
      <c r="AO1201" s="99">
        <v>41375004.3818359</v>
      </c>
      <c r="AP1201" s="99">
        <v>2763.4916951656301</v>
      </c>
      <c r="AQ1201" s="99">
        <v>12529841.3359375</v>
      </c>
      <c r="AR1201" s="99">
        <v>8399224.1896972694</v>
      </c>
      <c r="AS1201" s="99">
        <v>2564396.9374694801</v>
      </c>
      <c r="AT1201" s="99">
        <v>356022.64823532099</v>
      </c>
      <c r="AU1201" s="99">
        <v>0</v>
      </c>
      <c r="AV1201" s="99">
        <v>32596565.205566399</v>
      </c>
      <c r="AW1201" s="99">
        <v>491660.36227798503</v>
      </c>
      <c r="AX1201" s="99">
        <v>7559416.1958007803</v>
      </c>
      <c r="AY1201" s="99">
        <v>15363742.7067871</v>
      </c>
      <c r="AZ1201" s="99">
        <v>12325495.541137701</v>
      </c>
      <c r="BA1201" s="99">
        <v>13766692.916626001</v>
      </c>
      <c r="BB1201" s="99">
        <v>0</v>
      </c>
      <c r="BC1201" s="99">
        <v>4923663.8156127902</v>
      </c>
      <c r="BD1201" s="99">
        <v>2272355.5918579102</v>
      </c>
      <c r="BE1201" s="99">
        <v>0</v>
      </c>
      <c r="BF1201" s="99">
        <v>627072.98277282703</v>
      </c>
      <c r="BG1201" s="99">
        <v>33246495.3278809</v>
      </c>
      <c r="BH1201" s="99">
        <v>9911569.9910888709</v>
      </c>
      <c r="BI1201" s="99">
        <v>256.09002326428902</v>
      </c>
      <c r="BJ1201" s="99">
        <v>3905727.0985412602</v>
      </c>
      <c r="BK1201" s="99">
        <v>2745675.1211242699</v>
      </c>
      <c r="BL1201" s="99">
        <v>0</v>
      </c>
      <c r="BM1201" s="99">
        <v>30071.576714038802</v>
      </c>
      <c r="BN1201" s="99">
        <v>0</v>
      </c>
      <c r="BO1201" s="99">
        <v>0</v>
      </c>
      <c r="BP1201" s="99">
        <v>0</v>
      </c>
      <c r="BQ1201" s="99">
        <v>0</v>
      </c>
      <c r="BR1201" s="99">
        <v>4713348.45983887</v>
      </c>
      <c r="BS1201" s="99">
        <v>4406127.7531127902</v>
      </c>
      <c r="BT1201" s="99">
        <v>2681552.76416016</v>
      </c>
      <c r="BU1201" s="99">
        <v>0</v>
      </c>
      <c r="BV1201" s="99">
        <v>2010567.8813781701</v>
      </c>
      <c r="BW1201" s="99">
        <v>268961.45798492403</v>
      </c>
      <c r="BX1201" s="99">
        <v>0</v>
      </c>
      <c r="BY1201" s="99">
        <v>0</v>
      </c>
      <c r="BZ1201" s="99">
        <v>0</v>
      </c>
      <c r="CA1201" s="99">
        <v>105083.855259895</v>
      </c>
      <c r="CB1201" s="99">
        <v>6527712.9302978497</v>
      </c>
      <c r="CC1201" s="99">
        <v>53789629.9208984</v>
      </c>
      <c r="CD1201" s="99">
        <v>13827817.166626001</v>
      </c>
      <c r="CE1201" s="99">
        <v>2425.3323534727101</v>
      </c>
      <c r="CF1201" s="99">
        <v>386042.35238266003</v>
      </c>
      <c r="CG1201" s="99">
        <v>2911239.2070007301</v>
      </c>
      <c r="CH1201" s="99">
        <v>0</v>
      </c>
      <c r="CI1201" s="99">
        <v>107513.09689045</v>
      </c>
      <c r="CJ1201" s="99">
        <v>6926266.8480834998</v>
      </c>
      <c r="CK1201" s="99">
        <v>56661947.084472701</v>
      </c>
      <c r="CL1201" s="99">
        <v>14095931.5321045</v>
      </c>
      <c r="CM1201" s="188">
        <v>140193.57910156299</v>
      </c>
      <c r="CN1201" s="188">
        <v>17822409.982666001</v>
      </c>
      <c r="CO1201" s="188">
        <v>90158883.357421905</v>
      </c>
      <c r="CP1201" s="99">
        <v>14095931.5321045</v>
      </c>
      <c r="CQ1201" s="99">
        <v>0</v>
      </c>
      <c r="CR1201" s="99">
        <v>0</v>
      </c>
      <c r="CS1201" s="99">
        <v>0</v>
      </c>
      <c r="CT1201" s="99">
        <v>0</v>
      </c>
      <c r="CU1201" s="98">
        <v>22364.916392941999</v>
      </c>
      <c r="CV1201" s="98">
        <v>33321.569432509001</v>
      </c>
    </row>
    <row r="1202" spans="1:100" x14ac:dyDescent="0.2">
      <c r="A1202" s="98" t="s">
        <v>71</v>
      </c>
      <c r="B1202" s="100">
        <v>39873</v>
      </c>
      <c r="C1202" s="99">
        <v>85806.397498130798</v>
      </c>
      <c r="D1202" s="99">
        <v>0</v>
      </c>
      <c r="E1202" s="99">
        <v>20043.307864189101</v>
      </c>
      <c r="F1202" s="99">
        <v>15184.5330057144</v>
      </c>
      <c r="G1202" s="99">
        <v>2165.5254286527602</v>
      </c>
      <c r="H1202" s="99">
        <v>305.68689594417799</v>
      </c>
      <c r="I1202" s="99">
        <v>0</v>
      </c>
      <c r="J1202" s="99">
        <v>32259.950018882799</v>
      </c>
      <c r="K1202" s="99">
        <v>1068.5386660546101</v>
      </c>
      <c r="L1202" s="99">
        <v>19522.153753757499</v>
      </c>
      <c r="M1202" s="99">
        <v>35863.853597164198</v>
      </c>
      <c r="N1202" s="99">
        <v>12174.921208023999</v>
      </c>
      <c r="O1202" s="99">
        <v>36018.010386467002</v>
      </c>
      <c r="P1202" s="99">
        <v>0</v>
      </c>
      <c r="Q1202" s="99">
        <v>4881.4813693761798</v>
      </c>
      <c r="R1202" s="99">
        <v>1979.0399420261399</v>
      </c>
      <c r="S1202" s="99">
        <v>0</v>
      </c>
      <c r="T1202" s="99">
        <v>575.543357983232</v>
      </c>
      <c r="U1202" s="99">
        <v>33322.865257739999</v>
      </c>
      <c r="V1202" s="99">
        <v>4975000.6323852502</v>
      </c>
      <c r="W1202" s="99">
        <v>355.01037042960502</v>
      </c>
      <c r="X1202" s="99">
        <v>1570282.3370208701</v>
      </c>
      <c r="Y1202" s="99">
        <v>1059989.1351318399</v>
      </c>
      <c r="Z1202" s="99">
        <v>348698.44153213501</v>
      </c>
      <c r="AA1202" s="99">
        <v>37728.665703296698</v>
      </c>
      <c r="AB1202" s="99">
        <v>0</v>
      </c>
      <c r="AC1202" s="99">
        <v>10854076.151123</v>
      </c>
      <c r="AD1202" s="99">
        <v>132915.64048957801</v>
      </c>
      <c r="AE1202" s="99">
        <v>811638.44902038598</v>
      </c>
      <c r="AF1202" s="99">
        <v>1844227.5082702599</v>
      </c>
      <c r="AG1202" s="99">
        <v>1590389.1297454799</v>
      </c>
      <c r="AH1202" s="99">
        <v>1679661.82362366</v>
      </c>
      <c r="AI1202" s="99">
        <v>0</v>
      </c>
      <c r="AJ1202" s="99">
        <v>629719.277160645</v>
      </c>
      <c r="AK1202" s="99">
        <v>313751.82921600301</v>
      </c>
      <c r="AL1202" s="99">
        <v>0</v>
      </c>
      <c r="AM1202" s="99">
        <v>75793.350478172302</v>
      </c>
      <c r="AN1202" s="99">
        <v>11032463.135131801</v>
      </c>
      <c r="AO1202" s="99">
        <v>42134301.711425804</v>
      </c>
      <c r="AP1202" s="99">
        <v>3159.6668134331699</v>
      </c>
      <c r="AQ1202" s="99">
        <v>12247968.6644287</v>
      </c>
      <c r="AR1202" s="99">
        <v>8228362.6142578097</v>
      </c>
      <c r="AS1202" s="99">
        <v>2637109.4208679199</v>
      </c>
      <c r="AT1202" s="99">
        <v>292903.16399002098</v>
      </c>
      <c r="AU1202" s="99">
        <v>0</v>
      </c>
      <c r="AV1202" s="99">
        <v>33635553.809570298</v>
      </c>
      <c r="AW1202" s="99">
        <v>378648.54617309599</v>
      </c>
      <c r="AX1202" s="99">
        <v>7515676.0505981399</v>
      </c>
      <c r="AY1202" s="99">
        <v>15676288.3234863</v>
      </c>
      <c r="AZ1202" s="99">
        <v>12179152.153320299</v>
      </c>
      <c r="BA1202" s="99">
        <v>14114301.017944301</v>
      </c>
      <c r="BB1202" s="99">
        <v>0</v>
      </c>
      <c r="BC1202" s="99">
        <v>4953486.2604370099</v>
      </c>
      <c r="BD1202" s="99">
        <v>2341938.5743408198</v>
      </c>
      <c r="BE1202" s="99">
        <v>0</v>
      </c>
      <c r="BF1202" s="99">
        <v>588829.32571411098</v>
      </c>
      <c r="BG1202" s="99">
        <v>34006675.704589799</v>
      </c>
      <c r="BH1202" s="99">
        <v>10044241.5540771</v>
      </c>
      <c r="BI1202" s="99">
        <v>380.00358455255599</v>
      </c>
      <c r="BJ1202" s="99">
        <v>3797518.2832946801</v>
      </c>
      <c r="BK1202" s="99">
        <v>2679285.5749206501</v>
      </c>
      <c r="BL1202" s="99">
        <v>0</v>
      </c>
      <c r="BM1202" s="99">
        <v>33292.910164833098</v>
      </c>
      <c r="BN1202" s="99">
        <v>0</v>
      </c>
      <c r="BO1202" s="99">
        <v>0</v>
      </c>
      <c r="BP1202" s="99">
        <v>0</v>
      </c>
      <c r="BQ1202" s="99">
        <v>0</v>
      </c>
      <c r="BR1202" s="99">
        <v>4727377.9744262705</v>
      </c>
      <c r="BS1202" s="99">
        <v>4343117.53869629</v>
      </c>
      <c r="BT1202" s="99">
        <v>2745477.2295532199</v>
      </c>
      <c r="BU1202" s="99">
        <v>0</v>
      </c>
      <c r="BV1202" s="99">
        <v>2020176.86724854</v>
      </c>
      <c r="BW1202" s="99">
        <v>277226.84157562302</v>
      </c>
      <c r="BX1202" s="99">
        <v>0</v>
      </c>
      <c r="BY1202" s="99">
        <v>0</v>
      </c>
      <c r="BZ1202" s="99">
        <v>0</v>
      </c>
      <c r="CA1202" s="99">
        <v>105881.574278831</v>
      </c>
      <c r="CB1202" s="99">
        <v>6559838.74328613</v>
      </c>
      <c r="CC1202" s="99">
        <v>54700246.381347701</v>
      </c>
      <c r="CD1202" s="99">
        <v>13845258.447631801</v>
      </c>
      <c r="CE1202" s="99">
        <v>2476.3566664159298</v>
      </c>
      <c r="CF1202" s="99">
        <v>386936.59408187901</v>
      </c>
      <c r="CG1202" s="99">
        <v>2926258.9054870601</v>
      </c>
      <c r="CH1202" s="99">
        <v>0</v>
      </c>
      <c r="CI1202" s="99">
        <v>108353.556060791</v>
      </c>
      <c r="CJ1202" s="99">
        <v>6943357.7140502902</v>
      </c>
      <c r="CK1202" s="99">
        <v>57480798.8759766</v>
      </c>
      <c r="CL1202" s="99">
        <v>14125305.5239258</v>
      </c>
      <c r="CM1202" s="188">
        <v>141371.32646179199</v>
      </c>
      <c r="CN1202" s="188">
        <v>17951846.237304699</v>
      </c>
      <c r="CO1202" s="188">
        <v>91391376.081054702</v>
      </c>
      <c r="CP1202" s="99">
        <v>14125305.5239258</v>
      </c>
      <c r="CQ1202" s="99">
        <v>0</v>
      </c>
      <c r="CR1202" s="99">
        <v>0</v>
      </c>
      <c r="CS1202" s="99">
        <v>0</v>
      </c>
      <c r="CT1202" s="99">
        <v>0</v>
      </c>
      <c r="CU1202" s="98">
        <v>21425.527357289</v>
      </c>
      <c r="CV1202" s="98">
        <v>34171.204559099999</v>
      </c>
    </row>
    <row r="1203" spans="1:100" x14ac:dyDescent="0.2">
      <c r="A1203" s="98" t="s">
        <v>71</v>
      </c>
      <c r="B1203" s="100">
        <v>39965</v>
      </c>
      <c r="C1203" s="99">
        <v>86922.106994628906</v>
      </c>
      <c r="D1203" s="99">
        <v>0</v>
      </c>
      <c r="E1203" s="99">
        <v>19287.597158193599</v>
      </c>
      <c r="F1203" s="99">
        <v>14810.212077259999</v>
      </c>
      <c r="G1203" s="99">
        <v>2269.7311129271998</v>
      </c>
      <c r="H1203" s="99">
        <v>241.445648889989</v>
      </c>
      <c r="I1203" s="99">
        <v>0</v>
      </c>
      <c r="J1203" s="99">
        <v>32922.507988929698</v>
      </c>
      <c r="K1203" s="99">
        <v>803.27137374877896</v>
      </c>
      <c r="L1203" s="99">
        <v>19716.829403877298</v>
      </c>
      <c r="M1203" s="99">
        <v>35978.901780605302</v>
      </c>
      <c r="N1203" s="99">
        <v>11945.738312482799</v>
      </c>
      <c r="O1203" s="99">
        <v>36576.0939855576</v>
      </c>
      <c r="P1203" s="99">
        <v>0</v>
      </c>
      <c r="Q1203" s="99">
        <v>4926.19368726015</v>
      </c>
      <c r="R1203" s="99">
        <v>2009.13478213549</v>
      </c>
      <c r="S1203" s="99">
        <v>0</v>
      </c>
      <c r="T1203" s="99">
        <v>570.59625995159104</v>
      </c>
      <c r="U1203" s="99">
        <v>33658.854665279403</v>
      </c>
      <c r="V1203" s="99">
        <v>5027403.2828979502</v>
      </c>
      <c r="W1203" s="99">
        <v>299.34900109842403</v>
      </c>
      <c r="X1203" s="99">
        <v>1500256.0997619601</v>
      </c>
      <c r="Y1203" s="99">
        <v>1026109.51555634</v>
      </c>
      <c r="Z1203" s="99">
        <v>357900.16220855701</v>
      </c>
      <c r="AA1203" s="99">
        <v>30409.730608940099</v>
      </c>
      <c r="AB1203" s="99">
        <v>0</v>
      </c>
      <c r="AC1203" s="99">
        <v>11092216.2664795</v>
      </c>
      <c r="AD1203" s="99">
        <v>97416.694538116499</v>
      </c>
      <c r="AE1203" s="99">
        <v>800718.40032958996</v>
      </c>
      <c r="AF1203" s="99">
        <v>1835474.18095398</v>
      </c>
      <c r="AG1203" s="99">
        <v>1562945.35192871</v>
      </c>
      <c r="AH1203" s="99">
        <v>1689499.9942321801</v>
      </c>
      <c r="AI1203" s="99">
        <v>0</v>
      </c>
      <c r="AJ1203" s="99">
        <v>646094.57073974598</v>
      </c>
      <c r="AK1203" s="99">
        <v>314265.02569198603</v>
      </c>
      <c r="AL1203" s="99">
        <v>0</v>
      </c>
      <c r="AM1203" s="99">
        <v>74691.033084869399</v>
      </c>
      <c r="AN1203" s="99">
        <v>11172712.873779301</v>
      </c>
      <c r="AO1203" s="99">
        <v>42813980.8056641</v>
      </c>
      <c r="AP1203" s="99">
        <v>2475.49481055141</v>
      </c>
      <c r="AQ1203" s="99">
        <v>11831227.081054701</v>
      </c>
      <c r="AR1203" s="99">
        <v>7992305.41052246</v>
      </c>
      <c r="AS1203" s="99">
        <v>2707801.91442871</v>
      </c>
      <c r="AT1203" s="99">
        <v>237773.45713996899</v>
      </c>
      <c r="AU1203" s="99">
        <v>0</v>
      </c>
      <c r="AV1203" s="99">
        <v>34414486.972167999</v>
      </c>
      <c r="AW1203" s="99">
        <v>279091.53210067702</v>
      </c>
      <c r="AX1203" s="99">
        <v>7512674.3196411096</v>
      </c>
      <c r="AY1203" s="99">
        <v>15713690.0533447</v>
      </c>
      <c r="AZ1203" s="99">
        <v>12007935.235595699</v>
      </c>
      <c r="BA1203" s="99">
        <v>14296350.053833</v>
      </c>
      <c r="BB1203" s="99">
        <v>0</v>
      </c>
      <c r="BC1203" s="99">
        <v>5189812.72583008</v>
      </c>
      <c r="BD1203" s="99">
        <v>2357525.2242736798</v>
      </c>
      <c r="BE1203" s="99">
        <v>0</v>
      </c>
      <c r="BF1203" s="99">
        <v>580842.78836059605</v>
      </c>
      <c r="BG1203" s="99">
        <v>34649043.961425804</v>
      </c>
      <c r="BH1203" s="99">
        <v>10218082.7650146</v>
      </c>
      <c r="BI1203" s="99">
        <v>392.76224938035</v>
      </c>
      <c r="BJ1203" s="99">
        <v>3688952.0895996098</v>
      </c>
      <c r="BK1203" s="99">
        <v>2611158.4945373498</v>
      </c>
      <c r="BL1203" s="99">
        <v>0</v>
      </c>
      <c r="BM1203" s="99">
        <v>27293.401648998301</v>
      </c>
      <c r="BN1203" s="99">
        <v>0</v>
      </c>
      <c r="BO1203" s="99">
        <v>0</v>
      </c>
      <c r="BP1203" s="99">
        <v>0</v>
      </c>
      <c r="BQ1203" s="99">
        <v>0</v>
      </c>
      <c r="BR1203" s="99">
        <v>4768662.3599243201</v>
      </c>
      <c r="BS1203" s="99">
        <v>4260090.31140137</v>
      </c>
      <c r="BT1203" s="99">
        <v>2782383.68682861</v>
      </c>
      <c r="BU1203" s="99">
        <v>0</v>
      </c>
      <c r="BV1203" s="99">
        <v>2088216.3934021001</v>
      </c>
      <c r="BW1203" s="99">
        <v>276221.46831893898</v>
      </c>
      <c r="BX1203" s="99">
        <v>0</v>
      </c>
      <c r="BY1203" s="99">
        <v>0</v>
      </c>
      <c r="BZ1203" s="99">
        <v>0</v>
      </c>
      <c r="CA1203" s="99">
        <v>106281.997695923</v>
      </c>
      <c r="CB1203" s="99">
        <v>6524231.4550170898</v>
      </c>
      <c r="CC1203" s="99">
        <v>54399183.068847701</v>
      </c>
      <c r="CD1203" s="99">
        <v>13909725.0472412</v>
      </c>
      <c r="CE1203" s="99">
        <v>2506.1514388918899</v>
      </c>
      <c r="CF1203" s="99">
        <v>389545.64771270799</v>
      </c>
      <c r="CG1203" s="99">
        <v>2952184.2241516099</v>
      </c>
      <c r="CH1203" s="99">
        <v>0</v>
      </c>
      <c r="CI1203" s="99">
        <v>108790.795908928</v>
      </c>
      <c r="CJ1203" s="99">
        <v>6915812.6140747098</v>
      </c>
      <c r="CK1203" s="99">
        <v>57430178.353515603</v>
      </c>
      <c r="CL1203" s="99">
        <v>14188116.411377</v>
      </c>
      <c r="CM1203" s="188">
        <v>142103.650392532</v>
      </c>
      <c r="CN1203" s="188">
        <v>18079260.1098633</v>
      </c>
      <c r="CO1203" s="188">
        <v>92208657.3046875</v>
      </c>
      <c r="CP1203" s="99">
        <v>14188116.411377</v>
      </c>
      <c r="CQ1203" s="99">
        <v>0</v>
      </c>
      <c r="CR1203" s="99">
        <v>0</v>
      </c>
      <c r="CS1203" s="99">
        <v>0</v>
      </c>
      <c r="CT1203" s="99">
        <v>0</v>
      </c>
      <c r="CU1203" s="98">
        <v>20318.315951182001</v>
      </c>
      <c r="CV1203" s="98">
        <v>34838.334942285997</v>
      </c>
    </row>
    <row r="1204" spans="1:100" x14ac:dyDescent="0.2">
      <c r="A1204" s="98" t="s">
        <v>71</v>
      </c>
      <c r="B1204" s="100">
        <v>40057</v>
      </c>
      <c r="C1204" s="99">
        <v>87992.748344421401</v>
      </c>
      <c r="D1204" s="99">
        <v>0</v>
      </c>
      <c r="E1204" s="99">
        <v>18684.9386501312</v>
      </c>
      <c r="F1204" s="99">
        <v>14422.820335269</v>
      </c>
      <c r="G1204" s="99">
        <v>2441.0086130499799</v>
      </c>
      <c r="H1204" s="99">
        <v>157.213173888624</v>
      </c>
      <c r="I1204" s="99">
        <v>0</v>
      </c>
      <c r="J1204" s="99">
        <v>33376.763396263101</v>
      </c>
      <c r="K1204" s="99">
        <v>573.59438497573103</v>
      </c>
      <c r="L1204" s="99">
        <v>18952.914540052399</v>
      </c>
      <c r="M1204" s="99">
        <v>36128.642177105001</v>
      </c>
      <c r="N1204" s="99">
        <v>11765.147330760999</v>
      </c>
      <c r="O1204" s="99">
        <v>37126.042360305801</v>
      </c>
      <c r="P1204" s="99">
        <v>0</v>
      </c>
      <c r="Q1204" s="99">
        <v>4975.5797821879396</v>
      </c>
      <c r="R1204" s="99">
        <v>2085.2815790176401</v>
      </c>
      <c r="S1204" s="99">
        <v>0</v>
      </c>
      <c r="T1204" s="99">
        <v>568.14730458706595</v>
      </c>
      <c r="U1204" s="99">
        <v>33965.631043911002</v>
      </c>
      <c r="V1204" s="99">
        <v>5085704.3881225605</v>
      </c>
      <c r="W1204" s="99">
        <v>166.227527951822</v>
      </c>
      <c r="X1204" s="99">
        <v>1451337.73857117</v>
      </c>
      <c r="Y1204" s="99">
        <v>1006920.01068115</v>
      </c>
      <c r="Z1204" s="99">
        <v>364703.06546020502</v>
      </c>
      <c r="AA1204" s="99">
        <v>20390.615500927001</v>
      </c>
      <c r="AB1204" s="99">
        <v>0</v>
      </c>
      <c r="AC1204" s="99">
        <v>11274236.630493199</v>
      </c>
      <c r="AD1204" s="99">
        <v>70846.933771133394</v>
      </c>
      <c r="AE1204" s="99">
        <v>778659.15026855504</v>
      </c>
      <c r="AF1204" s="99">
        <v>1840518.8885192899</v>
      </c>
      <c r="AG1204" s="99">
        <v>1543676.1187744101</v>
      </c>
      <c r="AH1204" s="99">
        <v>1701093.57356262</v>
      </c>
      <c r="AI1204" s="99">
        <v>0</v>
      </c>
      <c r="AJ1204" s="99">
        <v>649266.34639740002</v>
      </c>
      <c r="AK1204" s="99">
        <v>307915.18404769897</v>
      </c>
      <c r="AL1204" s="99">
        <v>0</v>
      </c>
      <c r="AM1204" s="99">
        <v>73612.962828636199</v>
      </c>
      <c r="AN1204" s="99">
        <v>11336946.6246338</v>
      </c>
      <c r="AO1204" s="99">
        <v>43653917.4150391</v>
      </c>
      <c r="AP1204" s="99">
        <v>1320.2897112518499</v>
      </c>
      <c r="AQ1204" s="99">
        <v>11467328.668335</v>
      </c>
      <c r="AR1204" s="99">
        <v>7894901.2739257803</v>
      </c>
      <c r="AS1204" s="99">
        <v>2782650.0313415499</v>
      </c>
      <c r="AT1204" s="99">
        <v>157358.74305534401</v>
      </c>
      <c r="AU1204" s="99">
        <v>0</v>
      </c>
      <c r="AV1204" s="99">
        <v>35190459.634277299</v>
      </c>
      <c r="AW1204" s="99">
        <v>202839.291471481</v>
      </c>
      <c r="AX1204" s="99">
        <v>7325068.7825927697</v>
      </c>
      <c r="AY1204" s="99">
        <v>15875591.9486084</v>
      </c>
      <c r="AZ1204" s="99">
        <v>11952403.0506592</v>
      </c>
      <c r="BA1204" s="99">
        <v>14491381.028930699</v>
      </c>
      <c r="BB1204" s="99">
        <v>0</v>
      </c>
      <c r="BC1204" s="99">
        <v>5197440.1072387705</v>
      </c>
      <c r="BD1204" s="99">
        <v>2347080.9097290002</v>
      </c>
      <c r="BE1204" s="99">
        <v>0</v>
      </c>
      <c r="BF1204" s="99">
        <v>571669.939247131</v>
      </c>
      <c r="BG1204" s="99">
        <v>35415994.916992202</v>
      </c>
      <c r="BH1204" s="99">
        <v>10364296.9599609</v>
      </c>
      <c r="BI1204" s="99">
        <v>88.150252372957794</v>
      </c>
      <c r="BJ1204" s="99">
        <v>3601504.2579345698</v>
      </c>
      <c r="BK1204" s="99">
        <v>2566042.3002929701</v>
      </c>
      <c r="BL1204" s="99">
        <v>0</v>
      </c>
      <c r="BM1204" s="99">
        <v>18489.531979560899</v>
      </c>
      <c r="BN1204" s="99">
        <v>0</v>
      </c>
      <c r="BO1204" s="99">
        <v>0</v>
      </c>
      <c r="BP1204" s="99">
        <v>0</v>
      </c>
      <c r="BQ1204" s="99">
        <v>0</v>
      </c>
      <c r="BR1204" s="99">
        <v>4815838.4678955097</v>
      </c>
      <c r="BS1204" s="99">
        <v>4248390.7399292002</v>
      </c>
      <c r="BT1204" s="99">
        <v>2820917.2463073698</v>
      </c>
      <c r="BU1204" s="99">
        <v>0</v>
      </c>
      <c r="BV1204" s="99">
        <v>2114577.0012206999</v>
      </c>
      <c r="BW1204" s="99">
        <v>269674.63755416899</v>
      </c>
      <c r="BX1204" s="99">
        <v>0</v>
      </c>
      <c r="BY1204" s="99">
        <v>0</v>
      </c>
      <c r="BZ1204" s="99">
        <v>0</v>
      </c>
      <c r="CA1204" s="99">
        <v>106660.40876388599</v>
      </c>
      <c r="CB1204" s="99">
        <v>6524253.7185058603</v>
      </c>
      <c r="CC1204" s="99">
        <v>54922380.8671875</v>
      </c>
      <c r="CD1204" s="99">
        <v>13951657.8121338</v>
      </c>
      <c r="CE1204" s="99">
        <v>2599.9812247157101</v>
      </c>
      <c r="CF1204" s="99">
        <v>385408.51915741002</v>
      </c>
      <c r="CG1204" s="99">
        <v>2950723.1776733398</v>
      </c>
      <c r="CH1204" s="99">
        <v>0</v>
      </c>
      <c r="CI1204" s="99">
        <v>109265.698778152</v>
      </c>
      <c r="CJ1204" s="99">
        <v>6922076.2494506799</v>
      </c>
      <c r="CK1204" s="99">
        <v>57896126.374511696</v>
      </c>
      <c r="CL1204" s="99">
        <v>14222603.6639404</v>
      </c>
      <c r="CM1204" s="188">
        <v>142864.512407303</v>
      </c>
      <c r="CN1204" s="188">
        <v>18269956.150146499</v>
      </c>
      <c r="CO1204" s="188">
        <v>93367764.124023393</v>
      </c>
      <c r="CP1204" s="99">
        <v>14222603.6639404</v>
      </c>
      <c r="CQ1204" s="99">
        <v>0</v>
      </c>
      <c r="CR1204" s="99">
        <v>0</v>
      </c>
      <c r="CS1204" s="99">
        <v>0</v>
      </c>
      <c r="CT1204" s="99">
        <v>0</v>
      </c>
      <c r="CU1204" s="98">
        <v>19384.582144250999</v>
      </c>
      <c r="CV1204" s="98">
        <v>35441.037909931001</v>
      </c>
    </row>
    <row r="1205" spans="1:100" x14ac:dyDescent="0.2">
      <c r="A1205" s="98" t="s">
        <v>71</v>
      </c>
      <c r="B1205" s="100">
        <v>40148</v>
      </c>
      <c r="C1205" s="99">
        <v>89474.718951225295</v>
      </c>
      <c r="D1205" s="99">
        <v>0</v>
      </c>
      <c r="E1205" s="99">
        <v>18006.420407295202</v>
      </c>
      <c r="F1205" s="99">
        <v>14108.533101081801</v>
      </c>
      <c r="G1205" s="99">
        <v>2544.4570797085798</v>
      </c>
      <c r="H1205" s="99">
        <v>113.310232149437</v>
      </c>
      <c r="I1205" s="99">
        <v>0</v>
      </c>
      <c r="J1205" s="99">
        <v>34097.753580093398</v>
      </c>
      <c r="K1205" s="99">
        <v>443.67990449070902</v>
      </c>
      <c r="L1205" s="99">
        <v>18820.825583219499</v>
      </c>
      <c r="M1205" s="99">
        <v>36337.014177322402</v>
      </c>
      <c r="N1205" s="99">
        <v>11610.1156172752</v>
      </c>
      <c r="O1205" s="99">
        <v>37917.589722633398</v>
      </c>
      <c r="P1205" s="99">
        <v>0</v>
      </c>
      <c r="Q1205" s="99">
        <v>4922.5662280917204</v>
      </c>
      <c r="R1205" s="99">
        <v>2133.9683268070198</v>
      </c>
      <c r="S1205" s="99">
        <v>0</v>
      </c>
      <c r="T1205" s="99">
        <v>586.47673591226305</v>
      </c>
      <c r="U1205" s="99">
        <v>34579.185152053797</v>
      </c>
      <c r="V1205" s="99">
        <v>5127105.9515380897</v>
      </c>
      <c r="W1205" s="99">
        <v>98.767241221852601</v>
      </c>
      <c r="X1205" s="99">
        <v>1390374.2420806901</v>
      </c>
      <c r="Y1205" s="99">
        <v>979548.40616607701</v>
      </c>
      <c r="Z1205" s="99">
        <v>369924.865600586</v>
      </c>
      <c r="AA1205" s="99">
        <v>14386.429332256301</v>
      </c>
      <c r="AB1205" s="99">
        <v>0</v>
      </c>
      <c r="AC1205" s="99">
        <v>11390819.7896729</v>
      </c>
      <c r="AD1205" s="99">
        <v>50656.360513210297</v>
      </c>
      <c r="AE1205" s="99">
        <v>768068.65081024205</v>
      </c>
      <c r="AF1205" s="99">
        <v>1853973.46122742</v>
      </c>
      <c r="AG1205" s="99">
        <v>1517455.15293884</v>
      </c>
      <c r="AH1205" s="99">
        <v>1736229.3010253899</v>
      </c>
      <c r="AI1205" s="99">
        <v>0</v>
      </c>
      <c r="AJ1205" s="99">
        <v>647689.78612518299</v>
      </c>
      <c r="AK1205" s="99">
        <v>303578.17777633702</v>
      </c>
      <c r="AL1205" s="99">
        <v>0</v>
      </c>
      <c r="AM1205" s="99">
        <v>73139.163414955096</v>
      </c>
      <c r="AN1205" s="99">
        <v>11443653.5546875</v>
      </c>
      <c r="AO1205" s="99">
        <v>44338310.3427734</v>
      </c>
      <c r="AP1205" s="99">
        <v>807.892498619854</v>
      </c>
      <c r="AQ1205" s="99">
        <v>11053965.025146499</v>
      </c>
      <c r="AR1205" s="99">
        <v>7714494.3952026404</v>
      </c>
      <c r="AS1205" s="99">
        <v>2856880.4264831501</v>
      </c>
      <c r="AT1205" s="99">
        <v>111001.406686783</v>
      </c>
      <c r="AU1205" s="99">
        <v>0</v>
      </c>
      <c r="AV1205" s="99">
        <v>35897253.850097701</v>
      </c>
      <c r="AW1205" s="99">
        <v>147922.99157905599</v>
      </c>
      <c r="AX1205" s="99">
        <v>7338099.9454956101</v>
      </c>
      <c r="AY1205" s="99">
        <v>16127598.7966309</v>
      </c>
      <c r="AZ1205" s="99">
        <v>11834959.9415283</v>
      </c>
      <c r="BA1205" s="99">
        <v>14941570.127441401</v>
      </c>
      <c r="BB1205" s="99">
        <v>0</v>
      </c>
      <c r="BC1205" s="99">
        <v>5214251.9498290997</v>
      </c>
      <c r="BD1205" s="99">
        <v>2357058.8264160198</v>
      </c>
      <c r="BE1205" s="99">
        <v>0</v>
      </c>
      <c r="BF1205" s="99">
        <v>578958.07785034203</v>
      </c>
      <c r="BG1205" s="99">
        <v>36007889.203125</v>
      </c>
      <c r="BH1205" s="99">
        <v>10638827.0496826</v>
      </c>
      <c r="BI1205" s="99">
        <v>57.990926827769698</v>
      </c>
      <c r="BJ1205" s="99">
        <v>3517542.05822754</v>
      </c>
      <c r="BK1205" s="99">
        <v>2524306.4586486798</v>
      </c>
      <c r="BL1205" s="99">
        <v>0</v>
      </c>
      <c r="BM1205" s="99">
        <v>11249.925034165401</v>
      </c>
      <c r="BN1205" s="99">
        <v>0</v>
      </c>
      <c r="BO1205" s="99">
        <v>0</v>
      </c>
      <c r="BP1205" s="99">
        <v>0</v>
      </c>
      <c r="BQ1205" s="99">
        <v>0</v>
      </c>
      <c r="BR1205" s="99">
        <v>4875675.94177246</v>
      </c>
      <c r="BS1205" s="99">
        <v>4208400.6189575205</v>
      </c>
      <c r="BT1205" s="99">
        <v>2907616.1624755901</v>
      </c>
      <c r="BU1205" s="99">
        <v>0</v>
      </c>
      <c r="BV1205" s="99">
        <v>2134331.7896118201</v>
      </c>
      <c r="BW1205" s="99">
        <v>275097.05225372303</v>
      </c>
      <c r="BX1205" s="99">
        <v>0</v>
      </c>
      <c r="BY1205" s="99">
        <v>0</v>
      </c>
      <c r="BZ1205" s="99">
        <v>0</v>
      </c>
      <c r="CA1205" s="99">
        <v>107437.686905861</v>
      </c>
      <c r="CB1205" s="99">
        <v>6512586.9942016602</v>
      </c>
      <c r="CC1205" s="99">
        <v>55156058.8671875</v>
      </c>
      <c r="CD1205" s="99">
        <v>14159276.888793901</v>
      </c>
      <c r="CE1205" s="99">
        <v>2656.8472371101402</v>
      </c>
      <c r="CF1205" s="99">
        <v>381735.84312057501</v>
      </c>
      <c r="CG1205" s="99">
        <v>2949319.9547119099</v>
      </c>
      <c r="CH1205" s="99">
        <v>0</v>
      </c>
      <c r="CI1205" s="99">
        <v>110091.690335274</v>
      </c>
      <c r="CJ1205" s="99">
        <v>6888211.4540405301</v>
      </c>
      <c r="CK1205" s="99">
        <v>58282414.7109375</v>
      </c>
      <c r="CL1205" s="99">
        <v>14435589.918457</v>
      </c>
      <c r="CM1205" s="188">
        <v>144356.79858589199</v>
      </c>
      <c r="CN1205" s="188">
        <v>18337632.610595699</v>
      </c>
      <c r="CO1205" s="188">
        <v>94329426.086914107</v>
      </c>
      <c r="CP1205" s="99">
        <v>14435589.918457</v>
      </c>
      <c r="CQ1205" s="99">
        <v>0</v>
      </c>
      <c r="CR1205" s="99">
        <v>0</v>
      </c>
      <c r="CS1205" s="99">
        <v>0</v>
      </c>
      <c r="CT1205" s="99">
        <v>0</v>
      </c>
      <c r="CU1205" s="98">
        <v>18579.860745583999</v>
      </c>
      <c r="CV1205" s="98">
        <v>36317.411238617999</v>
      </c>
    </row>
    <row r="1206" spans="1:100" x14ac:dyDescent="0.2">
      <c r="A1206" s="98" t="s">
        <v>71</v>
      </c>
      <c r="B1206" s="100">
        <v>40238</v>
      </c>
      <c r="C1206" s="99">
        <v>90170.317552566499</v>
      </c>
      <c r="D1206" s="99">
        <v>0</v>
      </c>
      <c r="E1206" s="99">
        <v>17373.665048122399</v>
      </c>
      <c r="F1206" s="99">
        <v>13931.3120493889</v>
      </c>
      <c r="G1206" s="99">
        <v>2603.28945887089</v>
      </c>
      <c r="H1206" s="99">
        <v>0</v>
      </c>
      <c r="I1206" s="99">
        <v>0</v>
      </c>
      <c r="J1206" s="99">
        <v>34706.437989234902</v>
      </c>
      <c r="K1206" s="99">
        <v>347.01360511034699</v>
      </c>
      <c r="L1206" s="99">
        <v>19107.438484191902</v>
      </c>
      <c r="M1206" s="99">
        <v>36211.564558982798</v>
      </c>
      <c r="N1206" s="99">
        <v>11428.211042285</v>
      </c>
      <c r="O1206" s="99">
        <v>38261.919668197603</v>
      </c>
      <c r="P1206" s="99">
        <v>0</v>
      </c>
      <c r="Q1206" s="99">
        <v>4850.2182959914198</v>
      </c>
      <c r="R1206" s="99">
        <v>2132.89856407046</v>
      </c>
      <c r="S1206" s="99">
        <v>0</v>
      </c>
      <c r="T1206" s="99">
        <v>560.11848374456201</v>
      </c>
      <c r="U1206" s="99">
        <v>35046.367231368997</v>
      </c>
      <c r="V1206" s="99">
        <v>5181832.8684082003</v>
      </c>
      <c r="W1206" s="99">
        <v>87.116814576089396</v>
      </c>
      <c r="X1206" s="99">
        <v>1321155.1590271001</v>
      </c>
      <c r="Y1206" s="99">
        <v>954507.37705993699</v>
      </c>
      <c r="Z1206" s="99">
        <v>371775.306251526</v>
      </c>
      <c r="AA1206" s="99">
        <v>0</v>
      </c>
      <c r="AB1206" s="99">
        <v>0</v>
      </c>
      <c r="AC1206" s="99">
        <v>11586547.509521499</v>
      </c>
      <c r="AD1206" s="99">
        <v>39276.091170311003</v>
      </c>
      <c r="AE1206" s="99">
        <v>756048.01378631603</v>
      </c>
      <c r="AF1206" s="99">
        <v>1864460.6950683601</v>
      </c>
      <c r="AG1206" s="99">
        <v>1500098.03559875</v>
      </c>
      <c r="AH1206" s="99">
        <v>1751604.5104217499</v>
      </c>
      <c r="AI1206" s="99">
        <v>0</v>
      </c>
      <c r="AJ1206" s="99">
        <v>642706.85507202102</v>
      </c>
      <c r="AK1206" s="99">
        <v>305492.85423278803</v>
      </c>
      <c r="AL1206" s="99">
        <v>0</v>
      </c>
      <c r="AM1206" s="99">
        <v>70744.8388528824</v>
      </c>
      <c r="AN1206" s="99">
        <v>11628568.3640137</v>
      </c>
      <c r="AO1206" s="99">
        <v>45072905.572265603</v>
      </c>
      <c r="AP1206" s="99">
        <v>740.86280068755195</v>
      </c>
      <c r="AQ1206" s="99">
        <v>10640885.059570299</v>
      </c>
      <c r="AR1206" s="99">
        <v>7629916.0536498995</v>
      </c>
      <c r="AS1206" s="99">
        <v>2912692.2701721201</v>
      </c>
      <c r="AT1206" s="99">
        <v>0</v>
      </c>
      <c r="AU1206" s="99">
        <v>0</v>
      </c>
      <c r="AV1206" s="99">
        <v>36847751.1015625</v>
      </c>
      <c r="AW1206" s="99">
        <v>115668.371325493</v>
      </c>
      <c r="AX1206" s="99">
        <v>7285210.3007202102</v>
      </c>
      <c r="AY1206" s="99">
        <v>16293829.7305908</v>
      </c>
      <c r="AZ1206" s="99">
        <v>11794467.9881592</v>
      </c>
      <c r="BA1206" s="99">
        <v>15170856.271972699</v>
      </c>
      <c r="BB1206" s="99">
        <v>0</v>
      </c>
      <c r="BC1206" s="99">
        <v>5216205.5197753897</v>
      </c>
      <c r="BD1206" s="99">
        <v>2357898.8070373498</v>
      </c>
      <c r="BE1206" s="99">
        <v>0</v>
      </c>
      <c r="BF1206" s="99">
        <v>568343.82923126197</v>
      </c>
      <c r="BG1206" s="99">
        <v>36973332.582031302</v>
      </c>
      <c r="BH1206" s="99">
        <v>10795372.358154301</v>
      </c>
      <c r="BI1206" s="99">
        <v>122.989350655116</v>
      </c>
      <c r="BJ1206" s="99">
        <v>3386591.6803283701</v>
      </c>
      <c r="BK1206" s="99">
        <v>2462462.9480896001</v>
      </c>
      <c r="BL1206" s="99">
        <v>0</v>
      </c>
      <c r="BM1206" s="99">
        <v>723.26202393323194</v>
      </c>
      <c r="BN1206" s="99">
        <v>0</v>
      </c>
      <c r="BO1206" s="99">
        <v>0</v>
      </c>
      <c r="BP1206" s="99">
        <v>0</v>
      </c>
      <c r="BQ1206" s="99">
        <v>0</v>
      </c>
      <c r="BR1206" s="99">
        <v>4961115.1696777297</v>
      </c>
      <c r="BS1206" s="99">
        <v>4176384.2050170898</v>
      </c>
      <c r="BT1206" s="99">
        <v>2948030.9982604999</v>
      </c>
      <c r="BU1206" s="99">
        <v>0</v>
      </c>
      <c r="BV1206" s="99">
        <v>2128729.6082153302</v>
      </c>
      <c r="BW1206" s="99">
        <v>270642.36312103301</v>
      </c>
      <c r="BX1206" s="99">
        <v>0</v>
      </c>
      <c r="BY1206" s="99">
        <v>0</v>
      </c>
      <c r="BZ1206" s="99">
        <v>0</v>
      </c>
      <c r="CA1206" s="99">
        <v>107525.329104424</v>
      </c>
      <c r="CB1206" s="99">
        <v>6506872.56140137</v>
      </c>
      <c r="CC1206" s="99">
        <v>55647055.618652299</v>
      </c>
      <c r="CD1206" s="99">
        <v>14192044.6015625</v>
      </c>
      <c r="CE1206" s="99">
        <v>2618.2091528475298</v>
      </c>
      <c r="CF1206" s="99">
        <v>375764.97141647298</v>
      </c>
      <c r="CG1206" s="99">
        <v>2936961.7845458998</v>
      </c>
      <c r="CH1206" s="99">
        <v>0</v>
      </c>
      <c r="CI1206" s="99">
        <v>110137.115505219</v>
      </c>
      <c r="CJ1206" s="99">
        <v>6878290.2071533203</v>
      </c>
      <c r="CK1206" s="99">
        <v>58563793.361816399</v>
      </c>
      <c r="CL1206" s="99">
        <v>14465719.611816401</v>
      </c>
      <c r="CM1206" s="188">
        <v>144822.821784973</v>
      </c>
      <c r="CN1206" s="188">
        <v>18499507.654296901</v>
      </c>
      <c r="CO1206" s="188">
        <v>95540844.252929702</v>
      </c>
      <c r="CP1206" s="99">
        <v>14465719.611816401</v>
      </c>
      <c r="CQ1206" s="99">
        <v>0</v>
      </c>
      <c r="CR1206" s="99">
        <v>0</v>
      </c>
      <c r="CS1206" s="99">
        <v>0</v>
      </c>
      <c r="CT1206" s="99">
        <v>0</v>
      </c>
      <c r="CU1206" s="98">
        <v>17750.640576367001</v>
      </c>
      <c r="CV1206" s="98">
        <v>36947.889229838998</v>
      </c>
    </row>
    <row r="1207" spans="1:100" x14ac:dyDescent="0.2">
      <c r="A1207" s="98" t="s">
        <v>71</v>
      </c>
      <c r="B1207" s="100">
        <v>40330</v>
      </c>
      <c r="C1207" s="99">
        <v>91191.332224845901</v>
      </c>
      <c r="D1207" s="99">
        <v>0</v>
      </c>
      <c r="E1207" s="99">
        <v>17001.427922725699</v>
      </c>
      <c r="F1207" s="99">
        <v>13791.629304885901</v>
      </c>
      <c r="G1207" s="99">
        <v>2654.622040838</v>
      </c>
      <c r="H1207" s="99">
        <v>0</v>
      </c>
      <c r="I1207" s="99">
        <v>0</v>
      </c>
      <c r="J1207" s="99">
        <v>35222.014467239402</v>
      </c>
      <c r="K1207" s="99">
        <v>307.07223083451402</v>
      </c>
      <c r="L1207" s="99">
        <v>19784.820198297501</v>
      </c>
      <c r="M1207" s="99">
        <v>36630.121726036101</v>
      </c>
      <c r="N1207" s="99">
        <v>11431.3595453501</v>
      </c>
      <c r="O1207" s="99">
        <v>38658.503331184402</v>
      </c>
      <c r="P1207" s="99">
        <v>0</v>
      </c>
      <c r="Q1207" s="99">
        <v>4825.1305153965995</v>
      </c>
      <c r="R1207" s="99">
        <v>2175.02735903859</v>
      </c>
      <c r="S1207" s="99">
        <v>0</v>
      </c>
      <c r="T1207" s="99">
        <v>564.23485184460901</v>
      </c>
      <c r="U1207" s="99">
        <v>35501.461164951303</v>
      </c>
      <c r="V1207" s="99">
        <v>5208951.1575317401</v>
      </c>
      <c r="W1207" s="99">
        <v>85.236947027966394</v>
      </c>
      <c r="X1207" s="99">
        <v>1274835.3782806401</v>
      </c>
      <c r="Y1207" s="99">
        <v>931532.50354766799</v>
      </c>
      <c r="Z1207" s="99">
        <v>377701.703098297</v>
      </c>
      <c r="AA1207" s="99">
        <v>0</v>
      </c>
      <c r="AB1207" s="99">
        <v>0</v>
      </c>
      <c r="AC1207" s="99">
        <v>11775198.3078613</v>
      </c>
      <c r="AD1207" s="99">
        <v>36312.197478771202</v>
      </c>
      <c r="AE1207" s="99">
        <v>773674.85729980504</v>
      </c>
      <c r="AF1207" s="99">
        <v>1867427.84005737</v>
      </c>
      <c r="AG1207" s="99">
        <v>1485485.02513123</v>
      </c>
      <c r="AH1207" s="99">
        <v>1749418.28890991</v>
      </c>
      <c r="AI1207" s="99">
        <v>0</v>
      </c>
      <c r="AJ1207" s="99">
        <v>641212.36465454102</v>
      </c>
      <c r="AK1207" s="99">
        <v>310376.511432648</v>
      </c>
      <c r="AL1207" s="99">
        <v>0</v>
      </c>
      <c r="AM1207" s="99">
        <v>68345.156012535095</v>
      </c>
      <c r="AN1207" s="99">
        <v>11803109.2893066</v>
      </c>
      <c r="AO1207" s="99">
        <v>45612725.0693359</v>
      </c>
      <c r="AP1207" s="99">
        <v>751.10277164727404</v>
      </c>
      <c r="AQ1207" s="99">
        <v>10214387.762207</v>
      </c>
      <c r="AR1207" s="99">
        <v>7520201.8611450205</v>
      </c>
      <c r="AS1207" s="99">
        <v>2967770.7433166499</v>
      </c>
      <c r="AT1207" s="99">
        <v>0</v>
      </c>
      <c r="AU1207" s="99">
        <v>0</v>
      </c>
      <c r="AV1207" s="99">
        <v>37661165.215332001</v>
      </c>
      <c r="AW1207" s="99">
        <v>107278.49774265299</v>
      </c>
      <c r="AX1207" s="99">
        <v>7563232.6741943397</v>
      </c>
      <c r="AY1207" s="99">
        <v>16430036.185302701</v>
      </c>
      <c r="AZ1207" s="99">
        <v>11770920.771972699</v>
      </c>
      <c r="BA1207" s="99">
        <v>15218976.0767822</v>
      </c>
      <c r="BB1207" s="99">
        <v>0</v>
      </c>
      <c r="BC1207" s="99">
        <v>5262714.7675170898</v>
      </c>
      <c r="BD1207" s="99">
        <v>2404336.2808227502</v>
      </c>
      <c r="BE1207" s="99">
        <v>0</v>
      </c>
      <c r="BF1207" s="99">
        <v>554474.45666503895</v>
      </c>
      <c r="BG1207" s="99">
        <v>37691053.4697266</v>
      </c>
      <c r="BH1207" s="99">
        <v>11068527.9924316</v>
      </c>
      <c r="BI1207" s="99">
        <v>138.218621186912</v>
      </c>
      <c r="BJ1207" s="99">
        <v>3309620.9017639202</v>
      </c>
      <c r="BK1207" s="99">
        <v>2413613.7512817401</v>
      </c>
      <c r="BL1207" s="99">
        <v>0</v>
      </c>
      <c r="BM1207" s="99">
        <v>659.871071763337</v>
      </c>
      <c r="BN1207" s="99">
        <v>0</v>
      </c>
      <c r="BO1207" s="99">
        <v>0</v>
      </c>
      <c r="BP1207" s="99">
        <v>0</v>
      </c>
      <c r="BQ1207" s="99">
        <v>0</v>
      </c>
      <c r="BR1207" s="99">
        <v>5049948.4408569299</v>
      </c>
      <c r="BS1207" s="99">
        <v>4164918.3507995601</v>
      </c>
      <c r="BT1207" s="99">
        <v>2962497.4304809598</v>
      </c>
      <c r="BU1207" s="99">
        <v>0</v>
      </c>
      <c r="BV1207" s="99">
        <v>2150968.5171203599</v>
      </c>
      <c r="BW1207" s="99">
        <v>277368.38300323498</v>
      </c>
      <c r="BX1207" s="99">
        <v>0</v>
      </c>
      <c r="BY1207" s="99">
        <v>0</v>
      </c>
      <c r="BZ1207" s="99">
        <v>0</v>
      </c>
      <c r="CA1207" s="99">
        <v>108249.83512878401</v>
      </c>
      <c r="CB1207" s="99">
        <v>6471814.6251831101</v>
      </c>
      <c r="CC1207" s="99">
        <v>55836514.416992202</v>
      </c>
      <c r="CD1207" s="99">
        <v>14384416.9136963</v>
      </c>
      <c r="CE1207" s="99">
        <v>2646.71660971642</v>
      </c>
      <c r="CF1207" s="99">
        <v>377451.66063308698</v>
      </c>
      <c r="CG1207" s="99">
        <v>2963072.2344360398</v>
      </c>
      <c r="CH1207" s="99">
        <v>0</v>
      </c>
      <c r="CI1207" s="99">
        <v>110900.23144721999</v>
      </c>
      <c r="CJ1207" s="99">
        <v>6855169.4063720703</v>
      </c>
      <c r="CK1207" s="99">
        <v>58729593.593261696</v>
      </c>
      <c r="CL1207" s="99">
        <v>14664461.6918945</v>
      </c>
      <c r="CM1207" s="188">
        <v>145980.56073188799</v>
      </c>
      <c r="CN1207" s="188">
        <v>18684375.464599598</v>
      </c>
      <c r="CO1207" s="188">
        <v>96601727.599609405</v>
      </c>
      <c r="CP1207" s="99">
        <v>14664461.6918945</v>
      </c>
      <c r="CQ1207" s="99">
        <v>0</v>
      </c>
      <c r="CR1207" s="99">
        <v>0</v>
      </c>
      <c r="CS1207" s="99">
        <v>0</v>
      </c>
      <c r="CT1207" s="99">
        <v>0</v>
      </c>
      <c r="CU1207" s="98">
        <v>17301.183539979</v>
      </c>
      <c r="CV1207" s="98">
        <v>37493.052736753998</v>
      </c>
    </row>
    <row r="1208" spans="1:100" x14ac:dyDescent="0.2">
      <c r="A1208" s="98" t="s">
        <v>71</v>
      </c>
      <c r="B1208" s="100">
        <v>40422</v>
      </c>
      <c r="C1208" s="99">
        <v>91502.402549743696</v>
      </c>
      <c r="D1208" s="99">
        <v>0</v>
      </c>
      <c r="E1208" s="99">
        <v>16515.731733798999</v>
      </c>
      <c r="F1208" s="99">
        <v>13455.533807039301</v>
      </c>
      <c r="G1208" s="99">
        <v>2680.4718982577301</v>
      </c>
      <c r="H1208" s="99">
        <v>0</v>
      </c>
      <c r="I1208" s="99">
        <v>0</v>
      </c>
      <c r="J1208" s="99">
        <v>35605.309988021902</v>
      </c>
      <c r="K1208" s="99">
        <v>276.61623231694102</v>
      </c>
      <c r="L1208" s="99">
        <v>19121.773098230398</v>
      </c>
      <c r="M1208" s="99">
        <v>36557.771110534697</v>
      </c>
      <c r="N1208" s="99">
        <v>11244.9008748531</v>
      </c>
      <c r="O1208" s="99">
        <v>38758.404321193702</v>
      </c>
      <c r="P1208" s="99">
        <v>0</v>
      </c>
      <c r="Q1208" s="99">
        <v>4845.8445065021497</v>
      </c>
      <c r="R1208" s="99">
        <v>2188.02835306525</v>
      </c>
      <c r="S1208" s="99">
        <v>0</v>
      </c>
      <c r="T1208" s="99">
        <v>571.06247358024098</v>
      </c>
      <c r="U1208" s="99">
        <v>35895.050272941597</v>
      </c>
      <c r="V1208" s="99">
        <v>5217884.7228393601</v>
      </c>
      <c r="W1208" s="99">
        <v>114.19920445885499</v>
      </c>
      <c r="X1208" s="99">
        <v>1228756.2736206099</v>
      </c>
      <c r="Y1208" s="99">
        <v>902993.54156494106</v>
      </c>
      <c r="Z1208" s="99">
        <v>381184.66475295997</v>
      </c>
      <c r="AA1208" s="99">
        <v>0</v>
      </c>
      <c r="AB1208" s="99">
        <v>0</v>
      </c>
      <c r="AC1208" s="99">
        <v>11942369.615478501</v>
      </c>
      <c r="AD1208" s="99">
        <v>32179.254622221</v>
      </c>
      <c r="AE1208" s="99">
        <v>744683.24835967994</v>
      </c>
      <c r="AF1208" s="99">
        <v>1862513.2442932101</v>
      </c>
      <c r="AG1208" s="99">
        <v>1454639.53294373</v>
      </c>
      <c r="AH1208" s="99">
        <v>1716820.7707366899</v>
      </c>
      <c r="AI1208" s="99">
        <v>0</v>
      </c>
      <c r="AJ1208" s="99">
        <v>636499.53732299805</v>
      </c>
      <c r="AK1208" s="99">
        <v>309287.904922485</v>
      </c>
      <c r="AL1208" s="99">
        <v>0</v>
      </c>
      <c r="AM1208" s="99">
        <v>67941.743518829302</v>
      </c>
      <c r="AN1208" s="99">
        <v>11944237.272216801</v>
      </c>
      <c r="AO1208" s="99">
        <v>45879488.977050804</v>
      </c>
      <c r="AP1208" s="99">
        <v>978.397436439991</v>
      </c>
      <c r="AQ1208" s="99">
        <v>9922280.6560058594</v>
      </c>
      <c r="AR1208" s="99">
        <v>7281952.3291626005</v>
      </c>
      <c r="AS1208" s="99">
        <v>3001704.4252319299</v>
      </c>
      <c r="AT1208" s="99">
        <v>0</v>
      </c>
      <c r="AU1208" s="99">
        <v>0</v>
      </c>
      <c r="AV1208" s="99">
        <v>38333642.404296897</v>
      </c>
      <c r="AW1208" s="99">
        <v>95096.290530204802</v>
      </c>
      <c r="AX1208" s="99">
        <v>7175716.5598144503</v>
      </c>
      <c r="AY1208" s="99">
        <v>16514689.3912354</v>
      </c>
      <c r="AZ1208" s="99">
        <v>11554061.353637701</v>
      </c>
      <c r="BA1208" s="99">
        <v>14951891.915283199</v>
      </c>
      <c r="BB1208" s="99">
        <v>0</v>
      </c>
      <c r="BC1208" s="99">
        <v>5195327.7778930701</v>
      </c>
      <c r="BD1208" s="99">
        <v>2426731.56332397</v>
      </c>
      <c r="BE1208" s="99">
        <v>0</v>
      </c>
      <c r="BF1208" s="99">
        <v>552934.94234466599</v>
      </c>
      <c r="BG1208" s="99">
        <v>38370915.076660201</v>
      </c>
      <c r="BH1208" s="99">
        <v>10912175.092041001</v>
      </c>
      <c r="BI1208" s="99">
        <v>166.787052348256</v>
      </c>
      <c r="BJ1208" s="99">
        <v>3243288.3059692401</v>
      </c>
      <c r="BK1208" s="99">
        <v>2356295.6979064899</v>
      </c>
      <c r="BL1208" s="99">
        <v>0</v>
      </c>
      <c r="BM1208" s="99">
        <v>477.35979457199602</v>
      </c>
      <c r="BN1208" s="99">
        <v>0</v>
      </c>
      <c r="BO1208" s="99">
        <v>0</v>
      </c>
      <c r="BP1208" s="99">
        <v>0</v>
      </c>
      <c r="BQ1208" s="99">
        <v>0</v>
      </c>
      <c r="BR1208" s="99">
        <v>5063570.7741088904</v>
      </c>
      <c r="BS1208" s="99">
        <v>4095190.2373657199</v>
      </c>
      <c r="BT1208" s="99">
        <v>2914604.60577393</v>
      </c>
      <c r="BU1208" s="99">
        <v>0</v>
      </c>
      <c r="BV1208" s="99">
        <v>2153570.1877136198</v>
      </c>
      <c r="BW1208" s="99">
        <v>278106.50967788702</v>
      </c>
      <c r="BX1208" s="99">
        <v>0</v>
      </c>
      <c r="BY1208" s="99">
        <v>0</v>
      </c>
      <c r="BZ1208" s="99">
        <v>0</v>
      </c>
      <c r="CA1208" s="99">
        <v>108004.917873383</v>
      </c>
      <c r="CB1208" s="99">
        <v>6442313.2921142597</v>
      </c>
      <c r="CC1208" s="99">
        <v>55660813.880859397</v>
      </c>
      <c r="CD1208" s="99">
        <v>14145581.514160199</v>
      </c>
      <c r="CE1208" s="99">
        <v>2688.6594533920302</v>
      </c>
      <c r="CF1208" s="99">
        <v>381589.90743637102</v>
      </c>
      <c r="CG1208" s="99">
        <v>3013438.1784057599</v>
      </c>
      <c r="CH1208" s="99">
        <v>0</v>
      </c>
      <c r="CI1208" s="99">
        <v>110705.18906593299</v>
      </c>
      <c r="CJ1208" s="99">
        <v>6811922.73474121</v>
      </c>
      <c r="CK1208" s="99">
        <v>58890531.814453103</v>
      </c>
      <c r="CL1208" s="99">
        <v>14425123.771972699</v>
      </c>
      <c r="CM1208" s="188">
        <v>146259.306627274</v>
      </c>
      <c r="CN1208" s="188">
        <v>18758701.1640625</v>
      </c>
      <c r="CO1208" s="188">
        <v>97000711.037109405</v>
      </c>
      <c r="CP1208" s="99">
        <v>14425123.771972699</v>
      </c>
      <c r="CQ1208" s="99">
        <v>0</v>
      </c>
      <c r="CR1208" s="99">
        <v>0</v>
      </c>
      <c r="CS1208" s="99">
        <v>0</v>
      </c>
      <c r="CT1208" s="99">
        <v>0</v>
      </c>
      <c r="CU1208" s="98">
        <v>16782.067240844</v>
      </c>
      <c r="CV1208" s="98">
        <v>37903.668350467997</v>
      </c>
    </row>
    <row r="1209" spans="1:100" x14ac:dyDescent="0.2">
      <c r="A1209" s="98" t="s">
        <v>71</v>
      </c>
      <c r="B1209" s="100">
        <v>40513</v>
      </c>
      <c r="C1209" s="99">
        <v>91126.172151565595</v>
      </c>
      <c r="D1209" s="99">
        <v>0</v>
      </c>
      <c r="E1209" s="99">
        <v>16185.4736974239</v>
      </c>
      <c r="F1209" s="99">
        <v>13298.792770743399</v>
      </c>
      <c r="G1209" s="99">
        <v>2750.2865832746002</v>
      </c>
      <c r="H1209" s="99">
        <v>0</v>
      </c>
      <c r="I1209" s="99">
        <v>0</v>
      </c>
      <c r="J1209" s="99">
        <v>35939.656434059099</v>
      </c>
      <c r="K1209" s="99">
        <v>278.82601831480901</v>
      </c>
      <c r="L1209" s="99">
        <v>24254.6197068691</v>
      </c>
      <c r="M1209" s="99">
        <v>36322.498847961397</v>
      </c>
      <c r="N1209" s="99">
        <v>11155.139508009001</v>
      </c>
      <c r="O1209" s="99">
        <v>37625.975269317598</v>
      </c>
      <c r="P1209" s="99">
        <v>0</v>
      </c>
      <c r="Q1209" s="99">
        <v>4738.2753117084503</v>
      </c>
      <c r="R1209" s="99">
        <v>2198.7629044651999</v>
      </c>
      <c r="S1209" s="99">
        <v>0</v>
      </c>
      <c r="T1209" s="99">
        <v>685.92778953164805</v>
      </c>
      <c r="U1209" s="99">
        <v>36230.023085117296</v>
      </c>
      <c r="V1209" s="99">
        <v>5162524.2566528302</v>
      </c>
      <c r="W1209" s="99">
        <v>155.03534474037599</v>
      </c>
      <c r="X1209" s="99">
        <v>1181000.7006073</v>
      </c>
      <c r="Y1209" s="99">
        <v>876319.20038604701</v>
      </c>
      <c r="Z1209" s="99">
        <v>384362.69116210903</v>
      </c>
      <c r="AA1209" s="99">
        <v>0</v>
      </c>
      <c r="AB1209" s="99">
        <v>0</v>
      </c>
      <c r="AC1209" s="99">
        <v>11978579.3037109</v>
      </c>
      <c r="AD1209" s="99">
        <v>32620.3211145401</v>
      </c>
      <c r="AE1209" s="99">
        <v>851848.67648315395</v>
      </c>
      <c r="AF1209" s="99">
        <v>1838821.8973999</v>
      </c>
      <c r="AG1209" s="99">
        <v>1430771.47892761</v>
      </c>
      <c r="AH1209" s="99">
        <v>1597276.5760803199</v>
      </c>
      <c r="AI1209" s="99">
        <v>0</v>
      </c>
      <c r="AJ1209" s="99">
        <v>627452.95861053502</v>
      </c>
      <c r="AK1209" s="99">
        <v>303499.61540603603</v>
      </c>
      <c r="AL1209" s="99">
        <v>0</v>
      </c>
      <c r="AM1209" s="99">
        <v>73692.335931777998</v>
      </c>
      <c r="AN1209" s="99">
        <v>12004154.5584717</v>
      </c>
      <c r="AO1209" s="99">
        <v>45646393.430175804</v>
      </c>
      <c r="AP1209" s="99">
        <v>1100.0775277018499</v>
      </c>
      <c r="AQ1209" s="99">
        <v>9598458.3488769494</v>
      </c>
      <c r="AR1209" s="99">
        <v>7125066.7206420898</v>
      </c>
      <c r="AS1209" s="99">
        <v>3051254.8572998</v>
      </c>
      <c r="AT1209" s="99">
        <v>0</v>
      </c>
      <c r="AU1209" s="99">
        <v>0</v>
      </c>
      <c r="AV1209" s="99">
        <v>38769004.2822266</v>
      </c>
      <c r="AW1209" s="99">
        <v>98092.0671043396</v>
      </c>
      <c r="AX1209" s="99">
        <v>8297509.39099121</v>
      </c>
      <c r="AY1209" s="99">
        <v>16356859.536498999</v>
      </c>
      <c r="AZ1209" s="99">
        <v>11449688.1402588</v>
      </c>
      <c r="BA1209" s="99">
        <v>14056971.199707</v>
      </c>
      <c r="BB1209" s="99">
        <v>0</v>
      </c>
      <c r="BC1209" s="99">
        <v>5139189.1173706101</v>
      </c>
      <c r="BD1209" s="99">
        <v>2414143.6604919401</v>
      </c>
      <c r="BE1209" s="99">
        <v>0</v>
      </c>
      <c r="BF1209" s="99">
        <v>608871.06130218494</v>
      </c>
      <c r="BG1209" s="99">
        <v>38911038.765625</v>
      </c>
      <c r="BH1209" s="99">
        <v>10851645.9849854</v>
      </c>
      <c r="BI1209" s="99">
        <v>142.73914518766099</v>
      </c>
      <c r="BJ1209" s="99">
        <v>3167610.3415222201</v>
      </c>
      <c r="BK1209" s="99">
        <v>2305125.78308105</v>
      </c>
      <c r="BL1209" s="99">
        <v>0</v>
      </c>
      <c r="BM1209" s="99">
        <v>498.29512785747602</v>
      </c>
      <c r="BN1209" s="99">
        <v>0</v>
      </c>
      <c r="BO1209" s="99">
        <v>0</v>
      </c>
      <c r="BP1209" s="99">
        <v>0</v>
      </c>
      <c r="BQ1209" s="99">
        <v>0</v>
      </c>
      <c r="BR1209" s="99">
        <v>5035733.8728637705</v>
      </c>
      <c r="BS1209" s="99">
        <v>4059303.6255188002</v>
      </c>
      <c r="BT1209" s="99">
        <v>2730838.23474121</v>
      </c>
      <c r="BU1209" s="99">
        <v>0</v>
      </c>
      <c r="BV1209" s="99">
        <v>2140349.7117004399</v>
      </c>
      <c r="BW1209" s="99">
        <v>267659.96867752098</v>
      </c>
      <c r="BX1209" s="99">
        <v>0</v>
      </c>
      <c r="BY1209" s="99">
        <v>0</v>
      </c>
      <c r="BZ1209" s="99">
        <v>0</v>
      </c>
      <c r="CA1209" s="99">
        <v>107317.861011505</v>
      </c>
      <c r="CB1209" s="99">
        <v>6338500.7088012705</v>
      </c>
      <c r="CC1209" s="99">
        <v>55332125.323730499</v>
      </c>
      <c r="CD1209" s="99">
        <v>14004638.6138916</v>
      </c>
      <c r="CE1209" s="99">
        <v>2750.62416228652</v>
      </c>
      <c r="CF1209" s="99">
        <v>382343.435703278</v>
      </c>
      <c r="CG1209" s="99">
        <v>3035076.4075927702</v>
      </c>
      <c r="CH1209" s="99">
        <v>0</v>
      </c>
      <c r="CI1209" s="99">
        <v>110059.049795151</v>
      </c>
      <c r="CJ1209" s="99">
        <v>6725631.2998046903</v>
      </c>
      <c r="CK1209" s="99">
        <v>58223016.237792999</v>
      </c>
      <c r="CL1209" s="99">
        <v>14274115.2958984</v>
      </c>
      <c r="CM1209" s="188">
        <v>145907.58708190901</v>
      </c>
      <c r="CN1209" s="188">
        <v>18756618.1882324</v>
      </c>
      <c r="CO1209" s="188">
        <v>97265939.524414107</v>
      </c>
      <c r="CP1209" s="99">
        <v>14274115.2958984</v>
      </c>
      <c r="CQ1209" s="99">
        <v>0</v>
      </c>
      <c r="CR1209" s="99">
        <v>0</v>
      </c>
      <c r="CS1209" s="99">
        <v>0</v>
      </c>
      <c r="CT1209" s="99">
        <v>0</v>
      </c>
      <c r="CU1209" s="98">
        <v>16470.912895627</v>
      </c>
      <c r="CV1209" s="98">
        <v>38349.436700377999</v>
      </c>
    </row>
    <row r="1210" spans="1:100" x14ac:dyDescent="0.2">
      <c r="A1210" s="98" t="s">
        <v>71</v>
      </c>
      <c r="B1210" s="100">
        <v>40603</v>
      </c>
      <c r="C1210" s="99">
        <v>90870.627468109102</v>
      </c>
      <c r="D1210" s="99">
        <v>0</v>
      </c>
      <c r="E1210" s="99">
        <v>15765.7944482565</v>
      </c>
      <c r="F1210" s="99">
        <v>12941.6855380535</v>
      </c>
      <c r="G1210" s="99">
        <v>2781.8497988879699</v>
      </c>
      <c r="H1210" s="99">
        <v>0</v>
      </c>
      <c r="I1210" s="99">
        <v>0</v>
      </c>
      <c r="J1210" s="99">
        <v>36231.9838490486</v>
      </c>
      <c r="K1210" s="99">
        <v>256.88850721716898</v>
      </c>
      <c r="L1210" s="99">
        <v>53679.848310470603</v>
      </c>
      <c r="M1210" s="99">
        <v>36235.385529518098</v>
      </c>
      <c r="N1210" s="99">
        <v>11029.0097843409</v>
      </c>
      <c r="O1210" s="99">
        <v>0</v>
      </c>
      <c r="P1210" s="99">
        <v>0</v>
      </c>
      <c r="Q1210" s="99">
        <v>4783.8856852650597</v>
      </c>
      <c r="R1210" s="99">
        <v>0</v>
      </c>
      <c r="S1210" s="99">
        <v>0</v>
      </c>
      <c r="T1210" s="99">
        <v>2748.3656462430999</v>
      </c>
      <c r="U1210" s="99">
        <v>36480.533505916603</v>
      </c>
      <c r="V1210" s="99">
        <v>5133787.6043090802</v>
      </c>
      <c r="W1210" s="99">
        <v>215.418400062248</v>
      </c>
      <c r="X1210" s="99">
        <v>1130022.40397644</v>
      </c>
      <c r="Y1210" s="99">
        <v>840620.11403655994</v>
      </c>
      <c r="Z1210" s="99">
        <v>387892.49806213402</v>
      </c>
      <c r="AA1210" s="99">
        <v>0</v>
      </c>
      <c r="AB1210" s="99">
        <v>0</v>
      </c>
      <c r="AC1210" s="99">
        <v>12080033.822387701</v>
      </c>
      <c r="AD1210" s="99">
        <v>28233.162349700899</v>
      </c>
      <c r="AE1210" s="99">
        <v>2406901.7744445801</v>
      </c>
      <c r="AF1210" s="99">
        <v>1833481.98841858</v>
      </c>
      <c r="AG1210" s="99">
        <v>1395325.9187622101</v>
      </c>
      <c r="AH1210" s="99">
        <v>0</v>
      </c>
      <c r="AI1210" s="99">
        <v>0</v>
      </c>
      <c r="AJ1210" s="99">
        <v>631581.07712554897</v>
      </c>
      <c r="AK1210" s="99">
        <v>0</v>
      </c>
      <c r="AL1210" s="99">
        <v>0</v>
      </c>
      <c r="AM1210" s="99">
        <v>384255.324531555</v>
      </c>
      <c r="AN1210" s="99">
        <v>12128592.2270508</v>
      </c>
      <c r="AO1210" s="99">
        <v>45739654.0087891</v>
      </c>
      <c r="AP1210" s="99">
        <v>1160.9083081036799</v>
      </c>
      <c r="AQ1210" s="99">
        <v>9295672.3957519494</v>
      </c>
      <c r="AR1210" s="99">
        <v>6893220.1831054697</v>
      </c>
      <c r="AS1210" s="99">
        <v>3097029.3939819299</v>
      </c>
      <c r="AT1210" s="99">
        <v>0</v>
      </c>
      <c r="AU1210" s="99">
        <v>0</v>
      </c>
      <c r="AV1210" s="99">
        <v>39459454.615722701</v>
      </c>
      <c r="AW1210" s="99">
        <v>85518.179123878494</v>
      </c>
      <c r="AX1210" s="99">
        <v>22063362.371582001</v>
      </c>
      <c r="AY1210" s="99">
        <v>16428287.4306641</v>
      </c>
      <c r="AZ1210" s="99">
        <v>11244947.018066401</v>
      </c>
      <c r="BA1210" s="99">
        <v>0</v>
      </c>
      <c r="BB1210" s="99">
        <v>0</v>
      </c>
      <c r="BC1210" s="99">
        <v>5172545.63134766</v>
      </c>
      <c r="BD1210" s="99">
        <v>0</v>
      </c>
      <c r="BE1210" s="99">
        <v>0</v>
      </c>
      <c r="BF1210" s="99">
        <v>3071674.5505371098</v>
      </c>
      <c r="BG1210" s="99">
        <v>39507327.934082001</v>
      </c>
      <c r="BH1210" s="99">
        <v>8324876.3773193397</v>
      </c>
      <c r="BI1210" s="99">
        <v>209.78982964530601</v>
      </c>
      <c r="BJ1210" s="99">
        <v>2763499.4787597698</v>
      </c>
      <c r="BK1210" s="99">
        <v>2079833.6204681401</v>
      </c>
      <c r="BL1210" s="99">
        <v>0</v>
      </c>
      <c r="BM1210" s="99">
        <v>0</v>
      </c>
      <c r="BN1210" s="99">
        <v>0</v>
      </c>
      <c r="BO1210" s="99">
        <v>0</v>
      </c>
      <c r="BP1210" s="99">
        <v>0</v>
      </c>
      <c r="BQ1210" s="99">
        <v>0</v>
      </c>
      <c r="BR1210" s="99">
        <v>5004202.5797729502</v>
      </c>
      <c r="BS1210" s="99">
        <v>3974683.5054016099</v>
      </c>
      <c r="BT1210" s="99">
        <v>0</v>
      </c>
      <c r="BU1210" s="99">
        <v>0</v>
      </c>
      <c r="BV1210" s="99">
        <v>2159778.2877502399</v>
      </c>
      <c r="BW1210" s="99">
        <v>0</v>
      </c>
      <c r="BX1210" s="99">
        <v>0</v>
      </c>
      <c r="BY1210" s="99">
        <v>0</v>
      </c>
      <c r="BZ1210" s="99">
        <v>0</v>
      </c>
      <c r="CA1210" s="99">
        <v>106597.907832146</v>
      </c>
      <c r="CB1210" s="99">
        <v>6262542.3486938505</v>
      </c>
      <c r="CC1210" s="99">
        <v>55002993.041015603</v>
      </c>
      <c r="CD1210" s="99">
        <v>11106646.9971924</v>
      </c>
      <c r="CE1210" s="99">
        <v>2792.64799231291</v>
      </c>
      <c r="CF1210" s="99">
        <v>389518.24745941203</v>
      </c>
      <c r="CG1210" s="99">
        <v>3107584.5704040499</v>
      </c>
      <c r="CH1210" s="99">
        <v>0</v>
      </c>
      <c r="CI1210" s="99">
        <v>109382.660636902</v>
      </c>
      <c r="CJ1210" s="99">
        <v>6664348.0919799795</v>
      </c>
      <c r="CK1210" s="99">
        <v>58057102.8359375</v>
      </c>
      <c r="CL1210" s="99">
        <v>11104313.4174805</v>
      </c>
      <c r="CM1210" s="188">
        <v>145551.973985672</v>
      </c>
      <c r="CN1210" s="188">
        <v>18810506.388916001</v>
      </c>
      <c r="CO1210" s="188">
        <v>97780346.061523393</v>
      </c>
      <c r="CP1210" s="99">
        <v>11104313.4174805</v>
      </c>
      <c r="CQ1210" s="99">
        <v>0</v>
      </c>
      <c r="CR1210" s="99">
        <v>0</v>
      </c>
      <c r="CS1210" s="99">
        <v>0</v>
      </c>
      <c r="CT1210" s="99">
        <v>0</v>
      </c>
      <c r="CU1210" s="98">
        <v>16036.058514377</v>
      </c>
      <c r="CV1210" s="98">
        <v>38676.741072839002</v>
      </c>
    </row>
    <row r="1211" spans="1:100" x14ac:dyDescent="0.2">
      <c r="A1211" s="98" t="s">
        <v>71</v>
      </c>
      <c r="B1211" s="100">
        <v>40695</v>
      </c>
      <c r="C1211" s="99">
        <v>90588.778197288499</v>
      </c>
      <c r="D1211" s="99">
        <v>0</v>
      </c>
      <c r="E1211" s="99">
        <v>15356.9513942003</v>
      </c>
      <c r="F1211" s="99">
        <v>12630.8765580654</v>
      </c>
      <c r="G1211" s="99">
        <v>2832.5839830637001</v>
      </c>
      <c r="H1211" s="99">
        <v>0</v>
      </c>
      <c r="I1211" s="99">
        <v>0</v>
      </c>
      <c r="J1211" s="99">
        <v>36574.614500522599</v>
      </c>
      <c r="K1211" s="99">
        <v>218.504394832999</v>
      </c>
      <c r="L1211" s="99">
        <v>53934.185788631403</v>
      </c>
      <c r="M1211" s="99">
        <v>36260.039567470601</v>
      </c>
      <c r="N1211" s="99">
        <v>10942.378153920199</v>
      </c>
      <c r="O1211" s="99">
        <v>0</v>
      </c>
      <c r="P1211" s="99">
        <v>0</v>
      </c>
      <c r="Q1211" s="99">
        <v>4753.5636677146003</v>
      </c>
      <c r="R1211" s="99">
        <v>0</v>
      </c>
      <c r="S1211" s="99">
        <v>0</v>
      </c>
      <c r="T1211" s="99">
        <v>2808.4754902720501</v>
      </c>
      <c r="U1211" s="99">
        <v>36786.226621151</v>
      </c>
      <c r="V1211" s="99">
        <v>5096934.9068603497</v>
      </c>
      <c r="W1211" s="99">
        <v>287.33469881862402</v>
      </c>
      <c r="X1211" s="99">
        <v>1090800.00996399</v>
      </c>
      <c r="Y1211" s="99">
        <v>812788.18859100295</v>
      </c>
      <c r="Z1211" s="99">
        <v>385525.45424270601</v>
      </c>
      <c r="AA1211" s="99">
        <v>0</v>
      </c>
      <c r="AB1211" s="99">
        <v>0</v>
      </c>
      <c r="AC1211" s="99">
        <v>12247089.232055699</v>
      </c>
      <c r="AD1211" s="99">
        <v>22592.800624609001</v>
      </c>
      <c r="AE1211" s="99">
        <v>2373050.4328918499</v>
      </c>
      <c r="AF1211" s="99">
        <v>1814542.0856018099</v>
      </c>
      <c r="AG1211" s="99">
        <v>1375282.51260376</v>
      </c>
      <c r="AH1211" s="99">
        <v>0</v>
      </c>
      <c r="AI1211" s="99">
        <v>0</v>
      </c>
      <c r="AJ1211" s="99">
        <v>630052.54538726795</v>
      </c>
      <c r="AK1211" s="99">
        <v>0</v>
      </c>
      <c r="AL1211" s="99">
        <v>0</v>
      </c>
      <c r="AM1211" s="99">
        <v>384394.59396743798</v>
      </c>
      <c r="AN1211" s="99">
        <v>12205092.824707</v>
      </c>
      <c r="AO1211" s="99">
        <v>45729284.465820298</v>
      </c>
      <c r="AP1211" s="99">
        <v>1249.0810973346199</v>
      </c>
      <c r="AQ1211" s="99">
        <v>8988747.5870361291</v>
      </c>
      <c r="AR1211" s="99">
        <v>6665578.1110839797</v>
      </c>
      <c r="AS1211" s="99">
        <v>3103154.6439514202</v>
      </c>
      <c r="AT1211" s="99">
        <v>0</v>
      </c>
      <c r="AU1211" s="99">
        <v>0</v>
      </c>
      <c r="AV1211" s="99">
        <v>40052035.442382798</v>
      </c>
      <c r="AW1211" s="99">
        <v>68787.980785369902</v>
      </c>
      <c r="AX1211" s="99">
        <v>21969292.777099598</v>
      </c>
      <c r="AY1211" s="99">
        <v>16377170.6691895</v>
      </c>
      <c r="AZ1211" s="99">
        <v>11165662.8828125</v>
      </c>
      <c r="BA1211" s="99">
        <v>0</v>
      </c>
      <c r="BB1211" s="99">
        <v>0</v>
      </c>
      <c r="BC1211" s="99">
        <v>5233829.5281372098</v>
      </c>
      <c r="BD1211" s="99">
        <v>0</v>
      </c>
      <c r="BE1211" s="99">
        <v>0</v>
      </c>
      <c r="BF1211" s="99">
        <v>3086112.85516357</v>
      </c>
      <c r="BG1211" s="99">
        <v>40076464.391113304</v>
      </c>
      <c r="BH1211" s="99">
        <v>8392793.1740722694</v>
      </c>
      <c r="BI1211" s="99">
        <v>378.77120690792799</v>
      </c>
      <c r="BJ1211" s="99">
        <v>2704221.70556641</v>
      </c>
      <c r="BK1211" s="99">
        <v>2004894.6447296101</v>
      </c>
      <c r="BL1211" s="99">
        <v>0</v>
      </c>
      <c r="BM1211" s="99">
        <v>0</v>
      </c>
      <c r="BN1211" s="99">
        <v>0</v>
      </c>
      <c r="BO1211" s="99">
        <v>0</v>
      </c>
      <c r="BP1211" s="99">
        <v>0</v>
      </c>
      <c r="BQ1211" s="99">
        <v>0</v>
      </c>
      <c r="BR1211" s="99">
        <v>5021180.7069702102</v>
      </c>
      <c r="BS1211" s="99">
        <v>3923737.2770080599</v>
      </c>
      <c r="BT1211" s="99">
        <v>0</v>
      </c>
      <c r="BU1211" s="99">
        <v>0</v>
      </c>
      <c r="BV1211" s="99">
        <v>2173445.0899352999</v>
      </c>
      <c r="BW1211" s="99">
        <v>0</v>
      </c>
      <c r="BX1211" s="99">
        <v>0</v>
      </c>
      <c r="BY1211" s="99">
        <v>0</v>
      </c>
      <c r="BZ1211" s="99">
        <v>0</v>
      </c>
      <c r="CA1211" s="99">
        <v>105989.966321945</v>
      </c>
      <c r="CB1211" s="99">
        <v>6181415.4951171903</v>
      </c>
      <c r="CC1211" s="99">
        <v>54540351.869140603</v>
      </c>
      <c r="CD1211" s="99">
        <v>11081804.608154301</v>
      </c>
      <c r="CE1211" s="99">
        <v>2831.9198747873302</v>
      </c>
      <c r="CF1211" s="99">
        <v>387419.902629852</v>
      </c>
      <c r="CG1211" s="99">
        <v>3112228.1199035598</v>
      </c>
      <c r="CH1211" s="99">
        <v>0</v>
      </c>
      <c r="CI1211" s="99">
        <v>108825.043305397</v>
      </c>
      <c r="CJ1211" s="99">
        <v>6556146.9603271503</v>
      </c>
      <c r="CK1211" s="99">
        <v>57791410.466308601</v>
      </c>
      <c r="CL1211" s="99">
        <v>11077816.6025391</v>
      </c>
      <c r="CM1211" s="188">
        <v>145220.59725570699</v>
      </c>
      <c r="CN1211" s="188">
        <v>18776103.432617199</v>
      </c>
      <c r="CO1211" s="188">
        <v>97766166.581054702</v>
      </c>
      <c r="CP1211" s="99">
        <v>11077816.6025391</v>
      </c>
      <c r="CQ1211" s="99">
        <v>0</v>
      </c>
      <c r="CR1211" s="99">
        <v>0</v>
      </c>
      <c r="CS1211" s="99">
        <v>0</v>
      </c>
      <c r="CT1211" s="99">
        <v>0</v>
      </c>
      <c r="CU1211" s="98">
        <v>15573.671496509</v>
      </c>
      <c r="CV1211" s="98">
        <v>39051.332994233999</v>
      </c>
    </row>
    <row r="1212" spans="1:100" x14ac:dyDescent="0.2">
      <c r="A1212" s="98" t="s">
        <v>71</v>
      </c>
      <c r="B1212" s="100">
        <v>40787</v>
      </c>
      <c r="C1212" s="99">
        <v>90252.448143959002</v>
      </c>
      <c r="D1212" s="99">
        <v>0</v>
      </c>
      <c r="E1212" s="99">
        <v>15027.007332325</v>
      </c>
      <c r="F1212" s="99">
        <v>12396.902280926701</v>
      </c>
      <c r="G1212" s="99">
        <v>2762.4279308319101</v>
      </c>
      <c r="H1212" s="99">
        <v>0</v>
      </c>
      <c r="I1212" s="99">
        <v>0</v>
      </c>
      <c r="J1212" s="99">
        <v>36629.448287963904</v>
      </c>
      <c r="K1212" s="99">
        <v>187.82129784300901</v>
      </c>
      <c r="L1212" s="99">
        <v>54444.444735527002</v>
      </c>
      <c r="M1212" s="99">
        <v>36208.739200591997</v>
      </c>
      <c r="N1212" s="99">
        <v>10855.372788786901</v>
      </c>
      <c r="O1212" s="99">
        <v>0</v>
      </c>
      <c r="P1212" s="99">
        <v>0</v>
      </c>
      <c r="Q1212" s="99">
        <v>4704.26925134659</v>
      </c>
      <c r="R1212" s="99">
        <v>0</v>
      </c>
      <c r="S1212" s="99">
        <v>0</v>
      </c>
      <c r="T1212" s="99">
        <v>2791.9032934904099</v>
      </c>
      <c r="U1212" s="99">
        <v>36823.9106254578</v>
      </c>
      <c r="V1212" s="99">
        <v>5050140.2124633798</v>
      </c>
      <c r="W1212" s="99">
        <v>376.39749683067203</v>
      </c>
      <c r="X1212" s="99">
        <v>1055294.48945618</v>
      </c>
      <c r="Y1212" s="99">
        <v>787039.62005615199</v>
      </c>
      <c r="Z1212" s="99">
        <v>369295.29276657099</v>
      </c>
      <c r="AA1212" s="99">
        <v>0</v>
      </c>
      <c r="AB1212" s="99">
        <v>0</v>
      </c>
      <c r="AC1212" s="99">
        <v>12222259.934570299</v>
      </c>
      <c r="AD1212" s="99">
        <v>20754.696156263399</v>
      </c>
      <c r="AE1212" s="99">
        <v>2315846.2041320801</v>
      </c>
      <c r="AF1212" s="99">
        <v>1813466.8347320601</v>
      </c>
      <c r="AG1212" s="99">
        <v>1353084.6384429899</v>
      </c>
      <c r="AH1212" s="99">
        <v>0</v>
      </c>
      <c r="AI1212" s="99">
        <v>0</v>
      </c>
      <c r="AJ1212" s="99">
        <v>623424.41114807106</v>
      </c>
      <c r="AK1212" s="99">
        <v>0</v>
      </c>
      <c r="AL1212" s="99">
        <v>0</v>
      </c>
      <c r="AM1212" s="99">
        <v>372460.85963439901</v>
      </c>
      <c r="AN1212" s="99">
        <v>12245818.5656738</v>
      </c>
      <c r="AO1212" s="99">
        <v>45451820.526367202</v>
      </c>
      <c r="AP1212" s="99">
        <v>2122.6411041021302</v>
      </c>
      <c r="AQ1212" s="99">
        <v>8665703.7595214806</v>
      </c>
      <c r="AR1212" s="99">
        <v>6411241.3252563505</v>
      </c>
      <c r="AS1212" s="99">
        <v>2972085.8514709501</v>
      </c>
      <c r="AT1212" s="99">
        <v>0</v>
      </c>
      <c r="AU1212" s="99">
        <v>0</v>
      </c>
      <c r="AV1212" s="99">
        <v>40371827.409667999</v>
      </c>
      <c r="AW1212" s="99">
        <v>63516.894881248503</v>
      </c>
      <c r="AX1212" s="99">
        <v>21596910.786621101</v>
      </c>
      <c r="AY1212" s="99">
        <v>16468521.6300049</v>
      </c>
      <c r="AZ1212" s="99">
        <v>11021992.486938501</v>
      </c>
      <c r="BA1212" s="99">
        <v>0</v>
      </c>
      <c r="BB1212" s="99">
        <v>0</v>
      </c>
      <c r="BC1212" s="99">
        <v>5150328.64245605</v>
      </c>
      <c r="BD1212" s="99">
        <v>0</v>
      </c>
      <c r="BE1212" s="99">
        <v>0</v>
      </c>
      <c r="BF1212" s="99">
        <v>3010461.6573181199</v>
      </c>
      <c r="BG1212" s="99">
        <v>40556225.153320298</v>
      </c>
      <c r="BH1212" s="99">
        <v>8489470.7650146503</v>
      </c>
      <c r="BI1212" s="99">
        <v>799.63340545445703</v>
      </c>
      <c r="BJ1212" s="99">
        <v>2662385.7507019001</v>
      </c>
      <c r="BK1212" s="99">
        <v>1969806.4604797401</v>
      </c>
      <c r="BL1212" s="99">
        <v>0</v>
      </c>
      <c r="BM1212" s="99">
        <v>0</v>
      </c>
      <c r="BN1212" s="99">
        <v>0</v>
      </c>
      <c r="BO1212" s="99">
        <v>0</v>
      </c>
      <c r="BP1212" s="99">
        <v>0</v>
      </c>
      <c r="BQ1212" s="99">
        <v>0</v>
      </c>
      <c r="BR1212" s="99">
        <v>5014866.5701904297</v>
      </c>
      <c r="BS1212" s="99">
        <v>3884991.5576782199</v>
      </c>
      <c r="BT1212" s="99">
        <v>0</v>
      </c>
      <c r="BU1212" s="99">
        <v>0</v>
      </c>
      <c r="BV1212" s="99">
        <v>2173676.6265564002</v>
      </c>
      <c r="BW1212" s="99">
        <v>0</v>
      </c>
      <c r="BX1212" s="99">
        <v>0</v>
      </c>
      <c r="BY1212" s="99">
        <v>0</v>
      </c>
      <c r="BZ1212" s="99">
        <v>0</v>
      </c>
      <c r="CA1212" s="99">
        <v>105255.492681503</v>
      </c>
      <c r="CB1212" s="99">
        <v>6100511.0325927697</v>
      </c>
      <c r="CC1212" s="99">
        <v>54196427.321777299</v>
      </c>
      <c r="CD1212" s="99">
        <v>11165325.529663101</v>
      </c>
      <c r="CE1212" s="99">
        <v>2763.84837803245</v>
      </c>
      <c r="CF1212" s="99">
        <v>368962.46340560901</v>
      </c>
      <c r="CG1212" s="99">
        <v>2976376.1735839802</v>
      </c>
      <c r="CH1212" s="99">
        <v>0</v>
      </c>
      <c r="CI1212" s="99">
        <v>108035.226920128</v>
      </c>
      <c r="CJ1212" s="99">
        <v>6474586.1744995099</v>
      </c>
      <c r="CK1212" s="99">
        <v>57109391.083007798</v>
      </c>
      <c r="CL1212" s="99">
        <v>11177458.2393799</v>
      </c>
      <c r="CM1212" s="188">
        <v>144590.199020386</v>
      </c>
      <c r="CN1212" s="188">
        <v>18736545.720947299</v>
      </c>
      <c r="CO1212" s="188">
        <v>97686608.310546905</v>
      </c>
      <c r="CP1212" s="99">
        <v>11177458.2393799</v>
      </c>
      <c r="CQ1212" s="99">
        <v>0</v>
      </c>
      <c r="CR1212" s="99">
        <v>0</v>
      </c>
      <c r="CS1212" s="99">
        <v>0</v>
      </c>
      <c r="CT1212" s="99">
        <v>0</v>
      </c>
      <c r="CU1212" s="98">
        <v>15212.470373886001</v>
      </c>
      <c r="CV1212" s="98">
        <v>39042.845420983002</v>
      </c>
    </row>
    <row r="1213" spans="1:100" x14ac:dyDescent="0.2">
      <c r="A1213" s="98" t="s">
        <v>71</v>
      </c>
      <c r="B1213" s="100">
        <v>40878</v>
      </c>
      <c r="C1213" s="99">
        <v>90565.9052591324</v>
      </c>
      <c r="D1213" s="99">
        <v>0</v>
      </c>
      <c r="E1213" s="99">
        <v>14701.990757823</v>
      </c>
      <c r="F1213" s="99">
        <v>12116.8672429323</v>
      </c>
      <c r="G1213" s="99">
        <v>2844.1158082485199</v>
      </c>
      <c r="H1213" s="99">
        <v>0</v>
      </c>
      <c r="I1213" s="99">
        <v>0</v>
      </c>
      <c r="J1213" s="99">
        <v>36982.606549739801</v>
      </c>
      <c r="K1213" s="99">
        <v>172.64713555760699</v>
      </c>
      <c r="L1213" s="99">
        <v>53422.588627815203</v>
      </c>
      <c r="M1213" s="99">
        <v>36323.605243682898</v>
      </c>
      <c r="N1213" s="99">
        <v>10738.4205297232</v>
      </c>
      <c r="O1213" s="99">
        <v>0</v>
      </c>
      <c r="P1213" s="99">
        <v>0</v>
      </c>
      <c r="Q1213" s="99">
        <v>4769.9482187628701</v>
      </c>
      <c r="R1213" s="99">
        <v>0</v>
      </c>
      <c r="S1213" s="99">
        <v>0</v>
      </c>
      <c r="T1213" s="99">
        <v>2830.42589661479</v>
      </c>
      <c r="U1213" s="99">
        <v>37162.296558380098</v>
      </c>
      <c r="V1213" s="99">
        <v>5043926.7577514602</v>
      </c>
      <c r="W1213" s="99">
        <v>352.65064137428999</v>
      </c>
      <c r="X1213" s="99">
        <v>1024616.92003632</v>
      </c>
      <c r="Y1213" s="99">
        <v>765930.06086731004</v>
      </c>
      <c r="Z1213" s="99">
        <v>372375.823673248</v>
      </c>
      <c r="AA1213" s="99">
        <v>0</v>
      </c>
      <c r="AB1213" s="99">
        <v>0</v>
      </c>
      <c r="AC1213" s="99">
        <v>12347203.0247803</v>
      </c>
      <c r="AD1213" s="99">
        <v>18855.974205732298</v>
      </c>
      <c r="AE1213" s="99">
        <v>2272889.1039733901</v>
      </c>
      <c r="AF1213" s="99">
        <v>1813005.81913757</v>
      </c>
      <c r="AG1213" s="99">
        <v>1336150.18579102</v>
      </c>
      <c r="AH1213" s="99">
        <v>0</v>
      </c>
      <c r="AI1213" s="99">
        <v>0</v>
      </c>
      <c r="AJ1213" s="99">
        <v>628633.64650726295</v>
      </c>
      <c r="AK1213" s="99">
        <v>0</v>
      </c>
      <c r="AL1213" s="99">
        <v>0</v>
      </c>
      <c r="AM1213" s="99">
        <v>368734.525863647</v>
      </c>
      <c r="AN1213" s="99">
        <v>12384439.150146499</v>
      </c>
      <c r="AO1213" s="99">
        <v>45877158.510742202</v>
      </c>
      <c r="AP1213" s="99">
        <v>2611.25001966953</v>
      </c>
      <c r="AQ1213" s="99">
        <v>8546265.6763915997</v>
      </c>
      <c r="AR1213" s="99">
        <v>6313520.0052490197</v>
      </c>
      <c r="AS1213" s="99">
        <v>3036038.7889404302</v>
      </c>
      <c r="AT1213" s="99">
        <v>0</v>
      </c>
      <c r="AU1213" s="99">
        <v>0</v>
      </c>
      <c r="AV1213" s="99">
        <v>41066663.713867202</v>
      </c>
      <c r="AW1213" s="99">
        <v>58493.082743167899</v>
      </c>
      <c r="AX1213" s="99">
        <v>21369990.190185498</v>
      </c>
      <c r="AY1213" s="99">
        <v>16629630.115966801</v>
      </c>
      <c r="AZ1213" s="99">
        <v>10966964.904174799</v>
      </c>
      <c r="BA1213" s="99">
        <v>0</v>
      </c>
      <c r="BB1213" s="99">
        <v>0</v>
      </c>
      <c r="BC1213" s="99">
        <v>5258089.1503295898</v>
      </c>
      <c r="BD1213" s="99">
        <v>0</v>
      </c>
      <c r="BE1213" s="99">
        <v>0</v>
      </c>
      <c r="BF1213" s="99">
        <v>2996337.41937256</v>
      </c>
      <c r="BG1213" s="99">
        <v>41179398.008300804</v>
      </c>
      <c r="BH1213" s="99">
        <v>8543845.8109130897</v>
      </c>
      <c r="BI1213" s="99">
        <v>939.35305693000601</v>
      </c>
      <c r="BJ1213" s="99">
        <v>2628804.3144836398</v>
      </c>
      <c r="BK1213" s="99">
        <v>1919131.77565002</v>
      </c>
      <c r="BL1213" s="99">
        <v>0</v>
      </c>
      <c r="BM1213" s="99">
        <v>0</v>
      </c>
      <c r="BN1213" s="99">
        <v>0</v>
      </c>
      <c r="BO1213" s="99">
        <v>0</v>
      </c>
      <c r="BP1213" s="99">
        <v>0</v>
      </c>
      <c r="BQ1213" s="99">
        <v>0</v>
      </c>
      <c r="BR1213" s="99">
        <v>5078645.0353393601</v>
      </c>
      <c r="BS1213" s="99">
        <v>3873199.00109863</v>
      </c>
      <c r="BT1213" s="99">
        <v>0</v>
      </c>
      <c r="BU1213" s="99">
        <v>0</v>
      </c>
      <c r="BV1213" s="99">
        <v>2223808.6698913602</v>
      </c>
      <c r="BW1213" s="99">
        <v>0</v>
      </c>
      <c r="BX1213" s="99">
        <v>0</v>
      </c>
      <c r="BY1213" s="99">
        <v>0</v>
      </c>
      <c r="BZ1213" s="99">
        <v>0</v>
      </c>
      <c r="CA1213" s="99">
        <v>105276.401218414</v>
      </c>
      <c r="CB1213" s="99">
        <v>6079239.9052123995</v>
      </c>
      <c r="CC1213" s="99">
        <v>54421675.021484397</v>
      </c>
      <c r="CD1213" s="99">
        <v>11154820.7923584</v>
      </c>
      <c r="CE1213" s="99">
        <v>2841.6678928434799</v>
      </c>
      <c r="CF1213" s="99">
        <v>370916.12717056298</v>
      </c>
      <c r="CG1213" s="99">
        <v>3024695.7750854502</v>
      </c>
      <c r="CH1213" s="99">
        <v>0</v>
      </c>
      <c r="CI1213" s="99">
        <v>108102.563934326</v>
      </c>
      <c r="CJ1213" s="99">
        <v>6455424.4318237295</v>
      </c>
      <c r="CK1213" s="99">
        <v>57438496.959472701</v>
      </c>
      <c r="CL1213" s="99">
        <v>11160216.774292</v>
      </c>
      <c r="CM1213" s="188">
        <v>144842.58040046701</v>
      </c>
      <c r="CN1213" s="188">
        <v>18810776.248535201</v>
      </c>
      <c r="CO1213" s="188">
        <v>98600392.091796905</v>
      </c>
      <c r="CP1213" s="99">
        <v>11160216.774292</v>
      </c>
      <c r="CQ1213" s="99">
        <v>0</v>
      </c>
      <c r="CR1213" s="99">
        <v>0</v>
      </c>
      <c r="CS1213" s="99">
        <v>0</v>
      </c>
      <c r="CT1213" s="99">
        <v>0</v>
      </c>
      <c r="CU1213" s="98">
        <v>14877.774813742</v>
      </c>
      <c r="CV1213" s="98">
        <v>39483.366057931002</v>
      </c>
    </row>
    <row r="1214" spans="1:100" x14ac:dyDescent="0.2">
      <c r="A1214" s="98" t="s">
        <v>71</v>
      </c>
      <c r="B1214" s="100">
        <v>40969</v>
      </c>
      <c r="C1214" s="99">
        <v>90561.790366172805</v>
      </c>
      <c r="D1214" s="99">
        <v>0</v>
      </c>
      <c r="E1214" s="99">
        <v>14488.827859401699</v>
      </c>
      <c r="F1214" s="99">
        <v>11924.310948729501</v>
      </c>
      <c r="G1214" s="99">
        <v>2921.1975340843201</v>
      </c>
      <c r="H1214" s="99">
        <v>0</v>
      </c>
      <c r="I1214" s="99">
        <v>0</v>
      </c>
      <c r="J1214" s="99">
        <v>37378.666732311198</v>
      </c>
      <c r="K1214" s="99">
        <v>174.02592059038599</v>
      </c>
      <c r="L1214" s="99">
        <v>52674.684224605597</v>
      </c>
      <c r="M1214" s="99">
        <v>36372.912382602699</v>
      </c>
      <c r="N1214" s="99">
        <v>10649.186537385</v>
      </c>
      <c r="O1214" s="99">
        <v>0</v>
      </c>
      <c r="P1214" s="99">
        <v>0</v>
      </c>
      <c r="Q1214" s="99">
        <v>4739.2207869887397</v>
      </c>
      <c r="R1214" s="99">
        <v>0</v>
      </c>
      <c r="S1214" s="99">
        <v>0</v>
      </c>
      <c r="T1214" s="99">
        <v>2894.92944824696</v>
      </c>
      <c r="U1214" s="99">
        <v>37544.784729003899</v>
      </c>
      <c r="V1214" s="99">
        <v>5011604.5663452102</v>
      </c>
      <c r="W1214" s="99">
        <v>209.326684920117</v>
      </c>
      <c r="X1214" s="99">
        <v>1017136.99208069</v>
      </c>
      <c r="Y1214" s="99">
        <v>749271.44242858898</v>
      </c>
      <c r="Z1214" s="99">
        <v>376247.72977829003</v>
      </c>
      <c r="AA1214" s="99">
        <v>0</v>
      </c>
      <c r="AB1214" s="99">
        <v>0</v>
      </c>
      <c r="AC1214" s="99">
        <v>12537778.942260699</v>
      </c>
      <c r="AD1214" s="99">
        <v>19483.0499069691</v>
      </c>
      <c r="AE1214" s="99">
        <v>2297037.77026367</v>
      </c>
      <c r="AF1214" s="99">
        <v>1807789.0579528799</v>
      </c>
      <c r="AG1214" s="99">
        <v>1332238.0998229999</v>
      </c>
      <c r="AH1214" s="99">
        <v>0</v>
      </c>
      <c r="AI1214" s="99">
        <v>0</v>
      </c>
      <c r="AJ1214" s="99">
        <v>629651.07698059105</v>
      </c>
      <c r="AK1214" s="99">
        <v>0</v>
      </c>
      <c r="AL1214" s="99">
        <v>0</v>
      </c>
      <c r="AM1214" s="99">
        <v>374943.52238464402</v>
      </c>
      <c r="AN1214" s="99">
        <v>12494280.3444824</v>
      </c>
      <c r="AO1214" s="99">
        <v>45894091.800292999</v>
      </c>
      <c r="AP1214" s="99">
        <v>2045.7049369066999</v>
      </c>
      <c r="AQ1214" s="99">
        <v>8272155.92822266</v>
      </c>
      <c r="AR1214" s="99">
        <v>6272830.8754272498</v>
      </c>
      <c r="AS1214" s="99">
        <v>3088089.1748962398</v>
      </c>
      <c r="AT1214" s="99">
        <v>0</v>
      </c>
      <c r="AU1214" s="99">
        <v>0</v>
      </c>
      <c r="AV1214" s="99">
        <v>42008979.671875</v>
      </c>
      <c r="AW1214" s="99">
        <v>60739.419033050501</v>
      </c>
      <c r="AX1214" s="99">
        <v>21563648.371582001</v>
      </c>
      <c r="AY1214" s="99">
        <v>16698009.5397949</v>
      </c>
      <c r="AZ1214" s="99">
        <v>11059118.165771499</v>
      </c>
      <c r="BA1214" s="99">
        <v>0</v>
      </c>
      <c r="BB1214" s="99">
        <v>0</v>
      </c>
      <c r="BC1214" s="99">
        <v>5281828.5496215802</v>
      </c>
      <c r="BD1214" s="99">
        <v>0</v>
      </c>
      <c r="BE1214" s="99">
        <v>0</v>
      </c>
      <c r="BF1214" s="99">
        <v>3086986.0126647898</v>
      </c>
      <c r="BG1214" s="99">
        <v>41685681.694824196</v>
      </c>
      <c r="BH1214" s="99">
        <v>8650238.5328369103</v>
      </c>
      <c r="BI1214" s="99">
        <v>405.89524988830101</v>
      </c>
      <c r="BJ1214" s="99">
        <v>2597496.9407653799</v>
      </c>
      <c r="BK1214" s="99">
        <v>1891359.8926239</v>
      </c>
      <c r="BL1214" s="99">
        <v>0</v>
      </c>
      <c r="BM1214" s="99">
        <v>0</v>
      </c>
      <c r="BN1214" s="99">
        <v>0</v>
      </c>
      <c r="BO1214" s="99">
        <v>0</v>
      </c>
      <c r="BP1214" s="99">
        <v>0</v>
      </c>
      <c r="BQ1214" s="99">
        <v>0</v>
      </c>
      <c r="BR1214" s="99">
        <v>5160297.1989746103</v>
      </c>
      <c r="BS1214" s="99">
        <v>3899095.9572753902</v>
      </c>
      <c r="BT1214" s="99">
        <v>0</v>
      </c>
      <c r="BU1214" s="99">
        <v>0</v>
      </c>
      <c r="BV1214" s="99">
        <v>2238345.8535461398</v>
      </c>
      <c r="BW1214" s="99">
        <v>0</v>
      </c>
      <c r="BX1214" s="99">
        <v>0</v>
      </c>
      <c r="BY1214" s="99">
        <v>0</v>
      </c>
      <c r="BZ1214" s="99">
        <v>0</v>
      </c>
      <c r="CA1214" s="99">
        <v>105047.601651192</v>
      </c>
      <c r="CB1214" s="99">
        <v>6007570.8566894503</v>
      </c>
      <c r="CC1214" s="99">
        <v>54267481.621582001</v>
      </c>
      <c r="CD1214" s="99">
        <v>11272777.208373999</v>
      </c>
      <c r="CE1214" s="99">
        <v>2929.4242671132101</v>
      </c>
      <c r="CF1214" s="99">
        <v>377756.81901931798</v>
      </c>
      <c r="CG1214" s="99">
        <v>3110149.2300109901</v>
      </c>
      <c r="CH1214" s="99">
        <v>0</v>
      </c>
      <c r="CI1214" s="99">
        <v>107971.229501724</v>
      </c>
      <c r="CJ1214" s="99">
        <v>6386007.0158081101</v>
      </c>
      <c r="CK1214" s="99">
        <v>57278275.568847701</v>
      </c>
      <c r="CL1214" s="99">
        <v>11267105.134643599</v>
      </c>
      <c r="CM1214" s="188">
        <v>145140.795225143</v>
      </c>
      <c r="CN1214" s="188">
        <v>18880814.6411133</v>
      </c>
      <c r="CO1214" s="188">
        <v>99055441.487304702</v>
      </c>
      <c r="CP1214" s="99">
        <v>11267105.134643599</v>
      </c>
      <c r="CQ1214" s="99">
        <v>0</v>
      </c>
      <c r="CR1214" s="99">
        <v>0</v>
      </c>
      <c r="CS1214" s="99">
        <v>0</v>
      </c>
      <c r="CT1214" s="99">
        <v>0</v>
      </c>
      <c r="CU1214" s="98">
        <v>14666.849012575</v>
      </c>
      <c r="CV1214" s="98">
        <v>39922.978114359001</v>
      </c>
    </row>
    <row r="1215" spans="1:100" x14ac:dyDescent="0.2">
      <c r="A1215" s="98" t="s">
        <v>71</v>
      </c>
      <c r="B1215" s="100">
        <v>41061</v>
      </c>
      <c r="C1215" s="99">
        <v>90183.985862731904</v>
      </c>
      <c r="D1215" s="99">
        <v>0</v>
      </c>
      <c r="E1215" s="99">
        <v>14090.303701758399</v>
      </c>
      <c r="F1215" s="99">
        <v>11615.2476496696</v>
      </c>
      <c r="G1215" s="99">
        <v>2938.0948627889202</v>
      </c>
      <c r="H1215" s="99">
        <v>0</v>
      </c>
      <c r="I1215" s="99">
        <v>0</v>
      </c>
      <c r="J1215" s="99">
        <v>37362.969485282898</v>
      </c>
      <c r="K1215" s="99">
        <v>162.12739261612299</v>
      </c>
      <c r="L1215" s="99">
        <v>52927.882401466399</v>
      </c>
      <c r="M1215" s="99">
        <v>36155.935131549799</v>
      </c>
      <c r="N1215" s="99">
        <v>10549.2082064152</v>
      </c>
      <c r="O1215" s="99">
        <v>0</v>
      </c>
      <c r="P1215" s="99">
        <v>0</v>
      </c>
      <c r="Q1215" s="99">
        <v>4677.4846306443196</v>
      </c>
      <c r="R1215" s="99">
        <v>0</v>
      </c>
      <c r="S1215" s="99">
        <v>0</v>
      </c>
      <c r="T1215" s="99">
        <v>2922.2319273948701</v>
      </c>
      <c r="U1215" s="99">
        <v>37520.710295200297</v>
      </c>
      <c r="V1215" s="99">
        <v>4992904.8041381799</v>
      </c>
      <c r="W1215" s="99">
        <v>117.01005791313899</v>
      </c>
      <c r="X1215" s="99">
        <v>966002.56920623803</v>
      </c>
      <c r="Y1215" s="99">
        <v>714776.30764770496</v>
      </c>
      <c r="Z1215" s="99">
        <v>371563.18391799898</v>
      </c>
      <c r="AA1215" s="99">
        <v>0</v>
      </c>
      <c r="AB1215" s="99">
        <v>0</v>
      </c>
      <c r="AC1215" s="99">
        <v>12439102.510131801</v>
      </c>
      <c r="AD1215" s="99">
        <v>19269.909497499499</v>
      </c>
      <c r="AE1215" s="99">
        <v>2217574.9046630901</v>
      </c>
      <c r="AF1215" s="99">
        <v>1810466.39916992</v>
      </c>
      <c r="AG1215" s="99">
        <v>1296578.26304626</v>
      </c>
      <c r="AH1215" s="99">
        <v>0</v>
      </c>
      <c r="AI1215" s="99">
        <v>0</v>
      </c>
      <c r="AJ1215" s="99">
        <v>617175.94440460205</v>
      </c>
      <c r="AK1215" s="99">
        <v>0</v>
      </c>
      <c r="AL1215" s="99">
        <v>0</v>
      </c>
      <c r="AM1215" s="99">
        <v>370041.57456588699</v>
      </c>
      <c r="AN1215" s="99">
        <v>12492457.6724854</v>
      </c>
      <c r="AO1215" s="99">
        <v>46022899.3359375</v>
      </c>
      <c r="AP1215" s="99">
        <v>1366.17834554613</v>
      </c>
      <c r="AQ1215" s="99">
        <v>8110047.1555786096</v>
      </c>
      <c r="AR1215" s="99">
        <v>5994679.4885253897</v>
      </c>
      <c r="AS1215" s="99">
        <v>3078061.0478515602</v>
      </c>
      <c r="AT1215" s="99">
        <v>0</v>
      </c>
      <c r="AU1215" s="99">
        <v>0</v>
      </c>
      <c r="AV1215" s="99">
        <v>41845058.619140603</v>
      </c>
      <c r="AW1215" s="99">
        <v>60581.751439571402</v>
      </c>
      <c r="AX1215" s="99">
        <v>21015791.261230499</v>
      </c>
      <c r="AY1215" s="99">
        <v>16902696.450439502</v>
      </c>
      <c r="AZ1215" s="99">
        <v>10806046.6966553</v>
      </c>
      <c r="BA1215" s="99">
        <v>0</v>
      </c>
      <c r="BB1215" s="99">
        <v>0</v>
      </c>
      <c r="BC1215" s="99">
        <v>5230886.0612182599</v>
      </c>
      <c r="BD1215" s="99">
        <v>0</v>
      </c>
      <c r="BE1215" s="99">
        <v>0</v>
      </c>
      <c r="BF1215" s="99">
        <v>3060017.1392517099</v>
      </c>
      <c r="BG1215" s="99">
        <v>42090895.988281302</v>
      </c>
      <c r="BH1215" s="99">
        <v>8620151.3797607403</v>
      </c>
      <c r="BI1215" s="99">
        <v>195.34278416074801</v>
      </c>
      <c r="BJ1215" s="99">
        <v>2486305.21374512</v>
      </c>
      <c r="BK1215" s="99">
        <v>1782319.69073486</v>
      </c>
      <c r="BL1215" s="99">
        <v>0</v>
      </c>
      <c r="BM1215" s="99">
        <v>0</v>
      </c>
      <c r="BN1215" s="99">
        <v>0</v>
      </c>
      <c r="BO1215" s="99">
        <v>0</v>
      </c>
      <c r="BP1215" s="99">
        <v>0</v>
      </c>
      <c r="BQ1215" s="99">
        <v>0</v>
      </c>
      <c r="BR1215" s="99">
        <v>5109953.8093872098</v>
      </c>
      <c r="BS1215" s="99">
        <v>3795239.2058105501</v>
      </c>
      <c r="BT1215" s="99">
        <v>0</v>
      </c>
      <c r="BU1215" s="99">
        <v>0</v>
      </c>
      <c r="BV1215" s="99">
        <v>2217045.4306640602</v>
      </c>
      <c r="BW1215" s="99">
        <v>0</v>
      </c>
      <c r="BX1215" s="99">
        <v>0</v>
      </c>
      <c r="BY1215" s="99">
        <v>0</v>
      </c>
      <c r="BZ1215" s="99">
        <v>0</v>
      </c>
      <c r="CA1215" s="99">
        <v>104254.97059917499</v>
      </c>
      <c r="CB1215" s="99">
        <v>5987261.5170288105</v>
      </c>
      <c r="CC1215" s="99">
        <v>54233246.328125</v>
      </c>
      <c r="CD1215" s="99">
        <v>11085969.1016846</v>
      </c>
      <c r="CE1215" s="99">
        <v>2939.2631506621801</v>
      </c>
      <c r="CF1215" s="99">
        <v>372421.17512512201</v>
      </c>
      <c r="CG1215" s="99">
        <v>3071104.7727355999</v>
      </c>
      <c r="CH1215" s="99">
        <v>0</v>
      </c>
      <c r="CI1215" s="99">
        <v>107198.29344654101</v>
      </c>
      <c r="CJ1215" s="99">
        <v>6347934.5873413105</v>
      </c>
      <c r="CK1215" s="99">
        <v>57461666.286621101</v>
      </c>
      <c r="CL1215" s="99">
        <v>11080149.309936499</v>
      </c>
      <c r="CM1215" s="188">
        <v>144382.18235015901</v>
      </c>
      <c r="CN1215" s="188">
        <v>18826006.245605499</v>
      </c>
      <c r="CO1215" s="188">
        <v>99374578.716796905</v>
      </c>
      <c r="CP1215" s="99">
        <v>11080149.309936499</v>
      </c>
      <c r="CQ1215" s="99">
        <v>0</v>
      </c>
      <c r="CR1215" s="99">
        <v>0</v>
      </c>
      <c r="CS1215" s="99">
        <v>0</v>
      </c>
      <c r="CT1215" s="99">
        <v>0</v>
      </c>
      <c r="CU1215" s="98">
        <v>14253.772674096999</v>
      </c>
      <c r="CV1215" s="98">
        <v>39926.693572618002</v>
      </c>
    </row>
    <row r="1216" spans="1:100" x14ac:dyDescent="0.2">
      <c r="A1216" s="98" t="s">
        <v>71</v>
      </c>
      <c r="B1216" s="100">
        <v>41153</v>
      </c>
      <c r="C1216" s="99">
        <v>89991.407562255903</v>
      </c>
      <c r="D1216" s="99">
        <v>0</v>
      </c>
      <c r="E1216" s="99">
        <v>13709.6287302971</v>
      </c>
      <c r="F1216" s="99">
        <v>11325.2388212681</v>
      </c>
      <c r="G1216" s="99">
        <v>2977.2418705523</v>
      </c>
      <c r="H1216" s="99">
        <v>0</v>
      </c>
      <c r="I1216" s="99">
        <v>0</v>
      </c>
      <c r="J1216" s="99">
        <v>37379.5667977333</v>
      </c>
      <c r="K1216" s="99">
        <v>154.81416857615099</v>
      </c>
      <c r="L1216" s="99">
        <v>53141.933602333098</v>
      </c>
      <c r="M1216" s="99">
        <v>36081.9663276672</v>
      </c>
      <c r="N1216" s="99">
        <v>10459.0851085186</v>
      </c>
      <c r="O1216" s="99">
        <v>0</v>
      </c>
      <c r="P1216" s="99">
        <v>0</v>
      </c>
      <c r="Q1216" s="99">
        <v>4630.6317660212499</v>
      </c>
      <c r="R1216" s="99">
        <v>0</v>
      </c>
      <c r="S1216" s="99">
        <v>0</v>
      </c>
      <c r="T1216" s="99">
        <v>2994.1746794283399</v>
      </c>
      <c r="U1216" s="99">
        <v>37538.755527496302</v>
      </c>
      <c r="V1216" s="99">
        <v>4935507.5073242197</v>
      </c>
      <c r="W1216" s="99">
        <v>0</v>
      </c>
      <c r="X1216" s="99">
        <v>939790.15878295898</v>
      </c>
      <c r="Y1216" s="99">
        <v>696905.83408355701</v>
      </c>
      <c r="Z1216" s="99">
        <v>372084.467761993</v>
      </c>
      <c r="AA1216" s="99">
        <v>0</v>
      </c>
      <c r="AB1216" s="99">
        <v>0</v>
      </c>
      <c r="AC1216" s="99">
        <v>12437589.1207275</v>
      </c>
      <c r="AD1216" s="99">
        <v>18930.8578333855</v>
      </c>
      <c r="AE1216" s="99">
        <v>2201058.10546875</v>
      </c>
      <c r="AF1216" s="99">
        <v>1790775.79016113</v>
      </c>
      <c r="AG1216" s="99">
        <v>1273761.9815521201</v>
      </c>
      <c r="AH1216" s="99">
        <v>0</v>
      </c>
      <c r="AI1216" s="99">
        <v>0</v>
      </c>
      <c r="AJ1216" s="99">
        <v>613484.72959136998</v>
      </c>
      <c r="AK1216" s="99">
        <v>0</v>
      </c>
      <c r="AL1216" s="99">
        <v>0</v>
      </c>
      <c r="AM1216" s="99">
        <v>373922.628334045</v>
      </c>
      <c r="AN1216" s="99">
        <v>12477213.392578101</v>
      </c>
      <c r="AO1216" s="99">
        <v>45763132.0234375</v>
      </c>
      <c r="AP1216" s="99">
        <v>0</v>
      </c>
      <c r="AQ1216" s="99">
        <v>7818655.6442871103</v>
      </c>
      <c r="AR1216" s="99">
        <v>5851161.2938842801</v>
      </c>
      <c r="AS1216" s="99">
        <v>3101870.2069702102</v>
      </c>
      <c r="AT1216" s="99">
        <v>0</v>
      </c>
      <c r="AU1216" s="99">
        <v>0</v>
      </c>
      <c r="AV1216" s="99">
        <v>42299013.402343802</v>
      </c>
      <c r="AW1216" s="99">
        <v>60007.9129843712</v>
      </c>
      <c r="AX1216" s="99">
        <v>21023629.636230499</v>
      </c>
      <c r="AY1216" s="99">
        <v>16796526.979492199</v>
      </c>
      <c r="AZ1216" s="99">
        <v>10724110.012573199</v>
      </c>
      <c r="BA1216" s="99">
        <v>0</v>
      </c>
      <c r="BB1216" s="99">
        <v>0</v>
      </c>
      <c r="BC1216" s="99">
        <v>5218228.9604492197</v>
      </c>
      <c r="BD1216" s="99">
        <v>0</v>
      </c>
      <c r="BE1216" s="99">
        <v>0</v>
      </c>
      <c r="BF1216" s="99">
        <v>3122213.00030518</v>
      </c>
      <c r="BG1216" s="99">
        <v>42337548.049316399</v>
      </c>
      <c r="BH1216" s="99">
        <v>8761096.0728759803</v>
      </c>
      <c r="BI1216" s="99">
        <v>0</v>
      </c>
      <c r="BJ1216" s="99">
        <v>2481247.6587219201</v>
      </c>
      <c r="BK1216" s="99">
        <v>1786208.75398254</v>
      </c>
      <c r="BL1216" s="99">
        <v>0</v>
      </c>
      <c r="BM1216" s="99">
        <v>0</v>
      </c>
      <c r="BN1216" s="99">
        <v>0</v>
      </c>
      <c r="BO1216" s="99">
        <v>0</v>
      </c>
      <c r="BP1216" s="99">
        <v>0</v>
      </c>
      <c r="BQ1216" s="99">
        <v>0</v>
      </c>
      <c r="BR1216" s="99">
        <v>5140442.6173706101</v>
      </c>
      <c r="BS1216" s="99">
        <v>3789018.6427002</v>
      </c>
      <c r="BT1216" s="99">
        <v>0</v>
      </c>
      <c r="BU1216" s="99">
        <v>0</v>
      </c>
      <c r="BV1216" s="99">
        <v>2239511.7153625502</v>
      </c>
      <c r="BW1216" s="99">
        <v>0</v>
      </c>
      <c r="BX1216" s="99">
        <v>0</v>
      </c>
      <c r="BY1216" s="99">
        <v>0</v>
      </c>
      <c r="BZ1216" s="99">
        <v>0</v>
      </c>
      <c r="CA1216" s="99">
        <v>103759.977633476</v>
      </c>
      <c r="CB1216" s="99">
        <v>5872691.0512695303</v>
      </c>
      <c r="CC1216" s="99">
        <v>53577305.5224609</v>
      </c>
      <c r="CD1216" s="99">
        <v>11258416.2419434</v>
      </c>
      <c r="CE1216" s="99">
        <v>2979.8061895668502</v>
      </c>
      <c r="CF1216" s="99">
        <v>371942.30595016503</v>
      </c>
      <c r="CG1216" s="99">
        <v>3102944.83874512</v>
      </c>
      <c r="CH1216" s="99">
        <v>0</v>
      </c>
      <c r="CI1216" s="99">
        <v>106759.59253692599</v>
      </c>
      <c r="CJ1216" s="99">
        <v>6233115.6511230497</v>
      </c>
      <c r="CK1216" s="99">
        <v>56777881.142089799</v>
      </c>
      <c r="CL1216" s="99">
        <v>11272504.1043701</v>
      </c>
      <c r="CM1216" s="188">
        <v>143907.38068389901</v>
      </c>
      <c r="CN1216" s="188">
        <v>18700517.3898926</v>
      </c>
      <c r="CO1216" s="188">
        <v>98951147.8125</v>
      </c>
      <c r="CP1216" s="99">
        <v>11272504.1043701</v>
      </c>
      <c r="CQ1216" s="99">
        <v>0</v>
      </c>
      <c r="CR1216" s="99">
        <v>0</v>
      </c>
      <c r="CS1216" s="99">
        <v>0</v>
      </c>
      <c r="CT1216" s="99">
        <v>0</v>
      </c>
      <c r="CU1216" s="98">
        <v>13866.455998755</v>
      </c>
      <c r="CV1216" s="98">
        <v>39947.787761979998</v>
      </c>
    </row>
    <row r="1217" spans="1:100" x14ac:dyDescent="0.2">
      <c r="A1217" s="98" t="s">
        <v>71</v>
      </c>
      <c r="B1217" s="100">
        <v>41244</v>
      </c>
      <c r="C1217" s="99">
        <v>89999.417534828201</v>
      </c>
      <c r="D1217" s="99">
        <v>0</v>
      </c>
      <c r="E1217" s="99">
        <v>13451.2461147308</v>
      </c>
      <c r="F1217" s="99">
        <v>11113.354859471299</v>
      </c>
      <c r="G1217" s="99">
        <v>2940.1429833173802</v>
      </c>
      <c r="H1217" s="99">
        <v>0</v>
      </c>
      <c r="I1217" s="99">
        <v>0</v>
      </c>
      <c r="J1217" s="99">
        <v>37538.404335498803</v>
      </c>
      <c r="K1217" s="99">
        <v>141.56873314268901</v>
      </c>
      <c r="L1217" s="99">
        <v>52392.025757789597</v>
      </c>
      <c r="M1217" s="99">
        <v>36085.391024589502</v>
      </c>
      <c r="N1217" s="99">
        <v>10319.241348743401</v>
      </c>
      <c r="O1217" s="99">
        <v>0</v>
      </c>
      <c r="P1217" s="99">
        <v>0</v>
      </c>
      <c r="Q1217" s="99">
        <v>4641.0804095864296</v>
      </c>
      <c r="R1217" s="99">
        <v>0</v>
      </c>
      <c r="S1217" s="99">
        <v>0</v>
      </c>
      <c r="T1217" s="99">
        <v>2921.2185267210002</v>
      </c>
      <c r="U1217" s="99">
        <v>37689.993649959601</v>
      </c>
      <c r="V1217" s="99">
        <v>4920104.94213867</v>
      </c>
      <c r="W1217" s="99">
        <v>0</v>
      </c>
      <c r="X1217" s="99">
        <v>922413.651039124</v>
      </c>
      <c r="Y1217" s="99">
        <v>685929.87524414097</v>
      </c>
      <c r="Z1217" s="99">
        <v>375073.74943924003</v>
      </c>
      <c r="AA1217" s="99">
        <v>0</v>
      </c>
      <c r="AB1217" s="99">
        <v>0</v>
      </c>
      <c r="AC1217" s="99">
        <v>12525765.9682617</v>
      </c>
      <c r="AD1217" s="99">
        <v>21516.396125316602</v>
      </c>
      <c r="AE1217" s="99">
        <v>2185291.3680725102</v>
      </c>
      <c r="AF1217" s="99">
        <v>1786465.8001709001</v>
      </c>
      <c r="AG1217" s="99">
        <v>1256227.36328125</v>
      </c>
      <c r="AH1217" s="99">
        <v>0</v>
      </c>
      <c r="AI1217" s="99">
        <v>0</v>
      </c>
      <c r="AJ1217" s="99">
        <v>613110.68521118199</v>
      </c>
      <c r="AK1217" s="99">
        <v>0</v>
      </c>
      <c r="AL1217" s="99">
        <v>0</v>
      </c>
      <c r="AM1217" s="99">
        <v>372371.09363555902</v>
      </c>
      <c r="AN1217" s="99">
        <v>12521895.204345699</v>
      </c>
      <c r="AO1217" s="99">
        <v>45995203.801269501</v>
      </c>
      <c r="AP1217" s="99">
        <v>0</v>
      </c>
      <c r="AQ1217" s="99">
        <v>7710038.2334594699</v>
      </c>
      <c r="AR1217" s="99">
        <v>5808171.8773193397</v>
      </c>
      <c r="AS1217" s="99">
        <v>3125635.8312377902</v>
      </c>
      <c r="AT1217" s="99">
        <v>0</v>
      </c>
      <c r="AU1217" s="99">
        <v>0</v>
      </c>
      <c r="AV1217" s="99">
        <v>42663383.3837891</v>
      </c>
      <c r="AW1217" s="99">
        <v>68515.935912132307</v>
      </c>
      <c r="AX1217" s="99">
        <v>21062634.246337902</v>
      </c>
      <c r="AY1217" s="99">
        <v>16859433.691894501</v>
      </c>
      <c r="AZ1217" s="99">
        <v>10627033.284668</v>
      </c>
      <c r="BA1217" s="99">
        <v>0</v>
      </c>
      <c r="BB1217" s="99">
        <v>0</v>
      </c>
      <c r="BC1217" s="99">
        <v>5247844.4174804697</v>
      </c>
      <c r="BD1217" s="99">
        <v>0</v>
      </c>
      <c r="BE1217" s="99">
        <v>0</v>
      </c>
      <c r="BF1217" s="99">
        <v>3093864.5157775902</v>
      </c>
      <c r="BG1217" s="99">
        <v>42611061.778808601</v>
      </c>
      <c r="BH1217" s="99">
        <v>8792800.7595214806</v>
      </c>
      <c r="BI1217" s="99">
        <v>0</v>
      </c>
      <c r="BJ1217" s="99">
        <v>2451514.5507507301</v>
      </c>
      <c r="BK1217" s="99">
        <v>1732992.05690002</v>
      </c>
      <c r="BL1217" s="99">
        <v>0</v>
      </c>
      <c r="BM1217" s="99">
        <v>0</v>
      </c>
      <c r="BN1217" s="99">
        <v>0</v>
      </c>
      <c r="BO1217" s="99">
        <v>0</v>
      </c>
      <c r="BP1217" s="99">
        <v>0</v>
      </c>
      <c r="BQ1217" s="99">
        <v>0</v>
      </c>
      <c r="BR1217" s="99">
        <v>5219577.4524536096</v>
      </c>
      <c r="BS1217" s="99">
        <v>3770608.2337341299</v>
      </c>
      <c r="BT1217" s="99">
        <v>0</v>
      </c>
      <c r="BU1217" s="99">
        <v>0</v>
      </c>
      <c r="BV1217" s="99">
        <v>2264895.4279479999</v>
      </c>
      <c r="BW1217" s="99">
        <v>0</v>
      </c>
      <c r="BX1217" s="99">
        <v>0</v>
      </c>
      <c r="BY1217" s="99">
        <v>0</v>
      </c>
      <c r="BZ1217" s="99">
        <v>0</v>
      </c>
      <c r="CA1217" s="99">
        <v>103428.726159096</v>
      </c>
      <c r="CB1217" s="99">
        <v>5845928.2019042997</v>
      </c>
      <c r="CC1217" s="99">
        <v>53817132.923828103</v>
      </c>
      <c r="CD1217" s="99">
        <v>11229711.040283199</v>
      </c>
      <c r="CE1217" s="99">
        <v>2934.8329753875701</v>
      </c>
      <c r="CF1217" s="99">
        <v>374433.16202163702</v>
      </c>
      <c r="CG1217" s="99">
        <v>3119484.6511840802</v>
      </c>
      <c r="CH1217" s="99">
        <v>0</v>
      </c>
      <c r="CI1217" s="99">
        <v>106345.26264476799</v>
      </c>
      <c r="CJ1217" s="99">
        <v>6211298.0631103497</v>
      </c>
      <c r="CK1217" s="99">
        <v>56885033.273925804</v>
      </c>
      <c r="CL1217" s="99">
        <v>11237314.5927734</v>
      </c>
      <c r="CM1217" s="188">
        <v>143585.65756607099</v>
      </c>
      <c r="CN1217" s="188">
        <v>18696162.1086426</v>
      </c>
      <c r="CO1217" s="188">
        <v>99349096.512695298</v>
      </c>
      <c r="CP1217" s="99">
        <v>11237314.5927734</v>
      </c>
      <c r="CQ1217" s="99">
        <v>0</v>
      </c>
      <c r="CR1217" s="99">
        <v>0</v>
      </c>
      <c r="CS1217" s="99">
        <v>0</v>
      </c>
      <c r="CT1217" s="99">
        <v>0</v>
      </c>
      <c r="CU1217" s="98">
        <v>13594.083213754</v>
      </c>
      <c r="CV1217" s="98">
        <v>40110.149940301999</v>
      </c>
    </row>
    <row r="1218" spans="1:100" x14ac:dyDescent="0.2">
      <c r="A1218" s="98" t="s">
        <v>71</v>
      </c>
      <c r="B1218" s="100">
        <v>41334</v>
      </c>
      <c r="C1218" s="99">
        <v>88681.135076522798</v>
      </c>
      <c r="D1218" s="99">
        <v>0</v>
      </c>
      <c r="E1218" s="99">
        <v>13046.3371138573</v>
      </c>
      <c r="F1218" s="99">
        <v>10770.166939020201</v>
      </c>
      <c r="G1218" s="99">
        <v>2930.55585747957</v>
      </c>
      <c r="H1218" s="99">
        <v>0</v>
      </c>
      <c r="I1218" s="99">
        <v>0</v>
      </c>
      <c r="J1218" s="99">
        <v>37466.542469978303</v>
      </c>
      <c r="K1218" s="99">
        <v>133.66625845618501</v>
      </c>
      <c r="L1218" s="99">
        <v>2269.62795504928</v>
      </c>
      <c r="M1218" s="99">
        <v>35837.9673323631</v>
      </c>
      <c r="N1218" s="99">
        <v>10156.0287630558</v>
      </c>
      <c r="O1218" s="99">
        <v>0</v>
      </c>
      <c r="P1218" s="99">
        <v>48452.953472614303</v>
      </c>
      <c r="Q1218" s="99">
        <v>4600.8523458838499</v>
      </c>
      <c r="R1218" s="99">
        <v>0</v>
      </c>
      <c r="S1218" s="99">
        <v>2906.5896785855298</v>
      </c>
      <c r="T1218" s="99">
        <v>0.98897233024035802</v>
      </c>
      <c r="U1218" s="99">
        <v>37589.777425289198</v>
      </c>
      <c r="V1218" s="99">
        <v>4840367.3076171903</v>
      </c>
      <c r="W1218" s="99">
        <v>0</v>
      </c>
      <c r="X1218" s="99">
        <v>877577.76352691697</v>
      </c>
      <c r="Y1218" s="99">
        <v>645165.35449981701</v>
      </c>
      <c r="Z1218" s="99">
        <v>362130.605052948</v>
      </c>
      <c r="AA1218" s="99">
        <v>0</v>
      </c>
      <c r="AB1218" s="99">
        <v>0</v>
      </c>
      <c r="AC1218" s="99">
        <v>12475113.4655762</v>
      </c>
      <c r="AD1218" s="99">
        <v>17066.2362725735</v>
      </c>
      <c r="AE1218" s="99">
        <v>48873.719309806802</v>
      </c>
      <c r="AF1218" s="99">
        <v>1765088.671875</v>
      </c>
      <c r="AG1218" s="99">
        <v>1216237.11437988</v>
      </c>
      <c r="AH1218" s="99">
        <v>0</v>
      </c>
      <c r="AI1218" s="99">
        <v>2039174.46542358</v>
      </c>
      <c r="AJ1218" s="99">
        <v>605534.91782379197</v>
      </c>
      <c r="AK1218" s="99">
        <v>0</v>
      </c>
      <c r="AL1218" s="99">
        <v>359220.24865722703</v>
      </c>
      <c r="AM1218" s="99">
        <v>219.811011092737</v>
      </c>
      <c r="AN1218" s="99">
        <v>12508696.096313501</v>
      </c>
      <c r="AO1218" s="99">
        <v>45132932.5078125</v>
      </c>
      <c r="AP1218" s="99">
        <v>0</v>
      </c>
      <c r="AQ1218" s="99">
        <v>7378099.1272582998</v>
      </c>
      <c r="AR1218" s="99">
        <v>5412463.8529052697</v>
      </c>
      <c r="AS1218" s="99">
        <v>3011882.0930480999</v>
      </c>
      <c r="AT1218" s="99">
        <v>0</v>
      </c>
      <c r="AU1218" s="99">
        <v>0</v>
      </c>
      <c r="AV1218" s="99">
        <v>42616452.942871101</v>
      </c>
      <c r="AW1218" s="99">
        <v>54587.932330131502</v>
      </c>
      <c r="AX1218" s="99">
        <v>472572.61097335798</v>
      </c>
      <c r="AY1218" s="99">
        <v>16689565.8552246</v>
      </c>
      <c r="AZ1218" s="99">
        <v>10312076.7457275</v>
      </c>
      <c r="BA1218" s="99">
        <v>0</v>
      </c>
      <c r="BB1218" s="99">
        <v>19296698.877685498</v>
      </c>
      <c r="BC1218" s="99">
        <v>5212112.8941040002</v>
      </c>
      <c r="BD1218" s="99">
        <v>0</v>
      </c>
      <c r="BE1218" s="99">
        <v>3001851.4302063002</v>
      </c>
      <c r="BF1218" s="99">
        <v>1786.60613952577</v>
      </c>
      <c r="BG1218" s="99">
        <v>42860899.841308601</v>
      </c>
      <c r="BH1218" s="99">
        <v>10381713.474975601</v>
      </c>
      <c r="BI1218" s="99">
        <v>0</v>
      </c>
      <c r="BJ1218" s="99">
        <v>2470890.2342224098</v>
      </c>
      <c r="BK1218" s="99">
        <v>1686643.9802856401</v>
      </c>
      <c r="BL1218" s="99">
        <v>0</v>
      </c>
      <c r="BM1218" s="99">
        <v>0</v>
      </c>
      <c r="BN1218" s="99">
        <v>0</v>
      </c>
      <c r="BO1218" s="99">
        <v>0</v>
      </c>
      <c r="BP1218" s="99">
        <v>0</v>
      </c>
      <c r="BQ1218" s="99">
        <v>0</v>
      </c>
      <c r="BR1218" s="99">
        <v>5378151.91796875</v>
      </c>
      <c r="BS1218" s="99">
        <v>3764830.4647522001</v>
      </c>
      <c r="BT1218" s="99">
        <v>0</v>
      </c>
      <c r="BU1218" s="99">
        <v>1455178.0099945101</v>
      </c>
      <c r="BV1218" s="99">
        <v>2326108.6318664602</v>
      </c>
      <c r="BW1218" s="99">
        <v>0</v>
      </c>
      <c r="BX1218" s="99">
        <v>252996.20975685099</v>
      </c>
      <c r="BY1218" s="99">
        <v>0</v>
      </c>
      <c r="BZ1218" s="99">
        <v>0</v>
      </c>
      <c r="CA1218" s="99">
        <v>101694.278365135</v>
      </c>
      <c r="CB1218" s="99">
        <v>5732003.8598632803</v>
      </c>
      <c r="CC1218" s="99">
        <v>52402604.6796875</v>
      </c>
      <c r="CD1218" s="99">
        <v>12872352.947753901</v>
      </c>
      <c r="CE1218" s="99">
        <v>2934.7797569334498</v>
      </c>
      <c r="CF1218" s="99">
        <v>365224.87921524001</v>
      </c>
      <c r="CG1218" s="99">
        <v>3040469.7517395001</v>
      </c>
      <c r="CH1218" s="99">
        <v>0</v>
      </c>
      <c r="CI1218" s="99">
        <v>104626.07194328299</v>
      </c>
      <c r="CJ1218" s="99">
        <v>6082082.3729248</v>
      </c>
      <c r="CK1218" s="99">
        <v>55720042.431640603</v>
      </c>
      <c r="CL1218" s="99">
        <v>13115776.025390601</v>
      </c>
      <c r="CM1218" s="188">
        <v>141898.69166374201</v>
      </c>
      <c r="CN1218" s="188">
        <v>18603132.654541001</v>
      </c>
      <c r="CO1218" s="188">
        <v>98380156.499023393</v>
      </c>
      <c r="CP1218" s="99">
        <v>13115776.025390601</v>
      </c>
      <c r="CQ1218" s="99">
        <v>0</v>
      </c>
      <c r="CR1218" s="99">
        <v>0</v>
      </c>
      <c r="CS1218" s="99">
        <v>0</v>
      </c>
      <c r="CT1218" s="99">
        <v>0</v>
      </c>
      <c r="CU1218" s="98">
        <v>13177.584838323</v>
      </c>
      <c r="CV1218" s="98">
        <v>40039.247575743</v>
      </c>
    </row>
    <row r="1219" spans="1:100" x14ac:dyDescent="0.2">
      <c r="A1219" s="98" t="s">
        <v>71</v>
      </c>
      <c r="B1219" s="100">
        <v>41426</v>
      </c>
      <c r="C1219" s="99">
        <v>88859.173455238299</v>
      </c>
      <c r="D1219" s="99">
        <v>0</v>
      </c>
      <c r="E1219" s="99">
        <v>12791.940847039201</v>
      </c>
      <c r="F1219" s="99">
        <v>10552.2846302986</v>
      </c>
      <c r="G1219" s="99">
        <v>2975.8825935423401</v>
      </c>
      <c r="H1219" s="99">
        <v>0</v>
      </c>
      <c r="I1219" s="99">
        <v>0</v>
      </c>
      <c r="J1219" s="99">
        <v>37424.827618122101</v>
      </c>
      <c r="K1219" s="99">
        <v>123.013887071051</v>
      </c>
      <c r="L1219" s="99">
        <v>1794.4207762777801</v>
      </c>
      <c r="M1219" s="99">
        <v>36032.350570678696</v>
      </c>
      <c r="N1219" s="99">
        <v>10012.6852171421</v>
      </c>
      <c r="O1219" s="99">
        <v>0</v>
      </c>
      <c r="P1219" s="99">
        <v>49327.002964019797</v>
      </c>
      <c r="Q1219" s="99">
        <v>4621.6686156392097</v>
      </c>
      <c r="R1219" s="99">
        <v>0</v>
      </c>
      <c r="S1219" s="99">
        <v>2963.9376056492301</v>
      </c>
      <c r="T1219" s="99">
        <v>1.0054062434355699</v>
      </c>
      <c r="U1219" s="99">
        <v>37542.337770462</v>
      </c>
      <c r="V1219" s="99">
        <v>4799004.1258544903</v>
      </c>
      <c r="W1219" s="99">
        <v>0</v>
      </c>
      <c r="X1219" s="99">
        <v>860199.33792877197</v>
      </c>
      <c r="Y1219" s="99">
        <v>639355.43283081101</v>
      </c>
      <c r="Z1219" s="99">
        <v>364402.88432312</v>
      </c>
      <c r="AA1219" s="99">
        <v>0</v>
      </c>
      <c r="AB1219" s="99">
        <v>0</v>
      </c>
      <c r="AC1219" s="99">
        <v>12440002.021362299</v>
      </c>
      <c r="AD1219" s="99">
        <v>15717.1672856808</v>
      </c>
      <c r="AE1219" s="99">
        <v>39618.5600938797</v>
      </c>
      <c r="AF1219" s="99">
        <v>1759051.5765533401</v>
      </c>
      <c r="AG1219" s="99">
        <v>1193436.83851624</v>
      </c>
      <c r="AH1219" s="99">
        <v>0</v>
      </c>
      <c r="AI1219" s="99">
        <v>2056189.27438354</v>
      </c>
      <c r="AJ1219" s="99">
        <v>614555.36309051502</v>
      </c>
      <c r="AK1219" s="99">
        <v>0</v>
      </c>
      <c r="AL1219" s="99">
        <v>362246.64785385103</v>
      </c>
      <c r="AM1219" s="99">
        <v>247.47337227128401</v>
      </c>
      <c r="AN1219" s="99">
        <v>12479413.1824951</v>
      </c>
      <c r="AO1219" s="99">
        <v>44841283.7578125</v>
      </c>
      <c r="AP1219" s="99">
        <v>0</v>
      </c>
      <c r="AQ1219" s="99">
        <v>7238856.9473266602</v>
      </c>
      <c r="AR1219" s="99">
        <v>5334857.5953369103</v>
      </c>
      <c r="AS1219" s="99">
        <v>3055631.2817077599</v>
      </c>
      <c r="AT1219" s="99">
        <v>0</v>
      </c>
      <c r="AU1219" s="99">
        <v>0</v>
      </c>
      <c r="AV1219" s="99">
        <v>42611831.081542999</v>
      </c>
      <c r="AW1219" s="99">
        <v>50326.247388362899</v>
      </c>
      <c r="AX1219" s="99">
        <v>365103.21286773699</v>
      </c>
      <c r="AY1219" s="99">
        <v>16719981.1594238</v>
      </c>
      <c r="AZ1219" s="99">
        <v>10147993.1763916</v>
      </c>
      <c r="BA1219" s="99">
        <v>0</v>
      </c>
      <c r="BB1219" s="99">
        <v>19610660.5783691</v>
      </c>
      <c r="BC1219" s="99">
        <v>5245320.8336181603</v>
      </c>
      <c r="BD1219" s="99">
        <v>0</v>
      </c>
      <c r="BE1219" s="99">
        <v>3032838.4045410198</v>
      </c>
      <c r="BF1219" s="99">
        <v>2010.70084440708</v>
      </c>
      <c r="BG1219" s="99">
        <v>42650183.5771484</v>
      </c>
      <c r="BH1219" s="99">
        <v>10526416.307251001</v>
      </c>
      <c r="BI1219" s="99">
        <v>0</v>
      </c>
      <c r="BJ1219" s="99">
        <v>2469931.9143066402</v>
      </c>
      <c r="BK1219" s="99">
        <v>1680422.0940704299</v>
      </c>
      <c r="BL1219" s="99">
        <v>0</v>
      </c>
      <c r="BM1219" s="99">
        <v>0</v>
      </c>
      <c r="BN1219" s="99">
        <v>0</v>
      </c>
      <c r="BO1219" s="99">
        <v>0</v>
      </c>
      <c r="BP1219" s="99">
        <v>0</v>
      </c>
      <c r="BQ1219" s="99">
        <v>0</v>
      </c>
      <c r="BR1219" s="99">
        <v>5442581.6384277297</v>
      </c>
      <c r="BS1219" s="99">
        <v>3741194.46020508</v>
      </c>
      <c r="BT1219" s="99">
        <v>0</v>
      </c>
      <c r="BU1219" s="99">
        <v>1482737.4099884001</v>
      </c>
      <c r="BV1219" s="99">
        <v>2374082.88494873</v>
      </c>
      <c r="BW1219" s="99">
        <v>0</v>
      </c>
      <c r="BX1219" s="99">
        <v>256930.51975822399</v>
      </c>
      <c r="BY1219" s="99">
        <v>0</v>
      </c>
      <c r="BZ1219" s="99">
        <v>0</v>
      </c>
      <c r="CA1219" s="99">
        <v>101637.462682724</v>
      </c>
      <c r="CB1219" s="99">
        <v>5671155.6384887705</v>
      </c>
      <c r="CC1219" s="99">
        <v>52325951.120117202</v>
      </c>
      <c r="CD1219" s="99">
        <v>12986324.776123</v>
      </c>
      <c r="CE1219" s="99">
        <v>2978.2562097311002</v>
      </c>
      <c r="CF1219" s="99">
        <v>362645.77277755702</v>
      </c>
      <c r="CG1219" s="99">
        <v>3038680.56359863</v>
      </c>
      <c r="CH1219" s="99">
        <v>0</v>
      </c>
      <c r="CI1219" s="99">
        <v>104619.89821434001</v>
      </c>
      <c r="CJ1219" s="99">
        <v>6031250.74072266</v>
      </c>
      <c r="CK1219" s="99">
        <v>55280910.021972701</v>
      </c>
      <c r="CL1219" s="99">
        <v>13227411.5322266</v>
      </c>
      <c r="CM1219" s="188">
        <v>141797.30855178801</v>
      </c>
      <c r="CN1219" s="188">
        <v>18495230.518066399</v>
      </c>
      <c r="CO1219" s="188">
        <v>97816450.495117202</v>
      </c>
      <c r="CP1219" s="99">
        <v>13227411.5322266</v>
      </c>
      <c r="CQ1219" s="99">
        <v>0</v>
      </c>
      <c r="CR1219" s="99">
        <v>0</v>
      </c>
      <c r="CS1219" s="99">
        <v>0</v>
      </c>
      <c r="CT1219" s="99">
        <v>0</v>
      </c>
      <c r="CU1219" s="98">
        <v>12916.831055791999</v>
      </c>
      <c r="CV1219" s="98">
        <v>40006.345151394999</v>
      </c>
    </row>
    <row r="1220" spans="1:100" x14ac:dyDescent="0.2">
      <c r="A1220" s="98" t="s">
        <v>71</v>
      </c>
      <c r="B1220" s="100">
        <v>41518</v>
      </c>
      <c r="C1220" s="99">
        <v>88638.6334257126</v>
      </c>
      <c r="D1220" s="99">
        <v>0</v>
      </c>
      <c r="E1220" s="99">
        <v>12467.465443372699</v>
      </c>
      <c r="F1220" s="99">
        <v>10267.1696392298</v>
      </c>
      <c r="G1220" s="99">
        <v>2919.8112335801102</v>
      </c>
      <c r="H1220" s="99">
        <v>0</v>
      </c>
      <c r="I1220" s="99">
        <v>0</v>
      </c>
      <c r="J1220" s="99">
        <v>37200.892426013903</v>
      </c>
      <c r="K1220" s="99">
        <v>110.31366284284699</v>
      </c>
      <c r="L1220" s="99">
        <v>269.52809900045401</v>
      </c>
      <c r="M1220" s="99">
        <v>36233.673967838302</v>
      </c>
      <c r="N1220" s="99">
        <v>9875.77610039711</v>
      </c>
      <c r="O1220" s="99">
        <v>0</v>
      </c>
      <c r="P1220" s="99">
        <v>50502.6974687576</v>
      </c>
      <c r="Q1220" s="99">
        <v>4599.1851208210001</v>
      </c>
      <c r="R1220" s="99">
        <v>0</v>
      </c>
      <c r="S1220" s="99">
        <v>2924.09492376447</v>
      </c>
      <c r="T1220" s="99">
        <v>0.99054706089373201</v>
      </c>
      <c r="U1220" s="99">
        <v>37316.889845371203</v>
      </c>
      <c r="V1220" s="99">
        <v>4784563.4102172898</v>
      </c>
      <c r="W1220" s="99">
        <v>0</v>
      </c>
      <c r="X1220" s="99">
        <v>831260.58542633103</v>
      </c>
      <c r="Y1220" s="99">
        <v>625937.95130920399</v>
      </c>
      <c r="Z1220" s="99">
        <v>362376.32446289097</v>
      </c>
      <c r="AA1220" s="99">
        <v>0</v>
      </c>
      <c r="AB1220" s="99">
        <v>0</v>
      </c>
      <c r="AC1220" s="99">
        <v>12460728.1612549</v>
      </c>
      <c r="AD1220" s="99">
        <v>15194.6135226488</v>
      </c>
      <c r="AE1220" s="99">
        <v>11380.0033539534</v>
      </c>
      <c r="AF1220" s="99">
        <v>1763341.61372375</v>
      </c>
      <c r="AG1220" s="99">
        <v>1169977.2338867199</v>
      </c>
      <c r="AH1220" s="99">
        <v>0</v>
      </c>
      <c r="AI1220" s="99">
        <v>2063325.5329284701</v>
      </c>
      <c r="AJ1220" s="99">
        <v>616067.08018493699</v>
      </c>
      <c r="AK1220" s="99">
        <v>0</v>
      </c>
      <c r="AL1220" s="99">
        <v>362974.20252227801</v>
      </c>
      <c r="AM1220" s="99">
        <v>203.93815758638101</v>
      </c>
      <c r="AN1220" s="99">
        <v>12446041.5773926</v>
      </c>
      <c r="AO1220" s="99">
        <v>44871951.590332001</v>
      </c>
      <c r="AP1220" s="99">
        <v>0</v>
      </c>
      <c r="AQ1220" s="99">
        <v>6943207.5974731399</v>
      </c>
      <c r="AR1220" s="99">
        <v>5221202.8810424795</v>
      </c>
      <c r="AS1220" s="99">
        <v>3029333.14306641</v>
      </c>
      <c r="AT1220" s="99">
        <v>0</v>
      </c>
      <c r="AU1220" s="99">
        <v>0</v>
      </c>
      <c r="AV1220" s="99">
        <v>42675389.15625</v>
      </c>
      <c r="AW1220" s="99">
        <v>48678.339687347398</v>
      </c>
      <c r="AX1220" s="99">
        <v>124008.16759491</v>
      </c>
      <c r="AY1220" s="99">
        <v>16848500.308105499</v>
      </c>
      <c r="AZ1220" s="99">
        <v>9975410.3428955097</v>
      </c>
      <c r="BA1220" s="99">
        <v>0</v>
      </c>
      <c r="BB1220" s="99">
        <v>19855881.284667999</v>
      </c>
      <c r="BC1220" s="99">
        <v>5276932.3358764602</v>
      </c>
      <c r="BD1220" s="99">
        <v>0</v>
      </c>
      <c r="BE1220" s="99">
        <v>3032217.11645508</v>
      </c>
      <c r="BF1220" s="99">
        <v>1647.6112707406301</v>
      </c>
      <c r="BG1220" s="99">
        <v>42572632.7412109</v>
      </c>
      <c r="BH1220" s="99">
        <v>10518874.8668213</v>
      </c>
      <c r="BI1220" s="99">
        <v>0</v>
      </c>
      <c r="BJ1220" s="99">
        <v>2437498.7837829599</v>
      </c>
      <c r="BK1220" s="99">
        <v>1660020.7473907501</v>
      </c>
      <c r="BL1220" s="99">
        <v>0</v>
      </c>
      <c r="BM1220" s="99">
        <v>0</v>
      </c>
      <c r="BN1220" s="99">
        <v>0</v>
      </c>
      <c r="BO1220" s="99">
        <v>0</v>
      </c>
      <c r="BP1220" s="99">
        <v>0</v>
      </c>
      <c r="BQ1220" s="99">
        <v>0</v>
      </c>
      <c r="BR1220" s="99">
        <v>5524002.1661377</v>
      </c>
      <c r="BS1220" s="99">
        <v>3670589.5337829599</v>
      </c>
      <c r="BT1220" s="99">
        <v>0</v>
      </c>
      <c r="BU1220" s="99">
        <v>1230034.0799865699</v>
      </c>
      <c r="BV1220" s="99">
        <v>2382432.3392333998</v>
      </c>
      <c r="BW1220" s="99">
        <v>0</v>
      </c>
      <c r="BX1220" s="99">
        <v>209432.62981605501</v>
      </c>
      <c r="BY1220" s="99">
        <v>0</v>
      </c>
      <c r="BZ1220" s="99">
        <v>0</v>
      </c>
      <c r="CA1220" s="99">
        <v>101208.66548538199</v>
      </c>
      <c r="CB1220" s="99">
        <v>5607256.4923095703</v>
      </c>
      <c r="CC1220" s="99">
        <v>51811876.486816399</v>
      </c>
      <c r="CD1220" s="99">
        <v>12955299.128051801</v>
      </c>
      <c r="CE1220" s="99">
        <v>2921.7984689176101</v>
      </c>
      <c r="CF1220" s="99">
        <v>362611.27486801101</v>
      </c>
      <c r="CG1220" s="99">
        <v>3029439.5770874</v>
      </c>
      <c r="CH1220" s="99">
        <v>0</v>
      </c>
      <c r="CI1220" s="99">
        <v>104144.780496597</v>
      </c>
      <c r="CJ1220" s="99">
        <v>5959449.2934570303</v>
      </c>
      <c r="CK1220" s="99">
        <v>54900866.666503899</v>
      </c>
      <c r="CL1220" s="99">
        <v>13193514.905029301</v>
      </c>
      <c r="CM1220" s="188">
        <v>141075.347476959</v>
      </c>
      <c r="CN1220" s="188">
        <v>18379117.423095699</v>
      </c>
      <c r="CO1220" s="188">
        <v>97319106.609375</v>
      </c>
      <c r="CP1220" s="99">
        <v>13193514.905029301</v>
      </c>
      <c r="CQ1220" s="99">
        <v>0</v>
      </c>
      <c r="CR1220" s="99">
        <v>0</v>
      </c>
      <c r="CS1220" s="99">
        <v>0</v>
      </c>
      <c r="CT1220" s="99">
        <v>0</v>
      </c>
      <c r="CU1220" s="98">
        <v>12583.267598427001</v>
      </c>
      <c r="CV1220" s="98">
        <v>39761.074496859997</v>
      </c>
    </row>
    <row r="1221" spans="1:100" x14ac:dyDescent="0.2">
      <c r="A1221" s="98" t="s">
        <v>71</v>
      </c>
      <c r="B1221" s="100">
        <v>41609</v>
      </c>
      <c r="C1221" s="99">
        <v>88008.248668670698</v>
      </c>
      <c r="D1221" s="99">
        <v>0</v>
      </c>
      <c r="E1221" s="99">
        <v>12172.664685607</v>
      </c>
      <c r="F1221" s="99">
        <v>10047.014187336001</v>
      </c>
      <c r="G1221" s="99">
        <v>2898.4080494344198</v>
      </c>
      <c r="H1221" s="99">
        <v>0</v>
      </c>
      <c r="I1221" s="99">
        <v>0</v>
      </c>
      <c r="J1221" s="99">
        <v>36697.200382232702</v>
      </c>
      <c r="K1221" s="99">
        <v>108.18128431029599</v>
      </c>
      <c r="L1221" s="99">
        <v>178.985580775887</v>
      </c>
      <c r="M1221" s="99">
        <v>36007.362895965598</v>
      </c>
      <c r="N1221" s="99">
        <v>9718.4368617534601</v>
      </c>
      <c r="O1221" s="99">
        <v>0</v>
      </c>
      <c r="P1221" s="99">
        <v>49773.901285171502</v>
      </c>
      <c r="Q1221" s="99">
        <v>4512.1561235785503</v>
      </c>
      <c r="R1221" s="99">
        <v>0</v>
      </c>
      <c r="S1221" s="99">
        <v>2882.7044010162399</v>
      </c>
      <c r="T1221" s="99">
        <v>1.0150367609166999</v>
      </c>
      <c r="U1221" s="99">
        <v>36818.611594200098</v>
      </c>
      <c r="V1221" s="99">
        <v>4707337.94030762</v>
      </c>
      <c r="W1221" s="99">
        <v>0</v>
      </c>
      <c r="X1221" s="99">
        <v>792016.67595672596</v>
      </c>
      <c r="Y1221" s="99">
        <v>599299.71598053002</v>
      </c>
      <c r="Z1221" s="99">
        <v>355510.46570587199</v>
      </c>
      <c r="AA1221" s="99">
        <v>0</v>
      </c>
      <c r="AB1221" s="99">
        <v>0</v>
      </c>
      <c r="AC1221" s="99">
        <v>12329505.536010699</v>
      </c>
      <c r="AD1221" s="99">
        <v>16747.171162843701</v>
      </c>
      <c r="AE1221" s="99">
        <v>9456.7674124240893</v>
      </c>
      <c r="AF1221" s="99">
        <v>1747206.1577758801</v>
      </c>
      <c r="AG1221" s="99">
        <v>1127776.8495636</v>
      </c>
      <c r="AH1221" s="99">
        <v>0</v>
      </c>
      <c r="AI1221" s="99">
        <v>2018981.04295349</v>
      </c>
      <c r="AJ1221" s="99">
        <v>606608.91235351597</v>
      </c>
      <c r="AK1221" s="99">
        <v>0</v>
      </c>
      <c r="AL1221" s="99">
        <v>353920.27079391503</v>
      </c>
      <c r="AM1221" s="99">
        <v>225.009652355686</v>
      </c>
      <c r="AN1221" s="99">
        <v>12333196.1043701</v>
      </c>
      <c r="AO1221" s="99">
        <v>44357749.779296897</v>
      </c>
      <c r="AP1221" s="99">
        <v>0</v>
      </c>
      <c r="AQ1221" s="99">
        <v>6666346.4493408203</v>
      </c>
      <c r="AR1221" s="99">
        <v>4936987.4938964797</v>
      </c>
      <c r="AS1221" s="99">
        <v>2988636.31713867</v>
      </c>
      <c r="AT1221" s="99">
        <v>0</v>
      </c>
      <c r="AU1221" s="99">
        <v>0</v>
      </c>
      <c r="AV1221" s="99">
        <v>42525609.168945298</v>
      </c>
      <c r="AW1221" s="99">
        <v>54135.068546772003</v>
      </c>
      <c r="AX1221" s="99">
        <v>97696.684717178301</v>
      </c>
      <c r="AY1221" s="99">
        <v>16665525.024658199</v>
      </c>
      <c r="AZ1221" s="99">
        <v>9651766.2547607403</v>
      </c>
      <c r="BA1221" s="99">
        <v>0</v>
      </c>
      <c r="BB1221" s="99">
        <v>19460375.769775402</v>
      </c>
      <c r="BC1221" s="99">
        <v>5214223.0192871103</v>
      </c>
      <c r="BD1221" s="99">
        <v>0</v>
      </c>
      <c r="BE1221" s="99">
        <v>2968479.6573181199</v>
      </c>
      <c r="BF1221" s="99">
        <v>1793.1525412946901</v>
      </c>
      <c r="BG1221" s="99">
        <v>42554474.201171897</v>
      </c>
      <c r="BH1221" s="99">
        <v>10458255.1884766</v>
      </c>
      <c r="BI1221" s="99">
        <v>0</v>
      </c>
      <c r="BJ1221" s="99">
        <v>2380031.1021728502</v>
      </c>
      <c r="BK1221" s="99">
        <v>1588740.40538025</v>
      </c>
      <c r="BL1221" s="99">
        <v>0</v>
      </c>
      <c r="BM1221" s="99">
        <v>0</v>
      </c>
      <c r="BN1221" s="99">
        <v>0</v>
      </c>
      <c r="BO1221" s="99">
        <v>0</v>
      </c>
      <c r="BP1221" s="99">
        <v>0</v>
      </c>
      <c r="BQ1221" s="99">
        <v>0</v>
      </c>
      <c r="BR1221" s="99">
        <v>5499335.9263915997</v>
      </c>
      <c r="BS1221" s="99">
        <v>3567319.7308959998</v>
      </c>
      <c r="BT1221" s="99">
        <v>0</v>
      </c>
      <c r="BU1221" s="99">
        <v>1434245.6899871801</v>
      </c>
      <c r="BV1221" s="99">
        <v>2377356.5466918899</v>
      </c>
      <c r="BW1221" s="99">
        <v>0</v>
      </c>
      <c r="BX1221" s="99">
        <v>237135.99979591399</v>
      </c>
      <c r="BY1221" s="99">
        <v>0</v>
      </c>
      <c r="BZ1221" s="99">
        <v>0</v>
      </c>
      <c r="CA1221" s="99">
        <v>100127.13923454301</v>
      </c>
      <c r="CB1221" s="99">
        <v>5497986.0814209003</v>
      </c>
      <c r="CC1221" s="99">
        <v>51072145.153320298</v>
      </c>
      <c r="CD1221" s="99">
        <v>12836511.0638428</v>
      </c>
      <c r="CE1221" s="99">
        <v>2895.6927127540098</v>
      </c>
      <c r="CF1221" s="99">
        <v>355197.22486114502</v>
      </c>
      <c r="CG1221" s="99">
        <v>2986008.4454040499</v>
      </c>
      <c r="CH1221" s="99">
        <v>0</v>
      </c>
      <c r="CI1221" s="99">
        <v>103005.593008995</v>
      </c>
      <c r="CJ1221" s="99">
        <v>5862274.5487670898</v>
      </c>
      <c r="CK1221" s="99">
        <v>53901193.212402299</v>
      </c>
      <c r="CL1221" s="99">
        <v>13081261.412109399</v>
      </c>
      <c r="CM1221" s="188">
        <v>139454.20758438099</v>
      </c>
      <c r="CN1221" s="188">
        <v>18195272.660644501</v>
      </c>
      <c r="CO1221" s="188">
        <v>96556420.006835893</v>
      </c>
      <c r="CP1221" s="99">
        <v>13081261.412109399</v>
      </c>
      <c r="CQ1221" s="99">
        <v>0</v>
      </c>
      <c r="CR1221" s="99">
        <v>0</v>
      </c>
      <c r="CS1221" s="99">
        <v>0</v>
      </c>
      <c r="CT1221" s="99">
        <v>0</v>
      </c>
      <c r="CU1221" s="98">
        <v>12279.711553691999</v>
      </c>
      <c r="CV1221" s="98">
        <v>39250.250785679003</v>
      </c>
    </row>
    <row r="1222" spans="1:100" x14ac:dyDescent="0.2">
      <c r="A1222" s="98" t="s">
        <v>71</v>
      </c>
      <c r="B1222" s="100">
        <v>41699</v>
      </c>
      <c r="C1222" s="99">
        <v>88158.110933303804</v>
      </c>
      <c r="D1222" s="99">
        <v>0</v>
      </c>
      <c r="E1222" s="99">
        <v>12044.694105386699</v>
      </c>
      <c r="F1222" s="99">
        <v>9964.0955290794409</v>
      </c>
      <c r="G1222" s="99">
        <v>2892.3732523620101</v>
      </c>
      <c r="H1222" s="99">
        <v>0</v>
      </c>
      <c r="I1222" s="99">
        <v>0</v>
      </c>
      <c r="J1222" s="99">
        <v>36777.094429016099</v>
      </c>
      <c r="K1222" s="99">
        <v>83.296543821692495</v>
      </c>
      <c r="L1222" s="99">
        <v>204.015352966264</v>
      </c>
      <c r="M1222" s="99">
        <v>36296.678422450997</v>
      </c>
      <c r="N1222" s="99">
        <v>9595.6042572259903</v>
      </c>
      <c r="O1222" s="99">
        <v>0</v>
      </c>
      <c r="P1222" s="99">
        <v>49309.322372913397</v>
      </c>
      <c r="Q1222" s="99">
        <v>4513.3537915945099</v>
      </c>
      <c r="R1222" s="99">
        <v>0</v>
      </c>
      <c r="S1222" s="99">
        <v>2873.1032896637898</v>
      </c>
      <c r="T1222" s="99">
        <v>0.99106701954588095</v>
      </c>
      <c r="U1222" s="99">
        <v>36847.958950996399</v>
      </c>
      <c r="V1222" s="99">
        <v>4706678.3350830097</v>
      </c>
      <c r="W1222" s="99">
        <v>0</v>
      </c>
      <c r="X1222" s="99">
        <v>773211.68520355201</v>
      </c>
      <c r="Y1222" s="99">
        <v>585447.56853485096</v>
      </c>
      <c r="Z1222" s="99">
        <v>351142.36122131301</v>
      </c>
      <c r="AA1222" s="99">
        <v>0</v>
      </c>
      <c r="AB1222" s="99">
        <v>0</v>
      </c>
      <c r="AC1222" s="99">
        <v>12206879.9287109</v>
      </c>
      <c r="AD1222" s="99">
        <v>14395.4373112917</v>
      </c>
      <c r="AE1222" s="99">
        <v>9224.4528663158399</v>
      </c>
      <c r="AF1222" s="99">
        <v>1760173.7795257601</v>
      </c>
      <c r="AG1222" s="99">
        <v>1109324.20062256</v>
      </c>
      <c r="AH1222" s="99">
        <v>0</v>
      </c>
      <c r="AI1222" s="99">
        <v>1981997.9088592499</v>
      </c>
      <c r="AJ1222" s="99">
        <v>601749.86726379395</v>
      </c>
      <c r="AK1222" s="99">
        <v>0</v>
      </c>
      <c r="AL1222" s="99">
        <v>348181.394767761</v>
      </c>
      <c r="AM1222" s="99">
        <v>231.39494787156599</v>
      </c>
      <c r="AN1222" s="99">
        <v>12277894</v>
      </c>
      <c r="AO1222" s="99">
        <v>44599041.294433601</v>
      </c>
      <c r="AP1222" s="99">
        <v>0</v>
      </c>
      <c r="AQ1222" s="99">
        <v>6543490.3198852502</v>
      </c>
      <c r="AR1222" s="99">
        <v>4830086.22766113</v>
      </c>
      <c r="AS1222" s="99">
        <v>2970521.7905883798</v>
      </c>
      <c r="AT1222" s="99">
        <v>0</v>
      </c>
      <c r="AU1222" s="99">
        <v>0</v>
      </c>
      <c r="AV1222" s="99">
        <v>42522317.4541016</v>
      </c>
      <c r="AW1222" s="99">
        <v>46885.721910476699</v>
      </c>
      <c r="AX1222" s="99">
        <v>101905.227629662</v>
      </c>
      <c r="AY1222" s="99">
        <v>16975494.769287098</v>
      </c>
      <c r="AZ1222" s="99">
        <v>9560468.0942382794</v>
      </c>
      <c r="BA1222" s="99">
        <v>0</v>
      </c>
      <c r="BB1222" s="99">
        <v>19067123.498046901</v>
      </c>
      <c r="BC1222" s="99">
        <v>5179837.9924316397</v>
      </c>
      <c r="BD1222" s="99">
        <v>0</v>
      </c>
      <c r="BE1222" s="99">
        <v>2956850.9345397898</v>
      </c>
      <c r="BF1222" s="99">
        <v>1878.9329272955699</v>
      </c>
      <c r="BG1222" s="99">
        <v>42620439.072265603</v>
      </c>
      <c r="BH1222" s="99">
        <v>10431333.793823199</v>
      </c>
      <c r="BI1222" s="99">
        <v>0</v>
      </c>
      <c r="BJ1222" s="99">
        <v>2329485.5464782701</v>
      </c>
      <c r="BK1222" s="99">
        <v>1564127.4615631099</v>
      </c>
      <c r="BL1222" s="99">
        <v>0</v>
      </c>
      <c r="BM1222" s="99">
        <v>0</v>
      </c>
      <c r="BN1222" s="99">
        <v>0</v>
      </c>
      <c r="BO1222" s="99">
        <v>0</v>
      </c>
      <c r="BP1222" s="99">
        <v>0</v>
      </c>
      <c r="BQ1222" s="99">
        <v>0</v>
      </c>
      <c r="BR1222" s="99">
        <v>5484157.84619141</v>
      </c>
      <c r="BS1222" s="99">
        <v>3526839.6704406701</v>
      </c>
      <c r="BT1222" s="99">
        <v>0</v>
      </c>
      <c r="BU1222" s="99">
        <v>1413807.49998474</v>
      </c>
      <c r="BV1222" s="99">
        <v>2368781.2511291499</v>
      </c>
      <c r="BW1222" s="99">
        <v>0</v>
      </c>
      <c r="BX1222" s="99">
        <v>246642.849805832</v>
      </c>
      <c r="BY1222" s="99">
        <v>0</v>
      </c>
      <c r="BZ1222" s="99">
        <v>0</v>
      </c>
      <c r="CA1222" s="99">
        <v>100164.49311542499</v>
      </c>
      <c r="CB1222" s="99">
        <v>5497362.7268066397</v>
      </c>
      <c r="CC1222" s="99">
        <v>51314515.560058601</v>
      </c>
      <c r="CD1222" s="99">
        <v>12772945.724365201</v>
      </c>
      <c r="CE1222" s="99">
        <v>2895.15942138433</v>
      </c>
      <c r="CF1222" s="99">
        <v>350546.88839340198</v>
      </c>
      <c r="CG1222" s="99">
        <v>2971908.9622497601</v>
      </c>
      <c r="CH1222" s="99">
        <v>0</v>
      </c>
      <c r="CI1222" s="99">
        <v>103059.26556968701</v>
      </c>
      <c r="CJ1222" s="99">
        <v>5845358.0306396503</v>
      </c>
      <c r="CK1222" s="99">
        <v>54383481.53125</v>
      </c>
      <c r="CL1222" s="99">
        <v>13007326.519165</v>
      </c>
      <c r="CM1222" s="188">
        <v>139597.965967178</v>
      </c>
      <c r="CN1222" s="188">
        <v>18104182.957763702</v>
      </c>
      <c r="CO1222" s="188">
        <v>96831947.361328095</v>
      </c>
      <c r="CP1222" s="99">
        <v>13007326.519165</v>
      </c>
      <c r="CQ1222" s="99">
        <v>0</v>
      </c>
      <c r="CR1222" s="99">
        <v>0</v>
      </c>
      <c r="CS1222" s="99">
        <v>0</v>
      </c>
      <c r="CT1222" s="99">
        <v>0</v>
      </c>
      <c r="CU1222" s="98">
        <v>12126.296188529999</v>
      </c>
      <c r="CV1222" s="98">
        <v>39312.615908170003</v>
      </c>
    </row>
    <row r="1223" spans="1:100" x14ac:dyDescent="0.2">
      <c r="A1223" s="98" t="s">
        <v>71</v>
      </c>
      <c r="B1223" s="100">
        <v>41791</v>
      </c>
      <c r="C1223" s="99">
        <v>87671.411183357195</v>
      </c>
      <c r="D1223" s="99">
        <v>0</v>
      </c>
      <c r="E1223" s="99">
        <v>11757.4354400635</v>
      </c>
      <c r="F1223" s="99">
        <v>9760.9583655595798</v>
      </c>
      <c r="G1223" s="99">
        <v>2880.7186808288102</v>
      </c>
      <c r="H1223" s="99">
        <v>0</v>
      </c>
      <c r="I1223" s="99">
        <v>0</v>
      </c>
      <c r="J1223" s="99">
        <v>36842.372540950797</v>
      </c>
      <c r="K1223" s="99">
        <v>59.0666374959983</v>
      </c>
      <c r="L1223" s="99">
        <v>582.33006640523695</v>
      </c>
      <c r="M1223" s="99">
        <v>36115.158263683297</v>
      </c>
      <c r="N1223" s="99">
        <v>9477.6456360816992</v>
      </c>
      <c r="O1223" s="99">
        <v>0</v>
      </c>
      <c r="P1223" s="99">
        <v>48807.089212417603</v>
      </c>
      <c r="Q1223" s="99">
        <v>4473.7805159687996</v>
      </c>
      <c r="R1223" s="99">
        <v>0</v>
      </c>
      <c r="S1223" s="99">
        <v>2867.5109779834702</v>
      </c>
      <c r="T1223" s="99">
        <v>1.0054386318370201</v>
      </c>
      <c r="U1223" s="99">
        <v>36891.282145976998</v>
      </c>
      <c r="V1223" s="99">
        <v>4674729.8886718797</v>
      </c>
      <c r="W1223" s="99">
        <v>0</v>
      </c>
      <c r="X1223" s="99">
        <v>747780.74700927699</v>
      </c>
      <c r="Y1223" s="99">
        <v>575988.99247741699</v>
      </c>
      <c r="Z1223" s="99">
        <v>346395.41958618199</v>
      </c>
      <c r="AA1223" s="99">
        <v>0</v>
      </c>
      <c r="AB1223" s="99">
        <v>0</v>
      </c>
      <c r="AC1223" s="99">
        <v>12296835.5893555</v>
      </c>
      <c r="AD1223" s="99">
        <v>12515.392333388299</v>
      </c>
      <c r="AE1223" s="99">
        <v>14992.275505542801</v>
      </c>
      <c r="AF1223" s="99">
        <v>1756097.11166382</v>
      </c>
      <c r="AG1223" s="99">
        <v>1092100.23835754</v>
      </c>
      <c r="AH1223" s="99">
        <v>0</v>
      </c>
      <c r="AI1223" s="99">
        <v>1946868.74447632</v>
      </c>
      <c r="AJ1223" s="99">
        <v>594585.46636962902</v>
      </c>
      <c r="AK1223" s="99">
        <v>0</v>
      </c>
      <c r="AL1223" s="99">
        <v>343953.17134094198</v>
      </c>
      <c r="AM1223" s="99">
        <v>244.22045981138899</v>
      </c>
      <c r="AN1223" s="99">
        <v>12277459.5189209</v>
      </c>
      <c r="AO1223" s="99">
        <v>44413279.352050804</v>
      </c>
      <c r="AP1223" s="99">
        <v>0</v>
      </c>
      <c r="AQ1223" s="99">
        <v>6244230.0744628897</v>
      </c>
      <c r="AR1223" s="99">
        <v>4761554.3102417002</v>
      </c>
      <c r="AS1223" s="99">
        <v>2950998.5231933598</v>
      </c>
      <c r="AT1223" s="99">
        <v>0</v>
      </c>
      <c r="AU1223" s="99">
        <v>0</v>
      </c>
      <c r="AV1223" s="99">
        <v>42627076.918457001</v>
      </c>
      <c r="AW1223" s="99">
        <v>40834.266001701399</v>
      </c>
      <c r="AX1223" s="99">
        <v>138877.85278511001</v>
      </c>
      <c r="AY1223" s="99">
        <v>16979658.0478516</v>
      </c>
      <c r="AZ1223" s="99">
        <v>9426178.2580566406</v>
      </c>
      <c r="BA1223" s="99">
        <v>0</v>
      </c>
      <c r="BB1223" s="99">
        <v>18881889.466552701</v>
      </c>
      <c r="BC1223" s="99">
        <v>5142137.9760742197</v>
      </c>
      <c r="BD1223" s="99">
        <v>0</v>
      </c>
      <c r="BE1223" s="99">
        <v>2927051.46203613</v>
      </c>
      <c r="BF1223" s="99">
        <v>1983.0693808198</v>
      </c>
      <c r="BG1223" s="99">
        <v>42702862.762695298</v>
      </c>
      <c r="BH1223" s="99">
        <v>10397443.5817871</v>
      </c>
      <c r="BI1223" s="99">
        <v>0</v>
      </c>
      <c r="BJ1223" s="99">
        <v>2275500.9160766602</v>
      </c>
      <c r="BK1223" s="99">
        <v>1529060.4768066399</v>
      </c>
      <c r="BL1223" s="99">
        <v>0</v>
      </c>
      <c r="BM1223" s="99">
        <v>0</v>
      </c>
      <c r="BN1223" s="99">
        <v>0</v>
      </c>
      <c r="BO1223" s="99">
        <v>0</v>
      </c>
      <c r="BP1223" s="99">
        <v>0</v>
      </c>
      <c r="BQ1223" s="99">
        <v>0</v>
      </c>
      <c r="BR1223" s="99">
        <v>5531839.2259521503</v>
      </c>
      <c r="BS1223" s="99">
        <v>3470068.2250366202</v>
      </c>
      <c r="BT1223" s="99">
        <v>0</v>
      </c>
      <c r="BU1223" s="99">
        <v>1403471.8499908401</v>
      </c>
      <c r="BV1223" s="99">
        <v>2354549.0126647898</v>
      </c>
      <c r="BW1223" s="99">
        <v>0</v>
      </c>
      <c r="BX1223" s="99">
        <v>246059.23981094401</v>
      </c>
      <c r="BY1223" s="99">
        <v>0</v>
      </c>
      <c r="BZ1223" s="99">
        <v>0</v>
      </c>
      <c r="CA1223" s="99">
        <v>99422.5407981873</v>
      </c>
      <c r="CB1223" s="99">
        <v>5416063.3215942401</v>
      </c>
      <c r="CC1223" s="99">
        <v>50650175.373046897</v>
      </c>
      <c r="CD1223" s="99">
        <v>12668490.900024399</v>
      </c>
      <c r="CE1223" s="99">
        <v>2881.31653338671</v>
      </c>
      <c r="CF1223" s="99">
        <v>347898.14968109102</v>
      </c>
      <c r="CG1223" s="99">
        <v>2960094.3120117201</v>
      </c>
      <c r="CH1223" s="99">
        <v>0</v>
      </c>
      <c r="CI1223" s="99">
        <v>102310.10105896</v>
      </c>
      <c r="CJ1223" s="99">
        <v>5756385.2338256799</v>
      </c>
      <c r="CK1223" s="99">
        <v>53542214.941894501</v>
      </c>
      <c r="CL1223" s="99">
        <v>12896843.838378901</v>
      </c>
      <c r="CM1223" s="188">
        <v>138863.514595032</v>
      </c>
      <c r="CN1223" s="188">
        <v>18029552.2885742</v>
      </c>
      <c r="CO1223" s="188">
        <v>96241618.026367202</v>
      </c>
      <c r="CP1223" s="99">
        <v>12896843.838378901</v>
      </c>
      <c r="CQ1223" s="99">
        <v>0</v>
      </c>
      <c r="CR1223" s="99">
        <v>0</v>
      </c>
      <c r="CS1223" s="99">
        <v>0</v>
      </c>
      <c r="CT1223" s="99">
        <v>0</v>
      </c>
      <c r="CU1223" s="98">
        <v>11817.429259388</v>
      </c>
      <c r="CV1223" s="98">
        <v>39373.811351898999</v>
      </c>
    </row>
    <row r="1224" spans="1:100" x14ac:dyDescent="0.2">
      <c r="A1224" s="98" t="s">
        <v>71</v>
      </c>
      <c r="B1224" s="100">
        <v>41883</v>
      </c>
      <c r="C1224" s="99">
        <v>87657.117020606995</v>
      </c>
      <c r="D1224" s="99">
        <v>0</v>
      </c>
      <c r="E1224" s="99">
        <v>11302.4599814415</v>
      </c>
      <c r="F1224" s="99">
        <v>9404.2185963392294</v>
      </c>
      <c r="G1224" s="99">
        <v>2887.4282546937502</v>
      </c>
      <c r="H1224" s="99">
        <v>0</v>
      </c>
      <c r="I1224" s="99">
        <v>0</v>
      </c>
      <c r="J1224" s="99">
        <v>36803.918661594398</v>
      </c>
      <c r="K1224" s="99">
        <v>41.2292460147291</v>
      </c>
      <c r="L1224" s="99">
        <v>262.21287681162403</v>
      </c>
      <c r="M1224" s="99">
        <v>36323.689655303999</v>
      </c>
      <c r="N1224" s="99">
        <v>9373.5789818763697</v>
      </c>
      <c r="O1224" s="99">
        <v>0</v>
      </c>
      <c r="P1224" s="99">
        <v>48752.9396252632</v>
      </c>
      <c r="Q1224" s="99">
        <v>4473.7837418913796</v>
      </c>
      <c r="R1224" s="99">
        <v>0</v>
      </c>
      <c r="S1224" s="99">
        <v>2880.3767243921802</v>
      </c>
      <c r="T1224" s="99">
        <v>0.987106485394179</v>
      </c>
      <c r="U1224" s="99">
        <v>36855.4362354279</v>
      </c>
      <c r="V1224" s="99">
        <v>4656401.7685546903</v>
      </c>
      <c r="W1224" s="99">
        <v>0</v>
      </c>
      <c r="X1224" s="99">
        <v>720208.09592437698</v>
      </c>
      <c r="Y1224" s="99">
        <v>556133.64656066895</v>
      </c>
      <c r="Z1224" s="99">
        <v>343371.70552444499</v>
      </c>
      <c r="AA1224" s="99">
        <v>0</v>
      </c>
      <c r="AB1224" s="99">
        <v>0</v>
      </c>
      <c r="AC1224" s="99">
        <v>12204813.6866455</v>
      </c>
      <c r="AD1224" s="99">
        <v>8693.3191274404508</v>
      </c>
      <c r="AE1224" s="99">
        <v>16831.061820268598</v>
      </c>
      <c r="AF1224" s="99">
        <v>1760597.7630920401</v>
      </c>
      <c r="AG1224" s="99">
        <v>1073147.2875824</v>
      </c>
      <c r="AH1224" s="99">
        <v>0</v>
      </c>
      <c r="AI1224" s="99">
        <v>1935703.2288208001</v>
      </c>
      <c r="AJ1224" s="99">
        <v>596696.99996948196</v>
      </c>
      <c r="AK1224" s="99">
        <v>0</v>
      </c>
      <c r="AL1224" s="99">
        <v>341314.748123169</v>
      </c>
      <c r="AM1224" s="99">
        <v>286.14120736718201</v>
      </c>
      <c r="AN1224" s="99">
        <v>12223830.013183599</v>
      </c>
      <c r="AO1224" s="99">
        <v>44363142.0712891</v>
      </c>
      <c r="AP1224" s="99">
        <v>0</v>
      </c>
      <c r="AQ1224" s="99">
        <v>6138281.5126953097</v>
      </c>
      <c r="AR1224" s="99">
        <v>4627556.6199340802</v>
      </c>
      <c r="AS1224" s="99">
        <v>2927455.3316955599</v>
      </c>
      <c r="AT1224" s="99">
        <v>0</v>
      </c>
      <c r="AU1224" s="99">
        <v>0</v>
      </c>
      <c r="AV1224" s="99">
        <v>42465714.9775391</v>
      </c>
      <c r="AW1224" s="99">
        <v>28390.646987438198</v>
      </c>
      <c r="AX1224" s="99">
        <v>164223.048099518</v>
      </c>
      <c r="AY1224" s="99">
        <v>17101682.040527299</v>
      </c>
      <c r="AZ1224" s="99">
        <v>9278955.2593994103</v>
      </c>
      <c r="BA1224" s="99">
        <v>0</v>
      </c>
      <c r="BB1224" s="99">
        <v>18907083.540527299</v>
      </c>
      <c r="BC1224" s="99">
        <v>5123385.8872680701</v>
      </c>
      <c r="BD1224" s="99">
        <v>0</v>
      </c>
      <c r="BE1224" s="99">
        <v>2905984.0129699698</v>
      </c>
      <c r="BF1224" s="99">
        <v>2500.8860166668901</v>
      </c>
      <c r="BG1224" s="99">
        <v>42537841.815429702</v>
      </c>
      <c r="BH1224" s="99">
        <v>10510047.358276401</v>
      </c>
      <c r="BI1224" s="99">
        <v>0</v>
      </c>
      <c r="BJ1224" s="99">
        <v>2221730.38641357</v>
      </c>
      <c r="BK1224" s="99">
        <v>1483368.4343109101</v>
      </c>
      <c r="BL1224" s="99">
        <v>0</v>
      </c>
      <c r="BM1224" s="99">
        <v>0</v>
      </c>
      <c r="BN1224" s="99">
        <v>0</v>
      </c>
      <c r="BO1224" s="99">
        <v>0</v>
      </c>
      <c r="BP1224" s="99">
        <v>0</v>
      </c>
      <c r="BQ1224" s="99">
        <v>0</v>
      </c>
      <c r="BR1224" s="99">
        <v>5603919.2098998995</v>
      </c>
      <c r="BS1224" s="99">
        <v>3436557.8765869099</v>
      </c>
      <c r="BT1224" s="99">
        <v>0</v>
      </c>
      <c r="BU1224" s="99">
        <v>1157652.0199890099</v>
      </c>
      <c r="BV1224" s="99">
        <v>2358824.6642150902</v>
      </c>
      <c r="BW1224" s="99">
        <v>0</v>
      </c>
      <c r="BX1224" s="99">
        <v>198631.969852448</v>
      </c>
      <c r="BY1224" s="99">
        <v>0</v>
      </c>
      <c r="BZ1224" s="99">
        <v>0</v>
      </c>
      <c r="CA1224" s="99">
        <v>99076.916397094697</v>
      </c>
      <c r="CB1224" s="99">
        <v>5366315.0797119103</v>
      </c>
      <c r="CC1224" s="99">
        <v>50385041.084472701</v>
      </c>
      <c r="CD1224" s="99">
        <v>12715612.6726074</v>
      </c>
      <c r="CE1224" s="99">
        <v>2889.0005597174199</v>
      </c>
      <c r="CF1224" s="99">
        <v>343688.88941192598</v>
      </c>
      <c r="CG1224" s="99">
        <v>2926379.8815307599</v>
      </c>
      <c r="CH1224" s="99">
        <v>0</v>
      </c>
      <c r="CI1224" s="99">
        <v>101972.120804787</v>
      </c>
      <c r="CJ1224" s="99">
        <v>5723760.8558959998</v>
      </c>
      <c r="CK1224" s="99">
        <v>53256018.561035201</v>
      </c>
      <c r="CL1224" s="99">
        <v>12949586.9528809</v>
      </c>
      <c r="CM1224" s="188">
        <v>138450.93329811099</v>
      </c>
      <c r="CN1224" s="188">
        <v>17961692.295654301</v>
      </c>
      <c r="CO1224" s="188">
        <v>95952238.137695298</v>
      </c>
      <c r="CP1224" s="99">
        <v>12949586.9528809</v>
      </c>
      <c r="CQ1224" s="99">
        <v>0</v>
      </c>
      <c r="CR1224" s="99">
        <v>0</v>
      </c>
      <c r="CS1224" s="99">
        <v>0</v>
      </c>
      <c r="CT1224" s="99">
        <v>0</v>
      </c>
      <c r="CU1224" s="98">
        <v>11345.563794756999</v>
      </c>
      <c r="CV1224" s="98">
        <v>39353.861693061001</v>
      </c>
    </row>
    <row r="1225" spans="1:100" x14ac:dyDescent="0.2">
      <c r="A1225" s="98" t="s">
        <v>71</v>
      </c>
      <c r="B1225" s="100">
        <v>41974</v>
      </c>
      <c r="C1225" s="99">
        <v>87235.095708847002</v>
      </c>
      <c r="D1225" s="99">
        <v>0</v>
      </c>
      <c r="E1225" s="99">
        <v>11447.3953536749</v>
      </c>
      <c r="F1225" s="99">
        <v>9605.5991811752301</v>
      </c>
      <c r="G1225" s="99">
        <v>2893.4521653056099</v>
      </c>
      <c r="H1225" s="99">
        <v>0</v>
      </c>
      <c r="I1225" s="99">
        <v>0</v>
      </c>
      <c r="J1225" s="99">
        <v>36233.941308975198</v>
      </c>
      <c r="K1225" s="99">
        <v>20.052157706581099</v>
      </c>
      <c r="L1225" s="99">
        <v>189.149786256254</v>
      </c>
      <c r="M1225" s="99">
        <v>36341.360777378097</v>
      </c>
      <c r="N1225" s="99">
        <v>9329.4188131093997</v>
      </c>
      <c r="O1225" s="99">
        <v>0</v>
      </c>
      <c r="P1225" s="99">
        <v>48462.1662893295</v>
      </c>
      <c r="Q1225" s="99">
        <v>4417.1571536064102</v>
      </c>
      <c r="R1225" s="99">
        <v>0</v>
      </c>
      <c r="S1225" s="99">
        <v>2875.03534829617</v>
      </c>
      <c r="T1225" s="99">
        <v>1.0155546973837799</v>
      </c>
      <c r="U1225" s="99">
        <v>36265.628571987203</v>
      </c>
      <c r="V1225" s="99">
        <v>4630224.4859008798</v>
      </c>
      <c r="W1225" s="99">
        <v>0</v>
      </c>
      <c r="X1225" s="99">
        <v>703287.80816650402</v>
      </c>
      <c r="Y1225" s="99">
        <v>546362.33502197301</v>
      </c>
      <c r="Z1225" s="99">
        <v>342411.02605056798</v>
      </c>
      <c r="AA1225" s="99">
        <v>0</v>
      </c>
      <c r="AB1225" s="99">
        <v>0</v>
      </c>
      <c r="AC1225" s="99">
        <v>12059878.0147705</v>
      </c>
      <c r="AD1225" s="99">
        <v>3769.3313306868099</v>
      </c>
      <c r="AE1225" s="99">
        <v>7655.3023878335998</v>
      </c>
      <c r="AF1225" s="99">
        <v>1760412.28811646</v>
      </c>
      <c r="AG1225" s="99">
        <v>1055616.80160522</v>
      </c>
      <c r="AH1225" s="99">
        <v>0</v>
      </c>
      <c r="AI1225" s="99">
        <v>1921261.9377746601</v>
      </c>
      <c r="AJ1225" s="99">
        <v>600272.89741516102</v>
      </c>
      <c r="AK1225" s="99">
        <v>0</v>
      </c>
      <c r="AL1225" s="99">
        <v>339812.70835495001</v>
      </c>
      <c r="AM1225" s="99">
        <v>319.25845025479799</v>
      </c>
      <c r="AN1225" s="99">
        <v>12061295.0910645</v>
      </c>
      <c r="AO1225" s="99">
        <v>44284103.670410201</v>
      </c>
      <c r="AP1225" s="99">
        <v>0</v>
      </c>
      <c r="AQ1225" s="99">
        <v>5882036.8941040002</v>
      </c>
      <c r="AR1225" s="99">
        <v>4510849.65905762</v>
      </c>
      <c r="AS1225" s="99">
        <v>2933439.4451599098</v>
      </c>
      <c r="AT1225" s="99">
        <v>0</v>
      </c>
      <c r="AU1225" s="99">
        <v>0</v>
      </c>
      <c r="AV1225" s="99">
        <v>42178287.691406302</v>
      </c>
      <c r="AW1225" s="99">
        <v>12401.8449172974</v>
      </c>
      <c r="AX1225" s="99">
        <v>70296.418018341094</v>
      </c>
      <c r="AY1225" s="99">
        <v>17097669.020263702</v>
      </c>
      <c r="AZ1225" s="99">
        <v>9146744.7120361291</v>
      </c>
      <c r="BA1225" s="99">
        <v>0</v>
      </c>
      <c r="BB1225" s="99">
        <v>18788408.6176758</v>
      </c>
      <c r="BC1225" s="99">
        <v>5174644.64453125</v>
      </c>
      <c r="BD1225" s="99">
        <v>0</v>
      </c>
      <c r="BE1225" s="99">
        <v>2908515.5144958501</v>
      </c>
      <c r="BF1225" s="99">
        <v>2877.2031620442899</v>
      </c>
      <c r="BG1225" s="99">
        <v>42175581.517578103</v>
      </c>
      <c r="BH1225" s="99">
        <v>10539076.172973599</v>
      </c>
      <c r="BI1225" s="99">
        <v>0</v>
      </c>
      <c r="BJ1225" s="99">
        <v>2175838.28448486</v>
      </c>
      <c r="BK1225" s="99">
        <v>1437195.9482269301</v>
      </c>
      <c r="BL1225" s="99">
        <v>0</v>
      </c>
      <c r="BM1225" s="99">
        <v>0</v>
      </c>
      <c r="BN1225" s="99">
        <v>0</v>
      </c>
      <c r="BO1225" s="99">
        <v>0</v>
      </c>
      <c r="BP1225" s="99">
        <v>0</v>
      </c>
      <c r="BQ1225" s="99">
        <v>0</v>
      </c>
      <c r="BR1225" s="99">
        <v>5632411.71166992</v>
      </c>
      <c r="BS1225" s="99">
        <v>3393008.7902831999</v>
      </c>
      <c r="BT1225" s="99">
        <v>0</v>
      </c>
      <c r="BU1225" s="99">
        <v>1359435.45999146</v>
      </c>
      <c r="BV1225" s="99">
        <v>2381146.6709594699</v>
      </c>
      <c r="BW1225" s="99">
        <v>0</v>
      </c>
      <c r="BX1225" s="99">
        <v>228688.18982505801</v>
      </c>
      <c r="BY1225" s="99">
        <v>0</v>
      </c>
      <c r="BZ1225" s="99">
        <v>0</v>
      </c>
      <c r="CA1225" s="99">
        <v>98637.516727447495</v>
      </c>
      <c r="CB1225" s="99">
        <v>5330783.4661865197</v>
      </c>
      <c r="CC1225" s="99">
        <v>50188813.7744141</v>
      </c>
      <c r="CD1225" s="99">
        <v>12724246.7071533</v>
      </c>
      <c r="CE1225" s="99">
        <v>2894.52690377831</v>
      </c>
      <c r="CF1225" s="99">
        <v>342470.74300003098</v>
      </c>
      <c r="CG1225" s="99">
        <v>2935189.97021484</v>
      </c>
      <c r="CH1225" s="99">
        <v>0</v>
      </c>
      <c r="CI1225" s="99">
        <v>101521.744832039</v>
      </c>
      <c r="CJ1225" s="99">
        <v>5683718.7186279297</v>
      </c>
      <c r="CK1225" s="99">
        <v>52972911.728027299</v>
      </c>
      <c r="CL1225" s="99">
        <v>12962724.642822299</v>
      </c>
      <c r="CM1225" s="188">
        <v>137480.51491737401</v>
      </c>
      <c r="CN1225" s="188">
        <v>17745482.4926758</v>
      </c>
      <c r="CO1225" s="188">
        <v>95372025.909179702</v>
      </c>
      <c r="CP1225" s="99">
        <v>12962724.642822299</v>
      </c>
      <c r="CQ1225" s="99">
        <v>0</v>
      </c>
      <c r="CR1225" s="99">
        <v>0</v>
      </c>
      <c r="CS1225" s="99">
        <v>0</v>
      </c>
      <c r="CT1225" s="99">
        <v>0</v>
      </c>
      <c r="CU1225" s="98">
        <v>11468.958611746</v>
      </c>
      <c r="CV1225" s="98">
        <v>38818.181557623997</v>
      </c>
    </row>
    <row r="1226" spans="1:100" x14ac:dyDescent="0.2">
      <c r="A1226" s="98" t="s">
        <v>71</v>
      </c>
      <c r="B1226" s="100">
        <v>42064</v>
      </c>
      <c r="C1226" s="99">
        <v>86529.666315078706</v>
      </c>
      <c r="D1226" s="99">
        <v>0</v>
      </c>
      <c r="E1226" s="99">
        <v>11014.574983000801</v>
      </c>
      <c r="F1226" s="99">
        <v>9260.4270801544208</v>
      </c>
      <c r="G1226" s="99">
        <v>2916.1365905106099</v>
      </c>
      <c r="H1226" s="99">
        <v>0</v>
      </c>
      <c r="I1226" s="99">
        <v>0</v>
      </c>
      <c r="J1226" s="99">
        <v>36318.0412330627</v>
      </c>
      <c r="K1226" s="99">
        <v>18.519730384694402</v>
      </c>
      <c r="L1226" s="99">
        <v>134.943194430321</v>
      </c>
      <c r="M1226" s="99">
        <v>36089.558435916901</v>
      </c>
      <c r="N1226" s="99">
        <v>9161.8074244260806</v>
      </c>
      <c r="O1226" s="99">
        <v>0</v>
      </c>
      <c r="P1226" s="99">
        <v>47541.678072929397</v>
      </c>
      <c r="Q1226" s="99">
        <v>4390.6982459425899</v>
      </c>
      <c r="R1226" s="99">
        <v>0</v>
      </c>
      <c r="S1226" s="99">
        <v>2896.7483241856098</v>
      </c>
      <c r="T1226" s="99">
        <v>0.99339791639067698</v>
      </c>
      <c r="U1226" s="99">
        <v>36326.3849377632</v>
      </c>
      <c r="V1226" s="99">
        <v>4581856.2228393601</v>
      </c>
      <c r="W1226" s="99">
        <v>0</v>
      </c>
      <c r="X1226" s="99">
        <v>681447.59239959705</v>
      </c>
      <c r="Y1226" s="99">
        <v>533563.97306060803</v>
      </c>
      <c r="Z1226" s="99">
        <v>343492.36727142299</v>
      </c>
      <c r="AA1226" s="99">
        <v>0</v>
      </c>
      <c r="AB1226" s="99">
        <v>0</v>
      </c>
      <c r="AC1226" s="99">
        <v>12023352.098877</v>
      </c>
      <c r="AD1226" s="99">
        <v>2672.6240765750399</v>
      </c>
      <c r="AE1226" s="99">
        <v>4984.85612940788</v>
      </c>
      <c r="AF1226" s="99">
        <v>1741920.37199402</v>
      </c>
      <c r="AG1226" s="99">
        <v>1037438.54338837</v>
      </c>
      <c r="AH1226" s="99">
        <v>0</v>
      </c>
      <c r="AI1226" s="99">
        <v>1867725.42976379</v>
      </c>
      <c r="AJ1226" s="99">
        <v>587291.79119110096</v>
      </c>
      <c r="AK1226" s="99">
        <v>0</v>
      </c>
      <c r="AL1226" s="99">
        <v>338952.386352539</v>
      </c>
      <c r="AM1226" s="99">
        <v>237.48816837742899</v>
      </c>
      <c r="AN1226" s="99">
        <v>12029497.6595459</v>
      </c>
      <c r="AO1226" s="99">
        <v>43873787.325683601</v>
      </c>
      <c r="AP1226" s="99">
        <v>0</v>
      </c>
      <c r="AQ1226" s="99">
        <v>5767908.2089233398</v>
      </c>
      <c r="AR1226" s="99">
        <v>4434174.1010131799</v>
      </c>
      <c r="AS1226" s="99">
        <v>2940737.765625</v>
      </c>
      <c r="AT1226" s="99">
        <v>0</v>
      </c>
      <c r="AU1226" s="99">
        <v>0</v>
      </c>
      <c r="AV1226" s="99">
        <v>42297605.681152299</v>
      </c>
      <c r="AW1226" s="99">
        <v>8840.4961004257202</v>
      </c>
      <c r="AX1226" s="99">
        <v>47218.834680080399</v>
      </c>
      <c r="AY1226" s="99">
        <v>17007836.5476074</v>
      </c>
      <c r="AZ1226" s="99">
        <v>9012764.0942382794</v>
      </c>
      <c r="BA1226" s="99">
        <v>0</v>
      </c>
      <c r="BB1226" s="99">
        <v>18184832.356689502</v>
      </c>
      <c r="BC1226" s="99">
        <v>5085796.3428955097</v>
      </c>
      <c r="BD1226" s="99">
        <v>0</v>
      </c>
      <c r="BE1226" s="99">
        <v>2909607.9644165002</v>
      </c>
      <c r="BF1226" s="99">
        <v>2148.1128362417198</v>
      </c>
      <c r="BG1226" s="99">
        <v>42310493.6640625</v>
      </c>
      <c r="BH1226" s="99">
        <v>10376176.1165771</v>
      </c>
      <c r="BI1226" s="99">
        <v>0</v>
      </c>
      <c r="BJ1226" s="99">
        <v>2136187.9323425302</v>
      </c>
      <c r="BK1226" s="99">
        <v>1419306.0677032501</v>
      </c>
      <c r="BL1226" s="99">
        <v>0</v>
      </c>
      <c r="BM1226" s="99">
        <v>0</v>
      </c>
      <c r="BN1226" s="99">
        <v>0</v>
      </c>
      <c r="BO1226" s="99">
        <v>0</v>
      </c>
      <c r="BP1226" s="99">
        <v>0</v>
      </c>
      <c r="BQ1226" s="99">
        <v>0</v>
      </c>
      <c r="BR1226" s="99">
        <v>5542872.9670410203</v>
      </c>
      <c r="BS1226" s="99">
        <v>3347300.2204284701</v>
      </c>
      <c r="BT1226" s="99">
        <v>0</v>
      </c>
      <c r="BU1226" s="99">
        <v>1332793.6499939</v>
      </c>
      <c r="BV1226" s="99">
        <v>2345123.96911621</v>
      </c>
      <c r="BW1226" s="99">
        <v>0</v>
      </c>
      <c r="BX1226" s="99">
        <v>261045.26965141299</v>
      </c>
      <c r="BY1226" s="99">
        <v>0</v>
      </c>
      <c r="BZ1226" s="99">
        <v>0</v>
      </c>
      <c r="CA1226" s="99">
        <v>97461.196281433105</v>
      </c>
      <c r="CB1226" s="99">
        <v>5260513.40307617</v>
      </c>
      <c r="CC1226" s="99">
        <v>49605404.7119141</v>
      </c>
      <c r="CD1226" s="99">
        <v>12522164.916992201</v>
      </c>
      <c r="CE1226" s="99">
        <v>2917.1241828501202</v>
      </c>
      <c r="CF1226" s="99">
        <v>343880.06339263899</v>
      </c>
      <c r="CG1226" s="99">
        <v>2951745.2470397898</v>
      </c>
      <c r="CH1226" s="99">
        <v>0</v>
      </c>
      <c r="CI1226" s="99">
        <v>100378.67568111399</v>
      </c>
      <c r="CJ1226" s="99">
        <v>5597074.2697143601</v>
      </c>
      <c r="CK1226" s="99">
        <v>52634401.236816399</v>
      </c>
      <c r="CL1226" s="99">
        <v>12770648.1060791</v>
      </c>
      <c r="CM1226" s="188">
        <v>136468.40449714701</v>
      </c>
      <c r="CN1226" s="188">
        <v>17610646.401367199</v>
      </c>
      <c r="CO1226" s="188">
        <v>94765321.541015595</v>
      </c>
      <c r="CP1226" s="99">
        <v>12770648.1060791</v>
      </c>
      <c r="CQ1226" s="99">
        <v>0</v>
      </c>
      <c r="CR1226" s="99">
        <v>0</v>
      </c>
      <c r="CS1226" s="99">
        <v>0</v>
      </c>
      <c r="CT1226" s="99">
        <v>0</v>
      </c>
      <c r="CU1226" s="98">
        <v>11035.255987376</v>
      </c>
      <c r="CV1226" s="98">
        <v>38919.512202416998</v>
      </c>
    </row>
    <row r="1227" spans="1:100" x14ac:dyDescent="0.2">
      <c r="A1227" s="98" t="s">
        <v>71</v>
      </c>
      <c r="B1227" s="100">
        <v>42156</v>
      </c>
      <c r="C1227" s="99">
        <v>86841.589742660493</v>
      </c>
      <c r="D1227" s="99">
        <v>0</v>
      </c>
      <c r="E1227" s="99">
        <v>10963.2530969381</v>
      </c>
      <c r="F1227" s="99">
        <v>9208.6463654041308</v>
      </c>
      <c r="G1227" s="99">
        <v>2927.7446219921098</v>
      </c>
      <c r="H1227" s="99">
        <v>0</v>
      </c>
      <c r="I1227" s="99">
        <v>0</v>
      </c>
      <c r="J1227" s="99">
        <v>36212.049591064497</v>
      </c>
      <c r="K1227" s="99">
        <v>14.7988113104366</v>
      </c>
      <c r="L1227" s="99">
        <v>156.57404068112399</v>
      </c>
      <c r="M1227" s="99">
        <v>36413.661898612998</v>
      </c>
      <c r="N1227" s="99">
        <v>9018.7851165533102</v>
      </c>
      <c r="O1227" s="99">
        <v>0</v>
      </c>
      <c r="P1227" s="99">
        <v>47866.641411304503</v>
      </c>
      <c r="Q1227" s="99">
        <v>4370.3560041785204</v>
      </c>
      <c r="R1227" s="99">
        <v>0</v>
      </c>
      <c r="S1227" s="99">
        <v>2907.2948790788701</v>
      </c>
      <c r="T1227" s="99">
        <v>1.0059843872149901</v>
      </c>
      <c r="U1227" s="99">
        <v>36215.826983928702</v>
      </c>
      <c r="V1227" s="99">
        <v>4565286.3032836895</v>
      </c>
      <c r="W1227" s="99">
        <v>0</v>
      </c>
      <c r="X1227" s="99">
        <v>666987.05644989002</v>
      </c>
      <c r="Y1227" s="99">
        <v>526512.87505340599</v>
      </c>
      <c r="Z1227" s="99">
        <v>343660.96323776199</v>
      </c>
      <c r="AA1227" s="99">
        <v>0</v>
      </c>
      <c r="AB1227" s="99">
        <v>0</v>
      </c>
      <c r="AC1227" s="99">
        <v>11972109.548828101</v>
      </c>
      <c r="AD1227" s="99">
        <v>2120.9651966988999</v>
      </c>
      <c r="AE1227" s="99">
        <v>8817.7690079212207</v>
      </c>
      <c r="AF1227" s="99">
        <v>1751326.20327759</v>
      </c>
      <c r="AG1227" s="99">
        <v>1022723.49900055</v>
      </c>
      <c r="AH1227" s="99">
        <v>0</v>
      </c>
      <c r="AI1227" s="99">
        <v>1865712.76954651</v>
      </c>
      <c r="AJ1227" s="99">
        <v>591254.27645874</v>
      </c>
      <c r="AK1227" s="99">
        <v>0</v>
      </c>
      <c r="AL1227" s="99">
        <v>339440.22226333601</v>
      </c>
      <c r="AM1227" s="99">
        <v>227.883686248213</v>
      </c>
      <c r="AN1227" s="99">
        <v>12003361.853515601</v>
      </c>
      <c r="AO1227" s="99">
        <v>43891768.979980499</v>
      </c>
      <c r="AP1227" s="99">
        <v>0</v>
      </c>
      <c r="AQ1227" s="99">
        <v>5650620.1419067401</v>
      </c>
      <c r="AR1227" s="99">
        <v>4377281.8953857403</v>
      </c>
      <c r="AS1227" s="99">
        <v>2963373.3648986798</v>
      </c>
      <c r="AT1227" s="99">
        <v>0</v>
      </c>
      <c r="AU1227" s="99">
        <v>0</v>
      </c>
      <c r="AV1227" s="99">
        <v>42233179.438964799</v>
      </c>
      <c r="AW1227" s="99">
        <v>7032.72747576237</v>
      </c>
      <c r="AX1227" s="99">
        <v>74845.685239791899</v>
      </c>
      <c r="AY1227" s="99">
        <v>17177140.7666016</v>
      </c>
      <c r="AZ1227" s="99">
        <v>8886787.01318359</v>
      </c>
      <c r="BA1227" s="99">
        <v>0</v>
      </c>
      <c r="BB1227" s="99">
        <v>18411955.239746101</v>
      </c>
      <c r="BC1227" s="99">
        <v>5122161.2891845703</v>
      </c>
      <c r="BD1227" s="99">
        <v>0</v>
      </c>
      <c r="BE1227" s="99">
        <v>2927640.0978698698</v>
      </c>
      <c r="BF1227" s="99">
        <v>2083.7128933072099</v>
      </c>
      <c r="BG1227" s="99">
        <v>42274175.939941399</v>
      </c>
      <c r="BH1227" s="99">
        <v>10489427.5316162</v>
      </c>
      <c r="BI1227" s="99">
        <v>0</v>
      </c>
      <c r="BJ1227" s="99">
        <v>2128495.4873657199</v>
      </c>
      <c r="BK1227" s="99">
        <v>1395517.2694091799</v>
      </c>
      <c r="BL1227" s="99">
        <v>0</v>
      </c>
      <c r="BM1227" s="99">
        <v>0</v>
      </c>
      <c r="BN1227" s="99">
        <v>0</v>
      </c>
      <c r="BO1227" s="99">
        <v>0</v>
      </c>
      <c r="BP1227" s="99">
        <v>0</v>
      </c>
      <c r="BQ1227" s="99">
        <v>0</v>
      </c>
      <c r="BR1227" s="99">
        <v>5647810.6902465802</v>
      </c>
      <c r="BS1227" s="99">
        <v>3312002.9568786598</v>
      </c>
      <c r="BT1227" s="99">
        <v>0</v>
      </c>
      <c r="BU1227" s="99">
        <v>1346056.8599853499</v>
      </c>
      <c r="BV1227" s="99">
        <v>2393885.54379272</v>
      </c>
      <c r="BW1227" s="99">
        <v>0</v>
      </c>
      <c r="BX1227" s="99">
        <v>266363.62964248698</v>
      </c>
      <c r="BY1227" s="99">
        <v>0</v>
      </c>
      <c r="BZ1227" s="99">
        <v>0</v>
      </c>
      <c r="CA1227" s="99">
        <v>97861.825518608093</v>
      </c>
      <c r="CB1227" s="99">
        <v>5231011.2365112295</v>
      </c>
      <c r="CC1227" s="99">
        <v>49479619.575195298</v>
      </c>
      <c r="CD1227" s="99">
        <v>12621870.1099854</v>
      </c>
      <c r="CE1227" s="99">
        <v>2928.49086534977</v>
      </c>
      <c r="CF1227" s="99">
        <v>344131.73056411702</v>
      </c>
      <c r="CG1227" s="99">
        <v>2961778.2861633301</v>
      </c>
      <c r="CH1227" s="99">
        <v>0</v>
      </c>
      <c r="CI1227" s="99">
        <v>100795.214857101</v>
      </c>
      <c r="CJ1227" s="99">
        <v>5587249.5676269503</v>
      </c>
      <c r="CK1227" s="99">
        <v>52382802.059082001</v>
      </c>
      <c r="CL1227" s="99">
        <v>12869998.768066401</v>
      </c>
      <c r="CM1227" s="188">
        <v>136645.46864318801</v>
      </c>
      <c r="CN1227" s="188">
        <v>17587568.645507801</v>
      </c>
      <c r="CO1227" s="188">
        <v>94891976.126953095</v>
      </c>
      <c r="CP1227" s="99">
        <v>12869998.768066401</v>
      </c>
      <c r="CQ1227" s="99">
        <v>0</v>
      </c>
      <c r="CR1227" s="99">
        <v>0</v>
      </c>
      <c r="CS1227" s="99">
        <v>0</v>
      </c>
      <c r="CT1227" s="99">
        <v>0</v>
      </c>
      <c r="CU1227" s="98">
        <v>10978.089502106999</v>
      </c>
      <c r="CV1227" s="98">
        <v>38831.095291935999</v>
      </c>
    </row>
    <row r="1228" spans="1:100" x14ac:dyDescent="0.2">
      <c r="A1228" s="98" t="s">
        <v>71</v>
      </c>
      <c r="B1228" s="100">
        <v>42248</v>
      </c>
      <c r="C1228" s="99">
        <v>86679.940777778596</v>
      </c>
      <c r="D1228" s="99">
        <v>0</v>
      </c>
      <c r="E1228" s="99">
        <v>10818.9865866899</v>
      </c>
      <c r="F1228" s="99">
        <v>9072.2611351013202</v>
      </c>
      <c r="G1228" s="99">
        <v>2979.8711389899299</v>
      </c>
      <c r="H1228" s="99">
        <v>0</v>
      </c>
      <c r="I1228" s="99">
        <v>0</v>
      </c>
      <c r="J1228" s="99">
        <v>36002.731537342101</v>
      </c>
      <c r="K1228" s="99">
        <v>13.231247422052499</v>
      </c>
      <c r="L1228" s="99">
        <v>177.933017194271</v>
      </c>
      <c r="M1228" s="99">
        <v>36303.408205986001</v>
      </c>
      <c r="N1228" s="99">
        <v>8866.8633005618995</v>
      </c>
      <c r="O1228" s="99">
        <v>0</v>
      </c>
      <c r="P1228" s="99">
        <v>47939.4997076988</v>
      </c>
      <c r="Q1228" s="99">
        <v>4340.5592848658598</v>
      </c>
      <c r="R1228" s="99">
        <v>0</v>
      </c>
      <c r="S1228" s="99">
        <v>2957.4032218754301</v>
      </c>
      <c r="T1228" s="99">
        <v>0.98481625769636605</v>
      </c>
      <c r="U1228" s="99">
        <v>36023.938151836403</v>
      </c>
      <c r="V1228" s="99">
        <v>4530568.1907959003</v>
      </c>
      <c r="W1228" s="99">
        <v>0</v>
      </c>
      <c r="X1228" s="99">
        <v>661757.22266387905</v>
      </c>
      <c r="Y1228" s="99">
        <v>516489.43360137899</v>
      </c>
      <c r="Z1228" s="99">
        <v>345678.66347885103</v>
      </c>
      <c r="AA1228" s="99">
        <v>0</v>
      </c>
      <c r="AB1228" s="99">
        <v>0</v>
      </c>
      <c r="AC1228" s="99">
        <v>11982678.1240234</v>
      </c>
      <c r="AD1228" s="99">
        <v>2290.7394884228702</v>
      </c>
      <c r="AE1228" s="99">
        <v>12253.8528741598</v>
      </c>
      <c r="AF1228" s="99">
        <v>1731704.5453643801</v>
      </c>
      <c r="AG1228" s="99">
        <v>1001439.20458221</v>
      </c>
      <c r="AH1228" s="99">
        <v>0</v>
      </c>
      <c r="AI1228" s="99">
        <v>1856679.5731506301</v>
      </c>
      <c r="AJ1228" s="99">
        <v>591502.13978576695</v>
      </c>
      <c r="AK1228" s="99">
        <v>0</v>
      </c>
      <c r="AL1228" s="99">
        <v>342965.68587875401</v>
      </c>
      <c r="AM1228" s="99">
        <v>220.422343323007</v>
      </c>
      <c r="AN1228" s="99">
        <v>11996414.2618408</v>
      </c>
      <c r="AO1228" s="99">
        <v>43706607.284179702</v>
      </c>
      <c r="AP1228" s="99">
        <v>0</v>
      </c>
      <c r="AQ1228" s="99">
        <v>5652883.6887207003</v>
      </c>
      <c r="AR1228" s="99">
        <v>4333386.32348633</v>
      </c>
      <c r="AS1228" s="99">
        <v>2997256.9209594699</v>
      </c>
      <c r="AT1228" s="99">
        <v>0</v>
      </c>
      <c r="AU1228" s="99">
        <v>0</v>
      </c>
      <c r="AV1228" s="99">
        <v>42277872.613281302</v>
      </c>
      <c r="AW1228" s="99">
        <v>7605.6331790089598</v>
      </c>
      <c r="AX1228" s="99">
        <v>115562.390101433</v>
      </c>
      <c r="AY1228" s="99">
        <v>17091118.411865201</v>
      </c>
      <c r="AZ1228" s="99">
        <v>8715710.3116455097</v>
      </c>
      <c r="BA1228" s="99">
        <v>0</v>
      </c>
      <c r="BB1228" s="99">
        <v>18376027.962646499</v>
      </c>
      <c r="BC1228" s="99">
        <v>5141472.6042480497</v>
      </c>
      <c r="BD1228" s="99">
        <v>0</v>
      </c>
      <c r="BE1228" s="99">
        <v>2970468.72015381</v>
      </c>
      <c r="BF1228" s="99">
        <v>2010.81105069816</v>
      </c>
      <c r="BG1228" s="99">
        <v>42314418.746093802</v>
      </c>
      <c r="BH1228" s="99">
        <v>10516719.317748999</v>
      </c>
      <c r="BI1228" s="99">
        <v>0</v>
      </c>
      <c r="BJ1228" s="99">
        <v>2135317.79931641</v>
      </c>
      <c r="BK1228" s="99">
        <v>1381127.07437134</v>
      </c>
      <c r="BL1228" s="99">
        <v>0</v>
      </c>
      <c r="BM1228" s="99">
        <v>0</v>
      </c>
      <c r="BN1228" s="99">
        <v>0</v>
      </c>
      <c r="BO1228" s="99">
        <v>0</v>
      </c>
      <c r="BP1228" s="99">
        <v>0</v>
      </c>
      <c r="BQ1228" s="99">
        <v>0</v>
      </c>
      <c r="BR1228" s="99">
        <v>5663505.5609130897</v>
      </c>
      <c r="BS1228" s="99">
        <v>3255443.3955993699</v>
      </c>
      <c r="BT1228" s="99">
        <v>0</v>
      </c>
      <c r="BU1228" s="99">
        <v>1111603.7999877899</v>
      </c>
      <c r="BV1228" s="99">
        <v>2418125.5751342801</v>
      </c>
      <c r="BW1228" s="99">
        <v>0</v>
      </c>
      <c r="BX1228" s="99">
        <v>216514.54973220799</v>
      </c>
      <c r="BY1228" s="99">
        <v>0</v>
      </c>
      <c r="BZ1228" s="99">
        <v>0</v>
      </c>
      <c r="CA1228" s="99">
        <v>97538.012623786897</v>
      </c>
      <c r="CB1228" s="99">
        <v>5187266.5179443397</v>
      </c>
      <c r="CC1228" s="99">
        <v>49218359.991699196</v>
      </c>
      <c r="CD1228" s="99">
        <v>12619224.181518599</v>
      </c>
      <c r="CE1228" s="99">
        <v>2978.5535559058198</v>
      </c>
      <c r="CF1228" s="99">
        <v>345651.05003356899</v>
      </c>
      <c r="CG1228" s="99">
        <v>2994701.80651855</v>
      </c>
      <c r="CH1228" s="99">
        <v>0</v>
      </c>
      <c r="CI1228" s="99">
        <v>100518.429794312</v>
      </c>
      <c r="CJ1228" s="99">
        <v>5534090.3323364304</v>
      </c>
      <c r="CK1228" s="99">
        <v>52248573.1337891</v>
      </c>
      <c r="CL1228" s="99">
        <v>12877940.1254883</v>
      </c>
      <c r="CM1228" s="188">
        <v>136188.18925285299</v>
      </c>
      <c r="CN1228" s="188">
        <v>17546081.846435498</v>
      </c>
      <c r="CO1228" s="188">
        <v>94635484.270507798</v>
      </c>
      <c r="CP1228" s="99">
        <v>12877940.1254883</v>
      </c>
      <c r="CQ1228" s="99">
        <v>0</v>
      </c>
      <c r="CR1228" s="99">
        <v>0</v>
      </c>
      <c r="CS1228" s="99">
        <v>0</v>
      </c>
      <c r="CT1228" s="99">
        <v>0</v>
      </c>
      <c r="CU1228" s="98">
        <v>10832.997111326</v>
      </c>
      <c r="CV1228" s="98">
        <v>38642.718706020001</v>
      </c>
    </row>
    <row r="1229" spans="1:100" x14ac:dyDescent="0.2">
      <c r="A1229" s="98" t="s">
        <v>71</v>
      </c>
      <c r="B1229" s="100">
        <v>42339</v>
      </c>
      <c r="C1229" s="99">
        <v>86930.742183685303</v>
      </c>
      <c r="D1229" s="99">
        <v>0</v>
      </c>
      <c r="E1229" s="99">
        <v>10758.673580884901</v>
      </c>
      <c r="F1229" s="99">
        <v>9062.9856766462308</v>
      </c>
      <c r="G1229" s="99">
        <v>3042.3839505016799</v>
      </c>
      <c r="H1229" s="99">
        <v>0</v>
      </c>
      <c r="I1229" s="99">
        <v>0</v>
      </c>
      <c r="J1229" s="99">
        <v>35884.674412250497</v>
      </c>
      <c r="K1229" s="99">
        <v>5.2526157945976601</v>
      </c>
      <c r="L1229" s="99">
        <v>173.30092498660099</v>
      </c>
      <c r="M1229" s="99">
        <v>36546.072941780098</v>
      </c>
      <c r="N1229" s="99">
        <v>8788.0087254047394</v>
      </c>
      <c r="O1229" s="99">
        <v>0</v>
      </c>
      <c r="P1229" s="99">
        <v>47937.625405311599</v>
      </c>
      <c r="Q1229" s="99">
        <v>4325.9223486185101</v>
      </c>
      <c r="R1229" s="99">
        <v>0</v>
      </c>
      <c r="S1229" s="99">
        <v>3027.5208356082398</v>
      </c>
      <c r="T1229" s="99">
        <v>1.01526520308107</v>
      </c>
      <c r="U1229" s="99">
        <v>35903.676434516899</v>
      </c>
      <c r="V1229" s="99">
        <v>4529397.08410645</v>
      </c>
      <c r="W1229" s="99">
        <v>0</v>
      </c>
      <c r="X1229" s="99">
        <v>640000.84285736096</v>
      </c>
      <c r="Y1229" s="99">
        <v>501052.710361481</v>
      </c>
      <c r="Z1229" s="99">
        <v>348236.46844100999</v>
      </c>
      <c r="AA1229" s="99">
        <v>0</v>
      </c>
      <c r="AB1229" s="99">
        <v>0</v>
      </c>
      <c r="AC1229" s="99">
        <v>11983535.9727783</v>
      </c>
      <c r="AD1229" s="99">
        <v>655.13010717183397</v>
      </c>
      <c r="AE1229" s="99">
        <v>10929.3214821815</v>
      </c>
      <c r="AF1229" s="99">
        <v>1733496.4796142599</v>
      </c>
      <c r="AG1229" s="99">
        <v>987453.18701171898</v>
      </c>
      <c r="AH1229" s="99">
        <v>0</v>
      </c>
      <c r="AI1229" s="99">
        <v>1871090.3847045901</v>
      </c>
      <c r="AJ1229" s="99">
        <v>585984.93920135498</v>
      </c>
      <c r="AK1229" s="99">
        <v>0</v>
      </c>
      <c r="AL1229" s="99">
        <v>346016.81603622402</v>
      </c>
      <c r="AM1229" s="99">
        <v>250.63913777284299</v>
      </c>
      <c r="AN1229" s="99">
        <v>11956414.0432129</v>
      </c>
      <c r="AO1229" s="99">
        <v>44061826.1318359</v>
      </c>
      <c r="AP1229" s="99">
        <v>0</v>
      </c>
      <c r="AQ1229" s="99">
        <v>5448178.3068847703</v>
      </c>
      <c r="AR1229" s="99">
        <v>4189255.5283203102</v>
      </c>
      <c r="AS1229" s="99">
        <v>3023167.91619873</v>
      </c>
      <c r="AT1229" s="99">
        <v>0</v>
      </c>
      <c r="AU1229" s="99">
        <v>0</v>
      </c>
      <c r="AV1229" s="99">
        <v>42446802.190429702</v>
      </c>
      <c r="AW1229" s="99">
        <v>2188.45031288266</v>
      </c>
      <c r="AX1229" s="99">
        <v>106421.161410332</v>
      </c>
      <c r="AY1229" s="99">
        <v>17166872.009521499</v>
      </c>
      <c r="AZ1229" s="99">
        <v>8629006.5992431603</v>
      </c>
      <c r="BA1229" s="99">
        <v>0</v>
      </c>
      <c r="BB1229" s="99">
        <v>18608060.59375</v>
      </c>
      <c r="BC1229" s="99">
        <v>5116428.11901855</v>
      </c>
      <c r="BD1229" s="99">
        <v>0</v>
      </c>
      <c r="BE1229" s="99">
        <v>3003452.5569457998</v>
      </c>
      <c r="BF1229" s="99">
        <v>2279.61980757117</v>
      </c>
      <c r="BG1229" s="99">
        <v>42318855.425781302</v>
      </c>
      <c r="BH1229" s="99">
        <v>11172167.4265137</v>
      </c>
      <c r="BI1229" s="99">
        <v>0</v>
      </c>
      <c r="BJ1229" s="99">
        <v>2127615.4383544899</v>
      </c>
      <c r="BK1229" s="99">
        <v>1381095.0405120901</v>
      </c>
      <c r="BL1229" s="99">
        <v>0</v>
      </c>
      <c r="BM1229" s="99">
        <v>0</v>
      </c>
      <c r="BN1229" s="99">
        <v>0</v>
      </c>
      <c r="BO1229" s="99">
        <v>0</v>
      </c>
      <c r="BP1229" s="99">
        <v>0</v>
      </c>
      <c r="BQ1229" s="99">
        <v>0</v>
      </c>
      <c r="BR1229" s="99">
        <v>5723126.7488403302</v>
      </c>
      <c r="BS1229" s="99">
        <v>3221905.9967041002</v>
      </c>
      <c r="BT1229" s="99">
        <v>0</v>
      </c>
      <c r="BU1229" s="99">
        <v>2024641.4099884001</v>
      </c>
      <c r="BV1229" s="99">
        <v>2394593.0059204102</v>
      </c>
      <c r="BW1229" s="99">
        <v>0</v>
      </c>
      <c r="BX1229" s="99">
        <v>367058.31900405901</v>
      </c>
      <c r="BY1229" s="99">
        <v>0</v>
      </c>
      <c r="BZ1229" s="99">
        <v>0</v>
      </c>
      <c r="CA1229" s="99">
        <v>97656.956554412798</v>
      </c>
      <c r="CB1229" s="99">
        <v>5173900.2239990197</v>
      </c>
      <c r="CC1229" s="99">
        <v>49442145.082031302</v>
      </c>
      <c r="CD1229" s="99">
        <v>13316186.5703125</v>
      </c>
      <c r="CE1229" s="99">
        <v>3047.68991467357</v>
      </c>
      <c r="CF1229" s="99">
        <v>348370.793205261</v>
      </c>
      <c r="CG1229" s="99">
        <v>3026134.40875244</v>
      </c>
      <c r="CH1229" s="99">
        <v>0</v>
      </c>
      <c r="CI1229" s="99">
        <v>100699.836357117</v>
      </c>
      <c r="CJ1229" s="99">
        <v>5518205.8671875</v>
      </c>
      <c r="CK1229" s="99">
        <v>52561129.925292999</v>
      </c>
      <c r="CL1229" s="99">
        <v>13691017.462524399</v>
      </c>
      <c r="CM1229" s="188">
        <v>136342.11637115499</v>
      </c>
      <c r="CN1229" s="188">
        <v>17464025.198730499</v>
      </c>
      <c r="CO1229" s="188">
        <v>94861147.403320298</v>
      </c>
      <c r="CP1229" s="99">
        <v>13691017.462524399</v>
      </c>
      <c r="CQ1229" s="99">
        <v>0</v>
      </c>
      <c r="CR1229" s="99">
        <v>0</v>
      </c>
      <c r="CS1229" s="99">
        <v>0</v>
      </c>
      <c r="CT1229" s="99">
        <v>0</v>
      </c>
      <c r="CU1229" s="98">
        <v>10765.277035298001</v>
      </c>
      <c r="CV1229" s="98">
        <v>38634.178809545003</v>
      </c>
    </row>
    <row r="1230" spans="1:100" x14ac:dyDescent="0.2">
      <c r="A1230" s="98" t="s">
        <v>71</v>
      </c>
      <c r="B1230" s="100">
        <v>42430</v>
      </c>
      <c r="C1230" s="99">
        <v>86893.594175338701</v>
      </c>
      <c r="D1230" s="99">
        <v>0</v>
      </c>
      <c r="E1230" s="99">
        <v>10757.437166809999</v>
      </c>
      <c r="F1230" s="99">
        <v>9201.5514202117902</v>
      </c>
      <c r="G1230" s="99">
        <v>3083.0702907443001</v>
      </c>
      <c r="H1230" s="99">
        <v>0</v>
      </c>
      <c r="I1230" s="99">
        <v>0</v>
      </c>
      <c r="J1230" s="99">
        <v>35915.821624279</v>
      </c>
      <c r="K1230" s="99">
        <v>5.5129103009821803</v>
      </c>
      <c r="L1230" s="99">
        <v>148.9198118411</v>
      </c>
      <c r="M1230" s="99">
        <v>36485.510995864897</v>
      </c>
      <c r="N1230" s="99">
        <v>8608.4431276321393</v>
      </c>
      <c r="O1230" s="99">
        <v>0</v>
      </c>
      <c r="P1230" s="99">
        <v>48075.286457061797</v>
      </c>
      <c r="Q1230" s="99">
        <v>4168.8495292663602</v>
      </c>
      <c r="R1230" s="99">
        <v>0</v>
      </c>
      <c r="S1230" s="99">
        <v>3064.7899630963798</v>
      </c>
      <c r="T1230" s="99">
        <v>0.994738709210651</v>
      </c>
      <c r="U1230" s="99">
        <v>35913.036389827699</v>
      </c>
      <c r="V1230" s="99">
        <v>4513381.1228027297</v>
      </c>
      <c r="W1230" s="99">
        <v>0</v>
      </c>
      <c r="X1230" s="99">
        <v>653574.08790588402</v>
      </c>
      <c r="Y1230" s="99">
        <v>518694.64060592698</v>
      </c>
      <c r="Z1230" s="99">
        <v>349777.567134857</v>
      </c>
      <c r="AA1230" s="99">
        <v>0</v>
      </c>
      <c r="AB1230" s="99">
        <v>0</v>
      </c>
      <c r="AC1230" s="99">
        <v>11966399.385742201</v>
      </c>
      <c r="AD1230" s="99">
        <v>784.24973519146397</v>
      </c>
      <c r="AE1230" s="99">
        <v>8243.3502968549692</v>
      </c>
      <c r="AF1230" s="99">
        <v>1722484.1383819601</v>
      </c>
      <c r="AG1230" s="99">
        <v>972864.26270294201</v>
      </c>
      <c r="AH1230" s="99">
        <v>0</v>
      </c>
      <c r="AI1230" s="99">
        <v>1892399.6293945301</v>
      </c>
      <c r="AJ1230" s="99">
        <v>586452.28623962402</v>
      </c>
      <c r="AK1230" s="99">
        <v>0</v>
      </c>
      <c r="AL1230" s="99">
        <v>346429.019351959</v>
      </c>
      <c r="AM1230" s="99">
        <v>238.757132282481</v>
      </c>
      <c r="AN1230" s="99">
        <v>11951159.100463901</v>
      </c>
      <c r="AO1230" s="99">
        <v>44100139.294433601</v>
      </c>
      <c r="AP1230" s="99">
        <v>0</v>
      </c>
      <c r="AQ1230" s="99">
        <v>5492250.5059204102</v>
      </c>
      <c r="AR1230" s="99">
        <v>4344834.1924438505</v>
      </c>
      <c r="AS1230" s="99">
        <v>3049217.5143127399</v>
      </c>
      <c r="AT1230" s="99">
        <v>0</v>
      </c>
      <c r="AU1230" s="99">
        <v>0</v>
      </c>
      <c r="AV1230" s="99">
        <v>42530478.998046897</v>
      </c>
      <c r="AW1230" s="99">
        <v>2632.3148474693298</v>
      </c>
      <c r="AX1230" s="99">
        <v>73665.221724510193</v>
      </c>
      <c r="AY1230" s="99">
        <v>17162693.1171875</v>
      </c>
      <c r="AZ1230" s="99">
        <v>8518948.7239990197</v>
      </c>
      <c r="BA1230" s="99">
        <v>0</v>
      </c>
      <c r="BB1230" s="99">
        <v>18878989.389404301</v>
      </c>
      <c r="BC1230" s="99">
        <v>5155964.8099365197</v>
      </c>
      <c r="BD1230" s="99">
        <v>0</v>
      </c>
      <c r="BE1230" s="99">
        <v>3021033.5210876502</v>
      </c>
      <c r="BF1230" s="99">
        <v>2189.36495915055</v>
      </c>
      <c r="BG1230" s="99">
        <v>42419905.109375</v>
      </c>
      <c r="BH1230" s="99">
        <v>12537201.4755859</v>
      </c>
      <c r="BI1230" s="99">
        <v>0</v>
      </c>
      <c r="BJ1230" s="99">
        <v>2199152.3447265602</v>
      </c>
      <c r="BK1230" s="99">
        <v>1482723.1662445101</v>
      </c>
      <c r="BL1230" s="99">
        <v>0</v>
      </c>
      <c r="BM1230" s="99">
        <v>0</v>
      </c>
      <c r="BN1230" s="99">
        <v>0</v>
      </c>
      <c r="BO1230" s="99">
        <v>0</v>
      </c>
      <c r="BP1230" s="99">
        <v>0</v>
      </c>
      <c r="BQ1230" s="99">
        <v>0</v>
      </c>
      <c r="BR1230" s="99">
        <v>5719018.1284790002</v>
      </c>
      <c r="BS1230" s="99">
        <v>3179677.8087768601</v>
      </c>
      <c r="BT1230" s="99">
        <v>0</v>
      </c>
      <c r="BU1230" s="99">
        <v>3601622.1499633798</v>
      </c>
      <c r="BV1230" s="99">
        <v>2336811.4643554701</v>
      </c>
      <c r="BW1230" s="99">
        <v>0</v>
      </c>
      <c r="BX1230" s="99">
        <v>631735.677734375</v>
      </c>
      <c r="BY1230" s="99">
        <v>0</v>
      </c>
      <c r="BZ1230" s="99">
        <v>0</v>
      </c>
      <c r="CA1230" s="99">
        <v>97618.857336044297</v>
      </c>
      <c r="CB1230" s="99">
        <v>5156206.7359619103</v>
      </c>
      <c r="CC1230" s="99">
        <v>49547196.832519501</v>
      </c>
      <c r="CD1230" s="99">
        <v>14758265.881713901</v>
      </c>
      <c r="CE1230" s="99">
        <v>3083.5441676974301</v>
      </c>
      <c r="CF1230" s="99">
        <v>351446.03017807001</v>
      </c>
      <c r="CG1230" s="99">
        <v>3060788.9025573698</v>
      </c>
      <c r="CH1230" s="99">
        <v>0</v>
      </c>
      <c r="CI1230" s="99">
        <v>100702.870513916</v>
      </c>
      <c r="CJ1230" s="99">
        <v>5514091.7639770498</v>
      </c>
      <c r="CK1230" s="99">
        <v>52608799.712402299</v>
      </c>
      <c r="CL1230" s="99">
        <v>15367793.224975601</v>
      </c>
      <c r="CM1230" s="188">
        <v>136296.47944831799</v>
      </c>
      <c r="CN1230" s="188">
        <v>17455859.597656298</v>
      </c>
      <c r="CO1230" s="188">
        <v>95098800.3515625</v>
      </c>
      <c r="CP1230" s="99">
        <v>15367793.224975601</v>
      </c>
      <c r="CQ1230" s="99">
        <v>0</v>
      </c>
      <c r="CR1230" s="99">
        <v>0</v>
      </c>
      <c r="CS1230" s="99">
        <v>0</v>
      </c>
      <c r="CT1230" s="99">
        <v>0</v>
      </c>
      <c r="CU1230" s="98">
        <v>10764.752294043999</v>
      </c>
      <c r="CV1230" s="98">
        <v>38663.969003853999</v>
      </c>
    </row>
    <row r="1231" spans="1:100" x14ac:dyDescent="0.2">
      <c r="A1231" s="98" t="s">
        <v>71</v>
      </c>
      <c r="B1231" s="100">
        <v>42522</v>
      </c>
      <c r="C1231" s="99">
        <v>86818.584936141997</v>
      </c>
      <c r="D1231" s="99">
        <v>0</v>
      </c>
      <c r="E1231" s="99">
        <v>10488.906605362899</v>
      </c>
      <c r="F1231" s="99">
        <v>9071.5146176814997</v>
      </c>
      <c r="G1231" s="99">
        <v>3152.5225781500299</v>
      </c>
      <c r="H1231" s="99">
        <v>0</v>
      </c>
      <c r="I1231" s="99">
        <v>0</v>
      </c>
      <c r="J1231" s="99">
        <v>35764.697008132898</v>
      </c>
      <c r="K1231" s="99">
        <v>5.5996566307730999</v>
      </c>
      <c r="L1231" s="99">
        <v>160.559417525306</v>
      </c>
      <c r="M1231" s="99">
        <v>36529.9477491379</v>
      </c>
      <c r="N1231" s="99">
        <v>8498.72646212578</v>
      </c>
      <c r="O1231" s="99">
        <v>0</v>
      </c>
      <c r="P1231" s="99">
        <v>48066.007090568499</v>
      </c>
      <c r="Q1231" s="99">
        <v>4034.9600841104998</v>
      </c>
      <c r="R1231" s="99">
        <v>0</v>
      </c>
      <c r="S1231" s="99">
        <v>3129.6093497872398</v>
      </c>
      <c r="T1231" s="99">
        <v>1.0066289320675399</v>
      </c>
      <c r="U1231" s="99">
        <v>35755.595971107497</v>
      </c>
      <c r="V1231" s="99">
        <v>4502930.6449584998</v>
      </c>
      <c r="W1231" s="99">
        <v>0</v>
      </c>
      <c r="X1231" s="99">
        <v>627918.65644836402</v>
      </c>
      <c r="Y1231" s="99">
        <v>499023.85449600202</v>
      </c>
      <c r="Z1231" s="99">
        <v>354474.24062728899</v>
      </c>
      <c r="AA1231" s="99">
        <v>0</v>
      </c>
      <c r="AB1231" s="99">
        <v>0</v>
      </c>
      <c r="AC1231" s="99">
        <v>11935746.478515601</v>
      </c>
      <c r="AD1231" s="99">
        <v>597.32677888125204</v>
      </c>
      <c r="AE1231" s="99">
        <v>9444.5444478988593</v>
      </c>
      <c r="AF1231" s="99">
        <v>1711146.9877929699</v>
      </c>
      <c r="AG1231" s="99">
        <v>953179.82994842494</v>
      </c>
      <c r="AH1231" s="99">
        <v>0</v>
      </c>
      <c r="AI1231" s="99">
        <v>1897461.7286071801</v>
      </c>
      <c r="AJ1231" s="99">
        <v>579623.48259735096</v>
      </c>
      <c r="AK1231" s="99">
        <v>0</v>
      </c>
      <c r="AL1231" s="99">
        <v>350646.84854126</v>
      </c>
      <c r="AM1231" s="99">
        <v>231.202076017857</v>
      </c>
      <c r="AN1231" s="99">
        <v>11887007.782958999</v>
      </c>
      <c r="AO1231" s="99">
        <v>44324354.524902299</v>
      </c>
      <c r="AP1231" s="99">
        <v>0</v>
      </c>
      <c r="AQ1231" s="99">
        <v>5387607.7208862295</v>
      </c>
      <c r="AR1231" s="99">
        <v>4229735.43640137</v>
      </c>
      <c r="AS1231" s="99">
        <v>3096904.5857849098</v>
      </c>
      <c r="AT1231" s="99">
        <v>0</v>
      </c>
      <c r="AU1231" s="99">
        <v>0</v>
      </c>
      <c r="AV1231" s="99">
        <v>42653462.642089799</v>
      </c>
      <c r="AW1231" s="99">
        <v>2009.52257838845</v>
      </c>
      <c r="AX1231" s="99">
        <v>93515.527029991194</v>
      </c>
      <c r="AY1231" s="99">
        <v>17085215.3356934</v>
      </c>
      <c r="AZ1231" s="99">
        <v>8411952.6777343806</v>
      </c>
      <c r="BA1231" s="99">
        <v>0</v>
      </c>
      <c r="BB1231" s="99">
        <v>19271836.2111816</v>
      </c>
      <c r="BC1231" s="99">
        <v>5118135.21557617</v>
      </c>
      <c r="BD1231" s="99">
        <v>0</v>
      </c>
      <c r="BE1231" s="99">
        <v>3066703.78625488</v>
      </c>
      <c r="BF1231" s="99">
        <v>2128.80624645948</v>
      </c>
      <c r="BG1231" s="99">
        <v>42435207.472656302</v>
      </c>
      <c r="BH1231" s="99">
        <v>12599517.138793901</v>
      </c>
      <c r="BI1231" s="99">
        <v>0</v>
      </c>
      <c r="BJ1231" s="99">
        <v>2084576.28340149</v>
      </c>
      <c r="BK1231" s="99">
        <v>1453017.3735046401</v>
      </c>
      <c r="BL1231" s="99">
        <v>0</v>
      </c>
      <c r="BM1231" s="99">
        <v>0</v>
      </c>
      <c r="BN1231" s="99">
        <v>0</v>
      </c>
      <c r="BO1231" s="99">
        <v>0</v>
      </c>
      <c r="BP1231" s="99">
        <v>0</v>
      </c>
      <c r="BQ1231" s="99">
        <v>0</v>
      </c>
      <c r="BR1231" s="99">
        <v>5744764.5786132803</v>
      </c>
      <c r="BS1231" s="99">
        <v>3155731.8375854502</v>
      </c>
      <c r="BT1231" s="99">
        <v>0</v>
      </c>
      <c r="BU1231" s="99">
        <v>3650090.50994873</v>
      </c>
      <c r="BV1231" s="99">
        <v>2280198.0821533198</v>
      </c>
      <c r="BW1231" s="99">
        <v>0</v>
      </c>
      <c r="BX1231" s="99">
        <v>649867.67762756301</v>
      </c>
      <c r="BY1231" s="99">
        <v>0</v>
      </c>
      <c r="BZ1231" s="99">
        <v>0</v>
      </c>
      <c r="CA1231" s="99">
        <v>97339.896979331999</v>
      </c>
      <c r="CB1231" s="99">
        <v>5122231.48046875</v>
      </c>
      <c r="CC1231" s="99">
        <v>49696457.434570298</v>
      </c>
      <c r="CD1231" s="99">
        <v>14692520.8200684</v>
      </c>
      <c r="CE1231" s="99">
        <v>3150.6054200530102</v>
      </c>
      <c r="CF1231" s="99">
        <v>353648.97056579601</v>
      </c>
      <c r="CG1231" s="99">
        <v>3093494.6197509798</v>
      </c>
      <c r="CH1231" s="99">
        <v>0</v>
      </c>
      <c r="CI1231" s="99">
        <v>100490.275572777</v>
      </c>
      <c r="CJ1231" s="99">
        <v>5474074.9299926804</v>
      </c>
      <c r="CK1231" s="99">
        <v>52746518.650390603</v>
      </c>
      <c r="CL1231" s="99">
        <v>15306424.3861084</v>
      </c>
      <c r="CM1231" s="188">
        <v>135857.76376152001</v>
      </c>
      <c r="CN1231" s="188">
        <v>17372661.8129883</v>
      </c>
      <c r="CO1231" s="188">
        <v>95249053.814453095</v>
      </c>
      <c r="CP1231" s="99">
        <v>15306424.3861084</v>
      </c>
      <c r="CQ1231" s="99">
        <v>0</v>
      </c>
      <c r="CR1231" s="99">
        <v>0</v>
      </c>
      <c r="CS1231" s="99">
        <v>0</v>
      </c>
      <c r="CT1231" s="99">
        <v>0</v>
      </c>
      <c r="CU1231" s="98">
        <v>10494.690022024</v>
      </c>
      <c r="CV1231" s="98">
        <v>38544.638384277001</v>
      </c>
    </row>
    <row r="1232" spans="1:100" x14ac:dyDescent="0.2">
      <c r="A1232" s="98" t="s">
        <v>71</v>
      </c>
      <c r="B1232" s="100">
        <v>42614</v>
      </c>
      <c r="C1232" s="99">
        <v>86630.872854232803</v>
      </c>
      <c r="D1232" s="99">
        <v>0</v>
      </c>
      <c r="E1232" s="99">
        <v>10307.4953736067</v>
      </c>
      <c r="F1232" s="99">
        <v>8992.1780055761301</v>
      </c>
      <c r="G1232" s="99">
        <v>3164.98019757867</v>
      </c>
      <c r="H1232" s="99">
        <v>0</v>
      </c>
      <c r="I1232" s="99">
        <v>0</v>
      </c>
      <c r="J1232" s="99">
        <v>35530.929414272301</v>
      </c>
      <c r="K1232" s="99">
        <v>4.6683973506442298</v>
      </c>
      <c r="L1232" s="99">
        <v>176.71751191094501</v>
      </c>
      <c r="M1232" s="99">
        <v>36453.822879314401</v>
      </c>
      <c r="N1232" s="99">
        <v>8354.1724891662598</v>
      </c>
      <c r="O1232" s="99">
        <v>0</v>
      </c>
      <c r="P1232" s="99">
        <v>48187.041785717003</v>
      </c>
      <c r="Q1232" s="99">
        <v>3933.8955961465799</v>
      </c>
      <c r="R1232" s="99">
        <v>0</v>
      </c>
      <c r="S1232" s="99">
        <v>3153.5325191914999</v>
      </c>
      <c r="T1232" s="99">
        <v>0.98394150365493305</v>
      </c>
      <c r="U1232" s="99">
        <v>35544.821833133698</v>
      </c>
      <c r="V1232" s="99">
        <v>4509254.00817871</v>
      </c>
      <c r="W1232" s="99">
        <v>0</v>
      </c>
      <c r="X1232" s="99">
        <v>611706.03376769996</v>
      </c>
      <c r="Y1232" s="99">
        <v>488019.89131164597</v>
      </c>
      <c r="Z1232" s="99">
        <v>356342.22335052502</v>
      </c>
      <c r="AA1232" s="99">
        <v>0</v>
      </c>
      <c r="AB1232" s="99">
        <v>0</v>
      </c>
      <c r="AC1232" s="99">
        <v>11843483.1608887</v>
      </c>
      <c r="AD1232" s="99">
        <v>502.19014183059301</v>
      </c>
      <c r="AE1232" s="99">
        <v>10159.018927097301</v>
      </c>
      <c r="AF1232" s="99">
        <v>1710451.22323608</v>
      </c>
      <c r="AG1232" s="99">
        <v>934195.61842346203</v>
      </c>
      <c r="AH1232" s="99">
        <v>0</v>
      </c>
      <c r="AI1232" s="99">
        <v>1892724.82113647</v>
      </c>
      <c r="AJ1232" s="99">
        <v>572714.49005889904</v>
      </c>
      <c r="AK1232" s="99">
        <v>0</v>
      </c>
      <c r="AL1232" s="99">
        <v>354868.20605850202</v>
      </c>
      <c r="AM1232" s="99">
        <v>172.280615547672</v>
      </c>
      <c r="AN1232" s="99">
        <v>11828510.099487299</v>
      </c>
      <c r="AO1232" s="99">
        <v>44720997.453613304</v>
      </c>
      <c r="AP1232" s="99">
        <v>0</v>
      </c>
      <c r="AQ1232" s="99">
        <v>5324631.59265137</v>
      </c>
      <c r="AR1232" s="99">
        <v>4173149.7738342299</v>
      </c>
      <c r="AS1232" s="99">
        <v>3124499.7067565899</v>
      </c>
      <c r="AT1232" s="99">
        <v>0</v>
      </c>
      <c r="AU1232" s="99">
        <v>0</v>
      </c>
      <c r="AV1232" s="99">
        <v>42414810.908691399</v>
      </c>
      <c r="AW1232" s="99">
        <v>1697.86694897711</v>
      </c>
      <c r="AX1232" s="99">
        <v>89960.002777099595</v>
      </c>
      <c r="AY1232" s="99">
        <v>17172003.535400402</v>
      </c>
      <c r="AZ1232" s="99">
        <v>8281607.2633056603</v>
      </c>
      <c r="BA1232" s="99">
        <v>0</v>
      </c>
      <c r="BB1232" s="99">
        <v>19502237.895019501</v>
      </c>
      <c r="BC1232" s="99">
        <v>5123264.2919311495</v>
      </c>
      <c r="BD1232" s="99">
        <v>0</v>
      </c>
      <c r="BE1232" s="99">
        <v>3106514.6064147898</v>
      </c>
      <c r="BF1232" s="99">
        <v>1583.56438113749</v>
      </c>
      <c r="BG1232" s="99">
        <v>42518876.892578103</v>
      </c>
      <c r="BH1232" s="99">
        <v>12429869.791259799</v>
      </c>
      <c r="BI1232" s="99">
        <v>0</v>
      </c>
      <c r="BJ1232" s="99">
        <v>1995068.3067169201</v>
      </c>
      <c r="BK1232" s="99">
        <v>1423828.7570342999</v>
      </c>
      <c r="BL1232" s="99">
        <v>0</v>
      </c>
      <c r="BM1232" s="99">
        <v>0</v>
      </c>
      <c r="BN1232" s="99">
        <v>0</v>
      </c>
      <c r="BO1232" s="99">
        <v>0</v>
      </c>
      <c r="BP1232" s="99">
        <v>0</v>
      </c>
      <c r="BQ1232" s="99">
        <v>0</v>
      </c>
      <c r="BR1232" s="99">
        <v>5716816.2667846698</v>
      </c>
      <c r="BS1232" s="99">
        <v>3123579.7069091802</v>
      </c>
      <c r="BT1232" s="99">
        <v>0</v>
      </c>
      <c r="BU1232" s="99">
        <v>3022102.4099426302</v>
      </c>
      <c r="BV1232" s="99">
        <v>2216776.0729980501</v>
      </c>
      <c r="BW1232" s="99">
        <v>0</v>
      </c>
      <c r="BX1232" s="99">
        <v>533800.22808837902</v>
      </c>
      <c r="BY1232" s="99">
        <v>0</v>
      </c>
      <c r="BZ1232" s="99">
        <v>0</v>
      </c>
      <c r="CA1232" s="99">
        <v>96961.716044425993</v>
      </c>
      <c r="CB1232" s="99">
        <v>5126712.9107055701</v>
      </c>
      <c r="CC1232" s="99">
        <v>50247002.071777299</v>
      </c>
      <c r="CD1232" s="99">
        <v>14364170.967651401</v>
      </c>
      <c r="CE1232" s="99">
        <v>3164.4169315397698</v>
      </c>
      <c r="CF1232" s="99">
        <v>355995.91482925398</v>
      </c>
      <c r="CG1232" s="99">
        <v>3119805.1487121601</v>
      </c>
      <c r="CH1232" s="99">
        <v>0</v>
      </c>
      <c r="CI1232" s="99">
        <v>100127.47504711201</v>
      </c>
      <c r="CJ1232" s="99">
        <v>5479181.82922363</v>
      </c>
      <c r="CK1232" s="99">
        <v>53272571.610839799</v>
      </c>
      <c r="CL1232" s="99">
        <v>14966134.4372559</v>
      </c>
      <c r="CM1232" s="188">
        <v>135246.11702156099</v>
      </c>
      <c r="CN1232" s="188">
        <v>17330027.963867199</v>
      </c>
      <c r="CO1232" s="188">
        <v>95670262.588867202</v>
      </c>
      <c r="CP1232" s="99">
        <v>14966134.4372559</v>
      </c>
      <c r="CQ1232" s="99">
        <v>0</v>
      </c>
      <c r="CR1232" s="99">
        <v>0</v>
      </c>
      <c r="CS1232" s="99">
        <v>0</v>
      </c>
      <c r="CT1232" s="99">
        <v>0</v>
      </c>
      <c r="CU1232" s="98">
        <v>10314.544486301</v>
      </c>
      <c r="CV1232" s="98">
        <v>38311.339194754997</v>
      </c>
    </row>
    <row r="1233" spans="1:100" x14ac:dyDescent="0.2">
      <c r="A1233" s="98" t="s">
        <v>71</v>
      </c>
      <c r="B1233" s="100">
        <v>42705</v>
      </c>
      <c r="C1233" s="99">
        <v>86535.148044586196</v>
      </c>
      <c r="D1233" s="99">
        <v>0</v>
      </c>
      <c r="E1233" s="99">
        <v>10158.5996750593</v>
      </c>
      <c r="F1233" s="99">
        <v>8932.71781432629</v>
      </c>
      <c r="G1233" s="99">
        <v>3193.41949334741</v>
      </c>
      <c r="H1233" s="99">
        <v>0</v>
      </c>
      <c r="I1233" s="99">
        <v>0</v>
      </c>
      <c r="J1233" s="99">
        <v>35461.279146194502</v>
      </c>
      <c r="K1233" s="99">
        <v>4.1755785341956697</v>
      </c>
      <c r="L1233" s="99">
        <v>154.405977593735</v>
      </c>
      <c r="M1233" s="99">
        <v>36374.661598205603</v>
      </c>
      <c r="N1233" s="99">
        <v>8275.6449959278107</v>
      </c>
      <c r="O1233" s="99">
        <v>0</v>
      </c>
      <c r="P1233" s="99">
        <v>48122.864294052102</v>
      </c>
      <c r="Q1233" s="99">
        <v>3894.3359226286402</v>
      </c>
      <c r="R1233" s="99">
        <v>0</v>
      </c>
      <c r="S1233" s="99">
        <v>3184.1627153158202</v>
      </c>
      <c r="T1233" s="99">
        <v>1.0143876123911499</v>
      </c>
      <c r="U1233" s="99">
        <v>35479.698781967199</v>
      </c>
      <c r="V1233" s="99">
        <v>4505753.3414306603</v>
      </c>
      <c r="W1233" s="99">
        <v>0</v>
      </c>
      <c r="X1233" s="99">
        <v>599071.75778198196</v>
      </c>
      <c r="Y1233" s="99">
        <v>479625.94326782197</v>
      </c>
      <c r="Z1233" s="99">
        <v>355285.41608047503</v>
      </c>
      <c r="AA1233" s="99">
        <v>0</v>
      </c>
      <c r="AB1233" s="99">
        <v>0</v>
      </c>
      <c r="AC1233" s="99">
        <v>11785372.6221924</v>
      </c>
      <c r="AD1233" s="99">
        <v>517.29322490841196</v>
      </c>
      <c r="AE1233" s="99">
        <v>9237.7499870061893</v>
      </c>
      <c r="AF1233" s="99">
        <v>1705975.54298401</v>
      </c>
      <c r="AG1233" s="99">
        <v>926812.17925262498</v>
      </c>
      <c r="AH1233" s="99">
        <v>0</v>
      </c>
      <c r="AI1233" s="99">
        <v>1887719.72090149</v>
      </c>
      <c r="AJ1233" s="99">
        <v>574997.13407134998</v>
      </c>
      <c r="AK1233" s="99">
        <v>0</v>
      </c>
      <c r="AL1233" s="99">
        <v>354304.79339981102</v>
      </c>
      <c r="AM1233" s="99">
        <v>146.809723166749</v>
      </c>
      <c r="AN1233" s="99">
        <v>11793235.833373999</v>
      </c>
      <c r="AO1233" s="99">
        <v>45081916.598632798</v>
      </c>
      <c r="AP1233" s="99">
        <v>0</v>
      </c>
      <c r="AQ1233" s="99">
        <v>5281317.0711059598</v>
      </c>
      <c r="AR1233" s="99">
        <v>4128842.0989685101</v>
      </c>
      <c r="AS1233" s="99">
        <v>3128003.34796143</v>
      </c>
      <c r="AT1233" s="99">
        <v>0</v>
      </c>
      <c r="AU1233" s="99">
        <v>0</v>
      </c>
      <c r="AV1233" s="99">
        <v>42479065.927246101</v>
      </c>
      <c r="AW1233" s="99">
        <v>1759.1314598769</v>
      </c>
      <c r="AX1233" s="99">
        <v>89357.582923889204</v>
      </c>
      <c r="AY1233" s="99">
        <v>17205456.854980499</v>
      </c>
      <c r="AZ1233" s="99">
        <v>8285489.3021240197</v>
      </c>
      <c r="BA1233" s="99">
        <v>0</v>
      </c>
      <c r="BB1233" s="99">
        <v>19484209.816406298</v>
      </c>
      <c r="BC1233" s="99">
        <v>5162434.9603271503</v>
      </c>
      <c r="BD1233" s="99">
        <v>0</v>
      </c>
      <c r="BE1233" s="99">
        <v>3117806.1268615699</v>
      </c>
      <c r="BF1233" s="99">
        <v>1344.3969518840299</v>
      </c>
      <c r="BG1233" s="99">
        <v>42486926.9921875</v>
      </c>
      <c r="BH1233" s="99">
        <v>12521837.5068359</v>
      </c>
      <c r="BI1233" s="99">
        <v>0</v>
      </c>
      <c r="BJ1233" s="99">
        <v>1934899.22323608</v>
      </c>
      <c r="BK1233" s="99">
        <v>1403878.8939819301</v>
      </c>
      <c r="BL1233" s="99">
        <v>0</v>
      </c>
      <c r="BM1233" s="99">
        <v>0</v>
      </c>
      <c r="BN1233" s="99">
        <v>0</v>
      </c>
      <c r="BO1233" s="99">
        <v>0</v>
      </c>
      <c r="BP1233" s="99">
        <v>0</v>
      </c>
      <c r="BQ1233" s="99">
        <v>0</v>
      </c>
      <c r="BR1233" s="99">
        <v>5702262.3615722703</v>
      </c>
      <c r="BS1233" s="99">
        <v>3112811.3639221201</v>
      </c>
      <c r="BT1233" s="99">
        <v>0</v>
      </c>
      <c r="BU1233" s="99">
        <v>3538096.13995361</v>
      </c>
      <c r="BV1233" s="99">
        <v>2204055.4891967801</v>
      </c>
      <c r="BW1233" s="99">
        <v>0</v>
      </c>
      <c r="BX1233" s="99">
        <v>614578.627784729</v>
      </c>
      <c r="BY1233" s="99">
        <v>0</v>
      </c>
      <c r="BZ1233" s="99">
        <v>0</v>
      </c>
      <c r="CA1233" s="99">
        <v>96686.630824089094</v>
      </c>
      <c r="CB1233" s="99">
        <v>5111295.9092407199</v>
      </c>
      <c r="CC1233" s="99">
        <v>50307628.755859397</v>
      </c>
      <c r="CD1233" s="99">
        <v>14486110.353149399</v>
      </c>
      <c r="CE1233" s="99">
        <v>3201.04085770249</v>
      </c>
      <c r="CF1233" s="99">
        <v>355721.123668671</v>
      </c>
      <c r="CG1233" s="99">
        <v>3132982.8605651902</v>
      </c>
      <c r="CH1233" s="99">
        <v>0</v>
      </c>
      <c r="CI1233" s="99">
        <v>99888.269207000703</v>
      </c>
      <c r="CJ1233" s="99">
        <v>5473049.8378295898</v>
      </c>
      <c r="CK1233" s="99">
        <v>53483510.597656302</v>
      </c>
      <c r="CL1233" s="99">
        <v>15103839.7700195</v>
      </c>
      <c r="CM1233" s="188">
        <v>135115.72820854199</v>
      </c>
      <c r="CN1233" s="188">
        <v>17235178.009521499</v>
      </c>
      <c r="CO1233" s="188">
        <v>96103281.784179702</v>
      </c>
      <c r="CP1233" s="99">
        <v>15103839.7700195</v>
      </c>
      <c r="CQ1233" s="99">
        <v>0</v>
      </c>
      <c r="CR1233" s="99">
        <v>0</v>
      </c>
      <c r="CS1233" s="99">
        <v>0</v>
      </c>
      <c r="CT1233" s="99">
        <v>0</v>
      </c>
      <c r="CU1233" s="98">
        <v>10163.379031524</v>
      </c>
      <c r="CV1233" s="98">
        <v>38363.321006366001</v>
      </c>
    </row>
    <row r="1234" spans="1:100" x14ac:dyDescent="0.2">
      <c r="A1234" s="98" t="s">
        <v>71</v>
      </c>
      <c r="B1234" s="100">
        <v>42795</v>
      </c>
      <c r="C1234" s="99">
        <v>87446.396346092195</v>
      </c>
      <c r="D1234" s="99">
        <v>0</v>
      </c>
      <c r="E1234" s="99">
        <v>10145.130380988099</v>
      </c>
      <c r="F1234" s="99">
        <v>8941.2010992765408</v>
      </c>
      <c r="G1234" s="99">
        <v>3222.9116844832902</v>
      </c>
      <c r="H1234" s="99">
        <v>0</v>
      </c>
      <c r="I1234" s="99">
        <v>0</v>
      </c>
      <c r="J1234" s="99">
        <v>35356.427398204803</v>
      </c>
      <c r="K1234" s="99">
        <v>3.3263237641076602</v>
      </c>
      <c r="L1234" s="99">
        <v>140.011924862862</v>
      </c>
      <c r="M1234" s="99">
        <v>36955.0244045258</v>
      </c>
      <c r="N1234" s="99">
        <v>8245.4636811018008</v>
      </c>
      <c r="O1234" s="99">
        <v>0</v>
      </c>
      <c r="P1234" s="99">
        <v>48231.625634193399</v>
      </c>
      <c r="Q1234" s="99">
        <v>3846.0609795451201</v>
      </c>
      <c r="R1234" s="99">
        <v>0</v>
      </c>
      <c r="S1234" s="99">
        <v>3212.7079515457199</v>
      </c>
      <c r="T1234" s="99">
        <v>0.99557110366731605</v>
      </c>
      <c r="U1234" s="99">
        <v>35354.241201877601</v>
      </c>
      <c r="V1234" s="99">
        <v>4551214.0905151404</v>
      </c>
      <c r="W1234" s="99">
        <v>0</v>
      </c>
      <c r="X1234" s="99">
        <v>586608.44654846203</v>
      </c>
      <c r="Y1234" s="99">
        <v>470411.08353805501</v>
      </c>
      <c r="Z1234" s="99">
        <v>362939.50740051299</v>
      </c>
      <c r="AA1234" s="99">
        <v>0</v>
      </c>
      <c r="AB1234" s="99">
        <v>0</v>
      </c>
      <c r="AC1234" s="99">
        <v>11750059.8088379</v>
      </c>
      <c r="AD1234" s="99">
        <v>477.840563312173</v>
      </c>
      <c r="AE1234" s="99">
        <v>5578.1688713431404</v>
      </c>
      <c r="AF1234" s="99">
        <v>1713123.1690368699</v>
      </c>
      <c r="AG1234" s="99">
        <v>919088.188774109</v>
      </c>
      <c r="AH1234" s="99">
        <v>0</v>
      </c>
      <c r="AI1234" s="99">
        <v>1926831.48371887</v>
      </c>
      <c r="AJ1234" s="99">
        <v>578588.57637023902</v>
      </c>
      <c r="AK1234" s="99">
        <v>0</v>
      </c>
      <c r="AL1234" s="99">
        <v>360452.71976470901</v>
      </c>
      <c r="AM1234" s="99">
        <v>209.56608606316101</v>
      </c>
      <c r="AN1234" s="99">
        <v>11776681.4581299</v>
      </c>
      <c r="AO1234" s="99">
        <v>45622810.507324196</v>
      </c>
      <c r="AP1234" s="99">
        <v>0</v>
      </c>
      <c r="AQ1234" s="99">
        <v>5141814.8732910203</v>
      </c>
      <c r="AR1234" s="99">
        <v>4049040.10015869</v>
      </c>
      <c r="AS1234" s="99">
        <v>3205988.5140991202</v>
      </c>
      <c r="AT1234" s="99">
        <v>0</v>
      </c>
      <c r="AU1234" s="99">
        <v>0</v>
      </c>
      <c r="AV1234" s="99">
        <v>42514863.321777299</v>
      </c>
      <c r="AW1234" s="99">
        <v>1626.8061316460401</v>
      </c>
      <c r="AX1234" s="99">
        <v>75478.388077735901</v>
      </c>
      <c r="AY1234" s="99">
        <v>17310753.769042999</v>
      </c>
      <c r="AZ1234" s="99">
        <v>8231761.5460205097</v>
      </c>
      <c r="BA1234" s="99">
        <v>0</v>
      </c>
      <c r="BB1234" s="99">
        <v>19873544.498535201</v>
      </c>
      <c r="BC1234" s="99">
        <v>5202984.4747924795</v>
      </c>
      <c r="BD1234" s="99">
        <v>0</v>
      </c>
      <c r="BE1234" s="99">
        <v>3179874.1312866202</v>
      </c>
      <c r="BF1234" s="99">
        <v>1937.83677984774</v>
      </c>
      <c r="BG1234" s="99">
        <v>42531783.416503899</v>
      </c>
      <c r="BH1234" s="99">
        <v>12804914.790893599</v>
      </c>
      <c r="BI1234" s="99">
        <v>0</v>
      </c>
      <c r="BJ1234" s="99">
        <v>1879549.4183044401</v>
      </c>
      <c r="BK1234" s="99">
        <v>1372942.1871643099</v>
      </c>
      <c r="BL1234" s="99">
        <v>0</v>
      </c>
      <c r="BM1234" s="99">
        <v>0</v>
      </c>
      <c r="BN1234" s="99">
        <v>0</v>
      </c>
      <c r="BO1234" s="99">
        <v>0</v>
      </c>
      <c r="BP1234" s="99">
        <v>0</v>
      </c>
      <c r="BQ1234" s="99">
        <v>0</v>
      </c>
      <c r="BR1234" s="99">
        <v>5793210.4721069299</v>
      </c>
      <c r="BS1234" s="99">
        <v>3091735.8597106901</v>
      </c>
      <c r="BT1234" s="99">
        <v>0</v>
      </c>
      <c r="BU1234" s="99">
        <v>3667237.5799255399</v>
      </c>
      <c r="BV1234" s="99">
        <v>2205165.2880554199</v>
      </c>
      <c r="BW1234" s="99">
        <v>0</v>
      </c>
      <c r="BX1234" s="99">
        <v>660012.33760833705</v>
      </c>
      <c r="BY1234" s="99">
        <v>0</v>
      </c>
      <c r="BZ1234" s="99">
        <v>0</v>
      </c>
      <c r="CA1234" s="99">
        <v>97550.347169876099</v>
      </c>
      <c r="CB1234" s="99">
        <v>5129217.09020996</v>
      </c>
      <c r="CC1234" s="99">
        <v>50711544.669921897</v>
      </c>
      <c r="CD1234" s="99">
        <v>14707321.665893599</v>
      </c>
      <c r="CE1234" s="99">
        <v>3222.9636798501001</v>
      </c>
      <c r="CF1234" s="99">
        <v>361233.31870651199</v>
      </c>
      <c r="CG1234" s="99">
        <v>3190657.3506469699</v>
      </c>
      <c r="CH1234" s="99">
        <v>0</v>
      </c>
      <c r="CI1234" s="99">
        <v>100771.497835159</v>
      </c>
      <c r="CJ1234" s="99">
        <v>5508164.4602661096</v>
      </c>
      <c r="CK1234" s="99">
        <v>53887421.775878899</v>
      </c>
      <c r="CL1234" s="99">
        <v>15340611.1403809</v>
      </c>
      <c r="CM1234" s="188">
        <v>135778.746015549</v>
      </c>
      <c r="CN1234" s="188">
        <v>17303344.325683601</v>
      </c>
      <c r="CO1234" s="188">
        <v>96576614.7265625</v>
      </c>
      <c r="CP1234" s="99">
        <v>15340611.1403809</v>
      </c>
      <c r="CQ1234" s="99">
        <v>0</v>
      </c>
      <c r="CR1234" s="99">
        <v>0</v>
      </c>
      <c r="CS1234" s="99">
        <v>0</v>
      </c>
      <c r="CT1234" s="99">
        <v>0</v>
      </c>
      <c r="CU1234" s="98">
        <v>10147.655794959999</v>
      </c>
      <c r="CV1234" s="98">
        <v>38230.526158351997</v>
      </c>
    </row>
    <row r="1235" spans="1:100" x14ac:dyDescent="0.2">
      <c r="A1235" s="98" t="s">
        <v>71</v>
      </c>
      <c r="B1235" s="100">
        <v>42887</v>
      </c>
      <c r="C1235" s="99">
        <v>86927.043431282</v>
      </c>
      <c r="D1235" s="99">
        <v>0</v>
      </c>
      <c r="E1235" s="99">
        <v>10029.4418665171</v>
      </c>
      <c r="F1235" s="99">
        <v>8894.4428105354309</v>
      </c>
      <c r="G1235" s="99">
        <v>3241.4499245881998</v>
      </c>
      <c r="H1235" s="99">
        <v>0</v>
      </c>
      <c r="I1235" s="99">
        <v>0</v>
      </c>
      <c r="J1235" s="99">
        <v>35225.315113067598</v>
      </c>
      <c r="K1235" s="99">
        <v>2.83404461483588</v>
      </c>
      <c r="L1235" s="99">
        <v>133.172273632139</v>
      </c>
      <c r="M1235" s="99">
        <v>36659.706254005403</v>
      </c>
      <c r="N1235" s="99">
        <v>8233.2774432897604</v>
      </c>
      <c r="O1235" s="99">
        <v>0</v>
      </c>
      <c r="P1235" s="99">
        <v>48068.336326122298</v>
      </c>
      <c r="Q1235" s="99">
        <v>3781.8285147547699</v>
      </c>
      <c r="R1235" s="99">
        <v>0</v>
      </c>
      <c r="S1235" s="99">
        <v>3221.37664324045</v>
      </c>
      <c r="T1235" s="99">
        <v>1.00730976961495</v>
      </c>
      <c r="U1235" s="99">
        <v>35208.373373985298</v>
      </c>
      <c r="V1235" s="99">
        <v>4519639.5359497098</v>
      </c>
      <c r="W1235" s="99">
        <v>0</v>
      </c>
      <c r="X1235" s="99">
        <v>565122.64886474598</v>
      </c>
      <c r="Y1235" s="99">
        <v>457590.04299926799</v>
      </c>
      <c r="Z1235" s="99">
        <v>363784.95256805402</v>
      </c>
      <c r="AA1235" s="99">
        <v>0</v>
      </c>
      <c r="AB1235" s="99">
        <v>0</v>
      </c>
      <c r="AC1235" s="99">
        <v>11714553.798828101</v>
      </c>
      <c r="AD1235" s="99">
        <v>446.780229367316</v>
      </c>
      <c r="AE1235" s="99">
        <v>7090.9758200645401</v>
      </c>
      <c r="AF1235" s="99">
        <v>1688306.91996765</v>
      </c>
      <c r="AG1235" s="99">
        <v>918287.88645172096</v>
      </c>
      <c r="AH1235" s="99">
        <v>0</v>
      </c>
      <c r="AI1235" s="99">
        <v>1860127.4358978299</v>
      </c>
      <c r="AJ1235" s="99">
        <v>578625.83414459205</v>
      </c>
      <c r="AK1235" s="99">
        <v>0</v>
      </c>
      <c r="AL1235" s="99">
        <v>360355.10339355498</v>
      </c>
      <c r="AM1235" s="99">
        <v>194.59026614576601</v>
      </c>
      <c r="AN1235" s="99">
        <v>11718078.025390601</v>
      </c>
      <c r="AO1235" s="99">
        <v>45560654.3505859</v>
      </c>
      <c r="AP1235" s="99">
        <v>0</v>
      </c>
      <c r="AQ1235" s="99">
        <v>5027246.1197509803</v>
      </c>
      <c r="AR1235" s="99">
        <v>3936004.4722595201</v>
      </c>
      <c r="AS1235" s="99">
        <v>3209930.2253418001</v>
      </c>
      <c r="AT1235" s="99">
        <v>0</v>
      </c>
      <c r="AU1235" s="99">
        <v>0</v>
      </c>
      <c r="AV1235" s="99">
        <v>42333986.142089799</v>
      </c>
      <c r="AW1235" s="99">
        <v>1532.15242056549</v>
      </c>
      <c r="AX1235" s="99">
        <v>87636.101505279497</v>
      </c>
      <c r="AY1235" s="99">
        <v>17175663.068847701</v>
      </c>
      <c r="AZ1235" s="99">
        <v>8257420.28198242</v>
      </c>
      <c r="BA1235" s="99">
        <v>0</v>
      </c>
      <c r="BB1235" s="99">
        <v>19454751.247070301</v>
      </c>
      <c r="BC1235" s="99">
        <v>5253277.6400756799</v>
      </c>
      <c r="BD1235" s="99">
        <v>0</v>
      </c>
      <c r="BE1235" s="99">
        <v>3183731.3462829599</v>
      </c>
      <c r="BF1235" s="99">
        <v>1810.3590592145899</v>
      </c>
      <c r="BG1235" s="99">
        <v>42567058.759277299</v>
      </c>
      <c r="BH1235" s="99">
        <v>12599610.215820299</v>
      </c>
      <c r="BI1235" s="99">
        <v>0</v>
      </c>
      <c r="BJ1235" s="99">
        <v>1803939.1084442099</v>
      </c>
      <c r="BK1235" s="99">
        <v>1332888.2006073</v>
      </c>
      <c r="BL1235" s="99">
        <v>0</v>
      </c>
      <c r="BM1235" s="99">
        <v>0</v>
      </c>
      <c r="BN1235" s="99">
        <v>0</v>
      </c>
      <c r="BO1235" s="99">
        <v>0</v>
      </c>
      <c r="BP1235" s="99">
        <v>0</v>
      </c>
      <c r="BQ1235" s="99">
        <v>0</v>
      </c>
      <c r="BR1235" s="99">
        <v>5737236.9904785203</v>
      </c>
      <c r="BS1235" s="99">
        <v>3085619.1652831999</v>
      </c>
      <c r="BT1235" s="99">
        <v>0</v>
      </c>
      <c r="BU1235" s="99">
        <v>3579772.2699279799</v>
      </c>
      <c r="BV1235" s="99">
        <v>2190594.5870666499</v>
      </c>
      <c r="BW1235" s="99">
        <v>0</v>
      </c>
      <c r="BX1235" s="99">
        <v>671484.267578125</v>
      </c>
      <c r="BY1235" s="99">
        <v>0</v>
      </c>
      <c r="BZ1235" s="99">
        <v>0</v>
      </c>
      <c r="CA1235" s="99">
        <v>96969.879290580793</v>
      </c>
      <c r="CB1235" s="99">
        <v>5085607.8814697303</v>
      </c>
      <c r="CC1235" s="99">
        <v>50528439.931152299</v>
      </c>
      <c r="CD1235" s="99">
        <v>14406675.9212646</v>
      </c>
      <c r="CE1235" s="99">
        <v>3236.2052452564199</v>
      </c>
      <c r="CF1235" s="99">
        <v>365926.34293746902</v>
      </c>
      <c r="CG1235" s="99">
        <v>3230223.2495117201</v>
      </c>
      <c r="CH1235" s="99">
        <v>0</v>
      </c>
      <c r="CI1235" s="99">
        <v>100204.529903412</v>
      </c>
      <c r="CJ1235" s="99">
        <v>5449342.7790527297</v>
      </c>
      <c r="CK1235" s="99">
        <v>53743204.735839799</v>
      </c>
      <c r="CL1235" s="99">
        <v>15039152.038208</v>
      </c>
      <c r="CM1235" s="188">
        <v>135065.24269294701</v>
      </c>
      <c r="CN1235" s="188">
        <v>17207638.467529301</v>
      </c>
      <c r="CO1235" s="188">
        <v>96351498.019531295</v>
      </c>
      <c r="CP1235" s="99">
        <v>15039152.038208</v>
      </c>
      <c r="CQ1235" s="99">
        <v>0</v>
      </c>
      <c r="CR1235" s="99">
        <v>0</v>
      </c>
      <c r="CS1235" s="99">
        <v>0</v>
      </c>
      <c r="CT1235" s="99">
        <v>0</v>
      </c>
      <c r="CU1235" s="98">
        <v>10033.588034811</v>
      </c>
      <c r="CV1235" s="98">
        <v>38100.766985609996</v>
      </c>
    </row>
    <row r="1236" spans="1:100" x14ac:dyDescent="0.2">
      <c r="A1236" s="98" t="s">
        <v>71</v>
      </c>
      <c r="B1236" s="100">
        <v>42979</v>
      </c>
      <c r="C1236" s="99">
        <v>86875.012288093596</v>
      </c>
      <c r="D1236" s="99">
        <v>0</v>
      </c>
      <c r="E1236" s="99">
        <v>9968.4962862730008</v>
      </c>
      <c r="F1236" s="99">
        <v>8921.0174793005008</v>
      </c>
      <c r="G1236" s="99">
        <v>3250.13837698102</v>
      </c>
      <c r="H1236" s="99">
        <v>0</v>
      </c>
      <c r="I1236" s="99">
        <v>0</v>
      </c>
      <c r="J1236" s="99">
        <v>35245.481773853302</v>
      </c>
      <c r="K1236" s="99">
        <v>2.7692015153006699</v>
      </c>
      <c r="L1236" s="99">
        <v>118.80776137393001</v>
      </c>
      <c r="M1236" s="99">
        <v>36379.233175277703</v>
      </c>
      <c r="N1236" s="99">
        <v>8418.9913223981894</v>
      </c>
      <c r="O1236" s="99">
        <v>0</v>
      </c>
      <c r="P1236" s="99">
        <v>48382.652875423402</v>
      </c>
      <c r="Q1236" s="99">
        <v>3735.6252808272802</v>
      </c>
      <c r="R1236" s="99">
        <v>0</v>
      </c>
      <c r="S1236" s="99">
        <v>3243.7741775214699</v>
      </c>
      <c r="T1236" s="99">
        <v>0.98325982949609203</v>
      </c>
      <c r="U1236" s="99">
        <v>35258.706626892097</v>
      </c>
      <c r="V1236" s="99">
        <v>4487371.7551879901</v>
      </c>
      <c r="W1236" s="99">
        <v>0</v>
      </c>
      <c r="X1236" s="99">
        <v>549331.063774109</v>
      </c>
      <c r="Y1236" s="99">
        <v>451607.64038467401</v>
      </c>
      <c r="Z1236" s="99">
        <v>356273.382083893</v>
      </c>
      <c r="AA1236" s="99">
        <v>0</v>
      </c>
      <c r="AB1236" s="99">
        <v>0</v>
      </c>
      <c r="AC1236" s="99">
        <v>11615568.8740234</v>
      </c>
      <c r="AD1236" s="99">
        <v>417.20558017864801</v>
      </c>
      <c r="AE1236" s="99">
        <v>4850.19130861759</v>
      </c>
      <c r="AF1236" s="99">
        <v>1657340.4809417699</v>
      </c>
      <c r="AG1236" s="99">
        <v>927563.07043456996</v>
      </c>
      <c r="AH1236" s="99">
        <v>0</v>
      </c>
      <c r="AI1236" s="99">
        <v>1863758.83106995</v>
      </c>
      <c r="AJ1236" s="99">
        <v>580586.20088195801</v>
      </c>
      <c r="AK1236" s="99">
        <v>0</v>
      </c>
      <c r="AL1236" s="99">
        <v>356108.46064376802</v>
      </c>
      <c r="AM1236" s="99">
        <v>166.64373176544899</v>
      </c>
      <c r="AN1236" s="99">
        <v>11640795.3736572</v>
      </c>
      <c r="AO1236" s="99">
        <v>45400947.856933601</v>
      </c>
      <c r="AP1236" s="99">
        <v>0</v>
      </c>
      <c r="AQ1236" s="99">
        <v>4874533.7710571298</v>
      </c>
      <c r="AR1236" s="99">
        <v>3883008.5263366699</v>
      </c>
      <c r="AS1236" s="99">
        <v>3163895.1428222698</v>
      </c>
      <c r="AT1236" s="99">
        <v>0</v>
      </c>
      <c r="AU1236" s="99">
        <v>0</v>
      </c>
      <c r="AV1236" s="99">
        <v>42186404.880371101</v>
      </c>
      <c r="AW1236" s="99">
        <v>1435.5794808119499</v>
      </c>
      <c r="AX1236" s="99">
        <v>48506.196203708598</v>
      </c>
      <c r="AY1236" s="99">
        <v>17076971.935791001</v>
      </c>
      <c r="AZ1236" s="99">
        <v>8354854.3683471698</v>
      </c>
      <c r="BA1236" s="99">
        <v>0</v>
      </c>
      <c r="BB1236" s="99">
        <v>19699474.036377002</v>
      </c>
      <c r="BC1236" s="99">
        <v>5284351.49108887</v>
      </c>
      <c r="BD1236" s="99">
        <v>0</v>
      </c>
      <c r="BE1236" s="99">
        <v>3156623.80651855</v>
      </c>
      <c r="BF1236" s="99">
        <v>1547.4742229431899</v>
      </c>
      <c r="BG1236" s="99">
        <v>42333935.010253899</v>
      </c>
      <c r="BH1236" s="99">
        <v>12605903.123291001</v>
      </c>
      <c r="BI1236" s="99">
        <v>0</v>
      </c>
      <c r="BJ1236" s="99">
        <v>1744068.10754395</v>
      </c>
      <c r="BK1236" s="99">
        <v>1298350.3886871301</v>
      </c>
      <c r="BL1236" s="99">
        <v>0</v>
      </c>
      <c r="BM1236" s="99">
        <v>0</v>
      </c>
      <c r="BN1236" s="99">
        <v>0</v>
      </c>
      <c r="BO1236" s="99">
        <v>0</v>
      </c>
      <c r="BP1236" s="99">
        <v>0</v>
      </c>
      <c r="BQ1236" s="99">
        <v>0</v>
      </c>
      <c r="BR1236" s="99">
        <v>5681540.9843139602</v>
      </c>
      <c r="BS1236" s="99">
        <v>3128068.84448242</v>
      </c>
      <c r="BT1236" s="99">
        <v>0</v>
      </c>
      <c r="BU1236" s="99">
        <v>2978293.1499328599</v>
      </c>
      <c r="BV1236" s="99">
        <v>2192287.5345458998</v>
      </c>
      <c r="BW1236" s="99">
        <v>0</v>
      </c>
      <c r="BX1236" s="99">
        <v>537486.24813079799</v>
      </c>
      <c r="BY1236" s="99">
        <v>0</v>
      </c>
      <c r="BZ1236" s="99">
        <v>0</v>
      </c>
      <c r="CA1236" s="99">
        <v>96866.520913124099</v>
      </c>
      <c r="CB1236" s="99">
        <v>5051605.0222167997</v>
      </c>
      <c r="CC1236" s="99">
        <v>50391616.7880859</v>
      </c>
      <c r="CD1236" s="99">
        <v>14290114.9605713</v>
      </c>
      <c r="CE1236" s="99">
        <v>3251.3907222747798</v>
      </c>
      <c r="CF1236" s="99">
        <v>356043.25763702398</v>
      </c>
      <c r="CG1236" s="99">
        <v>3159687.0154724098</v>
      </c>
      <c r="CH1236" s="99">
        <v>0</v>
      </c>
      <c r="CI1236" s="99">
        <v>100118.855917931</v>
      </c>
      <c r="CJ1236" s="99">
        <v>5403928.6045532199</v>
      </c>
      <c r="CK1236" s="99">
        <v>53599296.496093802</v>
      </c>
      <c r="CL1236" s="99">
        <v>14900061.806762701</v>
      </c>
      <c r="CM1236" s="188">
        <v>134910.94581794701</v>
      </c>
      <c r="CN1236" s="188">
        <v>17035222.8286133</v>
      </c>
      <c r="CO1236" s="188">
        <v>95727413.96875</v>
      </c>
      <c r="CP1236" s="99">
        <v>14900061.806762701</v>
      </c>
      <c r="CQ1236" s="99">
        <v>0</v>
      </c>
      <c r="CR1236" s="99">
        <v>0</v>
      </c>
      <c r="CS1236" s="99">
        <v>0</v>
      </c>
      <c r="CT1236" s="99">
        <v>0</v>
      </c>
      <c r="CU1236" s="98">
        <v>9976.0586101909994</v>
      </c>
      <c r="CV1236" s="98">
        <v>38115.808814333002</v>
      </c>
    </row>
    <row r="1237" spans="1:100" x14ac:dyDescent="0.2">
      <c r="A1237" s="98" t="s">
        <v>71</v>
      </c>
      <c r="B1237" s="100">
        <v>43070</v>
      </c>
      <c r="C1237" s="99">
        <v>86924.864641189604</v>
      </c>
      <c r="D1237" s="99">
        <v>0</v>
      </c>
      <c r="E1237" s="99">
        <v>9937.4048619270307</v>
      </c>
      <c r="F1237" s="99">
        <v>8923.0356754064596</v>
      </c>
      <c r="G1237" s="99">
        <v>3213.8712944090398</v>
      </c>
      <c r="H1237" s="99">
        <v>0</v>
      </c>
      <c r="I1237" s="99">
        <v>0</v>
      </c>
      <c r="J1237" s="99">
        <v>34307.312729835503</v>
      </c>
      <c r="K1237" s="99">
        <v>3.1248677562398401</v>
      </c>
      <c r="L1237" s="99">
        <v>138.47807726636501</v>
      </c>
      <c r="M1237" s="99">
        <v>36569.012370586403</v>
      </c>
      <c r="N1237" s="99">
        <v>8352.5473570823706</v>
      </c>
      <c r="O1237" s="99">
        <v>0</v>
      </c>
      <c r="P1237" s="99">
        <v>48233.209430694602</v>
      </c>
      <c r="Q1237" s="99">
        <v>3717.18732514977</v>
      </c>
      <c r="R1237" s="99">
        <v>0</v>
      </c>
      <c r="S1237" s="99">
        <v>3210.2088865339801</v>
      </c>
      <c r="T1237" s="99">
        <v>1.01396364072571</v>
      </c>
      <c r="U1237" s="99">
        <v>34326.782890319802</v>
      </c>
      <c r="V1237" s="99">
        <v>4445473.1904907199</v>
      </c>
      <c r="W1237" s="99">
        <v>0</v>
      </c>
      <c r="X1237" s="99">
        <v>548458.48331451404</v>
      </c>
      <c r="Y1237" s="99">
        <v>450841.067028046</v>
      </c>
      <c r="Z1237" s="99">
        <v>354854.62252044701</v>
      </c>
      <c r="AA1237" s="99">
        <v>0</v>
      </c>
      <c r="AB1237" s="99">
        <v>0</v>
      </c>
      <c r="AC1237" s="99">
        <v>11542088.020385699</v>
      </c>
      <c r="AD1237" s="99">
        <v>437.03848582133702</v>
      </c>
      <c r="AE1237" s="99">
        <v>5222.3625883459999</v>
      </c>
      <c r="AF1237" s="99">
        <v>1675703.8418731701</v>
      </c>
      <c r="AG1237" s="99">
        <v>917882.31318664597</v>
      </c>
      <c r="AH1237" s="99">
        <v>0</v>
      </c>
      <c r="AI1237" s="99">
        <v>1816563.69766235</v>
      </c>
      <c r="AJ1237" s="99">
        <v>583741.38488769496</v>
      </c>
      <c r="AK1237" s="99">
        <v>0</v>
      </c>
      <c r="AL1237" s="99">
        <v>355393.36500549299</v>
      </c>
      <c r="AM1237" s="99">
        <v>203.757118016481</v>
      </c>
      <c r="AN1237" s="99">
        <v>11553579.498779301</v>
      </c>
      <c r="AO1237" s="99">
        <v>45023576.203613304</v>
      </c>
      <c r="AP1237" s="99">
        <v>0</v>
      </c>
      <c r="AQ1237" s="99">
        <v>4843152.7152709998</v>
      </c>
      <c r="AR1237" s="99">
        <v>3921454.6388854999</v>
      </c>
      <c r="AS1237" s="99">
        <v>3170773.2732849098</v>
      </c>
      <c r="AT1237" s="99">
        <v>0</v>
      </c>
      <c r="AU1237" s="99">
        <v>0</v>
      </c>
      <c r="AV1237" s="99">
        <v>42010456.9462891</v>
      </c>
      <c r="AW1237" s="99">
        <v>1506.7197254300099</v>
      </c>
      <c r="AX1237" s="99">
        <v>50538.987508297003</v>
      </c>
      <c r="AY1237" s="99">
        <v>17213139.659179699</v>
      </c>
      <c r="AZ1237" s="99">
        <v>8312564.7030029297</v>
      </c>
      <c r="BA1237" s="99">
        <v>0</v>
      </c>
      <c r="BB1237" s="99">
        <v>18738865.8676758</v>
      </c>
      <c r="BC1237" s="99">
        <v>5382094.2800292997</v>
      </c>
      <c r="BD1237" s="99">
        <v>0</v>
      </c>
      <c r="BE1237" s="99">
        <v>3174110.4433898898</v>
      </c>
      <c r="BF1237" s="99">
        <v>1884.05096742511</v>
      </c>
      <c r="BG1237" s="99">
        <v>42007019.372070298</v>
      </c>
      <c r="BH1237" s="99">
        <v>12624393.229248</v>
      </c>
      <c r="BI1237" s="99">
        <v>0</v>
      </c>
      <c r="BJ1237" s="99">
        <v>1734279.2996978799</v>
      </c>
      <c r="BK1237" s="99">
        <v>1315009.5323791499</v>
      </c>
      <c r="BL1237" s="99">
        <v>0</v>
      </c>
      <c r="BM1237" s="99">
        <v>0</v>
      </c>
      <c r="BN1237" s="99">
        <v>0</v>
      </c>
      <c r="BO1237" s="99">
        <v>0</v>
      </c>
      <c r="BP1237" s="99">
        <v>0</v>
      </c>
      <c r="BQ1237" s="99">
        <v>0</v>
      </c>
      <c r="BR1237" s="99">
        <v>5735732.2599487295</v>
      </c>
      <c r="BS1237" s="99">
        <v>3109988.1777038602</v>
      </c>
      <c r="BT1237" s="99">
        <v>0</v>
      </c>
      <c r="BU1237" s="99">
        <v>3404636.7099609398</v>
      </c>
      <c r="BV1237" s="99">
        <v>2215340.5678405799</v>
      </c>
      <c r="BW1237" s="99">
        <v>0</v>
      </c>
      <c r="BX1237" s="99">
        <v>619202.04781341599</v>
      </c>
      <c r="BY1237" s="99">
        <v>0</v>
      </c>
      <c r="BZ1237" s="99">
        <v>0</v>
      </c>
      <c r="CA1237" s="99">
        <v>96876.690950393706</v>
      </c>
      <c r="CB1237" s="99">
        <v>4994724.3672485398</v>
      </c>
      <c r="CC1237" s="99">
        <v>49823699.828613304</v>
      </c>
      <c r="CD1237" s="99">
        <v>14394962.217651401</v>
      </c>
      <c r="CE1237" s="99">
        <v>3222.9759222269099</v>
      </c>
      <c r="CF1237" s="99">
        <v>355583.30965423601</v>
      </c>
      <c r="CG1237" s="99">
        <v>3177888.4082946801</v>
      </c>
      <c r="CH1237" s="99">
        <v>0</v>
      </c>
      <c r="CI1237" s="99">
        <v>100104.902194977</v>
      </c>
      <c r="CJ1237" s="99">
        <v>5352604.0310668899</v>
      </c>
      <c r="CK1237" s="99">
        <v>52986303.1396484</v>
      </c>
      <c r="CL1237" s="99">
        <v>15014812.0200195</v>
      </c>
      <c r="CM1237" s="188">
        <v>134305.344776154</v>
      </c>
      <c r="CN1237" s="188">
        <v>16898548.115234401</v>
      </c>
      <c r="CO1237" s="188">
        <v>95153701.953125</v>
      </c>
      <c r="CP1237" s="99">
        <v>15014812.0200195</v>
      </c>
      <c r="CQ1237" s="99">
        <v>0</v>
      </c>
      <c r="CR1237" s="99">
        <v>0</v>
      </c>
      <c r="CS1237" s="99">
        <v>0</v>
      </c>
      <c r="CT1237" s="99">
        <v>0</v>
      </c>
      <c r="CU1237" s="98">
        <v>9940.1159344719999</v>
      </c>
      <c r="CV1237" s="98">
        <v>37285.562600764999</v>
      </c>
    </row>
    <row r="1238" spans="1:100" x14ac:dyDescent="0.2">
      <c r="A1238" s="98" t="s">
        <v>71</v>
      </c>
      <c r="B1238" s="100">
        <v>43160</v>
      </c>
      <c r="C1238" s="99">
        <v>86632.037737846404</v>
      </c>
      <c r="D1238" s="99">
        <v>0</v>
      </c>
      <c r="E1238" s="99">
        <v>9833.4409115314502</v>
      </c>
      <c r="F1238" s="99">
        <v>8872.8915044069308</v>
      </c>
      <c r="G1238" s="99">
        <v>3256.23030889034</v>
      </c>
      <c r="H1238" s="99">
        <v>0</v>
      </c>
      <c r="I1238" s="99">
        <v>0</v>
      </c>
      <c r="J1238" s="99">
        <v>34486.524289608002</v>
      </c>
      <c r="K1238" s="99">
        <v>3.3383953186858002</v>
      </c>
      <c r="L1238" s="99">
        <v>136.030608762056</v>
      </c>
      <c r="M1238" s="99">
        <v>36400.189888000503</v>
      </c>
      <c r="N1238" s="99">
        <v>8281.8710304498709</v>
      </c>
      <c r="O1238" s="99">
        <v>0</v>
      </c>
      <c r="P1238" s="99">
        <v>47729.691487789198</v>
      </c>
      <c r="Q1238" s="99">
        <v>3712.8022270798701</v>
      </c>
      <c r="R1238" s="99">
        <v>0</v>
      </c>
      <c r="S1238" s="99">
        <v>3251.81606420875</v>
      </c>
      <c r="T1238" s="99">
        <v>0.99613965629396295</v>
      </c>
      <c r="U1238" s="99">
        <v>34486.225063800797</v>
      </c>
      <c r="V1238" s="99">
        <v>4418777.9242553702</v>
      </c>
      <c r="W1238" s="99">
        <v>0</v>
      </c>
      <c r="X1238" s="99">
        <v>533785.87169647205</v>
      </c>
      <c r="Y1238" s="99">
        <v>443457.951747894</v>
      </c>
      <c r="Z1238" s="99">
        <v>351293.90610122698</v>
      </c>
      <c r="AA1238" s="99">
        <v>0</v>
      </c>
      <c r="AB1238" s="99">
        <v>0</v>
      </c>
      <c r="AC1238" s="99">
        <v>11473060.6956787</v>
      </c>
      <c r="AD1238" s="99">
        <v>361.09461584314698</v>
      </c>
      <c r="AE1238" s="99">
        <v>3789.87007379532</v>
      </c>
      <c r="AF1238" s="99">
        <v>1663685.1184845001</v>
      </c>
      <c r="AG1238" s="99">
        <v>922144.67144775402</v>
      </c>
      <c r="AH1238" s="99">
        <v>0</v>
      </c>
      <c r="AI1238" s="99">
        <v>1756040.6316070601</v>
      </c>
      <c r="AJ1238" s="99">
        <v>579882.63396453904</v>
      </c>
      <c r="AK1238" s="99">
        <v>0</v>
      </c>
      <c r="AL1238" s="99">
        <v>350177.90431594802</v>
      </c>
      <c r="AM1238" s="99">
        <v>202.979138899595</v>
      </c>
      <c r="AN1238" s="99">
        <v>11488969.8123779</v>
      </c>
      <c r="AO1238" s="99">
        <v>44941795.247070298</v>
      </c>
      <c r="AP1238" s="99">
        <v>0</v>
      </c>
      <c r="AQ1238" s="99">
        <v>4717170.8323364304</v>
      </c>
      <c r="AR1238" s="99">
        <v>3866718.2660522498</v>
      </c>
      <c r="AS1238" s="99">
        <v>3149839.0707702599</v>
      </c>
      <c r="AT1238" s="99">
        <v>0</v>
      </c>
      <c r="AU1238" s="99">
        <v>0</v>
      </c>
      <c r="AV1238" s="99">
        <v>42083578.645507798</v>
      </c>
      <c r="AW1238" s="99">
        <v>1256.3902636468399</v>
      </c>
      <c r="AX1238" s="99">
        <v>33926.549794197097</v>
      </c>
      <c r="AY1238" s="99">
        <v>17295128.8752441</v>
      </c>
      <c r="AZ1238" s="99">
        <v>8395380.32177734</v>
      </c>
      <c r="BA1238" s="99">
        <v>0</v>
      </c>
      <c r="BB1238" s="99">
        <v>18119798.3833008</v>
      </c>
      <c r="BC1238" s="99">
        <v>5426535.2138671903</v>
      </c>
      <c r="BD1238" s="99">
        <v>0</v>
      </c>
      <c r="BE1238" s="99">
        <v>3137651.2814636198</v>
      </c>
      <c r="BF1238" s="99">
        <v>1900.3925866633699</v>
      </c>
      <c r="BG1238" s="99">
        <v>42275304.972656302</v>
      </c>
      <c r="BH1238" s="99">
        <v>12583631.4296875</v>
      </c>
      <c r="BI1238" s="99">
        <v>0</v>
      </c>
      <c r="BJ1238" s="99">
        <v>1668759.85310364</v>
      </c>
      <c r="BK1238" s="99">
        <v>1302690.3244018599</v>
      </c>
      <c r="BL1238" s="99">
        <v>0</v>
      </c>
      <c r="BM1238" s="99">
        <v>0</v>
      </c>
      <c r="BN1238" s="99">
        <v>0</v>
      </c>
      <c r="BO1238" s="99">
        <v>0</v>
      </c>
      <c r="BP1238" s="99">
        <v>0</v>
      </c>
      <c r="BQ1238" s="99">
        <v>0</v>
      </c>
      <c r="BR1238" s="99">
        <v>5738250.9959716797</v>
      </c>
      <c r="BS1238" s="99">
        <v>3115914.2032775902</v>
      </c>
      <c r="BT1238" s="99">
        <v>0</v>
      </c>
      <c r="BU1238" s="99">
        <v>3342005.8592834501</v>
      </c>
      <c r="BV1238" s="99">
        <v>2162083.7193908701</v>
      </c>
      <c r="BW1238" s="99">
        <v>0</v>
      </c>
      <c r="BX1238" s="99">
        <v>643518.33288574195</v>
      </c>
      <c r="BY1238" s="99">
        <v>0</v>
      </c>
      <c r="BZ1238" s="99">
        <v>0</v>
      </c>
      <c r="CA1238" s="99">
        <v>96424.535531997695</v>
      </c>
      <c r="CB1238" s="99">
        <v>4949434.0098266602</v>
      </c>
      <c r="CC1238" s="99">
        <v>49474784.243652299</v>
      </c>
      <c r="CD1238" s="99">
        <v>14268850.9650879</v>
      </c>
      <c r="CE1238" s="99">
        <v>3256.7535179257402</v>
      </c>
      <c r="CF1238" s="99">
        <v>352501.55253982497</v>
      </c>
      <c r="CG1238" s="99">
        <v>3156631.4331665002</v>
      </c>
      <c r="CH1238" s="99">
        <v>0</v>
      </c>
      <c r="CI1238" s="99">
        <v>99676.712657928496</v>
      </c>
      <c r="CJ1238" s="99">
        <v>5304174.0103149395</v>
      </c>
      <c r="CK1238" s="99">
        <v>52818008.887207001</v>
      </c>
      <c r="CL1238" s="99">
        <v>14882380.256103501</v>
      </c>
      <c r="CM1238" s="188">
        <v>133806.260416031</v>
      </c>
      <c r="CN1238" s="188">
        <v>16813333.970458999</v>
      </c>
      <c r="CO1238" s="188">
        <v>94995966.409179702</v>
      </c>
      <c r="CP1238" s="99">
        <v>14882380.256103501</v>
      </c>
      <c r="CQ1238" s="99">
        <v>0</v>
      </c>
      <c r="CR1238" s="99">
        <v>0</v>
      </c>
      <c r="CS1238" s="99">
        <v>0</v>
      </c>
      <c r="CT1238" s="99">
        <v>0</v>
      </c>
      <c r="CU1238" s="98">
        <v>9833.5918662109998</v>
      </c>
      <c r="CV1238" s="98">
        <v>37390.382110569997</v>
      </c>
    </row>
    <row r="1239" spans="1:100" x14ac:dyDescent="0.2">
      <c r="A1239" s="98" t="s">
        <v>71</v>
      </c>
      <c r="B1239" s="100">
        <v>43252</v>
      </c>
      <c r="C1239" s="99">
        <v>86717.199184417696</v>
      </c>
      <c r="D1239" s="99">
        <v>0</v>
      </c>
      <c r="E1239" s="99">
        <v>9934.7613213062305</v>
      </c>
      <c r="F1239" s="99">
        <v>8995.9382030963898</v>
      </c>
      <c r="G1239" s="99">
        <v>3244.8075953424</v>
      </c>
      <c r="H1239" s="99">
        <v>0</v>
      </c>
      <c r="I1239" s="99">
        <v>0</v>
      </c>
      <c r="J1239" s="99">
        <v>34313.533139705702</v>
      </c>
      <c r="K1239" s="99">
        <v>2.8420351814711502</v>
      </c>
      <c r="L1239" s="99">
        <v>144.94914666004499</v>
      </c>
      <c r="M1239" s="99">
        <v>36632.7286195755</v>
      </c>
      <c r="N1239" s="99">
        <v>8168.0411165952701</v>
      </c>
      <c r="O1239" s="99">
        <v>0</v>
      </c>
      <c r="P1239" s="99">
        <v>47787.263525486</v>
      </c>
      <c r="Q1239" s="99">
        <v>3779.4650000929801</v>
      </c>
      <c r="R1239" s="99">
        <v>0</v>
      </c>
      <c r="S1239" s="99">
        <v>3224.0227288901801</v>
      </c>
      <c r="T1239" s="99">
        <v>1.00730030416162</v>
      </c>
      <c r="U1239" s="99">
        <v>34289.090534686999</v>
      </c>
      <c r="V1239" s="99">
        <v>4405736.3410644503</v>
      </c>
      <c r="W1239" s="99">
        <v>0</v>
      </c>
      <c r="X1239" s="99">
        <v>534420.40455627395</v>
      </c>
      <c r="Y1239" s="99">
        <v>448283.093776703</v>
      </c>
      <c r="Z1239" s="99">
        <v>348809.98299026501</v>
      </c>
      <c r="AA1239" s="99">
        <v>0</v>
      </c>
      <c r="AB1239" s="99">
        <v>0</v>
      </c>
      <c r="AC1239" s="99">
        <v>11408273.8078613</v>
      </c>
      <c r="AD1239" s="99">
        <v>359.38491620868399</v>
      </c>
      <c r="AE1239" s="99">
        <v>6056.1734575629198</v>
      </c>
      <c r="AF1239" s="99">
        <v>1687000.55926514</v>
      </c>
      <c r="AG1239" s="99">
        <v>907923.84668731701</v>
      </c>
      <c r="AH1239" s="99">
        <v>0</v>
      </c>
      <c r="AI1239" s="99">
        <v>1724227.23497009</v>
      </c>
      <c r="AJ1239" s="99">
        <v>593960.32236480701</v>
      </c>
      <c r="AK1239" s="99">
        <v>0</v>
      </c>
      <c r="AL1239" s="99">
        <v>346185.23813247698</v>
      </c>
      <c r="AM1239" s="99">
        <v>206.57750601321499</v>
      </c>
      <c r="AN1239" s="99">
        <v>11465514.8951416</v>
      </c>
      <c r="AO1239" s="99">
        <v>45010834.1259766</v>
      </c>
      <c r="AP1239" s="99">
        <v>0</v>
      </c>
      <c r="AQ1239" s="99">
        <v>4822027.9993286096</v>
      </c>
      <c r="AR1239" s="99">
        <v>3924336.7881469699</v>
      </c>
      <c r="AS1239" s="99">
        <v>3139755.9951477102</v>
      </c>
      <c r="AT1239" s="99">
        <v>0</v>
      </c>
      <c r="AU1239" s="99">
        <v>0</v>
      </c>
      <c r="AV1239" s="99">
        <v>42138312.5224609</v>
      </c>
      <c r="AW1239" s="99">
        <v>1259.3531215339899</v>
      </c>
      <c r="AX1239" s="99">
        <v>57796.421756744399</v>
      </c>
      <c r="AY1239" s="99">
        <v>17700253.368408199</v>
      </c>
      <c r="AZ1239" s="99">
        <v>8346650.9954834003</v>
      </c>
      <c r="BA1239" s="99">
        <v>0</v>
      </c>
      <c r="BB1239" s="99">
        <v>18042401.355468798</v>
      </c>
      <c r="BC1239" s="99">
        <v>5538762.3797607403</v>
      </c>
      <c r="BD1239" s="99">
        <v>0</v>
      </c>
      <c r="BE1239" s="99">
        <v>3122959.88134766</v>
      </c>
      <c r="BF1239" s="99">
        <v>1947.1746532320999</v>
      </c>
      <c r="BG1239" s="99">
        <v>42252431.488281302</v>
      </c>
      <c r="BH1239" s="99">
        <v>12609414.5239258</v>
      </c>
      <c r="BI1239" s="99">
        <v>0</v>
      </c>
      <c r="BJ1239" s="99">
        <v>1681649.49645996</v>
      </c>
      <c r="BK1239" s="99">
        <v>1324482.5209045401</v>
      </c>
      <c r="BL1239" s="99">
        <v>0</v>
      </c>
      <c r="BM1239" s="99">
        <v>0</v>
      </c>
      <c r="BN1239" s="99">
        <v>0</v>
      </c>
      <c r="BO1239" s="99">
        <v>0</v>
      </c>
      <c r="BP1239" s="99">
        <v>0</v>
      </c>
      <c r="BQ1239" s="99">
        <v>0</v>
      </c>
      <c r="BR1239" s="99">
        <v>5805961.1262207003</v>
      </c>
      <c r="BS1239" s="99">
        <v>3106305.7447509798</v>
      </c>
      <c r="BT1239" s="99">
        <v>0</v>
      </c>
      <c r="BU1239" s="99">
        <v>3314743.41052246</v>
      </c>
      <c r="BV1239" s="99">
        <v>2217071.3392333998</v>
      </c>
      <c r="BW1239" s="99">
        <v>0</v>
      </c>
      <c r="BX1239" s="99">
        <v>647066.144088745</v>
      </c>
      <c r="BY1239" s="99">
        <v>0</v>
      </c>
      <c r="BZ1239" s="99">
        <v>0</v>
      </c>
      <c r="CA1239" s="99">
        <v>96634.133137702898</v>
      </c>
      <c r="CB1239" s="99">
        <v>4951700.32958984</v>
      </c>
      <c r="CC1239" s="99">
        <v>50024855.097656302</v>
      </c>
      <c r="CD1239" s="99">
        <v>14284005.7885742</v>
      </c>
      <c r="CE1239" s="99">
        <v>3235.6255239844299</v>
      </c>
      <c r="CF1239" s="99">
        <v>347648.76877594</v>
      </c>
      <c r="CG1239" s="99">
        <v>3135408.8422241202</v>
      </c>
      <c r="CH1239" s="99">
        <v>0</v>
      </c>
      <c r="CI1239" s="99">
        <v>99869.942327499404</v>
      </c>
      <c r="CJ1239" s="99">
        <v>5300219.8037719699</v>
      </c>
      <c r="CK1239" s="99">
        <v>53075498.3212891</v>
      </c>
      <c r="CL1239" s="99">
        <v>14890194.3128662</v>
      </c>
      <c r="CM1239" s="188">
        <v>133818.78998184201</v>
      </c>
      <c r="CN1239" s="188">
        <v>16758994.1833496</v>
      </c>
      <c r="CO1239" s="188">
        <v>95370126.393554702</v>
      </c>
      <c r="CP1239" s="99">
        <v>14890194.3128662</v>
      </c>
      <c r="CQ1239" s="99">
        <v>0</v>
      </c>
      <c r="CR1239" s="99">
        <v>0</v>
      </c>
      <c r="CS1239" s="99">
        <v>0</v>
      </c>
      <c r="CT1239" s="99">
        <v>0</v>
      </c>
      <c r="CU1239" s="98">
        <v>9939.7503488559996</v>
      </c>
      <c r="CV1239" s="98">
        <v>37153.129408184999</v>
      </c>
    </row>
    <row r="1240" spans="1:100" x14ac:dyDescent="0.2">
      <c r="A1240" s="98" t="s">
        <v>71</v>
      </c>
      <c r="B1240" s="100">
        <v>43344</v>
      </c>
      <c r="C1240" s="99">
        <v>87099.359651565595</v>
      </c>
      <c r="D1240" s="99">
        <v>0</v>
      </c>
      <c r="E1240" s="99">
        <v>9989.2547686100006</v>
      </c>
      <c r="F1240" s="99">
        <v>9091.83329367638</v>
      </c>
      <c r="G1240" s="99">
        <v>3272.1060220599202</v>
      </c>
      <c r="H1240" s="99">
        <v>0</v>
      </c>
      <c r="I1240" s="99">
        <v>0</v>
      </c>
      <c r="J1240" s="99">
        <v>34238.123605251298</v>
      </c>
      <c r="K1240" s="99">
        <v>1.8421036296204001</v>
      </c>
      <c r="L1240" s="99">
        <v>245.83258501440301</v>
      </c>
      <c r="M1240" s="99">
        <v>37123.126203537002</v>
      </c>
      <c r="N1240" s="99">
        <v>8187.2686206698399</v>
      </c>
      <c r="O1240" s="99">
        <v>0</v>
      </c>
      <c r="P1240" s="99">
        <v>47955.1676149368</v>
      </c>
      <c r="Q1240" s="99">
        <v>3766.6946018338199</v>
      </c>
      <c r="R1240" s="99">
        <v>0</v>
      </c>
      <c r="S1240" s="99">
        <v>3276.2132923304998</v>
      </c>
      <c r="T1240" s="99">
        <v>0.98304902864765598</v>
      </c>
      <c r="U1240" s="99">
        <v>34256.1492395401</v>
      </c>
      <c r="V1240" s="99">
        <v>4395696.0924072303</v>
      </c>
      <c r="W1240" s="99">
        <v>0</v>
      </c>
      <c r="X1240" s="99">
        <v>525918.80255127</v>
      </c>
      <c r="Y1240" s="99">
        <v>441982.48706054699</v>
      </c>
      <c r="Z1240" s="99">
        <v>349768.79769516003</v>
      </c>
      <c r="AA1240" s="99">
        <v>0</v>
      </c>
      <c r="AB1240" s="99">
        <v>0</v>
      </c>
      <c r="AC1240" s="99">
        <v>11383320.3056641</v>
      </c>
      <c r="AD1240" s="99">
        <v>190.40203383937501</v>
      </c>
      <c r="AE1240" s="99">
        <v>5618.7751598954201</v>
      </c>
      <c r="AF1240" s="99">
        <v>1711513.2063446001</v>
      </c>
      <c r="AG1240" s="99">
        <v>904966.47592926002</v>
      </c>
      <c r="AH1240" s="99">
        <v>0</v>
      </c>
      <c r="AI1240" s="99">
        <v>1713991.8187103299</v>
      </c>
      <c r="AJ1240" s="99">
        <v>595761.19352722203</v>
      </c>
      <c r="AK1240" s="99">
        <v>0</v>
      </c>
      <c r="AL1240" s="99">
        <v>354258.83053207397</v>
      </c>
      <c r="AM1240" s="99">
        <v>189.69769835099601</v>
      </c>
      <c r="AN1240" s="99">
        <v>11378835.460083</v>
      </c>
      <c r="AO1240" s="99">
        <v>45025586.1240234</v>
      </c>
      <c r="AP1240" s="99">
        <v>0</v>
      </c>
      <c r="AQ1240" s="99">
        <v>4709324.1993408203</v>
      </c>
      <c r="AR1240" s="99">
        <v>3904268.2420959501</v>
      </c>
      <c r="AS1240" s="99">
        <v>3157970.1400756799</v>
      </c>
      <c r="AT1240" s="99">
        <v>0</v>
      </c>
      <c r="AU1240" s="99">
        <v>0</v>
      </c>
      <c r="AV1240" s="99">
        <v>42053016.715820298</v>
      </c>
      <c r="AW1240" s="99">
        <v>668.21341826021705</v>
      </c>
      <c r="AX1240" s="99">
        <v>61618.787569522901</v>
      </c>
      <c r="AY1240" s="99">
        <v>18037390.6411133</v>
      </c>
      <c r="AZ1240" s="99">
        <v>8337999.3239746103</v>
      </c>
      <c r="BA1240" s="99">
        <v>0</v>
      </c>
      <c r="BB1240" s="99">
        <v>18008651.639404301</v>
      </c>
      <c r="BC1240" s="99">
        <v>5592099.3114623995</v>
      </c>
      <c r="BD1240" s="99">
        <v>0</v>
      </c>
      <c r="BE1240" s="99">
        <v>3196043.69500732</v>
      </c>
      <c r="BF1240" s="99">
        <v>1784.72205528617</v>
      </c>
      <c r="BG1240" s="99">
        <v>42082631.471679702</v>
      </c>
      <c r="BH1240" s="99">
        <v>12680744.957885699</v>
      </c>
      <c r="BI1240" s="99">
        <v>0</v>
      </c>
      <c r="BJ1240" s="99">
        <v>1679345.42245483</v>
      </c>
      <c r="BK1240" s="99">
        <v>1334054.94046021</v>
      </c>
      <c r="BL1240" s="99">
        <v>0</v>
      </c>
      <c r="BM1240" s="99">
        <v>0</v>
      </c>
      <c r="BN1240" s="99">
        <v>0</v>
      </c>
      <c r="BO1240" s="99">
        <v>0</v>
      </c>
      <c r="BP1240" s="99">
        <v>0</v>
      </c>
      <c r="BQ1240" s="99">
        <v>0</v>
      </c>
      <c r="BR1240" s="99">
        <v>5948448.85083008</v>
      </c>
      <c r="BS1240" s="99">
        <v>3101686.8995971698</v>
      </c>
      <c r="BT1240" s="99">
        <v>0</v>
      </c>
      <c r="BU1240" s="99">
        <v>2722875.0169982901</v>
      </c>
      <c r="BV1240" s="99">
        <v>2221627.2220764202</v>
      </c>
      <c r="BW1240" s="99">
        <v>0</v>
      </c>
      <c r="BX1240" s="99">
        <v>532785.86779022205</v>
      </c>
      <c r="BY1240" s="99">
        <v>0</v>
      </c>
      <c r="BZ1240" s="99">
        <v>0</v>
      </c>
      <c r="CA1240" s="99">
        <v>97129.469366073594</v>
      </c>
      <c r="CB1240" s="99">
        <v>4934654.4281005897</v>
      </c>
      <c r="CC1240" s="99">
        <v>49921320.520019501</v>
      </c>
      <c r="CD1240" s="99">
        <v>14315353.091552701</v>
      </c>
      <c r="CE1240" s="99">
        <v>3275.3034320175602</v>
      </c>
      <c r="CF1240" s="99">
        <v>349754.13000488299</v>
      </c>
      <c r="CG1240" s="99">
        <v>3154694.9512634301</v>
      </c>
      <c r="CH1240" s="99">
        <v>0</v>
      </c>
      <c r="CI1240" s="99">
        <v>100404.113355637</v>
      </c>
      <c r="CJ1240" s="99">
        <v>5267741.7769165002</v>
      </c>
      <c r="CK1240" s="99">
        <v>53118715.141113304</v>
      </c>
      <c r="CL1240" s="99">
        <v>14923302.2583008</v>
      </c>
      <c r="CM1240" s="188">
        <v>134024.96294593799</v>
      </c>
      <c r="CN1240" s="188">
        <v>16655520.856323199</v>
      </c>
      <c r="CO1240" s="188">
        <v>94806345.346679702</v>
      </c>
      <c r="CP1240" s="99">
        <v>14923302.2583008</v>
      </c>
      <c r="CQ1240" s="99">
        <v>0</v>
      </c>
      <c r="CR1240" s="99">
        <v>0</v>
      </c>
      <c r="CS1240" s="99">
        <v>0</v>
      </c>
      <c r="CT1240" s="99">
        <v>0</v>
      </c>
      <c r="CU1240" s="98">
        <v>9998.3868748580007</v>
      </c>
      <c r="CV1240" s="98">
        <v>37074.176188596997</v>
      </c>
    </row>
    <row r="1241" spans="1:100" x14ac:dyDescent="0.2">
      <c r="A1241" s="98" t="s">
        <v>72</v>
      </c>
      <c r="B1241" s="100">
        <v>38047</v>
      </c>
      <c r="C1241" s="99">
        <v>16341.806614875801</v>
      </c>
      <c r="D1241" s="99">
        <v>0</v>
      </c>
      <c r="E1241" s="99">
        <v>17166.554759979201</v>
      </c>
      <c r="F1241" s="99">
        <v>11895.6316223145</v>
      </c>
      <c r="G1241" s="99">
        <v>0.95655853199423302</v>
      </c>
      <c r="H1241" s="99">
        <v>0</v>
      </c>
      <c r="I1241" s="99">
        <v>0</v>
      </c>
      <c r="J1241" s="99">
        <v>21.7480335799046</v>
      </c>
      <c r="K1241" s="99">
        <v>7767.1710078716296</v>
      </c>
      <c r="L1241" s="99">
        <v>11096.9339011908</v>
      </c>
      <c r="M1241" s="99">
        <v>14373.993212699899</v>
      </c>
      <c r="N1241" s="99">
        <v>5999.6795725226402</v>
      </c>
      <c r="O1241" s="99">
        <v>0</v>
      </c>
      <c r="P1241" s="99">
        <v>0</v>
      </c>
      <c r="Q1241" s="99">
        <v>1990.0062185376901</v>
      </c>
      <c r="R1241" s="99">
        <v>0</v>
      </c>
      <c r="S1241" s="99">
        <v>0</v>
      </c>
      <c r="T1241" s="99">
        <v>400.99763410538401</v>
      </c>
      <c r="U1241" s="99">
        <v>7668.3818819522903</v>
      </c>
      <c r="V1241" s="99">
        <v>965107.72075653099</v>
      </c>
      <c r="W1241" s="99">
        <v>0</v>
      </c>
      <c r="X1241" s="99">
        <v>1467025.22979736</v>
      </c>
      <c r="Y1241" s="99">
        <v>985535.14575195301</v>
      </c>
      <c r="Z1241" s="99">
        <v>73.313563091680393</v>
      </c>
      <c r="AA1241" s="99">
        <v>0</v>
      </c>
      <c r="AB1241" s="99">
        <v>0</v>
      </c>
      <c r="AC1241" s="99">
        <v>1212.9243529588</v>
      </c>
      <c r="AD1241" s="99">
        <v>0</v>
      </c>
      <c r="AE1241" s="99">
        <v>584138.12463378895</v>
      </c>
      <c r="AF1241" s="99">
        <v>717433.13591003395</v>
      </c>
      <c r="AG1241" s="99">
        <v>888931.85891723598</v>
      </c>
      <c r="AH1241" s="99">
        <v>0</v>
      </c>
      <c r="AI1241" s="99">
        <v>0</v>
      </c>
      <c r="AJ1241" s="99">
        <v>254796.465089798</v>
      </c>
      <c r="AK1241" s="99">
        <v>0</v>
      </c>
      <c r="AL1241" s="99">
        <v>0</v>
      </c>
      <c r="AM1241" s="99">
        <v>65799.093231201201</v>
      </c>
      <c r="AN1241" s="99">
        <v>2026987.5180969201</v>
      </c>
      <c r="AO1241" s="99">
        <v>6362767.0061645498</v>
      </c>
      <c r="AP1241" s="99">
        <v>0</v>
      </c>
      <c r="AQ1241" s="99">
        <v>9317404.2108154297</v>
      </c>
      <c r="AR1241" s="99">
        <v>6193913.6736450205</v>
      </c>
      <c r="AS1241" s="99">
        <v>415.04090045392502</v>
      </c>
      <c r="AT1241" s="99">
        <v>0</v>
      </c>
      <c r="AU1241" s="99">
        <v>0</v>
      </c>
      <c r="AV1241" s="99">
        <v>2782.1733197569802</v>
      </c>
      <c r="AW1241" s="99">
        <v>0</v>
      </c>
      <c r="AX1241" s="99">
        <v>3876446.5818176302</v>
      </c>
      <c r="AY1241" s="99">
        <v>4680151.4820556603</v>
      </c>
      <c r="AZ1241" s="99">
        <v>5492887.2003784198</v>
      </c>
      <c r="BA1241" s="99">
        <v>0</v>
      </c>
      <c r="BB1241" s="99">
        <v>0</v>
      </c>
      <c r="BC1241" s="99">
        <v>1607932.20874023</v>
      </c>
      <c r="BD1241" s="99">
        <v>0</v>
      </c>
      <c r="BE1241" s="99">
        <v>0</v>
      </c>
      <c r="BF1241" s="99">
        <v>402670.62414932298</v>
      </c>
      <c r="BG1241" s="99">
        <v>4661554.3126220703</v>
      </c>
      <c r="BH1241" s="99">
        <v>1424156.1128539999</v>
      </c>
      <c r="BI1241" s="99">
        <v>0</v>
      </c>
      <c r="BJ1241" s="99">
        <v>3035761.4761352502</v>
      </c>
      <c r="BK1241" s="99">
        <v>2321566.8135376</v>
      </c>
      <c r="BL1241" s="99">
        <v>0</v>
      </c>
      <c r="BM1241" s="99">
        <v>0</v>
      </c>
      <c r="BN1241" s="99">
        <v>0</v>
      </c>
      <c r="BO1241" s="99">
        <v>0</v>
      </c>
      <c r="BP1241" s="99">
        <v>0</v>
      </c>
      <c r="BQ1241" s="99">
        <v>0</v>
      </c>
      <c r="BR1241" s="99">
        <v>1619869.0849762</v>
      </c>
      <c r="BS1241" s="99">
        <v>2174479.0729675302</v>
      </c>
      <c r="BT1241" s="99">
        <v>0</v>
      </c>
      <c r="BU1241" s="99">
        <v>0</v>
      </c>
      <c r="BV1241" s="99">
        <v>654331.17087554897</v>
      </c>
      <c r="BW1241" s="99">
        <v>0</v>
      </c>
      <c r="BX1241" s="99">
        <v>0</v>
      </c>
      <c r="BY1241" s="99">
        <v>0</v>
      </c>
      <c r="BZ1241" s="99">
        <v>0</v>
      </c>
      <c r="CA1241" s="99">
        <v>33535.281361103102</v>
      </c>
      <c r="CB1241" s="99">
        <v>2435073.45489502</v>
      </c>
      <c r="CC1241" s="99">
        <v>15649850.014526401</v>
      </c>
      <c r="CD1241" s="99">
        <v>4480637.2664794903</v>
      </c>
      <c r="CE1241" s="99">
        <v>409.13611922413099</v>
      </c>
      <c r="CF1241" s="99">
        <v>65440.764019489303</v>
      </c>
      <c r="CG1241" s="99">
        <v>400257.333335876</v>
      </c>
      <c r="CH1241" s="99">
        <v>0</v>
      </c>
      <c r="CI1241" s="99">
        <v>33947.231084823601</v>
      </c>
      <c r="CJ1241" s="99">
        <v>2500589.2690429701</v>
      </c>
      <c r="CK1241" s="99">
        <v>16054835.5040283</v>
      </c>
      <c r="CL1241" s="99">
        <v>4481163.1371459998</v>
      </c>
      <c r="CM1241" s="188">
        <v>41599.3584694862</v>
      </c>
      <c r="CN1241" s="188">
        <v>4522653.6429443397</v>
      </c>
      <c r="CO1241" s="188">
        <v>20704578.318603501</v>
      </c>
      <c r="CP1241" s="99">
        <v>4481163.1371459998</v>
      </c>
      <c r="CQ1241" s="99">
        <v>0</v>
      </c>
      <c r="CR1241" s="99">
        <v>0</v>
      </c>
      <c r="CS1241" s="99">
        <v>0</v>
      </c>
      <c r="CT1241" s="99">
        <v>0</v>
      </c>
      <c r="CU1241" s="98">
        <v>25288.507584767001</v>
      </c>
      <c r="CV1241" s="98">
        <v>22.625364714</v>
      </c>
    </row>
    <row r="1242" spans="1:100" x14ac:dyDescent="0.2">
      <c r="A1242" s="98" t="s">
        <v>72</v>
      </c>
      <c r="B1242" s="100">
        <v>38139</v>
      </c>
      <c r="C1242" s="99">
        <v>16481.597675800302</v>
      </c>
      <c r="D1242" s="99">
        <v>0</v>
      </c>
      <c r="E1242" s="99">
        <v>17186.3969817162</v>
      </c>
      <c r="F1242" s="99">
        <v>12295.504041791</v>
      </c>
      <c r="G1242" s="99">
        <v>15.9060916379094</v>
      </c>
      <c r="H1242" s="99">
        <v>0</v>
      </c>
      <c r="I1242" s="99">
        <v>0</v>
      </c>
      <c r="J1242" s="99">
        <v>385.01944994926498</v>
      </c>
      <c r="K1242" s="99">
        <v>7118.8005354404404</v>
      </c>
      <c r="L1242" s="99">
        <v>11208.089965224301</v>
      </c>
      <c r="M1242" s="99">
        <v>14399.902385592501</v>
      </c>
      <c r="N1242" s="99">
        <v>6087.2645695805604</v>
      </c>
      <c r="O1242" s="99">
        <v>0</v>
      </c>
      <c r="P1242" s="99">
        <v>0</v>
      </c>
      <c r="Q1242" s="99">
        <v>1990.03026168048</v>
      </c>
      <c r="R1242" s="99">
        <v>0</v>
      </c>
      <c r="S1242" s="99">
        <v>0</v>
      </c>
      <c r="T1242" s="99">
        <v>399.84092376381199</v>
      </c>
      <c r="U1242" s="99">
        <v>7668.6899325847598</v>
      </c>
      <c r="V1242" s="99">
        <v>956363.56729126</v>
      </c>
      <c r="W1242" s="99">
        <v>0</v>
      </c>
      <c r="X1242" s="99">
        <v>1467057.87409973</v>
      </c>
      <c r="Y1242" s="99">
        <v>1003875.55095673</v>
      </c>
      <c r="Z1242" s="99">
        <v>2419.4462853670102</v>
      </c>
      <c r="AA1242" s="99">
        <v>0</v>
      </c>
      <c r="AB1242" s="99">
        <v>0</v>
      </c>
      <c r="AC1242" s="99">
        <v>77471.408311843901</v>
      </c>
      <c r="AD1242" s="99">
        <v>0</v>
      </c>
      <c r="AE1242" s="99">
        <v>570462.27174377395</v>
      </c>
      <c r="AF1242" s="99">
        <v>709804.62358856201</v>
      </c>
      <c r="AG1242" s="99">
        <v>896897.95931243896</v>
      </c>
      <c r="AH1242" s="99">
        <v>0</v>
      </c>
      <c r="AI1242" s="99">
        <v>0</v>
      </c>
      <c r="AJ1242" s="99">
        <v>248100.04762458801</v>
      </c>
      <c r="AK1242" s="99">
        <v>0</v>
      </c>
      <c r="AL1242" s="99">
        <v>0</v>
      </c>
      <c r="AM1242" s="99">
        <v>62940.376440525099</v>
      </c>
      <c r="AN1242" s="99">
        <v>2033796.29826355</v>
      </c>
      <c r="AO1242" s="99">
        <v>6366498.2755737295</v>
      </c>
      <c r="AP1242" s="99">
        <v>0</v>
      </c>
      <c r="AQ1242" s="99">
        <v>9401715.1397705097</v>
      </c>
      <c r="AR1242" s="99">
        <v>6431642.48474121</v>
      </c>
      <c r="AS1242" s="99">
        <v>13435.728674173401</v>
      </c>
      <c r="AT1242" s="99">
        <v>0</v>
      </c>
      <c r="AU1242" s="99">
        <v>0</v>
      </c>
      <c r="AV1242" s="99">
        <v>181486.68115234401</v>
      </c>
      <c r="AW1242" s="99">
        <v>0</v>
      </c>
      <c r="AX1242" s="99">
        <v>3846687.97833252</v>
      </c>
      <c r="AY1242" s="99">
        <v>4686043.68359375</v>
      </c>
      <c r="AZ1242" s="99">
        <v>5609331.5741577102</v>
      </c>
      <c r="BA1242" s="99">
        <v>0</v>
      </c>
      <c r="BB1242" s="99">
        <v>0</v>
      </c>
      <c r="BC1242" s="99">
        <v>1579953.3976592999</v>
      </c>
      <c r="BD1242" s="99">
        <v>0</v>
      </c>
      <c r="BE1242" s="99">
        <v>0</v>
      </c>
      <c r="BF1242" s="99">
        <v>389141.97887420701</v>
      </c>
      <c r="BG1242" s="99">
        <v>4694779.1820068397</v>
      </c>
      <c r="BH1242" s="99">
        <v>1425031.1394195601</v>
      </c>
      <c r="BI1242" s="99">
        <v>0</v>
      </c>
      <c r="BJ1242" s="99">
        <v>3079556.7214660598</v>
      </c>
      <c r="BK1242" s="99">
        <v>2391870.5150756799</v>
      </c>
      <c r="BL1242" s="99">
        <v>0</v>
      </c>
      <c r="BM1242" s="99">
        <v>0</v>
      </c>
      <c r="BN1242" s="99">
        <v>0</v>
      </c>
      <c r="BO1242" s="99">
        <v>0</v>
      </c>
      <c r="BP1242" s="99">
        <v>0</v>
      </c>
      <c r="BQ1242" s="99">
        <v>0</v>
      </c>
      <c r="BR1242" s="99">
        <v>1627374.04281616</v>
      </c>
      <c r="BS1242" s="99">
        <v>2227494.4808959998</v>
      </c>
      <c r="BT1242" s="99">
        <v>0</v>
      </c>
      <c r="BU1242" s="99">
        <v>0</v>
      </c>
      <c r="BV1242" s="99">
        <v>645840.20162963902</v>
      </c>
      <c r="BW1242" s="99">
        <v>0</v>
      </c>
      <c r="BX1242" s="99">
        <v>0</v>
      </c>
      <c r="BY1242" s="99">
        <v>0</v>
      </c>
      <c r="BZ1242" s="99">
        <v>0</v>
      </c>
      <c r="CA1242" s="99">
        <v>33665.361414909399</v>
      </c>
      <c r="CB1242" s="99">
        <v>2418934.9669494601</v>
      </c>
      <c r="CC1242" s="99">
        <v>15631761.802612299</v>
      </c>
      <c r="CD1242" s="99">
        <v>4490393.8857421903</v>
      </c>
      <c r="CE1242" s="99">
        <v>401.569955840707</v>
      </c>
      <c r="CF1242" s="99">
        <v>63013.7913527489</v>
      </c>
      <c r="CG1242" s="99">
        <v>388527.78239440901</v>
      </c>
      <c r="CH1242" s="99">
        <v>0</v>
      </c>
      <c r="CI1242" s="99">
        <v>34069.4377193451</v>
      </c>
      <c r="CJ1242" s="99">
        <v>2481725.7010192899</v>
      </c>
      <c r="CK1242" s="99">
        <v>16017578.1901855</v>
      </c>
      <c r="CL1242" s="99">
        <v>4491476.3059692401</v>
      </c>
      <c r="CM1242" s="188">
        <v>41737.966024875597</v>
      </c>
      <c r="CN1242" s="188">
        <v>4505667.3080444299</v>
      </c>
      <c r="CO1242" s="188">
        <v>20733787.293212902</v>
      </c>
      <c r="CP1242" s="99">
        <v>4491476.3059692401</v>
      </c>
      <c r="CQ1242" s="99">
        <v>0</v>
      </c>
      <c r="CR1242" s="99">
        <v>0</v>
      </c>
      <c r="CS1242" s="99">
        <v>0</v>
      </c>
      <c r="CT1242" s="99">
        <v>0</v>
      </c>
      <c r="CU1242" s="98">
        <v>24792.409249176999</v>
      </c>
      <c r="CV1242" s="98">
        <v>395.45148080500002</v>
      </c>
    </row>
    <row r="1243" spans="1:100" x14ac:dyDescent="0.2">
      <c r="A1243" s="98" t="s">
        <v>72</v>
      </c>
      <c r="B1243" s="100">
        <v>38231</v>
      </c>
      <c r="C1243" s="99">
        <v>16815.143749475501</v>
      </c>
      <c r="D1243" s="99">
        <v>0</v>
      </c>
      <c r="E1243" s="99">
        <v>17143.599471569101</v>
      </c>
      <c r="F1243" s="99">
        <v>12428.5110039711</v>
      </c>
      <c r="G1243" s="99">
        <v>23.5162600497715</v>
      </c>
      <c r="H1243" s="99">
        <v>0</v>
      </c>
      <c r="I1243" s="99">
        <v>0</v>
      </c>
      <c r="J1243" s="99">
        <v>901.32851929962601</v>
      </c>
      <c r="K1243" s="99">
        <v>6753.2848637103998</v>
      </c>
      <c r="L1243" s="99">
        <v>11606.155900359199</v>
      </c>
      <c r="M1243" s="99">
        <v>14453.359441876401</v>
      </c>
      <c r="N1243" s="99">
        <v>6207.2683179974601</v>
      </c>
      <c r="O1243" s="99">
        <v>0</v>
      </c>
      <c r="P1243" s="99">
        <v>0</v>
      </c>
      <c r="Q1243" s="99">
        <v>1983.9183047711799</v>
      </c>
      <c r="R1243" s="99">
        <v>0</v>
      </c>
      <c r="S1243" s="99">
        <v>0</v>
      </c>
      <c r="T1243" s="99">
        <v>397.69053671136498</v>
      </c>
      <c r="U1243" s="99">
        <v>7676.8162072897003</v>
      </c>
      <c r="V1243" s="99">
        <v>964843.67957305897</v>
      </c>
      <c r="W1243" s="99">
        <v>0</v>
      </c>
      <c r="X1243" s="99">
        <v>1464934.87272644</v>
      </c>
      <c r="Y1243" s="99">
        <v>1017753.51387024</v>
      </c>
      <c r="Z1243" s="99">
        <v>4908.3507604002998</v>
      </c>
      <c r="AA1243" s="99">
        <v>0</v>
      </c>
      <c r="AB1243" s="99">
        <v>0</v>
      </c>
      <c r="AC1243" s="99">
        <v>210058.02022171</v>
      </c>
      <c r="AD1243" s="99">
        <v>0</v>
      </c>
      <c r="AE1243" s="99">
        <v>587483.31449127197</v>
      </c>
      <c r="AF1243" s="99">
        <v>708494.53362274205</v>
      </c>
      <c r="AG1243" s="99">
        <v>906225.75685119606</v>
      </c>
      <c r="AH1243" s="99">
        <v>0</v>
      </c>
      <c r="AI1243" s="99">
        <v>0</v>
      </c>
      <c r="AJ1243" s="99">
        <v>242744.92732620201</v>
      </c>
      <c r="AK1243" s="99">
        <v>0</v>
      </c>
      <c r="AL1243" s="99">
        <v>0</v>
      </c>
      <c r="AM1243" s="99">
        <v>62622.442747116103</v>
      </c>
      <c r="AN1243" s="99">
        <v>1933464.86940002</v>
      </c>
      <c r="AO1243" s="99">
        <v>6517983.6195068397</v>
      </c>
      <c r="AP1243" s="99">
        <v>0</v>
      </c>
      <c r="AQ1243" s="99">
        <v>9511334.2945556603</v>
      </c>
      <c r="AR1243" s="99">
        <v>6612603.7221679697</v>
      </c>
      <c r="AS1243" s="99">
        <v>29842.0675137043</v>
      </c>
      <c r="AT1243" s="99">
        <v>0</v>
      </c>
      <c r="AU1243" s="99">
        <v>0</v>
      </c>
      <c r="AV1243" s="99">
        <v>495731.16117095901</v>
      </c>
      <c r="AW1243" s="99">
        <v>0</v>
      </c>
      <c r="AX1243" s="99">
        <v>4028982.7821044899</v>
      </c>
      <c r="AY1243" s="99">
        <v>4782349.8009033203</v>
      </c>
      <c r="AZ1243" s="99">
        <v>5772729.9398193397</v>
      </c>
      <c r="BA1243" s="99">
        <v>0</v>
      </c>
      <c r="BB1243" s="99">
        <v>0</v>
      </c>
      <c r="BC1243" s="99">
        <v>1584687.0494689899</v>
      </c>
      <c r="BD1243" s="99">
        <v>0</v>
      </c>
      <c r="BE1243" s="99">
        <v>0</v>
      </c>
      <c r="BF1243" s="99">
        <v>391883.82563018799</v>
      </c>
      <c r="BG1243" s="99">
        <v>4631259.8019409198</v>
      </c>
      <c r="BH1243" s="99">
        <v>1499724.21305847</v>
      </c>
      <c r="BI1243" s="99">
        <v>0</v>
      </c>
      <c r="BJ1243" s="99">
        <v>3133670.9497985798</v>
      </c>
      <c r="BK1243" s="99">
        <v>2478664.4087829599</v>
      </c>
      <c r="BL1243" s="99">
        <v>0</v>
      </c>
      <c r="BM1243" s="99">
        <v>0</v>
      </c>
      <c r="BN1243" s="99">
        <v>0</v>
      </c>
      <c r="BO1243" s="99">
        <v>0</v>
      </c>
      <c r="BP1243" s="99">
        <v>0</v>
      </c>
      <c r="BQ1243" s="99">
        <v>0</v>
      </c>
      <c r="BR1243" s="99">
        <v>1672311.9460296601</v>
      </c>
      <c r="BS1243" s="99">
        <v>2305755.9397277799</v>
      </c>
      <c r="BT1243" s="99">
        <v>0</v>
      </c>
      <c r="BU1243" s="99">
        <v>0</v>
      </c>
      <c r="BV1243" s="99">
        <v>649906.89057922398</v>
      </c>
      <c r="BW1243" s="99">
        <v>0</v>
      </c>
      <c r="BX1243" s="99">
        <v>0</v>
      </c>
      <c r="BY1243" s="99">
        <v>0</v>
      </c>
      <c r="BZ1243" s="99">
        <v>0</v>
      </c>
      <c r="CA1243" s="99">
        <v>33938.720824241602</v>
      </c>
      <c r="CB1243" s="99">
        <v>2429275.3294067401</v>
      </c>
      <c r="CC1243" s="99">
        <v>16064818.739868199</v>
      </c>
      <c r="CD1243" s="99">
        <v>4646238.8141479502</v>
      </c>
      <c r="CE1243" s="99">
        <v>397.35390463471401</v>
      </c>
      <c r="CF1243" s="99">
        <v>63266.380725383802</v>
      </c>
      <c r="CG1243" s="99">
        <v>397336.434581757</v>
      </c>
      <c r="CH1243" s="99">
        <v>0</v>
      </c>
      <c r="CI1243" s="99">
        <v>34339.821969509103</v>
      </c>
      <c r="CJ1243" s="99">
        <v>2492246.9104003902</v>
      </c>
      <c r="CK1243" s="99">
        <v>16460354.5831299</v>
      </c>
      <c r="CL1243" s="99">
        <v>4646524.2005004901</v>
      </c>
      <c r="CM1243" s="188">
        <v>42017.144664287604</v>
      </c>
      <c r="CN1243" s="188">
        <v>4438900.1906127902</v>
      </c>
      <c r="CO1243" s="188">
        <v>21106988.146728501</v>
      </c>
      <c r="CP1243" s="99">
        <v>4646524.2005004901</v>
      </c>
      <c r="CQ1243" s="99">
        <v>0</v>
      </c>
      <c r="CR1243" s="99">
        <v>0</v>
      </c>
      <c r="CS1243" s="99">
        <v>0</v>
      </c>
      <c r="CT1243" s="99">
        <v>0</v>
      </c>
      <c r="CU1243" s="98">
        <v>24359.547824583002</v>
      </c>
      <c r="CV1243" s="98">
        <v>928.29825354100001</v>
      </c>
    </row>
    <row r="1244" spans="1:100" x14ac:dyDescent="0.2">
      <c r="A1244" s="98" t="s">
        <v>72</v>
      </c>
      <c r="B1244" s="100">
        <v>38322</v>
      </c>
      <c r="C1244" s="99">
        <v>17171.969446659099</v>
      </c>
      <c r="D1244" s="99">
        <v>0</v>
      </c>
      <c r="E1244" s="99">
        <v>16963.529128789902</v>
      </c>
      <c r="F1244" s="99">
        <v>12397.143469095199</v>
      </c>
      <c r="G1244" s="99">
        <v>33.286161966621897</v>
      </c>
      <c r="H1244" s="99">
        <v>0</v>
      </c>
      <c r="I1244" s="99">
        <v>0</v>
      </c>
      <c r="J1244" s="99">
        <v>1449.8718056231701</v>
      </c>
      <c r="K1244" s="99">
        <v>6404.0668628215799</v>
      </c>
      <c r="L1244" s="99">
        <v>11439.4586976767</v>
      </c>
      <c r="M1244" s="99">
        <v>14614.724601387999</v>
      </c>
      <c r="N1244" s="99">
        <v>6242.1306836008998</v>
      </c>
      <c r="O1244" s="99">
        <v>0</v>
      </c>
      <c r="P1244" s="99">
        <v>0</v>
      </c>
      <c r="Q1244" s="99">
        <v>1972.7709402293001</v>
      </c>
      <c r="R1244" s="99">
        <v>0</v>
      </c>
      <c r="S1244" s="99">
        <v>0</v>
      </c>
      <c r="T1244" s="99">
        <v>405.12395338341599</v>
      </c>
      <c r="U1244" s="99">
        <v>7789.8807528614998</v>
      </c>
      <c r="V1244" s="99">
        <v>996721.62535858201</v>
      </c>
      <c r="W1244" s="99">
        <v>0</v>
      </c>
      <c r="X1244" s="99">
        <v>1460191.1680755599</v>
      </c>
      <c r="Y1244" s="99">
        <v>1028794.90882874</v>
      </c>
      <c r="Z1244" s="99">
        <v>5778.6828134059897</v>
      </c>
      <c r="AA1244" s="99">
        <v>0</v>
      </c>
      <c r="AB1244" s="99">
        <v>0</v>
      </c>
      <c r="AC1244" s="99">
        <v>434952.43264388997</v>
      </c>
      <c r="AD1244" s="99">
        <v>0</v>
      </c>
      <c r="AE1244" s="99">
        <v>579050.85223388695</v>
      </c>
      <c r="AF1244" s="99">
        <v>721804.55556488002</v>
      </c>
      <c r="AG1244" s="99">
        <v>909834.399085999</v>
      </c>
      <c r="AH1244" s="99">
        <v>0</v>
      </c>
      <c r="AI1244" s="99">
        <v>0</v>
      </c>
      <c r="AJ1244" s="99">
        <v>244145.38413047799</v>
      </c>
      <c r="AK1244" s="99">
        <v>0</v>
      </c>
      <c r="AL1244" s="99">
        <v>0</v>
      </c>
      <c r="AM1244" s="99">
        <v>62944.757065773003</v>
      </c>
      <c r="AN1244" s="99">
        <v>2074074.7533721901</v>
      </c>
      <c r="AO1244" s="99">
        <v>6814236.5596313505</v>
      </c>
      <c r="AP1244" s="99">
        <v>0</v>
      </c>
      <c r="AQ1244" s="99">
        <v>9591933.1634521503</v>
      </c>
      <c r="AR1244" s="99">
        <v>6772902.0008544903</v>
      </c>
      <c r="AS1244" s="99">
        <v>36860.983500957504</v>
      </c>
      <c r="AT1244" s="99">
        <v>0</v>
      </c>
      <c r="AU1244" s="99">
        <v>0</v>
      </c>
      <c r="AV1244" s="99">
        <v>1028312.32715607</v>
      </c>
      <c r="AW1244" s="99">
        <v>0</v>
      </c>
      <c r="AX1244" s="99">
        <v>4018830.89813232</v>
      </c>
      <c r="AY1244" s="99">
        <v>4924865.1428832998</v>
      </c>
      <c r="AZ1244" s="99">
        <v>5884533.4232788105</v>
      </c>
      <c r="BA1244" s="99">
        <v>0</v>
      </c>
      <c r="BB1244" s="99">
        <v>0</v>
      </c>
      <c r="BC1244" s="99">
        <v>1612811.1072845501</v>
      </c>
      <c r="BD1244" s="99">
        <v>0</v>
      </c>
      <c r="BE1244" s="99">
        <v>0</v>
      </c>
      <c r="BF1244" s="99">
        <v>400262.57814407302</v>
      </c>
      <c r="BG1244" s="99">
        <v>4921837.6181640597</v>
      </c>
      <c r="BH1244" s="99">
        <v>1533979.09706116</v>
      </c>
      <c r="BI1244" s="99">
        <v>0</v>
      </c>
      <c r="BJ1244" s="99">
        <v>3182224.6685791002</v>
      </c>
      <c r="BK1244" s="99">
        <v>2549267.0091247601</v>
      </c>
      <c r="BL1244" s="99">
        <v>0</v>
      </c>
      <c r="BM1244" s="99">
        <v>0</v>
      </c>
      <c r="BN1244" s="99">
        <v>0</v>
      </c>
      <c r="BO1244" s="99">
        <v>0</v>
      </c>
      <c r="BP1244" s="99">
        <v>0</v>
      </c>
      <c r="BQ1244" s="99">
        <v>0</v>
      </c>
      <c r="BR1244" s="99">
        <v>1711315.4776001</v>
      </c>
      <c r="BS1244" s="99">
        <v>2358461.0277709998</v>
      </c>
      <c r="BT1244" s="99">
        <v>0</v>
      </c>
      <c r="BU1244" s="99">
        <v>0</v>
      </c>
      <c r="BV1244" s="99">
        <v>665390.43595886196</v>
      </c>
      <c r="BW1244" s="99">
        <v>0</v>
      </c>
      <c r="BX1244" s="99">
        <v>0</v>
      </c>
      <c r="BY1244" s="99">
        <v>0</v>
      </c>
      <c r="BZ1244" s="99">
        <v>0</v>
      </c>
      <c r="CA1244" s="99">
        <v>34128.962823390997</v>
      </c>
      <c r="CB1244" s="99">
        <v>2456213.8706665002</v>
      </c>
      <c r="CC1244" s="99">
        <v>16437907.584838901</v>
      </c>
      <c r="CD1244" s="99">
        <v>4695935.9180297898</v>
      </c>
      <c r="CE1244" s="99">
        <v>395.86651809141</v>
      </c>
      <c r="CF1244" s="99">
        <v>62715.743600845301</v>
      </c>
      <c r="CG1244" s="99">
        <v>398921.34350585903</v>
      </c>
      <c r="CH1244" s="99">
        <v>0</v>
      </c>
      <c r="CI1244" s="99">
        <v>34515.813333511403</v>
      </c>
      <c r="CJ1244" s="99">
        <v>2518837.0674133301</v>
      </c>
      <c r="CK1244" s="99">
        <v>16839927.037109401</v>
      </c>
      <c r="CL1244" s="99">
        <v>4693974.0356445303</v>
      </c>
      <c r="CM1244" s="188">
        <v>42300.526696205103</v>
      </c>
      <c r="CN1244" s="188">
        <v>4596530.1087646503</v>
      </c>
      <c r="CO1244" s="188">
        <v>21745057.668945301</v>
      </c>
      <c r="CP1244" s="99">
        <v>4693974.0356445303</v>
      </c>
      <c r="CQ1244" s="99">
        <v>0</v>
      </c>
      <c r="CR1244" s="99">
        <v>0</v>
      </c>
      <c r="CS1244" s="99">
        <v>0</v>
      </c>
      <c r="CT1244" s="99">
        <v>0</v>
      </c>
      <c r="CU1244" s="98">
        <v>23602.779606975</v>
      </c>
      <c r="CV1244" s="98">
        <v>1471.9427656129999</v>
      </c>
    </row>
    <row r="1245" spans="1:100" x14ac:dyDescent="0.2">
      <c r="A1245" s="98" t="s">
        <v>72</v>
      </c>
      <c r="B1245" s="100">
        <v>38412</v>
      </c>
      <c r="C1245" s="99">
        <v>17511.753463745099</v>
      </c>
      <c r="D1245" s="99">
        <v>0</v>
      </c>
      <c r="E1245" s="99">
        <v>16866.034366846099</v>
      </c>
      <c r="F1245" s="99">
        <v>12394.613265276001</v>
      </c>
      <c r="G1245" s="99">
        <v>51.943928406573797</v>
      </c>
      <c r="H1245" s="99">
        <v>0</v>
      </c>
      <c r="I1245" s="99">
        <v>0</v>
      </c>
      <c r="J1245" s="99">
        <v>2064.0924510657801</v>
      </c>
      <c r="K1245" s="99">
        <v>5831.23935383558</v>
      </c>
      <c r="L1245" s="99">
        <v>11349.7187085152</v>
      </c>
      <c r="M1245" s="99">
        <v>14726.4671677351</v>
      </c>
      <c r="N1245" s="99">
        <v>6323.2797642350197</v>
      </c>
      <c r="O1245" s="99">
        <v>0</v>
      </c>
      <c r="P1245" s="99">
        <v>0</v>
      </c>
      <c r="Q1245" s="99">
        <v>1970.97205460072</v>
      </c>
      <c r="R1245" s="99">
        <v>0</v>
      </c>
      <c r="S1245" s="99">
        <v>0</v>
      </c>
      <c r="T1245" s="99">
        <v>377.97281141579202</v>
      </c>
      <c r="U1245" s="99">
        <v>7829.3163792490996</v>
      </c>
      <c r="V1245" s="99">
        <v>1021274.8357696499</v>
      </c>
      <c r="W1245" s="99">
        <v>0</v>
      </c>
      <c r="X1245" s="99">
        <v>1445344.2778778099</v>
      </c>
      <c r="Y1245" s="99">
        <v>1025974.86500549</v>
      </c>
      <c r="Z1245" s="99">
        <v>9821.6785780191403</v>
      </c>
      <c r="AA1245" s="99">
        <v>0</v>
      </c>
      <c r="AB1245" s="99">
        <v>0</v>
      </c>
      <c r="AC1245" s="99">
        <v>643233.83025360096</v>
      </c>
      <c r="AD1245" s="99">
        <v>0</v>
      </c>
      <c r="AE1245" s="99">
        <v>580053.29245758103</v>
      </c>
      <c r="AF1245" s="99">
        <v>723585.74203491199</v>
      </c>
      <c r="AG1245" s="99">
        <v>917467.96488952602</v>
      </c>
      <c r="AH1245" s="99">
        <v>0</v>
      </c>
      <c r="AI1245" s="99">
        <v>0</v>
      </c>
      <c r="AJ1245" s="99">
        <v>237676.046394348</v>
      </c>
      <c r="AK1245" s="99">
        <v>0</v>
      </c>
      <c r="AL1245" s="99">
        <v>0</v>
      </c>
      <c r="AM1245" s="99">
        <v>62048.491409778602</v>
      </c>
      <c r="AN1245" s="99">
        <v>2164162.8839416499</v>
      </c>
      <c r="AO1245" s="99">
        <v>7056037.8649902297</v>
      </c>
      <c r="AP1245" s="99">
        <v>0</v>
      </c>
      <c r="AQ1245" s="99">
        <v>9617809.5051269494</v>
      </c>
      <c r="AR1245" s="99">
        <v>6843480.9519042997</v>
      </c>
      <c r="AS1245" s="99">
        <v>61004.1535115242</v>
      </c>
      <c r="AT1245" s="99">
        <v>0</v>
      </c>
      <c r="AU1245" s="99">
        <v>0</v>
      </c>
      <c r="AV1245" s="99">
        <v>1524804.8550567599</v>
      </c>
      <c r="AW1245" s="99">
        <v>0</v>
      </c>
      <c r="AX1245" s="99">
        <v>4062491.6522827102</v>
      </c>
      <c r="AY1245" s="99">
        <v>4973403.3095092801</v>
      </c>
      <c r="AZ1245" s="99">
        <v>5982226.1298828097</v>
      </c>
      <c r="BA1245" s="99">
        <v>0</v>
      </c>
      <c r="BB1245" s="99">
        <v>0</v>
      </c>
      <c r="BC1245" s="99">
        <v>1582236.6765441899</v>
      </c>
      <c r="BD1245" s="99">
        <v>0</v>
      </c>
      <c r="BE1245" s="99">
        <v>0</v>
      </c>
      <c r="BF1245" s="99">
        <v>400049.755702972</v>
      </c>
      <c r="BG1245" s="99">
        <v>5134115.0752563505</v>
      </c>
      <c r="BH1245" s="99">
        <v>1591755.68537903</v>
      </c>
      <c r="BI1245" s="99">
        <v>0</v>
      </c>
      <c r="BJ1245" s="99">
        <v>3196614.0888366699</v>
      </c>
      <c r="BK1245" s="99">
        <v>2580570.1110534701</v>
      </c>
      <c r="BL1245" s="99">
        <v>0</v>
      </c>
      <c r="BM1245" s="99">
        <v>0</v>
      </c>
      <c r="BN1245" s="99">
        <v>0</v>
      </c>
      <c r="BO1245" s="99">
        <v>0</v>
      </c>
      <c r="BP1245" s="99">
        <v>0</v>
      </c>
      <c r="BQ1245" s="99">
        <v>0</v>
      </c>
      <c r="BR1245" s="99">
        <v>1724657.9918518099</v>
      </c>
      <c r="BS1245" s="99">
        <v>2393452.80047607</v>
      </c>
      <c r="BT1245" s="99">
        <v>0</v>
      </c>
      <c r="BU1245" s="99">
        <v>0</v>
      </c>
      <c r="BV1245" s="99">
        <v>650840.14149475098</v>
      </c>
      <c r="BW1245" s="99">
        <v>0</v>
      </c>
      <c r="BX1245" s="99">
        <v>0</v>
      </c>
      <c r="BY1245" s="99">
        <v>0</v>
      </c>
      <c r="BZ1245" s="99">
        <v>0</v>
      </c>
      <c r="CA1245" s="99">
        <v>34401.9844479561</v>
      </c>
      <c r="CB1245" s="99">
        <v>2464846.4372253399</v>
      </c>
      <c r="CC1245" s="99">
        <v>16698028.2661133</v>
      </c>
      <c r="CD1245" s="99">
        <v>4786208.6378784198</v>
      </c>
      <c r="CE1245" s="99">
        <v>384.41736380383401</v>
      </c>
      <c r="CF1245" s="99">
        <v>61583.404851913503</v>
      </c>
      <c r="CG1245" s="99">
        <v>396726.94651412999</v>
      </c>
      <c r="CH1245" s="99">
        <v>0</v>
      </c>
      <c r="CI1245" s="99">
        <v>34788.8724360466</v>
      </c>
      <c r="CJ1245" s="99">
        <v>2526779.0717468299</v>
      </c>
      <c r="CK1245" s="99">
        <v>17097894.698730499</v>
      </c>
      <c r="CL1245" s="99">
        <v>4786822.2853393601</v>
      </c>
      <c r="CM1245" s="188">
        <v>42596.797265052803</v>
      </c>
      <c r="CN1245" s="188">
        <v>4680576.5234375</v>
      </c>
      <c r="CO1245" s="188">
        <v>22201535.177246101</v>
      </c>
      <c r="CP1245" s="99">
        <v>4786822.2853393601</v>
      </c>
      <c r="CQ1245" s="99">
        <v>0</v>
      </c>
      <c r="CR1245" s="99">
        <v>0</v>
      </c>
      <c r="CS1245" s="99">
        <v>0</v>
      </c>
      <c r="CT1245" s="99">
        <v>0</v>
      </c>
      <c r="CU1245" s="98">
        <v>22992.926364134</v>
      </c>
      <c r="CV1245" s="98">
        <v>2099.7360108369999</v>
      </c>
    </row>
    <row r="1246" spans="1:100" x14ac:dyDescent="0.2">
      <c r="A1246" s="98" t="s">
        <v>72</v>
      </c>
      <c r="B1246" s="100">
        <v>38504</v>
      </c>
      <c r="C1246" s="99">
        <v>17904.004775524099</v>
      </c>
      <c r="D1246" s="99">
        <v>0</v>
      </c>
      <c r="E1246" s="99">
        <v>16644.818122863799</v>
      </c>
      <c r="F1246" s="99">
        <v>12327.1557438374</v>
      </c>
      <c r="G1246" s="99">
        <v>60.411703747697203</v>
      </c>
      <c r="H1246" s="99">
        <v>0</v>
      </c>
      <c r="I1246" s="99">
        <v>0</v>
      </c>
      <c r="J1246" s="99">
        <v>2606.5429325103801</v>
      </c>
      <c r="K1246" s="99">
        <v>5177.6143175959596</v>
      </c>
      <c r="L1246" s="99">
        <v>11502.8828629255</v>
      </c>
      <c r="M1246" s="99">
        <v>14912.9368396997</v>
      </c>
      <c r="N1246" s="99">
        <v>6325.1946092247999</v>
      </c>
      <c r="O1246" s="99">
        <v>0</v>
      </c>
      <c r="P1246" s="99">
        <v>0</v>
      </c>
      <c r="Q1246" s="99">
        <v>1956.1474843025201</v>
      </c>
      <c r="R1246" s="99">
        <v>0</v>
      </c>
      <c r="S1246" s="99">
        <v>0</v>
      </c>
      <c r="T1246" s="99">
        <v>358.40427088737499</v>
      </c>
      <c r="U1246" s="99">
        <v>7856.61929553747</v>
      </c>
      <c r="V1246" s="99">
        <v>1028398.99221802</v>
      </c>
      <c r="W1246" s="99">
        <v>0</v>
      </c>
      <c r="X1246" s="99">
        <v>1427303.6450805699</v>
      </c>
      <c r="Y1246" s="99">
        <v>1026203.24904633</v>
      </c>
      <c r="Z1246" s="99">
        <v>11845.7092639208</v>
      </c>
      <c r="AA1246" s="99">
        <v>0</v>
      </c>
      <c r="AB1246" s="99">
        <v>0</v>
      </c>
      <c r="AC1246" s="99">
        <v>874443.12448120106</v>
      </c>
      <c r="AD1246" s="99">
        <v>0</v>
      </c>
      <c r="AE1246" s="99">
        <v>587371.19621276902</v>
      </c>
      <c r="AF1246" s="99">
        <v>720188.89710235596</v>
      </c>
      <c r="AG1246" s="99">
        <v>917933.86844634998</v>
      </c>
      <c r="AH1246" s="99">
        <v>0</v>
      </c>
      <c r="AI1246" s="99">
        <v>0</v>
      </c>
      <c r="AJ1246" s="99">
        <v>233695.746873856</v>
      </c>
      <c r="AK1246" s="99">
        <v>0</v>
      </c>
      <c r="AL1246" s="99">
        <v>0</v>
      </c>
      <c r="AM1246" s="99">
        <v>59045.499146938302</v>
      </c>
      <c r="AN1246" s="99">
        <v>2236258.9811096201</v>
      </c>
      <c r="AO1246" s="99">
        <v>7175868.3611450205</v>
      </c>
      <c r="AP1246" s="99">
        <v>0</v>
      </c>
      <c r="AQ1246" s="99">
        <v>9598077.06494141</v>
      </c>
      <c r="AR1246" s="99">
        <v>6874284.3716430701</v>
      </c>
      <c r="AS1246" s="99">
        <v>74445.334967613206</v>
      </c>
      <c r="AT1246" s="99">
        <v>0</v>
      </c>
      <c r="AU1246" s="99">
        <v>0</v>
      </c>
      <c r="AV1246" s="99">
        <v>2021618.1385498</v>
      </c>
      <c r="AW1246" s="99">
        <v>0</v>
      </c>
      <c r="AX1246" s="99">
        <v>4136076.5408630399</v>
      </c>
      <c r="AY1246" s="99">
        <v>4980331.86401367</v>
      </c>
      <c r="AZ1246" s="99">
        <v>6055798.9038696298</v>
      </c>
      <c r="BA1246" s="99">
        <v>0</v>
      </c>
      <c r="BB1246" s="99">
        <v>0</v>
      </c>
      <c r="BC1246" s="99">
        <v>1575949.3287658701</v>
      </c>
      <c r="BD1246" s="99">
        <v>0</v>
      </c>
      <c r="BE1246" s="99">
        <v>0</v>
      </c>
      <c r="BF1246" s="99">
        <v>385182.21012115502</v>
      </c>
      <c r="BG1246" s="99">
        <v>5285108.1088867197</v>
      </c>
      <c r="BH1246" s="99">
        <v>1631395.8738403299</v>
      </c>
      <c r="BI1246" s="99">
        <v>0</v>
      </c>
      <c r="BJ1246" s="99">
        <v>3216083.9693908701</v>
      </c>
      <c r="BK1246" s="99">
        <v>2609073.4084167499</v>
      </c>
      <c r="BL1246" s="99">
        <v>0</v>
      </c>
      <c r="BM1246" s="99">
        <v>0</v>
      </c>
      <c r="BN1246" s="99">
        <v>0</v>
      </c>
      <c r="BO1246" s="99">
        <v>0</v>
      </c>
      <c r="BP1246" s="99">
        <v>0</v>
      </c>
      <c r="BQ1246" s="99">
        <v>0</v>
      </c>
      <c r="BR1246" s="99">
        <v>1754053.77168274</v>
      </c>
      <c r="BS1246" s="99">
        <v>2436506.7881774898</v>
      </c>
      <c r="BT1246" s="99">
        <v>0</v>
      </c>
      <c r="BU1246" s="99">
        <v>0</v>
      </c>
      <c r="BV1246" s="99">
        <v>662995.49623107899</v>
      </c>
      <c r="BW1246" s="99">
        <v>0</v>
      </c>
      <c r="BX1246" s="99">
        <v>0</v>
      </c>
      <c r="BY1246" s="99">
        <v>0</v>
      </c>
      <c r="BZ1246" s="99">
        <v>0</v>
      </c>
      <c r="CA1246" s="99">
        <v>34556.024707317403</v>
      </c>
      <c r="CB1246" s="99">
        <v>2454439.2578125</v>
      </c>
      <c r="CC1246" s="99">
        <v>16687906.025512701</v>
      </c>
      <c r="CD1246" s="99">
        <v>4859443.7330322303</v>
      </c>
      <c r="CE1246" s="99">
        <v>360.11758699268103</v>
      </c>
      <c r="CF1246" s="99">
        <v>59220.655499458298</v>
      </c>
      <c r="CG1246" s="99">
        <v>385381.76069641102</v>
      </c>
      <c r="CH1246" s="99">
        <v>0</v>
      </c>
      <c r="CI1246" s="99">
        <v>34919.1306138039</v>
      </c>
      <c r="CJ1246" s="99">
        <v>2512692.0359497098</v>
      </c>
      <c r="CK1246" s="99">
        <v>17066203.170166001</v>
      </c>
      <c r="CL1246" s="99">
        <v>4860476.6338501005</v>
      </c>
      <c r="CM1246" s="188">
        <v>42772.044181823701</v>
      </c>
      <c r="CN1246" s="188">
        <v>4746223.81958008</v>
      </c>
      <c r="CO1246" s="188">
        <v>22386592.490478501</v>
      </c>
      <c r="CP1246" s="99">
        <v>4860476.6338501005</v>
      </c>
      <c r="CQ1246" s="99">
        <v>0</v>
      </c>
      <c r="CR1246" s="99">
        <v>0</v>
      </c>
      <c r="CS1246" s="99">
        <v>0</v>
      </c>
      <c r="CT1246" s="99">
        <v>0</v>
      </c>
      <c r="CU1246" s="98">
        <v>22177.561115773999</v>
      </c>
      <c r="CV1246" s="98">
        <v>2650.1620022530001</v>
      </c>
    </row>
    <row r="1247" spans="1:100" x14ac:dyDescent="0.2">
      <c r="A1247" s="98" t="s">
        <v>72</v>
      </c>
      <c r="B1247" s="100">
        <v>38596</v>
      </c>
      <c r="C1247" s="99">
        <v>18138.6988825798</v>
      </c>
      <c r="D1247" s="99">
        <v>0</v>
      </c>
      <c r="E1247" s="99">
        <v>16542.761597871799</v>
      </c>
      <c r="F1247" s="99">
        <v>12384.9050008059</v>
      </c>
      <c r="G1247" s="99">
        <v>83.493183777667596</v>
      </c>
      <c r="H1247" s="99">
        <v>0</v>
      </c>
      <c r="I1247" s="99">
        <v>0</v>
      </c>
      <c r="J1247" s="99">
        <v>3166.9537792801898</v>
      </c>
      <c r="K1247" s="99">
        <v>4691.95655715466</v>
      </c>
      <c r="L1247" s="99">
        <v>11474.4853943586</v>
      </c>
      <c r="M1247" s="99">
        <v>15207.040107369399</v>
      </c>
      <c r="N1247" s="99">
        <v>6302.9041036367398</v>
      </c>
      <c r="O1247" s="99">
        <v>0</v>
      </c>
      <c r="P1247" s="99">
        <v>0</v>
      </c>
      <c r="Q1247" s="99">
        <v>1958.4333243220999</v>
      </c>
      <c r="R1247" s="99">
        <v>0</v>
      </c>
      <c r="S1247" s="99">
        <v>0</v>
      </c>
      <c r="T1247" s="99">
        <v>363.23414650559403</v>
      </c>
      <c r="U1247" s="99">
        <v>7857.5237764716103</v>
      </c>
      <c r="V1247" s="99">
        <v>1034969.21617126</v>
      </c>
      <c r="W1247" s="99">
        <v>0</v>
      </c>
      <c r="X1247" s="99">
        <v>1416143.29252625</v>
      </c>
      <c r="Y1247" s="99">
        <v>1019848.71476746</v>
      </c>
      <c r="Z1247" s="99">
        <v>16027.2549233437</v>
      </c>
      <c r="AA1247" s="99">
        <v>0</v>
      </c>
      <c r="AB1247" s="99">
        <v>0</v>
      </c>
      <c r="AC1247" s="99">
        <v>1116405.26791382</v>
      </c>
      <c r="AD1247" s="99">
        <v>0</v>
      </c>
      <c r="AE1247" s="99">
        <v>575992.92204284703</v>
      </c>
      <c r="AF1247" s="99">
        <v>736942.21012878395</v>
      </c>
      <c r="AG1247" s="99">
        <v>911449.69864654494</v>
      </c>
      <c r="AH1247" s="99">
        <v>0</v>
      </c>
      <c r="AI1247" s="99">
        <v>0</v>
      </c>
      <c r="AJ1247" s="99">
        <v>229658.277616501</v>
      </c>
      <c r="AK1247" s="99">
        <v>0</v>
      </c>
      <c r="AL1247" s="99">
        <v>0</v>
      </c>
      <c r="AM1247" s="99">
        <v>56408.911200046503</v>
      </c>
      <c r="AN1247" s="99">
        <v>2245622.7105407701</v>
      </c>
      <c r="AO1247" s="99">
        <v>7344760.7109985398</v>
      </c>
      <c r="AP1247" s="99">
        <v>0</v>
      </c>
      <c r="AQ1247" s="99">
        <v>9659358.1812744103</v>
      </c>
      <c r="AR1247" s="99">
        <v>6945400.7196044903</v>
      </c>
      <c r="AS1247" s="99">
        <v>108692.90057373</v>
      </c>
      <c r="AT1247" s="99">
        <v>0</v>
      </c>
      <c r="AU1247" s="99">
        <v>0</v>
      </c>
      <c r="AV1247" s="99">
        <v>2506030.0066833501</v>
      </c>
      <c r="AW1247" s="99">
        <v>0</v>
      </c>
      <c r="AX1247" s="99">
        <v>4137446.0406494099</v>
      </c>
      <c r="AY1247" s="99">
        <v>5240446.0384521503</v>
      </c>
      <c r="AZ1247" s="99">
        <v>6110066.1513061495</v>
      </c>
      <c r="BA1247" s="99">
        <v>0</v>
      </c>
      <c r="BB1247" s="99">
        <v>0</v>
      </c>
      <c r="BC1247" s="99">
        <v>1577316.3892059301</v>
      </c>
      <c r="BD1247" s="99">
        <v>0</v>
      </c>
      <c r="BE1247" s="99">
        <v>0</v>
      </c>
      <c r="BF1247" s="99">
        <v>376901.95040893601</v>
      </c>
      <c r="BG1247" s="99">
        <v>5337848.2595825205</v>
      </c>
      <c r="BH1247" s="99">
        <v>1690108.7918396001</v>
      </c>
      <c r="BI1247" s="99">
        <v>0</v>
      </c>
      <c r="BJ1247" s="99">
        <v>3273910.6158447298</v>
      </c>
      <c r="BK1247" s="99">
        <v>2633332.5185852102</v>
      </c>
      <c r="BL1247" s="99">
        <v>0</v>
      </c>
      <c r="BM1247" s="99">
        <v>0</v>
      </c>
      <c r="BN1247" s="99">
        <v>0</v>
      </c>
      <c r="BO1247" s="99">
        <v>0</v>
      </c>
      <c r="BP1247" s="99">
        <v>0</v>
      </c>
      <c r="BQ1247" s="99">
        <v>0</v>
      </c>
      <c r="BR1247" s="99">
        <v>1815358.8861541699</v>
      </c>
      <c r="BS1247" s="99">
        <v>2467914.5838928199</v>
      </c>
      <c r="BT1247" s="99">
        <v>0</v>
      </c>
      <c r="BU1247" s="99">
        <v>0</v>
      </c>
      <c r="BV1247" s="99">
        <v>667683.92048644996</v>
      </c>
      <c r="BW1247" s="99">
        <v>0</v>
      </c>
      <c r="BX1247" s="99">
        <v>0</v>
      </c>
      <c r="BY1247" s="99">
        <v>0</v>
      </c>
      <c r="BZ1247" s="99">
        <v>0</v>
      </c>
      <c r="CA1247" s="99">
        <v>34659.849610805497</v>
      </c>
      <c r="CB1247" s="99">
        <v>2455284.7257995601</v>
      </c>
      <c r="CC1247" s="99">
        <v>17080257.396728501</v>
      </c>
      <c r="CD1247" s="99">
        <v>4974936.0197143601</v>
      </c>
      <c r="CE1247" s="99">
        <v>364.31745500862598</v>
      </c>
      <c r="CF1247" s="99">
        <v>56992.430246353098</v>
      </c>
      <c r="CG1247" s="99">
        <v>382192.71305465698</v>
      </c>
      <c r="CH1247" s="99">
        <v>0</v>
      </c>
      <c r="CI1247" s="99">
        <v>35027.167781829798</v>
      </c>
      <c r="CJ1247" s="99">
        <v>2512307.5302429199</v>
      </c>
      <c r="CK1247" s="99">
        <v>17466429.310058601</v>
      </c>
      <c r="CL1247" s="99">
        <v>4975493.7408447303</v>
      </c>
      <c r="CM1247" s="188">
        <v>42881.829151153601</v>
      </c>
      <c r="CN1247" s="188">
        <v>4767820.0185546903</v>
      </c>
      <c r="CO1247" s="188">
        <v>22817205.915527299</v>
      </c>
      <c r="CP1247" s="99">
        <v>4975493.7408447303</v>
      </c>
      <c r="CQ1247" s="99">
        <v>0</v>
      </c>
      <c r="CR1247" s="99">
        <v>0</v>
      </c>
      <c r="CS1247" s="99">
        <v>0</v>
      </c>
      <c r="CT1247" s="99">
        <v>0</v>
      </c>
      <c r="CU1247" s="98">
        <v>21561.071987251999</v>
      </c>
      <c r="CV1247" s="98">
        <v>3273.0243113689999</v>
      </c>
    </row>
    <row r="1248" spans="1:100" x14ac:dyDescent="0.2">
      <c r="A1248" s="98" t="s">
        <v>72</v>
      </c>
      <c r="B1248" s="100">
        <v>38687</v>
      </c>
      <c r="C1248" s="99">
        <v>18388.1287164688</v>
      </c>
      <c r="D1248" s="99">
        <v>0</v>
      </c>
      <c r="E1248" s="99">
        <v>16520.251355648001</v>
      </c>
      <c r="F1248" s="99">
        <v>12460.385579943701</v>
      </c>
      <c r="G1248" s="99">
        <v>107.858942945488</v>
      </c>
      <c r="H1248" s="99">
        <v>0</v>
      </c>
      <c r="I1248" s="99">
        <v>0</v>
      </c>
      <c r="J1248" s="99">
        <v>3824.30004093051</v>
      </c>
      <c r="K1248" s="99">
        <v>4084.1226235628101</v>
      </c>
      <c r="L1248" s="99">
        <v>11301.954092502599</v>
      </c>
      <c r="M1248" s="99">
        <v>15397.5554001331</v>
      </c>
      <c r="N1248" s="99">
        <v>6291.1446072459203</v>
      </c>
      <c r="O1248" s="99">
        <v>0</v>
      </c>
      <c r="P1248" s="99">
        <v>0</v>
      </c>
      <c r="Q1248" s="99">
        <v>1952.8777657151199</v>
      </c>
      <c r="R1248" s="99">
        <v>0</v>
      </c>
      <c r="S1248" s="99">
        <v>0</v>
      </c>
      <c r="T1248" s="99">
        <v>366.013761084527</v>
      </c>
      <c r="U1248" s="99">
        <v>7913.5727742910403</v>
      </c>
      <c r="V1248" s="99">
        <v>1047623.82989502</v>
      </c>
      <c r="W1248" s="99">
        <v>0</v>
      </c>
      <c r="X1248" s="99">
        <v>1401892.9215240499</v>
      </c>
      <c r="Y1248" s="99">
        <v>1014762.55130005</v>
      </c>
      <c r="Z1248" s="99">
        <v>19615.974245309801</v>
      </c>
      <c r="AA1248" s="99">
        <v>0</v>
      </c>
      <c r="AB1248" s="99">
        <v>0</v>
      </c>
      <c r="AC1248" s="99">
        <v>1395407.28656006</v>
      </c>
      <c r="AD1248" s="99">
        <v>0</v>
      </c>
      <c r="AE1248" s="99">
        <v>552341.80641174305</v>
      </c>
      <c r="AF1248" s="99">
        <v>740848.19349670399</v>
      </c>
      <c r="AG1248" s="99">
        <v>906855.110443115</v>
      </c>
      <c r="AH1248" s="99">
        <v>0</v>
      </c>
      <c r="AI1248" s="99">
        <v>0</v>
      </c>
      <c r="AJ1248" s="99">
        <v>230179.233373642</v>
      </c>
      <c r="AK1248" s="99">
        <v>0</v>
      </c>
      <c r="AL1248" s="99">
        <v>0</v>
      </c>
      <c r="AM1248" s="99">
        <v>55682.655684471101</v>
      </c>
      <c r="AN1248" s="99">
        <v>2369389.46401978</v>
      </c>
      <c r="AO1248" s="99">
        <v>7514875.2461547898</v>
      </c>
      <c r="AP1248" s="99">
        <v>0</v>
      </c>
      <c r="AQ1248" s="99">
        <v>9726374.2899169903</v>
      </c>
      <c r="AR1248" s="99">
        <v>7035468.4693603497</v>
      </c>
      <c r="AS1248" s="99">
        <v>134527.75714111299</v>
      </c>
      <c r="AT1248" s="99">
        <v>0</v>
      </c>
      <c r="AU1248" s="99">
        <v>0</v>
      </c>
      <c r="AV1248" s="99">
        <v>3152939.1476440402</v>
      </c>
      <c r="AW1248" s="99">
        <v>0</v>
      </c>
      <c r="AX1248" s="99">
        <v>4060100.09228516</v>
      </c>
      <c r="AY1248" s="99">
        <v>5301475.0154418899</v>
      </c>
      <c r="AZ1248" s="99">
        <v>6186386.4255371103</v>
      </c>
      <c r="BA1248" s="99">
        <v>0</v>
      </c>
      <c r="BB1248" s="99">
        <v>0</v>
      </c>
      <c r="BC1248" s="99">
        <v>1586313.48982239</v>
      </c>
      <c r="BD1248" s="99">
        <v>0</v>
      </c>
      <c r="BE1248" s="99">
        <v>0</v>
      </c>
      <c r="BF1248" s="99">
        <v>381871.85298538202</v>
      </c>
      <c r="BG1248" s="99">
        <v>5576723.4594116202</v>
      </c>
      <c r="BH1248" s="99">
        <v>1746365.50906372</v>
      </c>
      <c r="BI1248" s="99">
        <v>0</v>
      </c>
      <c r="BJ1248" s="99">
        <v>3295744.2186889602</v>
      </c>
      <c r="BK1248" s="99">
        <v>2662889.2963256799</v>
      </c>
      <c r="BL1248" s="99">
        <v>0</v>
      </c>
      <c r="BM1248" s="99">
        <v>0</v>
      </c>
      <c r="BN1248" s="99">
        <v>0</v>
      </c>
      <c r="BO1248" s="99">
        <v>0</v>
      </c>
      <c r="BP1248" s="99">
        <v>0</v>
      </c>
      <c r="BQ1248" s="99">
        <v>0</v>
      </c>
      <c r="BR1248" s="99">
        <v>1864651.6588134801</v>
      </c>
      <c r="BS1248" s="99">
        <v>2504695.4013671898</v>
      </c>
      <c r="BT1248" s="99">
        <v>0</v>
      </c>
      <c r="BU1248" s="99">
        <v>0</v>
      </c>
      <c r="BV1248" s="99">
        <v>675359.78025054897</v>
      </c>
      <c r="BW1248" s="99">
        <v>0</v>
      </c>
      <c r="BX1248" s="99">
        <v>0</v>
      </c>
      <c r="BY1248" s="99">
        <v>0</v>
      </c>
      <c r="BZ1248" s="99">
        <v>0</v>
      </c>
      <c r="CA1248" s="99">
        <v>34902.572216033899</v>
      </c>
      <c r="CB1248" s="99">
        <v>2448477.49932861</v>
      </c>
      <c r="CC1248" s="99">
        <v>17258018.910400402</v>
      </c>
      <c r="CD1248" s="99">
        <v>5021073.08312988</v>
      </c>
      <c r="CE1248" s="99">
        <v>360.05346900969698</v>
      </c>
      <c r="CF1248" s="99">
        <v>56436.967384338401</v>
      </c>
      <c r="CG1248" s="99">
        <v>386973.69381713902</v>
      </c>
      <c r="CH1248" s="99">
        <v>0</v>
      </c>
      <c r="CI1248" s="99">
        <v>35254.996443748503</v>
      </c>
      <c r="CJ1248" s="99">
        <v>2505004.4285278302</v>
      </c>
      <c r="CK1248" s="99">
        <v>17644880.174804699</v>
      </c>
      <c r="CL1248" s="99">
        <v>5019260.1699829102</v>
      </c>
      <c r="CM1248" s="188">
        <v>43152.631158351898</v>
      </c>
      <c r="CN1248" s="188">
        <v>4878226.6727905301</v>
      </c>
      <c r="CO1248" s="188">
        <v>23213292.244628899</v>
      </c>
      <c r="CP1248" s="99">
        <v>5019260.1699829102</v>
      </c>
      <c r="CQ1248" s="99">
        <v>0</v>
      </c>
      <c r="CR1248" s="99">
        <v>0</v>
      </c>
      <c r="CS1248" s="99">
        <v>0</v>
      </c>
      <c r="CT1248" s="99">
        <v>0</v>
      </c>
      <c r="CU1248" s="98">
        <v>20813.975598420999</v>
      </c>
      <c r="CV1248" s="98">
        <v>3906.3884242700001</v>
      </c>
    </row>
    <row r="1249" spans="1:100" x14ac:dyDescent="0.2">
      <c r="A1249" s="98" t="s">
        <v>72</v>
      </c>
      <c r="B1249" s="100">
        <v>38777</v>
      </c>
      <c r="C1249" s="99">
        <v>18805.707200050401</v>
      </c>
      <c r="D1249" s="99">
        <v>0</v>
      </c>
      <c r="E1249" s="99">
        <v>16308.2019914389</v>
      </c>
      <c r="F1249" s="99">
        <v>12382.580969095199</v>
      </c>
      <c r="G1249" s="99">
        <v>131.84078913554501</v>
      </c>
      <c r="H1249" s="99">
        <v>0</v>
      </c>
      <c r="I1249" s="99">
        <v>0</v>
      </c>
      <c r="J1249" s="99">
        <v>4437.6724751591701</v>
      </c>
      <c r="K1249" s="99">
        <v>3621.5012558102599</v>
      </c>
      <c r="L1249" s="99">
        <v>4869.6923497915304</v>
      </c>
      <c r="M1249" s="99">
        <v>15616.032917857199</v>
      </c>
      <c r="N1249" s="99">
        <v>6297.93702536821</v>
      </c>
      <c r="O1249" s="99">
        <v>7751.4059752225903</v>
      </c>
      <c r="P1249" s="99">
        <v>0</v>
      </c>
      <c r="Q1249" s="99">
        <v>1993.4620257168999</v>
      </c>
      <c r="R1249" s="99">
        <v>259.20726398006099</v>
      </c>
      <c r="S1249" s="99">
        <v>0</v>
      </c>
      <c r="T1249" s="99">
        <v>103.290824722499</v>
      </c>
      <c r="U1249" s="99">
        <v>8043.50721889734</v>
      </c>
      <c r="V1249" s="99">
        <v>1069459.5173034701</v>
      </c>
      <c r="W1249" s="99">
        <v>0</v>
      </c>
      <c r="X1249" s="99">
        <v>1392785.6334228499</v>
      </c>
      <c r="Y1249" s="99">
        <v>1017632.58049774</v>
      </c>
      <c r="Z1249" s="99">
        <v>23896.914056062698</v>
      </c>
      <c r="AA1249" s="99">
        <v>0</v>
      </c>
      <c r="AB1249" s="99">
        <v>0</v>
      </c>
      <c r="AC1249" s="99">
        <v>1637355.2749176</v>
      </c>
      <c r="AD1249" s="99">
        <v>0</v>
      </c>
      <c r="AE1249" s="99">
        <v>206441.98312187201</v>
      </c>
      <c r="AF1249" s="99">
        <v>749439.09880828904</v>
      </c>
      <c r="AG1249" s="99">
        <v>905310.01981353795</v>
      </c>
      <c r="AH1249" s="99">
        <v>371381.63930129999</v>
      </c>
      <c r="AI1249" s="99">
        <v>0</v>
      </c>
      <c r="AJ1249" s="99">
        <v>233153.930534363</v>
      </c>
      <c r="AK1249" s="99">
        <v>38591.595741748803</v>
      </c>
      <c r="AL1249" s="99">
        <v>0</v>
      </c>
      <c r="AM1249" s="99">
        <v>18268.3517522812</v>
      </c>
      <c r="AN1249" s="99">
        <v>2452735.6784973098</v>
      </c>
      <c r="AO1249" s="99">
        <v>7745642.1353149395</v>
      </c>
      <c r="AP1249" s="99">
        <v>0</v>
      </c>
      <c r="AQ1249" s="99">
        <v>9713115.0645752009</v>
      </c>
      <c r="AR1249" s="99">
        <v>7088908.8278198196</v>
      </c>
      <c r="AS1249" s="99">
        <v>162875.177902222</v>
      </c>
      <c r="AT1249" s="99">
        <v>0</v>
      </c>
      <c r="AU1249" s="99">
        <v>0</v>
      </c>
      <c r="AV1249" s="99">
        <v>3705837.7282104502</v>
      </c>
      <c r="AW1249" s="99">
        <v>0</v>
      </c>
      <c r="AX1249" s="99">
        <v>1570131.8757171601</v>
      </c>
      <c r="AY1249" s="99">
        <v>5405910.5076293899</v>
      </c>
      <c r="AZ1249" s="99">
        <v>6226682.5211181603</v>
      </c>
      <c r="BA1249" s="99">
        <v>2652691.2175293001</v>
      </c>
      <c r="BB1249" s="99">
        <v>0</v>
      </c>
      <c r="BC1249" s="99">
        <v>1624132.835495</v>
      </c>
      <c r="BD1249" s="99">
        <v>263534.697475433</v>
      </c>
      <c r="BE1249" s="99">
        <v>0</v>
      </c>
      <c r="BF1249" s="99">
        <v>130099.639533997</v>
      </c>
      <c r="BG1249" s="99">
        <v>5728159.1321411096</v>
      </c>
      <c r="BH1249" s="99">
        <v>2176387.63244629</v>
      </c>
      <c r="BI1249" s="99">
        <v>0</v>
      </c>
      <c r="BJ1249" s="99">
        <v>3563572.6698913602</v>
      </c>
      <c r="BK1249" s="99">
        <v>2800100.3790588402</v>
      </c>
      <c r="BL1249" s="99">
        <v>0</v>
      </c>
      <c r="BM1249" s="99">
        <v>0</v>
      </c>
      <c r="BN1249" s="99">
        <v>0</v>
      </c>
      <c r="BO1249" s="99">
        <v>0</v>
      </c>
      <c r="BP1249" s="99">
        <v>0</v>
      </c>
      <c r="BQ1249" s="99">
        <v>0</v>
      </c>
      <c r="BR1249" s="99">
        <v>1954456.8647308401</v>
      </c>
      <c r="BS1249" s="99">
        <v>2552710.05828857</v>
      </c>
      <c r="BT1249" s="99">
        <v>517138.64246368402</v>
      </c>
      <c r="BU1249" s="99">
        <v>0</v>
      </c>
      <c r="BV1249" s="99">
        <v>702155.88993835403</v>
      </c>
      <c r="BW1249" s="99">
        <v>28997.504338502898</v>
      </c>
      <c r="BX1249" s="99">
        <v>0</v>
      </c>
      <c r="BY1249" s="99">
        <v>0</v>
      </c>
      <c r="BZ1249" s="99">
        <v>0</v>
      </c>
      <c r="CA1249" s="99">
        <v>35137.516866207101</v>
      </c>
      <c r="CB1249" s="99">
        <v>2459365.90655518</v>
      </c>
      <c r="CC1249" s="99">
        <v>17487926.513671901</v>
      </c>
      <c r="CD1249" s="99">
        <v>5769455.6877441397</v>
      </c>
      <c r="CE1249" s="99">
        <v>355.56499669700901</v>
      </c>
      <c r="CF1249" s="99">
        <v>56412.5842890739</v>
      </c>
      <c r="CG1249" s="99">
        <v>390583.682395935</v>
      </c>
      <c r="CH1249" s="99">
        <v>0</v>
      </c>
      <c r="CI1249" s="99">
        <v>35494.868125915498</v>
      </c>
      <c r="CJ1249" s="99">
        <v>2515571.60223389</v>
      </c>
      <c r="CK1249" s="99">
        <v>17878739.618896499</v>
      </c>
      <c r="CL1249" s="99">
        <v>5801131.9806518601</v>
      </c>
      <c r="CM1249" s="188">
        <v>43512.713228225701</v>
      </c>
      <c r="CN1249" s="188">
        <v>4970678.4721069299</v>
      </c>
      <c r="CO1249" s="188">
        <v>23601743.9848633</v>
      </c>
      <c r="CP1249" s="99">
        <v>5801131.9806518601</v>
      </c>
      <c r="CQ1249" s="99">
        <v>0</v>
      </c>
      <c r="CR1249" s="99">
        <v>0</v>
      </c>
      <c r="CS1249" s="99">
        <v>0</v>
      </c>
      <c r="CT1249" s="99">
        <v>0</v>
      </c>
      <c r="CU1249" s="98">
        <v>20138.268603434</v>
      </c>
      <c r="CV1249" s="98">
        <v>4534.9941999169996</v>
      </c>
    </row>
    <row r="1250" spans="1:100" x14ac:dyDescent="0.2">
      <c r="A1250" s="98" t="s">
        <v>72</v>
      </c>
      <c r="B1250" s="100">
        <v>38869</v>
      </c>
      <c r="C1250" s="99">
        <v>19209.535363197301</v>
      </c>
      <c r="D1250" s="99">
        <v>0</v>
      </c>
      <c r="E1250" s="99">
        <v>16236.7667434216</v>
      </c>
      <c r="F1250" s="99">
        <v>12443.0408834219</v>
      </c>
      <c r="G1250" s="99">
        <v>157.37051431834701</v>
      </c>
      <c r="H1250" s="99">
        <v>0</v>
      </c>
      <c r="I1250" s="99">
        <v>0</v>
      </c>
      <c r="J1250" s="99">
        <v>5020.9894219636899</v>
      </c>
      <c r="K1250" s="99">
        <v>3187.5571517646299</v>
      </c>
      <c r="L1250" s="99">
        <v>4629.0098966956102</v>
      </c>
      <c r="M1250" s="99">
        <v>15637.7894697189</v>
      </c>
      <c r="N1250" s="99">
        <v>6372.9332915544501</v>
      </c>
      <c r="O1250" s="99">
        <v>7910.6166905760801</v>
      </c>
      <c r="P1250" s="99">
        <v>0</v>
      </c>
      <c r="Q1250" s="99">
        <v>1985.37754236162</v>
      </c>
      <c r="R1250" s="99">
        <v>276.94711997360002</v>
      </c>
      <c r="S1250" s="99">
        <v>0</v>
      </c>
      <c r="T1250" s="99">
        <v>97.048319224268198</v>
      </c>
      <c r="U1250" s="99">
        <v>8201.5673316717093</v>
      </c>
      <c r="V1250" s="99">
        <v>1094969.9063568099</v>
      </c>
      <c r="W1250" s="99">
        <v>0</v>
      </c>
      <c r="X1250" s="99">
        <v>1383712.0668029799</v>
      </c>
      <c r="Y1250" s="99">
        <v>1010956.2408905</v>
      </c>
      <c r="Z1250" s="99">
        <v>27420.967965841301</v>
      </c>
      <c r="AA1250" s="99">
        <v>0</v>
      </c>
      <c r="AB1250" s="99">
        <v>0</v>
      </c>
      <c r="AC1250" s="99">
        <v>1806681.6091766399</v>
      </c>
      <c r="AD1250" s="99">
        <v>0</v>
      </c>
      <c r="AE1250" s="99">
        <v>200042.23086547901</v>
      </c>
      <c r="AF1250" s="99">
        <v>756610.64460754395</v>
      </c>
      <c r="AG1250" s="99">
        <v>901954.68162536598</v>
      </c>
      <c r="AH1250" s="99">
        <v>379288.47354888899</v>
      </c>
      <c r="AI1250" s="99">
        <v>0</v>
      </c>
      <c r="AJ1250" s="99">
        <v>231790.414438248</v>
      </c>
      <c r="AK1250" s="99">
        <v>39375.276112079599</v>
      </c>
      <c r="AL1250" s="99">
        <v>0</v>
      </c>
      <c r="AM1250" s="99">
        <v>17354.387236833601</v>
      </c>
      <c r="AN1250" s="99">
        <v>2519106.8413696298</v>
      </c>
      <c r="AO1250" s="99">
        <v>8025507.1821899395</v>
      </c>
      <c r="AP1250" s="99">
        <v>0</v>
      </c>
      <c r="AQ1250" s="99">
        <v>9670472.5771484394</v>
      </c>
      <c r="AR1250" s="99">
        <v>7096355.04052734</v>
      </c>
      <c r="AS1250" s="99">
        <v>185911.160900116</v>
      </c>
      <c r="AT1250" s="99">
        <v>0</v>
      </c>
      <c r="AU1250" s="99">
        <v>0</v>
      </c>
      <c r="AV1250" s="99">
        <v>4148208.6218872098</v>
      </c>
      <c r="AW1250" s="99">
        <v>0</v>
      </c>
      <c r="AX1250" s="99">
        <v>1532977.9525146501</v>
      </c>
      <c r="AY1250" s="99">
        <v>5534104.2939453097</v>
      </c>
      <c r="AZ1250" s="99">
        <v>6251654.7639770498</v>
      </c>
      <c r="BA1250" s="99">
        <v>2713748.4247741699</v>
      </c>
      <c r="BB1250" s="99">
        <v>0</v>
      </c>
      <c r="BC1250" s="99">
        <v>1633711.2956695601</v>
      </c>
      <c r="BD1250" s="99">
        <v>268773.66013336199</v>
      </c>
      <c r="BE1250" s="99">
        <v>0</v>
      </c>
      <c r="BF1250" s="99">
        <v>122995.80116367299</v>
      </c>
      <c r="BG1250" s="99">
        <v>5898884.7756347703</v>
      </c>
      <c r="BH1250" s="99">
        <v>2242731.3936157199</v>
      </c>
      <c r="BI1250" s="99">
        <v>0</v>
      </c>
      <c r="BJ1250" s="99">
        <v>3552025.3461303702</v>
      </c>
      <c r="BK1250" s="99">
        <v>2777904.9838561998</v>
      </c>
      <c r="BL1250" s="99">
        <v>0</v>
      </c>
      <c r="BM1250" s="99">
        <v>0</v>
      </c>
      <c r="BN1250" s="99">
        <v>0</v>
      </c>
      <c r="BO1250" s="99">
        <v>0</v>
      </c>
      <c r="BP1250" s="99">
        <v>0</v>
      </c>
      <c r="BQ1250" s="99">
        <v>0</v>
      </c>
      <c r="BR1250" s="99">
        <v>1976772.1847534201</v>
      </c>
      <c r="BS1250" s="99">
        <v>2568948.9508667002</v>
      </c>
      <c r="BT1250" s="99">
        <v>529033.11424255394</v>
      </c>
      <c r="BU1250" s="99">
        <v>0</v>
      </c>
      <c r="BV1250" s="99">
        <v>709616.45485687302</v>
      </c>
      <c r="BW1250" s="99">
        <v>30257.682670354799</v>
      </c>
      <c r="BX1250" s="99">
        <v>0</v>
      </c>
      <c r="BY1250" s="99">
        <v>0</v>
      </c>
      <c r="BZ1250" s="99">
        <v>0</v>
      </c>
      <c r="CA1250" s="99">
        <v>35449.129786968202</v>
      </c>
      <c r="CB1250" s="99">
        <v>2483770.5901184101</v>
      </c>
      <c r="CC1250" s="99">
        <v>17736619.760742199</v>
      </c>
      <c r="CD1250" s="99">
        <v>5784349.6847534198</v>
      </c>
      <c r="CE1250" s="99">
        <v>363.36780332401401</v>
      </c>
      <c r="CF1250" s="99">
        <v>56927.115884304003</v>
      </c>
      <c r="CG1250" s="99">
        <v>394196.61355972302</v>
      </c>
      <c r="CH1250" s="99">
        <v>0</v>
      </c>
      <c r="CI1250" s="99">
        <v>35815.016808032997</v>
      </c>
      <c r="CJ1250" s="99">
        <v>2540632.9431457501</v>
      </c>
      <c r="CK1250" s="99">
        <v>18132174.369140599</v>
      </c>
      <c r="CL1250" s="99">
        <v>5816400.7908325205</v>
      </c>
      <c r="CM1250" s="188">
        <v>43991.290380954699</v>
      </c>
      <c r="CN1250" s="188">
        <v>5046010.2557983398</v>
      </c>
      <c r="CO1250" s="188">
        <v>24043219.2189941</v>
      </c>
      <c r="CP1250" s="99">
        <v>5816400.7908325205</v>
      </c>
      <c r="CQ1250" s="99">
        <v>0</v>
      </c>
      <c r="CR1250" s="99">
        <v>0</v>
      </c>
      <c r="CS1250" s="99">
        <v>0</v>
      </c>
      <c r="CT1250" s="99">
        <v>0</v>
      </c>
      <c r="CU1250" s="98">
        <v>19633.698624387001</v>
      </c>
      <c r="CV1250" s="98">
        <v>5136.5768618519996</v>
      </c>
    </row>
    <row r="1251" spans="1:100" x14ac:dyDescent="0.2">
      <c r="A1251" s="98" t="s">
        <v>72</v>
      </c>
      <c r="B1251" s="100">
        <v>38961</v>
      </c>
      <c r="C1251" s="99">
        <v>19573.7555377483</v>
      </c>
      <c r="D1251" s="99">
        <v>0</v>
      </c>
      <c r="E1251" s="99">
        <v>15901.7049919367</v>
      </c>
      <c r="F1251" s="99">
        <v>12272.440245866799</v>
      </c>
      <c r="G1251" s="99">
        <v>169.078376671299</v>
      </c>
      <c r="H1251" s="99">
        <v>0</v>
      </c>
      <c r="I1251" s="99">
        <v>0</v>
      </c>
      <c r="J1251" s="99">
        <v>5500.6261127591097</v>
      </c>
      <c r="K1251" s="99">
        <v>2820.03982385993</v>
      </c>
      <c r="L1251" s="99">
        <v>4346.9534557461702</v>
      </c>
      <c r="M1251" s="99">
        <v>15703.707790494</v>
      </c>
      <c r="N1251" s="99">
        <v>6364.6833672523499</v>
      </c>
      <c r="O1251" s="99">
        <v>8022.7547576427496</v>
      </c>
      <c r="P1251" s="99">
        <v>0</v>
      </c>
      <c r="Q1251" s="99">
        <v>1952.04599784315</v>
      </c>
      <c r="R1251" s="99">
        <v>284.366627499461</v>
      </c>
      <c r="S1251" s="99">
        <v>0</v>
      </c>
      <c r="T1251" s="99">
        <v>89.848397278226898</v>
      </c>
      <c r="U1251" s="99">
        <v>8304.6154912710208</v>
      </c>
      <c r="V1251" s="99">
        <v>1107707.4145355199</v>
      </c>
      <c r="W1251" s="99">
        <v>0</v>
      </c>
      <c r="X1251" s="99">
        <v>1362788.3213806199</v>
      </c>
      <c r="Y1251" s="99">
        <v>1012367.92453766</v>
      </c>
      <c r="Z1251" s="99">
        <v>29349.3869085312</v>
      </c>
      <c r="AA1251" s="99">
        <v>0</v>
      </c>
      <c r="AB1251" s="99">
        <v>0</v>
      </c>
      <c r="AC1251" s="99">
        <v>2039018.0098571801</v>
      </c>
      <c r="AD1251" s="99">
        <v>0</v>
      </c>
      <c r="AE1251" s="99">
        <v>187148.33292198199</v>
      </c>
      <c r="AF1251" s="99">
        <v>760125.57285308803</v>
      </c>
      <c r="AG1251" s="99">
        <v>900394.82239532506</v>
      </c>
      <c r="AH1251" s="99">
        <v>384069.32339477498</v>
      </c>
      <c r="AI1251" s="99">
        <v>0</v>
      </c>
      <c r="AJ1251" s="99">
        <v>227284.412307739</v>
      </c>
      <c r="AK1251" s="99">
        <v>39695.277048587799</v>
      </c>
      <c r="AL1251" s="99">
        <v>0</v>
      </c>
      <c r="AM1251" s="99">
        <v>16454.577462196401</v>
      </c>
      <c r="AN1251" s="99">
        <v>2562600.5625</v>
      </c>
      <c r="AO1251" s="99">
        <v>8188768.03662109</v>
      </c>
      <c r="AP1251" s="99">
        <v>0</v>
      </c>
      <c r="AQ1251" s="99">
        <v>9638781.6105956994</v>
      </c>
      <c r="AR1251" s="99">
        <v>7136643.4998168899</v>
      </c>
      <c r="AS1251" s="99">
        <v>206715.84557533299</v>
      </c>
      <c r="AT1251" s="99">
        <v>0</v>
      </c>
      <c r="AU1251" s="99">
        <v>0</v>
      </c>
      <c r="AV1251" s="99">
        <v>4759266.0182495099</v>
      </c>
      <c r="AW1251" s="99">
        <v>0</v>
      </c>
      <c r="AX1251" s="99">
        <v>1408552.78779602</v>
      </c>
      <c r="AY1251" s="99">
        <v>5628024.3964233398</v>
      </c>
      <c r="AZ1251" s="99">
        <v>6292687.9765014602</v>
      </c>
      <c r="BA1251" s="99">
        <v>2799005.8010559101</v>
      </c>
      <c r="BB1251" s="99">
        <v>0</v>
      </c>
      <c r="BC1251" s="99">
        <v>1612179.7837066699</v>
      </c>
      <c r="BD1251" s="99">
        <v>273475.75740814197</v>
      </c>
      <c r="BE1251" s="99">
        <v>0</v>
      </c>
      <c r="BF1251" s="99">
        <v>118455.46899127999</v>
      </c>
      <c r="BG1251" s="99">
        <v>6154575.9064941397</v>
      </c>
      <c r="BH1251" s="99">
        <v>2272873.2773132301</v>
      </c>
      <c r="BI1251" s="99">
        <v>0</v>
      </c>
      <c r="BJ1251" s="99">
        <v>3556373.85046387</v>
      </c>
      <c r="BK1251" s="99">
        <v>2807649.9565429701</v>
      </c>
      <c r="BL1251" s="99">
        <v>0</v>
      </c>
      <c r="BM1251" s="99">
        <v>0</v>
      </c>
      <c r="BN1251" s="99">
        <v>0</v>
      </c>
      <c r="BO1251" s="99">
        <v>0</v>
      </c>
      <c r="BP1251" s="99">
        <v>0</v>
      </c>
      <c r="BQ1251" s="99">
        <v>0</v>
      </c>
      <c r="BR1251" s="99">
        <v>1996027.3681793199</v>
      </c>
      <c r="BS1251" s="99">
        <v>2591907.6241149898</v>
      </c>
      <c r="BT1251" s="99">
        <v>545590.81836700405</v>
      </c>
      <c r="BU1251" s="99">
        <v>0</v>
      </c>
      <c r="BV1251" s="99">
        <v>710528.74700164795</v>
      </c>
      <c r="BW1251" s="99">
        <v>30953.636798381802</v>
      </c>
      <c r="BX1251" s="99">
        <v>0</v>
      </c>
      <c r="BY1251" s="99">
        <v>0</v>
      </c>
      <c r="BZ1251" s="99">
        <v>0</v>
      </c>
      <c r="CA1251" s="99">
        <v>35455.076065063498</v>
      </c>
      <c r="CB1251" s="99">
        <v>2470591.6605529799</v>
      </c>
      <c r="CC1251" s="99">
        <v>17850997.072509799</v>
      </c>
      <c r="CD1251" s="99">
        <v>5832429.7775878897</v>
      </c>
      <c r="CE1251" s="99">
        <v>362.585968263447</v>
      </c>
      <c r="CF1251" s="99">
        <v>56335.570607662201</v>
      </c>
      <c r="CG1251" s="99">
        <v>392351.98274993902</v>
      </c>
      <c r="CH1251" s="99">
        <v>0</v>
      </c>
      <c r="CI1251" s="99">
        <v>35820.565529346502</v>
      </c>
      <c r="CJ1251" s="99">
        <v>2527387.1670227102</v>
      </c>
      <c r="CK1251" s="99">
        <v>18244623.470214799</v>
      </c>
      <c r="CL1251" s="99">
        <v>5861921.1046752902</v>
      </c>
      <c r="CM1251" s="188">
        <v>44104.432299137101</v>
      </c>
      <c r="CN1251" s="188">
        <v>5102081.7150878897</v>
      </c>
      <c r="CO1251" s="188">
        <v>24409545.9919434</v>
      </c>
      <c r="CP1251" s="99">
        <v>5861921.1046752902</v>
      </c>
      <c r="CQ1251" s="99">
        <v>0</v>
      </c>
      <c r="CR1251" s="99">
        <v>0</v>
      </c>
      <c r="CS1251" s="99">
        <v>0</v>
      </c>
      <c r="CT1251" s="99">
        <v>0</v>
      </c>
      <c r="CU1251" s="98">
        <v>18929.466566685001</v>
      </c>
      <c r="CV1251" s="98">
        <v>5690.7248607379997</v>
      </c>
    </row>
    <row r="1252" spans="1:100" x14ac:dyDescent="0.2">
      <c r="A1252" s="98" t="s">
        <v>72</v>
      </c>
      <c r="B1252" s="100">
        <v>39052</v>
      </c>
      <c r="C1252" s="99">
        <v>20066.5297017097</v>
      </c>
      <c r="D1252" s="99">
        <v>0</v>
      </c>
      <c r="E1252" s="99">
        <v>15862.2561104298</v>
      </c>
      <c r="F1252" s="99">
        <v>12355.8362257481</v>
      </c>
      <c r="G1252" s="99">
        <v>176.71696165949101</v>
      </c>
      <c r="H1252" s="99">
        <v>0</v>
      </c>
      <c r="I1252" s="99">
        <v>0</v>
      </c>
      <c r="J1252" s="99">
        <v>6201.3249324560202</v>
      </c>
      <c r="K1252" s="99">
        <v>2217.5958739817102</v>
      </c>
      <c r="L1252" s="99">
        <v>4401.8268182873699</v>
      </c>
      <c r="M1252" s="99">
        <v>15788.486025333401</v>
      </c>
      <c r="N1252" s="99">
        <v>6422.9520252347002</v>
      </c>
      <c r="O1252" s="99">
        <v>8332.7355257272702</v>
      </c>
      <c r="P1252" s="99">
        <v>0</v>
      </c>
      <c r="Q1252" s="99">
        <v>1961.8931607305999</v>
      </c>
      <c r="R1252" s="99">
        <v>271.75245520099998</v>
      </c>
      <c r="S1252" s="99">
        <v>0</v>
      </c>
      <c r="T1252" s="99">
        <v>83.039665639400496</v>
      </c>
      <c r="U1252" s="99">
        <v>8471.1093159913999</v>
      </c>
      <c r="V1252" s="99">
        <v>1123692.37942505</v>
      </c>
      <c r="W1252" s="99">
        <v>0</v>
      </c>
      <c r="X1252" s="99">
        <v>1343075.66975403</v>
      </c>
      <c r="Y1252" s="99">
        <v>1004060.35564423</v>
      </c>
      <c r="Z1252" s="99">
        <v>32014.164199590701</v>
      </c>
      <c r="AA1252" s="99">
        <v>0</v>
      </c>
      <c r="AB1252" s="99">
        <v>0</v>
      </c>
      <c r="AC1252" s="99">
        <v>2307988.9427490202</v>
      </c>
      <c r="AD1252" s="99">
        <v>0</v>
      </c>
      <c r="AE1252" s="99">
        <v>182780.426145554</v>
      </c>
      <c r="AF1252" s="99">
        <v>758547.87486267101</v>
      </c>
      <c r="AG1252" s="99">
        <v>899554.11061859096</v>
      </c>
      <c r="AH1252" s="99">
        <v>398622.56642150902</v>
      </c>
      <c r="AI1252" s="99">
        <v>0</v>
      </c>
      <c r="AJ1252" s="99">
        <v>223448.62614059399</v>
      </c>
      <c r="AK1252" s="99">
        <v>41630.823168277697</v>
      </c>
      <c r="AL1252" s="99">
        <v>0</v>
      </c>
      <c r="AM1252" s="99">
        <v>15176.124225854899</v>
      </c>
      <c r="AN1252" s="99">
        <v>2676408.8850097698</v>
      </c>
      <c r="AO1252" s="99">
        <v>8394770.2768554706</v>
      </c>
      <c r="AP1252" s="99">
        <v>0</v>
      </c>
      <c r="AQ1252" s="99">
        <v>9519501.4807128906</v>
      </c>
      <c r="AR1252" s="99">
        <v>7106354.8831176804</v>
      </c>
      <c r="AS1252" s="99">
        <v>222549.21874618501</v>
      </c>
      <c r="AT1252" s="99">
        <v>0</v>
      </c>
      <c r="AU1252" s="99">
        <v>0</v>
      </c>
      <c r="AV1252" s="99">
        <v>5393849.5332641602</v>
      </c>
      <c r="AW1252" s="99">
        <v>0</v>
      </c>
      <c r="AX1252" s="99">
        <v>1424154.3681182901</v>
      </c>
      <c r="AY1252" s="99">
        <v>5668605.6082153302</v>
      </c>
      <c r="AZ1252" s="99">
        <v>6334876.3046875</v>
      </c>
      <c r="BA1252" s="99">
        <v>2937424.1091613802</v>
      </c>
      <c r="BB1252" s="99">
        <v>0</v>
      </c>
      <c r="BC1252" s="99">
        <v>1604929.8543243399</v>
      </c>
      <c r="BD1252" s="99">
        <v>285894.89130783099</v>
      </c>
      <c r="BE1252" s="99">
        <v>0</v>
      </c>
      <c r="BF1252" s="99">
        <v>107570.415252686</v>
      </c>
      <c r="BG1252" s="99">
        <v>6350825.9214477502</v>
      </c>
      <c r="BH1252" s="99">
        <v>2380694.7617492699</v>
      </c>
      <c r="BI1252" s="99">
        <v>0</v>
      </c>
      <c r="BJ1252" s="99">
        <v>3536049.0183105501</v>
      </c>
      <c r="BK1252" s="99">
        <v>2808873.9369811998</v>
      </c>
      <c r="BL1252" s="99">
        <v>0</v>
      </c>
      <c r="BM1252" s="99">
        <v>0</v>
      </c>
      <c r="BN1252" s="99">
        <v>0</v>
      </c>
      <c r="BO1252" s="99">
        <v>0</v>
      </c>
      <c r="BP1252" s="99">
        <v>0</v>
      </c>
      <c r="BQ1252" s="99">
        <v>0</v>
      </c>
      <c r="BR1252" s="99">
        <v>2028811.9850769001</v>
      </c>
      <c r="BS1252" s="99">
        <v>2612763.1031494099</v>
      </c>
      <c r="BT1252" s="99">
        <v>572145.79968261695</v>
      </c>
      <c r="BU1252" s="99">
        <v>0</v>
      </c>
      <c r="BV1252" s="99">
        <v>710755.56819152797</v>
      </c>
      <c r="BW1252" s="99">
        <v>32400.3462529182</v>
      </c>
      <c r="BX1252" s="99">
        <v>0</v>
      </c>
      <c r="BY1252" s="99">
        <v>0</v>
      </c>
      <c r="BZ1252" s="99">
        <v>0</v>
      </c>
      <c r="CA1252" s="99">
        <v>35927.270659923597</v>
      </c>
      <c r="CB1252" s="99">
        <v>2465939.5788269001</v>
      </c>
      <c r="CC1252" s="99">
        <v>17962092.7897949</v>
      </c>
      <c r="CD1252" s="99">
        <v>5894576.6982421903</v>
      </c>
      <c r="CE1252" s="99">
        <v>346.26303607225401</v>
      </c>
      <c r="CF1252" s="99">
        <v>56893.710569381699</v>
      </c>
      <c r="CG1252" s="99">
        <v>393702.42443084699</v>
      </c>
      <c r="CH1252" s="99">
        <v>0</v>
      </c>
      <c r="CI1252" s="99">
        <v>36267.054293155699</v>
      </c>
      <c r="CJ1252" s="99">
        <v>2523329.5328369099</v>
      </c>
      <c r="CK1252" s="99">
        <v>18358453.232666001</v>
      </c>
      <c r="CL1252" s="99">
        <v>5923611.4968872098</v>
      </c>
      <c r="CM1252" s="188">
        <v>44710.782136440299</v>
      </c>
      <c r="CN1252" s="188">
        <v>5192269.22692871</v>
      </c>
      <c r="CO1252" s="188">
        <v>24675275.722167999</v>
      </c>
      <c r="CP1252" s="99">
        <v>5923611.4968872098</v>
      </c>
      <c r="CQ1252" s="99">
        <v>0</v>
      </c>
      <c r="CR1252" s="99">
        <v>0</v>
      </c>
      <c r="CS1252" s="99">
        <v>0</v>
      </c>
      <c r="CT1252" s="99">
        <v>0</v>
      </c>
      <c r="CU1252" s="98">
        <v>18273.01150343</v>
      </c>
      <c r="CV1252" s="98">
        <v>6335.0575290039997</v>
      </c>
    </row>
    <row r="1253" spans="1:100" x14ac:dyDescent="0.2">
      <c r="A1253" s="98" t="s">
        <v>72</v>
      </c>
      <c r="B1253" s="100">
        <v>39142</v>
      </c>
      <c r="C1253" s="99">
        <v>20456.646883726102</v>
      </c>
      <c r="D1253" s="99">
        <v>0</v>
      </c>
      <c r="E1253" s="99">
        <v>15483.405559778201</v>
      </c>
      <c r="F1253" s="99">
        <v>12109.633635640101</v>
      </c>
      <c r="G1253" s="99">
        <v>194.97590106353201</v>
      </c>
      <c r="H1253" s="99">
        <v>0</v>
      </c>
      <c r="I1253" s="99">
        <v>0</v>
      </c>
      <c r="J1253" s="99">
        <v>6680.5663629174196</v>
      </c>
      <c r="K1253" s="99">
        <v>1884.4157577753101</v>
      </c>
      <c r="L1253" s="99">
        <v>4201.7043246030798</v>
      </c>
      <c r="M1253" s="99">
        <v>15812.261199712801</v>
      </c>
      <c r="N1253" s="99">
        <v>6351.5057054758099</v>
      </c>
      <c r="O1253" s="99">
        <v>8503.4185478687305</v>
      </c>
      <c r="P1253" s="99">
        <v>0</v>
      </c>
      <c r="Q1253" s="99">
        <v>1940.75295862556</v>
      </c>
      <c r="R1253" s="99">
        <v>280.733424372971</v>
      </c>
      <c r="S1253" s="99">
        <v>0</v>
      </c>
      <c r="T1253" s="99">
        <v>83.980836465954795</v>
      </c>
      <c r="U1253" s="99">
        <v>8570.5775370597803</v>
      </c>
      <c r="V1253" s="99">
        <v>1140213.5724182101</v>
      </c>
      <c r="W1253" s="99">
        <v>0</v>
      </c>
      <c r="X1253" s="99">
        <v>1315528.3335418699</v>
      </c>
      <c r="Y1253" s="99">
        <v>987278.99344634998</v>
      </c>
      <c r="Z1253" s="99">
        <v>33906.370105743401</v>
      </c>
      <c r="AA1253" s="99">
        <v>0</v>
      </c>
      <c r="AB1253" s="99">
        <v>0</v>
      </c>
      <c r="AC1253" s="99">
        <v>2438944.6899108901</v>
      </c>
      <c r="AD1253" s="99">
        <v>0</v>
      </c>
      <c r="AE1253" s="99">
        <v>176774.317956924</v>
      </c>
      <c r="AF1253" s="99">
        <v>759748.01227569603</v>
      </c>
      <c r="AG1253" s="99">
        <v>885635.20923614502</v>
      </c>
      <c r="AH1253" s="99">
        <v>405330.15598678601</v>
      </c>
      <c r="AI1253" s="99">
        <v>0</v>
      </c>
      <c r="AJ1253" s="99">
        <v>221602.47427749599</v>
      </c>
      <c r="AK1253" s="99">
        <v>43163.055313110402</v>
      </c>
      <c r="AL1253" s="99">
        <v>0</v>
      </c>
      <c r="AM1253" s="99">
        <v>14366.719579577401</v>
      </c>
      <c r="AN1253" s="99">
        <v>2717444.3388671898</v>
      </c>
      <c r="AO1253" s="99">
        <v>8588586.8023681603</v>
      </c>
      <c r="AP1253" s="99">
        <v>0</v>
      </c>
      <c r="AQ1253" s="99">
        <v>9325359.3177490197</v>
      </c>
      <c r="AR1253" s="99">
        <v>6995360.6326904297</v>
      </c>
      <c r="AS1253" s="99">
        <v>235851.31243705799</v>
      </c>
      <c r="AT1253" s="99">
        <v>0</v>
      </c>
      <c r="AU1253" s="99">
        <v>0</v>
      </c>
      <c r="AV1253" s="99">
        <v>5767847.3591308603</v>
      </c>
      <c r="AW1253" s="99">
        <v>0</v>
      </c>
      <c r="AX1253" s="99">
        <v>1373215.4322509801</v>
      </c>
      <c r="AY1253" s="99">
        <v>5714215.3062133798</v>
      </c>
      <c r="AZ1253" s="99">
        <v>6226787.8560180701</v>
      </c>
      <c r="BA1253" s="99">
        <v>2990981.44036865</v>
      </c>
      <c r="BB1253" s="99">
        <v>0</v>
      </c>
      <c r="BC1253" s="99">
        <v>1604009.82931519</v>
      </c>
      <c r="BD1253" s="99">
        <v>299696.58506393398</v>
      </c>
      <c r="BE1253" s="99">
        <v>0</v>
      </c>
      <c r="BF1253" s="99">
        <v>101946.9929142</v>
      </c>
      <c r="BG1253" s="99">
        <v>6486881.87683105</v>
      </c>
      <c r="BH1253" s="99">
        <v>2442119.7099304199</v>
      </c>
      <c r="BI1253" s="99">
        <v>0</v>
      </c>
      <c r="BJ1253" s="99">
        <v>3471431.2012634301</v>
      </c>
      <c r="BK1253" s="99">
        <v>2788033.1437683101</v>
      </c>
      <c r="BL1253" s="99">
        <v>0</v>
      </c>
      <c r="BM1253" s="99">
        <v>0</v>
      </c>
      <c r="BN1253" s="99">
        <v>0</v>
      </c>
      <c r="BO1253" s="99">
        <v>0</v>
      </c>
      <c r="BP1253" s="99">
        <v>0</v>
      </c>
      <c r="BQ1253" s="99">
        <v>0</v>
      </c>
      <c r="BR1253" s="99">
        <v>2039345.4980011</v>
      </c>
      <c r="BS1253" s="99">
        <v>2573099.0867919899</v>
      </c>
      <c r="BT1253" s="99">
        <v>582688.57357788098</v>
      </c>
      <c r="BU1253" s="99">
        <v>0</v>
      </c>
      <c r="BV1253" s="99">
        <v>711578.76692199695</v>
      </c>
      <c r="BW1253" s="99">
        <v>34122.071209907503</v>
      </c>
      <c r="BX1253" s="99">
        <v>0</v>
      </c>
      <c r="BY1253" s="99">
        <v>0</v>
      </c>
      <c r="BZ1253" s="99">
        <v>0</v>
      </c>
      <c r="CA1253" s="99">
        <v>35957.101061820998</v>
      </c>
      <c r="CB1253" s="99">
        <v>2454445.1372985798</v>
      </c>
      <c r="CC1253" s="99">
        <v>17997563.098388702</v>
      </c>
      <c r="CD1253" s="99">
        <v>5947547.5802002</v>
      </c>
      <c r="CE1253" s="99">
        <v>358.63470880687203</v>
      </c>
      <c r="CF1253" s="99">
        <v>57178.152462005601</v>
      </c>
      <c r="CG1253" s="99">
        <v>399272.91742706299</v>
      </c>
      <c r="CH1253" s="99">
        <v>0</v>
      </c>
      <c r="CI1253" s="99">
        <v>36317.150789737701</v>
      </c>
      <c r="CJ1253" s="99">
        <v>2511647.1781616202</v>
      </c>
      <c r="CK1253" s="99">
        <v>18399018.5231934</v>
      </c>
      <c r="CL1253" s="99">
        <v>5985190.2095947303</v>
      </c>
      <c r="CM1253" s="188">
        <v>44853.716457843802</v>
      </c>
      <c r="CN1253" s="188">
        <v>5229967.97058105</v>
      </c>
      <c r="CO1253" s="188">
        <v>24894549.128417999</v>
      </c>
      <c r="CP1253" s="99">
        <v>5985190.2095947303</v>
      </c>
      <c r="CQ1253" s="99">
        <v>0</v>
      </c>
      <c r="CR1253" s="99">
        <v>0</v>
      </c>
      <c r="CS1253" s="99">
        <v>0</v>
      </c>
      <c r="CT1253" s="99">
        <v>0</v>
      </c>
      <c r="CU1253" s="98">
        <v>17521.154886201999</v>
      </c>
      <c r="CV1253" s="98">
        <v>6827.6293462040003</v>
      </c>
    </row>
    <row r="1254" spans="1:100" x14ac:dyDescent="0.2">
      <c r="A1254" s="98" t="s">
        <v>72</v>
      </c>
      <c r="B1254" s="100">
        <v>39234</v>
      </c>
      <c r="C1254" s="99">
        <v>20806.3810024261</v>
      </c>
      <c r="D1254" s="99">
        <v>0</v>
      </c>
      <c r="E1254" s="99">
        <v>15195.6555809975</v>
      </c>
      <c r="F1254" s="99">
        <v>11978.410904288299</v>
      </c>
      <c r="G1254" s="99">
        <v>221.674844644964</v>
      </c>
      <c r="H1254" s="99">
        <v>0</v>
      </c>
      <c r="I1254" s="99">
        <v>0</v>
      </c>
      <c r="J1254" s="99">
        <v>7067.7636682391203</v>
      </c>
      <c r="K1254" s="99">
        <v>1619.8691052198401</v>
      </c>
      <c r="L1254" s="99">
        <v>4106.4231000542604</v>
      </c>
      <c r="M1254" s="99">
        <v>15861.540071487399</v>
      </c>
      <c r="N1254" s="99">
        <v>6321.2670360803604</v>
      </c>
      <c r="O1254" s="99">
        <v>8657.3751478195209</v>
      </c>
      <c r="P1254" s="99">
        <v>0</v>
      </c>
      <c r="Q1254" s="99">
        <v>1908.6212297976001</v>
      </c>
      <c r="R1254" s="99">
        <v>288.22567886114098</v>
      </c>
      <c r="S1254" s="99">
        <v>0</v>
      </c>
      <c r="T1254" s="99">
        <v>86.021392944268896</v>
      </c>
      <c r="U1254" s="99">
        <v>8641.7863460779208</v>
      </c>
      <c r="V1254" s="99">
        <v>1169541.0957794201</v>
      </c>
      <c r="W1254" s="99">
        <v>0</v>
      </c>
      <c r="X1254" s="99">
        <v>1286259.33055115</v>
      </c>
      <c r="Y1254" s="99">
        <v>979163.42897796596</v>
      </c>
      <c r="Z1254" s="99">
        <v>37539.067789077802</v>
      </c>
      <c r="AA1254" s="99">
        <v>0</v>
      </c>
      <c r="AB1254" s="99">
        <v>0</v>
      </c>
      <c r="AC1254" s="99">
        <v>2524159.2265319801</v>
      </c>
      <c r="AD1254" s="99">
        <v>0</v>
      </c>
      <c r="AE1254" s="99">
        <v>171298.68991851801</v>
      </c>
      <c r="AF1254" s="99">
        <v>764337.30935668899</v>
      </c>
      <c r="AG1254" s="99">
        <v>891933.86003875697</v>
      </c>
      <c r="AH1254" s="99">
        <v>411671.57288360602</v>
      </c>
      <c r="AI1254" s="99">
        <v>0</v>
      </c>
      <c r="AJ1254" s="99">
        <v>216004.426172256</v>
      </c>
      <c r="AK1254" s="99">
        <v>44155.673807621002</v>
      </c>
      <c r="AL1254" s="99">
        <v>0</v>
      </c>
      <c r="AM1254" s="99">
        <v>13790.3423099518</v>
      </c>
      <c r="AN1254" s="99">
        <v>2763026.0826416002</v>
      </c>
      <c r="AO1254" s="99">
        <v>8886969.4432372991</v>
      </c>
      <c r="AP1254" s="99">
        <v>0</v>
      </c>
      <c r="AQ1254" s="99">
        <v>9234249.1143798791</v>
      </c>
      <c r="AR1254" s="99">
        <v>6994861.7811279297</v>
      </c>
      <c r="AS1254" s="99">
        <v>263808.47911453201</v>
      </c>
      <c r="AT1254" s="99">
        <v>0</v>
      </c>
      <c r="AU1254" s="99">
        <v>0</v>
      </c>
      <c r="AV1254" s="99">
        <v>6041043.0047607403</v>
      </c>
      <c r="AW1254" s="99">
        <v>0</v>
      </c>
      <c r="AX1254" s="99">
        <v>1352649.86947632</v>
      </c>
      <c r="AY1254" s="99">
        <v>5787640.5521240197</v>
      </c>
      <c r="AZ1254" s="99">
        <v>6326269.04968262</v>
      </c>
      <c r="BA1254" s="99">
        <v>3061025.8158569299</v>
      </c>
      <c r="BB1254" s="99">
        <v>0</v>
      </c>
      <c r="BC1254" s="99">
        <v>1563141.3521881099</v>
      </c>
      <c r="BD1254" s="99">
        <v>309623.33600235003</v>
      </c>
      <c r="BE1254" s="99">
        <v>0</v>
      </c>
      <c r="BF1254" s="99">
        <v>100132.209383011</v>
      </c>
      <c r="BG1254" s="99">
        <v>6644665.9653930701</v>
      </c>
      <c r="BH1254" s="99">
        <v>2525309.51068115</v>
      </c>
      <c r="BI1254" s="99">
        <v>0</v>
      </c>
      <c r="BJ1254" s="99">
        <v>3471330.1439819299</v>
      </c>
      <c r="BK1254" s="99">
        <v>2776744.7062377902</v>
      </c>
      <c r="BL1254" s="99">
        <v>0</v>
      </c>
      <c r="BM1254" s="99">
        <v>0</v>
      </c>
      <c r="BN1254" s="99">
        <v>0</v>
      </c>
      <c r="BO1254" s="99">
        <v>0</v>
      </c>
      <c r="BP1254" s="99">
        <v>0</v>
      </c>
      <c r="BQ1254" s="99">
        <v>0</v>
      </c>
      <c r="BR1254" s="99">
        <v>2070752.7118682901</v>
      </c>
      <c r="BS1254" s="99">
        <v>2612796.6898193401</v>
      </c>
      <c r="BT1254" s="99">
        <v>596358.454872131</v>
      </c>
      <c r="BU1254" s="99">
        <v>0</v>
      </c>
      <c r="BV1254" s="99">
        <v>705712.56485748303</v>
      </c>
      <c r="BW1254" s="99">
        <v>35063.761857986501</v>
      </c>
      <c r="BX1254" s="99">
        <v>0</v>
      </c>
      <c r="BY1254" s="99">
        <v>0</v>
      </c>
      <c r="BZ1254" s="99">
        <v>0</v>
      </c>
      <c r="CA1254" s="99">
        <v>35998.387133598299</v>
      </c>
      <c r="CB1254" s="99">
        <v>2464889.0687866202</v>
      </c>
      <c r="CC1254" s="99">
        <v>18131451.1013184</v>
      </c>
      <c r="CD1254" s="99">
        <v>5983466.1245117197</v>
      </c>
      <c r="CE1254" s="99">
        <v>369.39762505143898</v>
      </c>
      <c r="CF1254" s="99">
        <v>58072.6771941185</v>
      </c>
      <c r="CG1254" s="99">
        <v>411761.466560364</v>
      </c>
      <c r="CH1254" s="99">
        <v>0</v>
      </c>
      <c r="CI1254" s="99">
        <v>36369.680621147199</v>
      </c>
      <c r="CJ1254" s="99">
        <v>2524085.6636657701</v>
      </c>
      <c r="CK1254" s="99">
        <v>18546098.1958008</v>
      </c>
      <c r="CL1254" s="99">
        <v>6019789.9241332998</v>
      </c>
      <c r="CM1254" s="188">
        <v>44974.467005252802</v>
      </c>
      <c r="CN1254" s="188">
        <v>5277595.4295043899</v>
      </c>
      <c r="CO1254" s="188">
        <v>25194492.887451202</v>
      </c>
      <c r="CP1254" s="99">
        <v>6019789.9241332998</v>
      </c>
      <c r="CQ1254" s="99">
        <v>0</v>
      </c>
      <c r="CR1254" s="99">
        <v>0</v>
      </c>
      <c r="CS1254" s="99">
        <v>0</v>
      </c>
      <c r="CT1254" s="99">
        <v>0</v>
      </c>
      <c r="CU1254" s="98">
        <v>16939.289092257</v>
      </c>
      <c r="CV1254" s="98">
        <v>7239.9135125860003</v>
      </c>
    </row>
    <row r="1255" spans="1:100" x14ac:dyDescent="0.2">
      <c r="A1255" s="98" t="s">
        <v>72</v>
      </c>
      <c r="B1255" s="100">
        <v>39326</v>
      </c>
      <c r="C1255" s="99">
        <v>21149.018244028099</v>
      </c>
      <c r="D1255" s="99">
        <v>0</v>
      </c>
      <c r="E1255" s="99">
        <v>15045.0510157347</v>
      </c>
      <c r="F1255" s="99">
        <v>11957.9552003145</v>
      </c>
      <c r="G1255" s="99">
        <v>231.65844036079901</v>
      </c>
      <c r="H1255" s="99">
        <v>0</v>
      </c>
      <c r="I1255" s="99">
        <v>0</v>
      </c>
      <c r="J1255" s="99">
        <v>7389.5879579782504</v>
      </c>
      <c r="K1255" s="99">
        <v>1369.02359569073</v>
      </c>
      <c r="L1255" s="99">
        <v>4112.5500880479804</v>
      </c>
      <c r="M1255" s="99">
        <v>15786.2481464148</v>
      </c>
      <c r="N1255" s="99">
        <v>6370.2809864282599</v>
      </c>
      <c r="O1255" s="99">
        <v>8751.7578241825104</v>
      </c>
      <c r="P1255" s="99">
        <v>0</v>
      </c>
      <c r="Q1255" s="99">
        <v>1889.64169743657</v>
      </c>
      <c r="R1255" s="99">
        <v>299.27058334276097</v>
      </c>
      <c r="S1255" s="99">
        <v>0</v>
      </c>
      <c r="T1255" s="99">
        <v>79.853109462186694</v>
      </c>
      <c r="U1255" s="99">
        <v>8747.1899318695105</v>
      </c>
      <c r="V1255" s="99">
        <v>1190335.6279296901</v>
      </c>
      <c r="W1255" s="99">
        <v>0</v>
      </c>
      <c r="X1255" s="99">
        <v>1263726.0738067599</v>
      </c>
      <c r="Y1255" s="99">
        <v>967300.69503784203</v>
      </c>
      <c r="Z1255" s="99">
        <v>41485.217536449403</v>
      </c>
      <c r="AA1255" s="99">
        <v>0</v>
      </c>
      <c r="AB1255" s="99">
        <v>0</v>
      </c>
      <c r="AC1255" s="99">
        <v>2597111.6012878399</v>
      </c>
      <c r="AD1255" s="99">
        <v>0</v>
      </c>
      <c r="AE1255" s="99">
        <v>172157.95236969</v>
      </c>
      <c r="AF1255" s="99">
        <v>758117.85905456496</v>
      </c>
      <c r="AG1255" s="99">
        <v>892895.10604095506</v>
      </c>
      <c r="AH1255" s="99">
        <v>422058.87364196801</v>
      </c>
      <c r="AI1255" s="99">
        <v>0</v>
      </c>
      <c r="AJ1255" s="99">
        <v>209713.081342697</v>
      </c>
      <c r="AK1255" s="99">
        <v>46271.280429840102</v>
      </c>
      <c r="AL1255" s="99">
        <v>0</v>
      </c>
      <c r="AM1255" s="99">
        <v>13639.175389051399</v>
      </c>
      <c r="AN1255" s="99">
        <v>2789133.3713073698</v>
      </c>
      <c r="AO1255" s="99">
        <v>9089158.9776611291</v>
      </c>
      <c r="AP1255" s="99">
        <v>0</v>
      </c>
      <c r="AQ1255" s="99">
        <v>9160090.2426757794</v>
      </c>
      <c r="AR1255" s="99">
        <v>6976655.0033569299</v>
      </c>
      <c r="AS1255" s="99">
        <v>301214.210079193</v>
      </c>
      <c r="AT1255" s="99">
        <v>0</v>
      </c>
      <c r="AU1255" s="99">
        <v>0</v>
      </c>
      <c r="AV1255" s="99">
        <v>6273276.61572266</v>
      </c>
      <c r="AW1255" s="99">
        <v>0</v>
      </c>
      <c r="AX1255" s="99">
        <v>1372310.6192627</v>
      </c>
      <c r="AY1255" s="99">
        <v>5784180.0772705097</v>
      </c>
      <c r="AZ1255" s="99">
        <v>6394032.0630493201</v>
      </c>
      <c r="BA1255" s="99">
        <v>3164870.2136230501</v>
      </c>
      <c r="BB1255" s="99">
        <v>0</v>
      </c>
      <c r="BC1255" s="99">
        <v>1544809.4584198</v>
      </c>
      <c r="BD1255" s="99">
        <v>329194.87494278001</v>
      </c>
      <c r="BE1255" s="99">
        <v>0</v>
      </c>
      <c r="BF1255" s="99">
        <v>98952.207437515302</v>
      </c>
      <c r="BG1255" s="99">
        <v>6797423.9018554697</v>
      </c>
      <c r="BH1255" s="99">
        <v>2588512.8525695801</v>
      </c>
      <c r="BI1255" s="99">
        <v>0</v>
      </c>
      <c r="BJ1255" s="99">
        <v>3437487.0234375</v>
      </c>
      <c r="BK1255" s="99">
        <v>2760614.6170043899</v>
      </c>
      <c r="BL1255" s="99">
        <v>0</v>
      </c>
      <c r="BM1255" s="99">
        <v>0</v>
      </c>
      <c r="BN1255" s="99">
        <v>0</v>
      </c>
      <c r="BO1255" s="99">
        <v>0</v>
      </c>
      <c r="BP1255" s="99">
        <v>0</v>
      </c>
      <c r="BQ1255" s="99">
        <v>0</v>
      </c>
      <c r="BR1255" s="99">
        <v>2071595.60243225</v>
      </c>
      <c r="BS1255" s="99">
        <v>2648293.24969482</v>
      </c>
      <c r="BT1255" s="99">
        <v>616413.48394012498</v>
      </c>
      <c r="BU1255" s="99">
        <v>0</v>
      </c>
      <c r="BV1255" s="99">
        <v>697922.15061187698</v>
      </c>
      <c r="BW1255" s="99">
        <v>36808.574862003297</v>
      </c>
      <c r="BX1255" s="99">
        <v>0</v>
      </c>
      <c r="BY1255" s="99">
        <v>0</v>
      </c>
      <c r="BZ1255" s="99">
        <v>0</v>
      </c>
      <c r="CA1255" s="99">
        <v>36187.6548652649</v>
      </c>
      <c r="CB1255" s="99">
        <v>2451380.2186279302</v>
      </c>
      <c r="CC1255" s="99">
        <v>18228187.459716801</v>
      </c>
      <c r="CD1255" s="99">
        <v>6025427.74609375</v>
      </c>
      <c r="CE1255" s="99">
        <v>368.99454621970699</v>
      </c>
      <c r="CF1255" s="99">
        <v>59976.755933761597</v>
      </c>
      <c r="CG1255" s="99">
        <v>427572.98497009301</v>
      </c>
      <c r="CH1255" s="99">
        <v>0</v>
      </c>
      <c r="CI1255" s="99">
        <v>36559.529151916497</v>
      </c>
      <c r="CJ1255" s="99">
        <v>2511695.2018127399</v>
      </c>
      <c r="CK1255" s="99">
        <v>18654499.365478501</v>
      </c>
      <c r="CL1255" s="99">
        <v>6060890.23864746</v>
      </c>
      <c r="CM1255" s="188">
        <v>45258.0095176697</v>
      </c>
      <c r="CN1255" s="188">
        <v>5300394.1452026404</v>
      </c>
      <c r="CO1255" s="188">
        <v>25428169.9365234</v>
      </c>
      <c r="CP1255" s="99">
        <v>6060890.23864746</v>
      </c>
      <c r="CQ1255" s="99">
        <v>0</v>
      </c>
      <c r="CR1255" s="99">
        <v>0</v>
      </c>
      <c r="CS1255" s="99">
        <v>0</v>
      </c>
      <c r="CT1255" s="99">
        <v>0</v>
      </c>
      <c r="CU1255" s="98">
        <v>16548.690473709001</v>
      </c>
      <c r="CV1255" s="98">
        <v>7609.4102427529997</v>
      </c>
    </row>
    <row r="1256" spans="1:100" x14ac:dyDescent="0.2">
      <c r="A1256" s="98" t="s">
        <v>72</v>
      </c>
      <c r="B1256" s="100">
        <v>39417</v>
      </c>
      <c r="C1256" s="99">
        <v>21496.765993118301</v>
      </c>
      <c r="D1256" s="99">
        <v>0</v>
      </c>
      <c r="E1256" s="99">
        <v>14784.7371366024</v>
      </c>
      <c r="F1256" s="99">
        <v>11774.0134099722</v>
      </c>
      <c r="G1256" s="99">
        <v>276.08190122246702</v>
      </c>
      <c r="H1256" s="99">
        <v>0</v>
      </c>
      <c r="I1256" s="99">
        <v>0</v>
      </c>
      <c r="J1256" s="99">
        <v>7593.5395845770799</v>
      </c>
      <c r="K1256" s="99">
        <v>1153.7900813669</v>
      </c>
      <c r="L1256" s="99">
        <v>4015.2601791024199</v>
      </c>
      <c r="M1256" s="99">
        <v>15824.283276915599</v>
      </c>
      <c r="N1256" s="99">
        <v>6314.2976964116096</v>
      </c>
      <c r="O1256" s="99">
        <v>8940.75659370422</v>
      </c>
      <c r="P1256" s="99">
        <v>0</v>
      </c>
      <c r="Q1256" s="99">
        <v>1883.53774510324</v>
      </c>
      <c r="R1256" s="99">
        <v>319.33334153890598</v>
      </c>
      <c r="S1256" s="99">
        <v>0</v>
      </c>
      <c r="T1256" s="99">
        <v>96.750040106475396</v>
      </c>
      <c r="U1256" s="99">
        <v>8798.1869949102402</v>
      </c>
      <c r="V1256" s="99">
        <v>1207875.3536071801</v>
      </c>
      <c r="W1256" s="99">
        <v>0</v>
      </c>
      <c r="X1256" s="99">
        <v>1247956.26113892</v>
      </c>
      <c r="Y1256" s="99">
        <v>964563.78347778297</v>
      </c>
      <c r="Z1256" s="99">
        <v>45146.564628124201</v>
      </c>
      <c r="AA1256" s="99">
        <v>0</v>
      </c>
      <c r="AB1256" s="99">
        <v>0</v>
      </c>
      <c r="AC1256" s="99">
        <v>2644800.1630859398</v>
      </c>
      <c r="AD1256" s="99">
        <v>0</v>
      </c>
      <c r="AE1256" s="99">
        <v>173089.69888305699</v>
      </c>
      <c r="AF1256" s="99">
        <v>761721.94742584205</v>
      </c>
      <c r="AG1256" s="99">
        <v>893657.93277740502</v>
      </c>
      <c r="AH1256" s="99">
        <v>426235.03599166899</v>
      </c>
      <c r="AI1256" s="99">
        <v>0</v>
      </c>
      <c r="AJ1256" s="99">
        <v>207180.43892669701</v>
      </c>
      <c r="AK1256" s="99">
        <v>46974.9744772911</v>
      </c>
      <c r="AL1256" s="99">
        <v>0</v>
      </c>
      <c r="AM1256" s="99">
        <v>13795.843084693</v>
      </c>
      <c r="AN1256" s="99">
        <v>2815032.4675598098</v>
      </c>
      <c r="AO1256" s="99">
        <v>9330420.6334228497</v>
      </c>
      <c r="AP1256" s="99">
        <v>0</v>
      </c>
      <c r="AQ1256" s="99">
        <v>9159230.3232421894</v>
      </c>
      <c r="AR1256" s="99">
        <v>7006509.6728515597</v>
      </c>
      <c r="AS1256" s="99">
        <v>328539.21938323998</v>
      </c>
      <c r="AT1256" s="99">
        <v>0</v>
      </c>
      <c r="AU1256" s="99">
        <v>0</v>
      </c>
      <c r="AV1256" s="99">
        <v>6449077.1299438505</v>
      </c>
      <c r="AW1256" s="99">
        <v>0</v>
      </c>
      <c r="AX1256" s="99">
        <v>1390420.1537628199</v>
      </c>
      <c r="AY1256" s="99">
        <v>5872883.8082885696</v>
      </c>
      <c r="AZ1256" s="99">
        <v>6464466.0944213904</v>
      </c>
      <c r="BA1256" s="99">
        <v>3243373.98910522</v>
      </c>
      <c r="BB1256" s="99">
        <v>0</v>
      </c>
      <c r="BC1256" s="99">
        <v>1541227.8843689</v>
      </c>
      <c r="BD1256" s="99">
        <v>338170.935649872</v>
      </c>
      <c r="BE1256" s="99">
        <v>0</v>
      </c>
      <c r="BF1256" s="99">
        <v>102625.84250164</v>
      </c>
      <c r="BG1256" s="99">
        <v>6919896.56640625</v>
      </c>
      <c r="BH1256" s="99">
        <v>2661922.6612853999</v>
      </c>
      <c r="BI1256" s="99">
        <v>0</v>
      </c>
      <c r="BJ1256" s="99">
        <v>3446611.2056884798</v>
      </c>
      <c r="BK1256" s="99">
        <v>2779680.6497802702</v>
      </c>
      <c r="BL1256" s="99">
        <v>0</v>
      </c>
      <c r="BM1256" s="99">
        <v>0</v>
      </c>
      <c r="BN1256" s="99">
        <v>0</v>
      </c>
      <c r="BO1256" s="99">
        <v>0</v>
      </c>
      <c r="BP1256" s="99">
        <v>0</v>
      </c>
      <c r="BQ1256" s="99">
        <v>0</v>
      </c>
      <c r="BR1256" s="99">
        <v>2110896.6397705101</v>
      </c>
      <c r="BS1256" s="99">
        <v>2676512.9745178199</v>
      </c>
      <c r="BT1256" s="99">
        <v>631518.43324279797</v>
      </c>
      <c r="BU1256" s="99">
        <v>0</v>
      </c>
      <c r="BV1256" s="99">
        <v>694940.90870666504</v>
      </c>
      <c r="BW1256" s="99">
        <v>40511.3756861687</v>
      </c>
      <c r="BX1256" s="99">
        <v>0</v>
      </c>
      <c r="BY1256" s="99">
        <v>0</v>
      </c>
      <c r="BZ1256" s="99">
        <v>0</v>
      </c>
      <c r="CA1256" s="99">
        <v>36282.608200550101</v>
      </c>
      <c r="CB1256" s="99">
        <v>2455956.27093506</v>
      </c>
      <c r="CC1256" s="99">
        <v>18447610.884277299</v>
      </c>
      <c r="CD1256" s="99">
        <v>6088558.11682129</v>
      </c>
      <c r="CE1256" s="99">
        <v>396.66884058341401</v>
      </c>
      <c r="CF1256" s="99">
        <v>60925.942560672796</v>
      </c>
      <c r="CG1256" s="99">
        <v>441633.44808960002</v>
      </c>
      <c r="CH1256" s="99">
        <v>0</v>
      </c>
      <c r="CI1256" s="99">
        <v>36672.987348556497</v>
      </c>
      <c r="CJ1256" s="99">
        <v>2516713.79510498</v>
      </c>
      <c r="CK1256" s="99">
        <v>18887629.973388702</v>
      </c>
      <c r="CL1256" s="99">
        <v>6125114.3613891602</v>
      </c>
      <c r="CM1256" s="188">
        <v>45426.089712142901</v>
      </c>
      <c r="CN1256" s="188">
        <v>5330138.0966186495</v>
      </c>
      <c r="CO1256" s="188">
        <v>25802227.112792999</v>
      </c>
      <c r="CP1256" s="99">
        <v>6125114.3613891602</v>
      </c>
      <c r="CQ1256" s="99">
        <v>0</v>
      </c>
      <c r="CR1256" s="99">
        <v>0</v>
      </c>
      <c r="CS1256" s="99">
        <v>0</v>
      </c>
      <c r="CT1256" s="99">
        <v>0</v>
      </c>
      <c r="CU1256" s="98">
        <v>16105.416629589001</v>
      </c>
      <c r="CV1256" s="98">
        <v>7811.0532028910002</v>
      </c>
    </row>
    <row r="1257" spans="1:100" x14ac:dyDescent="0.2">
      <c r="A1257" s="98" t="s">
        <v>72</v>
      </c>
      <c r="B1257" s="100">
        <v>39508</v>
      </c>
      <c r="C1257" s="99">
        <v>21774.346683502201</v>
      </c>
      <c r="D1257" s="99">
        <v>0</v>
      </c>
      <c r="E1257" s="99">
        <v>14569.400591015799</v>
      </c>
      <c r="F1257" s="99">
        <v>11722.6417900324</v>
      </c>
      <c r="G1257" s="99">
        <v>293.06582067534299</v>
      </c>
      <c r="H1257" s="99">
        <v>0</v>
      </c>
      <c r="I1257" s="99">
        <v>0</v>
      </c>
      <c r="J1257" s="99">
        <v>7867.6126410365096</v>
      </c>
      <c r="K1257" s="99">
        <v>965.88809573650406</v>
      </c>
      <c r="L1257" s="99">
        <v>3952.53118646145</v>
      </c>
      <c r="M1257" s="99">
        <v>15852.0013854504</v>
      </c>
      <c r="N1257" s="99">
        <v>6319.0362406372997</v>
      </c>
      <c r="O1257" s="99">
        <v>9039.5819112062509</v>
      </c>
      <c r="P1257" s="99">
        <v>0</v>
      </c>
      <c r="Q1257" s="99">
        <v>1857.1732459366301</v>
      </c>
      <c r="R1257" s="99">
        <v>318.88915199041401</v>
      </c>
      <c r="S1257" s="99">
        <v>0</v>
      </c>
      <c r="T1257" s="99">
        <v>86.964249922893899</v>
      </c>
      <c r="U1257" s="99">
        <v>8840.5491948127692</v>
      </c>
      <c r="V1257" s="99">
        <v>1215855.73173523</v>
      </c>
      <c r="W1257" s="99">
        <v>0</v>
      </c>
      <c r="X1257" s="99">
        <v>1233237.99565125</v>
      </c>
      <c r="Y1257" s="99">
        <v>965315.20223999</v>
      </c>
      <c r="Z1257" s="99">
        <v>46500.289203643799</v>
      </c>
      <c r="AA1257" s="99">
        <v>0</v>
      </c>
      <c r="AB1257" s="99">
        <v>0</v>
      </c>
      <c r="AC1257" s="99">
        <v>2687923.9912109398</v>
      </c>
      <c r="AD1257" s="99">
        <v>0</v>
      </c>
      <c r="AE1257" s="99">
        <v>167973.85774231001</v>
      </c>
      <c r="AF1257" s="99">
        <v>757610.39323425305</v>
      </c>
      <c r="AG1257" s="99">
        <v>893308.72396850598</v>
      </c>
      <c r="AH1257" s="99">
        <v>433299.84109878499</v>
      </c>
      <c r="AI1257" s="99">
        <v>0</v>
      </c>
      <c r="AJ1257" s="99">
        <v>202715.31159782401</v>
      </c>
      <c r="AK1257" s="99">
        <v>46278.221189022101</v>
      </c>
      <c r="AL1257" s="99">
        <v>0</v>
      </c>
      <c r="AM1257" s="99">
        <v>13326.5921679735</v>
      </c>
      <c r="AN1257" s="99">
        <v>2811255.9079284701</v>
      </c>
      <c r="AO1257" s="99">
        <v>9484387.1368408203</v>
      </c>
      <c r="AP1257" s="99">
        <v>0</v>
      </c>
      <c r="AQ1257" s="99">
        <v>9202238.7371826209</v>
      </c>
      <c r="AR1257" s="99">
        <v>7142347.6768188505</v>
      </c>
      <c r="AS1257" s="99">
        <v>344899.59191894502</v>
      </c>
      <c r="AT1257" s="99">
        <v>0</v>
      </c>
      <c r="AU1257" s="99">
        <v>0</v>
      </c>
      <c r="AV1257" s="99">
        <v>6694807.9295654297</v>
      </c>
      <c r="AW1257" s="99">
        <v>0</v>
      </c>
      <c r="AX1257" s="99">
        <v>1372369.5182342499</v>
      </c>
      <c r="AY1257" s="99">
        <v>5920119.6392211895</v>
      </c>
      <c r="AZ1257" s="99">
        <v>6504275.0729370099</v>
      </c>
      <c r="BA1257" s="99">
        <v>3320089.4784851102</v>
      </c>
      <c r="BB1257" s="99">
        <v>0</v>
      </c>
      <c r="BC1257" s="99">
        <v>1525393.9489440899</v>
      </c>
      <c r="BD1257" s="99">
        <v>338326.50056457502</v>
      </c>
      <c r="BE1257" s="99">
        <v>0</v>
      </c>
      <c r="BF1257" s="99">
        <v>100632.031665802</v>
      </c>
      <c r="BG1257" s="99">
        <v>7032711.1055297898</v>
      </c>
      <c r="BH1257" s="99">
        <v>2460852.6105041499</v>
      </c>
      <c r="BI1257" s="99">
        <v>0</v>
      </c>
      <c r="BJ1257" s="99">
        <v>3089580.9736022898</v>
      </c>
      <c r="BK1257" s="99">
        <v>2516103.62890625</v>
      </c>
      <c r="BL1257" s="99">
        <v>0</v>
      </c>
      <c r="BM1257" s="99">
        <v>0</v>
      </c>
      <c r="BN1257" s="99">
        <v>0</v>
      </c>
      <c r="BO1257" s="99">
        <v>0</v>
      </c>
      <c r="BP1257" s="99">
        <v>0</v>
      </c>
      <c r="BQ1257" s="99">
        <v>0</v>
      </c>
      <c r="BR1257" s="99">
        <v>1885254.45149231</v>
      </c>
      <c r="BS1257" s="99">
        <v>2396112.06317139</v>
      </c>
      <c r="BT1257" s="99">
        <v>646549.27564239502</v>
      </c>
      <c r="BU1257" s="99">
        <v>0</v>
      </c>
      <c r="BV1257" s="99">
        <v>613139.42589569103</v>
      </c>
      <c r="BW1257" s="99">
        <v>39178.278146266901</v>
      </c>
      <c r="BX1257" s="99">
        <v>0</v>
      </c>
      <c r="BY1257" s="99">
        <v>0</v>
      </c>
      <c r="BZ1257" s="99">
        <v>0</v>
      </c>
      <c r="CA1257" s="99">
        <v>36353.3884644508</v>
      </c>
      <c r="CB1257" s="99">
        <v>2450491.8243408198</v>
      </c>
      <c r="CC1257" s="99">
        <v>18631824.486572299</v>
      </c>
      <c r="CD1257" s="99">
        <v>5560533.0885009803</v>
      </c>
      <c r="CE1257" s="99">
        <v>393.89493005722801</v>
      </c>
      <c r="CF1257" s="99">
        <v>59334.437891006499</v>
      </c>
      <c r="CG1257" s="99">
        <v>436882.61294555699</v>
      </c>
      <c r="CH1257" s="99">
        <v>0</v>
      </c>
      <c r="CI1257" s="99">
        <v>36749.237360477397</v>
      </c>
      <c r="CJ1257" s="99">
        <v>2510798.6758422898</v>
      </c>
      <c r="CK1257" s="99">
        <v>19078826.155029301</v>
      </c>
      <c r="CL1257" s="99">
        <v>5604031.2078247098</v>
      </c>
      <c r="CM1257" s="188">
        <v>45547.086585044897</v>
      </c>
      <c r="CN1257" s="188">
        <v>5321922.8036498995</v>
      </c>
      <c r="CO1257" s="188">
        <v>26134854.910888702</v>
      </c>
      <c r="CP1257" s="99">
        <v>5604031.2078247098</v>
      </c>
      <c r="CQ1257" s="99">
        <v>0</v>
      </c>
      <c r="CR1257" s="99">
        <v>0</v>
      </c>
      <c r="CS1257" s="99">
        <v>0</v>
      </c>
      <c r="CT1257" s="99">
        <v>0</v>
      </c>
      <c r="CU1257" s="98">
        <v>15626.537049967999</v>
      </c>
      <c r="CV1257" s="98">
        <v>8100.5714748849996</v>
      </c>
    </row>
    <row r="1258" spans="1:100" x14ac:dyDescent="0.2">
      <c r="A1258" s="98" t="s">
        <v>72</v>
      </c>
      <c r="B1258" s="100">
        <v>39600</v>
      </c>
      <c r="C1258" s="99">
        <v>22092.769628047899</v>
      </c>
      <c r="D1258" s="99">
        <v>0</v>
      </c>
      <c r="E1258" s="99">
        <v>14311.5960153341</v>
      </c>
      <c r="F1258" s="99">
        <v>11577.8521974087</v>
      </c>
      <c r="G1258" s="99">
        <v>303.32898799702502</v>
      </c>
      <c r="H1258" s="99">
        <v>0</v>
      </c>
      <c r="I1258" s="99">
        <v>0</v>
      </c>
      <c r="J1258" s="99">
        <v>8148.5069459080696</v>
      </c>
      <c r="K1258" s="99">
        <v>804.60463055968296</v>
      </c>
      <c r="L1258" s="99">
        <v>3924.6620925068901</v>
      </c>
      <c r="M1258" s="99">
        <v>15863.3972699642</v>
      </c>
      <c r="N1258" s="99">
        <v>6259.6081798076602</v>
      </c>
      <c r="O1258" s="99">
        <v>9120.1823096275293</v>
      </c>
      <c r="P1258" s="99">
        <v>0</v>
      </c>
      <c r="Q1258" s="99">
        <v>1869.8795067668</v>
      </c>
      <c r="R1258" s="99">
        <v>309.71363784745301</v>
      </c>
      <c r="S1258" s="99">
        <v>0</v>
      </c>
      <c r="T1258" s="99">
        <v>93.027283969335301</v>
      </c>
      <c r="U1258" s="99">
        <v>8911.7508985996192</v>
      </c>
      <c r="V1258" s="99">
        <v>1228996.81111145</v>
      </c>
      <c r="W1258" s="99">
        <v>0</v>
      </c>
      <c r="X1258" s="99">
        <v>1204818.7111053499</v>
      </c>
      <c r="Y1258" s="99">
        <v>955622.63741302502</v>
      </c>
      <c r="Z1258" s="99">
        <v>49632.123241901398</v>
      </c>
      <c r="AA1258" s="99">
        <v>0</v>
      </c>
      <c r="AB1258" s="99">
        <v>0</v>
      </c>
      <c r="AC1258" s="99">
        <v>2750518.0760803199</v>
      </c>
      <c r="AD1258" s="99">
        <v>0</v>
      </c>
      <c r="AE1258" s="99">
        <v>166424.93402481099</v>
      </c>
      <c r="AF1258" s="99">
        <v>752856.78986358596</v>
      </c>
      <c r="AG1258" s="99">
        <v>880065.45256805397</v>
      </c>
      <c r="AH1258" s="99">
        <v>437084.339870453</v>
      </c>
      <c r="AI1258" s="99">
        <v>0</v>
      </c>
      <c r="AJ1258" s="99">
        <v>205263.11086082499</v>
      </c>
      <c r="AK1258" s="99">
        <v>45319.619630813599</v>
      </c>
      <c r="AL1258" s="99">
        <v>0</v>
      </c>
      <c r="AM1258" s="99">
        <v>14746.142379164699</v>
      </c>
      <c r="AN1258" s="99">
        <v>2831251.5701293899</v>
      </c>
      <c r="AO1258" s="99">
        <v>9674847.80615234</v>
      </c>
      <c r="AP1258" s="99">
        <v>0</v>
      </c>
      <c r="AQ1258" s="99">
        <v>9080659.3331298791</v>
      </c>
      <c r="AR1258" s="99">
        <v>7111945.7554931603</v>
      </c>
      <c r="AS1258" s="99">
        <v>368517.91356277501</v>
      </c>
      <c r="AT1258" s="99">
        <v>0</v>
      </c>
      <c r="AU1258" s="99">
        <v>0</v>
      </c>
      <c r="AV1258" s="99">
        <v>6965323.9334106399</v>
      </c>
      <c r="AW1258" s="99">
        <v>0</v>
      </c>
      <c r="AX1258" s="99">
        <v>1380673.83786011</v>
      </c>
      <c r="AY1258" s="99">
        <v>5942567.3150634803</v>
      </c>
      <c r="AZ1258" s="99">
        <v>6483711.75390625</v>
      </c>
      <c r="BA1258" s="99">
        <v>3393025.8672485398</v>
      </c>
      <c r="BB1258" s="99">
        <v>0</v>
      </c>
      <c r="BC1258" s="99">
        <v>1579542.4717865</v>
      </c>
      <c r="BD1258" s="99">
        <v>335320.822498322</v>
      </c>
      <c r="BE1258" s="99">
        <v>0</v>
      </c>
      <c r="BF1258" s="99">
        <v>113317.884644508</v>
      </c>
      <c r="BG1258" s="99">
        <v>7169751.3211059598</v>
      </c>
      <c r="BH1258" s="99">
        <v>2522223.4728393601</v>
      </c>
      <c r="BI1258" s="99">
        <v>0</v>
      </c>
      <c r="BJ1258" s="99">
        <v>3061796.2504272498</v>
      </c>
      <c r="BK1258" s="99">
        <v>2511403.5945129399</v>
      </c>
      <c r="BL1258" s="99">
        <v>0</v>
      </c>
      <c r="BM1258" s="99">
        <v>0</v>
      </c>
      <c r="BN1258" s="99">
        <v>0</v>
      </c>
      <c r="BO1258" s="99">
        <v>0</v>
      </c>
      <c r="BP1258" s="99">
        <v>0</v>
      </c>
      <c r="BQ1258" s="99">
        <v>0</v>
      </c>
      <c r="BR1258" s="99">
        <v>1890317.9783630399</v>
      </c>
      <c r="BS1258" s="99">
        <v>2385076.5695495601</v>
      </c>
      <c r="BT1258" s="99">
        <v>660349.86040496803</v>
      </c>
      <c r="BU1258" s="99">
        <v>0</v>
      </c>
      <c r="BV1258" s="99">
        <v>645181.69280242897</v>
      </c>
      <c r="BW1258" s="99">
        <v>38328.951343059503</v>
      </c>
      <c r="BX1258" s="99">
        <v>0</v>
      </c>
      <c r="BY1258" s="99">
        <v>0</v>
      </c>
      <c r="BZ1258" s="99">
        <v>0</v>
      </c>
      <c r="CA1258" s="99">
        <v>36390.623740673102</v>
      </c>
      <c r="CB1258" s="99">
        <v>2437502.7948608398</v>
      </c>
      <c r="CC1258" s="99">
        <v>18723076.037597701</v>
      </c>
      <c r="CD1258" s="99">
        <v>5590614.3464355497</v>
      </c>
      <c r="CE1258" s="99">
        <v>385.16506221145403</v>
      </c>
      <c r="CF1258" s="99">
        <v>60194.223133564003</v>
      </c>
      <c r="CG1258" s="99">
        <v>450917.47140121501</v>
      </c>
      <c r="CH1258" s="99">
        <v>0</v>
      </c>
      <c r="CI1258" s="99">
        <v>36776.821431160002</v>
      </c>
      <c r="CJ1258" s="99">
        <v>2496974.6581420898</v>
      </c>
      <c r="CK1258" s="99">
        <v>19168308.630127002</v>
      </c>
      <c r="CL1258" s="99">
        <v>5629514.82177734</v>
      </c>
      <c r="CM1258" s="188">
        <v>45633.4447274208</v>
      </c>
      <c r="CN1258" s="188">
        <v>5330730.3645019503</v>
      </c>
      <c r="CO1258" s="188">
        <v>26349724.1564941</v>
      </c>
      <c r="CP1258" s="99">
        <v>5629514.82177734</v>
      </c>
      <c r="CQ1258" s="99">
        <v>0</v>
      </c>
      <c r="CR1258" s="99">
        <v>0</v>
      </c>
      <c r="CS1258" s="99">
        <v>0</v>
      </c>
      <c r="CT1258" s="99">
        <v>0</v>
      </c>
      <c r="CU1258" s="98">
        <v>15156.951260637001</v>
      </c>
      <c r="CV1258" s="98">
        <v>8399.3551900660004</v>
      </c>
    </row>
    <row r="1259" spans="1:100" x14ac:dyDescent="0.2">
      <c r="A1259" s="98" t="s">
        <v>72</v>
      </c>
      <c r="B1259" s="100">
        <v>39692</v>
      </c>
      <c r="C1259" s="99">
        <v>22532.804808616602</v>
      </c>
      <c r="D1259" s="99">
        <v>0</v>
      </c>
      <c r="E1259" s="99">
        <v>13650.620645999899</v>
      </c>
      <c r="F1259" s="99">
        <v>11345.6609246731</v>
      </c>
      <c r="G1259" s="99">
        <v>302.89768626540899</v>
      </c>
      <c r="H1259" s="99">
        <v>0</v>
      </c>
      <c r="I1259" s="99">
        <v>0</v>
      </c>
      <c r="J1259" s="99">
        <v>8346.5810029506702</v>
      </c>
      <c r="K1259" s="99">
        <v>688.22985119372595</v>
      </c>
      <c r="L1259" s="99">
        <v>3738.0692566335201</v>
      </c>
      <c r="M1259" s="99">
        <v>15822.3483450413</v>
      </c>
      <c r="N1259" s="99">
        <v>6154.6860051155099</v>
      </c>
      <c r="O1259" s="99">
        <v>9220.1785328388196</v>
      </c>
      <c r="P1259" s="99">
        <v>0</v>
      </c>
      <c r="Q1259" s="99">
        <v>1874.26992215216</v>
      </c>
      <c r="R1259" s="99">
        <v>297.15780762955501</v>
      </c>
      <c r="S1259" s="99">
        <v>0</v>
      </c>
      <c r="T1259" s="99">
        <v>92.8223555786535</v>
      </c>
      <c r="U1259" s="99">
        <v>9030.0266551971399</v>
      </c>
      <c r="V1259" s="99">
        <v>1263014.0228881801</v>
      </c>
      <c r="W1259" s="99">
        <v>0</v>
      </c>
      <c r="X1259" s="99">
        <v>1159949.6604766799</v>
      </c>
      <c r="Y1259" s="99">
        <v>931567.74254608201</v>
      </c>
      <c r="Z1259" s="99">
        <v>48624.581357955904</v>
      </c>
      <c r="AA1259" s="99">
        <v>0</v>
      </c>
      <c r="AB1259" s="99">
        <v>0</v>
      </c>
      <c r="AC1259" s="99">
        <v>2789684.1311645498</v>
      </c>
      <c r="AD1259" s="99">
        <v>0</v>
      </c>
      <c r="AE1259" s="99">
        <v>161958.98383521999</v>
      </c>
      <c r="AF1259" s="99">
        <v>750534.509376526</v>
      </c>
      <c r="AG1259" s="99">
        <v>855650.88423156703</v>
      </c>
      <c r="AH1259" s="99">
        <v>438243.715805054</v>
      </c>
      <c r="AI1259" s="99">
        <v>0</v>
      </c>
      <c r="AJ1259" s="99">
        <v>208618.05450248701</v>
      </c>
      <c r="AK1259" s="99">
        <v>42446.228054046602</v>
      </c>
      <c r="AL1259" s="99">
        <v>0</v>
      </c>
      <c r="AM1259" s="99">
        <v>15002.396062850999</v>
      </c>
      <c r="AN1259" s="99">
        <v>2857652.3157958998</v>
      </c>
      <c r="AO1259" s="99">
        <v>10036502.9893799</v>
      </c>
      <c r="AP1259" s="99">
        <v>0</v>
      </c>
      <c r="AQ1259" s="99">
        <v>8724309.7645263709</v>
      </c>
      <c r="AR1259" s="99">
        <v>6974791.9298706101</v>
      </c>
      <c r="AS1259" s="99">
        <v>369877.03751373303</v>
      </c>
      <c r="AT1259" s="99">
        <v>0</v>
      </c>
      <c r="AU1259" s="99">
        <v>0</v>
      </c>
      <c r="AV1259" s="99">
        <v>7153453.2973632803</v>
      </c>
      <c r="AW1259" s="99">
        <v>0</v>
      </c>
      <c r="AX1259" s="99">
        <v>1342949.1441802999</v>
      </c>
      <c r="AY1259" s="99">
        <v>5994143.2993774395</v>
      </c>
      <c r="AZ1259" s="99">
        <v>6338117.0817871103</v>
      </c>
      <c r="BA1259" s="99">
        <v>3422022.53207397</v>
      </c>
      <c r="BB1259" s="99">
        <v>0</v>
      </c>
      <c r="BC1259" s="99">
        <v>1612894.1075591999</v>
      </c>
      <c r="BD1259" s="99">
        <v>319209.71236419701</v>
      </c>
      <c r="BE1259" s="99">
        <v>0</v>
      </c>
      <c r="BF1259" s="99">
        <v>114847.11946678199</v>
      </c>
      <c r="BG1259" s="99">
        <v>7343795.9111328097</v>
      </c>
      <c r="BH1259" s="99">
        <v>2610829.78692627</v>
      </c>
      <c r="BI1259" s="99">
        <v>0</v>
      </c>
      <c r="BJ1259" s="99">
        <v>2965482.9368896498</v>
      </c>
      <c r="BK1259" s="99">
        <v>2461349.8121032701</v>
      </c>
      <c r="BL1259" s="99">
        <v>0</v>
      </c>
      <c r="BM1259" s="99">
        <v>0</v>
      </c>
      <c r="BN1259" s="99">
        <v>0</v>
      </c>
      <c r="BO1259" s="99">
        <v>0</v>
      </c>
      <c r="BP1259" s="99">
        <v>0</v>
      </c>
      <c r="BQ1259" s="99">
        <v>0</v>
      </c>
      <c r="BR1259" s="99">
        <v>1924168.92953491</v>
      </c>
      <c r="BS1259" s="99">
        <v>2336169.6770324698</v>
      </c>
      <c r="BT1259" s="99">
        <v>666305.48078155494</v>
      </c>
      <c r="BU1259" s="99">
        <v>0</v>
      </c>
      <c r="BV1259" s="99">
        <v>658150.97452545201</v>
      </c>
      <c r="BW1259" s="99">
        <v>36578.386604785897</v>
      </c>
      <c r="BX1259" s="99">
        <v>0</v>
      </c>
      <c r="BY1259" s="99">
        <v>0</v>
      </c>
      <c r="BZ1259" s="99">
        <v>0</v>
      </c>
      <c r="CA1259" s="99">
        <v>36206.561305046103</v>
      </c>
      <c r="CB1259" s="99">
        <v>2418319.0088806199</v>
      </c>
      <c r="CC1259" s="99">
        <v>18760900.575927701</v>
      </c>
      <c r="CD1259" s="99">
        <v>5573041.7499389602</v>
      </c>
      <c r="CE1259" s="99">
        <v>370.39731822535401</v>
      </c>
      <c r="CF1259" s="99">
        <v>57428.037668228098</v>
      </c>
      <c r="CG1259" s="99">
        <v>432572.127601624</v>
      </c>
      <c r="CH1259" s="99">
        <v>0</v>
      </c>
      <c r="CI1259" s="99">
        <v>36579.289303302801</v>
      </c>
      <c r="CJ1259" s="99">
        <v>2474792.7408447298</v>
      </c>
      <c r="CK1259" s="99">
        <v>19189392.706298798</v>
      </c>
      <c r="CL1259" s="99">
        <v>5608460.7728881799</v>
      </c>
      <c r="CM1259" s="188">
        <v>45551.159184932701</v>
      </c>
      <c r="CN1259" s="188">
        <v>5341539.8300781297</v>
      </c>
      <c r="CO1259" s="188">
        <v>26538627.665527299</v>
      </c>
      <c r="CP1259" s="99">
        <v>5608460.7728881799</v>
      </c>
      <c r="CQ1259" s="99">
        <v>0</v>
      </c>
      <c r="CR1259" s="99">
        <v>0</v>
      </c>
      <c r="CS1259" s="99">
        <v>0</v>
      </c>
      <c r="CT1259" s="99">
        <v>0</v>
      </c>
      <c r="CU1259" s="98">
        <v>14412.94208182</v>
      </c>
      <c r="CV1259" s="98">
        <v>8619.2477027189998</v>
      </c>
    </row>
    <row r="1260" spans="1:100" x14ac:dyDescent="0.2">
      <c r="A1260" s="98" t="s">
        <v>72</v>
      </c>
      <c r="B1260" s="100">
        <v>39783</v>
      </c>
      <c r="C1260" s="99">
        <v>22585.722824573499</v>
      </c>
      <c r="D1260" s="99">
        <v>0</v>
      </c>
      <c r="E1260" s="99">
        <v>13311.513464093199</v>
      </c>
      <c r="F1260" s="99">
        <v>11223.470555305499</v>
      </c>
      <c r="G1260" s="99">
        <v>303.04344698414201</v>
      </c>
      <c r="H1260" s="99">
        <v>0</v>
      </c>
      <c r="I1260" s="99">
        <v>0</v>
      </c>
      <c r="J1260" s="99">
        <v>8482.7104617357309</v>
      </c>
      <c r="K1260" s="99">
        <v>566.64296820759796</v>
      </c>
      <c r="L1260" s="99">
        <v>3626.98572775722</v>
      </c>
      <c r="M1260" s="99">
        <v>15662.159122228601</v>
      </c>
      <c r="N1260" s="99">
        <v>6038.0730966329602</v>
      </c>
      <c r="O1260" s="99">
        <v>9265.3017708063107</v>
      </c>
      <c r="P1260" s="99">
        <v>0</v>
      </c>
      <c r="Q1260" s="99">
        <v>1858.78040057421</v>
      </c>
      <c r="R1260" s="99">
        <v>288.51304200291599</v>
      </c>
      <c r="S1260" s="99">
        <v>0</v>
      </c>
      <c r="T1260" s="99">
        <v>81.525230091996505</v>
      </c>
      <c r="U1260" s="99">
        <v>9084.1436977386493</v>
      </c>
      <c r="V1260" s="99">
        <v>1264617.0767517099</v>
      </c>
      <c r="W1260" s="99">
        <v>0</v>
      </c>
      <c r="X1260" s="99">
        <v>1118056.98812866</v>
      </c>
      <c r="Y1260" s="99">
        <v>914335.518051147</v>
      </c>
      <c r="Z1260" s="99">
        <v>49027.450021266901</v>
      </c>
      <c r="AA1260" s="99">
        <v>0</v>
      </c>
      <c r="AB1260" s="99">
        <v>0</v>
      </c>
      <c r="AC1260" s="99">
        <v>2812245.6194457998</v>
      </c>
      <c r="AD1260" s="99">
        <v>0</v>
      </c>
      <c r="AE1260" s="99">
        <v>152957.987512589</v>
      </c>
      <c r="AF1260" s="99">
        <v>741152.79714202904</v>
      </c>
      <c r="AG1260" s="99">
        <v>839556.92472076404</v>
      </c>
      <c r="AH1260" s="99">
        <v>442930.594791412</v>
      </c>
      <c r="AI1260" s="99">
        <v>0</v>
      </c>
      <c r="AJ1260" s="99">
        <v>206775.99693679801</v>
      </c>
      <c r="AK1260" s="99">
        <v>42615.695404052698</v>
      </c>
      <c r="AL1260" s="99">
        <v>0</v>
      </c>
      <c r="AM1260" s="99">
        <v>12890.9416143894</v>
      </c>
      <c r="AN1260" s="99">
        <v>2891364.9500732399</v>
      </c>
      <c r="AO1260" s="99">
        <v>10100440.6448975</v>
      </c>
      <c r="AP1260" s="99">
        <v>0</v>
      </c>
      <c r="AQ1260" s="99">
        <v>8466913.3807372991</v>
      </c>
      <c r="AR1260" s="99">
        <v>6872478.2929077102</v>
      </c>
      <c r="AS1260" s="99">
        <v>374848.74422454799</v>
      </c>
      <c r="AT1260" s="99">
        <v>0</v>
      </c>
      <c r="AU1260" s="99">
        <v>0</v>
      </c>
      <c r="AV1260" s="99">
        <v>7299695.4224243201</v>
      </c>
      <c r="AW1260" s="99">
        <v>0</v>
      </c>
      <c r="AX1260" s="99">
        <v>1278056.38577271</v>
      </c>
      <c r="AY1260" s="99">
        <v>5936711.7033081101</v>
      </c>
      <c r="AZ1260" s="99">
        <v>6263933.1290893601</v>
      </c>
      <c r="BA1260" s="99">
        <v>3474456.2520752</v>
      </c>
      <c r="BB1260" s="99">
        <v>0</v>
      </c>
      <c r="BC1260" s="99">
        <v>1614162.7413940399</v>
      </c>
      <c r="BD1260" s="99">
        <v>320825.242763519</v>
      </c>
      <c r="BE1260" s="99">
        <v>0</v>
      </c>
      <c r="BF1260" s="99">
        <v>101983.16235923801</v>
      </c>
      <c r="BG1260" s="99">
        <v>7519437.5503540002</v>
      </c>
      <c r="BH1260" s="99">
        <v>2652769.6358642601</v>
      </c>
      <c r="BI1260" s="99">
        <v>0</v>
      </c>
      <c r="BJ1260" s="99">
        <v>2906386.8597106901</v>
      </c>
      <c r="BK1260" s="99">
        <v>2429354.0302429199</v>
      </c>
      <c r="BL1260" s="99">
        <v>0</v>
      </c>
      <c r="BM1260" s="99">
        <v>0</v>
      </c>
      <c r="BN1260" s="99">
        <v>0</v>
      </c>
      <c r="BO1260" s="99">
        <v>0</v>
      </c>
      <c r="BP1260" s="99">
        <v>0</v>
      </c>
      <c r="BQ1260" s="99">
        <v>0</v>
      </c>
      <c r="BR1260" s="99">
        <v>1907146.9528655999</v>
      </c>
      <c r="BS1260" s="99">
        <v>2312263.5475769001</v>
      </c>
      <c r="BT1260" s="99">
        <v>675926.51651001</v>
      </c>
      <c r="BU1260" s="99">
        <v>0</v>
      </c>
      <c r="BV1260" s="99">
        <v>662557.81221771205</v>
      </c>
      <c r="BW1260" s="99">
        <v>37524.370428085298</v>
      </c>
      <c r="BX1260" s="99">
        <v>0</v>
      </c>
      <c r="BY1260" s="99">
        <v>0</v>
      </c>
      <c r="BZ1260" s="99">
        <v>0</v>
      </c>
      <c r="CA1260" s="99">
        <v>35881.3840837479</v>
      </c>
      <c r="CB1260" s="99">
        <v>2380389.2990722698</v>
      </c>
      <c r="CC1260" s="99">
        <v>18545787.760253899</v>
      </c>
      <c r="CD1260" s="99">
        <v>5546487.69677734</v>
      </c>
      <c r="CE1260" s="99">
        <v>356.32818714529299</v>
      </c>
      <c r="CF1260" s="99">
        <v>55676.399114131898</v>
      </c>
      <c r="CG1260" s="99">
        <v>424207.99654769897</v>
      </c>
      <c r="CH1260" s="99">
        <v>0</v>
      </c>
      <c r="CI1260" s="99">
        <v>36234.296229362502</v>
      </c>
      <c r="CJ1260" s="99">
        <v>2435595.6019897498</v>
      </c>
      <c r="CK1260" s="99">
        <v>18971675.0932617</v>
      </c>
      <c r="CL1260" s="99">
        <v>5580695.2739257803</v>
      </c>
      <c r="CM1260" s="188">
        <v>45284.184892654397</v>
      </c>
      <c r="CN1260" s="188">
        <v>5332043.5825195303</v>
      </c>
      <c r="CO1260" s="188">
        <v>26502918.9133301</v>
      </c>
      <c r="CP1260" s="99">
        <v>5580695.2739257803</v>
      </c>
      <c r="CQ1260" s="99">
        <v>0</v>
      </c>
      <c r="CR1260" s="99">
        <v>0</v>
      </c>
      <c r="CS1260" s="99">
        <v>0</v>
      </c>
      <c r="CT1260" s="99">
        <v>0</v>
      </c>
      <c r="CU1260" s="98">
        <v>13973.930345313</v>
      </c>
      <c r="CV1260" s="98">
        <v>8730.1938550750001</v>
      </c>
    </row>
    <row r="1261" spans="1:100" x14ac:dyDescent="0.2">
      <c r="A1261" s="98" t="s">
        <v>72</v>
      </c>
      <c r="B1261" s="100">
        <v>39873</v>
      </c>
      <c r="C1261" s="99">
        <v>22959.6843652725</v>
      </c>
      <c r="D1261" s="99">
        <v>0</v>
      </c>
      <c r="E1261" s="99">
        <v>13103.1974937916</v>
      </c>
      <c r="F1261" s="99">
        <v>11162.914693951599</v>
      </c>
      <c r="G1261" s="99">
        <v>316.37264486029699</v>
      </c>
      <c r="H1261" s="99">
        <v>0</v>
      </c>
      <c r="I1261" s="99">
        <v>0</v>
      </c>
      <c r="J1261" s="99">
        <v>8709.8849568367004</v>
      </c>
      <c r="K1261" s="99">
        <v>471.35964839533</v>
      </c>
      <c r="L1261" s="99">
        <v>3592.4622221291102</v>
      </c>
      <c r="M1261" s="99">
        <v>15893.726055741299</v>
      </c>
      <c r="N1261" s="99">
        <v>5920.5067340731603</v>
      </c>
      <c r="O1261" s="99">
        <v>9349.2993713617307</v>
      </c>
      <c r="P1261" s="99">
        <v>0</v>
      </c>
      <c r="Q1261" s="99">
        <v>1840.0813722759499</v>
      </c>
      <c r="R1261" s="99">
        <v>293.25812480598699</v>
      </c>
      <c r="S1261" s="99">
        <v>0</v>
      </c>
      <c r="T1261" s="99">
        <v>83.182000824250295</v>
      </c>
      <c r="U1261" s="99">
        <v>9183.7133704423904</v>
      </c>
      <c r="V1261" s="99">
        <v>1277326.81030273</v>
      </c>
      <c r="W1261" s="99">
        <v>0</v>
      </c>
      <c r="X1261" s="99">
        <v>1077164.9155426</v>
      </c>
      <c r="Y1261" s="99">
        <v>888833.43672180199</v>
      </c>
      <c r="Z1261" s="99">
        <v>48603.372395038597</v>
      </c>
      <c r="AA1261" s="99">
        <v>0</v>
      </c>
      <c r="AB1261" s="99">
        <v>0</v>
      </c>
      <c r="AC1261" s="99">
        <v>2869314.2112121601</v>
      </c>
      <c r="AD1261" s="99">
        <v>0</v>
      </c>
      <c r="AE1261" s="99">
        <v>150069.07695961001</v>
      </c>
      <c r="AF1261" s="99">
        <v>746310.72360992397</v>
      </c>
      <c r="AG1261" s="99">
        <v>807119.28981780994</v>
      </c>
      <c r="AH1261" s="99">
        <v>447331.407684326</v>
      </c>
      <c r="AI1261" s="99">
        <v>0</v>
      </c>
      <c r="AJ1261" s="99">
        <v>201854.95100593599</v>
      </c>
      <c r="AK1261" s="99">
        <v>41778.599356651299</v>
      </c>
      <c r="AL1261" s="99">
        <v>0</v>
      </c>
      <c r="AM1261" s="99">
        <v>12839.3441963196</v>
      </c>
      <c r="AN1261" s="99">
        <v>2930639.7268981901</v>
      </c>
      <c r="AO1261" s="99">
        <v>10283213.291381801</v>
      </c>
      <c r="AP1261" s="99">
        <v>0</v>
      </c>
      <c r="AQ1261" s="99">
        <v>8077034.6271972703</v>
      </c>
      <c r="AR1261" s="99">
        <v>6647924.6447753897</v>
      </c>
      <c r="AS1261" s="99">
        <v>371182.46879196202</v>
      </c>
      <c r="AT1261" s="99">
        <v>0</v>
      </c>
      <c r="AU1261" s="99">
        <v>0</v>
      </c>
      <c r="AV1261" s="99">
        <v>7509532.6408081101</v>
      </c>
      <c r="AW1261" s="99">
        <v>0</v>
      </c>
      <c r="AX1261" s="99">
        <v>1270414.7833557101</v>
      </c>
      <c r="AY1261" s="99">
        <v>6003435.3076171903</v>
      </c>
      <c r="AZ1261" s="99">
        <v>5992589.8244628897</v>
      </c>
      <c r="BA1261" s="99">
        <v>3550502.19708252</v>
      </c>
      <c r="BB1261" s="99">
        <v>0</v>
      </c>
      <c r="BC1261" s="99">
        <v>1570723.9128417999</v>
      </c>
      <c r="BD1261" s="99">
        <v>314468.08504486101</v>
      </c>
      <c r="BE1261" s="99">
        <v>0</v>
      </c>
      <c r="BF1261" s="99">
        <v>100427.37523555801</v>
      </c>
      <c r="BG1261" s="99">
        <v>7673533.9240722703</v>
      </c>
      <c r="BH1261" s="99">
        <v>2667367.3852233901</v>
      </c>
      <c r="BI1261" s="99">
        <v>0</v>
      </c>
      <c r="BJ1261" s="99">
        <v>2779028.11297607</v>
      </c>
      <c r="BK1261" s="99">
        <v>2356607.2073669401</v>
      </c>
      <c r="BL1261" s="99">
        <v>0</v>
      </c>
      <c r="BM1261" s="99">
        <v>0</v>
      </c>
      <c r="BN1261" s="99">
        <v>0</v>
      </c>
      <c r="BO1261" s="99">
        <v>0</v>
      </c>
      <c r="BP1261" s="99">
        <v>0</v>
      </c>
      <c r="BQ1261" s="99">
        <v>0</v>
      </c>
      <c r="BR1261" s="99">
        <v>1901617.06411743</v>
      </c>
      <c r="BS1261" s="99">
        <v>2211047.5952758798</v>
      </c>
      <c r="BT1261" s="99">
        <v>690712.07756805397</v>
      </c>
      <c r="BU1261" s="99">
        <v>0</v>
      </c>
      <c r="BV1261" s="99">
        <v>646074.06659698498</v>
      </c>
      <c r="BW1261" s="99">
        <v>36101.331006526903</v>
      </c>
      <c r="BX1261" s="99">
        <v>0</v>
      </c>
      <c r="BY1261" s="99">
        <v>0</v>
      </c>
      <c r="BZ1261" s="99">
        <v>0</v>
      </c>
      <c r="CA1261" s="99">
        <v>36064.733634948701</v>
      </c>
      <c r="CB1261" s="99">
        <v>2356659.1831665002</v>
      </c>
      <c r="CC1261" s="99">
        <v>18407732.019531298</v>
      </c>
      <c r="CD1261" s="99">
        <v>5479146.4249267597</v>
      </c>
      <c r="CE1261" s="99">
        <v>367.29158206284001</v>
      </c>
      <c r="CF1261" s="99">
        <v>54428.823068141901</v>
      </c>
      <c r="CG1261" s="99">
        <v>413162.93733978301</v>
      </c>
      <c r="CH1261" s="99">
        <v>0</v>
      </c>
      <c r="CI1261" s="99">
        <v>36432.246373176597</v>
      </c>
      <c r="CJ1261" s="99">
        <v>2411559.5917663602</v>
      </c>
      <c r="CK1261" s="99">
        <v>18820704.432128899</v>
      </c>
      <c r="CL1261" s="99">
        <v>5519326.0295410203</v>
      </c>
      <c r="CM1261" s="188">
        <v>45564.214667320302</v>
      </c>
      <c r="CN1261" s="188">
        <v>5341631.9468994103</v>
      </c>
      <c r="CO1261" s="188">
        <v>26484782.809570301</v>
      </c>
      <c r="CP1261" s="99">
        <v>5519326.0295410203</v>
      </c>
      <c r="CQ1261" s="99">
        <v>0</v>
      </c>
      <c r="CR1261" s="99">
        <v>0</v>
      </c>
      <c r="CS1261" s="99">
        <v>0</v>
      </c>
      <c r="CT1261" s="99">
        <v>0</v>
      </c>
      <c r="CU1261" s="98">
        <v>13612.607912297</v>
      </c>
      <c r="CV1261" s="98">
        <v>8967.3363760789998</v>
      </c>
    </row>
    <row r="1262" spans="1:100" x14ac:dyDescent="0.2">
      <c r="A1262" s="98" t="s">
        <v>72</v>
      </c>
      <c r="B1262" s="100">
        <v>39965</v>
      </c>
      <c r="C1262" s="99">
        <v>23255.007346153299</v>
      </c>
      <c r="D1262" s="99">
        <v>0</v>
      </c>
      <c r="E1262" s="99">
        <v>12875.8153991699</v>
      </c>
      <c r="F1262" s="99">
        <v>11040.442428350399</v>
      </c>
      <c r="G1262" s="99">
        <v>341.18304248154197</v>
      </c>
      <c r="H1262" s="99">
        <v>0</v>
      </c>
      <c r="I1262" s="99">
        <v>0</v>
      </c>
      <c r="J1262" s="99">
        <v>8868.7692787647193</v>
      </c>
      <c r="K1262" s="99">
        <v>379.74213508889102</v>
      </c>
      <c r="L1262" s="99">
        <v>3602.6730085909398</v>
      </c>
      <c r="M1262" s="99">
        <v>15947.808470726</v>
      </c>
      <c r="N1262" s="99">
        <v>5860.39666116238</v>
      </c>
      <c r="O1262" s="99">
        <v>9416.9028708934802</v>
      </c>
      <c r="P1262" s="99">
        <v>0</v>
      </c>
      <c r="Q1262" s="99">
        <v>1860.6142382323701</v>
      </c>
      <c r="R1262" s="99">
        <v>303.39261026307901</v>
      </c>
      <c r="S1262" s="99">
        <v>0</v>
      </c>
      <c r="T1262" s="99">
        <v>83.481168472208097</v>
      </c>
      <c r="U1262" s="99">
        <v>9222.7869409322702</v>
      </c>
      <c r="V1262" s="99">
        <v>1287710.79508972</v>
      </c>
      <c r="W1262" s="99">
        <v>0</v>
      </c>
      <c r="X1262" s="99">
        <v>1061065.9871521001</v>
      </c>
      <c r="Y1262" s="99">
        <v>884171.90250396705</v>
      </c>
      <c r="Z1262" s="99">
        <v>50292.6758117676</v>
      </c>
      <c r="AA1262" s="99">
        <v>0</v>
      </c>
      <c r="AB1262" s="99">
        <v>0</v>
      </c>
      <c r="AC1262" s="99">
        <v>2908366.6302490202</v>
      </c>
      <c r="AD1262" s="99">
        <v>0</v>
      </c>
      <c r="AE1262" s="99">
        <v>147270.68822288499</v>
      </c>
      <c r="AF1262" s="99">
        <v>752619.18801116897</v>
      </c>
      <c r="AG1262" s="99">
        <v>798304.92144775402</v>
      </c>
      <c r="AH1262" s="99">
        <v>445017.50537872303</v>
      </c>
      <c r="AI1262" s="99">
        <v>0</v>
      </c>
      <c r="AJ1262" s="99">
        <v>203529.667928696</v>
      </c>
      <c r="AK1262" s="99">
        <v>42089.729513168299</v>
      </c>
      <c r="AL1262" s="99">
        <v>0</v>
      </c>
      <c r="AM1262" s="99">
        <v>12651.6084400415</v>
      </c>
      <c r="AN1262" s="99">
        <v>2951619.0516967801</v>
      </c>
      <c r="AO1262" s="99">
        <v>10412436.310302701</v>
      </c>
      <c r="AP1262" s="99">
        <v>0</v>
      </c>
      <c r="AQ1262" s="99">
        <v>8075668.07629395</v>
      </c>
      <c r="AR1262" s="99">
        <v>6668488.9994506799</v>
      </c>
      <c r="AS1262" s="99">
        <v>384919.95071792603</v>
      </c>
      <c r="AT1262" s="99">
        <v>0</v>
      </c>
      <c r="AU1262" s="99">
        <v>0</v>
      </c>
      <c r="AV1262" s="99">
        <v>7682591.2415771503</v>
      </c>
      <c r="AW1262" s="99">
        <v>0</v>
      </c>
      <c r="AX1262" s="99">
        <v>1254189.9156189</v>
      </c>
      <c r="AY1262" s="99">
        <v>6089644.33056641</v>
      </c>
      <c r="AZ1262" s="99">
        <v>5966877.5371093797</v>
      </c>
      <c r="BA1262" s="99">
        <v>3544839.6380615202</v>
      </c>
      <c r="BB1262" s="99">
        <v>0</v>
      </c>
      <c r="BC1262" s="99">
        <v>1595778.3490295401</v>
      </c>
      <c r="BD1262" s="99">
        <v>319489.11679077102</v>
      </c>
      <c r="BE1262" s="99">
        <v>0</v>
      </c>
      <c r="BF1262" s="99">
        <v>100014.79031086</v>
      </c>
      <c r="BG1262" s="99">
        <v>7773123.2367553702</v>
      </c>
      <c r="BH1262" s="99">
        <v>2713078.1024169899</v>
      </c>
      <c r="BI1262" s="99">
        <v>0</v>
      </c>
      <c r="BJ1262" s="99">
        <v>2795721.8617858901</v>
      </c>
      <c r="BK1262" s="99">
        <v>2354620.6806030301</v>
      </c>
      <c r="BL1262" s="99">
        <v>0</v>
      </c>
      <c r="BM1262" s="99">
        <v>0</v>
      </c>
      <c r="BN1262" s="99">
        <v>0</v>
      </c>
      <c r="BO1262" s="99">
        <v>0</v>
      </c>
      <c r="BP1262" s="99">
        <v>0</v>
      </c>
      <c r="BQ1262" s="99">
        <v>0</v>
      </c>
      <c r="BR1262" s="99">
        <v>1947173.61209106</v>
      </c>
      <c r="BS1262" s="99">
        <v>2202268.99285889</v>
      </c>
      <c r="BT1262" s="99">
        <v>689600.09815216099</v>
      </c>
      <c r="BU1262" s="99">
        <v>0</v>
      </c>
      <c r="BV1262" s="99">
        <v>662059.55419921898</v>
      </c>
      <c r="BW1262" s="99">
        <v>36543.508543968201</v>
      </c>
      <c r="BX1262" s="99">
        <v>0</v>
      </c>
      <c r="BY1262" s="99">
        <v>0</v>
      </c>
      <c r="BZ1262" s="99">
        <v>0</v>
      </c>
      <c r="CA1262" s="99">
        <v>36120.955959320097</v>
      </c>
      <c r="CB1262" s="99">
        <v>2346341.0213317899</v>
      </c>
      <c r="CC1262" s="99">
        <v>18440961.800292999</v>
      </c>
      <c r="CD1262" s="99">
        <v>5492423.7466430701</v>
      </c>
      <c r="CE1262" s="99">
        <v>379.35410477966099</v>
      </c>
      <c r="CF1262" s="99">
        <v>54937.675360679597</v>
      </c>
      <c r="CG1262" s="99">
        <v>422378.66942215001</v>
      </c>
      <c r="CH1262" s="99">
        <v>0</v>
      </c>
      <c r="CI1262" s="99">
        <v>36500.923283100099</v>
      </c>
      <c r="CJ1262" s="99">
        <v>2400684.12854004</v>
      </c>
      <c r="CK1262" s="99">
        <v>18858435.072021499</v>
      </c>
      <c r="CL1262" s="99">
        <v>5529330.7677002</v>
      </c>
      <c r="CM1262" s="188">
        <v>45650.820373058297</v>
      </c>
      <c r="CN1262" s="188">
        <v>5355681.9682006799</v>
      </c>
      <c r="CO1262" s="188">
        <v>26646129.4836426</v>
      </c>
      <c r="CP1262" s="99">
        <v>5529330.7677002</v>
      </c>
      <c r="CQ1262" s="99">
        <v>0</v>
      </c>
      <c r="CR1262" s="99">
        <v>0</v>
      </c>
      <c r="CS1262" s="99">
        <v>0</v>
      </c>
      <c r="CT1262" s="99">
        <v>0</v>
      </c>
      <c r="CU1262" s="98">
        <v>13259.292955985</v>
      </c>
      <c r="CV1262" s="98">
        <v>9151.7672225610004</v>
      </c>
    </row>
    <row r="1263" spans="1:100" x14ac:dyDescent="0.2">
      <c r="A1263" s="98" t="s">
        <v>72</v>
      </c>
      <c r="B1263" s="100">
        <v>40057</v>
      </c>
      <c r="C1263" s="99">
        <v>23530.940771102902</v>
      </c>
      <c r="D1263" s="99">
        <v>0</v>
      </c>
      <c r="E1263" s="99">
        <v>12585.018477678301</v>
      </c>
      <c r="F1263" s="99">
        <v>10896.1982630491</v>
      </c>
      <c r="G1263" s="99">
        <v>366.16716044768702</v>
      </c>
      <c r="H1263" s="99">
        <v>0</v>
      </c>
      <c r="I1263" s="99">
        <v>0</v>
      </c>
      <c r="J1263" s="99">
        <v>8971.4293090105093</v>
      </c>
      <c r="K1263" s="99">
        <v>288.285037931055</v>
      </c>
      <c r="L1263" s="99">
        <v>3375.64908728004</v>
      </c>
      <c r="M1263" s="99">
        <v>16028.353088498099</v>
      </c>
      <c r="N1263" s="99">
        <v>5794.6618360877001</v>
      </c>
      <c r="O1263" s="99">
        <v>9544.3745073080099</v>
      </c>
      <c r="P1263" s="99">
        <v>0</v>
      </c>
      <c r="Q1263" s="99">
        <v>1857.1151990145399</v>
      </c>
      <c r="R1263" s="99">
        <v>306.82602707669099</v>
      </c>
      <c r="S1263" s="99">
        <v>0</v>
      </c>
      <c r="T1263" s="99">
        <v>85.034739848226295</v>
      </c>
      <c r="U1263" s="99">
        <v>9260.2488784790003</v>
      </c>
      <c r="V1263" s="99">
        <v>1295188.1438446001</v>
      </c>
      <c r="W1263" s="99">
        <v>0</v>
      </c>
      <c r="X1263" s="99">
        <v>1040481.2666778601</v>
      </c>
      <c r="Y1263" s="99">
        <v>874049.40834808396</v>
      </c>
      <c r="Z1263" s="99">
        <v>52445.634680748</v>
      </c>
      <c r="AA1263" s="99">
        <v>0</v>
      </c>
      <c r="AB1263" s="99">
        <v>0</v>
      </c>
      <c r="AC1263" s="99">
        <v>2947769.2522888202</v>
      </c>
      <c r="AD1263" s="99">
        <v>0</v>
      </c>
      <c r="AE1263" s="99">
        <v>141274.227203369</v>
      </c>
      <c r="AF1263" s="99">
        <v>757459.08269500697</v>
      </c>
      <c r="AG1263" s="99">
        <v>786547.87755584705</v>
      </c>
      <c r="AH1263" s="99">
        <v>446031.216247559</v>
      </c>
      <c r="AI1263" s="99">
        <v>0</v>
      </c>
      <c r="AJ1263" s="99">
        <v>206342.70682716399</v>
      </c>
      <c r="AK1263" s="99">
        <v>43045.466288089803</v>
      </c>
      <c r="AL1263" s="99">
        <v>0</v>
      </c>
      <c r="AM1263" s="99">
        <v>12190.747152566901</v>
      </c>
      <c r="AN1263" s="99">
        <v>2976260.4307556199</v>
      </c>
      <c r="AO1263" s="99">
        <v>10578312.208618199</v>
      </c>
      <c r="AP1263" s="99">
        <v>0</v>
      </c>
      <c r="AQ1263" s="99">
        <v>7941657.3157348596</v>
      </c>
      <c r="AR1263" s="99">
        <v>6612171.1636352502</v>
      </c>
      <c r="AS1263" s="99">
        <v>403140.91008758498</v>
      </c>
      <c r="AT1263" s="99">
        <v>0</v>
      </c>
      <c r="AU1263" s="99">
        <v>0</v>
      </c>
      <c r="AV1263" s="99">
        <v>7844624.6070556603</v>
      </c>
      <c r="AW1263" s="99">
        <v>0</v>
      </c>
      <c r="AX1263" s="99">
        <v>1188768.7869873</v>
      </c>
      <c r="AY1263" s="99">
        <v>6188066.4623413105</v>
      </c>
      <c r="AZ1263" s="99">
        <v>5928149.8709716797</v>
      </c>
      <c r="BA1263" s="99">
        <v>3580183.2683105501</v>
      </c>
      <c r="BB1263" s="99">
        <v>0</v>
      </c>
      <c r="BC1263" s="99">
        <v>1620002.2789306601</v>
      </c>
      <c r="BD1263" s="99">
        <v>331766.26785278303</v>
      </c>
      <c r="BE1263" s="99">
        <v>0</v>
      </c>
      <c r="BF1263" s="99">
        <v>92877.390747070298</v>
      </c>
      <c r="BG1263" s="99">
        <v>7926288.1745605497</v>
      </c>
      <c r="BH1263" s="99">
        <v>2751423.8058471698</v>
      </c>
      <c r="BI1263" s="99">
        <v>0</v>
      </c>
      <c r="BJ1263" s="99">
        <v>2759017.1559143099</v>
      </c>
      <c r="BK1263" s="99">
        <v>2342266.3162231399</v>
      </c>
      <c r="BL1263" s="99">
        <v>0</v>
      </c>
      <c r="BM1263" s="99">
        <v>0</v>
      </c>
      <c r="BN1263" s="99">
        <v>0</v>
      </c>
      <c r="BO1263" s="99">
        <v>0</v>
      </c>
      <c r="BP1263" s="99">
        <v>0</v>
      </c>
      <c r="BQ1263" s="99">
        <v>0</v>
      </c>
      <c r="BR1263" s="99">
        <v>1957978.4886322001</v>
      </c>
      <c r="BS1263" s="99">
        <v>2188826.0591430701</v>
      </c>
      <c r="BT1263" s="99">
        <v>696447.68144989002</v>
      </c>
      <c r="BU1263" s="99">
        <v>0</v>
      </c>
      <c r="BV1263" s="99">
        <v>677020.62327575695</v>
      </c>
      <c r="BW1263" s="99">
        <v>38136.7298316956</v>
      </c>
      <c r="BX1263" s="99">
        <v>0</v>
      </c>
      <c r="BY1263" s="99">
        <v>0</v>
      </c>
      <c r="BZ1263" s="99">
        <v>0</v>
      </c>
      <c r="CA1263" s="99">
        <v>36150.969662666299</v>
      </c>
      <c r="CB1263" s="99">
        <v>2336110.5165710398</v>
      </c>
      <c r="CC1263" s="99">
        <v>18522096.997070301</v>
      </c>
      <c r="CD1263" s="99">
        <v>5506190.9509277297</v>
      </c>
      <c r="CE1263" s="99">
        <v>382.50019434094401</v>
      </c>
      <c r="CF1263" s="99">
        <v>55114.857780456499</v>
      </c>
      <c r="CG1263" s="99">
        <v>422015.29859924299</v>
      </c>
      <c r="CH1263" s="99">
        <v>0</v>
      </c>
      <c r="CI1263" s="99">
        <v>36534.836764335603</v>
      </c>
      <c r="CJ1263" s="99">
        <v>2391138.6111145001</v>
      </c>
      <c r="CK1263" s="99">
        <v>18945167.4455566</v>
      </c>
      <c r="CL1263" s="99">
        <v>5542943.6316528302</v>
      </c>
      <c r="CM1263" s="188">
        <v>45736.932362079599</v>
      </c>
      <c r="CN1263" s="188">
        <v>5372205.2550659198</v>
      </c>
      <c r="CO1263" s="188">
        <v>26887179.340087902</v>
      </c>
      <c r="CP1263" s="99">
        <v>5542943.6316528302</v>
      </c>
      <c r="CQ1263" s="99">
        <v>0</v>
      </c>
      <c r="CR1263" s="99">
        <v>0</v>
      </c>
      <c r="CS1263" s="99">
        <v>0</v>
      </c>
      <c r="CT1263" s="99">
        <v>0</v>
      </c>
      <c r="CU1263" s="98">
        <v>12903.621746880001</v>
      </c>
      <c r="CV1263" s="98">
        <v>9282.5671713840002</v>
      </c>
    </row>
    <row r="1264" spans="1:100" x14ac:dyDescent="0.2">
      <c r="A1264" s="98" t="s">
        <v>72</v>
      </c>
      <c r="B1264" s="100">
        <v>40148</v>
      </c>
      <c r="C1264" s="99">
        <v>24475.0603299141</v>
      </c>
      <c r="D1264" s="99">
        <v>0</v>
      </c>
      <c r="E1264" s="99">
        <v>11720.4160462618</v>
      </c>
      <c r="F1264" s="99">
        <v>10776.4175332785</v>
      </c>
      <c r="G1264" s="99">
        <v>394.33257779478998</v>
      </c>
      <c r="H1264" s="99">
        <v>0</v>
      </c>
      <c r="I1264" s="99">
        <v>0</v>
      </c>
      <c r="J1264" s="99">
        <v>9120.7352916002292</v>
      </c>
      <c r="K1264" s="99">
        <v>229.708710905164</v>
      </c>
      <c r="L1264" s="99">
        <v>3321.4233507812</v>
      </c>
      <c r="M1264" s="99">
        <v>15941.8208332062</v>
      </c>
      <c r="N1264" s="99">
        <v>5815.6693103909502</v>
      </c>
      <c r="O1264" s="99">
        <v>9707.1998993158304</v>
      </c>
      <c r="P1264" s="99">
        <v>0</v>
      </c>
      <c r="Q1264" s="99">
        <v>1831.9481240809</v>
      </c>
      <c r="R1264" s="99">
        <v>332.90241758152803</v>
      </c>
      <c r="S1264" s="99">
        <v>0</v>
      </c>
      <c r="T1264" s="99">
        <v>89.127847930416493</v>
      </c>
      <c r="U1264" s="99">
        <v>9369.0394935607892</v>
      </c>
      <c r="V1264" s="99">
        <v>1382101.4222869901</v>
      </c>
      <c r="W1264" s="99">
        <v>0</v>
      </c>
      <c r="X1264" s="99">
        <v>959927.52143096901</v>
      </c>
      <c r="Y1264" s="99">
        <v>862764.10785675002</v>
      </c>
      <c r="Z1264" s="99">
        <v>53478.218122959101</v>
      </c>
      <c r="AA1264" s="99">
        <v>0</v>
      </c>
      <c r="AB1264" s="99">
        <v>0</v>
      </c>
      <c r="AC1264" s="99">
        <v>2964047.9045715299</v>
      </c>
      <c r="AD1264" s="99">
        <v>0</v>
      </c>
      <c r="AE1264" s="99">
        <v>140528.69707679699</v>
      </c>
      <c r="AF1264" s="99">
        <v>762893.89814758301</v>
      </c>
      <c r="AG1264" s="99">
        <v>779748.21444702102</v>
      </c>
      <c r="AH1264" s="99">
        <v>455864.66113662702</v>
      </c>
      <c r="AI1264" s="99">
        <v>0</v>
      </c>
      <c r="AJ1264" s="99">
        <v>205462.60190963699</v>
      </c>
      <c r="AK1264" s="99">
        <v>42721.243361473098</v>
      </c>
      <c r="AL1264" s="99">
        <v>0</v>
      </c>
      <c r="AM1264" s="99">
        <v>11864.972424387901</v>
      </c>
      <c r="AN1264" s="99">
        <v>2991283.0296935998</v>
      </c>
      <c r="AO1264" s="99">
        <v>11323161.97229</v>
      </c>
      <c r="AP1264" s="99">
        <v>0</v>
      </c>
      <c r="AQ1264" s="99">
        <v>7330390.6258544903</v>
      </c>
      <c r="AR1264" s="99">
        <v>6577999.4354858398</v>
      </c>
      <c r="AS1264" s="99">
        <v>412832.98442077602</v>
      </c>
      <c r="AT1264" s="99">
        <v>0</v>
      </c>
      <c r="AU1264" s="99">
        <v>0</v>
      </c>
      <c r="AV1264" s="99">
        <v>7993008.1326904297</v>
      </c>
      <c r="AW1264" s="99">
        <v>0</v>
      </c>
      <c r="AX1264" s="99">
        <v>1219545.0240631099</v>
      </c>
      <c r="AY1264" s="99">
        <v>6238397.2293090802</v>
      </c>
      <c r="AZ1264" s="99">
        <v>5916707.6516723596</v>
      </c>
      <c r="BA1264" s="99">
        <v>3687797.86114502</v>
      </c>
      <c r="BB1264" s="99">
        <v>0</v>
      </c>
      <c r="BC1264" s="99">
        <v>1626028.35583496</v>
      </c>
      <c r="BD1264" s="99">
        <v>325652.95524215698</v>
      </c>
      <c r="BE1264" s="99">
        <v>0</v>
      </c>
      <c r="BF1264" s="99">
        <v>93485.907711029096</v>
      </c>
      <c r="BG1264" s="99">
        <v>8070386.9263915997</v>
      </c>
      <c r="BH1264" s="99">
        <v>2949422.5417785598</v>
      </c>
      <c r="BI1264" s="99">
        <v>0</v>
      </c>
      <c r="BJ1264" s="99">
        <v>2612404.1038513202</v>
      </c>
      <c r="BK1264" s="99">
        <v>2328718.5286865202</v>
      </c>
      <c r="BL1264" s="99">
        <v>0</v>
      </c>
      <c r="BM1264" s="99">
        <v>0</v>
      </c>
      <c r="BN1264" s="99">
        <v>0</v>
      </c>
      <c r="BO1264" s="99">
        <v>0</v>
      </c>
      <c r="BP1264" s="99">
        <v>0</v>
      </c>
      <c r="BQ1264" s="99">
        <v>0</v>
      </c>
      <c r="BR1264" s="99">
        <v>1968853.8803253199</v>
      </c>
      <c r="BS1264" s="99">
        <v>2187937.2356872601</v>
      </c>
      <c r="BT1264" s="99">
        <v>717570.42721557606</v>
      </c>
      <c r="BU1264" s="99">
        <v>0</v>
      </c>
      <c r="BV1264" s="99">
        <v>681349.12429046596</v>
      </c>
      <c r="BW1264" s="99">
        <v>37790.7595934868</v>
      </c>
      <c r="BX1264" s="99">
        <v>0</v>
      </c>
      <c r="BY1264" s="99">
        <v>0</v>
      </c>
      <c r="BZ1264" s="99">
        <v>0</v>
      </c>
      <c r="CA1264" s="99">
        <v>36171.0549941063</v>
      </c>
      <c r="CB1264" s="99">
        <v>2338129.7171325702</v>
      </c>
      <c r="CC1264" s="99">
        <v>18632832.4226074</v>
      </c>
      <c r="CD1264" s="99">
        <v>5557209.9014892597</v>
      </c>
      <c r="CE1264" s="99">
        <v>403.35548884049098</v>
      </c>
      <c r="CF1264" s="99">
        <v>54650.692367076903</v>
      </c>
      <c r="CG1264" s="99">
        <v>420004.50039291399</v>
      </c>
      <c r="CH1264" s="99">
        <v>0</v>
      </c>
      <c r="CI1264" s="99">
        <v>36573.396986007698</v>
      </c>
      <c r="CJ1264" s="99">
        <v>2392568.4797668499</v>
      </c>
      <c r="CK1264" s="99">
        <v>19050621.7734375</v>
      </c>
      <c r="CL1264" s="99">
        <v>5592275.5776977502</v>
      </c>
      <c r="CM1264" s="188">
        <v>45894.7595062256</v>
      </c>
      <c r="CN1264" s="188">
        <v>5382421.8425903302</v>
      </c>
      <c r="CO1264" s="188">
        <v>27104285.892578099</v>
      </c>
      <c r="CP1264" s="99">
        <v>5592275.5776977502</v>
      </c>
      <c r="CQ1264" s="99">
        <v>0</v>
      </c>
      <c r="CR1264" s="99">
        <v>0</v>
      </c>
      <c r="CS1264" s="99">
        <v>0</v>
      </c>
      <c r="CT1264" s="99">
        <v>0</v>
      </c>
      <c r="CU1264" s="98">
        <v>11983.087737628</v>
      </c>
      <c r="CV1264" s="98">
        <v>9452.4575396849996</v>
      </c>
    </row>
    <row r="1265" spans="1:100" x14ac:dyDescent="0.2">
      <c r="A1265" s="98" t="s">
        <v>72</v>
      </c>
      <c r="B1265" s="100">
        <v>40238</v>
      </c>
      <c r="C1265" s="99">
        <v>24571.890119314201</v>
      </c>
      <c r="D1265" s="99">
        <v>0</v>
      </c>
      <c r="E1265" s="99">
        <v>11563.042281746901</v>
      </c>
      <c r="F1265" s="99">
        <v>10658.678901553199</v>
      </c>
      <c r="G1265" s="99">
        <v>400.195121251047</v>
      </c>
      <c r="H1265" s="99">
        <v>0</v>
      </c>
      <c r="I1265" s="99">
        <v>0</v>
      </c>
      <c r="J1265" s="99">
        <v>9193.3909199237805</v>
      </c>
      <c r="K1265" s="99">
        <v>177.87524144910299</v>
      </c>
      <c r="L1265" s="99">
        <v>3292.5680000483999</v>
      </c>
      <c r="M1265" s="99">
        <v>15916.551701664899</v>
      </c>
      <c r="N1265" s="99">
        <v>5790.1883378624898</v>
      </c>
      <c r="O1265" s="99">
        <v>9775.6140779256802</v>
      </c>
      <c r="P1265" s="99">
        <v>0</v>
      </c>
      <c r="Q1265" s="99">
        <v>1810.9563452601401</v>
      </c>
      <c r="R1265" s="99">
        <v>327.71685303747699</v>
      </c>
      <c r="S1265" s="99">
        <v>0</v>
      </c>
      <c r="T1265" s="99">
        <v>89.169985776767106</v>
      </c>
      <c r="U1265" s="99">
        <v>9371.7961275577509</v>
      </c>
      <c r="V1265" s="99">
        <v>1382192.5576019301</v>
      </c>
      <c r="W1265" s="99">
        <v>0</v>
      </c>
      <c r="X1265" s="99">
        <v>941795.12619018601</v>
      </c>
      <c r="Y1265" s="99">
        <v>853243.44576263404</v>
      </c>
      <c r="Z1265" s="99">
        <v>55031.162467956499</v>
      </c>
      <c r="AA1265" s="99">
        <v>0</v>
      </c>
      <c r="AB1265" s="99">
        <v>0</v>
      </c>
      <c r="AC1265" s="99">
        <v>3010316.1900329599</v>
      </c>
      <c r="AD1265" s="99">
        <v>0</v>
      </c>
      <c r="AE1265" s="99">
        <v>135350.433763504</v>
      </c>
      <c r="AF1265" s="99">
        <v>750268.03951263404</v>
      </c>
      <c r="AG1265" s="99">
        <v>775277.85900878895</v>
      </c>
      <c r="AH1265" s="99">
        <v>457659.21543884301</v>
      </c>
      <c r="AI1265" s="99">
        <v>0</v>
      </c>
      <c r="AJ1265" s="99">
        <v>207398.42251205401</v>
      </c>
      <c r="AK1265" s="99">
        <v>43939.826290130601</v>
      </c>
      <c r="AL1265" s="99">
        <v>0</v>
      </c>
      <c r="AM1265" s="99">
        <v>11186.7104355097</v>
      </c>
      <c r="AN1265" s="99">
        <v>3032536.0996398898</v>
      </c>
      <c r="AO1265" s="99">
        <v>11372280.680908199</v>
      </c>
      <c r="AP1265" s="99">
        <v>0</v>
      </c>
      <c r="AQ1265" s="99">
        <v>7277813.7981567401</v>
      </c>
      <c r="AR1265" s="99">
        <v>6568850.0520019503</v>
      </c>
      <c r="AS1265" s="99">
        <v>426523.15736389201</v>
      </c>
      <c r="AT1265" s="99">
        <v>0</v>
      </c>
      <c r="AU1265" s="99">
        <v>0</v>
      </c>
      <c r="AV1265" s="99">
        <v>8166385.9599609403</v>
      </c>
      <c r="AW1265" s="99">
        <v>0</v>
      </c>
      <c r="AX1265" s="99">
        <v>1174109.2758331301</v>
      </c>
      <c r="AY1265" s="99">
        <v>6224121.6294555701</v>
      </c>
      <c r="AZ1265" s="99">
        <v>5931576.8182983398</v>
      </c>
      <c r="BA1265" s="99">
        <v>3731285.7168579102</v>
      </c>
      <c r="BB1265" s="99">
        <v>0</v>
      </c>
      <c r="BC1265" s="99">
        <v>1643852.5399169901</v>
      </c>
      <c r="BD1265" s="99">
        <v>338486.53402710002</v>
      </c>
      <c r="BE1265" s="99">
        <v>0</v>
      </c>
      <c r="BF1265" s="99">
        <v>89770.519977569595</v>
      </c>
      <c r="BG1265" s="99">
        <v>8200942.0724487295</v>
      </c>
      <c r="BH1265" s="99">
        <v>2977810.1921691899</v>
      </c>
      <c r="BI1265" s="99">
        <v>0</v>
      </c>
      <c r="BJ1265" s="99">
        <v>2592801.0158996601</v>
      </c>
      <c r="BK1265" s="99">
        <v>2341056.3308105501</v>
      </c>
      <c r="BL1265" s="99">
        <v>0</v>
      </c>
      <c r="BM1265" s="99">
        <v>0</v>
      </c>
      <c r="BN1265" s="99">
        <v>0</v>
      </c>
      <c r="BO1265" s="99">
        <v>0</v>
      </c>
      <c r="BP1265" s="99">
        <v>0</v>
      </c>
      <c r="BQ1265" s="99">
        <v>0</v>
      </c>
      <c r="BR1265" s="99">
        <v>1985512.8343658401</v>
      </c>
      <c r="BS1265" s="99">
        <v>2192053.5418396001</v>
      </c>
      <c r="BT1265" s="99">
        <v>726056.46303558396</v>
      </c>
      <c r="BU1265" s="99">
        <v>0</v>
      </c>
      <c r="BV1265" s="99">
        <v>687569.61006927502</v>
      </c>
      <c r="BW1265" s="99">
        <v>38925.462086677602</v>
      </c>
      <c r="BX1265" s="99">
        <v>0</v>
      </c>
      <c r="BY1265" s="99">
        <v>0</v>
      </c>
      <c r="BZ1265" s="99">
        <v>0</v>
      </c>
      <c r="CA1265" s="99">
        <v>36129.672996521003</v>
      </c>
      <c r="CB1265" s="99">
        <v>2325159.5852966299</v>
      </c>
      <c r="CC1265" s="99">
        <v>18688898.396240201</v>
      </c>
      <c r="CD1265" s="99">
        <v>5598990.92431641</v>
      </c>
      <c r="CE1265" s="99">
        <v>401.145975712687</v>
      </c>
      <c r="CF1265" s="99">
        <v>55055.954496383703</v>
      </c>
      <c r="CG1265" s="99">
        <v>427332.51554107701</v>
      </c>
      <c r="CH1265" s="99">
        <v>0</v>
      </c>
      <c r="CI1265" s="99">
        <v>36529.676907539397</v>
      </c>
      <c r="CJ1265" s="99">
        <v>2380053.4672241202</v>
      </c>
      <c r="CK1265" s="99">
        <v>19114520.775634799</v>
      </c>
      <c r="CL1265" s="99">
        <v>5641562.95812988</v>
      </c>
      <c r="CM1265" s="188">
        <v>45826.5374422073</v>
      </c>
      <c r="CN1265" s="188">
        <v>5413946.6217651404</v>
      </c>
      <c r="CO1265" s="188">
        <v>27310645.1176758</v>
      </c>
      <c r="CP1265" s="99">
        <v>5641562.95812988</v>
      </c>
      <c r="CQ1265" s="99">
        <v>0</v>
      </c>
      <c r="CR1265" s="99">
        <v>0</v>
      </c>
      <c r="CS1265" s="99">
        <v>0</v>
      </c>
      <c r="CT1265" s="99">
        <v>0</v>
      </c>
      <c r="CU1265" s="98">
        <v>11732.310393157</v>
      </c>
      <c r="CV1265" s="98">
        <v>9527.154323711</v>
      </c>
    </row>
    <row r="1266" spans="1:100" x14ac:dyDescent="0.2">
      <c r="A1266" s="98" t="s">
        <v>72</v>
      </c>
      <c r="B1266" s="100">
        <v>40330</v>
      </c>
      <c r="C1266" s="99">
        <v>24747.609405994401</v>
      </c>
      <c r="D1266" s="99">
        <v>0</v>
      </c>
      <c r="E1266" s="99">
        <v>11410.5422922373</v>
      </c>
      <c r="F1266" s="99">
        <v>10521.436455011401</v>
      </c>
      <c r="G1266" s="99">
        <v>402.51686351001302</v>
      </c>
      <c r="H1266" s="99">
        <v>0</v>
      </c>
      <c r="I1266" s="99">
        <v>0</v>
      </c>
      <c r="J1266" s="99">
        <v>9259.7701950073206</v>
      </c>
      <c r="K1266" s="99">
        <v>155.61263406835499</v>
      </c>
      <c r="L1266" s="99">
        <v>3351.7852011322998</v>
      </c>
      <c r="M1266" s="99">
        <v>15900.2442455292</v>
      </c>
      <c r="N1266" s="99">
        <v>5825.2188199758502</v>
      </c>
      <c r="O1266" s="99">
        <v>9852.7027783393896</v>
      </c>
      <c r="P1266" s="99">
        <v>0</v>
      </c>
      <c r="Q1266" s="99">
        <v>1812.7303237020999</v>
      </c>
      <c r="R1266" s="99">
        <v>324.76429853588297</v>
      </c>
      <c r="S1266" s="99">
        <v>0</v>
      </c>
      <c r="T1266" s="99">
        <v>83.941771957092001</v>
      </c>
      <c r="U1266" s="99">
        <v>9401.1613471508008</v>
      </c>
      <c r="V1266" s="99">
        <v>1388361.52313232</v>
      </c>
      <c r="W1266" s="99">
        <v>0</v>
      </c>
      <c r="X1266" s="99">
        <v>921096.16147613502</v>
      </c>
      <c r="Y1266" s="99">
        <v>834945.24599456799</v>
      </c>
      <c r="Z1266" s="99">
        <v>54798.721220493302</v>
      </c>
      <c r="AA1266" s="99">
        <v>0</v>
      </c>
      <c r="AB1266" s="99">
        <v>0</v>
      </c>
      <c r="AC1266" s="99">
        <v>3025307.4657897898</v>
      </c>
      <c r="AD1266" s="99">
        <v>0</v>
      </c>
      <c r="AE1266" s="99">
        <v>134172.96704864499</v>
      </c>
      <c r="AF1266" s="99">
        <v>747355.24909210205</v>
      </c>
      <c r="AG1266" s="99">
        <v>769630.84026336705</v>
      </c>
      <c r="AH1266" s="99">
        <v>459783.82761383097</v>
      </c>
      <c r="AI1266" s="99">
        <v>0</v>
      </c>
      <c r="AJ1266" s="99">
        <v>208178.04414749099</v>
      </c>
      <c r="AK1266" s="99">
        <v>43352.787167072303</v>
      </c>
      <c r="AL1266" s="99">
        <v>0</v>
      </c>
      <c r="AM1266" s="99">
        <v>10980.465272068999</v>
      </c>
      <c r="AN1266" s="99">
        <v>3031213.44384766</v>
      </c>
      <c r="AO1266" s="99">
        <v>11494088.6627197</v>
      </c>
      <c r="AP1266" s="99">
        <v>0</v>
      </c>
      <c r="AQ1266" s="99">
        <v>7165739.06884766</v>
      </c>
      <c r="AR1266" s="99">
        <v>6469363.7421875</v>
      </c>
      <c r="AS1266" s="99">
        <v>426770.57222747803</v>
      </c>
      <c r="AT1266" s="99">
        <v>0</v>
      </c>
      <c r="AU1266" s="99">
        <v>0</v>
      </c>
      <c r="AV1266" s="99">
        <v>8253234.2532959003</v>
      </c>
      <c r="AW1266" s="99">
        <v>0</v>
      </c>
      <c r="AX1266" s="99">
        <v>1165564.18699646</v>
      </c>
      <c r="AY1266" s="99">
        <v>6233568.9197998</v>
      </c>
      <c r="AZ1266" s="99">
        <v>5911386.6362915002</v>
      </c>
      <c r="BA1266" s="99">
        <v>3757138.8701171898</v>
      </c>
      <c r="BB1266" s="99">
        <v>0</v>
      </c>
      <c r="BC1266" s="99">
        <v>1657110.3456420901</v>
      </c>
      <c r="BD1266" s="99">
        <v>336630.19916153001</v>
      </c>
      <c r="BE1266" s="99">
        <v>0</v>
      </c>
      <c r="BF1266" s="99">
        <v>86285.068915367097</v>
      </c>
      <c r="BG1266" s="99">
        <v>8260697.8978881799</v>
      </c>
      <c r="BH1266" s="99">
        <v>3053116.1770019499</v>
      </c>
      <c r="BI1266" s="99">
        <v>0</v>
      </c>
      <c r="BJ1266" s="99">
        <v>2583060.53448486</v>
      </c>
      <c r="BK1266" s="99">
        <v>2303286.5090026902</v>
      </c>
      <c r="BL1266" s="99">
        <v>0</v>
      </c>
      <c r="BM1266" s="99">
        <v>0</v>
      </c>
      <c r="BN1266" s="99">
        <v>0</v>
      </c>
      <c r="BO1266" s="99">
        <v>0</v>
      </c>
      <c r="BP1266" s="99">
        <v>0</v>
      </c>
      <c r="BQ1266" s="99">
        <v>0</v>
      </c>
      <c r="BR1266" s="99">
        <v>1997925.50538635</v>
      </c>
      <c r="BS1266" s="99">
        <v>2185066.5126647898</v>
      </c>
      <c r="BT1266" s="99">
        <v>731042.86141967797</v>
      </c>
      <c r="BU1266" s="99">
        <v>0</v>
      </c>
      <c r="BV1266" s="99">
        <v>704933.03407287598</v>
      </c>
      <c r="BW1266" s="99">
        <v>39253.0661888123</v>
      </c>
      <c r="BX1266" s="99">
        <v>0</v>
      </c>
      <c r="BY1266" s="99">
        <v>0</v>
      </c>
      <c r="BZ1266" s="99">
        <v>0</v>
      </c>
      <c r="CA1266" s="99">
        <v>36151.7823257446</v>
      </c>
      <c r="CB1266" s="99">
        <v>2310518.8261413602</v>
      </c>
      <c r="CC1266" s="99">
        <v>18649675.970947299</v>
      </c>
      <c r="CD1266" s="99">
        <v>5622095.3981323196</v>
      </c>
      <c r="CE1266" s="99">
        <v>403.15057971700998</v>
      </c>
      <c r="CF1266" s="99">
        <v>54963.5232653618</v>
      </c>
      <c r="CG1266" s="99">
        <v>429091.87222289998</v>
      </c>
      <c r="CH1266" s="99">
        <v>0</v>
      </c>
      <c r="CI1266" s="99">
        <v>36555.4588546753</v>
      </c>
      <c r="CJ1266" s="99">
        <v>2365282.1714477502</v>
      </c>
      <c r="CK1266" s="99">
        <v>19078173.767333999</v>
      </c>
      <c r="CL1266" s="99">
        <v>5662130.6591796903</v>
      </c>
      <c r="CM1266" s="188">
        <v>45891.282073974602</v>
      </c>
      <c r="CN1266" s="188">
        <v>5399925.4035034198</v>
      </c>
      <c r="CO1266" s="188">
        <v>27347621.600097701</v>
      </c>
      <c r="CP1266" s="99">
        <v>5662130.6591796903</v>
      </c>
      <c r="CQ1266" s="99">
        <v>0</v>
      </c>
      <c r="CR1266" s="99">
        <v>0</v>
      </c>
      <c r="CS1266" s="99">
        <v>0</v>
      </c>
      <c r="CT1266" s="99">
        <v>0</v>
      </c>
      <c r="CU1266" s="98">
        <v>11546.484469946001</v>
      </c>
      <c r="CV1266" s="98">
        <v>9600.8147016139992</v>
      </c>
    </row>
    <row r="1267" spans="1:100" x14ac:dyDescent="0.2">
      <c r="A1267" s="98" t="s">
        <v>72</v>
      </c>
      <c r="B1267" s="100">
        <v>40422</v>
      </c>
      <c r="C1267" s="99">
        <v>24750.949605703401</v>
      </c>
      <c r="D1267" s="99">
        <v>0</v>
      </c>
      <c r="E1267" s="99">
        <v>11207.6689134836</v>
      </c>
      <c r="F1267" s="99">
        <v>10364.406956315001</v>
      </c>
      <c r="G1267" s="99">
        <v>394.51684058085101</v>
      </c>
      <c r="H1267" s="99">
        <v>0</v>
      </c>
      <c r="I1267" s="99">
        <v>0</v>
      </c>
      <c r="J1267" s="99">
        <v>9264.6840127706491</v>
      </c>
      <c r="K1267" s="99">
        <v>131.64014615118501</v>
      </c>
      <c r="L1267" s="99">
        <v>3281.7849788963799</v>
      </c>
      <c r="M1267" s="99">
        <v>15825.372943639801</v>
      </c>
      <c r="N1267" s="99">
        <v>5807.0051208138502</v>
      </c>
      <c r="O1267" s="99">
        <v>9790.2158051729202</v>
      </c>
      <c r="P1267" s="99">
        <v>0</v>
      </c>
      <c r="Q1267" s="99">
        <v>1789.63386586308</v>
      </c>
      <c r="R1267" s="99">
        <v>332.76182686909999</v>
      </c>
      <c r="S1267" s="99">
        <v>0</v>
      </c>
      <c r="T1267" s="99">
        <v>73.404598423279793</v>
      </c>
      <c r="U1267" s="99">
        <v>9397.9935061931592</v>
      </c>
      <c r="V1267" s="99">
        <v>1383730.4177246101</v>
      </c>
      <c r="W1267" s="99">
        <v>0</v>
      </c>
      <c r="X1267" s="99">
        <v>916362.39738464402</v>
      </c>
      <c r="Y1267" s="99">
        <v>830786.46223449695</v>
      </c>
      <c r="Z1267" s="99">
        <v>52246.109647750898</v>
      </c>
      <c r="AA1267" s="99">
        <v>0</v>
      </c>
      <c r="AB1267" s="99">
        <v>0</v>
      </c>
      <c r="AC1267" s="99">
        <v>3024362.5057067899</v>
      </c>
      <c r="AD1267" s="99">
        <v>0</v>
      </c>
      <c r="AE1267" s="99">
        <v>130489.910728455</v>
      </c>
      <c r="AF1267" s="99">
        <v>746535.59959411598</v>
      </c>
      <c r="AG1267" s="99">
        <v>765044.06631469703</v>
      </c>
      <c r="AH1267" s="99">
        <v>453477.85957717901</v>
      </c>
      <c r="AI1267" s="99">
        <v>0</v>
      </c>
      <c r="AJ1267" s="99">
        <v>205632.69948768601</v>
      </c>
      <c r="AK1267" s="99">
        <v>41916.661302089698</v>
      </c>
      <c r="AL1267" s="99">
        <v>0</v>
      </c>
      <c r="AM1267" s="99">
        <v>10014.6742229462</v>
      </c>
      <c r="AN1267" s="99">
        <v>3029919.8218689002</v>
      </c>
      <c r="AO1267" s="99">
        <v>11519296.1379395</v>
      </c>
      <c r="AP1267" s="99">
        <v>0</v>
      </c>
      <c r="AQ1267" s="99">
        <v>7074166.6831054697</v>
      </c>
      <c r="AR1267" s="99">
        <v>6405872.8983154297</v>
      </c>
      <c r="AS1267" s="99">
        <v>411328.56661987299</v>
      </c>
      <c r="AT1267" s="99">
        <v>0</v>
      </c>
      <c r="AU1267" s="99">
        <v>0</v>
      </c>
      <c r="AV1267" s="99">
        <v>8284722.18115234</v>
      </c>
      <c r="AW1267" s="99">
        <v>0</v>
      </c>
      <c r="AX1267" s="99">
        <v>1129065.59324646</v>
      </c>
      <c r="AY1267" s="99">
        <v>6233835.5107421903</v>
      </c>
      <c r="AZ1267" s="99">
        <v>5887625.4547119103</v>
      </c>
      <c r="BA1267" s="99">
        <v>3701095.4858093299</v>
      </c>
      <c r="BB1267" s="99">
        <v>0</v>
      </c>
      <c r="BC1267" s="99">
        <v>1628990.97746277</v>
      </c>
      <c r="BD1267" s="99">
        <v>330850.59293365502</v>
      </c>
      <c r="BE1267" s="99">
        <v>0</v>
      </c>
      <c r="BF1267" s="99">
        <v>80673.756204605103</v>
      </c>
      <c r="BG1267" s="99">
        <v>8320777.8621215802</v>
      </c>
      <c r="BH1267" s="99">
        <v>3028524.8080749498</v>
      </c>
      <c r="BI1267" s="99">
        <v>0</v>
      </c>
      <c r="BJ1267" s="99">
        <v>2556203.6622009301</v>
      </c>
      <c r="BK1267" s="99">
        <v>2281679.0990295401</v>
      </c>
      <c r="BL1267" s="99">
        <v>0</v>
      </c>
      <c r="BM1267" s="99">
        <v>0</v>
      </c>
      <c r="BN1267" s="99">
        <v>0</v>
      </c>
      <c r="BO1267" s="99">
        <v>0</v>
      </c>
      <c r="BP1267" s="99">
        <v>0</v>
      </c>
      <c r="BQ1267" s="99">
        <v>0</v>
      </c>
      <c r="BR1267" s="99">
        <v>1995502.58703613</v>
      </c>
      <c r="BS1267" s="99">
        <v>2176025.7119140602</v>
      </c>
      <c r="BT1267" s="99">
        <v>719973.05094909703</v>
      </c>
      <c r="BU1267" s="99">
        <v>0</v>
      </c>
      <c r="BV1267" s="99">
        <v>699383.29100799595</v>
      </c>
      <c r="BW1267" s="99">
        <v>37615.013386249499</v>
      </c>
      <c r="BX1267" s="99">
        <v>0</v>
      </c>
      <c r="BY1267" s="99">
        <v>0</v>
      </c>
      <c r="BZ1267" s="99">
        <v>0</v>
      </c>
      <c r="CA1267" s="99">
        <v>35996.170762062102</v>
      </c>
      <c r="CB1267" s="99">
        <v>2299581.2599792499</v>
      </c>
      <c r="CC1267" s="99">
        <v>18585430.0075684</v>
      </c>
      <c r="CD1267" s="99">
        <v>5575975.9593505897</v>
      </c>
      <c r="CE1267" s="99">
        <v>393.99670196697099</v>
      </c>
      <c r="CF1267" s="99">
        <v>52128.8646211624</v>
      </c>
      <c r="CG1267" s="99">
        <v>410693.80301666301</v>
      </c>
      <c r="CH1267" s="99">
        <v>0</v>
      </c>
      <c r="CI1267" s="99">
        <v>36390.816634178198</v>
      </c>
      <c r="CJ1267" s="99">
        <v>2352021.9912414602</v>
      </c>
      <c r="CK1267" s="99">
        <v>18994954.150390599</v>
      </c>
      <c r="CL1267" s="99">
        <v>5613265.7057495099</v>
      </c>
      <c r="CM1267" s="188">
        <v>45732.592927932703</v>
      </c>
      <c r="CN1267" s="188">
        <v>5376626.9459228497</v>
      </c>
      <c r="CO1267" s="188">
        <v>27304467.640625</v>
      </c>
      <c r="CP1267" s="99">
        <v>5613265.7057495099</v>
      </c>
      <c r="CQ1267" s="99">
        <v>0</v>
      </c>
      <c r="CR1267" s="99">
        <v>0</v>
      </c>
      <c r="CS1267" s="99">
        <v>0</v>
      </c>
      <c r="CT1267" s="99">
        <v>0</v>
      </c>
      <c r="CU1267" s="98">
        <v>11351.933967628</v>
      </c>
      <c r="CV1267" s="98">
        <v>9606.1779690000003</v>
      </c>
    </row>
    <row r="1268" spans="1:100" x14ac:dyDescent="0.2">
      <c r="A1268" s="98" t="s">
        <v>72</v>
      </c>
      <c r="B1268" s="100">
        <v>40513</v>
      </c>
      <c r="C1268" s="99">
        <v>24519.2793700695</v>
      </c>
      <c r="D1268" s="99">
        <v>0</v>
      </c>
      <c r="E1268" s="99">
        <v>11058.1211419106</v>
      </c>
      <c r="F1268" s="99">
        <v>10200.903506159801</v>
      </c>
      <c r="G1268" s="99">
        <v>393.56054988876002</v>
      </c>
      <c r="H1268" s="99">
        <v>0</v>
      </c>
      <c r="I1268" s="99">
        <v>0</v>
      </c>
      <c r="J1268" s="99">
        <v>9303.3705743551309</v>
      </c>
      <c r="K1268" s="99">
        <v>111.882407499477</v>
      </c>
      <c r="L1268" s="99">
        <v>4260.0545517206201</v>
      </c>
      <c r="M1268" s="99">
        <v>15585.3519291878</v>
      </c>
      <c r="N1268" s="99">
        <v>5770.64414334297</v>
      </c>
      <c r="O1268" s="99">
        <v>9645.8077673911994</v>
      </c>
      <c r="P1268" s="99">
        <v>0</v>
      </c>
      <c r="Q1268" s="99">
        <v>1774.21679919958</v>
      </c>
      <c r="R1268" s="99">
        <v>329.617191355675</v>
      </c>
      <c r="S1268" s="99">
        <v>0</v>
      </c>
      <c r="T1268" s="99">
        <v>89.182654054835396</v>
      </c>
      <c r="U1268" s="99">
        <v>9424.1517007350903</v>
      </c>
      <c r="V1268" s="99">
        <v>1370595.8230133101</v>
      </c>
      <c r="W1268" s="99">
        <v>0</v>
      </c>
      <c r="X1268" s="99">
        <v>887402.28934478795</v>
      </c>
      <c r="Y1268" s="99">
        <v>804751.03113555897</v>
      </c>
      <c r="Z1268" s="99">
        <v>50560.089189529397</v>
      </c>
      <c r="AA1268" s="99">
        <v>0</v>
      </c>
      <c r="AB1268" s="99">
        <v>0</v>
      </c>
      <c r="AC1268" s="99">
        <v>3015048.6630554199</v>
      </c>
      <c r="AD1268" s="99">
        <v>0</v>
      </c>
      <c r="AE1268" s="99">
        <v>149220.77655601499</v>
      </c>
      <c r="AF1268" s="99">
        <v>742470.78129577602</v>
      </c>
      <c r="AG1268" s="99">
        <v>749316.39776611305</v>
      </c>
      <c r="AH1268" s="99">
        <v>420285.08656692499</v>
      </c>
      <c r="AI1268" s="99">
        <v>0</v>
      </c>
      <c r="AJ1268" s="99">
        <v>197226.244659424</v>
      </c>
      <c r="AK1268" s="99">
        <v>40347.116410255403</v>
      </c>
      <c r="AL1268" s="99">
        <v>0</v>
      </c>
      <c r="AM1268" s="99">
        <v>9788.5616050958597</v>
      </c>
      <c r="AN1268" s="99">
        <v>3024560.10046387</v>
      </c>
      <c r="AO1268" s="99">
        <v>11476525.5153809</v>
      </c>
      <c r="AP1268" s="99">
        <v>0</v>
      </c>
      <c r="AQ1268" s="99">
        <v>6898224.5693969699</v>
      </c>
      <c r="AR1268" s="99">
        <v>6249919.9548339797</v>
      </c>
      <c r="AS1268" s="99">
        <v>404750.712268829</v>
      </c>
      <c r="AT1268" s="99">
        <v>0</v>
      </c>
      <c r="AU1268" s="99">
        <v>0</v>
      </c>
      <c r="AV1268" s="99">
        <v>8359218.9437866202</v>
      </c>
      <c r="AW1268" s="99">
        <v>0</v>
      </c>
      <c r="AX1268" s="99">
        <v>1302724.0094757101</v>
      </c>
      <c r="AY1268" s="99">
        <v>6238132.3637084998</v>
      </c>
      <c r="AZ1268" s="99">
        <v>5814868.3265380897</v>
      </c>
      <c r="BA1268" s="99">
        <v>3463110.3906555199</v>
      </c>
      <c r="BB1268" s="99">
        <v>0</v>
      </c>
      <c r="BC1268" s="99">
        <v>1573627.7736053499</v>
      </c>
      <c r="BD1268" s="99">
        <v>318666.20665359503</v>
      </c>
      <c r="BE1268" s="99">
        <v>0</v>
      </c>
      <c r="BF1268" s="99">
        <v>80248.158561706499</v>
      </c>
      <c r="BG1268" s="99">
        <v>8388250.5087280301</v>
      </c>
      <c r="BH1268" s="99">
        <v>2987267.3298034701</v>
      </c>
      <c r="BI1268" s="99">
        <v>0</v>
      </c>
      <c r="BJ1268" s="99">
        <v>2512128.3020019499</v>
      </c>
      <c r="BK1268" s="99">
        <v>2232859.4103698698</v>
      </c>
      <c r="BL1268" s="99">
        <v>0</v>
      </c>
      <c r="BM1268" s="99">
        <v>0</v>
      </c>
      <c r="BN1268" s="99">
        <v>0</v>
      </c>
      <c r="BO1268" s="99">
        <v>0</v>
      </c>
      <c r="BP1268" s="99">
        <v>0</v>
      </c>
      <c r="BQ1268" s="99">
        <v>0</v>
      </c>
      <c r="BR1268" s="99">
        <v>1985891.1589508101</v>
      </c>
      <c r="BS1268" s="99">
        <v>2151000.8060302702</v>
      </c>
      <c r="BT1268" s="99">
        <v>673713.47343444801</v>
      </c>
      <c r="BU1268" s="99">
        <v>0</v>
      </c>
      <c r="BV1268" s="99">
        <v>680039.20903015102</v>
      </c>
      <c r="BW1268" s="99">
        <v>34863.982746601097</v>
      </c>
      <c r="BX1268" s="99">
        <v>0</v>
      </c>
      <c r="BY1268" s="99">
        <v>0</v>
      </c>
      <c r="BZ1268" s="99">
        <v>0</v>
      </c>
      <c r="CA1268" s="99">
        <v>35558.601515770002</v>
      </c>
      <c r="CB1268" s="99">
        <v>2258212.3683471698</v>
      </c>
      <c r="CC1268" s="99">
        <v>18387361.004394501</v>
      </c>
      <c r="CD1268" s="99">
        <v>5500800.5291137705</v>
      </c>
      <c r="CE1268" s="99">
        <v>393.34843795001501</v>
      </c>
      <c r="CF1268" s="99">
        <v>50506.671066761002</v>
      </c>
      <c r="CG1268" s="99">
        <v>402573.01878356899</v>
      </c>
      <c r="CH1268" s="99">
        <v>0</v>
      </c>
      <c r="CI1268" s="99">
        <v>35953.567791938804</v>
      </c>
      <c r="CJ1268" s="99">
        <v>2308515.6351013202</v>
      </c>
      <c r="CK1268" s="99">
        <v>18793693.4921875</v>
      </c>
      <c r="CL1268" s="99">
        <v>5533713.7893676804</v>
      </c>
      <c r="CM1268" s="188">
        <v>45343.738085746802</v>
      </c>
      <c r="CN1268" s="188">
        <v>5329444.2630004901</v>
      </c>
      <c r="CO1268" s="188">
        <v>27169834.713622998</v>
      </c>
      <c r="CP1268" s="99">
        <v>5533713.7893676804</v>
      </c>
      <c r="CQ1268" s="99">
        <v>0</v>
      </c>
      <c r="CR1268" s="99">
        <v>0</v>
      </c>
      <c r="CS1268" s="99">
        <v>0</v>
      </c>
      <c r="CT1268" s="99">
        <v>0</v>
      </c>
      <c r="CU1268" s="98">
        <v>11178.264736667001</v>
      </c>
      <c r="CV1268" s="98">
        <v>9644.4746177729994</v>
      </c>
    </row>
    <row r="1269" spans="1:100" x14ac:dyDescent="0.2">
      <c r="A1269" s="98" t="s">
        <v>72</v>
      </c>
      <c r="B1269" s="100">
        <v>40603</v>
      </c>
      <c r="C1269" s="99">
        <v>24569.8713576794</v>
      </c>
      <c r="D1269" s="99">
        <v>0</v>
      </c>
      <c r="E1269" s="99">
        <v>10864.6281164885</v>
      </c>
      <c r="F1269" s="99">
        <v>10009.639229893701</v>
      </c>
      <c r="G1269" s="99">
        <v>398.40949063748099</v>
      </c>
      <c r="H1269" s="99">
        <v>0</v>
      </c>
      <c r="I1269" s="99">
        <v>0</v>
      </c>
      <c r="J1269" s="99">
        <v>9367.2017776966095</v>
      </c>
      <c r="K1269" s="99">
        <v>104.5493877111</v>
      </c>
      <c r="L1269" s="99">
        <v>12189.99449718</v>
      </c>
      <c r="M1269" s="99">
        <v>15592.164041280699</v>
      </c>
      <c r="N1269" s="99">
        <v>5763.7310546040499</v>
      </c>
      <c r="O1269" s="99">
        <v>0</v>
      </c>
      <c r="P1269" s="99">
        <v>0</v>
      </c>
      <c r="Q1269" s="99">
        <v>1768.56979000568</v>
      </c>
      <c r="R1269" s="99">
        <v>0</v>
      </c>
      <c r="S1269" s="99">
        <v>0</v>
      </c>
      <c r="T1269" s="99">
        <v>392.50836237520002</v>
      </c>
      <c r="U1269" s="99">
        <v>9472.1573760509491</v>
      </c>
      <c r="V1269" s="99">
        <v>1362873.6989746101</v>
      </c>
      <c r="W1269" s="99">
        <v>0</v>
      </c>
      <c r="X1269" s="99">
        <v>881419.07531738305</v>
      </c>
      <c r="Y1269" s="99">
        <v>798867.80508422898</v>
      </c>
      <c r="Z1269" s="99">
        <v>52456.012367725401</v>
      </c>
      <c r="AA1269" s="99">
        <v>0</v>
      </c>
      <c r="AB1269" s="99">
        <v>0</v>
      </c>
      <c r="AC1269" s="99">
        <v>3047788.3389282199</v>
      </c>
      <c r="AD1269" s="99">
        <v>0</v>
      </c>
      <c r="AE1269" s="99">
        <v>569032.05236816395</v>
      </c>
      <c r="AF1269" s="99">
        <v>739644.15747070301</v>
      </c>
      <c r="AG1269" s="99">
        <v>736059.49794769299</v>
      </c>
      <c r="AH1269" s="99">
        <v>0</v>
      </c>
      <c r="AI1269" s="99">
        <v>0</v>
      </c>
      <c r="AJ1269" s="99">
        <v>199267.05362510699</v>
      </c>
      <c r="AK1269" s="99">
        <v>0</v>
      </c>
      <c r="AL1269" s="99">
        <v>0</v>
      </c>
      <c r="AM1269" s="99">
        <v>51905.756268978097</v>
      </c>
      <c r="AN1269" s="99">
        <v>3051720.07495117</v>
      </c>
      <c r="AO1269" s="99">
        <v>11513923.0791016</v>
      </c>
      <c r="AP1269" s="99">
        <v>0</v>
      </c>
      <c r="AQ1269" s="99">
        <v>6850335.6503295898</v>
      </c>
      <c r="AR1269" s="99">
        <v>6187709.84265137</v>
      </c>
      <c r="AS1269" s="99">
        <v>412151.24012374901</v>
      </c>
      <c r="AT1269" s="99">
        <v>0</v>
      </c>
      <c r="AU1269" s="99">
        <v>0</v>
      </c>
      <c r="AV1269" s="99">
        <v>8529001.4862060491</v>
      </c>
      <c r="AW1269" s="99">
        <v>0</v>
      </c>
      <c r="AX1269" s="99">
        <v>4821292.5915527297</v>
      </c>
      <c r="AY1269" s="99">
        <v>6253180.3428955097</v>
      </c>
      <c r="AZ1269" s="99">
        <v>5715010.1453857403</v>
      </c>
      <c r="BA1269" s="99">
        <v>0</v>
      </c>
      <c r="BB1269" s="99">
        <v>0</v>
      </c>
      <c r="BC1269" s="99">
        <v>1601895.2192993199</v>
      </c>
      <c r="BD1269" s="99">
        <v>0</v>
      </c>
      <c r="BE1269" s="99">
        <v>0</v>
      </c>
      <c r="BF1269" s="99">
        <v>409325.00830459601</v>
      </c>
      <c r="BG1269" s="99">
        <v>8523949.8082275409</v>
      </c>
      <c r="BH1269" s="99">
        <v>2382878.09796143</v>
      </c>
      <c r="BI1269" s="99">
        <v>0</v>
      </c>
      <c r="BJ1269" s="99">
        <v>2385518.6415405301</v>
      </c>
      <c r="BK1269" s="99">
        <v>2179152.5359497098</v>
      </c>
      <c r="BL1269" s="99">
        <v>0</v>
      </c>
      <c r="BM1269" s="99">
        <v>0</v>
      </c>
      <c r="BN1269" s="99">
        <v>0</v>
      </c>
      <c r="BO1269" s="99">
        <v>0</v>
      </c>
      <c r="BP1269" s="99">
        <v>0</v>
      </c>
      <c r="BQ1269" s="99">
        <v>0</v>
      </c>
      <c r="BR1269" s="99">
        <v>1985532.36631775</v>
      </c>
      <c r="BS1269" s="99">
        <v>2112748.2797546401</v>
      </c>
      <c r="BT1269" s="99">
        <v>0</v>
      </c>
      <c r="BU1269" s="99">
        <v>0</v>
      </c>
      <c r="BV1269" s="99">
        <v>688108.57427215599</v>
      </c>
      <c r="BW1269" s="99">
        <v>0</v>
      </c>
      <c r="BX1269" s="99">
        <v>0</v>
      </c>
      <c r="BY1269" s="99">
        <v>0</v>
      </c>
      <c r="BZ1269" s="99">
        <v>0</v>
      </c>
      <c r="CA1269" s="99">
        <v>35434.153430938699</v>
      </c>
      <c r="CB1269" s="99">
        <v>2245960.15698242</v>
      </c>
      <c r="CC1269" s="99">
        <v>18414229.598144501</v>
      </c>
      <c r="CD1269" s="99">
        <v>4786602.1254882803</v>
      </c>
      <c r="CE1269" s="99">
        <v>398.91024011373497</v>
      </c>
      <c r="CF1269" s="99">
        <v>52508.758242607102</v>
      </c>
      <c r="CG1269" s="99">
        <v>413906.24180221598</v>
      </c>
      <c r="CH1269" s="99">
        <v>0</v>
      </c>
      <c r="CI1269" s="99">
        <v>35829.685233116201</v>
      </c>
      <c r="CJ1269" s="99">
        <v>2298331.2235107399</v>
      </c>
      <c r="CK1269" s="99">
        <v>18826226.183105499</v>
      </c>
      <c r="CL1269" s="99">
        <v>4788586.28088379</v>
      </c>
      <c r="CM1269" s="188">
        <v>45223.063428401903</v>
      </c>
      <c r="CN1269" s="188">
        <v>5360033.9406127902</v>
      </c>
      <c r="CO1269" s="188">
        <v>27347689.7663574</v>
      </c>
      <c r="CP1269" s="99">
        <v>4788586.28088379</v>
      </c>
      <c r="CQ1269" s="99">
        <v>0</v>
      </c>
      <c r="CR1269" s="99">
        <v>0</v>
      </c>
      <c r="CS1269" s="99">
        <v>0</v>
      </c>
      <c r="CT1269" s="99">
        <v>0</v>
      </c>
      <c r="CU1269" s="98">
        <v>10961.854088353</v>
      </c>
      <c r="CV1269" s="98">
        <v>9713.4842647709993</v>
      </c>
    </row>
    <row r="1270" spans="1:100" x14ac:dyDescent="0.2">
      <c r="A1270" s="98" t="s">
        <v>72</v>
      </c>
      <c r="B1270" s="100">
        <v>40695</v>
      </c>
      <c r="C1270" s="99">
        <v>24360.025017499898</v>
      </c>
      <c r="D1270" s="99">
        <v>0</v>
      </c>
      <c r="E1270" s="99">
        <v>10678.6304088831</v>
      </c>
      <c r="F1270" s="99">
        <v>9865.4675811529196</v>
      </c>
      <c r="G1270" s="99">
        <v>397.96719113737299</v>
      </c>
      <c r="H1270" s="99">
        <v>0</v>
      </c>
      <c r="I1270" s="99">
        <v>0</v>
      </c>
      <c r="J1270" s="99">
        <v>9437.8677335977609</v>
      </c>
      <c r="K1270" s="99">
        <v>88.4568050978705</v>
      </c>
      <c r="L1270" s="99">
        <v>12115.200480699499</v>
      </c>
      <c r="M1270" s="99">
        <v>15461.4592583179</v>
      </c>
      <c r="N1270" s="99">
        <v>5698.4011141657802</v>
      </c>
      <c r="O1270" s="99">
        <v>0</v>
      </c>
      <c r="P1270" s="99">
        <v>0</v>
      </c>
      <c r="Q1270" s="99">
        <v>1725.7986376583599</v>
      </c>
      <c r="R1270" s="99">
        <v>0</v>
      </c>
      <c r="S1270" s="99">
        <v>0</v>
      </c>
      <c r="T1270" s="99">
        <v>395.23188116028899</v>
      </c>
      <c r="U1270" s="99">
        <v>9518.3295079469699</v>
      </c>
      <c r="V1270" s="99">
        <v>1345121.6985778799</v>
      </c>
      <c r="W1270" s="99">
        <v>0</v>
      </c>
      <c r="X1270" s="99">
        <v>859603.79538726795</v>
      </c>
      <c r="Y1270" s="99">
        <v>782834.93690490699</v>
      </c>
      <c r="Z1270" s="99">
        <v>50581.918731689497</v>
      </c>
      <c r="AA1270" s="99">
        <v>0</v>
      </c>
      <c r="AB1270" s="99">
        <v>0</v>
      </c>
      <c r="AC1270" s="99">
        <v>3084766.2489929199</v>
      </c>
      <c r="AD1270" s="99">
        <v>0</v>
      </c>
      <c r="AE1270" s="99">
        <v>557219.77524566697</v>
      </c>
      <c r="AF1270" s="99">
        <v>734347.568359375</v>
      </c>
      <c r="AG1270" s="99">
        <v>728712.28895568801</v>
      </c>
      <c r="AH1270" s="99">
        <v>0</v>
      </c>
      <c r="AI1270" s="99">
        <v>0</v>
      </c>
      <c r="AJ1270" s="99">
        <v>190181.61238861101</v>
      </c>
      <c r="AK1270" s="99">
        <v>0</v>
      </c>
      <c r="AL1270" s="99">
        <v>0</v>
      </c>
      <c r="AM1270" s="99">
        <v>49786.245849609397</v>
      </c>
      <c r="AN1270" s="99">
        <v>3079493.6568908701</v>
      </c>
      <c r="AO1270" s="99">
        <v>11442628.7496338</v>
      </c>
      <c r="AP1270" s="99">
        <v>0</v>
      </c>
      <c r="AQ1270" s="99">
        <v>6750494.828125</v>
      </c>
      <c r="AR1270" s="99">
        <v>6118690.09875488</v>
      </c>
      <c r="AS1270" s="99">
        <v>408787.88921356201</v>
      </c>
      <c r="AT1270" s="99">
        <v>0</v>
      </c>
      <c r="AU1270" s="99">
        <v>0</v>
      </c>
      <c r="AV1270" s="99">
        <v>8681484.9893798791</v>
      </c>
      <c r="AW1270" s="99">
        <v>0</v>
      </c>
      <c r="AX1270" s="99">
        <v>4730719.4721069299</v>
      </c>
      <c r="AY1270" s="99">
        <v>6250252.0022582998</v>
      </c>
      <c r="AZ1270" s="99">
        <v>5682905.7676391602</v>
      </c>
      <c r="BA1270" s="99">
        <v>0</v>
      </c>
      <c r="BB1270" s="99">
        <v>0</v>
      </c>
      <c r="BC1270" s="99">
        <v>1535383.50492859</v>
      </c>
      <c r="BD1270" s="99">
        <v>0</v>
      </c>
      <c r="BE1270" s="99">
        <v>0</v>
      </c>
      <c r="BF1270" s="99">
        <v>401018.36058044399</v>
      </c>
      <c r="BG1270" s="99">
        <v>8673056.8885497991</v>
      </c>
      <c r="BH1270" s="99">
        <v>2391189.3501892099</v>
      </c>
      <c r="BI1270" s="99">
        <v>0</v>
      </c>
      <c r="BJ1270" s="99">
        <v>2368465.7492370601</v>
      </c>
      <c r="BK1270" s="99">
        <v>2142476.3000793499</v>
      </c>
      <c r="BL1270" s="99">
        <v>0</v>
      </c>
      <c r="BM1270" s="99">
        <v>0</v>
      </c>
      <c r="BN1270" s="99">
        <v>0</v>
      </c>
      <c r="BO1270" s="99">
        <v>0</v>
      </c>
      <c r="BP1270" s="99">
        <v>0</v>
      </c>
      <c r="BQ1270" s="99">
        <v>0</v>
      </c>
      <c r="BR1270" s="99">
        <v>1991137.1958313</v>
      </c>
      <c r="BS1270" s="99">
        <v>2099522.7687377902</v>
      </c>
      <c r="BT1270" s="99">
        <v>0</v>
      </c>
      <c r="BU1270" s="99">
        <v>0</v>
      </c>
      <c r="BV1270" s="99">
        <v>670514.08790588402</v>
      </c>
      <c r="BW1270" s="99">
        <v>0</v>
      </c>
      <c r="BX1270" s="99">
        <v>0</v>
      </c>
      <c r="BY1270" s="99">
        <v>0</v>
      </c>
      <c r="BZ1270" s="99">
        <v>0</v>
      </c>
      <c r="CA1270" s="99">
        <v>35038.445432663</v>
      </c>
      <c r="CB1270" s="99">
        <v>2205027.2550964402</v>
      </c>
      <c r="CC1270" s="99">
        <v>18178099.692871101</v>
      </c>
      <c r="CD1270" s="99">
        <v>4742319.4705200205</v>
      </c>
      <c r="CE1270" s="99">
        <v>397.24453166127199</v>
      </c>
      <c r="CF1270" s="99">
        <v>50627.501225948297</v>
      </c>
      <c r="CG1270" s="99">
        <v>408281.29352569598</v>
      </c>
      <c r="CH1270" s="99">
        <v>0</v>
      </c>
      <c r="CI1270" s="99">
        <v>35436.465878009803</v>
      </c>
      <c r="CJ1270" s="99">
        <v>2255143.3616943401</v>
      </c>
      <c r="CK1270" s="99">
        <v>18584286.4384766</v>
      </c>
      <c r="CL1270" s="99">
        <v>4741954.2369995099</v>
      </c>
      <c r="CM1270" s="188">
        <v>44912.970679760001</v>
      </c>
      <c r="CN1270" s="188">
        <v>5331593.0662841797</v>
      </c>
      <c r="CO1270" s="188">
        <v>27275056.095458999</v>
      </c>
      <c r="CP1270" s="99">
        <v>4741954.2369995099</v>
      </c>
      <c r="CQ1270" s="99">
        <v>0</v>
      </c>
      <c r="CR1270" s="99">
        <v>0</v>
      </c>
      <c r="CS1270" s="99">
        <v>0</v>
      </c>
      <c r="CT1270" s="99">
        <v>0</v>
      </c>
      <c r="CU1270" s="98">
        <v>10762.197110875</v>
      </c>
      <c r="CV1270" s="98">
        <v>9783.2104028070007</v>
      </c>
    </row>
    <row r="1271" spans="1:100" x14ac:dyDescent="0.2">
      <c r="A1271" s="98" t="s">
        <v>72</v>
      </c>
      <c r="B1271" s="100">
        <v>40787</v>
      </c>
      <c r="C1271" s="99">
        <v>24179.047334194202</v>
      </c>
      <c r="D1271" s="99">
        <v>0</v>
      </c>
      <c r="E1271" s="99">
        <v>10546.975448012399</v>
      </c>
      <c r="F1271" s="99">
        <v>9754.1772023439407</v>
      </c>
      <c r="G1271" s="99">
        <v>408.195013213903</v>
      </c>
      <c r="H1271" s="99">
        <v>0</v>
      </c>
      <c r="I1271" s="99">
        <v>0</v>
      </c>
      <c r="J1271" s="99">
        <v>9415.8352168798392</v>
      </c>
      <c r="K1271" s="99">
        <v>84.456445552408695</v>
      </c>
      <c r="L1271" s="99">
        <v>12219.819544673001</v>
      </c>
      <c r="M1271" s="99">
        <v>15281.5019910336</v>
      </c>
      <c r="N1271" s="99">
        <v>5707.4197907447797</v>
      </c>
      <c r="O1271" s="99">
        <v>0</v>
      </c>
      <c r="P1271" s="99">
        <v>0</v>
      </c>
      <c r="Q1271" s="99">
        <v>1720.1691496819301</v>
      </c>
      <c r="R1271" s="99">
        <v>0</v>
      </c>
      <c r="S1271" s="99">
        <v>0</v>
      </c>
      <c r="T1271" s="99">
        <v>405.02302937954698</v>
      </c>
      <c r="U1271" s="99">
        <v>9502.0115394592303</v>
      </c>
      <c r="V1271" s="99">
        <v>1337530.4581909201</v>
      </c>
      <c r="W1271" s="99">
        <v>0</v>
      </c>
      <c r="X1271" s="99">
        <v>842071.36117553699</v>
      </c>
      <c r="Y1271" s="99">
        <v>764824.17197418201</v>
      </c>
      <c r="Z1271" s="99">
        <v>52603.173896789602</v>
      </c>
      <c r="AA1271" s="99">
        <v>0</v>
      </c>
      <c r="AB1271" s="99">
        <v>0</v>
      </c>
      <c r="AC1271" s="99">
        <v>3077267.4378356901</v>
      </c>
      <c r="AD1271" s="99">
        <v>0</v>
      </c>
      <c r="AE1271" s="99">
        <v>546831.91215515102</v>
      </c>
      <c r="AF1271" s="99">
        <v>722341.07283019996</v>
      </c>
      <c r="AG1271" s="99">
        <v>723421.97303008998</v>
      </c>
      <c r="AH1271" s="99">
        <v>0</v>
      </c>
      <c r="AI1271" s="99">
        <v>0</v>
      </c>
      <c r="AJ1271" s="99">
        <v>186111.84301948501</v>
      </c>
      <c r="AK1271" s="99">
        <v>0</v>
      </c>
      <c r="AL1271" s="99">
        <v>0</v>
      </c>
      <c r="AM1271" s="99">
        <v>52033.417042732202</v>
      </c>
      <c r="AN1271" s="99">
        <v>3077740.0425415002</v>
      </c>
      <c r="AO1271" s="99">
        <v>11429307.0192871</v>
      </c>
      <c r="AP1271" s="99">
        <v>0</v>
      </c>
      <c r="AQ1271" s="99">
        <v>6595252.5640869103</v>
      </c>
      <c r="AR1271" s="99">
        <v>5969598.0223998995</v>
      </c>
      <c r="AS1271" s="99">
        <v>424278.28275680501</v>
      </c>
      <c r="AT1271" s="99">
        <v>0</v>
      </c>
      <c r="AU1271" s="99">
        <v>0</v>
      </c>
      <c r="AV1271" s="99">
        <v>8733652.0434570294</v>
      </c>
      <c r="AW1271" s="99">
        <v>0</v>
      </c>
      <c r="AX1271" s="99">
        <v>4676338.5311889602</v>
      </c>
      <c r="AY1271" s="99">
        <v>6179818.33630371</v>
      </c>
      <c r="AZ1271" s="99">
        <v>5663533.4789428702</v>
      </c>
      <c r="BA1271" s="99">
        <v>0</v>
      </c>
      <c r="BB1271" s="99">
        <v>0</v>
      </c>
      <c r="BC1271" s="99">
        <v>1516532.3482055699</v>
      </c>
      <c r="BD1271" s="99">
        <v>0</v>
      </c>
      <c r="BE1271" s="99">
        <v>0</v>
      </c>
      <c r="BF1271" s="99">
        <v>422468.02070999099</v>
      </c>
      <c r="BG1271" s="99">
        <v>8757803.9821777306</v>
      </c>
      <c r="BH1271" s="99">
        <v>2409129.76879883</v>
      </c>
      <c r="BI1271" s="99">
        <v>0</v>
      </c>
      <c r="BJ1271" s="99">
        <v>2323592.0317077599</v>
      </c>
      <c r="BK1271" s="99">
        <v>2099210.6112976102</v>
      </c>
      <c r="BL1271" s="99">
        <v>0</v>
      </c>
      <c r="BM1271" s="99">
        <v>0</v>
      </c>
      <c r="BN1271" s="99">
        <v>0</v>
      </c>
      <c r="BO1271" s="99">
        <v>0</v>
      </c>
      <c r="BP1271" s="99">
        <v>0</v>
      </c>
      <c r="BQ1271" s="99">
        <v>0</v>
      </c>
      <c r="BR1271" s="99">
        <v>1947079.5283355699</v>
      </c>
      <c r="BS1271" s="99">
        <v>2097471.7011108398</v>
      </c>
      <c r="BT1271" s="99">
        <v>0</v>
      </c>
      <c r="BU1271" s="99">
        <v>0</v>
      </c>
      <c r="BV1271" s="99">
        <v>663645.54876708996</v>
      </c>
      <c r="BW1271" s="99">
        <v>0</v>
      </c>
      <c r="BX1271" s="99">
        <v>0</v>
      </c>
      <c r="BY1271" s="99">
        <v>0</v>
      </c>
      <c r="BZ1271" s="99">
        <v>0</v>
      </c>
      <c r="CA1271" s="99">
        <v>34736.350046157801</v>
      </c>
      <c r="CB1271" s="99">
        <v>2181397.1050415002</v>
      </c>
      <c r="CC1271" s="99">
        <v>18045392.457519501</v>
      </c>
      <c r="CD1271" s="99">
        <v>4734795.2328491202</v>
      </c>
      <c r="CE1271" s="99">
        <v>408.14438735693699</v>
      </c>
      <c r="CF1271" s="99">
        <v>52537.7941365242</v>
      </c>
      <c r="CG1271" s="99">
        <v>424789.57927322399</v>
      </c>
      <c r="CH1271" s="99">
        <v>0</v>
      </c>
      <c r="CI1271" s="99">
        <v>35145.130322456404</v>
      </c>
      <c r="CJ1271" s="99">
        <v>2233771.0839843801</v>
      </c>
      <c r="CK1271" s="99">
        <v>18471284.787597701</v>
      </c>
      <c r="CL1271" s="99">
        <v>4737434.2080078097</v>
      </c>
      <c r="CM1271" s="188">
        <v>44597.782695293397</v>
      </c>
      <c r="CN1271" s="188">
        <v>5311194.0679931603</v>
      </c>
      <c r="CO1271" s="188">
        <v>27255105.8349609</v>
      </c>
      <c r="CP1271" s="99">
        <v>4737434.2080078097</v>
      </c>
      <c r="CQ1271" s="99">
        <v>0</v>
      </c>
      <c r="CR1271" s="99">
        <v>0</v>
      </c>
      <c r="CS1271" s="99">
        <v>0</v>
      </c>
      <c r="CT1271" s="99">
        <v>0</v>
      </c>
      <c r="CU1271" s="98">
        <v>10638.419724265001</v>
      </c>
      <c r="CV1271" s="98">
        <v>9763.2378613790006</v>
      </c>
    </row>
    <row r="1272" spans="1:100" x14ac:dyDescent="0.2">
      <c r="A1272" s="98" t="s">
        <v>72</v>
      </c>
      <c r="B1272" s="100">
        <v>40878</v>
      </c>
      <c r="C1272" s="99">
        <v>24281.265632867799</v>
      </c>
      <c r="D1272" s="99">
        <v>0</v>
      </c>
      <c r="E1272" s="99">
        <v>10451.053421258899</v>
      </c>
      <c r="F1272" s="99">
        <v>9660.4694381952304</v>
      </c>
      <c r="G1272" s="99">
        <v>410.867568932474</v>
      </c>
      <c r="H1272" s="99">
        <v>0</v>
      </c>
      <c r="I1272" s="99">
        <v>0</v>
      </c>
      <c r="J1272" s="99">
        <v>9455.2160919904709</v>
      </c>
      <c r="K1272" s="99">
        <v>83.313557702116697</v>
      </c>
      <c r="L1272" s="99">
        <v>11927.0318601131</v>
      </c>
      <c r="M1272" s="99">
        <v>15313.620145082499</v>
      </c>
      <c r="N1272" s="99">
        <v>5743.66314649582</v>
      </c>
      <c r="O1272" s="99">
        <v>0</v>
      </c>
      <c r="P1272" s="99">
        <v>0</v>
      </c>
      <c r="Q1272" s="99">
        <v>1705.1120198220001</v>
      </c>
      <c r="R1272" s="99">
        <v>0</v>
      </c>
      <c r="S1272" s="99">
        <v>0</v>
      </c>
      <c r="T1272" s="99">
        <v>417.27332995832001</v>
      </c>
      <c r="U1272" s="99">
        <v>9542.2643195390701</v>
      </c>
      <c r="V1272" s="99">
        <v>1331268.4923858601</v>
      </c>
      <c r="W1272" s="99">
        <v>0</v>
      </c>
      <c r="X1272" s="99">
        <v>832607.1328125</v>
      </c>
      <c r="Y1272" s="99">
        <v>757870.48943328904</v>
      </c>
      <c r="Z1272" s="99">
        <v>51370.211205959298</v>
      </c>
      <c r="AA1272" s="99">
        <v>0</v>
      </c>
      <c r="AB1272" s="99">
        <v>0</v>
      </c>
      <c r="AC1272" s="99">
        <v>3045132.7917175302</v>
      </c>
      <c r="AD1272" s="99">
        <v>0</v>
      </c>
      <c r="AE1272" s="99">
        <v>531026.69746398902</v>
      </c>
      <c r="AF1272" s="99">
        <v>718747.16374969506</v>
      </c>
      <c r="AG1272" s="99">
        <v>721310.31112670898</v>
      </c>
      <c r="AH1272" s="99">
        <v>0</v>
      </c>
      <c r="AI1272" s="99">
        <v>0</v>
      </c>
      <c r="AJ1272" s="99">
        <v>184129.379556656</v>
      </c>
      <c r="AK1272" s="99">
        <v>0</v>
      </c>
      <c r="AL1272" s="99">
        <v>0</v>
      </c>
      <c r="AM1272" s="99">
        <v>50873.548297405199</v>
      </c>
      <c r="AN1272" s="99">
        <v>3060899.3466491699</v>
      </c>
      <c r="AO1272" s="99">
        <v>11456835.817993199</v>
      </c>
      <c r="AP1272" s="99">
        <v>0</v>
      </c>
      <c r="AQ1272" s="99">
        <v>6548793.7131347703</v>
      </c>
      <c r="AR1272" s="99">
        <v>5951154.2994995099</v>
      </c>
      <c r="AS1272" s="99">
        <v>417366.63777542103</v>
      </c>
      <c r="AT1272" s="99">
        <v>0</v>
      </c>
      <c r="AU1272" s="99">
        <v>0</v>
      </c>
      <c r="AV1272" s="99">
        <v>8735955.6829834003</v>
      </c>
      <c r="AW1272" s="99">
        <v>0</v>
      </c>
      <c r="AX1272" s="99">
        <v>4545421.3156127902</v>
      </c>
      <c r="AY1272" s="99">
        <v>6191014.5101928702</v>
      </c>
      <c r="AZ1272" s="99">
        <v>5678530.2262573196</v>
      </c>
      <c r="BA1272" s="99">
        <v>0</v>
      </c>
      <c r="BB1272" s="99">
        <v>0</v>
      </c>
      <c r="BC1272" s="99">
        <v>1498567.3257446301</v>
      </c>
      <c r="BD1272" s="99">
        <v>0</v>
      </c>
      <c r="BE1272" s="99">
        <v>0</v>
      </c>
      <c r="BF1272" s="99">
        <v>412998.34222412098</v>
      </c>
      <c r="BG1272" s="99">
        <v>8792694.1356201209</v>
      </c>
      <c r="BH1272" s="99">
        <v>2422762.1916809101</v>
      </c>
      <c r="BI1272" s="99">
        <v>0</v>
      </c>
      <c r="BJ1272" s="99">
        <v>2318767.1879882799</v>
      </c>
      <c r="BK1272" s="99">
        <v>2092360.67668152</v>
      </c>
      <c r="BL1272" s="99">
        <v>0</v>
      </c>
      <c r="BM1272" s="99">
        <v>0</v>
      </c>
      <c r="BN1272" s="99">
        <v>0</v>
      </c>
      <c r="BO1272" s="99">
        <v>0</v>
      </c>
      <c r="BP1272" s="99">
        <v>0</v>
      </c>
      <c r="BQ1272" s="99">
        <v>0</v>
      </c>
      <c r="BR1272" s="99">
        <v>1978971.7343292199</v>
      </c>
      <c r="BS1272" s="99">
        <v>2102528.4372863802</v>
      </c>
      <c r="BT1272" s="99">
        <v>0</v>
      </c>
      <c r="BU1272" s="99">
        <v>0</v>
      </c>
      <c r="BV1272" s="99">
        <v>662204.019348145</v>
      </c>
      <c r="BW1272" s="99">
        <v>0</v>
      </c>
      <c r="BX1272" s="99">
        <v>0</v>
      </c>
      <c r="BY1272" s="99">
        <v>0</v>
      </c>
      <c r="BZ1272" s="99">
        <v>0</v>
      </c>
      <c r="CA1272" s="99">
        <v>34733.251671314203</v>
      </c>
      <c r="CB1272" s="99">
        <v>2162265.12530518</v>
      </c>
      <c r="CC1272" s="99">
        <v>17986549.378417999</v>
      </c>
      <c r="CD1272" s="99">
        <v>4741783.9240112295</v>
      </c>
      <c r="CE1272" s="99">
        <v>412.12923258170503</v>
      </c>
      <c r="CF1272" s="99">
        <v>51348.930576324499</v>
      </c>
      <c r="CG1272" s="99">
        <v>416716.023956299</v>
      </c>
      <c r="CH1272" s="99">
        <v>0</v>
      </c>
      <c r="CI1272" s="99">
        <v>35148.271177291899</v>
      </c>
      <c r="CJ1272" s="99">
        <v>2213693.3746032701</v>
      </c>
      <c r="CK1272" s="99">
        <v>18403921.7802734</v>
      </c>
      <c r="CL1272" s="99">
        <v>4741182.85192871</v>
      </c>
      <c r="CM1272" s="188">
        <v>44634.092635631598</v>
      </c>
      <c r="CN1272" s="188">
        <v>5274431.6386718797</v>
      </c>
      <c r="CO1272" s="188">
        <v>27181967.108154301</v>
      </c>
      <c r="CP1272" s="99">
        <v>4741182.85192871</v>
      </c>
      <c r="CQ1272" s="99">
        <v>0</v>
      </c>
      <c r="CR1272" s="99">
        <v>0</v>
      </c>
      <c r="CS1272" s="99">
        <v>0</v>
      </c>
      <c r="CT1272" s="99">
        <v>0</v>
      </c>
      <c r="CU1272" s="98">
        <v>10534.139502533</v>
      </c>
      <c r="CV1272" s="98">
        <v>9810.8519942120001</v>
      </c>
    </row>
    <row r="1273" spans="1:100" x14ac:dyDescent="0.2">
      <c r="A1273" s="98" t="s">
        <v>72</v>
      </c>
      <c r="B1273" s="100">
        <v>40969</v>
      </c>
      <c r="C1273" s="99">
        <v>24146.664928197901</v>
      </c>
      <c r="D1273" s="99">
        <v>0</v>
      </c>
      <c r="E1273" s="99">
        <v>10341.6741546392</v>
      </c>
      <c r="F1273" s="99">
        <v>9553.6279150247592</v>
      </c>
      <c r="G1273" s="99">
        <v>412.487162798643</v>
      </c>
      <c r="H1273" s="99">
        <v>0</v>
      </c>
      <c r="I1273" s="99">
        <v>0</v>
      </c>
      <c r="J1273" s="99">
        <v>9575.9929169416391</v>
      </c>
      <c r="K1273" s="99">
        <v>75.035078475251794</v>
      </c>
      <c r="L1273" s="99">
        <v>11831.3988498449</v>
      </c>
      <c r="M1273" s="99">
        <v>15152.118993997599</v>
      </c>
      <c r="N1273" s="99">
        <v>5714.7840064763996</v>
      </c>
      <c r="O1273" s="99">
        <v>0</v>
      </c>
      <c r="P1273" s="99">
        <v>0</v>
      </c>
      <c r="Q1273" s="99">
        <v>1713.7071410864601</v>
      </c>
      <c r="R1273" s="99">
        <v>0</v>
      </c>
      <c r="S1273" s="99">
        <v>0</v>
      </c>
      <c r="T1273" s="99">
        <v>408.689106781036</v>
      </c>
      <c r="U1273" s="99">
        <v>9652.3839166164398</v>
      </c>
      <c r="V1273" s="99">
        <v>1324445.2882080099</v>
      </c>
      <c r="W1273" s="99">
        <v>0</v>
      </c>
      <c r="X1273" s="99">
        <v>823304.86259460403</v>
      </c>
      <c r="Y1273" s="99">
        <v>759912.11862182606</v>
      </c>
      <c r="Z1273" s="99">
        <v>50682.765446662903</v>
      </c>
      <c r="AA1273" s="99">
        <v>0</v>
      </c>
      <c r="AB1273" s="99">
        <v>0</v>
      </c>
      <c r="AC1273" s="99">
        <v>3079593.7426147498</v>
      </c>
      <c r="AD1273" s="99">
        <v>0</v>
      </c>
      <c r="AE1273" s="99">
        <v>537197.49262237502</v>
      </c>
      <c r="AF1273" s="99">
        <v>718639.62989044201</v>
      </c>
      <c r="AG1273" s="99">
        <v>724428.02826690697</v>
      </c>
      <c r="AH1273" s="99">
        <v>0</v>
      </c>
      <c r="AI1273" s="99">
        <v>0</v>
      </c>
      <c r="AJ1273" s="99">
        <v>183749.483802795</v>
      </c>
      <c r="AK1273" s="99">
        <v>0</v>
      </c>
      <c r="AL1273" s="99">
        <v>0</v>
      </c>
      <c r="AM1273" s="99">
        <v>50806.755369186401</v>
      </c>
      <c r="AN1273" s="99">
        <v>3055456.5388793899</v>
      </c>
      <c r="AO1273" s="99">
        <v>11488790.740478501</v>
      </c>
      <c r="AP1273" s="99">
        <v>0</v>
      </c>
      <c r="AQ1273" s="99">
        <v>6588678.04797363</v>
      </c>
      <c r="AR1273" s="99">
        <v>6000733.4931640597</v>
      </c>
      <c r="AS1273" s="99">
        <v>414404.93085479701</v>
      </c>
      <c r="AT1273" s="99">
        <v>0</v>
      </c>
      <c r="AU1273" s="99">
        <v>0</v>
      </c>
      <c r="AV1273" s="99">
        <v>8914900.6322021503</v>
      </c>
      <c r="AW1273" s="99">
        <v>0</v>
      </c>
      <c r="AX1273" s="99">
        <v>4673458.1325683603</v>
      </c>
      <c r="AY1273" s="99">
        <v>6232292.2854003897</v>
      </c>
      <c r="AZ1273" s="99">
        <v>5753991.7268676804</v>
      </c>
      <c r="BA1273" s="99">
        <v>0</v>
      </c>
      <c r="BB1273" s="99">
        <v>0</v>
      </c>
      <c r="BC1273" s="99">
        <v>1499950.53419495</v>
      </c>
      <c r="BD1273" s="99">
        <v>0</v>
      </c>
      <c r="BE1273" s="99">
        <v>0</v>
      </c>
      <c r="BF1273" s="99">
        <v>415901.45667266799</v>
      </c>
      <c r="BG1273" s="99">
        <v>8865838.2900390606</v>
      </c>
      <c r="BH1273" s="99">
        <v>2447284.2388610798</v>
      </c>
      <c r="BI1273" s="99">
        <v>0</v>
      </c>
      <c r="BJ1273" s="99">
        <v>2315976.6557311998</v>
      </c>
      <c r="BK1273" s="99">
        <v>2109784.1287536598</v>
      </c>
      <c r="BL1273" s="99">
        <v>0</v>
      </c>
      <c r="BM1273" s="99">
        <v>0</v>
      </c>
      <c r="BN1273" s="99">
        <v>0</v>
      </c>
      <c r="BO1273" s="99">
        <v>0</v>
      </c>
      <c r="BP1273" s="99">
        <v>0</v>
      </c>
      <c r="BQ1273" s="99">
        <v>0</v>
      </c>
      <c r="BR1273" s="99">
        <v>1991141.2917633101</v>
      </c>
      <c r="BS1273" s="99">
        <v>2125741.5169372601</v>
      </c>
      <c r="BT1273" s="99">
        <v>0</v>
      </c>
      <c r="BU1273" s="99">
        <v>0</v>
      </c>
      <c r="BV1273" s="99">
        <v>670037.469223022</v>
      </c>
      <c r="BW1273" s="99">
        <v>0</v>
      </c>
      <c r="BX1273" s="99">
        <v>0</v>
      </c>
      <c r="BY1273" s="99">
        <v>0</v>
      </c>
      <c r="BZ1273" s="99">
        <v>0</v>
      </c>
      <c r="CA1273" s="99">
        <v>34485.421873569503</v>
      </c>
      <c r="CB1273" s="99">
        <v>2149600.15802002</v>
      </c>
      <c r="CC1273" s="99">
        <v>18047008.446533199</v>
      </c>
      <c r="CD1273" s="99">
        <v>4778465.2543334998</v>
      </c>
      <c r="CE1273" s="99">
        <v>411.936763860285</v>
      </c>
      <c r="CF1273" s="99">
        <v>50727.815686225898</v>
      </c>
      <c r="CG1273" s="99">
        <v>415381.15660095197</v>
      </c>
      <c r="CH1273" s="99">
        <v>0</v>
      </c>
      <c r="CI1273" s="99">
        <v>34892.878942012801</v>
      </c>
      <c r="CJ1273" s="99">
        <v>2200000.6929931599</v>
      </c>
      <c r="CK1273" s="99">
        <v>18463761.2348633</v>
      </c>
      <c r="CL1273" s="99">
        <v>4778659.7167968797</v>
      </c>
      <c r="CM1273" s="188">
        <v>44461.763083934798</v>
      </c>
      <c r="CN1273" s="188">
        <v>5260872.1585082998</v>
      </c>
      <c r="CO1273" s="188">
        <v>27340087.962890599</v>
      </c>
      <c r="CP1273" s="99">
        <v>4778659.7167968797</v>
      </c>
      <c r="CQ1273" s="99">
        <v>0</v>
      </c>
      <c r="CR1273" s="99">
        <v>0</v>
      </c>
      <c r="CS1273" s="99">
        <v>0</v>
      </c>
      <c r="CT1273" s="99">
        <v>0</v>
      </c>
      <c r="CU1273" s="98">
        <v>10413.927651929</v>
      </c>
      <c r="CV1273" s="98">
        <v>9931.4743650670007</v>
      </c>
    </row>
    <row r="1274" spans="1:100" x14ac:dyDescent="0.2">
      <c r="A1274" s="98" t="s">
        <v>72</v>
      </c>
      <c r="B1274" s="100">
        <v>41061</v>
      </c>
      <c r="C1274" s="99">
        <v>23970.890036344499</v>
      </c>
      <c r="D1274" s="99">
        <v>0</v>
      </c>
      <c r="E1274" s="99">
        <v>10147.674614310299</v>
      </c>
      <c r="F1274" s="99">
        <v>9380.4642959833109</v>
      </c>
      <c r="G1274" s="99">
        <v>412.19266353174999</v>
      </c>
      <c r="H1274" s="99">
        <v>0</v>
      </c>
      <c r="I1274" s="99">
        <v>0</v>
      </c>
      <c r="J1274" s="99">
        <v>9505.3946515321695</v>
      </c>
      <c r="K1274" s="99">
        <v>65.606221517547993</v>
      </c>
      <c r="L1274" s="99">
        <v>11797.1004725695</v>
      </c>
      <c r="M1274" s="99">
        <v>15013.7812366486</v>
      </c>
      <c r="N1274" s="99">
        <v>5627.9601376056698</v>
      </c>
      <c r="O1274" s="99">
        <v>0</v>
      </c>
      <c r="P1274" s="99">
        <v>0</v>
      </c>
      <c r="Q1274" s="99">
        <v>1677.4136935919501</v>
      </c>
      <c r="R1274" s="99">
        <v>0</v>
      </c>
      <c r="S1274" s="99">
        <v>0</v>
      </c>
      <c r="T1274" s="99">
        <v>411.06851862743503</v>
      </c>
      <c r="U1274" s="99">
        <v>9566.8753538131696</v>
      </c>
      <c r="V1274" s="99">
        <v>1312409.2971344001</v>
      </c>
      <c r="W1274" s="99">
        <v>0</v>
      </c>
      <c r="X1274" s="99">
        <v>812321.50755310105</v>
      </c>
      <c r="Y1274" s="99">
        <v>742815.07649231004</v>
      </c>
      <c r="Z1274" s="99">
        <v>49502.1848750114</v>
      </c>
      <c r="AA1274" s="99">
        <v>0</v>
      </c>
      <c r="AB1274" s="99">
        <v>0</v>
      </c>
      <c r="AC1274" s="99">
        <v>3045699.1272888202</v>
      </c>
      <c r="AD1274" s="99">
        <v>0</v>
      </c>
      <c r="AE1274" s="99">
        <v>519220.80462264997</v>
      </c>
      <c r="AF1274" s="99">
        <v>709796.69182586705</v>
      </c>
      <c r="AG1274" s="99">
        <v>709802.07696533203</v>
      </c>
      <c r="AH1274" s="99">
        <v>0</v>
      </c>
      <c r="AI1274" s="99">
        <v>0</v>
      </c>
      <c r="AJ1274" s="99">
        <v>179668.00578880301</v>
      </c>
      <c r="AK1274" s="99">
        <v>0</v>
      </c>
      <c r="AL1274" s="99">
        <v>0</v>
      </c>
      <c r="AM1274" s="99">
        <v>49301.607694625898</v>
      </c>
      <c r="AN1274" s="99">
        <v>3063345.3556518601</v>
      </c>
      <c r="AO1274" s="99">
        <v>11475398.3450928</v>
      </c>
      <c r="AP1274" s="99">
        <v>0</v>
      </c>
      <c r="AQ1274" s="99">
        <v>6471005.4631347703</v>
      </c>
      <c r="AR1274" s="99">
        <v>5899807.9835815402</v>
      </c>
      <c r="AS1274" s="99">
        <v>411201.69918441802</v>
      </c>
      <c r="AT1274" s="99">
        <v>0</v>
      </c>
      <c r="AU1274" s="99">
        <v>0</v>
      </c>
      <c r="AV1274" s="99">
        <v>8870980.6856689509</v>
      </c>
      <c r="AW1274" s="99">
        <v>0</v>
      </c>
      <c r="AX1274" s="99">
        <v>4519585.2916259803</v>
      </c>
      <c r="AY1274" s="99">
        <v>6219352.1632690402</v>
      </c>
      <c r="AZ1274" s="99">
        <v>5649978.0057983398</v>
      </c>
      <c r="BA1274" s="99">
        <v>0</v>
      </c>
      <c r="BB1274" s="99">
        <v>0</v>
      </c>
      <c r="BC1274" s="99">
        <v>1473867.3215179399</v>
      </c>
      <c r="BD1274" s="99">
        <v>0</v>
      </c>
      <c r="BE1274" s="99">
        <v>0</v>
      </c>
      <c r="BF1274" s="99">
        <v>407780.234191895</v>
      </c>
      <c r="BG1274" s="99">
        <v>8946114.27978516</v>
      </c>
      <c r="BH1274" s="99">
        <v>2418587.8894653302</v>
      </c>
      <c r="BI1274" s="99">
        <v>0</v>
      </c>
      <c r="BJ1274" s="99">
        <v>2297280.4611206101</v>
      </c>
      <c r="BK1274" s="99">
        <v>2070727.22750854</v>
      </c>
      <c r="BL1274" s="99">
        <v>0</v>
      </c>
      <c r="BM1274" s="99">
        <v>0</v>
      </c>
      <c r="BN1274" s="99">
        <v>0</v>
      </c>
      <c r="BO1274" s="99">
        <v>0</v>
      </c>
      <c r="BP1274" s="99">
        <v>0</v>
      </c>
      <c r="BQ1274" s="99">
        <v>0</v>
      </c>
      <c r="BR1274" s="99">
        <v>1962064.0297699</v>
      </c>
      <c r="BS1274" s="99">
        <v>2085581.41827393</v>
      </c>
      <c r="BT1274" s="99">
        <v>0</v>
      </c>
      <c r="BU1274" s="99">
        <v>0</v>
      </c>
      <c r="BV1274" s="99">
        <v>667438.87713623</v>
      </c>
      <c r="BW1274" s="99">
        <v>0</v>
      </c>
      <c r="BX1274" s="99">
        <v>0</v>
      </c>
      <c r="BY1274" s="99">
        <v>0</v>
      </c>
      <c r="BZ1274" s="99">
        <v>0</v>
      </c>
      <c r="CA1274" s="99">
        <v>34110.0101594925</v>
      </c>
      <c r="CB1274" s="99">
        <v>2126517.4902954102</v>
      </c>
      <c r="CC1274" s="99">
        <v>17940486.8596191</v>
      </c>
      <c r="CD1274" s="99">
        <v>4698905.1836547898</v>
      </c>
      <c r="CE1274" s="99">
        <v>411.09419921785599</v>
      </c>
      <c r="CF1274" s="99">
        <v>49503.677172660799</v>
      </c>
      <c r="CG1274" s="99">
        <v>409951.91074371297</v>
      </c>
      <c r="CH1274" s="99">
        <v>0</v>
      </c>
      <c r="CI1274" s="99">
        <v>34521.208896636999</v>
      </c>
      <c r="CJ1274" s="99">
        <v>2177014.7032470698</v>
      </c>
      <c r="CK1274" s="99">
        <v>18354235.6169434</v>
      </c>
      <c r="CL1274" s="99">
        <v>4697717.42687988</v>
      </c>
      <c r="CM1274" s="188">
        <v>44058.104942321799</v>
      </c>
      <c r="CN1274" s="188">
        <v>5240028.5234985398</v>
      </c>
      <c r="CO1274" s="188">
        <v>27320464.806152299</v>
      </c>
      <c r="CP1274" s="99">
        <v>4697717.42687988</v>
      </c>
      <c r="CQ1274" s="99">
        <v>0</v>
      </c>
      <c r="CR1274" s="99">
        <v>0</v>
      </c>
      <c r="CS1274" s="99">
        <v>0</v>
      </c>
      <c r="CT1274" s="99">
        <v>0</v>
      </c>
      <c r="CU1274" s="98">
        <v>10212.257675712</v>
      </c>
      <c r="CV1274" s="98">
        <v>9862.0183280559995</v>
      </c>
    </row>
    <row r="1275" spans="1:100" x14ac:dyDescent="0.2">
      <c r="A1275" s="98" t="s">
        <v>72</v>
      </c>
      <c r="B1275" s="100">
        <v>41153</v>
      </c>
      <c r="C1275" s="99">
        <v>23957.357863426201</v>
      </c>
      <c r="D1275" s="99">
        <v>0</v>
      </c>
      <c r="E1275" s="99">
        <v>9981.9410080909693</v>
      </c>
      <c r="F1275" s="99">
        <v>9230.5083943605405</v>
      </c>
      <c r="G1275" s="99">
        <v>424.43257899209902</v>
      </c>
      <c r="H1275" s="99">
        <v>0</v>
      </c>
      <c r="I1275" s="99">
        <v>0</v>
      </c>
      <c r="J1275" s="99">
        <v>9493.75958669186</v>
      </c>
      <c r="K1275" s="99">
        <v>58.813838836271302</v>
      </c>
      <c r="L1275" s="99">
        <v>11833.641526818299</v>
      </c>
      <c r="M1275" s="99">
        <v>14942.160889029499</v>
      </c>
      <c r="N1275" s="99">
        <v>5633.64043676853</v>
      </c>
      <c r="O1275" s="99">
        <v>0</v>
      </c>
      <c r="P1275" s="99">
        <v>0</v>
      </c>
      <c r="Q1275" s="99">
        <v>1656.8988058120001</v>
      </c>
      <c r="R1275" s="99">
        <v>0</v>
      </c>
      <c r="S1275" s="99">
        <v>0</v>
      </c>
      <c r="T1275" s="99">
        <v>425.05791762098698</v>
      </c>
      <c r="U1275" s="99">
        <v>9552.8951590061206</v>
      </c>
      <c r="V1275" s="99">
        <v>1290438.8848419201</v>
      </c>
      <c r="W1275" s="99">
        <v>0</v>
      </c>
      <c r="X1275" s="99">
        <v>801248.11534118699</v>
      </c>
      <c r="Y1275" s="99">
        <v>733950.46376037598</v>
      </c>
      <c r="Z1275" s="99">
        <v>49321.104642391198</v>
      </c>
      <c r="AA1275" s="99">
        <v>0</v>
      </c>
      <c r="AB1275" s="99">
        <v>0</v>
      </c>
      <c r="AC1275" s="99">
        <v>3034779.8934631301</v>
      </c>
      <c r="AD1275" s="99">
        <v>0</v>
      </c>
      <c r="AE1275" s="99">
        <v>511039.251121521</v>
      </c>
      <c r="AF1275" s="99">
        <v>699536.88263702404</v>
      </c>
      <c r="AG1275" s="99">
        <v>714198.17339324998</v>
      </c>
      <c r="AH1275" s="99">
        <v>0</v>
      </c>
      <c r="AI1275" s="99">
        <v>0</v>
      </c>
      <c r="AJ1275" s="99">
        <v>172638.512956619</v>
      </c>
      <c r="AK1275" s="99">
        <v>0</v>
      </c>
      <c r="AL1275" s="99">
        <v>0</v>
      </c>
      <c r="AM1275" s="99">
        <v>49490.368391513803</v>
      </c>
      <c r="AN1275" s="99">
        <v>3051039.1986389202</v>
      </c>
      <c r="AO1275" s="99">
        <v>11379696.0734863</v>
      </c>
      <c r="AP1275" s="99">
        <v>0</v>
      </c>
      <c r="AQ1275" s="99">
        <v>6453284.4377441397</v>
      </c>
      <c r="AR1275" s="99">
        <v>5889805.2657470703</v>
      </c>
      <c r="AS1275" s="99">
        <v>414938.46964263899</v>
      </c>
      <c r="AT1275" s="99">
        <v>0</v>
      </c>
      <c r="AU1275" s="99">
        <v>0</v>
      </c>
      <c r="AV1275" s="99">
        <v>8943111.55224609</v>
      </c>
      <c r="AW1275" s="99">
        <v>0</v>
      </c>
      <c r="AX1275" s="99">
        <v>4489497.3165893601</v>
      </c>
      <c r="AY1275" s="99">
        <v>6196351.2043457003</v>
      </c>
      <c r="AZ1275" s="99">
        <v>5793996.9160156297</v>
      </c>
      <c r="BA1275" s="99">
        <v>0</v>
      </c>
      <c r="BB1275" s="99">
        <v>0</v>
      </c>
      <c r="BC1275" s="99">
        <v>1425931.8853759801</v>
      </c>
      <c r="BD1275" s="99">
        <v>0</v>
      </c>
      <c r="BE1275" s="99">
        <v>0</v>
      </c>
      <c r="BF1275" s="99">
        <v>417872.53863525402</v>
      </c>
      <c r="BG1275" s="99">
        <v>8985965.2580566406</v>
      </c>
      <c r="BH1275" s="99">
        <v>2483530.0534668001</v>
      </c>
      <c r="BI1275" s="99">
        <v>0</v>
      </c>
      <c r="BJ1275" s="99">
        <v>2304320.1248779302</v>
      </c>
      <c r="BK1275" s="99">
        <v>2081909.9761047401</v>
      </c>
      <c r="BL1275" s="99">
        <v>0</v>
      </c>
      <c r="BM1275" s="99">
        <v>0</v>
      </c>
      <c r="BN1275" s="99">
        <v>0</v>
      </c>
      <c r="BO1275" s="99">
        <v>0</v>
      </c>
      <c r="BP1275" s="99">
        <v>0</v>
      </c>
      <c r="BQ1275" s="99">
        <v>0</v>
      </c>
      <c r="BR1275" s="99">
        <v>1964566.7333221401</v>
      </c>
      <c r="BS1275" s="99">
        <v>2142929.91223145</v>
      </c>
      <c r="BT1275" s="99">
        <v>0</v>
      </c>
      <c r="BU1275" s="99">
        <v>0</v>
      </c>
      <c r="BV1275" s="99">
        <v>654350.563621521</v>
      </c>
      <c r="BW1275" s="99">
        <v>0</v>
      </c>
      <c r="BX1275" s="99">
        <v>0</v>
      </c>
      <c r="BY1275" s="99">
        <v>0</v>
      </c>
      <c r="BZ1275" s="99">
        <v>0</v>
      </c>
      <c r="CA1275" s="99">
        <v>33956.0090065002</v>
      </c>
      <c r="CB1275" s="99">
        <v>2092240.4137268099</v>
      </c>
      <c r="CC1275" s="99">
        <v>17831448.683593798</v>
      </c>
      <c r="CD1275" s="99">
        <v>4789954.3084106399</v>
      </c>
      <c r="CE1275" s="99">
        <v>425.33362962678098</v>
      </c>
      <c r="CF1275" s="99">
        <v>49295.419104099303</v>
      </c>
      <c r="CG1275" s="99">
        <v>415357.684009552</v>
      </c>
      <c r="CH1275" s="99">
        <v>0</v>
      </c>
      <c r="CI1275" s="99">
        <v>34383.2183747292</v>
      </c>
      <c r="CJ1275" s="99">
        <v>2141877.0492248498</v>
      </c>
      <c r="CK1275" s="99">
        <v>18246537.095214799</v>
      </c>
      <c r="CL1275" s="99">
        <v>4792850.41516113</v>
      </c>
      <c r="CM1275" s="188">
        <v>43877.370444774599</v>
      </c>
      <c r="CN1275" s="188">
        <v>5186514.0411987295</v>
      </c>
      <c r="CO1275" s="188">
        <v>27216273.979492199</v>
      </c>
      <c r="CP1275" s="99">
        <v>4792850.41516113</v>
      </c>
      <c r="CQ1275" s="99">
        <v>0</v>
      </c>
      <c r="CR1275" s="99">
        <v>0</v>
      </c>
      <c r="CS1275" s="99">
        <v>0</v>
      </c>
      <c r="CT1275" s="99">
        <v>0</v>
      </c>
      <c r="CU1275" s="98">
        <v>10045.150817017</v>
      </c>
      <c r="CV1275" s="98">
        <v>9862.334291014</v>
      </c>
    </row>
    <row r="1276" spans="1:100" x14ac:dyDescent="0.2">
      <c r="A1276" s="98" t="s">
        <v>72</v>
      </c>
      <c r="B1276" s="100">
        <v>41244</v>
      </c>
      <c r="C1276" s="99">
        <v>23763.669491052598</v>
      </c>
      <c r="D1276" s="99">
        <v>0</v>
      </c>
      <c r="E1276" s="99">
        <v>9827.0221529006994</v>
      </c>
      <c r="F1276" s="99">
        <v>9081.3044773340207</v>
      </c>
      <c r="G1276" s="99">
        <v>414.60759522765898</v>
      </c>
      <c r="H1276" s="99">
        <v>0</v>
      </c>
      <c r="I1276" s="99">
        <v>0</v>
      </c>
      <c r="J1276" s="99">
        <v>9517.4039793014508</v>
      </c>
      <c r="K1276" s="99">
        <v>49.256686685606802</v>
      </c>
      <c r="L1276" s="99">
        <v>11514.8614960909</v>
      </c>
      <c r="M1276" s="99">
        <v>14822.8282725811</v>
      </c>
      <c r="N1276" s="99">
        <v>5577.9596933722496</v>
      </c>
      <c r="O1276" s="99">
        <v>0</v>
      </c>
      <c r="P1276" s="99">
        <v>0</v>
      </c>
      <c r="Q1276" s="99">
        <v>1647.7449469268299</v>
      </c>
      <c r="R1276" s="99">
        <v>0</v>
      </c>
      <c r="S1276" s="99">
        <v>0</v>
      </c>
      <c r="T1276" s="99">
        <v>417.79128450900299</v>
      </c>
      <c r="U1276" s="99">
        <v>9567.8067579269391</v>
      </c>
      <c r="V1276" s="99">
        <v>1283416.95350647</v>
      </c>
      <c r="W1276" s="99">
        <v>0</v>
      </c>
      <c r="X1276" s="99">
        <v>788609.50313568104</v>
      </c>
      <c r="Y1276" s="99">
        <v>727655.42615508998</v>
      </c>
      <c r="Z1276" s="99">
        <v>48845.121765136697</v>
      </c>
      <c r="AA1276" s="99">
        <v>0</v>
      </c>
      <c r="AB1276" s="99">
        <v>0</v>
      </c>
      <c r="AC1276" s="99">
        <v>3022968.2072143601</v>
      </c>
      <c r="AD1276" s="99">
        <v>0</v>
      </c>
      <c r="AE1276" s="99">
        <v>500078.47851181001</v>
      </c>
      <c r="AF1276" s="99">
        <v>687993.55964660598</v>
      </c>
      <c r="AG1276" s="99">
        <v>712934.84929657006</v>
      </c>
      <c r="AH1276" s="99">
        <v>0</v>
      </c>
      <c r="AI1276" s="99">
        <v>0</v>
      </c>
      <c r="AJ1276" s="99">
        <v>174998.461120605</v>
      </c>
      <c r="AK1276" s="99">
        <v>0</v>
      </c>
      <c r="AL1276" s="99">
        <v>0</v>
      </c>
      <c r="AM1276" s="99">
        <v>48906.579689979597</v>
      </c>
      <c r="AN1276" s="99">
        <v>3035284.5729064899</v>
      </c>
      <c r="AO1276" s="99">
        <v>11381711.400024399</v>
      </c>
      <c r="AP1276" s="99">
        <v>0</v>
      </c>
      <c r="AQ1276" s="99">
        <v>6423915.9759521503</v>
      </c>
      <c r="AR1276" s="99">
        <v>5872421.6474609403</v>
      </c>
      <c r="AS1276" s="99">
        <v>411237.57327270502</v>
      </c>
      <c r="AT1276" s="99">
        <v>0</v>
      </c>
      <c r="AU1276" s="99">
        <v>0</v>
      </c>
      <c r="AV1276" s="99">
        <v>8948173.8353271503</v>
      </c>
      <c r="AW1276" s="99">
        <v>0</v>
      </c>
      <c r="AX1276" s="99">
        <v>4433226.5225830097</v>
      </c>
      <c r="AY1276" s="99">
        <v>6126629.2197876005</v>
      </c>
      <c r="AZ1276" s="99">
        <v>5777825.8798828097</v>
      </c>
      <c r="BA1276" s="99">
        <v>0</v>
      </c>
      <c r="BB1276" s="99">
        <v>0</v>
      </c>
      <c r="BC1276" s="99">
        <v>1457019.3879394501</v>
      </c>
      <c r="BD1276" s="99">
        <v>0</v>
      </c>
      <c r="BE1276" s="99">
        <v>0</v>
      </c>
      <c r="BF1276" s="99">
        <v>412612.05963897699</v>
      </c>
      <c r="BG1276" s="99">
        <v>8984775.4912109394</v>
      </c>
      <c r="BH1276" s="99">
        <v>2475339.8419494601</v>
      </c>
      <c r="BI1276" s="99">
        <v>0</v>
      </c>
      <c r="BJ1276" s="99">
        <v>2309026.9437560998</v>
      </c>
      <c r="BK1276" s="99">
        <v>2080339.56655884</v>
      </c>
      <c r="BL1276" s="99">
        <v>0</v>
      </c>
      <c r="BM1276" s="99">
        <v>0</v>
      </c>
      <c r="BN1276" s="99">
        <v>0</v>
      </c>
      <c r="BO1276" s="99">
        <v>0</v>
      </c>
      <c r="BP1276" s="99">
        <v>0</v>
      </c>
      <c r="BQ1276" s="99">
        <v>0</v>
      </c>
      <c r="BR1276" s="99">
        <v>1968151.2473297101</v>
      </c>
      <c r="BS1276" s="99">
        <v>2136734.6361389202</v>
      </c>
      <c r="BT1276" s="99">
        <v>0</v>
      </c>
      <c r="BU1276" s="99">
        <v>0</v>
      </c>
      <c r="BV1276" s="99">
        <v>677492.36755371105</v>
      </c>
      <c r="BW1276" s="99">
        <v>0</v>
      </c>
      <c r="BX1276" s="99">
        <v>0</v>
      </c>
      <c r="BY1276" s="99">
        <v>0</v>
      </c>
      <c r="BZ1276" s="99">
        <v>0</v>
      </c>
      <c r="CA1276" s="99">
        <v>33587.201127529101</v>
      </c>
      <c r="CB1276" s="99">
        <v>2071737.4667511</v>
      </c>
      <c r="CC1276" s="99">
        <v>17757280.9680176</v>
      </c>
      <c r="CD1276" s="99">
        <v>4783310.5805053702</v>
      </c>
      <c r="CE1276" s="99">
        <v>415.16210844367703</v>
      </c>
      <c r="CF1276" s="99">
        <v>48831.293776512102</v>
      </c>
      <c r="CG1276" s="99">
        <v>412027.58732223499</v>
      </c>
      <c r="CH1276" s="99">
        <v>0</v>
      </c>
      <c r="CI1276" s="99">
        <v>34005.240882873499</v>
      </c>
      <c r="CJ1276" s="99">
        <v>2120737.8927307101</v>
      </c>
      <c r="CK1276" s="99">
        <v>18170050.927978501</v>
      </c>
      <c r="CL1276" s="99">
        <v>4782107.3799438505</v>
      </c>
      <c r="CM1276" s="188">
        <v>43520.619405269601</v>
      </c>
      <c r="CN1276" s="188">
        <v>5150018.7026367197</v>
      </c>
      <c r="CO1276" s="188">
        <v>27116016.9990234</v>
      </c>
      <c r="CP1276" s="99">
        <v>4782107.3799438505</v>
      </c>
      <c r="CQ1276" s="99">
        <v>0</v>
      </c>
      <c r="CR1276" s="99">
        <v>0</v>
      </c>
      <c r="CS1276" s="99">
        <v>0</v>
      </c>
      <c r="CT1276" s="99">
        <v>0</v>
      </c>
      <c r="CU1276" s="98">
        <v>9872.9098130179991</v>
      </c>
      <c r="CV1276" s="98">
        <v>9879.2940112260003</v>
      </c>
    </row>
    <row r="1277" spans="1:100" x14ac:dyDescent="0.2">
      <c r="A1277" s="98" t="s">
        <v>72</v>
      </c>
      <c r="B1277" s="100">
        <v>41334</v>
      </c>
      <c r="C1277" s="99">
        <v>23449.867367029201</v>
      </c>
      <c r="D1277" s="99">
        <v>0</v>
      </c>
      <c r="E1277" s="99">
        <v>9629.1867160797101</v>
      </c>
      <c r="F1277" s="99">
        <v>8894.0257469415701</v>
      </c>
      <c r="G1277" s="99">
        <v>387.07136738672898</v>
      </c>
      <c r="H1277" s="99">
        <v>0</v>
      </c>
      <c r="I1277" s="99">
        <v>0</v>
      </c>
      <c r="J1277" s="99">
        <v>9488.5817342996597</v>
      </c>
      <c r="K1277" s="99">
        <v>39.880646383855499</v>
      </c>
      <c r="L1277" s="99">
        <v>329.65186271443997</v>
      </c>
      <c r="M1277" s="99">
        <v>14577.251611948001</v>
      </c>
      <c r="N1277" s="99">
        <v>5562.1431615352603</v>
      </c>
      <c r="O1277" s="99">
        <v>0</v>
      </c>
      <c r="P1277" s="99">
        <v>10955.899254441299</v>
      </c>
      <c r="Q1277" s="99">
        <v>1617.0575279444499</v>
      </c>
      <c r="R1277" s="99">
        <v>0</v>
      </c>
      <c r="S1277" s="99">
        <v>384.56163853779401</v>
      </c>
      <c r="T1277" s="99">
        <v>0</v>
      </c>
      <c r="U1277" s="99">
        <v>9529.9714813232404</v>
      </c>
      <c r="V1277" s="99">
        <v>1265636.28227234</v>
      </c>
      <c r="W1277" s="99">
        <v>0</v>
      </c>
      <c r="X1277" s="99">
        <v>775747.64120483398</v>
      </c>
      <c r="Y1277" s="99">
        <v>706651.91851043701</v>
      </c>
      <c r="Z1277" s="99">
        <v>46349.0568881035</v>
      </c>
      <c r="AA1277" s="99">
        <v>0</v>
      </c>
      <c r="AB1277" s="99">
        <v>0</v>
      </c>
      <c r="AC1277" s="99">
        <v>3010088.9565429701</v>
      </c>
      <c r="AD1277" s="99">
        <v>0</v>
      </c>
      <c r="AE1277" s="99">
        <v>6844.4858850240698</v>
      </c>
      <c r="AF1277" s="99">
        <v>679159.13162994396</v>
      </c>
      <c r="AG1277" s="99">
        <v>704451.66371154797</v>
      </c>
      <c r="AH1277" s="99">
        <v>0</v>
      </c>
      <c r="AI1277" s="99">
        <v>477239.784297943</v>
      </c>
      <c r="AJ1277" s="99">
        <v>168021.638578415</v>
      </c>
      <c r="AK1277" s="99">
        <v>0</v>
      </c>
      <c r="AL1277" s="99">
        <v>46252.340628147103</v>
      </c>
      <c r="AM1277" s="99">
        <v>0</v>
      </c>
      <c r="AN1277" s="99">
        <v>3027072.1599426302</v>
      </c>
      <c r="AO1277" s="99">
        <v>11247002.7150879</v>
      </c>
      <c r="AP1277" s="99">
        <v>0</v>
      </c>
      <c r="AQ1277" s="99">
        <v>6245248.8812866202</v>
      </c>
      <c r="AR1277" s="99">
        <v>5705421.8339233398</v>
      </c>
      <c r="AS1277" s="99">
        <v>386010.30881881702</v>
      </c>
      <c r="AT1277" s="99">
        <v>0</v>
      </c>
      <c r="AU1277" s="99">
        <v>0</v>
      </c>
      <c r="AV1277" s="99">
        <v>8945258.74926758</v>
      </c>
      <c r="AW1277" s="99">
        <v>0</v>
      </c>
      <c r="AX1277" s="99">
        <v>71100.351504325896</v>
      </c>
      <c r="AY1277" s="99">
        <v>6059468.6418457003</v>
      </c>
      <c r="AZ1277" s="99">
        <v>5717664.4285278302</v>
      </c>
      <c r="BA1277" s="99">
        <v>0</v>
      </c>
      <c r="BB1277" s="99">
        <v>4203107.4967651404</v>
      </c>
      <c r="BC1277" s="99">
        <v>1401539.9409484901</v>
      </c>
      <c r="BD1277" s="99">
        <v>0</v>
      </c>
      <c r="BE1277" s="99">
        <v>384890.14715957601</v>
      </c>
      <c r="BF1277" s="99">
        <v>0</v>
      </c>
      <c r="BG1277" s="99">
        <v>8992901.4465331994</v>
      </c>
      <c r="BH1277" s="99">
        <v>2797274.7207031301</v>
      </c>
      <c r="BI1277" s="99">
        <v>0</v>
      </c>
      <c r="BJ1277" s="99">
        <v>2294994.91162109</v>
      </c>
      <c r="BK1277" s="99">
        <v>2050069.40226746</v>
      </c>
      <c r="BL1277" s="99">
        <v>0</v>
      </c>
      <c r="BM1277" s="99">
        <v>0</v>
      </c>
      <c r="BN1277" s="99">
        <v>0</v>
      </c>
      <c r="BO1277" s="99">
        <v>0</v>
      </c>
      <c r="BP1277" s="99">
        <v>0</v>
      </c>
      <c r="BQ1277" s="99">
        <v>0</v>
      </c>
      <c r="BR1277" s="99">
        <v>1984451.6723327599</v>
      </c>
      <c r="BS1277" s="99">
        <v>2127959.22369385</v>
      </c>
      <c r="BT1277" s="99">
        <v>0</v>
      </c>
      <c r="BU1277" s="99">
        <v>337176.25</v>
      </c>
      <c r="BV1277" s="99">
        <v>672786.909683228</v>
      </c>
      <c r="BW1277" s="99">
        <v>0</v>
      </c>
      <c r="BX1277" s="99">
        <v>32159.409971237201</v>
      </c>
      <c r="BY1277" s="99">
        <v>0</v>
      </c>
      <c r="BZ1277" s="99">
        <v>0</v>
      </c>
      <c r="CA1277" s="99">
        <v>33073.955751895897</v>
      </c>
      <c r="CB1277" s="99">
        <v>2044023.96572876</v>
      </c>
      <c r="CC1277" s="99">
        <v>17521153.595458999</v>
      </c>
      <c r="CD1277" s="99">
        <v>5093061.0140991202</v>
      </c>
      <c r="CE1277" s="99">
        <v>386.498810965568</v>
      </c>
      <c r="CF1277" s="99">
        <v>46375.100059032397</v>
      </c>
      <c r="CG1277" s="99">
        <v>386039.69736099202</v>
      </c>
      <c r="CH1277" s="99">
        <v>0</v>
      </c>
      <c r="CI1277" s="99">
        <v>33455.035910606399</v>
      </c>
      <c r="CJ1277" s="99">
        <v>2090876.0584869401</v>
      </c>
      <c r="CK1277" s="99">
        <v>17907912.0478516</v>
      </c>
      <c r="CL1277" s="99">
        <v>5124392.9247436495</v>
      </c>
      <c r="CM1277" s="188">
        <v>42917.9419913292</v>
      </c>
      <c r="CN1277" s="188">
        <v>5111459.1897582998</v>
      </c>
      <c r="CO1277" s="188">
        <v>26899351.167968798</v>
      </c>
      <c r="CP1277" s="99">
        <v>5124392.9247436495</v>
      </c>
      <c r="CQ1277" s="99">
        <v>0</v>
      </c>
      <c r="CR1277" s="99">
        <v>0</v>
      </c>
      <c r="CS1277" s="99">
        <v>0</v>
      </c>
      <c r="CT1277" s="99">
        <v>0</v>
      </c>
      <c r="CU1277" s="98">
        <v>9670.8520720790002</v>
      </c>
      <c r="CV1277" s="98">
        <v>9826.7964010279993</v>
      </c>
    </row>
    <row r="1278" spans="1:100" x14ac:dyDescent="0.2">
      <c r="A1278" s="98" t="s">
        <v>72</v>
      </c>
      <c r="B1278" s="100">
        <v>41426</v>
      </c>
      <c r="C1278" s="99">
        <v>23516.007646799098</v>
      </c>
      <c r="D1278" s="99">
        <v>0</v>
      </c>
      <c r="E1278" s="99">
        <v>9463.6145294904709</v>
      </c>
      <c r="F1278" s="99">
        <v>8734.2761963605899</v>
      </c>
      <c r="G1278" s="99">
        <v>397.044743072242</v>
      </c>
      <c r="H1278" s="99">
        <v>0</v>
      </c>
      <c r="I1278" s="99">
        <v>0</v>
      </c>
      <c r="J1278" s="99">
        <v>9454.6472165584601</v>
      </c>
      <c r="K1278" s="99">
        <v>40.1225636554882</v>
      </c>
      <c r="L1278" s="99">
        <v>243.90815268456899</v>
      </c>
      <c r="M1278" s="99">
        <v>14552.3976396322</v>
      </c>
      <c r="N1278" s="99">
        <v>5496.7120956778499</v>
      </c>
      <c r="O1278" s="99">
        <v>0</v>
      </c>
      <c r="P1278" s="99">
        <v>11099.78794837</v>
      </c>
      <c r="Q1278" s="99">
        <v>1623.4503875225801</v>
      </c>
      <c r="R1278" s="99">
        <v>0</v>
      </c>
      <c r="S1278" s="99">
        <v>396.68895301967899</v>
      </c>
      <c r="T1278" s="99">
        <v>0</v>
      </c>
      <c r="U1278" s="99">
        <v>9492.9444619417209</v>
      </c>
      <c r="V1278" s="99">
        <v>1253575.47242737</v>
      </c>
      <c r="W1278" s="99">
        <v>0</v>
      </c>
      <c r="X1278" s="99">
        <v>767016.34255218494</v>
      </c>
      <c r="Y1278" s="99">
        <v>702560.70461273205</v>
      </c>
      <c r="Z1278" s="99">
        <v>44857.535764694199</v>
      </c>
      <c r="AA1278" s="99">
        <v>0</v>
      </c>
      <c r="AB1278" s="99">
        <v>0</v>
      </c>
      <c r="AC1278" s="99">
        <v>2995171.0979309101</v>
      </c>
      <c r="AD1278" s="99">
        <v>0</v>
      </c>
      <c r="AE1278" s="99">
        <v>4495.4255173206302</v>
      </c>
      <c r="AF1278" s="99">
        <v>669639.43158721901</v>
      </c>
      <c r="AG1278" s="99">
        <v>696406.36750793504</v>
      </c>
      <c r="AH1278" s="99">
        <v>0</v>
      </c>
      <c r="AI1278" s="99">
        <v>480896.11975860602</v>
      </c>
      <c r="AJ1278" s="99">
        <v>167676.83199501</v>
      </c>
      <c r="AK1278" s="99">
        <v>0</v>
      </c>
      <c r="AL1278" s="99">
        <v>44736.007159709901</v>
      </c>
      <c r="AM1278" s="99">
        <v>0</v>
      </c>
      <c r="AN1278" s="99">
        <v>2998533.1415405301</v>
      </c>
      <c r="AO1278" s="99">
        <v>11190011.036743199</v>
      </c>
      <c r="AP1278" s="99">
        <v>0</v>
      </c>
      <c r="AQ1278" s="99">
        <v>6184342.9465332003</v>
      </c>
      <c r="AR1278" s="99">
        <v>5663707.8365478497</v>
      </c>
      <c r="AS1278" s="99">
        <v>378322.87961578398</v>
      </c>
      <c r="AT1278" s="99">
        <v>0</v>
      </c>
      <c r="AU1278" s="99">
        <v>0</v>
      </c>
      <c r="AV1278" s="99">
        <v>8922250.1556396503</v>
      </c>
      <c r="AW1278" s="99">
        <v>0</v>
      </c>
      <c r="AX1278" s="99">
        <v>49151.2898931503</v>
      </c>
      <c r="AY1278" s="99">
        <v>6002378.5690307599</v>
      </c>
      <c r="AZ1278" s="99">
        <v>5679693.2946167002</v>
      </c>
      <c r="BA1278" s="99">
        <v>0</v>
      </c>
      <c r="BB1278" s="99">
        <v>4248624.5083618201</v>
      </c>
      <c r="BC1278" s="99">
        <v>1407202.0761718799</v>
      </c>
      <c r="BD1278" s="99">
        <v>0</v>
      </c>
      <c r="BE1278" s="99">
        <v>375911.78572464001</v>
      </c>
      <c r="BF1278" s="99">
        <v>0</v>
      </c>
      <c r="BG1278" s="99">
        <v>8954353.0900878906</v>
      </c>
      <c r="BH1278" s="99">
        <v>2811021.6385498</v>
      </c>
      <c r="BI1278" s="99">
        <v>0</v>
      </c>
      <c r="BJ1278" s="99">
        <v>2287332.9645690899</v>
      </c>
      <c r="BK1278" s="99">
        <v>2044244.5539703399</v>
      </c>
      <c r="BL1278" s="99">
        <v>0</v>
      </c>
      <c r="BM1278" s="99">
        <v>0</v>
      </c>
      <c r="BN1278" s="99">
        <v>0</v>
      </c>
      <c r="BO1278" s="99">
        <v>0</v>
      </c>
      <c r="BP1278" s="99">
        <v>0</v>
      </c>
      <c r="BQ1278" s="99">
        <v>0</v>
      </c>
      <c r="BR1278" s="99">
        <v>1967673.2274169901</v>
      </c>
      <c r="BS1278" s="99">
        <v>2120503.2365722698</v>
      </c>
      <c r="BT1278" s="99">
        <v>0</v>
      </c>
      <c r="BU1278" s="99">
        <v>343301.57999801601</v>
      </c>
      <c r="BV1278" s="99">
        <v>677231.146011353</v>
      </c>
      <c r="BW1278" s="99">
        <v>0</v>
      </c>
      <c r="BX1278" s="99">
        <v>31124.489972829801</v>
      </c>
      <c r="BY1278" s="99">
        <v>0</v>
      </c>
      <c r="BZ1278" s="99">
        <v>0</v>
      </c>
      <c r="CA1278" s="99">
        <v>32981.331963539102</v>
      </c>
      <c r="CB1278" s="99">
        <v>2021805.3182830799</v>
      </c>
      <c r="CC1278" s="99">
        <v>17394375.5166016</v>
      </c>
      <c r="CD1278" s="99">
        <v>5100689.1219482403</v>
      </c>
      <c r="CE1278" s="99">
        <v>396.98536445573001</v>
      </c>
      <c r="CF1278" s="99">
        <v>44863.1728420258</v>
      </c>
      <c r="CG1278" s="99">
        <v>377392.52431106602</v>
      </c>
      <c r="CH1278" s="99">
        <v>0</v>
      </c>
      <c r="CI1278" s="99">
        <v>33378.0955734253</v>
      </c>
      <c r="CJ1278" s="99">
        <v>2067095.1918335001</v>
      </c>
      <c r="CK1278" s="99">
        <v>17769379.001464799</v>
      </c>
      <c r="CL1278" s="99">
        <v>5129722.4987792997</v>
      </c>
      <c r="CM1278" s="188">
        <v>42823.652201175697</v>
      </c>
      <c r="CN1278" s="188">
        <v>5063260.7564697303</v>
      </c>
      <c r="CO1278" s="188">
        <v>26709672.956298798</v>
      </c>
      <c r="CP1278" s="99">
        <v>5129722.4987792997</v>
      </c>
      <c r="CQ1278" s="99">
        <v>0</v>
      </c>
      <c r="CR1278" s="99">
        <v>0</v>
      </c>
      <c r="CS1278" s="99">
        <v>0</v>
      </c>
      <c r="CT1278" s="99">
        <v>0</v>
      </c>
      <c r="CU1278" s="98">
        <v>9501.0189604860007</v>
      </c>
      <c r="CV1278" s="98">
        <v>9795.4754565549993</v>
      </c>
    </row>
    <row r="1279" spans="1:100" x14ac:dyDescent="0.2">
      <c r="A1279" s="98" t="s">
        <v>72</v>
      </c>
      <c r="B1279" s="100">
        <v>41518</v>
      </c>
      <c r="C1279" s="99">
        <v>23388.5109591484</v>
      </c>
      <c r="D1279" s="99">
        <v>0</v>
      </c>
      <c r="E1279" s="99">
        <v>9223.3554328680002</v>
      </c>
      <c r="F1279" s="99">
        <v>8498.9702433347702</v>
      </c>
      <c r="G1279" s="99">
        <v>388.77856411784899</v>
      </c>
      <c r="H1279" s="99">
        <v>0</v>
      </c>
      <c r="I1279" s="99">
        <v>0</v>
      </c>
      <c r="J1279" s="99">
        <v>9386.6862924099005</v>
      </c>
      <c r="K1279" s="99">
        <v>39.1537115615793</v>
      </c>
      <c r="L1279" s="99">
        <v>39.583568518981302</v>
      </c>
      <c r="M1279" s="99">
        <v>14454.2315835953</v>
      </c>
      <c r="N1279" s="99">
        <v>5419.7860325574902</v>
      </c>
      <c r="O1279" s="99">
        <v>0</v>
      </c>
      <c r="P1279" s="99">
        <v>11145.311946392099</v>
      </c>
      <c r="Q1279" s="99">
        <v>1616.02860975266</v>
      </c>
      <c r="R1279" s="99">
        <v>0</v>
      </c>
      <c r="S1279" s="99">
        <v>388.82681325823103</v>
      </c>
      <c r="T1279" s="99">
        <v>0</v>
      </c>
      <c r="U1279" s="99">
        <v>9425.1870747804605</v>
      </c>
      <c r="V1279" s="99">
        <v>1250422.97355652</v>
      </c>
      <c r="W1279" s="99">
        <v>0</v>
      </c>
      <c r="X1279" s="99">
        <v>753841.180961609</v>
      </c>
      <c r="Y1279" s="99">
        <v>699550.07041168201</v>
      </c>
      <c r="Z1279" s="99">
        <v>45002.109927654303</v>
      </c>
      <c r="AA1279" s="99">
        <v>0</v>
      </c>
      <c r="AB1279" s="99">
        <v>0</v>
      </c>
      <c r="AC1279" s="99">
        <v>2980575.8946533198</v>
      </c>
      <c r="AD1279" s="99">
        <v>0</v>
      </c>
      <c r="AE1279" s="99">
        <v>1749.93282872438</v>
      </c>
      <c r="AF1279" s="99">
        <v>670167.19216918899</v>
      </c>
      <c r="AG1279" s="99">
        <v>689280.05047607399</v>
      </c>
      <c r="AH1279" s="99">
        <v>0</v>
      </c>
      <c r="AI1279" s="99">
        <v>481705.31914520299</v>
      </c>
      <c r="AJ1279" s="99">
        <v>168772.34250450099</v>
      </c>
      <c r="AK1279" s="99">
        <v>0</v>
      </c>
      <c r="AL1279" s="99">
        <v>45186.346410751299</v>
      </c>
      <c r="AM1279" s="99">
        <v>0</v>
      </c>
      <c r="AN1279" s="99">
        <v>2979979.93927002</v>
      </c>
      <c r="AO1279" s="99">
        <v>11189938.2955322</v>
      </c>
      <c r="AP1279" s="99">
        <v>0</v>
      </c>
      <c r="AQ1279" s="99">
        <v>6109058.35473633</v>
      </c>
      <c r="AR1279" s="99">
        <v>5606077.7288207998</v>
      </c>
      <c r="AS1279" s="99">
        <v>374870.58932876599</v>
      </c>
      <c r="AT1279" s="99">
        <v>0</v>
      </c>
      <c r="AU1279" s="99">
        <v>0</v>
      </c>
      <c r="AV1279" s="99">
        <v>8910615.7254638709</v>
      </c>
      <c r="AW1279" s="99">
        <v>0</v>
      </c>
      <c r="AX1279" s="99">
        <v>12538.883755683901</v>
      </c>
      <c r="AY1279" s="99">
        <v>6006393.64770508</v>
      </c>
      <c r="AZ1279" s="99">
        <v>5620623.5977172898</v>
      </c>
      <c r="BA1279" s="99">
        <v>0</v>
      </c>
      <c r="BB1279" s="99">
        <v>4270408.1152343797</v>
      </c>
      <c r="BC1279" s="99">
        <v>1420001.90139771</v>
      </c>
      <c r="BD1279" s="99">
        <v>0</v>
      </c>
      <c r="BE1279" s="99">
        <v>376653.82647323603</v>
      </c>
      <c r="BF1279" s="99">
        <v>0</v>
      </c>
      <c r="BG1279" s="99">
        <v>8906793.0966796894</v>
      </c>
      <c r="BH1279" s="99">
        <v>2844963.1714477502</v>
      </c>
      <c r="BI1279" s="99">
        <v>0</v>
      </c>
      <c r="BJ1279" s="99">
        <v>2268485.8647155799</v>
      </c>
      <c r="BK1279" s="99">
        <v>2020256.26399231</v>
      </c>
      <c r="BL1279" s="99">
        <v>0</v>
      </c>
      <c r="BM1279" s="99">
        <v>0</v>
      </c>
      <c r="BN1279" s="99">
        <v>0</v>
      </c>
      <c r="BO1279" s="99">
        <v>0</v>
      </c>
      <c r="BP1279" s="99">
        <v>0</v>
      </c>
      <c r="BQ1279" s="99">
        <v>0</v>
      </c>
      <c r="BR1279" s="99">
        <v>1988536.0295104999</v>
      </c>
      <c r="BS1279" s="99">
        <v>2099255.0171814002</v>
      </c>
      <c r="BT1279" s="99">
        <v>0</v>
      </c>
      <c r="BU1279" s="99">
        <v>296113</v>
      </c>
      <c r="BV1279" s="99">
        <v>686613.02940368699</v>
      </c>
      <c r="BW1279" s="99">
        <v>0</v>
      </c>
      <c r="BX1279" s="99">
        <v>26689.8099775314</v>
      </c>
      <c r="BY1279" s="99">
        <v>0</v>
      </c>
      <c r="BZ1279" s="99">
        <v>0</v>
      </c>
      <c r="CA1279" s="99">
        <v>32622.6342256069</v>
      </c>
      <c r="CB1279" s="99">
        <v>2004143.0000305199</v>
      </c>
      <c r="CC1279" s="99">
        <v>17254890.645263702</v>
      </c>
      <c r="CD1279" s="99">
        <v>5110570.3611450205</v>
      </c>
      <c r="CE1279" s="99">
        <v>388.50129023566802</v>
      </c>
      <c r="CF1279" s="99">
        <v>44983.761401176504</v>
      </c>
      <c r="CG1279" s="99">
        <v>374615.17967605602</v>
      </c>
      <c r="CH1279" s="99">
        <v>0</v>
      </c>
      <c r="CI1279" s="99">
        <v>33013.660413742102</v>
      </c>
      <c r="CJ1279" s="99">
        <v>2048932.5171203599</v>
      </c>
      <c r="CK1279" s="99">
        <v>17629025.552246101</v>
      </c>
      <c r="CL1279" s="99">
        <v>5141779.8354492197</v>
      </c>
      <c r="CM1279" s="188">
        <v>42407.3197603226</v>
      </c>
      <c r="CN1279" s="188">
        <v>5028063.5269165002</v>
      </c>
      <c r="CO1279" s="188">
        <v>26539308.244384799</v>
      </c>
      <c r="CP1279" s="99">
        <v>5141779.8354492197</v>
      </c>
      <c r="CQ1279" s="99">
        <v>0</v>
      </c>
      <c r="CR1279" s="99">
        <v>0</v>
      </c>
      <c r="CS1279" s="99">
        <v>0</v>
      </c>
      <c r="CT1279" s="99">
        <v>0</v>
      </c>
      <c r="CU1279" s="98">
        <v>9265.6208321449994</v>
      </c>
      <c r="CV1279" s="98">
        <v>9727.3398456480008</v>
      </c>
    </row>
    <row r="1280" spans="1:100" x14ac:dyDescent="0.2">
      <c r="A1280" s="98" t="s">
        <v>72</v>
      </c>
      <c r="B1280" s="100">
        <v>41609</v>
      </c>
      <c r="C1280" s="99">
        <v>23232.2633802891</v>
      </c>
      <c r="D1280" s="99">
        <v>0</v>
      </c>
      <c r="E1280" s="99">
        <v>9030.3713412284906</v>
      </c>
      <c r="F1280" s="99">
        <v>8335.0305814743006</v>
      </c>
      <c r="G1280" s="99">
        <v>407.042483463883</v>
      </c>
      <c r="H1280" s="99">
        <v>0</v>
      </c>
      <c r="I1280" s="99">
        <v>0</v>
      </c>
      <c r="J1280" s="99">
        <v>9268.9718377590198</v>
      </c>
      <c r="K1280" s="99">
        <v>31.6688720588572</v>
      </c>
      <c r="L1280" s="99">
        <v>26.885801919736</v>
      </c>
      <c r="M1280" s="99">
        <v>14301.535028219199</v>
      </c>
      <c r="N1280" s="99">
        <v>5369.9375886321104</v>
      </c>
      <c r="O1280" s="99">
        <v>0</v>
      </c>
      <c r="P1280" s="99">
        <v>10970.4029537439</v>
      </c>
      <c r="Q1280" s="99">
        <v>1582.85389588773</v>
      </c>
      <c r="R1280" s="99">
        <v>0</v>
      </c>
      <c r="S1280" s="99">
        <v>406.80981799587602</v>
      </c>
      <c r="T1280" s="99">
        <v>0</v>
      </c>
      <c r="U1280" s="99">
        <v>9301.2644441127795</v>
      </c>
      <c r="V1280" s="99">
        <v>1236717.68351746</v>
      </c>
      <c r="W1280" s="99">
        <v>0</v>
      </c>
      <c r="X1280" s="99">
        <v>737221.42282104504</v>
      </c>
      <c r="Y1280" s="99">
        <v>675548.59516906703</v>
      </c>
      <c r="Z1280" s="99">
        <v>47113.146364688902</v>
      </c>
      <c r="AA1280" s="99">
        <v>0</v>
      </c>
      <c r="AB1280" s="99">
        <v>0</v>
      </c>
      <c r="AC1280" s="99">
        <v>2960383.7513732901</v>
      </c>
      <c r="AD1280" s="99">
        <v>0</v>
      </c>
      <c r="AE1280" s="99">
        <v>1252.7705879509399</v>
      </c>
      <c r="AF1280" s="99">
        <v>659110.04412841797</v>
      </c>
      <c r="AG1280" s="99">
        <v>674617.82926178002</v>
      </c>
      <c r="AH1280" s="99">
        <v>0</v>
      </c>
      <c r="AI1280" s="99">
        <v>470601.00068283099</v>
      </c>
      <c r="AJ1280" s="99">
        <v>165346.64465141299</v>
      </c>
      <c r="AK1280" s="99">
        <v>0</v>
      </c>
      <c r="AL1280" s="99">
        <v>47068.570355892203</v>
      </c>
      <c r="AM1280" s="99">
        <v>0</v>
      </c>
      <c r="AN1280" s="99">
        <v>2960992.6369323698</v>
      </c>
      <c r="AO1280" s="99">
        <v>11118723.4130859</v>
      </c>
      <c r="AP1280" s="99">
        <v>0</v>
      </c>
      <c r="AQ1280" s="99">
        <v>5952714.0795288105</v>
      </c>
      <c r="AR1280" s="99">
        <v>5448248.3278808603</v>
      </c>
      <c r="AS1280" s="99">
        <v>390734.06363678002</v>
      </c>
      <c r="AT1280" s="99">
        <v>0</v>
      </c>
      <c r="AU1280" s="99">
        <v>0</v>
      </c>
      <c r="AV1280" s="99">
        <v>8909185.11401367</v>
      </c>
      <c r="AW1280" s="99">
        <v>0</v>
      </c>
      <c r="AX1280" s="99">
        <v>11736.2637894154</v>
      </c>
      <c r="AY1280" s="99">
        <v>5947967.9766845703</v>
      </c>
      <c r="AZ1280" s="99">
        <v>5524808.4714965802</v>
      </c>
      <c r="BA1280" s="99">
        <v>0</v>
      </c>
      <c r="BB1280" s="99">
        <v>4187647.8311767601</v>
      </c>
      <c r="BC1280" s="99">
        <v>1397170.28405762</v>
      </c>
      <c r="BD1280" s="99">
        <v>0</v>
      </c>
      <c r="BE1280" s="99">
        <v>392164.87076568598</v>
      </c>
      <c r="BF1280" s="99">
        <v>0</v>
      </c>
      <c r="BG1280" s="99">
        <v>8902706.9356689509</v>
      </c>
      <c r="BH1280" s="99">
        <v>2826510.4201354999</v>
      </c>
      <c r="BI1280" s="99">
        <v>0</v>
      </c>
      <c r="BJ1280" s="99">
        <v>2223732.7917785598</v>
      </c>
      <c r="BK1280" s="99">
        <v>1975289.8619842499</v>
      </c>
      <c r="BL1280" s="99">
        <v>0</v>
      </c>
      <c r="BM1280" s="99">
        <v>0</v>
      </c>
      <c r="BN1280" s="99">
        <v>0</v>
      </c>
      <c r="BO1280" s="99">
        <v>0</v>
      </c>
      <c r="BP1280" s="99">
        <v>0</v>
      </c>
      <c r="BQ1280" s="99">
        <v>0</v>
      </c>
      <c r="BR1280" s="99">
        <v>1969159.4688568099</v>
      </c>
      <c r="BS1280" s="99">
        <v>2065603.1363830599</v>
      </c>
      <c r="BT1280" s="99">
        <v>0</v>
      </c>
      <c r="BU1280" s="99">
        <v>335071.75</v>
      </c>
      <c r="BV1280" s="99">
        <v>678752.01366424595</v>
      </c>
      <c r="BW1280" s="99">
        <v>0</v>
      </c>
      <c r="BX1280" s="99">
        <v>31584.939968824401</v>
      </c>
      <c r="BY1280" s="99">
        <v>0</v>
      </c>
      <c r="BZ1280" s="99">
        <v>0</v>
      </c>
      <c r="CA1280" s="99">
        <v>32255.440398693099</v>
      </c>
      <c r="CB1280" s="99">
        <v>1973406.25213623</v>
      </c>
      <c r="CC1280" s="99">
        <v>17094943.5070801</v>
      </c>
      <c r="CD1280" s="99">
        <v>5050856.5416259803</v>
      </c>
      <c r="CE1280" s="99">
        <v>407.50074724852999</v>
      </c>
      <c r="CF1280" s="99">
        <v>47103.5875678062</v>
      </c>
      <c r="CG1280" s="99">
        <v>391923.04395294201</v>
      </c>
      <c r="CH1280" s="99">
        <v>0</v>
      </c>
      <c r="CI1280" s="99">
        <v>32665.938548088099</v>
      </c>
      <c r="CJ1280" s="99">
        <v>2020393.80801392</v>
      </c>
      <c r="CK1280" s="99">
        <v>17487829.760742199</v>
      </c>
      <c r="CL1280" s="99">
        <v>5082155.1314086895</v>
      </c>
      <c r="CM1280" s="188">
        <v>41896.691992282897</v>
      </c>
      <c r="CN1280" s="188">
        <v>4978408.1381225605</v>
      </c>
      <c r="CO1280" s="188">
        <v>26348170.587402299</v>
      </c>
      <c r="CP1280" s="99">
        <v>5082155.1314086895</v>
      </c>
      <c r="CQ1280" s="99">
        <v>0</v>
      </c>
      <c r="CR1280" s="99">
        <v>0</v>
      </c>
      <c r="CS1280" s="99">
        <v>0</v>
      </c>
      <c r="CT1280" s="99">
        <v>0</v>
      </c>
      <c r="CU1280" s="98">
        <v>9059.8636609530004</v>
      </c>
      <c r="CV1280" s="98">
        <v>9615.6918326489995</v>
      </c>
    </row>
    <row r="1281" spans="1:100" x14ac:dyDescent="0.2">
      <c r="A1281" s="98" t="s">
        <v>72</v>
      </c>
      <c r="B1281" s="100">
        <v>41699</v>
      </c>
      <c r="C1281" s="99">
        <v>23318.2410788536</v>
      </c>
      <c r="D1281" s="99">
        <v>0</v>
      </c>
      <c r="E1281" s="99">
        <v>8787.5543026924097</v>
      </c>
      <c r="F1281" s="99">
        <v>8101.4664067625999</v>
      </c>
      <c r="G1281" s="99">
        <v>419.28098575398297</v>
      </c>
      <c r="H1281" s="99">
        <v>0</v>
      </c>
      <c r="I1281" s="99">
        <v>0</v>
      </c>
      <c r="J1281" s="99">
        <v>9197.4297887086905</v>
      </c>
      <c r="K1281" s="99">
        <v>24.027842474170001</v>
      </c>
      <c r="L1281" s="99">
        <v>26.214559631655</v>
      </c>
      <c r="M1281" s="99">
        <v>14304.0393178463</v>
      </c>
      <c r="N1281" s="99">
        <v>5333.0459590554201</v>
      </c>
      <c r="O1281" s="99">
        <v>0</v>
      </c>
      <c r="P1281" s="99">
        <v>10842.745164632801</v>
      </c>
      <c r="Q1281" s="99">
        <v>1570.7264456600001</v>
      </c>
      <c r="R1281" s="99">
        <v>0</v>
      </c>
      <c r="S1281" s="99">
        <v>417.423429515213</v>
      </c>
      <c r="T1281" s="99">
        <v>0</v>
      </c>
      <c r="U1281" s="99">
        <v>9222.2120147943497</v>
      </c>
      <c r="V1281" s="99">
        <v>1234993.8218994101</v>
      </c>
      <c r="W1281" s="99">
        <v>0</v>
      </c>
      <c r="X1281" s="99">
        <v>724079.21791076695</v>
      </c>
      <c r="Y1281" s="99">
        <v>661247.13775634801</v>
      </c>
      <c r="Z1281" s="99">
        <v>47148.532507419601</v>
      </c>
      <c r="AA1281" s="99">
        <v>0</v>
      </c>
      <c r="AB1281" s="99">
        <v>0</v>
      </c>
      <c r="AC1281" s="99">
        <v>2922414.1790771498</v>
      </c>
      <c r="AD1281" s="99">
        <v>0</v>
      </c>
      <c r="AE1281" s="99">
        <v>1856.3413579016899</v>
      </c>
      <c r="AF1281" s="99">
        <v>656824.052940369</v>
      </c>
      <c r="AG1281" s="99">
        <v>666055.76162719703</v>
      </c>
      <c r="AH1281" s="99">
        <v>0</v>
      </c>
      <c r="AI1281" s="99">
        <v>463045.47532653803</v>
      </c>
      <c r="AJ1281" s="99">
        <v>165314.58496475199</v>
      </c>
      <c r="AK1281" s="99">
        <v>0</v>
      </c>
      <c r="AL1281" s="99">
        <v>46710.733968734698</v>
      </c>
      <c r="AM1281" s="99">
        <v>0</v>
      </c>
      <c r="AN1281" s="99">
        <v>2930388.1791686998</v>
      </c>
      <c r="AO1281" s="99">
        <v>11181521.466796899</v>
      </c>
      <c r="AP1281" s="99">
        <v>0</v>
      </c>
      <c r="AQ1281" s="99">
        <v>5842157.2725219699</v>
      </c>
      <c r="AR1281" s="99">
        <v>5343262.87219238</v>
      </c>
      <c r="AS1281" s="99">
        <v>395514.19490051299</v>
      </c>
      <c r="AT1281" s="99">
        <v>0</v>
      </c>
      <c r="AU1281" s="99">
        <v>0</v>
      </c>
      <c r="AV1281" s="99">
        <v>8844818.5904540997</v>
      </c>
      <c r="AW1281" s="99">
        <v>0</v>
      </c>
      <c r="AX1281" s="99">
        <v>13899.8888453245</v>
      </c>
      <c r="AY1281" s="99">
        <v>5971689.7366943397</v>
      </c>
      <c r="AZ1281" s="99">
        <v>5479615.7785034198</v>
      </c>
      <c r="BA1281" s="99">
        <v>0</v>
      </c>
      <c r="BB1281" s="99">
        <v>4143363.6901550302</v>
      </c>
      <c r="BC1281" s="99">
        <v>1399646.49447632</v>
      </c>
      <c r="BD1281" s="99">
        <v>0</v>
      </c>
      <c r="BE1281" s="99">
        <v>391592.09664535499</v>
      </c>
      <c r="BF1281" s="99">
        <v>0</v>
      </c>
      <c r="BG1281" s="99">
        <v>8880704.9777831994</v>
      </c>
      <c r="BH1281" s="99">
        <v>2795323.9419860798</v>
      </c>
      <c r="BI1281" s="99">
        <v>0</v>
      </c>
      <c r="BJ1281" s="99">
        <v>2176666.94744873</v>
      </c>
      <c r="BK1281" s="99">
        <v>1950486.5942077599</v>
      </c>
      <c r="BL1281" s="99">
        <v>0</v>
      </c>
      <c r="BM1281" s="99">
        <v>0</v>
      </c>
      <c r="BN1281" s="99">
        <v>0</v>
      </c>
      <c r="BO1281" s="99">
        <v>0</v>
      </c>
      <c r="BP1281" s="99">
        <v>0</v>
      </c>
      <c r="BQ1281" s="99">
        <v>0</v>
      </c>
      <c r="BR1281" s="99">
        <v>1954377.84538269</v>
      </c>
      <c r="BS1281" s="99">
        <v>2047864.6316680899</v>
      </c>
      <c r="BT1281" s="99">
        <v>0</v>
      </c>
      <c r="BU1281" s="99">
        <v>325774</v>
      </c>
      <c r="BV1281" s="99">
        <v>679476.22848510696</v>
      </c>
      <c r="BW1281" s="99">
        <v>0</v>
      </c>
      <c r="BX1281" s="99">
        <v>32587.2499740124</v>
      </c>
      <c r="BY1281" s="99">
        <v>0</v>
      </c>
      <c r="BZ1281" s="99">
        <v>0</v>
      </c>
      <c r="CA1281" s="99">
        <v>32104.6673009396</v>
      </c>
      <c r="CB1281" s="99">
        <v>1959576.0771331801</v>
      </c>
      <c r="CC1281" s="99">
        <v>17047834.0859375</v>
      </c>
      <c r="CD1281" s="99">
        <v>4989580.33093262</v>
      </c>
      <c r="CE1281" s="99">
        <v>419.52894126996398</v>
      </c>
      <c r="CF1281" s="99">
        <v>47154.800442695603</v>
      </c>
      <c r="CG1281" s="99">
        <v>395365.46204757702</v>
      </c>
      <c r="CH1281" s="99">
        <v>0</v>
      </c>
      <c r="CI1281" s="99">
        <v>32519.1000754833</v>
      </c>
      <c r="CJ1281" s="99">
        <v>2007420.06419373</v>
      </c>
      <c r="CK1281" s="99">
        <v>17439431.4760742</v>
      </c>
      <c r="CL1281" s="99">
        <v>5020770.6522827102</v>
      </c>
      <c r="CM1281" s="188">
        <v>41667.742845058398</v>
      </c>
      <c r="CN1281" s="188">
        <v>4938430.8943481399</v>
      </c>
      <c r="CO1281" s="188">
        <v>26319169.094970699</v>
      </c>
      <c r="CP1281" s="99">
        <v>5020770.6522827102</v>
      </c>
      <c r="CQ1281" s="99">
        <v>0</v>
      </c>
      <c r="CR1281" s="99">
        <v>0</v>
      </c>
      <c r="CS1281" s="99">
        <v>0</v>
      </c>
      <c r="CT1281" s="99">
        <v>0</v>
      </c>
      <c r="CU1281" s="98">
        <v>8814.426183861</v>
      </c>
      <c r="CV1281" s="98">
        <v>9553.3357196929992</v>
      </c>
    </row>
    <row r="1282" spans="1:100" x14ac:dyDescent="0.2">
      <c r="A1282" s="98" t="s">
        <v>72</v>
      </c>
      <c r="B1282" s="100">
        <v>41791</v>
      </c>
      <c r="C1282" s="99">
        <v>23100.343233823802</v>
      </c>
      <c r="D1282" s="99">
        <v>0</v>
      </c>
      <c r="E1282" s="99">
        <v>8724.0102807283401</v>
      </c>
      <c r="F1282" s="99">
        <v>8041.8603053689003</v>
      </c>
      <c r="G1282" s="99">
        <v>406.19324153661699</v>
      </c>
      <c r="H1282" s="99">
        <v>0</v>
      </c>
      <c r="I1282" s="99">
        <v>0</v>
      </c>
      <c r="J1282" s="99">
        <v>9136.1750802993793</v>
      </c>
      <c r="K1282" s="99">
        <v>15.084348150296099</v>
      </c>
      <c r="L1282" s="99">
        <v>158.264501014724</v>
      </c>
      <c r="M1282" s="99">
        <v>14130.238132119201</v>
      </c>
      <c r="N1282" s="99">
        <v>5332.9210432767904</v>
      </c>
      <c r="O1282" s="99">
        <v>0</v>
      </c>
      <c r="P1282" s="99">
        <v>10656.804071426401</v>
      </c>
      <c r="Q1282" s="99">
        <v>1551.26519985497</v>
      </c>
      <c r="R1282" s="99">
        <v>0</v>
      </c>
      <c r="S1282" s="99">
        <v>404.28564119339001</v>
      </c>
      <c r="T1282" s="99">
        <v>0</v>
      </c>
      <c r="U1282" s="99">
        <v>9151.2553063631094</v>
      </c>
      <c r="V1282" s="99">
        <v>1228815.51643372</v>
      </c>
      <c r="W1282" s="99">
        <v>0</v>
      </c>
      <c r="X1282" s="99">
        <v>715166.90151977504</v>
      </c>
      <c r="Y1282" s="99">
        <v>658860.34133911098</v>
      </c>
      <c r="Z1282" s="99">
        <v>46844.901826381698</v>
      </c>
      <c r="AA1282" s="99">
        <v>0</v>
      </c>
      <c r="AB1282" s="99">
        <v>0</v>
      </c>
      <c r="AC1282" s="99">
        <v>2901725.6582641602</v>
      </c>
      <c r="AD1282" s="99">
        <v>0</v>
      </c>
      <c r="AE1282" s="99">
        <v>5967.7297042012196</v>
      </c>
      <c r="AF1282" s="99">
        <v>652495.13217163098</v>
      </c>
      <c r="AG1282" s="99">
        <v>663882.80441284203</v>
      </c>
      <c r="AH1282" s="99">
        <v>0</v>
      </c>
      <c r="AI1282" s="99">
        <v>451606.47645568801</v>
      </c>
      <c r="AJ1282" s="99">
        <v>168945.58235931399</v>
      </c>
      <c r="AK1282" s="99">
        <v>0</v>
      </c>
      <c r="AL1282" s="99">
        <v>46520.424515247301</v>
      </c>
      <c r="AM1282" s="99">
        <v>0</v>
      </c>
      <c r="AN1282" s="99">
        <v>2907317.6600647001</v>
      </c>
      <c r="AO1282" s="99">
        <v>11150052.853515601</v>
      </c>
      <c r="AP1282" s="99">
        <v>0</v>
      </c>
      <c r="AQ1282" s="99">
        <v>5867826.5997924795</v>
      </c>
      <c r="AR1282" s="99">
        <v>5338850.8060302697</v>
      </c>
      <c r="AS1282" s="99">
        <v>393792.464012146</v>
      </c>
      <c r="AT1282" s="99">
        <v>0</v>
      </c>
      <c r="AU1282" s="99">
        <v>0</v>
      </c>
      <c r="AV1282" s="99">
        <v>8823759.8173828106</v>
      </c>
      <c r="AW1282" s="99">
        <v>0</v>
      </c>
      <c r="AX1282" s="99">
        <v>57550.329562664003</v>
      </c>
      <c r="AY1282" s="99">
        <v>5974703.1560058603</v>
      </c>
      <c r="AZ1282" s="99">
        <v>5462239.1578979502</v>
      </c>
      <c r="BA1282" s="99">
        <v>0</v>
      </c>
      <c r="BB1282" s="99">
        <v>4053263.1745300302</v>
      </c>
      <c r="BC1282" s="99">
        <v>1432055.21603394</v>
      </c>
      <c r="BD1282" s="99">
        <v>0</v>
      </c>
      <c r="BE1282" s="99">
        <v>390113.88408279401</v>
      </c>
      <c r="BF1282" s="99">
        <v>0</v>
      </c>
      <c r="BG1282" s="99">
        <v>8818024.6447753906</v>
      </c>
      <c r="BH1282" s="99">
        <v>2817973.1972961398</v>
      </c>
      <c r="BI1282" s="99">
        <v>0</v>
      </c>
      <c r="BJ1282" s="99">
        <v>2195914.8814697298</v>
      </c>
      <c r="BK1282" s="99">
        <v>1944916.77079773</v>
      </c>
      <c r="BL1282" s="99">
        <v>0</v>
      </c>
      <c r="BM1282" s="99">
        <v>0</v>
      </c>
      <c r="BN1282" s="99">
        <v>0</v>
      </c>
      <c r="BO1282" s="99">
        <v>0</v>
      </c>
      <c r="BP1282" s="99">
        <v>0</v>
      </c>
      <c r="BQ1282" s="99">
        <v>0</v>
      </c>
      <c r="BR1282" s="99">
        <v>1967761.2711944601</v>
      </c>
      <c r="BS1282" s="99">
        <v>2044021.77018738</v>
      </c>
      <c r="BT1282" s="99">
        <v>0</v>
      </c>
      <c r="BU1282" s="99">
        <v>321103.45999908401</v>
      </c>
      <c r="BV1282" s="99">
        <v>692663.58091735805</v>
      </c>
      <c r="BW1282" s="99">
        <v>0</v>
      </c>
      <c r="BX1282" s="99">
        <v>32473.6299734116</v>
      </c>
      <c r="BY1282" s="99">
        <v>0</v>
      </c>
      <c r="BZ1282" s="99">
        <v>0</v>
      </c>
      <c r="CA1282" s="99">
        <v>31821.867621898698</v>
      </c>
      <c r="CB1282" s="99">
        <v>1942511.0700378399</v>
      </c>
      <c r="CC1282" s="99">
        <v>16964696.121826202</v>
      </c>
      <c r="CD1282" s="99">
        <v>4993596.31286621</v>
      </c>
      <c r="CE1282" s="99">
        <v>405.700905583799</v>
      </c>
      <c r="CF1282" s="99">
        <v>46870.187000274702</v>
      </c>
      <c r="CG1282" s="99">
        <v>393445.89136123698</v>
      </c>
      <c r="CH1282" s="99">
        <v>0</v>
      </c>
      <c r="CI1282" s="99">
        <v>32226.713712215402</v>
      </c>
      <c r="CJ1282" s="99">
        <v>1988732.0938415499</v>
      </c>
      <c r="CK1282" s="99">
        <v>17355040.6015625</v>
      </c>
      <c r="CL1282" s="99">
        <v>5023212.7057495099</v>
      </c>
      <c r="CM1282" s="188">
        <v>41325.593331336997</v>
      </c>
      <c r="CN1282" s="188">
        <v>4892630.2348632803</v>
      </c>
      <c r="CO1282" s="188">
        <v>26187113.4069824</v>
      </c>
      <c r="CP1282" s="99">
        <v>5023212.7057495099</v>
      </c>
      <c r="CQ1282" s="99">
        <v>0</v>
      </c>
      <c r="CR1282" s="99">
        <v>0</v>
      </c>
      <c r="CS1282" s="99">
        <v>0</v>
      </c>
      <c r="CT1282" s="99">
        <v>0</v>
      </c>
      <c r="CU1282" s="98">
        <v>8736.9413570319994</v>
      </c>
      <c r="CV1282" s="98">
        <v>9488.0714983559992</v>
      </c>
    </row>
    <row r="1283" spans="1:100" x14ac:dyDescent="0.2">
      <c r="A1283" s="98" t="s">
        <v>72</v>
      </c>
      <c r="B1283" s="100">
        <v>41883</v>
      </c>
      <c r="C1283" s="99">
        <v>23077.254094600699</v>
      </c>
      <c r="D1283" s="99">
        <v>0</v>
      </c>
      <c r="E1283" s="99">
        <v>8584.3280878066998</v>
      </c>
      <c r="F1283" s="99">
        <v>7936.3279406428301</v>
      </c>
      <c r="G1283" s="99">
        <v>398.76416334509901</v>
      </c>
      <c r="H1283" s="99">
        <v>0</v>
      </c>
      <c r="I1283" s="99">
        <v>0</v>
      </c>
      <c r="J1283" s="99">
        <v>9031.4303077459299</v>
      </c>
      <c r="K1283" s="99">
        <v>9.1124721860978806</v>
      </c>
      <c r="L1283" s="99">
        <v>54.6189172184095</v>
      </c>
      <c r="M1283" s="99">
        <v>14117.3853256702</v>
      </c>
      <c r="N1283" s="99">
        <v>5292.6760967373802</v>
      </c>
      <c r="O1283" s="99">
        <v>0</v>
      </c>
      <c r="P1283" s="99">
        <v>10692.1587761641</v>
      </c>
      <c r="Q1283" s="99">
        <v>1527.63939450681</v>
      </c>
      <c r="R1283" s="99">
        <v>0</v>
      </c>
      <c r="S1283" s="99">
        <v>399.589122053236</v>
      </c>
      <c r="T1283" s="99">
        <v>0</v>
      </c>
      <c r="U1283" s="99">
        <v>9040.4372739791906</v>
      </c>
      <c r="V1283" s="99">
        <v>1217491.2721252399</v>
      </c>
      <c r="W1283" s="99">
        <v>0</v>
      </c>
      <c r="X1283" s="99">
        <v>705140.407554626</v>
      </c>
      <c r="Y1283" s="99">
        <v>647790.75827789295</v>
      </c>
      <c r="Z1283" s="99">
        <v>46909.914376735702</v>
      </c>
      <c r="AA1283" s="99">
        <v>0</v>
      </c>
      <c r="AB1283" s="99">
        <v>0</v>
      </c>
      <c r="AC1283" s="99">
        <v>2877305.2761535598</v>
      </c>
      <c r="AD1283" s="99">
        <v>0</v>
      </c>
      <c r="AE1283" s="99">
        <v>3208.4197825193401</v>
      </c>
      <c r="AF1283" s="99">
        <v>647267.86269378697</v>
      </c>
      <c r="AG1283" s="99">
        <v>648781.25366210903</v>
      </c>
      <c r="AH1283" s="99">
        <v>0</v>
      </c>
      <c r="AI1283" s="99">
        <v>450320.73553085298</v>
      </c>
      <c r="AJ1283" s="99">
        <v>169289.56040000901</v>
      </c>
      <c r="AK1283" s="99">
        <v>0</v>
      </c>
      <c r="AL1283" s="99">
        <v>46990.350080966899</v>
      </c>
      <c r="AM1283" s="99">
        <v>0</v>
      </c>
      <c r="AN1283" s="99">
        <v>2870767.9477844201</v>
      </c>
      <c r="AO1283" s="99">
        <v>11104955.642456099</v>
      </c>
      <c r="AP1283" s="99">
        <v>0</v>
      </c>
      <c r="AQ1283" s="99">
        <v>5734617.2976684598</v>
      </c>
      <c r="AR1283" s="99">
        <v>5255603.0509643601</v>
      </c>
      <c r="AS1283" s="99">
        <v>391632.61693572998</v>
      </c>
      <c r="AT1283" s="99">
        <v>0</v>
      </c>
      <c r="AU1283" s="99">
        <v>0</v>
      </c>
      <c r="AV1283" s="99">
        <v>8760467.3819580097</v>
      </c>
      <c r="AW1283" s="99">
        <v>0</v>
      </c>
      <c r="AX1283" s="99">
        <v>27426.515381574602</v>
      </c>
      <c r="AY1283" s="99">
        <v>5939396.1206665002</v>
      </c>
      <c r="AZ1283" s="99">
        <v>5370289.5305786096</v>
      </c>
      <c r="BA1283" s="99">
        <v>0</v>
      </c>
      <c r="BB1283" s="99">
        <v>4058044.66323853</v>
      </c>
      <c r="BC1283" s="99">
        <v>1430233.9169616699</v>
      </c>
      <c r="BD1283" s="99">
        <v>0</v>
      </c>
      <c r="BE1283" s="99">
        <v>392355.78026962298</v>
      </c>
      <c r="BF1283" s="99">
        <v>0</v>
      </c>
      <c r="BG1283" s="99">
        <v>8729256.1617431603</v>
      </c>
      <c r="BH1283" s="99">
        <v>2845592.1327819801</v>
      </c>
      <c r="BI1283" s="99">
        <v>0</v>
      </c>
      <c r="BJ1283" s="99">
        <v>2158494.5531005901</v>
      </c>
      <c r="BK1283" s="99">
        <v>1926501.8795318599</v>
      </c>
      <c r="BL1283" s="99">
        <v>0</v>
      </c>
      <c r="BM1283" s="99">
        <v>0</v>
      </c>
      <c r="BN1283" s="99">
        <v>0</v>
      </c>
      <c r="BO1283" s="99">
        <v>0</v>
      </c>
      <c r="BP1283" s="99">
        <v>0</v>
      </c>
      <c r="BQ1283" s="99">
        <v>0</v>
      </c>
      <c r="BR1283" s="99">
        <v>1972235.0618591299</v>
      </c>
      <c r="BS1283" s="99">
        <v>2012333.81729126</v>
      </c>
      <c r="BT1283" s="99">
        <v>0</v>
      </c>
      <c r="BU1283" s="99">
        <v>276566.229999542</v>
      </c>
      <c r="BV1283" s="99">
        <v>694332.75836944603</v>
      </c>
      <c r="BW1283" s="99">
        <v>0</v>
      </c>
      <c r="BX1283" s="99">
        <v>27947.089978933302</v>
      </c>
      <c r="BY1283" s="99">
        <v>0</v>
      </c>
      <c r="BZ1283" s="99">
        <v>0</v>
      </c>
      <c r="CA1283" s="99">
        <v>31671.822925805998</v>
      </c>
      <c r="CB1283" s="99">
        <v>1921372.6315765399</v>
      </c>
      <c r="CC1283" s="99">
        <v>16855088.8056641</v>
      </c>
      <c r="CD1283" s="99">
        <v>5007987.7320556603</v>
      </c>
      <c r="CE1283" s="99">
        <v>399.26161868870298</v>
      </c>
      <c r="CF1283" s="99">
        <v>46891.666488647497</v>
      </c>
      <c r="CG1283" s="99">
        <v>391367.80202102702</v>
      </c>
      <c r="CH1283" s="99">
        <v>0</v>
      </c>
      <c r="CI1283" s="99">
        <v>32074.524336099599</v>
      </c>
      <c r="CJ1283" s="99">
        <v>1967766.84538269</v>
      </c>
      <c r="CK1283" s="99">
        <v>17247359.120117199</v>
      </c>
      <c r="CL1283" s="99">
        <v>5041853.49963379</v>
      </c>
      <c r="CM1283" s="188">
        <v>41075.509786605799</v>
      </c>
      <c r="CN1283" s="188">
        <v>4844896.70703125</v>
      </c>
      <c r="CO1283" s="188">
        <v>26000397.607666001</v>
      </c>
      <c r="CP1283" s="99">
        <v>5041853.49963379</v>
      </c>
      <c r="CQ1283" s="99">
        <v>0</v>
      </c>
      <c r="CR1283" s="99">
        <v>0</v>
      </c>
      <c r="CS1283" s="99">
        <v>0</v>
      </c>
      <c r="CT1283" s="99">
        <v>0</v>
      </c>
      <c r="CU1283" s="98">
        <v>8591.8966593990008</v>
      </c>
      <c r="CV1283" s="98">
        <v>9377.4628337810009</v>
      </c>
    </row>
    <row r="1284" spans="1:100" x14ac:dyDescent="0.2">
      <c r="A1284" s="98" t="s">
        <v>72</v>
      </c>
      <c r="B1284" s="100">
        <v>41974</v>
      </c>
      <c r="C1284" s="99">
        <v>23015.771394014399</v>
      </c>
      <c r="D1284" s="99">
        <v>0</v>
      </c>
      <c r="E1284" s="99">
        <v>8457.5266126394308</v>
      </c>
      <c r="F1284" s="99">
        <v>7828.6381899714497</v>
      </c>
      <c r="G1284" s="99">
        <v>376.28637467697303</v>
      </c>
      <c r="H1284" s="99">
        <v>0</v>
      </c>
      <c r="I1284" s="99">
        <v>0</v>
      </c>
      <c r="J1284" s="99">
        <v>8875.4164023399408</v>
      </c>
      <c r="K1284" s="99">
        <v>7.7797386423917496</v>
      </c>
      <c r="L1284" s="99">
        <v>44.872121062595397</v>
      </c>
      <c r="M1284" s="99">
        <v>14030.7542829514</v>
      </c>
      <c r="N1284" s="99">
        <v>5272.5601652860596</v>
      </c>
      <c r="O1284" s="99">
        <v>0</v>
      </c>
      <c r="P1284" s="99">
        <v>10602.7836278677</v>
      </c>
      <c r="Q1284" s="99">
        <v>1519.77503708005</v>
      </c>
      <c r="R1284" s="99">
        <v>0</v>
      </c>
      <c r="S1284" s="99">
        <v>376.08314536511898</v>
      </c>
      <c r="T1284" s="99">
        <v>0</v>
      </c>
      <c r="U1284" s="99">
        <v>8882.6601707935297</v>
      </c>
      <c r="V1284" s="99">
        <v>1207483.33786011</v>
      </c>
      <c r="W1284" s="99">
        <v>0</v>
      </c>
      <c r="X1284" s="99">
        <v>694386.78683471703</v>
      </c>
      <c r="Y1284" s="99">
        <v>642163.77691650402</v>
      </c>
      <c r="Z1284" s="99">
        <v>45276.049465656302</v>
      </c>
      <c r="AA1284" s="99">
        <v>0</v>
      </c>
      <c r="AB1284" s="99">
        <v>0</v>
      </c>
      <c r="AC1284" s="99">
        <v>2814872.9802551302</v>
      </c>
      <c r="AD1284" s="99">
        <v>0</v>
      </c>
      <c r="AE1284" s="99">
        <v>2928.6005659103398</v>
      </c>
      <c r="AF1284" s="99">
        <v>645668.59243011498</v>
      </c>
      <c r="AG1284" s="99">
        <v>645439.74887084996</v>
      </c>
      <c r="AH1284" s="99">
        <v>0</v>
      </c>
      <c r="AI1284" s="99">
        <v>442634.97123336798</v>
      </c>
      <c r="AJ1284" s="99">
        <v>166866.77654075599</v>
      </c>
      <c r="AK1284" s="99">
        <v>0</v>
      </c>
      <c r="AL1284" s="99">
        <v>45517.661652565002</v>
      </c>
      <c r="AM1284" s="99">
        <v>0</v>
      </c>
      <c r="AN1284" s="99">
        <v>2816338.5141906701</v>
      </c>
      <c r="AO1284" s="99">
        <v>11078144.2966309</v>
      </c>
      <c r="AP1284" s="99">
        <v>0</v>
      </c>
      <c r="AQ1284" s="99">
        <v>5686429.6764526404</v>
      </c>
      <c r="AR1284" s="99">
        <v>5222289.2570190402</v>
      </c>
      <c r="AS1284" s="99">
        <v>378302.69167709397</v>
      </c>
      <c r="AT1284" s="99">
        <v>0</v>
      </c>
      <c r="AU1284" s="99">
        <v>0</v>
      </c>
      <c r="AV1284" s="99">
        <v>8633836.7427978497</v>
      </c>
      <c r="AW1284" s="99">
        <v>0</v>
      </c>
      <c r="AX1284" s="99">
        <v>26540.294363021902</v>
      </c>
      <c r="AY1284" s="99">
        <v>5967056.2504882803</v>
      </c>
      <c r="AZ1284" s="99">
        <v>5345991.3962402297</v>
      </c>
      <c r="BA1284" s="99">
        <v>0</v>
      </c>
      <c r="BB1284" s="99">
        <v>3998962.3676757799</v>
      </c>
      <c r="BC1284" s="99">
        <v>1422389.164505</v>
      </c>
      <c r="BD1284" s="99">
        <v>0</v>
      </c>
      <c r="BE1284" s="99">
        <v>380806.373123169</v>
      </c>
      <c r="BF1284" s="99">
        <v>0</v>
      </c>
      <c r="BG1284" s="99">
        <v>8627564.6021728497</v>
      </c>
      <c r="BH1284" s="99">
        <v>2830449.03692627</v>
      </c>
      <c r="BI1284" s="99">
        <v>0</v>
      </c>
      <c r="BJ1284" s="99">
        <v>2145280.0332031301</v>
      </c>
      <c r="BK1284" s="99">
        <v>1918300.1508178699</v>
      </c>
      <c r="BL1284" s="99">
        <v>0</v>
      </c>
      <c r="BM1284" s="99">
        <v>0</v>
      </c>
      <c r="BN1284" s="99">
        <v>0</v>
      </c>
      <c r="BO1284" s="99">
        <v>0</v>
      </c>
      <c r="BP1284" s="99">
        <v>0</v>
      </c>
      <c r="BQ1284" s="99">
        <v>0</v>
      </c>
      <c r="BR1284" s="99">
        <v>1966584.53884888</v>
      </c>
      <c r="BS1284" s="99">
        <v>2000773.42260742</v>
      </c>
      <c r="BT1284" s="99">
        <v>0</v>
      </c>
      <c r="BU1284" s="99">
        <v>313995.75</v>
      </c>
      <c r="BV1284" s="99">
        <v>691684.46924591099</v>
      </c>
      <c r="BW1284" s="99">
        <v>0</v>
      </c>
      <c r="BX1284" s="99">
        <v>30874.849972009699</v>
      </c>
      <c r="BY1284" s="99">
        <v>0</v>
      </c>
      <c r="BZ1284" s="99">
        <v>0</v>
      </c>
      <c r="CA1284" s="99">
        <v>31460.222446203199</v>
      </c>
      <c r="CB1284" s="99">
        <v>1902411.4466857901</v>
      </c>
      <c r="CC1284" s="99">
        <v>16774660.817748999</v>
      </c>
      <c r="CD1284" s="99">
        <v>4978771.4019165002</v>
      </c>
      <c r="CE1284" s="99">
        <v>375.46855095401401</v>
      </c>
      <c r="CF1284" s="99">
        <v>45254.582741260499</v>
      </c>
      <c r="CG1284" s="99">
        <v>378203.61941909802</v>
      </c>
      <c r="CH1284" s="99">
        <v>0</v>
      </c>
      <c r="CI1284" s="99">
        <v>31838.510625839201</v>
      </c>
      <c r="CJ1284" s="99">
        <v>1947782.5049743699</v>
      </c>
      <c r="CK1284" s="99">
        <v>17158958.6953125</v>
      </c>
      <c r="CL1284" s="99">
        <v>5009802.0704956101</v>
      </c>
      <c r="CM1284" s="188">
        <v>40678.704350948297</v>
      </c>
      <c r="CN1284" s="188">
        <v>4766070.9697876005</v>
      </c>
      <c r="CO1284" s="188">
        <v>25768670.310058601</v>
      </c>
      <c r="CP1284" s="99">
        <v>5009802.0704956101</v>
      </c>
      <c r="CQ1284" s="99">
        <v>0</v>
      </c>
      <c r="CR1284" s="99">
        <v>0</v>
      </c>
      <c r="CS1284" s="99">
        <v>0</v>
      </c>
      <c r="CT1284" s="99">
        <v>0</v>
      </c>
      <c r="CU1284" s="98">
        <v>8468.2812941270004</v>
      </c>
      <c r="CV1284" s="98">
        <v>9213.4937948229999</v>
      </c>
    </row>
    <row r="1285" spans="1:100" x14ac:dyDescent="0.2">
      <c r="A1285" s="98" t="s">
        <v>72</v>
      </c>
      <c r="B1285" s="100">
        <v>42064</v>
      </c>
      <c r="C1285" s="99">
        <v>22880.128582954399</v>
      </c>
      <c r="D1285" s="99">
        <v>0</v>
      </c>
      <c r="E1285" s="99">
        <v>8332.4122462272608</v>
      </c>
      <c r="F1285" s="99">
        <v>7725.3494651913597</v>
      </c>
      <c r="G1285" s="99">
        <v>394.491721533239</v>
      </c>
      <c r="H1285" s="99">
        <v>0</v>
      </c>
      <c r="I1285" s="99">
        <v>0</v>
      </c>
      <c r="J1285" s="99">
        <v>8720.6997414827292</v>
      </c>
      <c r="K1285" s="99">
        <v>7.0908402794739196</v>
      </c>
      <c r="L1285" s="99">
        <v>20.202563821105301</v>
      </c>
      <c r="M1285" s="99">
        <v>13962.849025249499</v>
      </c>
      <c r="N1285" s="99">
        <v>5246.8771641254398</v>
      </c>
      <c r="O1285" s="99">
        <v>0</v>
      </c>
      <c r="P1285" s="99">
        <v>10457.8571619987</v>
      </c>
      <c r="Q1285" s="99">
        <v>1511.73948724568</v>
      </c>
      <c r="R1285" s="99">
        <v>0</v>
      </c>
      <c r="S1285" s="99">
        <v>392.74565693736099</v>
      </c>
      <c r="T1285" s="99">
        <v>0</v>
      </c>
      <c r="U1285" s="99">
        <v>8727.9914158582706</v>
      </c>
      <c r="V1285" s="99">
        <v>1193855.07929993</v>
      </c>
      <c r="W1285" s="99">
        <v>0</v>
      </c>
      <c r="X1285" s="99">
        <v>680193.12104797398</v>
      </c>
      <c r="Y1285" s="99">
        <v>627938.88372039795</v>
      </c>
      <c r="Z1285" s="99">
        <v>45951.519474029497</v>
      </c>
      <c r="AA1285" s="99">
        <v>0</v>
      </c>
      <c r="AB1285" s="99">
        <v>0</v>
      </c>
      <c r="AC1285" s="99">
        <v>2768732.9628906301</v>
      </c>
      <c r="AD1285" s="99">
        <v>0</v>
      </c>
      <c r="AE1285" s="99">
        <v>1745.04546181858</v>
      </c>
      <c r="AF1285" s="99">
        <v>638556.74454498303</v>
      </c>
      <c r="AG1285" s="99">
        <v>634189.91838073696</v>
      </c>
      <c r="AH1285" s="99">
        <v>0</v>
      </c>
      <c r="AI1285" s="99">
        <v>433588.62295532197</v>
      </c>
      <c r="AJ1285" s="99">
        <v>163392.17414856001</v>
      </c>
      <c r="AK1285" s="99">
        <v>0</v>
      </c>
      <c r="AL1285" s="99">
        <v>45557.471181392699</v>
      </c>
      <c r="AM1285" s="99">
        <v>0</v>
      </c>
      <c r="AN1285" s="99">
        <v>2773628.9842529302</v>
      </c>
      <c r="AO1285" s="99">
        <v>10981957.4608154</v>
      </c>
      <c r="AP1285" s="99">
        <v>0</v>
      </c>
      <c r="AQ1285" s="99">
        <v>5570001.5850219699</v>
      </c>
      <c r="AR1285" s="99">
        <v>5135172.3281860398</v>
      </c>
      <c r="AS1285" s="99">
        <v>383825.76100921602</v>
      </c>
      <c r="AT1285" s="99">
        <v>0</v>
      </c>
      <c r="AU1285" s="99">
        <v>0</v>
      </c>
      <c r="AV1285" s="99">
        <v>8535421.3612060491</v>
      </c>
      <c r="AW1285" s="99">
        <v>0</v>
      </c>
      <c r="AX1285" s="99">
        <v>17356.809096574802</v>
      </c>
      <c r="AY1285" s="99">
        <v>5920403.5650024395</v>
      </c>
      <c r="AZ1285" s="99">
        <v>5293758.4635009803</v>
      </c>
      <c r="BA1285" s="99">
        <v>0</v>
      </c>
      <c r="BB1285" s="99">
        <v>3937198.9166870099</v>
      </c>
      <c r="BC1285" s="99">
        <v>1407118.4936981199</v>
      </c>
      <c r="BD1285" s="99">
        <v>0</v>
      </c>
      <c r="BE1285" s="99">
        <v>380631.56218338001</v>
      </c>
      <c r="BF1285" s="99">
        <v>0</v>
      </c>
      <c r="BG1285" s="99">
        <v>8534573.48364258</v>
      </c>
      <c r="BH1285" s="99">
        <v>2770833.65942383</v>
      </c>
      <c r="BI1285" s="99">
        <v>0</v>
      </c>
      <c r="BJ1285" s="99">
        <v>2106916.5001831101</v>
      </c>
      <c r="BK1285" s="99">
        <v>1896343.5506897001</v>
      </c>
      <c r="BL1285" s="99">
        <v>0</v>
      </c>
      <c r="BM1285" s="99">
        <v>0</v>
      </c>
      <c r="BN1285" s="99">
        <v>0</v>
      </c>
      <c r="BO1285" s="99">
        <v>0</v>
      </c>
      <c r="BP1285" s="99">
        <v>0</v>
      </c>
      <c r="BQ1285" s="99">
        <v>0</v>
      </c>
      <c r="BR1285" s="99">
        <v>1946592.88237</v>
      </c>
      <c r="BS1285" s="99">
        <v>1987251.90257263</v>
      </c>
      <c r="BT1285" s="99">
        <v>0</v>
      </c>
      <c r="BU1285" s="99">
        <v>304665</v>
      </c>
      <c r="BV1285" s="99">
        <v>688185.76091003395</v>
      </c>
      <c r="BW1285" s="99">
        <v>0</v>
      </c>
      <c r="BX1285" s="99">
        <v>35060.169949531599</v>
      </c>
      <c r="BY1285" s="99">
        <v>0</v>
      </c>
      <c r="BZ1285" s="99">
        <v>0</v>
      </c>
      <c r="CA1285" s="99">
        <v>31220.8265058994</v>
      </c>
      <c r="CB1285" s="99">
        <v>1871710.4060668901</v>
      </c>
      <c r="CC1285" s="99">
        <v>16545647.6242676</v>
      </c>
      <c r="CD1285" s="99">
        <v>4886104.6524658203</v>
      </c>
      <c r="CE1285" s="99">
        <v>395.26926069706701</v>
      </c>
      <c r="CF1285" s="99">
        <v>45948.284567832903</v>
      </c>
      <c r="CG1285" s="99">
        <v>384267.09053039597</v>
      </c>
      <c r="CH1285" s="99">
        <v>0</v>
      </c>
      <c r="CI1285" s="99">
        <v>31610.993961095799</v>
      </c>
      <c r="CJ1285" s="99">
        <v>1917588.2912902799</v>
      </c>
      <c r="CK1285" s="99">
        <v>16920913.401855499</v>
      </c>
      <c r="CL1285" s="99">
        <v>4919136.8172607403</v>
      </c>
      <c r="CM1285" s="188">
        <v>40293.103229522698</v>
      </c>
      <c r="CN1285" s="188">
        <v>4687397.97119141</v>
      </c>
      <c r="CO1285" s="188">
        <v>25465847.254394501</v>
      </c>
      <c r="CP1285" s="99">
        <v>4919136.8172607403</v>
      </c>
      <c r="CQ1285" s="99">
        <v>0</v>
      </c>
      <c r="CR1285" s="99">
        <v>0</v>
      </c>
      <c r="CS1285" s="99">
        <v>0</v>
      </c>
      <c r="CT1285" s="99">
        <v>0</v>
      </c>
      <c r="CU1285" s="98">
        <v>8338.6733627510002</v>
      </c>
      <c r="CV1285" s="98">
        <v>9069.4302971430006</v>
      </c>
    </row>
    <row r="1286" spans="1:100" x14ac:dyDescent="0.2">
      <c r="A1286" s="98" t="s">
        <v>72</v>
      </c>
      <c r="B1286" s="100">
        <v>42156</v>
      </c>
      <c r="C1286" s="99">
        <v>22806.967629909501</v>
      </c>
      <c r="D1286" s="99">
        <v>0</v>
      </c>
      <c r="E1286" s="99">
        <v>8138.23697519302</v>
      </c>
      <c r="F1286" s="99">
        <v>7544.5319066047696</v>
      </c>
      <c r="G1286" s="99">
        <v>391.86306174472003</v>
      </c>
      <c r="H1286" s="99">
        <v>0</v>
      </c>
      <c r="I1286" s="99">
        <v>0</v>
      </c>
      <c r="J1286" s="99">
        <v>8630.1842288970893</v>
      </c>
      <c r="K1286" s="99">
        <v>6.9965498530655204</v>
      </c>
      <c r="L1286" s="99">
        <v>20.629223837982899</v>
      </c>
      <c r="M1286" s="99">
        <v>13833.0788072348</v>
      </c>
      <c r="N1286" s="99">
        <v>5206.41055721045</v>
      </c>
      <c r="O1286" s="99">
        <v>0</v>
      </c>
      <c r="P1286" s="99">
        <v>10408.9169422388</v>
      </c>
      <c r="Q1286" s="99">
        <v>1480.8863170444999</v>
      </c>
      <c r="R1286" s="99">
        <v>0</v>
      </c>
      <c r="S1286" s="99">
        <v>390.35389174520998</v>
      </c>
      <c r="T1286" s="99">
        <v>0</v>
      </c>
      <c r="U1286" s="99">
        <v>8637.6684262752497</v>
      </c>
      <c r="V1286" s="99">
        <v>1188699.7635955799</v>
      </c>
      <c r="W1286" s="99">
        <v>0</v>
      </c>
      <c r="X1286" s="99">
        <v>657532.67006683396</v>
      </c>
      <c r="Y1286" s="99">
        <v>609917.839370728</v>
      </c>
      <c r="Z1286" s="99">
        <v>45842.063553333297</v>
      </c>
      <c r="AA1286" s="99">
        <v>0</v>
      </c>
      <c r="AB1286" s="99">
        <v>0</v>
      </c>
      <c r="AC1286" s="99">
        <v>2747004.6636657701</v>
      </c>
      <c r="AD1286" s="99">
        <v>0</v>
      </c>
      <c r="AE1286" s="99">
        <v>1382.67772878706</v>
      </c>
      <c r="AF1286" s="99">
        <v>632914.08086395299</v>
      </c>
      <c r="AG1286" s="99">
        <v>618973.52225494396</v>
      </c>
      <c r="AH1286" s="99">
        <v>0</v>
      </c>
      <c r="AI1286" s="99">
        <v>430240.270496368</v>
      </c>
      <c r="AJ1286" s="99">
        <v>157347.811941147</v>
      </c>
      <c r="AK1286" s="99">
        <v>0</v>
      </c>
      <c r="AL1286" s="99">
        <v>45559.092692375198</v>
      </c>
      <c r="AM1286" s="99">
        <v>0</v>
      </c>
      <c r="AN1286" s="99">
        <v>2749260.9195556599</v>
      </c>
      <c r="AO1286" s="99">
        <v>10971710.6413574</v>
      </c>
      <c r="AP1286" s="99">
        <v>0</v>
      </c>
      <c r="AQ1286" s="99">
        <v>5426708.1494140597</v>
      </c>
      <c r="AR1286" s="99">
        <v>4993902.2572631799</v>
      </c>
      <c r="AS1286" s="99">
        <v>383210.28560256999</v>
      </c>
      <c r="AT1286" s="99">
        <v>0</v>
      </c>
      <c r="AU1286" s="99">
        <v>0</v>
      </c>
      <c r="AV1286" s="99">
        <v>8486802.6622314509</v>
      </c>
      <c r="AW1286" s="99">
        <v>0</v>
      </c>
      <c r="AX1286" s="99">
        <v>13208.3429620266</v>
      </c>
      <c r="AY1286" s="99">
        <v>5880320.28723145</v>
      </c>
      <c r="AZ1286" s="99">
        <v>5163707.9048461895</v>
      </c>
      <c r="BA1286" s="99">
        <v>0</v>
      </c>
      <c r="BB1286" s="99">
        <v>3926584.3411560101</v>
      </c>
      <c r="BC1286" s="99">
        <v>1351816.2384490999</v>
      </c>
      <c r="BD1286" s="99">
        <v>0</v>
      </c>
      <c r="BE1286" s="99">
        <v>380549.28887558001</v>
      </c>
      <c r="BF1286" s="99">
        <v>0</v>
      </c>
      <c r="BG1286" s="99">
        <v>8469356.3841552697</v>
      </c>
      <c r="BH1286" s="99">
        <v>2813152.00073242</v>
      </c>
      <c r="BI1286" s="99">
        <v>0</v>
      </c>
      <c r="BJ1286" s="99">
        <v>2047525.5645904499</v>
      </c>
      <c r="BK1286" s="99">
        <v>1826427.6002197301</v>
      </c>
      <c r="BL1286" s="99">
        <v>0</v>
      </c>
      <c r="BM1286" s="99">
        <v>0</v>
      </c>
      <c r="BN1286" s="99">
        <v>0</v>
      </c>
      <c r="BO1286" s="99">
        <v>0</v>
      </c>
      <c r="BP1286" s="99">
        <v>0</v>
      </c>
      <c r="BQ1286" s="99">
        <v>0</v>
      </c>
      <c r="BR1286" s="99">
        <v>1960049.2717742899</v>
      </c>
      <c r="BS1286" s="99">
        <v>1941351.11262512</v>
      </c>
      <c r="BT1286" s="99">
        <v>0</v>
      </c>
      <c r="BU1286" s="99">
        <v>305953.95999908401</v>
      </c>
      <c r="BV1286" s="99">
        <v>657833.45256805397</v>
      </c>
      <c r="BW1286" s="99">
        <v>0</v>
      </c>
      <c r="BX1286" s="99">
        <v>35755.809942722299</v>
      </c>
      <c r="BY1286" s="99">
        <v>0</v>
      </c>
      <c r="BZ1286" s="99">
        <v>0</v>
      </c>
      <c r="CA1286" s="99">
        <v>30947.4714605808</v>
      </c>
      <c r="CB1286" s="99">
        <v>1842328.1120605499</v>
      </c>
      <c r="CC1286" s="99">
        <v>16352284.9840088</v>
      </c>
      <c r="CD1286" s="99">
        <v>4842481.6369018601</v>
      </c>
      <c r="CE1286" s="99">
        <v>391.38154866546398</v>
      </c>
      <c r="CF1286" s="99">
        <v>45897.008917808504</v>
      </c>
      <c r="CG1286" s="99">
        <v>383603.48374939</v>
      </c>
      <c r="CH1286" s="99">
        <v>0</v>
      </c>
      <c r="CI1286" s="99">
        <v>31338.147626400001</v>
      </c>
      <c r="CJ1286" s="99">
        <v>1887436.1105194101</v>
      </c>
      <c r="CK1286" s="99">
        <v>16730868.0825195</v>
      </c>
      <c r="CL1286" s="99">
        <v>4873800.97509766</v>
      </c>
      <c r="CM1286" s="188">
        <v>39912.398342609398</v>
      </c>
      <c r="CN1286" s="188">
        <v>4645282.7172241202</v>
      </c>
      <c r="CO1286" s="188">
        <v>25219509.088134799</v>
      </c>
      <c r="CP1286" s="99">
        <v>4873800.97509766</v>
      </c>
      <c r="CQ1286" s="99">
        <v>0</v>
      </c>
      <c r="CR1286" s="99">
        <v>0</v>
      </c>
      <c r="CS1286" s="99">
        <v>0</v>
      </c>
      <c r="CT1286" s="99">
        <v>0</v>
      </c>
      <c r="CU1286" s="98">
        <v>8146.5854621219996</v>
      </c>
      <c r="CV1286" s="98">
        <v>8973.0265781639991</v>
      </c>
    </row>
    <row r="1287" spans="1:100" x14ac:dyDescent="0.2">
      <c r="A1287" s="98" t="s">
        <v>72</v>
      </c>
      <c r="B1287" s="100">
        <v>42248</v>
      </c>
      <c r="C1287" s="99">
        <v>22455.073512315801</v>
      </c>
      <c r="D1287" s="99">
        <v>0</v>
      </c>
      <c r="E1287" s="99">
        <v>8027.5397968888301</v>
      </c>
      <c r="F1287" s="99">
        <v>7451.3332623243296</v>
      </c>
      <c r="G1287" s="99">
        <v>406.65072020143299</v>
      </c>
      <c r="H1287" s="99">
        <v>0</v>
      </c>
      <c r="I1287" s="99">
        <v>0</v>
      </c>
      <c r="J1287" s="99">
        <v>8522.73809301853</v>
      </c>
      <c r="K1287" s="99">
        <v>7.1895331332925698</v>
      </c>
      <c r="L1287" s="99">
        <v>25.251842421013901</v>
      </c>
      <c r="M1287" s="99">
        <v>13469.8814662695</v>
      </c>
      <c r="N1287" s="99">
        <v>5194.1056504845601</v>
      </c>
      <c r="O1287" s="99">
        <v>0</v>
      </c>
      <c r="P1287" s="99">
        <v>10347.1949504614</v>
      </c>
      <c r="Q1287" s="99">
        <v>1452.5344314277199</v>
      </c>
      <c r="R1287" s="99">
        <v>0</v>
      </c>
      <c r="S1287" s="99">
        <v>407.225576534867</v>
      </c>
      <c r="T1287" s="99">
        <v>0</v>
      </c>
      <c r="U1287" s="99">
        <v>8529.6624504327792</v>
      </c>
      <c r="V1287" s="99">
        <v>1166950.84191895</v>
      </c>
      <c r="W1287" s="99">
        <v>0</v>
      </c>
      <c r="X1287" s="99">
        <v>648023.37255096401</v>
      </c>
      <c r="Y1287" s="99">
        <v>598642.44728851295</v>
      </c>
      <c r="Z1287" s="99">
        <v>45387.8988008499</v>
      </c>
      <c r="AA1287" s="99">
        <v>0</v>
      </c>
      <c r="AB1287" s="99">
        <v>0</v>
      </c>
      <c r="AC1287" s="99">
        <v>2712230.8887634301</v>
      </c>
      <c r="AD1287" s="99">
        <v>0</v>
      </c>
      <c r="AE1287" s="99">
        <v>1685.0270174294701</v>
      </c>
      <c r="AF1287" s="99">
        <v>620042.44879913295</v>
      </c>
      <c r="AG1287" s="99">
        <v>610937.62412261998</v>
      </c>
      <c r="AH1287" s="99">
        <v>0</v>
      </c>
      <c r="AI1287" s="99">
        <v>429154.52736282302</v>
      </c>
      <c r="AJ1287" s="99">
        <v>156888.02608299299</v>
      </c>
      <c r="AK1287" s="99">
        <v>0</v>
      </c>
      <c r="AL1287" s="99">
        <v>45744.556903362303</v>
      </c>
      <c r="AM1287" s="99">
        <v>0</v>
      </c>
      <c r="AN1287" s="99">
        <v>2716208.1346130399</v>
      </c>
      <c r="AO1287" s="99">
        <v>10825800.6403809</v>
      </c>
      <c r="AP1287" s="99">
        <v>0</v>
      </c>
      <c r="AQ1287" s="99">
        <v>5319620.8263549795</v>
      </c>
      <c r="AR1287" s="99">
        <v>4881483.8322143601</v>
      </c>
      <c r="AS1287" s="99">
        <v>379357.63349914597</v>
      </c>
      <c r="AT1287" s="99">
        <v>0</v>
      </c>
      <c r="AU1287" s="99">
        <v>0</v>
      </c>
      <c r="AV1287" s="99">
        <v>8410559.9864502009</v>
      </c>
      <c r="AW1287" s="99">
        <v>0</v>
      </c>
      <c r="AX1287" s="99">
        <v>17707.533110380198</v>
      </c>
      <c r="AY1287" s="99">
        <v>5770300.9479980497</v>
      </c>
      <c r="AZ1287" s="99">
        <v>5101816.1784667997</v>
      </c>
      <c r="BA1287" s="99">
        <v>0</v>
      </c>
      <c r="BB1287" s="99">
        <v>3933541.1961669899</v>
      </c>
      <c r="BC1287" s="99">
        <v>1348743.6109771701</v>
      </c>
      <c r="BD1287" s="99">
        <v>0</v>
      </c>
      <c r="BE1287" s="99">
        <v>382181.43386459397</v>
      </c>
      <c r="BF1287" s="99">
        <v>0</v>
      </c>
      <c r="BG1287" s="99">
        <v>8415711.69921875</v>
      </c>
      <c r="BH1287" s="99">
        <v>2795986.9483642601</v>
      </c>
      <c r="BI1287" s="99">
        <v>0</v>
      </c>
      <c r="BJ1287" s="99">
        <v>2009769.19390869</v>
      </c>
      <c r="BK1287" s="99">
        <v>1790168.73460388</v>
      </c>
      <c r="BL1287" s="99">
        <v>0</v>
      </c>
      <c r="BM1287" s="99">
        <v>0</v>
      </c>
      <c r="BN1287" s="99">
        <v>0</v>
      </c>
      <c r="BO1287" s="99">
        <v>0</v>
      </c>
      <c r="BP1287" s="99">
        <v>0</v>
      </c>
      <c r="BQ1287" s="99">
        <v>0</v>
      </c>
      <c r="BR1287" s="99">
        <v>1913116.46684265</v>
      </c>
      <c r="BS1287" s="99">
        <v>1921133.36253357</v>
      </c>
      <c r="BT1287" s="99">
        <v>0</v>
      </c>
      <c r="BU1287" s="99">
        <v>264042</v>
      </c>
      <c r="BV1287" s="99">
        <v>652107.56018066395</v>
      </c>
      <c r="BW1287" s="99">
        <v>0</v>
      </c>
      <c r="BX1287" s="99">
        <v>30573.249949932098</v>
      </c>
      <c r="BY1287" s="99">
        <v>0</v>
      </c>
      <c r="BZ1287" s="99">
        <v>0</v>
      </c>
      <c r="CA1287" s="99">
        <v>30476.914450883902</v>
      </c>
      <c r="CB1287" s="99">
        <v>1815861.7363128699</v>
      </c>
      <c r="CC1287" s="99">
        <v>16154807.3664551</v>
      </c>
      <c r="CD1287" s="99">
        <v>4815482.2933959998</v>
      </c>
      <c r="CE1287" s="99">
        <v>407.27161360159499</v>
      </c>
      <c r="CF1287" s="99">
        <v>45370.578784465797</v>
      </c>
      <c r="CG1287" s="99">
        <v>378562.86428070097</v>
      </c>
      <c r="CH1287" s="99">
        <v>0</v>
      </c>
      <c r="CI1287" s="99">
        <v>30887.362471580502</v>
      </c>
      <c r="CJ1287" s="99">
        <v>1861548.4117279099</v>
      </c>
      <c r="CK1287" s="99">
        <v>16539725.40625</v>
      </c>
      <c r="CL1287" s="99">
        <v>4852800.0136108398</v>
      </c>
      <c r="CM1287" s="188">
        <v>39396.742360115102</v>
      </c>
      <c r="CN1287" s="188">
        <v>4580319.1127929697</v>
      </c>
      <c r="CO1287" s="188">
        <v>24967918.098388702</v>
      </c>
      <c r="CP1287" s="99">
        <v>4852800.0136108398</v>
      </c>
      <c r="CQ1287" s="99">
        <v>0</v>
      </c>
      <c r="CR1287" s="99">
        <v>0</v>
      </c>
      <c r="CS1287" s="99">
        <v>0</v>
      </c>
      <c r="CT1287" s="99">
        <v>0</v>
      </c>
      <c r="CU1287" s="98">
        <v>8029.3403177199998</v>
      </c>
      <c r="CV1287" s="98">
        <v>8883.4805570080007</v>
      </c>
    </row>
    <row r="1288" spans="1:100" x14ac:dyDescent="0.2">
      <c r="A1288" s="98" t="s">
        <v>72</v>
      </c>
      <c r="B1288" s="100">
        <v>42339</v>
      </c>
      <c r="C1288" s="99">
        <v>22581.527832746498</v>
      </c>
      <c r="D1288" s="99">
        <v>0</v>
      </c>
      <c r="E1288" s="99">
        <v>7879.9473513364801</v>
      </c>
      <c r="F1288" s="99">
        <v>7314.5347887873704</v>
      </c>
      <c r="G1288" s="99">
        <v>425.29081995785202</v>
      </c>
      <c r="H1288" s="99">
        <v>0</v>
      </c>
      <c r="I1288" s="99">
        <v>0</v>
      </c>
      <c r="J1288" s="99">
        <v>8454.6578381061609</v>
      </c>
      <c r="K1288" s="99">
        <v>5.7185076677706101</v>
      </c>
      <c r="L1288" s="99">
        <v>21.951044321758701</v>
      </c>
      <c r="M1288" s="99">
        <v>13516.9365530014</v>
      </c>
      <c r="N1288" s="99">
        <v>5124.7362763285601</v>
      </c>
      <c r="O1288" s="99">
        <v>0</v>
      </c>
      <c r="P1288" s="99">
        <v>10363.8862441778</v>
      </c>
      <c r="Q1288" s="99">
        <v>1446.63463975489</v>
      </c>
      <c r="R1288" s="99">
        <v>0</v>
      </c>
      <c r="S1288" s="99">
        <v>424.12506709620402</v>
      </c>
      <c r="T1288" s="99">
        <v>0</v>
      </c>
      <c r="U1288" s="99">
        <v>8459.8779793977701</v>
      </c>
      <c r="V1288" s="99">
        <v>1173133.3228759801</v>
      </c>
      <c r="W1288" s="99">
        <v>0</v>
      </c>
      <c r="X1288" s="99">
        <v>635066.81159973098</v>
      </c>
      <c r="Y1288" s="99">
        <v>585721.46446228004</v>
      </c>
      <c r="Z1288" s="99">
        <v>49044.362967491201</v>
      </c>
      <c r="AA1288" s="99">
        <v>0</v>
      </c>
      <c r="AB1288" s="99">
        <v>0</v>
      </c>
      <c r="AC1288" s="99">
        <v>2685932.1721496601</v>
      </c>
      <c r="AD1288" s="99">
        <v>0</v>
      </c>
      <c r="AE1288" s="99">
        <v>1019.01058698446</v>
      </c>
      <c r="AF1288" s="99">
        <v>618373.22557067894</v>
      </c>
      <c r="AG1288" s="99">
        <v>603594.00598144496</v>
      </c>
      <c r="AH1288" s="99">
        <v>0</v>
      </c>
      <c r="AI1288" s="99">
        <v>431205.73739624</v>
      </c>
      <c r="AJ1288" s="99">
        <v>158113.597473145</v>
      </c>
      <c r="AK1288" s="99">
        <v>0</v>
      </c>
      <c r="AL1288" s="99">
        <v>49268.704312801397</v>
      </c>
      <c r="AM1288" s="99">
        <v>0</v>
      </c>
      <c r="AN1288" s="99">
        <v>2682144.7473754901</v>
      </c>
      <c r="AO1288" s="99">
        <v>10958915.653320299</v>
      </c>
      <c r="AP1288" s="99">
        <v>0</v>
      </c>
      <c r="AQ1288" s="99">
        <v>5202850.7173461895</v>
      </c>
      <c r="AR1288" s="99">
        <v>4786242.3541870099</v>
      </c>
      <c r="AS1288" s="99">
        <v>413778.55365371698</v>
      </c>
      <c r="AT1288" s="99">
        <v>0</v>
      </c>
      <c r="AU1288" s="99">
        <v>0</v>
      </c>
      <c r="AV1288" s="99">
        <v>8370700.3168334998</v>
      </c>
      <c r="AW1288" s="99">
        <v>0</v>
      </c>
      <c r="AX1288" s="99">
        <v>9948.7395592927896</v>
      </c>
      <c r="AY1288" s="99">
        <v>5778648.8840332003</v>
      </c>
      <c r="AZ1288" s="99">
        <v>5047745.6454467801</v>
      </c>
      <c r="BA1288" s="99">
        <v>0</v>
      </c>
      <c r="BB1288" s="99">
        <v>3981187.8532714802</v>
      </c>
      <c r="BC1288" s="99">
        <v>1368737.66487122</v>
      </c>
      <c r="BD1288" s="99">
        <v>0</v>
      </c>
      <c r="BE1288" s="99">
        <v>416276.60255813599</v>
      </c>
      <c r="BF1288" s="99">
        <v>0</v>
      </c>
      <c r="BG1288" s="99">
        <v>8369425.1576538105</v>
      </c>
      <c r="BH1288" s="99">
        <v>2977130.3045654302</v>
      </c>
      <c r="BI1288" s="99">
        <v>0</v>
      </c>
      <c r="BJ1288" s="99">
        <v>1992658.1386871301</v>
      </c>
      <c r="BK1288" s="99">
        <v>1766334.61341858</v>
      </c>
      <c r="BL1288" s="99">
        <v>0</v>
      </c>
      <c r="BM1288" s="99">
        <v>0</v>
      </c>
      <c r="BN1288" s="99">
        <v>0</v>
      </c>
      <c r="BO1288" s="99">
        <v>0</v>
      </c>
      <c r="BP1288" s="99">
        <v>0</v>
      </c>
      <c r="BQ1288" s="99">
        <v>0</v>
      </c>
      <c r="BR1288" s="99">
        <v>1931945.84815979</v>
      </c>
      <c r="BS1288" s="99">
        <v>1906510.6170806901</v>
      </c>
      <c r="BT1288" s="99">
        <v>0</v>
      </c>
      <c r="BU1288" s="99">
        <v>470961</v>
      </c>
      <c r="BV1288" s="99">
        <v>661516.72595214797</v>
      </c>
      <c r="BW1288" s="99">
        <v>0</v>
      </c>
      <c r="BX1288" s="99">
        <v>52437.899854183197</v>
      </c>
      <c r="BY1288" s="99">
        <v>0</v>
      </c>
      <c r="BZ1288" s="99">
        <v>0</v>
      </c>
      <c r="CA1288" s="99">
        <v>30458.440775871299</v>
      </c>
      <c r="CB1288" s="99">
        <v>1809546.1537323</v>
      </c>
      <c r="CC1288" s="99">
        <v>16188949.852417</v>
      </c>
      <c r="CD1288" s="99">
        <v>4974680.7616577102</v>
      </c>
      <c r="CE1288" s="99">
        <v>424.94210909306997</v>
      </c>
      <c r="CF1288" s="99">
        <v>48981.653518676801</v>
      </c>
      <c r="CG1288" s="99">
        <v>413738.206039429</v>
      </c>
      <c r="CH1288" s="99">
        <v>0</v>
      </c>
      <c r="CI1288" s="99">
        <v>30885.230204105399</v>
      </c>
      <c r="CJ1288" s="99">
        <v>1858746.7563324</v>
      </c>
      <c r="CK1288" s="99">
        <v>16605089.377929701</v>
      </c>
      <c r="CL1288" s="99">
        <v>5027801.7590942401</v>
      </c>
      <c r="CM1288" s="188">
        <v>39267.296332359299</v>
      </c>
      <c r="CN1288" s="188">
        <v>4538645.1447143601</v>
      </c>
      <c r="CO1288" s="188">
        <v>24930062.121582001</v>
      </c>
      <c r="CP1288" s="99">
        <v>5027801.7590942401</v>
      </c>
      <c r="CQ1288" s="99">
        <v>0</v>
      </c>
      <c r="CR1288" s="99">
        <v>0</v>
      </c>
      <c r="CS1288" s="99">
        <v>0</v>
      </c>
      <c r="CT1288" s="99">
        <v>0</v>
      </c>
      <c r="CU1288" s="98">
        <v>7890.9777888420003</v>
      </c>
      <c r="CV1288" s="98">
        <v>8821.9851779410001</v>
      </c>
    </row>
    <row r="1289" spans="1:100" x14ac:dyDescent="0.2">
      <c r="A1289" s="98" t="s">
        <v>72</v>
      </c>
      <c r="B1289" s="100">
        <v>42430</v>
      </c>
      <c r="C1289" s="99">
        <v>22334.786646127701</v>
      </c>
      <c r="D1289" s="99">
        <v>0</v>
      </c>
      <c r="E1289" s="99">
        <v>7827.4610217213603</v>
      </c>
      <c r="F1289" s="99">
        <v>7295.6677110195196</v>
      </c>
      <c r="G1289" s="99">
        <v>422.03519788011897</v>
      </c>
      <c r="H1289" s="99">
        <v>0</v>
      </c>
      <c r="I1289" s="99">
        <v>0</v>
      </c>
      <c r="J1289" s="99">
        <v>8435.1537673473395</v>
      </c>
      <c r="K1289" s="99">
        <v>5.1484988617594398</v>
      </c>
      <c r="L1289" s="99">
        <v>20.213277825620001</v>
      </c>
      <c r="M1289" s="99">
        <v>13419.269023180001</v>
      </c>
      <c r="N1289" s="99">
        <v>5043.5092855691901</v>
      </c>
      <c r="O1289" s="99">
        <v>0</v>
      </c>
      <c r="P1289" s="99">
        <v>10274.4091187716</v>
      </c>
      <c r="Q1289" s="99">
        <v>1399.98463238776</v>
      </c>
      <c r="R1289" s="99">
        <v>0</v>
      </c>
      <c r="S1289" s="99">
        <v>420.18689278513199</v>
      </c>
      <c r="T1289" s="99">
        <v>0</v>
      </c>
      <c r="U1289" s="99">
        <v>8440.1994245052301</v>
      </c>
      <c r="V1289" s="99">
        <v>1156259.4838104199</v>
      </c>
      <c r="W1289" s="99">
        <v>0</v>
      </c>
      <c r="X1289" s="99">
        <v>621140.588096619</v>
      </c>
      <c r="Y1289" s="99">
        <v>577410.56213378895</v>
      </c>
      <c r="Z1289" s="99">
        <v>49171.771453380599</v>
      </c>
      <c r="AA1289" s="99">
        <v>0</v>
      </c>
      <c r="AB1289" s="99">
        <v>0</v>
      </c>
      <c r="AC1289" s="99">
        <v>2686052.2175903302</v>
      </c>
      <c r="AD1289" s="99">
        <v>0</v>
      </c>
      <c r="AE1289" s="99">
        <v>811.62419290095602</v>
      </c>
      <c r="AF1289" s="99">
        <v>603518.97504425002</v>
      </c>
      <c r="AG1289" s="99">
        <v>592284.71273040795</v>
      </c>
      <c r="AH1289" s="99">
        <v>0</v>
      </c>
      <c r="AI1289" s="99">
        <v>426317.20470047003</v>
      </c>
      <c r="AJ1289" s="99">
        <v>155331.156051636</v>
      </c>
      <c r="AK1289" s="99">
        <v>0</v>
      </c>
      <c r="AL1289" s="99">
        <v>48664.777146816297</v>
      </c>
      <c r="AM1289" s="99">
        <v>0</v>
      </c>
      <c r="AN1289" s="99">
        <v>2673857.0118408198</v>
      </c>
      <c r="AO1289" s="99">
        <v>10817632.403320299</v>
      </c>
      <c r="AP1289" s="99">
        <v>0</v>
      </c>
      <c r="AQ1289" s="99">
        <v>5165728.4149169903</v>
      </c>
      <c r="AR1289" s="99">
        <v>4749248.3806152297</v>
      </c>
      <c r="AS1289" s="99">
        <v>418435.03751754801</v>
      </c>
      <c r="AT1289" s="99">
        <v>0</v>
      </c>
      <c r="AU1289" s="99">
        <v>0</v>
      </c>
      <c r="AV1289" s="99">
        <v>8400133.1486816406</v>
      </c>
      <c r="AW1289" s="99">
        <v>0</v>
      </c>
      <c r="AX1289" s="99">
        <v>7371.4610675573304</v>
      </c>
      <c r="AY1289" s="99">
        <v>5674643.2238769503</v>
      </c>
      <c r="AZ1289" s="99">
        <v>4974900.2575683603</v>
      </c>
      <c r="BA1289" s="99">
        <v>0</v>
      </c>
      <c r="BB1289" s="99">
        <v>3965677.9242858901</v>
      </c>
      <c r="BC1289" s="99">
        <v>1346257.7060546901</v>
      </c>
      <c r="BD1289" s="99">
        <v>0</v>
      </c>
      <c r="BE1289" s="99">
        <v>413636.24214553798</v>
      </c>
      <c r="BF1289" s="99">
        <v>0</v>
      </c>
      <c r="BG1289" s="99">
        <v>8356822.5009765597</v>
      </c>
      <c r="BH1289" s="99">
        <v>3190853.2440490699</v>
      </c>
      <c r="BI1289" s="99">
        <v>0</v>
      </c>
      <c r="BJ1289" s="99">
        <v>2001629.72686768</v>
      </c>
      <c r="BK1289" s="99">
        <v>1768129.0974578899</v>
      </c>
      <c r="BL1289" s="99">
        <v>0</v>
      </c>
      <c r="BM1289" s="99">
        <v>0</v>
      </c>
      <c r="BN1289" s="99">
        <v>0</v>
      </c>
      <c r="BO1289" s="99">
        <v>0</v>
      </c>
      <c r="BP1289" s="99">
        <v>0</v>
      </c>
      <c r="BQ1289" s="99">
        <v>0</v>
      </c>
      <c r="BR1289" s="99">
        <v>1913496.00750732</v>
      </c>
      <c r="BS1289" s="99">
        <v>1884009.7558746301</v>
      </c>
      <c r="BT1289" s="99">
        <v>0</v>
      </c>
      <c r="BU1289" s="99">
        <v>798302.479995728</v>
      </c>
      <c r="BV1289" s="99">
        <v>644000.06781768799</v>
      </c>
      <c r="BW1289" s="99">
        <v>0</v>
      </c>
      <c r="BX1289" s="99">
        <v>87265.669675826997</v>
      </c>
      <c r="BY1289" s="99">
        <v>0</v>
      </c>
      <c r="BZ1289" s="99">
        <v>0</v>
      </c>
      <c r="CA1289" s="99">
        <v>30174.411419868498</v>
      </c>
      <c r="CB1289" s="99">
        <v>1772353.07000732</v>
      </c>
      <c r="CC1289" s="99">
        <v>15899729.170776401</v>
      </c>
      <c r="CD1289" s="99">
        <v>5179520.2234497098</v>
      </c>
      <c r="CE1289" s="99">
        <v>421.332137100399</v>
      </c>
      <c r="CF1289" s="99">
        <v>49179.044247150399</v>
      </c>
      <c r="CG1289" s="99">
        <v>418250.31614303601</v>
      </c>
      <c r="CH1289" s="99">
        <v>0</v>
      </c>
      <c r="CI1289" s="99">
        <v>30592.189201831799</v>
      </c>
      <c r="CJ1289" s="99">
        <v>1821258.65336609</v>
      </c>
      <c r="CK1289" s="99">
        <v>16314922.821167</v>
      </c>
      <c r="CL1289" s="99">
        <v>5264091.4141845703</v>
      </c>
      <c r="CM1289" s="188">
        <v>38991.8741836548</v>
      </c>
      <c r="CN1289" s="188">
        <v>4502872.3862304697</v>
      </c>
      <c r="CO1289" s="188">
        <v>24737228.339111298</v>
      </c>
      <c r="CP1289" s="99">
        <v>5264091.4141845703</v>
      </c>
      <c r="CQ1289" s="99">
        <v>0</v>
      </c>
      <c r="CR1289" s="99">
        <v>0</v>
      </c>
      <c r="CS1289" s="99">
        <v>0</v>
      </c>
      <c r="CT1289" s="99">
        <v>0</v>
      </c>
      <c r="CU1289" s="98">
        <v>7831.2450147720001</v>
      </c>
      <c r="CV1289" s="98">
        <v>8801.4782884800006</v>
      </c>
    </row>
    <row r="1290" spans="1:100" x14ac:dyDescent="0.2">
      <c r="A1290" s="98" t="s">
        <v>72</v>
      </c>
      <c r="B1290" s="100">
        <v>42522</v>
      </c>
      <c r="C1290" s="99">
        <v>22304.059260129899</v>
      </c>
      <c r="D1290" s="99">
        <v>0</v>
      </c>
      <c r="E1290" s="99">
        <v>7794.8562439680099</v>
      </c>
      <c r="F1290" s="99">
        <v>7293.91277331114</v>
      </c>
      <c r="G1290" s="99">
        <v>436.13875465094998</v>
      </c>
      <c r="H1290" s="99">
        <v>0</v>
      </c>
      <c r="I1290" s="99">
        <v>0</v>
      </c>
      <c r="J1290" s="99">
        <v>8347.8626673221606</v>
      </c>
      <c r="K1290" s="99">
        <v>3.9645714562502699</v>
      </c>
      <c r="L1290" s="99">
        <v>16.6982777041849</v>
      </c>
      <c r="M1290" s="99">
        <v>13412.6752412319</v>
      </c>
      <c r="N1290" s="99">
        <v>5054.3384639620799</v>
      </c>
      <c r="O1290" s="99">
        <v>0</v>
      </c>
      <c r="P1290" s="99">
        <v>10229.168471217199</v>
      </c>
      <c r="Q1290" s="99">
        <v>1383.97783489525</v>
      </c>
      <c r="R1290" s="99">
        <v>0</v>
      </c>
      <c r="S1290" s="99">
        <v>435.78361394628899</v>
      </c>
      <c r="T1290" s="99">
        <v>0</v>
      </c>
      <c r="U1290" s="99">
        <v>8352.7692596912402</v>
      </c>
      <c r="V1290" s="99">
        <v>1140904.3697357201</v>
      </c>
      <c r="W1290" s="99">
        <v>0</v>
      </c>
      <c r="X1290" s="99">
        <v>610936.48615264904</v>
      </c>
      <c r="Y1290" s="99">
        <v>569244.97889709496</v>
      </c>
      <c r="Z1290" s="99">
        <v>52033.056996822401</v>
      </c>
      <c r="AA1290" s="99">
        <v>0</v>
      </c>
      <c r="AB1290" s="99">
        <v>0</v>
      </c>
      <c r="AC1290" s="99">
        <v>2665546.8808288602</v>
      </c>
      <c r="AD1290" s="99">
        <v>0</v>
      </c>
      <c r="AE1290" s="99">
        <v>1427.6226940304</v>
      </c>
      <c r="AF1290" s="99">
        <v>600411.24098968494</v>
      </c>
      <c r="AG1290" s="99">
        <v>585080.60632324195</v>
      </c>
      <c r="AH1290" s="99">
        <v>0</v>
      </c>
      <c r="AI1290" s="99">
        <v>421090.13840866101</v>
      </c>
      <c r="AJ1290" s="99">
        <v>152372.51198577901</v>
      </c>
      <c r="AK1290" s="99">
        <v>0</v>
      </c>
      <c r="AL1290" s="99">
        <v>51481.774052143097</v>
      </c>
      <c r="AM1290" s="99">
        <v>0</v>
      </c>
      <c r="AN1290" s="99">
        <v>2648281.2632751502</v>
      </c>
      <c r="AO1290" s="99">
        <v>10755407.465820299</v>
      </c>
      <c r="AP1290" s="99">
        <v>0</v>
      </c>
      <c r="AQ1290" s="99">
        <v>5145165.7632446298</v>
      </c>
      <c r="AR1290" s="99">
        <v>4751832.3740234403</v>
      </c>
      <c r="AS1290" s="99">
        <v>444002.48424911499</v>
      </c>
      <c r="AT1290" s="99">
        <v>0</v>
      </c>
      <c r="AU1290" s="99">
        <v>0</v>
      </c>
      <c r="AV1290" s="99">
        <v>8362482.6323852502</v>
      </c>
      <c r="AW1290" s="99">
        <v>0</v>
      </c>
      <c r="AX1290" s="99">
        <v>13280.5721315145</v>
      </c>
      <c r="AY1290" s="99">
        <v>5661490.6397094699</v>
      </c>
      <c r="AZ1290" s="99">
        <v>4991657.5261230497</v>
      </c>
      <c r="BA1290" s="99">
        <v>0</v>
      </c>
      <c r="BB1290" s="99">
        <v>3938866.2821960398</v>
      </c>
      <c r="BC1290" s="99">
        <v>1347161.7179870601</v>
      </c>
      <c r="BD1290" s="99">
        <v>0</v>
      </c>
      <c r="BE1290" s="99">
        <v>439157.80086135899</v>
      </c>
      <c r="BF1290" s="99">
        <v>0</v>
      </c>
      <c r="BG1290" s="99">
        <v>8325207.1966552697</v>
      </c>
      <c r="BH1290" s="99">
        <v>3240654.7200622601</v>
      </c>
      <c r="BI1290" s="99">
        <v>0</v>
      </c>
      <c r="BJ1290" s="99">
        <v>2001179.6107177699</v>
      </c>
      <c r="BK1290" s="99">
        <v>1784053.6275329599</v>
      </c>
      <c r="BL1290" s="99">
        <v>0</v>
      </c>
      <c r="BM1290" s="99">
        <v>0</v>
      </c>
      <c r="BN1290" s="99">
        <v>0</v>
      </c>
      <c r="BO1290" s="99">
        <v>0</v>
      </c>
      <c r="BP1290" s="99">
        <v>0</v>
      </c>
      <c r="BQ1290" s="99">
        <v>0</v>
      </c>
      <c r="BR1290" s="99">
        <v>1928097.24220276</v>
      </c>
      <c r="BS1290" s="99">
        <v>1896258.42718506</v>
      </c>
      <c r="BT1290" s="99">
        <v>0</v>
      </c>
      <c r="BU1290" s="99">
        <v>800639.479995728</v>
      </c>
      <c r="BV1290" s="99">
        <v>645244.92485809303</v>
      </c>
      <c r="BW1290" s="99">
        <v>0</v>
      </c>
      <c r="BX1290" s="99">
        <v>93586.809656143203</v>
      </c>
      <c r="BY1290" s="99">
        <v>0</v>
      </c>
      <c r="BZ1290" s="99">
        <v>0</v>
      </c>
      <c r="CA1290" s="99">
        <v>30094.120627403299</v>
      </c>
      <c r="CB1290" s="99">
        <v>1752155.8362579299</v>
      </c>
      <c r="CC1290" s="99">
        <v>15887586.4415283</v>
      </c>
      <c r="CD1290" s="99">
        <v>5247884.3873290997</v>
      </c>
      <c r="CE1290" s="99">
        <v>436.36404895037401</v>
      </c>
      <c r="CF1290" s="99">
        <v>52114.383920669599</v>
      </c>
      <c r="CG1290" s="99">
        <v>444690.93223953201</v>
      </c>
      <c r="CH1290" s="99">
        <v>0</v>
      </c>
      <c r="CI1290" s="99">
        <v>30528.806081056598</v>
      </c>
      <c r="CJ1290" s="99">
        <v>1803479.5979919401</v>
      </c>
      <c r="CK1290" s="99">
        <v>16327183.302002</v>
      </c>
      <c r="CL1290" s="99">
        <v>5334148.2000122098</v>
      </c>
      <c r="CM1290" s="188">
        <v>38817.754145622297</v>
      </c>
      <c r="CN1290" s="188">
        <v>4455635.8362426804</v>
      </c>
      <c r="CO1290" s="188">
        <v>24651889.228027299</v>
      </c>
      <c r="CP1290" s="99">
        <v>5334148.2000122098</v>
      </c>
      <c r="CQ1290" s="99">
        <v>0</v>
      </c>
      <c r="CR1290" s="99">
        <v>0</v>
      </c>
      <c r="CS1290" s="99">
        <v>0</v>
      </c>
      <c r="CT1290" s="99">
        <v>0</v>
      </c>
      <c r="CU1290" s="98">
        <v>7800.656634297</v>
      </c>
      <c r="CV1290" s="98">
        <v>8730.4192574230001</v>
      </c>
    </row>
    <row r="1291" spans="1:100" x14ac:dyDescent="0.2">
      <c r="A1291" s="98" t="s">
        <v>72</v>
      </c>
      <c r="B1291" s="100">
        <v>42614</v>
      </c>
      <c r="C1291" s="99">
        <v>22227.099125146899</v>
      </c>
      <c r="D1291" s="99">
        <v>0</v>
      </c>
      <c r="E1291" s="99">
        <v>7728.8472318649301</v>
      </c>
      <c r="F1291" s="99">
        <v>7243.2383411526698</v>
      </c>
      <c r="G1291" s="99">
        <v>434.668678976595</v>
      </c>
      <c r="H1291" s="99">
        <v>0</v>
      </c>
      <c r="I1291" s="99">
        <v>0</v>
      </c>
      <c r="J1291" s="99">
        <v>8241.3592135906201</v>
      </c>
      <c r="K1291" s="99">
        <v>3.1080992854258498</v>
      </c>
      <c r="L1291" s="99">
        <v>26.248829128220699</v>
      </c>
      <c r="M1291" s="99">
        <v>13388.4654939175</v>
      </c>
      <c r="N1291" s="99">
        <v>5007.7355219721803</v>
      </c>
      <c r="O1291" s="99">
        <v>0</v>
      </c>
      <c r="P1291" s="99">
        <v>10187.5744128227</v>
      </c>
      <c r="Q1291" s="99">
        <v>1356.1764784455299</v>
      </c>
      <c r="R1291" s="99">
        <v>0</v>
      </c>
      <c r="S1291" s="99">
        <v>435.07329494878701</v>
      </c>
      <c r="T1291" s="99">
        <v>0</v>
      </c>
      <c r="U1291" s="99">
        <v>8244.6825622320193</v>
      </c>
      <c r="V1291" s="99">
        <v>1132063.6496582001</v>
      </c>
      <c r="W1291" s="99">
        <v>0</v>
      </c>
      <c r="X1291" s="99">
        <v>602817.18119812</v>
      </c>
      <c r="Y1291" s="99">
        <v>559246.49506378197</v>
      </c>
      <c r="Z1291" s="99">
        <v>48617.328562259703</v>
      </c>
      <c r="AA1291" s="99">
        <v>0</v>
      </c>
      <c r="AB1291" s="99">
        <v>0</v>
      </c>
      <c r="AC1291" s="99">
        <v>2633210.0622253399</v>
      </c>
      <c r="AD1291" s="99">
        <v>0</v>
      </c>
      <c r="AE1291" s="99">
        <v>1640.6797544062099</v>
      </c>
      <c r="AF1291" s="99">
        <v>600976.37998962402</v>
      </c>
      <c r="AG1291" s="99">
        <v>571071.69042205799</v>
      </c>
      <c r="AH1291" s="99">
        <v>0</v>
      </c>
      <c r="AI1291" s="99">
        <v>410699.06800460798</v>
      </c>
      <c r="AJ1291" s="99">
        <v>149564.20457458499</v>
      </c>
      <c r="AK1291" s="99">
        <v>0</v>
      </c>
      <c r="AL1291" s="99">
        <v>49113.308518886603</v>
      </c>
      <c r="AM1291" s="99">
        <v>0</v>
      </c>
      <c r="AN1291" s="99">
        <v>2629231.9952392601</v>
      </c>
      <c r="AO1291" s="99">
        <v>10747312.419311499</v>
      </c>
      <c r="AP1291" s="99">
        <v>0</v>
      </c>
      <c r="AQ1291" s="99">
        <v>5107409.1593017597</v>
      </c>
      <c r="AR1291" s="99">
        <v>4731678.5248413105</v>
      </c>
      <c r="AS1291" s="99">
        <v>415778.294818878</v>
      </c>
      <c r="AT1291" s="99">
        <v>0</v>
      </c>
      <c r="AU1291" s="99">
        <v>0</v>
      </c>
      <c r="AV1291" s="99">
        <v>8302070.6864623995</v>
      </c>
      <c r="AW1291" s="99">
        <v>0</v>
      </c>
      <c r="AX1291" s="99">
        <v>17120.202025890401</v>
      </c>
      <c r="AY1291" s="99">
        <v>5710869.5963134803</v>
      </c>
      <c r="AZ1291" s="99">
        <v>4925699.4751586895</v>
      </c>
      <c r="BA1291" s="99">
        <v>0</v>
      </c>
      <c r="BB1291" s="99">
        <v>3865605.9277343801</v>
      </c>
      <c r="BC1291" s="99">
        <v>1335900.70539856</v>
      </c>
      <c r="BD1291" s="99">
        <v>0</v>
      </c>
      <c r="BE1291" s="99">
        <v>421292.19565582299</v>
      </c>
      <c r="BF1291" s="99">
        <v>0</v>
      </c>
      <c r="BG1291" s="99">
        <v>8300062.5314331101</v>
      </c>
      <c r="BH1291" s="99">
        <v>3192235.6994018601</v>
      </c>
      <c r="BI1291" s="99">
        <v>0</v>
      </c>
      <c r="BJ1291" s="99">
        <v>1988062.5140228299</v>
      </c>
      <c r="BK1291" s="99">
        <v>1768714.90794373</v>
      </c>
      <c r="BL1291" s="99">
        <v>0</v>
      </c>
      <c r="BM1291" s="99">
        <v>0</v>
      </c>
      <c r="BN1291" s="99">
        <v>0</v>
      </c>
      <c r="BO1291" s="99">
        <v>0</v>
      </c>
      <c r="BP1291" s="99">
        <v>0</v>
      </c>
      <c r="BQ1291" s="99">
        <v>0</v>
      </c>
      <c r="BR1291" s="99">
        <v>1913612.79592896</v>
      </c>
      <c r="BS1291" s="99">
        <v>1874095.89926147</v>
      </c>
      <c r="BT1291" s="99">
        <v>0</v>
      </c>
      <c r="BU1291" s="99">
        <v>674353.37999725295</v>
      </c>
      <c r="BV1291" s="99">
        <v>637156.00141906703</v>
      </c>
      <c r="BW1291" s="99">
        <v>0</v>
      </c>
      <c r="BX1291" s="99">
        <v>76078.339723587007</v>
      </c>
      <c r="BY1291" s="99">
        <v>0</v>
      </c>
      <c r="BZ1291" s="99">
        <v>0</v>
      </c>
      <c r="CA1291" s="99">
        <v>29952.41025424</v>
      </c>
      <c r="CB1291" s="99">
        <v>1738528.6873779299</v>
      </c>
      <c r="CC1291" s="99">
        <v>15898061.8208008</v>
      </c>
      <c r="CD1291" s="99">
        <v>5185814.2165527297</v>
      </c>
      <c r="CE1291" s="99">
        <v>436.50474610179702</v>
      </c>
      <c r="CF1291" s="99">
        <v>48617.203652381897</v>
      </c>
      <c r="CG1291" s="99">
        <v>416274.42519760103</v>
      </c>
      <c r="CH1291" s="99">
        <v>0</v>
      </c>
      <c r="CI1291" s="99">
        <v>30392.030379295298</v>
      </c>
      <c r="CJ1291" s="99">
        <v>1787265.8353271501</v>
      </c>
      <c r="CK1291" s="99">
        <v>16319150.9255371</v>
      </c>
      <c r="CL1291" s="99">
        <v>5271900.1380615197</v>
      </c>
      <c r="CM1291" s="188">
        <v>38584.022988796198</v>
      </c>
      <c r="CN1291" s="188">
        <v>4414535.1526489304</v>
      </c>
      <c r="CO1291" s="188">
        <v>24619330.456542999</v>
      </c>
      <c r="CP1291" s="99">
        <v>5271900.1380615197</v>
      </c>
      <c r="CQ1291" s="99">
        <v>0</v>
      </c>
      <c r="CR1291" s="99">
        <v>0</v>
      </c>
      <c r="CS1291" s="99">
        <v>0</v>
      </c>
      <c r="CT1291" s="99">
        <v>0</v>
      </c>
      <c r="CU1291" s="98">
        <v>7727.5852814580003</v>
      </c>
      <c r="CV1291" s="98">
        <v>8618.9324309559997</v>
      </c>
    </row>
    <row r="1292" spans="1:100" x14ac:dyDescent="0.2">
      <c r="A1292" s="98" t="s">
        <v>72</v>
      </c>
      <c r="B1292" s="100">
        <v>42705</v>
      </c>
      <c r="C1292" s="99">
        <v>22086.558157682401</v>
      </c>
      <c r="D1292" s="99">
        <v>0</v>
      </c>
      <c r="E1292" s="99">
        <v>7572.7617250680896</v>
      </c>
      <c r="F1292" s="99">
        <v>7104.7879545688602</v>
      </c>
      <c r="G1292" s="99">
        <v>430.41613431274902</v>
      </c>
      <c r="H1292" s="99">
        <v>0</v>
      </c>
      <c r="I1292" s="99">
        <v>0</v>
      </c>
      <c r="J1292" s="99">
        <v>8194.6517823934591</v>
      </c>
      <c r="K1292" s="99">
        <v>2.8240227357600798</v>
      </c>
      <c r="L1292" s="99">
        <v>20.959433244541302</v>
      </c>
      <c r="M1292" s="99">
        <v>13347.509591460201</v>
      </c>
      <c r="N1292" s="99">
        <v>4904.3349295854596</v>
      </c>
      <c r="O1292" s="99">
        <v>0</v>
      </c>
      <c r="P1292" s="99">
        <v>10060.527957439401</v>
      </c>
      <c r="Q1292" s="99">
        <v>1337.32789573073</v>
      </c>
      <c r="R1292" s="99">
        <v>0</v>
      </c>
      <c r="S1292" s="99">
        <v>428.82323694974201</v>
      </c>
      <c r="T1292" s="99">
        <v>0</v>
      </c>
      <c r="U1292" s="99">
        <v>8195.7402913570404</v>
      </c>
      <c r="V1292" s="99">
        <v>1122456.9584045401</v>
      </c>
      <c r="W1292" s="99">
        <v>0</v>
      </c>
      <c r="X1292" s="99">
        <v>589008.94841003395</v>
      </c>
      <c r="Y1292" s="99">
        <v>548828.72470092797</v>
      </c>
      <c r="Z1292" s="99">
        <v>47597.455611228899</v>
      </c>
      <c r="AA1292" s="99">
        <v>0</v>
      </c>
      <c r="AB1292" s="99">
        <v>0</v>
      </c>
      <c r="AC1292" s="99">
        <v>2601068.4137268099</v>
      </c>
      <c r="AD1292" s="99">
        <v>0</v>
      </c>
      <c r="AE1292" s="99">
        <v>1239.0405821055199</v>
      </c>
      <c r="AF1292" s="99">
        <v>599535.78015136695</v>
      </c>
      <c r="AG1292" s="99">
        <v>552346.44226074195</v>
      </c>
      <c r="AH1292" s="99">
        <v>0</v>
      </c>
      <c r="AI1292" s="99">
        <v>402646.31167221098</v>
      </c>
      <c r="AJ1292" s="99">
        <v>149279.144296646</v>
      </c>
      <c r="AK1292" s="99">
        <v>0</v>
      </c>
      <c r="AL1292" s="99">
        <v>47910.182492256201</v>
      </c>
      <c r="AM1292" s="99">
        <v>0</v>
      </c>
      <c r="AN1292" s="99">
        <v>2600881.7269592299</v>
      </c>
      <c r="AO1292" s="99">
        <v>10731268.490600601</v>
      </c>
      <c r="AP1292" s="99">
        <v>0</v>
      </c>
      <c r="AQ1292" s="99">
        <v>5016051.3150634803</v>
      </c>
      <c r="AR1292" s="99">
        <v>4656305.9641723596</v>
      </c>
      <c r="AS1292" s="99">
        <v>412027.66126632702</v>
      </c>
      <c r="AT1292" s="99">
        <v>0</v>
      </c>
      <c r="AU1292" s="99">
        <v>0</v>
      </c>
      <c r="AV1292" s="99">
        <v>8288235.3079834003</v>
      </c>
      <c r="AW1292" s="99">
        <v>0</v>
      </c>
      <c r="AX1292" s="99">
        <v>13405.334852337801</v>
      </c>
      <c r="AY1292" s="99">
        <v>5712658.6777954102</v>
      </c>
      <c r="AZ1292" s="99">
        <v>4773515.7634277297</v>
      </c>
      <c r="BA1292" s="99">
        <v>0</v>
      </c>
      <c r="BB1292" s="99">
        <v>3805925.0211792002</v>
      </c>
      <c r="BC1292" s="99">
        <v>1343064.0645904499</v>
      </c>
      <c r="BD1292" s="99">
        <v>0</v>
      </c>
      <c r="BE1292" s="99">
        <v>414593.211223602</v>
      </c>
      <c r="BF1292" s="99">
        <v>0</v>
      </c>
      <c r="BG1292" s="99">
        <v>8311771.64208984</v>
      </c>
      <c r="BH1292" s="99">
        <v>3186163.6954650902</v>
      </c>
      <c r="BI1292" s="99">
        <v>0</v>
      </c>
      <c r="BJ1292" s="99">
        <v>1942686.3534545901</v>
      </c>
      <c r="BK1292" s="99">
        <v>1736259.58268738</v>
      </c>
      <c r="BL1292" s="99">
        <v>0</v>
      </c>
      <c r="BM1292" s="99">
        <v>0</v>
      </c>
      <c r="BN1292" s="99">
        <v>0</v>
      </c>
      <c r="BO1292" s="99">
        <v>0</v>
      </c>
      <c r="BP1292" s="99">
        <v>0</v>
      </c>
      <c r="BQ1292" s="99">
        <v>0</v>
      </c>
      <c r="BR1292" s="99">
        <v>1917334.50296021</v>
      </c>
      <c r="BS1292" s="99">
        <v>1818403.2136383101</v>
      </c>
      <c r="BT1292" s="99">
        <v>0</v>
      </c>
      <c r="BU1292" s="99">
        <v>760906.21999359096</v>
      </c>
      <c r="BV1292" s="99">
        <v>636806.92118835403</v>
      </c>
      <c r="BW1292" s="99">
        <v>0</v>
      </c>
      <c r="BX1292" s="99">
        <v>83152.809699058504</v>
      </c>
      <c r="BY1292" s="99">
        <v>0</v>
      </c>
      <c r="BZ1292" s="99">
        <v>0</v>
      </c>
      <c r="CA1292" s="99">
        <v>29654.827917337399</v>
      </c>
      <c r="CB1292" s="99">
        <v>1711192.13275146</v>
      </c>
      <c r="CC1292" s="99">
        <v>15749832.751220699</v>
      </c>
      <c r="CD1292" s="99">
        <v>5127206.4937744103</v>
      </c>
      <c r="CE1292" s="99">
        <v>428.91622734814899</v>
      </c>
      <c r="CF1292" s="99">
        <v>47491.026521682703</v>
      </c>
      <c r="CG1292" s="99">
        <v>411293.04085159302</v>
      </c>
      <c r="CH1292" s="99">
        <v>0</v>
      </c>
      <c r="CI1292" s="99">
        <v>30084.916426897002</v>
      </c>
      <c r="CJ1292" s="99">
        <v>1758928.05070496</v>
      </c>
      <c r="CK1292" s="99">
        <v>16165683.076538101</v>
      </c>
      <c r="CL1292" s="99">
        <v>5211420.9904785203</v>
      </c>
      <c r="CM1292" s="188">
        <v>38216.242632389098</v>
      </c>
      <c r="CN1292" s="188">
        <v>4362238.9461669903</v>
      </c>
      <c r="CO1292" s="188">
        <v>24466575.282714799</v>
      </c>
      <c r="CP1292" s="99">
        <v>5211420.9904785203</v>
      </c>
      <c r="CQ1292" s="99">
        <v>0</v>
      </c>
      <c r="CR1292" s="99">
        <v>0</v>
      </c>
      <c r="CS1292" s="99">
        <v>0</v>
      </c>
      <c r="CT1292" s="99">
        <v>0</v>
      </c>
      <c r="CU1292" s="98">
        <v>7578.1732713640004</v>
      </c>
      <c r="CV1292" s="98">
        <v>8571.3895390260004</v>
      </c>
    </row>
    <row r="1293" spans="1:100" x14ac:dyDescent="0.2">
      <c r="A1293" s="98" t="s">
        <v>72</v>
      </c>
      <c r="B1293" s="100">
        <v>42795</v>
      </c>
      <c r="C1293" s="99">
        <v>22099.184414625201</v>
      </c>
      <c r="D1293" s="99">
        <v>0</v>
      </c>
      <c r="E1293" s="99">
        <v>7453.2449048161498</v>
      </c>
      <c r="F1293" s="99">
        <v>6993.8231129646301</v>
      </c>
      <c r="G1293" s="99">
        <v>437.311073306948</v>
      </c>
      <c r="H1293" s="99">
        <v>0</v>
      </c>
      <c r="I1293" s="99">
        <v>0</v>
      </c>
      <c r="J1293" s="99">
        <v>8172.1923120021802</v>
      </c>
      <c r="K1293" s="99">
        <v>2.08688988615177</v>
      </c>
      <c r="L1293" s="99">
        <v>19.2025848042686</v>
      </c>
      <c r="M1293" s="99">
        <v>13323.8390439749</v>
      </c>
      <c r="N1293" s="99">
        <v>4815.7595035433797</v>
      </c>
      <c r="O1293" s="99">
        <v>0</v>
      </c>
      <c r="P1293" s="99">
        <v>10087.4209964275</v>
      </c>
      <c r="Q1293" s="99">
        <v>1295.8117687404199</v>
      </c>
      <c r="R1293" s="99">
        <v>0</v>
      </c>
      <c r="S1293" s="99">
        <v>436.085152879357</v>
      </c>
      <c r="T1293" s="99">
        <v>0</v>
      </c>
      <c r="U1293" s="99">
        <v>8174.4924034476298</v>
      </c>
      <c r="V1293" s="99">
        <v>1127011.8117217999</v>
      </c>
      <c r="W1293" s="99">
        <v>0</v>
      </c>
      <c r="X1293" s="99">
        <v>578765.28264617897</v>
      </c>
      <c r="Y1293" s="99">
        <v>539419.11877441395</v>
      </c>
      <c r="Z1293" s="99">
        <v>49127.436602115602</v>
      </c>
      <c r="AA1293" s="99">
        <v>0</v>
      </c>
      <c r="AB1293" s="99">
        <v>0</v>
      </c>
      <c r="AC1293" s="99">
        <v>2607665.20785522</v>
      </c>
      <c r="AD1293" s="99">
        <v>0</v>
      </c>
      <c r="AE1293" s="99">
        <v>778.02402351796604</v>
      </c>
      <c r="AF1293" s="99">
        <v>602974.24007415795</v>
      </c>
      <c r="AG1293" s="99">
        <v>541471.19402313197</v>
      </c>
      <c r="AH1293" s="99">
        <v>0</v>
      </c>
      <c r="AI1293" s="99">
        <v>413019.47003173799</v>
      </c>
      <c r="AJ1293" s="99">
        <v>147582.294155121</v>
      </c>
      <c r="AK1293" s="99">
        <v>0</v>
      </c>
      <c r="AL1293" s="99">
        <v>48740.162995338404</v>
      </c>
      <c r="AM1293" s="99">
        <v>0</v>
      </c>
      <c r="AN1293" s="99">
        <v>2597464.6845092801</v>
      </c>
      <c r="AO1293" s="99">
        <v>10810065.7581787</v>
      </c>
      <c r="AP1293" s="99">
        <v>0</v>
      </c>
      <c r="AQ1293" s="99">
        <v>4904706.0058593797</v>
      </c>
      <c r="AR1293" s="99">
        <v>4564389.3269042997</v>
      </c>
      <c r="AS1293" s="99">
        <v>426013.16078186</v>
      </c>
      <c r="AT1293" s="99">
        <v>0</v>
      </c>
      <c r="AU1293" s="99">
        <v>0</v>
      </c>
      <c r="AV1293" s="99">
        <v>8314494.0220336895</v>
      </c>
      <c r="AW1293" s="99">
        <v>0</v>
      </c>
      <c r="AX1293" s="99">
        <v>9010.5161156654394</v>
      </c>
      <c r="AY1293" s="99">
        <v>5792979.4642334003</v>
      </c>
      <c r="AZ1293" s="99">
        <v>4697305.9611206101</v>
      </c>
      <c r="BA1293" s="99">
        <v>0</v>
      </c>
      <c r="BB1293" s="99">
        <v>3929578.80786133</v>
      </c>
      <c r="BC1293" s="99">
        <v>1322905.6918792699</v>
      </c>
      <c r="BD1293" s="99">
        <v>0</v>
      </c>
      <c r="BE1293" s="99">
        <v>421778.68716812099</v>
      </c>
      <c r="BF1293" s="99">
        <v>0</v>
      </c>
      <c r="BG1293" s="99">
        <v>8286023.2550659198</v>
      </c>
      <c r="BH1293" s="99">
        <v>3174064.8504943801</v>
      </c>
      <c r="BI1293" s="99">
        <v>0</v>
      </c>
      <c r="BJ1293" s="99">
        <v>1904495.6663665799</v>
      </c>
      <c r="BK1293" s="99">
        <v>1708011.3760681199</v>
      </c>
      <c r="BL1293" s="99">
        <v>0</v>
      </c>
      <c r="BM1293" s="99">
        <v>0</v>
      </c>
      <c r="BN1293" s="99">
        <v>0</v>
      </c>
      <c r="BO1293" s="99">
        <v>0</v>
      </c>
      <c r="BP1293" s="99">
        <v>0</v>
      </c>
      <c r="BQ1293" s="99">
        <v>0</v>
      </c>
      <c r="BR1293" s="99">
        <v>1938020.4715728799</v>
      </c>
      <c r="BS1293" s="99">
        <v>1787663.73710632</v>
      </c>
      <c r="BT1293" s="99">
        <v>0</v>
      </c>
      <c r="BU1293" s="99">
        <v>773532.599998474</v>
      </c>
      <c r="BV1293" s="99">
        <v>625184.74826049805</v>
      </c>
      <c r="BW1293" s="99">
        <v>0</v>
      </c>
      <c r="BX1293" s="99">
        <v>87969.819685936003</v>
      </c>
      <c r="BY1293" s="99">
        <v>0</v>
      </c>
      <c r="BZ1293" s="99">
        <v>0</v>
      </c>
      <c r="CA1293" s="99">
        <v>29562.304984092701</v>
      </c>
      <c r="CB1293" s="99">
        <v>1703901.31213379</v>
      </c>
      <c r="CC1293" s="99">
        <v>15718253.3443604</v>
      </c>
      <c r="CD1293" s="99">
        <v>5081595.0609741202</v>
      </c>
      <c r="CE1293" s="99">
        <v>436.08847324550197</v>
      </c>
      <c r="CF1293" s="99">
        <v>49146.092632770502</v>
      </c>
      <c r="CG1293" s="99">
        <v>425512.34445190401</v>
      </c>
      <c r="CH1293" s="99">
        <v>0</v>
      </c>
      <c r="CI1293" s="99">
        <v>29996.2144958973</v>
      </c>
      <c r="CJ1293" s="99">
        <v>1752786.2454528799</v>
      </c>
      <c r="CK1293" s="99">
        <v>16137299.266723599</v>
      </c>
      <c r="CL1293" s="99">
        <v>5165781.0337524395</v>
      </c>
      <c r="CM1293" s="188">
        <v>38141.199530124701</v>
      </c>
      <c r="CN1293" s="188">
        <v>4359342.0463256799</v>
      </c>
      <c r="CO1293" s="188">
        <v>24468154.533447299</v>
      </c>
      <c r="CP1293" s="99">
        <v>5165781.0337524395</v>
      </c>
      <c r="CQ1293" s="99">
        <v>0</v>
      </c>
      <c r="CR1293" s="99">
        <v>0</v>
      </c>
      <c r="CS1293" s="99">
        <v>0</v>
      </c>
      <c r="CT1293" s="99">
        <v>0</v>
      </c>
      <c r="CU1293" s="98">
        <v>7454.0018963470002</v>
      </c>
      <c r="CV1293" s="98">
        <v>8561.4518473139997</v>
      </c>
    </row>
    <row r="1294" spans="1:100" x14ac:dyDescent="0.2">
      <c r="A1294" s="98" t="s">
        <v>72</v>
      </c>
      <c r="B1294" s="100">
        <v>42887</v>
      </c>
      <c r="C1294" s="99">
        <v>21818.294941902201</v>
      </c>
      <c r="D1294" s="99">
        <v>0</v>
      </c>
      <c r="E1294" s="99">
        <v>7330.2967319488498</v>
      </c>
      <c r="F1294" s="99">
        <v>6874.73994684219</v>
      </c>
      <c r="G1294" s="99">
        <v>433.92733998596702</v>
      </c>
      <c r="H1294" s="99">
        <v>0</v>
      </c>
      <c r="I1294" s="99">
        <v>0</v>
      </c>
      <c r="J1294" s="99">
        <v>8066.5682091712997</v>
      </c>
      <c r="K1294" s="99">
        <v>1.96500811153965</v>
      </c>
      <c r="L1294" s="99">
        <v>20.628367380704699</v>
      </c>
      <c r="M1294" s="99">
        <v>13195.086275339099</v>
      </c>
      <c r="N1294" s="99">
        <v>4679.3838984370204</v>
      </c>
      <c r="O1294" s="99">
        <v>0</v>
      </c>
      <c r="P1294" s="99">
        <v>9961.5368384122794</v>
      </c>
      <c r="Q1294" s="99">
        <v>1278.5367841273501</v>
      </c>
      <c r="R1294" s="99">
        <v>0</v>
      </c>
      <c r="S1294" s="99">
        <v>435.903662271798</v>
      </c>
      <c r="T1294" s="99">
        <v>0</v>
      </c>
      <c r="U1294" s="99">
        <v>8070.0652831196803</v>
      </c>
      <c r="V1294" s="99">
        <v>1097073.9797821001</v>
      </c>
      <c r="W1294" s="99">
        <v>0</v>
      </c>
      <c r="X1294" s="99">
        <v>571282.53678893996</v>
      </c>
      <c r="Y1294" s="99">
        <v>528561.929893494</v>
      </c>
      <c r="Z1294" s="99">
        <v>49798.778033256502</v>
      </c>
      <c r="AA1294" s="99">
        <v>0</v>
      </c>
      <c r="AB1294" s="99">
        <v>0</v>
      </c>
      <c r="AC1294" s="99">
        <v>2556510.2513122601</v>
      </c>
      <c r="AD1294" s="99">
        <v>0</v>
      </c>
      <c r="AE1294" s="99">
        <v>1011.98947951943</v>
      </c>
      <c r="AF1294" s="99">
        <v>594947.29615020799</v>
      </c>
      <c r="AG1294" s="99">
        <v>522906.76296234102</v>
      </c>
      <c r="AH1294" s="99">
        <v>0</v>
      </c>
      <c r="AI1294" s="99">
        <v>398763.06701660203</v>
      </c>
      <c r="AJ1294" s="99">
        <v>145004.337785721</v>
      </c>
      <c r="AK1294" s="99">
        <v>0</v>
      </c>
      <c r="AL1294" s="99">
        <v>49294.557742595702</v>
      </c>
      <c r="AM1294" s="99">
        <v>0</v>
      </c>
      <c r="AN1294" s="99">
        <v>2564190.4104309101</v>
      </c>
      <c r="AO1294" s="99">
        <v>10582942.3049316</v>
      </c>
      <c r="AP1294" s="99">
        <v>0</v>
      </c>
      <c r="AQ1294" s="99">
        <v>4827551.3367919903</v>
      </c>
      <c r="AR1294" s="99">
        <v>4468592.0274658203</v>
      </c>
      <c r="AS1294" s="99">
        <v>431058.73714065598</v>
      </c>
      <c r="AT1294" s="99">
        <v>0</v>
      </c>
      <c r="AU1294" s="99">
        <v>0</v>
      </c>
      <c r="AV1294" s="99">
        <v>8180427.8648071298</v>
      </c>
      <c r="AW1294" s="99">
        <v>0</v>
      </c>
      <c r="AX1294" s="99">
        <v>10033.7409622669</v>
      </c>
      <c r="AY1294" s="99">
        <v>5736180.1494751005</v>
      </c>
      <c r="AZ1294" s="99">
        <v>4517784.0797119103</v>
      </c>
      <c r="BA1294" s="99">
        <v>0</v>
      </c>
      <c r="BB1294" s="99">
        <v>3809634.99401855</v>
      </c>
      <c r="BC1294" s="99">
        <v>1297377.8558044401</v>
      </c>
      <c r="BD1294" s="99">
        <v>0</v>
      </c>
      <c r="BE1294" s="99">
        <v>425609.87556076102</v>
      </c>
      <c r="BF1294" s="99">
        <v>0</v>
      </c>
      <c r="BG1294" s="99">
        <v>8208512.5255737295</v>
      </c>
      <c r="BH1294" s="99">
        <v>3103126.5108032199</v>
      </c>
      <c r="BI1294" s="99">
        <v>0</v>
      </c>
      <c r="BJ1294" s="99">
        <v>1883370.8387908901</v>
      </c>
      <c r="BK1294" s="99">
        <v>1673434.16833496</v>
      </c>
      <c r="BL1294" s="99">
        <v>0</v>
      </c>
      <c r="BM1294" s="99">
        <v>0</v>
      </c>
      <c r="BN1294" s="99">
        <v>0</v>
      </c>
      <c r="BO1294" s="99">
        <v>0</v>
      </c>
      <c r="BP1294" s="99">
        <v>0</v>
      </c>
      <c r="BQ1294" s="99">
        <v>0</v>
      </c>
      <c r="BR1294" s="99">
        <v>1913024.6255493199</v>
      </c>
      <c r="BS1294" s="99">
        <v>1722864.67970276</v>
      </c>
      <c r="BT1294" s="99">
        <v>0</v>
      </c>
      <c r="BU1294" s="99">
        <v>758964.58999633801</v>
      </c>
      <c r="BV1294" s="99">
        <v>621677.88865661598</v>
      </c>
      <c r="BW1294" s="99">
        <v>0</v>
      </c>
      <c r="BX1294" s="99">
        <v>90588.339675903306</v>
      </c>
      <c r="BY1294" s="99">
        <v>0</v>
      </c>
      <c r="BZ1294" s="99">
        <v>0</v>
      </c>
      <c r="CA1294" s="99">
        <v>29150.422609090801</v>
      </c>
      <c r="CB1294" s="99">
        <v>1671308.90846252</v>
      </c>
      <c r="CC1294" s="99">
        <v>15448740.6236572</v>
      </c>
      <c r="CD1294" s="99">
        <v>4987453.5934448196</v>
      </c>
      <c r="CE1294" s="99">
        <v>434.96265562251199</v>
      </c>
      <c r="CF1294" s="99">
        <v>49892.704037666299</v>
      </c>
      <c r="CG1294" s="99">
        <v>430848.53446197498</v>
      </c>
      <c r="CH1294" s="99">
        <v>0</v>
      </c>
      <c r="CI1294" s="99">
        <v>29584.044827222799</v>
      </c>
      <c r="CJ1294" s="99">
        <v>1721275.8341216999</v>
      </c>
      <c r="CK1294" s="99">
        <v>15883144.7575684</v>
      </c>
      <c r="CL1294" s="99">
        <v>5070744.0516967801</v>
      </c>
      <c r="CM1294" s="188">
        <v>37586.807339668303</v>
      </c>
      <c r="CN1294" s="188">
        <v>4280456.40734863</v>
      </c>
      <c r="CO1294" s="188">
        <v>24086196.448974598</v>
      </c>
      <c r="CP1294" s="99">
        <v>5070744.0516967801</v>
      </c>
      <c r="CQ1294" s="99">
        <v>0</v>
      </c>
      <c r="CR1294" s="99">
        <v>0</v>
      </c>
      <c r="CS1294" s="99">
        <v>0</v>
      </c>
      <c r="CT1294" s="99">
        <v>0</v>
      </c>
      <c r="CU1294" s="98">
        <v>7334.6644990200002</v>
      </c>
      <c r="CV1294" s="98">
        <v>8445.3465070670009</v>
      </c>
    </row>
    <row r="1295" spans="1:100" x14ac:dyDescent="0.2">
      <c r="A1295" s="98" t="s">
        <v>72</v>
      </c>
      <c r="B1295" s="100">
        <v>42979</v>
      </c>
      <c r="C1295" s="99">
        <v>21777.110873460799</v>
      </c>
      <c r="D1295" s="99">
        <v>0</v>
      </c>
      <c r="E1295" s="99">
        <v>7206.4808894395801</v>
      </c>
      <c r="F1295" s="99">
        <v>6758.0974193811398</v>
      </c>
      <c r="G1295" s="99">
        <v>432.49293706566101</v>
      </c>
      <c r="H1295" s="99">
        <v>0</v>
      </c>
      <c r="I1295" s="99">
        <v>0</v>
      </c>
      <c r="J1295" s="99">
        <v>8017.1407341361</v>
      </c>
      <c r="K1295" s="99">
        <v>1.04345980653306</v>
      </c>
      <c r="L1295" s="99">
        <v>30.280899541452499</v>
      </c>
      <c r="M1295" s="99">
        <v>13195.653034806301</v>
      </c>
      <c r="N1295" s="99">
        <v>4509.0959097146997</v>
      </c>
      <c r="O1295" s="99">
        <v>0</v>
      </c>
      <c r="P1295" s="99">
        <v>9981.5938521623593</v>
      </c>
      <c r="Q1295" s="99">
        <v>1272.9050353318501</v>
      </c>
      <c r="R1295" s="99">
        <v>0</v>
      </c>
      <c r="S1295" s="99">
        <v>433.54167936369799</v>
      </c>
      <c r="T1295" s="99">
        <v>0</v>
      </c>
      <c r="U1295" s="99">
        <v>8018.6901525855101</v>
      </c>
      <c r="V1295" s="99">
        <v>1088519.8295593299</v>
      </c>
      <c r="W1295" s="99">
        <v>0</v>
      </c>
      <c r="X1295" s="99">
        <v>557381.70287322998</v>
      </c>
      <c r="Y1295" s="99">
        <v>519302.47815704299</v>
      </c>
      <c r="Z1295" s="99">
        <v>49022.533999919899</v>
      </c>
      <c r="AA1295" s="99">
        <v>0</v>
      </c>
      <c r="AB1295" s="99">
        <v>0</v>
      </c>
      <c r="AC1295" s="99">
        <v>2547737.4021606399</v>
      </c>
      <c r="AD1295" s="99">
        <v>0</v>
      </c>
      <c r="AE1295" s="99">
        <v>2616.6613103449299</v>
      </c>
      <c r="AF1295" s="99">
        <v>593021.45627594006</v>
      </c>
      <c r="AG1295" s="99">
        <v>509047.10277938802</v>
      </c>
      <c r="AH1295" s="99">
        <v>0</v>
      </c>
      <c r="AI1295" s="99">
        <v>397188.325107574</v>
      </c>
      <c r="AJ1295" s="99">
        <v>141771.43243026701</v>
      </c>
      <c r="AK1295" s="99">
        <v>0</v>
      </c>
      <c r="AL1295" s="99">
        <v>49779.8285493851</v>
      </c>
      <c r="AM1295" s="99">
        <v>0</v>
      </c>
      <c r="AN1295" s="99">
        <v>2552482.2070617699</v>
      </c>
      <c r="AO1295" s="99">
        <v>10546027.848510699</v>
      </c>
      <c r="AP1295" s="99">
        <v>0</v>
      </c>
      <c r="AQ1295" s="99">
        <v>4725667.4949340802</v>
      </c>
      <c r="AR1295" s="99">
        <v>4395593.29260254</v>
      </c>
      <c r="AS1295" s="99">
        <v>423377.28141021699</v>
      </c>
      <c r="AT1295" s="99">
        <v>0</v>
      </c>
      <c r="AU1295" s="99">
        <v>0</v>
      </c>
      <c r="AV1295" s="99">
        <v>8180576.8142089797</v>
      </c>
      <c r="AW1295" s="99">
        <v>0</v>
      </c>
      <c r="AX1295" s="99">
        <v>23950.053114652601</v>
      </c>
      <c r="AY1295" s="99">
        <v>5737027.4749755897</v>
      </c>
      <c r="AZ1295" s="99">
        <v>4406717.87854004</v>
      </c>
      <c r="BA1295" s="99">
        <v>0</v>
      </c>
      <c r="BB1295" s="99">
        <v>3807710.1191711398</v>
      </c>
      <c r="BC1295" s="99">
        <v>1275713.21772766</v>
      </c>
      <c r="BD1295" s="99">
        <v>0</v>
      </c>
      <c r="BE1295" s="99">
        <v>432617.43430709798</v>
      </c>
      <c r="BF1295" s="99">
        <v>0</v>
      </c>
      <c r="BG1295" s="99">
        <v>8189715.9688110398</v>
      </c>
      <c r="BH1295" s="99">
        <v>3101726.5012817401</v>
      </c>
      <c r="BI1295" s="99">
        <v>0</v>
      </c>
      <c r="BJ1295" s="99">
        <v>1846310.8963470501</v>
      </c>
      <c r="BK1295" s="99">
        <v>1647737.5142822301</v>
      </c>
      <c r="BL1295" s="99">
        <v>0</v>
      </c>
      <c r="BM1295" s="99">
        <v>0</v>
      </c>
      <c r="BN1295" s="99">
        <v>0</v>
      </c>
      <c r="BO1295" s="99">
        <v>0</v>
      </c>
      <c r="BP1295" s="99">
        <v>0</v>
      </c>
      <c r="BQ1295" s="99">
        <v>0</v>
      </c>
      <c r="BR1295" s="99">
        <v>1925248.0277404799</v>
      </c>
      <c r="BS1295" s="99">
        <v>1681271.20437622</v>
      </c>
      <c r="BT1295" s="99">
        <v>0</v>
      </c>
      <c r="BU1295" s="99">
        <v>650341.5</v>
      </c>
      <c r="BV1295" s="99">
        <v>612002.33035278297</v>
      </c>
      <c r="BW1295" s="99">
        <v>0</v>
      </c>
      <c r="BX1295" s="99">
        <v>77398.009726524397</v>
      </c>
      <c r="BY1295" s="99">
        <v>0</v>
      </c>
      <c r="BZ1295" s="99">
        <v>0</v>
      </c>
      <c r="CA1295" s="99">
        <v>28972.536812543902</v>
      </c>
      <c r="CB1295" s="99">
        <v>1646620.1557617199</v>
      </c>
      <c r="CC1295" s="99">
        <v>15281840.7568359</v>
      </c>
      <c r="CD1295" s="99">
        <v>4946590.4103393601</v>
      </c>
      <c r="CE1295" s="99">
        <v>434.32288504019402</v>
      </c>
      <c r="CF1295" s="99">
        <v>49044.856976985902</v>
      </c>
      <c r="CG1295" s="99">
        <v>425388.96707916301</v>
      </c>
      <c r="CH1295" s="99">
        <v>0</v>
      </c>
      <c r="CI1295" s="99">
        <v>29408.8412568569</v>
      </c>
      <c r="CJ1295" s="99">
        <v>1695867.7234191899</v>
      </c>
      <c r="CK1295" s="99">
        <v>15708314.0274658</v>
      </c>
      <c r="CL1295" s="99">
        <v>5034213.4598998995</v>
      </c>
      <c r="CM1295" s="188">
        <v>37388.563867568999</v>
      </c>
      <c r="CN1295" s="188">
        <v>4248915.3330688505</v>
      </c>
      <c r="CO1295" s="188">
        <v>23905767.7648926</v>
      </c>
      <c r="CP1295" s="99">
        <v>5034213.4598998995</v>
      </c>
      <c r="CQ1295" s="99">
        <v>0</v>
      </c>
      <c r="CR1295" s="99">
        <v>0</v>
      </c>
      <c r="CS1295" s="99">
        <v>0</v>
      </c>
      <c r="CT1295" s="99">
        <v>0</v>
      </c>
      <c r="CU1295" s="98">
        <v>7207.9004708259999</v>
      </c>
      <c r="CV1295" s="98">
        <v>8406.7479316780009</v>
      </c>
    </row>
    <row r="1296" spans="1:100" x14ac:dyDescent="0.2">
      <c r="A1296" s="98" t="s">
        <v>72</v>
      </c>
      <c r="B1296" s="100">
        <v>43070</v>
      </c>
      <c r="C1296" s="99">
        <v>21681.786003351201</v>
      </c>
      <c r="D1296" s="99">
        <v>0</v>
      </c>
      <c r="E1296" s="99">
        <v>7124.9915186762801</v>
      </c>
      <c r="F1296" s="99">
        <v>6689.41858577728</v>
      </c>
      <c r="G1296" s="99">
        <v>429.17452799156302</v>
      </c>
      <c r="H1296" s="99">
        <v>0</v>
      </c>
      <c r="I1296" s="99">
        <v>0</v>
      </c>
      <c r="J1296" s="99">
        <v>7916.9311336874998</v>
      </c>
      <c r="K1296" s="99">
        <v>0.93603760787664203</v>
      </c>
      <c r="L1296" s="99">
        <v>23.959154597250699</v>
      </c>
      <c r="M1296" s="99">
        <v>13183.7945539951</v>
      </c>
      <c r="N1296" s="99">
        <v>4439.29084759951</v>
      </c>
      <c r="O1296" s="99">
        <v>0</v>
      </c>
      <c r="P1296" s="99">
        <v>9902.1189354658109</v>
      </c>
      <c r="Q1296" s="99">
        <v>1270.03977267444</v>
      </c>
      <c r="R1296" s="99">
        <v>0</v>
      </c>
      <c r="S1296" s="99">
        <v>427.10873156785999</v>
      </c>
      <c r="T1296" s="99">
        <v>0</v>
      </c>
      <c r="U1296" s="99">
        <v>7914.7552206516302</v>
      </c>
      <c r="V1296" s="99">
        <v>1077311.89697266</v>
      </c>
      <c r="W1296" s="99">
        <v>0</v>
      </c>
      <c r="X1296" s="99">
        <v>544589.80537414597</v>
      </c>
      <c r="Y1296" s="99">
        <v>505583.70119094802</v>
      </c>
      <c r="Z1296" s="99">
        <v>47366.352937221498</v>
      </c>
      <c r="AA1296" s="99">
        <v>0</v>
      </c>
      <c r="AB1296" s="99">
        <v>0</v>
      </c>
      <c r="AC1296" s="99">
        <v>2533279.4185180701</v>
      </c>
      <c r="AD1296" s="99">
        <v>0</v>
      </c>
      <c r="AE1296" s="99">
        <v>1035.94357924163</v>
      </c>
      <c r="AF1296" s="99">
        <v>593095.48287200904</v>
      </c>
      <c r="AG1296" s="99">
        <v>496244.326171875</v>
      </c>
      <c r="AH1296" s="99">
        <v>0</v>
      </c>
      <c r="AI1296" s="99">
        <v>390478.73976898199</v>
      </c>
      <c r="AJ1296" s="99">
        <v>138356.59828949001</v>
      </c>
      <c r="AK1296" s="99">
        <v>0</v>
      </c>
      <c r="AL1296" s="99">
        <v>47641.041285038002</v>
      </c>
      <c r="AM1296" s="99">
        <v>0</v>
      </c>
      <c r="AN1296" s="99">
        <v>2539603.3773193401</v>
      </c>
      <c r="AO1296" s="99">
        <v>10485950.763916001</v>
      </c>
      <c r="AP1296" s="99">
        <v>0</v>
      </c>
      <c r="AQ1296" s="99">
        <v>4623869.9821777297</v>
      </c>
      <c r="AR1296" s="99">
        <v>4295184.89245605</v>
      </c>
      <c r="AS1296" s="99">
        <v>413064.15750503499</v>
      </c>
      <c r="AT1296" s="99">
        <v>0</v>
      </c>
      <c r="AU1296" s="99">
        <v>0</v>
      </c>
      <c r="AV1296" s="99">
        <v>8167915.6921997098</v>
      </c>
      <c r="AW1296" s="99">
        <v>0</v>
      </c>
      <c r="AX1296" s="99">
        <v>9705.9615458249991</v>
      </c>
      <c r="AY1296" s="99">
        <v>5765076.8822021503</v>
      </c>
      <c r="AZ1296" s="99">
        <v>4317670.24853516</v>
      </c>
      <c r="BA1296" s="99">
        <v>0</v>
      </c>
      <c r="BB1296" s="99">
        <v>3730663.78042603</v>
      </c>
      <c r="BC1296" s="99">
        <v>1258855.7240142799</v>
      </c>
      <c r="BD1296" s="99">
        <v>0</v>
      </c>
      <c r="BE1296" s="99">
        <v>416058.79596710199</v>
      </c>
      <c r="BF1296" s="99">
        <v>0</v>
      </c>
      <c r="BG1296" s="99">
        <v>8204260.9526977502</v>
      </c>
      <c r="BH1296" s="99">
        <v>3099011.5550231901</v>
      </c>
      <c r="BI1296" s="99">
        <v>0</v>
      </c>
      <c r="BJ1296" s="99">
        <v>1815152.1688385</v>
      </c>
      <c r="BK1296" s="99">
        <v>1617960.8658752399</v>
      </c>
      <c r="BL1296" s="99">
        <v>0</v>
      </c>
      <c r="BM1296" s="99">
        <v>0</v>
      </c>
      <c r="BN1296" s="99">
        <v>0</v>
      </c>
      <c r="BO1296" s="99">
        <v>0</v>
      </c>
      <c r="BP1296" s="99">
        <v>0</v>
      </c>
      <c r="BQ1296" s="99">
        <v>0</v>
      </c>
      <c r="BR1296" s="99">
        <v>1927446.7144470201</v>
      </c>
      <c r="BS1296" s="99">
        <v>1647533.25315857</v>
      </c>
      <c r="BT1296" s="99">
        <v>0</v>
      </c>
      <c r="BU1296" s="99">
        <v>736867.30999755894</v>
      </c>
      <c r="BV1296" s="99">
        <v>608252.09753418004</v>
      </c>
      <c r="BW1296" s="99">
        <v>0</v>
      </c>
      <c r="BX1296" s="99">
        <v>82441.809702873201</v>
      </c>
      <c r="BY1296" s="99">
        <v>0</v>
      </c>
      <c r="BZ1296" s="99">
        <v>0</v>
      </c>
      <c r="CA1296" s="99">
        <v>28810.994528055198</v>
      </c>
      <c r="CB1296" s="99">
        <v>1622750.0574340799</v>
      </c>
      <c r="CC1296" s="99">
        <v>15141185.5823975</v>
      </c>
      <c r="CD1296" s="99">
        <v>4903839.3423461895</v>
      </c>
      <c r="CE1296" s="99">
        <v>427.48996715247603</v>
      </c>
      <c r="CF1296" s="99">
        <v>47213.871321201303</v>
      </c>
      <c r="CG1296" s="99">
        <v>412866.46242523199</v>
      </c>
      <c r="CH1296" s="99">
        <v>0</v>
      </c>
      <c r="CI1296" s="99">
        <v>29239.719708681099</v>
      </c>
      <c r="CJ1296" s="99">
        <v>1670427.8348846401</v>
      </c>
      <c r="CK1296" s="99">
        <v>15560773.5195313</v>
      </c>
      <c r="CL1296" s="99">
        <v>4987528.39172363</v>
      </c>
      <c r="CM1296" s="188">
        <v>37110.830225944497</v>
      </c>
      <c r="CN1296" s="188">
        <v>4205961.8193359403</v>
      </c>
      <c r="CO1296" s="188">
        <v>23730977.0620117</v>
      </c>
      <c r="CP1296" s="99">
        <v>4987528.39172363</v>
      </c>
      <c r="CQ1296" s="99">
        <v>0</v>
      </c>
      <c r="CR1296" s="99">
        <v>0</v>
      </c>
      <c r="CS1296" s="99">
        <v>0</v>
      </c>
      <c r="CT1296" s="99">
        <v>0</v>
      </c>
      <c r="CU1296" s="98">
        <v>7122.0664430160004</v>
      </c>
      <c r="CV1296" s="98">
        <v>8310.882424939</v>
      </c>
    </row>
    <row r="1297" spans="1:100" x14ac:dyDescent="0.2">
      <c r="A1297" s="98" t="s">
        <v>72</v>
      </c>
      <c r="B1297" s="100">
        <v>43160</v>
      </c>
      <c r="C1297" s="99">
        <v>21603.2832348347</v>
      </c>
      <c r="D1297" s="99">
        <v>0</v>
      </c>
      <c r="E1297" s="99">
        <v>6975.6486502289799</v>
      </c>
      <c r="F1297" s="99">
        <v>6554.7511876225499</v>
      </c>
      <c r="G1297" s="99">
        <v>424.58381368592399</v>
      </c>
      <c r="H1297" s="99">
        <v>0</v>
      </c>
      <c r="I1297" s="99">
        <v>0</v>
      </c>
      <c r="J1297" s="99">
        <v>7817.5160209536598</v>
      </c>
      <c r="K1297" s="99">
        <v>1.0499036560213399</v>
      </c>
      <c r="L1297" s="99">
        <v>18.1888914352749</v>
      </c>
      <c r="M1297" s="99">
        <v>13130.0796917677</v>
      </c>
      <c r="N1297" s="99">
        <v>4306.6435929536801</v>
      </c>
      <c r="O1297" s="99">
        <v>0</v>
      </c>
      <c r="P1297" s="99">
        <v>9826.8299622535706</v>
      </c>
      <c r="Q1297" s="99">
        <v>1277.5587305873601</v>
      </c>
      <c r="R1297" s="99">
        <v>0</v>
      </c>
      <c r="S1297" s="99">
        <v>423.23526248708401</v>
      </c>
      <c r="T1297" s="99">
        <v>0</v>
      </c>
      <c r="U1297" s="99">
        <v>7819.0980004668199</v>
      </c>
      <c r="V1297" s="99">
        <v>1073685.37059021</v>
      </c>
      <c r="W1297" s="99">
        <v>0</v>
      </c>
      <c r="X1297" s="99">
        <v>530858.88771057106</v>
      </c>
      <c r="Y1297" s="99">
        <v>493887.72754287702</v>
      </c>
      <c r="Z1297" s="99">
        <v>45976.882238388098</v>
      </c>
      <c r="AA1297" s="99">
        <v>0</v>
      </c>
      <c r="AB1297" s="99">
        <v>0</v>
      </c>
      <c r="AC1297" s="99">
        <v>2517176.0416870099</v>
      </c>
      <c r="AD1297" s="99">
        <v>0</v>
      </c>
      <c r="AE1297" s="99">
        <v>386.49822675436701</v>
      </c>
      <c r="AF1297" s="99">
        <v>591162.82394409203</v>
      </c>
      <c r="AG1297" s="99">
        <v>482437.12060165399</v>
      </c>
      <c r="AH1297" s="99">
        <v>0</v>
      </c>
      <c r="AI1297" s="99">
        <v>387227.43003845197</v>
      </c>
      <c r="AJ1297" s="99">
        <v>139444.11097908</v>
      </c>
      <c r="AK1297" s="99">
        <v>0</v>
      </c>
      <c r="AL1297" s="99">
        <v>45569.500617027297</v>
      </c>
      <c r="AM1297" s="99">
        <v>0</v>
      </c>
      <c r="AN1297" s="99">
        <v>2519360.2284240699</v>
      </c>
      <c r="AO1297" s="99">
        <v>10507255.762573199</v>
      </c>
      <c r="AP1297" s="99">
        <v>0</v>
      </c>
      <c r="AQ1297" s="99">
        <v>4552700.8031616202</v>
      </c>
      <c r="AR1297" s="99">
        <v>4236565.5148315402</v>
      </c>
      <c r="AS1297" s="99">
        <v>406025.68642807001</v>
      </c>
      <c r="AT1297" s="99">
        <v>0</v>
      </c>
      <c r="AU1297" s="99">
        <v>0</v>
      </c>
      <c r="AV1297" s="99">
        <v>8171355.7365112295</v>
      </c>
      <c r="AW1297" s="99">
        <v>0</v>
      </c>
      <c r="AX1297" s="99">
        <v>4044.34556126595</v>
      </c>
      <c r="AY1297" s="99">
        <v>5785965.8078002902</v>
      </c>
      <c r="AZ1297" s="99">
        <v>4233154.7966308603</v>
      </c>
      <c r="BA1297" s="99">
        <v>0</v>
      </c>
      <c r="BB1297" s="99">
        <v>3731544.8201599098</v>
      </c>
      <c r="BC1297" s="99">
        <v>1283305.4668884301</v>
      </c>
      <c r="BD1297" s="99">
        <v>0</v>
      </c>
      <c r="BE1297" s="99">
        <v>400789.48408508301</v>
      </c>
      <c r="BF1297" s="99">
        <v>0</v>
      </c>
      <c r="BG1297" s="99">
        <v>8182074.4704589797</v>
      </c>
      <c r="BH1297" s="99">
        <v>3034598.3007202102</v>
      </c>
      <c r="BI1297" s="99">
        <v>0</v>
      </c>
      <c r="BJ1297" s="99">
        <v>1794719.00140381</v>
      </c>
      <c r="BK1297" s="99">
        <v>1591897.0884857201</v>
      </c>
      <c r="BL1297" s="99">
        <v>0</v>
      </c>
      <c r="BM1297" s="99">
        <v>0</v>
      </c>
      <c r="BN1297" s="99">
        <v>0</v>
      </c>
      <c r="BO1297" s="99">
        <v>0</v>
      </c>
      <c r="BP1297" s="99">
        <v>0</v>
      </c>
      <c r="BQ1297" s="99">
        <v>0</v>
      </c>
      <c r="BR1297" s="99">
        <v>1931683.6549072301</v>
      </c>
      <c r="BS1297" s="99">
        <v>1603273.09603882</v>
      </c>
      <c r="BT1297" s="99">
        <v>0</v>
      </c>
      <c r="BU1297" s="99">
        <v>723700.89113616897</v>
      </c>
      <c r="BV1297" s="99">
        <v>616302.78184509301</v>
      </c>
      <c r="BW1297" s="99">
        <v>0</v>
      </c>
      <c r="BX1297" s="99">
        <v>82668.481362342805</v>
      </c>
      <c r="BY1297" s="99">
        <v>0</v>
      </c>
      <c r="BZ1297" s="99">
        <v>0</v>
      </c>
      <c r="CA1297" s="99">
        <v>28573.7772433758</v>
      </c>
      <c r="CB1297" s="99">
        <v>1603690.63110352</v>
      </c>
      <c r="CC1297" s="99">
        <v>15042601.028198199</v>
      </c>
      <c r="CD1297" s="99">
        <v>4826508.8842163105</v>
      </c>
      <c r="CE1297" s="99">
        <v>423.09411947056702</v>
      </c>
      <c r="CF1297" s="99">
        <v>46012.2829270363</v>
      </c>
      <c r="CG1297" s="99">
        <v>404875.17463684099</v>
      </c>
      <c r="CH1297" s="99">
        <v>0</v>
      </c>
      <c r="CI1297" s="99">
        <v>28994.892276287101</v>
      </c>
      <c r="CJ1297" s="99">
        <v>1649682.9582366899</v>
      </c>
      <c r="CK1297" s="99">
        <v>15444188.126464801</v>
      </c>
      <c r="CL1297" s="99">
        <v>4904908.88671875</v>
      </c>
      <c r="CM1297" s="188">
        <v>36798.497369766199</v>
      </c>
      <c r="CN1297" s="188">
        <v>4168601.65707397</v>
      </c>
      <c r="CO1297" s="188">
        <v>23668196.105712902</v>
      </c>
      <c r="CP1297" s="99">
        <v>4904908.88671875</v>
      </c>
      <c r="CQ1297" s="99">
        <v>0</v>
      </c>
      <c r="CR1297" s="99">
        <v>0</v>
      </c>
      <c r="CS1297" s="99">
        <v>0</v>
      </c>
      <c r="CT1297" s="99">
        <v>0</v>
      </c>
      <c r="CU1297" s="98">
        <v>6976.8734622040001</v>
      </c>
      <c r="CV1297" s="98">
        <v>8205.6214205289998</v>
      </c>
    </row>
    <row r="1298" spans="1:100" x14ac:dyDescent="0.2">
      <c r="A1298" s="98" t="s">
        <v>72</v>
      </c>
      <c r="B1298" s="100">
        <v>43252</v>
      </c>
      <c r="C1298" s="99">
        <v>21709.924051284801</v>
      </c>
      <c r="D1298" s="99">
        <v>0</v>
      </c>
      <c r="E1298" s="99">
        <v>6828.7521540522603</v>
      </c>
      <c r="F1298" s="99">
        <v>6426.2829208970097</v>
      </c>
      <c r="G1298" s="99">
        <v>425.29940086975699</v>
      </c>
      <c r="H1298" s="99">
        <v>0</v>
      </c>
      <c r="I1298" s="99">
        <v>0</v>
      </c>
      <c r="J1298" s="99">
        <v>7805.6494077444104</v>
      </c>
      <c r="K1298" s="99">
        <v>0.97815289842401398</v>
      </c>
      <c r="L1298" s="99">
        <v>23.577565803891002</v>
      </c>
      <c r="M1298" s="99">
        <v>13256.537938714</v>
      </c>
      <c r="N1298" s="99">
        <v>4195.6947541832897</v>
      </c>
      <c r="O1298" s="99">
        <v>0</v>
      </c>
      <c r="P1298" s="99">
        <v>9781.5126030445099</v>
      </c>
      <c r="Q1298" s="99">
        <v>1271.6816254109101</v>
      </c>
      <c r="R1298" s="99">
        <v>0</v>
      </c>
      <c r="S1298" s="99">
        <v>427.79486477375002</v>
      </c>
      <c r="T1298" s="99">
        <v>0</v>
      </c>
      <c r="U1298" s="99">
        <v>7808.7413201332101</v>
      </c>
      <c r="V1298" s="99">
        <v>1072474.92608643</v>
      </c>
      <c r="W1298" s="99">
        <v>0</v>
      </c>
      <c r="X1298" s="99">
        <v>513483.03389358497</v>
      </c>
      <c r="Y1298" s="99">
        <v>480928.86499023403</v>
      </c>
      <c r="Z1298" s="99">
        <v>45814.138946533203</v>
      </c>
      <c r="AA1298" s="99">
        <v>0</v>
      </c>
      <c r="AB1298" s="99">
        <v>0</v>
      </c>
      <c r="AC1298" s="99">
        <v>2509405.57318115</v>
      </c>
      <c r="AD1298" s="99">
        <v>0</v>
      </c>
      <c r="AE1298" s="99">
        <v>730.41324053704705</v>
      </c>
      <c r="AF1298" s="99">
        <v>596823.73905944801</v>
      </c>
      <c r="AG1298" s="99">
        <v>468220.33345794701</v>
      </c>
      <c r="AH1298" s="99">
        <v>0</v>
      </c>
      <c r="AI1298" s="99">
        <v>380039.36577606201</v>
      </c>
      <c r="AJ1298" s="99">
        <v>136009.41701889</v>
      </c>
      <c r="AK1298" s="99">
        <v>0</v>
      </c>
      <c r="AL1298" s="99">
        <v>45290.693553924597</v>
      </c>
      <c r="AM1298" s="99">
        <v>0</v>
      </c>
      <c r="AN1298" s="99">
        <v>2523483.0542602502</v>
      </c>
      <c r="AO1298" s="99">
        <v>10600656.4056396</v>
      </c>
      <c r="AP1298" s="99">
        <v>0</v>
      </c>
      <c r="AQ1298" s="99">
        <v>4371096.56323242</v>
      </c>
      <c r="AR1298" s="99">
        <v>4084751.5098266602</v>
      </c>
      <c r="AS1298" s="99">
        <v>408788.50549697899</v>
      </c>
      <c r="AT1298" s="99">
        <v>0</v>
      </c>
      <c r="AU1298" s="99">
        <v>0</v>
      </c>
      <c r="AV1298" s="99">
        <v>8205130.18359375</v>
      </c>
      <c r="AW1298" s="99">
        <v>0</v>
      </c>
      <c r="AX1298" s="99">
        <v>7610.3474920988101</v>
      </c>
      <c r="AY1298" s="99">
        <v>5887912.6470947303</v>
      </c>
      <c r="AZ1298" s="99">
        <v>4120211.8537597698</v>
      </c>
      <c r="BA1298" s="99">
        <v>0</v>
      </c>
      <c r="BB1298" s="99">
        <v>3684967.8986206101</v>
      </c>
      <c r="BC1298" s="99">
        <v>1245285.8755645801</v>
      </c>
      <c r="BD1298" s="99">
        <v>0</v>
      </c>
      <c r="BE1298" s="99">
        <v>401640.16683196998</v>
      </c>
      <c r="BF1298" s="99">
        <v>0</v>
      </c>
      <c r="BG1298" s="99">
        <v>8275170.1099243201</v>
      </c>
      <c r="BH1298" s="99">
        <v>3082164.2712707501</v>
      </c>
      <c r="BI1298" s="99">
        <v>0</v>
      </c>
      <c r="BJ1298" s="99">
        <v>1720744.7152557401</v>
      </c>
      <c r="BK1298" s="99">
        <v>1548204.22871399</v>
      </c>
      <c r="BL1298" s="99">
        <v>0</v>
      </c>
      <c r="BM1298" s="99">
        <v>0</v>
      </c>
      <c r="BN1298" s="99">
        <v>0</v>
      </c>
      <c r="BO1298" s="99">
        <v>0</v>
      </c>
      <c r="BP1298" s="99">
        <v>0</v>
      </c>
      <c r="BQ1298" s="99">
        <v>0</v>
      </c>
      <c r="BR1298" s="99">
        <v>1940255.6861572301</v>
      </c>
      <c r="BS1298" s="99">
        <v>1556129.7220459001</v>
      </c>
      <c r="BT1298" s="99">
        <v>0</v>
      </c>
      <c r="BU1298" s="99">
        <v>721257.08605194103</v>
      </c>
      <c r="BV1298" s="99">
        <v>610253.22665405297</v>
      </c>
      <c r="BW1298" s="99">
        <v>0</v>
      </c>
      <c r="BX1298" s="99">
        <v>83953.655295371995</v>
      </c>
      <c r="BY1298" s="99">
        <v>0</v>
      </c>
      <c r="BZ1298" s="99">
        <v>0</v>
      </c>
      <c r="CA1298" s="99">
        <v>28558.4491140842</v>
      </c>
      <c r="CB1298" s="99">
        <v>1590364.7690429699</v>
      </c>
      <c r="CC1298" s="99">
        <v>15017009.548583999</v>
      </c>
      <c r="CD1298" s="99">
        <v>4824043.50073242</v>
      </c>
      <c r="CE1298" s="99">
        <v>426.556237719953</v>
      </c>
      <c r="CF1298" s="99">
        <v>45896.566504478498</v>
      </c>
      <c r="CG1298" s="99">
        <v>407053.61019897502</v>
      </c>
      <c r="CH1298" s="99">
        <v>0</v>
      </c>
      <c r="CI1298" s="99">
        <v>28984.4971871376</v>
      </c>
      <c r="CJ1298" s="99">
        <v>1637002.75767517</v>
      </c>
      <c r="CK1298" s="99">
        <v>15426859.631225601</v>
      </c>
      <c r="CL1298" s="99">
        <v>4901092.7924804697</v>
      </c>
      <c r="CM1298" s="188">
        <v>36734.370661735498</v>
      </c>
      <c r="CN1298" s="188">
        <v>4160414.8374328599</v>
      </c>
      <c r="CO1298" s="188">
        <v>23673817.517333999</v>
      </c>
      <c r="CP1298" s="99">
        <v>4901092.7924804697</v>
      </c>
      <c r="CQ1298" s="99">
        <v>0</v>
      </c>
      <c r="CR1298" s="99">
        <v>0</v>
      </c>
      <c r="CS1298" s="99">
        <v>0</v>
      </c>
      <c r="CT1298" s="99">
        <v>0</v>
      </c>
      <c r="CU1298" s="98">
        <v>6833.4853536600003</v>
      </c>
      <c r="CV1298" s="98">
        <v>8183.8985505279998</v>
      </c>
    </row>
    <row r="1299" spans="1:100" x14ac:dyDescent="0.2">
      <c r="A1299" s="98" t="s">
        <v>72</v>
      </c>
      <c r="B1299" s="100">
        <v>43344</v>
      </c>
      <c r="C1299" s="99">
        <v>21679.049418449398</v>
      </c>
      <c r="D1299" s="99">
        <v>0</v>
      </c>
      <c r="E1299" s="99">
        <v>6719.2811840772601</v>
      </c>
      <c r="F1299" s="99">
        <v>6327.2418451309204</v>
      </c>
      <c r="G1299" s="99">
        <v>418.78125816211099</v>
      </c>
      <c r="H1299" s="99">
        <v>0</v>
      </c>
      <c r="I1299" s="99">
        <v>0</v>
      </c>
      <c r="J1299" s="99">
        <v>7773.8055914044398</v>
      </c>
      <c r="K1299" s="99">
        <v>1.04623273691686</v>
      </c>
      <c r="L1299" s="99">
        <v>74.683205820620103</v>
      </c>
      <c r="M1299" s="99">
        <v>13236.693805217699</v>
      </c>
      <c r="N1299" s="99">
        <v>4123.5634702444104</v>
      </c>
      <c r="O1299" s="99">
        <v>0</v>
      </c>
      <c r="P1299" s="99">
        <v>9682.6405583620108</v>
      </c>
      <c r="Q1299" s="99">
        <v>1275.5842014700199</v>
      </c>
      <c r="R1299" s="99">
        <v>0</v>
      </c>
      <c r="S1299" s="99">
        <v>420.606019046158</v>
      </c>
      <c r="T1299" s="99">
        <v>0</v>
      </c>
      <c r="U1299" s="99">
        <v>7775.5412625670397</v>
      </c>
      <c r="V1299" s="99">
        <v>1065747.5341033901</v>
      </c>
      <c r="W1299" s="99">
        <v>0</v>
      </c>
      <c r="X1299" s="99">
        <v>499895.87758254999</v>
      </c>
      <c r="Y1299" s="99">
        <v>468382.34828567499</v>
      </c>
      <c r="Z1299" s="99">
        <v>49372.009356498696</v>
      </c>
      <c r="AA1299" s="99">
        <v>0</v>
      </c>
      <c r="AB1299" s="99">
        <v>0</v>
      </c>
      <c r="AC1299" s="99">
        <v>2503532.9650878902</v>
      </c>
      <c r="AD1299" s="99">
        <v>0</v>
      </c>
      <c r="AE1299" s="99">
        <v>499.152679279447</v>
      </c>
      <c r="AF1299" s="99">
        <v>597292.629737854</v>
      </c>
      <c r="AG1299" s="99">
        <v>456205.97352981602</v>
      </c>
      <c r="AH1299" s="99">
        <v>0</v>
      </c>
      <c r="AI1299" s="99">
        <v>378966.21813964797</v>
      </c>
      <c r="AJ1299" s="99">
        <v>140863.53125</v>
      </c>
      <c r="AK1299" s="99">
        <v>0</v>
      </c>
      <c r="AL1299" s="99">
        <v>50831.8978853226</v>
      </c>
      <c r="AM1299" s="99">
        <v>0</v>
      </c>
      <c r="AN1299" s="99">
        <v>2507783.5896911598</v>
      </c>
      <c r="AO1299" s="99">
        <v>10549737.748779301</v>
      </c>
      <c r="AP1299" s="99">
        <v>0</v>
      </c>
      <c r="AQ1299" s="99">
        <v>4288199.6688232403</v>
      </c>
      <c r="AR1299" s="99">
        <v>4011162.8109741202</v>
      </c>
      <c r="AS1299" s="99">
        <v>428907.82814407302</v>
      </c>
      <c r="AT1299" s="99">
        <v>0</v>
      </c>
      <c r="AU1299" s="99">
        <v>0</v>
      </c>
      <c r="AV1299" s="99">
        <v>8208154.1806640597</v>
      </c>
      <c r="AW1299" s="99">
        <v>0</v>
      </c>
      <c r="AX1299" s="99">
        <v>5307.4962320923796</v>
      </c>
      <c r="AY1299" s="99">
        <v>5901666.7946777297</v>
      </c>
      <c r="AZ1299" s="99">
        <v>4046062.2914123498</v>
      </c>
      <c r="BA1299" s="99">
        <v>0</v>
      </c>
      <c r="BB1299" s="99">
        <v>3685291.85192871</v>
      </c>
      <c r="BC1299" s="99">
        <v>1291691.42997742</v>
      </c>
      <c r="BD1299" s="99">
        <v>0</v>
      </c>
      <c r="BE1299" s="99">
        <v>447398.93400192301</v>
      </c>
      <c r="BF1299" s="99">
        <v>0</v>
      </c>
      <c r="BG1299" s="99">
        <v>8192876.3893432599</v>
      </c>
      <c r="BH1299" s="99">
        <v>3087666.15057373</v>
      </c>
      <c r="BI1299" s="99">
        <v>0</v>
      </c>
      <c r="BJ1299" s="99">
        <v>1761579.5640564</v>
      </c>
      <c r="BK1299" s="99">
        <v>1566829.17807007</v>
      </c>
      <c r="BL1299" s="99">
        <v>0</v>
      </c>
      <c r="BM1299" s="99">
        <v>0</v>
      </c>
      <c r="BN1299" s="99">
        <v>0</v>
      </c>
      <c r="BO1299" s="99">
        <v>0</v>
      </c>
      <c r="BP1299" s="99">
        <v>0</v>
      </c>
      <c r="BQ1299" s="99">
        <v>0</v>
      </c>
      <c r="BR1299" s="99">
        <v>1946651.09780884</v>
      </c>
      <c r="BS1299" s="99">
        <v>1578901.6230011</v>
      </c>
      <c r="BT1299" s="99">
        <v>0</v>
      </c>
      <c r="BU1299" s="99">
        <v>616018.42993927002</v>
      </c>
      <c r="BV1299" s="99">
        <v>629941.73445129395</v>
      </c>
      <c r="BW1299" s="99">
        <v>0</v>
      </c>
      <c r="BX1299" s="99">
        <v>79192.297119140596</v>
      </c>
      <c r="BY1299" s="99">
        <v>0</v>
      </c>
      <c r="BZ1299" s="99">
        <v>0</v>
      </c>
      <c r="CA1299" s="99">
        <v>28376.698444604899</v>
      </c>
      <c r="CB1299" s="99">
        <v>1565925.04150391</v>
      </c>
      <c r="CC1299" s="99">
        <v>14844096.5556641</v>
      </c>
      <c r="CD1299" s="99">
        <v>4840865.7224121103</v>
      </c>
      <c r="CE1299" s="99">
        <v>421.05947213247401</v>
      </c>
      <c r="CF1299" s="99">
        <v>49420.832898139997</v>
      </c>
      <c r="CG1299" s="99">
        <v>433279.45123290998</v>
      </c>
      <c r="CH1299" s="99">
        <v>0</v>
      </c>
      <c r="CI1299" s="99">
        <v>28798.551209211299</v>
      </c>
      <c r="CJ1299" s="99">
        <v>1615415.6214904799</v>
      </c>
      <c r="CK1299" s="99">
        <v>15276825.7232666</v>
      </c>
      <c r="CL1299" s="99">
        <v>4930480.5734252902</v>
      </c>
      <c r="CM1299" s="188">
        <v>36531.964951515198</v>
      </c>
      <c r="CN1299" s="188">
        <v>4116470.6510009798</v>
      </c>
      <c r="CO1299" s="188">
        <v>23458427.3037109</v>
      </c>
      <c r="CP1299" s="99">
        <v>4930480.5734252902</v>
      </c>
      <c r="CQ1299" s="99">
        <v>0</v>
      </c>
      <c r="CR1299" s="99">
        <v>0</v>
      </c>
      <c r="CS1299" s="99">
        <v>0</v>
      </c>
      <c r="CT1299" s="99">
        <v>0</v>
      </c>
      <c r="CU1299" s="98">
        <v>6722.1003860310002</v>
      </c>
      <c r="CV1299" s="98">
        <v>8155.6876257249996</v>
      </c>
    </row>
    <row r="1300" spans="1:100" x14ac:dyDescent="0.2">
      <c r="A1300" s="98" t="s">
        <v>73</v>
      </c>
      <c r="B1300" s="100">
        <v>38047</v>
      </c>
      <c r="C1300" s="99">
        <v>88092.197566986099</v>
      </c>
      <c r="D1300" s="99">
        <v>0</v>
      </c>
      <c r="E1300" s="99">
        <v>37254.101526260398</v>
      </c>
      <c r="F1300" s="99">
        <v>19828.070862054799</v>
      </c>
      <c r="G1300" s="99">
        <v>15.5026679579169</v>
      </c>
      <c r="H1300" s="99">
        <v>5488.7815518975303</v>
      </c>
      <c r="I1300" s="99">
        <v>544.78957412391901</v>
      </c>
      <c r="J1300" s="99">
        <v>162.28856002166901</v>
      </c>
      <c r="K1300" s="99">
        <v>83788.867945671096</v>
      </c>
      <c r="L1300" s="99">
        <v>68263.016739845305</v>
      </c>
      <c r="M1300" s="99">
        <v>39214.637130737297</v>
      </c>
      <c r="N1300" s="99">
        <v>10120.380971431699</v>
      </c>
      <c r="O1300" s="99">
        <v>0</v>
      </c>
      <c r="P1300" s="99">
        <v>0</v>
      </c>
      <c r="Q1300" s="99">
        <v>7303.6502270102501</v>
      </c>
      <c r="R1300" s="99">
        <v>0</v>
      </c>
      <c r="S1300" s="99">
        <v>0</v>
      </c>
      <c r="T1300" s="99">
        <v>5429.5900638699504</v>
      </c>
      <c r="U1300" s="99">
        <v>84016.7345352173</v>
      </c>
      <c r="V1300" s="99">
        <v>5031052.0316772498</v>
      </c>
      <c r="W1300" s="99">
        <v>0</v>
      </c>
      <c r="X1300" s="99">
        <v>3178357.7044067401</v>
      </c>
      <c r="Y1300" s="99">
        <v>1422990.45083618</v>
      </c>
      <c r="Z1300" s="99">
        <v>1037.2366713732499</v>
      </c>
      <c r="AA1300" s="99">
        <v>1104471.5598297101</v>
      </c>
      <c r="AB1300" s="99">
        <v>129913.11709785501</v>
      </c>
      <c r="AC1300" s="99">
        <v>14637.8954933882</v>
      </c>
      <c r="AD1300" s="99">
        <v>25296745.8984375</v>
      </c>
      <c r="AE1300" s="99">
        <v>3510378.6037292499</v>
      </c>
      <c r="AF1300" s="99">
        <v>2051244.0125732401</v>
      </c>
      <c r="AG1300" s="99">
        <v>1681286.3908233601</v>
      </c>
      <c r="AH1300" s="99">
        <v>0</v>
      </c>
      <c r="AI1300" s="99">
        <v>0</v>
      </c>
      <c r="AJ1300" s="99">
        <v>989311.20846557606</v>
      </c>
      <c r="AK1300" s="99">
        <v>0</v>
      </c>
      <c r="AL1300" s="99">
        <v>0</v>
      </c>
      <c r="AM1300" s="99">
        <v>1095257.99632263</v>
      </c>
      <c r="AN1300" s="99">
        <v>25089566.1247559</v>
      </c>
      <c r="AO1300" s="99">
        <v>37623668.768066399</v>
      </c>
      <c r="AP1300" s="99">
        <v>0</v>
      </c>
      <c r="AQ1300" s="99">
        <v>21949337.651611298</v>
      </c>
      <c r="AR1300" s="99">
        <v>10416303.431640601</v>
      </c>
      <c r="AS1300" s="99">
        <v>6675.82631266117</v>
      </c>
      <c r="AT1300" s="99">
        <v>6729714.4716186495</v>
      </c>
      <c r="AU1300" s="99">
        <v>779148.95302581799</v>
      </c>
      <c r="AV1300" s="99">
        <v>34085.178223609902</v>
      </c>
      <c r="AW1300" s="99">
        <v>58305586.834472701</v>
      </c>
      <c r="AX1300" s="99">
        <v>26980733.896484401</v>
      </c>
      <c r="AY1300" s="99">
        <v>15042934.8267822</v>
      </c>
      <c r="AZ1300" s="99">
        <v>11297559.004882799</v>
      </c>
      <c r="BA1300" s="99">
        <v>0</v>
      </c>
      <c r="BB1300" s="99">
        <v>0</v>
      </c>
      <c r="BC1300" s="99">
        <v>6793567.20739746</v>
      </c>
      <c r="BD1300" s="99">
        <v>0</v>
      </c>
      <c r="BE1300" s="99">
        <v>0</v>
      </c>
      <c r="BF1300" s="99">
        <v>6711594.6297607403</v>
      </c>
      <c r="BG1300" s="99">
        <v>58020116.230957001</v>
      </c>
      <c r="BH1300" s="99">
        <v>6060992.4791259803</v>
      </c>
      <c r="BI1300" s="99">
        <v>0</v>
      </c>
      <c r="BJ1300" s="99">
        <v>5571642.6599731399</v>
      </c>
      <c r="BK1300" s="99">
        <v>3404095.6557922401</v>
      </c>
      <c r="BL1300" s="99">
        <v>0</v>
      </c>
      <c r="BM1300" s="99">
        <v>0</v>
      </c>
      <c r="BN1300" s="99">
        <v>0</v>
      </c>
      <c r="BO1300" s="99">
        <v>0</v>
      </c>
      <c r="BP1300" s="99">
        <v>0</v>
      </c>
      <c r="BQ1300" s="99">
        <v>0</v>
      </c>
      <c r="BR1300" s="99">
        <v>4687865.4578247098</v>
      </c>
      <c r="BS1300" s="99">
        <v>4157206.7310180701</v>
      </c>
      <c r="BT1300" s="99">
        <v>0</v>
      </c>
      <c r="BU1300" s="99">
        <v>0</v>
      </c>
      <c r="BV1300" s="99">
        <v>2767834.5043945299</v>
      </c>
      <c r="BW1300" s="99">
        <v>0</v>
      </c>
      <c r="BX1300" s="99">
        <v>0</v>
      </c>
      <c r="BY1300" s="99">
        <v>0</v>
      </c>
      <c r="BZ1300" s="99">
        <v>0</v>
      </c>
      <c r="CA1300" s="99">
        <v>125690.633560181</v>
      </c>
      <c r="CB1300" s="99">
        <v>8168096.8971557599</v>
      </c>
      <c r="CC1300" s="99">
        <v>59803673.8603516</v>
      </c>
      <c r="CD1300" s="99">
        <v>11607597.2927246</v>
      </c>
      <c r="CE1300" s="99">
        <v>5453.6794214248703</v>
      </c>
      <c r="CF1300" s="99">
        <v>1085697.1058960001</v>
      </c>
      <c r="CG1300" s="99">
        <v>6655799.0517578097</v>
      </c>
      <c r="CH1300" s="99">
        <v>0</v>
      </c>
      <c r="CI1300" s="99">
        <v>131101.47226333601</v>
      </c>
      <c r="CJ1300" s="99">
        <v>9258477.3596191406</v>
      </c>
      <c r="CK1300" s="99">
        <v>66767067.430175804</v>
      </c>
      <c r="CL1300" s="99">
        <v>11597910.2058105</v>
      </c>
      <c r="CM1300" s="188">
        <v>214940.34964370701</v>
      </c>
      <c r="CN1300" s="188">
        <v>34353744.353027299</v>
      </c>
      <c r="CO1300" s="188">
        <v>124714127.183594</v>
      </c>
      <c r="CP1300" s="99">
        <v>11597910.2058105</v>
      </c>
      <c r="CQ1300" s="99">
        <v>0</v>
      </c>
      <c r="CR1300" s="99">
        <v>0</v>
      </c>
      <c r="CS1300" s="99">
        <v>0</v>
      </c>
      <c r="CT1300" s="99">
        <v>0</v>
      </c>
      <c r="CU1300" s="98">
        <v>126939.510341751</v>
      </c>
      <c r="CV1300" s="98">
        <v>177.46532833000001</v>
      </c>
    </row>
    <row r="1301" spans="1:100" x14ac:dyDescent="0.2">
      <c r="A1301" s="98" t="s">
        <v>73</v>
      </c>
      <c r="B1301" s="100">
        <v>38139</v>
      </c>
      <c r="C1301" s="99">
        <v>89036.021356582598</v>
      </c>
      <c r="D1301" s="99">
        <v>0</v>
      </c>
      <c r="E1301" s="99">
        <v>36854.6502161026</v>
      </c>
      <c r="F1301" s="99">
        <v>20285.209266424201</v>
      </c>
      <c r="G1301" s="99">
        <v>175.91399557143501</v>
      </c>
      <c r="H1301" s="99">
        <v>5266.2849044799796</v>
      </c>
      <c r="I1301" s="99">
        <v>542.08198760449898</v>
      </c>
      <c r="J1301" s="99">
        <v>3631.6873250007602</v>
      </c>
      <c r="K1301" s="99">
        <v>79082.977927207903</v>
      </c>
      <c r="L1301" s="99">
        <v>69089.452493667603</v>
      </c>
      <c r="M1301" s="99">
        <v>39083.802803516402</v>
      </c>
      <c r="N1301" s="99">
        <v>10397.090655088399</v>
      </c>
      <c r="O1301" s="99">
        <v>0</v>
      </c>
      <c r="P1301" s="99">
        <v>0</v>
      </c>
      <c r="Q1301" s="99">
        <v>7297.67146635056</v>
      </c>
      <c r="R1301" s="99">
        <v>0</v>
      </c>
      <c r="S1301" s="99">
        <v>0</v>
      </c>
      <c r="T1301" s="99">
        <v>5489.9605002999297</v>
      </c>
      <c r="U1301" s="99">
        <v>84459.538820266695</v>
      </c>
      <c r="V1301" s="99">
        <v>5026147.6130371103</v>
      </c>
      <c r="W1301" s="99">
        <v>0</v>
      </c>
      <c r="X1301" s="99">
        <v>3144989.72015381</v>
      </c>
      <c r="Y1301" s="99">
        <v>1449712.89682007</v>
      </c>
      <c r="Z1301" s="99">
        <v>32313.945809602701</v>
      </c>
      <c r="AA1301" s="99">
        <v>1053094.1735992399</v>
      </c>
      <c r="AB1301" s="99">
        <v>129330.454815865</v>
      </c>
      <c r="AC1301" s="99">
        <v>891144.766067505</v>
      </c>
      <c r="AD1301" s="99">
        <v>23502604.497314502</v>
      </c>
      <c r="AE1301" s="99">
        <v>3468066.9676818801</v>
      </c>
      <c r="AF1301" s="99">
        <v>2028443.6316070601</v>
      </c>
      <c r="AG1301" s="99">
        <v>1708811.6775207501</v>
      </c>
      <c r="AH1301" s="99">
        <v>0</v>
      </c>
      <c r="AI1301" s="99">
        <v>0</v>
      </c>
      <c r="AJ1301" s="99">
        <v>977279.00012970006</v>
      </c>
      <c r="AK1301" s="99">
        <v>0</v>
      </c>
      <c r="AL1301" s="99">
        <v>0</v>
      </c>
      <c r="AM1301" s="99">
        <v>1099452.6499481199</v>
      </c>
      <c r="AN1301" s="99">
        <v>24966762.056152299</v>
      </c>
      <c r="AO1301" s="99">
        <v>37887674.4287109</v>
      </c>
      <c r="AP1301" s="99">
        <v>0</v>
      </c>
      <c r="AQ1301" s="99">
        <v>22399157.737548798</v>
      </c>
      <c r="AR1301" s="99">
        <v>10906024.1920166</v>
      </c>
      <c r="AS1301" s="99">
        <v>206618.836393356</v>
      </c>
      <c r="AT1301" s="99">
        <v>6482361.3592529297</v>
      </c>
      <c r="AU1301" s="99">
        <v>780627.83458709705</v>
      </c>
      <c r="AV1301" s="99">
        <v>2078042.86157227</v>
      </c>
      <c r="AW1301" s="99">
        <v>54592388.901855499</v>
      </c>
      <c r="AX1301" s="99">
        <v>27129797.112548798</v>
      </c>
      <c r="AY1301" s="99">
        <v>15016561.0754395</v>
      </c>
      <c r="AZ1301" s="99">
        <v>11653599.537963901</v>
      </c>
      <c r="BA1301" s="99">
        <v>0</v>
      </c>
      <c r="BB1301" s="99">
        <v>0</v>
      </c>
      <c r="BC1301" s="99">
        <v>6756948.6583252</v>
      </c>
      <c r="BD1301" s="99">
        <v>0</v>
      </c>
      <c r="BE1301" s="99">
        <v>0</v>
      </c>
      <c r="BF1301" s="99">
        <v>6782569.5432128897</v>
      </c>
      <c r="BG1301" s="99">
        <v>58336429.767089799</v>
      </c>
      <c r="BH1301" s="99">
        <v>6118722.8287353497</v>
      </c>
      <c r="BI1301" s="99">
        <v>0</v>
      </c>
      <c r="BJ1301" s="99">
        <v>5560142.0635376005</v>
      </c>
      <c r="BK1301" s="99">
        <v>3487269.5780029302</v>
      </c>
      <c r="BL1301" s="99">
        <v>0</v>
      </c>
      <c r="BM1301" s="99">
        <v>0</v>
      </c>
      <c r="BN1301" s="99">
        <v>0</v>
      </c>
      <c r="BO1301" s="99">
        <v>0</v>
      </c>
      <c r="BP1301" s="99">
        <v>0</v>
      </c>
      <c r="BQ1301" s="99">
        <v>0</v>
      </c>
      <c r="BR1301" s="99">
        <v>4653169.5693969699</v>
      </c>
      <c r="BS1301" s="99">
        <v>4299786.9951171903</v>
      </c>
      <c r="BT1301" s="99">
        <v>0</v>
      </c>
      <c r="BU1301" s="99">
        <v>0</v>
      </c>
      <c r="BV1301" s="99">
        <v>2739180.4116821298</v>
      </c>
      <c r="BW1301" s="99">
        <v>0</v>
      </c>
      <c r="BX1301" s="99">
        <v>0</v>
      </c>
      <c r="BY1301" s="99">
        <v>0</v>
      </c>
      <c r="BZ1301" s="99">
        <v>0</v>
      </c>
      <c r="CA1301" s="99">
        <v>126276.481738091</v>
      </c>
      <c r="CB1301" s="99">
        <v>8140660.5427246103</v>
      </c>
      <c r="CC1301" s="99">
        <v>60510626.787109397</v>
      </c>
      <c r="CD1301" s="99">
        <v>11625430.478027301</v>
      </c>
      <c r="CE1301" s="99">
        <v>5469.44272816181</v>
      </c>
      <c r="CF1301" s="99">
        <v>1082308.08143616</v>
      </c>
      <c r="CG1301" s="99">
        <v>6663242.0592040997</v>
      </c>
      <c r="CH1301" s="99">
        <v>0</v>
      </c>
      <c r="CI1301" s="99">
        <v>131748.71749687201</v>
      </c>
      <c r="CJ1301" s="99">
        <v>9218066.7316894494</v>
      </c>
      <c r="CK1301" s="99">
        <v>67043987.681640603</v>
      </c>
      <c r="CL1301" s="99">
        <v>11613326.095825201</v>
      </c>
      <c r="CM1301" s="188">
        <v>216026.96508598301</v>
      </c>
      <c r="CN1301" s="188">
        <v>34265903.518066399</v>
      </c>
      <c r="CO1301" s="188">
        <v>125652229.644531</v>
      </c>
      <c r="CP1301" s="99">
        <v>11613326.095825201</v>
      </c>
      <c r="CQ1301" s="99">
        <v>0</v>
      </c>
      <c r="CR1301" s="99">
        <v>0</v>
      </c>
      <c r="CS1301" s="99">
        <v>0</v>
      </c>
      <c r="CT1301" s="99">
        <v>0</v>
      </c>
      <c r="CU1301" s="98">
        <v>120416.816481507</v>
      </c>
      <c r="CV1301" s="98">
        <v>3788.3098141649998</v>
      </c>
    </row>
    <row r="1302" spans="1:100" x14ac:dyDescent="0.2">
      <c r="A1302" s="98" t="s">
        <v>73</v>
      </c>
      <c r="B1302" s="100">
        <v>38231</v>
      </c>
      <c r="C1302" s="99">
        <v>90914.558653831496</v>
      </c>
      <c r="D1302" s="99">
        <v>0</v>
      </c>
      <c r="E1302" s="99">
        <v>38232.587802886999</v>
      </c>
      <c r="F1302" s="99">
        <v>22272.717139482502</v>
      </c>
      <c r="G1302" s="99">
        <v>446.442235518247</v>
      </c>
      <c r="H1302" s="99">
        <v>4949.7303363680803</v>
      </c>
      <c r="I1302" s="99">
        <v>530.75092520564795</v>
      </c>
      <c r="J1302" s="99">
        <v>8494.9129568338394</v>
      </c>
      <c r="K1302" s="99">
        <v>75024.453235626206</v>
      </c>
      <c r="L1302" s="99">
        <v>73017.455457687407</v>
      </c>
      <c r="M1302" s="99">
        <v>39576.481871604898</v>
      </c>
      <c r="N1302" s="99">
        <v>10741.549510717399</v>
      </c>
      <c r="O1302" s="99">
        <v>0</v>
      </c>
      <c r="P1302" s="99">
        <v>0</v>
      </c>
      <c r="Q1302" s="99">
        <v>7309.6285254955301</v>
      </c>
      <c r="R1302" s="99">
        <v>0</v>
      </c>
      <c r="S1302" s="99">
        <v>0</v>
      </c>
      <c r="T1302" s="99">
        <v>5433.5975376963597</v>
      </c>
      <c r="U1302" s="99">
        <v>83791.085536956802</v>
      </c>
      <c r="V1302" s="99">
        <v>5071640.8723144503</v>
      </c>
      <c r="W1302" s="99">
        <v>0</v>
      </c>
      <c r="X1302" s="99">
        <v>3160149.9915771498</v>
      </c>
      <c r="Y1302" s="99">
        <v>1490333.620224</v>
      </c>
      <c r="Z1302" s="99">
        <v>85766.728327751203</v>
      </c>
      <c r="AA1302" s="99">
        <v>1023614.3292465199</v>
      </c>
      <c r="AB1302" s="99">
        <v>129205.77845764199</v>
      </c>
      <c r="AC1302" s="99">
        <v>2259772.5563354502</v>
      </c>
      <c r="AD1302" s="99">
        <v>21512408.104003899</v>
      </c>
      <c r="AE1302" s="99">
        <v>3589853.8897094699</v>
      </c>
      <c r="AF1302" s="99">
        <v>2043779.1125793499</v>
      </c>
      <c r="AG1302" s="99">
        <v>1732479.4610595701</v>
      </c>
      <c r="AH1302" s="99">
        <v>0</v>
      </c>
      <c r="AI1302" s="99">
        <v>0</v>
      </c>
      <c r="AJ1302" s="99">
        <v>966114.44075012195</v>
      </c>
      <c r="AK1302" s="99">
        <v>0</v>
      </c>
      <c r="AL1302" s="99">
        <v>0</v>
      </c>
      <c r="AM1302" s="99">
        <v>1101833.11712646</v>
      </c>
      <c r="AN1302" s="99">
        <v>23982039.144531298</v>
      </c>
      <c r="AO1302" s="99">
        <v>38729947.3134766</v>
      </c>
      <c r="AP1302" s="99">
        <v>0</v>
      </c>
      <c r="AQ1302" s="99">
        <v>22920425.466796901</v>
      </c>
      <c r="AR1302" s="99">
        <v>11096958.993896499</v>
      </c>
      <c r="AS1302" s="99">
        <v>549276.87084197998</v>
      </c>
      <c r="AT1302" s="99">
        <v>6400349.34558105</v>
      </c>
      <c r="AU1302" s="99">
        <v>786673.27796936</v>
      </c>
      <c r="AV1302" s="99">
        <v>5303447.4313354502</v>
      </c>
      <c r="AW1302" s="99">
        <v>50893226.164550804</v>
      </c>
      <c r="AX1302" s="99">
        <v>28288348.8354492</v>
      </c>
      <c r="AY1302" s="99">
        <v>15317147.682617201</v>
      </c>
      <c r="AZ1302" s="99">
        <v>12025945.5740967</v>
      </c>
      <c r="BA1302" s="99">
        <v>0</v>
      </c>
      <c r="BB1302" s="99">
        <v>0</v>
      </c>
      <c r="BC1302" s="99">
        <v>6759470.34655762</v>
      </c>
      <c r="BD1302" s="99">
        <v>0</v>
      </c>
      <c r="BE1302" s="99">
        <v>0</v>
      </c>
      <c r="BF1302" s="99">
        <v>6854255.0371093797</v>
      </c>
      <c r="BG1302" s="99">
        <v>56777256.897949196</v>
      </c>
      <c r="BH1302" s="99">
        <v>6475389.6524047898</v>
      </c>
      <c r="BI1302" s="99">
        <v>0</v>
      </c>
      <c r="BJ1302" s="99">
        <v>5617430.3649902297</v>
      </c>
      <c r="BK1302" s="99">
        <v>3597821.1337280301</v>
      </c>
      <c r="BL1302" s="99">
        <v>0</v>
      </c>
      <c r="BM1302" s="99">
        <v>0</v>
      </c>
      <c r="BN1302" s="99">
        <v>0</v>
      </c>
      <c r="BO1302" s="99">
        <v>0</v>
      </c>
      <c r="BP1302" s="99">
        <v>0</v>
      </c>
      <c r="BQ1302" s="99">
        <v>0</v>
      </c>
      <c r="BR1302" s="99">
        <v>4783373.4729614304</v>
      </c>
      <c r="BS1302" s="99">
        <v>4471606.8038330097</v>
      </c>
      <c r="BT1302" s="99">
        <v>0</v>
      </c>
      <c r="BU1302" s="99">
        <v>0</v>
      </c>
      <c r="BV1302" s="99">
        <v>2779910.2317810101</v>
      </c>
      <c r="BW1302" s="99">
        <v>0</v>
      </c>
      <c r="BX1302" s="99">
        <v>0</v>
      </c>
      <c r="BY1302" s="99">
        <v>0</v>
      </c>
      <c r="BZ1302" s="99">
        <v>0</v>
      </c>
      <c r="CA1302" s="99">
        <v>128574.626131058</v>
      </c>
      <c r="CB1302" s="99">
        <v>8245341.2774047898</v>
      </c>
      <c r="CC1302" s="99">
        <v>61969249.513671897</v>
      </c>
      <c r="CD1302" s="99">
        <v>12203302.678466801</v>
      </c>
      <c r="CE1302" s="99">
        <v>5342.28696858883</v>
      </c>
      <c r="CF1302" s="99">
        <v>1092884.3837890599</v>
      </c>
      <c r="CG1302" s="99">
        <v>6813665.9544677697</v>
      </c>
      <c r="CH1302" s="99">
        <v>0</v>
      </c>
      <c r="CI1302" s="99">
        <v>133900.402044296</v>
      </c>
      <c r="CJ1302" s="99">
        <v>9337835.7613525409</v>
      </c>
      <c r="CK1302" s="99">
        <v>68567912.564453095</v>
      </c>
      <c r="CL1302" s="99">
        <v>12226957.748901401</v>
      </c>
      <c r="CM1302" s="188">
        <v>217866.544073105</v>
      </c>
      <c r="CN1302" s="188">
        <v>33334032.783203099</v>
      </c>
      <c r="CO1302" s="188">
        <v>125029729.71679699</v>
      </c>
      <c r="CP1302" s="99">
        <v>12226957.748901401</v>
      </c>
      <c r="CQ1302" s="99">
        <v>0</v>
      </c>
      <c r="CR1302" s="99">
        <v>0</v>
      </c>
      <c r="CS1302" s="99">
        <v>0</v>
      </c>
      <c r="CT1302" s="99">
        <v>0</v>
      </c>
      <c r="CU1302" s="98">
        <v>119869.114510329</v>
      </c>
      <c r="CV1302" s="98">
        <v>8911.2694763010004</v>
      </c>
    </row>
    <row r="1303" spans="1:100" x14ac:dyDescent="0.2">
      <c r="A1303" s="98" t="s">
        <v>73</v>
      </c>
      <c r="B1303" s="100">
        <v>38322</v>
      </c>
      <c r="C1303" s="99">
        <v>92830.744597434998</v>
      </c>
      <c r="D1303" s="99">
        <v>0</v>
      </c>
      <c r="E1303" s="99">
        <v>36157.3724784851</v>
      </c>
      <c r="F1303" s="99">
        <v>21162.235393524199</v>
      </c>
      <c r="G1303" s="99">
        <v>771.65749908983696</v>
      </c>
      <c r="H1303" s="99">
        <v>4654.16400742531</v>
      </c>
      <c r="I1303" s="99">
        <v>525.74267368763697</v>
      </c>
      <c r="J1303" s="99">
        <v>13329.6440011263</v>
      </c>
      <c r="K1303" s="99">
        <v>73790.947224617004</v>
      </c>
      <c r="L1303" s="99">
        <v>71539.505473136902</v>
      </c>
      <c r="M1303" s="99">
        <v>39961.5439004898</v>
      </c>
      <c r="N1303" s="99">
        <v>10940.248608231501</v>
      </c>
      <c r="O1303" s="99">
        <v>0</v>
      </c>
      <c r="P1303" s="99">
        <v>0</v>
      </c>
      <c r="Q1303" s="99">
        <v>7344.8893474340402</v>
      </c>
      <c r="R1303" s="99">
        <v>0</v>
      </c>
      <c r="S1303" s="99">
        <v>0</v>
      </c>
      <c r="T1303" s="99">
        <v>5388.7534007430104</v>
      </c>
      <c r="U1303" s="99">
        <v>85263.376991272002</v>
      </c>
      <c r="V1303" s="99">
        <v>5254017.8507080097</v>
      </c>
      <c r="W1303" s="99">
        <v>0</v>
      </c>
      <c r="X1303" s="99">
        <v>3091894.8631897001</v>
      </c>
      <c r="Y1303" s="99">
        <v>1522077.27114868</v>
      </c>
      <c r="Z1303" s="99">
        <v>179800.79627609299</v>
      </c>
      <c r="AA1303" s="99">
        <v>919933.75038146996</v>
      </c>
      <c r="AB1303" s="99">
        <v>121302.601361275</v>
      </c>
      <c r="AC1303" s="99">
        <v>4701278.8731079102</v>
      </c>
      <c r="AD1303" s="99">
        <v>21592582.7883301</v>
      </c>
      <c r="AE1303" s="99">
        <v>3520370.49853516</v>
      </c>
      <c r="AF1303" s="99">
        <v>2068821.7912902799</v>
      </c>
      <c r="AG1303" s="99">
        <v>1775036.99940491</v>
      </c>
      <c r="AH1303" s="99">
        <v>0</v>
      </c>
      <c r="AI1303" s="99">
        <v>0</v>
      </c>
      <c r="AJ1303" s="99">
        <v>965567.69479370106</v>
      </c>
      <c r="AK1303" s="99">
        <v>0</v>
      </c>
      <c r="AL1303" s="99">
        <v>0</v>
      </c>
      <c r="AM1303" s="99">
        <v>1098509.8191070601</v>
      </c>
      <c r="AN1303" s="99">
        <v>25542764.807617199</v>
      </c>
      <c r="AO1303" s="99">
        <v>40565574.137695298</v>
      </c>
      <c r="AP1303" s="99">
        <v>0</v>
      </c>
      <c r="AQ1303" s="99">
        <v>22702572.487060498</v>
      </c>
      <c r="AR1303" s="99">
        <v>11439990.689453101</v>
      </c>
      <c r="AS1303" s="99">
        <v>1131609.6951293901</v>
      </c>
      <c r="AT1303" s="99">
        <v>5849445.90734863</v>
      </c>
      <c r="AU1303" s="99">
        <v>757815.25897216797</v>
      </c>
      <c r="AV1303" s="99">
        <v>11153252.057006801</v>
      </c>
      <c r="AW1303" s="99">
        <v>51309630.017578103</v>
      </c>
      <c r="AX1303" s="99">
        <v>28239303.9602051</v>
      </c>
      <c r="AY1303" s="99">
        <v>15744153.37146</v>
      </c>
      <c r="AZ1303" s="99">
        <v>12478095.3776855</v>
      </c>
      <c r="BA1303" s="99">
        <v>0</v>
      </c>
      <c r="BB1303" s="99">
        <v>0</v>
      </c>
      <c r="BC1303" s="99">
        <v>6872659.0758056603</v>
      </c>
      <c r="BD1303" s="99">
        <v>0</v>
      </c>
      <c r="BE1303" s="99">
        <v>0</v>
      </c>
      <c r="BF1303" s="99">
        <v>6955156.08239746</v>
      </c>
      <c r="BG1303" s="99">
        <v>60698199.526367202</v>
      </c>
      <c r="BH1303" s="99">
        <v>6627827.4732055701</v>
      </c>
      <c r="BI1303" s="99">
        <v>0</v>
      </c>
      <c r="BJ1303" s="99">
        <v>5654118.3270873995</v>
      </c>
      <c r="BK1303" s="99">
        <v>3751804.8120727502</v>
      </c>
      <c r="BL1303" s="99">
        <v>0</v>
      </c>
      <c r="BM1303" s="99">
        <v>0</v>
      </c>
      <c r="BN1303" s="99">
        <v>0</v>
      </c>
      <c r="BO1303" s="99">
        <v>0</v>
      </c>
      <c r="BP1303" s="99">
        <v>0</v>
      </c>
      <c r="BQ1303" s="99">
        <v>0</v>
      </c>
      <c r="BR1303" s="99">
        <v>4883092.2273559598</v>
      </c>
      <c r="BS1303" s="99">
        <v>4641088.0736694299</v>
      </c>
      <c r="BT1303" s="99">
        <v>0</v>
      </c>
      <c r="BU1303" s="99">
        <v>0</v>
      </c>
      <c r="BV1303" s="99">
        <v>2806798.2878112802</v>
      </c>
      <c r="BW1303" s="99">
        <v>0</v>
      </c>
      <c r="BX1303" s="99">
        <v>0</v>
      </c>
      <c r="BY1303" s="99">
        <v>0</v>
      </c>
      <c r="BZ1303" s="99">
        <v>0</v>
      </c>
      <c r="CA1303" s="99">
        <v>128796.353614807</v>
      </c>
      <c r="CB1303" s="99">
        <v>8338171.3014526404</v>
      </c>
      <c r="CC1303" s="99">
        <v>63017117.3662109</v>
      </c>
      <c r="CD1303" s="99">
        <v>12256052.6049805</v>
      </c>
      <c r="CE1303" s="99">
        <v>5477.7406265735599</v>
      </c>
      <c r="CF1303" s="99">
        <v>1104707.33880615</v>
      </c>
      <c r="CG1303" s="99">
        <v>7001461.13916016</v>
      </c>
      <c r="CH1303" s="99">
        <v>0</v>
      </c>
      <c r="CI1303" s="99">
        <v>134317.40266418501</v>
      </c>
      <c r="CJ1303" s="99">
        <v>9433290.8287353497</v>
      </c>
      <c r="CK1303" s="99">
        <v>70263388.353515595</v>
      </c>
      <c r="CL1303" s="99">
        <v>12258060.5424805</v>
      </c>
      <c r="CM1303" s="188">
        <v>219513.865600586</v>
      </c>
      <c r="CN1303" s="188">
        <v>34971699.416503899</v>
      </c>
      <c r="CO1303" s="188">
        <v>131043016.03906301</v>
      </c>
      <c r="CP1303" s="99">
        <v>12258060.5424805</v>
      </c>
      <c r="CQ1303" s="99">
        <v>0</v>
      </c>
      <c r="CR1303" s="99">
        <v>0</v>
      </c>
      <c r="CS1303" s="99">
        <v>0</v>
      </c>
      <c r="CT1303" s="99">
        <v>0</v>
      </c>
      <c r="CU1303" s="98">
        <v>113304.428825446</v>
      </c>
      <c r="CV1303" s="98">
        <v>13987.346217271999</v>
      </c>
    </row>
    <row r="1304" spans="1:100" x14ac:dyDescent="0.2">
      <c r="A1304" s="98" t="s">
        <v>73</v>
      </c>
      <c r="B1304" s="100">
        <v>38412</v>
      </c>
      <c r="C1304" s="99">
        <v>95517.795510292097</v>
      </c>
      <c r="D1304" s="99">
        <v>0</v>
      </c>
      <c r="E1304" s="99">
        <v>36167.066362381003</v>
      </c>
      <c r="F1304" s="99">
        <v>21552.084117889401</v>
      </c>
      <c r="G1304" s="99">
        <v>1088.5551665425301</v>
      </c>
      <c r="H1304" s="99">
        <v>4266.4221405386897</v>
      </c>
      <c r="I1304" s="99">
        <v>507.05738861486299</v>
      </c>
      <c r="J1304" s="99">
        <v>19366.787963390401</v>
      </c>
      <c r="K1304" s="99">
        <v>66519.623871803298</v>
      </c>
      <c r="L1304" s="99">
        <v>71973.047286033601</v>
      </c>
      <c r="M1304" s="99">
        <v>40539.517054081</v>
      </c>
      <c r="N1304" s="99">
        <v>11329.7877694368</v>
      </c>
      <c r="O1304" s="99">
        <v>0</v>
      </c>
      <c r="P1304" s="99">
        <v>0</v>
      </c>
      <c r="Q1304" s="99">
        <v>7295.8862515687897</v>
      </c>
      <c r="R1304" s="99">
        <v>0</v>
      </c>
      <c r="S1304" s="99">
        <v>0</v>
      </c>
      <c r="T1304" s="99">
        <v>5312.9666122794197</v>
      </c>
      <c r="U1304" s="99">
        <v>85963.611038207993</v>
      </c>
      <c r="V1304" s="99">
        <v>5419800.3594360398</v>
      </c>
      <c r="W1304" s="99">
        <v>0</v>
      </c>
      <c r="X1304" s="99">
        <v>3077402.3871459998</v>
      </c>
      <c r="Y1304" s="99">
        <v>1531345.97480774</v>
      </c>
      <c r="Z1304" s="99">
        <v>261765.944023132</v>
      </c>
      <c r="AA1304" s="99">
        <v>839696.36033630394</v>
      </c>
      <c r="AB1304" s="99">
        <v>118516.12934970899</v>
      </c>
      <c r="AC1304" s="99">
        <v>6939108.1549072303</v>
      </c>
      <c r="AD1304" s="99">
        <v>19292612.098877002</v>
      </c>
      <c r="AE1304" s="99">
        <v>3603960.0035705599</v>
      </c>
      <c r="AF1304" s="99">
        <v>2100231.87219238</v>
      </c>
      <c r="AG1304" s="99">
        <v>1816958.33113098</v>
      </c>
      <c r="AH1304" s="99">
        <v>0</v>
      </c>
      <c r="AI1304" s="99">
        <v>0</v>
      </c>
      <c r="AJ1304" s="99">
        <v>942590.48349761998</v>
      </c>
      <c r="AK1304" s="99">
        <v>0</v>
      </c>
      <c r="AL1304" s="99">
        <v>0</v>
      </c>
      <c r="AM1304" s="99">
        <v>1094044.3990783701</v>
      </c>
      <c r="AN1304" s="99">
        <v>26198162.791503899</v>
      </c>
      <c r="AO1304" s="99">
        <v>42220169.674316399</v>
      </c>
      <c r="AP1304" s="99">
        <v>0</v>
      </c>
      <c r="AQ1304" s="99">
        <v>23047155.4304199</v>
      </c>
      <c r="AR1304" s="99">
        <v>11801235.588378901</v>
      </c>
      <c r="AS1304" s="99">
        <v>1598768.4025268599</v>
      </c>
      <c r="AT1304" s="99">
        <v>5388760.1427612295</v>
      </c>
      <c r="AU1304" s="99">
        <v>750325.79450225795</v>
      </c>
      <c r="AV1304" s="99">
        <v>16687369.3712158</v>
      </c>
      <c r="AW1304" s="99">
        <v>46204492.363281302</v>
      </c>
      <c r="AX1304" s="99">
        <v>28855068.213867199</v>
      </c>
      <c r="AY1304" s="99">
        <v>16228985.470947299</v>
      </c>
      <c r="AZ1304" s="99">
        <v>12961325.0041504</v>
      </c>
      <c r="BA1304" s="99">
        <v>0</v>
      </c>
      <c r="BB1304" s="99">
        <v>0</v>
      </c>
      <c r="BC1304" s="99">
        <v>6783660.88879395</v>
      </c>
      <c r="BD1304" s="99">
        <v>0</v>
      </c>
      <c r="BE1304" s="99">
        <v>0</v>
      </c>
      <c r="BF1304" s="99">
        <v>7054496.9739990197</v>
      </c>
      <c r="BG1304" s="99">
        <v>62894094.917968802</v>
      </c>
      <c r="BH1304" s="99">
        <v>6877036.8228759803</v>
      </c>
      <c r="BI1304" s="99">
        <v>0</v>
      </c>
      <c r="BJ1304" s="99">
        <v>5656609.3358154297</v>
      </c>
      <c r="BK1304" s="99">
        <v>3835683.6471862802</v>
      </c>
      <c r="BL1304" s="99">
        <v>0</v>
      </c>
      <c r="BM1304" s="99">
        <v>0</v>
      </c>
      <c r="BN1304" s="99">
        <v>0</v>
      </c>
      <c r="BO1304" s="99">
        <v>0</v>
      </c>
      <c r="BP1304" s="99">
        <v>0</v>
      </c>
      <c r="BQ1304" s="99">
        <v>0</v>
      </c>
      <c r="BR1304" s="99">
        <v>4992621.4815063505</v>
      </c>
      <c r="BS1304" s="99">
        <v>4784828.1478271503</v>
      </c>
      <c r="BT1304" s="99">
        <v>0</v>
      </c>
      <c r="BU1304" s="99">
        <v>0</v>
      </c>
      <c r="BV1304" s="99">
        <v>2795042.7433166499</v>
      </c>
      <c r="BW1304" s="99">
        <v>0</v>
      </c>
      <c r="BX1304" s="99">
        <v>0</v>
      </c>
      <c r="BY1304" s="99">
        <v>0</v>
      </c>
      <c r="BZ1304" s="99">
        <v>0</v>
      </c>
      <c r="CA1304" s="99">
        <v>131910.03154373201</v>
      </c>
      <c r="CB1304" s="99">
        <v>8503928.0963134803</v>
      </c>
      <c r="CC1304" s="99">
        <v>65264819.243652299</v>
      </c>
      <c r="CD1304" s="99">
        <v>12512168.393554701</v>
      </c>
      <c r="CE1304" s="99">
        <v>5344.9688593745204</v>
      </c>
      <c r="CF1304" s="99">
        <v>1104360.1783904999</v>
      </c>
      <c r="CG1304" s="99">
        <v>7091806.4113769503</v>
      </c>
      <c r="CH1304" s="99">
        <v>0</v>
      </c>
      <c r="CI1304" s="99">
        <v>137217.05839347799</v>
      </c>
      <c r="CJ1304" s="99">
        <v>9607038.9650878906</v>
      </c>
      <c r="CK1304" s="99">
        <v>72115477.880859405</v>
      </c>
      <c r="CL1304" s="99">
        <v>12502892.295288101</v>
      </c>
      <c r="CM1304" s="188">
        <v>222926.359348297</v>
      </c>
      <c r="CN1304" s="188">
        <v>35825543.6875</v>
      </c>
      <c r="CO1304" s="188">
        <v>135077300.546875</v>
      </c>
      <c r="CP1304" s="99">
        <v>12502892.295288101</v>
      </c>
      <c r="CQ1304" s="99">
        <v>0</v>
      </c>
      <c r="CR1304" s="99">
        <v>0</v>
      </c>
      <c r="CS1304" s="99">
        <v>0</v>
      </c>
      <c r="CT1304" s="99">
        <v>0</v>
      </c>
      <c r="CU1304" s="98">
        <v>107197.687746002</v>
      </c>
      <c r="CV1304" s="98">
        <v>20272.549565082001</v>
      </c>
    </row>
    <row r="1305" spans="1:100" x14ac:dyDescent="0.2">
      <c r="A1305" s="98" t="s">
        <v>73</v>
      </c>
      <c r="B1305" s="100">
        <v>38504</v>
      </c>
      <c r="C1305" s="99">
        <v>97930.449862480207</v>
      </c>
      <c r="D1305" s="99">
        <v>4.66622034995817</v>
      </c>
      <c r="E1305" s="99">
        <v>35367.3739080429</v>
      </c>
      <c r="F1305" s="99">
        <v>21714.7233307362</v>
      </c>
      <c r="G1305" s="99">
        <v>1430.44314101338</v>
      </c>
      <c r="H1305" s="99">
        <v>3960.7595612704799</v>
      </c>
      <c r="I1305" s="99">
        <v>473.328881338239</v>
      </c>
      <c r="J1305" s="99">
        <v>24686.678917646401</v>
      </c>
      <c r="K1305" s="99">
        <v>60922.9422411919</v>
      </c>
      <c r="L1305" s="99">
        <v>73311.999994277998</v>
      </c>
      <c r="M1305" s="99">
        <v>41206.1823649406</v>
      </c>
      <c r="N1305" s="99">
        <v>11559.0147465467</v>
      </c>
      <c r="O1305" s="99">
        <v>0</v>
      </c>
      <c r="P1305" s="99">
        <v>0</v>
      </c>
      <c r="Q1305" s="99">
        <v>7305.1286696195602</v>
      </c>
      <c r="R1305" s="99">
        <v>0</v>
      </c>
      <c r="S1305" s="99">
        <v>0</v>
      </c>
      <c r="T1305" s="99">
        <v>5416.3457705378496</v>
      </c>
      <c r="U1305" s="99">
        <v>86577.203809738203</v>
      </c>
      <c r="V1305" s="99">
        <v>5499780.8389282199</v>
      </c>
      <c r="W1305" s="99">
        <v>468.76100893318699</v>
      </c>
      <c r="X1305" s="99">
        <v>3051128.1148986798</v>
      </c>
      <c r="Y1305" s="99">
        <v>1552083.8915557901</v>
      </c>
      <c r="Z1305" s="99">
        <v>346074.396350861</v>
      </c>
      <c r="AA1305" s="99">
        <v>774956.86019134498</v>
      </c>
      <c r="AB1305" s="99">
        <v>108777.60644531299</v>
      </c>
      <c r="AC1305" s="99">
        <v>9012125.2822265606</v>
      </c>
      <c r="AD1305" s="99">
        <v>17281665.763183601</v>
      </c>
      <c r="AE1305" s="99">
        <v>3681317.5772399898</v>
      </c>
      <c r="AF1305" s="99">
        <v>2092781.2400054899</v>
      </c>
      <c r="AG1305" s="99">
        <v>1863385.5956878699</v>
      </c>
      <c r="AH1305" s="99">
        <v>0</v>
      </c>
      <c r="AI1305" s="99">
        <v>0</v>
      </c>
      <c r="AJ1305" s="99">
        <v>931572.29232788098</v>
      </c>
      <c r="AK1305" s="99">
        <v>0</v>
      </c>
      <c r="AL1305" s="99">
        <v>0</v>
      </c>
      <c r="AM1305" s="99">
        <v>1130979.95858765</v>
      </c>
      <c r="AN1305" s="99">
        <v>26432304.138427701</v>
      </c>
      <c r="AO1305" s="99">
        <v>43253720.057128899</v>
      </c>
      <c r="AP1305" s="99">
        <v>3694.0192746222001</v>
      </c>
      <c r="AQ1305" s="99">
        <v>22921418.7739258</v>
      </c>
      <c r="AR1305" s="99">
        <v>12162925.677978501</v>
      </c>
      <c r="AS1305" s="99">
        <v>2317776.5996398898</v>
      </c>
      <c r="AT1305" s="99">
        <v>5017688.9019165002</v>
      </c>
      <c r="AU1305" s="99">
        <v>696074.57515716599</v>
      </c>
      <c r="AV1305" s="99">
        <v>22024121.971191399</v>
      </c>
      <c r="AW1305" s="99">
        <v>41670894.998535201</v>
      </c>
      <c r="AX1305" s="99">
        <v>29776862.990966801</v>
      </c>
      <c r="AY1305" s="99">
        <v>16338511.849487299</v>
      </c>
      <c r="AZ1305" s="99">
        <v>13279990.038208</v>
      </c>
      <c r="BA1305" s="99">
        <v>0</v>
      </c>
      <c r="BB1305" s="99">
        <v>0</v>
      </c>
      <c r="BC1305" s="99">
        <v>6800535.4618530301</v>
      </c>
      <c r="BD1305" s="99">
        <v>0</v>
      </c>
      <c r="BE1305" s="99">
        <v>0</v>
      </c>
      <c r="BF1305" s="99">
        <v>7346115.6696167002</v>
      </c>
      <c r="BG1305" s="99">
        <v>64309847.6865234</v>
      </c>
      <c r="BH1305" s="99">
        <v>7161006.8051147498</v>
      </c>
      <c r="BI1305" s="99">
        <v>297.373383402824</v>
      </c>
      <c r="BJ1305" s="99">
        <v>5763888.6643066397</v>
      </c>
      <c r="BK1305" s="99">
        <v>4030073.3534240699</v>
      </c>
      <c r="BL1305" s="99">
        <v>0</v>
      </c>
      <c r="BM1305" s="99">
        <v>0</v>
      </c>
      <c r="BN1305" s="99">
        <v>0</v>
      </c>
      <c r="BO1305" s="99">
        <v>0</v>
      </c>
      <c r="BP1305" s="99">
        <v>0</v>
      </c>
      <c r="BQ1305" s="99">
        <v>0</v>
      </c>
      <c r="BR1305" s="99">
        <v>5078491.2658081101</v>
      </c>
      <c r="BS1305" s="99">
        <v>4955790.9423828097</v>
      </c>
      <c r="BT1305" s="99">
        <v>0</v>
      </c>
      <c r="BU1305" s="99">
        <v>0</v>
      </c>
      <c r="BV1305" s="99">
        <v>2854574.0959777799</v>
      </c>
      <c r="BW1305" s="99">
        <v>0</v>
      </c>
      <c r="BX1305" s="99">
        <v>0</v>
      </c>
      <c r="BY1305" s="99">
        <v>0</v>
      </c>
      <c r="BZ1305" s="99">
        <v>0</v>
      </c>
      <c r="CA1305" s="99">
        <v>133679.26009559599</v>
      </c>
      <c r="CB1305" s="99">
        <v>8529620.5178222694</v>
      </c>
      <c r="CC1305" s="99">
        <v>66193383.450195298</v>
      </c>
      <c r="CD1305" s="99">
        <v>12876362.0621338</v>
      </c>
      <c r="CE1305" s="99">
        <v>5408.7391945719701</v>
      </c>
      <c r="CF1305" s="99">
        <v>1112392.0233917199</v>
      </c>
      <c r="CG1305" s="99">
        <v>7231945.5171508798</v>
      </c>
      <c r="CH1305" s="99">
        <v>0</v>
      </c>
      <c r="CI1305" s="99">
        <v>139104.552396774</v>
      </c>
      <c r="CJ1305" s="99">
        <v>9633659.4475097694</v>
      </c>
      <c r="CK1305" s="99">
        <v>73456995.063476607</v>
      </c>
      <c r="CL1305" s="99">
        <v>12864668.6323242</v>
      </c>
      <c r="CM1305" s="188">
        <v>225323.01690864601</v>
      </c>
      <c r="CN1305" s="188">
        <v>36121061.0859375</v>
      </c>
      <c r="CO1305" s="188">
        <v>137908357.90039101</v>
      </c>
      <c r="CP1305" s="99">
        <v>12864668.6323242</v>
      </c>
      <c r="CQ1305" s="99">
        <v>0</v>
      </c>
      <c r="CR1305" s="99">
        <v>0</v>
      </c>
      <c r="CS1305" s="99">
        <v>0</v>
      </c>
      <c r="CT1305" s="99">
        <v>0</v>
      </c>
      <c r="CU1305" s="98">
        <v>99768.150389503993</v>
      </c>
      <c r="CV1305" s="98">
        <v>25956.598337582</v>
      </c>
    </row>
    <row r="1306" spans="1:100" x14ac:dyDescent="0.2">
      <c r="A1306" s="98" t="s">
        <v>73</v>
      </c>
      <c r="B1306" s="100">
        <v>38596</v>
      </c>
      <c r="C1306" s="99">
        <v>100047.841079712</v>
      </c>
      <c r="D1306" s="99">
        <v>4.9076471749576704</v>
      </c>
      <c r="E1306" s="99">
        <v>35600.832376003302</v>
      </c>
      <c r="F1306" s="99">
        <v>22447.9096038342</v>
      </c>
      <c r="G1306" s="99">
        <v>1781.40192039311</v>
      </c>
      <c r="H1306" s="99">
        <v>3719.6559651195998</v>
      </c>
      <c r="I1306" s="99">
        <v>466.86972586065502</v>
      </c>
      <c r="J1306" s="99">
        <v>30502.974341154099</v>
      </c>
      <c r="K1306" s="99">
        <v>55742.429270744302</v>
      </c>
      <c r="L1306" s="99">
        <v>76625.0256080627</v>
      </c>
      <c r="M1306" s="99">
        <v>41875.315295696302</v>
      </c>
      <c r="N1306" s="99">
        <v>11723.819122672099</v>
      </c>
      <c r="O1306" s="99">
        <v>0</v>
      </c>
      <c r="P1306" s="99">
        <v>0</v>
      </c>
      <c r="Q1306" s="99">
        <v>7320.8865395784396</v>
      </c>
      <c r="R1306" s="99">
        <v>0</v>
      </c>
      <c r="S1306" s="99">
        <v>0</v>
      </c>
      <c r="T1306" s="99">
        <v>5554.5338615775099</v>
      </c>
      <c r="U1306" s="99">
        <v>86522.504716873198</v>
      </c>
      <c r="V1306" s="99">
        <v>5600692.7804565402</v>
      </c>
      <c r="W1306" s="99">
        <v>381.13959410041599</v>
      </c>
      <c r="X1306" s="99">
        <v>3000875.7759094201</v>
      </c>
      <c r="Y1306" s="99">
        <v>1568830.96063232</v>
      </c>
      <c r="Z1306" s="99">
        <v>419937.18345642101</v>
      </c>
      <c r="AA1306" s="99">
        <v>715927.70868682896</v>
      </c>
      <c r="AB1306" s="99">
        <v>103539.164821625</v>
      </c>
      <c r="AC1306" s="99">
        <v>10577366.017822299</v>
      </c>
      <c r="AD1306" s="99">
        <v>14927820.0162354</v>
      </c>
      <c r="AE1306" s="99">
        <v>3712554.38885498</v>
      </c>
      <c r="AF1306" s="99">
        <v>2124681.6955871601</v>
      </c>
      <c r="AG1306" s="99">
        <v>1868868.8946990999</v>
      </c>
      <c r="AH1306" s="99">
        <v>0</v>
      </c>
      <c r="AI1306" s="99">
        <v>0</v>
      </c>
      <c r="AJ1306" s="99">
        <v>925448.63031768799</v>
      </c>
      <c r="AK1306" s="99">
        <v>0</v>
      </c>
      <c r="AL1306" s="99">
        <v>0</v>
      </c>
      <c r="AM1306" s="99">
        <v>1132012.7134857201</v>
      </c>
      <c r="AN1306" s="99">
        <v>25787815.494384799</v>
      </c>
      <c r="AO1306" s="99">
        <v>44675503.737304702</v>
      </c>
      <c r="AP1306" s="99">
        <v>2843.3336468040902</v>
      </c>
      <c r="AQ1306" s="99">
        <v>22893266.621582001</v>
      </c>
      <c r="AR1306" s="99">
        <v>12067987.59729</v>
      </c>
      <c r="AS1306" s="99">
        <v>2855582.7785949698</v>
      </c>
      <c r="AT1306" s="99">
        <v>4735440.7510376005</v>
      </c>
      <c r="AU1306" s="99">
        <v>681988.07524108898</v>
      </c>
      <c r="AV1306" s="99">
        <v>26394058.466308601</v>
      </c>
      <c r="AW1306" s="99">
        <v>36550161.907714799</v>
      </c>
      <c r="AX1306" s="99">
        <v>30394205.6318359</v>
      </c>
      <c r="AY1306" s="99">
        <v>16863420.6950684</v>
      </c>
      <c r="AZ1306" s="99">
        <v>13567197.279785199</v>
      </c>
      <c r="BA1306" s="99">
        <v>0</v>
      </c>
      <c r="BB1306" s="99">
        <v>0</v>
      </c>
      <c r="BC1306" s="99">
        <v>6874623.5320434598</v>
      </c>
      <c r="BD1306" s="99">
        <v>0</v>
      </c>
      <c r="BE1306" s="99">
        <v>0</v>
      </c>
      <c r="BF1306" s="99">
        <v>7462921.5259399395</v>
      </c>
      <c r="BG1306" s="99">
        <v>63535634.462402299</v>
      </c>
      <c r="BH1306" s="99">
        <v>7634874.7521362295</v>
      </c>
      <c r="BI1306" s="99">
        <v>469.94432520493899</v>
      </c>
      <c r="BJ1306" s="99">
        <v>5737974.5947265597</v>
      </c>
      <c r="BK1306" s="99">
        <v>4091192.1663207998</v>
      </c>
      <c r="BL1306" s="99">
        <v>0</v>
      </c>
      <c r="BM1306" s="99">
        <v>0</v>
      </c>
      <c r="BN1306" s="99">
        <v>0</v>
      </c>
      <c r="BO1306" s="99">
        <v>0</v>
      </c>
      <c r="BP1306" s="99">
        <v>0</v>
      </c>
      <c r="BQ1306" s="99">
        <v>0</v>
      </c>
      <c r="BR1306" s="99">
        <v>5243423.41333008</v>
      </c>
      <c r="BS1306" s="99">
        <v>5094732.8267211895</v>
      </c>
      <c r="BT1306" s="99">
        <v>0</v>
      </c>
      <c r="BU1306" s="99">
        <v>0</v>
      </c>
      <c r="BV1306" s="99">
        <v>2905909.39535522</v>
      </c>
      <c r="BW1306" s="99">
        <v>0</v>
      </c>
      <c r="BX1306" s="99">
        <v>0</v>
      </c>
      <c r="BY1306" s="99">
        <v>0</v>
      </c>
      <c r="BZ1306" s="99">
        <v>0</v>
      </c>
      <c r="CA1306" s="99">
        <v>135186.70525360099</v>
      </c>
      <c r="CB1306" s="99">
        <v>8618840.3349609394</v>
      </c>
      <c r="CC1306" s="99">
        <v>67477956.3046875</v>
      </c>
      <c r="CD1306" s="99">
        <v>13468020.9908447</v>
      </c>
      <c r="CE1306" s="99">
        <v>5458.3524099588403</v>
      </c>
      <c r="CF1306" s="99">
        <v>1126677.7318420401</v>
      </c>
      <c r="CG1306" s="99">
        <v>7441546.6853027297</v>
      </c>
      <c r="CH1306" s="99">
        <v>0</v>
      </c>
      <c r="CI1306" s="99">
        <v>140620.97095108</v>
      </c>
      <c r="CJ1306" s="99">
        <v>9738114.0281982403</v>
      </c>
      <c r="CK1306" s="99">
        <v>75080767.604492202</v>
      </c>
      <c r="CL1306" s="99">
        <v>13494915.279052701</v>
      </c>
      <c r="CM1306" s="188">
        <v>227133.088579178</v>
      </c>
      <c r="CN1306" s="188">
        <v>35541049.462402299</v>
      </c>
      <c r="CO1306" s="188">
        <v>138349476.34570301</v>
      </c>
      <c r="CP1306" s="99">
        <v>13494915.279052701</v>
      </c>
      <c r="CQ1306" s="99">
        <v>0</v>
      </c>
      <c r="CR1306" s="99">
        <v>0</v>
      </c>
      <c r="CS1306" s="99">
        <v>0</v>
      </c>
      <c r="CT1306" s="99">
        <v>0</v>
      </c>
      <c r="CU1306" s="98">
        <v>96094.767927592999</v>
      </c>
      <c r="CV1306" s="98">
        <v>32103.549294408</v>
      </c>
    </row>
    <row r="1307" spans="1:100" x14ac:dyDescent="0.2">
      <c r="A1307" s="98" t="s">
        <v>73</v>
      </c>
      <c r="B1307" s="100">
        <v>38687</v>
      </c>
      <c r="C1307" s="99">
        <v>102160.499835968</v>
      </c>
      <c r="D1307" s="99">
        <v>4.2332916979794399</v>
      </c>
      <c r="E1307" s="99">
        <v>35090.791635513298</v>
      </c>
      <c r="F1307" s="99">
        <v>22873.425688981999</v>
      </c>
      <c r="G1307" s="99">
        <v>2109.0425195992002</v>
      </c>
      <c r="H1307" s="99">
        <v>3417.67778402567</v>
      </c>
      <c r="I1307" s="99">
        <v>425.08625930175202</v>
      </c>
      <c r="J1307" s="99">
        <v>36527.659777641296</v>
      </c>
      <c r="K1307" s="99">
        <v>51825.485797405199</v>
      </c>
      <c r="L1307" s="99">
        <v>75224.785871505694</v>
      </c>
      <c r="M1307" s="99">
        <v>42797.322185993202</v>
      </c>
      <c r="N1307" s="99">
        <v>11804.8700244427</v>
      </c>
      <c r="O1307" s="99">
        <v>0</v>
      </c>
      <c r="P1307" s="99">
        <v>0</v>
      </c>
      <c r="Q1307" s="99">
        <v>7372.6480314135597</v>
      </c>
      <c r="R1307" s="99">
        <v>0</v>
      </c>
      <c r="S1307" s="99">
        <v>0</v>
      </c>
      <c r="T1307" s="99">
        <v>5442.1985535621598</v>
      </c>
      <c r="U1307" s="99">
        <v>87349.327746391296</v>
      </c>
      <c r="V1307" s="99">
        <v>5722845.15942383</v>
      </c>
      <c r="W1307" s="99">
        <v>535.99189414084003</v>
      </c>
      <c r="X1307" s="99">
        <v>2938418.88812256</v>
      </c>
      <c r="Y1307" s="99">
        <v>1575582.55741882</v>
      </c>
      <c r="Z1307" s="99">
        <v>504664.394897461</v>
      </c>
      <c r="AA1307" s="99">
        <v>629290.17488098098</v>
      </c>
      <c r="AB1307" s="99">
        <v>93168.974000930801</v>
      </c>
      <c r="AC1307" s="99">
        <v>13408564.151123</v>
      </c>
      <c r="AD1307" s="99">
        <v>13517974.0895996</v>
      </c>
      <c r="AE1307" s="99">
        <v>3543266.8285217299</v>
      </c>
      <c r="AF1307" s="99">
        <v>2169573.6351623498</v>
      </c>
      <c r="AG1307" s="99">
        <v>1885352.8232116699</v>
      </c>
      <c r="AH1307" s="99">
        <v>0</v>
      </c>
      <c r="AI1307" s="99">
        <v>0</v>
      </c>
      <c r="AJ1307" s="99">
        <v>933640.73968505894</v>
      </c>
      <c r="AK1307" s="99">
        <v>0</v>
      </c>
      <c r="AL1307" s="99">
        <v>0</v>
      </c>
      <c r="AM1307" s="99">
        <v>1109298.3283081099</v>
      </c>
      <c r="AN1307" s="99">
        <v>26664162.354736298</v>
      </c>
      <c r="AO1307" s="99">
        <v>46057734.230468802</v>
      </c>
      <c r="AP1307" s="99">
        <v>4068.0163427889302</v>
      </c>
      <c r="AQ1307" s="99">
        <v>23006393.216064502</v>
      </c>
      <c r="AR1307" s="99">
        <v>12760911.9210205</v>
      </c>
      <c r="AS1307" s="99">
        <v>3347637.96875</v>
      </c>
      <c r="AT1307" s="99">
        <v>4225068.1549682599</v>
      </c>
      <c r="AU1307" s="99">
        <v>615533.77318572998</v>
      </c>
      <c r="AV1307" s="99">
        <v>34136690.982910201</v>
      </c>
      <c r="AW1307" s="99">
        <v>33539987.5544434</v>
      </c>
      <c r="AX1307" s="99">
        <v>29760757.9694824</v>
      </c>
      <c r="AY1307" s="99">
        <v>17408491.886230499</v>
      </c>
      <c r="AZ1307" s="99">
        <v>13862793.3543701</v>
      </c>
      <c r="BA1307" s="99">
        <v>0</v>
      </c>
      <c r="BB1307" s="99">
        <v>0</v>
      </c>
      <c r="BC1307" s="99">
        <v>7046994.9304809598</v>
      </c>
      <c r="BD1307" s="99">
        <v>0</v>
      </c>
      <c r="BE1307" s="99">
        <v>0</v>
      </c>
      <c r="BF1307" s="99">
        <v>7412523.8592529297</v>
      </c>
      <c r="BG1307" s="99">
        <v>66850840.099121101</v>
      </c>
      <c r="BH1307" s="99">
        <v>7934755.0253906297</v>
      </c>
      <c r="BI1307" s="99">
        <v>400.18676116317499</v>
      </c>
      <c r="BJ1307" s="99">
        <v>5817130.2703857403</v>
      </c>
      <c r="BK1307" s="99">
        <v>4200473.5568237295</v>
      </c>
      <c r="BL1307" s="99">
        <v>0</v>
      </c>
      <c r="BM1307" s="99">
        <v>0</v>
      </c>
      <c r="BN1307" s="99">
        <v>0</v>
      </c>
      <c r="BO1307" s="99">
        <v>0</v>
      </c>
      <c r="BP1307" s="99">
        <v>0</v>
      </c>
      <c r="BQ1307" s="99">
        <v>0</v>
      </c>
      <c r="BR1307" s="99">
        <v>5414521.2236938505</v>
      </c>
      <c r="BS1307" s="99">
        <v>5212784.6358642597</v>
      </c>
      <c r="BT1307" s="99">
        <v>0</v>
      </c>
      <c r="BU1307" s="99">
        <v>0</v>
      </c>
      <c r="BV1307" s="99">
        <v>3032214.6787109398</v>
      </c>
      <c r="BW1307" s="99">
        <v>0</v>
      </c>
      <c r="BX1307" s="99">
        <v>0</v>
      </c>
      <c r="BY1307" s="99">
        <v>0</v>
      </c>
      <c r="BZ1307" s="99">
        <v>0</v>
      </c>
      <c r="CA1307" s="99">
        <v>137139.86483383199</v>
      </c>
      <c r="CB1307" s="99">
        <v>8676517.5853271503</v>
      </c>
      <c r="CC1307" s="99">
        <v>68768925.360351607</v>
      </c>
      <c r="CD1307" s="99">
        <v>13728455.5899658</v>
      </c>
      <c r="CE1307" s="99">
        <v>5536.90337270498</v>
      </c>
      <c r="CF1307" s="99">
        <v>1146492.9090728799</v>
      </c>
      <c r="CG1307" s="99">
        <v>7680945.1680908203</v>
      </c>
      <c r="CH1307" s="99">
        <v>0</v>
      </c>
      <c r="CI1307" s="99">
        <v>142714.10027503999</v>
      </c>
      <c r="CJ1307" s="99">
        <v>9822969.8728027306</v>
      </c>
      <c r="CK1307" s="99">
        <v>76597928.616210893</v>
      </c>
      <c r="CL1307" s="99">
        <v>13744961.3944092</v>
      </c>
      <c r="CM1307" s="188">
        <v>229774.63340568499</v>
      </c>
      <c r="CN1307" s="188">
        <v>36399865.055175804</v>
      </c>
      <c r="CO1307" s="188">
        <v>143292564.79882801</v>
      </c>
      <c r="CP1307" s="99">
        <v>13744961.3944092</v>
      </c>
      <c r="CQ1307" s="99">
        <v>0</v>
      </c>
      <c r="CR1307" s="99">
        <v>0</v>
      </c>
      <c r="CS1307" s="99">
        <v>0</v>
      </c>
      <c r="CT1307" s="99">
        <v>0</v>
      </c>
      <c r="CU1307" s="98">
        <v>89680.757059736003</v>
      </c>
      <c r="CV1307" s="98">
        <v>38319.221172714002</v>
      </c>
    </row>
    <row r="1308" spans="1:100" x14ac:dyDescent="0.2">
      <c r="A1308" s="98" t="s">
        <v>73</v>
      </c>
      <c r="B1308" s="100">
        <v>38777</v>
      </c>
      <c r="C1308" s="99">
        <v>104618.41425514199</v>
      </c>
      <c r="D1308" s="99">
        <v>3.08447433097172</v>
      </c>
      <c r="E1308" s="99">
        <v>34004.861223697699</v>
      </c>
      <c r="F1308" s="99">
        <v>22045.891372442198</v>
      </c>
      <c r="G1308" s="99">
        <v>2441.5682201087502</v>
      </c>
      <c r="H1308" s="99">
        <v>3167.9666297137701</v>
      </c>
      <c r="I1308" s="99">
        <v>392.29527159780298</v>
      </c>
      <c r="J1308" s="99">
        <v>42285.894108295397</v>
      </c>
      <c r="K1308" s="99">
        <v>45853.647831916802</v>
      </c>
      <c r="L1308" s="99">
        <v>45658.038922309897</v>
      </c>
      <c r="M1308" s="99">
        <v>43528.990117549904</v>
      </c>
      <c r="N1308" s="99">
        <v>11907.972653627399</v>
      </c>
      <c r="O1308" s="99">
        <v>40287.182880878398</v>
      </c>
      <c r="P1308" s="99">
        <v>0</v>
      </c>
      <c r="Q1308" s="99">
        <v>7481.1289083361598</v>
      </c>
      <c r="R1308" s="99">
        <v>3182.3573461771002</v>
      </c>
      <c r="S1308" s="99">
        <v>0</v>
      </c>
      <c r="T1308" s="99">
        <v>2683.2911892235302</v>
      </c>
      <c r="U1308" s="99">
        <v>88181.174803733797</v>
      </c>
      <c r="V1308" s="99">
        <v>5880857.2504882803</v>
      </c>
      <c r="W1308" s="99">
        <v>749.76069112122104</v>
      </c>
      <c r="X1308" s="99">
        <v>2914384.05187988</v>
      </c>
      <c r="Y1308" s="99">
        <v>1584491.7654266399</v>
      </c>
      <c r="Z1308" s="99">
        <v>590241.51779937698</v>
      </c>
      <c r="AA1308" s="99">
        <v>585906.68649292004</v>
      </c>
      <c r="AB1308" s="99">
        <v>84986.021236419707</v>
      </c>
      <c r="AC1308" s="99">
        <v>15497549.1166992</v>
      </c>
      <c r="AD1308" s="99">
        <v>11772926.420776401</v>
      </c>
      <c r="AE1308" s="99">
        <v>1880340.86999512</v>
      </c>
      <c r="AF1308" s="99">
        <v>2213746.9140319801</v>
      </c>
      <c r="AG1308" s="99">
        <v>1886618.1755218499</v>
      </c>
      <c r="AH1308" s="99">
        <v>1900655.4069366499</v>
      </c>
      <c r="AI1308" s="99">
        <v>0</v>
      </c>
      <c r="AJ1308" s="99">
        <v>957867.93089294399</v>
      </c>
      <c r="AK1308" s="99">
        <v>631911.44541931199</v>
      </c>
      <c r="AL1308" s="99">
        <v>0</v>
      </c>
      <c r="AM1308" s="99">
        <v>544842.87104034401</v>
      </c>
      <c r="AN1308" s="99">
        <v>27140300.537597701</v>
      </c>
      <c r="AO1308" s="99">
        <v>47790568.1015625</v>
      </c>
      <c r="AP1308" s="99">
        <v>5519.7262115478497</v>
      </c>
      <c r="AQ1308" s="99">
        <v>22635816.618408199</v>
      </c>
      <c r="AR1308" s="99">
        <v>12540022.740478501</v>
      </c>
      <c r="AS1308" s="99">
        <v>3894364.4821472201</v>
      </c>
      <c r="AT1308" s="99">
        <v>3986925.0552368201</v>
      </c>
      <c r="AU1308" s="99">
        <v>569805.98783111596</v>
      </c>
      <c r="AV1308" s="99">
        <v>39650182.4150391</v>
      </c>
      <c r="AW1308" s="99">
        <v>29271847.580078099</v>
      </c>
      <c r="AX1308" s="99">
        <v>16426602.2741699</v>
      </c>
      <c r="AY1308" s="99">
        <v>17956509.778076202</v>
      </c>
      <c r="AZ1308" s="99">
        <v>14047830.942993199</v>
      </c>
      <c r="BA1308" s="99">
        <v>14913596.404418901</v>
      </c>
      <c r="BB1308" s="99">
        <v>0</v>
      </c>
      <c r="BC1308" s="99">
        <v>7329236.9590454102</v>
      </c>
      <c r="BD1308" s="99">
        <v>4264200.6783447303</v>
      </c>
      <c r="BE1308" s="99">
        <v>0</v>
      </c>
      <c r="BF1308" s="99">
        <v>3753505.5155639602</v>
      </c>
      <c r="BG1308" s="99">
        <v>68736955.145507798</v>
      </c>
      <c r="BH1308" s="99">
        <v>10794625.4691162</v>
      </c>
      <c r="BI1308" s="99">
        <v>511.26752202957903</v>
      </c>
      <c r="BJ1308" s="99">
        <v>6735695.1258544903</v>
      </c>
      <c r="BK1308" s="99">
        <v>4517920.7932128897</v>
      </c>
      <c r="BL1308" s="99">
        <v>0</v>
      </c>
      <c r="BM1308" s="99">
        <v>271744.76639556902</v>
      </c>
      <c r="BN1308" s="99">
        <v>42968.036355495497</v>
      </c>
      <c r="BO1308" s="99">
        <v>0</v>
      </c>
      <c r="BP1308" s="99">
        <v>0</v>
      </c>
      <c r="BQ1308" s="99">
        <v>0</v>
      </c>
      <c r="BR1308" s="99">
        <v>5899777.1384277297</v>
      </c>
      <c r="BS1308" s="99">
        <v>5460538.8577270498</v>
      </c>
      <c r="BT1308" s="99">
        <v>2906950.6884155301</v>
      </c>
      <c r="BU1308" s="99">
        <v>0</v>
      </c>
      <c r="BV1308" s="99">
        <v>3202577.0578308101</v>
      </c>
      <c r="BW1308" s="99">
        <v>489803.300914764</v>
      </c>
      <c r="BX1308" s="99">
        <v>0</v>
      </c>
      <c r="BY1308" s="99">
        <v>0</v>
      </c>
      <c r="BZ1308" s="99">
        <v>0</v>
      </c>
      <c r="CA1308" s="99">
        <v>138725.71479225199</v>
      </c>
      <c r="CB1308" s="99">
        <v>8787500.66333008</v>
      </c>
      <c r="CC1308" s="99">
        <v>70346224.551757798</v>
      </c>
      <c r="CD1308" s="99">
        <v>17521419.572265599</v>
      </c>
      <c r="CE1308" s="99">
        <v>5624.1752113699904</v>
      </c>
      <c r="CF1308" s="99">
        <v>1172104.5516357401</v>
      </c>
      <c r="CG1308" s="99">
        <v>7966875.0374145498</v>
      </c>
      <c r="CH1308" s="99">
        <v>0</v>
      </c>
      <c r="CI1308" s="99">
        <v>144318.89030647301</v>
      </c>
      <c r="CJ1308" s="99">
        <v>9955376.8088378906</v>
      </c>
      <c r="CK1308" s="99">
        <v>78269407.545898393</v>
      </c>
      <c r="CL1308" s="99">
        <v>18007857.2888184</v>
      </c>
      <c r="CM1308" s="188">
        <v>232120.69604301499</v>
      </c>
      <c r="CN1308" s="188">
        <v>37137536.059082001</v>
      </c>
      <c r="CO1308" s="188">
        <v>147158393.82421899</v>
      </c>
      <c r="CP1308" s="99">
        <v>18007857.2888184</v>
      </c>
      <c r="CQ1308" s="99">
        <v>0</v>
      </c>
      <c r="CR1308" s="99">
        <v>0</v>
      </c>
      <c r="CS1308" s="99">
        <v>0</v>
      </c>
      <c r="CT1308" s="99">
        <v>0</v>
      </c>
      <c r="CU1308" s="98">
        <v>83024.008991584997</v>
      </c>
      <c r="CV1308" s="98">
        <v>44317.305415440998</v>
      </c>
    </row>
    <row r="1309" spans="1:100" x14ac:dyDescent="0.2">
      <c r="A1309" s="98" t="s">
        <v>73</v>
      </c>
      <c r="B1309" s="100">
        <v>38869</v>
      </c>
      <c r="C1309" s="99">
        <v>107937.77088165301</v>
      </c>
      <c r="D1309" s="99">
        <v>4.7093660879763801</v>
      </c>
      <c r="E1309" s="99">
        <v>34240.250159740397</v>
      </c>
      <c r="F1309" s="99">
        <v>23105.7654516697</v>
      </c>
      <c r="G1309" s="99">
        <v>2806.0184833407402</v>
      </c>
      <c r="H1309" s="99">
        <v>2891.0606326162801</v>
      </c>
      <c r="I1309" s="99">
        <v>370.14040361344797</v>
      </c>
      <c r="J1309" s="99">
        <v>47824.120800018303</v>
      </c>
      <c r="K1309" s="99">
        <v>40955.508658885999</v>
      </c>
      <c r="L1309" s="99">
        <v>44487.310393333399</v>
      </c>
      <c r="M1309" s="99">
        <v>44317.030201435096</v>
      </c>
      <c r="N1309" s="99">
        <v>12020.3417544365</v>
      </c>
      <c r="O1309" s="99">
        <v>42639.329407215097</v>
      </c>
      <c r="P1309" s="99">
        <v>0</v>
      </c>
      <c r="Q1309" s="99">
        <v>7489.7923739552498</v>
      </c>
      <c r="R1309" s="99">
        <v>3608.7154631912699</v>
      </c>
      <c r="S1309" s="99">
        <v>0</v>
      </c>
      <c r="T1309" s="99">
        <v>2282.7611298561101</v>
      </c>
      <c r="U1309" s="99">
        <v>89070.856742858901</v>
      </c>
      <c r="V1309" s="99">
        <v>6058757.0213623</v>
      </c>
      <c r="W1309" s="99">
        <v>542.321263939142</v>
      </c>
      <c r="X1309" s="99">
        <v>2877732.8247680701</v>
      </c>
      <c r="Y1309" s="99">
        <v>1601268.9186096201</v>
      </c>
      <c r="Z1309" s="99">
        <v>662372.32762908901</v>
      </c>
      <c r="AA1309" s="99">
        <v>531999.721351624</v>
      </c>
      <c r="AB1309" s="99">
        <v>78812.750023841902</v>
      </c>
      <c r="AC1309" s="99">
        <v>17355875.4228516</v>
      </c>
      <c r="AD1309" s="99">
        <v>10041534.102417</v>
      </c>
      <c r="AE1309" s="99">
        <v>1812568.6785583501</v>
      </c>
      <c r="AF1309" s="99">
        <v>2250569.9590148898</v>
      </c>
      <c r="AG1309" s="99">
        <v>1903065.86837769</v>
      </c>
      <c r="AH1309" s="99">
        <v>2005171.4527130099</v>
      </c>
      <c r="AI1309" s="99">
        <v>0</v>
      </c>
      <c r="AJ1309" s="99">
        <v>949312.36056518601</v>
      </c>
      <c r="AK1309" s="99">
        <v>739464.398048401</v>
      </c>
      <c r="AL1309" s="99">
        <v>0</v>
      </c>
      <c r="AM1309" s="99">
        <v>456524.231533051</v>
      </c>
      <c r="AN1309" s="99">
        <v>27559057.527343798</v>
      </c>
      <c r="AO1309" s="99">
        <v>49833600.541503899</v>
      </c>
      <c r="AP1309" s="99">
        <v>4345.7096353769302</v>
      </c>
      <c r="AQ1309" s="99">
        <v>22486310.653564502</v>
      </c>
      <c r="AR1309" s="99">
        <v>12527628.4730225</v>
      </c>
      <c r="AS1309" s="99">
        <v>4595265.26245117</v>
      </c>
      <c r="AT1309" s="99">
        <v>3633600.2970886198</v>
      </c>
      <c r="AU1309" s="99">
        <v>535135.14598083496</v>
      </c>
      <c r="AV1309" s="99">
        <v>44925637.269531302</v>
      </c>
      <c r="AW1309" s="99">
        <v>25172361.496337902</v>
      </c>
      <c r="AX1309" s="99">
        <v>15865914.9559326</v>
      </c>
      <c r="AY1309" s="99">
        <v>18470776.3198242</v>
      </c>
      <c r="AZ1309" s="99">
        <v>14362667.1378174</v>
      </c>
      <c r="BA1309" s="99">
        <v>15884710.674194301</v>
      </c>
      <c r="BB1309" s="99">
        <v>0</v>
      </c>
      <c r="BC1309" s="99">
        <v>7353274.1919555701</v>
      </c>
      <c r="BD1309" s="99">
        <v>4998957.9620971698</v>
      </c>
      <c r="BE1309" s="99">
        <v>0</v>
      </c>
      <c r="BF1309" s="99">
        <v>3186531.6253967299</v>
      </c>
      <c r="BG1309" s="99">
        <v>70188968.454101607</v>
      </c>
      <c r="BH1309" s="99">
        <v>11308612.6567383</v>
      </c>
      <c r="BI1309" s="99">
        <v>716.31487186998095</v>
      </c>
      <c r="BJ1309" s="99">
        <v>6575053.0880127</v>
      </c>
      <c r="BK1309" s="99">
        <v>4427253.2359619103</v>
      </c>
      <c r="BL1309" s="99">
        <v>0</v>
      </c>
      <c r="BM1309" s="99">
        <v>283345.85010528599</v>
      </c>
      <c r="BN1309" s="99">
        <v>55944.170584201798</v>
      </c>
      <c r="BO1309" s="99">
        <v>0</v>
      </c>
      <c r="BP1309" s="99">
        <v>0</v>
      </c>
      <c r="BQ1309" s="99">
        <v>0</v>
      </c>
      <c r="BR1309" s="99">
        <v>6050274.8847656297</v>
      </c>
      <c r="BS1309" s="99">
        <v>5547526.4230346698</v>
      </c>
      <c r="BT1309" s="99">
        <v>3095019.9457092299</v>
      </c>
      <c r="BU1309" s="99">
        <v>0</v>
      </c>
      <c r="BV1309" s="99">
        <v>3160023.5802307101</v>
      </c>
      <c r="BW1309" s="99">
        <v>570617.62894439697</v>
      </c>
      <c r="BX1309" s="99">
        <v>0</v>
      </c>
      <c r="BY1309" s="99">
        <v>0</v>
      </c>
      <c r="BZ1309" s="99">
        <v>0</v>
      </c>
      <c r="CA1309" s="99">
        <v>142572.22145271301</v>
      </c>
      <c r="CB1309" s="99">
        <v>8956227.3889160194</v>
      </c>
      <c r="CC1309" s="99">
        <v>71964033.574218795</v>
      </c>
      <c r="CD1309" s="99">
        <v>17855798.6088867</v>
      </c>
      <c r="CE1309" s="99">
        <v>5719.6706842780104</v>
      </c>
      <c r="CF1309" s="99">
        <v>1202789.44958496</v>
      </c>
      <c r="CG1309" s="99">
        <v>8232184.7490844699</v>
      </c>
      <c r="CH1309" s="99">
        <v>0</v>
      </c>
      <c r="CI1309" s="99">
        <v>148315.87849616999</v>
      </c>
      <c r="CJ1309" s="99">
        <v>10151668.0476074</v>
      </c>
      <c r="CK1309" s="99">
        <v>80308663.761718795</v>
      </c>
      <c r="CL1309" s="99">
        <v>18422950.943603501</v>
      </c>
      <c r="CM1309" s="188">
        <v>236840.413166046</v>
      </c>
      <c r="CN1309" s="188">
        <v>37775862.899902299</v>
      </c>
      <c r="CO1309" s="188">
        <v>150802419.32031301</v>
      </c>
      <c r="CP1309" s="99">
        <v>18422950.943603501</v>
      </c>
      <c r="CQ1309" s="99">
        <v>0</v>
      </c>
      <c r="CR1309" s="99">
        <v>0</v>
      </c>
      <c r="CS1309" s="99">
        <v>0</v>
      </c>
      <c r="CT1309" s="99">
        <v>0</v>
      </c>
      <c r="CU1309" s="98">
        <v>77890.626276184004</v>
      </c>
      <c r="CV1309" s="98">
        <v>50241.489267167002</v>
      </c>
    </row>
    <row r="1310" spans="1:100" x14ac:dyDescent="0.2">
      <c r="A1310" s="98" t="s">
        <v>73</v>
      </c>
      <c r="B1310" s="100">
        <v>38961</v>
      </c>
      <c r="C1310" s="99">
        <v>110518.40983581499</v>
      </c>
      <c r="D1310" s="99">
        <v>3.9270872149791098</v>
      </c>
      <c r="E1310" s="99">
        <v>33416.374650478399</v>
      </c>
      <c r="F1310" s="99">
        <v>22630.114242076899</v>
      </c>
      <c r="G1310" s="99">
        <v>3146.7040431201499</v>
      </c>
      <c r="H1310" s="99">
        <v>2780.8073121309299</v>
      </c>
      <c r="I1310" s="99">
        <v>345.65583672374498</v>
      </c>
      <c r="J1310" s="99">
        <v>52934.448116302498</v>
      </c>
      <c r="K1310" s="99">
        <v>36706.253883838697</v>
      </c>
      <c r="L1310" s="99">
        <v>42306.518317699403</v>
      </c>
      <c r="M1310" s="99">
        <v>44553.084476947799</v>
      </c>
      <c r="N1310" s="99">
        <v>12149.675852656401</v>
      </c>
      <c r="O1310" s="99">
        <v>44161.485388278998</v>
      </c>
      <c r="P1310" s="99">
        <v>0</v>
      </c>
      <c r="Q1310" s="99">
        <v>7467.2858310341799</v>
      </c>
      <c r="R1310" s="99">
        <v>3985.94160786271</v>
      </c>
      <c r="S1310" s="99">
        <v>0</v>
      </c>
      <c r="T1310" s="99">
        <v>2072.30516567826</v>
      </c>
      <c r="U1310" s="99">
        <v>89925.377779007002</v>
      </c>
      <c r="V1310" s="99">
        <v>6183469.8191528302</v>
      </c>
      <c r="W1310" s="99">
        <v>514.32311488688003</v>
      </c>
      <c r="X1310" s="99">
        <v>2818238.6201782199</v>
      </c>
      <c r="Y1310" s="99">
        <v>1600371.7808227499</v>
      </c>
      <c r="Z1310" s="99">
        <v>754053.42250823998</v>
      </c>
      <c r="AA1310" s="99">
        <v>472479.444351196</v>
      </c>
      <c r="AB1310" s="99">
        <v>71387.9001407623</v>
      </c>
      <c r="AC1310" s="99">
        <v>19157696.2429199</v>
      </c>
      <c r="AD1310" s="99">
        <v>8279025.82104492</v>
      </c>
      <c r="AE1310" s="99">
        <v>1715690.18058777</v>
      </c>
      <c r="AF1310" s="99">
        <v>2253206.48327637</v>
      </c>
      <c r="AG1310" s="99">
        <v>1927603.78507996</v>
      </c>
      <c r="AH1310" s="99">
        <v>2079431.4076232901</v>
      </c>
      <c r="AI1310" s="99">
        <v>0</v>
      </c>
      <c r="AJ1310" s="99">
        <v>957813.84629058803</v>
      </c>
      <c r="AK1310" s="99">
        <v>802117.77050018299</v>
      </c>
      <c r="AL1310" s="99">
        <v>0</v>
      </c>
      <c r="AM1310" s="99">
        <v>413618.99440383899</v>
      </c>
      <c r="AN1310" s="99">
        <v>27736484.0712891</v>
      </c>
      <c r="AO1310" s="99">
        <v>51327911.294433601</v>
      </c>
      <c r="AP1310" s="99">
        <v>3841.5622731447202</v>
      </c>
      <c r="AQ1310" s="99">
        <v>22067914.691894501</v>
      </c>
      <c r="AR1310" s="99">
        <v>12580977.2182617</v>
      </c>
      <c r="AS1310" s="99">
        <v>5273407.4522705097</v>
      </c>
      <c r="AT1310" s="99">
        <v>3249966.8855590802</v>
      </c>
      <c r="AU1310" s="99">
        <v>484313.59140396101</v>
      </c>
      <c r="AV1310" s="99">
        <v>50692438.450195298</v>
      </c>
      <c r="AW1310" s="99">
        <v>21263157.472167999</v>
      </c>
      <c r="AX1310" s="99">
        <v>15102818.990600601</v>
      </c>
      <c r="AY1310" s="99">
        <v>18654228.3837891</v>
      </c>
      <c r="AZ1310" s="99">
        <v>14642061.948364301</v>
      </c>
      <c r="BA1310" s="99">
        <v>16673995.701416001</v>
      </c>
      <c r="BB1310" s="99">
        <v>0</v>
      </c>
      <c r="BC1310" s="99">
        <v>7482492.7459106399</v>
      </c>
      <c r="BD1310" s="99">
        <v>5449316.5168457003</v>
      </c>
      <c r="BE1310" s="99">
        <v>0</v>
      </c>
      <c r="BF1310" s="99">
        <v>2886516.0289917002</v>
      </c>
      <c r="BG1310" s="99">
        <v>72478351.837890595</v>
      </c>
      <c r="BH1310" s="99">
        <v>11627260.2727051</v>
      </c>
      <c r="BI1310" s="99">
        <v>376.80810598284</v>
      </c>
      <c r="BJ1310" s="99">
        <v>6543786.0665283203</v>
      </c>
      <c r="BK1310" s="99">
        <v>4498864.2791137705</v>
      </c>
      <c r="BL1310" s="99">
        <v>0</v>
      </c>
      <c r="BM1310" s="99">
        <v>266324.49249649001</v>
      </c>
      <c r="BN1310" s="99">
        <v>52751.383726120002</v>
      </c>
      <c r="BO1310" s="99">
        <v>0</v>
      </c>
      <c r="BP1310" s="99">
        <v>0</v>
      </c>
      <c r="BQ1310" s="99">
        <v>0</v>
      </c>
      <c r="BR1310" s="99">
        <v>6111247.8172607403</v>
      </c>
      <c r="BS1310" s="99">
        <v>5658153.8829956101</v>
      </c>
      <c r="BT1310" s="99">
        <v>3248938.7317199698</v>
      </c>
      <c r="BU1310" s="99">
        <v>0</v>
      </c>
      <c r="BV1310" s="99">
        <v>3255642.3513488802</v>
      </c>
      <c r="BW1310" s="99">
        <v>615556.74646758998</v>
      </c>
      <c r="BX1310" s="99">
        <v>0</v>
      </c>
      <c r="BY1310" s="99">
        <v>0</v>
      </c>
      <c r="BZ1310" s="99">
        <v>0</v>
      </c>
      <c r="CA1310" s="99">
        <v>143594.223241806</v>
      </c>
      <c r="CB1310" s="99">
        <v>9016546.6347656306</v>
      </c>
      <c r="CC1310" s="99">
        <v>73160555.547851607</v>
      </c>
      <c r="CD1310" s="99">
        <v>18226152.158447299</v>
      </c>
      <c r="CE1310" s="99">
        <v>5893.9712235331499</v>
      </c>
      <c r="CF1310" s="99">
        <v>1232287.34655762</v>
      </c>
      <c r="CG1310" s="99">
        <v>8482283.8275146503</v>
      </c>
      <c r="CH1310" s="99">
        <v>0</v>
      </c>
      <c r="CI1310" s="99">
        <v>149469.38409614601</v>
      </c>
      <c r="CJ1310" s="99">
        <v>10249942.014526401</v>
      </c>
      <c r="CK1310" s="99">
        <v>81793825.610351607</v>
      </c>
      <c r="CL1310" s="99">
        <v>18849880.877441399</v>
      </c>
      <c r="CM1310" s="188">
        <v>238980.66515350301</v>
      </c>
      <c r="CN1310" s="188">
        <v>37888803.822265603</v>
      </c>
      <c r="CO1310" s="188">
        <v>153924466.33203101</v>
      </c>
      <c r="CP1310" s="99">
        <v>18849880.877441399</v>
      </c>
      <c r="CQ1310" s="99">
        <v>0</v>
      </c>
      <c r="CR1310" s="99">
        <v>0</v>
      </c>
      <c r="CS1310" s="99">
        <v>0</v>
      </c>
      <c r="CT1310" s="99">
        <v>0</v>
      </c>
      <c r="CU1310" s="98">
        <v>73398.579054073998</v>
      </c>
      <c r="CV1310" s="98">
        <v>55679.678657003002</v>
      </c>
    </row>
    <row r="1311" spans="1:100" x14ac:dyDescent="0.2">
      <c r="A1311" s="98" t="s">
        <v>73</v>
      </c>
      <c r="B1311" s="100">
        <v>39052</v>
      </c>
      <c r="C1311" s="99">
        <v>113852.19176864599</v>
      </c>
      <c r="D1311" s="99">
        <v>4.2420045479666397</v>
      </c>
      <c r="E1311" s="99">
        <v>33521.150340080298</v>
      </c>
      <c r="F1311" s="99">
        <v>23516.968350887299</v>
      </c>
      <c r="G1311" s="99">
        <v>3503.9592891633501</v>
      </c>
      <c r="H1311" s="99">
        <v>2620.7385963499501</v>
      </c>
      <c r="I1311" s="99">
        <v>327.01524315774401</v>
      </c>
      <c r="J1311" s="99">
        <v>59649.758432865099</v>
      </c>
      <c r="K1311" s="99">
        <v>32195.739852666899</v>
      </c>
      <c r="L1311" s="99">
        <v>43399.0265254974</v>
      </c>
      <c r="M1311" s="99">
        <v>45117.207048892997</v>
      </c>
      <c r="N1311" s="99">
        <v>12293.9184288979</v>
      </c>
      <c r="O1311" s="99">
        <v>46265.584679603598</v>
      </c>
      <c r="P1311" s="99">
        <v>0</v>
      </c>
      <c r="Q1311" s="99">
        <v>7548.8328748345402</v>
      </c>
      <c r="R1311" s="99">
        <v>4293.2371870279303</v>
      </c>
      <c r="S1311" s="99">
        <v>0</v>
      </c>
      <c r="T1311" s="99">
        <v>1930.6982592791301</v>
      </c>
      <c r="U1311" s="99">
        <v>91520.493327140794</v>
      </c>
      <c r="V1311" s="99">
        <v>6365159.8175659198</v>
      </c>
      <c r="W1311" s="99">
        <v>460.294190756977</v>
      </c>
      <c r="X1311" s="99">
        <v>2762262.7242126502</v>
      </c>
      <c r="Y1311" s="99">
        <v>1600435.35273743</v>
      </c>
      <c r="Z1311" s="99">
        <v>843721.98100280797</v>
      </c>
      <c r="AA1311" s="99">
        <v>435751.89567184402</v>
      </c>
      <c r="AB1311" s="99">
        <v>63203.752826690703</v>
      </c>
      <c r="AC1311" s="99">
        <v>21894671.981689502</v>
      </c>
      <c r="AD1311" s="99">
        <v>6603840.2260742197</v>
      </c>
      <c r="AE1311" s="99">
        <v>1753904.4073333701</v>
      </c>
      <c r="AF1311" s="99">
        <v>2273118.34558105</v>
      </c>
      <c r="AG1311" s="99">
        <v>1927442.57901001</v>
      </c>
      <c r="AH1311" s="99">
        <v>2182317.1134948698</v>
      </c>
      <c r="AI1311" s="99">
        <v>0</v>
      </c>
      <c r="AJ1311" s="99">
        <v>962848.96076202404</v>
      </c>
      <c r="AK1311" s="99">
        <v>898457.36478424096</v>
      </c>
      <c r="AL1311" s="99">
        <v>0</v>
      </c>
      <c r="AM1311" s="99">
        <v>381842.90893554699</v>
      </c>
      <c r="AN1311" s="99">
        <v>28554405.701660201</v>
      </c>
      <c r="AO1311" s="99">
        <v>53344347.760253899</v>
      </c>
      <c r="AP1311" s="99">
        <v>3522.7586226165299</v>
      </c>
      <c r="AQ1311" s="99">
        <v>21446798.280029301</v>
      </c>
      <c r="AR1311" s="99">
        <v>12550630.4522705</v>
      </c>
      <c r="AS1311" s="99">
        <v>5782846.0017700205</v>
      </c>
      <c r="AT1311" s="99">
        <v>3056386.3818664602</v>
      </c>
      <c r="AU1311" s="99">
        <v>429994.317710876</v>
      </c>
      <c r="AV1311" s="99">
        <v>57926795.861816399</v>
      </c>
      <c r="AW1311" s="99">
        <v>16956944.8286133</v>
      </c>
      <c r="AX1311" s="99">
        <v>15777712.4259033</v>
      </c>
      <c r="AY1311" s="99">
        <v>19032737.346435498</v>
      </c>
      <c r="AZ1311" s="99">
        <v>14660619.522338901</v>
      </c>
      <c r="BA1311" s="99">
        <v>17670854.420410201</v>
      </c>
      <c r="BB1311" s="99">
        <v>0</v>
      </c>
      <c r="BC1311" s="99">
        <v>7555972.4348144503</v>
      </c>
      <c r="BD1311" s="99">
        <v>6162300.2586669903</v>
      </c>
      <c r="BE1311" s="99">
        <v>0</v>
      </c>
      <c r="BF1311" s="99">
        <v>2698469.8199157701</v>
      </c>
      <c r="BG1311" s="99">
        <v>74838730.403320298</v>
      </c>
      <c r="BH1311" s="99">
        <v>12282329.0708008</v>
      </c>
      <c r="BI1311" s="99">
        <v>388.64729085937103</v>
      </c>
      <c r="BJ1311" s="99">
        <v>6406154.5858764602</v>
      </c>
      <c r="BK1311" s="99">
        <v>4468177.8189086895</v>
      </c>
      <c r="BL1311" s="99">
        <v>0</v>
      </c>
      <c r="BM1311" s="99">
        <v>240402.20446968099</v>
      </c>
      <c r="BN1311" s="99">
        <v>41116.296408653303</v>
      </c>
      <c r="BO1311" s="99">
        <v>0</v>
      </c>
      <c r="BP1311" s="99">
        <v>0</v>
      </c>
      <c r="BQ1311" s="99">
        <v>0</v>
      </c>
      <c r="BR1311" s="99">
        <v>6246047.5915527297</v>
      </c>
      <c r="BS1311" s="99">
        <v>5707247.0233764602</v>
      </c>
      <c r="BT1311" s="99">
        <v>3443199.9657287602</v>
      </c>
      <c r="BU1311" s="99">
        <v>0</v>
      </c>
      <c r="BV1311" s="99">
        <v>3284822.90301514</v>
      </c>
      <c r="BW1311" s="99">
        <v>686924.14909362805</v>
      </c>
      <c r="BX1311" s="99">
        <v>0</v>
      </c>
      <c r="BY1311" s="99">
        <v>0</v>
      </c>
      <c r="BZ1311" s="99">
        <v>0</v>
      </c>
      <c r="CA1311" s="99">
        <v>147216.65090370199</v>
      </c>
      <c r="CB1311" s="99">
        <v>9131629.5859375</v>
      </c>
      <c r="CC1311" s="99">
        <v>74785210.428710893</v>
      </c>
      <c r="CD1311" s="99">
        <v>18673054.215576202</v>
      </c>
      <c r="CE1311" s="99">
        <v>6112.3688136339197</v>
      </c>
      <c r="CF1311" s="99">
        <v>1285996.00140381</v>
      </c>
      <c r="CG1311" s="99">
        <v>8869499.9844970703</v>
      </c>
      <c r="CH1311" s="99">
        <v>0</v>
      </c>
      <c r="CI1311" s="99">
        <v>153343.600601196</v>
      </c>
      <c r="CJ1311" s="99">
        <v>10422695.5625</v>
      </c>
      <c r="CK1311" s="99">
        <v>83618358.714843795</v>
      </c>
      <c r="CL1311" s="99">
        <v>19363289.511962902</v>
      </c>
      <c r="CM1311" s="188">
        <v>244452.364793777</v>
      </c>
      <c r="CN1311" s="188">
        <v>38975522.323242202</v>
      </c>
      <c r="CO1311" s="188">
        <v>158651583.39257801</v>
      </c>
      <c r="CP1311" s="99">
        <v>19363289.511962902</v>
      </c>
      <c r="CQ1311" s="99">
        <v>0</v>
      </c>
      <c r="CR1311" s="99">
        <v>0</v>
      </c>
      <c r="CS1311" s="99">
        <v>0</v>
      </c>
      <c r="CT1311" s="99">
        <v>0</v>
      </c>
      <c r="CU1311" s="98">
        <v>68200.963681217996</v>
      </c>
      <c r="CV1311" s="98">
        <v>62609.213983884001</v>
      </c>
    </row>
    <row r="1312" spans="1:100" x14ac:dyDescent="0.2">
      <c r="A1312" s="98" t="s">
        <v>73</v>
      </c>
      <c r="B1312" s="100">
        <v>39142</v>
      </c>
      <c r="C1312" s="99">
        <v>117177.33480930301</v>
      </c>
      <c r="D1312" s="99">
        <v>4.0618415679782602</v>
      </c>
      <c r="E1312" s="99">
        <v>32445.7633109093</v>
      </c>
      <c r="F1312" s="99">
        <v>23205.1564397812</v>
      </c>
      <c r="G1312" s="99">
        <v>3872.2251806259201</v>
      </c>
      <c r="H1312" s="99">
        <v>2415.9934682846101</v>
      </c>
      <c r="I1312" s="99">
        <v>298.123856917024</v>
      </c>
      <c r="J1312" s="99">
        <v>64902.187508583098</v>
      </c>
      <c r="K1312" s="99">
        <v>27893.557247161902</v>
      </c>
      <c r="L1312" s="99">
        <v>42525.429489612601</v>
      </c>
      <c r="M1312" s="99">
        <v>45650.555472373999</v>
      </c>
      <c r="N1312" s="99">
        <v>12363.984839797</v>
      </c>
      <c r="O1312" s="99">
        <v>48214.440450191498</v>
      </c>
      <c r="P1312" s="99">
        <v>0</v>
      </c>
      <c r="Q1312" s="99">
        <v>7563.43770515919</v>
      </c>
      <c r="R1312" s="99">
        <v>4556.3444550037402</v>
      </c>
      <c r="S1312" s="99">
        <v>0</v>
      </c>
      <c r="T1312" s="99">
        <v>1876.3650785237601</v>
      </c>
      <c r="U1312" s="99">
        <v>92736.934049606294</v>
      </c>
      <c r="V1312" s="99">
        <v>6535263.6176147498</v>
      </c>
      <c r="W1312" s="99">
        <v>649.82924329489504</v>
      </c>
      <c r="X1312" s="99">
        <v>2671982.6520080599</v>
      </c>
      <c r="Y1312" s="99">
        <v>1590440.7809143099</v>
      </c>
      <c r="Z1312" s="99">
        <v>912169.50851440395</v>
      </c>
      <c r="AA1312" s="99">
        <v>386059.20923614502</v>
      </c>
      <c r="AB1312" s="99">
        <v>54708.725589275396</v>
      </c>
      <c r="AC1312" s="99">
        <v>23459020.775878899</v>
      </c>
      <c r="AD1312" s="99">
        <v>5472049.25744629</v>
      </c>
      <c r="AE1312" s="99">
        <v>1707881.1875915499</v>
      </c>
      <c r="AF1312" s="99">
        <v>2298071.5386047401</v>
      </c>
      <c r="AG1312" s="99">
        <v>1944048.9335479699</v>
      </c>
      <c r="AH1312" s="99">
        <v>2295832.5882568401</v>
      </c>
      <c r="AI1312" s="99">
        <v>0</v>
      </c>
      <c r="AJ1312" s="99">
        <v>970389.30136108398</v>
      </c>
      <c r="AK1312" s="99">
        <v>939533.39416503895</v>
      </c>
      <c r="AL1312" s="99">
        <v>0</v>
      </c>
      <c r="AM1312" s="99">
        <v>363956.39957428002</v>
      </c>
      <c r="AN1312" s="99">
        <v>28929374.6560059</v>
      </c>
      <c r="AO1312" s="99">
        <v>55254620.957519501</v>
      </c>
      <c r="AP1312" s="99">
        <v>4767.6668985486003</v>
      </c>
      <c r="AQ1312" s="99">
        <v>21082359.8203125</v>
      </c>
      <c r="AR1312" s="99">
        <v>12342121.450561499</v>
      </c>
      <c r="AS1312" s="99">
        <v>6259462.8382568397</v>
      </c>
      <c r="AT1312" s="99">
        <v>2679100.7203064002</v>
      </c>
      <c r="AU1312" s="99">
        <v>371557.258285522</v>
      </c>
      <c r="AV1312" s="99">
        <v>62542479.491699196</v>
      </c>
      <c r="AW1312" s="99">
        <v>14168374.401367201</v>
      </c>
      <c r="AX1312" s="99">
        <v>15420704.768066401</v>
      </c>
      <c r="AY1312" s="99">
        <v>19439894.267089799</v>
      </c>
      <c r="AZ1312" s="99">
        <v>14883829.7144775</v>
      </c>
      <c r="BA1312" s="99">
        <v>18715426.8286133</v>
      </c>
      <c r="BB1312" s="99">
        <v>0</v>
      </c>
      <c r="BC1312" s="99">
        <v>7628521.98510742</v>
      </c>
      <c r="BD1312" s="99">
        <v>6476114.2776489304</v>
      </c>
      <c r="BE1312" s="99">
        <v>0</v>
      </c>
      <c r="BF1312" s="99">
        <v>2590558.8771972698</v>
      </c>
      <c r="BG1312" s="99">
        <v>76512711.952148393</v>
      </c>
      <c r="BH1312" s="99">
        <v>12881787.412597699</v>
      </c>
      <c r="BI1312" s="99">
        <v>451.98822177573999</v>
      </c>
      <c r="BJ1312" s="99">
        <v>6327202.0222778302</v>
      </c>
      <c r="BK1312" s="99">
        <v>4486184.9482421903</v>
      </c>
      <c r="BL1312" s="99">
        <v>0</v>
      </c>
      <c r="BM1312" s="99">
        <v>235474.14783477801</v>
      </c>
      <c r="BN1312" s="99">
        <v>44229.609086513497</v>
      </c>
      <c r="BO1312" s="99">
        <v>0</v>
      </c>
      <c r="BP1312" s="99">
        <v>0</v>
      </c>
      <c r="BQ1312" s="99">
        <v>0</v>
      </c>
      <c r="BR1312" s="99">
        <v>6402146.0094604502</v>
      </c>
      <c r="BS1312" s="99">
        <v>5778851.2479858398</v>
      </c>
      <c r="BT1312" s="99">
        <v>3646508.6433410598</v>
      </c>
      <c r="BU1312" s="99">
        <v>0</v>
      </c>
      <c r="BV1312" s="99">
        <v>3332557.4263000502</v>
      </c>
      <c r="BW1312" s="99">
        <v>732343.12688445998</v>
      </c>
      <c r="BX1312" s="99">
        <v>0</v>
      </c>
      <c r="BY1312" s="99">
        <v>0</v>
      </c>
      <c r="BZ1312" s="99">
        <v>0</v>
      </c>
      <c r="CA1312" s="99">
        <v>149765.05136299101</v>
      </c>
      <c r="CB1312" s="99">
        <v>9219212.4301757794</v>
      </c>
      <c r="CC1312" s="99">
        <v>75951834.892578095</v>
      </c>
      <c r="CD1312" s="99">
        <v>19213033.59375</v>
      </c>
      <c r="CE1312" s="99">
        <v>6298.8758780956296</v>
      </c>
      <c r="CF1312" s="99">
        <v>1306151.88781738</v>
      </c>
      <c r="CG1312" s="99">
        <v>9080039.2716064509</v>
      </c>
      <c r="CH1312" s="99">
        <v>0</v>
      </c>
      <c r="CI1312" s="99">
        <v>156048.67832946801</v>
      </c>
      <c r="CJ1312" s="99">
        <v>10519839.7375488</v>
      </c>
      <c r="CK1312" s="99">
        <v>85152628.694335893</v>
      </c>
      <c r="CL1312" s="99">
        <v>19945357.232177701</v>
      </c>
      <c r="CM1312" s="188">
        <v>248164.229139328</v>
      </c>
      <c r="CN1312" s="188">
        <v>39481640.9052734</v>
      </c>
      <c r="CO1312" s="188">
        <v>161883742.859375</v>
      </c>
      <c r="CP1312" s="99">
        <v>19945357.232177701</v>
      </c>
      <c r="CQ1312" s="99">
        <v>0</v>
      </c>
      <c r="CR1312" s="99">
        <v>0</v>
      </c>
      <c r="CS1312" s="99">
        <v>0</v>
      </c>
      <c r="CT1312" s="99">
        <v>0</v>
      </c>
      <c r="CU1312" s="98">
        <v>62608.181743674999</v>
      </c>
      <c r="CV1312" s="98">
        <v>68160.761809243995</v>
      </c>
    </row>
    <row r="1313" spans="1:100" x14ac:dyDescent="0.2">
      <c r="A1313" s="98" t="s">
        <v>73</v>
      </c>
      <c r="B1313" s="100">
        <v>39234</v>
      </c>
      <c r="C1313" s="99">
        <v>119523.322651863</v>
      </c>
      <c r="D1313" s="99">
        <v>4.7277006349759203</v>
      </c>
      <c r="E1313" s="99">
        <v>31625.149522304499</v>
      </c>
      <c r="F1313" s="99">
        <v>23097.4114396572</v>
      </c>
      <c r="G1313" s="99">
        <v>4278.8639857173002</v>
      </c>
      <c r="H1313" s="99">
        <v>2170.4390316307499</v>
      </c>
      <c r="I1313" s="99">
        <v>269.66431504115502</v>
      </c>
      <c r="J1313" s="99">
        <v>69450.781558036804</v>
      </c>
      <c r="K1313" s="99">
        <v>24190.599148988698</v>
      </c>
      <c r="L1313" s="99">
        <v>42568.000323772401</v>
      </c>
      <c r="M1313" s="99">
        <v>45892.919360160799</v>
      </c>
      <c r="N1313" s="99">
        <v>12491.9890688658</v>
      </c>
      <c r="O1313" s="99">
        <v>49167.422924995401</v>
      </c>
      <c r="P1313" s="99">
        <v>0</v>
      </c>
      <c r="Q1313" s="99">
        <v>7520.72058308125</v>
      </c>
      <c r="R1313" s="99">
        <v>4779.9840097427405</v>
      </c>
      <c r="S1313" s="99">
        <v>0</v>
      </c>
      <c r="T1313" s="99">
        <v>1863.2825548946901</v>
      </c>
      <c r="U1313" s="99">
        <v>93549.042908668504</v>
      </c>
      <c r="V1313" s="99">
        <v>6671198.8410034198</v>
      </c>
      <c r="W1313" s="99">
        <v>693.47715713083699</v>
      </c>
      <c r="X1313" s="99">
        <v>2571785.3204650902</v>
      </c>
      <c r="Y1313" s="99">
        <v>1550924.5961303699</v>
      </c>
      <c r="Z1313" s="99">
        <v>983194.11821746803</v>
      </c>
      <c r="AA1313" s="99">
        <v>350889.52444076497</v>
      </c>
      <c r="AB1313" s="99">
        <v>48907.585829734802</v>
      </c>
      <c r="AC1313" s="99">
        <v>24779071.284912098</v>
      </c>
      <c r="AD1313" s="99">
        <v>4542616.6531372098</v>
      </c>
      <c r="AE1313" s="99">
        <v>1691071.6868591299</v>
      </c>
      <c r="AF1313" s="99">
        <v>2306747.8393859901</v>
      </c>
      <c r="AG1313" s="99">
        <v>1939964.1625671401</v>
      </c>
      <c r="AH1313" s="99">
        <v>2316222.4588928199</v>
      </c>
      <c r="AI1313" s="99">
        <v>0</v>
      </c>
      <c r="AJ1313" s="99">
        <v>980357.66361236596</v>
      </c>
      <c r="AK1313" s="99">
        <v>975038.16101837205</v>
      </c>
      <c r="AL1313" s="99">
        <v>0</v>
      </c>
      <c r="AM1313" s="99">
        <v>353888.29675674398</v>
      </c>
      <c r="AN1313" s="99">
        <v>29370792.916259799</v>
      </c>
      <c r="AO1313" s="99">
        <v>56802628.370117202</v>
      </c>
      <c r="AP1313" s="99">
        <v>5598.3485349416696</v>
      </c>
      <c r="AQ1313" s="99">
        <v>20393923.285644501</v>
      </c>
      <c r="AR1313" s="99">
        <v>12200859.7779541</v>
      </c>
      <c r="AS1313" s="99">
        <v>6905052.5891723596</v>
      </c>
      <c r="AT1313" s="99">
        <v>2433734.4233703599</v>
      </c>
      <c r="AU1313" s="99">
        <v>335390.72521972703</v>
      </c>
      <c r="AV1313" s="99">
        <v>66936200.230468802</v>
      </c>
      <c r="AW1313" s="99">
        <v>11870298.729614301</v>
      </c>
      <c r="AX1313" s="99">
        <v>15493392.928466801</v>
      </c>
      <c r="AY1313" s="99">
        <v>19689577.411865201</v>
      </c>
      <c r="AZ1313" s="99">
        <v>14920145.541626001</v>
      </c>
      <c r="BA1313" s="99">
        <v>19059190.142089799</v>
      </c>
      <c r="BB1313" s="99">
        <v>0</v>
      </c>
      <c r="BC1313" s="99">
        <v>7762927.8947143601</v>
      </c>
      <c r="BD1313" s="99">
        <v>6759887.3568725605</v>
      </c>
      <c r="BE1313" s="99">
        <v>0</v>
      </c>
      <c r="BF1313" s="99">
        <v>2537512.0789184598</v>
      </c>
      <c r="BG1313" s="99">
        <v>78546041.338867202</v>
      </c>
      <c r="BH1313" s="99">
        <v>13207869.004882799</v>
      </c>
      <c r="BI1313" s="99">
        <v>633.65128632634901</v>
      </c>
      <c r="BJ1313" s="99">
        <v>6191247.3240966797</v>
      </c>
      <c r="BK1313" s="99">
        <v>4432309.9643554697</v>
      </c>
      <c r="BL1313" s="99">
        <v>0</v>
      </c>
      <c r="BM1313" s="99">
        <v>217083.1367836</v>
      </c>
      <c r="BN1313" s="99">
        <v>38279.555559635199</v>
      </c>
      <c r="BO1313" s="99">
        <v>0</v>
      </c>
      <c r="BP1313" s="99">
        <v>0</v>
      </c>
      <c r="BQ1313" s="99">
        <v>0</v>
      </c>
      <c r="BR1313" s="99">
        <v>6484164.6006469699</v>
      </c>
      <c r="BS1313" s="99">
        <v>5820512.3038940402</v>
      </c>
      <c r="BT1313" s="99">
        <v>3711736.28546143</v>
      </c>
      <c r="BU1313" s="99">
        <v>0</v>
      </c>
      <c r="BV1313" s="99">
        <v>3372718.2683105501</v>
      </c>
      <c r="BW1313" s="99">
        <v>760264.38361358596</v>
      </c>
      <c r="BX1313" s="99">
        <v>0</v>
      </c>
      <c r="BY1313" s="99">
        <v>0</v>
      </c>
      <c r="BZ1313" s="99">
        <v>0</v>
      </c>
      <c r="CA1313" s="99">
        <v>151375.480535507</v>
      </c>
      <c r="CB1313" s="99">
        <v>9261727.3499755897</v>
      </c>
      <c r="CC1313" s="99">
        <v>77296098.8984375</v>
      </c>
      <c r="CD1313" s="99">
        <v>19387880.8361816</v>
      </c>
      <c r="CE1313" s="99">
        <v>6480.7140048146202</v>
      </c>
      <c r="CF1313" s="99">
        <v>1344168.78038025</v>
      </c>
      <c r="CG1313" s="99">
        <v>9395803.6339111291</v>
      </c>
      <c r="CH1313" s="99">
        <v>0</v>
      </c>
      <c r="CI1313" s="99">
        <v>157873.32513427699</v>
      </c>
      <c r="CJ1313" s="99">
        <v>10624942.2611084</v>
      </c>
      <c r="CK1313" s="99">
        <v>86438049.874023393</v>
      </c>
      <c r="CL1313" s="99">
        <v>20146453.9768066</v>
      </c>
      <c r="CM1313" s="188">
        <v>250775.42615127601</v>
      </c>
      <c r="CN1313" s="188">
        <v>39980714.854492202</v>
      </c>
      <c r="CO1313" s="188">
        <v>164992434.29882801</v>
      </c>
      <c r="CP1313" s="99">
        <v>20146453.9768066</v>
      </c>
      <c r="CQ1313" s="99">
        <v>0</v>
      </c>
      <c r="CR1313" s="99">
        <v>0</v>
      </c>
      <c r="CS1313" s="99">
        <v>0</v>
      </c>
      <c r="CT1313" s="99">
        <v>0</v>
      </c>
      <c r="CU1313" s="98">
        <v>57911.965203740001</v>
      </c>
      <c r="CV1313" s="98">
        <v>73128.892376368996</v>
      </c>
    </row>
    <row r="1314" spans="1:100" x14ac:dyDescent="0.2">
      <c r="A1314" s="98" t="s">
        <v>73</v>
      </c>
      <c r="B1314" s="100">
        <v>39326</v>
      </c>
      <c r="C1314" s="99">
        <v>121916.18510723099</v>
      </c>
      <c r="D1314" s="99">
        <v>4.9739400859689296</v>
      </c>
      <c r="E1314" s="99">
        <v>31314.122892379801</v>
      </c>
      <c r="F1314" s="99">
        <v>23218.074570417401</v>
      </c>
      <c r="G1314" s="99">
        <v>4730.4863464832297</v>
      </c>
      <c r="H1314" s="99">
        <v>1894.5737688690399</v>
      </c>
      <c r="I1314" s="99">
        <v>240.35035406798099</v>
      </c>
      <c r="J1314" s="99">
        <v>73336.463092803999</v>
      </c>
      <c r="K1314" s="99">
        <v>20972.880040168799</v>
      </c>
      <c r="L1314" s="99">
        <v>41947.900736331903</v>
      </c>
      <c r="M1314" s="99">
        <v>46439.871728420301</v>
      </c>
      <c r="N1314" s="99">
        <v>12573.594897508599</v>
      </c>
      <c r="O1314" s="99">
        <v>49992.5672369003</v>
      </c>
      <c r="P1314" s="99">
        <v>0</v>
      </c>
      <c r="Q1314" s="99">
        <v>7502.5621213913</v>
      </c>
      <c r="R1314" s="99">
        <v>4962.2902351021803</v>
      </c>
      <c r="S1314" s="99">
        <v>0</v>
      </c>
      <c r="T1314" s="99">
        <v>1806.1224117428101</v>
      </c>
      <c r="U1314" s="99">
        <v>94558.3186235428</v>
      </c>
      <c r="V1314" s="99">
        <v>6795200.4375610398</v>
      </c>
      <c r="W1314" s="99">
        <v>600.90087250620104</v>
      </c>
      <c r="X1314" s="99">
        <v>2521648.6407165499</v>
      </c>
      <c r="Y1314" s="99">
        <v>1544679.49372864</v>
      </c>
      <c r="Z1314" s="99">
        <v>1060077.38761902</v>
      </c>
      <c r="AA1314" s="99">
        <v>303991.93004226702</v>
      </c>
      <c r="AB1314" s="99">
        <v>40313.621047020002</v>
      </c>
      <c r="AC1314" s="99">
        <v>25670665.770263702</v>
      </c>
      <c r="AD1314" s="99">
        <v>3945673.3736267099</v>
      </c>
      <c r="AE1314" s="99">
        <v>1671732.4178772001</v>
      </c>
      <c r="AF1314" s="99">
        <v>2323682.6824340802</v>
      </c>
      <c r="AG1314" s="99">
        <v>1945254.13214111</v>
      </c>
      <c r="AH1314" s="99">
        <v>2365606.5874328599</v>
      </c>
      <c r="AI1314" s="99">
        <v>0</v>
      </c>
      <c r="AJ1314" s="99">
        <v>982949.37453460705</v>
      </c>
      <c r="AK1314" s="99">
        <v>1004588.14694214</v>
      </c>
      <c r="AL1314" s="99">
        <v>0</v>
      </c>
      <c r="AM1314" s="99">
        <v>346976.12931060803</v>
      </c>
      <c r="AN1314" s="99">
        <v>29681671.7741699</v>
      </c>
      <c r="AO1314" s="99">
        <v>58295426.935058601</v>
      </c>
      <c r="AP1314" s="99">
        <v>4609.6965020299003</v>
      </c>
      <c r="AQ1314" s="99">
        <v>19963116.635986298</v>
      </c>
      <c r="AR1314" s="99">
        <v>12403195.7174072</v>
      </c>
      <c r="AS1314" s="99">
        <v>7568737.2350463904</v>
      </c>
      <c r="AT1314" s="99">
        <v>2139221.1950683598</v>
      </c>
      <c r="AU1314" s="99">
        <v>277610.600833893</v>
      </c>
      <c r="AV1314" s="99">
        <v>70203100.589843795</v>
      </c>
      <c r="AW1314" s="99">
        <v>10425920.0631104</v>
      </c>
      <c r="AX1314" s="99">
        <v>15533664.2655029</v>
      </c>
      <c r="AY1314" s="99">
        <v>20025507.6555176</v>
      </c>
      <c r="AZ1314" s="99">
        <v>15013815.630248999</v>
      </c>
      <c r="BA1314" s="99">
        <v>19705183.5695801</v>
      </c>
      <c r="BB1314" s="99">
        <v>0</v>
      </c>
      <c r="BC1314" s="99">
        <v>7820579.0397338904</v>
      </c>
      <c r="BD1314" s="99">
        <v>7050231.3327026404</v>
      </c>
      <c r="BE1314" s="99">
        <v>0</v>
      </c>
      <c r="BF1314" s="99">
        <v>2517001.0809631301</v>
      </c>
      <c r="BG1314" s="99">
        <v>80919453.893554702</v>
      </c>
      <c r="BH1314" s="99">
        <v>13586971.9227295</v>
      </c>
      <c r="BI1314" s="99">
        <v>780.42568477243196</v>
      </c>
      <c r="BJ1314" s="99">
        <v>6088994.9505615197</v>
      </c>
      <c r="BK1314" s="99">
        <v>4405656.0917358398</v>
      </c>
      <c r="BL1314" s="99">
        <v>0</v>
      </c>
      <c r="BM1314" s="99">
        <v>191177.54325866699</v>
      </c>
      <c r="BN1314" s="99">
        <v>29872.360349893599</v>
      </c>
      <c r="BO1314" s="99">
        <v>0</v>
      </c>
      <c r="BP1314" s="99">
        <v>0</v>
      </c>
      <c r="BQ1314" s="99">
        <v>0</v>
      </c>
      <c r="BR1314" s="99">
        <v>6600747.7822265597</v>
      </c>
      <c r="BS1314" s="99">
        <v>5886633.4904174795</v>
      </c>
      <c r="BT1314" s="99">
        <v>3835908.6074829102</v>
      </c>
      <c r="BU1314" s="99">
        <v>0</v>
      </c>
      <c r="BV1314" s="99">
        <v>3411509.0141906701</v>
      </c>
      <c r="BW1314" s="99">
        <v>793036.72435760498</v>
      </c>
      <c r="BX1314" s="99">
        <v>0</v>
      </c>
      <c r="BY1314" s="99">
        <v>0</v>
      </c>
      <c r="BZ1314" s="99">
        <v>0</v>
      </c>
      <c r="CA1314" s="99">
        <v>153056.79142952</v>
      </c>
      <c r="CB1314" s="99">
        <v>9297674.1552734394</v>
      </c>
      <c r="CC1314" s="99">
        <v>78471661.6875</v>
      </c>
      <c r="CD1314" s="99">
        <v>19689266.112792999</v>
      </c>
      <c r="CE1314" s="99">
        <v>6617.8510121703102</v>
      </c>
      <c r="CF1314" s="99">
        <v>1356307.58262634</v>
      </c>
      <c r="CG1314" s="99">
        <v>9607471.6428222694</v>
      </c>
      <c r="CH1314" s="99">
        <v>0</v>
      </c>
      <c r="CI1314" s="99">
        <v>159667.93545722999</v>
      </c>
      <c r="CJ1314" s="99">
        <v>10656638.686035199</v>
      </c>
      <c r="CK1314" s="99">
        <v>87919675.881835893</v>
      </c>
      <c r="CL1314" s="99">
        <v>20487234.185791001</v>
      </c>
      <c r="CM1314" s="188">
        <v>253384.69715309099</v>
      </c>
      <c r="CN1314" s="188">
        <v>40282615.125</v>
      </c>
      <c r="CO1314" s="188">
        <v>168581672.55273399</v>
      </c>
      <c r="CP1314" s="99">
        <v>20487234.185791001</v>
      </c>
      <c r="CQ1314" s="99">
        <v>0</v>
      </c>
      <c r="CR1314" s="99">
        <v>0</v>
      </c>
      <c r="CS1314" s="99">
        <v>0</v>
      </c>
      <c r="CT1314" s="99">
        <v>0</v>
      </c>
      <c r="CU1314" s="98">
        <v>54352.229763955002</v>
      </c>
      <c r="CV1314" s="98">
        <v>77363.082626785006</v>
      </c>
    </row>
    <row r="1315" spans="1:100" x14ac:dyDescent="0.2">
      <c r="A1315" s="98" t="s">
        <v>73</v>
      </c>
      <c r="B1315" s="100">
        <v>39417</v>
      </c>
      <c r="C1315" s="99">
        <v>124163.20514679</v>
      </c>
      <c r="D1315" s="99">
        <v>5.2792133959592302</v>
      </c>
      <c r="E1315" s="99">
        <v>30836.808479547501</v>
      </c>
      <c r="F1315" s="99">
        <v>23181.476315498399</v>
      </c>
      <c r="G1315" s="99">
        <v>5038.2222307920501</v>
      </c>
      <c r="H1315" s="99">
        <v>1728.2328912466801</v>
      </c>
      <c r="I1315" s="99">
        <v>205.43404954858099</v>
      </c>
      <c r="J1315" s="99">
        <v>77213.687109947205</v>
      </c>
      <c r="K1315" s="99">
        <v>18174.106140375101</v>
      </c>
      <c r="L1315" s="99">
        <v>42106.619898319201</v>
      </c>
      <c r="M1315" s="99">
        <v>46615.085200786598</v>
      </c>
      <c r="N1315" s="99">
        <v>12631.598635792699</v>
      </c>
      <c r="O1315" s="99">
        <v>51379.679120063804</v>
      </c>
      <c r="P1315" s="99">
        <v>0</v>
      </c>
      <c r="Q1315" s="99">
        <v>7437.5529095530501</v>
      </c>
      <c r="R1315" s="99">
        <v>5136.1420750021898</v>
      </c>
      <c r="S1315" s="99">
        <v>0</v>
      </c>
      <c r="T1315" s="99">
        <v>1765.9312034249299</v>
      </c>
      <c r="U1315" s="99">
        <v>95423.328625679002</v>
      </c>
      <c r="V1315" s="99">
        <v>6906852.26416016</v>
      </c>
      <c r="W1315" s="99">
        <v>607.22097537666605</v>
      </c>
      <c r="X1315" s="99">
        <v>2461512.0948791499</v>
      </c>
      <c r="Y1315" s="99">
        <v>1526685.88539124</v>
      </c>
      <c r="Z1315" s="99">
        <v>1112993.4645996101</v>
      </c>
      <c r="AA1315" s="99">
        <v>253585.39471816999</v>
      </c>
      <c r="AB1315" s="99">
        <v>32880.903811454802</v>
      </c>
      <c r="AC1315" s="99">
        <v>26819929.574707001</v>
      </c>
      <c r="AD1315" s="99">
        <v>3142254.6606750502</v>
      </c>
      <c r="AE1315" s="99">
        <v>1672626.13348389</v>
      </c>
      <c r="AF1315" s="99">
        <v>2321260.9901123</v>
      </c>
      <c r="AG1315" s="99">
        <v>1957197.7783966099</v>
      </c>
      <c r="AH1315" s="99">
        <v>2445241.6155395498</v>
      </c>
      <c r="AI1315" s="99">
        <v>0</v>
      </c>
      <c r="AJ1315" s="99">
        <v>974542.02592468297</v>
      </c>
      <c r="AK1315" s="99">
        <v>1050400.50898743</v>
      </c>
      <c r="AL1315" s="99">
        <v>0</v>
      </c>
      <c r="AM1315" s="99">
        <v>324355.53925323498</v>
      </c>
      <c r="AN1315" s="99">
        <v>30033964.825927701</v>
      </c>
      <c r="AO1315" s="99">
        <v>59847763.156738304</v>
      </c>
      <c r="AP1315" s="99">
        <v>4623.8728839755104</v>
      </c>
      <c r="AQ1315" s="99">
        <v>19654638.822509799</v>
      </c>
      <c r="AR1315" s="99">
        <v>12313638.072631801</v>
      </c>
      <c r="AS1315" s="99">
        <v>7952480.1642456101</v>
      </c>
      <c r="AT1315" s="99">
        <v>1880941.1474609401</v>
      </c>
      <c r="AU1315" s="99">
        <v>234416.98524475101</v>
      </c>
      <c r="AV1315" s="99">
        <v>74188764.699218795</v>
      </c>
      <c r="AW1315" s="99">
        <v>8396770.1348877009</v>
      </c>
      <c r="AX1315" s="99">
        <v>15741118.580322299</v>
      </c>
      <c r="AY1315" s="99">
        <v>20250337.680908199</v>
      </c>
      <c r="AZ1315" s="99">
        <v>15213878.5124512</v>
      </c>
      <c r="BA1315" s="99">
        <v>20599498.5302734</v>
      </c>
      <c r="BB1315" s="99">
        <v>0</v>
      </c>
      <c r="BC1315" s="99">
        <v>7862189.3712158203</v>
      </c>
      <c r="BD1315" s="99">
        <v>7468187.5618286096</v>
      </c>
      <c r="BE1315" s="99">
        <v>0</v>
      </c>
      <c r="BF1315" s="99">
        <v>2394274.5637512198</v>
      </c>
      <c r="BG1315" s="99">
        <v>82814894.569335893</v>
      </c>
      <c r="BH1315" s="99">
        <v>14067122.7412109</v>
      </c>
      <c r="BI1315" s="99">
        <v>754.472718797624</v>
      </c>
      <c r="BJ1315" s="99">
        <v>6022336.9456176804</v>
      </c>
      <c r="BK1315" s="99">
        <v>4392139.2072753897</v>
      </c>
      <c r="BL1315" s="99">
        <v>0</v>
      </c>
      <c r="BM1315" s="99">
        <v>171528.190196991</v>
      </c>
      <c r="BN1315" s="99">
        <v>28853.974033594099</v>
      </c>
      <c r="BO1315" s="99">
        <v>0</v>
      </c>
      <c r="BP1315" s="99">
        <v>0</v>
      </c>
      <c r="BQ1315" s="99">
        <v>0</v>
      </c>
      <c r="BR1315" s="99">
        <v>6688013.4588623</v>
      </c>
      <c r="BS1315" s="99">
        <v>5955298.2061157199</v>
      </c>
      <c r="BT1315" s="99">
        <v>4009791.5801696801</v>
      </c>
      <c r="BU1315" s="99">
        <v>0</v>
      </c>
      <c r="BV1315" s="99">
        <v>3428075.5856628399</v>
      </c>
      <c r="BW1315" s="99">
        <v>871293.41448974598</v>
      </c>
      <c r="BX1315" s="99">
        <v>0</v>
      </c>
      <c r="BY1315" s="99">
        <v>0</v>
      </c>
      <c r="BZ1315" s="99">
        <v>0</v>
      </c>
      <c r="CA1315" s="99">
        <v>154794.32582283</v>
      </c>
      <c r="CB1315" s="99">
        <v>9378684.48901367</v>
      </c>
      <c r="CC1315" s="99">
        <v>79894012.59375</v>
      </c>
      <c r="CD1315" s="99">
        <v>20085634.775390599</v>
      </c>
      <c r="CE1315" s="99">
        <v>6729.9207725524902</v>
      </c>
      <c r="CF1315" s="99">
        <v>1375577.7483978299</v>
      </c>
      <c r="CG1315" s="99">
        <v>9859512.0350341797</v>
      </c>
      <c r="CH1315" s="99">
        <v>0</v>
      </c>
      <c r="CI1315" s="99">
        <v>161513.738737106</v>
      </c>
      <c r="CJ1315" s="99">
        <v>10761801.1409912</v>
      </c>
      <c r="CK1315" s="99">
        <v>89506150.694335893</v>
      </c>
      <c r="CL1315" s="99">
        <v>20961048.988525402</v>
      </c>
      <c r="CM1315" s="188">
        <v>256351.35159301799</v>
      </c>
      <c r="CN1315" s="188">
        <v>40760727.086425804</v>
      </c>
      <c r="CO1315" s="188">
        <v>172109951.76171899</v>
      </c>
      <c r="CP1315" s="99">
        <v>20961048.988525402</v>
      </c>
      <c r="CQ1315" s="99">
        <v>0</v>
      </c>
      <c r="CR1315" s="99">
        <v>0</v>
      </c>
      <c r="CS1315" s="99">
        <v>0</v>
      </c>
      <c r="CT1315" s="99">
        <v>0</v>
      </c>
      <c r="CU1315" s="98">
        <v>50801.148127817003</v>
      </c>
      <c r="CV1315" s="98">
        <v>81504.066875308999</v>
      </c>
    </row>
    <row r="1316" spans="1:100" x14ac:dyDescent="0.2">
      <c r="A1316" s="98" t="s">
        <v>73</v>
      </c>
      <c r="B1316" s="100">
        <v>39508</v>
      </c>
      <c r="C1316" s="99">
        <v>125924.576410294</v>
      </c>
      <c r="D1316" s="99">
        <v>4.9803301939973599</v>
      </c>
      <c r="E1316" s="99">
        <v>30460.0740594864</v>
      </c>
      <c r="F1316" s="99">
        <v>23228.533158063899</v>
      </c>
      <c r="G1316" s="99">
        <v>5430.8612307906196</v>
      </c>
      <c r="H1316" s="99">
        <v>1499.0195036083501</v>
      </c>
      <c r="I1316" s="99">
        <v>188.08473863452701</v>
      </c>
      <c r="J1316" s="99">
        <v>81070.231114387498</v>
      </c>
      <c r="K1316" s="99">
        <v>15510.040922522499</v>
      </c>
      <c r="L1316" s="99">
        <v>42338.280019283302</v>
      </c>
      <c r="M1316" s="99">
        <v>46921.568722248099</v>
      </c>
      <c r="N1316" s="99">
        <v>12623.634093999901</v>
      </c>
      <c r="O1316" s="99">
        <v>52284.098869800597</v>
      </c>
      <c r="P1316" s="99">
        <v>0</v>
      </c>
      <c r="Q1316" s="99">
        <v>7398.9230125546501</v>
      </c>
      <c r="R1316" s="99">
        <v>5376.37104684114</v>
      </c>
      <c r="S1316" s="99">
        <v>0</v>
      </c>
      <c r="T1316" s="99">
        <v>1761.22463065386</v>
      </c>
      <c r="U1316" s="99">
        <v>96457.702537536607</v>
      </c>
      <c r="V1316" s="99">
        <v>6962681.6430053702</v>
      </c>
      <c r="W1316" s="99">
        <v>434.50838158279703</v>
      </c>
      <c r="X1316" s="99">
        <v>2369937.0513000502</v>
      </c>
      <c r="Y1316" s="99">
        <v>1502195.9092865</v>
      </c>
      <c r="Z1316" s="99">
        <v>1159554.87884521</v>
      </c>
      <c r="AA1316" s="99">
        <v>231236.21635055501</v>
      </c>
      <c r="AB1316" s="99">
        <v>31855.540332078901</v>
      </c>
      <c r="AC1316" s="99">
        <v>27733501.095458999</v>
      </c>
      <c r="AD1316" s="99">
        <v>2543969.4860839802</v>
      </c>
      <c r="AE1316" s="99">
        <v>1646957.93249512</v>
      </c>
      <c r="AF1316" s="99">
        <v>2316895.48406982</v>
      </c>
      <c r="AG1316" s="99">
        <v>1958859.8715057401</v>
      </c>
      <c r="AH1316" s="99">
        <v>2490583.8372192401</v>
      </c>
      <c r="AI1316" s="99">
        <v>0</v>
      </c>
      <c r="AJ1316" s="99">
        <v>975476.48468780494</v>
      </c>
      <c r="AK1316" s="99">
        <v>1075834.9339904799</v>
      </c>
      <c r="AL1316" s="99">
        <v>0</v>
      </c>
      <c r="AM1316" s="99">
        <v>316874.33938217198</v>
      </c>
      <c r="AN1316" s="99">
        <v>30288846.380371101</v>
      </c>
      <c r="AO1316" s="99">
        <v>60952486.849609397</v>
      </c>
      <c r="AP1316" s="99">
        <v>3224.0268965661498</v>
      </c>
      <c r="AQ1316" s="99">
        <v>18995589.004150402</v>
      </c>
      <c r="AR1316" s="99">
        <v>12371443.0767822</v>
      </c>
      <c r="AS1316" s="99">
        <v>8443164.1691894494</v>
      </c>
      <c r="AT1316" s="99">
        <v>1661996.4380340599</v>
      </c>
      <c r="AU1316" s="99">
        <v>226525.54022598299</v>
      </c>
      <c r="AV1316" s="99">
        <v>77980879.058593795</v>
      </c>
      <c r="AW1316" s="99">
        <v>6914567.11364746</v>
      </c>
      <c r="AX1316" s="99">
        <v>15737537.5074463</v>
      </c>
      <c r="AY1316" s="99">
        <v>20444030.995361298</v>
      </c>
      <c r="AZ1316" s="99">
        <v>15279532.1051025</v>
      </c>
      <c r="BA1316" s="99">
        <v>21196822.560791001</v>
      </c>
      <c r="BB1316" s="99">
        <v>0</v>
      </c>
      <c r="BC1316" s="99">
        <v>7958699.3663940402</v>
      </c>
      <c r="BD1316" s="99">
        <v>7750186.4998168899</v>
      </c>
      <c r="BE1316" s="99">
        <v>0</v>
      </c>
      <c r="BF1316" s="99">
        <v>2371418.66589355</v>
      </c>
      <c r="BG1316" s="99">
        <v>84861314.102539107</v>
      </c>
      <c r="BH1316" s="99">
        <v>13296179.025146499</v>
      </c>
      <c r="BI1316" s="99">
        <v>876.22205257415806</v>
      </c>
      <c r="BJ1316" s="99">
        <v>5343474.7750854502</v>
      </c>
      <c r="BK1316" s="99">
        <v>3924418.1034851102</v>
      </c>
      <c r="BL1316" s="99">
        <v>0</v>
      </c>
      <c r="BM1316" s="99">
        <v>158669.36298942601</v>
      </c>
      <c r="BN1316" s="99">
        <v>30591.881318807598</v>
      </c>
      <c r="BO1316" s="99">
        <v>0</v>
      </c>
      <c r="BP1316" s="99">
        <v>0</v>
      </c>
      <c r="BQ1316" s="99">
        <v>0</v>
      </c>
      <c r="BR1316" s="99">
        <v>6018980.0817260696</v>
      </c>
      <c r="BS1316" s="99">
        <v>5423136.19641113</v>
      </c>
      <c r="BT1316" s="99">
        <v>4127314.6439514202</v>
      </c>
      <c r="BU1316" s="99">
        <v>0</v>
      </c>
      <c r="BV1316" s="99">
        <v>3086899.5850830101</v>
      </c>
      <c r="BW1316" s="99">
        <v>912860.86204528797</v>
      </c>
      <c r="BX1316" s="99">
        <v>0</v>
      </c>
      <c r="BY1316" s="99">
        <v>0</v>
      </c>
      <c r="BZ1316" s="99">
        <v>0</v>
      </c>
      <c r="CA1316" s="99">
        <v>156561.346834183</v>
      </c>
      <c r="CB1316" s="99">
        <v>9314497.2653808594</v>
      </c>
      <c r="CC1316" s="99">
        <v>80003583.602539107</v>
      </c>
      <c r="CD1316" s="99">
        <v>18646835.426513702</v>
      </c>
      <c r="CE1316" s="99">
        <v>6954.6295925378799</v>
      </c>
      <c r="CF1316" s="99">
        <v>1389562.6282806401</v>
      </c>
      <c r="CG1316" s="99">
        <v>10114448.6960449</v>
      </c>
      <c r="CH1316" s="99">
        <v>0</v>
      </c>
      <c r="CI1316" s="99">
        <v>163521.199869156</v>
      </c>
      <c r="CJ1316" s="99">
        <v>10716161.5083008</v>
      </c>
      <c r="CK1316" s="99">
        <v>90443952.446289107</v>
      </c>
      <c r="CL1316" s="99">
        <v>19564921.752685498</v>
      </c>
      <c r="CM1316" s="188">
        <v>259127.74146652201</v>
      </c>
      <c r="CN1316" s="188">
        <v>41017253.3115234</v>
      </c>
      <c r="CO1316" s="188">
        <v>175151149.11718801</v>
      </c>
      <c r="CP1316" s="99">
        <v>19564921.752685498</v>
      </c>
      <c r="CQ1316" s="99">
        <v>0</v>
      </c>
      <c r="CR1316" s="99">
        <v>0</v>
      </c>
      <c r="CS1316" s="99">
        <v>0</v>
      </c>
      <c r="CT1316" s="99">
        <v>0</v>
      </c>
      <c r="CU1316" s="98">
        <v>47342.317820652002</v>
      </c>
      <c r="CV1316" s="98">
        <v>85663.72028542</v>
      </c>
    </row>
    <row r="1317" spans="1:100" x14ac:dyDescent="0.2">
      <c r="A1317" s="98" t="s">
        <v>73</v>
      </c>
      <c r="B1317" s="100">
        <v>39600</v>
      </c>
      <c r="C1317" s="99">
        <v>127629.328904152</v>
      </c>
      <c r="D1317" s="99">
        <v>2.8723102699732399</v>
      </c>
      <c r="E1317" s="99">
        <v>29568.3684587479</v>
      </c>
      <c r="F1317" s="99">
        <v>22881.845943927801</v>
      </c>
      <c r="G1317" s="99">
        <v>5805.1209272146198</v>
      </c>
      <c r="H1317" s="99">
        <v>1312.9882038831699</v>
      </c>
      <c r="I1317" s="99">
        <v>166.41998654045199</v>
      </c>
      <c r="J1317" s="99">
        <v>84773.085485458403</v>
      </c>
      <c r="K1317" s="99">
        <v>13059.549977541001</v>
      </c>
      <c r="L1317" s="99">
        <v>42081.815093040503</v>
      </c>
      <c r="M1317" s="99">
        <v>47165.094175815597</v>
      </c>
      <c r="N1317" s="99">
        <v>12553.260505080199</v>
      </c>
      <c r="O1317" s="99">
        <v>53134.229359149896</v>
      </c>
      <c r="P1317" s="99">
        <v>0</v>
      </c>
      <c r="Q1317" s="99">
        <v>7356.5434245467204</v>
      </c>
      <c r="R1317" s="99">
        <v>5540.5932918191002</v>
      </c>
      <c r="S1317" s="99">
        <v>0</v>
      </c>
      <c r="T1317" s="99">
        <v>1779.7590049356199</v>
      </c>
      <c r="U1317" s="99">
        <v>97613.152263641401</v>
      </c>
      <c r="V1317" s="99">
        <v>7078559.6049194299</v>
      </c>
      <c r="W1317" s="99">
        <v>409.31607244536298</v>
      </c>
      <c r="X1317" s="99">
        <v>2297080.5232238802</v>
      </c>
      <c r="Y1317" s="99">
        <v>1466785.5511322001</v>
      </c>
      <c r="Z1317" s="99">
        <v>1221207.51193237</v>
      </c>
      <c r="AA1317" s="99">
        <v>203902.34433174101</v>
      </c>
      <c r="AB1317" s="99">
        <v>27427.7844719887</v>
      </c>
      <c r="AC1317" s="99">
        <v>28812908.9931641</v>
      </c>
      <c r="AD1317" s="99">
        <v>2094651.43778992</v>
      </c>
      <c r="AE1317" s="99">
        <v>1647241.87884521</v>
      </c>
      <c r="AF1317" s="99">
        <v>2324546.0472106901</v>
      </c>
      <c r="AG1317" s="99">
        <v>1928446.02542114</v>
      </c>
      <c r="AH1317" s="99">
        <v>2523333.1149902302</v>
      </c>
      <c r="AI1317" s="99">
        <v>0</v>
      </c>
      <c r="AJ1317" s="99">
        <v>968480.13464355504</v>
      </c>
      <c r="AK1317" s="99">
        <v>1097504.0158233601</v>
      </c>
      <c r="AL1317" s="99">
        <v>0</v>
      </c>
      <c r="AM1317" s="99">
        <v>318702.913646698</v>
      </c>
      <c r="AN1317" s="99">
        <v>30733824.948974598</v>
      </c>
      <c r="AO1317" s="99">
        <v>62466914.503417999</v>
      </c>
      <c r="AP1317" s="99">
        <v>2448.4755513072</v>
      </c>
      <c r="AQ1317" s="99">
        <v>18873383.770996101</v>
      </c>
      <c r="AR1317" s="99">
        <v>12178110.7802734</v>
      </c>
      <c r="AS1317" s="99">
        <v>8963657.1745605506</v>
      </c>
      <c r="AT1317" s="99">
        <v>1464535.8275756801</v>
      </c>
      <c r="AU1317" s="99">
        <v>195385.017436981</v>
      </c>
      <c r="AV1317" s="99">
        <v>81618033.432617202</v>
      </c>
      <c r="AW1317" s="99">
        <v>5747148.4232177697</v>
      </c>
      <c r="AX1317" s="99">
        <v>15894702.501220699</v>
      </c>
      <c r="AY1317" s="99">
        <v>20724126.428222701</v>
      </c>
      <c r="AZ1317" s="99">
        <v>15268147.8795166</v>
      </c>
      <c r="BA1317" s="99">
        <v>21695968.646728501</v>
      </c>
      <c r="BB1317" s="99">
        <v>0</v>
      </c>
      <c r="BC1317" s="99">
        <v>7965186.3555297898</v>
      </c>
      <c r="BD1317" s="99">
        <v>8019178.2359008798</v>
      </c>
      <c r="BE1317" s="99">
        <v>0</v>
      </c>
      <c r="BF1317" s="99">
        <v>2407495.0093689002</v>
      </c>
      <c r="BG1317" s="99">
        <v>87013860.792968795</v>
      </c>
      <c r="BH1317" s="99">
        <v>13545765.4179688</v>
      </c>
      <c r="BI1317" s="99">
        <v>881.09482069313503</v>
      </c>
      <c r="BJ1317" s="99">
        <v>5245123.1197509803</v>
      </c>
      <c r="BK1317" s="99">
        <v>3862122.9418029799</v>
      </c>
      <c r="BL1317" s="99">
        <v>0</v>
      </c>
      <c r="BM1317" s="99">
        <v>152367.023708344</v>
      </c>
      <c r="BN1317" s="99">
        <v>23639.009684801102</v>
      </c>
      <c r="BO1317" s="99">
        <v>0</v>
      </c>
      <c r="BP1317" s="99">
        <v>0</v>
      </c>
      <c r="BQ1317" s="99">
        <v>0</v>
      </c>
      <c r="BR1317" s="99">
        <v>6063447.1236572303</v>
      </c>
      <c r="BS1317" s="99">
        <v>5336105.9728393601</v>
      </c>
      <c r="BT1317" s="99">
        <v>4223711.84130859</v>
      </c>
      <c r="BU1317" s="99">
        <v>0</v>
      </c>
      <c r="BV1317" s="99">
        <v>3103513.4759216299</v>
      </c>
      <c r="BW1317" s="99">
        <v>948816.49040985096</v>
      </c>
      <c r="BX1317" s="99">
        <v>0</v>
      </c>
      <c r="BY1317" s="99">
        <v>0</v>
      </c>
      <c r="BZ1317" s="99">
        <v>0</v>
      </c>
      <c r="CA1317" s="99">
        <v>157351.27568054199</v>
      </c>
      <c r="CB1317" s="99">
        <v>9372710.9071044903</v>
      </c>
      <c r="CC1317" s="99">
        <v>81552049.431640595</v>
      </c>
      <c r="CD1317" s="99">
        <v>18792134.404785201</v>
      </c>
      <c r="CE1317" s="99">
        <v>7119.9813591837901</v>
      </c>
      <c r="CF1317" s="99">
        <v>1407357.8344116199</v>
      </c>
      <c r="CG1317" s="99">
        <v>10376269.395752</v>
      </c>
      <c r="CH1317" s="99">
        <v>0</v>
      </c>
      <c r="CI1317" s="99">
        <v>164479.370639801</v>
      </c>
      <c r="CJ1317" s="99">
        <v>10783702.936279301</v>
      </c>
      <c r="CK1317" s="99">
        <v>91987117.151367202</v>
      </c>
      <c r="CL1317" s="99">
        <v>19744641.895996101</v>
      </c>
      <c r="CM1317" s="188">
        <v>261257.27766227699</v>
      </c>
      <c r="CN1317" s="188">
        <v>41538379.158691399</v>
      </c>
      <c r="CO1317" s="188">
        <v>179094322.19726601</v>
      </c>
      <c r="CP1317" s="99">
        <v>19744641.895996101</v>
      </c>
      <c r="CQ1317" s="99">
        <v>0</v>
      </c>
      <c r="CR1317" s="99">
        <v>0</v>
      </c>
      <c r="CS1317" s="99">
        <v>0</v>
      </c>
      <c r="CT1317" s="99">
        <v>0</v>
      </c>
      <c r="CU1317" s="98">
        <v>43865.764737628997</v>
      </c>
      <c r="CV1317" s="98">
        <v>89707.898005163006</v>
      </c>
    </row>
    <row r="1318" spans="1:100" x14ac:dyDescent="0.2">
      <c r="A1318" s="98" t="s">
        <v>73</v>
      </c>
      <c r="B1318" s="100">
        <v>39692</v>
      </c>
      <c r="C1318" s="99">
        <v>129685.41706562</v>
      </c>
      <c r="D1318" s="99">
        <v>6.0329077809583396</v>
      </c>
      <c r="E1318" s="99">
        <v>28902.212910413698</v>
      </c>
      <c r="F1318" s="99">
        <v>22678.482498645801</v>
      </c>
      <c r="G1318" s="99">
        <v>6214.1664750576001</v>
      </c>
      <c r="H1318" s="99">
        <v>1070.08072844148</v>
      </c>
      <c r="I1318" s="99">
        <v>142.66630924865601</v>
      </c>
      <c r="J1318" s="99">
        <v>87707.632334709197</v>
      </c>
      <c r="K1318" s="99">
        <v>11020.414751529701</v>
      </c>
      <c r="L1318" s="99">
        <v>41427.217021465302</v>
      </c>
      <c r="M1318" s="99">
        <v>47615.015887737303</v>
      </c>
      <c r="N1318" s="99">
        <v>12546.9849381447</v>
      </c>
      <c r="O1318" s="99">
        <v>54287.962120056203</v>
      </c>
      <c r="P1318" s="99">
        <v>0</v>
      </c>
      <c r="Q1318" s="99">
        <v>7289.3794006109201</v>
      </c>
      <c r="R1318" s="99">
        <v>5736.9731186628296</v>
      </c>
      <c r="S1318" s="99">
        <v>0</v>
      </c>
      <c r="T1318" s="99">
        <v>1753.0455978661801</v>
      </c>
      <c r="U1318" s="99">
        <v>98937.981567382798</v>
      </c>
      <c r="V1318" s="99">
        <v>7228851.4636230497</v>
      </c>
      <c r="W1318" s="99">
        <v>478.27444142848299</v>
      </c>
      <c r="X1318" s="99">
        <v>2215048.6296997098</v>
      </c>
      <c r="Y1318" s="99">
        <v>1431490.9244995101</v>
      </c>
      <c r="Z1318" s="99">
        <v>1273518.35214233</v>
      </c>
      <c r="AA1318" s="99">
        <v>163590.911745071</v>
      </c>
      <c r="AB1318" s="99">
        <v>23279.9036717415</v>
      </c>
      <c r="AC1318" s="99">
        <v>29465374.0693359</v>
      </c>
      <c r="AD1318" s="99">
        <v>1800819.3818512</v>
      </c>
      <c r="AE1318" s="99">
        <v>1620119.49388123</v>
      </c>
      <c r="AF1318" s="99">
        <v>2349053.3614807101</v>
      </c>
      <c r="AG1318" s="99">
        <v>1909589.63848877</v>
      </c>
      <c r="AH1318" s="99">
        <v>2571228.1861877399</v>
      </c>
      <c r="AI1318" s="99">
        <v>0</v>
      </c>
      <c r="AJ1318" s="99">
        <v>950627.76739502</v>
      </c>
      <c r="AK1318" s="99">
        <v>1124800.02159119</v>
      </c>
      <c r="AL1318" s="99">
        <v>0</v>
      </c>
      <c r="AM1318" s="99">
        <v>301713.17600631702</v>
      </c>
      <c r="AN1318" s="99">
        <v>31288019.8898926</v>
      </c>
      <c r="AO1318" s="99">
        <v>64515622.6337891</v>
      </c>
      <c r="AP1318" s="99">
        <v>3785.56715121865</v>
      </c>
      <c r="AQ1318" s="99">
        <v>18426419.120849598</v>
      </c>
      <c r="AR1318" s="99">
        <v>12027179.4849854</v>
      </c>
      <c r="AS1318" s="99">
        <v>9472744.98046875</v>
      </c>
      <c r="AT1318" s="99">
        <v>1199074.3586883501</v>
      </c>
      <c r="AU1318" s="99">
        <v>164942.80469322199</v>
      </c>
      <c r="AV1318" s="99">
        <v>84622694.017578095</v>
      </c>
      <c r="AW1318" s="99">
        <v>4998715.0755004901</v>
      </c>
      <c r="AX1318" s="99">
        <v>15827123.4414063</v>
      </c>
      <c r="AY1318" s="99">
        <v>21218535.072997998</v>
      </c>
      <c r="AZ1318" s="99">
        <v>15278199.5817871</v>
      </c>
      <c r="BA1318" s="99">
        <v>22398507.526611298</v>
      </c>
      <c r="BB1318" s="99">
        <v>0</v>
      </c>
      <c r="BC1318" s="99">
        <v>7892272.2615966797</v>
      </c>
      <c r="BD1318" s="99">
        <v>8293462.4783325205</v>
      </c>
      <c r="BE1318" s="99">
        <v>0</v>
      </c>
      <c r="BF1318" s="99">
        <v>2308487.7009277302</v>
      </c>
      <c r="BG1318" s="99">
        <v>89721242.690429702</v>
      </c>
      <c r="BH1318" s="99">
        <v>13855040.9099121</v>
      </c>
      <c r="BI1318" s="99">
        <v>644.73723239451601</v>
      </c>
      <c r="BJ1318" s="99">
        <v>5077207.1873779297</v>
      </c>
      <c r="BK1318" s="99">
        <v>3762234.8868408198</v>
      </c>
      <c r="BL1318" s="99">
        <v>0</v>
      </c>
      <c r="BM1318" s="99">
        <v>101949.677976608</v>
      </c>
      <c r="BN1318" s="99">
        <v>18532.373468637499</v>
      </c>
      <c r="BO1318" s="99">
        <v>0</v>
      </c>
      <c r="BP1318" s="99">
        <v>0</v>
      </c>
      <c r="BQ1318" s="99">
        <v>0</v>
      </c>
      <c r="BR1318" s="99">
        <v>6219020.62109375</v>
      </c>
      <c r="BS1318" s="99">
        <v>5344983.9908447303</v>
      </c>
      <c r="BT1318" s="99">
        <v>4355741.9817504901</v>
      </c>
      <c r="BU1318" s="99">
        <v>0</v>
      </c>
      <c r="BV1318" s="99">
        <v>3092390.0160827599</v>
      </c>
      <c r="BW1318" s="99">
        <v>982167.22455596901</v>
      </c>
      <c r="BX1318" s="99">
        <v>0</v>
      </c>
      <c r="BY1318" s="99">
        <v>0</v>
      </c>
      <c r="BZ1318" s="99">
        <v>0</v>
      </c>
      <c r="CA1318" s="99">
        <v>158558.20539093</v>
      </c>
      <c r="CB1318" s="99">
        <v>9438155.62182617</v>
      </c>
      <c r="CC1318" s="99">
        <v>82499988.568359405</v>
      </c>
      <c r="CD1318" s="99">
        <v>18917848.565185498</v>
      </c>
      <c r="CE1318" s="99">
        <v>7277.35931390524</v>
      </c>
      <c r="CF1318" s="99">
        <v>1427099.8342590299</v>
      </c>
      <c r="CG1318" s="99">
        <v>10623864.658325201</v>
      </c>
      <c r="CH1318" s="99">
        <v>0</v>
      </c>
      <c r="CI1318" s="99">
        <v>165840.22031784101</v>
      </c>
      <c r="CJ1318" s="99">
        <v>10840544.399658199</v>
      </c>
      <c r="CK1318" s="99">
        <v>93551093.750976607</v>
      </c>
      <c r="CL1318" s="99">
        <v>19900604.7490234</v>
      </c>
      <c r="CM1318" s="188">
        <v>263591.598514557</v>
      </c>
      <c r="CN1318" s="188">
        <v>42085406.890625</v>
      </c>
      <c r="CO1318" s="188">
        <v>183127001.53515601</v>
      </c>
      <c r="CP1318" s="99">
        <v>19900604.7490234</v>
      </c>
      <c r="CQ1318" s="99">
        <v>0</v>
      </c>
      <c r="CR1318" s="99">
        <v>0</v>
      </c>
      <c r="CS1318" s="99">
        <v>0</v>
      </c>
      <c r="CT1318" s="99">
        <v>0</v>
      </c>
      <c r="CU1318" s="98">
        <v>41020.574905733003</v>
      </c>
      <c r="CV1318" s="98">
        <v>92988.917884851995</v>
      </c>
    </row>
    <row r="1319" spans="1:100" x14ac:dyDescent="0.2">
      <c r="A1319" s="98" t="s">
        <v>73</v>
      </c>
      <c r="B1319" s="100">
        <v>39783</v>
      </c>
      <c r="C1319" s="99">
        <v>130228.371777534</v>
      </c>
      <c r="D1319" s="99">
        <v>5.24490580597194</v>
      </c>
      <c r="E1319" s="99">
        <v>27320.2612397671</v>
      </c>
      <c r="F1319" s="99">
        <v>21403.3990180492</v>
      </c>
      <c r="G1319" s="99">
        <v>6546.0342465639096</v>
      </c>
      <c r="H1319" s="99">
        <v>853.34491167217504</v>
      </c>
      <c r="I1319" s="99">
        <v>115.338147767819</v>
      </c>
      <c r="J1319" s="99">
        <v>89987.165220260606</v>
      </c>
      <c r="K1319" s="99">
        <v>9173.0473604202307</v>
      </c>
      <c r="L1319" s="99">
        <v>40132.409698486299</v>
      </c>
      <c r="M1319" s="99">
        <v>47391.489876270301</v>
      </c>
      <c r="N1319" s="99">
        <v>12382.796945452699</v>
      </c>
      <c r="O1319" s="99">
        <v>54623.8019914627</v>
      </c>
      <c r="P1319" s="99">
        <v>0</v>
      </c>
      <c r="Q1319" s="99">
        <v>7249.3566104769698</v>
      </c>
      <c r="R1319" s="99">
        <v>5880.0685129165604</v>
      </c>
      <c r="S1319" s="99">
        <v>0</v>
      </c>
      <c r="T1319" s="99">
        <v>1704.3682229369899</v>
      </c>
      <c r="U1319" s="99">
        <v>99311.9237384796</v>
      </c>
      <c r="V1319" s="99">
        <v>7205792.1624755897</v>
      </c>
      <c r="W1319" s="99">
        <v>887.34560843557097</v>
      </c>
      <c r="X1319" s="99">
        <v>2108044.77276611</v>
      </c>
      <c r="Y1319" s="99">
        <v>1375188.4044341999</v>
      </c>
      <c r="Z1319" s="99">
        <v>1315815.6277771001</v>
      </c>
      <c r="AA1319" s="99">
        <v>117895.93018531799</v>
      </c>
      <c r="AB1319" s="99">
        <v>15959.1124695539</v>
      </c>
      <c r="AC1319" s="99">
        <v>29870944.1943359</v>
      </c>
      <c r="AD1319" s="99">
        <v>1405098.18574524</v>
      </c>
      <c r="AE1319" s="99">
        <v>1567461.10089111</v>
      </c>
      <c r="AF1319" s="99">
        <v>2320547.9850158701</v>
      </c>
      <c r="AG1319" s="99">
        <v>1877934.1471252399</v>
      </c>
      <c r="AH1319" s="99">
        <v>2588225.3887634301</v>
      </c>
      <c r="AI1319" s="99">
        <v>0</v>
      </c>
      <c r="AJ1319" s="99">
        <v>945463.29537200904</v>
      </c>
      <c r="AK1319" s="99">
        <v>1145296.3310546901</v>
      </c>
      <c r="AL1319" s="99">
        <v>0</v>
      </c>
      <c r="AM1319" s="99">
        <v>294368.39582061803</v>
      </c>
      <c r="AN1319" s="99">
        <v>31380456.717041001</v>
      </c>
      <c r="AO1319" s="99">
        <v>64656473.483886696</v>
      </c>
      <c r="AP1319" s="99">
        <v>6823.18428277969</v>
      </c>
      <c r="AQ1319" s="99">
        <v>17327877.363769501</v>
      </c>
      <c r="AR1319" s="99">
        <v>11384572.3548584</v>
      </c>
      <c r="AS1319" s="99">
        <v>9845799.6280517597</v>
      </c>
      <c r="AT1319" s="99">
        <v>943335.33409881603</v>
      </c>
      <c r="AU1319" s="99">
        <v>118881.43950653099</v>
      </c>
      <c r="AV1319" s="99">
        <v>87264407.9375</v>
      </c>
      <c r="AW1319" s="99">
        <v>3968601.3168640099</v>
      </c>
      <c r="AX1319" s="99">
        <v>15417657.956543</v>
      </c>
      <c r="AY1319" s="99">
        <v>21075508.2651367</v>
      </c>
      <c r="AZ1319" s="99">
        <v>15037756.290771499</v>
      </c>
      <c r="BA1319" s="99">
        <v>22658353.068603501</v>
      </c>
      <c r="BB1319" s="99">
        <v>0</v>
      </c>
      <c r="BC1319" s="99">
        <v>7871156.0690307599</v>
      </c>
      <c r="BD1319" s="99">
        <v>8503771.23754883</v>
      </c>
      <c r="BE1319" s="99">
        <v>0</v>
      </c>
      <c r="BF1319" s="99">
        <v>2261459.8200683598</v>
      </c>
      <c r="BG1319" s="99">
        <v>91467999.888671905</v>
      </c>
      <c r="BH1319" s="99">
        <v>14110006.2263184</v>
      </c>
      <c r="BI1319" s="99">
        <v>1382.8568174094</v>
      </c>
      <c r="BJ1319" s="99">
        <v>4899644.3903808603</v>
      </c>
      <c r="BK1319" s="99">
        <v>3644949.5852355999</v>
      </c>
      <c r="BL1319" s="99">
        <v>0</v>
      </c>
      <c r="BM1319" s="99">
        <v>80960.167858123794</v>
      </c>
      <c r="BN1319" s="99">
        <v>12057.4192495346</v>
      </c>
      <c r="BO1319" s="99">
        <v>0</v>
      </c>
      <c r="BP1319" s="99">
        <v>0</v>
      </c>
      <c r="BQ1319" s="99">
        <v>0</v>
      </c>
      <c r="BR1319" s="99">
        <v>6208236.4611816397</v>
      </c>
      <c r="BS1319" s="99">
        <v>5268030.92333984</v>
      </c>
      <c r="BT1319" s="99">
        <v>4407610.1853027297</v>
      </c>
      <c r="BU1319" s="99">
        <v>0</v>
      </c>
      <c r="BV1319" s="99">
        <v>3092562.5501708998</v>
      </c>
      <c r="BW1319" s="99">
        <v>1003868.6385498</v>
      </c>
      <c r="BX1319" s="99">
        <v>0</v>
      </c>
      <c r="BY1319" s="99">
        <v>0</v>
      </c>
      <c r="BZ1319" s="99">
        <v>0</v>
      </c>
      <c r="CA1319" s="99">
        <v>157284.54473686201</v>
      </c>
      <c r="CB1319" s="99">
        <v>9318021.0646972694</v>
      </c>
      <c r="CC1319" s="99">
        <v>81785538.770507798</v>
      </c>
      <c r="CD1319" s="99">
        <v>19016955.7973633</v>
      </c>
      <c r="CE1319" s="99">
        <v>7398.7494981885002</v>
      </c>
      <c r="CF1319" s="99">
        <v>1440360.9515533401</v>
      </c>
      <c r="CG1319" s="99">
        <v>10753747.348998999</v>
      </c>
      <c r="CH1319" s="99">
        <v>0</v>
      </c>
      <c r="CI1319" s="99">
        <v>164656.19691085801</v>
      </c>
      <c r="CJ1319" s="99">
        <v>10750684.649658199</v>
      </c>
      <c r="CK1319" s="99">
        <v>92843789.516601607</v>
      </c>
      <c r="CL1319" s="99">
        <v>20020221.269287098</v>
      </c>
      <c r="CM1319" s="188">
        <v>263266.43108749401</v>
      </c>
      <c r="CN1319" s="188">
        <v>42166425.171875</v>
      </c>
      <c r="CO1319" s="188">
        <v>184534095.44140601</v>
      </c>
      <c r="CP1319" s="99">
        <v>20020221.269287098</v>
      </c>
      <c r="CQ1319" s="99">
        <v>0</v>
      </c>
      <c r="CR1319" s="99">
        <v>0</v>
      </c>
      <c r="CS1319" s="99">
        <v>0</v>
      </c>
      <c r="CT1319" s="99">
        <v>0</v>
      </c>
      <c r="CU1319" s="98">
        <v>37467.888616103002</v>
      </c>
      <c r="CV1319" s="98">
        <v>95602.114621440996</v>
      </c>
    </row>
    <row r="1320" spans="1:100" x14ac:dyDescent="0.2">
      <c r="A1320" s="98" t="s">
        <v>73</v>
      </c>
      <c r="B1320" s="100">
        <v>39873</v>
      </c>
      <c r="C1320" s="99">
        <v>132023.99988174401</v>
      </c>
      <c r="D1320" s="99">
        <v>5.8839255319908297</v>
      </c>
      <c r="E1320" s="99">
        <v>27024.675332307801</v>
      </c>
      <c r="F1320" s="99">
        <v>21352.6984288692</v>
      </c>
      <c r="G1320" s="99">
        <v>6838.0010597705796</v>
      </c>
      <c r="H1320" s="99">
        <v>696.30979191511904</v>
      </c>
      <c r="I1320" s="99">
        <v>97.944054431281998</v>
      </c>
      <c r="J1320" s="99">
        <v>92782.957221984907</v>
      </c>
      <c r="K1320" s="99">
        <v>7522.4094041585904</v>
      </c>
      <c r="L1320" s="99">
        <v>40311.402962207801</v>
      </c>
      <c r="M1320" s="99">
        <v>47746.539039611802</v>
      </c>
      <c r="N1320" s="99">
        <v>12388.6341776848</v>
      </c>
      <c r="O1320" s="99">
        <v>55845.665980815902</v>
      </c>
      <c r="P1320" s="99">
        <v>0</v>
      </c>
      <c r="Q1320" s="99">
        <v>7268.5360547304199</v>
      </c>
      <c r="R1320" s="99">
        <v>6053.7013529539099</v>
      </c>
      <c r="S1320" s="99">
        <v>0</v>
      </c>
      <c r="T1320" s="99">
        <v>1700.0989682674399</v>
      </c>
      <c r="U1320" s="99">
        <v>100197.959499359</v>
      </c>
      <c r="V1320" s="99">
        <v>7254958.1013793899</v>
      </c>
      <c r="W1320" s="99">
        <v>450.59561939537502</v>
      </c>
      <c r="X1320" s="99">
        <v>2046972.9631042499</v>
      </c>
      <c r="Y1320" s="99">
        <v>1334212.5178070101</v>
      </c>
      <c r="Z1320" s="99">
        <v>1341020.33570862</v>
      </c>
      <c r="AA1320" s="99">
        <v>105039.32503414201</v>
      </c>
      <c r="AB1320" s="99">
        <v>15217.327381610899</v>
      </c>
      <c r="AC1320" s="99">
        <v>30632588.670410201</v>
      </c>
      <c r="AD1320" s="99">
        <v>1104177.7734069801</v>
      </c>
      <c r="AE1320" s="99">
        <v>1553224.89306641</v>
      </c>
      <c r="AF1320" s="99">
        <v>2329114.3502807599</v>
      </c>
      <c r="AG1320" s="99">
        <v>1851502.4022369401</v>
      </c>
      <c r="AH1320" s="99">
        <v>2634091.3684997601</v>
      </c>
      <c r="AI1320" s="99">
        <v>0</v>
      </c>
      <c r="AJ1320" s="99">
        <v>940227.30693817104</v>
      </c>
      <c r="AK1320" s="99">
        <v>1158048.7675170901</v>
      </c>
      <c r="AL1320" s="99">
        <v>0</v>
      </c>
      <c r="AM1320" s="99">
        <v>287781.53036499</v>
      </c>
      <c r="AN1320" s="99">
        <v>31714133.379394501</v>
      </c>
      <c r="AO1320" s="99">
        <v>65600414.3193359</v>
      </c>
      <c r="AP1320" s="99">
        <v>3492.43951749802</v>
      </c>
      <c r="AQ1320" s="99">
        <v>17294550.643310498</v>
      </c>
      <c r="AR1320" s="99">
        <v>11146667.727661099</v>
      </c>
      <c r="AS1320" s="99">
        <v>10038555.873535199</v>
      </c>
      <c r="AT1320" s="99">
        <v>773613.22317504894</v>
      </c>
      <c r="AU1320" s="99">
        <v>109434.21765041399</v>
      </c>
      <c r="AV1320" s="99">
        <v>90036256.315429702</v>
      </c>
      <c r="AW1320" s="99">
        <v>3140955.1216430701</v>
      </c>
      <c r="AX1320" s="99">
        <v>15420677.623901401</v>
      </c>
      <c r="AY1320" s="99">
        <v>21346507.324951202</v>
      </c>
      <c r="AZ1320" s="99">
        <v>14894645.9918213</v>
      </c>
      <c r="BA1320" s="99">
        <v>23228386.2731934</v>
      </c>
      <c r="BB1320" s="99">
        <v>0</v>
      </c>
      <c r="BC1320" s="99">
        <v>7868192.4792480497</v>
      </c>
      <c r="BD1320" s="99">
        <v>8613933.9439697303</v>
      </c>
      <c r="BE1320" s="99">
        <v>0</v>
      </c>
      <c r="BF1320" s="99">
        <v>2224942.4429321298</v>
      </c>
      <c r="BG1320" s="99">
        <v>93066642.308593795</v>
      </c>
      <c r="BH1320" s="99">
        <v>14258300.6865234</v>
      </c>
      <c r="BI1320" s="99">
        <v>948.40414021164202</v>
      </c>
      <c r="BJ1320" s="99">
        <v>4758396.9728393601</v>
      </c>
      <c r="BK1320" s="99">
        <v>3549279.7467956501</v>
      </c>
      <c r="BL1320" s="99">
        <v>0</v>
      </c>
      <c r="BM1320" s="99">
        <v>79657.451243400603</v>
      </c>
      <c r="BN1320" s="99">
        <v>14917.3337440491</v>
      </c>
      <c r="BO1320" s="99">
        <v>0</v>
      </c>
      <c r="BP1320" s="99">
        <v>0</v>
      </c>
      <c r="BQ1320" s="99">
        <v>0</v>
      </c>
      <c r="BR1320" s="99">
        <v>6197007.0316772498</v>
      </c>
      <c r="BS1320" s="99">
        <v>5190099.2008667002</v>
      </c>
      <c r="BT1320" s="99">
        <v>4517973.1308593797</v>
      </c>
      <c r="BU1320" s="99">
        <v>0</v>
      </c>
      <c r="BV1320" s="99">
        <v>3085346.8726806599</v>
      </c>
      <c r="BW1320" s="99">
        <v>1017354.19347382</v>
      </c>
      <c r="BX1320" s="99">
        <v>0</v>
      </c>
      <c r="BY1320" s="99">
        <v>0</v>
      </c>
      <c r="BZ1320" s="99">
        <v>0</v>
      </c>
      <c r="CA1320" s="99">
        <v>159220.747148514</v>
      </c>
      <c r="CB1320" s="99">
        <v>9307355.7906494103</v>
      </c>
      <c r="CC1320" s="99">
        <v>83058731.014648393</v>
      </c>
      <c r="CD1320" s="99">
        <v>19023929.5314941</v>
      </c>
      <c r="CE1320" s="99">
        <v>7551.0926760435104</v>
      </c>
      <c r="CF1320" s="99">
        <v>1448367.2618408201</v>
      </c>
      <c r="CG1320" s="99">
        <v>10846328.424194301</v>
      </c>
      <c r="CH1320" s="99">
        <v>0</v>
      </c>
      <c r="CI1320" s="99">
        <v>166792.520572662</v>
      </c>
      <c r="CJ1320" s="99">
        <v>10773485.325683599</v>
      </c>
      <c r="CK1320" s="99">
        <v>93663025.083984405</v>
      </c>
      <c r="CL1320" s="99">
        <v>20048154.395263702</v>
      </c>
      <c r="CM1320" s="188">
        <v>265972.52366256702</v>
      </c>
      <c r="CN1320" s="188">
        <v>42496418.376464799</v>
      </c>
      <c r="CO1320" s="188">
        <v>186788939.24218801</v>
      </c>
      <c r="CP1320" s="99">
        <v>20048154.395263702</v>
      </c>
      <c r="CQ1320" s="99">
        <v>0</v>
      </c>
      <c r="CR1320" s="99">
        <v>0</v>
      </c>
      <c r="CS1320" s="99">
        <v>0</v>
      </c>
      <c r="CT1320" s="99">
        <v>0</v>
      </c>
      <c r="CU1320" s="98">
        <v>35212.906830400003</v>
      </c>
      <c r="CV1320" s="98">
        <v>98639.324730451001</v>
      </c>
    </row>
    <row r="1321" spans="1:100" x14ac:dyDescent="0.2">
      <c r="A1321" s="98" t="s">
        <v>73</v>
      </c>
      <c r="B1321" s="100">
        <v>39965</v>
      </c>
      <c r="C1321" s="99">
        <v>134333.72104644799</v>
      </c>
      <c r="D1321" s="99">
        <v>4.82247099594679</v>
      </c>
      <c r="E1321" s="99">
        <v>26136.507568121</v>
      </c>
      <c r="F1321" s="99">
        <v>20870.929156780199</v>
      </c>
      <c r="G1321" s="99">
        <v>7132.5188259482402</v>
      </c>
      <c r="H1321" s="99">
        <v>527.82467728853203</v>
      </c>
      <c r="I1321" s="99">
        <v>70.194268306717305</v>
      </c>
      <c r="J1321" s="99">
        <v>95566.644169807405</v>
      </c>
      <c r="K1321" s="99">
        <v>5914.8020220398903</v>
      </c>
      <c r="L1321" s="99">
        <v>40505.288295745901</v>
      </c>
      <c r="M1321" s="99">
        <v>48299.759344101003</v>
      </c>
      <c r="N1321" s="99">
        <v>12312.403383016601</v>
      </c>
      <c r="O1321" s="99">
        <v>56653.976881980903</v>
      </c>
      <c r="P1321" s="99">
        <v>0</v>
      </c>
      <c r="Q1321" s="99">
        <v>7335.4151429534004</v>
      </c>
      <c r="R1321" s="99">
        <v>6176.5957514047604</v>
      </c>
      <c r="S1321" s="99">
        <v>0</v>
      </c>
      <c r="T1321" s="99">
        <v>1676.8868399411399</v>
      </c>
      <c r="U1321" s="99">
        <v>101233.64480495499</v>
      </c>
      <c r="V1321" s="99">
        <v>7388474.2096557599</v>
      </c>
      <c r="W1321" s="99">
        <v>607.32239392399799</v>
      </c>
      <c r="X1321" s="99">
        <v>1958869.8480072001</v>
      </c>
      <c r="Y1321" s="99">
        <v>1285576.14254761</v>
      </c>
      <c r="Z1321" s="99">
        <v>1373481.57722473</v>
      </c>
      <c r="AA1321" s="99">
        <v>79313.7428293228</v>
      </c>
      <c r="AB1321" s="99">
        <v>11143.945353627199</v>
      </c>
      <c r="AC1321" s="99">
        <v>31286671.6728516</v>
      </c>
      <c r="AD1321" s="99">
        <v>836058.98339080799</v>
      </c>
      <c r="AE1321" s="99">
        <v>1546017.6974792499</v>
      </c>
      <c r="AF1321" s="99">
        <v>2354362.81219482</v>
      </c>
      <c r="AG1321" s="99">
        <v>1839004.4493408201</v>
      </c>
      <c r="AH1321" s="99">
        <v>2649166.2030334501</v>
      </c>
      <c r="AI1321" s="99">
        <v>0</v>
      </c>
      <c r="AJ1321" s="99">
        <v>950401.45291137695</v>
      </c>
      <c r="AK1321" s="99">
        <v>1169701.2895965599</v>
      </c>
      <c r="AL1321" s="99">
        <v>0</v>
      </c>
      <c r="AM1321" s="99">
        <v>277391.85622024501</v>
      </c>
      <c r="AN1321" s="99">
        <v>32037567.123291001</v>
      </c>
      <c r="AO1321" s="99">
        <v>67282184.962890595</v>
      </c>
      <c r="AP1321" s="99">
        <v>4907.8580293059304</v>
      </c>
      <c r="AQ1321" s="99">
        <v>16333956.4694824</v>
      </c>
      <c r="AR1321" s="99">
        <v>10785473.1337891</v>
      </c>
      <c r="AS1321" s="99">
        <v>10332926.777832</v>
      </c>
      <c r="AT1321" s="99">
        <v>577668.28963470506</v>
      </c>
      <c r="AU1321" s="99">
        <v>80121.819317817703</v>
      </c>
      <c r="AV1321" s="99">
        <v>92672359.338867202</v>
      </c>
      <c r="AW1321" s="99">
        <v>2393130.7421569801</v>
      </c>
      <c r="AX1321" s="99">
        <v>15465196.710083</v>
      </c>
      <c r="AY1321" s="99">
        <v>21762854.431640599</v>
      </c>
      <c r="AZ1321" s="99">
        <v>14903461.309082</v>
      </c>
      <c r="BA1321" s="99">
        <v>23542403.830810498</v>
      </c>
      <c r="BB1321" s="99">
        <v>0</v>
      </c>
      <c r="BC1321" s="99">
        <v>7997698.4354858398</v>
      </c>
      <c r="BD1321" s="99">
        <v>8729489.1724853497</v>
      </c>
      <c r="BE1321" s="99">
        <v>0</v>
      </c>
      <c r="BF1321" s="99">
        <v>2154476.1547241202</v>
      </c>
      <c r="BG1321" s="99">
        <v>94913982.436523393</v>
      </c>
      <c r="BH1321" s="99">
        <v>14675689.885864301</v>
      </c>
      <c r="BI1321" s="99">
        <v>537.605694174767</v>
      </c>
      <c r="BJ1321" s="99">
        <v>4607869.3920288105</v>
      </c>
      <c r="BK1321" s="99">
        <v>3446141.6138610798</v>
      </c>
      <c r="BL1321" s="99">
        <v>0</v>
      </c>
      <c r="BM1321" s="99">
        <v>73398.6509046555</v>
      </c>
      <c r="BN1321" s="99">
        <v>9667.7301238775308</v>
      </c>
      <c r="BO1321" s="99">
        <v>0</v>
      </c>
      <c r="BP1321" s="99">
        <v>0</v>
      </c>
      <c r="BQ1321" s="99">
        <v>0</v>
      </c>
      <c r="BR1321" s="99">
        <v>6361458.1276245099</v>
      </c>
      <c r="BS1321" s="99">
        <v>5193807.4256591797</v>
      </c>
      <c r="BT1321" s="99">
        <v>4577356.9348754901</v>
      </c>
      <c r="BU1321" s="99">
        <v>0</v>
      </c>
      <c r="BV1321" s="99">
        <v>3136257.0926818801</v>
      </c>
      <c r="BW1321" s="99">
        <v>1030890.40978241</v>
      </c>
      <c r="BX1321" s="99">
        <v>0</v>
      </c>
      <c r="BY1321" s="99">
        <v>0</v>
      </c>
      <c r="BZ1321" s="99">
        <v>0</v>
      </c>
      <c r="CA1321" s="99">
        <v>160545.54301071199</v>
      </c>
      <c r="CB1321" s="99">
        <v>9345406.8790283203</v>
      </c>
      <c r="CC1321" s="99">
        <v>83504668.7421875</v>
      </c>
      <c r="CD1321" s="99">
        <v>19296963.518310498</v>
      </c>
      <c r="CE1321" s="99">
        <v>7634.4248970150902</v>
      </c>
      <c r="CF1321" s="99">
        <v>1450319.2884368901</v>
      </c>
      <c r="CG1321" s="99">
        <v>10917958.2021484</v>
      </c>
      <c r="CH1321" s="99">
        <v>0</v>
      </c>
      <c r="CI1321" s="99">
        <v>168180.44997406</v>
      </c>
      <c r="CJ1321" s="99">
        <v>10789583.7695313</v>
      </c>
      <c r="CK1321" s="99">
        <v>94419424.3203125</v>
      </c>
      <c r="CL1321" s="99">
        <v>20330963.941650402</v>
      </c>
      <c r="CM1321" s="188">
        <v>268380.68274688697</v>
      </c>
      <c r="CN1321" s="188">
        <v>42832912.799804702</v>
      </c>
      <c r="CO1321" s="188">
        <v>189434538.125</v>
      </c>
      <c r="CP1321" s="99">
        <v>20330963.941650402</v>
      </c>
      <c r="CQ1321" s="99">
        <v>0</v>
      </c>
      <c r="CR1321" s="99">
        <v>0</v>
      </c>
      <c r="CS1321" s="99">
        <v>0</v>
      </c>
      <c r="CT1321" s="99">
        <v>0</v>
      </c>
      <c r="CU1321" s="98">
        <v>32499.958209480999</v>
      </c>
      <c r="CV1321" s="98">
        <v>101684.58571713501</v>
      </c>
    </row>
    <row r="1322" spans="1:100" x14ac:dyDescent="0.2">
      <c r="A1322" s="98" t="s">
        <v>73</v>
      </c>
      <c r="B1322" s="100">
        <v>40057</v>
      </c>
      <c r="C1322" s="99">
        <v>136584.55305290199</v>
      </c>
      <c r="D1322" s="99">
        <v>5.1202868469990799</v>
      </c>
      <c r="E1322" s="99">
        <v>24910.1355924606</v>
      </c>
      <c r="F1322" s="99">
        <v>20211.383297681801</v>
      </c>
      <c r="G1322" s="99">
        <v>7438.5208796262696</v>
      </c>
      <c r="H1322" s="99">
        <v>342.80060765519698</v>
      </c>
      <c r="I1322" s="99">
        <v>43.564579054713199</v>
      </c>
      <c r="J1322" s="99">
        <v>97887.181702613801</v>
      </c>
      <c r="K1322" s="99">
        <v>4380.0549818873396</v>
      </c>
      <c r="L1322" s="99">
        <v>39053.971719264999</v>
      </c>
      <c r="M1322" s="99">
        <v>48559.7193164825</v>
      </c>
      <c r="N1322" s="99">
        <v>12246.848253726999</v>
      </c>
      <c r="O1322" s="99">
        <v>57928.638904571497</v>
      </c>
      <c r="P1322" s="99">
        <v>0</v>
      </c>
      <c r="Q1322" s="99">
        <v>7318.6808397769901</v>
      </c>
      <c r="R1322" s="99">
        <v>6350.1608047485397</v>
      </c>
      <c r="S1322" s="99">
        <v>0</v>
      </c>
      <c r="T1322" s="99">
        <v>1686.9607120007299</v>
      </c>
      <c r="U1322" s="99">
        <v>102410.537288666</v>
      </c>
      <c r="V1322" s="99">
        <v>7496367.7332153302</v>
      </c>
      <c r="W1322" s="99">
        <v>505.61306212842499</v>
      </c>
      <c r="X1322" s="99">
        <v>1842258.1724090599</v>
      </c>
      <c r="Y1322" s="99">
        <v>1234328.5950622601</v>
      </c>
      <c r="Z1322" s="99">
        <v>1405061.72634888</v>
      </c>
      <c r="AA1322" s="99">
        <v>51537.5770044327</v>
      </c>
      <c r="AB1322" s="99">
        <v>6883.8787860870398</v>
      </c>
      <c r="AC1322" s="99">
        <v>32036124.4606934</v>
      </c>
      <c r="AD1322" s="99">
        <v>602737.49787139904</v>
      </c>
      <c r="AE1322" s="99">
        <v>1505324.9768981901</v>
      </c>
      <c r="AF1322" s="99">
        <v>2349780.8053894001</v>
      </c>
      <c r="AG1322" s="99">
        <v>1824546.1603393599</v>
      </c>
      <c r="AH1322" s="99">
        <v>2677361.9157409701</v>
      </c>
      <c r="AI1322" s="99">
        <v>0</v>
      </c>
      <c r="AJ1322" s="99">
        <v>947986.23268890404</v>
      </c>
      <c r="AK1322" s="99">
        <v>1177308.24263</v>
      </c>
      <c r="AL1322" s="99">
        <v>0</v>
      </c>
      <c r="AM1322" s="99">
        <v>273185.92581558198</v>
      </c>
      <c r="AN1322" s="99">
        <v>32684669.177490201</v>
      </c>
      <c r="AO1322" s="99">
        <v>68694717.661132798</v>
      </c>
      <c r="AP1322" s="99">
        <v>4048.5249961018599</v>
      </c>
      <c r="AQ1322" s="99">
        <v>15472527.2460938</v>
      </c>
      <c r="AR1322" s="99">
        <v>10412535.5588379</v>
      </c>
      <c r="AS1322" s="99">
        <v>10700361.670166001</v>
      </c>
      <c r="AT1322" s="99">
        <v>384278.11371612502</v>
      </c>
      <c r="AU1322" s="99">
        <v>49593.959415912599</v>
      </c>
      <c r="AV1322" s="99">
        <v>95549145.279296905</v>
      </c>
      <c r="AW1322" s="99">
        <v>1732509.9931030299</v>
      </c>
      <c r="AX1322" s="99">
        <v>15218358.181762701</v>
      </c>
      <c r="AY1322" s="99">
        <v>21911194.1572266</v>
      </c>
      <c r="AZ1322" s="99">
        <v>14836284.372802701</v>
      </c>
      <c r="BA1322" s="99">
        <v>23988564.817382801</v>
      </c>
      <c r="BB1322" s="99">
        <v>0</v>
      </c>
      <c r="BC1322" s="99">
        <v>7999685.7860717801</v>
      </c>
      <c r="BD1322" s="99">
        <v>8886243.89526367</v>
      </c>
      <c r="BE1322" s="99">
        <v>0</v>
      </c>
      <c r="BF1322" s="99">
        <v>2160907.5993042002</v>
      </c>
      <c r="BG1322" s="99">
        <v>97335321.295898393</v>
      </c>
      <c r="BH1322" s="99">
        <v>14911198.8585205</v>
      </c>
      <c r="BI1322" s="99">
        <v>589.52398449182499</v>
      </c>
      <c r="BJ1322" s="99">
        <v>4429189.1640014602</v>
      </c>
      <c r="BK1322" s="99">
        <v>3347822.5329589802</v>
      </c>
      <c r="BL1322" s="99">
        <v>0</v>
      </c>
      <c r="BM1322" s="99">
        <v>33460.290287494703</v>
      </c>
      <c r="BN1322" s="99">
        <v>5392.8513252139101</v>
      </c>
      <c r="BO1322" s="99">
        <v>0</v>
      </c>
      <c r="BP1322" s="99">
        <v>0</v>
      </c>
      <c r="BQ1322" s="99">
        <v>0</v>
      </c>
      <c r="BR1322" s="99">
        <v>6425575.5910644503</v>
      </c>
      <c r="BS1322" s="99">
        <v>5184577.0737915002</v>
      </c>
      <c r="BT1322" s="99">
        <v>4669086.9064941397</v>
      </c>
      <c r="BU1322" s="99">
        <v>0</v>
      </c>
      <c r="BV1322" s="99">
        <v>3159686.1192321801</v>
      </c>
      <c r="BW1322" s="99">
        <v>1046338.3197403</v>
      </c>
      <c r="BX1322" s="99">
        <v>0</v>
      </c>
      <c r="BY1322" s="99">
        <v>0</v>
      </c>
      <c r="BZ1322" s="99">
        <v>0</v>
      </c>
      <c r="CA1322" s="99">
        <v>161545.288778305</v>
      </c>
      <c r="CB1322" s="99">
        <v>9331334.6123046894</v>
      </c>
      <c r="CC1322" s="99">
        <v>83817966.915039107</v>
      </c>
      <c r="CD1322" s="99">
        <v>19302294.3757324</v>
      </c>
      <c r="CE1322" s="99">
        <v>7794.0841455459604</v>
      </c>
      <c r="CF1322" s="99">
        <v>1452772.7927856401</v>
      </c>
      <c r="CG1322" s="99">
        <v>11061851.494873</v>
      </c>
      <c r="CH1322" s="99">
        <v>0</v>
      </c>
      <c r="CI1322" s="99">
        <v>169343.80828857399</v>
      </c>
      <c r="CJ1322" s="99">
        <v>10771515.001708999</v>
      </c>
      <c r="CK1322" s="99">
        <v>95242240.943359405</v>
      </c>
      <c r="CL1322" s="99">
        <v>20353959.457275402</v>
      </c>
      <c r="CM1322" s="188">
        <v>270599.36617660499</v>
      </c>
      <c r="CN1322" s="188">
        <v>43409689.810546897</v>
      </c>
      <c r="CO1322" s="188">
        <v>192477895.73632801</v>
      </c>
      <c r="CP1322" s="99">
        <v>20353959.457275402</v>
      </c>
      <c r="CQ1322" s="99">
        <v>0</v>
      </c>
      <c r="CR1322" s="99">
        <v>0</v>
      </c>
      <c r="CS1322" s="99">
        <v>0</v>
      </c>
      <c r="CT1322" s="99">
        <v>0</v>
      </c>
      <c r="CU1322" s="98">
        <v>29527.453260722999</v>
      </c>
      <c r="CV1322" s="98">
        <v>104234.433342328</v>
      </c>
    </row>
    <row r="1323" spans="1:100" x14ac:dyDescent="0.2">
      <c r="A1323" s="98" t="s">
        <v>73</v>
      </c>
      <c r="B1323" s="100">
        <v>40148</v>
      </c>
      <c r="C1323" s="99">
        <v>139529.935558319</v>
      </c>
      <c r="D1323" s="99">
        <v>5.1853777299984403</v>
      </c>
      <c r="E1323" s="99">
        <v>24151.845216035799</v>
      </c>
      <c r="F1323" s="99">
        <v>19968.8009970188</v>
      </c>
      <c r="G1323" s="99">
        <v>7791.6522189974803</v>
      </c>
      <c r="H1323" s="99">
        <v>165.04090589471201</v>
      </c>
      <c r="I1323" s="99">
        <v>22.238618624163799</v>
      </c>
      <c r="J1323" s="99">
        <v>100406.87935352301</v>
      </c>
      <c r="K1323" s="99">
        <v>3142.7906639874</v>
      </c>
      <c r="L1323" s="99">
        <v>39118.467370510101</v>
      </c>
      <c r="M1323" s="99">
        <v>48793.839408397696</v>
      </c>
      <c r="N1323" s="99">
        <v>12248.446676969499</v>
      </c>
      <c r="O1323" s="99">
        <v>59838.710753917701</v>
      </c>
      <c r="P1323" s="99">
        <v>0</v>
      </c>
      <c r="Q1323" s="99">
        <v>7236.20070320368</v>
      </c>
      <c r="R1323" s="99">
        <v>6541.2779148220998</v>
      </c>
      <c r="S1323" s="99">
        <v>0</v>
      </c>
      <c r="T1323" s="99">
        <v>1694.0006006210999</v>
      </c>
      <c r="U1323" s="99">
        <v>103765.387262344</v>
      </c>
      <c r="V1323" s="99">
        <v>7603370.5430297898</v>
      </c>
      <c r="W1323" s="99">
        <v>383.48558420315402</v>
      </c>
      <c r="X1323" s="99">
        <v>1761127.8559570301</v>
      </c>
      <c r="Y1323" s="99">
        <v>1213722.8468933101</v>
      </c>
      <c r="Z1323" s="99">
        <v>1438774.9099731401</v>
      </c>
      <c r="AA1323" s="99">
        <v>20936.7383422852</v>
      </c>
      <c r="AB1323" s="99">
        <v>2126.6317396760001</v>
      </c>
      <c r="AC1323" s="99">
        <v>32296122.475341801</v>
      </c>
      <c r="AD1323" s="99">
        <v>379258.875205994</v>
      </c>
      <c r="AE1323" s="99">
        <v>1496276.45341492</v>
      </c>
      <c r="AF1323" s="99">
        <v>2355023.3847961398</v>
      </c>
      <c r="AG1323" s="99">
        <v>1820660.1678772001</v>
      </c>
      <c r="AH1323" s="99">
        <v>2764704.6094970698</v>
      </c>
      <c r="AI1323" s="99">
        <v>0</v>
      </c>
      <c r="AJ1323" s="99">
        <v>946220.74713897705</v>
      </c>
      <c r="AK1323" s="99">
        <v>1186784.0541534401</v>
      </c>
      <c r="AL1323" s="99">
        <v>0</v>
      </c>
      <c r="AM1323" s="99">
        <v>269253.61708068801</v>
      </c>
      <c r="AN1323" s="99">
        <v>32641303.004882801</v>
      </c>
      <c r="AO1323" s="99">
        <v>70194522.811523393</v>
      </c>
      <c r="AP1323" s="99">
        <v>2961.6677345931498</v>
      </c>
      <c r="AQ1323" s="99">
        <v>14885755.3856201</v>
      </c>
      <c r="AR1323" s="99">
        <v>10319556.5974121</v>
      </c>
      <c r="AS1323" s="99">
        <v>11012498.540771499</v>
      </c>
      <c r="AT1323" s="99">
        <v>177256.38895225499</v>
      </c>
      <c r="AU1323" s="99">
        <v>16860.875696420699</v>
      </c>
      <c r="AV1323" s="99">
        <v>97408418.342773393</v>
      </c>
      <c r="AW1323" s="99">
        <v>1106520.25361633</v>
      </c>
      <c r="AX1323" s="99">
        <v>15320809.2738037</v>
      </c>
      <c r="AY1323" s="99">
        <v>22162408.9763184</v>
      </c>
      <c r="AZ1323" s="99">
        <v>14850484.2850342</v>
      </c>
      <c r="BA1323" s="99">
        <v>25007801.231933601</v>
      </c>
      <c r="BB1323" s="99">
        <v>0</v>
      </c>
      <c r="BC1323" s="99">
        <v>8049206.6740722703</v>
      </c>
      <c r="BD1323" s="99">
        <v>9017308.2589111291</v>
      </c>
      <c r="BE1323" s="99">
        <v>0</v>
      </c>
      <c r="BF1323" s="99">
        <v>2136982.1321716299</v>
      </c>
      <c r="BG1323" s="99">
        <v>98700047.913085893</v>
      </c>
      <c r="BH1323" s="99">
        <v>15452694.645873999</v>
      </c>
      <c r="BI1323" s="99">
        <v>533.969922341406</v>
      </c>
      <c r="BJ1323" s="99">
        <v>4321660.4373779297</v>
      </c>
      <c r="BK1323" s="99">
        <v>3309570.2079467801</v>
      </c>
      <c r="BL1323" s="99">
        <v>0</v>
      </c>
      <c r="BM1323" s="99">
        <v>17594.8912761211</v>
      </c>
      <c r="BN1323" s="99">
        <v>1897.0165431201499</v>
      </c>
      <c r="BO1323" s="99">
        <v>0</v>
      </c>
      <c r="BP1323" s="99">
        <v>0</v>
      </c>
      <c r="BQ1323" s="99">
        <v>0</v>
      </c>
      <c r="BR1323" s="99">
        <v>6462640.1974487295</v>
      </c>
      <c r="BS1323" s="99">
        <v>5209732.44775391</v>
      </c>
      <c r="BT1323" s="99">
        <v>4865006.9643554697</v>
      </c>
      <c r="BU1323" s="99">
        <v>0</v>
      </c>
      <c r="BV1323" s="99">
        <v>3176045.4827575702</v>
      </c>
      <c r="BW1323" s="99">
        <v>1065707.3791503899</v>
      </c>
      <c r="BX1323" s="99">
        <v>0</v>
      </c>
      <c r="BY1323" s="99">
        <v>0</v>
      </c>
      <c r="BZ1323" s="99">
        <v>0</v>
      </c>
      <c r="CA1323" s="99">
        <v>163596.99255943301</v>
      </c>
      <c r="CB1323" s="99">
        <v>9367986.1395263709</v>
      </c>
      <c r="CC1323" s="99">
        <v>85312577.568359405</v>
      </c>
      <c r="CD1323" s="99">
        <v>19786979.520752002</v>
      </c>
      <c r="CE1323" s="99">
        <v>7954.8085756301898</v>
      </c>
      <c r="CF1323" s="99">
        <v>1459555.20600891</v>
      </c>
      <c r="CG1323" s="99">
        <v>11181248.7821045</v>
      </c>
      <c r="CH1323" s="99">
        <v>0</v>
      </c>
      <c r="CI1323" s="99">
        <v>171527.52581787101</v>
      </c>
      <c r="CJ1323" s="99">
        <v>10827368.3741455</v>
      </c>
      <c r="CK1323" s="99">
        <v>96254076.217773393</v>
      </c>
      <c r="CL1323" s="99">
        <v>20847020.165283199</v>
      </c>
      <c r="CM1323" s="188">
        <v>274161.08633804298</v>
      </c>
      <c r="CN1323" s="188">
        <v>43475900.092285201</v>
      </c>
      <c r="CO1323" s="188">
        <v>195025574.19140601</v>
      </c>
      <c r="CP1323" s="99">
        <v>20847020.165283199</v>
      </c>
      <c r="CQ1323" s="99">
        <v>0</v>
      </c>
      <c r="CR1323" s="99">
        <v>0</v>
      </c>
      <c r="CS1323" s="99">
        <v>0</v>
      </c>
      <c r="CT1323" s="99">
        <v>0</v>
      </c>
      <c r="CU1323" s="98">
        <v>27575.450515295001</v>
      </c>
      <c r="CV1323" s="98">
        <v>107042.18794433201</v>
      </c>
    </row>
    <row r="1324" spans="1:100" x14ac:dyDescent="0.2">
      <c r="A1324" s="98" t="s">
        <v>73</v>
      </c>
      <c r="B1324" s="100">
        <v>40238</v>
      </c>
      <c r="C1324" s="99">
        <v>140027.05838203401</v>
      </c>
      <c r="D1324" s="99">
        <v>5.8029648389783697</v>
      </c>
      <c r="E1324" s="99">
        <v>23451.6825430393</v>
      </c>
      <c r="F1324" s="99">
        <v>19846.7737264633</v>
      </c>
      <c r="G1324" s="99">
        <v>8045.9530839919998</v>
      </c>
      <c r="H1324" s="99">
        <v>0</v>
      </c>
      <c r="I1324" s="99">
        <v>0</v>
      </c>
      <c r="J1324" s="99">
        <v>102492.662678719</v>
      </c>
      <c r="K1324" s="99">
        <v>2321.5609657168402</v>
      </c>
      <c r="L1324" s="99">
        <v>39485.6239032745</v>
      </c>
      <c r="M1324" s="99">
        <v>48431.857191562704</v>
      </c>
      <c r="N1324" s="99">
        <v>12268.7405714989</v>
      </c>
      <c r="O1324" s="99">
        <v>60409.961383819602</v>
      </c>
      <c r="P1324" s="99">
        <v>0</v>
      </c>
      <c r="Q1324" s="99">
        <v>7125.9680204391498</v>
      </c>
      <c r="R1324" s="99">
        <v>6641.0672975778598</v>
      </c>
      <c r="S1324" s="99">
        <v>0</v>
      </c>
      <c r="T1324" s="99">
        <v>1649.75246949494</v>
      </c>
      <c r="U1324" s="99">
        <v>104769.229434013</v>
      </c>
      <c r="V1324" s="99">
        <v>7687886.1721801804</v>
      </c>
      <c r="W1324" s="99">
        <v>321.89097986370302</v>
      </c>
      <c r="X1324" s="99">
        <v>1651550.8036499</v>
      </c>
      <c r="Y1324" s="99">
        <v>1182207.0590057401</v>
      </c>
      <c r="Z1324" s="99">
        <v>1467359.5278778099</v>
      </c>
      <c r="AA1324" s="99">
        <v>0</v>
      </c>
      <c r="AB1324" s="99">
        <v>0</v>
      </c>
      <c r="AC1324" s="99">
        <v>32878802.256591801</v>
      </c>
      <c r="AD1324" s="99">
        <v>262602.97489166301</v>
      </c>
      <c r="AE1324" s="99">
        <v>1466977.4288482701</v>
      </c>
      <c r="AF1324" s="99">
        <v>2355187.51135254</v>
      </c>
      <c r="AG1324" s="99">
        <v>1807002.5501556401</v>
      </c>
      <c r="AH1324" s="99">
        <v>2790396.7434387198</v>
      </c>
      <c r="AI1324" s="99">
        <v>0</v>
      </c>
      <c r="AJ1324" s="99">
        <v>937331.49994659401</v>
      </c>
      <c r="AK1324" s="99">
        <v>1208394.7251434301</v>
      </c>
      <c r="AL1324" s="99">
        <v>0</v>
      </c>
      <c r="AM1324" s="99">
        <v>260888.549610138</v>
      </c>
      <c r="AN1324" s="99">
        <v>33067486.3129883</v>
      </c>
      <c r="AO1324" s="99">
        <v>71263551.583984405</v>
      </c>
      <c r="AP1324" s="99">
        <v>2691.6439842581699</v>
      </c>
      <c r="AQ1324" s="99">
        <v>14382901.3790283</v>
      </c>
      <c r="AR1324" s="99">
        <v>10171763.0460205</v>
      </c>
      <c r="AS1324" s="99">
        <v>11365219.5118408</v>
      </c>
      <c r="AT1324" s="99">
        <v>0</v>
      </c>
      <c r="AU1324" s="99">
        <v>0</v>
      </c>
      <c r="AV1324" s="99">
        <v>99982998.271484405</v>
      </c>
      <c r="AW1324" s="99">
        <v>772664.22248077404</v>
      </c>
      <c r="AX1324" s="99">
        <v>15134420.9094238</v>
      </c>
      <c r="AY1324" s="99">
        <v>22334558.739502002</v>
      </c>
      <c r="AZ1324" s="99">
        <v>14889977.8372803</v>
      </c>
      <c r="BA1324" s="99">
        <v>25301640.790771499</v>
      </c>
      <c r="BB1324" s="99">
        <v>0</v>
      </c>
      <c r="BC1324" s="99">
        <v>8031539.5529785203</v>
      </c>
      <c r="BD1324" s="99">
        <v>9278849.2792968806</v>
      </c>
      <c r="BE1324" s="99">
        <v>0</v>
      </c>
      <c r="BF1324" s="99">
        <v>2100666.9272766099</v>
      </c>
      <c r="BG1324" s="99">
        <v>100682943.81738301</v>
      </c>
      <c r="BH1324" s="99">
        <v>15669052.115112299</v>
      </c>
      <c r="BI1324" s="99">
        <v>326.76049304753502</v>
      </c>
      <c r="BJ1324" s="99">
        <v>4133390.6838073698</v>
      </c>
      <c r="BK1324" s="99">
        <v>3249332.8711547898</v>
      </c>
      <c r="BL1324" s="99">
        <v>0</v>
      </c>
      <c r="BM1324" s="99">
        <v>1394.77362583578</v>
      </c>
      <c r="BN1324" s="99">
        <v>374.606902338564</v>
      </c>
      <c r="BO1324" s="99">
        <v>0</v>
      </c>
      <c r="BP1324" s="99">
        <v>0</v>
      </c>
      <c r="BQ1324" s="99">
        <v>0</v>
      </c>
      <c r="BR1324" s="99">
        <v>6534585.8090820303</v>
      </c>
      <c r="BS1324" s="99">
        <v>5206031.8140258798</v>
      </c>
      <c r="BT1324" s="99">
        <v>4921503.4689331101</v>
      </c>
      <c r="BU1324" s="99">
        <v>0</v>
      </c>
      <c r="BV1324" s="99">
        <v>3168729.4132080101</v>
      </c>
      <c r="BW1324" s="99">
        <v>1103074.1828308101</v>
      </c>
      <c r="BX1324" s="99">
        <v>0</v>
      </c>
      <c r="BY1324" s="99">
        <v>0</v>
      </c>
      <c r="BZ1324" s="99">
        <v>0</v>
      </c>
      <c r="CA1324" s="99">
        <v>163494.70341682399</v>
      </c>
      <c r="CB1324" s="99">
        <v>9348321.0738525409</v>
      </c>
      <c r="CC1324" s="99">
        <v>85692766.9921875</v>
      </c>
      <c r="CD1324" s="99">
        <v>19815108.6943359</v>
      </c>
      <c r="CE1324" s="99">
        <v>8058.29736816883</v>
      </c>
      <c r="CF1324" s="99">
        <v>1468535.9083557101</v>
      </c>
      <c r="CG1324" s="99">
        <v>11363223.608154301</v>
      </c>
      <c r="CH1324" s="99">
        <v>0</v>
      </c>
      <c r="CI1324" s="99">
        <v>171576.17791748</v>
      </c>
      <c r="CJ1324" s="99">
        <v>10819942.131225601</v>
      </c>
      <c r="CK1324" s="99">
        <v>96909188.175781295</v>
      </c>
      <c r="CL1324" s="99">
        <v>20924672.811279301</v>
      </c>
      <c r="CM1324" s="188">
        <v>275277.37917327898</v>
      </c>
      <c r="CN1324" s="188">
        <v>43907486.100097701</v>
      </c>
      <c r="CO1324" s="188">
        <v>197778751.10156301</v>
      </c>
      <c r="CP1324" s="99">
        <v>20924672.811279301</v>
      </c>
      <c r="CQ1324" s="99">
        <v>0</v>
      </c>
      <c r="CR1324" s="99">
        <v>0</v>
      </c>
      <c r="CS1324" s="99">
        <v>0</v>
      </c>
      <c r="CT1324" s="99">
        <v>0</v>
      </c>
      <c r="CU1324" s="98">
        <v>25875.886488554999</v>
      </c>
      <c r="CV1324" s="98">
        <v>109393.256599933</v>
      </c>
    </row>
    <row r="1325" spans="1:100" x14ac:dyDescent="0.2">
      <c r="A1325" s="98" t="s">
        <v>73</v>
      </c>
      <c r="B1325" s="100">
        <v>40330</v>
      </c>
      <c r="C1325" s="99">
        <v>141996.29776001</v>
      </c>
      <c r="D1325" s="99">
        <v>6.7996584549546197</v>
      </c>
      <c r="E1325" s="99">
        <v>23047.172250032399</v>
      </c>
      <c r="F1325" s="99">
        <v>19614.396388292302</v>
      </c>
      <c r="G1325" s="99">
        <v>8217.5597716569901</v>
      </c>
      <c r="H1325" s="99">
        <v>0</v>
      </c>
      <c r="I1325" s="99">
        <v>0</v>
      </c>
      <c r="J1325" s="99">
        <v>104079.624860764</v>
      </c>
      <c r="K1325" s="99">
        <v>2032.59145304561</v>
      </c>
      <c r="L1325" s="99">
        <v>40793.822110176101</v>
      </c>
      <c r="M1325" s="99">
        <v>48923.859921455398</v>
      </c>
      <c r="N1325" s="99">
        <v>12282.7882483006</v>
      </c>
      <c r="O1325" s="99">
        <v>61309.861025333397</v>
      </c>
      <c r="P1325" s="99">
        <v>0</v>
      </c>
      <c r="Q1325" s="99">
        <v>7018.6046810746202</v>
      </c>
      <c r="R1325" s="99">
        <v>6789.2134068608302</v>
      </c>
      <c r="S1325" s="99">
        <v>0</v>
      </c>
      <c r="T1325" s="99">
        <v>1675.7443055659501</v>
      </c>
      <c r="U1325" s="99">
        <v>105861.279761314</v>
      </c>
      <c r="V1325" s="99">
        <v>7748823.5474243201</v>
      </c>
      <c r="W1325" s="99">
        <v>511.20752748102001</v>
      </c>
      <c r="X1325" s="99">
        <v>1598809.0675659201</v>
      </c>
      <c r="Y1325" s="99">
        <v>1148458.49005127</v>
      </c>
      <c r="Z1325" s="99">
        <v>1484663.6837158201</v>
      </c>
      <c r="AA1325" s="99">
        <v>0</v>
      </c>
      <c r="AB1325" s="99">
        <v>0</v>
      </c>
      <c r="AC1325" s="99">
        <v>33432890.0776367</v>
      </c>
      <c r="AD1325" s="99">
        <v>228071.02721786499</v>
      </c>
      <c r="AE1325" s="99">
        <v>1492774.77268982</v>
      </c>
      <c r="AF1325" s="99">
        <v>2358291.3962097201</v>
      </c>
      <c r="AG1325" s="99">
        <v>1821473.06307983</v>
      </c>
      <c r="AH1325" s="99">
        <v>2800710.6997680701</v>
      </c>
      <c r="AI1325" s="99">
        <v>0</v>
      </c>
      <c r="AJ1325" s="99">
        <v>925383.18967437698</v>
      </c>
      <c r="AK1325" s="99">
        <v>1224651.4756317099</v>
      </c>
      <c r="AL1325" s="99">
        <v>0</v>
      </c>
      <c r="AM1325" s="99">
        <v>260597.72612762501</v>
      </c>
      <c r="AN1325" s="99">
        <v>33490490.431640599</v>
      </c>
      <c r="AO1325" s="99">
        <v>72281013.765625</v>
      </c>
      <c r="AP1325" s="99">
        <v>4149.2994961738596</v>
      </c>
      <c r="AQ1325" s="99">
        <v>13809583.1956787</v>
      </c>
      <c r="AR1325" s="99">
        <v>9965410.0137939509</v>
      </c>
      <c r="AS1325" s="99">
        <v>11568092.8470459</v>
      </c>
      <c r="AT1325" s="99">
        <v>0</v>
      </c>
      <c r="AU1325" s="99">
        <v>0</v>
      </c>
      <c r="AV1325" s="99">
        <v>102381991.88281301</v>
      </c>
      <c r="AW1325" s="99">
        <v>673547.36233520496</v>
      </c>
      <c r="AX1325" s="99">
        <v>15560489.2423096</v>
      </c>
      <c r="AY1325" s="99">
        <v>22518246.821533199</v>
      </c>
      <c r="AZ1325" s="99">
        <v>15038041.720703101</v>
      </c>
      <c r="BA1325" s="99">
        <v>25657122.548583999</v>
      </c>
      <c r="BB1325" s="99">
        <v>0</v>
      </c>
      <c r="BC1325" s="99">
        <v>7948454.5242919903</v>
      </c>
      <c r="BD1325" s="99">
        <v>9444080.41796875</v>
      </c>
      <c r="BE1325" s="99">
        <v>0</v>
      </c>
      <c r="BF1325" s="99">
        <v>2119518.7712097201</v>
      </c>
      <c r="BG1325" s="99">
        <v>102932914.99218801</v>
      </c>
      <c r="BH1325" s="99">
        <v>16104223.680908199</v>
      </c>
      <c r="BI1325" s="99">
        <v>775.52421105653002</v>
      </c>
      <c r="BJ1325" s="99">
        <v>4025040.6390380901</v>
      </c>
      <c r="BK1325" s="99">
        <v>3167870.82598877</v>
      </c>
      <c r="BL1325" s="99">
        <v>0</v>
      </c>
      <c r="BM1325" s="99">
        <v>2402.3208866119398</v>
      </c>
      <c r="BN1325" s="99">
        <v>268.29689312726299</v>
      </c>
      <c r="BO1325" s="99">
        <v>0</v>
      </c>
      <c r="BP1325" s="99">
        <v>0</v>
      </c>
      <c r="BQ1325" s="99">
        <v>0</v>
      </c>
      <c r="BR1325" s="99">
        <v>6666217.0283813505</v>
      </c>
      <c r="BS1325" s="99">
        <v>5253182.5729980497</v>
      </c>
      <c r="BT1325" s="99">
        <v>4989208.5973510696</v>
      </c>
      <c r="BU1325" s="99">
        <v>0</v>
      </c>
      <c r="BV1325" s="99">
        <v>3145488.3544616699</v>
      </c>
      <c r="BW1325" s="99">
        <v>1126485.5345153799</v>
      </c>
      <c r="BX1325" s="99">
        <v>0</v>
      </c>
      <c r="BY1325" s="99">
        <v>0</v>
      </c>
      <c r="BZ1325" s="99">
        <v>0</v>
      </c>
      <c r="CA1325" s="99">
        <v>165023.743764877</v>
      </c>
      <c r="CB1325" s="99">
        <v>9335441.0521240197</v>
      </c>
      <c r="CC1325" s="99">
        <v>85973996.107421905</v>
      </c>
      <c r="CD1325" s="99">
        <v>20154689.442871101</v>
      </c>
      <c r="CE1325" s="99">
        <v>8199.5957436561603</v>
      </c>
      <c r="CF1325" s="99">
        <v>1476101.9949646001</v>
      </c>
      <c r="CG1325" s="99">
        <v>11472209.407470699</v>
      </c>
      <c r="CH1325" s="99">
        <v>0</v>
      </c>
      <c r="CI1325" s="99">
        <v>173222.663421631</v>
      </c>
      <c r="CJ1325" s="99">
        <v>10800463.1329346</v>
      </c>
      <c r="CK1325" s="99">
        <v>97600464.84375</v>
      </c>
      <c r="CL1325" s="99">
        <v>21287384.6555176</v>
      </c>
      <c r="CM1325" s="188">
        <v>277875.68178176897</v>
      </c>
      <c r="CN1325" s="188">
        <v>44376934.611328103</v>
      </c>
      <c r="CO1325" s="188">
        <v>200666871.81054699</v>
      </c>
      <c r="CP1325" s="99">
        <v>21287384.6555176</v>
      </c>
      <c r="CQ1325" s="99">
        <v>0</v>
      </c>
      <c r="CR1325" s="99">
        <v>0</v>
      </c>
      <c r="CS1325" s="99">
        <v>0</v>
      </c>
      <c r="CT1325" s="99">
        <v>0</v>
      </c>
      <c r="CU1325" s="98">
        <v>25051.398706197</v>
      </c>
      <c r="CV1325" s="98">
        <v>111140.553282899</v>
      </c>
    </row>
    <row r="1326" spans="1:100" x14ac:dyDescent="0.2">
      <c r="A1326" s="98" t="s">
        <v>73</v>
      </c>
      <c r="B1326" s="100">
        <v>40422</v>
      </c>
      <c r="C1326" s="99">
        <v>142224.76866722101</v>
      </c>
      <c r="D1326" s="99">
        <v>5.1955877039581502</v>
      </c>
      <c r="E1326" s="99">
        <v>22459.687144756299</v>
      </c>
      <c r="F1326" s="99">
        <v>19261.030866384499</v>
      </c>
      <c r="G1326" s="99">
        <v>8268.7044985294306</v>
      </c>
      <c r="H1326" s="99">
        <v>0</v>
      </c>
      <c r="I1326" s="99">
        <v>0</v>
      </c>
      <c r="J1326" s="99">
        <v>104931.73671627</v>
      </c>
      <c r="K1326" s="99">
        <v>1729.70085678995</v>
      </c>
      <c r="L1326" s="99">
        <v>39417.298058509798</v>
      </c>
      <c r="M1326" s="99">
        <v>48838.059595108003</v>
      </c>
      <c r="N1326" s="99">
        <v>12243.324949264501</v>
      </c>
      <c r="O1326" s="99">
        <v>61221.153872966803</v>
      </c>
      <c r="P1326" s="99">
        <v>0</v>
      </c>
      <c r="Q1326" s="99">
        <v>6928.5366333723096</v>
      </c>
      <c r="R1326" s="99">
        <v>6848.7977902889297</v>
      </c>
      <c r="S1326" s="99">
        <v>0</v>
      </c>
      <c r="T1326" s="99">
        <v>1698.40755555034</v>
      </c>
      <c r="U1326" s="99">
        <v>106752.600816727</v>
      </c>
      <c r="V1326" s="99">
        <v>7772827.3544921903</v>
      </c>
      <c r="W1326" s="99">
        <v>641.26829913258598</v>
      </c>
      <c r="X1326" s="99">
        <v>1552473.2501678499</v>
      </c>
      <c r="Y1326" s="99">
        <v>1127280.8213195801</v>
      </c>
      <c r="Z1326" s="99">
        <v>1487057.2602233901</v>
      </c>
      <c r="AA1326" s="99">
        <v>0</v>
      </c>
      <c r="AB1326" s="99">
        <v>0</v>
      </c>
      <c r="AC1326" s="99">
        <v>33829697.749511696</v>
      </c>
      <c r="AD1326" s="99">
        <v>195008.31974792501</v>
      </c>
      <c r="AE1326" s="99">
        <v>1463514.8758392299</v>
      </c>
      <c r="AF1326" s="99">
        <v>2359702.1472168001</v>
      </c>
      <c r="AG1326" s="99">
        <v>1817486.0999603299</v>
      </c>
      <c r="AH1326" s="99">
        <v>2744437.0622253399</v>
      </c>
      <c r="AI1326" s="99">
        <v>0</v>
      </c>
      <c r="AJ1326" s="99">
        <v>919659.61665344203</v>
      </c>
      <c r="AK1326" s="99">
        <v>1228827.9011993399</v>
      </c>
      <c r="AL1326" s="99">
        <v>0</v>
      </c>
      <c r="AM1326" s="99">
        <v>255629.51017189</v>
      </c>
      <c r="AN1326" s="99">
        <v>34009694.2958984</v>
      </c>
      <c r="AO1326" s="99">
        <v>72955660.016601607</v>
      </c>
      <c r="AP1326" s="99">
        <v>4702.53059148788</v>
      </c>
      <c r="AQ1326" s="99">
        <v>13447822.734375</v>
      </c>
      <c r="AR1326" s="99">
        <v>9729045.2082519494</v>
      </c>
      <c r="AS1326" s="99">
        <v>11644530.471069301</v>
      </c>
      <c r="AT1326" s="99">
        <v>0</v>
      </c>
      <c r="AU1326" s="99">
        <v>0</v>
      </c>
      <c r="AV1326" s="99">
        <v>104155707.512695</v>
      </c>
      <c r="AW1326" s="99">
        <v>578177.19662475598</v>
      </c>
      <c r="AX1326" s="99">
        <v>15221307.803833</v>
      </c>
      <c r="AY1326" s="99">
        <v>22705859.986816399</v>
      </c>
      <c r="AZ1326" s="99">
        <v>15060208.1282959</v>
      </c>
      <c r="BA1326" s="99">
        <v>25318906.247558601</v>
      </c>
      <c r="BB1326" s="99">
        <v>0</v>
      </c>
      <c r="BC1326" s="99">
        <v>7905331.94140625</v>
      </c>
      <c r="BD1326" s="99">
        <v>9517791.80615234</v>
      </c>
      <c r="BE1326" s="99">
        <v>0</v>
      </c>
      <c r="BF1326" s="99">
        <v>2096072.1062469501</v>
      </c>
      <c r="BG1326" s="99">
        <v>104797736.746094</v>
      </c>
      <c r="BH1326" s="99">
        <v>15949178.280151401</v>
      </c>
      <c r="BI1326" s="99">
        <v>1023.37850269675</v>
      </c>
      <c r="BJ1326" s="99">
        <v>3931577.3622131301</v>
      </c>
      <c r="BK1326" s="99">
        <v>3110443.1507873498</v>
      </c>
      <c r="BL1326" s="99">
        <v>0</v>
      </c>
      <c r="BM1326" s="99">
        <v>937.84269664436601</v>
      </c>
      <c r="BN1326" s="99">
        <v>187.55065261386301</v>
      </c>
      <c r="BO1326" s="99">
        <v>0</v>
      </c>
      <c r="BP1326" s="99">
        <v>0</v>
      </c>
      <c r="BQ1326" s="99">
        <v>0</v>
      </c>
      <c r="BR1326" s="99">
        <v>6688334.0108032199</v>
      </c>
      <c r="BS1326" s="99">
        <v>5261359.3684692401</v>
      </c>
      <c r="BT1326" s="99">
        <v>4920185.2985229502</v>
      </c>
      <c r="BU1326" s="99">
        <v>0</v>
      </c>
      <c r="BV1326" s="99">
        <v>3149247.3033142099</v>
      </c>
      <c r="BW1326" s="99">
        <v>1129477.5438232401</v>
      </c>
      <c r="BX1326" s="99">
        <v>0</v>
      </c>
      <c r="BY1326" s="99">
        <v>0</v>
      </c>
      <c r="BZ1326" s="99">
        <v>0</v>
      </c>
      <c r="CA1326" s="99">
        <v>164717.06082916301</v>
      </c>
      <c r="CB1326" s="99">
        <v>9315811.7225341797</v>
      </c>
      <c r="CC1326" s="99">
        <v>86716211.066406295</v>
      </c>
      <c r="CD1326" s="99">
        <v>19829137.484375</v>
      </c>
      <c r="CE1326" s="99">
        <v>8301.6593859195691</v>
      </c>
      <c r="CF1326" s="99">
        <v>1488696.4350128199</v>
      </c>
      <c r="CG1326" s="99">
        <v>11678022.1677246</v>
      </c>
      <c r="CH1326" s="99">
        <v>0</v>
      </c>
      <c r="CI1326" s="99">
        <v>173016.30799102801</v>
      </c>
      <c r="CJ1326" s="99">
        <v>10808652.521606401</v>
      </c>
      <c r="CK1326" s="99">
        <v>98041251.791015595</v>
      </c>
      <c r="CL1326" s="99">
        <v>20969738.676025402</v>
      </c>
      <c r="CM1326" s="188">
        <v>278711.73993301397</v>
      </c>
      <c r="CN1326" s="188">
        <v>44738361.513183601</v>
      </c>
      <c r="CO1326" s="188">
        <v>202504509.79296899</v>
      </c>
      <c r="CP1326" s="99">
        <v>20969738.676025402</v>
      </c>
      <c r="CQ1326" s="99">
        <v>0</v>
      </c>
      <c r="CR1326" s="99">
        <v>0</v>
      </c>
      <c r="CS1326" s="99">
        <v>0</v>
      </c>
      <c r="CT1326" s="99">
        <v>0</v>
      </c>
      <c r="CU1326" s="98">
        <v>24064.346707207998</v>
      </c>
      <c r="CV1326" s="98">
        <v>112077.78920878599</v>
      </c>
    </row>
    <row r="1327" spans="1:100" x14ac:dyDescent="0.2">
      <c r="A1327" s="98" t="s">
        <v>73</v>
      </c>
      <c r="B1327" s="100">
        <v>40513</v>
      </c>
      <c r="C1327" s="99">
        <v>141717.801668167</v>
      </c>
      <c r="D1327" s="99">
        <v>5.1415316009661201</v>
      </c>
      <c r="E1327" s="99">
        <v>21933.9816515446</v>
      </c>
      <c r="F1327" s="99">
        <v>18930.975695609999</v>
      </c>
      <c r="G1327" s="99">
        <v>8438.0631767511404</v>
      </c>
      <c r="H1327" s="99">
        <v>0</v>
      </c>
      <c r="I1327" s="99">
        <v>0</v>
      </c>
      <c r="J1327" s="99">
        <v>106032.401874542</v>
      </c>
      <c r="K1327" s="99">
        <v>1542.8512850403799</v>
      </c>
      <c r="L1327" s="99">
        <v>47544.034924030297</v>
      </c>
      <c r="M1327" s="99">
        <v>48610.342738151601</v>
      </c>
      <c r="N1327" s="99">
        <v>12166.43506217</v>
      </c>
      <c r="O1327" s="99">
        <v>59157.308966636701</v>
      </c>
      <c r="P1327" s="99">
        <v>0</v>
      </c>
      <c r="Q1327" s="99">
        <v>6852.1824830174401</v>
      </c>
      <c r="R1327" s="99">
        <v>6901.2536949515297</v>
      </c>
      <c r="S1327" s="99">
        <v>0</v>
      </c>
      <c r="T1327" s="99">
        <v>2054.7724720239598</v>
      </c>
      <c r="U1327" s="99">
        <v>107723.44691658</v>
      </c>
      <c r="V1327" s="99">
        <v>7719189.5009765597</v>
      </c>
      <c r="W1327" s="99">
        <v>483.33478479832399</v>
      </c>
      <c r="X1327" s="99">
        <v>1484114.12948608</v>
      </c>
      <c r="Y1327" s="99">
        <v>1088871.43756104</v>
      </c>
      <c r="Z1327" s="99">
        <v>1488091.1961059601</v>
      </c>
      <c r="AA1327" s="99">
        <v>0</v>
      </c>
      <c r="AB1327" s="99">
        <v>0</v>
      </c>
      <c r="AC1327" s="99">
        <v>33874888.785156302</v>
      </c>
      <c r="AD1327" s="99">
        <v>171748.94732666001</v>
      </c>
      <c r="AE1327" s="99">
        <v>1617713.25782776</v>
      </c>
      <c r="AF1327" s="99">
        <v>2349383.64666748</v>
      </c>
      <c r="AG1327" s="99">
        <v>1801437.6407165499</v>
      </c>
      <c r="AH1327" s="99">
        <v>2521736.8460082998</v>
      </c>
      <c r="AI1327" s="99">
        <v>0</v>
      </c>
      <c r="AJ1327" s="99">
        <v>912911.251121521</v>
      </c>
      <c r="AK1327" s="99">
        <v>1207383.92510986</v>
      </c>
      <c r="AL1327" s="99">
        <v>0</v>
      </c>
      <c r="AM1327" s="99">
        <v>275514.09136962902</v>
      </c>
      <c r="AN1327" s="99">
        <v>34039990.773925804</v>
      </c>
      <c r="AO1327" s="99">
        <v>72823022.428710893</v>
      </c>
      <c r="AP1327" s="99">
        <v>3864.66119992733</v>
      </c>
      <c r="AQ1327" s="99">
        <v>12990057.380737299</v>
      </c>
      <c r="AR1327" s="99">
        <v>9505320.4980468806</v>
      </c>
      <c r="AS1327" s="99">
        <v>11726731.3513184</v>
      </c>
      <c r="AT1327" s="99">
        <v>0</v>
      </c>
      <c r="AU1327" s="99">
        <v>0</v>
      </c>
      <c r="AV1327" s="99">
        <v>105511979.167969</v>
      </c>
      <c r="AW1327" s="99">
        <v>516040.34706497198</v>
      </c>
      <c r="AX1327" s="99">
        <v>16920212.8129883</v>
      </c>
      <c r="AY1327" s="99">
        <v>22701294.401122998</v>
      </c>
      <c r="AZ1327" s="99">
        <v>14989113.7741699</v>
      </c>
      <c r="BA1327" s="99">
        <v>23338924.041992199</v>
      </c>
      <c r="BB1327" s="99">
        <v>0</v>
      </c>
      <c r="BC1327" s="99">
        <v>7920101.9954223596</v>
      </c>
      <c r="BD1327" s="99">
        <v>9434679.50854492</v>
      </c>
      <c r="BE1327" s="99">
        <v>0</v>
      </c>
      <c r="BF1327" s="99">
        <v>2270269.7380065899</v>
      </c>
      <c r="BG1327" s="99">
        <v>106133735.18652301</v>
      </c>
      <c r="BH1327" s="99">
        <v>15862918.4715576</v>
      </c>
      <c r="BI1327" s="99">
        <v>614.69022880494595</v>
      </c>
      <c r="BJ1327" s="99">
        <v>3821827.6643066402</v>
      </c>
      <c r="BK1327" s="99">
        <v>3032740.72375488</v>
      </c>
      <c r="BL1327" s="99">
        <v>0</v>
      </c>
      <c r="BM1327" s="99">
        <v>975.58535064011801</v>
      </c>
      <c r="BN1327" s="99">
        <v>162.661989178509</v>
      </c>
      <c r="BO1327" s="99">
        <v>0</v>
      </c>
      <c r="BP1327" s="99">
        <v>0</v>
      </c>
      <c r="BQ1327" s="99">
        <v>0</v>
      </c>
      <c r="BR1327" s="99">
        <v>6687039.5789184598</v>
      </c>
      <c r="BS1327" s="99">
        <v>5239284.0545654297</v>
      </c>
      <c r="BT1327" s="99">
        <v>4539012.5587768601</v>
      </c>
      <c r="BU1327" s="99">
        <v>0</v>
      </c>
      <c r="BV1327" s="99">
        <v>3151529.60629272</v>
      </c>
      <c r="BW1327" s="99">
        <v>1086408.5753478999</v>
      </c>
      <c r="BX1327" s="99">
        <v>0</v>
      </c>
      <c r="BY1327" s="99">
        <v>0</v>
      </c>
      <c r="BZ1327" s="99">
        <v>0</v>
      </c>
      <c r="CA1327" s="99">
        <v>163738.668621063</v>
      </c>
      <c r="CB1327" s="99">
        <v>9207685.6837158203</v>
      </c>
      <c r="CC1327" s="99">
        <v>85866255.353515595</v>
      </c>
      <c r="CD1327" s="99">
        <v>19694534.049316399</v>
      </c>
      <c r="CE1327" s="99">
        <v>8435.6999911069906</v>
      </c>
      <c r="CF1327" s="99">
        <v>1482069.5144958501</v>
      </c>
      <c r="CG1327" s="99">
        <v>11678280.1829834</v>
      </c>
      <c r="CH1327" s="99">
        <v>0</v>
      </c>
      <c r="CI1327" s="99">
        <v>172157.68141746501</v>
      </c>
      <c r="CJ1327" s="99">
        <v>10681332.9334717</v>
      </c>
      <c r="CK1327" s="99">
        <v>97732748.696289107</v>
      </c>
      <c r="CL1327" s="99">
        <v>20771044.291747998</v>
      </c>
      <c r="CM1327" s="188">
        <v>278591.34305954003</v>
      </c>
      <c r="CN1327" s="188">
        <v>44793453.4462891</v>
      </c>
      <c r="CO1327" s="188">
        <v>204081498.10156301</v>
      </c>
      <c r="CP1327" s="99">
        <v>20771044.291747998</v>
      </c>
      <c r="CQ1327" s="99">
        <v>0</v>
      </c>
      <c r="CR1327" s="99">
        <v>0</v>
      </c>
      <c r="CS1327" s="99">
        <v>0</v>
      </c>
      <c r="CT1327" s="99">
        <v>0</v>
      </c>
      <c r="CU1327" s="98">
        <v>23536.588097831002</v>
      </c>
      <c r="CV1327" s="98">
        <v>113328.09021386399</v>
      </c>
    </row>
    <row r="1328" spans="1:100" x14ac:dyDescent="0.2">
      <c r="A1328" s="98" t="s">
        <v>73</v>
      </c>
      <c r="B1328" s="100">
        <v>40603</v>
      </c>
      <c r="C1328" s="99">
        <v>141085.23064613299</v>
      </c>
      <c r="D1328" s="99">
        <v>4.8185384589596696</v>
      </c>
      <c r="E1328" s="99">
        <v>21565.224666595499</v>
      </c>
      <c r="F1328" s="99">
        <v>18613.510722875599</v>
      </c>
      <c r="G1328" s="99">
        <v>8545.4581028223001</v>
      </c>
      <c r="H1328" s="99">
        <v>0</v>
      </c>
      <c r="I1328" s="99">
        <v>0</v>
      </c>
      <c r="J1328" s="99">
        <v>107607.319635391</v>
      </c>
      <c r="K1328" s="99">
        <v>1377.59735305607</v>
      </c>
      <c r="L1328" s="99">
        <v>93803.9431943893</v>
      </c>
      <c r="M1328" s="99">
        <v>48493.815801143603</v>
      </c>
      <c r="N1328" s="99">
        <v>12040.6716314554</v>
      </c>
      <c r="O1328" s="99">
        <v>0</v>
      </c>
      <c r="P1328" s="99">
        <v>0</v>
      </c>
      <c r="Q1328" s="99">
        <v>6789.7005676627195</v>
      </c>
      <c r="R1328" s="99">
        <v>0</v>
      </c>
      <c r="S1328" s="99">
        <v>0</v>
      </c>
      <c r="T1328" s="99">
        <v>8392.7565608024597</v>
      </c>
      <c r="U1328" s="99">
        <v>108960.291425705</v>
      </c>
      <c r="V1328" s="99">
        <v>7727925.7849731399</v>
      </c>
      <c r="W1328" s="99">
        <v>497.589919537306</v>
      </c>
      <c r="X1328" s="99">
        <v>1436333.7918243399</v>
      </c>
      <c r="Y1328" s="99">
        <v>1052242.1529693599</v>
      </c>
      <c r="Z1328" s="99">
        <v>1503784.8022766099</v>
      </c>
      <c r="AA1328" s="99">
        <v>0</v>
      </c>
      <c r="AB1328" s="99">
        <v>0</v>
      </c>
      <c r="AC1328" s="99">
        <v>34417868.489746101</v>
      </c>
      <c r="AD1328" s="99">
        <v>153130.49522781401</v>
      </c>
      <c r="AE1328" s="99">
        <v>4145130.6183166499</v>
      </c>
      <c r="AF1328" s="99">
        <v>2341960.2481994601</v>
      </c>
      <c r="AG1328" s="99">
        <v>1763825.1346740699</v>
      </c>
      <c r="AH1328" s="99">
        <v>0</v>
      </c>
      <c r="AI1328" s="99">
        <v>0</v>
      </c>
      <c r="AJ1328" s="99">
        <v>913668.02104949998</v>
      </c>
      <c r="AK1328" s="99">
        <v>0</v>
      </c>
      <c r="AL1328" s="99">
        <v>0</v>
      </c>
      <c r="AM1328" s="99">
        <v>1488951.0758056601</v>
      </c>
      <c r="AN1328" s="99">
        <v>34485978.048339799</v>
      </c>
      <c r="AO1328" s="99">
        <v>73484190.060546905</v>
      </c>
      <c r="AP1328" s="99">
        <v>3930.1602510213902</v>
      </c>
      <c r="AQ1328" s="99">
        <v>12717343.837524399</v>
      </c>
      <c r="AR1328" s="99">
        <v>9319565.8565673791</v>
      </c>
      <c r="AS1328" s="99">
        <v>11906608.509399399</v>
      </c>
      <c r="AT1328" s="99">
        <v>0</v>
      </c>
      <c r="AU1328" s="99">
        <v>0</v>
      </c>
      <c r="AV1328" s="99">
        <v>108014538.15527301</v>
      </c>
      <c r="AW1328" s="99">
        <v>463586.66543579102</v>
      </c>
      <c r="AX1328" s="99">
        <v>40254591.572753899</v>
      </c>
      <c r="AY1328" s="99">
        <v>22801563.2255859</v>
      </c>
      <c r="AZ1328" s="99">
        <v>14838034.463256801</v>
      </c>
      <c r="BA1328" s="99">
        <v>0</v>
      </c>
      <c r="BB1328" s="99">
        <v>0</v>
      </c>
      <c r="BC1328" s="99">
        <v>7969073.5165405301</v>
      </c>
      <c r="BD1328" s="99">
        <v>0</v>
      </c>
      <c r="BE1328" s="99">
        <v>0</v>
      </c>
      <c r="BF1328" s="99">
        <v>11785490.6571045</v>
      </c>
      <c r="BG1328" s="99">
        <v>108407352.933594</v>
      </c>
      <c r="BH1328" s="99">
        <v>11633849.6950684</v>
      </c>
      <c r="BI1328" s="99">
        <v>731.67572504281998</v>
      </c>
      <c r="BJ1328" s="99">
        <v>3335919.7053832998</v>
      </c>
      <c r="BK1328" s="99">
        <v>2840924.33630371</v>
      </c>
      <c r="BL1328" s="99">
        <v>0</v>
      </c>
      <c r="BM1328" s="99">
        <v>0</v>
      </c>
      <c r="BN1328" s="99">
        <v>0</v>
      </c>
      <c r="BO1328" s="99">
        <v>0</v>
      </c>
      <c r="BP1328" s="99">
        <v>0</v>
      </c>
      <c r="BQ1328" s="99">
        <v>0</v>
      </c>
      <c r="BR1328" s="99">
        <v>6684411.1922607403</v>
      </c>
      <c r="BS1328" s="99">
        <v>5175493.0584716797</v>
      </c>
      <c r="BT1328" s="99">
        <v>0</v>
      </c>
      <c r="BU1328" s="99">
        <v>0</v>
      </c>
      <c r="BV1328" s="99">
        <v>3173700.9985656701</v>
      </c>
      <c r="BW1328" s="99">
        <v>0</v>
      </c>
      <c r="BX1328" s="99">
        <v>0</v>
      </c>
      <c r="BY1328" s="99">
        <v>0</v>
      </c>
      <c r="BZ1328" s="99">
        <v>0</v>
      </c>
      <c r="CA1328" s="99">
        <v>162601.64180564901</v>
      </c>
      <c r="CB1328" s="99">
        <v>9167700.9196777306</v>
      </c>
      <c r="CC1328" s="99">
        <v>85902560.557617202</v>
      </c>
      <c r="CD1328" s="99">
        <v>14974903.5426025</v>
      </c>
      <c r="CE1328" s="99">
        <v>8551.2685832977295</v>
      </c>
      <c r="CF1328" s="99">
        <v>1498973.9734344501</v>
      </c>
      <c r="CG1328" s="99">
        <v>11851331.6713867</v>
      </c>
      <c r="CH1328" s="99">
        <v>0</v>
      </c>
      <c r="CI1328" s="99">
        <v>171172.17086982701</v>
      </c>
      <c r="CJ1328" s="99">
        <v>10665031.8007813</v>
      </c>
      <c r="CK1328" s="99">
        <v>97900533.199218795</v>
      </c>
      <c r="CL1328" s="99">
        <v>14961293.074707</v>
      </c>
      <c r="CM1328" s="188">
        <v>279009.767810822</v>
      </c>
      <c r="CN1328" s="188">
        <v>45198833.925292999</v>
      </c>
      <c r="CO1328" s="188">
        <v>206556078.76757801</v>
      </c>
      <c r="CP1328" s="99">
        <v>14961293.074707</v>
      </c>
      <c r="CQ1328" s="99">
        <v>0</v>
      </c>
      <c r="CR1328" s="99">
        <v>0</v>
      </c>
      <c r="CS1328" s="99">
        <v>0</v>
      </c>
      <c r="CT1328" s="99">
        <v>0</v>
      </c>
      <c r="CU1328" s="98">
        <v>23013.659211362999</v>
      </c>
      <c r="CV1328" s="98">
        <v>114969.69303005601</v>
      </c>
    </row>
    <row r="1329" spans="1:100" x14ac:dyDescent="0.2">
      <c r="A1329" s="98" t="s">
        <v>73</v>
      </c>
      <c r="B1329" s="100">
        <v>40695</v>
      </c>
      <c r="C1329" s="99">
        <v>141005.73525237999</v>
      </c>
      <c r="D1329" s="99">
        <v>4.81747026299126</v>
      </c>
      <c r="E1329" s="99">
        <v>20793.970079422001</v>
      </c>
      <c r="F1329" s="99">
        <v>18314.826018333399</v>
      </c>
      <c r="G1329" s="99">
        <v>8660.4407372474707</v>
      </c>
      <c r="H1329" s="99">
        <v>0</v>
      </c>
      <c r="I1329" s="99">
        <v>0</v>
      </c>
      <c r="J1329" s="99">
        <v>108622.253789902</v>
      </c>
      <c r="K1329" s="99">
        <v>1234.66026930511</v>
      </c>
      <c r="L1329" s="99">
        <v>94273.781868934602</v>
      </c>
      <c r="M1329" s="99">
        <v>48476.536458492301</v>
      </c>
      <c r="N1329" s="99">
        <v>11961.989931702599</v>
      </c>
      <c r="O1329" s="99">
        <v>0</v>
      </c>
      <c r="P1329" s="99">
        <v>0</v>
      </c>
      <c r="Q1329" s="99">
        <v>6758.3268758058502</v>
      </c>
      <c r="R1329" s="99">
        <v>0</v>
      </c>
      <c r="S1329" s="99">
        <v>0</v>
      </c>
      <c r="T1329" s="99">
        <v>8663.2322081327402</v>
      </c>
      <c r="U1329" s="99">
        <v>109713.70319080399</v>
      </c>
      <c r="V1329" s="99">
        <v>7665262.1505737295</v>
      </c>
      <c r="W1329" s="99">
        <v>475.17530980333697</v>
      </c>
      <c r="X1329" s="99">
        <v>1349353.8630981401</v>
      </c>
      <c r="Y1329" s="99">
        <v>1032317.1472396899</v>
      </c>
      <c r="Z1329" s="99">
        <v>1495620.3899993901</v>
      </c>
      <c r="AA1329" s="99">
        <v>0</v>
      </c>
      <c r="AB1329" s="99">
        <v>0</v>
      </c>
      <c r="AC1329" s="99">
        <v>34903985.501464799</v>
      </c>
      <c r="AD1329" s="99">
        <v>131854.86524391201</v>
      </c>
      <c r="AE1329" s="99">
        <v>4040894.7908020001</v>
      </c>
      <c r="AF1329" s="99">
        <v>2344457.2514343299</v>
      </c>
      <c r="AG1329" s="99">
        <v>1733606.2401886</v>
      </c>
      <c r="AH1329" s="99">
        <v>0</v>
      </c>
      <c r="AI1329" s="99">
        <v>0</v>
      </c>
      <c r="AJ1329" s="99">
        <v>922900.35314178502</v>
      </c>
      <c r="AK1329" s="99">
        <v>0</v>
      </c>
      <c r="AL1329" s="99">
        <v>0</v>
      </c>
      <c r="AM1329" s="99">
        <v>1497623.8341216999</v>
      </c>
      <c r="AN1329" s="99">
        <v>34840646.334472701</v>
      </c>
      <c r="AO1329" s="99">
        <v>73217169.391601607</v>
      </c>
      <c r="AP1329" s="99">
        <v>3929.9472944438498</v>
      </c>
      <c r="AQ1329" s="99">
        <v>12113988.294555699</v>
      </c>
      <c r="AR1329" s="99">
        <v>9181657.390625</v>
      </c>
      <c r="AS1329" s="99">
        <v>11907873.1751709</v>
      </c>
      <c r="AT1329" s="99">
        <v>0</v>
      </c>
      <c r="AU1329" s="99">
        <v>0</v>
      </c>
      <c r="AV1329" s="99">
        <v>110072449.621094</v>
      </c>
      <c r="AW1329" s="99">
        <v>401456.81611251802</v>
      </c>
      <c r="AX1329" s="99">
        <v>39829547.121582001</v>
      </c>
      <c r="AY1329" s="99">
        <v>22998022.317627002</v>
      </c>
      <c r="AZ1329" s="99">
        <v>14595900.670776401</v>
      </c>
      <c r="BA1329" s="99">
        <v>0</v>
      </c>
      <c r="BB1329" s="99">
        <v>0</v>
      </c>
      <c r="BC1329" s="99">
        <v>8037414.1979370099</v>
      </c>
      <c r="BD1329" s="99">
        <v>0</v>
      </c>
      <c r="BE1329" s="99">
        <v>0</v>
      </c>
      <c r="BF1329" s="99">
        <v>11927222.8079834</v>
      </c>
      <c r="BG1329" s="99">
        <v>110412109.70214801</v>
      </c>
      <c r="BH1329" s="99">
        <v>11715565.2982178</v>
      </c>
      <c r="BI1329" s="99">
        <v>518.158384718001</v>
      </c>
      <c r="BJ1329" s="99">
        <v>3248358.38363647</v>
      </c>
      <c r="BK1329" s="99">
        <v>2799449.1467285198</v>
      </c>
      <c r="BL1329" s="99">
        <v>0</v>
      </c>
      <c r="BM1329" s="99">
        <v>0</v>
      </c>
      <c r="BN1329" s="99">
        <v>0</v>
      </c>
      <c r="BO1329" s="99">
        <v>0</v>
      </c>
      <c r="BP1329" s="99">
        <v>0</v>
      </c>
      <c r="BQ1329" s="99">
        <v>0</v>
      </c>
      <c r="BR1329" s="99">
        <v>6728689.6001586895</v>
      </c>
      <c r="BS1329" s="99">
        <v>5097725.4823608398</v>
      </c>
      <c r="BT1329" s="99">
        <v>0</v>
      </c>
      <c r="BU1329" s="99">
        <v>0</v>
      </c>
      <c r="BV1329" s="99">
        <v>3214662.0487365699</v>
      </c>
      <c r="BW1329" s="99">
        <v>0</v>
      </c>
      <c r="BX1329" s="99">
        <v>0</v>
      </c>
      <c r="BY1329" s="99">
        <v>0</v>
      </c>
      <c r="BZ1329" s="99">
        <v>0</v>
      </c>
      <c r="CA1329" s="99">
        <v>161745.39291381801</v>
      </c>
      <c r="CB1329" s="99">
        <v>9018558.4273681603</v>
      </c>
      <c r="CC1329" s="99">
        <v>85556197.6953125</v>
      </c>
      <c r="CD1329" s="99">
        <v>14970689.0041504</v>
      </c>
      <c r="CE1329" s="99">
        <v>8647.0547794103604</v>
      </c>
      <c r="CF1329" s="99">
        <v>1492002.28375244</v>
      </c>
      <c r="CG1329" s="99">
        <v>11867206.5377197</v>
      </c>
      <c r="CH1329" s="99">
        <v>0</v>
      </c>
      <c r="CI1329" s="99">
        <v>170384.90112876901</v>
      </c>
      <c r="CJ1329" s="99">
        <v>10494938.0662842</v>
      </c>
      <c r="CK1329" s="99">
        <v>97216919.136718795</v>
      </c>
      <c r="CL1329" s="99">
        <v>14960869.1325684</v>
      </c>
      <c r="CM1329" s="188">
        <v>278841.52618026698</v>
      </c>
      <c r="CN1329" s="188">
        <v>45376991.620117202</v>
      </c>
      <c r="CO1329" s="188">
        <v>207346113.59765601</v>
      </c>
      <c r="CP1329" s="99">
        <v>14960869.1325684</v>
      </c>
      <c r="CQ1329" s="99">
        <v>0</v>
      </c>
      <c r="CR1329" s="99">
        <v>0</v>
      </c>
      <c r="CS1329" s="99">
        <v>0</v>
      </c>
      <c r="CT1329" s="99">
        <v>0</v>
      </c>
      <c r="CU1329" s="98">
        <v>21997.050177734</v>
      </c>
      <c r="CV1329" s="98">
        <v>116069.61515186301</v>
      </c>
    </row>
    <row r="1330" spans="1:100" x14ac:dyDescent="0.2">
      <c r="A1330" s="98" t="s">
        <v>73</v>
      </c>
      <c r="B1330" s="100">
        <v>40787</v>
      </c>
      <c r="C1330" s="99">
        <v>140926.70059967</v>
      </c>
      <c r="D1330" s="99">
        <v>6.3686097929603402</v>
      </c>
      <c r="E1330" s="99">
        <v>20753.345018625299</v>
      </c>
      <c r="F1330" s="99">
        <v>18457.223420381499</v>
      </c>
      <c r="G1330" s="99">
        <v>8535.3608336448706</v>
      </c>
      <c r="H1330" s="99">
        <v>0</v>
      </c>
      <c r="I1330" s="99">
        <v>0</v>
      </c>
      <c r="J1330" s="99">
        <v>108599.248450279</v>
      </c>
      <c r="K1330" s="99">
        <v>1089.28300456703</v>
      </c>
      <c r="L1330" s="99">
        <v>96274.189743042007</v>
      </c>
      <c r="M1330" s="99">
        <v>48561.625752925902</v>
      </c>
      <c r="N1330" s="99">
        <v>11855.370662093201</v>
      </c>
      <c r="O1330" s="99">
        <v>0</v>
      </c>
      <c r="P1330" s="99">
        <v>0</v>
      </c>
      <c r="Q1330" s="99">
        <v>6723.3359172344199</v>
      </c>
      <c r="R1330" s="99">
        <v>0</v>
      </c>
      <c r="S1330" s="99">
        <v>0</v>
      </c>
      <c r="T1330" s="99">
        <v>8652.4273328781092</v>
      </c>
      <c r="U1330" s="99">
        <v>109724.697889328</v>
      </c>
      <c r="V1330" s="99">
        <v>7676656.1702270498</v>
      </c>
      <c r="W1330" s="99">
        <v>590.82476557046198</v>
      </c>
      <c r="X1330" s="99">
        <v>1322302.0080566399</v>
      </c>
      <c r="Y1330" s="99">
        <v>1017586.66750336</v>
      </c>
      <c r="Z1330" s="99">
        <v>1478732.1200103799</v>
      </c>
      <c r="AA1330" s="99">
        <v>0</v>
      </c>
      <c r="AB1330" s="99">
        <v>0</v>
      </c>
      <c r="AC1330" s="99">
        <v>34822700.362792999</v>
      </c>
      <c r="AD1330" s="99">
        <v>118745.372925758</v>
      </c>
      <c r="AE1330" s="99">
        <v>3996547.65515137</v>
      </c>
      <c r="AF1330" s="99">
        <v>2358691.1808776902</v>
      </c>
      <c r="AG1330" s="99">
        <v>1718956.2180633501</v>
      </c>
      <c r="AH1330" s="99">
        <v>0</v>
      </c>
      <c r="AI1330" s="99">
        <v>0</v>
      </c>
      <c r="AJ1330" s="99">
        <v>923649.208747864</v>
      </c>
      <c r="AK1330" s="99">
        <v>0</v>
      </c>
      <c r="AL1330" s="99">
        <v>0</v>
      </c>
      <c r="AM1330" s="99">
        <v>1491074.4720916699</v>
      </c>
      <c r="AN1330" s="99">
        <v>35091395.123535201</v>
      </c>
      <c r="AO1330" s="99">
        <v>73764249.200195298</v>
      </c>
      <c r="AP1330" s="99">
        <v>5137.33578312397</v>
      </c>
      <c r="AQ1330" s="99">
        <v>11825359.736328101</v>
      </c>
      <c r="AR1330" s="99">
        <v>8991374.4241943397</v>
      </c>
      <c r="AS1330" s="99">
        <v>11814836.0002441</v>
      </c>
      <c r="AT1330" s="99">
        <v>0</v>
      </c>
      <c r="AU1330" s="99">
        <v>0</v>
      </c>
      <c r="AV1330" s="99">
        <v>110939721.08007801</v>
      </c>
      <c r="AW1330" s="99">
        <v>364250.69106292701</v>
      </c>
      <c r="AX1330" s="99">
        <v>39979064.051269501</v>
      </c>
      <c r="AY1330" s="99">
        <v>23272265.253662098</v>
      </c>
      <c r="AZ1330" s="99">
        <v>14552617.4998779</v>
      </c>
      <c r="BA1330" s="99">
        <v>0</v>
      </c>
      <c r="BB1330" s="99">
        <v>0</v>
      </c>
      <c r="BC1330" s="99">
        <v>8115303.87109375</v>
      </c>
      <c r="BD1330" s="99">
        <v>0</v>
      </c>
      <c r="BE1330" s="99">
        <v>0</v>
      </c>
      <c r="BF1330" s="99">
        <v>11901775.458007799</v>
      </c>
      <c r="BG1330" s="99">
        <v>111361390.43847699</v>
      </c>
      <c r="BH1330" s="99">
        <v>12057772.416503901</v>
      </c>
      <c r="BI1330" s="99">
        <v>867.02385661750998</v>
      </c>
      <c r="BJ1330" s="99">
        <v>3245241.9632263202</v>
      </c>
      <c r="BK1330" s="99">
        <v>2805880.9158630399</v>
      </c>
      <c r="BL1330" s="99">
        <v>0</v>
      </c>
      <c r="BM1330" s="99">
        <v>0</v>
      </c>
      <c r="BN1330" s="99">
        <v>0</v>
      </c>
      <c r="BO1330" s="99">
        <v>0</v>
      </c>
      <c r="BP1330" s="99">
        <v>0</v>
      </c>
      <c r="BQ1330" s="99">
        <v>0</v>
      </c>
      <c r="BR1330" s="99">
        <v>6781685.0597534198</v>
      </c>
      <c r="BS1330" s="99">
        <v>5064690.7357788105</v>
      </c>
      <c r="BT1330" s="99">
        <v>0</v>
      </c>
      <c r="BU1330" s="99">
        <v>0</v>
      </c>
      <c r="BV1330" s="99">
        <v>3246125.12182617</v>
      </c>
      <c r="BW1330" s="99">
        <v>0</v>
      </c>
      <c r="BX1330" s="99">
        <v>0</v>
      </c>
      <c r="BY1330" s="99">
        <v>0</v>
      </c>
      <c r="BZ1330" s="99">
        <v>0</v>
      </c>
      <c r="CA1330" s="99">
        <v>161647.37555122399</v>
      </c>
      <c r="CB1330" s="99">
        <v>8987353.2121581994</v>
      </c>
      <c r="CC1330" s="99">
        <v>85500304.714843795</v>
      </c>
      <c r="CD1330" s="99">
        <v>15291805.825561499</v>
      </c>
      <c r="CE1330" s="99">
        <v>8560.6417992115003</v>
      </c>
      <c r="CF1330" s="99">
        <v>1483564.99765015</v>
      </c>
      <c r="CG1330" s="99">
        <v>11880895.357177701</v>
      </c>
      <c r="CH1330" s="99">
        <v>0</v>
      </c>
      <c r="CI1330" s="99">
        <v>170203.01618957499</v>
      </c>
      <c r="CJ1330" s="99">
        <v>10473269.340332</v>
      </c>
      <c r="CK1330" s="99">
        <v>97476333.870117202</v>
      </c>
      <c r="CL1330" s="99">
        <v>15319578.416992201</v>
      </c>
      <c r="CM1330" s="188">
        <v>279025.29203796398</v>
      </c>
      <c r="CN1330" s="188">
        <v>45537459.442871101</v>
      </c>
      <c r="CO1330" s="188">
        <v>208959654.80859399</v>
      </c>
      <c r="CP1330" s="99">
        <v>15319578.416992201</v>
      </c>
      <c r="CQ1330" s="99">
        <v>0</v>
      </c>
      <c r="CR1330" s="99">
        <v>0</v>
      </c>
      <c r="CS1330" s="99">
        <v>0</v>
      </c>
      <c r="CT1330" s="99">
        <v>0</v>
      </c>
      <c r="CU1330" s="98">
        <v>21796.143649801001</v>
      </c>
      <c r="CV1330" s="98">
        <v>115995.645592698</v>
      </c>
    </row>
    <row r="1331" spans="1:100" x14ac:dyDescent="0.2">
      <c r="A1331" s="98" t="s">
        <v>73</v>
      </c>
      <c r="B1331" s="100">
        <v>40878</v>
      </c>
      <c r="C1331" s="99">
        <v>141753.24779128999</v>
      </c>
      <c r="D1331" s="99">
        <v>6.1028896819916598</v>
      </c>
      <c r="E1331" s="99">
        <v>20667.711691856399</v>
      </c>
      <c r="F1331" s="99">
        <v>18471.484871149099</v>
      </c>
      <c r="G1331" s="99">
        <v>8625.5232285261209</v>
      </c>
      <c r="H1331" s="99">
        <v>0</v>
      </c>
      <c r="I1331" s="99">
        <v>0</v>
      </c>
      <c r="J1331" s="99">
        <v>110076.7035532</v>
      </c>
      <c r="K1331" s="99">
        <v>1066.92595717311</v>
      </c>
      <c r="L1331" s="99">
        <v>95037.037796020493</v>
      </c>
      <c r="M1331" s="99">
        <v>48917.064263820597</v>
      </c>
      <c r="N1331" s="99">
        <v>11768.3028677702</v>
      </c>
      <c r="O1331" s="99">
        <v>0</v>
      </c>
      <c r="P1331" s="99">
        <v>0</v>
      </c>
      <c r="Q1331" s="99">
        <v>6757.0687404274904</v>
      </c>
      <c r="R1331" s="99">
        <v>0</v>
      </c>
      <c r="S1331" s="99">
        <v>0</v>
      </c>
      <c r="T1331" s="99">
        <v>8575.7163952588999</v>
      </c>
      <c r="U1331" s="99">
        <v>111244.008862495</v>
      </c>
      <c r="V1331" s="99">
        <v>7673227.8959350605</v>
      </c>
      <c r="W1331" s="99">
        <v>521.80309285223495</v>
      </c>
      <c r="X1331" s="99">
        <v>1284203.9681396501</v>
      </c>
      <c r="Y1331" s="99">
        <v>997951.42673492397</v>
      </c>
      <c r="Z1331" s="99">
        <v>1475245.8510284401</v>
      </c>
      <c r="AA1331" s="99">
        <v>0</v>
      </c>
      <c r="AB1331" s="99">
        <v>0</v>
      </c>
      <c r="AC1331" s="99">
        <v>35167676.304199196</v>
      </c>
      <c r="AD1331" s="99">
        <v>117654.711749077</v>
      </c>
      <c r="AE1331" s="99">
        <v>3920292.32177734</v>
      </c>
      <c r="AF1331" s="99">
        <v>2369531.8554077102</v>
      </c>
      <c r="AG1331" s="99">
        <v>1697352.0386352499</v>
      </c>
      <c r="AH1331" s="99">
        <v>0</v>
      </c>
      <c r="AI1331" s="99">
        <v>0</v>
      </c>
      <c r="AJ1331" s="99">
        <v>930630.306846619</v>
      </c>
      <c r="AK1331" s="99">
        <v>0</v>
      </c>
      <c r="AL1331" s="99">
        <v>0</v>
      </c>
      <c r="AM1331" s="99">
        <v>1466074.2444305399</v>
      </c>
      <c r="AN1331" s="99">
        <v>35384247.362304702</v>
      </c>
      <c r="AO1331" s="99">
        <v>74377649.037109405</v>
      </c>
      <c r="AP1331" s="99">
        <v>4926.37377631664</v>
      </c>
      <c r="AQ1331" s="99">
        <v>11684547.607055699</v>
      </c>
      <c r="AR1331" s="99">
        <v>8995230.8751220703</v>
      </c>
      <c r="AS1331" s="99">
        <v>11924223.8863525</v>
      </c>
      <c r="AT1331" s="99">
        <v>0</v>
      </c>
      <c r="AU1331" s="99">
        <v>0</v>
      </c>
      <c r="AV1331" s="99">
        <v>113037584.41992199</v>
      </c>
      <c r="AW1331" s="99">
        <v>364814.07754135103</v>
      </c>
      <c r="AX1331" s="99">
        <v>39577765.403808601</v>
      </c>
      <c r="AY1331" s="99">
        <v>23505676.094970699</v>
      </c>
      <c r="AZ1331" s="99">
        <v>14427638.326293901</v>
      </c>
      <c r="BA1331" s="99">
        <v>0</v>
      </c>
      <c r="BB1331" s="99">
        <v>0</v>
      </c>
      <c r="BC1331" s="99">
        <v>8224628.6526489304</v>
      </c>
      <c r="BD1331" s="99">
        <v>0</v>
      </c>
      <c r="BE1331" s="99">
        <v>0</v>
      </c>
      <c r="BF1331" s="99">
        <v>11854824.1835938</v>
      </c>
      <c r="BG1331" s="99">
        <v>113471769.46093801</v>
      </c>
      <c r="BH1331" s="99">
        <v>12066811.2857666</v>
      </c>
      <c r="BI1331" s="99">
        <v>697.44668883085296</v>
      </c>
      <c r="BJ1331" s="99">
        <v>3163251.5986633301</v>
      </c>
      <c r="BK1331" s="99">
        <v>2728225.6378784198</v>
      </c>
      <c r="BL1331" s="99">
        <v>0</v>
      </c>
      <c r="BM1331" s="99">
        <v>0</v>
      </c>
      <c r="BN1331" s="99">
        <v>0</v>
      </c>
      <c r="BO1331" s="99">
        <v>0</v>
      </c>
      <c r="BP1331" s="99">
        <v>0</v>
      </c>
      <c r="BQ1331" s="99">
        <v>0</v>
      </c>
      <c r="BR1331" s="99">
        <v>6935770.4060668899</v>
      </c>
      <c r="BS1331" s="99">
        <v>5029318.15698242</v>
      </c>
      <c r="BT1331" s="99">
        <v>0</v>
      </c>
      <c r="BU1331" s="99">
        <v>0</v>
      </c>
      <c r="BV1331" s="99">
        <v>3308090.3655700702</v>
      </c>
      <c r="BW1331" s="99">
        <v>0</v>
      </c>
      <c r="BX1331" s="99">
        <v>0</v>
      </c>
      <c r="BY1331" s="99">
        <v>0</v>
      </c>
      <c r="BZ1331" s="99">
        <v>0</v>
      </c>
      <c r="CA1331" s="99">
        <v>162588.86572265599</v>
      </c>
      <c r="CB1331" s="99">
        <v>8977106.9567871094</v>
      </c>
      <c r="CC1331" s="99">
        <v>86041600.583007798</v>
      </c>
      <c r="CD1331" s="99">
        <v>15225081.435546899</v>
      </c>
      <c r="CE1331" s="99">
        <v>8620.1528202295303</v>
      </c>
      <c r="CF1331" s="99">
        <v>1482983.6466369601</v>
      </c>
      <c r="CG1331" s="99">
        <v>12004341.9067383</v>
      </c>
      <c r="CH1331" s="99">
        <v>0</v>
      </c>
      <c r="CI1331" s="99">
        <v>171200.77565383899</v>
      </c>
      <c r="CJ1331" s="99">
        <v>10459349.7259521</v>
      </c>
      <c r="CK1331" s="99">
        <v>98145451.683593795</v>
      </c>
      <c r="CL1331" s="99">
        <v>15238112.614990201</v>
      </c>
      <c r="CM1331" s="188">
        <v>280981.06135177601</v>
      </c>
      <c r="CN1331" s="188">
        <v>45789243.6552734</v>
      </c>
      <c r="CO1331" s="188">
        <v>211469492.58398399</v>
      </c>
      <c r="CP1331" s="99">
        <v>15238112.614990201</v>
      </c>
      <c r="CQ1331" s="99">
        <v>0</v>
      </c>
      <c r="CR1331" s="99">
        <v>0</v>
      </c>
      <c r="CS1331" s="99">
        <v>0</v>
      </c>
      <c r="CT1331" s="99">
        <v>0</v>
      </c>
      <c r="CU1331" s="98">
        <v>21748.308851539001</v>
      </c>
      <c r="CV1331" s="98">
        <v>117525.427343217</v>
      </c>
    </row>
    <row r="1332" spans="1:100" x14ac:dyDescent="0.2">
      <c r="A1332" s="98" t="s">
        <v>73</v>
      </c>
      <c r="B1332" s="100">
        <v>40969</v>
      </c>
      <c r="C1332" s="99">
        <v>142213.043828964</v>
      </c>
      <c r="D1332" s="99">
        <v>5.7790506639867099</v>
      </c>
      <c r="E1332" s="99">
        <v>20522.4109191895</v>
      </c>
      <c r="F1332" s="99">
        <v>18369.554580926899</v>
      </c>
      <c r="G1332" s="99">
        <v>8692.8326399326306</v>
      </c>
      <c r="H1332" s="99">
        <v>0</v>
      </c>
      <c r="I1332" s="99">
        <v>0</v>
      </c>
      <c r="J1332" s="99">
        <v>110901.491684914</v>
      </c>
      <c r="K1332" s="99">
        <v>982.61471691727604</v>
      </c>
      <c r="L1332" s="99">
        <v>94183.239655494704</v>
      </c>
      <c r="M1332" s="99">
        <v>49128.684025764502</v>
      </c>
      <c r="N1332" s="99">
        <v>11733.7135782242</v>
      </c>
      <c r="O1332" s="99">
        <v>0</v>
      </c>
      <c r="P1332" s="99">
        <v>0</v>
      </c>
      <c r="Q1332" s="99">
        <v>6757.6973602771805</v>
      </c>
      <c r="R1332" s="99">
        <v>0</v>
      </c>
      <c r="S1332" s="99">
        <v>0</v>
      </c>
      <c r="T1332" s="99">
        <v>8588.9312158822995</v>
      </c>
      <c r="U1332" s="99">
        <v>111856.679666519</v>
      </c>
      <c r="V1332" s="99">
        <v>7629644.1394653302</v>
      </c>
      <c r="W1332" s="99">
        <v>711.67898815125204</v>
      </c>
      <c r="X1332" s="99">
        <v>1269393.6317291299</v>
      </c>
      <c r="Y1332" s="99">
        <v>995402.82046508801</v>
      </c>
      <c r="Z1332" s="99">
        <v>1482679.96382141</v>
      </c>
      <c r="AA1332" s="99">
        <v>0</v>
      </c>
      <c r="AB1332" s="99">
        <v>0</v>
      </c>
      <c r="AC1332" s="99">
        <v>35766220.219238304</v>
      </c>
      <c r="AD1332" s="99">
        <v>107419.870559692</v>
      </c>
      <c r="AE1332" s="99">
        <v>3998319.5148315402</v>
      </c>
      <c r="AF1332" s="99">
        <v>2379240.7108764602</v>
      </c>
      <c r="AG1332" s="99">
        <v>1691337.97731018</v>
      </c>
      <c r="AH1332" s="99">
        <v>0</v>
      </c>
      <c r="AI1332" s="99">
        <v>0</v>
      </c>
      <c r="AJ1332" s="99">
        <v>935396.08562469506</v>
      </c>
      <c r="AK1332" s="99">
        <v>0</v>
      </c>
      <c r="AL1332" s="99">
        <v>0</v>
      </c>
      <c r="AM1332" s="99">
        <v>1473637.0422821001</v>
      </c>
      <c r="AN1332" s="99">
        <v>35680833.661132798</v>
      </c>
      <c r="AO1332" s="99">
        <v>74397548.578125</v>
      </c>
      <c r="AP1332" s="99">
        <v>6380.1342557668704</v>
      </c>
      <c r="AQ1332" s="99">
        <v>11305966.71875</v>
      </c>
      <c r="AR1332" s="99">
        <v>9048967.05786133</v>
      </c>
      <c r="AS1332" s="99">
        <v>12094309.0500488</v>
      </c>
      <c r="AT1332" s="99">
        <v>0</v>
      </c>
      <c r="AU1332" s="99">
        <v>0</v>
      </c>
      <c r="AV1332" s="99">
        <v>115314092.230469</v>
      </c>
      <c r="AW1332" s="99">
        <v>334757.30417633097</v>
      </c>
      <c r="AX1332" s="99">
        <v>40133795.779785201</v>
      </c>
      <c r="AY1332" s="99">
        <v>23786681.834472701</v>
      </c>
      <c r="AZ1332" s="99">
        <v>14182069.517211899</v>
      </c>
      <c r="BA1332" s="99">
        <v>0</v>
      </c>
      <c r="BB1332" s="99">
        <v>0</v>
      </c>
      <c r="BC1332" s="99">
        <v>8332800.2294311495</v>
      </c>
      <c r="BD1332" s="99">
        <v>0</v>
      </c>
      <c r="BE1332" s="99">
        <v>0</v>
      </c>
      <c r="BF1332" s="99">
        <v>12024049.2733154</v>
      </c>
      <c r="BG1332" s="99">
        <v>115567125.52343801</v>
      </c>
      <c r="BH1332" s="99">
        <v>12247887.174926801</v>
      </c>
      <c r="BI1332" s="99">
        <v>909.46217588335298</v>
      </c>
      <c r="BJ1332" s="99">
        <v>3139320.2334594699</v>
      </c>
      <c r="BK1332" s="99">
        <v>2723740.8928527799</v>
      </c>
      <c r="BL1332" s="99">
        <v>0</v>
      </c>
      <c r="BM1332" s="99">
        <v>0</v>
      </c>
      <c r="BN1332" s="99">
        <v>0</v>
      </c>
      <c r="BO1332" s="99">
        <v>0</v>
      </c>
      <c r="BP1332" s="99">
        <v>0</v>
      </c>
      <c r="BQ1332" s="99">
        <v>0</v>
      </c>
      <c r="BR1332" s="99">
        <v>7043960.8594360398</v>
      </c>
      <c r="BS1332" s="99">
        <v>5068228.6290283203</v>
      </c>
      <c r="BT1332" s="99">
        <v>0</v>
      </c>
      <c r="BU1332" s="99">
        <v>0</v>
      </c>
      <c r="BV1332" s="99">
        <v>3348241.2394714402</v>
      </c>
      <c r="BW1332" s="99">
        <v>0</v>
      </c>
      <c r="BX1332" s="99">
        <v>0</v>
      </c>
      <c r="BY1332" s="99">
        <v>0</v>
      </c>
      <c r="BZ1332" s="99">
        <v>0</v>
      </c>
      <c r="CA1332" s="99">
        <v>162665.05196189901</v>
      </c>
      <c r="CB1332" s="99">
        <v>8889987.3675537091</v>
      </c>
      <c r="CC1332" s="99">
        <v>85621396.546875</v>
      </c>
      <c r="CD1332" s="99">
        <v>15401759.705078101</v>
      </c>
      <c r="CE1332" s="99">
        <v>8692.4070347547495</v>
      </c>
      <c r="CF1332" s="99">
        <v>1458838.9740905799</v>
      </c>
      <c r="CG1332" s="99">
        <v>11943865.477417</v>
      </c>
      <c r="CH1332" s="99">
        <v>0</v>
      </c>
      <c r="CI1332" s="99">
        <v>171373.96842956499</v>
      </c>
      <c r="CJ1332" s="99">
        <v>10344609.373535199</v>
      </c>
      <c r="CK1332" s="99">
        <v>98164419.991210893</v>
      </c>
      <c r="CL1332" s="99">
        <v>15383096.40979</v>
      </c>
      <c r="CM1332" s="188">
        <v>282089.155052185</v>
      </c>
      <c r="CN1332" s="188">
        <v>46049775.535644501</v>
      </c>
      <c r="CO1332" s="188">
        <v>213272796.98046899</v>
      </c>
      <c r="CP1332" s="99">
        <v>15383096.40979</v>
      </c>
      <c r="CQ1332" s="99">
        <v>0</v>
      </c>
      <c r="CR1332" s="99">
        <v>0</v>
      </c>
      <c r="CS1332" s="99">
        <v>0</v>
      </c>
      <c r="CT1332" s="99">
        <v>0</v>
      </c>
      <c r="CU1332" s="98">
        <v>21541.103352425998</v>
      </c>
      <c r="CV1332" s="98">
        <v>118417.70266949</v>
      </c>
    </row>
    <row r="1333" spans="1:100" x14ac:dyDescent="0.2">
      <c r="A1333" s="98" t="s">
        <v>73</v>
      </c>
      <c r="B1333" s="100">
        <v>41061</v>
      </c>
      <c r="C1333" s="99">
        <v>141852.27141571001</v>
      </c>
      <c r="D1333" s="99">
        <v>5.7719273689435804</v>
      </c>
      <c r="E1333" s="99">
        <v>20134.654057502699</v>
      </c>
      <c r="F1333" s="99">
        <v>18104.515076637301</v>
      </c>
      <c r="G1333" s="99">
        <v>8728.6104869842493</v>
      </c>
      <c r="H1333" s="99">
        <v>0</v>
      </c>
      <c r="I1333" s="99">
        <v>0</v>
      </c>
      <c r="J1333" s="99">
        <v>111499.57527256</v>
      </c>
      <c r="K1333" s="99">
        <v>868.85048216581299</v>
      </c>
      <c r="L1333" s="99">
        <v>94620.430332183794</v>
      </c>
      <c r="M1333" s="99">
        <v>49099.633497715004</v>
      </c>
      <c r="N1333" s="99">
        <v>11348.4661172628</v>
      </c>
      <c r="O1333" s="99">
        <v>0</v>
      </c>
      <c r="P1333" s="99">
        <v>0</v>
      </c>
      <c r="Q1333" s="99">
        <v>6907.50257778168</v>
      </c>
      <c r="R1333" s="99">
        <v>0</v>
      </c>
      <c r="S1333" s="99">
        <v>0</v>
      </c>
      <c r="T1333" s="99">
        <v>8720.3422303199804</v>
      </c>
      <c r="U1333" s="99">
        <v>112304.287443161</v>
      </c>
      <c r="V1333" s="99">
        <v>7594443.6642456101</v>
      </c>
      <c r="W1333" s="99">
        <v>525.78969182819105</v>
      </c>
      <c r="X1333" s="99">
        <v>1233835.4781341599</v>
      </c>
      <c r="Y1333" s="99">
        <v>970937.40725707996</v>
      </c>
      <c r="Z1333" s="99">
        <v>1446762.4824829099</v>
      </c>
      <c r="AA1333" s="99">
        <v>0</v>
      </c>
      <c r="AB1333" s="99">
        <v>0</v>
      </c>
      <c r="AC1333" s="99">
        <v>35549197.005371101</v>
      </c>
      <c r="AD1333" s="99">
        <v>91665.116904258699</v>
      </c>
      <c r="AE1333" s="99">
        <v>3841069.5200805701</v>
      </c>
      <c r="AF1333" s="99">
        <v>2379530.0173339802</v>
      </c>
      <c r="AG1333" s="99">
        <v>1579179.7628784201</v>
      </c>
      <c r="AH1333" s="99">
        <v>0</v>
      </c>
      <c r="AI1333" s="99">
        <v>0</v>
      </c>
      <c r="AJ1333" s="99">
        <v>990022.67180633498</v>
      </c>
      <c r="AK1333" s="99">
        <v>0</v>
      </c>
      <c r="AL1333" s="99">
        <v>0</v>
      </c>
      <c r="AM1333" s="99">
        <v>1447483.71867371</v>
      </c>
      <c r="AN1333" s="99">
        <v>35808596.207519501</v>
      </c>
      <c r="AO1333" s="99">
        <v>74602156.806640595</v>
      </c>
      <c r="AP1333" s="99">
        <v>4972.7051842212704</v>
      </c>
      <c r="AQ1333" s="99">
        <v>11562005.698242201</v>
      </c>
      <c r="AR1333" s="99">
        <v>8945337.9005127009</v>
      </c>
      <c r="AS1333" s="99">
        <v>11853412.684570299</v>
      </c>
      <c r="AT1333" s="99">
        <v>0</v>
      </c>
      <c r="AU1333" s="99">
        <v>0</v>
      </c>
      <c r="AV1333" s="99">
        <v>115808870.12793</v>
      </c>
      <c r="AW1333" s="99">
        <v>288246.08807754499</v>
      </c>
      <c r="AX1333" s="99">
        <v>39295550.668457001</v>
      </c>
      <c r="AY1333" s="99">
        <v>23936464.013427701</v>
      </c>
      <c r="AZ1333" s="99">
        <v>13696094.3327637</v>
      </c>
      <c r="BA1333" s="99">
        <v>0</v>
      </c>
      <c r="BB1333" s="99">
        <v>0</v>
      </c>
      <c r="BC1333" s="99">
        <v>8719409.4422607403</v>
      </c>
      <c r="BD1333" s="99">
        <v>0</v>
      </c>
      <c r="BE1333" s="99">
        <v>0</v>
      </c>
      <c r="BF1333" s="99">
        <v>11858664.283325201</v>
      </c>
      <c r="BG1333" s="99">
        <v>116083954.00195301</v>
      </c>
      <c r="BH1333" s="99">
        <v>12076516.509521499</v>
      </c>
      <c r="BI1333" s="99">
        <v>678.16494738310598</v>
      </c>
      <c r="BJ1333" s="99">
        <v>3086136.7048034701</v>
      </c>
      <c r="BK1333" s="99">
        <v>2693229.0350647001</v>
      </c>
      <c r="BL1333" s="99">
        <v>0</v>
      </c>
      <c r="BM1333" s="99">
        <v>0</v>
      </c>
      <c r="BN1333" s="99">
        <v>0</v>
      </c>
      <c r="BO1333" s="99">
        <v>0</v>
      </c>
      <c r="BP1333" s="99">
        <v>0</v>
      </c>
      <c r="BQ1333" s="99">
        <v>0</v>
      </c>
      <c r="BR1333" s="99">
        <v>6987338.2751464797</v>
      </c>
      <c r="BS1333" s="99">
        <v>4761238.0181274395</v>
      </c>
      <c r="BT1333" s="99">
        <v>0</v>
      </c>
      <c r="BU1333" s="99">
        <v>0</v>
      </c>
      <c r="BV1333" s="99">
        <v>3483907.6190490699</v>
      </c>
      <c r="BW1333" s="99">
        <v>0</v>
      </c>
      <c r="BX1333" s="99">
        <v>0</v>
      </c>
      <c r="BY1333" s="99">
        <v>0</v>
      </c>
      <c r="BZ1333" s="99">
        <v>0</v>
      </c>
      <c r="CA1333" s="99">
        <v>161929.234739304</v>
      </c>
      <c r="CB1333" s="99">
        <v>8835913.85302734</v>
      </c>
      <c r="CC1333" s="99">
        <v>86123161.638671905</v>
      </c>
      <c r="CD1333" s="99">
        <v>15166932.665771499</v>
      </c>
      <c r="CE1333" s="99">
        <v>8721.1727209091205</v>
      </c>
      <c r="CF1333" s="99">
        <v>1466805.8278808601</v>
      </c>
      <c r="CG1333" s="99">
        <v>11973182.838134799</v>
      </c>
      <c r="CH1333" s="99">
        <v>0</v>
      </c>
      <c r="CI1333" s="99">
        <v>170648.88775634801</v>
      </c>
      <c r="CJ1333" s="99">
        <v>10311834.481811499</v>
      </c>
      <c r="CK1333" s="99">
        <v>97841819.227539107</v>
      </c>
      <c r="CL1333" s="99">
        <v>15155642.950195299</v>
      </c>
      <c r="CM1333" s="188">
        <v>281835.96060562099</v>
      </c>
      <c r="CN1333" s="188">
        <v>46076831.208496101</v>
      </c>
      <c r="CO1333" s="188">
        <v>213858513.71875</v>
      </c>
      <c r="CP1333" s="99">
        <v>15155642.950195299</v>
      </c>
      <c r="CQ1333" s="99">
        <v>0</v>
      </c>
      <c r="CR1333" s="99">
        <v>0</v>
      </c>
      <c r="CS1333" s="99">
        <v>0</v>
      </c>
      <c r="CT1333" s="99">
        <v>0</v>
      </c>
      <c r="CU1333" s="98">
        <v>20986.861176557999</v>
      </c>
      <c r="CV1333" s="98">
        <v>119032.61103316399</v>
      </c>
    </row>
    <row r="1334" spans="1:100" x14ac:dyDescent="0.2">
      <c r="A1334" s="98" t="s">
        <v>73</v>
      </c>
      <c r="B1334" s="100">
        <v>41153</v>
      </c>
      <c r="C1334" s="99">
        <v>141829.18758773801</v>
      </c>
      <c r="D1334" s="99">
        <v>3.2091732119733898</v>
      </c>
      <c r="E1334" s="99">
        <v>19500.278931856199</v>
      </c>
      <c r="F1334" s="99">
        <v>17584.791477680199</v>
      </c>
      <c r="G1334" s="99">
        <v>8734.3488386869394</v>
      </c>
      <c r="H1334" s="99">
        <v>0</v>
      </c>
      <c r="I1334" s="99">
        <v>0</v>
      </c>
      <c r="J1334" s="99">
        <v>111465.561199188</v>
      </c>
      <c r="K1334" s="99">
        <v>801.95308618247498</v>
      </c>
      <c r="L1334" s="99">
        <v>94594.433793067903</v>
      </c>
      <c r="M1334" s="99">
        <v>49485.463960170702</v>
      </c>
      <c r="N1334" s="99">
        <v>11255.7534383535</v>
      </c>
      <c r="O1334" s="99">
        <v>0</v>
      </c>
      <c r="P1334" s="99">
        <v>0</v>
      </c>
      <c r="Q1334" s="99">
        <v>6876.8366379141798</v>
      </c>
      <c r="R1334" s="99">
        <v>0</v>
      </c>
      <c r="S1334" s="99">
        <v>0</v>
      </c>
      <c r="T1334" s="99">
        <v>8806.6398626565897</v>
      </c>
      <c r="U1334" s="99">
        <v>112284.40379142801</v>
      </c>
      <c r="V1334" s="99">
        <v>7488344.7232665997</v>
      </c>
      <c r="W1334" s="99">
        <v>410.24816877394898</v>
      </c>
      <c r="X1334" s="99">
        <v>1175914.45262146</v>
      </c>
      <c r="Y1334" s="99">
        <v>929163.60692596401</v>
      </c>
      <c r="Z1334" s="99">
        <v>1420814.1113433801</v>
      </c>
      <c r="AA1334" s="99">
        <v>0</v>
      </c>
      <c r="AB1334" s="99">
        <v>0</v>
      </c>
      <c r="AC1334" s="99">
        <v>35568015.654296897</v>
      </c>
      <c r="AD1334" s="99">
        <v>84804.862404823303</v>
      </c>
      <c r="AE1334" s="99">
        <v>3786321.5180358901</v>
      </c>
      <c r="AF1334" s="99">
        <v>2355725.1271057101</v>
      </c>
      <c r="AG1334" s="99">
        <v>1537873.9472045901</v>
      </c>
      <c r="AH1334" s="99">
        <v>0</v>
      </c>
      <c r="AI1334" s="99">
        <v>0</v>
      </c>
      <c r="AJ1334" s="99">
        <v>996288.42026519799</v>
      </c>
      <c r="AK1334" s="99">
        <v>0</v>
      </c>
      <c r="AL1334" s="99">
        <v>0</v>
      </c>
      <c r="AM1334" s="99">
        <v>1428364.8339996301</v>
      </c>
      <c r="AN1334" s="99">
        <v>35699599.974121101</v>
      </c>
      <c r="AO1334" s="99">
        <v>73941083.266601607</v>
      </c>
      <c r="AP1334" s="99">
        <v>3735.7089506983798</v>
      </c>
      <c r="AQ1334" s="99">
        <v>10563802.103149399</v>
      </c>
      <c r="AR1334" s="99">
        <v>8356091.6604614304</v>
      </c>
      <c r="AS1334" s="99">
        <v>11792933.3231201</v>
      </c>
      <c r="AT1334" s="99">
        <v>0</v>
      </c>
      <c r="AU1334" s="99">
        <v>0</v>
      </c>
      <c r="AV1334" s="99">
        <v>116844325.20117199</v>
      </c>
      <c r="AW1334" s="99">
        <v>269191.98296356201</v>
      </c>
      <c r="AX1334" s="99">
        <v>38863204.375488304</v>
      </c>
      <c r="AY1334" s="99">
        <v>23955668.9916992</v>
      </c>
      <c r="AZ1334" s="99">
        <v>13341828.9960938</v>
      </c>
      <c r="BA1334" s="99">
        <v>0</v>
      </c>
      <c r="BB1334" s="99">
        <v>0</v>
      </c>
      <c r="BC1334" s="99">
        <v>8876730.1029052697</v>
      </c>
      <c r="BD1334" s="99">
        <v>0</v>
      </c>
      <c r="BE1334" s="99">
        <v>0</v>
      </c>
      <c r="BF1334" s="99">
        <v>11842497.747680699</v>
      </c>
      <c r="BG1334" s="99">
        <v>117148992.410156</v>
      </c>
      <c r="BH1334" s="99">
        <v>12502676.4138184</v>
      </c>
      <c r="BI1334" s="99">
        <v>494.10740161687102</v>
      </c>
      <c r="BJ1334" s="99">
        <v>3039765.21124268</v>
      </c>
      <c r="BK1334" s="99">
        <v>2642921.4342956501</v>
      </c>
      <c r="BL1334" s="99">
        <v>0</v>
      </c>
      <c r="BM1334" s="99">
        <v>0</v>
      </c>
      <c r="BN1334" s="99">
        <v>0</v>
      </c>
      <c r="BO1334" s="99">
        <v>0</v>
      </c>
      <c r="BP1334" s="99">
        <v>0</v>
      </c>
      <c r="BQ1334" s="99">
        <v>0</v>
      </c>
      <c r="BR1334" s="99">
        <v>7073314.2279052697</v>
      </c>
      <c r="BS1334" s="99">
        <v>4694671.2380371103</v>
      </c>
      <c r="BT1334" s="99">
        <v>0</v>
      </c>
      <c r="BU1334" s="99">
        <v>0</v>
      </c>
      <c r="BV1334" s="99">
        <v>3568614.5599365202</v>
      </c>
      <c r="BW1334" s="99">
        <v>0</v>
      </c>
      <c r="BX1334" s="99">
        <v>0</v>
      </c>
      <c r="BY1334" s="99">
        <v>0</v>
      </c>
      <c r="BZ1334" s="99">
        <v>0</v>
      </c>
      <c r="CA1334" s="99">
        <v>161380.5978508</v>
      </c>
      <c r="CB1334" s="99">
        <v>8644441.3439941406</v>
      </c>
      <c r="CC1334" s="99">
        <v>84831223.341796905</v>
      </c>
      <c r="CD1334" s="99">
        <v>15527833.8984375</v>
      </c>
      <c r="CE1334" s="99">
        <v>8755.3738924264908</v>
      </c>
      <c r="CF1334" s="99">
        <v>1421491.7391204799</v>
      </c>
      <c r="CG1334" s="99">
        <v>11812391.7269287</v>
      </c>
      <c r="CH1334" s="99">
        <v>0</v>
      </c>
      <c r="CI1334" s="99">
        <v>170127.48288917501</v>
      </c>
      <c r="CJ1334" s="99">
        <v>10085026.8045654</v>
      </c>
      <c r="CK1334" s="99">
        <v>96273591.3828125</v>
      </c>
      <c r="CL1334" s="99">
        <v>15560936.419799799</v>
      </c>
      <c r="CM1334" s="188">
        <v>281274.28686523403</v>
      </c>
      <c r="CN1334" s="188">
        <v>45759360.942382798</v>
      </c>
      <c r="CO1334" s="188">
        <v>213685251.16992199</v>
      </c>
      <c r="CP1334" s="99">
        <v>15560936.419799799</v>
      </c>
      <c r="CQ1334" s="99">
        <v>0</v>
      </c>
      <c r="CR1334" s="99">
        <v>0</v>
      </c>
      <c r="CS1334" s="99">
        <v>0</v>
      </c>
      <c r="CT1334" s="99">
        <v>0</v>
      </c>
      <c r="CU1334" s="98">
        <v>20301.678541885001</v>
      </c>
      <c r="CV1334" s="98">
        <v>118971.519451396</v>
      </c>
    </row>
    <row r="1335" spans="1:100" x14ac:dyDescent="0.2">
      <c r="A1335" s="98" t="s">
        <v>73</v>
      </c>
      <c r="B1335" s="100">
        <v>41244</v>
      </c>
      <c r="C1335" s="99">
        <v>141498.65466690101</v>
      </c>
      <c r="D1335" s="99">
        <v>4.0447341659455596</v>
      </c>
      <c r="E1335" s="99">
        <v>19540.5985605717</v>
      </c>
      <c r="F1335" s="99">
        <v>17788.726809501601</v>
      </c>
      <c r="G1335" s="99">
        <v>8752.9534329175895</v>
      </c>
      <c r="H1335" s="99">
        <v>0</v>
      </c>
      <c r="I1335" s="99">
        <v>0</v>
      </c>
      <c r="J1335" s="99">
        <v>111876.368279457</v>
      </c>
      <c r="K1335" s="99">
        <v>765.89850106835399</v>
      </c>
      <c r="L1335" s="99">
        <v>93714.605636596694</v>
      </c>
      <c r="M1335" s="99">
        <v>49574.697582721703</v>
      </c>
      <c r="N1335" s="99">
        <v>11136.4224399328</v>
      </c>
      <c r="O1335" s="99">
        <v>0</v>
      </c>
      <c r="P1335" s="99">
        <v>0</v>
      </c>
      <c r="Q1335" s="99">
        <v>6803.0038484931001</v>
      </c>
      <c r="R1335" s="99">
        <v>0</v>
      </c>
      <c r="S1335" s="99">
        <v>0</v>
      </c>
      <c r="T1335" s="99">
        <v>8728.7071262598001</v>
      </c>
      <c r="U1335" s="99">
        <v>112686.22848033901</v>
      </c>
      <c r="V1335" s="99">
        <v>7506766.4791870099</v>
      </c>
      <c r="W1335" s="99">
        <v>545.60091609507799</v>
      </c>
      <c r="X1335" s="99">
        <v>1136244.5034179699</v>
      </c>
      <c r="Y1335" s="99">
        <v>906241.00724029494</v>
      </c>
      <c r="Z1335" s="99">
        <v>1426510.84994507</v>
      </c>
      <c r="AA1335" s="99">
        <v>0</v>
      </c>
      <c r="AB1335" s="99">
        <v>0</v>
      </c>
      <c r="AC1335" s="99">
        <v>35745081.039550804</v>
      </c>
      <c r="AD1335" s="99">
        <v>80799.510434150696</v>
      </c>
      <c r="AE1335" s="99">
        <v>3794133.0628967299</v>
      </c>
      <c r="AF1335" s="99">
        <v>2375544.9608154302</v>
      </c>
      <c r="AG1335" s="99">
        <v>1503192.2795257601</v>
      </c>
      <c r="AH1335" s="99">
        <v>0</v>
      </c>
      <c r="AI1335" s="99">
        <v>0</v>
      </c>
      <c r="AJ1335" s="99">
        <v>984705.02962493896</v>
      </c>
      <c r="AK1335" s="99">
        <v>0</v>
      </c>
      <c r="AL1335" s="99">
        <v>0</v>
      </c>
      <c r="AM1335" s="99">
        <v>1420471.2134552</v>
      </c>
      <c r="AN1335" s="99">
        <v>35775034.078613304</v>
      </c>
      <c r="AO1335" s="99">
        <v>74709171.588867202</v>
      </c>
      <c r="AP1335" s="99">
        <v>5170.1563717722902</v>
      </c>
      <c r="AQ1335" s="99">
        <v>10627177.4603271</v>
      </c>
      <c r="AR1335" s="99">
        <v>8475902.4127197303</v>
      </c>
      <c r="AS1335" s="99">
        <v>11829594.924438501</v>
      </c>
      <c r="AT1335" s="99">
        <v>0</v>
      </c>
      <c r="AU1335" s="99">
        <v>0</v>
      </c>
      <c r="AV1335" s="99">
        <v>117596223.628906</v>
      </c>
      <c r="AW1335" s="99">
        <v>257267.17968177801</v>
      </c>
      <c r="AX1335" s="99">
        <v>39435501.8984375</v>
      </c>
      <c r="AY1335" s="99">
        <v>24229259.604736298</v>
      </c>
      <c r="AZ1335" s="99">
        <v>13090374.7122803</v>
      </c>
      <c r="BA1335" s="99">
        <v>0</v>
      </c>
      <c r="BB1335" s="99">
        <v>0</v>
      </c>
      <c r="BC1335" s="99">
        <v>8829322.6369628906</v>
      </c>
      <c r="BD1335" s="99">
        <v>0</v>
      </c>
      <c r="BE1335" s="99">
        <v>0</v>
      </c>
      <c r="BF1335" s="99">
        <v>11784077.6990967</v>
      </c>
      <c r="BG1335" s="99">
        <v>117906364.375</v>
      </c>
      <c r="BH1335" s="99">
        <v>12425765.0404053</v>
      </c>
      <c r="BI1335" s="99">
        <v>797.77679928392195</v>
      </c>
      <c r="BJ1335" s="99">
        <v>2950648.8489685101</v>
      </c>
      <c r="BK1335" s="99">
        <v>2561440.8634643601</v>
      </c>
      <c r="BL1335" s="99">
        <v>0</v>
      </c>
      <c r="BM1335" s="99">
        <v>0</v>
      </c>
      <c r="BN1335" s="99">
        <v>0</v>
      </c>
      <c r="BO1335" s="99">
        <v>0</v>
      </c>
      <c r="BP1335" s="99">
        <v>0</v>
      </c>
      <c r="BQ1335" s="99">
        <v>0</v>
      </c>
      <c r="BR1335" s="99">
        <v>7216854.2133178702</v>
      </c>
      <c r="BS1335" s="99">
        <v>4632202.9303588904</v>
      </c>
      <c r="BT1335" s="99">
        <v>0</v>
      </c>
      <c r="BU1335" s="99">
        <v>0</v>
      </c>
      <c r="BV1335" s="99">
        <v>3570559.61645508</v>
      </c>
      <c r="BW1335" s="99">
        <v>0</v>
      </c>
      <c r="BX1335" s="99">
        <v>0</v>
      </c>
      <c r="BY1335" s="99">
        <v>0</v>
      </c>
      <c r="BZ1335" s="99">
        <v>0</v>
      </c>
      <c r="CA1335" s="99">
        <v>161212.43141555801</v>
      </c>
      <c r="CB1335" s="99">
        <v>8657885.1514892597</v>
      </c>
      <c r="CC1335" s="99">
        <v>85860388.732421905</v>
      </c>
      <c r="CD1335" s="99">
        <v>15367437.829223599</v>
      </c>
      <c r="CE1335" s="99">
        <v>8748.0381978750193</v>
      </c>
      <c r="CF1335" s="99">
        <v>1421603.0190734901</v>
      </c>
      <c r="CG1335" s="99">
        <v>11796873.8626709</v>
      </c>
      <c r="CH1335" s="99">
        <v>0</v>
      </c>
      <c r="CI1335" s="99">
        <v>169958.42301368699</v>
      </c>
      <c r="CJ1335" s="99">
        <v>10083375.1019287</v>
      </c>
      <c r="CK1335" s="99">
        <v>97495118.278320298</v>
      </c>
      <c r="CL1335" s="99">
        <v>15382057.2821045</v>
      </c>
      <c r="CM1335" s="188">
        <v>281267.00043106102</v>
      </c>
      <c r="CN1335" s="188">
        <v>45817399.075683601</v>
      </c>
      <c r="CO1335" s="188">
        <v>215081551.765625</v>
      </c>
      <c r="CP1335" s="99">
        <v>15382057.2821045</v>
      </c>
      <c r="CQ1335" s="99">
        <v>0</v>
      </c>
      <c r="CR1335" s="99">
        <v>0</v>
      </c>
      <c r="CS1335" s="99">
        <v>0</v>
      </c>
      <c r="CT1335" s="99">
        <v>0</v>
      </c>
      <c r="CU1335" s="98">
        <v>20299.860364196</v>
      </c>
      <c r="CV1335" s="98">
        <v>119452.93056835201</v>
      </c>
    </row>
    <row r="1336" spans="1:100" x14ac:dyDescent="0.2">
      <c r="A1336" s="98" t="s">
        <v>73</v>
      </c>
      <c r="B1336" s="100">
        <v>41334</v>
      </c>
      <c r="C1336" s="99">
        <v>139413.69200325001</v>
      </c>
      <c r="D1336" s="99">
        <v>3.8563532269909002</v>
      </c>
      <c r="E1336" s="99">
        <v>18502.996628045999</v>
      </c>
      <c r="F1336" s="99">
        <v>16857.059850215901</v>
      </c>
      <c r="G1336" s="99">
        <v>8671.7523337602597</v>
      </c>
      <c r="H1336" s="99">
        <v>0</v>
      </c>
      <c r="I1336" s="99">
        <v>0</v>
      </c>
      <c r="J1336" s="99">
        <v>112171.572037697</v>
      </c>
      <c r="K1336" s="99">
        <v>677.43703926354601</v>
      </c>
      <c r="L1336" s="99">
        <v>7428.50942462683</v>
      </c>
      <c r="M1336" s="99">
        <v>49132.7953743935</v>
      </c>
      <c r="N1336" s="99">
        <v>10958.5331704617</v>
      </c>
      <c r="O1336" s="99">
        <v>0</v>
      </c>
      <c r="P1336" s="99">
        <v>83292.924048423796</v>
      </c>
      <c r="Q1336" s="99">
        <v>6752.6030517220497</v>
      </c>
      <c r="R1336" s="99">
        <v>0</v>
      </c>
      <c r="S1336" s="99">
        <v>8597.6656527519208</v>
      </c>
      <c r="T1336" s="99">
        <v>0</v>
      </c>
      <c r="U1336" s="99">
        <v>112828.232327461</v>
      </c>
      <c r="V1336" s="99">
        <v>7380519.0222167997</v>
      </c>
      <c r="W1336" s="99">
        <v>345.44405744969799</v>
      </c>
      <c r="X1336" s="99">
        <v>1057508.13973999</v>
      </c>
      <c r="Y1336" s="99">
        <v>859046.20286560105</v>
      </c>
      <c r="Z1336" s="99">
        <v>1392420.0544891399</v>
      </c>
      <c r="AA1336" s="99">
        <v>0</v>
      </c>
      <c r="AB1336" s="99">
        <v>0</v>
      </c>
      <c r="AC1336" s="99">
        <v>35684000.514160201</v>
      </c>
      <c r="AD1336" s="99">
        <v>76087.064471244797</v>
      </c>
      <c r="AE1336" s="99">
        <v>114720.00077343</v>
      </c>
      <c r="AF1336" s="99">
        <v>2348712.0756530799</v>
      </c>
      <c r="AG1336" s="99">
        <v>1472985.3054504399</v>
      </c>
      <c r="AH1336" s="99">
        <v>0</v>
      </c>
      <c r="AI1336" s="99">
        <v>3491026.4360656701</v>
      </c>
      <c r="AJ1336" s="99">
        <v>971199.93870544399</v>
      </c>
      <c r="AK1336" s="99">
        <v>0</v>
      </c>
      <c r="AL1336" s="99">
        <v>1385244.8192443801</v>
      </c>
      <c r="AM1336" s="99">
        <v>0</v>
      </c>
      <c r="AN1336" s="99">
        <v>35859234.729492202</v>
      </c>
      <c r="AO1336" s="99">
        <v>73170468.049804702</v>
      </c>
      <c r="AP1336" s="99">
        <v>3264.61635825038</v>
      </c>
      <c r="AQ1336" s="99">
        <v>9813929.44995117</v>
      </c>
      <c r="AR1336" s="99">
        <v>7745428.1596679697</v>
      </c>
      <c r="AS1336" s="99">
        <v>11561238.021484399</v>
      </c>
      <c r="AT1336" s="99">
        <v>0</v>
      </c>
      <c r="AU1336" s="99">
        <v>0</v>
      </c>
      <c r="AV1336" s="99">
        <v>117949967.328125</v>
      </c>
      <c r="AW1336" s="99">
        <v>243321.947200775</v>
      </c>
      <c r="AX1336" s="99">
        <v>1445659.61807251</v>
      </c>
      <c r="AY1336" s="99">
        <v>24039402.661377002</v>
      </c>
      <c r="AZ1336" s="99">
        <v>12968857.1447754</v>
      </c>
      <c r="BA1336" s="99">
        <v>0</v>
      </c>
      <c r="BB1336" s="99">
        <v>35029838.236328103</v>
      </c>
      <c r="BC1336" s="99">
        <v>8687729.4705810491</v>
      </c>
      <c r="BD1336" s="99">
        <v>0</v>
      </c>
      <c r="BE1336" s="99">
        <v>11506143.3319092</v>
      </c>
      <c r="BF1336" s="99">
        <v>0</v>
      </c>
      <c r="BG1336" s="99">
        <v>118291393.921875</v>
      </c>
      <c r="BH1336" s="99">
        <v>15312083.567871099</v>
      </c>
      <c r="BI1336" s="99">
        <v>548.88235428184305</v>
      </c>
      <c r="BJ1336" s="99">
        <v>2981231.1796264602</v>
      </c>
      <c r="BK1336" s="99">
        <v>2575912.3901977502</v>
      </c>
      <c r="BL1336" s="99">
        <v>0</v>
      </c>
      <c r="BM1336" s="99">
        <v>0</v>
      </c>
      <c r="BN1336" s="99">
        <v>0</v>
      </c>
      <c r="BO1336" s="99">
        <v>0</v>
      </c>
      <c r="BP1336" s="99">
        <v>0</v>
      </c>
      <c r="BQ1336" s="99">
        <v>0</v>
      </c>
      <c r="BR1336" s="99">
        <v>7487515.3428344699</v>
      </c>
      <c r="BS1336" s="99">
        <v>4783428.7141723596</v>
      </c>
      <c r="BT1336" s="99">
        <v>0</v>
      </c>
      <c r="BU1336" s="99">
        <v>2522752.8099670401</v>
      </c>
      <c r="BV1336" s="99">
        <v>3676788.8957214402</v>
      </c>
      <c r="BW1336" s="99">
        <v>0</v>
      </c>
      <c r="BX1336" s="99">
        <v>975459.79923248303</v>
      </c>
      <c r="BY1336" s="99">
        <v>0</v>
      </c>
      <c r="BZ1336" s="99">
        <v>0</v>
      </c>
      <c r="CA1336" s="99">
        <v>157711.579660416</v>
      </c>
      <c r="CB1336" s="99">
        <v>8441971.9543456994</v>
      </c>
      <c r="CC1336" s="99">
        <v>82885193.311523393</v>
      </c>
      <c r="CD1336" s="99">
        <v>18326109.943115201</v>
      </c>
      <c r="CE1336" s="99">
        <v>8667.2467833757401</v>
      </c>
      <c r="CF1336" s="99">
        <v>1407289.3632354699</v>
      </c>
      <c r="CG1336" s="99">
        <v>11671725.0148926</v>
      </c>
      <c r="CH1336" s="99">
        <v>0</v>
      </c>
      <c r="CI1336" s="99">
        <v>166389.125413895</v>
      </c>
      <c r="CJ1336" s="99">
        <v>9852219.4649658203</v>
      </c>
      <c r="CK1336" s="99">
        <v>94371853.208007798</v>
      </c>
      <c r="CL1336" s="99">
        <v>19258587.9609375</v>
      </c>
      <c r="CM1336" s="188">
        <v>278113.889011383</v>
      </c>
      <c r="CN1336" s="188">
        <v>45722806.932128899</v>
      </c>
      <c r="CO1336" s="188">
        <v>212247904.60156301</v>
      </c>
      <c r="CP1336" s="99">
        <v>19258587.9609375</v>
      </c>
      <c r="CQ1336" s="99">
        <v>0</v>
      </c>
      <c r="CR1336" s="99">
        <v>0</v>
      </c>
      <c r="CS1336" s="99">
        <v>0</v>
      </c>
      <c r="CT1336" s="99">
        <v>0</v>
      </c>
      <c r="CU1336" s="98">
        <v>19189.815625381001</v>
      </c>
      <c r="CV1336" s="98">
        <v>119687.23345934101</v>
      </c>
    </row>
    <row r="1337" spans="1:100" x14ac:dyDescent="0.2">
      <c r="A1337" s="98" t="s">
        <v>73</v>
      </c>
      <c r="B1337" s="100">
        <v>41426</v>
      </c>
      <c r="C1337" s="99">
        <v>139826.73493766799</v>
      </c>
      <c r="D1337" s="99">
        <v>3.84562603698578</v>
      </c>
      <c r="E1337" s="99">
        <v>18414.198872566201</v>
      </c>
      <c r="F1337" s="99">
        <v>16870.186740159999</v>
      </c>
      <c r="G1337" s="99">
        <v>8656.0016511678696</v>
      </c>
      <c r="H1337" s="99">
        <v>0</v>
      </c>
      <c r="I1337" s="99">
        <v>0</v>
      </c>
      <c r="J1337" s="99">
        <v>112254.058434486</v>
      </c>
      <c r="K1337" s="99">
        <v>615.06551284343004</v>
      </c>
      <c r="L1337" s="99">
        <v>5480.8058104515103</v>
      </c>
      <c r="M1337" s="99">
        <v>49764.026674270601</v>
      </c>
      <c r="N1337" s="99">
        <v>10930.870974063901</v>
      </c>
      <c r="O1337" s="99">
        <v>0</v>
      </c>
      <c r="P1337" s="99">
        <v>85570.509522438006</v>
      </c>
      <c r="Q1337" s="99">
        <v>6709.7752659320804</v>
      </c>
      <c r="R1337" s="99">
        <v>0</v>
      </c>
      <c r="S1337" s="99">
        <v>8642.5567656755393</v>
      </c>
      <c r="T1337" s="99">
        <v>0</v>
      </c>
      <c r="U1337" s="99">
        <v>112855.05308342</v>
      </c>
      <c r="V1337" s="99">
        <v>7372533.1716308603</v>
      </c>
      <c r="W1337" s="99">
        <v>477.364348292351</v>
      </c>
      <c r="X1337" s="99">
        <v>1050328.4889831501</v>
      </c>
      <c r="Y1337" s="99">
        <v>845124.05509185803</v>
      </c>
      <c r="Z1337" s="99">
        <v>1384461.87736511</v>
      </c>
      <c r="AA1337" s="99">
        <v>0</v>
      </c>
      <c r="AB1337" s="99">
        <v>0</v>
      </c>
      <c r="AC1337" s="99">
        <v>35674565.134277299</v>
      </c>
      <c r="AD1337" s="99">
        <v>70149.577816963196</v>
      </c>
      <c r="AE1337" s="99">
        <v>72504.748420715303</v>
      </c>
      <c r="AF1337" s="99">
        <v>2353630.8057251</v>
      </c>
      <c r="AG1337" s="99">
        <v>1466318.3580932601</v>
      </c>
      <c r="AH1337" s="99">
        <v>0</v>
      </c>
      <c r="AI1337" s="99">
        <v>3551696.96447754</v>
      </c>
      <c r="AJ1337" s="99">
        <v>970764.36741638195</v>
      </c>
      <c r="AK1337" s="99">
        <v>0</v>
      </c>
      <c r="AL1337" s="99">
        <v>1384979.60847473</v>
      </c>
      <c r="AM1337" s="99">
        <v>0</v>
      </c>
      <c r="AN1337" s="99">
        <v>35809897.190429702</v>
      </c>
      <c r="AO1337" s="99">
        <v>73334687.537109405</v>
      </c>
      <c r="AP1337" s="99">
        <v>4627.8017491698301</v>
      </c>
      <c r="AQ1337" s="99">
        <v>9534076.6102294903</v>
      </c>
      <c r="AR1337" s="99">
        <v>7574436.8862915002</v>
      </c>
      <c r="AS1337" s="99">
        <v>11508677.088256801</v>
      </c>
      <c r="AT1337" s="99">
        <v>0</v>
      </c>
      <c r="AU1337" s="99">
        <v>0</v>
      </c>
      <c r="AV1337" s="99">
        <v>117962508.793945</v>
      </c>
      <c r="AW1337" s="99">
        <v>224659.106796265</v>
      </c>
      <c r="AX1337" s="99">
        <v>923102.08448028599</v>
      </c>
      <c r="AY1337" s="99">
        <v>24185525.739257801</v>
      </c>
      <c r="AZ1337" s="99">
        <v>12952039.6601563</v>
      </c>
      <c r="BA1337" s="99">
        <v>0</v>
      </c>
      <c r="BB1337" s="99">
        <v>36026161.299316399</v>
      </c>
      <c r="BC1337" s="99">
        <v>8647249.2321777306</v>
      </c>
      <c r="BD1337" s="99">
        <v>0</v>
      </c>
      <c r="BE1337" s="99">
        <v>11509433.271972699</v>
      </c>
      <c r="BF1337" s="99">
        <v>0</v>
      </c>
      <c r="BG1337" s="99">
        <v>118011238.918945</v>
      </c>
      <c r="BH1337" s="99">
        <v>15577533.1834717</v>
      </c>
      <c r="BI1337" s="99">
        <v>965.20252753794205</v>
      </c>
      <c r="BJ1337" s="99">
        <v>3002866.0128784198</v>
      </c>
      <c r="BK1337" s="99">
        <v>2583066.5718383798</v>
      </c>
      <c r="BL1337" s="99">
        <v>0</v>
      </c>
      <c r="BM1337" s="99">
        <v>0</v>
      </c>
      <c r="BN1337" s="99">
        <v>0</v>
      </c>
      <c r="BO1337" s="99">
        <v>0</v>
      </c>
      <c r="BP1337" s="99">
        <v>0</v>
      </c>
      <c r="BQ1337" s="99">
        <v>0</v>
      </c>
      <c r="BR1337" s="99">
        <v>7649288.4576415997</v>
      </c>
      <c r="BS1337" s="99">
        <v>4762918.9685668899</v>
      </c>
      <c r="BT1337" s="99">
        <v>0</v>
      </c>
      <c r="BU1337" s="99">
        <v>2593076.9399719201</v>
      </c>
      <c r="BV1337" s="99">
        <v>3691286.96624756</v>
      </c>
      <c r="BW1337" s="99">
        <v>0</v>
      </c>
      <c r="BX1337" s="99">
        <v>973357.44926452602</v>
      </c>
      <c r="BY1337" s="99">
        <v>0</v>
      </c>
      <c r="BZ1337" s="99">
        <v>0</v>
      </c>
      <c r="CA1337" s="99">
        <v>158220.43857192999</v>
      </c>
      <c r="CB1337" s="99">
        <v>8424209.6812744103</v>
      </c>
      <c r="CC1337" s="99">
        <v>83114704.166015595</v>
      </c>
      <c r="CD1337" s="99">
        <v>18591891.262939502</v>
      </c>
      <c r="CE1337" s="99">
        <v>8649.7335846424103</v>
      </c>
      <c r="CF1337" s="99">
        <v>1392576.63619995</v>
      </c>
      <c r="CG1337" s="99">
        <v>11546130.696167</v>
      </c>
      <c r="CH1337" s="99">
        <v>0</v>
      </c>
      <c r="CI1337" s="99">
        <v>166877.003761292</v>
      </c>
      <c r="CJ1337" s="99">
        <v>9831751.5750732403</v>
      </c>
      <c r="CK1337" s="99">
        <v>94267128.823242202</v>
      </c>
      <c r="CL1337" s="99">
        <v>19511326.323242199</v>
      </c>
      <c r="CM1337" s="188">
        <v>278657.84443664597</v>
      </c>
      <c r="CN1337" s="188">
        <v>45611534.885742202</v>
      </c>
      <c r="CO1337" s="188">
        <v>212596009.46289101</v>
      </c>
      <c r="CP1337" s="99">
        <v>19511326.323242199</v>
      </c>
      <c r="CQ1337" s="99">
        <v>0</v>
      </c>
      <c r="CR1337" s="99">
        <v>0</v>
      </c>
      <c r="CS1337" s="99">
        <v>0</v>
      </c>
      <c r="CT1337" s="99">
        <v>0</v>
      </c>
      <c r="CU1337" s="98">
        <v>19025.649689648999</v>
      </c>
      <c r="CV1337" s="98">
        <v>119782.94006941</v>
      </c>
    </row>
    <row r="1338" spans="1:100" x14ac:dyDescent="0.2">
      <c r="A1338" s="98" t="s">
        <v>73</v>
      </c>
      <c r="B1338" s="100">
        <v>41518</v>
      </c>
      <c r="C1338" s="99">
        <v>138806.07053565999</v>
      </c>
      <c r="D1338" s="99">
        <v>3.2217268819804299</v>
      </c>
      <c r="E1338" s="99">
        <v>17916.229057788802</v>
      </c>
      <c r="F1338" s="99">
        <v>16429.1502277851</v>
      </c>
      <c r="G1338" s="99">
        <v>8713.8841656446493</v>
      </c>
      <c r="H1338" s="99">
        <v>0</v>
      </c>
      <c r="I1338" s="99">
        <v>0</v>
      </c>
      <c r="J1338" s="99">
        <v>112458.57073307</v>
      </c>
      <c r="K1338" s="99">
        <v>563.37533149123203</v>
      </c>
      <c r="L1338" s="99">
        <v>672.56177881360099</v>
      </c>
      <c r="M1338" s="99">
        <v>49775.063501834898</v>
      </c>
      <c r="N1338" s="99">
        <v>10793.936538219499</v>
      </c>
      <c r="O1338" s="99">
        <v>0</v>
      </c>
      <c r="P1338" s="99">
        <v>89251.478061675996</v>
      </c>
      <c r="Q1338" s="99">
        <v>6707.8788688778905</v>
      </c>
      <c r="R1338" s="99">
        <v>0</v>
      </c>
      <c r="S1338" s="99">
        <v>8757.18236076832</v>
      </c>
      <c r="T1338" s="99">
        <v>0</v>
      </c>
      <c r="U1338" s="99">
        <v>113030.01226901999</v>
      </c>
      <c r="V1338" s="99">
        <v>7303200.4064331101</v>
      </c>
      <c r="W1338" s="99">
        <v>403.693488884717</v>
      </c>
      <c r="X1338" s="99">
        <v>1012740.52074432</v>
      </c>
      <c r="Y1338" s="99">
        <v>828919.38461303699</v>
      </c>
      <c r="Z1338" s="99">
        <v>1383405.1392059301</v>
      </c>
      <c r="AA1338" s="99">
        <v>0</v>
      </c>
      <c r="AB1338" s="99">
        <v>0</v>
      </c>
      <c r="AC1338" s="99">
        <v>35840903.386718802</v>
      </c>
      <c r="AD1338" s="99">
        <v>60085.421097278602</v>
      </c>
      <c r="AE1338" s="99">
        <v>24408.2086060047</v>
      </c>
      <c r="AF1338" s="99">
        <v>2359781.73291016</v>
      </c>
      <c r="AG1338" s="99">
        <v>1430528.5844116199</v>
      </c>
      <c r="AH1338" s="99">
        <v>0</v>
      </c>
      <c r="AI1338" s="99">
        <v>3575241.6175231901</v>
      </c>
      <c r="AJ1338" s="99">
        <v>954816.66506195103</v>
      </c>
      <c r="AK1338" s="99">
        <v>0</v>
      </c>
      <c r="AL1338" s="99">
        <v>1387934.01835632</v>
      </c>
      <c r="AM1338" s="99">
        <v>0</v>
      </c>
      <c r="AN1338" s="99">
        <v>35800332.262207001</v>
      </c>
      <c r="AO1338" s="99">
        <v>72975094.048828095</v>
      </c>
      <c r="AP1338" s="99">
        <v>3721.12607941031</v>
      </c>
      <c r="AQ1338" s="99">
        <v>8967625.3051757794</v>
      </c>
      <c r="AR1338" s="99">
        <v>7308609.6051635696</v>
      </c>
      <c r="AS1338" s="99">
        <v>11499206.3436279</v>
      </c>
      <c r="AT1338" s="99">
        <v>0</v>
      </c>
      <c r="AU1338" s="99">
        <v>0</v>
      </c>
      <c r="AV1338" s="99">
        <v>118722355.433594</v>
      </c>
      <c r="AW1338" s="99">
        <v>192661.99629783601</v>
      </c>
      <c r="AX1338" s="99">
        <v>189352.90464019799</v>
      </c>
      <c r="AY1338" s="99">
        <v>24452584.9211426</v>
      </c>
      <c r="AZ1338" s="99">
        <v>12636636.4775391</v>
      </c>
      <c r="BA1338" s="99">
        <v>0</v>
      </c>
      <c r="BB1338" s="99">
        <v>36625830.2041016</v>
      </c>
      <c r="BC1338" s="99">
        <v>8545027.5194091797</v>
      </c>
      <c r="BD1338" s="99">
        <v>0</v>
      </c>
      <c r="BE1338" s="99">
        <v>11524175.5169678</v>
      </c>
      <c r="BF1338" s="99">
        <v>0</v>
      </c>
      <c r="BG1338" s="99">
        <v>118960742.207031</v>
      </c>
      <c r="BH1338" s="99">
        <v>15606183.322753901</v>
      </c>
      <c r="BI1338" s="99">
        <v>463.66703888773901</v>
      </c>
      <c r="BJ1338" s="99">
        <v>2949566.7886657701</v>
      </c>
      <c r="BK1338" s="99">
        <v>2532839.96905518</v>
      </c>
      <c r="BL1338" s="99">
        <v>0</v>
      </c>
      <c r="BM1338" s="99">
        <v>0</v>
      </c>
      <c r="BN1338" s="99">
        <v>0</v>
      </c>
      <c r="BO1338" s="99">
        <v>0</v>
      </c>
      <c r="BP1338" s="99">
        <v>0</v>
      </c>
      <c r="BQ1338" s="99">
        <v>0</v>
      </c>
      <c r="BR1338" s="99">
        <v>7758264.8150634803</v>
      </c>
      <c r="BS1338" s="99">
        <v>4683810.3339843797</v>
      </c>
      <c r="BT1338" s="99">
        <v>0</v>
      </c>
      <c r="BU1338" s="99">
        <v>2035585.7699890099</v>
      </c>
      <c r="BV1338" s="99">
        <v>3676874.4586181599</v>
      </c>
      <c r="BW1338" s="99">
        <v>0</v>
      </c>
      <c r="BX1338" s="99">
        <v>813115.22942352295</v>
      </c>
      <c r="BY1338" s="99">
        <v>0</v>
      </c>
      <c r="BZ1338" s="99">
        <v>0</v>
      </c>
      <c r="CA1338" s="99">
        <v>156841.913722992</v>
      </c>
      <c r="CB1338" s="99">
        <v>8306659.8878784198</v>
      </c>
      <c r="CC1338" s="99">
        <v>82466533.112304702</v>
      </c>
      <c r="CD1338" s="99">
        <v>18515250.877685498</v>
      </c>
      <c r="CE1338" s="99">
        <v>8730.1669552326202</v>
      </c>
      <c r="CF1338" s="99">
        <v>1373829.58380127</v>
      </c>
      <c r="CG1338" s="99">
        <v>11452522.227417</v>
      </c>
      <c r="CH1338" s="99">
        <v>0</v>
      </c>
      <c r="CI1338" s="99">
        <v>165561.019609451</v>
      </c>
      <c r="CJ1338" s="99">
        <v>9690584.4802246094</v>
      </c>
      <c r="CK1338" s="99">
        <v>93612987.092773393</v>
      </c>
      <c r="CL1338" s="99">
        <v>19436010.302978501</v>
      </c>
      <c r="CM1338" s="188">
        <v>277552.57428360003</v>
      </c>
      <c r="CN1338" s="188">
        <v>45469070.615234397</v>
      </c>
      <c r="CO1338" s="188">
        <v>212337530.71679699</v>
      </c>
      <c r="CP1338" s="99">
        <v>19436010.302978501</v>
      </c>
      <c r="CQ1338" s="99">
        <v>0</v>
      </c>
      <c r="CR1338" s="99">
        <v>0</v>
      </c>
      <c r="CS1338" s="99">
        <v>0</v>
      </c>
      <c r="CT1338" s="99">
        <v>0</v>
      </c>
      <c r="CU1338" s="98">
        <v>18491.912360603001</v>
      </c>
      <c r="CV1338" s="98">
        <v>120059.59375375599</v>
      </c>
    </row>
    <row r="1339" spans="1:100" x14ac:dyDescent="0.2">
      <c r="A1339" s="98" t="s">
        <v>73</v>
      </c>
      <c r="B1339" s="100">
        <v>41609</v>
      </c>
      <c r="C1339" s="99">
        <v>137368.846223831</v>
      </c>
      <c r="D1339" s="99">
        <v>3.02504875898012</v>
      </c>
      <c r="E1339" s="99">
        <v>17267.161926508001</v>
      </c>
      <c r="F1339" s="99">
        <v>15847.866040110601</v>
      </c>
      <c r="G1339" s="99">
        <v>8609.3229646682703</v>
      </c>
      <c r="H1339" s="99">
        <v>0</v>
      </c>
      <c r="I1339" s="99">
        <v>0</v>
      </c>
      <c r="J1339" s="99">
        <v>112352.954057693</v>
      </c>
      <c r="K1339" s="99">
        <v>487.12310254201299</v>
      </c>
      <c r="L1339" s="99">
        <v>424.523743707687</v>
      </c>
      <c r="M1339" s="99">
        <v>49746.343932628602</v>
      </c>
      <c r="N1339" s="99">
        <v>10587.708708763101</v>
      </c>
      <c r="O1339" s="99">
        <v>0</v>
      </c>
      <c r="P1339" s="99">
        <v>87568.485753059402</v>
      </c>
      <c r="Q1339" s="99">
        <v>6546.24014818668</v>
      </c>
      <c r="R1339" s="99">
        <v>0</v>
      </c>
      <c r="S1339" s="99">
        <v>8589.2107691764795</v>
      </c>
      <c r="T1339" s="99">
        <v>0</v>
      </c>
      <c r="U1339" s="99">
        <v>112850.06489658399</v>
      </c>
      <c r="V1339" s="99">
        <v>7177553.9057617197</v>
      </c>
      <c r="W1339" s="99">
        <v>511.48377195000597</v>
      </c>
      <c r="X1339" s="99">
        <v>969419.75483703602</v>
      </c>
      <c r="Y1339" s="99">
        <v>797183.85166168201</v>
      </c>
      <c r="Z1339" s="99">
        <v>1345597.4626617399</v>
      </c>
      <c r="AA1339" s="99">
        <v>0</v>
      </c>
      <c r="AB1339" s="99">
        <v>0</v>
      </c>
      <c r="AC1339" s="99">
        <v>35662803.609375</v>
      </c>
      <c r="AD1339" s="99">
        <v>56969.642756462097</v>
      </c>
      <c r="AE1339" s="99">
        <v>17388.3851881027</v>
      </c>
      <c r="AF1339" s="99">
        <v>2326710.6845397898</v>
      </c>
      <c r="AG1339" s="99">
        <v>1400672.2969665499</v>
      </c>
      <c r="AH1339" s="99">
        <v>0</v>
      </c>
      <c r="AI1339" s="99">
        <v>3453816.00634766</v>
      </c>
      <c r="AJ1339" s="99">
        <v>943592.16931152297</v>
      </c>
      <c r="AK1339" s="99">
        <v>0</v>
      </c>
      <c r="AL1339" s="99">
        <v>1342397.2853546101</v>
      </c>
      <c r="AM1339" s="99">
        <v>0</v>
      </c>
      <c r="AN1339" s="99">
        <v>35712647.426269501</v>
      </c>
      <c r="AO1339" s="99">
        <v>71950920.53125</v>
      </c>
      <c r="AP1339" s="99">
        <v>4415.9153728485098</v>
      </c>
      <c r="AQ1339" s="99">
        <v>8557965.3289794903</v>
      </c>
      <c r="AR1339" s="99">
        <v>6916702.5136108398</v>
      </c>
      <c r="AS1339" s="99">
        <v>11251545.6470947</v>
      </c>
      <c r="AT1339" s="99">
        <v>0</v>
      </c>
      <c r="AU1339" s="99">
        <v>0</v>
      </c>
      <c r="AV1339" s="99">
        <v>119074984.01757801</v>
      </c>
      <c r="AW1339" s="99">
        <v>184169.94232177699</v>
      </c>
      <c r="AX1339" s="99">
        <v>142170.45241928101</v>
      </c>
      <c r="AY1339" s="99">
        <v>24081563.330566399</v>
      </c>
      <c r="AZ1339" s="99">
        <v>12422813.260498</v>
      </c>
      <c r="BA1339" s="99">
        <v>0</v>
      </c>
      <c r="BB1339" s="99">
        <v>35436274.953125</v>
      </c>
      <c r="BC1339" s="99">
        <v>8463516.5059814509</v>
      </c>
      <c r="BD1339" s="99">
        <v>0</v>
      </c>
      <c r="BE1339" s="99">
        <v>11230038.713867201</v>
      </c>
      <c r="BF1339" s="99">
        <v>0</v>
      </c>
      <c r="BG1339" s="99">
        <v>119283643.97070301</v>
      </c>
      <c r="BH1339" s="99">
        <v>15452351.885498</v>
      </c>
      <c r="BI1339" s="99">
        <v>514.75374340266001</v>
      </c>
      <c r="BJ1339" s="99">
        <v>2912178.0576171898</v>
      </c>
      <c r="BK1339" s="99">
        <v>2500199.2970886198</v>
      </c>
      <c r="BL1339" s="99">
        <v>0</v>
      </c>
      <c r="BM1339" s="99">
        <v>0</v>
      </c>
      <c r="BN1339" s="99">
        <v>0</v>
      </c>
      <c r="BO1339" s="99">
        <v>0</v>
      </c>
      <c r="BP1339" s="99">
        <v>0</v>
      </c>
      <c r="BQ1339" s="99">
        <v>0</v>
      </c>
      <c r="BR1339" s="99">
        <v>7717356.6777343797</v>
      </c>
      <c r="BS1339" s="99">
        <v>4609034.13134766</v>
      </c>
      <c r="BT1339" s="99">
        <v>0</v>
      </c>
      <c r="BU1339" s="99">
        <v>2483418.8299865699</v>
      </c>
      <c r="BV1339" s="99">
        <v>3654072.5452880901</v>
      </c>
      <c r="BW1339" s="99">
        <v>0</v>
      </c>
      <c r="BX1339" s="99">
        <v>903102.89933776902</v>
      </c>
      <c r="BY1339" s="99">
        <v>0</v>
      </c>
      <c r="BZ1339" s="99">
        <v>0</v>
      </c>
      <c r="CA1339" s="99">
        <v>154759.71975707999</v>
      </c>
      <c r="CB1339" s="99">
        <v>8155568.4837646503</v>
      </c>
      <c r="CC1339" s="99">
        <v>80509043.463867202</v>
      </c>
      <c r="CD1339" s="99">
        <v>18355820.5944824</v>
      </c>
      <c r="CE1339" s="99">
        <v>8602.8768992423993</v>
      </c>
      <c r="CF1339" s="99">
        <v>1343005.8647155799</v>
      </c>
      <c r="CG1339" s="99">
        <v>11244402.262573199</v>
      </c>
      <c r="CH1339" s="99">
        <v>0</v>
      </c>
      <c r="CI1339" s="99">
        <v>163356.73063087501</v>
      </c>
      <c r="CJ1339" s="99">
        <v>9490411.4896240197</v>
      </c>
      <c r="CK1339" s="99">
        <v>91818671.536132798</v>
      </c>
      <c r="CL1339" s="99">
        <v>19261241.110839799</v>
      </c>
      <c r="CM1339" s="188">
        <v>274874.960079193</v>
      </c>
      <c r="CN1339" s="188">
        <v>45201982.018554702</v>
      </c>
      <c r="CO1339" s="188">
        <v>211209020.51367199</v>
      </c>
      <c r="CP1339" s="99">
        <v>19261241.110839799</v>
      </c>
      <c r="CQ1339" s="99">
        <v>0</v>
      </c>
      <c r="CR1339" s="99">
        <v>0</v>
      </c>
      <c r="CS1339" s="99">
        <v>0</v>
      </c>
      <c r="CT1339" s="99">
        <v>0</v>
      </c>
      <c r="CU1339" s="98">
        <v>17744.998528242999</v>
      </c>
      <c r="CV1339" s="98">
        <v>119801.203121928</v>
      </c>
    </row>
    <row r="1340" spans="1:100" x14ac:dyDescent="0.2">
      <c r="A1340" s="98" t="s">
        <v>73</v>
      </c>
      <c r="B1340" s="100">
        <v>41699</v>
      </c>
      <c r="C1340" s="99">
        <v>137499.29783248901</v>
      </c>
      <c r="D1340" s="99">
        <v>0</v>
      </c>
      <c r="E1340" s="99">
        <v>17074.369755744901</v>
      </c>
      <c r="F1340" s="99">
        <v>15616.2136173248</v>
      </c>
      <c r="G1340" s="99">
        <v>8597.4153395891208</v>
      </c>
      <c r="H1340" s="99">
        <v>0</v>
      </c>
      <c r="I1340" s="99">
        <v>0</v>
      </c>
      <c r="J1340" s="99">
        <v>112516.11581516299</v>
      </c>
      <c r="K1340" s="99">
        <v>384.36666370183201</v>
      </c>
      <c r="L1340" s="99">
        <v>423.81851998716598</v>
      </c>
      <c r="M1340" s="99">
        <v>50139.349967479699</v>
      </c>
      <c r="N1340" s="99">
        <v>10489.932283639901</v>
      </c>
      <c r="O1340" s="99">
        <v>0</v>
      </c>
      <c r="P1340" s="99">
        <v>86639.347353935198</v>
      </c>
      <c r="Q1340" s="99">
        <v>6492.1182168126097</v>
      </c>
      <c r="R1340" s="99">
        <v>0</v>
      </c>
      <c r="S1340" s="99">
        <v>8560.7750962972605</v>
      </c>
      <c r="T1340" s="99">
        <v>0</v>
      </c>
      <c r="U1340" s="99">
        <v>112884.211523056</v>
      </c>
      <c r="V1340" s="99">
        <v>7195594.6326904297</v>
      </c>
      <c r="W1340" s="99">
        <v>0</v>
      </c>
      <c r="X1340" s="99">
        <v>928523.51942443801</v>
      </c>
      <c r="Y1340" s="99">
        <v>760942.68673706101</v>
      </c>
      <c r="Z1340" s="99">
        <v>1320857.78501892</v>
      </c>
      <c r="AA1340" s="99">
        <v>0</v>
      </c>
      <c r="AB1340" s="99">
        <v>0</v>
      </c>
      <c r="AC1340" s="99">
        <v>35457644.4833984</v>
      </c>
      <c r="AD1340" s="99">
        <v>46227.699968814901</v>
      </c>
      <c r="AE1340" s="99">
        <v>16162.6716052294</v>
      </c>
      <c r="AF1340" s="99">
        <v>2349558.36083984</v>
      </c>
      <c r="AG1340" s="99">
        <v>1372975.7462921101</v>
      </c>
      <c r="AH1340" s="99">
        <v>0</v>
      </c>
      <c r="AI1340" s="99">
        <v>3412144.8258361798</v>
      </c>
      <c r="AJ1340" s="99">
        <v>941508.96826934803</v>
      </c>
      <c r="AK1340" s="99">
        <v>0</v>
      </c>
      <c r="AL1340" s="99">
        <v>1314727.6346130399</v>
      </c>
      <c r="AM1340" s="99">
        <v>0</v>
      </c>
      <c r="AN1340" s="99">
        <v>35611455.684082001</v>
      </c>
      <c r="AO1340" s="99">
        <v>72548995.686523393</v>
      </c>
      <c r="AP1340" s="99">
        <v>0</v>
      </c>
      <c r="AQ1340" s="99">
        <v>8290777.5917968797</v>
      </c>
      <c r="AR1340" s="99">
        <v>6558496.3920288105</v>
      </c>
      <c r="AS1340" s="99">
        <v>11104118.7850342</v>
      </c>
      <c r="AT1340" s="99">
        <v>0</v>
      </c>
      <c r="AU1340" s="99">
        <v>0</v>
      </c>
      <c r="AV1340" s="99">
        <v>119318198.759766</v>
      </c>
      <c r="AW1340" s="99">
        <v>150562.794740677</v>
      </c>
      <c r="AX1340" s="99">
        <v>120181.56672668501</v>
      </c>
      <c r="AY1340" s="99">
        <v>24548027.380615201</v>
      </c>
      <c r="AZ1340" s="99">
        <v>12289571.520385699</v>
      </c>
      <c r="BA1340" s="99">
        <v>0</v>
      </c>
      <c r="BB1340" s="99">
        <v>34835519.005859397</v>
      </c>
      <c r="BC1340" s="99">
        <v>8470892.2399902306</v>
      </c>
      <c r="BD1340" s="99">
        <v>0</v>
      </c>
      <c r="BE1340" s="99">
        <v>11059671.047973599</v>
      </c>
      <c r="BF1340" s="99">
        <v>0</v>
      </c>
      <c r="BG1340" s="99">
        <v>119407995.519531</v>
      </c>
      <c r="BH1340" s="99">
        <v>15451017.5698242</v>
      </c>
      <c r="BI1340" s="99">
        <v>0</v>
      </c>
      <c r="BJ1340" s="99">
        <v>2783675.5492553702</v>
      </c>
      <c r="BK1340" s="99">
        <v>2401555.2364502</v>
      </c>
      <c r="BL1340" s="99">
        <v>0</v>
      </c>
      <c r="BM1340" s="99">
        <v>0</v>
      </c>
      <c r="BN1340" s="99">
        <v>0</v>
      </c>
      <c r="BO1340" s="99">
        <v>0</v>
      </c>
      <c r="BP1340" s="99">
        <v>0</v>
      </c>
      <c r="BQ1340" s="99">
        <v>0</v>
      </c>
      <c r="BR1340" s="99">
        <v>7708919.6583862295</v>
      </c>
      <c r="BS1340" s="99">
        <v>4536550.7051391602</v>
      </c>
      <c r="BT1340" s="99">
        <v>0</v>
      </c>
      <c r="BU1340" s="99">
        <v>2466837.7499694801</v>
      </c>
      <c r="BV1340" s="99">
        <v>3645929.5455017099</v>
      </c>
      <c r="BW1340" s="99">
        <v>0</v>
      </c>
      <c r="BX1340" s="99">
        <v>927929.979347229</v>
      </c>
      <c r="BY1340" s="99">
        <v>0</v>
      </c>
      <c r="BZ1340" s="99">
        <v>0</v>
      </c>
      <c r="CA1340" s="99">
        <v>154343.061603546</v>
      </c>
      <c r="CB1340" s="99">
        <v>8125317.00671387</v>
      </c>
      <c r="CC1340" s="99">
        <v>80819741.9609375</v>
      </c>
      <c r="CD1340" s="99">
        <v>18275374.947509799</v>
      </c>
      <c r="CE1340" s="99">
        <v>8593.3945577144605</v>
      </c>
      <c r="CF1340" s="99">
        <v>1332402.9350891099</v>
      </c>
      <c r="CG1340" s="99">
        <v>11181925.753418</v>
      </c>
      <c r="CH1340" s="99">
        <v>0</v>
      </c>
      <c r="CI1340" s="99">
        <v>162953.084117889</v>
      </c>
      <c r="CJ1340" s="99">
        <v>9472263.0631103497</v>
      </c>
      <c r="CK1340" s="99">
        <v>91851054.102539107</v>
      </c>
      <c r="CL1340" s="99">
        <v>19152036.347167999</v>
      </c>
      <c r="CM1340" s="188">
        <v>274731.18680572498</v>
      </c>
      <c r="CN1340" s="188">
        <v>45054558.713378899</v>
      </c>
      <c r="CO1340" s="188">
        <v>211100254.22851601</v>
      </c>
      <c r="CP1340" s="99">
        <v>19152036.347167999</v>
      </c>
      <c r="CQ1340" s="99">
        <v>0</v>
      </c>
      <c r="CR1340" s="99">
        <v>0</v>
      </c>
      <c r="CS1340" s="99">
        <v>0</v>
      </c>
      <c r="CT1340" s="99">
        <v>0</v>
      </c>
      <c r="CU1340" s="98">
        <v>17457.634703023999</v>
      </c>
      <c r="CV1340" s="98">
        <v>119946.238725435</v>
      </c>
    </row>
    <row r="1341" spans="1:100" x14ac:dyDescent="0.2">
      <c r="A1341" s="98" t="s">
        <v>73</v>
      </c>
      <c r="B1341" s="100">
        <v>41791</v>
      </c>
      <c r="C1341" s="99">
        <v>136706.45022582999</v>
      </c>
      <c r="D1341" s="99">
        <v>0</v>
      </c>
      <c r="E1341" s="99">
        <v>16812.07421875</v>
      </c>
      <c r="F1341" s="99">
        <v>15466.3655779362</v>
      </c>
      <c r="G1341" s="99">
        <v>8635.2280110120792</v>
      </c>
      <c r="H1341" s="99">
        <v>0</v>
      </c>
      <c r="I1341" s="99">
        <v>0</v>
      </c>
      <c r="J1341" s="99">
        <v>112521.113320351</v>
      </c>
      <c r="K1341" s="99">
        <v>265.277406528592</v>
      </c>
      <c r="L1341" s="99">
        <v>1425.6634958684399</v>
      </c>
      <c r="M1341" s="99">
        <v>49891.4656338692</v>
      </c>
      <c r="N1341" s="99">
        <v>10386.328872323</v>
      </c>
      <c r="O1341" s="99">
        <v>0</v>
      </c>
      <c r="P1341" s="99">
        <v>85271.164317130999</v>
      </c>
      <c r="Q1341" s="99">
        <v>6439.0106188058899</v>
      </c>
      <c r="R1341" s="99">
        <v>0</v>
      </c>
      <c r="S1341" s="99">
        <v>8619.5001747608203</v>
      </c>
      <c r="T1341" s="99">
        <v>0</v>
      </c>
      <c r="U1341" s="99">
        <v>112789.056054115</v>
      </c>
      <c r="V1341" s="99">
        <v>7111962.05078125</v>
      </c>
      <c r="W1341" s="99">
        <v>0</v>
      </c>
      <c r="X1341" s="99">
        <v>906550.199691772</v>
      </c>
      <c r="Y1341" s="99">
        <v>736384.39666748</v>
      </c>
      <c r="Z1341" s="99">
        <v>1324977.3843231199</v>
      </c>
      <c r="AA1341" s="99">
        <v>0</v>
      </c>
      <c r="AB1341" s="99">
        <v>0</v>
      </c>
      <c r="AC1341" s="99">
        <v>35567568.854003899</v>
      </c>
      <c r="AD1341" s="99">
        <v>32656.865504264799</v>
      </c>
      <c r="AE1341" s="99">
        <v>28049.833533048601</v>
      </c>
      <c r="AF1341" s="99">
        <v>2335086.8449096698</v>
      </c>
      <c r="AG1341" s="99">
        <v>1346095.2893829299</v>
      </c>
      <c r="AH1341" s="99">
        <v>0</v>
      </c>
      <c r="AI1341" s="99">
        <v>3357629.1399230999</v>
      </c>
      <c r="AJ1341" s="99">
        <v>930849.07592773403</v>
      </c>
      <c r="AK1341" s="99">
        <v>0</v>
      </c>
      <c r="AL1341" s="99">
        <v>1324412.1916656501</v>
      </c>
      <c r="AM1341" s="99">
        <v>0</v>
      </c>
      <c r="AN1341" s="99">
        <v>35574127.912597701</v>
      </c>
      <c r="AO1341" s="99">
        <v>71886364.903320298</v>
      </c>
      <c r="AP1341" s="99">
        <v>0</v>
      </c>
      <c r="AQ1341" s="99">
        <v>8070023.1327514602</v>
      </c>
      <c r="AR1341" s="99">
        <v>6438227.3977661096</v>
      </c>
      <c r="AS1341" s="99">
        <v>11158708.385376001</v>
      </c>
      <c r="AT1341" s="99">
        <v>0</v>
      </c>
      <c r="AU1341" s="99">
        <v>0</v>
      </c>
      <c r="AV1341" s="99">
        <v>119892016.26660199</v>
      </c>
      <c r="AW1341" s="99">
        <v>106570.948724747</v>
      </c>
      <c r="AX1341" s="99">
        <v>226097.32021141099</v>
      </c>
      <c r="AY1341" s="99">
        <v>24475042.791259799</v>
      </c>
      <c r="AZ1341" s="99">
        <v>12129897.3658447</v>
      </c>
      <c r="BA1341" s="99">
        <v>0</v>
      </c>
      <c r="BB1341" s="99">
        <v>34608936.1640625</v>
      </c>
      <c r="BC1341" s="99">
        <v>8376123.17224121</v>
      </c>
      <c r="BD1341" s="99">
        <v>0</v>
      </c>
      <c r="BE1341" s="99">
        <v>11149282.708862299</v>
      </c>
      <c r="BF1341" s="99">
        <v>0</v>
      </c>
      <c r="BG1341" s="99">
        <v>120003266.32617199</v>
      </c>
      <c r="BH1341" s="99">
        <v>15401610.291137701</v>
      </c>
      <c r="BI1341" s="99">
        <v>0</v>
      </c>
      <c r="BJ1341" s="99">
        <v>2749339.2096252399</v>
      </c>
      <c r="BK1341" s="99">
        <v>2372001.7037658701</v>
      </c>
      <c r="BL1341" s="99">
        <v>0</v>
      </c>
      <c r="BM1341" s="99">
        <v>0</v>
      </c>
      <c r="BN1341" s="99">
        <v>0</v>
      </c>
      <c r="BO1341" s="99">
        <v>0</v>
      </c>
      <c r="BP1341" s="99">
        <v>0</v>
      </c>
      <c r="BQ1341" s="99">
        <v>0</v>
      </c>
      <c r="BR1341" s="99">
        <v>7768736.0090332003</v>
      </c>
      <c r="BS1341" s="99">
        <v>4488172.6538696298</v>
      </c>
      <c r="BT1341" s="99">
        <v>0</v>
      </c>
      <c r="BU1341" s="99">
        <v>2452214.3999633798</v>
      </c>
      <c r="BV1341" s="99">
        <v>3634931.3584289602</v>
      </c>
      <c r="BW1341" s="99">
        <v>0</v>
      </c>
      <c r="BX1341" s="99">
        <v>935514.119346619</v>
      </c>
      <c r="BY1341" s="99">
        <v>0</v>
      </c>
      <c r="BZ1341" s="99">
        <v>0</v>
      </c>
      <c r="CA1341" s="99">
        <v>153494.73768615699</v>
      </c>
      <c r="CB1341" s="99">
        <v>8012155.5985717801</v>
      </c>
      <c r="CC1341" s="99">
        <v>80149346.239257798</v>
      </c>
      <c r="CD1341" s="99">
        <v>18152318.420166001</v>
      </c>
      <c r="CE1341" s="99">
        <v>8631.4462652206403</v>
      </c>
      <c r="CF1341" s="99">
        <v>1325276.77255249</v>
      </c>
      <c r="CG1341" s="99">
        <v>11146880.3518066</v>
      </c>
      <c r="CH1341" s="99">
        <v>0</v>
      </c>
      <c r="CI1341" s="99">
        <v>162134.88642501799</v>
      </c>
      <c r="CJ1341" s="99">
        <v>9336392.9906005897</v>
      </c>
      <c r="CK1341" s="99">
        <v>91109249.288085893</v>
      </c>
      <c r="CL1341" s="99">
        <v>19033015.152343798</v>
      </c>
      <c r="CM1341" s="188">
        <v>273780.079845428</v>
      </c>
      <c r="CN1341" s="188">
        <v>44918556.141113304</v>
      </c>
      <c r="CO1341" s="188">
        <v>211062608.73046899</v>
      </c>
      <c r="CP1341" s="99">
        <v>19033015.152343798</v>
      </c>
      <c r="CQ1341" s="99">
        <v>0</v>
      </c>
      <c r="CR1341" s="99">
        <v>0</v>
      </c>
      <c r="CS1341" s="99">
        <v>0</v>
      </c>
      <c r="CT1341" s="99">
        <v>0</v>
      </c>
      <c r="CU1341" s="98">
        <v>17081.054464269</v>
      </c>
      <c r="CV1341" s="98">
        <v>120013.314230519</v>
      </c>
    </row>
    <row r="1342" spans="1:100" x14ac:dyDescent="0.2">
      <c r="A1342" s="98" t="s">
        <v>73</v>
      </c>
      <c r="B1342" s="100">
        <v>41883</v>
      </c>
      <c r="C1342" s="99">
        <v>136881.425378799</v>
      </c>
      <c r="D1342" s="99">
        <v>0</v>
      </c>
      <c r="E1342" s="99">
        <v>15743.0808310509</v>
      </c>
      <c r="F1342" s="99">
        <v>14357.1986546516</v>
      </c>
      <c r="G1342" s="99">
        <v>8709.7136547565497</v>
      </c>
      <c r="H1342" s="99">
        <v>0</v>
      </c>
      <c r="I1342" s="99">
        <v>0</v>
      </c>
      <c r="J1342" s="99">
        <v>112491.622667313</v>
      </c>
      <c r="K1342" s="99">
        <v>169.57303506135901</v>
      </c>
      <c r="L1342" s="99">
        <v>452.60484908148601</v>
      </c>
      <c r="M1342" s="99">
        <v>50155.696750640898</v>
      </c>
      <c r="N1342" s="99">
        <v>10297.952601790401</v>
      </c>
      <c r="O1342" s="99">
        <v>0</v>
      </c>
      <c r="P1342" s="99">
        <v>85765.993582725496</v>
      </c>
      <c r="Q1342" s="99">
        <v>6373.6757656335803</v>
      </c>
      <c r="R1342" s="99">
        <v>0</v>
      </c>
      <c r="S1342" s="99">
        <v>8730.2224249839801</v>
      </c>
      <c r="T1342" s="99">
        <v>0</v>
      </c>
      <c r="U1342" s="99">
        <v>112666.202400208</v>
      </c>
      <c r="V1342" s="99">
        <v>7097468.5641479502</v>
      </c>
      <c r="W1342" s="99">
        <v>0</v>
      </c>
      <c r="X1342" s="99">
        <v>870727.255210876</v>
      </c>
      <c r="Y1342" s="99">
        <v>706822.85781860398</v>
      </c>
      <c r="Z1342" s="99">
        <v>1323208.8271942099</v>
      </c>
      <c r="AA1342" s="99">
        <v>0</v>
      </c>
      <c r="AB1342" s="99">
        <v>0</v>
      </c>
      <c r="AC1342" s="99">
        <v>35456367.8046875</v>
      </c>
      <c r="AD1342" s="99">
        <v>19768.270636796999</v>
      </c>
      <c r="AE1342" s="99">
        <v>24401.7591679096</v>
      </c>
      <c r="AF1342" s="99">
        <v>2323217.3093566899</v>
      </c>
      <c r="AG1342" s="99">
        <v>1309502.870224</v>
      </c>
      <c r="AH1342" s="99">
        <v>0</v>
      </c>
      <c r="AI1342" s="99">
        <v>3361414.0047607399</v>
      </c>
      <c r="AJ1342" s="99">
        <v>935255.09944152797</v>
      </c>
      <c r="AK1342" s="99">
        <v>0</v>
      </c>
      <c r="AL1342" s="99">
        <v>1325792.81515503</v>
      </c>
      <c r="AM1342" s="99">
        <v>0</v>
      </c>
      <c r="AN1342" s="99">
        <v>35482172.4921875</v>
      </c>
      <c r="AO1342" s="99">
        <v>72026870.3515625</v>
      </c>
      <c r="AP1342" s="99">
        <v>0</v>
      </c>
      <c r="AQ1342" s="99">
        <v>7797949.8989257803</v>
      </c>
      <c r="AR1342" s="99">
        <v>6255358.2514038105</v>
      </c>
      <c r="AS1342" s="99">
        <v>11141039.634521499</v>
      </c>
      <c r="AT1342" s="99">
        <v>0</v>
      </c>
      <c r="AU1342" s="99">
        <v>0</v>
      </c>
      <c r="AV1342" s="99">
        <v>119746684.61035199</v>
      </c>
      <c r="AW1342" s="99">
        <v>64587.2741074562</v>
      </c>
      <c r="AX1342" s="99">
        <v>188689.96577453599</v>
      </c>
      <c r="AY1342" s="99">
        <v>24471116.3666992</v>
      </c>
      <c r="AZ1342" s="99">
        <v>11839616.2962646</v>
      </c>
      <c r="BA1342" s="99">
        <v>0</v>
      </c>
      <c r="BB1342" s="99">
        <v>34859781.713378899</v>
      </c>
      <c r="BC1342" s="99">
        <v>8421996.375</v>
      </c>
      <c r="BD1342" s="99">
        <v>0</v>
      </c>
      <c r="BE1342" s="99">
        <v>11153142.253418</v>
      </c>
      <c r="BF1342" s="99">
        <v>0</v>
      </c>
      <c r="BG1342" s="99">
        <v>119845165.83886699</v>
      </c>
      <c r="BH1342" s="99">
        <v>15568230.454589801</v>
      </c>
      <c r="BI1342" s="99">
        <v>0</v>
      </c>
      <c r="BJ1342" s="99">
        <v>2697023.8093566899</v>
      </c>
      <c r="BK1342" s="99">
        <v>2332062.2682189899</v>
      </c>
      <c r="BL1342" s="99">
        <v>0</v>
      </c>
      <c r="BM1342" s="99">
        <v>0</v>
      </c>
      <c r="BN1342" s="99">
        <v>0</v>
      </c>
      <c r="BO1342" s="99">
        <v>0</v>
      </c>
      <c r="BP1342" s="99">
        <v>0</v>
      </c>
      <c r="BQ1342" s="99">
        <v>0</v>
      </c>
      <c r="BR1342" s="99">
        <v>7848336.6675415002</v>
      </c>
      <c r="BS1342" s="99">
        <v>4388223.3538207998</v>
      </c>
      <c r="BT1342" s="99">
        <v>0</v>
      </c>
      <c r="BU1342" s="99">
        <v>1914196.3999939</v>
      </c>
      <c r="BV1342" s="99">
        <v>3670373.6372985798</v>
      </c>
      <c r="BW1342" s="99">
        <v>0</v>
      </c>
      <c r="BX1342" s="99">
        <v>781619.95948028599</v>
      </c>
      <c r="BY1342" s="99">
        <v>0</v>
      </c>
      <c r="BZ1342" s="99">
        <v>0</v>
      </c>
      <c r="CA1342" s="99">
        <v>152877.381433487</v>
      </c>
      <c r="CB1342" s="99">
        <v>7963090.5510253897</v>
      </c>
      <c r="CC1342" s="99">
        <v>79608869.434570298</v>
      </c>
      <c r="CD1342" s="99">
        <v>18227159.435546901</v>
      </c>
      <c r="CE1342" s="99">
        <v>8721.3436270952207</v>
      </c>
      <c r="CF1342" s="99">
        <v>1319349.42584229</v>
      </c>
      <c r="CG1342" s="99">
        <v>11134183.931640601</v>
      </c>
      <c r="CH1342" s="99">
        <v>0</v>
      </c>
      <c r="CI1342" s="99">
        <v>161578.17057800299</v>
      </c>
      <c r="CJ1342" s="99">
        <v>9277306.7642822303</v>
      </c>
      <c r="CK1342" s="99">
        <v>90904037.380859405</v>
      </c>
      <c r="CL1342" s="99">
        <v>19124615.130615201</v>
      </c>
      <c r="CM1342" s="188">
        <v>273172.73088073701</v>
      </c>
      <c r="CN1342" s="188">
        <v>44790584.543457001</v>
      </c>
      <c r="CO1342" s="188">
        <v>211132401.52148399</v>
      </c>
      <c r="CP1342" s="99">
        <v>19124615.130615201</v>
      </c>
      <c r="CQ1342" s="99">
        <v>0</v>
      </c>
      <c r="CR1342" s="99">
        <v>0</v>
      </c>
      <c r="CS1342" s="99">
        <v>0</v>
      </c>
      <c r="CT1342" s="99">
        <v>0</v>
      </c>
      <c r="CU1342" s="98">
        <v>15895.95544032</v>
      </c>
      <c r="CV1342" s="98">
        <v>120075.09245706</v>
      </c>
    </row>
    <row r="1343" spans="1:100" x14ac:dyDescent="0.2">
      <c r="A1343" s="98" t="s">
        <v>73</v>
      </c>
      <c r="B1343" s="100">
        <v>41974</v>
      </c>
      <c r="C1343" s="99">
        <v>136604.88268852199</v>
      </c>
      <c r="D1343" s="99">
        <v>0</v>
      </c>
      <c r="E1343" s="99">
        <v>16363.276857852899</v>
      </c>
      <c r="F1343" s="99">
        <v>15036.1203628778</v>
      </c>
      <c r="G1343" s="99">
        <v>8657.6177191734296</v>
      </c>
      <c r="H1343" s="99">
        <v>0</v>
      </c>
      <c r="I1343" s="99">
        <v>0</v>
      </c>
      <c r="J1343" s="99">
        <v>111436.96407890299</v>
      </c>
      <c r="K1343" s="99">
        <v>85.635311909951298</v>
      </c>
      <c r="L1343" s="99">
        <v>487.57534544169903</v>
      </c>
      <c r="M1343" s="99">
        <v>50266.943466186502</v>
      </c>
      <c r="N1343" s="99">
        <v>10227.9783366919</v>
      </c>
      <c r="O1343" s="99">
        <v>0</v>
      </c>
      <c r="P1343" s="99">
        <v>85818.246230125398</v>
      </c>
      <c r="Q1343" s="99">
        <v>6341.93475687504</v>
      </c>
      <c r="R1343" s="99">
        <v>0</v>
      </c>
      <c r="S1343" s="99">
        <v>8638.1129118204099</v>
      </c>
      <c r="T1343" s="99">
        <v>0</v>
      </c>
      <c r="U1343" s="99">
        <v>111524.644209862</v>
      </c>
      <c r="V1343" s="99">
        <v>7044698.1209106399</v>
      </c>
      <c r="W1343" s="99">
        <v>0</v>
      </c>
      <c r="X1343" s="99">
        <v>860408.18727111805</v>
      </c>
      <c r="Y1343" s="99">
        <v>702147.86833953904</v>
      </c>
      <c r="Z1343" s="99">
        <v>1313731.0579528799</v>
      </c>
      <c r="AA1343" s="99">
        <v>0</v>
      </c>
      <c r="AB1343" s="99">
        <v>0</v>
      </c>
      <c r="AC1343" s="99">
        <v>35088327.035644501</v>
      </c>
      <c r="AD1343" s="99">
        <v>9779.23470616341</v>
      </c>
      <c r="AE1343" s="99">
        <v>16420.979923248298</v>
      </c>
      <c r="AF1343" s="99">
        <v>2326552.4081420898</v>
      </c>
      <c r="AG1343" s="99">
        <v>1302710.0025939899</v>
      </c>
      <c r="AH1343" s="99">
        <v>0</v>
      </c>
      <c r="AI1343" s="99">
        <v>3321599.4490966802</v>
      </c>
      <c r="AJ1343" s="99">
        <v>943588.24287414597</v>
      </c>
      <c r="AK1343" s="99">
        <v>0</v>
      </c>
      <c r="AL1343" s="99">
        <v>1311751.1991882301</v>
      </c>
      <c r="AM1343" s="99">
        <v>0</v>
      </c>
      <c r="AN1343" s="99">
        <v>35117630.501953103</v>
      </c>
      <c r="AO1343" s="99">
        <v>71894497.119140595</v>
      </c>
      <c r="AP1343" s="99">
        <v>0</v>
      </c>
      <c r="AQ1343" s="99">
        <v>7682274.2484741202</v>
      </c>
      <c r="AR1343" s="99">
        <v>6129979.1890258798</v>
      </c>
      <c r="AS1343" s="99">
        <v>11114379.146606401</v>
      </c>
      <c r="AT1343" s="99">
        <v>0</v>
      </c>
      <c r="AU1343" s="99">
        <v>0</v>
      </c>
      <c r="AV1343" s="99">
        <v>119352266.68945301</v>
      </c>
      <c r="AW1343" s="99">
        <v>32183.848123312</v>
      </c>
      <c r="AX1343" s="99">
        <v>145656.82131004299</v>
      </c>
      <c r="AY1343" s="99">
        <v>24603923.799316399</v>
      </c>
      <c r="AZ1343" s="99">
        <v>11774738.630493199</v>
      </c>
      <c r="BA1343" s="99">
        <v>0</v>
      </c>
      <c r="BB1343" s="99">
        <v>34645835.302734397</v>
      </c>
      <c r="BC1343" s="99">
        <v>8553803.3009033203</v>
      </c>
      <c r="BD1343" s="99">
        <v>0</v>
      </c>
      <c r="BE1343" s="99">
        <v>11103662.208252</v>
      </c>
      <c r="BF1343" s="99">
        <v>0</v>
      </c>
      <c r="BG1343" s="99">
        <v>119410935.76074199</v>
      </c>
      <c r="BH1343" s="99">
        <v>15621052.642700201</v>
      </c>
      <c r="BI1343" s="99">
        <v>0</v>
      </c>
      <c r="BJ1343" s="99">
        <v>2665419.9955749498</v>
      </c>
      <c r="BK1343" s="99">
        <v>2296115.1930847201</v>
      </c>
      <c r="BL1343" s="99">
        <v>0</v>
      </c>
      <c r="BM1343" s="99">
        <v>0</v>
      </c>
      <c r="BN1343" s="99">
        <v>0</v>
      </c>
      <c r="BO1343" s="99">
        <v>0</v>
      </c>
      <c r="BP1343" s="99">
        <v>0</v>
      </c>
      <c r="BQ1343" s="99">
        <v>0</v>
      </c>
      <c r="BR1343" s="99">
        <v>7914387.6187133798</v>
      </c>
      <c r="BS1343" s="99">
        <v>4379813.1748657199</v>
      </c>
      <c r="BT1343" s="99">
        <v>0</v>
      </c>
      <c r="BU1343" s="99">
        <v>2385465.7099609398</v>
      </c>
      <c r="BV1343" s="99">
        <v>3720119.0684204102</v>
      </c>
      <c r="BW1343" s="99">
        <v>0</v>
      </c>
      <c r="BX1343" s="99">
        <v>886785.84933471703</v>
      </c>
      <c r="BY1343" s="99">
        <v>0</v>
      </c>
      <c r="BZ1343" s="99">
        <v>0</v>
      </c>
      <c r="CA1343" s="99">
        <v>153061.96261024501</v>
      </c>
      <c r="CB1343" s="99">
        <v>7916112.5988769503</v>
      </c>
      <c r="CC1343" s="99">
        <v>79371353.878906295</v>
      </c>
      <c r="CD1343" s="99">
        <v>18279807.352783199</v>
      </c>
      <c r="CE1343" s="99">
        <v>8652.8267610073108</v>
      </c>
      <c r="CF1343" s="99">
        <v>1310547.55386353</v>
      </c>
      <c r="CG1343" s="99">
        <v>11087261.889038101</v>
      </c>
      <c r="CH1343" s="99">
        <v>0</v>
      </c>
      <c r="CI1343" s="99">
        <v>161709.00992775001</v>
      </c>
      <c r="CJ1343" s="99">
        <v>9217840.9123535194</v>
      </c>
      <c r="CK1343" s="99">
        <v>90813532.186523393</v>
      </c>
      <c r="CL1343" s="99">
        <v>19171642.934326202</v>
      </c>
      <c r="CM1343" s="188">
        <v>272101.85715484602</v>
      </c>
      <c r="CN1343" s="188">
        <v>44348827.4052734</v>
      </c>
      <c r="CO1343" s="188">
        <v>210349592.55468801</v>
      </c>
      <c r="CP1343" s="99">
        <v>19171642.934326202</v>
      </c>
      <c r="CQ1343" s="99">
        <v>0</v>
      </c>
      <c r="CR1343" s="99">
        <v>0</v>
      </c>
      <c r="CS1343" s="99">
        <v>0</v>
      </c>
      <c r="CT1343" s="99">
        <v>0</v>
      </c>
      <c r="CU1343" s="98">
        <v>16461.616921475001</v>
      </c>
      <c r="CV1343" s="98">
        <v>119010.473335909</v>
      </c>
    </row>
    <row r="1344" spans="1:100" x14ac:dyDescent="0.2">
      <c r="A1344" s="98" t="s">
        <v>73</v>
      </c>
      <c r="B1344" s="100">
        <v>42064</v>
      </c>
      <c r="C1344" s="99">
        <v>135795.45374107399</v>
      </c>
      <c r="D1344" s="99">
        <v>0</v>
      </c>
      <c r="E1344" s="99">
        <v>16001.1701488495</v>
      </c>
      <c r="F1344" s="99">
        <v>14706.393922925001</v>
      </c>
      <c r="G1344" s="99">
        <v>8731.5372760295904</v>
      </c>
      <c r="H1344" s="99">
        <v>0</v>
      </c>
      <c r="I1344" s="99">
        <v>0</v>
      </c>
      <c r="J1344" s="99">
        <v>111384.501676559</v>
      </c>
      <c r="K1344" s="99">
        <v>69.399993359111207</v>
      </c>
      <c r="L1344" s="99">
        <v>412.20255877822598</v>
      </c>
      <c r="M1344" s="99">
        <v>50186.6856951714</v>
      </c>
      <c r="N1344" s="99">
        <v>10101.8081091642</v>
      </c>
      <c r="O1344" s="99">
        <v>0</v>
      </c>
      <c r="P1344" s="99">
        <v>84454.190284729004</v>
      </c>
      <c r="Q1344" s="99">
        <v>6298.4066179990796</v>
      </c>
      <c r="R1344" s="99">
        <v>0</v>
      </c>
      <c r="S1344" s="99">
        <v>8700.3810508251208</v>
      </c>
      <c r="T1344" s="99">
        <v>0</v>
      </c>
      <c r="U1344" s="99">
        <v>111452.01021289801</v>
      </c>
      <c r="V1344" s="99">
        <v>6944773.2599487295</v>
      </c>
      <c r="W1344" s="99">
        <v>0</v>
      </c>
      <c r="X1344" s="99">
        <v>834261.84112548805</v>
      </c>
      <c r="Y1344" s="99">
        <v>682490.94348907506</v>
      </c>
      <c r="Z1344" s="99">
        <v>1307979.4459228499</v>
      </c>
      <c r="AA1344" s="99">
        <v>0</v>
      </c>
      <c r="AB1344" s="99">
        <v>0</v>
      </c>
      <c r="AC1344" s="99">
        <v>34972612.715820298</v>
      </c>
      <c r="AD1344" s="99">
        <v>8353.2336723804492</v>
      </c>
      <c r="AE1344" s="99">
        <v>13850.1363641024</v>
      </c>
      <c r="AF1344" s="99">
        <v>2318237.9681091299</v>
      </c>
      <c r="AG1344" s="99">
        <v>1268348.7537994401</v>
      </c>
      <c r="AH1344" s="99">
        <v>0</v>
      </c>
      <c r="AI1344" s="99">
        <v>3233348.8493042002</v>
      </c>
      <c r="AJ1344" s="99">
        <v>924605.98258972203</v>
      </c>
      <c r="AK1344" s="99">
        <v>0</v>
      </c>
      <c r="AL1344" s="99">
        <v>1300862.3670196501</v>
      </c>
      <c r="AM1344" s="99">
        <v>0</v>
      </c>
      <c r="AN1344" s="99">
        <v>34946425.401855499</v>
      </c>
      <c r="AO1344" s="99">
        <v>71122293.763671905</v>
      </c>
      <c r="AP1344" s="99">
        <v>0</v>
      </c>
      <c r="AQ1344" s="99">
        <v>7477838.59265137</v>
      </c>
      <c r="AR1344" s="99">
        <v>5958926.9631347703</v>
      </c>
      <c r="AS1344" s="99">
        <v>11116543.6491699</v>
      </c>
      <c r="AT1344" s="99">
        <v>0</v>
      </c>
      <c r="AU1344" s="99">
        <v>0</v>
      </c>
      <c r="AV1344" s="99">
        <v>119461011.005859</v>
      </c>
      <c r="AW1344" s="99">
        <v>27639.4773349762</v>
      </c>
      <c r="AX1344" s="99">
        <v>110015.17799377401</v>
      </c>
      <c r="AY1344" s="99">
        <v>24591661.551757801</v>
      </c>
      <c r="AZ1344" s="99">
        <v>11570390.8675537</v>
      </c>
      <c r="BA1344" s="99">
        <v>0</v>
      </c>
      <c r="BB1344" s="99">
        <v>33614570.950683601</v>
      </c>
      <c r="BC1344" s="99">
        <v>8393821.56005859</v>
      </c>
      <c r="BD1344" s="99">
        <v>0</v>
      </c>
      <c r="BE1344" s="99">
        <v>11067268.2385254</v>
      </c>
      <c r="BF1344" s="99">
        <v>0</v>
      </c>
      <c r="BG1344" s="99">
        <v>119424474.084961</v>
      </c>
      <c r="BH1344" s="99">
        <v>15336306.931640601</v>
      </c>
      <c r="BI1344" s="99">
        <v>0</v>
      </c>
      <c r="BJ1344" s="99">
        <v>2601725.9657287602</v>
      </c>
      <c r="BK1344" s="99">
        <v>2243535.8137512198</v>
      </c>
      <c r="BL1344" s="99">
        <v>0</v>
      </c>
      <c r="BM1344" s="99">
        <v>0</v>
      </c>
      <c r="BN1344" s="99">
        <v>0</v>
      </c>
      <c r="BO1344" s="99">
        <v>0</v>
      </c>
      <c r="BP1344" s="99">
        <v>0</v>
      </c>
      <c r="BQ1344" s="99">
        <v>0</v>
      </c>
      <c r="BR1344" s="99">
        <v>7807490.1500244103</v>
      </c>
      <c r="BS1344" s="99">
        <v>4297917.3016357403</v>
      </c>
      <c r="BT1344" s="99">
        <v>0</v>
      </c>
      <c r="BU1344" s="99">
        <v>2338617.6099853502</v>
      </c>
      <c r="BV1344" s="99">
        <v>3669689.7590637198</v>
      </c>
      <c r="BW1344" s="99">
        <v>0</v>
      </c>
      <c r="BX1344" s="99">
        <v>1007901.06858826</v>
      </c>
      <c r="BY1344" s="99">
        <v>0</v>
      </c>
      <c r="BZ1344" s="99">
        <v>0</v>
      </c>
      <c r="CA1344" s="99">
        <v>151541.26975631699</v>
      </c>
      <c r="CB1344" s="99">
        <v>7771730.2515869103</v>
      </c>
      <c r="CC1344" s="99">
        <v>78835170.880859405</v>
      </c>
      <c r="CD1344" s="99">
        <v>17979189.5009766</v>
      </c>
      <c r="CE1344" s="99">
        <v>8728.7415786981601</v>
      </c>
      <c r="CF1344" s="99">
        <v>1309626.6428070101</v>
      </c>
      <c r="CG1344" s="99">
        <v>11119855.473877</v>
      </c>
      <c r="CH1344" s="99">
        <v>0</v>
      </c>
      <c r="CI1344" s="99">
        <v>160295.98561859099</v>
      </c>
      <c r="CJ1344" s="99">
        <v>9090301.5860595703</v>
      </c>
      <c r="CK1344" s="99">
        <v>89662835.6328125</v>
      </c>
      <c r="CL1344" s="99">
        <v>18929237.6098633</v>
      </c>
      <c r="CM1344" s="188">
        <v>270707.381954193</v>
      </c>
      <c r="CN1344" s="188">
        <v>44026081.2265625</v>
      </c>
      <c r="CO1344" s="188">
        <v>208988692.98242199</v>
      </c>
      <c r="CP1344" s="99">
        <v>18929237.6098633</v>
      </c>
      <c r="CQ1344" s="99">
        <v>0</v>
      </c>
      <c r="CR1344" s="99">
        <v>0</v>
      </c>
      <c r="CS1344" s="99">
        <v>0</v>
      </c>
      <c r="CT1344" s="99">
        <v>0</v>
      </c>
      <c r="CU1344" s="98">
        <v>16077.276276176999</v>
      </c>
      <c r="CV1344" s="98">
        <v>118988.65867078499</v>
      </c>
    </row>
    <row r="1345" spans="1:100" x14ac:dyDescent="0.2">
      <c r="A1345" s="98" t="s">
        <v>73</v>
      </c>
      <c r="B1345" s="100">
        <v>42156</v>
      </c>
      <c r="C1345" s="99">
        <v>135897.32449722299</v>
      </c>
      <c r="D1345" s="99">
        <v>0</v>
      </c>
      <c r="E1345" s="99">
        <v>15793.532731294599</v>
      </c>
      <c r="F1345" s="99">
        <v>14541.6690914631</v>
      </c>
      <c r="G1345" s="99">
        <v>8852.6233409643191</v>
      </c>
      <c r="H1345" s="99">
        <v>0</v>
      </c>
      <c r="I1345" s="99">
        <v>0</v>
      </c>
      <c r="J1345" s="99">
        <v>111245.77622985801</v>
      </c>
      <c r="K1345" s="99">
        <v>57.715803874190897</v>
      </c>
      <c r="L1345" s="99">
        <v>399.656491097063</v>
      </c>
      <c r="M1345" s="99">
        <v>50427.450270175897</v>
      </c>
      <c r="N1345" s="99">
        <v>9986.8945904970205</v>
      </c>
      <c r="O1345" s="99">
        <v>0</v>
      </c>
      <c r="P1345" s="99">
        <v>84580.343678474397</v>
      </c>
      <c r="Q1345" s="99">
        <v>6250.3500798940704</v>
      </c>
      <c r="R1345" s="99">
        <v>0</v>
      </c>
      <c r="S1345" s="99">
        <v>8835.3531589508093</v>
      </c>
      <c r="T1345" s="99">
        <v>0</v>
      </c>
      <c r="U1345" s="99">
        <v>111303.14953517901</v>
      </c>
      <c r="V1345" s="99">
        <v>6931904.5819091797</v>
      </c>
      <c r="W1345" s="99">
        <v>0</v>
      </c>
      <c r="X1345" s="99">
        <v>806113.595077515</v>
      </c>
      <c r="Y1345" s="99">
        <v>657895.358932495</v>
      </c>
      <c r="Z1345" s="99">
        <v>1309541.9357604999</v>
      </c>
      <c r="AA1345" s="99">
        <v>0</v>
      </c>
      <c r="AB1345" s="99">
        <v>0</v>
      </c>
      <c r="AC1345" s="99">
        <v>34876878.030761696</v>
      </c>
      <c r="AD1345" s="99">
        <v>7429.3003348708198</v>
      </c>
      <c r="AE1345" s="99">
        <v>14627.4194809198</v>
      </c>
      <c r="AF1345" s="99">
        <v>2322292.2949829102</v>
      </c>
      <c r="AG1345" s="99">
        <v>1242539.8759613</v>
      </c>
      <c r="AH1345" s="99">
        <v>0</v>
      </c>
      <c r="AI1345" s="99">
        <v>3217844.3359069801</v>
      </c>
      <c r="AJ1345" s="99">
        <v>914125.50919341994</v>
      </c>
      <c r="AK1345" s="99">
        <v>0</v>
      </c>
      <c r="AL1345" s="99">
        <v>1306778.4557189899</v>
      </c>
      <c r="AM1345" s="99">
        <v>0</v>
      </c>
      <c r="AN1345" s="99">
        <v>34903604.680175804</v>
      </c>
      <c r="AO1345" s="99">
        <v>71359526.636718795</v>
      </c>
      <c r="AP1345" s="99">
        <v>0</v>
      </c>
      <c r="AQ1345" s="99">
        <v>7150086.88781738</v>
      </c>
      <c r="AR1345" s="99">
        <v>5742192.65661621</v>
      </c>
      <c r="AS1345" s="99">
        <v>11155297.321533199</v>
      </c>
      <c r="AT1345" s="99">
        <v>0</v>
      </c>
      <c r="AU1345" s="99">
        <v>0</v>
      </c>
      <c r="AV1345" s="99">
        <v>119857566.29882801</v>
      </c>
      <c r="AW1345" s="99">
        <v>24633.9021954536</v>
      </c>
      <c r="AX1345" s="99">
        <v>127098.303396225</v>
      </c>
      <c r="AY1345" s="99">
        <v>24751154.771240201</v>
      </c>
      <c r="AZ1345" s="99">
        <v>11376665.705078101</v>
      </c>
      <c r="BA1345" s="99">
        <v>0</v>
      </c>
      <c r="BB1345" s="99">
        <v>33755394.170410201</v>
      </c>
      <c r="BC1345" s="99">
        <v>8330656.1311035203</v>
      </c>
      <c r="BD1345" s="99">
        <v>0</v>
      </c>
      <c r="BE1345" s="99">
        <v>11124872.360839801</v>
      </c>
      <c r="BF1345" s="99">
        <v>0</v>
      </c>
      <c r="BG1345" s="99">
        <v>119898282.430664</v>
      </c>
      <c r="BH1345" s="99">
        <v>15481824.550293</v>
      </c>
      <c r="BI1345" s="99">
        <v>0</v>
      </c>
      <c r="BJ1345" s="99">
        <v>2559502.0433044401</v>
      </c>
      <c r="BK1345" s="99">
        <v>2184916.92260742</v>
      </c>
      <c r="BL1345" s="99">
        <v>0</v>
      </c>
      <c r="BM1345" s="99">
        <v>0</v>
      </c>
      <c r="BN1345" s="99">
        <v>0</v>
      </c>
      <c r="BO1345" s="99">
        <v>0</v>
      </c>
      <c r="BP1345" s="99">
        <v>0</v>
      </c>
      <c r="BQ1345" s="99">
        <v>0</v>
      </c>
      <c r="BR1345" s="99">
        <v>7959503.5526123</v>
      </c>
      <c r="BS1345" s="99">
        <v>4232186.7993774395</v>
      </c>
      <c r="BT1345" s="99">
        <v>0</v>
      </c>
      <c r="BU1345" s="99">
        <v>2350661.1699829102</v>
      </c>
      <c r="BV1345" s="99">
        <v>3671002.5843200702</v>
      </c>
      <c r="BW1345" s="99">
        <v>0</v>
      </c>
      <c r="BX1345" s="99">
        <v>1018722.31856537</v>
      </c>
      <c r="BY1345" s="99">
        <v>0</v>
      </c>
      <c r="BZ1345" s="99">
        <v>0</v>
      </c>
      <c r="CA1345" s="99">
        <v>151688.04124450701</v>
      </c>
      <c r="CB1345" s="99">
        <v>7731459.7781982403</v>
      </c>
      <c r="CC1345" s="99">
        <v>78082840.807617202</v>
      </c>
      <c r="CD1345" s="99">
        <v>18037137.668212902</v>
      </c>
      <c r="CE1345" s="99">
        <v>8850.9878199100494</v>
      </c>
      <c r="CF1345" s="99">
        <v>1312169.3003539999</v>
      </c>
      <c r="CG1345" s="99">
        <v>11164840.079833999</v>
      </c>
      <c r="CH1345" s="99">
        <v>0</v>
      </c>
      <c r="CI1345" s="99">
        <v>160545.389713287</v>
      </c>
      <c r="CJ1345" s="99">
        <v>9036789.5778808594</v>
      </c>
      <c r="CK1345" s="99">
        <v>89450270.651367202</v>
      </c>
      <c r="CL1345" s="99">
        <v>18998275.458007801</v>
      </c>
      <c r="CM1345" s="188">
        <v>270615.07882690401</v>
      </c>
      <c r="CN1345" s="188">
        <v>43929260.536132798</v>
      </c>
      <c r="CO1345" s="188">
        <v>209448584.58203101</v>
      </c>
      <c r="CP1345" s="99">
        <v>18998275.458007801</v>
      </c>
      <c r="CQ1345" s="99">
        <v>0</v>
      </c>
      <c r="CR1345" s="99">
        <v>0</v>
      </c>
      <c r="CS1345" s="99">
        <v>0</v>
      </c>
      <c r="CT1345" s="99">
        <v>0</v>
      </c>
      <c r="CU1345" s="98">
        <v>15851.957319368999</v>
      </c>
      <c r="CV1345" s="98">
        <v>118951.59376985701</v>
      </c>
    </row>
    <row r="1346" spans="1:100" x14ac:dyDescent="0.2">
      <c r="A1346" s="98" t="s">
        <v>73</v>
      </c>
      <c r="B1346" s="100">
        <v>42248</v>
      </c>
      <c r="C1346" s="99">
        <v>135324.27264595</v>
      </c>
      <c r="D1346" s="99">
        <v>0</v>
      </c>
      <c r="E1346" s="99">
        <v>15590.6137578487</v>
      </c>
      <c r="F1346" s="99">
        <v>14340.141701221501</v>
      </c>
      <c r="G1346" s="99">
        <v>8881.8732841014898</v>
      </c>
      <c r="H1346" s="99">
        <v>0</v>
      </c>
      <c r="I1346" s="99">
        <v>0</v>
      </c>
      <c r="J1346" s="99">
        <v>110788.472271919</v>
      </c>
      <c r="K1346" s="99">
        <v>45.226187382824698</v>
      </c>
      <c r="L1346" s="99">
        <v>436.22044114395999</v>
      </c>
      <c r="M1346" s="99">
        <v>50205.164859294899</v>
      </c>
      <c r="N1346" s="99">
        <v>9966.0123829841596</v>
      </c>
      <c r="O1346" s="99">
        <v>0</v>
      </c>
      <c r="P1346" s="99">
        <v>84329.675400733904</v>
      </c>
      <c r="Q1346" s="99">
        <v>6227.7320162057904</v>
      </c>
      <c r="R1346" s="99">
        <v>0</v>
      </c>
      <c r="S1346" s="99">
        <v>8887.5260522365606</v>
      </c>
      <c r="T1346" s="99">
        <v>0</v>
      </c>
      <c r="U1346" s="99">
        <v>110846.05708313</v>
      </c>
      <c r="V1346" s="99">
        <v>6867063.69140625</v>
      </c>
      <c r="W1346" s="99">
        <v>0</v>
      </c>
      <c r="X1346" s="99">
        <v>804373.86618042004</v>
      </c>
      <c r="Y1346" s="99">
        <v>654664.459457397</v>
      </c>
      <c r="Z1346" s="99">
        <v>1314716.76878357</v>
      </c>
      <c r="AA1346" s="99">
        <v>0</v>
      </c>
      <c r="AB1346" s="99">
        <v>0</v>
      </c>
      <c r="AC1346" s="99">
        <v>34901126.8046875</v>
      </c>
      <c r="AD1346" s="99">
        <v>5544.1312732100496</v>
      </c>
      <c r="AE1346" s="99">
        <v>21759.738464117101</v>
      </c>
      <c r="AF1346" s="99">
        <v>2316743.10369873</v>
      </c>
      <c r="AG1346" s="99">
        <v>1231152.0754394501</v>
      </c>
      <c r="AH1346" s="99">
        <v>0</v>
      </c>
      <c r="AI1346" s="99">
        <v>3204941.8409118699</v>
      </c>
      <c r="AJ1346" s="99">
        <v>906630.79792022705</v>
      </c>
      <c r="AK1346" s="99">
        <v>0</v>
      </c>
      <c r="AL1346" s="99">
        <v>1316311.5470581099</v>
      </c>
      <c r="AM1346" s="99">
        <v>0</v>
      </c>
      <c r="AN1346" s="99">
        <v>34889831.1103516</v>
      </c>
      <c r="AO1346" s="99">
        <v>70915607.427734405</v>
      </c>
      <c r="AP1346" s="99">
        <v>0</v>
      </c>
      <c r="AQ1346" s="99">
        <v>7151228.1520385696</v>
      </c>
      <c r="AR1346" s="99">
        <v>5774871.0545654297</v>
      </c>
      <c r="AS1346" s="99">
        <v>11228194.1162109</v>
      </c>
      <c r="AT1346" s="99">
        <v>0</v>
      </c>
      <c r="AU1346" s="99">
        <v>0</v>
      </c>
      <c r="AV1346" s="99">
        <v>119976959.571289</v>
      </c>
      <c r="AW1346" s="99">
        <v>18415.660476923</v>
      </c>
      <c r="AX1346" s="99">
        <v>163886.85877990699</v>
      </c>
      <c r="AY1346" s="99">
        <v>24777259.993896499</v>
      </c>
      <c r="AZ1346" s="99">
        <v>11274947.479003901</v>
      </c>
      <c r="BA1346" s="99">
        <v>0</v>
      </c>
      <c r="BB1346" s="99">
        <v>33731638.349609397</v>
      </c>
      <c r="BC1346" s="99">
        <v>8263076.9572753897</v>
      </c>
      <c r="BD1346" s="99">
        <v>0</v>
      </c>
      <c r="BE1346" s="99">
        <v>11231589.4681396</v>
      </c>
      <c r="BF1346" s="99">
        <v>0</v>
      </c>
      <c r="BG1346" s="99">
        <v>120019376.574219</v>
      </c>
      <c r="BH1346" s="99">
        <v>15593927.8790283</v>
      </c>
      <c r="BI1346" s="99">
        <v>0</v>
      </c>
      <c r="BJ1346" s="99">
        <v>2566625.8187560998</v>
      </c>
      <c r="BK1346" s="99">
        <v>2206666.62182617</v>
      </c>
      <c r="BL1346" s="99">
        <v>0</v>
      </c>
      <c r="BM1346" s="99">
        <v>0</v>
      </c>
      <c r="BN1346" s="99">
        <v>0</v>
      </c>
      <c r="BO1346" s="99">
        <v>0</v>
      </c>
      <c r="BP1346" s="99">
        <v>0</v>
      </c>
      <c r="BQ1346" s="99">
        <v>0</v>
      </c>
      <c r="BR1346" s="99">
        <v>7976370.7374877902</v>
      </c>
      <c r="BS1346" s="99">
        <v>4209433.1669921903</v>
      </c>
      <c r="BT1346" s="99">
        <v>0</v>
      </c>
      <c r="BU1346" s="99">
        <v>1825484.64997864</v>
      </c>
      <c r="BV1346" s="99">
        <v>3650314.3277893099</v>
      </c>
      <c r="BW1346" s="99">
        <v>0</v>
      </c>
      <c r="BX1346" s="99">
        <v>849324.56887817394</v>
      </c>
      <c r="BY1346" s="99">
        <v>0</v>
      </c>
      <c r="BZ1346" s="99">
        <v>0</v>
      </c>
      <c r="CA1346" s="99">
        <v>151089.539779663</v>
      </c>
      <c r="CB1346" s="99">
        <v>7671861.6174926804</v>
      </c>
      <c r="CC1346" s="99">
        <v>77984866.740234405</v>
      </c>
      <c r="CD1346" s="99">
        <v>18126473.058105499</v>
      </c>
      <c r="CE1346" s="99">
        <v>8887.96217811108</v>
      </c>
      <c r="CF1346" s="99">
        <v>1313420.9073333701</v>
      </c>
      <c r="CG1346" s="99">
        <v>11215779.692748999</v>
      </c>
      <c r="CH1346" s="99">
        <v>0</v>
      </c>
      <c r="CI1346" s="99">
        <v>159949.71926498401</v>
      </c>
      <c r="CJ1346" s="99">
        <v>8984176.5659179706</v>
      </c>
      <c r="CK1346" s="99">
        <v>89289209.024414107</v>
      </c>
      <c r="CL1346" s="99">
        <v>19110664.2502441</v>
      </c>
      <c r="CM1346" s="188">
        <v>269750.702236176</v>
      </c>
      <c r="CN1346" s="188">
        <v>43908350.857421897</v>
      </c>
      <c r="CO1346" s="188">
        <v>209565867.00781301</v>
      </c>
      <c r="CP1346" s="99">
        <v>19110664.2502441</v>
      </c>
      <c r="CQ1346" s="99">
        <v>0</v>
      </c>
      <c r="CR1346" s="99">
        <v>0</v>
      </c>
      <c r="CS1346" s="99">
        <v>0</v>
      </c>
      <c r="CT1346" s="99">
        <v>0</v>
      </c>
      <c r="CU1346" s="98">
        <v>15620.516200124999</v>
      </c>
      <c r="CV1346" s="98">
        <v>118592.372647657</v>
      </c>
    </row>
    <row r="1347" spans="1:100" x14ac:dyDescent="0.2">
      <c r="A1347" s="98" t="s">
        <v>73</v>
      </c>
      <c r="B1347" s="100">
        <v>42339</v>
      </c>
      <c r="C1347" s="99">
        <v>135270.54109573399</v>
      </c>
      <c r="D1347" s="99">
        <v>0</v>
      </c>
      <c r="E1347" s="99">
        <v>15432.9873121977</v>
      </c>
      <c r="F1347" s="99">
        <v>14139.761239290199</v>
      </c>
      <c r="G1347" s="99">
        <v>9046.6850287914294</v>
      </c>
      <c r="H1347" s="99">
        <v>0</v>
      </c>
      <c r="I1347" s="99">
        <v>0</v>
      </c>
      <c r="J1347" s="99">
        <v>110781.63719654101</v>
      </c>
      <c r="K1347" s="99">
        <v>46.144740906544001</v>
      </c>
      <c r="L1347" s="99">
        <v>455.08784110471601</v>
      </c>
      <c r="M1347" s="99">
        <v>50219.9230804443</v>
      </c>
      <c r="N1347" s="99">
        <v>9970.0381743907892</v>
      </c>
      <c r="O1347" s="99">
        <v>0</v>
      </c>
      <c r="P1347" s="99">
        <v>84069.494647026106</v>
      </c>
      <c r="Q1347" s="99">
        <v>6140.5009611844998</v>
      </c>
      <c r="R1347" s="99">
        <v>0</v>
      </c>
      <c r="S1347" s="99">
        <v>9021.9331046342904</v>
      </c>
      <c r="T1347" s="99">
        <v>0</v>
      </c>
      <c r="U1347" s="99">
        <v>110805.277870178</v>
      </c>
      <c r="V1347" s="99">
        <v>6825133.0929565402</v>
      </c>
      <c r="W1347" s="99">
        <v>0</v>
      </c>
      <c r="X1347" s="99">
        <v>752302.73761749303</v>
      </c>
      <c r="Y1347" s="99">
        <v>616634.62155914295</v>
      </c>
      <c r="Z1347" s="99">
        <v>1321567.8399505599</v>
      </c>
      <c r="AA1347" s="99">
        <v>0</v>
      </c>
      <c r="AB1347" s="99">
        <v>0</v>
      </c>
      <c r="AC1347" s="99">
        <v>34744522.074218802</v>
      </c>
      <c r="AD1347" s="99">
        <v>4654.6190654039401</v>
      </c>
      <c r="AE1347" s="99">
        <v>16168.9037108421</v>
      </c>
      <c r="AF1347" s="99">
        <v>2312216.5063171401</v>
      </c>
      <c r="AG1347" s="99">
        <v>1212680.07518005</v>
      </c>
      <c r="AH1347" s="99">
        <v>0</v>
      </c>
      <c r="AI1347" s="99">
        <v>3177938.3369751</v>
      </c>
      <c r="AJ1347" s="99">
        <v>889660.26486969006</v>
      </c>
      <c r="AK1347" s="99">
        <v>0</v>
      </c>
      <c r="AL1347" s="99">
        <v>1320431.6582946801</v>
      </c>
      <c r="AM1347" s="99">
        <v>0</v>
      </c>
      <c r="AN1347" s="99">
        <v>34687404.463378899</v>
      </c>
      <c r="AO1347" s="99">
        <v>70914370.883789107</v>
      </c>
      <c r="AP1347" s="99">
        <v>0</v>
      </c>
      <c r="AQ1347" s="99">
        <v>6745693.7138061495</v>
      </c>
      <c r="AR1347" s="99">
        <v>5389012.34375</v>
      </c>
      <c r="AS1347" s="99">
        <v>11318874.0002441</v>
      </c>
      <c r="AT1347" s="99">
        <v>0</v>
      </c>
      <c r="AU1347" s="99">
        <v>0</v>
      </c>
      <c r="AV1347" s="99">
        <v>120238754.17382801</v>
      </c>
      <c r="AW1347" s="99">
        <v>15551.164338946301</v>
      </c>
      <c r="AX1347" s="99">
        <v>149540.69144058201</v>
      </c>
      <c r="AY1347" s="99">
        <v>24877840.432617199</v>
      </c>
      <c r="AZ1347" s="99">
        <v>11090037.3939209</v>
      </c>
      <c r="BA1347" s="99">
        <v>0</v>
      </c>
      <c r="BB1347" s="99">
        <v>33798769.383300804</v>
      </c>
      <c r="BC1347" s="99">
        <v>8142097.6002197303</v>
      </c>
      <c r="BD1347" s="99">
        <v>0</v>
      </c>
      <c r="BE1347" s="99">
        <v>11315564.110961899</v>
      </c>
      <c r="BF1347" s="99">
        <v>0</v>
      </c>
      <c r="BG1347" s="99">
        <v>120295510.224609</v>
      </c>
      <c r="BH1347" s="99">
        <v>16634690.0965576</v>
      </c>
      <c r="BI1347" s="99">
        <v>0</v>
      </c>
      <c r="BJ1347" s="99">
        <v>2518716.7565002399</v>
      </c>
      <c r="BK1347" s="99">
        <v>2150832.3493957501</v>
      </c>
      <c r="BL1347" s="99">
        <v>0</v>
      </c>
      <c r="BM1347" s="99">
        <v>0</v>
      </c>
      <c r="BN1347" s="99">
        <v>0</v>
      </c>
      <c r="BO1347" s="99">
        <v>0</v>
      </c>
      <c r="BP1347" s="99">
        <v>0</v>
      </c>
      <c r="BQ1347" s="99">
        <v>0</v>
      </c>
      <c r="BR1347" s="99">
        <v>8047976.6437377902</v>
      </c>
      <c r="BS1347" s="99">
        <v>4157654.9310302702</v>
      </c>
      <c r="BT1347" s="99">
        <v>0</v>
      </c>
      <c r="BU1347" s="99">
        <v>3504441.6099548298</v>
      </c>
      <c r="BV1347" s="99">
        <v>3601934.55187988</v>
      </c>
      <c r="BW1347" s="99">
        <v>0</v>
      </c>
      <c r="BX1347" s="99">
        <v>1419887.8961029099</v>
      </c>
      <c r="BY1347" s="99">
        <v>0</v>
      </c>
      <c r="BZ1347" s="99">
        <v>0</v>
      </c>
      <c r="CA1347" s="99">
        <v>150753.60653877299</v>
      </c>
      <c r="CB1347" s="99">
        <v>7591886.7353515597</v>
      </c>
      <c r="CC1347" s="99">
        <v>77832481.40625</v>
      </c>
      <c r="CD1347" s="99">
        <v>19154396.678466801</v>
      </c>
      <c r="CE1347" s="99">
        <v>9043.9543427228891</v>
      </c>
      <c r="CF1347" s="99">
        <v>1320195.21572876</v>
      </c>
      <c r="CG1347" s="99">
        <v>11324188.1672363</v>
      </c>
      <c r="CH1347" s="99">
        <v>0</v>
      </c>
      <c r="CI1347" s="99">
        <v>159786.486234665</v>
      </c>
      <c r="CJ1347" s="99">
        <v>8909721.6699218806</v>
      </c>
      <c r="CK1347" s="99">
        <v>89028289.626953095</v>
      </c>
      <c r="CL1347" s="99">
        <v>20566444.0385742</v>
      </c>
      <c r="CM1347" s="188">
        <v>269466.48979568499</v>
      </c>
      <c r="CN1347" s="188">
        <v>43571548.769531302</v>
      </c>
      <c r="CO1347" s="188">
        <v>209020970.84765601</v>
      </c>
      <c r="CP1347" s="99">
        <v>20566444.0385742</v>
      </c>
      <c r="CQ1347" s="99">
        <v>0</v>
      </c>
      <c r="CR1347" s="99">
        <v>0</v>
      </c>
      <c r="CS1347" s="99">
        <v>0</v>
      </c>
      <c r="CT1347" s="99">
        <v>0</v>
      </c>
      <c r="CU1347" s="98">
        <v>15486.137558581</v>
      </c>
      <c r="CV1347" s="98">
        <v>118677.901237717</v>
      </c>
    </row>
    <row r="1348" spans="1:100" x14ac:dyDescent="0.2">
      <c r="A1348" s="98" t="s">
        <v>73</v>
      </c>
      <c r="B1348" s="100">
        <v>42430</v>
      </c>
      <c r="C1348" s="99">
        <v>135170.14780616801</v>
      </c>
      <c r="D1348" s="99">
        <v>0</v>
      </c>
      <c r="E1348" s="99">
        <v>16088.999657750101</v>
      </c>
      <c r="F1348" s="99">
        <v>14884.4283715487</v>
      </c>
      <c r="G1348" s="99">
        <v>9184.8358571529407</v>
      </c>
      <c r="H1348" s="99">
        <v>0</v>
      </c>
      <c r="I1348" s="99">
        <v>0</v>
      </c>
      <c r="J1348" s="99">
        <v>110426.099439621</v>
      </c>
      <c r="K1348" s="99">
        <v>35.620773965958499</v>
      </c>
      <c r="L1348" s="99">
        <v>448.633706152439</v>
      </c>
      <c r="M1348" s="99">
        <v>50188.646633625001</v>
      </c>
      <c r="N1348" s="99">
        <v>9972.2214283943194</v>
      </c>
      <c r="O1348" s="99">
        <v>0</v>
      </c>
      <c r="P1348" s="99">
        <v>84319.472560882597</v>
      </c>
      <c r="Q1348" s="99">
        <v>6060.3478453159296</v>
      </c>
      <c r="R1348" s="99">
        <v>0</v>
      </c>
      <c r="S1348" s="99">
        <v>9161.7924284934998</v>
      </c>
      <c r="T1348" s="99">
        <v>0</v>
      </c>
      <c r="U1348" s="99">
        <v>110462.09150123601</v>
      </c>
      <c r="V1348" s="99">
        <v>6762149.1464843797</v>
      </c>
      <c r="W1348" s="99">
        <v>0</v>
      </c>
      <c r="X1348" s="99">
        <v>795877.16041564895</v>
      </c>
      <c r="Y1348" s="99">
        <v>659736.70189666701</v>
      </c>
      <c r="Z1348" s="99">
        <v>1339958.75057983</v>
      </c>
      <c r="AA1348" s="99">
        <v>0</v>
      </c>
      <c r="AB1348" s="99">
        <v>0</v>
      </c>
      <c r="AC1348" s="99">
        <v>34692849.935546897</v>
      </c>
      <c r="AD1348" s="99">
        <v>3202.3452860117</v>
      </c>
      <c r="AE1348" s="99">
        <v>12085.4623013735</v>
      </c>
      <c r="AF1348" s="99">
        <v>2282931.1885376</v>
      </c>
      <c r="AG1348" s="99">
        <v>1197851.60450745</v>
      </c>
      <c r="AH1348" s="99">
        <v>0</v>
      </c>
      <c r="AI1348" s="99">
        <v>3215148.7960205101</v>
      </c>
      <c r="AJ1348" s="99">
        <v>881867.82804107701</v>
      </c>
      <c r="AK1348" s="99">
        <v>0</v>
      </c>
      <c r="AL1348" s="99">
        <v>1333673.0844421401</v>
      </c>
      <c r="AM1348" s="99">
        <v>0</v>
      </c>
      <c r="AN1348" s="99">
        <v>34670181.212402299</v>
      </c>
      <c r="AO1348" s="99">
        <v>70394612.958984405</v>
      </c>
      <c r="AP1348" s="99">
        <v>0</v>
      </c>
      <c r="AQ1348" s="99">
        <v>6924542.0468139602</v>
      </c>
      <c r="AR1348" s="99">
        <v>5803243.4437255897</v>
      </c>
      <c r="AS1348" s="99">
        <v>11534552.6903076</v>
      </c>
      <c r="AT1348" s="99">
        <v>0</v>
      </c>
      <c r="AU1348" s="99">
        <v>0</v>
      </c>
      <c r="AV1348" s="99">
        <v>120763221.29785199</v>
      </c>
      <c r="AW1348" s="99">
        <v>10755.9704095125</v>
      </c>
      <c r="AX1348" s="99">
        <v>118025.875224113</v>
      </c>
      <c r="AY1348" s="99">
        <v>24607320.309326202</v>
      </c>
      <c r="AZ1348" s="99">
        <v>10901296.997070299</v>
      </c>
      <c r="BA1348" s="99">
        <v>0</v>
      </c>
      <c r="BB1348" s="99">
        <v>33889810.726074196</v>
      </c>
      <c r="BC1348" s="99">
        <v>8104828.1699829102</v>
      </c>
      <c r="BD1348" s="99">
        <v>0</v>
      </c>
      <c r="BE1348" s="99">
        <v>11494690.7137451</v>
      </c>
      <c r="BF1348" s="99">
        <v>0</v>
      </c>
      <c r="BG1348" s="99">
        <v>120846369.71972699</v>
      </c>
      <c r="BH1348" s="99">
        <v>18904003.280029301</v>
      </c>
      <c r="BI1348" s="99">
        <v>0</v>
      </c>
      <c r="BJ1348" s="99">
        <v>2747966.6915588402</v>
      </c>
      <c r="BK1348" s="99">
        <v>2354379.43499756</v>
      </c>
      <c r="BL1348" s="99">
        <v>0</v>
      </c>
      <c r="BM1348" s="99">
        <v>0</v>
      </c>
      <c r="BN1348" s="99">
        <v>0</v>
      </c>
      <c r="BO1348" s="99">
        <v>0</v>
      </c>
      <c r="BP1348" s="99">
        <v>0</v>
      </c>
      <c r="BQ1348" s="99">
        <v>0</v>
      </c>
      <c r="BR1348" s="99">
        <v>8018680.6065063505</v>
      </c>
      <c r="BS1348" s="99">
        <v>4135285.9142456101</v>
      </c>
      <c r="BT1348" s="99">
        <v>0</v>
      </c>
      <c r="BU1348" s="99">
        <v>6203416.68994141</v>
      </c>
      <c r="BV1348" s="99">
        <v>3588559.6543273898</v>
      </c>
      <c r="BW1348" s="99">
        <v>0</v>
      </c>
      <c r="BX1348" s="99">
        <v>2441568.7010803199</v>
      </c>
      <c r="BY1348" s="99">
        <v>0</v>
      </c>
      <c r="BZ1348" s="99">
        <v>0</v>
      </c>
      <c r="CA1348" s="99">
        <v>151127.40513992301</v>
      </c>
      <c r="CB1348" s="99">
        <v>7542284.9335327102</v>
      </c>
      <c r="CC1348" s="99">
        <v>76871109.630859405</v>
      </c>
      <c r="CD1348" s="99">
        <v>21698539.5866699</v>
      </c>
      <c r="CE1348" s="99">
        <v>9183.8323013782501</v>
      </c>
      <c r="CF1348" s="99">
        <v>1328276.40596008</v>
      </c>
      <c r="CG1348" s="99">
        <v>11462289.607543901</v>
      </c>
      <c r="CH1348" s="99">
        <v>0</v>
      </c>
      <c r="CI1348" s="99">
        <v>160348.06250953701</v>
      </c>
      <c r="CJ1348" s="99">
        <v>8866902.4896240197</v>
      </c>
      <c r="CK1348" s="99">
        <v>88889051.875976607</v>
      </c>
      <c r="CL1348" s="99">
        <v>24039220.060791001</v>
      </c>
      <c r="CM1348" s="188">
        <v>269625.932552338</v>
      </c>
      <c r="CN1348" s="188">
        <v>43503050.2978516</v>
      </c>
      <c r="CO1348" s="188">
        <v>209342332.95507801</v>
      </c>
      <c r="CP1348" s="99">
        <v>24039220.060791001</v>
      </c>
      <c r="CQ1348" s="99">
        <v>0</v>
      </c>
      <c r="CR1348" s="99">
        <v>0</v>
      </c>
      <c r="CS1348" s="99">
        <v>0</v>
      </c>
      <c r="CT1348" s="99">
        <v>0</v>
      </c>
      <c r="CU1348" s="98">
        <v>16126.096210402</v>
      </c>
      <c r="CV1348" s="98">
        <v>118409.679018297</v>
      </c>
    </row>
    <row r="1349" spans="1:100" x14ac:dyDescent="0.2">
      <c r="A1349" s="98" t="s">
        <v>73</v>
      </c>
      <c r="B1349" s="100">
        <v>42522</v>
      </c>
      <c r="C1349" s="99">
        <v>135264.26466560399</v>
      </c>
      <c r="D1349" s="99">
        <v>0</v>
      </c>
      <c r="E1349" s="99">
        <v>15840.8062793016</v>
      </c>
      <c r="F1349" s="99">
        <v>14600.826917767499</v>
      </c>
      <c r="G1349" s="99">
        <v>9246.6806589365005</v>
      </c>
      <c r="H1349" s="99">
        <v>0</v>
      </c>
      <c r="I1349" s="99">
        <v>0</v>
      </c>
      <c r="J1349" s="99">
        <v>110247.101865768</v>
      </c>
      <c r="K1349" s="99">
        <v>29.730093061923998</v>
      </c>
      <c r="L1349" s="99">
        <v>443.43986827880099</v>
      </c>
      <c r="M1349" s="99">
        <v>50322.953926563299</v>
      </c>
      <c r="N1349" s="99">
        <v>9995.3521978855097</v>
      </c>
      <c r="O1349" s="99">
        <v>0</v>
      </c>
      <c r="P1349" s="99">
        <v>84341.288352966294</v>
      </c>
      <c r="Q1349" s="99">
        <v>6006.5677006244696</v>
      </c>
      <c r="R1349" s="99">
        <v>0</v>
      </c>
      <c r="S1349" s="99">
        <v>9237.5689616203308</v>
      </c>
      <c r="T1349" s="99">
        <v>0</v>
      </c>
      <c r="U1349" s="99">
        <v>110288.70206737499</v>
      </c>
      <c r="V1349" s="99">
        <v>6717850.8046264602</v>
      </c>
      <c r="W1349" s="99">
        <v>0</v>
      </c>
      <c r="X1349" s="99">
        <v>745383.62206268299</v>
      </c>
      <c r="Y1349" s="99">
        <v>613511.52878570603</v>
      </c>
      <c r="Z1349" s="99">
        <v>1353734.7908020001</v>
      </c>
      <c r="AA1349" s="99">
        <v>0</v>
      </c>
      <c r="AB1349" s="99">
        <v>0</v>
      </c>
      <c r="AC1349" s="99">
        <v>34695899.221679702</v>
      </c>
      <c r="AD1349" s="99">
        <v>2672.2101708650598</v>
      </c>
      <c r="AE1349" s="99">
        <v>13023.882681965801</v>
      </c>
      <c r="AF1349" s="99">
        <v>2269755.1794128399</v>
      </c>
      <c r="AG1349" s="99">
        <v>1190098.1005096401</v>
      </c>
      <c r="AH1349" s="99">
        <v>0</v>
      </c>
      <c r="AI1349" s="99">
        <v>3172692.6111145001</v>
      </c>
      <c r="AJ1349" s="99">
        <v>868624.31321716297</v>
      </c>
      <c r="AK1349" s="99">
        <v>0</v>
      </c>
      <c r="AL1349" s="99">
        <v>1351025.1941833501</v>
      </c>
      <c r="AM1349" s="99">
        <v>0</v>
      </c>
      <c r="AN1349" s="99">
        <v>34459113.181152299</v>
      </c>
      <c r="AO1349" s="99">
        <v>70347192.416015595</v>
      </c>
      <c r="AP1349" s="99">
        <v>0</v>
      </c>
      <c r="AQ1349" s="99">
        <v>6704534.03759766</v>
      </c>
      <c r="AR1349" s="99">
        <v>5421185.4343872098</v>
      </c>
      <c r="AS1349" s="99">
        <v>11723261.3916016</v>
      </c>
      <c r="AT1349" s="99">
        <v>0</v>
      </c>
      <c r="AU1349" s="99">
        <v>0</v>
      </c>
      <c r="AV1349" s="99">
        <v>120876850.96875</v>
      </c>
      <c r="AW1349" s="99">
        <v>8988.1660043001193</v>
      </c>
      <c r="AX1349" s="99">
        <v>119676.520004272</v>
      </c>
      <c r="AY1349" s="99">
        <v>24666333.822509799</v>
      </c>
      <c r="AZ1349" s="99">
        <v>10941714.4851074</v>
      </c>
      <c r="BA1349" s="99">
        <v>0</v>
      </c>
      <c r="BB1349" s="99">
        <v>33849194.4599609</v>
      </c>
      <c r="BC1349" s="99">
        <v>8058158.0513305701</v>
      </c>
      <c r="BD1349" s="99">
        <v>0</v>
      </c>
      <c r="BE1349" s="99">
        <v>11686792.479126001</v>
      </c>
      <c r="BF1349" s="99">
        <v>0</v>
      </c>
      <c r="BG1349" s="99">
        <v>120756220.99707</v>
      </c>
      <c r="BH1349" s="99">
        <v>18976786.3435059</v>
      </c>
      <c r="BI1349" s="99">
        <v>0</v>
      </c>
      <c r="BJ1349" s="99">
        <v>2660924.7032775902</v>
      </c>
      <c r="BK1349" s="99">
        <v>2269663.8156433101</v>
      </c>
      <c r="BL1349" s="99">
        <v>0</v>
      </c>
      <c r="BM1349" s="99">
        <v>0</v>
      </c>
      <c r="BN1349" s="99">
        <v>0</v>
      </c>
      <c r="BO1349" s="99">
        <v>0</v>
      </c>
      <c r="BP1349" s="99">
        <v>0</v>
      </c>
      <c r="BQ1349" s="99">
        <v>0</v>
      </c>
      <c r="BR1349" s="99">
        <v>8058165.05322266</v>
      </c>
      <c r="BS1349" s="99">
        <v>4113532.7533569299</v>
      </c>
      <c r="BT1349" s="99">
        <v>0</v>
      </c>
      <c r="BU1349" s="99">
        <v>6178351.5099487295</v>
      </c>
      <c r="BV1349" s="99">
        <v>3587940.4212951702</v>
      </c>
      <c r="BW1349" s="99">
        <v>0</v>
      </c>
      <c r="BX1349" s="99">
        <v>2483961.3609008798</v>
      </c>
      <c r="BY1349" s="99">
        <v>0</v>
      </c>
      <c r="BZ1349" s="99">
        <v>0</v>
      </c>
      <c r="CA1349" s="99">
        <v>151099.57680129999</v>
      </c>
      <c r="CB1349" s="99">
        <v>7463364.0371093797</v>
      </c>
      <c r="CC1349" s="99">
        <v>77288206.053710893</v>
      </c>
      <c r="CD1349" s="99">
        <v>21633992.864990201</v>
      </c>
      <c r="CE1349" s="99">
        <v>9247.1837158203107</v>
      </c>
      <c r="CF1349" s="99">
        <v>1340166.5171051</v>
      </c>
      <c r="CG1349" s="99">
        <v>11606912.1374512</v>
      </c>
      <c r="CH1349" s="99">
        <v>0</v>
      </c>
      <c r="CI1349" s="99">
        <v>160335.077383041</v>
      </c>
      <c r="CJ1349" s="99">
        <v>8793853.4659423791</v>
      </c>
      <c r="CK1349" s="99">
        <v>88880278.2109375</v>
      </c>
      <c r="CL1349" s="99">
        <v>23996590.298583999</v>
      </c>
      <c r="CM1349" s="188">
        <v>269353.47642135603</v>
      </c>
      <c r="CN1349" s="188">
        <v>43268468.530761696</v>
      </c>
      <c r="CO1349" s="188">
        <v>209447813.94726601</v>
      </c>
      <c r="CP1349" s="99">
        <v>23996590.298583999</v>
      </c>
      <c r="CQ1349" s="99">
        <v>0</v>
      </c>
      <c r="CR1349" s="99">
        <v>0</v>
      </c>
      <c r="CS1349" s="99">
        <v>0</v>
      </c>
      <c r="CT1349" s="99">
        <v>0</v>
      </c>
      <c r="CU1349" s="98">
        <v>15870.489529209</v>
      </c>
      <c r="CV1349" s="98">
        <v>118310.757232107</v>
      </c>
    </row>
    <row r="1350" spans="1:100" x14ac:dyDescent="0.2">
      <c r="A1350" s="98" t="s">
        <v>73</v>
      </c>
      <c r="B1350" s="100">
        <v>42614</v>
      </c>
      <c r="C1350" s="99">
        <v>135070.00265502901</v>
      </c>
      <c r="D1350" s="99">
        <v>0</v>
      </c>
      <c r="E1350" s="99">
        <v>15801.0851377249</v>
      </c>
      <c r="F1350" s="99">
        <v>14633.0604649782</v>
      </c>
      <c r="G1350" s="99">
        <v>9419.7174484729803</v>
      </c>
      <c r="H1350" s="99">
        <v>0</v>
      </c>
      <c r="I1350" s="99">
        <v>0</v>
      </c>
      <c r="J1350" s="99">
        <v>109268.24999713901</v>
      </c>
      <c r="K1350" s="99">
        <v>24.120978881605001</v>
      </c>
      <c r="L1350" s="99">
        <v>466.288214124739</v>
      </c>
      <c r="M1350" s="99">
        <v>50308.141735076897</v>
      </c>
      <c r="N1350" s="99">
        <v>9979.6328366994894</v>
      </c>
      <c r="O1350" s="99">
        <v>0</v>
      </c>
      <c r="P1350" s="99">
        <v>84314.714727401704</v>
      </c>
      <c r="Q1350" s="99">
        <v>5942.6269762516004</v>
      </c>
      <c r="R1350" s="99">
        <v>0</v>
      </c>
      <c r="S1350" s="99">
        <v>9428.8840485811197</v>
      </c>
      <c r="T1350" s="99">
        <v>0</v>
      </c>
      <c r="U1350" s="99">
        <v>109311.568245888</v>
      </c>
      <c r="V1350" s="99">
        <v>6742396.20385742</v>
      </c>
      <c r="W1350" s="99">
        <v>0</v>
      </c>
      <c r="X1350" s="99">
        <v>737358.81508636498</v>
      </c>
      <c r="Y1350" s="99">
        <v>601318.17184448196</v>
      </c>
      <c r="Z1350" s="99">
        <v>1360897.59147644</v>
      </c>
      <c r="AA1350" s="99">
        <v>0</v>
      </c>
      <c r="AB1350" s="99">
        <v>0</v>
      </c>
      <c r="AC1350" s="99">
        <v>34371573.0166016</v>
      </c>
      <c r="AD1350" s="99">
        <v>2299.2199515402299</v>
      </c>
      <c r="AE1350" s="99">
        <v>17730.4684410095</v>
      </c>
      <c r="AF1350" s="99">
        <v>2270276.1156310998</v>
      </c>
      <c r="AG1350" s="99">
        <v>1187901.3188324</v>
      </c>
      <c r="AH1350" s="99">
        <v>0</v>
      </c>
      <c r="AI1350" s="99">
        <v>3128840.9429931599</v>
      </c>
      <c r="AJ1350" s="99">
        <v>862722.776954651</v>
      </c>
      <c r="AK1350" s="99">
        <v>0</v>
      </c>
      <c r="AL1350" s="99">
        <v>1363428.0259552</v>
      </c>
      <c r="AM1350" s="99">
        <v>0</v>
      </c>
      <c r="AN1350" s="99">
        <v>34407622.2666016</v>
      </c>
      <c r="AO1350" s="99">
        <v>71130487.577148393</v>
      </c>
      <c r="AP1350" s="99">
        <v>0</v>
      </c>
      <c r="AQ1350" s="99">
        <v>6792069.75854492</v>
      </c>
      <c r="AR1350" s="99">
        <v>5413257.8154907199</v>
      </c>
      <c r="AS1350" s="99">
        <v>11806085.8361816</v>
      </c>
      <c r="AT1350" s="99">
        <v>0</v>
      </c>
      <c r="AU1350" s="99">
        <v>0</v>
      </c>
      <c r="AV1350" s="99">
        <v>120519255.22656301</v>
      </c>
      <c r="AW1350" s="99">
        <v>7777.5199579596501</v>
      </c>
      <c r="AX1350" s="99">
        <v>118277.915809631</v>
      </c>
      <c r="AY1350" s="99">
        <v>24854873.895019501</v>
      </c>
      <c r="AZ1350" s="99">
        <v>11055813.30896</v>
      </c>
      <c r="BA1350" s="99">
        <v>0</v>
      </c>
      <c r="BB1350" s="99">
        <v>33620291.2421875</v>
      </c>
      <c r="BC1350" s="99">
        <v>8103871.05187988</v>
      </c>
      <c r="BD1350" s="99">
        <v>0</v>
      </c>
      <c r="BE1350" s="99">
        <v>11814051.876708999</v>
      </c>
      <c r="BF1350" s="99">
        <v>0</v>
      </c>
      <c r="BG1350" s="99">
        <v>120544875.821289</v>
      </c>
      <c r="BH1350" s="99">
        <v>18758764.7736816</v>
      </c>
      <c r="BI1350" s="99">
        <v>0</v>
      </c>
      <c r="BJ1350" s="99">
        <v>2609687.9333801302</v>
      </c>
      <c r="BK1350" s="99">
        <v>2229607.6405334501</v>
      </c>
      <c r="BL1350" s="99">
        <v>0</v>
      </c>
      <c r="BM1350" s="99">
        <v>0</v>
      </c>
      <c r="BN1350" s="99">
        <v>0</v>
      </c>
      <c r="BO1350" s="99">
        <v>0</v>
      </c>
      <c r="BP1350" s="99">
        <v>0</v>
      </c>
      <c r="BQ1350" s="99">
        <v>0</v>
      </c>
      <c r="BR1350" s="99">
        <v>8051315.2284545898</v>
      </c>
      <c r="BS1350" s="99">
        <v>4142371.5204162602</v>
      </c>
      <c r="BT1350" s="99">
        <v>0</v>
      </c>
      <c r="BU1350" s="99">
        <v>4743683.4299316397</v>
      </c>
      <c r="BV1350" s="99">
        <v>3599016.6720275902</v>
      </c>
      <c r="BW1350" s="99">
        <v>0</v>
      </c>
      <c r="BX1350" s="99">
        <v>2090499.19252014</v>
      </c>
      <c r="BY1350" s="99">
        <v>0</v>
      </c>
      <c r="BZ1350" s="99">
        <v>0</v>
      </c>
      <c r="CA1350" s="99">
        <v>150974.83797264099</v>
      </c>
      <c r="CB1350" s="99">
        <v>7483591.56530762</v>
      </c>
      <c r="CC1350" s="99">
        <v>78128628.959960893</v>
      </c>
      <c r="CD1350" s="99">
        <v>21315112.588867199</v>
      </c>
      <c r="CE1350" s="99">
        <v>9419.5439823865909</v>
      </c>
      <c r="CF1350" s="99">
        <v>1365243.39768982</v>
      </c>
      <c r="CG1350" s="99">
        <v>11851880.341430699</v>
      </c>
      <c r="CH1350" s="99">
        <v>0</v>
      </c>
      <c r="CI1350" s="99">
        <v>160391.573919296</v>
      </c>
      <c r="CJ1350" s="99">
        <v>8849679.0494384803</v>
      </c>
      <c r="CK1350" s="99">
        <v>89900740.811523393</v>
      </c>
      <c r="CL1350" s="99">
        <v>23674179.022216801</v>
      </c>
      <c r="CM1350" s="188">
        <v>268500.22892761201</v>
      </c>
      <c r="CN1350" s="188">
        <v>43319048.513183601</v>
      </c>
      <c r="CO1350" s="188">
        <v>210692406.91406301</v>
      </c>
      <c r="CP1350" s="99">
        <v>23674179.022216801</v>
      </c>
      <c r="CQ1350" s="99">
        <v>0</v>
      </c>
      <c r="CR1350" s="99">
        <v>0</v>
      </c>
      <c r="CS1350" s="99">
        <v>0</v>
      </c>
      <c r="CT1350" s="99">
        <v>0</v>
      </c>
      <c r="CU1350" s="98">
        <v>15821.00023491</v>
      </c>
      <c r="CV1350" s="98">
        <v>117493.10118913</v>
      </c>
    </row>
    <row r="1351" spans="1:100" x14ac:dyDescent="0.2">
      <c r="A1351" s="98" t="s">
        <v>73</v>
      </c>
      <c r="B1351" s="100">
        <v>42705</v>
      </c>
      <c r="C1351" s="99">
        <v>134785.457277298</v>
      </c>
      <c r="D1351" s="99">
        <v>0</v>
      </c>
      <c r="E1351" s="99">
        <v>15536.9701545238</v>
      </c>
      <c r="F1351" s="99">
        <v>14358.819293975799</v>
      </c>
      <c r="G1351" s="99">
        <v>9656.5670280456507</v>
      </c>
      <c r="H1351" s="99">
        <v>0</v>
      </c>
      <c r="I1351" s="99">
        <v>0</v>
      </c>
      <c r="J1351" s="99">
        <v>109053.052713394</v>
      </c>
      <c r="K1351" s="99">
        <v>17.4372740047984</v>
      </c>
      <c r="L1351" s="99">
        <v>452.38191635534201</v>
      </c>
      <c r="M1351" s="99">
        <v>50362.332454681396</v>
      </c>
      <c r="N1351" s="99">
        <v>9907.3806141614896</v>
      </c>
      <c r="O1351" s="99">
        <v>0</v>
      </c>
      <c r="P1351" s="99">
        <v>83889.383005142197</v>
      </c>
      <c r="Q1351" s="99">
        <v>5875.9173784256</v>
      </c>
      <c r="R1351" s="99">
        <v>0</v>
      </c>
      <c r="S1351" s="99">
        <v>9622.0949276685697</v>
      </c>
      <c r="T1351" s="99">
        <v>0</v>
      </c>
      <c r="U1351" s="99">
        <v>109028.526547432</v>
      </c>
      <c r="V1351" s="99">
        <v>6690999.6913452102</v>
      </c>
      <c r="W1351" s="99">
        <v>0</v>
      </c>
      <c r="X1351" s="99">
        <v>706959.01782226597</v>
      </c>
      <c r="Y1351" s="99">
        <v>582737.81376647903</v>
      </c>
      <c r="Z1351" s="99">
        <v>1378239.14732361</v>
      </c>
      <c r="AA1351" s="99">
        <v>0</v>
      </c>
      <c r="AB1351" s="99">
        <v>0</v>
      </c>
      <c r="AC1351" s="99">
        <v>33988830.015625</v>
      </c>
      <c r="AD1351" s="99">
        <v>1539.12957555056</v>
      </c>
      <c r="AE1351" s="99">
        <v>13525.729370593999</v>
      </c>
      <c r="AF1351" s="99">
        <v>2257193.8811950702</v>
      </c>
      <c r="AG1351" s="99">
        <v>1177609.2001342799</v>
      </c>
      <c r="AH1351" s="99">
        <v>0</v>
      </c>
      <c r="AI1351" s="99">
        <v>3069340.9766845698</v>
      </c>
      <c r="AJ1351" s="99">
        <v>862202.377784729</v>
      </c>
      <c r="AK1351" s="99">
        <v>0</v>
      </c>
      <c r="AL1351" s="99">
        <v>1377350.3764343299</v>
      </c>
      <c r="AM1351" s="99">
        <v>0</v>
      </c>
      <c r="AN1351" s="99">
        <v>34138124.789550804</v>
      </c>
      <c r="AO1351" s="99">
        <v>71019425.301757798</v>
      </c>
      <c r="AP1351" s="99">
        <v>0</v>
      </c>
      <c r="AQ1351" s="99">
        <v>6603160.3953247098</v>
      </c>
      <c r="AR1351" s="99">
        <v>5263340.4439086895</v>
      </c>
      <c r="AS1351" s="99">
        <v>12013591.8833008</v>
      </c>
      <c r="AT1351" s="99">
        <v>0</v>
      </c>
      <c r="AU1351" s="99">
        <v>0</v>
      </c>
      <c r="AV1351" s="99">
        <v>120124906.21777301</v>
      </c>
      <c r="AW1351" s="99">
        <v>5234.3144412040701</v>
      </c>
      <c r="AX1351" s="99">
        <v>118568.35450077101</v>
      </c>
      <c r="AY1351" s="99">
        <v>24866803.449218798</v>
      </c>
      <c r="AZ1351" s="99">
        <v>11046540.915527301</v>
      </c>
      <c r="BA1351" s="99">
        <v>0</v>
      </c>
      <c r="BB1351" s="99">
        <v>33293259.263671901</v>
      </c>
      <c r="BC1351" s="99">
        <v>8143596.6903686495</v>
      </c>
      <c r="BD1351" s="99">
        <v>0</v>
      </c>
      <c r="BE1351" s="99">
        <v>12013532.5233154</v>
      </c>
      <c r="BF1351" s="99">
        <v>0</v>
      </c>
      <c r="BG1351" s="99">
        <v>120191461.207031</v>
      </c>
      <c r="BH1351" s="99">
        <v>18848869.8132324</v>
      </c>
      <c r="BI1351" s="99">
        <v>0</v>
      </c>
      <c r="BJ1351" s="99">
        <v>2575295.2483215299</v>
      </c>
      <c r="BK1351" s="99">
        <v>2208311.2603454599</v>
      </c>
      <c r="BL1351" s="99">
        <v>0</v>
      </c>
      <c r="BM1351" s="99">
        <v>0</v>
      </c>
      <c r="BN1351" s="99">
        <v>0</v>
      </c>
      <c r="BO1351" s="99">
        <v>0</v>
      </c>
      <c r="BP1351" s="99">
        <v>0</v>
      </c>
      <c r="BQ1351" s="99">
        <v>0</v>
      </c>
      <c r="BR1351" s="99">
        <v>8033739.2936401404</v>
      </c>
      <c r="BS1351" s="99">
        <v>4144230.4366455101</v>
      </c>
      <c r="BT1351" s="99">
        <v>0</v>
      </c>
      <c r="BU1351" s="99">
        <v>5878723.19995117</v>
      </c>
      <c r="BV1351" s="99">
        <v>3613839.9105529799</v>
      </c>
      <c r="BW1351" s="99">
        <v>0</v>
      </c>
      <c r="BX1351" s="99">
        <v>2418841.7511596698</v>
      </c>
      <c r="BY1351" s="99">
        <v>0</v>
      </c>
      <c r="BZ1351" s="99">
        <v>0</v>
      </c>
      <c r="CA1351" s="99">
        <v>150368.711107254</v>
      </c>
      <c r="CB1351" s="99">
        <v>7413887.72583008</v>
      </c>
      <c r="CC1351" s="99">
        <v>77397555.989257798</v>
      </c>
      <c r="CD1351" s="99">
        <v>21438753.479247998</v>
      </c>
      <c r="CE1351" s="99">
        <v>9656.4619834423102</v>
      </c>
      <c r="CF1351" s="99">
        <v>1386387.81227112</v>
      </c>
      <c r="CG1351" s="99">
        <v>12113159.8560791</v>
      </c>
      <c r="CH1351" s="99">
        <v>0</v>
      </c>
      <c r="CI1351" s="99">
        <v>160007.83025550799</v>
      </c>
      <c r="CJ1351" s="99">
        <v>8798212.3231201209</v>
      </c>
      <c r="CK1351" s="99">
        <v>89729923.364257798</v>
      </c>
      <c r="CL1351" s="99">
        <v>23823694.409667999</v>
      </c>
      <c r="CM1351" s="188">
        <v>267892.70576477097</v>
      </c>
      <c r="CN1351" s="188">
        <v>42858265.800292999</v>
      </c>
      <c r="CO1351" s="188">
        <v>209568851.58203101</v>
      </c>
      <c r="CP1351" s="99">
        <v>23823694.409667999</v>
      </c>
      <c r="CQ1351" s="99">
        <v>0</v>
      </c>
      <c r="CR1351" s="99">
        <v>0</v>
      </c>
      <c r="CS1351" s="99">
        <v>0</v>
      </c>
      <c r="CT1351" s="99">
        <v>0</v>
      </c>
      <c r="CU1351" s="98">
        <v>15555.935117495001</v>
      </c>
      <c r="CV1351" s="98">
        <v>117498.532528353</v>
      </c>
    </row>
    <row r="1352" spans="1:100" x14ac:dyDescent="0.2">
      <c r="A1352" s="98" t="s">
        <v>73</v>
      </c>
      <c r="B1352" s="100">
        <v>42795</v>
      </c>
      <c r="C1352" s="99">
        <v>135546.40461921701</v>
      </c>
      <c r="D1352" s="99">
        <v>0</v>
      </c>
      <c r="E1352" s="99">
        <v>15569.9745614529</v>
      </c>
      <c r="F1352" s="99">
        <v>14440.219745636001</v>
      </c>
      <c r="G1352" s="99">
        <v>9836.9985501766205</v>
      </c>
      <c r="H1352" s="99">
        <v>0</v>
      </c>
      <c r="I1352" s="99">
        <v>0</v>
      </c>
      <c r="J1352" s="99">
        <v>109110.788143158</v>
      </c>
      <c r="K1352" s="99">
        <v>13.702816248172899</v>
      </c>
      <c r="L1352" s="99">
        <v>448.62089513987303</v>
      </c>
      <c r="M1352" s="99">
        <v>50901.974811077103</v>
      </c>
      <c r="N1352" s="99">
        <v>9820.7380343675595</v>
      </c>
      <c r="O1352" s="99">
        <v>0</v>
      </c>
      <c r="P1352" s="99">
        <v>83820.130851745605</v>
      </c>
      <c r="Q1352" s="99">
        <v>5863.1644146442404</v>
      </c>
      <c r="R1352" s="99">
        <v>0</v>
      </c>
      <c r="S1352" s="99">
        <v>9804.9828475713693</v>
      </c>
      <c r="T1352" s="99">
        <v>0</v>
      </c>
      <c r="U1352" s="99">
        <v>109124.93391037</v>
      </c>
      <c r="V1352" s="99">
        <v>6768213.1455688505</v>
      </c>
      <c r="W1352" s="99">
        <v>0</v>
      </c>
      <c r="X1352" s="99">
        <v>707810.01246643101</v>
      </c>
      <c r="Y1352" s="99">
        <v>582731.14479064895</v>
      </c>
      <c r="Z1352" s="99">
        <v>1410710.46305847</v>
      </c>
      <c r="AA1352" s="99">
        <v>0</v>
      </c>
      <c r="AB1352" s="99">
        <v>0</v>
      </c>
      <c r="AC1352" s="99">
        <v>34258860.918945298</v>
      </c>
      <c r="AD1352" s="99">
        <v>1233.3340306133</v>
      </c>
      <c r="AE1352" s="99">
        <v>9454.5786468982697</v>
      </c>
      <c r="AF1352" s="99">
        <v>2281661.0659179701</v>
      </c>
      <c r="AG1352" s="99">
        <v>1166165.41781616</v>
      </c>
      <c r="AH1352" s="99">
        <v>0</v>
      </c>
      <c r="AI1352" s="99">
        <v>3174030.0340271001</v>
      </c>
      <c r="AJ1352" s="99">
        <v>861964.11256408703</v>
      </c>
      <c r="AK1352" s="99">
        <v>0</v>
      </c>
      <c r="AL1352" s="99">
        <v>1403179.1254119901</v>
      </c>
      <c r="AM1352" s="99">
        <v>0</v>
      </c>
      <c r="AN1352" s="99">
        <v>34208864.788574196</v>
      </c>
      <c r="AO1352" s="99">
        <v>72165175.722656295</v>
      </c>
      <c r="AP1352" s="99">
        <v>0</v>
      </c>
      <c r="AQ1352" s="99">
        <v>6512827.9028930701</v>
      </c>
      <c r="AR1352" s="99">
        <v>5239671.2466430701</v>
      </c>
      <c r="AS1352" s="99">
        <v>12332013.069091801</v>
      </c>
      <c r="AT1352" s="99">
        <v>0</v>
      </c>
      <c r="AU1352" s="99">
        <v>0</v>
      </c>
      <c r="AV1352" s="99">
        <v>120976946.59863301</v>
      </c>
      <c r="AW1352" s="99">
        <v>4203.1588213443802</v>
      </c>
      <c r="AX1352" s="99">
        <v>82719.209650993304</v>
      </c>
      <c r="AY1352" s="99">
        <v>25243511.03125</v>
      </c>
      <c r="AZ1352" s="99">
        <v>11013969.486083999</v>
      </c>
      <c r="BA1352" s="99">
        <v>0</v>
      </c>
      <c r="BB1352" s="99">
        <v>34169427.664550804</v>
      </c>
      <c r="BC1352" s="99">
        <v>8162116.24255371</v>
      </c>
      <c r="BD1352" s="99">
        <v>0</v>
      </c>
      <c r="BE1352" s="99">
        <v>12283383.2687988</v>
      </c>
      <c r="BF1352" s="99">
        <v>0</v>
      </c>
      <c r="BG1352" s="99">
        <v>120852086.41992199</v>
      </c>
      <c r="BH1352" s="99">
        <v>19212904.9370117</v>
      </c>
      <c r="BI1352" s="99">
        <v>0</v>
      </c>
      <c r="BJ1352" s="99">
        <v>2544412.4960327102</v>
      </c>
      <c r="BK1352" s="99">
        <v>2185152.5174255399</v>
      </c>
      <c r="BL1352" s="99">
        <v>0</v>
      </c>
      <c r="BM1352" s="99">
        <v>0</v>
      </c>
      <c r="BN1352" s="99">
        <v>0</v>
      </c>
      <c r="BO1352" s="99">
        <v>0</v>
      </c>
      <c r="BP1352" s="99">
        <v>0</v>
      </c>
      <c r="BQ1352" s="99">
        <v>0</v>
      </c>
      <c r="BR1352" s="99">
        <v>8159371.3027954102</v>
      </c>
      <c r="BS1352" s="99">
        <v>4107569.5002441402</v>
      </c>
      <c r="BT1352" s="99">
        <v>0</v>
      </c>
      <c r="BU1352" s="99">
        <v>6124481.5299682599</v>
      </c>
      <c r="BV1352" s="99">
        <v>3607163.7660217299</v>
      </c>
      <c r="BW1352" s="99">
        <v>0</v>
      </c>
      <c r="BX1352" s="99">
        <v>2587720.9105834998</v>
      </c>
      <c r="BY1352" s="99">
        <v>0</v>
      </c>
      <c r="BZ1352" s="99">
        <v>0</v>
      </c>
      <c r="CA1352" s="99">
        <v>150992.76675033601</v>
      </c>
      <c r="CB1352" s="99">
        <v>7471012.8287963904</v>
      </c>
      <c r="CC1352" s="99">
        <v>78418440.321289107</v>
      </c>
      <c r="CD1352" s="99">
        <v>21793211.287841801</v>
      </c>
      <c r="CE1352" s="99">
        <v>9838.1376279592496</v>
      </c>
      <c r="CF1352" s="99">
        <v>1402484.0183868399</v>
      </c>
      <c r="CG1352" s="99">
        <v>12252796.205078101</v>
      </c>
      <c r="CH1352" s="99">
        <v>0</v>
      </c>
      <c r="CI1352" s="99">
        <v>160856.896392822</v>
      </c>
      <c r="CJ1352" s="99">
        <v>8867941.7987060491</v>
      </c>
      <c r="CK1352" s="99">
        <v>90837057.655273393</v>
      </c>
      <c r="CL1352" s="99">
        <v>24271074.246337902</v>
      </c>
      <c r="CM1352" s="188">
        <v>268778.431774139</v>
      </c>
      <c r="CN1352" s="188">
        <v>43100910.833984397</v>
      </c>
      <c r="CO1352" s="188">
        <v>212048187.16601601</v>
      </c>
      <c r="CP1352" s="99">
        <v>24271074.246337902</v>
      </c>
      <c r="CQ1352" s="99">
        <v>0</v>
      </c>
      <c r="CR1352" s="99">
        <v>0</v>
      </c>
      <c r="CS1352" s="99">
        <v>0</v>
      </c>
      <c r="CT1352" s="99">
        <v>0</v>
      </c>
      <c r="CU1352" s="98">
        <v>15585.227269555</v>
      </c>
      <c r="CV1352" s="98">
        <v>117720.139303666</v>
      </c>
    </row>
    <row r="1353" spans="1:100" x14ac:dyDescent="0.2">
      <c r="A1353" s="98" t="s">
        <v>73</v>
      </c>
      <c r="B1353" s="100">
        <v>42887</v>
      </c>
      <c r="C1353" s="99">
        <v>134947.87415885899</v>
      </c>
      <c r="D1353" s="99">
        <v>0</v>
      </c>
      <c r="E1353" s="99">
        <v>15470.1190010309</v>
      </c>
      <c r="F1353" s="99">
        <v>14312.0561224222</v>
      </c>
      <c r="G1353" s="99">
        <v>9901.1562348604202</v>
      </c>
      <c r="H1353" s="99">
        <v>0</v>
      </c>
      <c r="I1353" s="99">
        <v>0</v>
      </c>
      <c r="J1353" s="99">
        <v>108748.35837459601</v>
      </c>
      <c r="K1353" s="99">
        <v>11.7503552412381</v>
      </c>
      <c r="L1353" s="99">
        <v>436.23067254573101</v>
      </c>
      <c r="M1353" s="99">
        <v>50693.114938735998</v>
      </c>
      <c r="N1353" s="99">
        <v>9748.7398792505301</v>
      </c>
      <c r="O1353" s="99">
        <v>0</v>
      </c>
      <c r="P1353" s="99">
        <v>83722.1323642731</v>
      </c>
      <c r="Q1353" s="99">
        <v>5781.5987344384203</v>
      </c>
      <c r="R1353" s="99">
        <v>0</v>
      </c>
      <c r="S1353" s="99">
        <v>9899.2437450885809</v>
      </c>
      <c r="T1353" s="99">
        <v>0</v>
      </c>
      <c r="U1353" s="99">
        <v>108783.075975418</v>
      </c>
      <c r="V1353" s="99">
        <v>6721232.88952637</v>
      </c>
      <c r="W1353" s="99">
        <v>0</v>
      </c>
      <c r="X1353" s="99">
        <v>703907.81495666504</v>
      </c>
      <c r="Y1353" s="99">
        <v>578323.60099029494</v>
      </c>
      <c r="Z1353" s="99">
        <v>1392770.445755</v>
      </c>
      <c r="AA1353" s="99">
        <v>0</v>
      </c>
      <c r="AB1353" s="99">
        <v>0</v>
      </c>
      <c r="AC1353" s="99">
        <v>34143157.126953103</v>
      </c>
      <c r="AD1353" s="99">
        <v>960.16712940484297</v>
      </c>
      <c r="AE1353" s="99">
        <v>12902.4733085632</v>
      </c>
      <c r="AF1353" s="99">
        <v>2281668.9491882301</v>
      </c>
      <c r="AG1353" s="99">
        <v>1149484.8800353999</v>
      </c>
      <c r="AH1353" s="99">
        <v>0</v>
      </c>
      <c r="AI1353" s="99">
        <v>3078429.2426147498</v>
      </c>
      <c r="AJ1353" s="99">
        <v>859560.75468444801</v>
      </c>
      <c r="AK1353" s="99">
        <v>0</v>
      </c>
      <c r="AL1353" s="99">
        <v>1389326.5662841799</v>
      </c>
      <c r="AM1353" s="99">
        <v>0</v>
      </c>
      <c r="AN1353" s="99">
        <v>34225887.263183601</v>
      </c>
      <c r="AO1353" s="99">
        <v>72028580.122070298</v>
      </c>
      <c r="AP1353" s="99">
        <v>0</v>
      </c>
      <c r="AQ1353" s="99">
        <v>6591209.3226928702</v>
      </c>
      <c r="AR1353" s="99">
        <v>5203452.5708618201</v>
      </c>
      <c r="AS1353" s="99">
        <v>12248142.524902301</v>
      </c>
      <c r="AT1353" s="99">
        <v>0</v>
      </c>
      <c r="AU1353" s="99">
        <v>0</v>
      </c>
      <c r="AV1353" s="99">
        <v>121270495.234375</v>
      </c>
      <c r="AW1353" s="99">
        <v>3291.5244570970499</v>
      </c>
      <c r="AX1353" s="99">
        <v>131863.86275863601</v>
      </c>
      <c r="AY1353" s="99">
        <v>25363532.100341801</v>
      </c>
      <c r="AZ1353" s="99">
        <v>10919704.5987549</v>
      </c>
      <c r="BA1353" s="99">
        <v>0</v>
      </c>
      <c r="BB1353" s="99">
        <v>33587391.998535201</v>
      </c>
      <c r="BC1353" s="99">
        <v>8158004.20202637</v>
      </c>
      <c r="BD1353" s="99">
        <v>0</v>
      </c>
      <c r="BE1353" s="99">
        <v>12200627.5667725</v>
      </c>
      <c r="BF1353" s="99">
        <v>0</v>
      </c>
      <c r="BG1353" s="99">
        <v>121311988.13574199</v>
      </c>
      <c r="BH1353" s="99">
        <v>18902745.642333999</v>
      </c>
      <c r="BI1353" s="99">
        <v>0</v>
      </c>
      <c r="BJ1353" s="99">
        <v>2525374.8914794899</v>
      </c>
      <c r="BK1353" s="99">
        <v>2165914.8015441899</v>
      </c>
      <c r="BL1353" s="99">
        <v>0</v>
      </c>
      <c r="BM1353" s="99">
        <v>0</v>
      </c>
      <c r="BN1353" s="99">
        <v>0</v>
      </c>
      <c r="BO1353" s="99">
        <v>0</v>
      </c>
      <c r="BP1353" s="99">
        <v>0</v>
      </c>
      <c r="BQ1353" s="99">
        <v>0</v>
      </c>
      <c r="BR1353" s="99">
        <v>8142545.00244141</v>
      </c>
      <c r="BS1353" s="99">
        <v>4089183.0603027302</v>
      </c>
      <c r="BT1353" s="99">
        <v>0</v>
      </c>
      <c r="BU1353" s="99">
        <v>5997556.43994141</v>
      </c>
      <c r="BV1353" s="99">
        <v>3584660.86682129</v>
      </c>
      <c r="BW1353" s="99">
        <v>0</v>
      </c>
      <c r="BX1353" s="99">
        <v>2570296.5606384301</v>
      </c>
      <c r="BY1353" s="99">
        <v>0</v>
      </c>
      <c r="BZ1353" s="99">
        <v>0</v>
      </c>
      <c r="CA1353" s="99">
        <v>150371.941640854</v>
      </c>
      <c r="CB1353" s="99">
        <v>7423261.5889892597</v>
      </c>
      <c r="CC1353" s="99">
        <v>78405845.486328095</v>
      </c>
      <c r="CD1353" s="99">
        <v>21426647.053466801</v>
      </c>
      <c r="CE1353" s="99">
        <v>9902.5544625520706</v>
      </c>
      <c r="CF1353" s="99">
        <v>1402137.2368621801</v>
      </c>
      <c r="CG1353" s="99">
        <v>12310439.041992201</v>
      </c>
      <c r="CH1353" s="99">
        <v>0</v>
      </c>
      <c r="CI1353" s="99">
        <v>160246.633283615</v>
      </c>
      <c r="CJ1353" s="99">
        <v>8817574.3831787091</v>
      </c>
      <c r="CK1353" s="99">
        <v>90755872.199218795</v>
      </c>
      <c r="CL1353" s="99">
        <v>23870318.768310498</v>
      </c>
      <c r="CM1353" s="188">
        <v>267643.92226028402</v>
      </c>
      <c r="CN1353" s="188">
        <v>43070846.116699196</v>
      </c>
      <c r="CO1353" s="188">
        <v>212241356.27148399</v>
      </c>
      <c r="CP1353" s="99">
        <v>23870318.768310498</v>
      </c>
      <c r="CQ1353" s="99">
        <v>0</v>
      </c>
      <c r="CR1353" s="99">
        <v>0</v>
      </c>
      <c r="CS1353" s="99">
        <v>0</v>
      </c>
      <c r="CT1353" s="99">
        <v>0</v>
      </c>
      <c r="CU1353" s="98">
        <v>15481.440253721999</v>
      </c>
      <c r="CV1353" s="98">
        <v>117372.849153316</v>
      </c>
    </row>
    <row r="1354" spans="1:100" x14ac:dyDescent="0.2">
      <c r="A1354" s="98" t="s">
        <v>73</v>
      </c>
      <c r="B1354" s="100">
        <v>42979</v>
      </c>
      <c r="C1354" s="99">
        <v>135194.65032768299</v>
      </c>
      <c r="D1354" s="99">
        <v>0</v>
      </c>
      <c r="E1354" s="99">
        <v>15628.570657610901</v>
      </c>
      <c r="F1354" s="99">
        <v>14531.500313758899</v>
      </c>
      <c r="G1354" s="99">
        <v>9948.9327459335309</v>
      </c>
      <c r="H1354" s="99">
        <v>0</v>
      </c>
      <c r="I1354" s="99">
        <v>0</v>
      </c>
      <c r="J1354" s="99">
        <v>108723.972963333</v>
      </c>
      <c r="K1354" s="99">
        <v>11.031663738191099</v>
      </c>
      <c r="L1354" s="99">
        <v>485.22834378108399</v>
      </c>
      <c r="M1354" s="99">
        <v>50808.217739105203</v>
      </c>
      <c r="N1354" s="99">
        <v>9644.47768306732</v>
      </c>
      <c r="O1354" s="99">
        <v>0</v>
      </c>
      <c r="P1354" s="99">
        <v>84252.717185974107</v>
      </c>
      <c r="Q1354" s="99">
        <v>5739.1399441957501</v>
      </c>
      <c r="R1354" s="99">
        <v>0</v>
      </c>
      <c r="S1354" s="99">
        <v>9978.6274003982508</v>
      </c>
      <c r="T1354" s="99">
        <v>0</v>
      </c>
      <c r="U1354" s="99">
        <v>108761.37936973599</v>
      </c>
      <c r="V1354" s="99">
        <v>6687666.23681641</v>
      </c>
      <c r="W1354" s="99">
        <v>0</v>
      </c>
      <c r="X1354" s="99">
        <v>680989.53635406506</v>
      </c>
      <c r="Y1354" s="99">
        <v>557816.507423401</v>
      </c>
      <c r="Z1354" s="99">
        <v>1384088.6177520801</v>
      </c>
      <c r="AA1354" s="99">
        <v>0</v>
      </c>
      <c r="AB1354" s="99">
        <v>0</v>
      </c>
      <c r="AC1354" s="99">
        <v>34045683.208007798</v>
      </c>
      <c r="AD1354" s="99">
        <v>940.31120806187403</v>
      </c>
      <c r="AE1354" s="99">
        <v>15518.666895627999</v>
      </c>
      <c r="AF1354" s="99">
        <v>2270874.7537536598</v>
      </c>
      <c r="AG1354" s="99">
        <v>1134158.4515686</v>
      </c>
      <c r="AH1354" s="99">
        <v>0</v>
      </c>
      <c r="AI1354" s="99">
        <v>3066464.15026855</v>
      </c>
      <c r="AJ1354" s="99">
        <v>847572.46627044701</v>
      </c>
      <c r="AK1354" s="99">
        <v>0</v>
      </c>
      <c r="AL1354" s="99">
        <v>1387973.1718444801</v>
      </c>
      <c r="AM1354" s="99">
        <v>0</v>
      </c>
      <c r="AN1354" s="99">
        <v>34160055.783691399</v>
      </c>
      <c r="AO1354" s="99">
        <v>72102369.045898393</v>
      </c>
      <c r="AP1354" s="99">
        <v>0</v>
      </c>
      <c r="AQ1354" s="99">
        <v>6371847.4594116202</v>
      </c>
      <c r="AR1354" s="99">
        <v>5047051.7192993201</v>
      </c>
      <c r="AS1354" s="99">
        <v>12205490.676757799</v>
      </c>
      <c r="AT1354" s="99">
        <v>0</v>
      </c>
      <c r="AU1354" s="99">
        <v>0</v>
      </c>
      <c r="AV1354" s="99">
        <v>121359854.925781</v>
      </c>
      <c r="AW1354" s="99">
        <v>3237.5637517273399</v>
      </c>
      <c r="AX1354" s="99">
        <v>165284.427667618</v>
      </c>
      <c r="AY1354" s="99">
        <v>25381128.7119141</v>
      </c>
      <c r="AZ1354" s="99">
        <v>10819674.510009799</v>
      </c>
      <c r="BA1354" s="99">
        <v>0</v>
      </c>
      <c r="BB1354" s="99">
        <v>33646999.959472701</v>
      </c>
      <c r="BC1354" s="99">
        <v>8077971.8404540997</v>
      </c>
      <c r="BD1354" s="99">
        <v>0</v>
      </c>
      <c r="BE1354" s="99">
        <v>12221518.419311499</v>
      </c>
      <c r="BF1354" s="99">
        <v>0</v>
      </c>
      <c r="BG1354" s="99">
        <v>121405379.37402301</v>
      </c>
      <c r="BH1354" s="99">
        <v>18863527.396484401</v>
      </c>
      <c r="BI1354" s="99">
        <v>0</v>
      </c>
      <c r="BJ1354" s="99">
        <v>2433968.0841979999</v>
      </c>
      <c r="BK1354" s="99">
        <v>2088627.3613433801</v>
      </c>
      <c r="BL1354" s="99">
        <v>0</v>
      </c>
      <c r="BM1354" s="99">
        <v>0</v>
      </c>
      <c r="BN1354" s="99">
        <v>0</v>
      </c>
      <c r="BO1354" s="99">
        <v>0</v>
      </c>
      <c r="BP1354" s="99">
        <v>0</v>
      </c>
      <c r="BQ1354" s="99">
        <v>0</v>
      </c>
      <c r="BR1354" s="99">
        <v>8168399.43212891</v>
      </c>
      <c r="BS1354" s="99">
        <v>4048120.9797058101</v>
      </c>
      <c r="BT1354" s="99">
        <v>0</v>
      </c>
      <c r="BU1354" s="99">
        <v>4638527.44995117</v>
      </c>
      <c r="BV1354" s="99">
        <v>3557416.4591369601</v>
      </c>
      <c r="BW1354" s="99">
        <v>0</v>
      </c>
      <c r="BX1354" s="99">
        <v>2138055.76239014</v>
      </c>
      <c r="BY1354" s="99">
        <v>0</v>
      </c>
      <c r="BZ1354" s="99">
        <v>0</v>
      </c>
      <c r="CA1354" s="99">
        <v>150911.57172966001</v>
      </c>
      <c r="CB1354" s="99">
        <v>7374028.3456420898</v>
      </c>
      <c r="CC1354" s="99">
        <v>78478892.267578095</v>
      </c>
      <c r="CD1354" s="99">
        <v>21237793.488037098</v>
      </c>
      <c r="CE1354" s="99">
        <v>9944.2220973968506</v>
      </c>
      <c r="CF1354" s="99">
        <v>1400779.01348877</v>
      </c>
      <c r="CG1354" s="99">
        <v>12355370.4034424</v>
      </c>
      <c r="CH1354" s="99">
        <v>0</v>
      </c>
      <c r="CI1354" s="99">
        <v>160887.82975387599</v>
      </c>
      <c r="CJ1354" s="99">
        <v>8781216.0250244103</v>
      </c>
      <c r="CK1354" s="99">
        <v>90717252.167968795</v>
      </c>
      <c r="CL1354" s="99">
        <v>23664240.5927734</v>
      </c>
      <c r="CM1354" s="188">
        <v>268384.29212570202</v>
      </c>
      <c r="CN1354" s="188">
        <v>42943552.4599609</v>
      </c>
      <c r="CO1354" s="188">
        <v>212281704.50390601</v>
      </c>
      <c r="CP1354" s="99">
        <v>23664240.5927734</v>
      </c>
      <c r="CQ1354" s="99">
        <v>0</v>
      </c>
      <c r="CR1354" s="99">
        <v>0</v>
      </c>
      <c r="CS1354" s="99">
        <v>0</v>
      </c>
      <c r="CT1354" s="99">
        <v>0</v>
      </c>
      <c r="CU1354" s="98">
        <v>15640.448143554</v>
      </c>
      <c r="CV1354" s="98">
        <v>117386.657851073</v>
      </c>
    </row>
    <row r="1355" spans="1:100" x14ac:dyDescent="0.2">
      <c r="A1355" s="98" t="s">
        <v>73</v>
      </c>
      <c r="B1355" s="100">
        <v>43070</v>
      </c>
      <c r="C1355" s="99">
        <v>135337.66262435901</v>
      </c>
      <c r="D1355" s="99">
        <v>0</v>
      </c>
      <c r="E1355" s="99">
        <v>15696.674858927699</v>
      </c>
      <c r="F1355" s="99">
        <v>14582.855172753299</v>
      </c>
      <c r="G1355" s="99">
        <v>9910.9857648611105</v>
      </c>
      <c r="H1355" s="99">
        <v>0</v>
      </c>
      <c r="I1355" s="99">
        <v>0</v>
      </c>
      <c r="J1355" s="99">
        <v>107516.765962601</v>
      </c>
      <c r="K1355" s="99">
        <v>10.4660529767862</v>
      </c>
      <c r="L1355" s="99">
        <v>497.59337292239098</v>
      </c>
      <c r="M1355" s="99">
        <v>51062.626899719202</v>
      </c>
      <c r="N1355" s="99">
        <v>9640.7718477249091</v>
      </c>
      <c r="O1355" s="99">
        <v>0</v>
      </c>
      <c r="P1355" s="99">
        <v>84252.150197029099</v>
      </c>
      <c r="Q1355" s="99">
        <v>5736.4044098854101</v>
      </c>
      <c r="R1355" s="99">
        <v>0</v>
      </c>
      <c r="S1355" s="99">
        <v>9880.6009930372202</v>
      </c>
      <c r="T1355" s="99">
        <v>0</v>
      </c>
      <c r="U1355" s="99">
        <v>107464.79620933501</v>
      </c>
      <c r="V1355" s="99">
        <v>6660800.7873535203</v>
      </c>
      <c r="W1355" s="99">
        <v>0</v>
      </c>
      <c r="X1355" s="99">
        <v>695526.04267120396</v>
      </c>
      <c r="Y1355" s="99">
        <v>576659.65688323998</v>
      </c>
      <c r="Z1355" s="99">
        <v>1397983.2150878899</v>
      </c>
      <c r="AA1355" s="99">
        <v>0</v>
      </c>
      <c r="AB1355" s="99">
        <v>0</v>
      </c>
      <c r="AC1355" s="99">
        <v>33861369.595214799</v>
      </c>
      <c r="AD1355" s="99">
        <v>791.51653184741701</v>
      </c>
      <c r="AE1355" s="99">
        <v>11640.4912544489</v>
      </c>
      <c r="AF1355" s="99">
        <v>2281386.63916016</v>
      </c>
      <c r="AG1355" s="99">
        <v>1126345.4312896701</v>
      </c>
      <c r="AH1355" s="99">
        <v>0</v>
      </c>
      <c r="AI1355" s="99">
        <v>3086236.9902038602</v>
      </c>
      <c r="AJ1355" s="99">
        <v>845300.50221252395</v>
      </c>
      <c r="AK1355" s="99">
        <v>0</v>
      </c>
      <c r="AL1355" s="99">
        <v>1399728.4307708701</v>
      </c>
      <c r="AM1355" s="99">
        <v>0</v>
      </c>
      <c r="AN1355" s="99">
        <v>33988519.0478516</v>
      </c>
      <c r="AO1355" s="99">
        <v>72284546.939453095</v>
      </c>
      <c r="AP1355" s="99">
        <v>0</v>
      </c>
      <c r="AQ1355" s="99">
        <v>6465256.3178100605</v>
      </c>
      <c r="AR1355" s="99">
        <v>5200750.9417114304</v>
      </c>
      <c r="AS1355" s="99">
        <v>12367778.793457</v>
      </c>
      <c r="AT1355" s="99">
        <v>0</v>
      </c>
      <c r="AU1355" s="99">
        <v>0</v>
      </c>
      <c r="AV1355" s="99">
        <v>121309835.98339801</v>
      </c>
      <c r="AW1355" s="99">
        <v>2728.8430597186102</v>
      </c>
      <c r="AX1355" s="99">
        <v>105334.785219193</v>
      </c>
      <c r="AY1355" s="99">
        <v>25704285.916015599</v>
      </c>
      <c r="AZ1355" s="99">
        <v>10774727.103515601</v>
      </c>
      <c r="BA1355" s="99">
        <v>0</v>
      </c>
      <c r="BB1355" s="99">
        <v>34093844.503417999</v>
      </c>
      <c r="BC1355" s="99">
        <v>8117784.5607299795</v>
      </c>
      <c r="BD1355" s="99">
        <v>0</v>
      </c>
      <c r="BE1355" s="99">
        <v>12396573.1325684</v>
      </c>
      <c r="BF1355" s="99">
        <v>0</v>
      </c>
      <c r="BG1355" s="99">
        <v>121387492.91699199</v>
      </c>
      <c r="BH1355" s="99">
        <v>19038166.957519501</v>
      </c>
      <c r="BI1355" s="99">
        <v>0</v>
      </c>
      <c r="BJ1355" s="99">
        <v>2463131.7443847698</v>
      </c>
      <c r="BK1355" s="99">
        <v>2121947.2612915002</v>
      </c>
      <c r="BL1355" s="99">
        <v>0</v>
      </c>
      <c r="BM1355" s="99">
        <v>0</v>
      </c>
      <c r="BN1355" s="99">
        <v>0</v>
      </c>
      <c r="BO1355" s="99">
        <v>0</v>
      </c>
      <c r="BP1355" s="99">
        <v>0</v>
      </c>
      <c r="BQ1355" s="99">
        <v>0</v>
      </c>
      <c r="BR1355" s="99">
        <v>8262102.5150146503</v>
      </c>
      <c r="BS1355" s="99">
        <v>4036913.1545715299</v>
      </c>
      <c r="BT1355" s="99">
        <v>0</v>
      </c>
      <c r="BU1355" s="99">
        <v>5916394.31994629</v>
      </c>
      <c r="BV1355" s="99">
        <v>3550146.4476928702</v>
      </c>
      <c r="BW1355" s="99">
        <v>0</v>
      </c>
      <c r="BX1355" s="99">
        <v>2471670.1310729999</v>
      </c>
      <c r="BY1355" s="99">
        <v>0</v>
      </c>
      <c r="BZ1355" s="99">
        <v>0</v>
      </c>
      <c r="CA1355" s="99">
        <v>151107.474060059</v>
      </c>
      <c r="CB1355" s="99">
        <v>7359192.7267456101</v>
      </c>
      <c r="CC1355" s="99">
        <v>78583638.119140595</v>
      </c>
      <c r="CD1355" s="99">
        <v>21526177.114990201</v>
      </c>
      <c r="CE1355" s="99">
        <v>9912.5788675546592</v>
      </c>
      <c r="CF1355" s="99">
        <v>1399496.6660919201</v>
      </c>
      <c r="CG1355" s="99">
        <v>12388452.744384799</v>
      </c>
      <c r="CH1355" s="99">
        <v>0</v>
      </c>
      <c r="CI1355" s="99">
        <v>160996.948032379</v>
      </c>
      <c r="CJ1355" s="99">
        <v>8759183.0700683594</v>
      </c>
      <c r="CK1355" s="99">
        <v>91130998.183593795</v>
      </c>
      <c r="CL1355" s="99">
        <v>23950623.7416992</v>
      </c>
      <c r="CM1355" s="188">
        <v>267353.20951843302</v>
      </c>
      <c r="CN1355" s="188">
        <v>42717255.262207001</v>
      </c>
      <c r="CO1355" s="188">
        <v>212532103.17968801</v>
      </c>
      <c r="CP1355" s="99">
        <v>23950623.7416992</v>
      </c>
      <c r="CQ1355" s="99">
        <v>0</v>
      </c>
      <c r="CR1355" s="99">
        <v>0</v>
      </c>
      <c r="CS1355" s="99">
        <v>0</v>
      </c>
      <c r="CT1355" s="99">
        <v>0</v>
      </c>
      <c r="CU1355" s="98">
        <v>15703.536628293999</v>
      </c>
      <c r="CV1355" s="98">
        <v>116215.791516496</v>
      </c>
    </row>
    <row r="1356" spans="1:100" x14ac:dyDescent="0.2">
      <c r="A1356" s="98" t="s">
        <v>73</v>
      </c>
      <c r="B1356" s="100">
        <v>43160</v>
      </c>
      <c r="C1356" s="99">
        <v>134909.750236511</v>
      </c>
      <c r="D1356" s="99">
        <v>0</v>
      </c>
      <c r="E1356" s="99">
        <v>15563.9091260433</v>
      </c>
      <c r="F1356" s="99">
        <v>14455.5910732746</v>
      </c>
      <c r="G1356" s="99">
        <v>9912.4233577251398</v>
      </c>
      <c r="H1356" s="99">
        <v>0</v>
      </c>
      <c r="I1356" s="99">
        <v>0</v>
      </c>
      <c r="J1356" s="99">
        <v>106981.849831581</v>
      </c>
      <c r="K1356" s="99">
        <v>7.3941226309398198</v>
      </c>
      <c r="L1356" s="99">
        <v>486.13902827352302</v>
      </c>
      <c r="M1356" s="99">
        <v>51080.907657623298</v>
      </c>
      <c r="N1356" s="99">
        <v>9595.3375346660596</v>
      </c>
      <c r="O1356" s="99">
        <v>0</v>
      </c>
      <c r="P1356" s="99">
        <v>83338.601271629304</v>
      </c>
      <c r="Q1356" s="99">
        <v>5710.7256319522903</v>
      </c>
      <c r="R1356" s="99">
        <v>0</v>
      </c>
      <c r="S1356" s="99">
        <v>9878.9344525337201</v>
      </c>
      <c r="T1356" s="99">
        <v>0</v>
      </c>
      <c r="U1356" s="99">
        <v>106990.718603134</v>
      </c>
      <c r="V1356" s="99">
        <v>6639654.7947387705</v>
      </c>
      <c r="W1356" s="99">
        <v>0</v>
      </c>
      <c r="X1356" s="99">
        <v>684064.20523071301</v>
      </c>
      <c r="Y1356" s="99">
        <v>565824.26965331996</v>
      </c>
      <c r="Z1356" s="99">
        <v>1388992.1579284701</v>
      </c>
      <c r="AA1356" s="99">
        <v>0</v>
      </c>
      <c r="AB1356" s="99">
        <v>0</v>
      </c>
      <c r="AC1356" s="99">
        <v>33760939.490234397</v>
      </c>
      <c r="AD1356" s="99">
        <v>398.18583775311703</v>
      </c>
      <c r="AE1356" s="99">
        <v>10162.085964202901</v>
      </c>
      <c r="AF1356" s="99">
        <v>2288658.7618713402</v>
      </c>
      <c r="AG1356" s="99">
        <v>1130844.5738067599</v>
      </c>
      <c r="AH1356" s="99">
        <v>0</v>
      </c>
      <c r="AI1356" s="99">
        <v>3038340.3481140099</v>
      </c>
      <c r="AJ1356" s="99">
        <v>845958.58349609398</v>
      </c>
      <c r="AK1356" s="99">
        <v>0</v>
      </c>
      <c r="AL1356" s="99">
        <v>1382892.31271362</v>
      </c>
      <c r="AM1356" s="99">
        <v>0</v>
      </c>
      <c r="AN1356" s="99">
        <v>33829458.210449196</v>
      </c>
      <c r="AO1356" s="99">
        <v>72557745.633789107</v>
      </c>
      <c r="AP1356" s="99">
        <v>0</v>
      </c>
      <c r="AQ1356" s="99">
        <v>6525571.4884033203</v>
      </c>
      <c r="AR1356" s="99">
        <v>5174896.8325195303</v>
      </c>
      <c r="AS1356" s="99">
        <v>12383137.019165</v>
      </c>
      <c r="AT1356" s="99">
        <v>0</v>
      </c>
      <c r="AU1356" s="99">
        <v>0</v>
      </c>
      <c r="AV1356" s="99">
        <v>121708847.447266</v>
      </c>
      <c r="AW1356" s="99">
        <v>1387.0427180081599</v>
      </c>
      <c r="AX1356" s="99">
        <v>84387.923065185503</v>
      </c>
      <c r="AY1356" s="99">
        <v>26005802.8039551</v>
      </c>
      <c r="AZ1356" s="99">
        <v>11025963.6263428</v>
      </c>
      <c r="BA1356" s="99">
        <v>0</v>
      </c>
      <c r="BB1356" s="99">
        <v>33373340.904296901</v>
      </c>
      <c r="BC1356" s="99">
        <v>8192735.1840209998</v>
      </c>
      <c r="BD1356" s="99">
        <v>0</v>
      </c>
      <c r="BE1356" s="99">
        <v>12349500.7495117</v>
      </c>
      <c r="BF1356" s="99">
        <v>0</v>
      </c>
      <c r="BG1356" s="99">
        <v>121719689.706055</v>
      </c>
      <c r="BH1356" s="99">
        <v>19016491.778076202</v>
      </c>
      <c r="BI1356" s="99">
        <v>0</v>
      </c>
      <c r="BJ1356" s="99">
        <v>2455569.1271972698</v>
      </c>
      <c r="BK1356" s="99">
        <v>2118652.8249816899</v>
      </c>
      <c r="BL1356" s="99">
        <v>0</v>
      </c>
      <c r="BM1356" s="99">
        <v>0</v>
      </c>
      <c r="BN1356" s="99">
        <v>0</v>
      </c>
      <c r="BO1356" s="99">
        <v>0</v>
      </c>
      <c r="BP1356" s="99">
        <v>0</v>
      </c>
      <c r="BQ1356" s="99">
        <v>0</v>
      </c>
      <c r="BR1356" s="99">
        <v>8289901.6989135696</v>
      </c>
      <c r="BS1356" s="99">
        <v>4079547.9191589402</v>
      </c>
      <c r="BT1356" s="99">
        <v>0</v>
      </c>
      <c r="BU1356" s="99">
        <v>5857600.0604858398</v>
      </c>
      <c r="BV1356" s="99">
        <v>3566001.8440856901</v>
      </c>
      <c r="BW1356" s="99">
        <v>0</v>
      </c>
      <c r="BX1356" s="99">
        <v>2563080.3725280799</v>
      </c>
      <c r="BY1356" s="99">
        <v>0</v>
      </c>
      <c r="BZ1356" s="99">
        <v>0</v>
      </c>
      <c r="CA1356" s="99">
        <v>150362.481781006</v>
      </c>
      <c r="CB1356" s="99">
        <v>7322538.1427612295</v>
      </c>
      <c r="CC1356" s="99">
        <v>79009072.977539107</v>
      </c>
      <c r="CD1356" s="99">
        <v>21499131.942382801</v>
      </c>
      <c r="CE1356" s="99">
        <v>9915.3982604742105</v>
      </c>
      <c r="CF1356" s="99">
        <v>1394033.1072998</v>
      </c>
      <c r="CG1356" s="99">
        <v>12430114.5656738</v>
      </c>
      <c r="CH1356" s="99">
        <v>0</v>
      </c>
      <c r="CI1356" s="99">
        <v>160288.343374252</v>
      </c>
      <c r="CJ1356" s="99">
        <v>8712058.4675293006</v>
      </c>
      <c r="CK1356" s="99">
        <v>91278337.444335893</v>
      </c>
      <c r="CL1356" s="99">
        <v>23948996.501220699</v>
      </c>
      <c r="CM1356" s="188">
        <v>266082.69449233997</v>
      </c>
      <c r="CN1356" s="188">
        <v>42550431.697753899</v>
      </c>
      <c r="CO1356" s="188">
        <v>213106801.703125</v>
      </c>
      <c r="CP1356" s="99">
        <v>23948996.501220699</v>
      </c>
      <c r="CQ1356" s="99">
        <v>0</v>
      </c>
      <c r="CR1356" s="99">
        <v>0</v>
      </c>
      <c r="CS1356" s="99">
        <v>0</v>
      </c>
      <c r="CT1356" s="99">
        <v>0</v>
      </c>
      <c r="CU1356" s="98">
        <v>15573.772655278</v>
      </c>
      <c r="CV1356" s="98">
        <v>115672.490030984</v>
      </c>
    </row>
    <row r="1357" spans="1:100" x14ac:dyDescent="0.2">
      <c r="A1357" s="98" t="s">
        <v>73</v>
      </c>
      <c r="B1357" s="100">
        <v>43252</v>
      </c>
      <c r="C1357" s="99">
        <v>135149.31995391799</v>
      </c>
      <c r="D1357" s="99">
        <v>0</v>
      </c>
      <c r="E1357" s="99">
        <v>15644.969082474699</v>
      </c>
      <c r="F1357" s="99">
        <v>14532.617055892901</v>
      </c>
      <c r="G1357" s="99">
        <v>10001.942105293299</v>
      </c>
      <c r="H1357" s="99">
        <v>0</v>
      </c>
      <c r="I1357" s="99">
        <v>0</v>
      </c>
      <c r="J1357" s="99">
        <v>106262.63055133801</v>
      </c>
      <c r="K1357" s="99">
        <v>6.3541356355999596</v>
      </c>
      <c r="L1357" s="99">
        <v>474.40547795966302</v>
      </c>
      <c r="M1357" s="99">
        <v>51487.268827438398</v>
      </c>
      <c r="N1357" s="99">
        <v>9557.7063150405902</v>
      </c>
      <c r="O1357" s="99">
        <v>0</v>
      </c>
      <c r="P1357" s="99">
        <v>83488.369541168198</v>
      </c>
      <c r="Q1357" s="99">
        <v>5678.0595407485998</v>
      </c>
      <c r="R1357" s="99">
        <v>0</v>
      </c>
      <c r="S1357" s="99">
        <v>10006.093473553699</v>
      </c>
      <c r="T1357" s="99">
        <v>0</v>
      </c>
      <c r="U1357" s="99">
        <v>106308.875059128</v>
      </c>
      <c r="V1357" s="99">
        <v>6637066.3689575205</v>
      </c>
      <c r="W1357" s="99">
        <v>0</v>
      </c>
      <c r="X1357" s="99">
        <v>672451.98189544701</v>
      </c>
      <c r="Y1357" s="99">
        <v>557824.20939636196</v>
      </c>
      <c r="Z1357" s="99">
        <v>1385651.9397430399</v>
      </c>
      <c r="AA1357" s="99">
        <v>0</v>
      </c>
      <c r="AB1357" s="99">
        <v>0</v>
      </c>
      <c r="AC1357" s="99">
        <v>33591972.276367202</v>
      </c>
      <c r="AD1357" s="99">
        <v>295.89270177856099</v>
      </c>
      <c r="AE1357" s="99">
        <v>14104.357429266</v>
      </c>
      <c r="AF1357" s="99">
        <v>2292392.4046630901</v>
      </c>
      <c r="AG1357" s="99">
        <v>1117687.50028992</v>
      </c>
      <c r="AH1357" s="99">
        <v>0</v>
      </c>
      <c r="AI1357" s="99">
        <v>2988897.8187255901</v>
      </c>
      <c r="AJ1357" s="99">
        <v>852395.34901428199</v>
      </c>
      <c r="AK1357" s="99">
        <v>0</v>
      </c>
      <c r="AL1357" s="99">
        <v>1382325.1167297401</v>
      </c>
      <c r="AM1357" s="99">
        <v>0</v>
      </c>
      <c r="AN1357" s="99">
        <v>33758898.714355499</v>
      </c>
      <c r="AO1357" s="99">
        <v>73007026.0859375</v>
      </c>
      <c r="AP1357" s="99">
        <v>0</v>
      </c>
      <c r="AQ1357" s="99">
        <v>6367535.8339233398</v>
      </c>
      <c r="AR1357" s="99">
        <v>5115882.45703125</v>
      </c>
      <c r="AS1357" s="99">
        <v>12403980.8272705</v>
      </c>
      <c r="AT1357" s="99">
        <v>0</v>
      </c>
      <c r="AU1357" s="99">
        <v>0</v>
      </c>
      <c r="AV1357" s="99">
        <v>121879671.59863301</v>
      </c>
      <c r="AW1357" s="99">
        <v>1036.4700069129501</v>
      </c>
      <c r="AX1357" s="99">
        <v>130139.904510498</v>
      </c>
      <c r="AY1357" s="99">
        <v>26165117.504394501</v>
      </c>
      <c r="AZ1357" s="99">
        <v>10954353.9525146</v>
      </c>
      <c r="BA1357" s="99">
        <v>0</v>
      </c>
      <c r="BB1357" s="99">
        <v>33383121.8837891</v>
      </c>
      <c r="BC1357" s="99">
        <v>8300436.95068359</v>
      </c>
      <c r="BD1357" s="99">
        <v>0</v>
      </c>
      <c r="BE1357" s="99">
        <v>12354761.2858887</v>
      </c>
      <c r="BF1357" s="99">
        <v>0</v>
      </c>
      <c r="BG1357" s="99">
        <v>121745808.31445301</v>
      </c>
      <c r="BH1357" s="99">
        <v>19055042.8447266</v>
      </c>
      <c r="BI1357" s="99">
        <v>0</v>
      </c>
      <c r="BJ1357" s="99">
        <v>2430404.7814025902</v>
      </c>
      <c r="BK1357" s="99">
        <v>2108291.8017272898</v>
      </c>
      <c r="BL1357" s="99">
        <v>0</v>
      </c>
      <c r="BM1357" s="99">
        <v>0</v>
      </c>
      <c r="BN1357" s="99">
        <v>0</v>
      </c>
      <c r="BO1357" s="99">
        <v>0</v>
      </c>
      <c r="BP1357" s="99">
        <v>0</v>
      </c>
      <c r="BQ1357" s="99">
        <v>0</v>
      </c>
      <c r="BR1357" s="99">
        <v>8360771.3947143601</v>
      </c>
      <c r="BS1357" s="99">
        <v>4047919.6825256301</v>
      </c>
      <c r="BT1357" s="99">
        <v>0</v>
      </c>
      <c r="BU1357" s="99">
        <v>5805989.59973145</v>
      </c>
      <c r="BV1357" s="99">
        <v>3594950.5014953599</v>
      </c>
      <c r="BW1357" s="99">
        <v>0</v>
      </c>
      <c r="BX1357" s="99">
        <v>2563586.8187866202</v>
      </c>
      <c r="BY1357" s="99">
        <v>0</v>
      </c>
      <c r="BZ1357" s="99">
        <v>0</v>
      </c>
      <c r="CA1357" s="99">
        <v>150742.73490333601</v>
      </c>
      <c r="CB1357" s="99">
        <v>7309769.4933471698</v>
      </c>
      <c r="CC1357" s="99">
        <v>79227281.200195298</v>
      </c>
      <c r="CD1357" s="99">
        <v>21486776.104980499</v>
      </c>
      <c r="CE1357" s="99">
        <v>10003.637286782299</v>
      </c>
      <c r="CF1357" s="99">
        <v>1399663.0773315399</v>
      </c>
      <c r="CG1357" s="99">
        <v>12494811.4920654</v>
      </c>
      <c r="CH1357" s="99">
        <v>0</v>
      </c>
      <c r="CI1357" s="99">
        <v>160726.51004409799</v>
      </c>
      <c r="CJ1357" s="99">
        <v>8721322.3682861291</v>
      </c>
      <c r="CK1357" s="99">
        <v>91721038.809570298</v>
      </c>
      <c r="CL1357" s="99">
        <v>23921964.355712902</v>
      </c>
      <c r="CM1357" s="188">
        <v>265610.171508789</v>
      </c>
      <c r="CN1357" s="188">
        <v>42431960.938964799</v>
      </c>
      <c r="CO1357" s="188">
        <v>213710656.49804699</v>
      </c>
      <c r="CP1357" s="99">
        <v>23921964.355712902</v>
      </c>
      <c r="CQ1357" s="99">
        <v>0</v>
      </c>
      <c r="CR1357" s="99">
        <v>0</v>
      </c>
      <c r="CS1357" s="99">
        <v>0</v>
      </c>
      <c r="CT1357" s="99">
        <v>0</v>
      </c>
      <c r="CU1357" s="98">
        <v>15650.959722181</v>
      </c>
      <c r="CV1357" s="98">
        <v>114933.413776566</v>
      </c>
    </row>
    <row r="1358" spans="1:100" x14ac:dyDescent="0.2">
      <c r="A1358" s="98" t="s">
        <v>73</v>
      </c>
      <c r="B1358" s="100">
        <v>43344</v>
      </c>
      <c r="C1358" s="99">
        <v>135278.932458878</v>
      </c>
      <c r="D1358" s="99">
        <v>0</v>
      </c>
      <c r="E1358" s="99">
        <v>15795.242391943901</v>
      </c>
      <c r="F1358" s="99">
        <v>14781.3861820698</v>
      </c>
      <c r="G1358" s="99">
        <v>10042.671190500299</v>
      </c>
      <c r="H1358" s="99">
        <v>0</v>
      </c>
      <c r="I1358" s="99">
        <v>0</v>
      </c>
      <c r="J1358" s="99">
        <v>105647.891570091</v>
      </c>
      <c r="K1358" s="99">
        <v>4.5675944734248297</v>
      </c>
      <c r="L1358" s="99">
        <v>523.48637083172798</v>
      </c>
      <c r="M1358" s="99">
        <v>52008.553108215303</v>
      </c>
      <c r="N1358" s="99">
        <v>9433.5558851957303</v>
      </c>
      <c r="O1358" s="99">
        <v>0</v>
      </c>
      <c r="P1358" s="99">
        <v>83469.713654518098</v>
      </c>
      <c r="Q1358" s="99">
        <v>5650.9346064329102</v>
      </c>
      <c r="R1358" s="99">
        <v>0</v>
      </c>
      <c r="S1358" s="99">
        <v>10099.3861021996</v>
      </c>
      <c r="T1358" s="99">
        <v>0</v>
      </c>
      <c r="U1358" s="99">
        <v>105668.40279102301</v>
      </c>
      <c r="V1358" s="99">
        <v>6609972.3816528302</v>
      </c>
      <c r="W1358" s="99">
        <v>0</v>
      </c>
      <c r="X1358" s="99">
        <v>660740.89060211205</v>
      </c>
      <c r="Y1358" s="99">
        <v>550751.09243011498</v>
      </c>
      <c r="Z1358" s="99">
        <v>1389670.4266967799</v>
      </c>
      <c r="AA1358" s="99">
        <v>0</v>
      </c>
      <c r="AB1358" s="99">
        <v>0</v>
      </c>
      <c r="AC1358" s="99">
        <v>33469086.153564502</v>
      </c>
      <c r="AD1358" s="99">
        <v>198.16087527945601</v>
      </c>
      <c r="AE1358" s="99">
        <v>15212.370138406801</v>
      </c>
      <c r="AF1358" s="99">
        <v>2317049.9625244099</v>
      </c>
      <c r="AG1358" s="99">
        <v>1105303.9468689</v>
      </c>
      <c r="AH1358" s="99">
        <v>0</v>
      </c>
      <c r="AI1358" s="99">
        <v>2985904.4045715299</v>
      </c>
      <c r="AJ1358" s="99">
        <v>857623.81718444801</v>
      </c>
      <c r="AK1358" s="99">
        <v>0</v>
      </c>
      <c r="AL1358" s="99">
        <v>1410770.64041138</v>
      </c>
      <c r="AM1358" s="99">
        <v>0</v>
      </c>
      <c r="AN1358" s="99">
        <v>33393681.918212902</v>
      </c>
      <c r="AO1358" s="99">
        <v>73091098.599609405</v>
      </c>
      <c r="AP1358" s="99">
        <v>0</v>
      </c>
      <c r="AQ1358" s="99">
        <v>6216995.0264282199</v>
      </c>
      <c r="AR1358" s="99">
        <v>5102877.75183105</v>
      </c>
      <c r="AS1358" s="99">
        <v>12502234.3516846</v>
      </c>
      <c r="AT1358" s="99">
        <v>0</v>
      </c>
      <c r="AU1358" s="99">
        <v>0</v>
      </c>
      <c r="AV1358" s="99">
        <v>121435568.640625</v>
      </c>
      <c r="AW1358" s="99">
        <v>695.85441918671097</v>
      </c>
      <c r="AX1358" s="99">
        <v>136492.055818558</v>
      </c>
      <c r="AY1358" s="99">
        <v>26582775.5788574</v>
      </c>
      <c r="AZ1358" s="99">
        <v>10876815.787109399</v>
      </c>
      <c r="BA1358" s="99">
        <v>0</v>
      </c>
      <c r="BB1358" s="99">
        <v>33421394.818359401</v>
      </c>
      <c r="BC1358" s="99">
        <v>8409728.41796875</v>
      </c>
      <c r="BD1358" s="99">
        <v>0</v>
      </c>
      <c r="BE1358" s="99">
        <v>12693139.8294678</v>
      </c>
      <c r="BF1358" s="99">
        <v>0</v>
      </c>
      <c r="BG1358" s="99">
        <v>121499717.24902301</v>
      </c>
      <c r="BH1358" s="99">
        <v>19155550.738037098</v>
      </c>
      <c r="BI1358" s="99">
        <v>0</v>
      </c>
      <c r="BJ1358" s="99">
        <v>2382867.6835632301</v>
      </c>
      <c r="BK1358" s="99">
        <v>2081542.33351135</v>
      </c>
      <c r="BL1358" s="99">
        <v>0</v>
      </c>
      <c r="BM1358" s="99">
        <v>0</v>
      </c>
      <c r="BN1358" s="99">
        <v>0</v>
      </c>
      <c r="BO1358" s="99">
        <v>0</v>
      </c>
      <c r="BP1358" s="99">
        <v>0</v>
      </c>
      <c r="BQ1358" s="99">
        <v>0</v>
      </c>
      <c r="BR1358" s="99">
        <v>8499692.4230956994</v>
      </c>
      <c r="BS1358" s="99">
        <v>4030342.7857971201</v>
      </c>
      <c r="BT1358" s="99">
        <v>0</v>
      </c>
      <c r="BU1358" s="99">
        <v>4481323.6333007803</v>
      </c>
      <c r="BV1358" s="99">
        <v>3607606.05041504</v>
      </c>
      <c r="BW1358" s="99">
        <v>0</v>
      </c>
      <c r="BX1358" s="99">
        <v>2163320.4701843299</v>
      </c>
      <c r="BY1358" s="99">
        <v>0</v>
      </c>
      <c r="BZ1358" s="99">
        <v>0</v>
      </c>
      <c r="CA1358" s="99">
        <v>151125.19376754799</v>
      </c>
      <c r="CB1358" s="99">
        <v>7268005.7106323196</v>
      </c>
      <c r="CC1358" s="99">
        <v>79748146.939453095</v>
      </c>
      <c r="CD1358" s="99">
        <v>21474593.634033199</v>
      </c>
      <c r="CE1358" s="99">
        <v>10035.3158369064</v>
      </c>
      <c r="CF1358" s="99">
        <v>1392780.91029358</v>
      </c>
      <c r="CG1358" s="99">
        <v>12504344.005981401</v>
      </c>
      <c r="CH1358" s="99">
        <v>0</v>
      </c>
      <c r="CI1358" s="99">
        <v>161203.03490638701</v>
      </c>
      <c r="CJ1358" s="99">
        <v>8669863.3120117206</v>
      </c>
      <c r="CK1358" s="99">
        <v>91852579.6875</v>
      </c>
      <c r="CL1358" s="99">
        <v>23937949.7102051</v>
      </c>
      <c r="CM1358" s="188">
        <v>265461.04121780401</v>
      </c>
      <c r="CN1358" s="188">
        <v>42132911.015625</v>
      </c>
      <c r="CO1358" s="188">
        <v>213487623.20898399</v>
      </c>
      <c r="CP1358" s="99">
        <v>23937949.7102051</v>
      </c>
      <c r="CQ1358" s="99">
        <v>0</v>
      </c>
      <c r="CR1358" s="99">
        <v>0</v>
      </c>
      <c r="CS1358" s="99">
        <v>0</v>
      </c>
      <c r="CT1358" s="99">
        <v>0</v>
      </c>
      <c r="CU1358" s="98">
        <v>15802.356969656001</v>
      </c>
      <c r="CV1358" s="98">
        <v>114354.187442282</v>
      </c>
    </row>
    <row r="1359" spans="1:100" x14ac:dyDescent="0.2">
      <c r="A1359" s="98" t="s">
        <v>74</v>
      </c>
      <c r="B1359" s="100">
        <v>38047</v>
      </c>
      <c r="C1359" s="99">
        <v>26304.542792558699</v>
      </c>
      <c r="D1359" s="99">
        <v>0</v>
      </c>
      <c r="E1359" s="99">
        <v>14697.1091810465</v>
      </c>
      <c r="F1359" s="99">
        <v>5726.577057302</v>
      </c>
      <c r="G1359" s="99">
        <v>2.8378236059797901</v>
      </c>
      <c r="H1359" s="99">
        <v>810.60335407406103</v>
      </c>
      <c r="I1359" s="99">
        <v>35.791014993097598</v>
      </c>
      <c r="J1359" s="99">
        <v>50.173838417977102</v>
      </c>
      <c r="K1359" s="99">
        <v>15654.4974858761</v>
      </c>
      <c r="L1359" s="99">
        <v>17278.492341995199</v>
      </c>
      <c r="M1359" s="99">
        <v>16800.037163019198</v>
      </c>
      <c r="N1359" s="99">
        <v>4330.7681310772896</v>
      </c>
      <c r="O1359" s="99">
        <v>0</v>
      </c>
      <c r="P1359" s="99">
        <v>0</v>
      </c>
      <c r="Q1359" s="99">
        <v>2552.8880135119002</v>
      </c>
      <c r="R1359" s="99">
        <v>0</v>
      </c>
      <c r="S1359" s="99">
        <v>0</v>
      </c>
      <c r="T1359" s="99">
        <v>799.24831560999201</v>
      </c>
      <c r="U1359" s="99">
        <v>15611.0194242001</v>
      </c>
      <c r="V1359" s="99">
        <v>1567394.1280670201</v>
      </c>
      <c r="W1359" s="99">
        <v>0</v>
      </c>
      <c r="X1359" s="99">
        <v>1125678.81677246</v>
      </c>
      <c r="Y1359" s="99">
        <v>330133.75248718302</v>
      </c>
      <c r="Z1359" s="99">
        <v>181.407060770318</v>
      </c>
      <c r="AA1359" s="99">
        <v>141385.697536469</v>
      </c>
      <c r="AB1359" s="99">
        <v>5367.3044547438603</v>
      </c>
      <c r="AC1359" s="99">
        <v>2852.6204853653899</v>
      </c>
      <c r="AD1359" s="99">
        <v>4131653.2320556599</v>
      </c>
      <c r="AE1359" s="99">
        <v>914514.38815307606</v>
      </c>
      <c r="AF1359" s="99">
        <v>835643.11648559605</v>
      </c>
      <c r="AG1359" s="99">
        <v>684994.23423767101</v>
      </c>
      <c r="AH1359" s="99">
        <v>0</v>
      </c>
      <c r="AI1359" s="99">
        <v>0</v>
      </c>
      <c r="AJ1359" s="99">
        <v>267288.06642913801</v>
      </c>
      <c r="AK1359" s="99">
        <v>0</v>
      </c>
      <c r="AL1359" s="99">
        <v>0</v>
      </c>
      <c r="AM1359" s="99">
        <v>141239.28067970299</v>
      </c>
      <c r="AN1359" s="99">
        <v>4105911.9410095201</v>
      </c>
      <c r="AO1359" s="99">
        <v>10444667.802368199</v>
      </c>
      <c r="AP1359" s="99">
        <v>0</v>
      </c>
      <c r="AQ1359" s="99">
        <v>7314840.0990600605</v>
      </c>
      <c r="AR1359" s="99">
        <v>2186400.78839111</v>
      </c>
      <c r="AS1359" s="99">
        <v>1018.3844769001</v>
      </c>
      <c r="AT1359" s="99">
        <v>852296.93467712402</v>
      </c>
      <c r="AU1359" s="99">
        <v>31687.300188779798</v>
      </c>
      <c r="AV1359" s="99">
        <v>6522.9775086641303</v>
      </c>
      <c r="AW1359" s="99">
        <v>9540274.0406494103</v>
      </c>
      <c r="AX1359" s="99">
        <v>6206704.0655517597</v>
      </c>
      <c r="AY1359" s="99">
        <v>5546096.8817748995</v>
      </c>
      <c r="AZ1359" s="99">
        <v>4233540.0856323196</v>
      </c>
      <c r="BA1359" s="99">
        <v>0</v>
      </c>
      <c r="BB1359" s="99">
        <v>0</v>
      </c>
      <c r="BC1359" s="99">
        <v>1730610.15896606</v>
      </c>
      <c r="BD1359" s="99">
        <v>0</v>
      </c>
      <c r="BE1359" s="99">
        <v>0</v>
      </c>
      <c r="BF1359" s="99">
        <v>852102.67610168504</v>
      </c>
      <c r="BG1359" s="99">
        <v>9470480.65307617</v>
      </c>
      <c r="BH1359" s="99">
        <v>2354441.1339721698</v>
      </c>
      <c r="BI1359" s="99">
        <v>0</v>
      </c>
      <c r="BJ1359" s="99">
        <v>2063101.28456116</v>
      </c>
      <c r="BK1359" s="99">
        <v>850985.519058228</v>
      </c>
      <c r="BL1359" s="99">
        <v>0</v>
      </c>
      <c r="BM1359" s="99">
        <v>0</v>
      </c>
      <c r="BN1359" s="99">
        <v>0</v>
      </c>
      <c r="BO1359" s="99">
        <v>0</v>
      </c>
      <c r="BP1359" s="99">
        <v>0</v>
      </c>
      <c r="BQ1359" s="99">
        <v>0</v>
      </c>
      <c r="BR1359" s="99">
        <v>1871668.3486480699</v>
      </c>
      <c r="BS1359" s="99">
        <v>1653087.9951171901</v>
      </c>
      <c r="BT1359" s="99">
        <v>0</v>
      </c>
      <c r="BU1359" s="99">
        <v>0</v>
      </c>
      <c r="BV1359" s="99">
        <v>827328.41625976597</v>
      </c>
      <c r="BW1359" s="99">
        <v>0</v>
      </c>
      <c r="BX1359" s="99">
        <v>0</v>
      </c>
      <c r="BY1359" s="99">
        <v>0</v>
      </c>
      <c r="BZ1359" s="99">
        <v>0</v>
      </c>
      <c r="CA1359" s="99">
        <v>41069.584009647398</v>
      </c>
      <c r="CB1359" s="99">
        <v>2681737.3941040002</v>
      </c>
      <c r="CC1359" s="99">
        <v>17603354.751220699</v>
      </c>
      <c r="CD1359" s="99">
        <v>4366478.37683105</v>
      </c>
      <c r="CE1359" s="99">
        <v>812.05567196011498</v>
      </c>
      <c r="CF1359" s="99">
        <v>140161.197799683</v>
      </c>
      <c r="CG1359" s="99">
        <v>834056.43168640102</v>
      </c>
      <c r="CH1359" s="99">
        <v>0</v>
      </c>
      <c r="CI1359" s="99">
        <v>41891.855912208601</v>
      </c>
      <c r="CJ1359" s="99">
        <v>2823535.9349060101</v>
      </c>
      <c r="CK1359" s="99">
        <v>18561230.299316399</v>
      </c>
      <c r="CL1359" s="99">
        <v>4365556.1370239304</v>
      </c>
      <c r="CM1359" s="188">
        <v>57482.017822265603</v>
      </c>
      <c r="CN1359" s="188">
        <v>6902480.7542114304</v>
      </c>
      <c r="CO1359" s="188">
        <v>27920550.150390599</v>
      </c>
      <c r="CP1359" s="99">
        <v>4365556.1370239304</v>
      </c>
      <c r="CQ1359" s="99">
        <v>0</v>
      </c>
      <c r="CR1359" s="99">
        <v>0</v>
      </c>
      <c r="CS1359" s="99">
        <v>0</v>
      </c>
      <c r="CT1359" s="99">
        <v>0</v>
      </c>
      <c r="CU1359" s="98">
        <v>31166.609691385001</v>
      </c>
      <c r="CV1359" s="98">
        <v>53.143303652</v>
      </c>
    </row>
    <row r="1360" spans="1:100" x14ac:dyDescent="0.2">
      <c r="A1360" s="98" t="s">
        <v>74</v>
      </c>
      <c r="B1360" s="100">
        <v>38139</v>
      </c>
      <c r="C1360" s="99">
        <v>26395.2974457741</v>
      </c>
      <c r="D1360" s="99">
        <v>0</v>
      </c>
      <c r="E1360" s="99">
        <v>14392.1744434834</v>
      </c>
      <c r="F1360" s="99">
        <v>5807.2086389660799</v>
      </c>
      <c r="G1360" s="99">
        <v>29.639175153803102</v>
      </c>
      <c r="H1360" s="99">
        <v>773.16738592833303</v>
      </c>
      <c r="I1360" s="99">
        <v>35.3455766951665</v>
      </c>
      <c r="J1360" s="99">
        <v>784.98158059269201</v>
      </c>
      <c r="K1360" s="99">
        <v>14709.2812786102</v>
      </c>
      <c r="L1360" s="99">
        <v>17265.197519779202</v>
      </c>
      <c r="M1360" s="99">
        <v>16670.955290317499</v>
      </c>
      <c r="N1360" s="99">
        <v>4394.9488383531598</v>
      </c>
      <c r="O1360" s="99">
        <v>0</v>
      </c>
      <c r="P1360" s="99">
        <v>0</v>
      </c>
      <c r="Q1360" s="99">
        <v>2545.05739703774</v>
      </c>
      <c r="R1360" s="99">
        <v>0</v>
      </c>
      <c r="S1360" s="99">
        <v>0</v>
      </c>
      <c r="T1360" s="99">
        <v>805.16910410672403</v>
      </c>
      <c r="U1360" s="99">
        <v>15803.3168119192</v>
      </c>
      <c r="V1360" s="99">
        <v>1571749.81492615</v>
      </c>
      <c r="W1360" s="99">
        <v>0</v>
      </c>
      <c r="X1360" s="99">
        <v>1098435.8466491699</v>
      </c>
      <c r="Y1360" s="99">
        <v>333437.34725570702</v>
      </c>
      <c r="Z1360" s="99">
        <v>3768.6595458686402</v>
      </c>
      <c r="AA1360" s="99">
        <v>135293.297773361</v>
      </c>
      <c r="AB1360" s="99">
        <v>5181.4049994945499</v>
      </c>
      <c r="AC1360" s="99">
        <v>165200.562097549</v>
      </c>
      <c r="AD1360" s="99">
        <v>3843784.0685729999</v>
      </c>
      <c r="AE1360" s="99">
        <v>892533.66806030297</v>
      </c>
      <c r="AF1360" s="99">
        <v>820256.87337493896</v>
      </c>
      <c r="AG1360" s="99">
        <v>686563.79422759998</v>
      </c>
      <c r="AH1360" s="99">
        <v>0</v>
      </c>
      <c r="AI1360" s="99">
        <v>0</v>
      </c>
      <c r="AJ1360" s="99">
        <v>262346.181980133</v>
      </c>
      <c r="AK1360" s="99">
        <v>0</v>
      </c>
      <c r="AL1360" s="99">
        <v>0</v>
      </c>
      <c r="AM1360" s="99">
        <v>138896.55895042399</v>
      </c>
      <c r="AN1360" s="99">
        <v>4088424.83453369</v>
      </c>
      <c r="AO1360" s="99">
        <v>10550080.6673584</v>
      </c>
      <c r="AP1360" s="99">
        <v>0</v>
      </c>
      <c r="AQ1360" s="99">
        <v>7201867.1014404297</v>
      </c>
      <c r="AR1360" s="99">
        <v>2225973.1812439002</v>
      </c>
      <c r="AS1360" s="99">
        <v>24093.190602779399</v>
      </c>
      <c r="AT1360" s="99">
        <v>826229.44731903099</v>
      </c>
      <c r="AU1360" s="99">
        <v>30863.155744314201</v>
      </c>
      <c r="AV1360" s="99">
        <v>387870.12256622303</v>
      </c>
      <c r="AW1360" s="99">
        <v>8940248.45239258</v>
      </c>
      <c r="AX1360" s="99">
        <v>6115408.4764404297</v>
      </c>
      <c r="AY1360" s="99">
        <v>5576371.6902465802</v>
      </c>
      <c r="AZ1360" s="99">
        <v>4302687.8328247098</v>
      </c>
      <c r="BA1360" s="99">
        <v>0</v>
      </c>
      <c r="BB1360" s="99">
        <v>0</v>
      </c>
      <c r="BC1360" s="99">
        <v>1712196.28869629</v>
      </c>
      <c r="BD1360" s="99">
        <v>0</v>
      </c>
      <c r="BE1360" s="99">
        <v>0</v>
      </c>
      <c r="BF1360" s="99">
        <v>845242.37483978295</v>
      </c>
      <c r="BG1360" s="99">
        <v>9562917.5682372991</v>
      </c>
      <c r="BH1360" s="99">
        <v>2345991.2652893099</v>
      </c>
      <c r="BI1360" s="99">
        <v>0</v>
      </c>
      <c r="BJ1360" s="99">
        <v>2047115.84944153</v>
      </c>
      <c r="BK1360" s="99">
        <v>884001.14122009301</v>
      </c>
      <c r="BL1360" s="99">
        <v>0</v>
      </c>
      <c r="BM1360" s="99">
        <v>0</v>
      </c>
      <c r="BN1360" s="99">
        <v>0</v>
      </c>
      <c r="BO1360" s="99">
        <v>0</v>
      </c>
      <c r="BP1360" s="99">
        <v>0</v>
      </c>
      <c r="BQ1360" s="99">
        <v>0</v>
      </c>
      <c r="BR1360" s="99">
        <v>1857175.2771453899</v>
      </c>
      <c r="BS1360" s="99">
        <v>1682956.6884765599</v>
      </c>
      <c r="BT1360" s="99">
        <v>0</v>
      </c>
      <c r="BU1360" s="99">
        <v>0</v>
      </c>
      <c r="BV1360" s="99">
        <v>833792.88441467297</v>
      </c>
      <c r="BW1360" s="99">
        <v>0</v>
      </c>
      <c r="BX1360" s="99">
        <v>0</v>
      </c>
      <c r="BY1360" s="99">
        <v>0</v>
      </c>
      <c r="BZ1360" s="99">
        <v>0</v>
      </c>
      <c r="CA1360" s="99">
        <v>40784.791821002997</v>
      </c>
      <c r="CB1360" s="99">
        <v>2649150.21343994</v>
      </c>
      <c r="CC1360" s="99">
        <v>17621070.682861298</v>
      </c>
      <c r="CD1360" s="99">
        <v>4359791.12316895</v>
      </c>
      <c r="CE1360" s="99">
        <v>806.21117062866699</v>
      </c>
      <c r="CF1360" s="99">
        <v>136184.747383118</v>
      </c>
      <c r="CG1360" s="99">
        <v>817367.13834381104</v>
      </c>
      <c r="CH1360" s="99">
        <v>0</v>
      </c>
      <c r="CI1360" s="99">
        <v>41599.754447460196</v>
      </c>
      <c r="CJ1360" s="99">
        <v>2784769.0780944801</v>
      </c>
      <c r="CK1360" s="99">
        <v>18451276.990722701</v>
      </c>
      <c r="CL1360" s="99">
        <v>4359435.6536254901</v>
      </c>
      <c r="CM1360" s="188">
        <v>57379.322536945299</v>
      </c>
      <c r="CN1360" s="188">
        <v>6899193.7767944299</v>
      </c>
      <c r="CO1360" s="188">
        <v>28121881.150878899</v>
      </c>
      <c r="CP1360" s="99">
        <v>4359435.6536254901</v>
      </c>
      <c r="CQ1360" s="99">
        <v>0</v>
      </c>
      <c r="CR1360" s="99">
        <v>0</v>
      </c>
      <c r="CS1360" s="99">
        <v>0</v>
      </c>
      <c r="CT1360" s="99">
        <v>0</v>
      </c>
      <c r="CU1360" s="98">
        <v>29941.937822161999</v>
      </c>
      <c r="CV1360" s="98">
        <v>809.63382994699998</v>
      </c>
    </row>
    <row r="1361" spans="1:100" x14ac:dyDescent="0.2">
      <c r="A1361" s="98" t="s">
        <v>74</v>
      </c>
      <c r="B1361" s="100">
        <v>38231</v>
      </c>
      <c r="C1361" s="99">
        <v>26928.9517118931</v>
      </c>
      <c r="D1361" s="99">
        <v>0</v>
      </c>
      <c r="E1361" s="99">
        <v>14325.822994947401</v>
      </c>
      <c r="F1361" s="99">
        <v>5899.5336014628401</v>
      </c>
      <c r="G1361" s="99">
        <v>55.402108973823502</v>
      </c>
      <c r="H1361" s="99">
        <v>724.63709577918098</v>
      </c>
      <c r="I1361" s="99">
        <v>33.900905219372397</v>
      </c>
      <c r="J1361" s="99">
        <v>1743.83449393511</v>
      </c>
      <c r="K1361" s="99">
        <v>13993.360104084</v>
      </c>
      <c r="L1361" s="99">
        <v>18025.101094961199</v>
      </c>
      <c r="M1361" s="99">
        <v>16692.163280725501</v>
      </c>
      <c r="N1361" s="99">
        <v>4453.7429434657097</v>
      </c>
      <c r="O1361" s="99">
        <v>0</v>
      </c>
      <c r="P1361" s="99">
        <v>0</v>
      </c>
      <c r="Q1361" s="99">
        <v>2558.8764537870902</v>
      </c>
      <c r="R1361" s="99">
        <v>0</v>
      </c>
      <c r="S1361" s="99">
        <v>0</v>
      </c>
      <c r="T1361" s="99">
        <v>783.92960614711001</v>
      </c>
      <c r="U1361" s="99">
        <v>15765.389211416201</v>
      </c>
      <c r="V1361" s="99">
        <v>1585261.1378021201</v>
      </c>
      <c r="W1361" s="99">
        <v>0</v>
      </c>
      <c r="X1361" s="99">
        <v>1080081.64637756</v>
      </c>
      <c r="Y1361" s="99">
        <v>343545.81408309902</v>
      </c>
      <c r="Z1361" s="99">
        <v>8620.1366856098193</v>
      </c>
      <c r="AA1361" s="99">
        <v>126345.119746208</v>
      </c>
      <c r="AB1361" s="99">
        <v>5417.3024571537999</v>
      </c>
      <c r="AC1361" s="99">
        <v>409603.85472106899</v>
      </c>
      <c r="AD1361" s="99">
        <v>3443626.43151855</v>
      </c>
      <c r="AE1361" s="99">
        <v>921030.37658691395</v>
      </c>
      <c r="AF1361" s="99">
        <v>820645.33904266404</v>
      </c>
      <c r="AG1361" s="99">
        <v>686067.25617217994</v>
      </c>
      <c r="AH1361" s="99">
        <v>0</v>
      </c>
      <c r="AI1361" s="99">
        <v>0</v>
      </c>
      <c r="AJ1361" s="99">
        <v>265452.81502151501</v>
      </c>
      <c r="AK1361" s="99">
        <v>0</v>
      </c>
      <c r="AL1361" s="99">
        <v>0</v>
      </c>
      <c r="AM1361" s="99">
        <v>133672.23377036999</v>
      </c>
      <c r="AN1361" s="99">
        <v>3906084.9577941899</v>
      </c>
      <c r="AO1361" s="99">
        <v>10812396.4993896</v>
      </c>
      <c r="AP1361" s="99">
        <v>0</v>
      </c>
      <c r="AQ1361" s="99">
        <v>7205220.14660645</v>
      </c>
      <c r="AR1361" s="99">
        <v>2316749.5061645498</v>
      </c>
      <c r="AS1361" s="99">
        <v>51833.552726268797</v>
      </c>
      <c r="AT1361" s="99">
        <v>781856.21831512498</v>
      </c>
      <c r="AU1361" s="99">
        <v>32057.804651260401</v>
      </c>
      <c r="AV1361" s="99">
        <v>979832.07562255894</v>
      </c>
      <c r="AW1361" s="99">
        <v>8160829.8673706101</v>
      </c>
      <c r="AX1361" s="99">
        <v>6452824.4971313505</v>
      </c>
      <c r="AY1361" s="99">
        <v>5670866.1766967801</v>
      </c>
      <c r="AZ1361" s="99">
        <v>4404552.80322266</v>
      </c>
      <c r="BA1361" s="99">
        <v>0</v>
      </c>
      <c r="BB1361" s="99">
        <v>0</v>
      </c>
      <c r="BC1361" s="99">
        <v>1779821.06192017</v>
      </c>
      <c r="BD1361" s="99">
        <v>0</v>
      </c>
      <c r="BE1361" s="99">
        <v>0</v>
      </c>
      <c r="BF1361" s="99">
        <v>826276.16386413598</v>
      </c>
      <c r="BG1361" s="99">
        <v>9314234.0238037091</v>
      </c>
      <c r="BH1361" s="99">
        <v>2443387.0910949698</v>
      </c>
      <c r="BI1361" s="99">
        <v>0</v>
      </c>
      <c r="BJ1361" s="99">
        <v>2031951.84336853</v>
      </c>
      <c r="BK1361" s="99">
        <v>916405.69673919701</v>
      </c>
      <c r="BL1361" s="99">
        <v>0</v>
      </c>
      <c r="BM1361" s="99">
        <v>0</v>
      </c>
      <c r="BN1361" s="99">
        <v>0</v>
      </c>
      <c r="BO1361" s="99">
        <v>0</v>
      </c>
      <c r="BP1361" s="99">
        <v>0</v>
      </c>
      <c r="BQ1361" s="99">
        <v>0</v>
      </c>
      <c r="BR1361" s="99">
        <v>1905142.4996032701</v>
      </c>
      <c r="BS1361" s="99">
        <v>1721768.4312744101</v>
      </c>
      <c r="BT1361" s="99">
        <v>0</v>
      </c>
      <c r="BU1361" s="99">
        <v>0</v>
      </c>
      <c r="BV1361" s="99">
        <v>838829.46214294399</v>
      </c>
      <c r="BW1361" s="99">
        <v>0</v>
      </c>
      <c r="BX1361" s="99">
        <v>0</v>
      </c>
      <c r="BY1361" s="99">
        <v>0</v>
      </c>
      <c r="BZ1361" s="99">
        <v>0</v>
      </c>
      <c r="CA1361" s="99">
        <v>41216.923410892501</v>
      </c>
      <c r="CB1361" s="99">
        <v>2664139.8851623498</v>
      </c>
      <c r="CC1361" s="99">
        <v>18104292.598144501</v>
      </c>
      <c r="CD1361" s="99">
        <v>4512679.03796387</v>
      </c>
      <c r="CE1361" s="99">
        <v>771.66712942719505</v>
      </c>
      <c r="CF1361" s="99">
        <v>132407.948011398</v>
      </c>
      <c r="CG1361" s="99">
        <v>811773.365707397</v>
      </c>
      <c r="CH1361" s="99">
        <v>0</v>
      </c>
      <c r="CI1361" s="99">
        <v>41984.0030026436</v>
      </c>
      <c r="CJ1361" s="99">
        <v>2795519.9295043899</v>
      </c>
      <c r="CK1361" s="99">
        <v>18872349.572753899</v>
      </c>
      <c r="CL1361" s="99">
        <v>4514639.8572998</v>
      </c>
      <c r="CM1361" s="188">
        <v>57762.287500381499</v>
      </c>
      <c r="CN1361" s="188">
        <v>6720889.5424194299</v>
      </c>
      <c r="CO1361" s="188">
        <v>28220894.9992676</v>
      </c>
      <c r="CP1361" s="99">
        <v>4514639.8572998</v>
      </c>
      <c r="CQ1361" s="99">
        <v>0</v>
      </c>
      <c r="CR1361" s="99">
        <v>0</v>
      </c>
      <c r="CS1361" s="99">
        <v>0</v>
      </c>
      <c r="CT1361" s="99">
        <v>0</v>
      </c>
      <c r="CU1361" s="98">
        <v>29237.221995156</v>
      </c>
      <c r="CV1361" s="98">
        <v>1793.2383888899999</v>
      </c>
    </row>
    <row r="1362" spans="1:100" x14ac:dyDescent="0.2">
      <c r="A1362" s="98" t="s">
        <v>74</v>
      </c>
      <c r="B1362" s="100">
        <v>38322</v>
      </c>
      <c r="C1362" s="99">
        <v>27306.3490712643</v>
      </c>
      <c r="D1362" s="99">
        <v>0</v>
      </c>
      <c r="E1362" s="99">
        <v>13879.444236517</v>
      </c>
      <c r="F1362" s="99">
        <v>5830.31766980886</v>
      </c>
      <c r="G1362" s="99">
        <v>90.324282412417205</v>
      </c>
      <c r="H1362" s="99">
        <v>664.62441443651903</v>
      </c>
      <c r="I1362" s="99">
        <v>30.9799966618884</v>
      </c>
      <c r="J1362" s="99">
        <v>2738.23686739802</v>
      </c>
      <c r="K1362" s="99">
        <v>13666.5497009754</v>
      </c>
      <c r="L1362" s="99">
        <v>17584.0103328228</v>
      </c>
      <c r="M1362" s="99">
        <v>16644.870620727499</v>
      </c>
      <c r="N1362" s="99">
        <v>4465.5684900879896</v>
      </c>
      <c r="O1362" s="99">
        <v>0</v>
      </c>
      <c r="P1362" s="99">
        <v>0</v>
      </c>
      <c r="Q1362" s="99">
        <v>2563.7001707255799</v>
      </c>
      <c r="R1362" s="99">
        <v>0</v>
      </c>
      <c r="S1362" s="99">
        <v>0</v>
      </c>
      <c r="T1362" s="99">
        <v>760.53289431333496</v>
      </c>
      <c r="U1362" s="99">
        <v>16174.3848004341</v>
      </c>
      <c r="V1362" s="99">
        <v>1619491.2504882801</v>
      </c>
      <c r="W1362" s="99">
        <v>0</v>
      </c>
      <c r="X1362" s="99">
        <v>1054192.43565369</v>
      </c>
      <c r="Y1362" s="99">
        <v>347455.64237976098</v>
      </c>
      <c r="Z1362" s="99">
        <v>16556.5449054241</v>
      </c>
      <c r="AA1362" s="99">
        <v>112288.3028965</v>
      </c>
      <c r="AB1362" s="99">
        <v>3649.9664666354702</v>
      </c>
      <c r="AC1362" s="99">
        <v>834955.29851532006</v>
      </c>
      <c r="AD1362" s="99">
        <v>3586480.5065307599</v>
      </c>
      <c r="AE1362" s="99">
        <v>892923.41913604701</v>
      </c>
      <c r="AF1362" s="99">
        <v>822767.50487518299</v>
      </c>
      <c r="AG1362" s="99">
        <v>690162.86050415004</v>
      </c>
      <c r="AH1362" s="99">
        <v>0</v>
      </c>
      <c r="AI1362" s="99">
        <v>0</v>
      </c>
      <c r="AJ1362" s="99">
        <v>258855.89597702</v>
      </c>
      <c r="AK1362" s="99">
        <v>0</v>
      </c>
      <c r="AL1362" s="99">
        <v>0</v>
      </c>
      <c r="AM1362" s="99">
        <v>130233.246415138</v>
      </c>
      <c r="AN1362" s="99">
        <v>4286789.9613647498</v>
      </c>
      <c r="AO1362" s="99">
        <v>11191174.9700928</v>
      </c>
      <c r="AP1362" s="99">
        <v>0</v>
      </c>
      <c r="AQ1362" s="99">
        <v>7105981.0412597703</v>
      </c>
      <c r="AR1362" s="99">
        <v>2331110.7904357901</v>
      </c>
      <c r="AS1362" s="99">
        <v>104671.29037571</v>
      </c>
      <c r="AT1362" s="99">
        <v>699236.83045196498</v>
      </c>
      <c r="AU1362" s="99">
        <v>21964.956489324599</v>
      </c>
      <c r="AV1362" s="99">
        <v>1952105.5458374</v>
      </c>
      <c r="AW1362" s="99">
        <v>8487252.2801513709</v>
      </c>
      <c r="AX1362" s="99">
        <v>6259936.5534057599</v>
      </c>
      <c r="AY1362" s="99">
        <v>5766058.44104004</v>
      </c>
      <c r="AZ1362" s="99">
        <v>4491288.1229858398</v>
      </c>
      <c r="BA1362" s="99">
        <v>0</v>
      </c>
      <c r="BB1362" s="99">
        <v>0</v>
      </c>
      <c r="BC1362" s="99">
        <v>1765629.97229004</v>
      </c>
      <c r="BD1362" s="99">
        <v>0</v>
      </c>
      <c r="BE1362" s="99">
        <v>0</v>
      </c>
      <c r="BF1362" s="99">
        <v>816087.86518859898</v>
      </c>
      <c r="BG1362" s="99">
        <v>10125622.041503901</v>
      </c>
      <c r="BH1362" s="99">
        <v>2468582.87808228</v>
      </c>
      <c r="BI1362" s="99">
        <v>0</v>
      </c>
      <c r="BJ1362" s="99">
        <v>1959173.12345886</v>
      </c>
      <c r="BK1362" s="99">
        <v>940268.12425994896</v>
      </c>
      <c r="BL1362" s="99">
        <v>0</v>
      </c>
      <c r="BM1362" s="99">
        <v>0</v>
      </c>
      <c r="BN1362" s="99">
        <v>0</v>
      </c>
      <c r="BO1362" s="99">
        <v>0</v>
      </c>
      <c r="BP1362" s="99">
        <v>0</v>
      </c>
      <c r="BQ1362" s="99">
        <v>0</v>
      </c>
      <c r="BR1362" s="99">
        <v>1936229.6738739</v>
      </c>
      <c r="BS1362" s="99">
        <v>1745923.1968231199</v>
      </c>
      <c r="BT1362" s="99">
        <v>0</v>
      </c>
      <c r="BU1362" s="99">
        <v>0</v>
      </c>
      <c r="BV1362" s="99">
        <v>836075.89740753197</v>
      </c>
      <c r="BW1362" s="99">
        <v>0</v>
      </c>
      <c r="BX1362" s="99">
        <v>0</v>
      </c>
      <c r="BY1362" s="99">
        <v>0</v>
      </c>
      <c r="BZ1362" s="99">
        <v>0</v>
      </c>
      <c r="CA1362" s="99">
        <v>41160.302306652098</v>
      </c>
      <c r="CB1362" s="99">
        <v>2671315.8571167002</v>
      </c>
      <c r="CC1362" s="99">
        <v>18303898.025146499</v>
      </c>
      <c r="CD1362" s="99">
        <v>4474231.6168823196</v>
      </c>
      <c r="CE1362" s="99">
        <v>759.68250463157904</v>
      </c>
      <c r="CF1362" s="99">
        <v>129478.45833301501</v>
      </c>
      <c r="CG1362" s="99">
        <v>815274.06626129197</v>
      </c>
      <c r="CH1362" s="99">
        <v>0</v>
      </c>
      <c r="CI1362" s="99">
        <v>41905.644193649299</v>
      </c>
      <c r="CJ1362" s="99">
        <v>2800508.8177490202</v>
      </c>
      <c r="CK1362" s="99">
        <v>19117912.806884799</v>
      </c>
      <c r="CL1362" s="99">
        <v>4473712.2610473596</v>
      </c>
      <c r="CM1362" s="188">
        <v>58075.707255840302</v>
      </c>
      <c r="CN1362" s="188">
        <v>7087122.29833984</v>
      </c>
      <c r="CO1362" s="188">
        <v>29272973.362548798</v>
      </c>
      <c r="CP1362" s="99">
        <v>4473712.2610473596</v>
      </c>
      <c r="CQ1362" s="99">
        <v>0</v>
      </c>
      <c r="CR1362" s="99">
        <v>0</v>
      </c>
      <c r="CS1362" s="99">
        <v>0</v>
      </c>
      <c r="CT1362" s="99">
        <v>0</v>
      </c>
      <c r="CU1362" s="98">
        <v>27943.964906481</v>
      </c>
      <c r="CV1362" s="98">
        <v>2816.5558544529999</v>
      </c>
    </row>
    <row r="1363" spans="1:100" x14ac:dyDescent="0.2">
      <c r="A1363" s="98" t="s">
        <v>74</v>
      </c>
      <c r="B1363" s="100">
        <v>38412</v>
      </c>
      <c r="C1363" s="99">
        <v>27922.496973753001</v>
      </c>
      <c r="D1363" s="99">
        <v>0</v>
      </c>
      <c r="E1363" s="99">
        <v>13585.3697354794</v>
      </c>
      <c r="F1363" s="99">
        <v>5874.5563250184096</v>
      </c>
      <c r="G1363" s="99">
        <v>131.55362825095699</v>
      </c>
      <c r="H1363" s="99">
        <v>619.35795906931196</v>
      </c>
      <c r="I1363" s="99">
        <v>28.694977969164</v>
      </c>
      <c r="J1363" s="99">
        <v>3939.9999261796502</v>
      </c>
      <c r="K1363" s="99">
        <v>12510.5950399637</v>
      </c>
      <c r="L1363" s="99">
        <v>17637.316458702098</v>
      </c>
      <c r="M1363" s="99">
        <v>16870.709183692899</v>
      </c>
      <c r="N1363" s="99">
        <v>4453.1182843446704</v>
      </c>
      <c r="O1363" s="99">
        <v>0</v>
      </c>
      <c r="P1363" s="99">
        <v>0</v>
      </c>
      <c r="Q1363" s="99">
        <v>2542.6659361123998</v>
      </c>
      <c r="R1363" s="99">
        <v>0</v>
      </c>
      <c r="S1363" s="99">
        <v>0</v>
      </c>
      <c r="T1363" s="99">
        <v>744.688727974892</v>
      </c>
      <c r="U1363" s="99">
        <v>16414.914480924599</v>
      </c>
      <c r="V1363" s="99">
        <v>1648862.2966766399</v>
      </c>
      <c r="W1363" s="99">
        <v>0</v>
      </c>
      <c r="X1363" s="99">
        <v>1029829.82187653</v>
      </c>
      <c r="Y1363" s="99">
        <v>349557.59418869001</v>
      </c>
      <c r="Z1363" s="99">
        <v>23021.168101549101</v>
      </c>
      <c r="AA1363" s="99">
        <v>105617.753162384</v>
      </c>
      <c r="AB1363" s="99">
        <v>3332.7742523253</v>
      </c>
      <c r="AC1363" s="99">
        <v>1244922.49549866</v>
      </c>
      <c r="AD1363" s="99">
        <v>3164530.4949646001</v>
      </c>
      <c r="AE1363" s="99">
        <v>903860.12754058803</v>
      </c>
      <c r="AF1363" s="99">
        <v>829975.47930145299</v>
      </c>
      <c r="AG1363" s="99">
        <v>690259.36008453404</v>
      </c>
      <c r="AH1363" s="99">
        <v>0</v>
      </c>
      <c r="AI1363" s="99">
        <v>0</v>
      </c>
      <c r="AJ1363" s="99">
        <v>251746.322633743</v>
      </c>
      <c r="AK1363" s="99">
        <v>0</v>
      </c>
      <c r="AL1363" s="99">
        <v>0</v>
      </c>
      <c r="AM1363" s="99">
        <v>128655.198472977</v>
      </c>
      <c r="AN1363" s="99">
        <v>4426415.6687622098</v>
      </c>
      <c r="AO1363" s="99">
        <v>11510865.125</v>
      </c>
      <c r="AP1363" s="99">
        <v>0</v>
      </c>
      <c r="AQ1363" s="99">
        <v>7019444.3895873995</v>
      </c>
      <c r="AR1363" s="99">
        <v>2399422.4269409198</v>
      </c>
      <c r="AS1363" s="99">
        <v>147053.331834793</v>
      </c>
      <c r="AT1363" s="99">
        <v>673406.34471893299</v>
      </c>
      <c r="AU1363" s="99">
        <v>20229.839165449099</v>
      </c>
      <c r="AV1363" s="99">
        <v>2959855.4671935998</v>
      </c>
      <c r="AW1363" s="99">
        <v>7591689.5698242197</v>
      </c>
      <c r="AX1363" s="99">
        <v>6368306.4285278302</v>
      </c>
      <c r="AY1363" s="99">
        <v>5871484.0597534198</v>
      </c>
      <c r="AZ1363" s="99">
        <v>4545530.4906616202</v>
      </c>
      <c r="BA1363" s="99">
        <v>0</v>
      </c>
      <c r="BB1363" s="99">
        <v>0</v>
      </c>
      <c r="BC1363" s="99">
        <v>1730531.62957764</v>
      </c>
      <c r="BD1363" s="99">
        <v>0</v>
      </c>
      <c r="BE1363" s="99">
        <v>0</v>
      </c>
      <c r="BF1363" s="99">
        <v>819548.52659606899</v>
      </c>
      <c r="BG1363" s="99">
        <v>10596346.857910199</v>
      </c>
      <c r="BH1363" s="99">
        <v>2577775.5637206999</v>
      </c>
      <c r="BI1363" s="99">
        <v>0</v>
      </c>
      <c r="BJ1363" s="99">
        <v>2022103.69914246</v>
      </c>
      <c r="BK1363" s="99">
        <v>969973.36971283006</v>
      </c>
      <c r="BL1363" s="99">
        <v>0</v>
      </c>
      <c r="BM1363" s="99">
        <v>0</v>
      </c>
      <c r="BN1363" s="99">
        <v>0</v>
      </c>
      <c r="BO1363" s="99">
        <v>0</v>
      </c>
      <c r="BP1363" s="99">
        <v>0</v>
      </c>
      <c r="BQ1363" s="99">
        <v>0</v>
      </c>
      <c r="BR1363" s="99">
        <v>1949097.3011169401</v>
      </c>
      <c r="BS1363" s="99">
        <v>1756314.55644226</v>
      </c>
      <c r="BT1363" s="99">
        <v>0</v>
      </c>
      <c r="BU1363" s="99">
        <v>0</v>
      </c>
      <c r="BV1363" s="99">
        <v>851038.22592163098</v>
      </c>
      <c r="BW1363" s="99">
        <v>0</v>
      </c>
      <c r="BX1363" s="99">
        <v>0</v>
      </c>
      <c r="BY1363" s="99">
        <v>0</v>
      </c>
      <c r="BZ1363" s="99">
        <v>0</v>
      </c>
      <c r="CA1363" s="99">
        <v>41569.2495474815</v>
      </c>
      <c r="CB1363" s="99">
        <v>2687108.6615295401</v>
      </c>
      <c r="CC1363" s="99">
        <v>18583691.0458984</v>
      </c>
      <c r="CD1363" s="99">
        <v>4548013.33483887</v>
      </c>
      <c r="CE1363" s="99">
        <v>756.33737592399098</v>
      </c>
      <c r="CF1363" s="99">
        <v>129317.576425552</v>
      </c>
      <c r="CG1363" s="99">
        <v>825817.717422485</v>
      </c>
      <c r="CH1363" s="99">
        <v>0</v>
      </c>
      <c r="CI1363" s="99">
        <v>42335.049225807197</v>
      </c>
      <c r="CJ1363" s="99">
        <v>2816807.7966003399</v>
      </c>
      <c r="CK1363" s="99">
        <v>19448411.300781298</v>
      </c>
      <c r="CL1363" s="99">
        <v>4546990.3327026404</v>
      </c>
      <c r="CM1363" s="188">
        <v>58706.417578220397</v>
      </c>
      <c r="CN1363" s="188">
        <v>7246251.8190917997</v>
      </c>
      <c r="CO1363" s="188">
        <v>30022459.848144501</v>
      </c>
      <c r="CP1363" s="99">
        <v>4546990.3327026404</v>
      </c>
      <c r="CQ1363" s="99">
        <v>0</v>
      </c>
      <c r="CR1363" s="99">
        <v>0</v>
      </c>
      <c r="CS1363" s="99">
        <v>0</v>
      </c>
      <c r="CT1363" s="99">
        <v>0</v>
      </c>
      <c r="CU1363" s="98">
        <v>26723.115152074999</v>
      </c>
      <c r="CV1363" s="98">
        <v>4045.7913709859999</v>
      </c>
    </row>
    <row r="1364" spans="1:100" x14ac:dyDescent="0.2">
      <c r="A1364" s="98" t="s">
        <v>74</v>
      </c>
      <c r="B1364" s="100">
        <v>38504</v>
      </c>
      <c r="C1364" s="99">
        <v>28472.695538997701</v>
      </c>
      <c r="D1364" s="99">
        <v>1.0349658549967</v>
      </c>
      <c r="E1364" s="99">
        <v>13368.2347210646</v>
      </c>
      <c r="F1364" s="99">
        <v>5974.1012567281696</v>
      </c>
      <c r="G1364" s="99">
        <v>181.22635715268601</v>
      </c>
      <c r="H1364" s="99">
        <v>575.60708770900999</v>
      </c>
      <c r="I1364" s="99">
        <v>30.3278377449606</v>
      </c>
      <c r="J1364" s="99">
        <v>5053.3729266524297</v>
      </c>
      <c r="K1364" s="99">
        <v>11340.7723248005</v>
      </c>
      <c r="L1364" s="99">
        <v>17945.876071691499</v>
      </c>
      <c r="M1364" s="99">
        <v>17105.771475315101</v>
      </c>
      <c r="N1364" s="99">
        <v>4449.1596148014096</v>
      </c>
      <c r="O1364" s="99">
        <v>0</v>
      </c>
      <c r="P1364" s="99">
        <v>0</v>
      </c>
      <c r="Q1364" s="99">
        <v>2543.9899021983101</v>
      </c>
      <c r="R1364" s="99">
        <v>0</v>
      </c>
      <c r="S1364" s="99">
        <v>0</v>
      </c>
      <c r="T1364" s="99">
        <v>750.40223572403204</v>
      </c>
      <c r="U1364" s="99">
        <v>16574.549682617198</v>
      </c>
      <c r="V1364" s="99">
        <v>1650371.16546631</v>
      </c>
      <c r="W1364" s="99">
        <v>39.966580671723897</v>
      </c>
      <c r="X1364" s="99">
        <v>1029585.7108459499</v>
      </c>
      <c r="Y1364" s="99">
        <v>355166.78526306199</v>
      </c>
      <c r="Z1364" s="99">
        <v>32673.257045507398</v>
      </c>
      <c r="AA1364" s="99">
        <v>98312.248642921404</v>
      </c>
      <c r="AB1364" s="99">
        <v>3796.9127259552502</v>
      </c>
      <c r="AC1364" s="99">
        <v>1669998.93528748</v>
      </c>
      <c r="AD1364" s="99">
        <v>2848385.5708313002</v>
      </c>
      <c r="AE1364" s="99">
        <v>919085.58740234398</v>
      </c>
      <c r="AF1364" s="99">
        <v>835711.07184600795</v>
      </c>
      <c r="AG1364" s="99">
        <v>682929.72908019996</v>
      </c>
      <c r="AH1364" s="99">
        <v>0</v>
      </c>
      <c r="AI1364" s="99">
        <v>0</v>
      </c>
      <c r="AJ1364" s="99">
        <v>249321.2821064</v>
      </c>
      <c r="AK1364" s="99">
        <v>0</v>
      </c>
      <c r="AL1364" s="99">
        <v>0</v>
      </c>
      <c r="AM1364" s="99">
        <v>130217.83755588499</v>
      </c>
      <c r="AN1364" s="99">
        <v>4533421.4041748</v>
      </c>
      <c r="AO1364" s="99">
        <v>11718647.404052701</v>
      </c>
      <c r="AP1364" s="99">
        <v>324.02638895064598</v>
      </c>
      <c r="AQ1364" s="99">
        <v>7100752.9798584003</v>
      </c>
      <c r="AR1364" s="99">
        <v>2477521.8809204102</v>
      </c>
      <c r="AS1364" s="99">
        <v>214830.40554428101</v>
      </c>
      <c r="AT1364" s="99">
        <v>634234.437057495</v>
      </c>
      <c r="AU1364" s="99">
        <v>23045.685622930501</v>
      </c>
      <c r="AV1364" s="99">
        <v>4023048.7066955599</v>
      </c>
      <c r="AW1364" s="99">
        <v>6876394.11572266</v>
      </c>
      <c r="AX1364" s="99">
        <v>6557598.91589355</v>
      </c>
      <c r="AY1364" s="99">
        <v>5955205.6751709003</v>
      </c>
      <c r="AZ1364" s="99">
        <v>4513819.2393188505</v>
      </c>
      <c r="BA1364" s="99">
        <v>0</v>
      </c>
      <c r="BB1364" s="99">
        <v>0</v>
      </c>
      <c r="BC1364" s="99">
        <v>1737588.3375854499</v>
      </c>
      <c r="BD1364" s="99">
        <v>0</v>
      </c>
      <c r="BE1364" s="99">
        <v>0</v>
      </c>
      <c r="BF1364" s="99">
        <v>840321.44310760498</v>
      </c>
      <c r="BG1364" s="99">
        <v>10923661.978149399</v>
      </c>
      <c r="BH1364" s="99">
        <v>2623630.1910095201</v>
      </c>
      <c r="BI1364" s="99">
        <v>20.2087863809429</v>
      </c>
      <c r="BJ1364" s="99">
        <v>2046143.4077606199</v>
      </c>
      <c r="BK1364" s="99">
        <v>1008190.44785309</v>
      </c>
      <c r="BL1364" s="99">
        <v>0</v>
      </c>
      <c r="BM1364" s="99">
        <v>0</v>
      </c>
      <c r="BN1364" s="99">
        <v>0</v>
      </c>
      <c r="BO1364" s="99">
        <v>0</v>
      </c>
      <c r="BP1364" s="99">
        <v>0</v>
      </c>
      <c r="BQ1364" s="99">
        <v>0</v>
      </c>
      <c r="BR1364" s="99">
        <v>1990542.2122345001</v>
      </c>
      <c r="BS1364" s="99">
        <v>1772235.7064666699</v>
      </c>
      <c r="BT1364" s="99">
        <v>0</v>
      </c>
      <c r="BU1364" s="99">
        <v>0</v>
      </c>
      <c r="BV1364" s="99">
        <v>864357.77459716797</v>
      </c>
      <c r="BW1364" s="99">
        <v>0</v>
      </c>
      <c r="BX1364" s="99">
        <v>0</v>
      </c>
      <c r="BY1364" s="99">
        <v>0</v>
      </c>
      <c r="BZ1364" s="99">
        <v>0</v>
      </c>
      <c r="CA1364" s="99">
        <v>41845.205501556396</v>
      </c>
      <c r="CB1364" s="99">
        <v>2669309.85577393</v>
      </c>
      <c r="CC1364" s="99">
        <v>18671785.167480499</v>
      </c>
      <c r="CD1364" s="99">
        <v>4637396.6845092801</v>
      </c>
      <c r="CE1364" s="99">
        <v>750.75768361985695</v>
      </c>
      <c r="CF1364" s="99">
        <v>128710.41723060601</v>
      </c>
      <c r="CG1364" s="99">
        <v>827656.65472412098</v>
      </c>
      <c r="CH1364" s="99">
        <v>0</v>
      </c>
      <c r="CI1364" s="99">
        <v>42605.371037960103</v>
      </c>
      <c r="CJ1364" s="99">
        <v>2796981.0730590802</v>
      </c>
      <c r="CK1364" s="99">
        <v>19482395.510497998</v>
      </c>
      <c r="CL1364" s="99">
        <v>4636950.6380004901</v>
      </c>
      <c r="CM1364" s="188">
        <v>59131.332480907397</v>
      </c>
      <c r="CN1364" s="188">
        <v>7325435.8983764602</v>
      </c>
      <c r="CO1364" s="188">
        <v>30456612.318847701</v>
      </c>
      <c r="CP1364" s="99">
        <v>4636950.6380004901</v>
      </c>
      <c r="CQ1364" s="99">
        <v>0</v>
      </c>
      <c r="CR1364" s="99">
        <v>0</v>
      </c>
      <c r="CS1364" s="99">
        <v>0</v>
      </c>
      <c r="CT1364" s="99">
        <v>0</v>
      </c>
      <c r="CU1364" s="98">
        <v>25330.332276895999</v>
      </c>
      <c r="CV1364" s="98">
        <v>5200.3553807150001</v>
      </c>
    </row>
    <row r="1365" spans="1:100" x14ac:dyDescent="0.2">
      <c r="A1365" s="98" t="s">
        <v>74</v>
      </c>
      <c r="B1365" s="100">
        <v>38596</v>
      </c>
      <c r="C1365" s="99">
        <v>28799.678437709801</v>
      </c>
      <c r="D1365" s="99">
        <v>1.01020965099451</v>
      </c>
      <c r="E1365" s="99">
        <v>13228.263237834</v>
      </c>
      <c r="F1365" s="99">
        <v>6140.3763265609696</v>
      </c>
      <c r="G1365" s="99">
        <v>202.118921745569</v>
      </c>
      <c r="H1365" s="99">
        <v>533.52711436152504</v>
      </c>
      <c r="I1365" s="99">
        <v>27.953413121635101</v>
      </c>
      <c r="J1365" s="99">
        <v>6294.0661439895603</v>
      </c>
      <c r="K1365" s="99">
        <v>10242.8628097773</v>
      </c>
      <c r="L1365" s="99">
        <v>18179.637459278099</v>
      </c>
      <c r="M1365" s="99">
        <v>17249.590582847599</v>
      </c>
      <c r="N1365" s="99">
        <v>4482.8539530038797</v>
      </c>
      <c r="O1365" s="99">
        <v>0</v>
      </c>
      <c r="P1365" s="99">
        <v>0</v>
      </c>
      <c r="Q1365" s="99">
        <v>2549.3588805496702</v>
      </c>
      <c r="R1365" s="99">
        <v>0</v>
      </c>
      <c r="S1365" s="99">
        <v>0</v>
      </c>
      <c r="T1365" s="99">
        <v>741.92569767683699</v>
      </c>
      <c r="U1365" s="99">
        <v>16512.584198474899</v>
      </c>
      <c r="V1365" s="99">
        <v>1666701.7512359601</v>
      </c>
      <c r="W1365" s="99">
        <v>91.7954398058355</v>
      </c>
      <c r="X1365" s="99">
        <v>994343.62705993699</v>
      </c>
      <c r="Y1365" s="99">
        <v>362085.50476074201</v>
      </c>
      <c r="Z1365" s="99">
        <v>39282.673671245597</v>
      </c>
      <c r="AA1365" s="99">
        <v>89057.808056831404</v>
      </c>
      <c r="AB1365" s="99">
        <v>3751.6842198669901</v>
      </c>
      <c r="AC1365" s="99">
        <v>2004251.6984405499</v>
      </c>
      <c r="AD1365" s="99">
        <v>2409626.3588561998</v>
      </c>
      <c r="AE1365" s="99">
        <v>905993.84038543701</v>
      </c>
      <c r="AF1365" s="99">
        <v>843916.87781524705</v>
      </c>
      <c r="AG1365" s="99">
        <v>684601.81006622303</v>
      </c>
      <c r="AH1365" s="99">
        <v>0</v>
      </c>
      <c r="AI1365" s="99">
        <v>0</v>
      </c>
      <c r="AJ1365" s="99">
        <v>243990.92213249201</v>
      </c>
      <c r="AK1365" s="99">
        <v>0</v>
      </c>
      <c r="AL1365" s="99">
        <v>0</v>
      </c>
      <c r="AM1365" s="99">
        <v>128004.64644146001</v>
      </c>
      <c r="AN1365" s="99">
        <v>4464252.6716918899</v>
      </c>
      <c r="AO1365" s="99">
        <v>11982421.005859399</v>
      </c>
      <c r="AP1365" s="99">
        <v>806.22708971798397</v>
      </c>
      <c r="AQ1365" s="99">
        <v>6962006.0588378897</v>
      </c>
      <c r="AR1365" s="99">
        <v>2548069.9073181199</v>
      </c>
      <c r="AS1365" s="99">
        <v>257747.344507217</v>
      </c>
      <c r="AT1365" s="99">
        <v>579932.12815094006</v>
      </c>
      <c r="AU1365" s="99">
        <v>23292.1827609539</v>
      </c>
      <c r="AV1365" s="99">
        <v>4898786.62536621</v>
      </c>
      <c r="AW1365" s="99">
        <v>5910342.3148803702</v>
      </c>
      <c r="AX1365" s="99">
        <v>6608845.2506713904</v>
      </c>
      <c r="AY1365" s="99">
        <v>6147096.8923950205</v>
      </c>
      <c r="AZ1365" s="99">
        <v>4623470.5234985398</v>
      </c>
      <c r="BA1365" s="99">
        <v>0</v>
      </c>
      <c r="BB1365" s="99">
        <v>0</v>
      </c>
      <c r="BC1365" s="99">
        <v>1726478.8312377899</v>
      </c>
      <c r="BD1365" s="99">
        <v>0</v>
      </c>
      <c r="BE1365" s="99">
        <v>0</v>
      </c>
      <c r="BF1365" s="99">
        <v>838316.42791748</v>
      </c>
      <c r="BG1365" s="99">
        <v>10895995.6998291</v>
      </c>
      <c r="BH1365" s="99">
        <v>2710493.7319641099</v>
      </c>
      <c r="BI1365" s="99">
        <v>54.787007486913403</v>
      </c>
      <c r="BJ1365" s="99">
        <v>2050548.0843811</v>
      </c>
      <c r="BK1365" s="99">
        <v>1053205.7663879399</v>
      </c>
      <c r="BL1365" s="99">
        <v>0</v>
      </c>
      <c r="BM1365" s="99">
        <v>0</v>
      </c>
      <c r="BN1365" s="99">
        <v>0</v>
      </c>
      <c r="BO1365" s="99">
        <v>0</v>
      </c>
      <c r="BP1365" s="99">
        <v>0</v>
      </c>
      <c r="BQ1365" s="99">
        <v>0</v>
      </c>
      <c r="BR1365" s="99">
        <v>2066450.6423492399</v>
      </c>
      <c r="BS1365" s="99">
        <v>1804238.5968627899</v>
      </c>
      <c r="BT1365" s="99">
        <v>0</v>
      </c>
      <c r="BU1365" s="99">
        <v>0</v>
      </c>
      <c r="BV1365" s="99">
        <v>873475.32823944103</v>
      </c>
      <c r="BW1365" s="99">
        <v>0</v>
      </c>
      <c r="BX1365" s="99">
        <v>0</v>
      </c>
      <c r="BY1365" s="99">
        <v>0</v>
      </c>
      <c r="BZ1365" s="99">
        <v>0</v>
      </c>
      <c r="CA1365" s="99">
        <v>41988.727475166299</v>
      </c>
      <c r="CB1365" s="99">
        <v>2670854.8878478999</v>
      </c>
      <c r="CC1365" s="99">
        <v>19049162.267822299</v>
      </c>
      <c r="CD1365" s="99">
        <v>4798203.1717529297</v>
      </c>
      <c r="CE1365" s="99">
        <v>730.97417598962795</v>
      </c>
      <c r="CF1365" s="99">
        <v>127787.397859573</v>
      </c>
      <c r="CG1365" s="99">
        <v>840456.61349487305</v>
      </c>
      <c r="CH1365" s="99">
        <v>0</v>
      </c>
      <c r="CI1365" s="99">
        <v>42714.165935039498</v>
      </c>
      <c r="CJ1365" s="99">
        <v>2798486.4288024898</v>
      </c>
      <c r="CK1365" s="99">
        <v>19815763.034179699</v>
      </c>
      <c r="CL1365" s="99">
        <v>4800460.9735717801</v>
      </c>
      <c r="CM1365" s="188">
        <v>59224.843859672503</v>
      </c>
      <c r="CN1365" s="188">
        <v>7253836.2994995099</v>
      </c>
      <c r="CO1365" s="188">
        <v>30694017.246582001</v>
      </c>
      <c r="CP1365" s="99">
        <v>4800460.9735717801</v>
      </c>
      <c r="CQ1365" s="99">
        <v>0</v>
      </c>
      <c r="CR1365" s="99">
        <v>0</v>
      </c>
      <c r="CS1365" s="99">
        <v>0</v>
      </c>
      <c r="CT1365" s="99">
        <v>0</v>
      </c>
      <c r="CU1365" s="98">
        <v>24124.462315889999</v>
      </c>
      <c r="CV1365" s="98">
        <v>6470.3761866819996</v>
      </c>
    </row>
    <row r="1366" spans="1:100" x14ac:dyDescent="0.2">
      <c r="A1366" s="98" t="s">
        <v>74</v>
      </c>
      <c r="B1366" s="100">
        <v>38687</v>
      </c>
      <c r="C1366" s="99">
        <v>29314.560746431402</v>
      </c>
      <c r="D1366" s="99">
        <v>1.80792691399984</v>
      </c>
      <c r="E1366" s="99">
        <v>13022.768359899501</v>
      </c>
      <c r="F1366" s="99">
        <v>6255.2405888438198</v>
      </c>
      <c r="G1366" s="99">
        <v>249.677657268941</v>
      </c>
      <c r="H1366" s="99">
        <v>493.540275171399</v>
      </c>
      <c r="I1366" s="99">
        <v>28.0047479108907</v>
      </c>
      <c r="J1366" s="99">
        <v>7521.7535853385898</v>
      </c>
      <c r="K1366" s="99">
        <v>9419.3230530023593</v>
      </c>
      <c r="L1366" s="99">
        <v>17674.309061288801</v>
      </c>
      <c r="M1366" s="99">
        <v>17474.995407819701</v>
      </c>
      <c r="N1366" s="99">
        <v>4571.6673257947004</v>
      </c>
      <c r="O1366" s="99">
        <v>0</v>
      </c>
      <c r="P1366" s="99">
        <v>0</v>
      </c>
      <c r="Q1366" s="99">
        <v>2570.1431179940701</v>
      </c>
      <c r="R1366" s="99">
        <v>0</v>
      </c>
      <c r="S1366" s="99">
        <v>0</v>
      </c>
      <c r="T1366" s="99">
        <v>744.91334133595205</v>
      </c>
      <c r="U1366" s="99">
        <v>16854.498186826699</v>
      </c>
      <c r="V1366" s="99">
        <v>1695409.88142395</v>
      </c>
      <c r="W1366" s="99">
        <v>106.270348606631</v>
      </c>
      <c r="X1366" s="99">
        <v>970311.84178924595</v>
      </c>
      <c r="Y1366" s="99">
        <v>367586.60160827602</v>
      </c>
      <c r="Z1366" s="99">
        <v>48167.750257968903</v>
      </c>
      <c r="AA1366" s="99">
        <v>78701.510914802595</v>
      </c>
      <c r="AB1366" s="99">
        <v>3102.5587695241002</v>
      </c>
      <c r="AC1366" s="99">
        <v>2554374.2198791499</v>
      </c>
      <c r="AD1366" s="99">
        <v>2217009.0959777799</v>
      </c>
      <c r="AE1366" s="99">
        <v>857203.98432922398</v>
      </c>
      <c r="AF1366" s="99">
        <v>851999.98830413795</v>
      </c>
      <c r="AG1366" s="99">
        <v>682140.60027313197</v>
      </c>
      <c r="AH1366" s="99">
        <v>0</v>
      </c>
      <c r="AI1366" s="99">
        <v>0</v>
      </c>
      <c r="AJ1366" s="99">
        <v>243725.76716995201</v>
      </c>
      <c r="AK1366" s="99">
        <v>0</v>
      </c>
      <c r="AL1366" s="99">
        <v>0</v>
      </c>
      <c r="AM1366" s="99">
        <v>124780.193455696</v>
      </c>
      <c r="AN1366" s="99">
        <v>4721610.8046264602</v>
      </c>
      <c r="AO1366" s="99">
        <v>12272389.0941162</v>
      </c>
      <c r="AP1366" s="99">
        <v>985.32409342378401</v>
      </c>
      <c r="AQ1366" s="99">
        <v>6920756.7666626005</v>
      </c>
      <c r="AR1366" s="99">
        <v>2634206.8080749498</v>
      </c>
      <c r="AS1366" s="99">
        <v>321064.03524780303</v>
      </c>
      <c r="AT1366" s="99">
        <v>519915.88740158099</v>
      </c>
      <c r="AU1366" s="99">
        <v>20299.327229738199</v>
      </c>
      <c r="AV1366" s="99">
        <v>6179278.2093505897</v>
      </c>
      <c r="AW1366" s="99">
        <v>5479666.9649047898</v>
      </c>
      <c r="AX1366" s="99">
        <v>6323907.3988647498</v>
      </c>
      <c r="AY1366" s="99">
        <v>6230030.8092651404</v>
      </c>
      <c r="AZ1366" s="99">
        <v>4673278.4586792002</v>
      </c>
      <c r="BA1366" s="99">
        <v>0</v>
      </c>
      <c r="BB1366" s="99">
        <v>0</v>
      </c>
      <c r="BC1366" s="99">
        <v>1741142.27919006</v>
      </c>
      <c r="BD1366" s="99">
        <v>0</v>
      </c>
      <c r="BE1366" s="99">
        <v>0</v>
      </c>
      <c r="BF1366" s="99">
        <v>829137.02719116199</v>
      </c>
      <c r="BG1366" s="99">
        <v>11562022.4530029</v>
      </c>
      <c r="BH1366" s="99">
        <v>2787314.1755371098</v>
      </c>
      <c r="BI1366" s="99">
        <v>154.383397322148</v>
      </c>
      <c r="BJ1366" s="99">
        <v>2094781.8969574</v>
      </c>
      <c r="BK1366" s="99">
        <v>1178708.8558807401</v>
      </c>
      <c r="BL1366" s="99">
        <v>0</v>
      </c>
      <c r="BM1366" s="99">
        <v>0</v>
      </c>
      <c r="BN1366" s="99">
        <v>0</v>
      </c>
      <c r="BO1366" s="99">
        <v>0</v>
      </c>
      <c r="BP1366" s="99">
        <v>0</v>
      </c>
      <c r="BQ1366" s="99">
        <v>0</v>
      </c>
      <c r="BR1366" s="99">
        <v>2111880.8684997601</v>
      </c>
      <c r="BS1366" s="99">
        <v>1842438.8822937</v>
      </c>
      <c r="BT1366" s="99">
        <v>0</v>
      </c>
      <c r="BU1366" s="99">
        <v>0</v>
      </c>
      <c r="BV1366" s="99">
        <v>994584.38772582996</v>
      </c>
      <c r="BW1366" s="99">
        <v>0</v>
      </c>
      <c r="BX1366" s="99">
        <v>0</v>
      </c>
      <c r="BY1366" s="99">
        <v>0</v>
      </c>
      <c r="BZ1366" s="99">
        <v>0</v>
      </c>
      <c r="CA1366" s="99">
        <v>42314.169399738297</v>
      </c>
      <c r="CB1366" s="99">
        <v>2669639.2275085398</v>
      </c>
      <c r="CC1366" s="99">
        <v>19206538.2180176</v>
      </c>
      <c r="CD1366" s="99">
        <v>4933051.0936889602</v>
      </c>
      <c r="CE1366" s="99">
        <v>747.83383271843195</v>
      </c>
      <c r="CF1366" s="99">
        <v>130080.18766021699</v>
      </c>
      <c r="CG1366" s="99">
        <v>874910.75462341297</v>
      </c>
      <c r="CH1366" s="99">
        <v>0</v>
      </c>
      <c r="CI1366" s="99">
        <v>43049.3959746361</v>
      </c>
      <c r="CJ1366" s="99">
        <v>2800576.4100952102</v>
      </c>
      <c r="CK1366" s="99">
        <v>20086596.0075684</v>
      </c>
      <c r="CL1366" s="99">
        <v>4934659.7282714797</v>
      </c>
      <c r="CM1366" s="188">
        <v>59872.977999687202</v>
      </c>
      <c r="CN1366" s="188">
        <v>7510623.2136840802</v>
      </c>
      <c r="CO1366" s="188">
        <v>31621412.980712902</v>
      </c>
      <c r="CP1366" s="99">
        <v>4934659.7282714797</v>
      </c>
      <c r="CQ1366" s="99">
        <v>0</v>
      </c>
      <c r="CR1366" s="99">
        <v>0</v>
      </c>
      <c r="CS1366" s="99">
        <v>0</v>
      </c>
      <c r="CT1366" s="99">
        <v>0</v>
      </c>
      <c r="CU1366" s="98">
        <v>22788.076669008002</v>
      </c>
      <c r="CV1366" s="98">
        <v>7738.1511612200002</v>
      </c>
    </row>
    <row r="1367" spans="1:100" x14ac:dyDescent="0.2">
      <c r="A1367" s="98" t="s">
        <v>74</v>
      </c>
      <c r="B1367" s="100">
        <v>38777</v>
      </c>
      <c r="C1367" s="99">
        <v>29888.210234165199</v>
      </c>
      <c r="D1367" s="99">
        <v>2.1367604609986302</v>
      </c>
      <c r="E1367" s="99">
        <v>12597.248429536799</v>
      </c>
      <c r="F1367" s="99">
        <v>6344.6063538789704</v>
      </c>
      <c r="G1367" s="99">
        <v>282.71054321154998</v>
      </c>
      <c r="H1367" s="99">
        <v>462.982536900789</v>
      </c>
      <c r="I1367" s="99">
        <v>27.849588826997199</v>
      </c>
      <c r="J1367" s="99">
        <v>8709.9575657844507</v>
      </c>
      <c r="K1367" s="99">
        <v>8300.6388517618198</v>
      </c>
      <c r="L1367" s="99">
        <v>8805.6950057744998</v>
      </c>
      <c r="M1367" s="99">
        <v>17505.301622152299</v>
      </c>
      <c r="N1367" s="99">
        <v>4633.3774919509897</v>
      </c>
      <c r="O1367" s="99">
        <v>11428.3432761431</v>
      </c>
      <c r="P1367" s="99">
        <v>0</v>
      </c>
      <c r="Q1367" s="99">
        <v>2611.6691565513602</v>
      </c>
      <c r="R1367" s="99">
        <v>473.79736876860301</v>
      </c>
      <c r="S1367" s="99">
        <v>0</v>
      </c>
      <c r="T1367" s="99">
        <v>301.89597601816098</v>
      </c>
      <c r="U1367" s="99">
        <v>17025.3446969986</v>
      </c>
      <c r="V1367" s="99">
        <v>1727583.16134644</v>
      </c>
      <c r="W1367" s="99">
        <v>129.79560873843701</v>
      </c>
      <c r="X1367" s="99">
        <v>953139.39524078404</v>
      </c>
      <c r="Y1367" s="99">
        <v>380257.30050659197</v>
      </c>
      <c r="Z1367" s="99">
        <v>57342.497371196703</v>
      </c>
      <c r="AA1367" s="99">
        <v>74099.4698867798</v>
      </c>
      <c r="AB1367" s="99">
        <v>3131.1211961805798</v>
      </c>
      <c r="AC1367" s="99">
        <v>2964598.9021301302</v>
      </c>
      <c r="AD1367" s="99">
        <v>1876406.0589294401</v>
      </c>
      <c r="AE1367" s="99">
        <v>368370.90941619902</v>
      </c>
      <c r="AF1367" s="99">
        <v>857369.42732238804</v>
      </c>
      <c r="AG1367" s="99">
        <v>681629.05698394799</v>
      </c>
      <c r="AH1367" s="99">
        <v>545275.41213226295</v>
      </c>
      <c r="AI1367" s="99">
        <v>0</v>
      </c>
      <c r="AJ1367" s="99">
        <v>246907.572200775</v>
      </c>
      <c r="AK1367" s="99">
        <v>82027.144898414597</v>
      </c>
      <c r="AL1367" s="99">
        <v>0</v>
      </c>
      <c r="AM1367" s="99">
        <v>50059.145473003402</v>
      </c>
      <c r="AN1367" s="99">
        <v>4834527.4997558603</v>
      </c>
      <c r="AO1367" s="99">
        <v>12635564.247680699</v>
      </c>
      <c r="AP1367" s="99">
        <v>1178.01817731559</v>
      </c>
      <c r="AQ1367" s="99">
        <v>6844380.9388427697</v>
      </c>
      <c r="AR1367" s="99">
        <v>2747188.3530883798</v>
      </c>
      <c r="AS1367" s="99">
        <v>390804.77056503302</v>
      </c>
      <c r="AT1367" s="99">
        <v>500137.32522583002</v>
      </c>
      <c r="AU1367" s="99">
        <v>20734.726352691701</v>
      </c>
      <c r="AV1367" s="99">
        <v>7262693.8115844699</v>
      </c>
      <c r="AW1367" s="99">
        <v>4672600.3354492197</v>
      </c>
      <c r="AX1367" s="99">
        <v>2797809.92999268</v>
      </c>
      <c r="AY1367" s="99">
        <v>6360544.8767700205</v>
      </c>
      <c r="AZ1367" s="99">
        <v>4710147.8843994103</v>
      </c>
      <c r="BA1367" s="99">
        <v>3928834.3224182101</v>
      </c>
      <c r="BB1367" s="99">
        <v>0</v>
      </c>
      <c r="BC1367" s="99">
        <v>1784251.48947144</v>
      </c>
      <c r="BD1367" s="99">
        <v>555109.967475891</v>
      </c>
      <c r="BE1367" s="99">
        <v>0</v>
      </c>
      <c r="BF1367" s="99">
        <v>341626.19916534401</v>
      </c>
      <c r="BG1367" s="99">
        <v>11937913.6867676</v>
      </c>
      <c r="BH1367" s="99">
        <v>3522783.8367004399</v>
      </c>
      <c r="BI1367" s="99">
        <v>130.396310254931</v>
      </c>
      <c r="BJ1367" s="99">
        <v>2446155.1597595201</v>
      </c>
      <c r="BK1367" s="99">
        <v>1256599.46630859</v>
      </c>
      <c r="BL1367" s="99">
        <v>0</v>
      </c>
      <c r="BM1367" s="99">
        <v>41067.611977577202</v>
      </c>
      <c r="BN1367" s="99">
        <v>1907.28396598995</v>
      </c>
      <c r="BO1367" s="99">
        <v>0</v>
      </c>
      <c r="BP1367" s="99">
        <v>0</v>
      </c>
      <c r="BQ1367" s="99">
        <v>0</v>
      </c>
      <c r="BR1367" s="99">
        <v>2208670.2762756301</v>
      </c>
      <c r="BS1367" s="99">
        <v>1896567.3867492699</v>
      </c>
      <c r="BT1367" s="99">
        <v>766034.55030059803</v>
      </c>
      <c r="BU1367" s="99">
        <v>0</v>
      </c>
      <c r="BV1367" s="99">
        <v>1005114.79515839</v>
      </c>
      <c r="BW1367" s="99">
        <v>64847.313911438003</v>
      </c>
      <c r="BX1367" s="99">
        <v>0</v>
      </c>
      <c r="BY1367" s="99">
        <v>0</v>
      </c>
      <c r="BZ1367" s="99">
        <v>0</v>
      </c>
      <c r="CA1367" s="99">
        <v>42547.052553653702</v>
      </c>
      <c r="CB1367" s="99">
        <v>2687871.7129516602</v>
      </c>
      <c r="CC1367" s="99">
        <v>19457193.7426758</v>
      </c>
      <c r="CD1367" s="99">
        <v>5904099.1425170898</v>
      </c>
      <c r="CE1367" s="99">
        <v>753.36143527925003</v>
      </c>
      <c r="CF1367" s="99">
        <v>130462.110761642</v>
      </c>
      <c r="CG1367" s="99">
        <v>886016.25092315697</v>
      </c>
      <c r="CH1367" s="99">
        <v>0</v>
      </c>
      <c r="CI1367" s="99">
        <v>43309.156129837</v>
      </c>
      <c r="CJ1367" s="99">
        <v>2817639.88464355</v>
      </c>
      <c r="CK1367" s="99">
        <v>20397165.7570801</v>
      </c>
      <c r="CL1367" s="99">
        <v>5969117.0100707998</v>
      </c>
      <c r="CM1367" s="188">
        <v>60277.363451003999</v>
      </c>
      <c r="CN1367" s="188">
        <v>7647213.1677246103</v>
      </c>
      <c r="CO1367" s="188">
        <v>32336983.745849598</v>
      </c>
      <c r="CP1367" s="99">
        <v>5969117.0100707998</v>
      </c>
      <c r="CQ1367" s="99">
        <v>0</v>
      </c>
      <c r="CR1367" s="99">
        <v>0</v>
      </c>
      <c r="CS1367" s="99">
        <v>0</v>
      </c>
      <c r="CT1367" s="99">
        <v>0</v>
      </c>
      <c r="CU1367" s="98">
        <v>21368.116953987999</v>
      </c>
      <c r="CV1367" s="98">
        <v>8953.1369070370001</v>
      </c>
    </row>
    <row r="1368" spans="1:100" x14ac:dyDescent="0.2">
      <c r="A1368" s="98" t="s">
        <v>74</v>
      </c>
      <c r="B1368" s="100">
        <v>38869</v>
      </c>
      <c r="C1368" s="99">
        <v>30787.966530799898</v>
      </c>
      <c r="D1368" s="99">
        <v>2.0587642789760099</v>
      </c>
      <c r="E1368" s="99">
        <v>12470.4316169024</v>
      </c>
      <c r="F1368" s="99">
        <v>6702.1124733686402</v>
      </c>
      <c r="G1368" s="99">
        <v>328.03958592191299</v>
      </c>
      <c r="H1368" s="99">
        <v>429.05932118743698</v>
      </c>
      <c r="I1368" s="99">
        <v>25.269247919553901</v>
      </c>
      <c r="J1368" s="99">
        <v>9855.14628577232</v>
      </c>
      <c r="K1368" s="99">
        <v>7256.7492129802704</v>
      </c>
      <c r="L1368" s="99">
        <v>8140.4348083734503</v>
      </c>
      <c r="M1368" s="99">
        <v>17736.087593793902</v>
      </c>
      <c r="N1368" s="99">
        <v>4674.5454017519996</v>
      </c>
      <c r="O1368" s="99">
        <v>12023.106283426299</v>
      </c>
      <c r="P1368" s="99">
        <v>0</v>
      </c>
      <c r="Q1368" s="99">
        <v>2607.6214330196399</v>
      </c>
      <c r="R1368" s="99">
        <v>492.07366386428498</v>
      </c>
      <c r="S1368" s="99">
        <v>0</v>
      </c>
      <c r="T1368" s="99">
        <v>280.172020625323</v>
      </c>
      <c r="U1368" s="99">
        <v>17164.762021541599</v>
      </c>
      <c r="V1368" s="99">
        <v>1790312.2857665999</v>
      </c>
      <c r="W1368" s="99">
        <v>151.71539978496699</v>
      </c>
      <c r="X1368" s="99">
        <v>929613.44985198998</v>
      </c>
      <c r="Y1368" s="99">
        <v>396124.08088684099</v>
      </c>
      <c r="Z1368" s="99">
        <v>61686.780033111601</v>
      </c>
      <c r="AA1368" s="99">
        <v>65787.469053268404</v>
      </c>
      <c r="AB1368" s="99">
        <v>2706.6594823300802</v>
      </c>
      <c r="AC1368" s="99">
        <v>3318732.4984435998</v>
      </c>
      <c r="AD1368" s="99">
        <v>1561931.3813018801</v>
      </c>
      <c r="AE1368" s="99">
        <v>343141.22330093401</v>
      </c>
      <c r="AF1368" s="99">
        <v>872818.47140502895</v>
      </c>
      <c r="AG1368" s="99">
        <v>689567.95693206799</v>
      </c>
      <c r="AH1368" s="99">
        <v>574218.12704467797</v>
      </c>
      <c r="AI1368" s="99">
        <v>0</v>
      </c>
      <c r="AJ1368" s="99">
        <v>243679.197681427</v>
      </c>
      <c r="AK1368" s="99">
        <v>81263.161763191194</v>
      </c>
      <c r="AL1368" s="99">
        <v>0</v>
      </c>
      <c r="AM1368" s="99">
        <v>45522.534439563802</v>
      </c>
      <c r="AN1368" s="99">
        <v>4922325.2264404297</v>
      </c>
      <c r="AO1368" s="99">
        <v>13346491.9619141</v>
      </c>
      <c r="AP1368" s="99">
        <v>1320.10975772142</v>
      </c>
      <c r="AQ1368" s="99">
        <v>6725168.5989379901</v>
      </c>
      <c r="AR1368" s="99">
        <v>2879385.7146301302</v>
      </c>
      <c r="AS1368" s="99">
        <v>426221.267810822</v>
      </c>
      <c r="AT1368" s="99">
        <v>447628.86592865002</v>
      </c>
      <c r="AU1368" s="99">
        <v>18604.9082040787</v>
      </c>
      <c r="AV1368" s="99">
        <v>8285870.1465454102</v>
      </c>
      <c r="AW1368" s="99">
        <v>3919093.1859741202</v>
      </c>
      <c r="AX1368" s="99">
        <v>2656031.10693359</v>
      </c>
      <c r="AY1368" s="99">
        <v>6565154.7592163105</v>
      </c>
      <c r="AZ1368" s="99">
        <v>4817358.1538696298</v>
      </c>
      <c r="BA1368" s="99">
        <v>4168486.12255859</v>
      </c>
      <c r="BB1368" s="99">
        <v>0</v>
      </c>
      <c r="BC1368" s="99">
        <v>1780043.8727569601</v>
      </c>
      <c r="BD1368" s="99">
        <v>551552.34049987805</v>
      </c>
      <c r="BE1368" s="99">
        <v>0</v>
      </c>
      <c r="BF1368" s="99">
        <v>314268.44999313401</v>
      </c>
      <c r="BG1368" s="99">
        <v>12176025.177490201</v>
      </c>
      <c r="BH1368" s="99">
        <v>3656751.2118530301</v>
      </c>
      <c r="BI1368" s="99">
        <v>34.444144689943599</v>
      </c>
      <c r="BJ1368" s="99">
        <v>2396493.8059081999</v>
      </c>
      <c r="BK1368" s="99">
        <v>1307846.0647277799</v>
      </c>
      <c r="BL1368" s="99">
        <v>0</v>
      </c>
      <c r="BM1368" s="99">
        <v>38878.075625896498</v>
      </c>
      <c r="BN1368" s="99">
        <v>2233.9285259246799</v>
      </c>
      <c r="BO1368" s="99">
        <v>0</v>
      </c>
      <c r="BP1368" s="99">
        <v>0</v>
      </c>
      <c r="BQ1368" s="99">
        <v>0</v>
      </c>
      <c r="BR1368" s="99">
        <v>2267040.0390625</v>
      </c>
      <c r="BS1368" s="99">
        <v>1930983.93058777</v>
      </c>
      <c r="BT1368" s="99">
        <v>813058.67009735096</v>
      </c>
      <c r="BU1368" s="99">
        <v>0</v>
      </c>
      <c r="BV1368" s="99">
        <v>1005005.00598145</v>
      </c>
      <c r="BW1368" s="99">
        <v>64108.886791229197</v>
      </c>
      <c r="BX1368" s="99">
        <v>0</v>
      </c>
      <c r="BY1368" s="99">
        <v>0</v>
      </c>
      <c r="BZ1368" s="99">
        <v>0</v>
      </c>
      <c r="CA1368" s="99">
        <v>43268.4090189934</v>
      </c>
      <c r="CB1368" s="99">
        <v>2732162.7188110398</v>
      </c>
      <c r="CC1368" s="99">
        <v>20138553.427246101</v>
      </c>
      <c r="CD1368" s="99">
        <v>6017569.8212280301</v>
      </c>
      <c r="CE1368" s="99">
        <v>746.38317230343796</v>
      </c>
      <c r="CF1368" s="99">
        <v>128292.010902405</v>
      </c>
      <c r="CG1368" s="99">
        <v>889402.11859893799</v>
      </c>
      <c r="CH1368" s="99">
        <v>0</v>
      </c>
      <c r="CI1368" s="99">
        <v>44023.249186515801</v>
      </c>
      <c r="CJ1368" s="99">
        <v>2859769.5881652799</v>
      </c>
      <c r="CK1368" s="99">
        <v>20902342.9365234</v>
      </c>
      <c r="CL1368" s="99">
        <v>6082413.9021606399</v>
      </c>
      <c r="CM1368" s="188">
        <v>61122.469407558398</v>
      </c>
      <c r="CN1368" s="188">
        <v>7769727.67114258</v>
      </c>
      <c r="CO1368" s="188">
        <v>33122613.807861298</v>
      </c>
      <c r="CP1368" s="99">
        <v>6082413.9021606399</v>
      </c>
      <c r="CQ1368" s="99">
        <v>0</v>
      </c>
      <c r="CR1368" s="99">
        <v>0</v>
      </c>
      <c r="CS1368" s="99">
        <v>0</v>
      </c>
      <c r="CT1368" s="99">
        <v>0</v>
      </c>
      <c r="CU1368" s="98">
        <v>20172.294922050001</v>
      </c>
      <c r="CV1368" s="98">
        <v>10125.929766492</v>
      </c>
    </row>
    <row r="1369" spans="1:100" x14ac:dyDescent="0.2">
      <c r="A1369" s="98" t="s">
        <v>74</v>
      </c>
      <c r="B1369" s="100">
        <v>38961</v>
      </c>
      <c r="C1369" s="99">
        <v>31412.3465664387</v>
      </c>
      <c r="D1369" s="99">
        <v>2.0279061009932802</v>
      </c>
      <c r="E1369" s="99">
        <v>12137.1660678387</v>
      </c>
      <c r="F1369" s="99">
        <v>6723.68644267321</v>
      </c>
      <c r="G1369" s="99">
        <v>370.00171865522901</v>
      </c>
      <c r="H1369" s="99">
        <v>384.58779179677401</v>
      </c>
      <c r="I1369" s="99">
        <v>22.878034231485799</v>
      </c>
      <c r="J1369" s="99">
        <v>11049.531936883899</v>
      </c>
      <c r="K1369" s="99">
        <v>6463.4453063607198</v>
      </c>
      <c r="L1369" s="99">
        <v>7776.03242784739</v>
      </c>
      <c r="M1369" s="99">
        <v>17792.004859209101</v>
      </c>
      <c r="N1369" s="99">
        <v>4711.9866008162498</v>
      </c>
      <c r="O1369" s="99">
        <v>12194.7055922747</v>
      </c>
      <c r="P1369" s="99">
        <v>0</v>
      </c>
      <c r="Q1369" s="99">
        <v>2587.0489943921598</v>
      </c>
      <c r="R1369" s="99">
        <v>516.57832080125797</v>
      </c>
      <c r="S1369" s="99">
        <v>0</v>
      </c>
      <c r="T1369" s="99">
        <v>250.85611897893301</v>
      </c>
      <c r="U1369" s="99">
        <v>17450.1293897629</v>
      </c>
      <c r="V1369" s="99">
        <v>1818913.8673706099</v>
      </c>
      <c r="W1369" s="99">
        <v>528.85627862065996</v>
      </c>
      <c r="X1369" s="99">
        <v>899446.95860290504</v>
      </c>
      <c r="Y1369" s="99">
        <v>400817.27502822899</v>
      </c>
      <c r="Z1369" s="99">
        <v>69446.520625114397</v>
      </c>
      <c r="AA1369" s="99">
        <v>55841.1957912445</v>
      </c>
      <c r="AB1369" s="99">
        <v>2887.4136501550702</v>
      </c>
      <c r="AC1369" s="99">
        <v>3673408.4444274898</v>
      </c>
      <c r="AD1369" s="99">
        <v>1260825.44436646</v>
      </c>
      <c r="AE1369" s="99">
        <v>328210.26913833601</v>
      </c>
      <c r="AF1369" s="99">
        <v>868973.08287048305</v>
      </c>
      <c r="AG1369" s="99">
        <v>683218.99707794201</v>
      </c>
      <c r="AH1369" s="99">
        <v>588389.03155517601</v>
      </c>
      <c r="AI1369" s="99">
        <v>0</v>
      </c>
      <c r="AJ1369" s="99">
        <v>240436.39173316999</v>
      </c>
      <c r="AK1369" s="99">
        <v>80988.759801864595</v>
      </c>
      <c r="AL1369" s="99">
        <v>0</v>
      </c>
      <c r="AM1369" s="99">
        <v>41931.624967575102</v>
      </c>
      <c r="AN1369" s="99">
        <v>4962487.5211792002</v>
      </c>
      <c r="AO1369" s="99">
        <v>13616033.803833</v>
      </c>
      <c r="AP1369" s="99">
        <v>4059.9054999351501</v>
      </c>
      <c r="AQ1369" s="99">
        <v>6565969.3736572303</v>
      </c>
      <c r="AR1369" s="99">
        <v>2946348.0758667002</v>
      </c>
      <c r="AS1369" s="99">
        <v>474871.58742904698</v>
      </c>
      <c r="AT1369" s="99">
        <v>380831.374038696</v>
      </c>
      <c r="AU1369" s="99">
        <v>20105.762295484499</v>
      </c>
      <c r="AV1369" s="99">
        <v>9396490.0446777306</v>
      </c>
      <c r="AW1369" s="99">
        <v>3243197.34838867</v>
      </c>
      <c r="AX1369" s="99">
        <v>2568776.8397522001</v>
      </c>
      <c r="AY1369" s="99">
        <v>6548635.8998413105</v>
      </c>
      <c r="AZ1369" s="99">
        <v>4830924.3355102502</v>
      </c>
      <c r="BA1369" s="99">
        <v>4327771.4146728497</v>
      </c>
      <c r="BB1369" s="99">
        <v>0</v>
      </c>
      <c r="BC1369" s="99">
        <v>1769277.2318420401</v>
      </c>
      <c r="BD1369" s="99">
        <v>549984.37281799305</v>
      </c>
      <c r="BE1369" s="99">
        <v>0</v>
      </c>
      <c r="BF1369" s="99">
        <v>290043.79687118501</v>
      </c>
      <c r="BG1369" s="99">
        <v>12646193.7884521</v>
      </c>
      <c r="BH1369" s="99">
        <v>3705712.8224792499</v>
      </c>
      <c r="BI1369" s="99">
        <v>294.15522141009598</v>
      </c>
      <c r="BJ1369" s="99">
        <v>2358399.8564453102</v>
      </c>
      <c r="BK1369" s="99">
        <v>1382871.4580841099</v>
      </c>
      <c r="BL1369" s="99">
        <v>0</v>
      </c>
      <c r="BM1369" s="99">
        <v>32931.423619747198</v>
      </c>
      <c r="BN1369" s="99">
        <v>2745.73137632012</v>
      </c>
      <c r="BO1369" s="99">
        <v>0</v>
      </c>
      <c r="BP1369" s="99">
        <v>0</v>
      </c>
      <c r="BQ1369" s="99">
        <v>0</v>
      </c>
      <c r="BR1369" s="99">
        <v>2274555.72723389</v>
      </c>
      <c r="BS1369" s="99">
        <v>1942130.3639831501</v>
      </c>
      <c r="BT1369" s="99">
        <v>844306.57946014404</v>
      </c>
      <c r="BU1369" s="99">
        <v>0</v>
      </c>
      <c r="BV1369" s="99">
        <v>1044689.76906586</v>
      </c>
      <c r="BW1369" s="99">
        <v>62424.372117042498</v>
      </c>
      <c r="BX1369" s="99">
        <v>0</v>
      </c>
      <c r="BY1369" s="99">
        <v>0</v>
      </c>
      <c r="BZ1369" s="99">
        <v>0</v>
      </c>
      <c r="CA1369" s="99">
        <v>43508.201854229002</v>
      </c>
      <c r="CB1369" s="99">
        <v>2725273.8268432599</v>
      </c>
      <c r="CC1369" s="99">
        <v>20222675.537841801</v>
      </c>
      <c r="CD1369" s="99">
        <v>6103833.56103516</v>
      </c>
      <c r="CE1369" s="99">
        <v>754.59446380287397</v>
      </c>
      <c r="CF1369" s="99">
        <v>127026.979679108</v>
      </c>
      <c r="CG1369" s="99">
        <v>878083.06746673596</v>
      </c>
      <c r="CH1369" s="99">
        <v>0</v>
      </c>
      <c r="CI1369" s="99">
        <v>44256.576062202497</v>
      </c>
      <c r="CJ1369" s="99">
        <v>2853748.5211792002</v>
      </c>
      <c r="CK1369" s="99">
        <v>21062789.2810059</v>
      </c>
      <c r="CL1369" s="99">
        <v>6167765.2207031297</v>
      </c>
      <c r="CM1369" s="188">
        <v>61685.690489292101</v>
      </c>
      <c r="CN1369" s="188">
        <v>7807891.5034790002</v>
      </c>
      <c r="CO1369" s="188">
        <v>33673962.480957001</v>
      </c>
      <c r="CP1369" s="99">
        <v>6167765.2207031297</v>
      </c>
      <c r="CQ1369" s="99">
        <v>0</v>
      </c>
      <c r="CR1369" s="99">
        <v>0</v>
      </c>
      <c r="CS1369" s="99">
        <v>0</v>
      </c>
      <c r="CT1369" s="99">
        <v>0</v>
      </c>
      <c r="CU1369" s="98">
        <v>19032.948432525001</v>
      </c>
      <c r="CV1369" s="98">
        <v>11372.125388672001</v>
      </c>
    </row>
    <row r="1370" spans="1:100" x14ac:dyDescent="0.2">
      <c r="A1370" s="98" t="s">
        <v>74</v>
      </c>
      <c r="B1370" s="100">
        <v>39052</v>
      </c>
      <c r="C1370" s="99">
        <v>32303.1821184158</v>
      </c>
      <c r="D1370" s="99">
        <v>1.81412016799732</v>
      </c>
      <c r="E1370" s="99">
        <v>11644.7051075697</v>
      </c>
      <c r="F1370" s="99">
        <v>6758.7653508186304</v>
      </c>
      <c r="G1370" s="99">
        <v>403.855959959328</v>
      </c>
      <c r="H1370" s="99">
        <v>349.29108851402998</v>
      </c>
      <c r="I1370" s="99">
        <v>27.126392529811699</v>
      </c>
      <c r="J1370" s="99">
        <v>12310.0435676575</v>
      </c>
      <c r="K1370" s="99">
        <v>5426.8449296951303</v>
      </c>
      <c r="L1370" s="99">
        <v>7618.2499205470103</v>
      </c>
      <c r="M1370" s="99">
        <v>17899.954076051701</v>
      </c>
      <c r="N1370" s="99">
        <v>4714.5678669810304</v>
      </c>
      <c r="O1370" s="99">
        <v>12636.6098111868</v>
      </c>
      <c r="P1370" s="99">
        <v>0</v>
      </c>
      <c r="Q1370" s="99">
        <v>2560.7059260308702</v>
      </c>
      <c r="R1370" s="99">
        <v>543.97634777426697</v>
      </c>
      <c r="S1370" s="99">
        <v>0</v>
      </c>
      <c r="T1370" s="99">
        <v>233.87644526921201</v>
      </c>
      <c r="U1370" s="99">
        <v>17780.4108755589</v>
      </c>
      <c r="V1370" s="99">
        <v>1882433.2532806401</v>
      </c>
      <c r="W1370" s="99">
        <v>103.658129415475</v>
      </c>
      <c r="X1370" s="99">
        <v>863122.82762908901</v>
      </c>
      <c r="Y1370" s="99">
        <v>407486.65969848598</v>
      </c>
      <c r="Z1370" s="99">
        <v>77571.469150543198</v>
      </c>
      <c r="AA1370" s="99">
        <v>50347.768216133103</v>
      </c>
      <c r="AB1370" s="99">
        <v>3107.14644181728</v>
      </c>
      <c r="AC1370" s="99">
        <v>4200982.7671508798</v>
      </c>
      <c r="AD1370" s="99">
        <v>955456.70668792701</v>
      </c>
      <c r="AE1370" s="99">
        <v>320609.75435638399</v>
      </c>
      <c r="AF1370" s="99">
        <v>874641.80662536598</v>
      </c>
      <c r="AG1370" s="99">
        <v>684955.48444366502</v>
      </c>
      <c r="AH1370" s="99">
        <v>611681.31132507301</v>
      </c>
      <c r="AI1370" s="99">
        <v>0</v>
      </c>
      <c r="AJ1370" s="99">
        <v>237018.50953865101</v>
      </c>
      <c r="AK1370" s="99">
        <v>90562.472790718093</v>
      </c>
      <c r="AL1370" s="99">
        <v>0</v>
      </c>
      <c r="AM1370" s="99">
        <v>38485.658700943</v>
      </c>
      <c r="AN1370" s="99">
        <v>5175937.14807129</v>
      </c>
      <c r="AO1370" s="99">
        <v>14031787.8355713</v>
      </c>
      <c r="AP1370" s="99">
        <v>829.82711496204104</v>
      </c>
      <c r="AQ1370" s="99">
        <v>6342404.6134643601</v>
      </c>
      <c r="AR1370" s="99">
        <v>2996568.9656066899</v>
      </c>
      <c r="AS1370" s="99">
        <v>536419.54551696801</v>
      </c>
      <c r="AT1370" s="99">
        <v>347448.07180786098</v>
      </c>
      <c r="AU1370" s="99">
        <v>21011.8796670437</v>
      </c>
      <c r="AV1370" s="99">
        <v>10560988.541015601</v>
      </c>
      <c r="AW1370" s="99">
        <v>2446355.3275451702</v>
      </c>
      <c r="AX1370" s="99">
        <v>2535216.6841125502</v>
      </c>
      <c r="AY1370" s="99">
        <v>6662485.4337158203</v>
      </c>
      <c r="AZ1370" s="99">
        <v>4873754.1981811495</v>
      </c>
      <c r="BA1370" s="99">
        <v>4526588.2062377902</v>
      </c>
      <c r="BB1370" s="99">
        <v>0</v>
      </c>
      <c r="BC1370" s="99">
        <v>1758312.7475280799</v>
      </c>
      <c r="BD1370" s="99">
        <v>622273.94576263404</v>
      </c>
      <c r="BE1370" s="99">
        <v>0</v>
      </c>
      <c r="BF1370" s="99">
        <v>270575.93467712402</v>
      </c>
      <c r="BG1370" s="99">
        <v>13099797.158447299</v>
      </c>
      <c r="BH1370" s="99">
        <v>3882535.0763854999</v>
      </c>
      <c r="BI1370" s="99">
        <v>98.308825297281103</v>
      </c>
      <c r="BJ1370" s="99">
        <v>2269412.7130432101</v>
      </c>
      <c r="BK1370" s="99">
        <v>1413312.28619385</v>
      </c>
      <c r="BL1370" s="99">
        <v>0</v>
      </c>
      <c r="BM1370" s="99">
        <v>30339.7095377445</v>
      </c>
      <c r="BN1370" s="99">
        <v>2575.2754206955401</v>
      </c>
      <c r="BO1370" s="99">
        <v>0</v>
      </c>
      <c r="BP1370" s="99">
        <v>0</v>
      </c>
      <c r="BQ1370" s="99">
        <v>0</v>
      </c>
      <c r="BR1370" s="99">
        <v>2327176.1212158198</v>
      </c>
      <c r="BS1370" s="99">
        <v>1967437.7300720201</v>
      </c>
      <c r="BT1370" s="99">
        <v>882874.25045013404</v>
      </c>
      <c r="BU1370" s="99">
        <v>0</v>
      </c>
      <c r="BV1370" s="99">
        <v>1054522.3718109101</v>
      </c>
      <c r="BW1370" s="99">
        <v>71219.741394996599</v>
      </c>
      <c r="BX1370" s="99">
        <v>0</v>
      </c>
      <c r="BY1370" s="99">
        <v>0</v>
      </c>
      <c r="BZ1370" s="99">
        <v>0</v>
      </c>
      <c r="CA1370" s="99">
        <v>43924.845510482803</v>
      </c>
      <c r="CB1370" s="99">
        <v>2741802.3108825702</v>
      </c>
      <c r="CC1370" s="99">
        <v>20451372.376708999</v>
      </c>
      <c r="CD1370" s="99">
        <v>6208969.2456665002</v>
      </c>
      <c r="CE1370" s="99">
        <v>757.254350855947</v>
      </c>
      <c r="CF1370" s="99">
        <v>128634.088088989</v>
      </c>
      <c r="CG1370" s="99">
        <v>888267.50407409703</v>
      </c>
      <c r="CH1370" s="99">
        <v>0</v>
      </c>
      <c r="CI1370" s="99">
        <v>44673.674519538901</v>
      </c>
      <c r="CJ1370" s="99">
        <v>2870246.8885498</v>
      </c>
      <c r="CK1370" s="99">
        <v>21338383.388671901</v>
      </c>
      <c r="CL1370" s="99">
        <v>6279616.5634765597</v>
      </c>
      <c r="CM1370" s="188">
        <v>62391.029942512498</v>
      </c>
      <c r="CN1370" s="188">
        <v>8054016.6813964797</v>
      </c>
      <c r="CO1370" s="188">
        <v>34437471.175292999</v>
      </c>
      <c r="CP1370" s="99">
        <v>6279616.5634765597</v>
      </c>
      <c r="CQ1370" s="99">
        <v>0</v>
      </c>
      <c r="CR1370" s="99">
        <v>0</v>
      </c>
      <c r="CS1370" s="99">
        <v>0</v>
      </c>
      <c r="CT1370" s="99">
        <v>0</v>
      </c>
      <c r="CU1370" s="98">
        <v>17379.784074618001</v>
      </c>
      <c r="CV1370" s="98">
        <v>12659.985683879</v>
      </c>
    </row>
    <row r="1371" spans="1:100" x14ac:dyDescent="0.2">
      <c r="A1371" s="98" t="s">
        <v>74</v>
      </c>
      <c r="B1371" s="100">
        <v>39142</v>
      </c>
      <c r="C1371" s="99">
        <v>33897.026354789698</v>
      </c>
      <c r="D1371" s="99">
        <v>1.0608701839955801</v>
      </c>
      <c r="E1371" s="99">
        <v>10180.1548335552</v>
      </c>
      <c r="F1371" s="99">
        <v>6600.6150840520904</v>
      </c>
      <c r="G1371" s="99">
        <v>445.09316607564699</v>
      </c>
      <c r="H1371" s="99">
        <v>308.86939371749799</v>
      </c>
      <c r="I1371" s="99">
        <v>27.121556943515301</v>
      </c>
      <c r="J1371" s="99">
        <v>13407.305414915099</v>
      </c>
      <c r="K1371" s="99">
        <v>4666.9266777634602</v>
      </c>
      <c r="L1371" s="99">
        <v>7203.7160211801502</v>
      </c>
      <c r="M1371" s="99">
        <v>17987.7705490589</v>
      </c>
      <c r="N1371" s="99">
        <v>4776.7365638613701</v>
      </c>
      <c r="O1371" s="99">
        <v>13083.5252512693</v>
      </c>
      <c r="P1371" s="99">
        <v>0</v>
      </c>
      <c r="Q1371" s="99">
        <v>2544.9545391202</v>
      </c>
      <c r="R1371" s="99">
        <v>553.35695025324799</v>
      </c>
      <c r="S1371" s="99">
        <v>0</v>
      </c>
      <c r="T1371" s="99">
        <v>224.061675451696</v>
      </c>
      <c r="U1371" s="99">
        <v>18100.997424602501</v>
      </c>
      <c r="V1371" s="99">
        <v>1967467.79273987</v>
      </c>
      <c r="W1371" s="99">
        <v>72.605517840944202</v>
      </c>
      <c r="X1371" s="99">
        <v>757780.24469757103</v>
      </c>
      <c r="Y1371" s="99">
        <v>400952.38834762602</v>
      </c>
      <c r="Z1371" s="99">
        <v>83034.162457466096</v>
      </c>
      <c r="AA1371" s="99">
        <v>44479.631402015701</v>
      </c>
      <c r="AB1371" s="99">
        <v>2641.8258740603901</v>
      </c>
      <c r="AC1371" s="99">
        <v>4501012.7080688505</v>
      </c>
      <c r="AD1371" s="99">
        <v>770618.97010803199</v>
      </c>
      <c r="AE1371" s="99">
        <v>307186.075782776</v>
      </c>
      <c r="AF1371" s="99">
        <v>880941.55895996105</v>
      </c>
      <c r="AG1371" s="99">
        <v>689019.623725891</v>
      </c>
      <c r="AH1371" s="99">
        <v>638701.12613678002</v>
      </c>
      <c r="AI1371" s="99">
        <v>0</v>
      </c>
      <c r="AJ1371" s="99">
        <v>234271.039751053</v>
      </c>
      <c r="AK1371" s="99">
        <v>90545.570960044904</v>
      </c>
      <c r="AL1371" s="99">
        <v>0</v>
      </c>
      <c r="AM1371" s="99">
        <v>37129.601257324197</v>
      </c>
      <c r="AN1371" s="99">
        <v>5286039.6480102502</v>
      </c>
      <c r="AO1371" s="99">
        <v>15051829.752929701</v>
      </c>
      <c r="AP1371" s="99">
        <v>684.43479266762699</v>
      </c>
      <c r="AQ1371" s="99">
        <v>5563792.8024292002</v>
      </c>
      <c r="AR1371" s="99">
        <v>2932859.3349304199</v>
      </c>
      <c r="AS1371" s="99">
        <v>574438.567237854</v>
      </c>
      <c r="AT1371" s="99">
        <v>306100.18314361601</v>
      </c>
      <c r="AU1371" s="99">
        <v>17910.395544052099</v>
      </c>
      <c r="AV1371" s="99">
        <v>11467539.811035199</v>
      </c>
      <c r="AW1371" s="99">
        <v>1997221.2627258301</v>
      </c>
      <c r="AX1371" s="99">
        <v>2435027.0758667002</v>
      </c>
      <c r="AY1371" s="99">
        <v>6797284.0908203097</v>
      </c>
      <c r="AZ1371" s="99">
        <v>4924859.1188354502</v>
      </c>
      <c r="BA1371" s="99">
        <v>4753613.1540527297</v>
      </c>
      <c r="BB1371" s="99">
        <v>0</v>
      </c>
      <c r="BC1371" s="99">
        <v>1747795.5826721201</v>
      </c>
      <c r="BD1371" s="99">
        <v>624960.50801086402</v>
      </c>
      <c r="BE1371" s="99">
        <v>0</v>
      </c>
      <c r="BF1371" s="99">
        <v>259242.35682678199</v>
      </c>
      <c r="BG1371" s="99">
        <v>13456647.5390625</v>
      </c>
      <c r="BH1371" s="99">
        <v>4256397.0748901404</v>
      </c>
      <c r="BI1371" s="99">
        <v>59.563520911615299</v>
      </c>
      <c r="BJ1371" s="99">
        <v>2129148.7978820801</v>
      </c>
      <c r="BK1371" s="99">
        <v>1386581.75531006</v>
      </c>
      <c r="BL1371" s="99">
        <v>0</v>
      </c>
      <c r="BM1371" s="99">
        <v>31588.2113595009</v>
      </c>
      <c r="BN1371" s="99">
        <v>2319.6605486571798</v>
      </c>
      <c r="BO1371" s="99">
        <v>0</v>
      </c>
      <c r="BP1371" s="99">
        <v>0</v>
      </c>
      <c r="BQ1371" s="99">
        <v>0</v>
      </c>
      <c r="BR1371" s="99">
        <v>2359527.6818847698</v>
      </c>
      <c r="BS1371" s="99">
        <v>1983046.55593872</v>
      </c>
      <c r="BT1371" s="99">
        <v>926680.10005950904</v>
      </c>
      <c r="BU1371" s="99">
        <v>0</v>
      </c>
      <c r="BV1371" s="99">
        <v>1043007.60321808</v>
      </c>
      <c r="BW1371" s="99">
        <v>72533.820271492004</v>
      </c>
      <c r="BX1371" s="99">
        <v>0</v>
      </c>
      <c r="BY1371" s="99">
        <v>0</v>
      </c>
      <c r="BZ1371" s="99">
        <v>0</v>
      </c>
      <c r="CA1371" s="99">
        <v>44125.689451217702</v>
      </c>
      <c r="CB1371" s="99">
        <v>2750701.5202331501</v>
      </c>
      <c r="CC1371" s="99">
        <v>20660567.223388702</v>
      </c>
      <c r="CD1371" s="99">
        <v>6330316.7323608398</v>
      </c>
      <c r="CE1371" s="99">
        <v>759.28214085102104</v>
      </c>
      <c r="CF1371" s="99">
        <v>128417.976021767</v>
      </c>
      <c r="CG1371" s="99">
        <v>901032.51287841797</v>
      </c>
      <c r="CH1371" s="99">
        <v>0</v>
      </c>
      <c r="CI1371" s="99">
        <v>44891.040401458697</v>
      </c>
      <c r="CJ1371" s="99">
        <v>2878237.12823486</v>
      </c>
      <c r="CK1371" s="99">
        <v>21549517.533935498</v>
      </c>
      <c r="CL1371" s="99">
        <v>6403314.2248535203</v>
      </c>
      <c r="CM1371" s="188">
        <v>62925.283961296103</v>
      </c>
      <c r="CN1371" s="188">
        <v>8155905.4703369103</v>
      </c>
      <c r="CO1371" s="188">
        <v>35027440.741699196</v>
      </c>
      <c r="CP1371" s="99">
        <v>6403314.2248535203</v>
      </c>
      <c r="CQ1371" s="99">
        <v>0</v>
      </c>
      <c r="CR1371" s="99">
        <v>0</v>
      </c>
      <c r="CS1371" s="99">
        <v>0</v>
      </c>
      <c r="CT1371" s="99">
        <v>0</v>
      </c>
      <c r="CU1371" s="98">
        <v>15160.357085111</v>
      </c>
      <c r="CV1371" s="98">
        <v>13796.045921503999</v>
      </c>
    </row>
    <row r="1372" spans="1:100" x14ac:dyDescent="0.2">
      <c r="A1372" s="98" t="s">
        <v>74</v>
      </c>
      <c r="B1372" s="100">
        <v>39234</v>
      </c>
      <c r="C1372" s="99">
        <v>34408.546884059899</v>
      </c>
      <c r="D1372" s="99">
        <v>1.03402394299337</v>
      </c>
      <c r="E1372" s="99">
        <v>9875.7764005660993</v>
      </c>
      <c r="F1372" s="99">
        <v>6513.7830970287296</v>
      </c>
      <c r="G1372" s="99">
        <v>517.71703121066105</v>
      </c>
      <c r="H1372" s="99">
        <v>275.15927983447898</v>
      </c>
      <c r="I1372" s="99">
        <v>22.180469396757001</v>
      </c>
      <c r="J1372" s="99">
        <v>14358.741780877101</v>
      </c>
      <c r="K1372" s="99">
        <v>4031.7570318579701</v>
      </c>
      <c r="L1372" s="99">
        <v>7179.5777928829202</v>
      </c>
      <c r="M1372" s="99">
        <v>17911.9666352272</v>
      </c>
      <c r="N1372" s="99">
        <v>4816.03888952732</v>
      </c>
      <c r="O1372" s="99">
        <v>13255.929418325401</v>
      </c>
      <c r="P1372" s="99">
        <v>0</v>
      </c>
      <c r="Q1372" s="99">
        <v>2556.3291741907601</v>
      </c>
      <c r="R1372" s="99">
        <v>587.61877191066696</v>
      </c>
      <c r="S1372" s="99">
        <v>0</v>
      </c>
      <c r="T1372" s="99">
        <v>215.226114070043</v>
      </c>
      <c r="U1372" s="99">
        <v>18352.9553151131</v>
      </c>
      <c r="V1372" s="99">
        <v>2031176.44421387</v>
      </c>
      <c r="W1372" s="99">
        <v>66.826170455664396</v>
      </c>
      <c r="X1372" s="99">
        <v>731421.91495513904</v>
      </c>
      <c r="Y1372" s="99">
        <v>394014.11088562</v>
      </c>
      <c r="Z1372" s="99">
        <v>92911.435309410095</v>
      </c>
      <c r="AA1372" s="99">
        <v>38676.6067824364</v>
      </c>
      <c r="AB1372" s="99">
        <v>1910.10218074918</v>
      </c>
      <c r="AC1372" s="99">
        <v>4733989.0758056603</v>
      </c>
      <c r="AD1372" s="99">
        <v>632519.757423401</v>
      </c>
      <c r="AE1372" s="99">
        <v>302769.73314666701</v>
      </c>
      <c r="AF1372" s="99">
        <v>880460.43822479201</v>
      </c>
      <c r="AG1372" s="99">
        <v>694686.40139770496</v>
      </c>
      <c r="AH1372" s="99">
        <v>640322.28231048596</v>
      </c>
      <c r="AI1372" s="99">
        <v>0</v>
      </c>
      <c r="AJ1372" s="99">
        <v>234130.19656944301</v>
      </c>
      <c r="AK1372" s="99">
        <v>94745.864023208604</v>
      </c>
      <c r="AL1372" s="99">
        <v>0</v>
      </c>
      <c r="AM1372" s="99">
        <v>35906.4873633385</v>
      </c>
      <c r="AN1372" s="99">
        <v>5378066.7235107403</v>
      </c>
      <c r="AO1372" s="99">
        <v>15487754.3294678</v>
      </c>
      <c r="AP1372" s="99">
        <v>588.38905087858404</v>
      </c>
      <c r="AQ1372" s="99">
        <v>5379980.5824584998</v>
      </c>
      <c r="AR1372" s="99">
        <v>2899199.3050842299</v>
      </c>
      <c r="AS1372" s="99">
        <v>651466.44337463402</v>
      </c>
      <c r="AT1372" s="99">
        <v>267546.92683029198</v>
      </c>
      <c r="AU1372" s="99">
        <v>13844.8551981449</v>
      </c>
      <c r="AV1372" s="99">
        <v>12242282.9089355</v>
      </c>
      <c r="AW1372" s="99">
        <v>1653971.47360229</v>
      </c>
      <c r="AX1372" s="99">
        <v>2413167.3552551302</v>
      </c>
      <c r="AY1372" s="99">
        <v>6832238.8298339797</v>
      </c>
      <c r="AZ1372" s="99">
        <v>5014027.4725952102</v>
      </c>
      <c r="BA1372" s="99">
        <v>4808296.33874512</v>
      </c>
      <c r="BB1372" s="99">
        <v>0</v>
      </c>
      <c r="BC1372" s="99">
        <v>1741822.95887756</v>
      </c>
      <c r="BD1372" s="99">
        <v>659374.23396301304</v>
      </c>
      <c r="BE1372" s="99">
        <v>0</v>
      </c>
      <c r="BF1372" s="99">
        <v>250730.915466309</v>
      </c>
      <c r="BG1372" s="99">
        <v>13817560.7268066</v>
      </c>
      <c r="BH1372" s="99">
        <v>4335478.9651489304</v>
      </c>
      <c r="BI1372" s="99">
        <v>87.183881740085795</v>
      </c>
      <c r="BJ1372" s="99">
        <v>2063374.3432312</v>
      </c>
      <c r="BK1372" s="99">
        <v>1375819.5517578099</v>
      </c>
      <c r="BL1372" s="99">
        <v>0</v>
      </c>
      <c r="BM1372" s="99">
        <v>28486.4507637024</v>
      </c>
      <c r="BN1372" s="99">
        <v>1711.5820268541599</v>
      </c>
      <c r="BO1372" s="99">
        <v>0</v>
      </c>
      <c r="BP1372" s="99">
        <v>0</v>
      </c>
      <c r="BQ1372" s="99">
        <v>0</v>
      </c>
      <c r="BR1372" s="99">
        <v>2384367.0946350102</v>
      </c>
      <c r="BS1372" s="99">
        <v>2021366.32531738</v>
      </c>
      <c r="BT1372" s="99">
        <v>936999.99643707299</v>
      </c>
      <c r="BU1372" s="99">
        <v>0</v>
      </c>
      <c r="BV1372" s="99">
        <v>1031634.38260651</v>
      </c>
      <c r="BW1372" s="99">
        <v>75400.9878568649</v>
      </c>
      <c r="BX1372" s="99">
        <v>0</v>
      </c>
      <c r="BY1372" s="99">
        <v>0</v>
      </c>
      <c r="BZ1372" s="99">
        <v>0</v>
      </c>
      <c r="CA1372" s="99">
        <v>44290.968459129297</v>
      </c>
      <c r="CB1372" s="99">
        <v>2765634.8927917499</v>
      </c>
      <c r="CC1372" s="99">
        <v>20924287.986328099</v>
      </c>
      <c r="CD1372" s="99">
        <v>6380308.1088867197</v>
      </c>
      <c r="CE1372" s="99">
        <v>780.7987607494</v>
      </c>
      <c r="CF1372" s="99">
        <v>132817.623123169</v>
      </c>
      <c r="CG1372" s="99">
        <v>936044.24302673305</v>
      </c>
      <c r="CH1372" s="99">
        <v>0</v>
      </c>
      <c r="CI1372" s="99">
        <v>45079.044602870898</v>
      </c>
      <c r="CJ1372" s="99">
        <v>2897741.7181091299</v>
      </c>
      <c r="CK1372" s="99">
        <v>21808914.584228501</v>
      </c>
      <c r="CL1372" s="99">
        <v>6456716.1206665002</v>
      </c>
      <c r="CM1372" s="188">
        <v>63340.363042354598</v>
      </c>
      <c r="CN1372" s="188">
        <v>8268840.8078002902</v>
      </c>
      <c r="CO1372" s="188">
        <v>35659658.908691399</v>
      </c>
      <c r="CP1372" s="99">
        <v>6456716.1206665002</v>
      </c>
      <c r="CQ1372" s="99">
        <v>0</v>
      </c>
      <c r="CR1372" s="99">
        <v>0</v>
      </c>
      <c r="CS1372" s="99">
        <v>0</v>
      </c>
      <c r="CT1372" s="99">
        <v>0</v>
      </c>
      <c r="CU1372" s="98">
        <v>14180.158799254001</v>
      </c>
      <c r="CV1372" s="98">
        <v>14787.004623216</v>
      </c>
    </row>
    <row r="1373" spans="1:100" x14ac:dyDescent="0.2">
      <c r="A1373" s="98" t="s">
        <v>74</v>
      </c>
      <c r="B1373" s="100">
        <v>39326</v>
      </c>
      <c r="C1373" s="99">
        <v>35062.9502096176</v>
      </c>
      <c r="D1373" s="99">
        <v>2.0204467629955598</v>
      </c>
      <c r="E1373" s="99">
        <v>9643.3819432258606</v>
      </c>
      <c r="F1373" s="99">
        <v>6433.4931297898302</v>
      </c>
      <c r="G1373" s="99">
        <v>551.02249351888895</v>
      </c>
      <c r="H1373" s="99">
        <v>246.70469534024599</v>
      </c>
      <c r="I1373" s="99">
        <v>18.8005446537863</v>
      </c>
      <c r="J1373" s="99">
        <v>15096.547518611</v>
      </c>
      <c r="K1373" s="99">
        <v>3472.8806992173199</v>
      </c>
      <c r="L1373" s="99">
        <v>6971.9817796349498</v>
      </c>
      <c r="M1373" s="99">
        <v>17977.103132963199</v>
      </c>
      <c r="N1373" s="99">
        <v>4824.8207671046302</v>
      </c>
      <c r="O1373" s="99">
        <v>13475.0230510235</v>
      </c>
      <c r="P1373" s="99">
        <v>0</v>
      </c>
      <c r="Q1373" s="99">
        <v>2535.41766953468</v>
      </c>
      <c r="R1373" s="99">
        <v>589.36392886191595</v>
      </c>
      <c r="S1373" s="99">
        <v>0</v>
      </c>
      <c r="T1373" s="99">
        <v>233.76803174987401</v>
      </c>
      <c r="U1373" s="99">
        <v>18514.3885695934</v>
      </c>
      <c r="V1373" s="99">
        <v>2074468.7802581801</v>
      </c>
      <c r="W1373" s="99">
        <v>95.323268976993901</v>
      </c>
      <c r="X1373" s="99">
        <v>717105.03038024902</v>
      </c>
      <c r="Y1373" s="99">
        <v>396576.28695678699</v>
      </c>
      <c r="Z1373" s="99">
        <v>103968.718430519</v>
      </c>
      <c r="AA1373" s="99">
        <v>34345.433733463302</v>
      </c>
      <c r="AB1373" s="99">
        <v>1599.7190507948401</v>
      </c>
      <c r="AC1373" s="99">
        <v>4922017.9729614304</v>
      </c>
      <c r="AD1373" s="99">
        <v>538809.80619049096</v>
      </c>
      <c r="AE1373" s="99">
        <v>292518.40013122599</v>
      </c>
      <c r="AF1373" s="99">
        <v>883724.56024169899</v>
      </c>
      <c r="AG1373" s="99">
        <v>703177.40016937302</v>
      </c>
      <c r="AH1373" s="99">
        <v>653679.41088104201</v>
      </c>
      <c r="AI1373" s="99">
        <v>0</v>
      </c>
      <c r="AJ1373" s="99">
        <v>235283.390218735</v>
      </c>
      <c r="AK1373" s="99">
        <v>99185.949048996001</v>
      </c>
      <c r="AL1373" s="99">
        <v>0</v>
      </c>
      <c r="AM1373" s="99">
        <v>36916.460761547103</v>
      </c>
      <c r="AN1373" s="99">
        <v>5444944.7382202102</v>
      </c>
      <c r="AO1373" s="99">
        <v>15797195.8312988</v>
      </c>
      <c r="AP1373" s="99">
        <v>802.80543744564102</v>
      </c>
      <c r="AQ1373" s="99">
        <v>5346196.0294799795</v>
      </c>
      <c r="AR1373" s="99">
        <v>2980931.42401123</v>
      </c>
      <c r="AS1373" s="99">
        <v>732636.74467468297</v>
      </c>
      <c r="AT1373" s="99">
        <v>241478.64794731099</v>
      </c>
      <c r="AU1373" s="99">
        <v>11244.1765111685</v>
      </c>
      <c r="AV1373" s="99">
        <v>12851692.962890601</v>
      </c>
      <c r="AW1373" s="99">
        <v>1425679.58076477</v>
      </c>
      <c r="AX1373" s="99">
        <v>2360726.6894226102</v>
      </c>
      <c r="AY1373" s="99">
        <v>6894070.9787597703</v>
      </c>
      <c r="AZ1373" s="99">
        <v>5081845.7733764602</v>
      </c>
      <c r="BA1373" s="99">
        <v>4968727.0435180701</v>
      </c>
      <c r="BB1373" s="99">
        <v>0</v>
      </c>
      <c r="BC1373" s="99">
        <v>1762236.5908966099</v>
      </c>
      <c r="BD1373" s="99">
        <v>696757.32802581799</v>
      </c>
      <c r="BE1373" s="99">
        <v>0</v>
      </c>
      <c r="BF1373" s="99">
        <v>261414.76004791301</v>
      </c>
      <c r="BG1373" s="99">
        <v>14247766.5631104</v>
      </c>
      <c r="BH1373" s="99">
        <v>4435992.2326660203</v>
      </c>
      <c r="BI1373" s="99">
        <v>210.39052363671399</v>
      </c>
      <c r="BJ1373" s="99">
        <v>2001909.15603638</v>
      </c>
      <c r="BK1373" s="99">
        <v>1359347.44023132</v>
      </c>
      <c r="BL1373" s="99">
        <v>0</v>
      </c>
      <c r="BM1373" s="99">
        <v>22532.683129310601</v>
      </c>
      <c r="BN1373" s="99">
        <v>1255.29075796902</v>
      </c>
      <c r="BO1373" s="99">
        <v>0</v>
      </c>
      <c r="BP1373" s="99">
        <v>0</v>
      </c>
      <c r="BQ1373" s="99">
        <v>0</v>
      </c>
      <c r="BR1373" s="99">
        <v>2409157.8990173298</v>
      </c>
      <c r="BS1373" s="99">
        <v>2059505.02903748</v>
      </c>
      <c r="BT1373" s="99">
        <v>968270.26664733898</v>
      </c>
      <c r="BU1373" s="99">
        <v>0</v>
      </c>
      <c r="BV1373" s="99">
        <v>1019758.3355102499</v>
      </c>
      <c r="BW1373" s="99">
        <v>78667.480636596694</v>
      </c>
      <c r="BX1373" s="99">
        <v>0</v>
      </c>
      <c r="BY1373" s="99">
        <v>0</v>
      </c>
      <c r="BZ1373" s="99">
        <v>0</v>
      </c>
      <c r="CA1373" s="99">
        <v>44674.806170940399</v>
      </c>
      <c r="CB1373" s="99">
        <v>2772000.2759704599</v>
      </c>
      <c r="CC1373" s="99">
        <v>21117657.424560498</v>
      </c>
      <c r="CD1373" s="99">
        <v>6453424.8286743201</v>
      </c>
      <c r="CE1373" s="99">
        <v>802.33933733403705</v>
      </c>
      <c r="CF1373" s="99">
        <v>137235.83101081799</v>
      </c>
      <c r="CG1373" s="99">
        <v>956171.94345855701</v>
      </c>
      <c r="CH1373" s="99">
        <v>0</v>
      </c>
      <c r="CI1373" s="99">
        <v>45470.526022434198</v>
      </c>
      <c r="CJ1373" s="99">
        <v>2909288.1412353502</v>
      </c>
      <c r="CK1373" s="99">
        <v>22069304.447021499</v>
      </c>
      <c r="CL1373" s="99">
        <v>6533888.8129882803</v>
      </c>
      <c r="CM1373" s="188">
        <v>63918.098076820403</v>
      </c>
      <c r="CN1373" s="188">
        <v>8370435.2007446298</v>
      </c>
      <c r="CO1373" s="188">
        <v>36314799.252441399</v>
      </c>
      <c r="CP1373" s="99">
        <v>6533888.8129882803</v>
      </c>
      <c r="CQ1373" s="99">
        <v>0</v>
      </c>
      <c r="CR1373" s="99">
        <v>0</v>
      </c>
      <c r="CS1373" s="99">
        <v>0</v>
      </c>
      <c r="CT1373" s="99">
        <v>0</v>
      </c>
      <c r="CU1373" s="98">
        <v>13372.517623244999</v>
      </c>
      <c r="CV1373" s="98">
        <v>15555.788559070001</v>
      </c>
    </row>
    <row r="1374" spans="1:100" x14ac:dyDescent="0.2">
      <c r="A1374" s="98" t="s">
        <v>74</v>
      </c>
      <c r="B1374" s="100">
        <v>39417</v>
      </c>
      <c r="C1374" s="99">
        <v>35652.335638523102</v>
      </c>
      <c r="D1374" s="99">
        <v>1.8259676609886799</v>
      </c>
      <c r="E1374" s="99">
        <v>9442.1408810615503</v>
      </c>
      <c r="F1374" s="99">
        <v>6309.0811477899597</v>
      </c>
      <c r="G1374" s="99">
        <v>589.904003143311</v>
      </c>
      <c r="H1374" s="99">
        <v>216.32168041542201</v>
      </c>
      <c r="I1374" s="99">
        <v>14.1472171050264</v>
      </c>
      <c r="J1374" s="99">
        <v>15749.8548219204</v>
      </c>
      <c r="K1374" s="99">
        <v>2847.7990436852001</v>
      </c>
      <c r="L1374" s="99">
        <v>6892.5382571816399</v>
      </c>
      <c r="M1374" s="99">
        <v>18112.939418554299</v>
      </c>
      <c r="N1374" s="99">
        <v>4827.5999666452399</v>
      </c>
      <c r="O1374" s="99">
        <v>13860.245038986201</v>
      </c>
      <c r="P1374" s="99">
        <v>0</v>
      </c>
      <c r="Q1374" s="99">
        <v>2561.0081911981101</v>
      </c>
      <c r="R1374" s="99">
        <v>611.13697364926304</v>
      </c>
      <c r="S1374" s="99">
        <v>0</v>
      </c>
      <c r="T1374" s="99">
        <v>211.30027532018701</v>
      </c>
      <c r="U1374" s="99">
        <v>18685.348111867901</v>
      </c>
      <c r="V1374" s="99">
        <v>2097046.91494751</v>
      </c>
      <c r="W1374" s="99">
        <v>162.92741668596901</v>
      </c>
      <c r="X1374" s="99">
        <v>700815.51512145996</v>
      </c>
      <c r="Y1374" s="99">
        <v>384961.84297561599</v>
      </c>
      <c r="Z1374" s="99">
        <v>104825.60484314</v>
      </c>
      <c r="AA1374" s="99">
        <v>30245.8895633221</v>
      </c>
      <c r="AB1374" s="99">
        <v>1458.8064705878501</v>
      </c>
      <c r="AC1374" s="99">
        <v>5086592.0615234403</v>
      </c>
      <c r="AD1374" s="99">
        <v>402609.686668396</v>
      </c>
      <c r="AE1374" s="99">
        <v>292460.78561019897</v>
      </c>
      <c r="AF1374" s="99">
        <v>882938.70290374802</v>
      </c>
      <c r="AG1374" s="99">
        <v>701038.02182006801</v>
      </c>
      <c r="AH1374" s="99">
        <v>671097.033409119</v>
      </c>
      <c r="AI1374" s="99">
        <v>0</v>
      </c>
      <c r="AJ1374" s="99">
        <v>239309.82805442801</v>
      </c>
      <c r="AK1374" s="99">
        <v>101681.552190781</v>
      </c>
      <c r="AL1374" s="99">
        <v>0</v>
      </c>
      <c r="AM1374" s="99">
        <v>33749.293878555298</v>
      </c>
      <c r="AN1374" s="99">
        <v>5502027.09973145</v>
      </c>
      <c r="AO1374" s="99">
        <v>16119964.275878901</v>
      </c>
      <c r="AP1374" s="99">
        <v>1302.8747557550701</v>
      </c>
      <c r="AQ1374" s="99">
        <v>5248719.0162963904</v>
      </c>
      <c r="AR1374" s="99">
        <v>2879659.9429931599</v>
      </c>
      <c r="AS1374" s="99">
        <v>747789.09313201904</v>
      </c>
      <c r="AT1374" s="99">
        <v>214430.52995490999</v>
      </c>
      <c r="AU1374" s="99">
        <v>10357.040813088401</v>
      </c>
      <c r="AV1374" s="99">
        <v>13344394.4290771</v>
      </c>
      <c r="AW1374" s="99">
        <v>1073799.5943145801</v>
      </c>
      <c r="AX1374" s="99">
        <v>2386965.51644897</v>
      </c>
      <c r="AY1374" s="99">
        <v>6993472.8857421903</v>
      </c>
      <c r="AZ1374" s="99">
        <v>5096682.6868896503</v>
      </c>
      <c r="BA1374" s="99">
        <v>5145386.2153320303</v>
      </c>
      <c r="BB1374" s="99">
        <v>0</v>
      </c>
      <c r="BC1374" s="99">
        <v>1806150.1479034401</v>
      </c>
      <c r="BD1374" s="99">
        <v>723267.89051818801</v>
      </c>
      <c r="BE1374" s="99">
        <v>0</v>
      </c>
      <c r="BF1374" s="99">
        <v>242196.510379791</v>
      </c>
      <c r="BG1374" s="99">
        <v>14545082.427612299</v>
      </c>
      <c r="BH1374" s="99">
        <v>4540187.7666626005</v>
      </c>
      <c r="BI1374" s="99">
        <v>117.98404190316801</v>
      </c>
      <c r="BJ1374" s="99">
        <v>1951170.0886383101</v>
      </c>
      <c r="BK1374" s="99">
        <v>1331364.8244018599</v>
      </c>
      <c r="BL1374" s="99">
        <v>0</v>
      </c>
      <c r="BM1374" s="99">
        <v>19250.308889150601</v>
      </c>
      <c r="BN1374" s="99">
        <v>1190.3014832288</v>
      </c>
      <c r="BO1374" s="99">
        <v>0</v>
      </c>
      <c r="BP1374" s="99">
        <v>0</v>
      </c>
      <c r="BQ1374" s="99">
        <v>0</v>
      </c>
      <c r="BR1374" s="99">
        <v>2451062.6396789602</v>
      </c>
      <c r="BS1374" s="99">
        <v>2064782.69392395</v>
      </c>
      <c r="BT1374" s="99">
        <v>1002164.7167053201</v>
      </c>
      <c r="BU1374" s="99">
        <v>0</v>
      </c>
      <c r="BV1374" s="99">
        <v>1035347.71490479</v>
      </c>
      <c r="BW1374" s="99">
        <v>84160.108988761902</v>
      </c>
      <c r="BX1374" s="99">
        <v>0</v>
      </c>
      <c r="BY1374" s="99">
        <v>0</v>
      </c>
      <c r="BZ1374" s="99">
        <v>0</v>
      </c>
      <c r="CA1374" s="99">
        <v>45083.858657360099</v>
      </c>
      <c r="CB1374" s="99">
        <v>2788151.6782531701</v>
      </c>
      <c r="CC1374" s="99">
        <v>21342917.059082001</v>
      </c>
      <c r="CD1374" s="99">
        <v>6535226.6107177697</v>
      </c>
      <c r="CE1374" s="99">
        <v>808.08700402826105</v>
      </c>
      <c r="CF1374" s="99">
        <v>135482.32769966099</v>
      </c>
      <c r="CG1374" s="99">
        <v>960307.24312591599</v>
      </c>
      <c r="CH1374" s="99">
        <v>0</v>
      </c>
      <c r="CI1374" s="99">
        <v>45887.9010486603</v>
      </c>
      <c r="CJ1374" s="99">
        <v>2924008.6757202102</v>
      </c>
      <c r="CK1374" s="99">
        <v>22373668.889404301</v>
      </c>
      <c r="CL1374" s="99">
        <v>6619355.02160645</v>
      </c>
      <c r="CM1374" s="188">
        <v>64470.933423042297</v>
      </c>
      <c r="CN1374" s="188">
        <v>8431600.4565429706</v>
      </c>
      <c r="CO1374" s="188">
        <v>36881017.678222701</v>
      </c>
      <c r="CP1374" s="99">
        <v>6619355.02160645</v>
      </c>
      <c r="CQ1374" s="99">
        <v>0</v>
      </c>
      <c r="CR1374" s="99">
        <v>0</v>
      </c>
      <c r="CS1374" s="99">
        <v>0</v>
      </c>
      <c r="CT1374" s="99">
        <v>0</v>
      </c>
      <c r="CU1374" s="98">
        <v>12512.810687020001</v>
      </c>
      <c r="CV1374" s="98">
        <v>16253.154088765001</v>
      </c>
    </row>
    <row r="1375" spans="1:100" x14ac:dyDescent="0.2">
      <c r="A1375" s="98" t="s">
        <v>74</v>
      </c>
      <c r="B1375" s="100">
        <v>39508</v>
      </c>
      <c r="C1375" s="99">
        <v>36281.334006786303</v>
      </c>
      <c r="D1375" s="99">
        <v>2.1027053329744398</v>
      </c>
      <c r="E1375" s="99">
        <v>9167.8557345867193</v>
      </c>
      <c r="F1375" s="99">
        <v>6374.95114457607</v>
      </c>
      <c r="G1375" s="99">
        <v>631.10697606950998</v>
      </c>
      <c r="H1375" s="99">
        <v>185.25083794631101</v>
      </c>
      <c r="I1375" s="99">
        <v>11.6280092508532</v>
      </c>
      <c r="J1375" s="99">
        <v>16445.4353168011</v>
      </c>
      <c r="K1375" s="99">
        <v>2429.40584030747</v>
      </c>
      <c r="L1375" s="99">
        <v>6829.0860810875902</v>
      </c>
      <c r="M1375" s="99">
        <v>18207.503629446001</v>
      </c>
      <c r="N1375" s="99">
        <v>4860.0936737060501</v>
      </c>
      <c r="O1375" s="99">
        <v>14102.7543905973</v>
      </c>
      <c r="P1375" s="99">
        <v>0</v>
      </c>
      <c r="Q1375" s="99">
        <v>2559.7603341639001</v>
      </c>
      <c r="R1375" s="99">
        <v>637.08934152871404</v>
      </c>
      <c r="S1375" s="99">
        <v>0</v>
      </c>
      <c r="T1375" s="99">
        <v>207.26686395146001</v>
      </c>
      <c r="U1375" s="99">
        <v>18897.078209161798</v>
      </c>
      <c r="V1375" s="99">
        <v>2103150.2460632301</v>
      </c>
      <c r="W1375" s="99">
        <v>140.384998144582</v>
      </c>
      <c r="X1375" s="99">
        <v>670918.04628753697</v>
      </c>
      <c r="Y1375" s="99">
        <v>385235.30553054798</v>
      </c>
      <c r="Z1375" s="99">
        <v>110857.226901054</v>
      </c>
      <c r="AA1375" s="99">
        <v>25792.374537944801</v>
      </c>
      <c r="AB1375" s="99">
        <v>1256.16070716083</v>
      </c>
      <c r="AC1375" s="99">
        <v>5219210.0169067401</v>
      </c>
      <c r="AD1375" s="99">
        <v>327302.74624633801</v>
      </c>
      <c r="AE1375" s="99">
        <v>285447.76330184902</v>
      </c>
      <c r="AF1375" s="99">
        <v>888497.82151031506</v>
      </c>
      <c r="AG1375" s="99">
        <v>693735.74273681606</v>
      </c>
      <c r="AH1375" s="99">
        <v>680604.34580230701</v>
      </c>
      <c r="AI1375" s="99">
        <v>0</v>
      </c>
      <c r="AJ1375" s="99">
        <v>240908.77993965099</v>
      </c>
      <c r="AK1375" s="99">
        <v>104497.98470115699</v>
      </c>
      <c r="AL1375" s="99">
        <v>0</v>
      </c>
      <c r="AM1375" s="99">
        <v>32236.3120601177</v>
      </c>
      <c r="AN1375" s="99">
        <v>5556442.3130493201</v>
      </c>
      <c r="AO1375" s="99">
        <v>16407433.572509799</v>
      </c>
      <c r="AP1375" s="99">
        <v>1094.1052870154399</v>
      </c>
      <c r="AQ1375" s="99">
        <v>5106638.1426391602</v>
      </c>
      <c r="AR1375" s="99">
        <v>2945035.7828674298</v>
      </c>
      <c r="AS1375" s="99">
        <v>798886.67785644496</v>
      </c>
      <c r="AT1375" s="99">
        <v>183922.38318443301</v>
      </c>
      <c r="AU1375" s="99">
        <v>9472.0678734779394</v>
      </c>
      <c r="AV1375" s="99">
        <v>13922777.3044434</v>
      </c>
      <c r="AW1375" s="99">
        <v>889952.66558837902</v>
      </c>
      <c r="AX1375" s="99">
        <v>2361544.7174377399</v>
      </c>
      <c r="AY1375" s="99">
        <v>7013591.7688598596</v>
      </c>
      <c r="AZ1375" s="99">
        <v>5087075.2069702102</v>
      </c>
      <c r="BA1375" s="99">
        <v>5275334.5881347703</v>
      </c>
      <c r="BB1375" s="99">
        <v>0</v>
      </c>
      <c r="BC1375" s="99">
        <v>1831043.1078949</v>
      </c>
      <c r="BD1375" s="99">
        <v>749407.53629303002</v>
      </c>
      <c r="BE1375" s="99">
        <v>0</v>
      </c>
      <c r="BF1375" s="99">
        <v>237048.33777046201</v>
      </c>
      <c r="BG1375" s="99">
        <v>14890854.029541001</v>
      </c>
      <c r="BH1375" s="99">
        <v>4283543.4295654297</v>
      </c>
      <c r="BI1375" s="99">
        <v>185.447575356811</v>
      </c>
      <c r="BJ1375" s="99">
        <v>1785055.14453125</v>
      </c>
      <c r="BK1375" s="99">
        <v>1219245.41355896</v>
      </c>
      <c r="BL1375" s="99">
        <v>0</v>
      </c>
      <c r="BM1375" s="99">
        <v>22780.156385898601</v>
      </c>
      <c r="BN1375" s="99">
        <v>1173.1140206754201</v>
      </c>
      <c r="BO1375" s="99">
        <v>0</v>
      </c>
      <c r="BP1375" s="99">
        <v>0</v>
      </c>
      <c r="BQ1375" s="99">
        <v>0</v>
      </c>
      <c r="BR1375" s="99">
        <v>2200164.51812744</v>
      </c>
      <c r="BS1375" s="99">
        <v>1852044.6049804699</v>
      </c>
      <c r="BT1375" s="99">
        <v>1027465.90460205</v>
      </c>
      <c r="BU1375" s="99">
        <v>0</v>
      </c>
      <c r="BV1375" s="99">
        <v>956983.26992797898</v>
      </c>
      <c r="BW1375" s="99">
        <v>86511.842250824004</v>
      </c>
      <c r="BX1375" s="99">
        <v>0</v>
      </c>
      <c r="BY1375" s="99">
        <v>0</v>
      </c>
      <c r="BZ1375" s="99">
        <v>0</v>
      </c>
      <c r="CA1375" s="99">
        <v>45488.4234952927</v>
      </c>
      <c r="CB1375" s="99">
        <v>2769174.2402954102</v>
      </c>
      <c r="CC1375" s="99">
        <v>21408281.889160201</v>
      </c>
      <c r="CD1375" s="99">
        <v>6035178.7178955097</v>
      </c>
      <c r="CE1375" s="99">
        <v>819.85185899585497</v>
      </c>
      <c r="CF1375" s="99">
        <v>136948.69400596601</v>
      </c>
      <c r="CG1375" s="99">
        <v>978653.10560607899</v>
      </c>
      <c r="CH1375" s="99">
        <v>0</v>
      </c>
      <c r="CI1375" s="99">
        <v>46311.875201225303</v>
      </c>
      <c r="CJ1375" s="99">
        <v>2906668.2888793899</v>
      </c>
      <c r="CK1375" s="99">
        <v>22490386.111328099</v>
      </c>
      <c r="CL1375" s="99">
        <v>6122395.0975952102</v>
      </c>
      <c r="CM1375" s="188">
        <v>65101.9509711266</v>
      </c>
      <c r="CN1375" s="188">
        <v>8468823.1187744103</v>
      </c>
      <c r="CO1375" s="188">
        <v>37391100.208007798</v>
      </c>
      <c r="CP1375" s="99">
        <v>6122395.0975952102</v>
      </c>
      <c r="CQ1375" s="99">
        <v>0</v>
      </c>
      <c r="CR1375" s="99">
        <v>0</v>
      </c>
      <c r="CS1375" s="99">
        <v>0</v>
      </c>
      <c r="CT1375" s="99">
        <v>0</v>
      </c>
      <c r="CU1375" s="98">
        <v>11789.940877028001</v>
      </c>
      <c r="CV1375" s="98">
        <v>16979.871688924999</v>
      </c>
    </row>
    <row r="1376" spans="1:100" x14ac:dyDescent="0.2">
      <c r="A1376" s="98" t="s">
        <v>74</v>
      </c>
      <c r="B1376" s="100">
        <v>39600</v>
      </c>
      <c r="C1376" s="99">
        <v>36546.210311889598</v>
      </c>
      <c r="D1376" s="99">
        <v>2.07475241099019</v>
      </c>
      <c r="E1376" s="99">
        <v>8877.8076378107107</v>
      </c>
      <c r="F1376" s="99">
        <v>6202.0423358082799</v>
      </c>
      <c r="G1376" s="99">
        <v>712.75513797998406</v>
      </c>
      <c r="H1376" s="99">
        <v>158.24495715275401</v>
      </c>
      <c r="I1376" s="99">
        <v>11.0569296736503</v>
      </c>
      <c r="J1376" s="99">
        <v>17177.4896624088</v>
      </c>
      <c r="K1376" s="99">
        <v>2092.0306147933002</v>
      </c>
      <c r="L1376" s="99">
        <v>6791.0481951236698</v>
      </c>
      <c r="M1376" s="99">
        <v>18200.912180662199</v>
      </c>
      <c r="N1376" s="99">
        <v>4784.31278043985</v>
      </c>
      <c r="O1376" s="99">
        <v>14220.084850072901</v>
      </c>
      <c r="P1376" s="99">
        <v>0</v>
      </c>
      <c r="Q1376" s="99">
        <v>2554.00856265426</v>
      </c>
      <c r="R1376" s="99">
        <v>676.61950943619001</v>
      </c>
      <c r="S1376" s="99">
        <v>0</v>
      </c>
      <c r="T1376" s="99">
        <v>213.752888513729</v>
      </c>
      <c r="U1376" s="99">
        <v>19209.529802083998</v>
      </c>
      <c r="V1376" s="99">
        <v>2113247.0757446298</v>
      </c>
      <c r="W1376" s="99">
        <v>136.41879904083899</v>
      </c>
      <c r="X1376" s="99">
        <v>651043.71570587205</v>
      </c>
      <c r="Y1376" s="99">
        <v>375219.24758911098</v>
      </c>
      <c r="Z1376" s="99">
        <v>119356.06003284499</v>
      </c>
      <c r="AA1376" s="99">
        <v>22005.520816803</v>
      </c>
      <c r="AB1376" s="99">
        <v>1050.38683247566</v>
      </c>
      <c r="AC1376" s="99">
        <v>5423286.2559204102</v>
      </c>
      <c r="AD1376" s="99">
        <v>275212.347137451</v>
      </c>
      <c r="AE1376" s="99">
        <v>283074.27279281599</v>
      </c>
      <c r="AF1376" s="99">
        <v>877719.67853546096</v>
      </c>
      <c r="AG1376" s="99">
        <v>680064.45320892299</v>
      </c>
      <c r="AH1376" s="99">
        <v>686183.64879608201</v>
      </c>
      <c r="AI1376" s="99">
        <v>0</v>
      </c>
      <c r="AJ1376" s="99">
        <v>239898.850675583</v>
      </c>
      <c r="AK1376" s="99">
        <v>108835.75281619999</v>
      </c>
      <c r="AL1376" s="99">
        <v>0</v>
      </c>
      <c r="AM1376" s="99">
        <v>32262.1512317657</v>
      </c>
      <c r="AN1376" s="99">
        <v>5651230.76379395</v>
      </c>
      <c r="AO1376" s="99">
        <v>16729968.3238525</v>
      </c>
      <c r="AP1376" s="99">
        <v>1248.6363318860499</v>
      </c>
      <c r="AQ1376" s="99">
        <v>4999423.2247924795</v>
      </c>
      <c r="AR1376" s="99">
        <v>2897842.1113891602</v>
      </c>
      <c r="AS1376" s="99">
        <v>877566.99448394799</v>
      </c>
      <c r="AT1376" s="99">
        <v>160204.09209060701</v>
      </c>
      <c r="AU1376" s="99">
        <v>8132.5824238657997</v>
      </c>
      <c r="AV1376" s="99">
        <v>14656767.184936499</v>
      </c>
      <c r="AW1376" s="99">
        <v>755513.68110656703</v>
      </c>
      <c r="AX1376" s="99">
        <v>2365993.9317321801</v>
      </c>
      <c r="AY1376" s="99">
        <v>7120252.14245605</v>
      </c>
      <c r="AZ1376" s="99">
        <v>5037639.7682495099</v>
      </c>
      <c r="BA1376" s="99">
        <v>5376262.9185180701</v>
      </c>
      <c r="BB1376" s="99">
        <v>0</v>
      </c>
      <c r="BC1376" s="99">
        <v>1846627.3813629199</v>
      </c>
      <c r="BD1376" s="99">
        <v>792966.83042907703</v>
      </c>
      <c r="BE1376" s="99">
        <v>0</v>
      </c>
      <c r="BF1376" s="99">
        <v>241260.78520011899</v>
      </c>
      <c r="BG1376" s="99">
        <v>15257678.5787354</v>
      </c>
      <c r="BH1376" s="99">
        <v>4318532.04260254</v>
      </c>
      <c r="BI1376" s="99">
        <v>161.186967084184</v>
      </c>
      <c r="BJ1376" s="99">
        <v>1741003.0354309101</v>
      </c>
      <c r="BK1376" s="99">
        <v>1202141.1229095501</v>
      </c>
      <c r="BL1376" s="99">
        <v>0</v>
      </c>
      <c r="BM1376" s="99">
        <v>19780.106181859999</v>
      </c>
      <c r="BN1376" s="99">
        <v>1106.79492416978</v>
      </c>
      <c r="BO1376" s="99">
        <v>0</v>
      </c>
      <c r="BP1376" s="99">
        <v>0</v>
      </c>
      <c r="BQ1376" s="99">
        <v>0</v>
      </c>
      <c r="BR1376" s="99">
        <v>2204108.2898559598</v>
      </c>
      <c r="BS1376" s="99">
        <v>1816805.7663116499</v>
      </c>
      <c r="BT1376" s="99">
        <v>1046950.37084198</v>
      </c>
      <c r="BU1376" s="99">
        <v>0</v>
      </c>
      <c r="BV1376" s="99">
        <v>954686.50766754197</v>
      </c>
      <c r="BW1376" s="99">
        <v>91407.833045005798</v>
      </c>
      <c r="BX1376" s="99">
        <v>0</v>
      </c>
      <c r="BY1376" s="99">
        <v>0</v>
      </c>
      <c r="BZ1376" s="99">
        <v>0</v>
      </c>
      <c r="CA1376" s="99">
        <v>45430.225056648298</v>
      </c>
      <c r="CB1376" s="99">
        <v>2766428.7157592801</v>
      </c>
      <c r="CC1376" s="99">
        <v>21710989.467041001</v>
      </c>
      <c r="CD1376" s="99">
        <v>6045782.0194702102</v>
      </c>
      <c r="CE1376" s="99">
        <v>861.04780334234204</v>
      </c>
      <c r="CF1376" s="99">
        <v>140197.229297638</v>
      </c>
      <c r="CG1376" s="99">
        <v>1022020.615448</v>
      </c>
      <c r="CH1376" s="99">
        <v>0</v>
      </c>
      <c r="CI1376" s="99">
        <v>46296.123425960497</v>
      </c>
      <c r="CJ1376" s="99">
        <v>2906794.9434509301</v>
      </c>
      <c r="CK1376" s="99">
        <v>22728857.005859401</v>
      </c>
      <c r="CL1376" s="99">
        <v>6138123.4809570303</v>
      </c>
      <c r="CM1376" s="188">
        <v>65397.500710964203</v>
      </c>
      <c r="CN1376" s="188">
        <v>8543327.5828857403</v>
      </c>
      <c r="CO1376" s="188">
        <v>37932883.891113304</v>
      </c>
      <c r="CP1376" s="99">
        <v>6138123.4809570303</v>
      </c>
      <c r="CQ1376" s="99">
        <v>0</v>
      </c>
      <c r="CR1376" s="99">
        <v>0</v>
      </c>
      <c r="CS1376" s="99">
        <v>0</v>
      </c>
      <c r="CT1376" s="99">
        <v>0</v>
      </c>
      <c r="CU1376" s="98">
        <v>11108.648701919999</v>
      </c>
      <c r="CV1376" s="98">
        <v>17776.173921162001</v>
      </c>
    </row>
    <row r="1377" spans="1:100" x14ac:dyDescent="0.2">
      <c r="A1377" s="98" t="s">
        <v>74</v>
      </c>
      <c r="B1377" s="100">
        <v>39692</v>
      </c>
      <c r="C1377" s="99">
        <v>37038.020135879502</v>
      </c>
      <c r="D1377" s="99">
        <v>2.0084834979788901</v>
      </c>
      <c r="E1377" s="99">
        <v>8627.8658940792102</v>
      </c>
      <c r="F1377" s="99">
        <v>6035.9077585935602</v>
      </c>
      <c r="G1377" s="99">
        <v>734.25402864068701</v>
      </c>
      <c r="H1377" s="99">
        <v>130.83358918875501</v>
      </c>
      <c r="I1377" s="99">
        <v>11.0973087971797</v>
      </c>
      <c r="J1377" s="99">
        <v>17773.172617673899</v>
      </c>
      <c r="K1377" s="99">
        <v>1772.0316719263801</v>
      </c>
      <c r="L1377" s="99">
        <v>6569.1080664396304</v>
      </c>
      <c r="M1377" s="99">
        <v>18288.208106279399</v>
      </c>
      <c r="N1377" s="99">
        <v>4766.8739079237002</v>
      </c>
      <c r="O1377" s="99">
        <v>14443.518218159699</v>
      </c>
      <c r="P1377" s="99">
        <v>0</v>
      </c>
      <c r="Q1377" s="99">
        <v>2539.5003572404398</v>
      </c>
      <c r="R1377" s="99">
        <v>693.80830629914999</v>
      </c>
      <c r="S1377" s="99">
        <v>0</v>
      </c>
      <c r="T1377" s="99">
        <v>204.72977457940601</v>
      </c>
      <c r="U1377" s="99">
        <v>19505.5698609352</v>
      </c>
      <c r="V1377" s="99">
        <v>2128168.6587219201</v>
      </c>
      <c r="W1377" s="99">
        <v>217.029919696972</v>
      </c>
      <c r="X1377" s="99">
        <v>623739.91162872303</v>
      </c>
      <c r="Y1377" s="99">
        <v>360102.62662887602</v>
      </c>
      <c r="Z1377" s="99">
        <v>124376.679020882</v>
      </c>
      <c r="AA1377" s="99">
        <v>18135.7100644112</v>
      </c>
      <c r="AB1377" s="99">
        <v>908.85157791525103</v>
      </c>
      <c r="AC1377" s="99">
        <v>5516504.4262084998</v>
      </c>
      <c r="AD1377" s="99">
        <v>237212.821813583</v>
      </c>
      <c r="AE1377" s="99">
        <v>276228.85285949701</v>
      </c>
      <c r="AF1377" s="99">
        <v>888881.56981658901</v>
      </c>
      <c r="AG1377" s="99">
        <v>665003.54369354201</v>
      </c>
      <c r="AH1377" s="99">
        <v>687255.41825103795</v>
      </c>
      <c r="AI1377" s="99">
        <v>0</v>
      </c>
      <c r="AJ1377" s="99">
        <v>234742.272420883</v>
      </c>
      <c r="AK1377" s="99">
        <v>111831.33431434599</v>
      </c>
      <c r="AL1377" s="99">
        <v>0</v>
      </c>
      <c r="AM1377" s="99">
        <v>29230.1604804993</v>
      </c>
      <c r="AN1377" s="99">
        <v>5751518.4678344699</v>
      </c>
      <c r="AO1377" s="99">
        <v>17094681.129638702</v>
      </c>
      <c r="AP1377" s="99">
        <v>1931.3278257995801</v>
      </c>
      <c r="AQ1377" s="99">
        <v>4838674.8784179697</v>
      </c>
      <c r="AR1377" s="99">
        <v>2815677.5382690402</v>
      </c>
      <c r="AS1377" s="99">
        <v>924962.41821289097</v>
      </c>
      <c r="AT1377" s="99">
        <v>133208.051742554</v>
      </c>
      <c r="AU1377" s="99">
        <v>6606.4491100311297</v>
      </c>
      <c r="AV1377" s="99">
        <v>15054612.020507799</v>
      </c>
      <c r="AW1377" s="99">
        <v>659083.32865905797</v>
      </c>
      <c r="AX1377" s="99">
        <v>2332649.7351684598</v>
      </c>
      <c r="AY1377" s="99">
        <v>7228398.16333008</v>
      </c>
      <c r="AZ1377" s="99">
        <v>4972121.5917358398</v>
      </c>
      <c r="BA1377" s="99">
        <v>5453340.1561279297</v>
      </c>
      <c r="BB1377" s="99">
        <v>0</v>
      </c>
      <c r="BC1377" s="99">
        <v>1826130.8430633501</v>
      </c>
      <c r="BD1377" s="99">
        <v>822797.47740936303</v>
      </c>
      <c r="BE1377" s="99">
        <v>0</v>
      </c>
      <c r="BF1377" s="99">
        <v>223741.00121688799</v>
      </c>
      <c r="BG1377" s="99">
        <v>15685773.5325928</v>
      </c>
      <c r="BH1377" s="99">
        <v>4366176.4125366202</v>
      </c>
      <c r="BI1377" s="99">
        <v>220.26587187312501</v>
      </c>
      <c r="BJ1377" s="99">
        <v>1673194.7959137</v>
      </c>
      <c r="BK1377" s="99">
        <v>1168162.91833496</v>
      </c>
      <c r="BL1377" s="99">
        <v>0</v>
      </c>
      <c r="BM1377" s="99">
        <v>13043.4608117342</v>
      </c>
      <c r="BN1377" s="99">
        <v>865.25770646333694</v>
      </c>
      <c r="BO1377" s="99">
        <v>0</v>
      </c>
      <c r="BP1377" s="99">
        <v>0</v>
      </c>
      <c r="BQ1377" s="99">
        <v>0</v>
      </c>
      <c r="BR1377" s="99">
        <v>2258444.7947082501</v>
      </c>
      <c r="BS1377" s="99">
        <v>1787308.8885955799</v>
      </c>
      <c r="BT1377" s="99">
        <v>1061548.54333496</v>
      </c>
      <c r="BU1377" s="99">
        <v>0</v>
      </c>
      <c r="BV1377" s="99">
        <v>952577.75725555397</v>
      </c>
      <c r="BW1377" s="99">
        <v>94839.631644249006</v>
      </c>
      <c r="BX1377" s="99">
        <v>0</v>
      </c>
      <c r="BY1377" s="99">
        <v>0</v>
      </c>
      <c r="BZ1377" s="99">
        <v>0</v>
      </c>
      <c r="CA1377" s="99">
        <v>45641.579001903498</v>
      </c>
      <c r="CB1377" s="99">
        <v>2753443.6808166499</v>
      </c>
      <c r="CC1377" s="99">
        <v>21907176.192627002</v>
      </c>
      <c r="CD1377" s="99">
        <v>6046237.6347045898</v>
      </c>
      <c r="CE1377" s="99">
        <v>870.71993350237597</v>
      </c>
      <c r="CF1377" s="99">
        <v>142647.58425140401</v>
      </c>
      <c r="CG1377" s="99">
        <v>1061536.83934021</v>
      </c>
      <c r="CH1377" s="99">
        <v>0</v>
      </c>
      <c r="CI1377" s="99">
        <v>46506.470500946001</v>
      </c>
      <c r="CJ1377" s="99">
        <v>2897248.3454589802</v>
      </c>
      <c r="CK1377" s="99">
        <v>22921409.958984401</v>
      </c>
      <c r="CL1377" s="99">
        <v>6141458.3894042997</v>
      </c>
      <c r="CM1377" s="188">
        <v>65897.949038505598</v>
      </c>
      <c r="CN1377" s="188">
        <v>8634812.80932617</v>
      </c>
      <c r="CO1377" s="188">
        <v>38556031.6318359</v>
      </c>
      <c r="CP1377" s="99">
        <v>6141458.3894042997</v>
      </c>
      <c r="CQ1377" s="99">
        <v>0</v>
      </c>
      <c r="CR1377" s="99">
        <v>0</v>
      </c>
      <c r="CS1377" s="99">
        <v>0</v>
      </c>
      <c r="CT1377" s="99">
        <v>0</v>
      </c>
      <c r="CU1377" s="98">
        <v>10520.429023793</v>
      </c>
      <c r="CV1377" s="98">
        <v>18377.246267605002</v>
      </c>
    </row>
    <row r="1378" spans="1:100" x14ac:dyDescent="0.2">
      <c r="A1378" s="98" t="s">
        <v>74</v>
      </c>
      <c r="B1378" s="100">
        <v>39783</v>
      </c>
      <c r="C1378" s="99">
        <v>36841.102791786201</v>
      </c>
      <c r="D1378" s="99">
        <v>1.84902314799547</v>
      </c>
      <c r="E1378" s="99">
        <v>8356.5318659543991</v>
      </c>
      <c r="F1378" s="99">
        <v>5906.37011170387</v>
      </c>
      <c r="G1378" s="99">
        <v>790.50517940521195</v>
      </c>
      <c r="H1378" s="99">
        <v>108.862776208669</v>
      </c>
      <c r="I1378" s="99">
        <v>12.2333702720935</v>
      </c>
      <c r="J1378" s="99">
        <v>17993.674829959898</v>
      </c>
      <c r="K1378" s="99">
        <v>1467.6045456975701</v>
      </c>
      <c r="L1378" s="99">
        <v>6292.5024105310404</v>
      </c>
      <c r="M1378" s="99">
        <v>18159.423166274999</v>
      </c>
      <c r="N1378" s="99">
        <v>4721.6818793415996</v>
      </c>
      <c r="O1378" s="99">
        <v>14445.3977892399</v>
      </c>
      <c r="P1378" s="99">
        <v>0</v>
      </c>
      <c r="Q1378" s="99">
        <v>2518.6905691623701</v>
      </c>
      <c r="R1378" s="99">
        <v>726.58035819977499</v>
      </c>
      <c r="S1378" s="99">
        <v>0</v>
      </c>
      <c r="T1378" s="99">
        <v>198.893051812425</v>
      </c>
      <c r="U1378" s="99">
        <v>19541.079141616799</v>
      </c>
      <c r="V1378" s="99">
        <v>2113448.5575866699</v>
      </c>
      <c r="W1378" s="99">
        <v>416.347914457321</v>
      </c>
      <c r="X1378" s="99">
        <v>601908.73818969703</v>
      </c>
      <c r="Y1378" s="99">
        <v>353377.41323852498</v>
      </c>
      <c r="Z1378" s="99">
        <v>129616.890357971</v>
      </c>
      <c r="AA1378" s="99">
        <v>14387.047956109</v>
      </c>
      <c r="AB1378" s="99">
        <v>985.62054280191705</v>
      </c>
      <c r="AC1378" s="99">
        <v>5573270.8005981399</v>
      </c>
      <c r="AD1378" s="99">
        <v>185503.30475616499</v>
      </c>
      <c r="AE1378" s="99">
        <v>264875.69922637899</v>
      </c>
      <c r="AF1378" s="99">
        <v>877357.20926666295</v>
      </c>
      <c r="AG1378" s="99">
        <v>653688.92014312698</v>
      </c>
      <c r="AH1378" s="99">
        <v>680591.07474517799</v>
      </c>
      <c r="AI1378" s="99">
        <v>0</v>
      </c>
      <c r="AJ1378" s="99">
        <v>232324.60116577099</v>
      </c>
      <c r="AK1378" s="99">
        <v>115421.489999771</v>
      </c>
      <c r="AL1378" s="99">
        <v>0</v>
      </c>
      <c r="AM1378" s="99">
        <v>28934.437344789501</v>
      </c>
      <c r="AN1378" s="99">
        <v>5786701.2590332003</v>
      </c>
      <c r="AO1378" s="99">
        <v>16974057.854980499</v>
      </c>
      <c r="AP1378" s="99">
        <v>3233.1282921433399</v>
      </c>
      <c r="AQ1378" s="99">
        <v>4670707.4696044903</v>
      </c>
      <c r="AR1378" s="99">
        <v>2740169.4594421401</v>
      </c>
      <c r="AS1378" s="99">
        <v>963815.64587402297</v>
      </c>
      <c r="AT1378" s="99">
        <v>106347.453361511</v>
      </c>
      <c r="AU1378" s="99">
        <v>7305.7075152397201</v>
      </c>
      <c r="AV1378" s="99">
        <v>15400988.0670166</v>
      </c>
      <c r="AW1378" s="99">
        <v>523435.089164734</v>
      </c>
      <c r="AX1378" s="99">
        <v>2246548.7598877</v>
      </c>
      <c r="AY1378" s="99">
        <v>7158890.5177002</v>
      </c>
      <c r="AZ1378" s="99">
        <v>4931532.2874755897</v>
      </c>
      <c r="BA1378" s="99">
        <v>5438321.42260742</v>
      </c>
      <c r="BB1378" s="99">
        <v>0</v>
      </c>
      <c r="BC1378" s="99">
        <v>1820325.59457397</v>
      </c>
      <c r="BD1378" s="99">
        <v>851101.65579223598</v>
      </c>
      <c r="BE1378" s="99">
        <v>0</v>
      </c>
      <c r="BF1378" s="99">
        <v>221312.67641639701</v>
      </c>
      <c r="BG1378" s="99">
        <v>16006425.746948199</v>
      </c>
      <c r="BH1378" s="99">
        <v>4385126.85827637</v>
      </c>
      <c r="BI1378" s="99">
        <v>486.14516855776299</v>
      </c>
      <c r="BJ1378" s="99">
        <v>1622516.2155609101</v>
      </c>
      <c r="BK1378" s="99">
        <v>1148724.2226867699</v>
      </c>
      <c r="BL1378" s="99">
        <v>0</v>
      </c>
      <c r="BM1378" s="99">
        <v>9985.4718168973905</v>
      </c>
      <c r="BN1378" s="99">
        <v>891.52366257458903</v>
      </c>
      <c r="BO1378" s="99">
        <v>0</v>
      </c>
      <c r="BP1378" s="99">
        <v>0</v>
      </c>
      <c r="BQ1378" s="99">
        <v>0</v>
      </c>
      <c r="BR1378" s="99">
        <v>2256599.8169860798</v>
      </c>
      <c r="BS1378" s="99">
        <v>1780597.50706482</v>
      </c>
      <c r="BT1378" s="99">
        <v>1058632.2430267299</v>
      </c>
      <c r="BU1378" s="99">
        <v>0</v>
      </c>
      <c r="BV1378" s="99">
        <v>944239.28759002697</v>
      </c>
      <c r="BW1378" s="99">
        <v>97766.563509941101</v>
      </c>
      <c r="BX1378" s="99">
        <v>0</v>
      </c>
      <c r="BY1378" s="99">
        <v>0</v>
      </c>
      <c r="BZ1378" s="99">
        <v>0</v>
      </c>
      <c r="CA1378" s="99">
        <v>45193.797538280502</v>
      </c>
      <c r="CB1378" s="99">
        <v>2714305.4114685101</v>
      </c>
      <c r="CC1378" s="99">
        <v>21591536.917724598</v>
      </c>
      <c r="CD1378" s="99">
        <v>6033716.5813598596</v>
      </c>
      <c r="CE1378" s="99">
        <v>898.297470524907</v>
      </c>
      <c r="CF1378" s="99">
        <v>143454.999753952</v>
      </c>
      <c r="CG1378" s="99">
        <v>1069559.2260131801</v>
      </c>
      <c r="CH1378" s="99">
        <v>0</v>
      </c>
      <c r="CI1378" s="99">
        <v>46091.511725425698</v>
      </c>
      <c r="CJ1378" s="99">
        <v>2858528.3623352102</v>
      </c>
      <c r="CK1378" s="99">
        <v>22732635.7353516</v>
      </c>
      <c r="CL1378" s="99">
        <v>6131001.58666992</v>
      </c>
      <c r="CM1378" s="188">
        <v>65491.0236449242</v>
      </c>
      <c r="CN1378" s="188">
        <v>8649502.4166259803</v>
      </c>
      <c r="CO1378" s="188">
        <v>38744503.463378899</v>
      </c>
      <c r="CP1378" s="99">
        <v>6131001.58666992</v>
      </c>
      <c r="CQ1378" s="99">
        <v>0</v>
      </c>
      <c r="CR1378" s="99">
        <v>0</v>
      </c>
      <c r="CS1378" s="99">
        <v>0</v>
      </c>
      <c r="CT1378" s="99">
        <v>0</v>
      </c>
      <c r="CU1378" s="98">
        <v>9957.2758932609995</v>
      </c>
      <c r="CV1378" s="98">
        <v>18663.025402953001</v>
      </c>
    </row>
    <row r="1379" spans="1:100" x14ac:dyDescent="0.2">
      <c r="A1379" s="98" t="s">
        <v>74</v>
      </c>
      <c r="B1379" s="100">
        <v>39873</v>
      </c>
      <c r="C1379" s="99">
        <v>37191.284064769701</v>
      </c>
      <c r="D1379" s="99">
        <v>2.0849789839994601</v>
      </c>
      <c r="E1379" s="99">
        <v>8086.6155930757504</v>
      </c>
      <c r="F1379" s="99">
        <v>5787.4648723602304</v>
      </c>
      <c r="G1379" s="99">
        <v>836.77911441028095</v>
      </c>
      <c r="H1379" s="99">
        <v>91.058246541768298</v>
      </c>
      <c r="I1379" s="99">
        <v>11.7779626634438</v>
      </c>
      <c r="J1379" s="99">
        <v>18550.4372971058</v>
      </c>
      <c r="K1379" s="99">
        <v>1193.3981748670301</v>
      </c>
      <c r="L1379" s="99">
        <v>6200.6154416203499</v>
      </c>
      <c r="M1379" s="99">
        <v>18324.945922851599</v>
      </c>
      <c r="N1379" s="99">
        <v>4673.2775781154596</v>
      </c>
      <c r="O1379" s="99">
        <v>14505.0276963711</v>
      </c>
      <c r="P1379" s="99">
        <v>0</v>
      </c>
      <c r="Q1379" s="99">
        <v>2500.9667040407699</v>
      </c>
      <c r="R1379" s="99">
        <v>775.43346556276094</v>
      </c>
      <c r="S1379" s="99">
        <v>0</v>
      </c>
      <c r="T1379" s="99">
        <v>194.54369946941699</v>
      </c>
      <c r="U1379" s="99">
        <v>19758.130081891999</v>
      </c>
      <c r="V1379" s="99">
        <v>2115232.29046631</v>
      </c>
      <c r="W1379" s="99">
        <v>595.53755722194899</v>
      </c>
      <c r="X1379" s="99">
        <v>572176.44840240502</v>
      </c>
      <c r="Y1379" s="99">
        <v>342736.82907486003</v>
      </c>
      <c r="Z1379" s="99">
        <v>135083.429763794</v>
      </c>
      <c r="AA1379" s="99">
        <v>11734.8656771183</v>
      </c>
      <c r="AB1379" s="99">
        <v>977.13089806586504</v>
      </c>
      <c r="AC1379" s="99">
        <v>5727731.8088989304</v>
      </c>
      <c r="AD1379" s="99">
        <v>145079.716552734</v>
      </c>
      <c r="AE1379" s="99">
        <v>259415.85573387099</v>
      </c>
      <c r="AF1379" s="99">
        <v>873528.83419799805</v>
      </c>
      <c r="AG1379" s="99">
        <v>645435.57938384998</v>
      </c>
      <c r="AH1379" s="99">
        <v>684820.14024353004</v>
      </c>
      <c r="AI1379" s="99">
        <v>0</v>
      </c>
      <c r="AJ1379" s="99">
        <v>225974.67049217201</v>
      </c>
      <c r="AK1379" s="99">
        <v>119567.594941139</v>
      </c>
      <c r="AL1379" s="99">
        <v>0</v>
      </c>
      <c r="AM1379" s="99">
        <v>28113.391362428702</v>
      </c>
      <c r="AN1379" s="99">
        <v>5859137.4317016602</v>
      </c>
      <c r="AO1379" s="99">
        <v>17162390.229003899</v>
      </c>
      <c r="AP1379" s="99">
        <v>4628.1763293147096</v>
      </c>
      <c r="AQ1379" s="99">
        <v>4451930.0653686495</v>
      </c>
      <c r="AR1379" s="99">
        <v>2659045.7878112802</v>
      </c>
      <c r="AS1379" s="99">
        <v>1006977.47130585</v>
      </c>
      <c r="AT1379" s="99">
        <v>87421.210609436006</v>
      </c>
      <c r="AU1379" s="99">
        <v>7107.0861500501596</v>
      </c>
      <c r="AV1379" s="99">
        <v>15960294.3161621</v>
      </c>
      <c r="AW1379" s="99">
        <v>412631.61628723098</v>
      </c>
      <c r="AX1379" s="99">
        <v>2230425.1367797898</v>
      </c>
      <c r="AY1379" s="99">
        <v>7267528.6559448196</v>
      </c>
      <c r="AZ1379" s="99">
        <v>4880885.1756591797</v>
      </c>
      <c r="BA1379" s="99">
        <v>5506185.38391113</v>
      </c>
      <c r="BB1379" s="99">
        <v>0</v>
      </c>
      <c r="BC1379" s="99">
        <v>1759341.4844665499</v>
      </c>
      <c r="BD1379" s="99">
        <v>887635.57511138904</v>
      </c>
      <c r="BE1379" s="99">
        <v>0</v>
      </c>
      <c r="BF1379" s="99">
        <v>215080.26768493699</v>
      </c>
      <c r="BG1379" s="99">
        <v>16344861.5927734</v>
      </c>
      <c r="BH1379" s="99">
        <v>4437931.6408081101</v>
      </c>
      <c r="BI1379" s="99">
        <v>692.08587647229399</v>
      </c>
      <c r="BJ1379" s="99">
        <v>1588270.0063934301</v>
      </c>
      <c r="BK1379" s="99">
        <v>1129551.1820831301</v>
      </c>
      <c r="BL1379" s="99">
        <v>0</v>
      </c>
      <c r="BM1379" s="99">
        <v>13771.125674367</v>
      </c>
      <c r="BN1379" s="99">
        <v>1060.1417197734099</v>
      </c>
      <c r="BO1379" s="99">
        <v>0</v>
      </c>
      <c r="BP1379" s="99">
        <v>0</v>
      </c>
      <c r="BQ1379" s="99">
        <v>0</v>
      </c>
      <c r="BR1379" s="99">
        <v>2238822.5315246601</v>
      </c>
      <c r="BS1379" s="99">
        <v>1746438.1517181401</v>
      </c>
      <c r="BT1379" s="99">
        <v>1071699.5635376</v>
      </c>
      <c r="BU1379" s="99">
        <v>0</v>
      </c>
      <c r="BV1379" s="99">
        <v>931386.42774963402</v>
      </c>
      <c r="BW1379" s="99">
        <v>102825.88281536099</v>
      </c>
      <c r="BX1379" s="99">
        <v>0</v>
      </c>
      <c r="BY1379" s="99">
        <v>0</v>
      </c>
      <c r="BZ1379" s="99">
        <v>0</v>
      </c>
      <c r="CA1379" s="99">
        <v>45300.748554706603</v>
      </c>
      <c r="CB1379" s="99">
        <v>2696704.44995117</v>
      </c>
      <c r="CC1379" s="99">
        <v>21655694.515625</v>
      </c>
      <c r="CD1379" s="99">
        <v>6012216.8489990197</v>
      </c>
      <c r="CE1379" s="99">
        <v>932.171773508191</v>
      </c>
      <c r="CF1379" s="99">
        <v>147274.87600707999</v>
      </c>
      <c r="CG1379" s="99">
        <v>1096145.3341216999</v>
      </c>
      <c r="CH1379" s="99">
        <v>0</v>
      </c>
      <c r="CI1379" s="99">
        <v>46234.428598403902</v>
      </c>
      <c r="CJ1379" s="99">
        <v>2843243.8573608398</v>
      </c>
      <c r="CK1379" s="99">
        <v>22758913.411621101</v>
      </c>
      <c r="CL1379" s="99">
        <v>6115101.0607299795</v>
      </c>
      <c r="CM1379" s="188">
        <v>65864.247583389297</v>
      </c>
      <c r="CN1379" s="188">
        <v>8707096.41552734</v>
      </c>
      <c r="CO1379" s="188">
        <v>39086329.796386696</v>
      </c>
      <c r="CP1379" s="99">
        <v>6115101.0607299795</v>
      </c>
      <c r="CQ1379" s="99">
        <v>0</v>
      </c>
      <c r="CR1379" s="99">
        <v>0</v>
      </c>
      <c r="CS1379" s="99">
        <v>0</v>
      </c>
      <c r="CT1379" s="99">
        <v>0</v>
      </c>
      <c r="CU1379" s="98">
        <v>9382.380744774</v>
      </c>
      <c r="CV1379" s="98">
        <v>19257.807282831</v>
      </c>
    </row>
    <row r="1380" spans="1:100" x14ac:dyDescent="0.2">
      <c r="A1380" s="98" t="s">
        <v>74</v>
      </c>
      <c r="B1380" s="100">
        <v>39965</v>
      </c>
      <c r="C1380" s="99">
        <v>37665.5733008385</v>
      </c>
      <c r="D1380" s="99">
        <v>2.0755762319895399</v>
      </c>
      <c r="E1380" s="99">
        <v>7816.2234999537504</v>
      </c>
      <c r="F1380" s="99">
        <v>5700.3975885510399</v>
      </c>
      <c r="G1380" s="99">
        <v>875.26507422327995</v>
      </c>
      <c r="H1380" s="99">
        <v>73.361844852566705</v>
      </c>
      <c r="I1380" s="99">
        <v>10.9988031657413</v>
      </c>
      <c r="J1380" s="99">
        <v>19030.192287445101</v>
      </c>
      <c r="K1380" s="99">
        <v>955.02637960016705</v>
      </c>
      <c r="L1380" s="99">
        <v>6187.3992518782597</v>
      </c>
      <c r="M1380" s="99">
        <v>18396.836019277602</v>
      </c>
      <c r="N1380" s="99">
        <v>4663.3896011114102</v>
      </c>
      <c r="O1380" s="99">
        <v>14673.906872630099</v>
      </c>
      <c r="P1380" s="99">
        <v>0</v>
      </c>
      <c r="Q1380" s="99">
        <v>2494.72500655055</v>
      </c>
      <c r="R1380" s="99">
        <v>783.06850323826097</v>
      </c>
      <c r="S1380" s="99">
        <v>0</v>
      </c>
      <c r="T1380" s="99">
        <v>183.067475732416</v>
      </c>
      <c r="U1380" s="99">
        <v>19928.706324815801</v>
      </c>
      <c r="V1380" s="99">
        <v>2145014.3844299298</v>
      </c>
      <c r="W1380" s="99">
        <v>828.73727232962801</v>
      </c>
      <c r="X1380" s="99">
        <v>545412.93712616002</v>
      </c>
      <c r="Y1380" s="99">
        <v>335264.99609375</v>
      </c>
      <c r="Z1380" s="99">
        <v>139655.81327247599</v>
      </c>
      <c r="AA1380" s="99">
        <v>9787.2071298360806</v>
      </c>
      <c r="AB1380" s="99">
        <v>1066.54812651873</v>
      </c>
      <c r="AC1380" s="99">
        <v>5828680.7518920898</v>
      </c>
      <c r="AD1380" s="99">
        <v>108604.52137661001</v>
      </c>
      <c r="AE1380" s="99">
        <v>253686.21195983901</v>
      </c>
      <c r="AF1380" s="99">
        <v>880495.521247864</v>
      </c>
      <c r="AG1380" s="99">
        <v>641729.77336883498</v>
      </c>
      <c r="AH1380" s="99">
        <v>685050.03052520799</v>
      </c>
      <c r="AI1380" s="99">
        <v>0</v>
      </c>
      <c r="AJ1380" s="99">
        <v>229738.68245124799</v>
      </c>
      <c r="AK1380" s="99">
        <v>122645.018147469</v>
      </c>
      <c r="AL1380" s="99">
        <v>0</v>
      </c>
      <c r="AM1380" s="99">
        <v>26782.936224698999</v>
      </c>
      <c r="AN1380" s="99">
        <v>5929978.734375</v>
      </c>
      <c r="AO1380" s="99">
        <v>17470434.6022949</v>
      </c>
      <c r="AP1380" s="99">
        <v>6213.0929065942801</v>
      </c>
      <c r="AQ1380" s="99">
        <v>4263914.7478637705</v>
      </c>
      <c r="AR1380" s="99">
        <v>2612213.52874756</v>
      </c>
      <c r="AS1380" s="99">
        <v>1047157.19361877</v>
      </c>
      <c r="AT1380" s="99">
        <v>72977.567455291704</v>
      </c>
      <c r="AU1380" s="99">
        <v>6998.3211570978201</v>
      </c>
      <c r="AV1380" s="99">
        <v>16372985.255371099</v>
      </c>
      <c r="AW1380" s="99">
        <v>310977.43748474098</v>
      </c>
      <c r="AX1380" s="99">
        <v>2206838.3445434598</v>
      </c>
      <c r="AY1380" s="99">
        <v>7302085.4302978497</v>
      </c>
      <c r="AZ1380" s="99">
        <v>4873871.5255737295</v>
      </c>
      <c r="BA1380" s="99">
        <v>5542021.7243652297</v>
      </c>
      <c r="BB1380" s="99">
        <v>0</v>
      </c>
      <c r="BC1380" s="99">
        <v>1808158.7541656501</v>
      </c>
      <c r="BD1380" s="99">
        <v>914642.52349853504</v>
      </c>
      <c r="BE1380" s="99">
        <v>0</v>
      </c>
      <c r="BF1380" s="99">
        <v>205602.38070106501</v>
      </c>
      <c r="BG1380" s="99">
        <v>16670516.3470459</v>
      </c>
      <c r="BH1380" s="99">
        <v>4521893.3446655301</v>
      </c>
      <c r="BI1380" s="99">
        <v>701.92427678406204</v>
      </c>
      <c r="BJ1380" s="99">
        <v>1539000.2569732701</v>
      </c>
      <c r="BK1380" s="99">
        <v>1110453.2055358901</v>
      </c>
      <c r="BL1380" s="99">
        <v>0</v>
      </c>
      <c r="BM1380" s="99">
        <v>12293.208872318301</v>
      </c>
      <c r="BN1380" s="99">
        <v>1042.5814666152</v>
      </c>
      <c r="BO1380" s="99">
        <v>0</v>
      </c>
      <c r="BP1380" s="99">
        <v>0</v>
      </c>
      <c r="BQ1380" s="99">
        <v>0</v>
      </c>
      <c r="BR1380" s="99">
        <v>2277714.98974609</v>
      </c>
      <c r="BS1380" s="99">
        <v>1755396.6044158901</v>
      </c>
      <c r="BT1380" s="99">
        <v>1078774.7524871801</v>
      </c>
      <c r="BU1380" s="99">
        <v>0</v>
      </c>
      <c r="BV1380" s="99">
        <v>946650.09425354004</v>
      </c>
      <c r="BW1380" s="99">
        <v>104773.30127334601</v>
      </c>
      <c r="BX1380" s="99">
        <v>0</v>
      </c>
      <c r="BY1380" s="99">
        <v>0</v>
      </c>
      <c r="BZ1380" s="99">
        <v>0</v>
      </c>
      <c r="CA1380" s="99">
        <v>45489.448335647598</v>
      </c>
      <c r="CB1380" s="99">
        <v>2691190.2586059598</v>
      </c>
      <c r="CC1380" s="99">
        <v>21739730.943603501</v>
      </c>
      <c r="CD1380" s="99">
        <v>6052482.8425292997</v>
      </c>
      <c r="CE1380" s="99">
        <v>940.82047856599104</v>
      </c>
      <c r="CF1380" s="99">
        <v>149842.183332443</v>
      </c>
      <c r="CG1380" s="99">
        <v>1121472.6646118199</v>
      </c>
      <c r="CH1380" s="99">
        <v>0</v>
      </c>
      <c r="CI1380" s="99">
        <v>46432.965804576903</v>
      </c>
      <c r="CJ1380" s="99">
        <v>2842302.9181518601</v>
      </c>
      <c r="CK1380" s="99">
        <v>22853034.3430176</v>
      </c>
      <c r="CL1380" s="99">
        <v>6157937.8614502</v>
      </c>
      <c r="CM1380" s="188">
        <v>66232.660427093506</v>
      </c>
      <c r="CN1380" s="188">
        <v>8780743.1451415997</v>
      </c>
      <c r="CO1380" s="188">
        <v>39543181.959472701</v>
      </c>
      <c r="CP1380" s="99">
        <v>6157937.8614502</v>
      </c>
      <c r="CQ1380" s="99">
        <v>0</v>
      </c>
      <c r="CR1380" s="99">
        <v>0</v>
      </c>
      <c r="CS1380" s="99">
        <v>0</v>
      </c>
      <c r="CT1380" s="99">
        <v>0</v>
      </c>
      <c r="CU1380" s="98">
        <v>8822.4710129279993</v>
      </c>
      <c r="CV1380" s="98">
        <v>19767.711009145001</v>
      </c>
    </row>
    <row r="1381" spans="1:100" x14ac:dyDescent="0.2">
      <c r="A1381" s="98" t="s">
        <v>74</v>
      </c>
      <c r="B1381" s="100">
        <v>40057</v>
      </c>
      <c r="C1381" s="99">
        <v>38166.938235282898</v>
      </c>
      <c r="D1381" s="99">
        <v>1.0002836239873401</v>
      </c>
      <c r="E1381" s="99">
        <v>7566.3259785771397</v>
      </c>
      <c r="F1381" s="99">
        <v>5645.2606294155103</v>
      </c>
      <c r="G1381" s="99">
        <v>914.70024512708198</v>
      </c>
      <c r="H1381" s="99">
        <v>61.366011039819597</v>
      </c>
      <c r="I1381" s="99">
        <v>9.1502264416776597</v>
      </c>
      <c r="J1381" s="99">
        <v>19476.418863534898</v>
      </c>
      <c r="K1381" s="99">
        <v>707.21125328540802</v>
      </c>
      <c r="L1381" s="99">
        <v>5917.3566140532503</v>
      </c>
      <c r="M1381" s="99">
        <v>18404.764016628302</v>
      </c>
      <c r="N1381" s="99">
        <v>4667.3252224326097</v>
      </c>
      <c r="O1381" s="99">
        <v>14878.2289925814</v>
      </c>
      <c r="P1381" s="99">
        <v>0</v>
      </c>
      <c r="Q1381" s="99">
        <v>2499.6361973285698</v>
      </c>
      <c r="R1381" s="99">
        <v>816.41892004013096</v>
      </c>
      <c r="S1381" s="99">
        <v>0</v>
      </c>
      <c r="T1381" s="99">
        <v>193.40248292312</v>
      </c>
      <c r="U1381" s="99">
        <v>20170.575697898901</v>
      </c>
      <c r="V1381" s="99">
        <v>2172565.9462280301</v>
      </c>
      <c r="W1381" s="99">
        <v>285.90183089673502</v>
      </c>
      <c r="X1381" s="99">
        <v>523608.77557754499</v>
      </c>
      <c r="Y1381" s="99">
        <v>330871.47462844802</v>
      </c>
      <c r="Z1381" s="99">
        <v>144232.427431107</v>
      </c>
      <c r="AA1381" s="99">
        <v>8120.6722696423503</v>
      </c>
      <c r="AB1381" s="99">
        <v>802.23484671860899</v>
      </c>
      <c r="AC1381" s="99">
        <v>5966569.26379395</v>
      </c>
      <c r="AD1381" s="99">
        <v>77707.292082786604</v>
      </c>
      <c r="AE1381" s="99">
        <v>247495.918043137</v>
      </c>
      <c r="AF1381" s="99">
        <v>879791.98514556896</v>
      </c>
      <c r="AG1381" s="99">
        <v>641270.87256622303</v>
      </c>
      <c r="AH1381" s="99">
        <v>689598.94646453904</v>
      </c>
      <c r="AI1381" s="99">
        <v>0</v>
      </c>
      <c r="AJ1381" s="99">
        <v>229159.07082939101</v>
      </c>
      <c r="AK1381" s="99">
        <v>123389.309997559</v>
      </c>
      <c r="AL1381" s="99">
        <v>0</v>
      </c>
      <c r="AM1381" s="99">
        <v>26937.131024599101</v>
      </c>
      <c r="AN1381" s="99">
        <v>6055254.0039672898</v>
      </c>
      <c r="AO1381" s="99">
        <v>17795734.2189941</v>
      </c>
      <c r="AP1381" s="99">
        <v>2187.7269340753601</v>
      </c>
      <c r="AQ1381" s="99">
        <v>4119956.4515075702</v>
      </c>
      <c r="AR1381" s="99">
        <v>2603708.9535522498</v>
      </c>
      <c r="AS1381" s="99">
        <v>1093693.0434417699</v>
      </c>
      <c r="AT1381" s="99">
        <v>61558.463124752001</v>
      </c>
      <c r="AU1381" s="99">
        <v>5777.99666768312</v>
      </c>
      <c r="AV1381" s="99">
        <v>16836038.1022949</v>
      </c>
      <c r="AW1381" s="99">
        <v>223558.32533454901</v>
      </c>
      <c r="AX1381" s="99">
        <v>2141742.9785461398</v>
      </c>
      <c r="AY1381" s="99">
        <v>7320096.8165893601</v>
      </c>
      <c r="AZ1381" s="99">
        <v>4900611.2360229502</v>
      </c>
      <c r="BA1381" s="99">
        <v>5612417.6791381799</v>
      </c>
      <c r="BB1381" s="99">
        <v>0</v>
      </c>
      <c r="BC1381" s="99">
        <v>1819261.93132019</v>
      </c>
      <c r="BD1381" s="99">
        <v>927786.16141509998</v>
      </c>
      <c r="BE1381" s="99">
        <v>0</v>
      </c>
      <c r="BF1381" s="99">
        <v>211299.713567734</v>
      </c>
      <c r="BG1381" s="99">
        <v>17047111.314697299</v>
      </c>
      <c r="BH1381" s="99">
        <v>4589424.5103149395</v>
      </c>
      <c r="BI1381" s="99">
        <v>402.57410389557498</v>
      </c>
      <c r="BJ1381" s="99">
        <v>1491379.1337738</v>
      </c>
      <c r="BK1381" s="99">
        <v>1099674.86808777</v>
      </c>
      <c r="BL1381" s="99">
        <v>0</v>
      </c>
      <c r="BM1381" s="99">
        <v>6903.5585760474196</v>
      </c>
      <c r="BN1381" s="99">
        <v>705.61581872403599</v>
      </c>
      <c r="BO1381" s="99">
        <v>0</v>
      </c>
      <c r="BP1381" s="99">
        <v>0</v>
      </c>
      <c r="BQ1381" s="99">
        <v>0</v>
      </c>
      <c r="BR1381" s="99">
        <v>2290189.05551147</v>
      </c>
      <c r="BS1381" s="99">
        <v>1766229.07862854</v>
      </c>
      <c r="BT1381" s="99">
        <v>1092450.2581634501</v>
      </c>
      <c r="BU1381" s="99">
        <v>0</v>
      </c>
      <c r="BV1381" s="99">
        <v>946634.30831909203</v>
      </c>
      <c r="BW1381" s="99">
        <v>106563.018835068</v>
      </c>
      <c r="BX1381" s="99">
        <v>0</v>
      </c>
      <c r="BY1381" s="99">
        <v>0</v>
      </c>
      <c r="BZ1381" s="99">
        <v>0</v>
      </c>
      <c r="CA1381" s="99">
        <v>45719.845579147302</v>
      </c>
      <c r="CB1381" s="99">
        <v>2691179.6469116202</v>
      </c>
      <c r="CC1381" s="99">
        <v>21858903.384521499</v>
      </c>
      <c r="CD1381" s="99">
        <v>6079843.3494262705</v>
      </c>
      <c r="CE1381" s="99">
        <v>980.659911781549</v>
      </c>
      <c r="CF1381" s="99">
        <v>151745.281003952</v>
      </c>
      <c r="CG1381" s="99">
        <v>1161209.42938232</v>
      </c>
      <c r="CH1381" s="99">
        <v>0</v>
      </c>
      <c r="CI1381" s="99">
        <v>46696.982965946198</v>
      </c>
      <c r="CJ1381" s="99">
        <v>2843281.5297241202</v>
      </c>
      <c r="CK1381" s="99">
        <v>23040728.394287098</v>
      </c>
      <c r="CL1381" s="99">
        <v>6186837.2319946298</v>
      </c>
      <c r="CM1381" s="188">
        <v>66716.605013847395</v>
      </c>
      <c r="CN1381" s="188">
        <v>8897416.3912353497</v>
      </c>
      <c r="CO1381" s="188">
        <v>40081907.323242202</v>
      </c>
      <c r="CP1381" s="99">
        <v>6186837.2319946298</v>
      </c>
      <c r="CQ1381" s="99">
        <v>0</v>
      </c>
      <c r="CR1381" s="99">
        <v>0</v>
      </c>
      <c r="CS1381" s="99">
        <v>0</v>
      </c>
      <c r="CT1381" s="99">
        <v>0</v>
      </c>
      <c r="CU1381" s="98">
        <v>8315.974957421</v>
      </c>
      <c r="CV1381" s="98">
        <v>20241.666244374999</v>
      </c>
    </row>
    <row r="1382" spans="1:100" x14ac:dyDescent="0.2">
      <c r="A1382" s="98" t="s">
        <v>74</v>
      </c>
      <c r="B1382" s="100">
        <v>40148</v>
      </c>
      <c r="C1382" s="99">
        <v>38453.254943370797</v>
      </c>
      <c r="D1382" s="99">
        <v>0</v>
      </c>
      <c r="E1382" s="99">
        <v>7353.9892604350998</v>
      </c>
      <c r="F1382" s="99">
        <v>5573.6785168647802</v>
      </c>
      <c r="G1382" s="99">
        <v>929.376823730767</v>
      </c>
      <c r="H1382" s="99">
        <v>45.443098811432698</v>
      </c>
      <c r="I1382" s="99">
        <v>6.1507650644634904</v>
      </c>
      <c r="J1382" s="99">
        <v>19897.901755094499</v>
      </c>
      <c r="K1382" s="99">
        <v>531.48360081762098</v>
      </c>
      <c r="L1382" s="99">
        <v>5839.8043642044104</v>
      </c>
      <c r="M1382" s="99">
        <v>18364.323849678</v>
      </c>
      <c r="N1382" s="99">
        <v>4650.5629444718397</v>
      </c>
      <c r="O1382" s="99">
        <v>15197.025001406701</v>
      </c>
      <c r="P1382" s="99">
        <v>0</v>
      </c>
      <c r="Q1382" s="99">
        <v>2467.6219625771</v>
      </c>
      <c r="R1382" s="99">
        <v>820.23880862444605</v>
      </c>
      <c r="S1382" s="99">
        <v>0</v>
      </c>
      <c r="T1382" s="99">
        <v>180.630086325109</v>
      </c>
      <c r="U1382" s="99">
        <v>20479.489486217499</v>
      </c>
      <c r="V1382" s="99">
        <v>2171533.9252929701</v>
      </c>
      <c r="W1382" s="99">
        <v>0</v>
      </c>
      <c r="X1382" s="99">
        <v>507001.65206146199</v>
      </c>
      <c r="Y1382" s="99">
        <v>324203.49332428002</v>
      </c>
      <c r="Z1382" s="99">
        <v>145041.76614761399</v>
      </c>
      <c r="AA1382" s="99">
        <v>6426.93189048767</v>
      </c>
      <c r="AB1382" s="99">
        <v>536.25261031836305</v>
      </c>
      <c r="AC1382" s="99">
        <v>6034661.9470214797</v>
      </c>
      <c r="AD1382" s="99">
        <v>49993.300442695603</v>
      </c>
      <c r="AE1382" s="99">
        <v>241360.774623871</v>
      </c>
      <c r="AF1382" s="99">
        <v>880112.77694702102</v>
      </c>
      <c r="AG1382" s="99">
        <v>633357.97775268601</v>
      </c>
      <c r="AH1382" s="99">
        <v>702907.81221771205</v>
      </c>
      <c r="AI1382" s="99">
        <v>0</v>
      </c>
      <c r="AJ1382" s="99">
        <v>221800.42201423601</v>
      </c>
      <c r="AK1382" s="99">
        <v>124970.24890994999</v>
      </c>
      <c r="AL1382" s="99">
        <v>0</v>
      </c>
      <c r="AM1382" s="99">
        <v>26178.3848047256</v>
      </c>
      <c r="AN1382" s="99">
        <v>6076584.9113769503</v>
      </c>
      <c r="AO1382" s="99">
        <v>17878492.9995117</v>
      </c>
      <c r="AP1382" s="99">
        <v>0</v>
      </c>
      <c r="AQ1382" s="99">
        <v>4006386.91796875</v>
      </c>
      <c r="AR1382" s="99">
        <v>2561833.4899292002</v>
      </c>
      <c r="AS1382" s="99">
        <v>1109372.2905731199</v>
      </c>
      <c r="AT1382" s="99">
        <v>49684.2894277573</v>
      </c>
      <c r="AU1382" s="99">
        <v>4142.2172250747699</v>
      </c>
      <c r="AV1382" s="99">
        <v>17193009.738037098</v>
      </c>
      <c r="AW1382" s="99">
        <v>145749.658958435</v>
      </c>
      <c r="AX1382" s="99">
        <v>2123673.30181885</v>
      </c>
      <c r="AY1382" s="99">
        <v>7408158.5415649395</v>
      </c>
      <c r="AZ1382" s="99">
        <v>4851251.83056641</v>
      </c>
      <c r="BA1382" s="99">
        <v>5770203.2413940402</v>
      </c>
      <c r="BB1382" s="99">
        <v>0</v>
      </c>
      <c r="BC1382" s="99">
        <v>1781189.78109741</v>
      </c>
      <c r="BD1382" s="99">
        <v>951424.15902709996</v>
      </c>
      <c r="BE1382" s="99">
        <v>0</v>
      </c>
      <c r="BF1382" s="99">
        <v>204948.411121368</v>
      </c>
      <c r="BG1382" s="99">
        <v>17379881.981933601</v>
      </c>
      <c r="BH1382" s="99">
        <v>4637305.7800292997</v>
      </c>
      <c r="BI1382" s="99">
        <v>0</v>
      </c>
      <c r="BJ1382" s="99">
        <v>1468715.1278228799</v>
      </c>
      <c r="BK1382" s="99">
        <v>1097603.5925292999</v>
      </c>
      <c r="BL1382" s="99">
        <v>0</v>
      </c>
      <c r="BM1382" s="99">
        <v>5306.5879229307202</v>
      </c>
      <c r="BN1382" s="99">
        <v>427.00140687450801</v>
      </c>
      <c r="BO1382" s="99">
        <v>0</v>
      </c>
      <c r="BP1382" s="99">
        <v>0</v>
      </c>
      <c r="BQ1382" s="99">
        <v>0</v>
      </c>
      <c r="BR1382" s="99">
        <v>2292614.3247985798</v>
      </c>
      <c r="BS1382" s="99">
        <v>1762796.1474456801</v>
      </c>
      <c r="BT1382" s="99">
        <v>1122859.0212554899</v>
      </c>
      <c r="BU1382" s="99">
        <v>0</v>
      </c>
      <c r="BV1382" s="99">
        <v>939598.41030883801</v>
      </c>
      <c r="BW1382" s="99">
        <v>110550.84531593299</v>
      </c>
      <c r="BX1382" s="99">
        <v>0</v>
      </c>
      <c r="BY1382" s="99">
        <v>0</v>
      </c>
      <c r="BZ1382" s="99">
        <v>0</v>
      </c>
      <c r="CA1382" s="99">
        <v>45806.5608415604</v>
      </c>
      <c r="CB1382" s="99">
        <v>2672927.7926940899</v>
      </c>
      <c r="CC1382" s="99">
        <v>21876398.670410201</v>
      </c>
      <c r="CD1382" s="99">
        <v>6118081.4322509803</v>
      </c>
      <c r="CE1382" s="99">
        <v>972.00487586110796</v>
      </c>
      <c r="CF1382" s="99">
        <v>150721.21044158901</v>
      </c>
      <c r="CG1382" s="99">
        <v>1142208.1622619601</v>
      </c>
      <c r="CH1382" s="99">
        <v>0</v>
      </c>
      <c r="CI1382" s="99">
        <v>46779.618607521101</v>
      </c>
      <c r="CJ1382" s="99">
        <v>2823537.7475891099</v>
      </c>
      <c r="CK1382" s="99">
        <v>23046308.314208999</v>
      </c>
      <c r="CL1382" s="99">
        <v>6228702.91296387</v>
      </c>
      <c r="CM1382" s="188">
        <v>67118.104939460798</v>
      </c>
      <c r="CN1382" s="188">
        <v>8912145.3980712909</v>
      </c>
      <c r="CO1382" s="188">
        <v>40451100.254882798</v>
      </c>
      <c r="CP1382" s="99">
        <v>6228702.91296387</v>
      </c>
      <c r="CQ1382" s="99">
        <v>0</v>
      </c>
      <c r="CR1382" s="99">
        <v>0</v>
      </c>
      <c r="CS1382" s="99">
        <v>0</v>
      </c>
      <c r="CT1382" s="99">
        <v>0</v>
      </c>
      <c r="CU1382" s="98">
        <v>7960.9660573219999</v>
      </c>
      <c r="CV1382" s="98">
        <v>20698.126844945</v>
      </c>
    </row>
    <row r="1383" spans="1:100" x14ac:dyDescent="0.2">
      <c r="A1383" s="98" t="s">
        <v>74</v>
      </c>
      <c r="B1383" s="100">
        <v>40238</v>
      </c>
      <c r="C1383" s="99">
        <v>38489.728138923601</v>
      </c>
      <c r="D1383" s="99">
        <v>0</v>
      </c>
      <c r="E1383" s="99">
        <v>7125.2829570174199</v>
      </c>
      <c r="F1383" s="99">
        <v>5525.1840488910702</v>
      </c>
      <c r="G1383" s="99">
        <v>954.588500730693</v>
      </c>
      <c r="H1383" s="99">
        <v>0</v>
      </c>
      <c r="I1383" s="99">
        <v>0</v>
      </c>
      <c r="J1383" s="99">
        <v>20302.241129636801</v>
      </c>
      <c r="K1383" s="99">
        <v>341.97683450579598</v>
      </c>
      <c r="L1383" s="99">
        <v>5895.71930813789</v>
      </c>
      <c r="M1383" s="99">
        <v>18177.317652940801</v>
      </c>
      <c r="N1383" s="99">
        <v>4598.9307324886304</v>
      </c>
      <c r="O1383" s="99">
        <v>15243.032858967799</v>
      </c>
      <c r="P1383" s="99">
        <v>0</v>
      </c>
      <c r="Q1383" s="99">
        <v>2435.7241311371299</v>
      </c>
      <c r="R1383" s="99">
        <v>814.35118640214205</v>
      </c>
      <c r="S1383" s="99">
        <v>0</v>
      </c>
      <c r="T1383" s="99">
        <v>172.70601322315599</v>
      </c>
      <c r="U1383" s="99">
        <v>20657.8347086906</v>
      </c>
      <c r="V1383" s="99">
        <v>2170079.5035095201</v>
      </c>
      <c r="W1383" s="99">
        <v>0</v>
      </c>
      <c r="X1383" s="99">
        <v>478178.57806014997</v>
      </c>
      <c r="Y1383" s="99">
        <v>313638.63130188</v>
      </c>
      <c r="Z1383" s="99">
        <v>147199.67053985599</v>
      </c>
      <c r="AA1383" s="99">
        <v>0</v>
      </c>
      <c r="AB1383" s="99">
        <v>0</v>
      </c>
      <c r="AC1383" s="99">
        <v>6125630.2892456101</v>
      </c>
      <c r="AD1383" s="99">
        <v>32058.8104467392</v>
      </c>
      <c r="AE1383" s="99">
        <v>236611.68013572699</v>
      </c>
      <c r="AF1383" s="99">
        <v>867346.20254516602</v>
      </c>
      <c r="AG1383" s="99">
        <v>627624.19023132301</v>
      </c>
      <c r="AH1383" s="99">
        <v>704596.26336669899</v>
      </c>
      <c r="AI1383" s="99">
        <v>0</v>
      </c>
      <c r="AJ1383" s="99">
        <v>217846.81111526501</v>
      </c>
      <c r="AK1383" s="99">
        <v>123346.82934188801</v>
      </c>
      <c r="AL1383" s="99">
        <v>0</v>
      </c>
      <c r="AM1383" s="99">
        <v>24493.7158617973</v>
      </c>
      <c r="AN1383" s="99">
        <v>6152210.3336181603</v>
      </c>
      <c r="AO1383" s="99">
        <v>18019098.0854492</v>
      </c>
      <c r="AP1383" s="99">
        <v>0</v>
      </c>
      <c r="AQ1383" s="99">
        <v>3829205.8112793001</v>
      </c>
      <c r="AR1383" s="99">
        <v>2513967.1800231901</v>
      </c>
      <c r="AS1383" s="99">
        <v>1137037.41075134</v>
      </c>
      <c r="AT1383" s="99">
        <v>0</v>
      </c>
      <c r="AU1383" s="99">
        <v>0</v>
      </c>
      <c r="AV1383" s="99">
        <v>17585285.221191399</v>
      </c>
      <c r="AW1383" s="99">
        <v>94305.617363929705</v>
      </c>
      <c r="AX1383" s="99">
        <v>2106599.8243102999</v>
      </c>
      <c r="AY1383" s="99">
        <v>7415697.5989990197</v>
      </c>
      <c r="AZ1383" s="99">
        <v>4829501.0846557599</v>
      </c>
      <c r="BA1383" s="99">
        <v>5805488.4249267597</v>
      </c>
      <c r="BB1383" s="99">
        <v>0</v>
      </c>
      <c r="BC1383" s="99">
        <v>1751820.82435608</v>
      </c>
      <c r="BD1383" s="99">
        <v>949742.21797943104</v>
      </c>
      <c r="BE1383" s="99">
        <v>0</v>
      </c>
      <c r="BF1383" s="99">
        <v>191638.37930679301</v>
      </c>
      <c r="BG1383" s="99">
        <v>17652355.150634799</v>
      </c>
      <c r="BH1383" s="99">
        <v>4676343.9296875</v>
      </c>
      <c r="BI1383" s="99">
        <v>0</v>
      </c>
      <c r="BJ1383" s="99">
        <v>1434129.40055847</v>
      </c>
      <c r="BK1383" s="99">
        <v>1082608.3838501</v>
      </c>
      <c r="BL1383" s="99">
        <v>0</v>
      </c>
      <c r="BM1383" s="99">
        <v>145.46542841941101</v>
      </c>
      <c r="BN1383" s="99">
        <v>25.888373556779701</v>
      </c>
      <c r="BO1383" s="99">
        <v>0</v>
      </c>
      <c r="BP1383" s="99">
        <v>0</v>
      </c>
      <c r="BQ1383" s="99">
        <v>0</v>
      </c>
      <c r="BR1383" s="99">
        <v>2303473.0125122098</v>
      </c>
      <c r="BS1383" s="99">
        <v>1737817.7052154499</v>
      </c>
      <c r="BT1383" s="99">
        <v>1129584.89901733</v>
      </c>
      <c r="BU1383" s="99">
        <v>0</v>
      </c>
      <c r="BV1383" s="99">
        <v>934508.30961608898</v>
      </c>
      <c r="BW1383" s="99">
        <v>109281.32049274399</v>
      </c>
      <c r="BX1383" s="99">
        <v>0</v>
      </c>
      <c r="BY1383" s="99">
        <v>0</v>
      </c>
      <c r="BZ1383" s="99">
        <v>0</v>
      </c>
      <c r="CA1383" s="99">
        <v>45616.766626358003</v>
      </c>
      <c r="CB1383" s="99">
        <v>2652781.9446105999</v>
      </c>
      <c r="CC1383" s="99">
        <v>21854207.934570301</v>
      </c>
      <c r="CD1383" s="99">
        <v>6110463.6881713904</v>
      </c>
      <c r="CE1383" s="99">
        <v>961.93730042874802</v>
      </c>
      <c r="CF1383" s="99">
        <v>147899.46840667701</v>
      </c>
      <c r="CG1383" s="99">
        <v>1136867.36697388</v>
      </c>
      <c r="CH1383" s="99">
        <v>0</v>
      </c>
      <c r="CI1383" s="99">
        <v>46579.384033203103</v>
      </c>
      <c r="CJ1383" s="99">
        <v>2800868.5317077599</v>
      </c>
      <c r="CK1383" s="99">
        <v>23013646.0786133</v>
      </c>
      <c r="CL1383" s="99">
        <v>6220455.4854126005</v>
      </c>
      <c r="CM1383" s="188">
        <v>67111.0301885605</v>
      </c>
      <c r="CN1383" s="188">
        <v>8966790.0847168006</v>
      </c>
      <c r="CO1383" s="188">
        <v>40732000.471679702</v>
      </c>
      <c r="CP1383" s="99">
        <v>6220455.4854126005</v>
      </c>
      <c r="CQ1383" s="99">
        <v>0</v>
      </c>
      <c r="CR1383" s="99">
        <v>0</v>
      </c>
      <c r="CS1383" s="99">
        <v>0</v>
      </c>
      <c r="CT1383" s="99">
        <v>0</v>
      </c>
      <c r="CU1383" s="98">
        <v>7480.4598046089995</v>
      </c>
      <c r="CV1383" s="98">
        <v>21122.688195344999</v>
      </c>
    </row>
    <row r="1384" spans="1:100" x14ac:dyDescent="0.2">
      <c r="A1384" s="98" t="s">
        <v>74</v>
      </c>
      <c r="B1384" s="100">
        <v>40330</v>
      </c>
      <c r="C1384" s="99">
        <v>38715.726344585397</v>
      </c>
      <c r="D1384" s="99">
        <v>0</v>
      </c>
      <c r="E1384" s="99">
        <v>6910.7919085621797</v>
      </c>
      <c r="F1384" s="99">
        <v>5396.9340410232498</v>
      </c>
      <c r="G1384" s="99">
        <v>971.85276004672096</v>
      </c>
      <c r="H1384" s="99">
        <v>0</v>
      </c>
      <c r="I1384" s="99">
        <v>0</v>
      </c>
      <c r="J1384" s="99">
        <v>20556.057091951399</v>
      </c>
      <c r="K1384" s="99">
        <v>310.81981058418802</v>
      </c>
      <c r="L1384" s="99">
        <v>6017.9219902157802</v>
      </c>
      <c r="M1384" s="99">
        <v>18359.037456989299</v>
      </c>
      <c r="N1384" s="99">
        <v>4530.6466233134297</v>
      </c>
      <c r="O1384" s="99">
        <v>15321.661516547199</v>
      </c>
      <c r="P1384" s="99">
        <v>0</v>
      </c>
      <c r="Q1384" s="99">
        <v>2415.2705713212499</v>
      </c>
      <c r="R1384" s="99">
        <v>811.98235464841105</v>
      </c>
      <c r="S1384" s="99">
        <v>0</v>
      </c>
      <c r="T1384" s="99">
        <v>180.49474725685999</v>
      </c>
      <c r="U1384" s="99">
        <v>20821.350420713399</v>
      </c>
      <c r="V1384" s="99">
        <v>2168462.4655456501</v>
      </c>
      <c r="W1384" s="99">
        <v>0</v>
      </c>
      <c r="X1384" s="99">
        <v>466512.54885864299</v>
      </c>
      <c r="Y1384" s="99">
        <v>305814.49298095697</v>
      </c>
      <c r="Z1384" s="99">
        <v>148613.36236190799</v>
      </c>
      <c r="AA1384" s="99">
        <v>0</v>
      </c>
      <c r="AB1384" s="99">
        <v>0</v>
      </c>
      <c r="AC1384" s="99">
        <v>6230412.9308471698</v>
      </c>
      <c r="AD1384" s="99">
        <v>28296.580773115202</v>
      </c>
      <c r="AE1384" s="99">
        <v>240599.48279571501</v>
      </c>
      <c r="AF1384" s="99">
        <v>872510.011924744</v>
      </c>
      <c r="AG1384" s="99">
        <v>613046.85581207299</v>
      </c>
      <c r="AH1384" s="99">
        <v>701144.550338745</v>
      </c>
      <c r="AI1384" s="99">
        <v>0</v>
      </c>
      <c r="AJ1384" s="99">
        <v>215051.467277527</v>
      </c>
      <c r="AK1384" s="99">
        <v>122577.762268066</v>
      </c>
      <c r="AL1384" s="99">
        <v>0</v>
      </c>
      <c r="AM1384" s="99">
        <v>25591.524124383901</v>
      </c>
      <c r="AN1384" s="99">
        <v>6235260.4373168899</v>
      </c>
      <c r="AO1384" s="99">
        <v>18048547.231933601</v>
      </c>
      <c r="AP1384" s="99">
        <v>0</v>
      </c>
      <c r="AQ1384" s="99">
        <v>3742921.2799377399</v>
      </c>
      <c r="AR1384" s="99">
        <v>2453240.3612365699</v>
      </c>
      <c r="AS1384" s="99">
        <v>1150996.2315521201</v>
      </c>
      <c r="AT1384" s="99">
        <v>0</v>
      </c>
      <c r="AU1384" s="99">
        <v>0</v>
      </c>
      <c r="AV1384" s="99">
        <v>17997056.889160201</v>
      </c>
      <c r="AW1384" s="99">
        <v>83577.468950271606</v>
      </c>
      <c r="AX1384" s="99">
        <v>2163619.8010559101</v>
      </c>
      <c r="AY1384" s="99">
        <v>7429883.4540405301</v>
      </c>
      <c r="AZ1384" s="99">
        <v>4743554.109375</v>
      </c>
      <c r="BA1384" s="99">
        <v>5807154.0908813505</v>
      </c>
      <c r="BB1384" s="99">
        <v>0</v>
      </c>
      <c r="BC1384" s="99">
        <v>1749731.9978179899</v>
      </c>
      <c r="BD1384" s="99">
        <v>947069.953956604</v>
      </c>
      <c r="BE1384" s="99">
        <v>0</v>
      </c>
      <c r="BF1384" s="99">
        <v>203006.30833053601</v>
      </c>
      <c r="BG1384" s="99">
        <v>18083140.4064941</v>
      </c>
      <c r="BH1384" s="99">
        <v>4723815.2277221698</v>
      </c>
      <c r="BI1384" s="99">
        <v>0</v>
      </c>
      <c r="BJ1384" s="99">
        <v>1401573.86593628</v>
      </c>
      <c r="BK1384" s="99">
        <v>1059437.03811646</v>
      </c>
      <c r="BL1384" s="99">
        <v>0</v>
      </c>
      <c r="BM1384" s="99">
        <v>37.226698668673599</v>
      </c>
      <c r="BN1384" s="99">
        <v>28.5538940024562</v>
      </c>
      <c r="BO1384" s="99">
        <v>0</v>
      </c>
      <c r="BP1384" s="99">
        <v>0</v>
      </c>
      <c r="BQ1384" s="99">
        <v>0</v>
      </c>
      <c r="BR1384" s="99">
        <v>2334297.8568420401</v>
      </c>
      <c r="BS1384" s="99">
        <v>1715958.67578125</v>
      </c>
      <c r="BT1384" s="99">
        <v>1129571.76620483</v>
      </c>
      <c r="BU1384" s="99">
        <v>0</v>
      </c>
      <c r="BV1384" s="99">
        <v>925298.27084350598</v>
      </c>
      <c r="BW1384" s="99">
        <v>108784.291888237</v>
      </c>
      <c r="BX1384" s="99">
        <v>0</v>
      </c>
      <c r="BY1384" s="99">
        <v>0</v>
      </c>
      <c r="BZ1384" s="99">
        <v>0</v>
      </c>
      <c r="CA1384" s="99">
        <v>45633.095139503501</v>
      </c>
      <c r="CB1384" s="99">
        <v>2631960.2033386198</v>
      </c>
      <c r="CC1384" s="99">
        <v>21790033.032714799</v>
      </c>
      <c r="CD1384" s="99">
        <v>6118922.3620605497</v>
      </c>
      <c r="CE1384" s="99">
        <v>968.20896116644099</v>
      </c>
      <c r="CF1384" s="99">
        <v>145851.30203819301</v>
      </c>
      <c r="CG1384" s="99">
        <v>1129045.4071807901</v>
      </c>
      <c r="CH1384" s="99">
        <v>0</v>
      </c>
      <c r="CI1384" s="99">
        <v>46602.906435489698</v>
      </c>
      <c r="CJ1384" s="99">
        <v>2777825.5160522498</v>
      </c>
      <c r="CK1384" s="99">
        <v>22947734.823242199</v>
      </c>
      <c r="CL1384" s="99">
        <v>6228898.5866088904</v>
      </c>
      <c r="CM1384" s="188">
        <v>67287.927975654602</v>
      </c>
      <c r="CN1384" s="188">
        <v>9025801.1755371094</v>
      </c>
      <c r="CO1384" s="188">
        <v>41014928.787597701</v>
      </c>
      <c r="CP1384" s="99">
        <v>6228898.5866088904</v>
      </c>
      <c r="CQ1384" s="99">
        <v>0</v>
      </c>
      <c r="CR1384" s="99">
        <v>0</v>
      </c>
      <c r="CS1384" s="99">
        <v>0</v>
      </c>
      <c r="CT1384" s="99">
        <v>0</v>
      </c>
      <c r="CU1384" s="98">
        <v>7204.1436444840001</v>
      </c>
      <c r="CV1384" s="98">
        <v>21386.343628668001</v>
      </c>
    </row>
    <row r="1385" spans="1:100" x14ac:dyDescent="0.2">
      <c r="A1385" s="98" t="s">
        <v>74</v>
      </c>
      <c r="B1385" s="100">
        <v>40422</v>
      </c>
      <c r="C1385" s="99">
        <v>38656.342930793799</v>
      </c>
      <c r="D1385" s="99">
        <v>0</v>
      </c>
      <c r="E1385" s="99">
        <v>6744.0520545244199</v>
      </c>
      <c r="F1385" s="99">
        <v>5299.0887948870704</v>
      </c>
      <c r="G1385" s="99">
        <v>991.22200991958402</v>
      </c>
      <c r="H1385" s="99">
        <v>0</v>
      </c>
      <c r="I1385" s="99">
        <v>0</v>
      </c>
      <c r="J1385" s="99">
        <v>20652.740935325601</v>
      </c>
      <c r="K1385" s="99">
        <v>268.26183427870302</v>
      </c>
      <c r="L1385" s="99">
        <v>5808.1662942767098</v>
      </c>
      <c r="M1385" s="99">
        <v>18315.768865346901</v>
      </c>
      <c r="N1385" s="99">
        <v>4453.0281357765198</v>
      </c>
      <c r="O1385" s="99">
        <v>15164.8748481274</v>
      </c>
      <c r="P1385" s="99">
        <v>0</v>
      </c>
      <c r="Q1385" s="99">
        <v>2397.0683185160201</v>
      </c>
      <c r="R1385" s="99">
        <v>828.68764843791701</v>
      </c>
      <c r="S1385" s="99">
        <v>0</v>
      </c>
      <c r="T1385" s="99">
        <v>180.160751463845</v>
      </c>
      <c r="U1385" s="99">
        <v>20919.5910692215</v>
      </c>
      <c r="V1385" s="99">
        <v>2163635.82504272</v>
      </c>
      <c r="W1385" s="99">
        <v>0</v>
      </c>
      <c r="X1385" s="99">
        <v>455318.124141693</v>
      </c>
      <c r="Y1385" s="99">
        <v>300435.973777771</v>
      </c>
      <c r="Z1385" s="99">
        <v>150328.56749534601</v>
      </c>
      <c r="AA1385" s="99">
        <v>0</v>
      </c>
      <c r="AB1385" s="99">
        <v>0</v>
      </c>
      <c r="AC1385" s="99">
        <v>6316137.9970703097</v>
      </c>
      <c r="AD1385" s="99">
        <v>24134.379595279701</v>
      </c>
      <c r="AE1385" s="99">
        <v>233577.977828979</v>
      </c>
      <c r="AF1385" s="99">
        <v>871776.327919006</v>
      </c>
      <c r="AG1385" s="99">
        <v>601601.64175415004</v>
      </c>
      <c r="AH1385" s="99">
        <v>689702.64813232399</v>
      </c>
      <c r="AI1385" s="99">
        <v>0</v>
      </c>
      <c r="AJ1385" s="99">
        <v>216025.799678802</v>
      </c>
      <c r="AK1385" s="99">
        <v>122172.84313297299</v>
      </c>
      <c r="AL1385" s="99">
        <v>0</v>
      </c>
      <c r="AM1385" s="99">
        <v>25251.131403922998</v>
      </c>
      <c r="AN1385" s="99">
        <v>6330538.1732788105</v>
      </c>
      <c r="AO1385" s="99">
        <v>18080832.825683601</v>
      </c>
      <c r="AP1385" s="99">
        <v>0</v>
      </c>
      <c r="AQ1385" s="99">
        <v>3648405.2126464802</v>
      </c>
      <c r="AR1385" s="99">
        <v>2398990.5135803199</v>
      </c>
      <c r="AS1385" s="99">
        <v>1173583.35585022</v>
      </c>
      <c r="AT1385" s="99">
        <v>0</v>
      </c>
      <c r="AU1385" s="99">
        <v>0</v>
      </c>
      <c r="AV1385" s="99">
        <v>18302064.1318359</v>
      </c>
      <c r="AW1385" s="99">
        <v>71604.971304893494</v>
      </c>
      <c r="AX1385" s="99">
        <v>2086338.1396331801</v>
      </c>
      <c r="AY1385" s="99">
        <v>7495998.0541381799</v>
      </c>
      <c r="AZ1385" s="99">
        <v>4673040.4446411096</v>
      </c>
      <c r="BA1385" s="99">
        <v>5737584.2285156297</v>
      </c>
      <c r="BB1385" s="99">
        <v>0</v>
      </c>
      <c r="BC1385" s="99">
        <v>1753477.3405456501</v>
      </c>
      <c r="BD1385" s="99">
        <v>946439.39010620106</v>
      </c>
      <c r="BE1385" s="99">
        <v>0</v>
      </c>
      <c r="BF1385" s="99">
        <v>203131.87117767299</v>
      </c>
      <c r="BG1385" s="99">
        <v>18379081.5854492</v>
      </c>
      <c r="BH1385" s="99">
        <v>4675817.8623046903</v>
      </c>
      <c r="BI1385" s="99">
        <v>0</v>
      </c>
      <c r="BJ1385" s="99">
        <v>1374606.3965606701</v>
      </c>
      <c r="BK1385" s="99">
        <v>1043659.19161987</v>
      </c>
      <c r="BL1385" s="99">
        <v>0</v>
      </c>
      <c r="BM1385" s="99">
        <v>25.945047153625602</v>
      </c>
      <c r="BN1385" s="99">
        <v>36.703598804306203</v>
      </c>
      <c r="BO1385" s="99">
        <v>0</v>
      </c>
      <c r="BP1385" s="99">
        <v>0</v>
      </c>
      <c r="BQ1385" s="99">
        <v>0</v>
      </c>
      <c r="BR1385" s="99">
        <v>2341843.8803405799</v>
      </c>
      <c r="BS1385" s="99">
        <v>1684092.2774352999</v>
      </c>
      <c r="BT1385" s="99">
        <v>1116222.9839019801</v>
      </c>
      <c r="BU1385" s="99">
        <v>0</v>
      </c>
      <c r="BV1385" s="99">
        <v>929288.41989898705</v>
      </c>
      <c r="BW1385" s="99">
        <v>107778.075508118</v>
      </c>
      <c r="BX1385" s="99">
        <v>0</v>
      </c>
      <c r="BY1385" s="99">
        <v>0</v>
      </c>
      <c r="BZ1385" s="99">
        <v>0</v>
      </c>
      <c r="CA1385" s="99">
        <v>45398.839734554298</v>
      </c>
      <c r="CB1385" s="99">
        <v>2608355.0195617699</v>
      </c>
      <c r="CC1385" s="99">
        <v>21755423.986083999</v>
      </c>
      <c r="CD1385" s="99">
        <v>6047570.8248901404</v>
      </c>
      <c r="CE1385" s="99">
        <v>993.28942002356098</v>
      </c>
      <c r="CF1385" s="99">
        <v>149723.59514999401</v>
      </c>
      <c r="CG1385" s="99">
        <v>1167221.2580871601</v>
      </c>
      <c r="CH1385" s="99">
        <v>0</v>
      </c>
      <c r="CI1385" s="99">
        <v>46388.803502082803</v>
      </c>
      <c r="CJ1385" s="99">
        <v>2757178.0872497601</v>
      </c>
      <c r="CK1385" s="99">
        <v>22883756.84375</v>
      </c>
      <c r="CL1385" s="99">
        <v>6156224.8934936495</v>
      </c>
      <c r="CM1385" s="188">
        <v>67160.6253395081</v>
      </c>
      <c r="CN1385" s="188">
        <v>9091222.0341796894</v>
      </c>
      <c r="CO1385" s="188">
        <v>41256460.682128899</v>
      </c>
      <c r="CP1385" s="99">
        <v>6156224.8934936495</v>
      </c>
      <c r="CQ1385" s="99">
        <v>0</v>
      </c>
      <c r="CR1385" s="99">
        <v>0</v>
      </c>
      <c r="CS1385" s="99">
        <v>0</v>
      </c>
      <c r="CT1385" s="99">
        <v>0</v>
      </c>
      <c r="CU1385" s="98">
        <v>6999.3492066520002</v>
      </c>
      <c r="CV1385" s="98">
        <v>21500.728590207</v>
      </c>
    </row>
    <row r="1386" spans="1:100" x14ac:dyDescent="0.2">
      <c r="A1386" s="98" t="s">
        <v>74</v>
      </c>
      <c r="B1386" s="100">
        <v>40513</v>
      </c>
      <c r="C1386" s="99">
        <v>38426.845494747198</v>
      </c>
      <c r="D1386" s="99">
        <v>0</v>
      </c>
      <c r="E1386" s="99">
        <v>6631.6387795805904</v>
      </c>
      <c r="F1386" s="99">
        <v>5227.6655741929999</v>
      </c>
      <c r="G1386" s="99">
        <v>1011.41465019435</v>
      </c>
      <c r="H1386" s="99">
        <v>0</v>
      </c>
      <c r="I1386" s="99">
        <v>0</v>
      </c>
      <c r="J1386" s="99">
        <v>20811.173916816701</v>
      </c>
      <c r="K1386" s="99">
        <v>241.747227616608</v>
      </c>
      <c r="L1386" s="99">
        <v>7465.5245513319996</v>
      </c>
      <c r="M1386" s="99">
        <v>18189.803545474999</v>
      </c>
      <c r="N1386" s="99">
        <v>4394.22318869829</v>
      </c>
      <c r="O1386" s="99">
        <v>14867.9208403826</v>
      </c>
      <c r="P1386" s="99">
        <v>0</v>
      </c>
      <c r="Q1386" s="99">
        <v>2370.5695267319702</v>
      </c>
      <c r="R1386" s="99">
        <v>827.57918450981401</v>
      </c>
      <c r="S1386" s="99">
        <v>0</v>
      </c>
      <c r="T1386" s="99">
        <v>261.45941831544002</v>
      </c>
      <c r="U1386" s="99">
        <v>21077.199156522802</v>
      </c>
      <c r="V1386" s="99">
        <v>2141046.0632934598</v>
      </c>
      <c r="W1386" s="99">
        <v>0</v>
      </c>
      <c r="X1386" s="99">
        <v>441872.55570220901</v>
      </c>
      <c r="Y1386" s="99">
        <v>293048.19435501099</v>
      </c>
      <c r="Z1386" s="99">
        <v>152886.100921631</v>
      </c>
      <c r="AA1386" s="99">
        <v>0</v>
      </c>
      <c r="AB1386" s="99">
        <v>0</v>
      </c>
      <c r="AC1386" s="99">
        <v>6342351.04870605</v>
      </c>
      <c r="AD1386" s="99">
        <v>21002.572714567199</v>
      </c>
      <c r="AE1386" s="99">
        <v>267530.85016250599</v>
      </c>
      <c r="AF1386" s="99">
        <v>863563.67813110398</v>
      </c>
      <c r="AG1386" s="99">
        <v>591208.03290557896</v>
      </c>
      <c r="AH1386" s="99">
        <v>645555.65868377697</v>
      </c>
      <c r="AI1386" s="99">
        <v>0</v>
      </c>
      <c r="AJ1386" s="99">
        <v>214540.59925079299</v>
      </c>
      <c r="AK1386" s="99">
        <v>120366.08411693601</v>
      </c>
      <c r="AL1386" s="99">
        <v>0</v>
      </c>
      <c r="AM1386" s="99">
        <v>31651.7812795639</v>
      </c>
      <c r="AN1386" s="99">
        <v>6370853.55395508</v>
      </c>
      <c r="AO1386" s="99">
        <v>18064794.780029301</v>
      </c>
      <c r="AP1386" s="99">
        <v>0</v>
      </c>
      <c r="AQ1386" s="99">
        <v>3568795.0978088402</v>
      </c>
      <c r="AR1386" s="99">
        <v>2360247.0890808101</v>
      </c>
      <c r="AS1386" s="99">
        <v>1199457.4231872601</v>
      </c>
      <c r="AT1386" s="99">
        <v>0</v>
      </c>
      <c r="AU1386" s="99">
        <v>0</v>
      </c>
      <c r="AV1386" s="99">
        <v>18576316.537353501</v>
      </c>
      <c r="AW1386" s="99">
        <v>63067.421440124497</v>
      </c>
      <c r="AX1386" s="99">
        <v>2423589.3825683598</v>
      </c>
      <c r="AY1386" s="99">
        <v>7467990.2449340802</v>
      </c>
      <c r="AZ1386" s="99">
        <v>4605055.2143554697</v>
      </c>
      <c r="BA1386" s="99">
        <v>5396910.58776855</v>
      </c>
      <c r="BB1386" s="99">
        <v>0</v>
      </c>
      <c r="BC1386" s="99">
        <v>1748945.6790466299</v>
      </c>
      <c r="BD1386" s="99">
        <v>937346.28360748303</v>
      </c>
      <c r="BE1386" s="99">
        <v>0</v>
      </c>
      <c r="BF1386" s="99">
        <v>254264.901250839</v>
      </c>
      <c r="BG1386" s="99">
        <v>18655365.784667999</v>
      </c>
      <c r="BH1386" s="99">
        <v>4632492.8305053702</v>
      </c>
      <c r="BI1386" s="99">
        <v>0</v>
      </c>
      <c r="BJ1386" s="99">
        <v>1344698.0878143299</v>
      </c>
      <c r="BK1386" s="99">
        <v>1019544.38811493</v>
      </c>
      <c r="BL1386" s="99">
        <v>0</v>
      </c>
      <c r="BM1386" s="99">
        <v>20.4282487959135</v>
      </c>
      <c r="BN1386" s="99">
        <v>25.0153174446896</v>
      </c>
      <c r="BO1386" s="99">
        <v>0</v>
      </c>
      <c r="BP1386" s="99">
        <v>0</v>
      </c>
      <c r="BQ1386" s="99">
        <v>0</v>
      </c>
      <c r="BR1386" s="99">
        <v>2334485.8890685998</v>
      </c>
      <c r="BS1386" s="99">
        <v>1656909.417099</v>
      </c>
      <c r="BT1386" s="99">
        <v>1049819.1400756801</v>
      </c>
      <c r="BU1386" s="99">
        <v>0</v>
      </c>
      <c r="BV1386" s="99">
        <v>934550.67984771705</v>
      </c>
      <c r="BW1386" s="99">
        <v>100146.792853355</v>
      </c>
      <c r="BX1386" s="99">
        <v>0</v>
      </c>
      <c r="BY1386" s="99">
        <v>0</v>
      </c>
      <c r="BZ1386" s="99">
        <v>0</v>
      </c>
      <c r="CA1386" s="99">
        <v>45055.216417789503</v>
      </c>
      <c r="CB1386" s="99">
        <v>2584646.0106506301</v>
      </c>
      <c r="CC1386" s="99">
        <v>21630979.051269501</v>
      </c>
      <c r="CD1386" s="99">
        <v>5981755.3496704102</v>
      </c>
      <c r="CE1386" s="99">
        <v>1010.42420660704</v>
      </c>
      <c r="CF1386" s="99">
        <v>151874.34288215599</v>
      </c>
      <c r="CG1386" s="99">
        <v>1186449.92880249</v>
      </c>
      <c r="CH1386" s="99">
        <v>0</v>
      </c>
      <c r="CI1386" s="99">
        <v>46067.586836814902</v>
      </c>
      <c r="CJ1386" s="99">
        <v>2736264.60656738</v>
      </c>
      <c r="CK1386" s="99">
        <v>22826990.873535201</v>
      </c>
      <c r="CL1386" s="99">
        <v>6082848.2957153302</v>
      </c>
      <c r="CM1386" s="188">
        <v>66994.515492439299</v>
      </c>
      <c r="CN1386" s="188">
        <v>9101322.3409423791</v>
      </c>
      <c r="CO1386" s="188">
        <v>41495615.460449196</v>
      </c>
      <c r="CP1386" s="99">
        <v>6082848.2957153302</v>
      </c>
      <c r="CQ1386" s="99">
        <v>0</v>
      </c>
      <c r="CR1386" s="99">
        <v>0</v>
      </c>
      <c r="CS1386" s="99">
        <v>0</v>
      </c>
      <c r="CT1386" s="99">
        <v>0</v>
      </c>
      <c r="CU1386" s="98">
        <v>6893.0411989069999</v>
      </c>
      <c r="CV1386" s="98">
        <v>21686.963077231001</v>
      </c>
    </row>
    <row r="1387" spans="1:100" x14ac:dyDescent="0.2">
      <c r="A1387" s="98" t="s">
        <v>74</v>
      </c>
      <c r="B1387" s="100">
        <v>40603</v>
      </c>
      <c r="C1387" s="99">
        <v>38416.038775444002</v>
      </c>
      <c r="D1387" s="99">
        <v>0</v>
      </c>
      <c r="E1387" s="99">
        <v>6500.8443508744203</v>
      </c>
      <c r="F1387" s="99">
        <v>5115.6014695763597</v>
      </c>
      <c r="G1387" s="99">
        <v>1017.847943753</v>
      </c>
      <c r="H1387" s="99">
        <v>0</v>
      </c>
      <c r="I1387" s="99">
        <v>0</v>
      </c>
      <c r="J1387" s="99">
        <v>21059.3922703266</v>
      </c>
      <c r="K1387" s="99">
        <v>219.421639103442</v>
      </c>
      <c r="L1387" s="99">
        <v>19724.927574396101</v>
      </c>
      <c r="M1387" s="99">
        <v>18179.596718549699</v>
      </c>
      <c r="N1387" s="99">
        <v>4353.32071459293</v>
      </c>
      <c r="O1387" s="99">
        <v>0</v>
      </c>
      <c r="P1387" s="99">
        <v>0</v>
      </c>
      <c r="Q1387" s="99">
        <v>2365.7320344746099</v>
      </c>
      <c r="R1387" s="99">
        <v>0</v>
      </c>
      <c r="S1387" s="99">
        <v>0</v>
      </c>
      <c r="T1387" s="99">
        <v>1010.38743102551</v>
      </c>
      <c r="U1387" s="99">
        <v>21290.9111611843</v>
      </c>
      <c r="V1387" s="99">
        <v>2119400.40203857</v>
      </c>
      <c r="W1387" s="99">
        <v>0</v>
      </c>
      <c r="X1387" s="99">
        <v>437839.52533340501</v>
      </c>
      <c r="Y1387" s="99">
        <v>288817.55379486101</v>
      </c>
      <c r="Z1387" s="99">
        <v>153143.22838973999</v>
      </c>
      <c r="AA1387" s="99">
        <v>0</v>
      </c>
      <c r="AB1387" s="99">
        <v>0</v>
      </c>
      <c r="AC1387" s="99">
        <v>6450103.2395629901</v>
      </c>
      <c r="AD1387" s="99">
        <v>19161.6842963696</v>
      </c>
      <c r="AE1387" s="99">
        <v>908653.54333496105</v>
      </c>
      <c r="AF1387" s="99">
        <v>857509.54940033006</v>
      </c>
      <c r="AG1387" s="99">
        <v>581258.16651916504</v>
      </c>
      <c r="AH1387" s="99">
        <v>0</v>
      </c>
      <c r="AI1387" s="99">
        <v>0</v>
      </c>
      <c r="AJ1387" s="99">
        <v>214049.07877922099</v>
      </c>
      <c r="AK1387" s="99">
        <v>0</v>
      </c>
      <c r="AL1387" s="99">
        <v>0</v>
      </c>
      <c r="AM1387" s="99">
        <v>151993.41187095601</v>
      </c>
      <c r="AN1387" s="99">
        <v>6456053.9370117197</v>
      </c>
      <c r="AO1387" s="99">
        <v>18062054.8986816</v>
      </c>
      <c r="AP1387" s="99">
        <v>0</v>
      </c>
      <c r="AQ1387" s="99">
        <v>3552237.4238891602</v>
      </c>
      <c r="AR1387" s="99">
        <v>2346972.1718444801</v>
      </c>
      <c r="AS1387" s="99">
        <v>1204497.4956054699</v>
      </c>
      <c r="AT1387" s="99">
        <v>0</v>
      </c>
      <c r="AU1387" s="99">
        <v>0</v>
      </c>
      <c r="AV1387" s="99">
        <v>19032229.821533199</v>
      </c>
      <c r="AW1387" s="99">
        <v>57991.394597530401</v>
      </c>
      <c r="AX1387" s="99">
        <v>7801524.1683959998</v>
      </c>
      <c r="AY1387" s="99">
        <v>7433729.4324340802</v>
      </c>
      <c r="AZ1387" s="99">
        <v>4555441.6659545898</v>
      </c>
      <c r="BA1387" s="99">
        <v>0</v>
      </c>
      <c r="BB1387" s="99">
        <v>0</v>
      </c>
      <c r="BC1387" s="99">
        <v>1751247.56787109</v>
      </c>
      <c r="BD1387" s="99">
        <v>0</v>
      </c>
      <c r="BE1387" s="99">
        <v>0</v>
      </c>
      <c r="BF1387" s="99">
        <v>1189853.61503601</v>
      </c>
      <c r="BG1387" s="99">
        <v>19052537.184814502</v>
      </c>
      <c r="BH1387" s="99">
        <v>3699824.7211608901</v>
      </c>
      <c r="BI1387" s="99">
        <v>0</v>
      </c>
      <c r="BJ1387" s="99">
        <v>1221982.33764648</v>
      </c>
      <c r="BK1387" s="99">
        <v>995783.46453857399</v>
      </c>
      <c r="BL1387" s="99">
        <v>0</v>
      </c>
      <c r="BM1387" s="99">
        <v>0</v>
      </c>
      <c r="BN1387" s="99">
        <v>0</v>
      </c>
      <c r="BO1387" s="99">
        <v>0</v>
      </c>
      <c r="BP1387" s="99">
        <v>0</v>
      </c>
      <c r="BQ1387" s="99">
        <v>0</v>
      </c>
      <c r="BR1387" s="99">
        <v>2331908.5162353502</v>
      </c>
      <c r="BS1387" s="99">
        <v>1647316.9652557401</v>
      </c>
      <c r="BT1387" s="99">
        <v>0</v>
      </c>
      <c r="BU1387" s="99">
        <v>0</v>
      </c>
      <c r="BV1387" s="99">
        <v>940114.48816680897</v>
      </c>
      <c r="BW1387" s="99">
        <v>0</v>
      </c>
      <c r="BX1387" s="99">
        <v>0</v>
      </c>
      <c r="BY1387" s="99">
        <v>0</v>
      </c>
      <c r="BZ1387" s="99">
        <v>0</v>
      </c>
      <c r="CA1387" s="99">
        <v>44911.836835861199</v>
      </c>
      <c r="CB1387" s="99">
        <v>2564060.7510376</v>
      </c>
      <c r="CC1387" s="99">
        <v>21622777.720703099</v>
      </c>
      <c r="CD1387" s="99">
        <v>4923618.9243774395</v>
      </c>
      <c r="CE1387" s="99">
        <v>1023.27415265888</v>
      </c>
      <c r="CF1387" s="99">
        <v>151900.980495453</v>
      </c>
      <c r="CG1387" s="99">
        <v>1191463.8045959501</v>
      </c>
      <c r="CH1387" s="99">
        <v>0</v>
      </c>
      <c r="CI1387" s="99">
        <v>45935.945021629297</v>
      </c>
      <c r="CJ1387" s="99">
        <v>2716033.0358581501</v>
      </c>
      <c r="CK1387" s="99">
        <v>22845282.279052701</v>
      </c>
      <c r="CL1387" s="99">
        <v>4923363.7863159198</v>
      </c>
      <c r="CM1387" s="188">
        <v>67098.776440620393</v>
      </c>
      <c r="CN1387" s="188">
        <v>9178561.03833008</v>
      </c>
      <c r="CO1387" s="188">
        <v>41921475.653320298</v>
      </c>
      <c r="CP1387" s="99">
        <v>4923363.7863159198</v>
      </c>
      <c r="CQ1387" s="99">
        <v>0</v>
      </c>
      <c r="CR1387" s="99">
        <v>0</v>
      </c>
      <c r="CS1387" s="99">
        <v>0</v>
      </c>
      <c r="CT1387" s="99">
        <v>0</v>
      </c>
      <c r="CU1387" s="98">
        <v>6727.2851213719996</v>
      </c>
      <c r="CV1387" s="98">
        <v>21934.661964786999</v>
      </c>
    </row>
    <row r="1388" spans="1:100" x14ac:dyDescent="0.2">
      <c r="A1388" s="98" t="s">
        <v>74</v>
      </c>
      <c r="B1388" s="100">
        <v>40695</v>
      </c>
      <c r="C1388" s="99">
        <v>38169.621317863501</v>
      </c>
      <c r="D1388" s="99">
        <v>0</v>
      </c>
      <c r="E1388" s="99">
        <v>6407.3198386430704</v>
      </c>
      <c r="F1388" s="99">
        <v>5082.7686624526996</v>
      </c>
      <c r="G1388" s="99">
        <v>1008.93659070879</v>
      </c>
      <c r="H1388" s="99">
        <v>0</v>
      </c>
      <c r="I1388" s="99">
        <v>0</v>
      </c>
      <c r="J1388" s="99">
        <v>21273.295892715501</v>
      </c>
      <c r="K1388" s="99">
        <v>191.95110094360999</v>
      </c>
      <c r="L1388" s="99">
        <v>19921.299401998502</v>
      </c>
      <c r="M1388" s="99">
        <v>17967.402268886599</v>
      </c>
      <c r="N1388" s="99">
        <v>4332.4963260292998</v>
      </c>
      <c r="O1388" s="99">
        <v>0</v>
      </c>
      <c r="P1388" s="99">
        <v>0</v>
      </c>
      <c r="Q1388" s="99">
        <v>2357.5419130027299</v>
      </c>
      <c r="R1388" s="99">
        <v>0</v>
      </c>
      <c r="S1388" s="99">
        <v>0</v>
      </c>
      <c r="T1388" s="99">
        <v>1011.95475004613</v>
      </c>
      <c r="U1388" s="99">
        <v>21438.776572942701</v>
      </c>
      <c r="V1388" s="99">
        <v>2095991.0018615699</v>
      </c>
      <c r="W1388" s="99">
        <v>0</v>
      </c>
      <c r="X1388" s="99">
        <v>422810.62114334101</v>
      </c>
      <c r="Y1388" s="99">
        <v>282810.16270065302</v>
      </c>
      <c r="Z1388" s="99">
        <v>149264.90790748599</v>
      </c>
      <c r="AA1388" s="99">
        <v>0</v>
      </c>
      <c r="AB1388" s="99">
        <v>0</v>
      </c>
      <c r="AC1388" s="99">
        <v>6529136.3358764602</v>
      </c>
      <c r="AD1388" s="99">
        <v>17422.1133730412</v>
      </c>
      <c r="AE1388" s="99">
        <v>896811.98285675002</v>
      </c>
      <c r="AF1388" s="99">
        <v>851110.49962616002</v>
      </c>
      <c r="AG1388" s="99">
        <v>575985.36079406703</v>
      </c>
      <c r="AH1388" s="99">
        <v>0</v>
      </c>
      <c r="AI1388" s="99">
        <v>0</v>
      </c>
      <c r="AJ1388" s="99">
        <v>210195.07994270301</v>
      </c>
      <c r="AK1388" s="99">
        <v>0</v>
      </c>
      <c r="AL1388" s="99">
        <v>0</v>
      </c>
      <c r="AM1388" s="99">
        <v>149489.31086158799</v>
      </c>
      <c r="AN1388" s="99">
        <v>6528746.9954834003</v>
      </c>
      <c r="AO1388" s="99">
        <v>17962552.9614258</v>
      </c>
      <c r="AP1388" s="99">
        <v>0</v>
      </c>
      <c r="AQ1388" s="99">
        <v>3455909.6201171898</v>
      </c>
      <c r="AR1388" s="99">
        <v>2310101.9524841299</v>
      </c>
      <c r="AS1388" s="99">
        <v>1179625.1369628899</v>
      </c>
      <c r="AT1388" s="99">
        <v>0</v>
      </c>
      <c r="AU1388" s="99">
        <v>0</v>
      </c>
      <c r="AV1388" s="99">
        <v>19375869.369628899</v>
      </c>
      <c r="AW1388" s="99">
        <v>53045.946110248602</v>
      </c>
      <c r="AX1388" s="99">
        <v>7770127.9899292002</v>
      </c>
      <c r="AY1388" s="99">
        <v>7518333.6036987295</v>
      </c>
      <c r="AZ1388" s="99">
        <v>4554149.4254760696</v>
      </c>
      <c r="BA1388" s="99">
        <v>0</v>
      </c>
      <c r="BB1388" s="99">
        <v>0</v>
      </c>
      <c r="BC1388" s="99">
        <v>1735219.6798858601</v>
      </c>
      <c r="BD1388" s="99">
        <v>0</v>
      </c>
      <c r="BE1388" s="99">
        <v>0</v>
      </c>
      <c r="BF1388" s="99">
        <v>1184071.4503631601</v>
      </c>
      <c r="BG1388" s="99">
        <v>19450122.127441399</v>
      </c>
      <c r="BH1388" s="99">
        <v>3684633.9790954599</v>
      </c>
      <c r="BI1388" s="99">
        <v>0</v>
      </c>
      <c r="BJ1388" s="99">
        <v>1188004.6711883501</v>
      </c>
      <c r="BK1388" s="99">
        <v>970933.99002075195</v>
      </c>
      <c r="BL1388" s="99">
        <v>0</v>
      </c>
      <c r="BM1388" s="99">
        <v>0</v>
      </c>
      <c r="BN1388" s="99">
        <v>0</v>
      </c>
      <c r="BO1388" s="99">
        <v>0</v>
      </c>
      <c r="BP1388" s="99">
        <v>0</v>
      </c>
      <c r="BQ1388" s="99">
        <v>0</v>
      </c>
      <c r="BR1388" s="99">
        <v>2326128.5459289602</v>
      </c>
      <c r="BS1388" s="99">
        <v>1633644.1326904299</v>
      </c>
      <c r="BT1388" s="99">
        <v>0</v>
      </c>
      <c r="BU1388" s="99">
        <v>0</v>
      </c>
      <c r="BV1388" s="99">
        <v>929620.583152771</v>
      </c>
      <c r="BW1388" s="99">
        <v>0</v>
      </c>
      <c r="BX1388" s="99">
        <v>0</v>
      </c>
      <c r="BY1388" s="99">
        <v>0</v>
      </c>
      <c r="BZ1388" s="99">
        <v>0</v>
      </c>
      <c r="CA1388" s="99">
        <v>44587.118903636903</v>
      </c>
      <c r="CB1388" s="99">
        <v>2517862.3732604999</v>
      </c>
      <c r="CC1388" s="99">
        <v>21418034.129150402</v>
      </c>
      <c r="CD1388" s="99">
        <v>4867657.7508544903</v>
      </c>
      <c r="CE1388" s="99">
        <v>1008.22172051668</v>
      </c>
      <c r="CF1388" s="99">
        <v>148856.827684402</v>
      </c>
      <c r="CG1388" s="99">
        <v>1182819.7714691199</v>
      </c>
      <c r="CH1388" s="99">
        <v>0</v>
      </c>
      <c r="CI1388" s="99">
        <v>45595.114277362802</v>
      </c>
      <c r="CJ1388" s="99">
        <v>2666531.3847961398</v>
      </c>
      <c r="CK1388" s="99">
        <v>22577920.563720699</v>
      </c>
      <c r="CL1388" s="99">
        <v>4867715.0626831101</v>
      </c>
      <c r="CM1388" s="188">
        <v>66909.631217002898</v>
      </c>
      <c r="CN1388" s="188">
        <v>9197484.2502441406</v>
      </c>
      <c r="CO1388" s="188">
        <v>42049427.4775391</v>
      </c>
      <c r="CP1388" s="99">
        <v>4867715.0626831101</v>
      </c>
      <c r="CQ1388" s="99">
        <v>0</v>
      </c>
      <c r="CR1388" s="99">
        <v>0</v>
      </c>
      <c r="CS1388" s="99">
        <v>0</v>
      </c>
      <c r="CT1388" s="99">
        <v>0</v>
      </c>
      <c r="CU1388" s="98">
        <v>6590.2126706700001</v>
      </c>
      <c r="CV1388" s="98">
        <v>22153.909460732</v>
      </c>
    </row>
    <row r="1389" spans="1:100" x14ac:dyDescent="0.2">
      <c r="A1389" s="98" t="s">
        <v>74</v>
      </c>
      <c r="B1389" s="100">
        <v>40787</v>
      </c>
      <c r="C1389" s="99">
        <v>37832.234642028801</v>
      </c>
      <c r="D1389" s="99">
        <v>0</v>
      </c>
      <c r="E1389" s="99">
        <v>6290.7370314002001</v>
      </c>
      <c r="F1389" s="99">
        <v>5008.2369545102101</v>
      </c>
      <c r="G1389" s="99">
        <v>997.17910031229303</v>
      </c>
      <c r="H1389" s="99">
        <v>0</v>
      </c>
      <c r="I1389" s="99">
        <v>0</v>
      </c>
      <c r="J1389" s="99">
        <v>21293.6366913319</v>
      </c>
      <c r="K1389" s="99">
        <v>172.987721990794</v>
      </c>
      <c r="L1389" s="99">
        <v>19967.399665355701</v>
      </c>
      <c r="M1389" s="99">
        <v>17856.360882520701</v>
      </c>
      <c r="N1389" s="99">
        <v>4269.3827508688</v>
      </c>
      <c r="O1389" s="99">
        <v>0</v>
      </c>
      <c r="P1389" s="99">
        <v>0</v>
      </c>
      <c r="Q1389" s="99">
        <v>2329.7194007337098</v>
      </c>
      <c r="R1389" s="99">
        <v>0</v>
      </c>
      <c r="S1389" s="99">
        <v>0</v>
      </c>
      <c r="T1389" s="99">
        <v>1003.89101266861</v>
      </c>
      <c r="U1389" s="99">
        <v>21467.263286113699</v>
      </c>
      <c r="V1389" s="99">
        <v>2077252.4653930699</v>
      </c>
      <c r="W1389" s="99">
        <v>0</v>
      </c>
      <c r="X1389" s="99">
        <v>409621.18537139898</v>
      </c>
      <c r="Y1389" s="99">
        <v>274596.63449859602</v>
      </c>
      <c r="Z1389" s="99">
        <v>144983.46349334699</v>
      </c>
      <c r="AA1389" s="99">
        <v>0</v>
      </c>
      <c r="AB1389" s="99">
        <v>0</v>
      </c>
      <c r="AC1389" s="99">
        <v>6511681.76281738</v>
      </c>
      <c r="AD1389" s="99">
        <v>14522.768214821799</v>
      </c>
      <c r="AE1389" s="99">
        <v>869322.49127960205</v>
      </c>
      <c r="AF1389" s="99">
        <v>841389.03045654297</v>
      </c>
      <c r="AG1389" s="99">
        <v>569257.03181457496</v>
      </c>
      <c r="AH1389" s="99">
        <v>0</v>
      </c>
      <c r="AI1389" s="99">
        <v>0</v>
      </c>
      <c r="AJ1389" s="99">
        <v>210633.28754043599</v>
      </c>
      <c r="AK1389" s="99">
        <v>0</v>
      </c>
      <c r="AL1389" s="99">
        <v>0</v>
      </c>
      <c r="AM1389" s="99">
        <v>145465.27198982201</v>
      </c>
      <c r="AN1389" s="99">
        <v>6553730.5929565402</v>
      </c>
      <c r="AO1389" s="99">
        <v>17933925.721923798</v>
      </c>
      <c r="AP1389" s="99">
        <v>0</v>
      </c>
      <c r="AQ1389" s="99">
        <v>3332254.5756530799</v>
      </c>
      <c r="AR1389" s="99">
        <v>2228817.7482910198</v>
      </c>
      <c r="AS1389" s="99">
        <v>1147802.1222534201</v>
      </c>
      <c r="AT1389" s="99">
        <v>0</v>
      </c>
      <c r="AU1389" s="99">
        <v>0</v>
      </c>
      <c r="AV1389" s="99">
        <v>19532724.700195301</v>
      </c>
      <c r="AW1389" s="99">
        <v>44567.3989472389</v>
      </c>
      <c r="AX1389" s="99">
        <v>7595304.69030762</v>
      </c>
      <c r="AY1389" s="99">
        <v>7462717.6312255897</v>
      </c>
      <c r="AZ1389" s="99">
        <v>4512401.0559692401</v>
      </c>
      <c r="BA1389" s="99">
        <v>0</v>
      </c>
      <c r="BB1389" s="99">
        <v>0</v>
      </c>
      <c r="BC1389" s="99">
        <v>1742582.19029236</v>
      </c>
      <c r="BD1389" s="99">
        <v>0</v>
      </c>
      <c r="BE1389" s="99">
        <v>0</v>
      </c>
      <c r="BF1389" s="99">
        <v>1151919.8881530799</v>
      </c>
      <c r="BG1389" s="99">
        <v>19587320.7888184</v>
      </c>
      <c r="BH1389" s="99">
        <v>3708848.2212829599</v>
      </c>
      <c r="BI1389" s="99">
        <v>0</v>
      </c>
      <c r="BJ1389" s="99">
        <v>1169571.0160675</v>
      </c>
      <c r="BK1389" s="99">
        <v>951633.22400665295</v>
      </c>
      <c r="BL1389" s="99">
        <v>0</v>
      </c>
      <c r="BM1389" s="99">
        <v>0</v>
      </c>
      <c r="BN1389" s="99">
        <v>0</v>
      </c>
      <c r="BO1389" s="99">
        <v>0</v>
      </c>
      <c r="BP1389" s="99">
        <v>0</v>
      </c>
      <c r="BQ1389" s="99">
        <v>0</v>
      </c>
      <c r="BR1389" s="99">
        <v>2301205.6582336398</v>
      </c>
      <c r="BS1389" s="99">
        <v>1607263.52888489</v>
      </c>
      <c r="BT1389" s="99">
        <v>0</v>
      </c>
      <c r="BU1389" s="99">
        <v>0</v>
      </c>
      <c r="BV1389" s="99">
        <v>931675.97953796398</v>
      </c>
      <c r="BW1389" s="99">
        <v>0</v>
      </c>
      <c r="BX1389" s="99">
        <v>0</v>
      </c>
      <c r="BY1389" s="99">
        <v>0</v>
      </c>
      <c r="BZ1389" s="99">
        <v>0</v>
      </c>
      <c r="CA1389" s="99">
        <v>44121.486075401299</v>
      </c>
      <c r="CB1389" s="99">
        <v>2489185.21057129</v>
      </c>
      <c r="CC1389" s="99">
        <v>21292586.1560059</v>
      </c>
      <c r="CD1389" s="99">
        <v>4878606.4697265597</v>
      </c>
      <c r="CE1389" s="99">
        <v>996.93905479461</v>
      </c>
      <c r="CF1389" s="99">
        <v>145882.58795928999</v>
      </c>
      <c r="CG1389" s="99">
        <v>1166967.18247986</v>
      </c>
      <c r="CH1389" s="99">
        <v>0</v>
      </c>
      <c r="CI1389" s="99">
        <v>45115.590851306901</v>
      </c>
      <c r="CJ1389" s="99">
        <v>2634509.7313232399</v>
      </c>
      <c r="CK1389" s="99">
        <v>22386090.0085449</v>
      </c>
      <c r="CL1389" s="99">
        <v>4879996.2166748</v>
      </c>
      <c r="CM1389" s="188">
        <v>66447.228726386995</v>
      </c>
      <c r="CN1389" s="188">
        <v>9171493.3947753906</v>
      </c>
      <c r="CO1389" s="188">
        <v>41972926.789550804</v>
      </c>
      <c r="CP1389" s="99">
        <v>4879996.2166748</v>
      </c>
      <c r="CQ1389" s="99">
        <v>0</v>
      </c>
      <c r="CR1389" s="99">
        <v>0</v>
      </c>
      <c r="CS1389" s="99">
        <v>0</v>
      </c>
      <c r="CT1389" s="99">
        <v>0</v>
      </c>
      <c r="CU1389" s="98">
        <v>6458.3261727720001</v>
      </c>
      <c r="CV1389" s="98">
        <v>22157.950036521001</v>
      </c>
    </row>
    <row r="1390" spans="1:100" x14ac:dyDescent="0.2">
      <c r="A1390" s="98" t="s">
        <v>74</v>
      </c>
      <c r="B1390" s="100">
        <v>40878</v>
      </c>
      <c r="C1390" s="99">
        <v>37908.066867351503</v>
      </c>
      <c r="D1390" s="99">
        <v>0</v>
      </c>
      <c r="E1390" s="99">
        <v>6165.3045846819896</v>
      </c>
      <c r="F1390" s="99">
        <v>4899.1822572350502</v>
      </c>
      <c r="G1390" s="99">
        <v>1022.2879651263401</v>
      </c>
      <c r="H1390" s="99">
        <v>0</v>
      </c>
      <c r="I1390" s="99">
        <v>0</v>
      </c>
      <c r="J1390" s="99">
        <v>21458.500129222899</v>
      </c>
      <c r="K1390" s="99">
        <v>163.318799862638</v>
      </c>
      <c r="L1390" s="99">
        <v>19554.752134323098</v>
      </c>
      <c r="M1390" s="99">
        <v>17925.501234054602</v>
      </c>
      <c r="N1390" s="99">
        <v>4244.1137522459003</v>
      </c>
      <c r="O1390" s="99">
        <v>0</v>
      </c>
      <c r="P1390" s="99">
        <v>0</v>
      </c>
      <c r="Q1390" s="99">
        <v>2347.95543244481</v>
      </c>
      <c r="R1390" s="99">
        <v>0</v>
      </c>
      <c r="S1390" s="99">
        <v>0</v>
      </c>
      <c r="T1390" s="99">
        <v>1012.19323002547</v>
      </c>
      <c r="U1390" s="99">
        <v>21630.709999799699</v>
      </c>
      <c r="V1390" s="99">
        <v>2069066.6001892099</v>
      </c>
      <c r="W1390" s="99">
        <v>0</v>
      </c>
      <c r="X1390" s="99">
        <v>401839.49578857399</v>
      </c>
      <c r="Y1390" s="99">
        <v>270483.73477172898</v>
      </c>
      <c r="Z1390" s="99">
        <v>143413.76687431301</v>
      </c>
      <c r="AA1390" s="99">
        <v>0</v>
      </c>
      <c r="AB1390" s="99">
        <v>0</v>
      </c>
      <c r="AC1390" s="99">
        <v>6523294.3318481399</v>
      </c>
      <c r="AD1390" s="99">
        <v>13212.8110260963</v>
      </c>
      <c r="AE1390" s="99">
        <v>848452.94934081996</v>
      </c>
      <c r="AF1390" s="99">
        <v>839358.07326507603</v>
      </c>
      <c r="AG1390" s="99">
        <v>564539.04964446998</v>
      </c>
      <c r="AH1390" s="99">
        <v>0</v>
      </c>
      <c r="AI1390" s="99">
        <v>0</v>
      </c>
      <c r="AJ1390" s="99">
        <v>210942.32563400301</v>
      </c>
      <c r="AK1390" s="99">
        <v>0</v>
      </c>
      <c r="AL1390" s="99">
        <v>0</v>
      </c>
      <c r="AM1390" s="99">
        <v>141478.78668022199</v>
      </c>
      <c r="AN1390" s="99">
        <v>6554085.4515380897</v>
      </c>
      <c r="AO1390" s="99">
        <v>18023411.950927701</v>
      </c>
      <c r="AP1390" s="99">
        <v>0</v>
      </c>
      <c r="AQ1390" s="99">
        <v>3295940.8170166002</v>
      </c>
      <c r="AR1390" s="99">
        <v>2218284.82458496</v>
      </c>
      <c r="AS1390" s="99">
        <v>1150743.8498382601</v>
      </c>
      <c r="AT1390" s="99">
        <v>0</v>
      </c>
      <c r="AU1390" s="99">
        <v>0</v>
      </c>
      <c r="AV1390" s="99">
        <v>19764620.96875</v>
      </c>
      <c r="AW1390" s="99">
        <v>40948.103451251998</v>
      </c>
      <c r="AX1390" s="99">
        <v>7467113.9979858398</v>
      </c>
      <c r="AY1390" s="99">
        <v>7451973.2515258798</v>
      </c>
      <c r="AZ1390" s="99">
        <v>4514710.3837890597</v>
      </c>
      <c r="BA1390" s="99">
        <v>0</v>
      </c>
      <c r="BB1390" s="99">
        <v>0</v>
      </c>
      <c r="BC1390" s="99">
        <v>1756566.3046417199</v>
      </c>
      <c r="BD1390" s="99">
        <v>0</v>
      </c>
      <c r="BE1390" s="99">
        <v>0</v>
      </c>
      <c r="BF1390" s="99">
        <v>1137134.5817871101</v>
      </c>
      <c r="BG1390" s="99">
        <v>19819316.386230499</v>
      </c>
      <c r="BH1390" s="99">
        <v>3723799.85870361</v>
      </c>
      <c r="BI1390" s="99">
        <v>0</v>
      </c>
      <c r="BJ1390" s="99">
        <v>1164616.27919006</v>
      </c>
      <c r="BK1390" s="99">
        <v>944982.97343444801</v>
      </c>
      <c r="BL1390" s="99">
        <v>0</v>
      </c>
      <c r="BM1390" s="99">
        <v>0</v>
      </c>
      <c r="BN1390" s="99">
        <v>0</v>
      </c>
      <c r="BO1390" s="99">
        <v>0</v>
      </c>
      <c r="BP1390" s="99">
        <v>0</v>
      </c>
      <c r="BQ1390" s="99">
        <v>0</v>
      </c>
      <c r="BR1390" s="99">
        <v>2333823.3385009798</v>
      </c>
      <c r="BS1390" s="99">
        <v>1630178.89924622</v>
      </c>
      <c r="BT1390" s="99">
        <v>0</v>
      </c>
      <c r="BU1390" s="99">
        <v>0</v>
      </c>
      <c r="BV1390" s="99">
        <v>941401.68659973098</v>
      </c>
      <c r="BW1390" s="99">
        <v>0</v>
      </c>
      <c r="BX1390" s="99">
        <v>0</v>
      </c>
      <c r="BY1390" s="99">
        <v>0</v>
      </c>
      <c r="BZ1390" s="99">
        <v>0</v>
      </c>
      <c r="CA1390" s="99">
        <v>44066.600730896003</v>
      </c>
      <c r="CB1390" s="99">
        <v>2477267.6907043499</v>
      </c>
      <c r="CC1390" s="99">
        <v>21287632.519287098</v>
      </c>
      <c r="CD1390" s="99">
        <v>4888720.06677246</v>
      </c>
      <c r="CE1390" s="99">
        <v>1022.56358984858</v>
      </c>
      <c r="CF1390" s="99">
        <v>145664.39246749901</v>
      </c>
      <c r="CG1390" s="99">
        <v>1171948.0419769301</v>
      </c>
      <c r="CH1390" s="99">
        <v>0</v>
      </c>
      <c r="CI1390" s="99">
        <v>45091.4675092697</v>
      </c>
      <c r="CJ1390" s="99">
        <v>2623387.4792480501</v>
      </c>
      <c r="CK1390" s="99">
        <v>22468999.478759799</v>
      </c>
      <c r="CL1390" s="99">
        <v>4889597.8220214797</v>
      </c>
      <c r="CM1390" s="188">
        <v>66574.460642814607</v>
      </c>
      <c r="CN1390" s="188">
        <v>9161142.43212891</v>
      </c>
      <c r="CO1390" s="188">
        <v>42257472.765625</v>
      </c>
      <c r="CP1390" s="99">
        <v>4889597.8220214797</v>
      </c>
      <c r="CQ1390" s="99">
        <v>0</v>
      </c>
      <c r="CR1390" s="99">
        <v>0</v>
      </c>
      <c r="CS1390" s="99">
        <v>0</v>
      </c>
      <c r="CT1390" s="99">
        <v>0</v>
      </c>
      <c r="CU1390" s="98">
        <v>6337.5430311870005</v>
      </c>
      <c r="CV1390" s="98">
        <v>22348.562102061001</v>
      </c>
    </row>
    <row r="1391" spans="1:100" x14ac:dyDescent="0.2">
      <c r="A1391" s="98" t="s">
        <v>74</v>
      </c>
      <c r="B1391" s="100">
        <v>40969</v>
      </c>
      <c r="C1391" s="99">
        <v>37790.783922195398</v>
      </c>
      <c r="D1391" s="99">
        <v>0</v>
      </c>
      <c r="E1391" s="99">
        <v>6068.0432103872299</v>
      </c>
      <c r="F1391" s="99">
        <v>4786.8547263741502</v>
      </c>
      <c r="G1391" s="99">
        <v>1049.44840274751</v>
      </c>
      <c r="H1391" s="99">
        <v>0</v>
      </c>
      <c r="I1391" s="99">
        <v>0</v>
      </c>
      <c r="J1391" s="99">
        <v>21564.222117662401</v>
      </c>
      <c r="K1391" s="99">
        <v>148.27031506039199</v>
      </c>
      <c r="L1391" s="99">
        <v>19282.866491079301</v>
      </c>
      <c r="M1391" s="99">
        <v>17837.504310369499</v>
      </c>
      <c r="N1391" s="99">
        <v>4196.9608721733102</v>
      </c>
      <c r="O1391" s="99">
        <v>0</v>
      </c>
      <c r="P1391" s="99">
        <v>0</v>
      </c>
      <c r="Q1391" s="99">
        <v>2339.08522170782</v>
      </c>
      <c r="R1391" s="99">
        <v>0</v>
      </c>
      <c r="S1391" s="99">
        <v>0</v>
      </c>
      <c r="T1391" s="99">
        <v>1045.38909728825</v>
      </c>
      <c r="U1391" s="99">
        <v>21721.566602945299</v>
      </c>
      <c r="V1391" s="99">
        <v>2059120.42967224</v>
      </c>
      <c r="W1391" s="99">
        <v>0</v>
      </c>
      <c r="X1391" s="99">
        <v>393248.68906021101</v>
      </c>
      <c r="Y1391" s="99">
        <v>262620.00350189197</v>
      </c>
      <c r="Z1391" s="99">
        <v>149963.73435401899</v>
      </c>
      <c r="AA1391" s="99">
        <v>0</v>
      </c>
      <c r="AB1391" s="99">
        <v>0</v>
      </c>
      <c r="AC1391" s="99">
        <v>6612838.0490112295</v>
      </c>
      <c r="AD1391" s="99">
        <v>11918.335692405701</v>
      </c>
      <c r="AE1391" s="99">
        <v>865005.89884948696</v>
      </c>
      <c r="AF1391" s="99">
        <v>848504.29205322301</v>
      </c>
      <c r="AG1391" s="99">
        <v>554020.65052032506</v>
      </c>
      <c r="AH1391" s="99">
        <v>0</v>
      </c>
      <c r="AI1391" s="99">
        <v>0</v>
      </c>
      <c r="AJ1391" s="99">
        <v>216073.59798622099</v>
      </c>
      <c r="AK1391" s="99">
        <v>0</v>
      </c>
      <c r="AL1391" s="99">
        <v>0</v>
      </c>
      <c r="AM1391" s="99">
        <v>149528.14427757301</v>
      </c>
      <c r="AN1391" s="99">
        <v>6576882.1095581101</v>
      </c>
      <c r="AO1391" s="99">
        <v>17967910.842285201</v>
      </c>
      <c r="AP1391" s="99">
        <v>0</v>
      </c>
      <c r="AQ1391" s="99">
        <v>3284434.3315429701</v>
      </c>
      <c r="AR1391" s="99">
        <v>2182043.6344299298</v>
      </c>
      <c r="AS1391" s="99">
        <v>1211726.6691894501</v>
      </c>
      <c r="AT1391" s="99">
        <v>0</v>
      </c>
      <c r="AU1391" s="99">
        <v>0</v>
      </c>
      <c r="AV1391" s="99">
        <v>20118447.691650402</v>
      </c>
      <c r="AW1391" s="99">
        <v>37127.636192321799</v>
      </c>
      <c r="AX1391" s="99">
        <v>7657660.5524292002</v>
      </c>
      <c r="AY1391" s="99">
        <v>7512177.4650268601</v>
      </c>
      <c r="AZ1391" s="99">
        <v>4398228.4465942401</v>
      </c>
      <c r="BA1391" s="99">
        <v>0</v>
      </c>
      <c r="BB1391" s="99">
        <v>0</v>
      </c>
      <c r="BC1391" s="99">
        <v>1794803.7729797401</v>
      </c>
      <c r="BD1391" s="99">
        <v>0</v>
      </c>
      <c r="BE1391" s="99">
        <v>0</v>
      </c>
      <c r="BF1391" s="99">
        <v>1202704.3264617899</v>
      </c>
      <c r="BG1391" s="99">
        <v>20094142.834472701</v>
      </c>
      <c r="BH1391" s="99">
        <v>3784585.6924743699</v>
      </c>
      <c r="BI1391" s="99">
        <v>0</v>
      </c>
      <c r="BJ1391" s="99">
        <v>1155183.82922363</v>
      </c>
      <c r="BK1391" s="99">
        <v>938593.49758148205</v>
      </c>
      <c r="BL1391" s="99">
        <v>0</v>
      </c>
      <c r="BM1391" s="99">
        <v>0</v>
      </c>
      <c r="BN1391" s="99">
        <v>0</v>
      </c>
      <c r="BO1391" s="99">
        <v>0</v>
      </c>
      <c r="BP1391" s="99">
        <v>0</v>
      </c>
      <c r="BQ1391" s="99">
        <v>0</v>
      </c>
      <c r="BR1391" s="99">
        <v>2364205.6541748</v>
      </c>
      <c r="BS1391" s="99">
        <v>1619756.6729278599</v>
      </c>
      <c r="BT1391" s="99">
        <v>0</v>
      </c>
      <c r="BU1391" s="99">
        <v>0</v>
      </c>
      <c r="BV1391" s="99">
        <v>965298.16062164295</v>
      </c>
      <c r="BW1391" s="99">
        <v>0</v>
      </c>
      <c r="BX1391" s="99">
        <v>0</v>
      </c>
      <c r="BY1391" s="99">
        <v>0</v>
      </c>
      <c r="BZ1391" s="99">
        <v>0</v>
      </c>
      <c r="CA1391" s="99">
        <v>43855.361404895797</v>
      </c>
      <c r="CB1391" s="99">
        <v>2446622.2714538602</v>
      </c>
      <c r="CC1391" s="99">
        <v>21141262.643554699</v>
      </c>
      <c r="CD1391" s="99">
        <v>4943490.0903930701</v>
      </c>
      <c r="CE1391" s="99">
        <v>1052.87531235814</v>
      </c>
      <c r="CF1391" s="99">
        <v>147460.021028519</v>
      </c>
      <c r="CG1391" s="99">
        <v>1168780.77416992</v>
      </c>
      <c r="CH1391" s="99">
        <v>0</v>
      </c>
      <c r="CI1391" s="99">
        <v>44909.0507788658</v>
      </c>
      <c r="CJ1391" s="99">
        <v>2594502.3399047898</v>
      </c>
      <c r="CK1391" s="99">
        <v>22404061.370117199</v>
      </c>
      <c r="CL1391" s="99">
        <v>4942551.4546508798</v>
      </c>
      <c r="CM1391" s="188">
        <v>66516.555423736601</v>
      </c>
      <c r="CN1391" s="188">
        <v>9162517.7713622991</v>
      </c>
      <c r="CO1391" s="188">
        <v>42435225.263183601</v>
      </c>
      <c r="CP1391" s="99">
        <v>4942551.4546508798</v>
      </c>
      <c r="CQ1391" s="99">
        <v>0</v>
      </c>
      <c r="CR1391" s="99">
        <v>0</v>
      </c>
      <c r="CS1391" s="99">
        <v>0</v>
      </c>
      <c r="CT1391" s="99">
        <v>0</v>
      </c>
      <c r="CU1391" s="98">
        <v>6220.3921702509997</v>
      </c>
      <c r="CV1391" s="98">
        <v>22486.016491212999</v>
      </c>
    </row>
    <row r="1392" spans="1:100" x14ac:dyDescent="0.2">
      <c r="A1392" s="98" t="s">
        <v>74</v>
      </c>
      <c r="B1392" s="100">
        <v>41061</v>
      </c>
      <c r="C1392" s="99">
        <v>37441.167294025399</v>
      </c>
      <c r="D1392" s="99">
        <v>0</v>
      </c>
      <c r="E1392" s="99">
        <v>5917.2041327357301</v>
      </c>
      <c r="F1392" s="99">
        <v>4685.44588041306</v>
      </c>
      <c r="G1392" s="99">
        <v>1052.5870443582501</v>
      </c>
      <c r="H1392" s="99">
        <v>0</v>
      </c>
      <c r="I1392" s="99">
        <v>0</v>
      </c>
      <c r="J1392" s="99">
        <v>21630.938543796499</v>
      </c>
      <c r="K1392" s="99">
        <v>140.99905491434001</v>
      </c>
      <c r="L1392" s="99">
        <v>19298.492634534799</v>
      </c>
      <c r="M1392" s="99">
        <v>17714.801766872399</v>
      </c>
      <c r="N1392" s="99">
        <v>4011.7542756795901</v>
      </c>
      <c r="O1392" s="99">
        <v>0</v>
      </c>
      <c r="P1392" s="99">
        <v>0</v>
      </c>
      <c r="Q1392" s="99">
        <v>2393.0448198914501</v>
      </c>
      <c r="R1392" s="99">
        <v>0</v>
      </c>
      <c r="S1392" s="99">
        <v>0</v>
      </c>
      <c r="T1392" s="99">
        <v>1057.30030430853</v>
      </c>
      <c r="U1392" s="99">
        <v>21759.723981618899</v>
      </c>
      <c r="V1392" s="99">
        <v>2036087.5798492399</v>
      </c>
      <c r="W1392" s="99">
        <v>0</v>
      </c>
      <c r="X1392" s="99">
        <v>374511.93730926502</v>
      </c>
      <c r="Y1392" s="99">
        <v>249500.61782264701</v>
      </c>
      <c r="Z1392" s="99">
        <v>145497.36277580299</v>
      </c>
      <c r="AA1392" s="99">
        <v>0</v>
      </c>
      <c r="AB1392" s="99">
        <v>0</v>
      </c>
      <c r="AC1392" s="99">
        <v>6537549.3646850605</v>
      </c>
      <c r="AD1392" s="99">
        <v>10640.307049155201</v>
      </c>
      <c r="AE1392" s="99">
        <v>835820.68753814697</v>
      </c>
      <c r="AF1392" s="99">
        <v>824757.95604705799</v>
      </c>
      <c r="AG1392" s="99">
        <v>507938.17240905802</v>
      </c>
      <c r="AH1392" s="99">
        <v>0</v>
      </c>
      <c r="AI1392" s="99">
        <v>0</v>
      </c>
      <c r="AJ1392" s="99">
        <v>228701.80832862901</v>
      </c>
      <c r="AK1392" s="99">
        <v>0</v>
      </c>
      <c r="AL1392" s="99">
        <v>0</v>
      </c>
      <c r="AM1392" s="99">
        <v>145903.24426651001</v>
      </c>
      <c r="AN1392" s="99">
        <v>6582736.5774536096</v>
      </c>
      <c r="AO1392" s="99">
        <v>17943095.739990201</v>
      </c>
      <c r="AP1392" s="99">
        <v>0</v>
      </c>
      <c r="AQ1392" s="99">
        <v>3143173.6365356399</v>
      </c>
      <c r="AR1392" s="99">
        <v>2080443.5160827599</v>
      </c>
      <c r="AS1392" s="99">
        <v>1176573.94891357</v>
      </c>
      <c r="AT1392" s="99">
        <v>0</v>
      </c>
      <c r="AU1392" s="99">
        <v>0</v>
      </c>
      <c r="AV1392" s="99">
        <v>20094227.900390599</v>
      </c>
      <c r="AW1392" s="99">
        <v>33455.902141571001</v>
      </c>
      <c r="AX1392" s="99">
        <v>7485824.5286865197</v>
      </c>
      <c r="AY1392" s="99">
        <v>7428627.4453735398</v>
      </c>
      <c r="AZ1392" s="99">
        <v>4165944.66619873</v>
      </c>
      <c r="BA1392" s="99">
        <v>0</v>
      </c>
      <c r="BB1392" s="99">
        <v>0</v>
      </c>
      <c r="BC1392" s="99">
        <v>1910891.21720886</v>
      </c>
      <c r="BD1392" s="99">
        <v>0</v>
      </c>
      <c r="BE1392" s="99">
        <v>0</v>
      </c>
      <c r="BF1392" s="99">
        <v>1182762.0582580599</v>
      </c>
      <c r="BG1392" s="99">
        <v>20171821.162841801</v>
      </c>
      <c r="BH1392" s="99">
        <v>3680319.8046264602</v>
      </c>
      <c r="BI1392" s="99">
        <v>0</v>
      </c>
      <c r="BJ1392" s="99">
        <v>1114561.0662384001</v>
      </c>
      <c r="BK1392" s="99">
        <v>899927.28667449998</v>
      </c>
      <c r="BL1392" s="99">
        <v>0</v>
      </c>
      <c r="BM1392" s="99">
        <v>0</v>
      </c>
      <c r="BN1392" s="99">
        <v>0</v>
      </c>
      <c r="BO1392" s="99">
        <v>0</v>
      </c>
      <c r="BP1392" s="99">
        <v>0</v>
      </c>
      <c r="BQ1392" s="99">
        <v>0</v>
      </c>
      <c r="BR1392" s="99">
        <v>2319798.6369323698</v>
      </c>
      <c r="BS1392" s="99">
        <v>1483007.12272644</v>
      </c>
      <c r="BT1392" s="99">
        <v>0</v>
      </c>
      <c r="BU1392" s="99">
        <v>0</v>
      </c>
      <c r="BV1392" s="99">
        <v>1001409.06604004</v>
      </c>
      <c r="BW1392" s="99">
        <v>0</v>
      </c>
      <c r="BX1392" s="99">
        <v>0</v>
      </c>
      <c r="BY1392" s="99">
        <v>0</v>
      </c>
      <c r="BZ1392" s="99">
        <v>0</v>
      </c>
      <c r="CA1392" s="99">
        <v>43369.993995189703</v>
      </c>
      <c r="CB1392" s="99">
        <v>2411402.1210632301</v>
      </c>
      <c r="CC1392" s="99">
        <v>21100191.689941399</v>
      </c>
      <c r="CD1392" s="99">
        <v>4792919.9184570303</v>
      </c>
      <c r="CE1392" s="99">
        <v>1053.35812155902</v>
      </c>
      <c r="CF1392" s="99">
        <v>147856.97035980201</v>
      </c>
      <c r="CG1392" s="99">
        <v>1221052.0791320801</v>
      </c>
      <c r="CH1392" s="99">
        <v>0</v>
      </c>
      <c r="CI1392" s="99">
        <v>44422.575897216797</v>
      </c>
      <c r="CJ1392" s="99">
        <v>2559069.06072998</v>
      </c>
      <c r="CK1392" s="99">
        <v>22301059.050781298</v>
      </c>
      <c r="CL1392" s="99">
        <v>4792399.1777343797</v>
      </c>
      <c r="CM1392" s="188">
        <v>66058.410120964094</v>
      </c>
      <c r="CN1392" s="188">
        <v>9136305.40478516</v>
      </c>
      <c r="CO1392" s="188">
        <v>42506941.652343802</v>
      </c>
      <c r="CP1392" s="99">
        <v>4792399.1777343797</v>
      </c>
      <c r="CQ1392" s="99">
        <v>0</v>
      </c>
      <c r="CR1392" s="99">
        <v>0</v>
      </c>
      <c r="CS1392" s="99">
        <v>0</v>
      </c>
      <c r="CT1392" s="99">
        <v>0</v>
      </c>
      <c r="CU1392" s="98">
        <v>6055.1246362940001</v>
      </c>
      <c r="CV1392" s="98">
        <v>22553.971991498001</v>
      </c>
    </row>
    <row r="1393" spans="1:100" x14ac:dyDescent="0.2">
      <c r="A1393" s="98" t="s">
        <v>74</v>
      </c>
      <c r="B1393" s="100">
        <v>41153</v>
      </c>
      <c r="C1393" s="99">
        <v>37381.265143394499</v>
      </c>
      <c r="D1393" s="99">
        <v>0</v>
      </c>
      <c r="E1393" s="99">
        <v>5777.5478620529202</v>
      </c>
      <c r="F1393" s="99">
        <v>4592.6839623451197</v>
      </c>
      <c r="G1393" s="99">
        <v>1022.84983886033</v>
      </c>
      <c r="H1393" s="99">
        <v>0</v>
      </c>
      <c r="I1393" s="99">
        <v>0</v>
      </c>
      <c r="J1393" s="99">
        <v>21637.3106615543</v>
      </c>
      <c r="K1393" s="99">
        <v>134.18673185072799</v>
      </c>
      <c r="L1393" s="99">
        <v>19355.717779159499</v>
      </c>
      <c r="M1393" s="99">
        <v>17642.8854038715</v>
      </c>
      <c r="N1393" s="99">
        <v>3951.6615088880098</v>
      </c>
      <c r="O1393" s="99">
        <v>0</v>
      </c>
      <c r="P1393" s="99">
        <v>0</v>
      </c>
      <c r="Q1393" s="99">
        <v>2389.5255593061402</v>
      </c>
      <c r="R1393" s="99">
        <v>0</v>
      </c>
      <c r="S1393" s="99">
        <v>0</v>
      </c>
      <c r="T1393" s="99">
        <v>1028.7882077843001</v>
      </c>
      <c r="U1393" s="99">
        <v>21770.729492902799</v>
      </c>
      <c r="V1393" s="99">
        <v>2008695.8427887</v>
      </c>
      <c r="W1393" s="99">
        <v>0</v>
      </c>
      <c r="X1393" s="99">
        <v>357826.28171539301</v>
      </c>
      <c r="Y1393" s="99">
        <v>238155.08981514</v>
      </c>
      <c r="Z1393" s="99">
        <v>143438.72653961199</v>
      </c>
      <c r="AA1393" s="99">
        <v>0</v>
      </c>
      <c r="AB1393" s="99">
        <v>0</v>
      </c>
      <c r="AC1393" s="99">
        <v>6553707.2786865197</v>
      </c>
      <c r="AD1393" s="99">
        <v>10098.101282715799</v>
      </c>
      <c r="AE1393" s="99">
        <v>823857.40938568104</v>
      </c>
      <c r="AF1393" s="99">
        <v>812405.13642883301</v>
      </c>
      <c r="AG1393" s="99">
        <v>492482.248958588</v>
      </c>
      <c r="AH1393" s="99">
        <v>0</v>
      </c>
      <c r="AI1393" s="99">
        <v>0</v>
      </c>
      <c r="AJ1393" s="99">
        <v>227724.955207825</v>
      </c>
      <c r="AK1393" s="99">
        <v>0</v>
      </c>
      <c r="AL1393" s="99">
        <v>0</v>
      </c>
      <c r="AM1393" s="99">
        <v>143709.67151641799</v>
      </c>
      <c r="AN1393" s="99">
        <v>6560842.67687988</v>
      </c>
      <c r="AO1393" s="99">
        <v>17683599.652343798</v>
      </c>
      <c r="AP1393" s="99">
        <v>0</v>
      </c>
      <c r="AQ1393" s="99">
        <v>3020659.4625854502</v>
      </c>
      <c r="AR1393" s="99">
        <v>1991992.2667541499</v>
      </c>
      <c r="AS1393" s="99">
        <v>1186171.0172119101</v>
      </c>
      <c r="AT1393" s="99">
        <v>0</v>
      </c>
      <c r="AU1393" s="99">
        <v>0</v>
      </c>
      <c r="AV1393" s="99">
        <v>20308330.771728501</v>
      </c>
      <c r="AW1393" s="99">
        <v>32054.948672532999</v>
      </c>
      <c r="AX1393" s="99">
        <v>7447370.6528930701</v>
      </c>
      <c r="AY1393" s="99">
        <v>7405681.7420043899</v>
      </c>
      <c r="AZ1393" s="99">
        <v>4036535.43292236</v>
      </c>
      <c r="BA1393" s="99">
        <v>0</v>
      </c>
      <c r="BB1393" s="99">
        <v>0</v>
      </c>
      <c r="BC1393" s="99">
        <v>1913034.39776611</v>
      </c>
      <c r="BD1393" s="99">
        <v>0</v>
      </c>
      <c r="BE1393" s="99">
        <v>0</v>
      </c>
      <c r="BF1393" s="99">
        <v>1188709.0709381099</v>
      </c>
      <c r="BG1393" s="99">
        <v>20347948.1486816</v>
      </c>
      <c r="BH1393" s="99">
        <v>3728570.0164184598</v>
      </c>
      <c r="BI1393" s="99">
        <v>0</v>
      </c>
      <c r="BJ1393" s="99">
        <v>1097065.40771484</v>
      </c>
      <c r="BK1393" s="99">
        <v>883347.93900299096</v>
      </c>
      <c r="BL1393" s="99">
        <v>0</v>
      </c>
      <c r="BM1393" s="99">
        <v>0</v>
      </c>
      <c r="BN1393" s="99">
        <v>0</v>
      </c>
      <c r="BO1393" s="99">
        <v>0</v>
      </c>
      <c r="BP1393" s="99">
        <v>0</v>
      </c>
      <c r="BQ1393" s="99">
        <v>0</v>
      </c>
      <c r="BR1393" s="99">
        <v>2319186.9056396498</v>
      </c>
      <c r="BS1393" s="99">
        <v>1456106.31642151</v>
      </c>
      <c r="BT1393" s="99">
        <v>0</v>
      </c>
      <c r="BU1393" s="99">
        <v>0</v>
      </c>
      <c r="BV1393" s="99">
        <v>1016660.48161316</v>
      </c>
      <c r="BW1393" s="99">
        <v>0</v>
      </c>
      <c r="BX1393" s="99">
        <v>0</v>
      </c>
      <c r="BY1393" s="99">
        <v>0</v>
      </c>
      <c r="BZ1393" s="99">
        <v>0</v>
      </c>
      <c r="CA1393" s="99">
        <v>43158.728791236899</v>
      </c>
      <c r="CB1393" s="99">
        <v>2353329.0495300302</v>
      </c>
      <c r="CC1393" s="99">
        <v>20743521.933593798</v>
      </c>
      <c r="CD1393" s="99">
        <v>4823402.8822631799</v>
      </c>
      <c r="CE1393" s="99">
        <v>1022.72077560425</v>
      </c>
      <c r="CF1393" s="99">
        <v>142363.13358306899</v>
      </c>
      <c r="CG1393" s="99">
        <v>1166772.74240112</v>
      </c>
      <c r="CH1393" s="99">
        <v>0</v>
      </c>
      <c r="CI1393" s="99">
        <v>44177.861938476599</v>
      </c>
      <c r="CJ1393" s="99">
        <v>2495193.9646911598</v>
      </c>
      <c r="CK1393" s="99">
        <v>21912778.212402299</v>
      </c>
      <c r="CL1393" s="99">
        <v>4825184.1116943397</v>
      </c>
      <c r="CM1393" s="188">
        <v>65809.432159423799</v>
      </c>
      <c r="CN1393" s="188">
        <v>9080643.6076660194</v>
      </c>
      <c r="CO1393" s="188">
        <v>42285423.271972701</v>
      </c>
      <c r="CP1393" s="99">
        <v>4825184.1116943397</v>
      </c>
      <c r="CQ1393" s="99">
        <v>0</v>
      </c>
      <c r="CR1393" s="99">
        <v>0</v>
      </c>
      <c r="CS1393" s="99">
        <v>0</v>
      </c>
      <c r="CT1393" s="99">
        <v>0</v>
      </c>
      <c r="CU1393" s="98">
        <v>5910.9844547160001</v>
      </c>
      <c r="CV1393" s="98">
        <v>22524.710735624001</v>
      </c>
    </row>
    <row r="1394" spans="1:100" x14ac:dyDescent="0.2">
      <c r="A1394" s="98" t="s">
        <v>74</v>
      </c>
      <c r="B1394" s="100">
        <v>41244</v>
      </c>
      <c r="C1394" s="99">
        <v>37173.129804611199</v>
      </c>
      <c r="D1394" s="99">
        <v>0</v>
      </c>
      <c r="E1394" s="99">
        <v>5698.2827337980298</v>
      </c>
      <c r="F1394" s="99">
        <v>4554.51445096731</v>
      </c>
      <c r="G1394" s="99">
        <v>1031.46061098576</v>
      </c>
      <c r="H1394" s="99">
        <v>0</v>
      </c>
      <c r="I1394" s="99">
        <v>0</v>
      </c>
      <c r="J1394" s="99">
        <v>21620.1318972111</v>
      </c>
      <c r="K1394" s="99">
        <v>137.16125615313601</v>
      </c>
      <c r="L1394" s="99">
        <v>19079.054908752401</v>
      </c>
      <c r="M1394" s="99">
        <v>17499.690182209</v>
      </c>
      <c r="N1394" s="99">
        <v>3886.0999251306098</v>
      </c>
      <c r="O1394" s="99">
        <v>0</v>
      </c>
      <c r="P1394" s="99">
        <v>0</v>
      </c>
      <c r="Q1394" s="99">
        <v>2399.1854220628702</v>
      </c>
      <c r="R1394" s="99">
        <v>0</v>
      </c>
      <c r="S1394" s="99">
        <v>0</v>
      </c>
      <c r="T1394" s="99">
        <v>1024.96368387342</v>
      </c>
      <c r="U1394" s="99">
        <v>21759.4797389507</v>
      </c>
      <c r="V1394" s="99">
        <v>1998781.1683654799</v>
      </c>
      <c r="W1394" s="99">
        <v>0</v>
      </c>
      <c r="X1394" s="99">
        <v>351311.58415603603</v>
      </c>
      <c r="Y1394" s="99">
        <v>234015.27680778501</v>
      </c>
      <c r="Z1394" s="99">
        <v>142833.784116745</v>
      </c>
      <c r="AA1394" s="99">
        <v>0</v>
      </c>
      <c r="AB1394" s="99">
        <v>0</v>
      </c>
      <c r="AC1394" s="99">
        <v>6575267.69848633</v>
      </c>
      <c r="AD1394" s="99">
        <v>10421.2865542173</v>
      </c>
      <c r="AE1394" s="99">
        <v>816367.89505767799</v>
      </c>
      <c r="AF1394" s="99">
        <v>807949.136482239</v>
      </c>
      <c r="AG1394" s="99">
        <v>486494.62318801897</v>
      </c>
      <c r="AH1394" s="99">
        <v>0</v>
      </c>
      <c r="AI1394" s="99">
        <v>0</v>
      </c>
      <c r="AJ1394" s="99">
        <v>229944.89000511201</v>
      </c>
      <c r="AK1394" s="99">
        <v>0</v>
      </c>
      <c r="AL1394" s="99">
        <v>0</v>
      </c>
      <c r="AM1394" s="99">
        <v>141848.51074218799</v>
      </c>
      <c r="AN1394" s="99">
        <v>6567115.4127197303</v>
      </c>
      <c r="AO1394" s="99">
        <v>17785043.050048798</v>
      </c>
      <c r="AP1394" s="99">
        <v>0</v>
      </c>
      <c r="AQ1394" s="99">
        <v>2982552.8741455101</v>
      </c>
      <c r="AR1394" s="99">
        <v>1979312.9458770801</v>
      </c>
      <c r="AS1394" s="99">
        <v>1180571.3563232401</v>
      </c>
      <c r="AT1394" s="99">
        <v>0</v>
      </c>
      <c r="AU1394" s="99">
        <v>0</v>
      </c>
      <c r="AV1394" s="99">
        <v>20412581.207763702</v>
      </c>
      <c r="AW1394" s="99">
        <v>33169.737586498297</v>
      </c>
      <c r="AX1394" s="99">
        <v>7412256.4856567401</v>
      </c>
      <c r="AY1394" s="99">
        <v>7438799.1235961895</v>
      </c>
      <c r="AZ1394" s="99">
        <v>3992964.7543945299</v>
      </c>
      <c r="BA1394" s="99">
        <v>0</v>
      </c>
      <c r="BB1394" s="99">
        <v>0</v>
      </c>
      <c r="BC1394" s="99">
        <v>1947343.49880981</v>
      </c>
      <c r="BD1394" s="99">
        <v>0</v>
      </c>
      <c r="BE1394" s="99">
        <v>0</v>
      </c>
      <c r="BF1394" s="99">
        <v>1174078.5637817399</v>
      </c>
      <c r="BG1394" s="99">
        <v>20458936.798828099</v>
      </c>
      <c r="BH1394" s="99">
        <v>3731875.0833740202</v>
      </c>
      <c r="BI1394" s="99">
        <v>0</v>
      </c>
      <c r="BJ1394" s="99">
        <v>1082857.00221252</v>
      </c>
      <c r="BK1394" s="99">
        <v>871374.53829193104</v>
      </c>
      <c r="BL1394" s="99">
        <v>0</v>
      </c>
      <c r="BM1394" s="99">
        <v>0</v>
      </c>
      <c r="BN1394" s="99">
        <v>0</v>
      </c>
      <c r="BO1394" s="99">
        <v>0</v>
      </c>
      <c r="BP1394" s="99">
        <v>0</v>
      </c>
      <c r="BQ1394" s="99">
        <v>0</v>
      </c>
      <c r="BR1394" s="99">
        <v>2338744.4686889602</v>
      </c>
      <c r="BS1394" s="99">
        <v>1452370.78831482</v>
      </c>
      <c r="BT1394" s="99">
        <v>0</v>
      </c>
      <c r="BU1394" s="99">
        <v>0</v>
      </c>
      <c r="BV1394" s="99">
        <v>1034216.22572327</v>
      </c>
      <c r="BW1394" s="99">
        <v>0</v>
      </c>
      <c r="BX1394" s="99">
        <v>0</v>
      </c>
      <c r="BY1394" s="99">
        <v>0</v>
      </c>
      <c r="BZ1394" s="99">
        <v>0</v>
      </c>
      <c r="CA1394" s="99">
        <v>42864.109622001597</v>
      </c>
      <c r="CB1394" s="99">
        <v>2342483.7449035598</v>
      </c>
      <c r="CC1394" s="99">
        <v>20698862.450927701</v>
      </c>
      <c r="CD1394" s="99">
        <v>4812438.9251709003</v>
      </c>
      <c r="CE1394" s="99">
        <v>1033.02485394478</v>
      </c>
      <c r="CF1394" s="99">
        <v>142844.84071922299</v>
      </c>
      <c r="CG1394" s="99">
        <v>1165942.89239502</v>
      </c>
      <c r="CH1394" s="99">
        <v>0</v>
      </c>
      <c r="CI1394" s="99">
        <v>43899.822918891899</v>
      </c>
      <c r="CJ1394" s="99">
        <v>2485631.6968078599</v>
      </c>
      <c r="CK1394" s="99">
        <v>21939881.028076202</v>
      </c>
      <c r="CL1394" s="99">
        <v>4813162.2156372098</v>
      </c>
      <c r="CM1394" s="188">
        <v>65520.687699317903</v>
      </c>
      <c r="CN1394" s="188">
        <v>9055134.8624267597</v>
      </c>
      <c r="CO1394" s="188">
        <v>42348850.758300804</v>
      </c>
      <c r="CP1394" s="99">
        <v>4813162.2156372098</v>
      </c>
      <c r="CQ1394" s="99">
        <v>0</v>
      </c>
      <c r="CR1394" s="99">
        <v>0</v>
      </c>
      <c r="CS1394" s="99">
        <v>0</v>
      </c>
      <c r="CT1394" s="99">
        <v>0</v>
      </c>
      <c r="CU1394" s="98">
        <v>5837.3156324800002</v>
      </c>
      <c r="CV1394" s="98">
        <v>22524.746004758999</v>
      </c>
    </row>
    <row r="1395" spans="1:100" x14ac:dyDescent="0.2">
      <c r="A1395" s="98" t="s">
        <v>74</v>
      </c>
      <c r="B1395" s="100">
        <v>41334</v>
      </c>
      <c r="C1395" s="99">
        <v>36694.886591911301</v>
      </c>
      <c r="D1395" s="99">
        <v>0</v>
      </c>
      <c r="E1395" s="99">
        <v>5516.15483260155</v>
      </c>
      <c r="F1395" s="99">
        <v>4380.3330016732198</v>
      </c>
      <c r="G1395" s="99">
        <v>1008.74458606541</v>
      </c>
      <c r="H1395" s="99">
        <v>0</v>
      </c>
      <c r="I1395" s="99">
        <v>0</v>
      </c>
      <c r="J1395" s="99">
        <v>21713.876225948301</v>
      </c>
      <c r="K1395" s="99">
        <v>129.41180538199799</v>
      </c>
      <c r="L1395" s="99">
        <v>696.36796682327997</v>
      </c>
      <c r="M1395" s="99">
        <v>17222.1862616539</v>
      </c>
      <c r="N1395" s="99">
        <v>3839.6253641247699</v>
      </c>
      <c r="O1395" s="99">
        <v>0</v>
      </c>
      <c r="P1395" s="99">
        <v>17966.094297170599</v>
      </c>
      <c r="Q1395" s="99">
        <v>2367.2966051697699</v>
      </c>
      <c r="R1395" s="99">
        <v>0</v>
      </c>
      <c r="S1395" s="99">
        <v>1001.71535226703</v>
      </c>
      <c r="T1395" s="99">
        <v>0</v>
      </c>
      <c r="U1395" s="99">
        <v>21848.462340354901</v>
      </c>
      <c r="V1395" s="99">
        <v>1956126.97148132</v>
      </c>
      <c r="W1395" s="99">
        <v>0</v>
      </c>
      <c r="X1395" s="99">
        <v>332849.13904190098</v>
      </c>
      <c r="Y1395" s="99">
        <v>220627.38443756101</v>
      </c>
      <c r="Z1395" s="99">
        <v>138679.98757934599</v>
      </c>
      <c r="AA1395" s="99">
        <v>0</v>
      </c>
      <c r="AB1395" s="99">
        <v>0</v>
      </c>
      <c r="AC1395" s="99">
        <v>6557591.1476440402</v>
      </c>
      <c r="AD1395" s="99">
        <v>9931.0529004335403</v>
      </c>
      <c r="AE1395" s="99">
        <v>12730.665828228</v>
      </c>
      <c r="AF1395" s="99">
        <v>789681.94465637195</v>
      </c>
      <c r="AG1395" s="99">
        <v>478631.82489013701</v>
      </c>
      <c r="AH1395" s="99">
        <v>0</v>
      </c>
      <c r="AI1395" s="99">
        <v>779336.45896148705</v>
      </c>
      <c r="AJ1395" s="99">
        <v>226337.55777931199</v>
      </c>
      <c r="AK1395" s="99">
        <v>0</v>
      </c>
      <c r="AL1395" s="99">
        <v>138136.681018829</v>
      </c>
      <c r="AM1395" s="99">
        <v>0</v>
      </c>
      <c r="AN1395" s="99">
        <v>6600137.3091430701</v>
      </c>
      <c r="AO1395" s="99">
        <v>17550280.448242199</v>
      </c>
      <c r="AP1395" s="99">
        <v>0</v>
      </c>
      <c r="AQ1395" s="99">
        <v>2800107.6188659701</v>
      </c>
      <c r="AR1395" s="99">
        <v>1836431.7450256301</v>
      </c>
      <c r="AS1395" s="99">
        <v>1140958.73843384</v>
      </c>
      <c r="AT1395" s="99">
        <v>0</v>
      </c>
      <c r="AU1395" s="99">
        <v>0</v>
      </c>
      <c r="AV1395" s="99">
        <v>20425914.7741699</v>
      </c>
      <c r="AW1395" s="99">
        <v>31743.689663410201</v>
      </c>
      <c r="AX1395" s="99">
        <v>149185.11994934099</v>
      </c>
      <c r="AY1395" s="99">
        <v>7292676.9577026404</v>
      </c>
      <c r="AZ1395" s="99">
        <v>3962976.2682800302</v>
      </c>
      <c r="BA1395" s="99">
        <v>0</v>
      </c>
      <c r="BB1395" s="99">
        <v>6991984.9107665997</v>
      </c>
      <c r="BC1395" s="99">
        <v>1888573.8548431401</v>
      </c>
      <c r="BD1395" s="99">
        <v>0</v>
      </c>
      <c r="BE1395" s="99">
        <v>1131878.68144226</v>
      </c>
      <c r="BF1395" s="99">
        <v>0</v>
      </c>
      <c r="BG1395" s="99">
        <v>20530831.4377441</v>
      </c>
      <c r="BH1395" s="99">
        <v>4285754.7240600605</v>
      </c>
      <c r="BI1395" s="99">
        <v>0</v>
      </c>
      <c r="BJ1395" s="99">
        <v>1104537.3500824</v>
      </c>
      <c r="BK1395" s="99">
        <v>860015.91057586705</v>
      </c>
      <c r="BL1395" s="99">
        <v>0</v>
      </c>
      <c r="BM1395" s="99">
        <v>0</v>
      </c>
      <c r="BN1395" s="99">
        <v>0</v>
      </c>
      <c r="BO1395" s="99">
        <v>0</v>
      </c>
      <c r="BP1395" s="99">
        <v>0</v>
      </c>
      <c r="BQ1395" s="99">
        <v>0</v>
      </c>
      <c r="BR1395" s="99">
        <v>2377929.4865417499</v>
      </c>
      <c r="BS1395" s="99">
        <v>1455962.6429443399</v>
      </c>
      <c r="BT1395" s="99">
        <v>0</v>
      </c>
      <c r="BU1395" s="99">
        <v>552604.75</v>
      </c>
      <c r="BV1395" s="99">
        <v>1041541.90236664</v>
      </c>
      <c r="BW1395" s="99">
        <v>0</v>
      </c>
      <c r="BX1395" s="99">
        <v>94885.089908599897</v>
      </c>
      <c r="BY1395" s="99">
        <v>0</v>
      </c>
      <c r="BZ1395" s="99">
        <v>0</v>
      </c>
      <c r="CA1395" s="99">
        <v>42206.1060185432</v>
      </c>
      <c r="CB1395" s="99">
        <v>2294392.0764770498</v>
      </c>
      <c r="CC1395" s="99">
        <v>20402889.173828099</v>
      </c>
      <c r="CD1395" s="99">
        <v>5397937.2849121103</v>
      </c>
      <c r="CE1395" s="99">
        <v>1008.25175250322</v>
      </c>
      <c r="CF1395" s="99">
        <v>140551.79117393499</v>
      </c>
      <c r="CG1395" s="99">
        <v>1167612.2892303499</v>
      </c>
      <c r="CH1395" s="99">
        <v>0</v>
      </c>
      <c r="CI1395" s="99">
        <v>43214.808636665301</v>
      </c>
      <c r="CJ1395" s="99">
        <v>2434259.3685302702</v>
      </c>
      <c r="CK1395" s="99">
        <v>21512909.738281298</v>
      </c>
      <c r="CL1395" s="99">
        <v>5491693.6987915002</v>
      </c>
      <c r="CM1395" s="188">
        <v>64952.726200580597</v>
      </c>
      <c r="CN1395" s="188">
        <v>9038253.11401367</v>
      </c>
      <c r="CO1395" s="188">
        <v>42109964.566894501</v>
      </c>
      <c r="CP1395" s="99">
        <v>5491693.6987915002</v>
      </c>
      <c r="CQ1395" s="99">
        <v>0</v>
      </c>
      <c r="CR1395" s="99">
        <v>0</v>
      </c>
      <c r="CS1395" s="99">
        <v>0</v>
      </c>
      <c r="CT1395" s="99">
        <v>0</v>
      </c>
      <c r="CU1395" s="98">
        <v>5647.2625095100002</v>
      </c>
      <c r="CV1395" s="98">
        <v>22601.499883748002</v>
      </c>
    </row>
    <row r="1396" spans="1:100" x14ac:dyDescent="0.2">
      <c r="A1396" s="98" t="s">
        <v>74</v>
      </c>
      <c r="B1396" s="100">
        <v>41426</v>
      </c>
      <c r="C1396" s="99">
        <v>36776.997111320503</v>
      </c>
      <c r="D1396" s="99">
        <v>0</v>
      </c>
      <c r="E1396" s="99">
        <v>5405.8920455574998</v>
      </c>
      <c r="F1396" s="99">
        <v>4305.0116340517998</v>
      </c>
      <c r="G1396" s="99">
        <v>1028.72994758189</v>
      </c>
      <c r="H1396" s="99">
        <v>0</v>
      </c>
      <c r="I1396" s="99">
        <v>0</v>
      </c>
      <c r="J1396" s="99">
        <v>21828.4520316124</v>
      </c>
      <c r="K1396" s="99">
        <v>115.956210006028</v>
      </c>
      <c r="L1396" s="99">
        <v>512.87079738825605</v>
      </c>
      <c r="M1396" s="99">
        <v>17365.761782646201</v>
      </c>
      <c r="N1396" s="99">
        <v>3832.9076647758502</v>
      </c>
      <c r="O1396" s="99">
        <v>0</v>
      </c>
      <c r="P1396" s="99">
        <v>18199.053218603101</v>
      </c>
      <c r="Q1396" s="99">
        <v>2346.83761128783</v>
      </c>
      <c r="R1396" s="99">
        <v>0</v>
      </c>
      <c r="S1396" s="99">
        <v>1028.3800464123501</v>
      </c>
      <c r="T1396" s="99">
        <v>0</v>
      </c>
      <c r="U1396" s="99">
        <v>21941.399648189501</v>
      </c>
      <c r="V1396" s="99">
        <v>1951995.5614624</v>
      </c>
      <c r="W1396" s="99">
        <v>0</v>
      </c>
      <c r="X1396" s="99">
        <v>329584.13623428298</v>
      </c>
      <c r="Y1396" s="99">
        <v>218171.02902030901</v>
      </c>
      <c r="Z1396" s="99">
        <v>137093.666433334</v>
      </c>
      <c r="AA1396" s="99">
        <v>0</v>
      </c>
      <c r="AB1396" s="99">
        <v>0</v>
      </c>
      <c r="AC1396" s="99">
        <v>6588395.1745605497</v>
      </c>
      <c r="AD1396" s="99">
        <v>8827.31836974621</v>
      </c>
      <c r="AE1396" s="99">
        <v>8426.6968185901605</v>
      </c>
      <c r="AF1396" s="99">
        <v>784119.99469757103</v>
      </c>
      <c r="AG1396" s="99">
        <v>474664.46943283099</v>
      </c>
      <c r="AH1396" s="99">
        <v>0</v>
      </c>
      <c r="AI1396" s="99">
        <v>779012.48802947998</v>
      </c>
      <c r="AJ1396" s="99">
        <v>224945.37950515701</v>
      </c>
      <c r="AK1396" s="99">
        <v>0</v>
      </c>
      <c r="AL1396" s="99">
        <v>137064.54717254601</v>
      </c>
      <c r="AM1396" s="99">
        <v>0</v>
      </c>
      <c r="AN1396" s="99">
        <v>6583500.9089965802</v>
      </c>
      <c r="AO1396" s="99">
        <v>17501083.826416001</v>
      </c>
      <c r="AP1396" s="99">
        <v>0</v>
      </c>
      <c r="AQ1396" s="99">
        <v>2766719.2268981901</v>
      </c>
      <c r="AR1396" s="99">
        <v>1804821.4205932601</v>
      </c>
      <c r="AS1396" s="99">
        <v>1128713.15219116</v>
      </c>
      <c r="AT1396" s="99">
        <v>0</v>
      </c>
      <c r="AU1396" s="99">
        <v>0</v>
      </c>
      <c r="AV1396" s="99">
        <v>20557662.266845699</v>
      </c>
      <c r="AW1396" s="99">
        <v>28261.475336790099</v>
      </c>
      <c r="AX1396" s="99">
        <v>98546.820200920105</v>
      </c>
      <c r="AY1396" s="99">
        <v>7255352.47375488</v>
      </c>
      <c r="AZ1396" s="99">
        <v>3956872.4942321801</v>
      </c>
      <c r="BA1396" s="99">
        <v>0</v>
      </c>
      <c r="BB1396" s="99">
        <v>7032795.2551269503</v>
      </c>
      <c r="BC1396" s="99">
        <v>1898051.1670532201</v>
      </c>
      <c r="BD1396" s="99">
        <v>0</v>
      </c>
      <c r="BE1396" s="99">
        <v>1131451.95709229</v>
      </c>
      <c r="BF1396" s="99">
        <v>0</v>
      </c>
      <c r="BG1396" s="99">
        <v>20496105.9221191</v>
      </c>
      <c r="BH1396" s="99">
        <v>4321255.2725219699</v>
      </c>
      <c r="BI1396" s="99">
        <v>0</v>
      </c>
      <c r="BJ1396" s="99">
        <v>1115716.86216736</v>
      </c>
      <c r="BK1396" s="99">
        <v>859465.75817871105</v>
      </c>
      <c r="BL1396" s="99">
        <v>0</v>
      </c>
      <c r="BM1396" s="99">
        <v>0</v>
      </c>
      <c r="BN1396" s="99">
        <v>0</v>
      </c>
      <c r="BO1396" s="99">
        <v>0</v>
      </c>
      <c r="BP1396" s="99">
        <v>0</v>
      </c>
      <c r="BQ1396" s="99">
        <v>0</v>
      </c>
      <c r="BR1396" s="99">
        <v>2387894.1123046898</v>
      </c>
      <c r="BS1396" s="99">
        <v>1456484.7585907001</v>
      </c>
      <c r="BT1396" s="99">
        <v>0</v>
      </c>
      <c r="BU1396" s="99">
        <v>557718.42999267601</v>
      </c>
      <c r="BV1396" s="99">
        <v>1038835.1338653601</v>
      </c>
      <c r="BW1396" s="99">
        <v>0</v>
      </c>
      <c r="BX1396" s="99">
        <v>94199.259918212905</v>
      </c>
      <c r="BY1396" s="99">
        <v>0</v>
      </c>
      <c r="BZ1396" s="99">
        <v>0</v>
      </c>
      <c r="CA1396" s="99">
        <v>42196.168861389197</v>
      </c>
      <c r="CB1396" s="99">
        <v>2281560.7490539602</v>
      </c>
      <c r="CC1396" s="99">
        <v>20334454.900390599</v>
      </c>
      <c r="CD1396" s="99">
        <v>5438206.44067383</v>
      </c>
      <c r="CE1396" s="99">
        <v>1028.60800209641</v>
      </c>
      <c r="CF1396" s="99">
        <v>137362.03784751901</v>
      </c>
      <c r="CG1396" s="99">
        <v>1134728.1692657501</v>
      </c>
      <c r="CH1396" s="99">
        <v>0</v>
      </c>
      <c r="CI1396" s="99">
        <v>43225.837776184097</v>
      </c>
      <c r="CJ1396" s="99">
        <v>2418326.1533508301</v>
      </c>
      <c r="CK1396" s="99">
        <v>21434213.731445301</v>
      </c>
      <c r="CL1396" s="99">
        <v>5528956.1334838904</v>
      </c>
      <c r="CM1396" s="188">
        <v>65032.862630367301</v>
      </c>
      <c r="CN1396" s="188">
        <v>9001974.65771484</v>
      </c>
      <c r="CO1396" s="188">
        <v>41938156.2021484</v>
      </c>
      <c r="CP1396" s="99">
        <v>5528956.1334838904</v>
      </c>
      <c r="CQ1396" s="99">
        <v>0</v>
      </c>
      <c r="CR1396" s="99">
        <v>0</v>
      </c>
      <c r="CS1396" s="99">
        <v>0</v>
      </c>
      <c r="CT1396" s="99">
        <v>0</v>
      </c>
      <c r="CU1396" s="98">
        <v>5521.1640094160002</v>
      </c>
      <c r="CV1396" s="98">
        <v>22719.303457780999</v>
      </c>
    </row>
    <row r="1397" spans="1:100" x14ac:dyDescent="0.2">
      <c r="A1397" s="98" t="s">
        <v>74</v>
      </c>
      <c r="B1397" s="100">
        <v>41518</v>
      </c>
      <c r="C1397" s="99">
        <v>36633.960479736299</v>
      </c>
      <c r="D1397" s="99">
        <v>0</v>
      </c>
      <c r="E1397" s="99">
        <v>5308.3100872635796</v>
      </c>
      <c r="F1397" s="99">
        <v>4227.5195649266198</v>
      </c>
      <c r="G1397" s="99">
        <v>1057.1526234149901</v>
      </c>
      <c r="H1397" s="99">
        <v>0</v>
      </c>
      <c r="I1397" s="99">
        <v>0</v>
      </c>
      <c r="J1397" s="99">
        <v>21811.6562793255</v>
      </c>
      <c r="K1397" s="99">
        <v>99.766714289784403</v>
      </c>
      <c r="L1397" s="99">
        <v>80.004613283090293</v>
      </c>
      <c r="M1397" s="99">
        <v>17322.740385770801</v>
      </c>
      <c r="N1397" s="99">
        <v>3784.0143771171602</v>
      </c>
      <c r="O1397" s="99">
        <v>0</v>
      </c>
      <c r="P1397" s="99">
        <v>18515.939474105799</v>
      </c>
      <c r="Q1397" s="99">
        <v>2324.5860545933201</v>
      </c>
      <c r="R1397" s="99">
        <v>0</v>
      </c>
      <c r="S1397" s="99">
        <v>1063.3494292646601</v>
      </c>
      <c r="T1397" s="99">
        <v>0</v>
      </c>
      <c r="U1397" s="99">
        <v>21910.346041202502</v>
      </c>
      <c r="V1397" s="99">
        <v>1937416.1853179899</v>
      </c>
      <c r="W1397" s="99">
        <v>0</v>
      </c>
      <c r="X1397" s="99">
        <v>322774.43255615199</v>
      </c>
      <c r="Y1397" s="99">
        <v>215817.881511688</v>
      </c>
      <c r="Z1397" s="99">
        <v>139386.72649955799</v>
      </c>
      <c r="AA1397" s="99">
        <v>0</v>
      </c>
      <c r="AB1397" s="99">
        <v>0</v>
      </c>
      <c r="AC1397" s="99">
        <v>6571262.8847656297</v>
      </c>
      <c r="AD1397" s="99">
        <v>7590.5705345273</v>
      </c>
      <c r="AE1397" s="99">
        <v>4389.1583426594698</v>
      </c>
      <c r="AF1397" s="99">
        <v>788737.062026978</v>
      </c>
      <c r="AG1397" s="99">
        <v>467556.39580917399</v>
      </c>
      <c r="AH1397" s="99">
        <v>0</v>
      </c>
      <c r="AI1397" s="99">
        <v>780027.43479156506</v>
      </c>
      <c r="AJ1397" s="99">
        <v>221933.42152977001</v>
      </c>
      <c r="AK1397" s="99">
        <v>0</v>
      </c>
      <c r="AL1397" s="99">
        <v>139156.524219513</v>
      </c>
      <c r="AM1397" s="99">
        <v>0</v>
      </c>
      <c r="AN1397" s="99">
        <v>6550005.8052368201</v>
      </c>
      <c r="AO1397" s="99">
        <v>17398957.071777299</v>
      </c>
      <c r="AP1397" s="99">
        <v>0</v>
      </c>
      <c r="AQ1397" s="99">
        <v>2722791.7224121098</v>
      </c>
      <c r="AR1397" s="99">
        <v>1790798.63002014</v>
      </c>
      <c r="AS1397" s="99">
        <v>1150568.9863433801</v>
      </c>
      <c r="AT1397" s="99">
        <v>0</v>
      </c>
      <c r="AU1397" s="99">
        <v>0</v>
      </c>
      <c r="AV1397" s="99">
        <v>20558316.543701202</v>
      </c>
      <c r="AW1397" s="99">
        <v>24332.0384678841</v>
      </c>
      <c r="AX1397" s="99">
        <v>36865.953264236501</v>
      </c>
      <c r="AY1397" s="99">
        <v>7372848.6565551804</v>
      </c>
      <c r="AZ1397" s="99">
        <v>3890565.0799255399</v>
      </c>
      <c r="BA1397" s="99">
        <v>0</v>
      </c>
      <c r="BB1397" s="99">
        <v>7106268.7263183603</v>
      </c>
      <c r="BC1397" s="99">
        <v>1880202.7226104699</v>
      </c>
      <c r="BD1397" s="99">
        <v>0</v>
      </c>
      <c r="BE1397" s="99">
        <v>1148474.28686523</v>
      </c>
      <c r="BF1397" s="99">
        <v>0</v>
      </c>
      <c r="BG1397" s="99">
        <v>20587399.990966801</v>
      </c>
      <c r="BH1397" s="99">
        <v>4322743.0610961895</v>
      </c>
      <c r="BI1397" s="99">
        <v>0</v>
      </c>
      <c r="BJ1397" s="99">
        <v>1099387.7633666999</v>
      </c>
      <c r="BK1397" s="99">
        <v>852112.43386840797</v>
      </c>
      <c r="BL1397" s="99">
        <v>0</v>
      </c>
      <c r="BM1397" s="99">
        <v>0</v>
      </c>
      <c r="BN1397" s="99">
        <v>0</v>
      </c>
      <c r="BO1397" s="99">
        <v>0</v>
      </c>
      <c r="BP1397" s="99">
        <v>0</v>
      </c>
      <c r="BQ1397" s="99">
        <v>0</v>
      </c>
      <c r="BR1397" s="99">
        <v>2412048.8637084998</v>
      </c>
      <c r="BS1397" s="99">
        <v>1444519.96801758</v>
      </c>
      <c r="BT1397" s="99">
        <v>0</v>
      </c>
      <c r="BU1397" s="99">
        <v>470611.87999725301</v>
      </c>
      <c r="BV1397" s="99">
        <v>1033706.7464065599</v>
      </c>
      <c r="BW1397" s="99">
        <v>0</v>
      </c>
      <c r="BX1397" s="99">
        <v>83699.249930381804</v>
      </c>
      <c r="BY1397" s="99">
        <v>0</v>
      </c>
      <c r="BZ1397" s="99">
        <v>0</v>
      </c>
      <c r="CA1397" s="99">
        <v>41940.337539196</v>
      </c>
      <c r="CB1397" s="99">
        <v>2250561.18395996</v>
      </c>
      <c r="CC1397" s="99">
        <v>20113801.396484401</v>
      </c>
      <c r="CD1397" s="99">
        <v>5413954.6163940402</v>
      </c>
      <c r="CE1397" s="99">
        <v>1058.5488549619899</v>
      </c>
      <c r="CF1397" s="99">
        <v>138372.35300064099</v>
      </c>
      <c r="CG1397" s="99">
        <v>1129923.34403992</v>
      </c>
      <c r="CH1397" s="99">
        <v>0</v>
      </c>
      <c r="CI1397" s="99">
        <v>42994.6985583305</v>
      </c>
      <c r="CJ1397" s="99">
        <v>2388866.7989196801</v>
      </c>
      <c r="CK1397" s="99">
        <v>21260371.2180176</v>
      </c>
      <c r="CL1397" s="99">
        <v>5504347.8823852502</v>
      </c>
      <c r="CM1397" s="188">
        <v>64765.288825511903</v>
      </c>
      <c r="CN1397" s="188">
        <v>8945674.9604492206</v>
      </c>
      <c r="CO1397" s="188">
        <v>41799126.482910201</v>
      </c>
      <c r="CP1397" s="99">
        <v>5504347.8823852502</v>
      </c>
      <c r="CQ1397" s="99">
        <v>0</v>
      </c>
      <c r="CR1397" s="99">
        <v>0</v>
      </c>
      <c r="CS1397" s="99">
        <v>0</v>
      </c>
      <c r="CT1397" s="99">
        <v>0</v>
      </c>
      <c r="CU1397" s="98">
        <v>5408.088810491</v>
      </c>
      <c r="CV1397" s="98">
        <v>22727.825406577002</v>
      </c>
    </row>
    <row r="1398" spans="1:100" x14ac:dyDescent="0.2">
      <c r="A1398" s="98" t="s">
        <v>74</v>
      </c>
      <c r="B1398" s="100">
        <v>41609</v>
      </c>
      <c r="C1398" s="99">
        <v>36320.852332592003</v>
      </c>
      <c r="D1398" s="99">
        <v>0</v>
      </c>
      <c r="E1398" s="99">
        <v>5186.2010797858202</v>
      </c>
      <c r="F1398" s="99">
        <v>4131.1012760400799</v>
      </c>
      <c r="G1398" s="99">
        <v>1040.79868066311</v>
      </c>
      <c r="H1398" s="99">
        <v>0</v>
      </c>
      <c r="I1398" s="99">
        <v>0</v>
      </c>
      <c r="J1398" s="99">
        <v>21798.439563989599</v>
      </c>
      <c r="K1398" s="99">
        <v>77.260746231302605</v>
      </c>
      <c r="L1398" s="99">
        <v>57.680058918893302</v>
      </c>
      <c r="M1398" s="99">
        <v>17218.962375640898</v>
      </c>
      <c r="N1398" s="99">
        <v>3734.49247607589</v>
      </c>
      <c r="O1398" s="99">
        <v>0</v>
      </c>
      <c r="P1398" s="99">
        <v>18197.0641050339</v>
      </c>
      <c r="Q1398" s="99">
        <v>2300.4464474022402</v>
      </c>
      <c r="R1398" s="99">
        <v>0</v>
      </c>
      <c r="S1398" s="99">
        <v>1034.83249934018</v>
      </c>
      <c r="T1398" s="99">
        <v>0</v>
      </c>
      <c r="U1398" s="99">
        <v>21875.433296918902</v>
      </c>
      <c r="V1398" s="99">
        <v>1898227.7436676</v>
      </c>
      <c r="W1398" s="99">
        <v>0</v>
      </c>
      <c r="X1398" s="99">
        <v>310634.72948837298</v>
      </c>
      <c r="Y1398" s="99">
        <v>205120.768777847</v>
      </c>
      <c r="Z1398" s="99">
        <v>138892.79490661601</v>
      </c>
      <c r="AA1398" s="99">
        <v>0</v>
      </c>
      <c r="AB1398" s="99">
        <v>0</v>
      </c>
      <c r="AC1398" s="99">
        <v>6529751.953125</v>
      </c>
      <c r="AD1398" s="99">
        <v>6348.76907408237</v>
      </c>
      <c r="AE1398" s="99">
        <v>3396.00459122658</v>
      </c>
      <c r="AF1398" s="99">
        <v>767735.041847229</v>
      </c>
      <c r="AG1398" s="99">
        <v>453661.50758361799</v>
      </c>
      <c r="AH1398" s="99">
        <v>0</v>
      </c>
      <c r="AI1398" s="99">
        <v>759737.962501526</v>
      </c>
      <c r="AJ1398" s="99">
        <v>221861.19579887399</v>
      </c>
      <c r="AK1398" s="99">
        <v>0</v>
      </c>
      <c r="AL1398" s="99">
        <v>138382.663043976</v>
      </c>
      <c r="AM1398" s="99">
        <v>0</v>
      </c>
      <c r="AN1398" s="99">
        <v>6533379.8951415997</v>
      </c>
      <c r="AO1398" s="99">
        <v>17237888.1950684</v>
      </c>
      <c r="AP1398" s="99">
        <v>0</v>
      </c>
      <c r="AQ1398" s="99">
        <v>2613749.82177734</v>
      </c>
      <c r="AR1398" s="99">
        <v>1693289.0874633801</v>
      </c>
      <c r="AS1398" s="99">
        <v>1153227.5589904799</v>
      </c>
      <c r="AT1398" s="99">
        <v>0</v>
      </c>
      <c r="AU1398" s="99">
        <v>0</v>
      </c>
      <c r="AV1398" s="99">
        <v>20562562.4067383</v>
      </c>
      <c r="AW1398" s="99">
        <v>20518.511807441701</v>
      </c>
      <c r="AX1398" s="99">
        <v>31416.5178246498</v>
      </c>
      <c r="AY1398" s="99">
        <v>7171562.8524169903</v>
      </c>
      <c r="AZ1398" s="99">
        <v>3790051.2413940402</v>
      </c>
      <c r="BA1398" s="99">
        <v>0</v>
      </c>
      <c r="BB1398" s="99">
        <v>6929111.5986938505</v>
      </c>
      <c r="BC1398" s="99">
        <v>1885732.5006103499</v>
      </c>
      <c r="BD1398" s="99">
        <v>0</v>
      </c>
      <c r="BE1398" s="99">
        <v>1150065.8532409701</v>
      </c>
      <c r="BF1398" s="99">
        <v>0</v>
      </c>
      <c r="BG1398" s="99">
        <v>20593503.5476074</v>
      </c>
      <c r="BH1398" s="99">
        <v>4277683.6764526404</v>
      </c>
      <c r="BI1398" s="99">
        <v>0</v>
      </c>
      <c r="BJ1398" s="99">
        <v>1078913.15093994</v>
      </c>
      <c r="BK1398" s="99">
        <v>823853.76459503197</v>
      </c>
      <c r="BL1398" s="99">
        <v>0</v>
      </c>
      <c r="BM1398" s="99">
        <v>0</v>
      </c>
      <c r="BN1398" s="99">
        <v>0</v>
      </c>
      <c r="BO1398" s="99">
        <v>0</v>
      </c>
      <c r="BP1398" s="99">
        <v>0</v>
      </c>
      <c r="BQ1398" s="99">
        <v>0</v>
      </c>
      <c r="BR1398" s="99">
        <v>2382134.7333679199</v>
      </c>
      <c r="BS1398" s="99">
        <v>1410960.1504516599</v>
      </c>
      <c r="BT1398" s="99">
        <v>0</v>
      </c>
      <c r="BU1398" s="99">
        <v>543395.71999359096</v>
      </c>
      <c r="BV1398" s="99">
        <v>1037696.69991302</v>
      </c>
      <c r="BW1398" s="99">
        <v>0</v>
      </c>
      <c r="BX1398" s="99">
        <v>93459.889916419997</v>
      </c>
      <c r="BY1398" s="99">
        <v>0</v>
      </c>
      <c r="BZ1398" s="99">
        <v>0</v>
      </c>
      <c r="CA1398" s="99">
        <v>41500.4054784775</v>
      </c>
      <c r="CB1398" s="99">
        <v>2210572.3557434101</v>
      </c>
      <c r="CC1398" s="99">
        <v>19835882.528076202</v>
      </c>
      <c r="CD1398" s="99">
        <v>5355140.90026855</v>
      </c>
      <c r="CE1398" s="99">
        <v>1040.3129054456899</v>
      </c>
      <c r="CF1398" s="99">
        <v>139061.281044006</v>
      </c>
      <c r="CG1398" s="99">
        <v>1141894.68263245</v>
      </c>
      <c r="CH1398" s="99">
        <v>0</v>
      </c>
      <c r="CI1398" s="99">
        <v>42543.444650173202</v>
      </c>
      <c r="CJ1398" s="99">
        <v>2350000.5505371098</v>
      </c>
      <c r="CK1398" s="99">
        <v>20984400.9760742</v>
      </c>
      <c r="CL1398" s="99">
        <v>5447925.12536621</v>
      </c>
      <c r="CM1398" s="188">
        <v>64268.655691623702</v>
      </c>
      <c r="CN1398" s="188">
        <v>8879513.3394775409</v>
      </c>
      <c r="CO1398" s="188">
        <v>41527705.5859375</v>
      </c>
      <c r="CP1398" s="99">
        <v>5447925.12536621</v>
      </c>
      <c r="CQ1398" s="99">
        <v>0</v>
      </c>
      <c r="CR1398" s="99">
        <v>0</v>
      </c>
      <c r="CS1398" s="99">
        <v>0</v>
      </c>
      <c r="CT1398" s="99">
        <v>0</v>
      </c>
      <c r="CU1398" s="98">
        <v>5262.8567075569999</v>
      </c>
      <c r="CV1398" s="98">
        <v>22701.137032369999</v>
      </c>
    </row>
    <row r="1399" spans="1:100" x14ac:dyDescent="0.2">
      <c r="A1399" s="98" t="s">
        <v>74</v>
      </c>
      <c r="B1399" s="100">
        <v>41699</v>
      </c>
      <c r="C1399" s="99">
        <v>36324.143890380903</v>
      </c>
      <c r="D1399" s="99">
        <v>0</v>
      </c>
      <c r="E1399" s="99">
        <v>5018.5735105276099</v>
      </c>
      <c r="F1399" s="99">
        <v>3978.2546261251</v>
      </c>
      <c r="G1399" s="99">
        <v>1031.96227642894</v>
      </c>
      <c r="H1399" s="99">
        <v>0</v>
      </c>
      <c r="I1399" s="99">
        <v>0</v>
      </c>
      <c r="J1399" s="99">
        <v>21771.757930755601</v>
      </c>
      <c r="K1399" s="99">
        <v>55.165339776314802</v>
      </c>
      <c r="L1399" s="99">
        <v>54.003939882852102</v>
      </c>
      <c r="M1399" s="99">
        <v>17201.981571435899</v>
      </c>
      <c r="N1399" s="99">
        <v>3688.7237335741502</v>
      </c>
      <c r="O1399" s="99">
        <v>0</v>
      </c>
      <c r="P1399" s="99">
        <v>18040.316139697999</v>
      </c>
      <c r="Q1399" s="99">
        <v>2269.5171385705498</v>
      </c>
      <c r="R1399" s="99">
        <v>0</v>
      </c>
      <c r="S1399" s="99">
        <v>1024.7460744529999</v>
      </c>
      <c r="T1399" s="99">
        <v>0</v>
      </c>
      <c r="U1399" s="99">
        <v>21828.0016276836</v>
      </c>
      <c r="V1399" s="99">
        <v>1894579.3973693801</v>
      </c>
      <c r="W1399" s="99">
        <v>0</v>
      </c>
      <c r="X1399" s="99">
        <v>299417.21374511701</v>
      </c>
      <c r="Y1399" s="99">
        <v>195235.078699112</v>
      </c>
      <c r="Z1399" s="99">
        <v>134647.73524665801</v>
      </c>
      <c r="AA1399" s="99">
        <v>0</v>
      </c>
      <c r="AB1399" s="99">
        <v>0</v>
      </c>
      <c r="AC1399" s="99">
        <v>6506116.1764526404</v>
      </c>
      <c r="AD1399" s="99">
        <v>3809.1951115727402</v>
      </c>
      <c r="AE1399" s="99">
        <v>4357.8897470831898</v>
      </c>
      <c r="AF1399" s="99">
        <v>769267.88375854504</v>
      </c>
      <c r="AG1399" s="99">
        <v>445001.95928955101</v>
      </c>
      <c r="AH1399" s="99">
        <v>0</v>
      </c>
      <c r="AI1399" s="99">
        <v>748885.193832397</v>
      </c>
      <c r="AJ1399" s="99">
        <v>218944.75821304301</v>
      </c>
      <c r="AK1399" s="99">
        <v>0</v>
      </c>
      <c r="AL1399" s="99">
        <v>134107.50723075899</v>
      </c>
      <c r="AM1399" s="99">
        <v>0</v>
      </c>
      <c r="AN1399" s="99">
        <v>6509974.4475097703</v>
      </c>
      <c r="AO1399" s="99">
        <v>17299773.729003899</v>
      </c>
      <c r="AP1399" s="99">
        <v>0</v>
      </c>
      <c r="AQ1399" s="99">
        <v>2517126.3011169401</v>
      </c>
      <c r="AR1399" s="99">
        <v>1603209.9691772501</v>
      </c>
      <c r="AS1399" s="99">
        <v>1130063.6495971701</v>
      </c>
      <c r="AT1399" s="99">
        <v>0</v>
      </c>
      <c r="AU1399" s="99">
        <v>0</v>
      </c>
      <c r="AV1399" s="99">
        <v>20639345.379638702</v>
      </c>
      <c r="AW1399" s="99">
        <v>12399.076450705499</v>
      </c>
      <c r="AX1399" s="99">
        <v>31974.729405403101</v>
      </c>
      <c r="AY1399" s="99">
        <v>7216701.6567382803</v>
      </c>
      <c r="AZ1399" s="99">
        <v>3746361.88879395</v>
      </c>
      <c r="BA1399" s="99">
        <v>0</v>
      </c>
      <c r="BB1399" s="99">
        <v>6846713.4268188505</v>
      </c>
      <c r="BC1399" s="99">
        <v>1865004.92453003</v>
      </c>
      <c r="BD1399" s="99">
        <v>0</v>
      </c>
      <c r="BE1399" s="99">
        <v>1122454.65852356</v>
      </c>
      <c r="BF1399" s="99">
        <v>0</v>
      </c>
      <c r="BG1399" s="99">
        <v>20578830.255127002</v>
      </c>
      <c r="BH1399" s="99">
        <v>4260660.5945434598</v>
      </c>
      <c r="BI1399" s="99">
        <v>0</v>
      </c>
      <c r="BJ1399" s="99">
        <v>1047747.73062897</v>
      </c>
      <c r="BK1399" s="99">
        <v>800411.17215728795</v>
      </c>
      <c r="BL1399" s="99">
        <v>0</v>
      </c>
      <c r="BM1399" s="99">
        <v>0</v>
      </c>
      <c r="BN1399" s="99">
        <v>0</v>
      </c>
      <c r="BO1399" s="99">
        <v>0</v>
      </c>
      <c r="BP1399" s="99">
        <v>0</v>
      </c>
      <c r="BQ1399" s="99">
        <v>0</v>
      </c>
      <c r="BR1399" s="99">
        <v>2364379.7640685998</v>
      </c>
      <c r="BS1399" s="99">
        <v>1388465.14901733</v>
      </c>
      <c r="BT1399" s="99">
        <v>0</v>
      </c>
      <c r="BU1399" s="99">
        <v>529582.75</v>
      </c>
      <c r="BV1399" s="99">
        <v>1034217.2275238</v>
      </c>
      <c r="BW1399" s="99">
        <v>0</v>
      </c>
      <c r="BX1399" s="99">
        <v>92611.559928893999</v>
      </c>
      <c r="BY1399" s="99">
        <v>0</v>
      </c>
      <c r="BZ1399" s="99">
        <v>0</v>
      </c>
      <c r="CA1399" s="99">
        <v>41334.928554058097</v>
      </c>
      <c r="CB1399" s="99">
        <v>2199629.3706970201</v>
      </c>
      <c r="CC1399" s="99">
        <v>19884123.3520508</v>
      </c>
      <c r="CD1399" s="99">
        <v>5316215.2175903302</v>
      </c>
      <c r="CE1399" s="99">
        <v>1030.68297153711</v>
      </c>
      <c r="CF1399" s="99">
        <v>135662.423517227</v>
      </c>
      <c r="CG1399" s="99">
        <v>1146279.77204895</v>
      </c>
      <c r="CH1399" s="99">
        <v>0</v>
      </c>
      <c r="CI1399" s="99">
        <v>42366.190032958999</v>
      </c>
      <c r="CJ1399" s="99">
        <v>2334511.6355285598</v>
      </c>
      <c r="CK1399" s="99">
        <v>20984602.7185059</v>
      </c>
      <c r="CL1399" s="99">
        <v>5407916.6997680701</v>
      </c>
      <c r="CM1399" s="188">
        <v>64062.147418975801</v>
      </c>
      <c r="CN1399" s="188">
        <v>8840536.0001220703</v>
      </c>
      <c r="CO1399" s="188">
        <v>41598033.8505859</v>
      </c>
      <c r="CP1399" s="99">
        <v>5407916.6997680701</v>
      </c>
      <c r="CQ1399" s="99">
        <v>0</v>
      </c>
      <c r="CR1399" s="99">
        <v>0</v>
      </c>
      <c r="CS1399" s="99">
        <v>0</v>
      </c>
      <c r="CT1399" s="99">
        <v>0</v>
      </c>
      <c r="CU1399" s="98">
        <v>5074.895943046</v>
      </c>
      <c r="CV1399" s="98">
        <v>22667.766532212001</v>
      </c>
    </row>
    <row r="1400" spans="1:100" x14ac:dyDescent="0.2">
      <c r="A1400" s="98" t="s">
        <v>74</v>
      </c>
      <c r="B1400" s="100">
        <v>41791</v>
      </c>
      <c r="C1400" s="99">
        <v>36151.479170799299</v>
      </c>
      <c r="D1400" s="99">
        <v>0</v>
      </c>
      <c r="E1400" s="99">
        <v>4863.1599922776204</v>
      </c>
      <c r="F1400" s="99">
        <v>3844.9801937341699</v>
      </c>
      <c r="G1400" s="99">
        <v>1015.1426974386</v>
      </c>
      <c r="H1400" s="99">
        <v>0</v>
      </c>
      <c r="I1400" s="99">
        <v>0</v>
      </c>
      <c r="J1400" s="99">
        <v>21707.857680559198</v>
      </c>
      <c r="K1400" s="99">
        <v>35.183319123927497</v>
      </c>
      <c r="L1400" s="99">
        <v>215.14848962984999</v>
      </c>
      <c r="M1400" s="99">
        <v>17112.1158173084</v>
      </c>
      <c r="N1400" s="99">
        <v>3665.1348947286601</v>
      </c>
      <c r="O1400" s="99">
        <v>0</v>
      </c>
      <c r="P1400" s="99">
        <v>17813.116045474999</v>
      </c>
      <c r="Q1400" s="99">
        <v>2248.97863891721</v>
      </c>
      <c r="R1400" s="99">
        <v>0</v>
      </c>
      <c r="S1400" s="99">
        <v>1013.25630693883</v>
      </c>
      <c r="T1400" s="99">
        <v>0</v>
      </c>
      <c r="U1400" s="99">
        <v>21741.975432872801</v>
      </c>
      <c r="V1400" s="99">
        <v>1880970.7200317399</v>
      </c>
      <c r="W1400" s="99">
        <v>0</v>
      </c>
      <c r="X1400" s="99">
        <v>290461.96686172503</v>
      </c>
      <c r="Y1400" s="99">
        <v>189095.03801155099</v>
      </c>
      <c r="Z1400" s="99">
        <v>133172.145870209</v>
      </c>
      <c r="AA1400" s="99">
        <v>0</v>
      </c>
      <c r="AB1400" s="99">
        <v>0</v>
      </c>
      <c r="AC1400" s="99">
        <v>6513517.0715332003</v>
      </c>
      <c r="AD1400" s="99">
        <v>2296.5549184977999</v>
      </c>
      <c r="AE1400" s="99">
        <v>8149.9586398005504</v>
      </c>
      <c r="AF1400" s="99">
        <v>765891.08005523705</v>
      </c>
      <c r="AG1400" s="99">
        <v>439517.973125458</v>
      </c>
      <c r="AH1400" s="99">
        <v>0</v>
      </c>
      <c r="AI1400" s="99">
        <v>734137.32311248803</v>
      </c>
      <c r="AJ1400" s="99">
        <v>214301.85548782299</v>
      </c>
      <c r="AK1400" s="99">
        <v>0</v>
      </c>
      <c r="AL1400" s="99">
        <v>132945.84758567801</v>
      </c>
      <c r="AM1400" s="99">
        <v>0</v>
      </c>
      <c r="AN1400" s="99">
        <v>6515014.1126709003</v>
      </c>
      <c r="AO1400" s="99">
        <v>17168633.044677701</v>
      </c>
      <c r="AP1400" s="99">
        <v>0</v>
      </c>
      <c r="AQ1400" s="99">
        <v>2442577.4824218801</v>
      </c>
      <c r="AR1400" s="99">
        <v>1560020.1791992199</v>
      </c>
      <c r="AS1400" s="99">
        <v>1117834.85716248</v>
      </c>
      <c r="AT1400" s="99">
        <v>0</v>
      </c>
      <c r="AU1400" s="99">
        <v>0</v>
      </c>
      <c r="AV1400" s="99">
        <v>20711292.142333999</v>
      </c>
      <c r="AW1400" s="99">
        <v>7489.4900045394897</v>
      </c>
      <c r="AX1400" s="99">
        <v>73187.389903068499</v>
      </c>
      <c r="AY1400" s="99">
        <v>7256998.9951782199</v>
      </c>
      <c r="AZ1400" s="99">
        <v>3720826.1761779799</v>
      </c>
      <c r="BA1400" s="99">
        <v>0</v>
      </c>
      <c r="BB1400" s="99">
        <v>6742622.3751831101</v>
      </c>
      <c r="BC1400" s="99">
        <v>1840353.4481658901</v>
      </c>
      <c r="BD1400" s="99">
        <v>0</v>
      </c>
      <c r="BE1400" s="99">
        <v>1118561.5327758801</v>
      </c>
      <c r="BF1400" s="99">
        <v>0</v>
      </c>
      <c r="BG1400" s="99">
        <v>20776259.104003899</v>
      </c>
      <c r="BH1400" s="99">
        <v>4236780.0761718797</v>
      </c>
      <c r="BI1400" s="99">
        <v>0</v>
      </c>
      <c r="BJ1400" s="99">
        <v>1028041.55623627</v>
      </c>
      <c r="BK1400" s="99">
        <v>784479.26423644996</v>
      </c>
      <c r="BL1400" s="99">
        <v>0</v>
      </c>
      <c r="BM1400" s="99">
        <v>0</v>
      </c>
      <c r="BN1400" s="99">
        <v>0</v>
      </c>
      <c r="BO1400" s="99">
        <v>0</v>
      </c>
      <c r="BP1400" s="99">
        <v>0</v>
      </c>
      <c r="BQ1400" s="99">
        <v>0</v>
      </c>
      <c r="BR1400" s="99">
        <v>2372059.6390685998</v>
      </c>
      <c r="BS1400" s="99">
        <v>1373424.47517395</v>
      </c>
      <c r="BT1400" s="99">
        <v>0</v>
      </c>
      <c r="BU1400" s="99">
        <v>524177.15999603301</v>
      </c>
      <c r="BV1400" s="99">
        <v>1033990.56916809</v>
      </c>
      <c r="BW1400" s="99">
        <v>0</v>
      </c>
      <c r="BX1400" s="99">
        <v>92060.849930763201</v>
      </c>
      <c r="BY1400" s="99">
        <v>0</v>
      </c>
      <c r="BZ1400" s="99">
        <v>0</v>
      </c>
      <c r="CA1400" s="99">
        <v>41028.048871993997</v>
      </c>
      <c r="CB1400" s="99">
        <v>2166410.1854553199</v>
      </c>
      <c r="CC1400" s="99">
        <v>19576874.677734401</v>
      </c>
      <c r="CD1400" s="99">
        <v>5265149.6933593797</v>
      </c>
      <c r="CE1400" s="99">
        <v>1015.6662414223</v>
      </c>
      <c r="CF1400" s="99">
        <v>133534.155231476</v>
      </c>
      <c r="CG1400" s="99">
        <v>1119195.8081054699</v>
      </c>
      <c r="CH1400" s="99">
        <v>0</v>
      </c>
      <c r="CI1400" s="99">
        <v>42047.077760219603</v>
      </c>
      <c r="CJ1400" s="99">
        <v>2300559.5677795401</v>
      </c>
      <c r="CK1400" s="99">
        <v>20711491.045410201</v>
      </c>
      <c r="CL1400" s="99">
        <v>5353089.3603515597</v>
      </c>
      <c r="CM1400" s="188">
        <v>63668.961757659898</v>
      </c>
      <c r="CN1400" s="188">
        <v>8825808.7199706994</v>
      </c>
      <c r="CO1400" s="188">
        <v>41478823.480957001</v>
      </c>
      <c r="CP1400" s="99">
        <v>5353089.3603515597</v>
      </c>
      <c r="CQ1400" s="99">
        <v>0</v>
      </c>
      <c r="CR1400" s="99">
        <v>0</v>
      </c>
      <c r="CS1400" s="99">
        <v>0</v>
      </c>
      <c r="CT1400" s="99">
        <v>0</v>
      </c>
      <c r="CU1400" s="98">
        <v>4897.1073903659999</v>
      </c>
      <c r="CV1400" s="98">
        <v>22599.619424436001</v>
      </c>
    </row>
    <row r="1401" spans="1:100" x14ac:dyDescent="0.2">
      <c r="A1401" s="98" t="s">
        <v>74</v>
      </c>
      <c r="B1401" s="100">
        <v>41883</v>
      </c>
      <c r="C1401" s="99">
        <v>36171.560605526</v>
      </c>
      <c r="D1401" s="99">
        <v>0</v>
      </c>
      <c r="E1401" s="99">
        <v>4686.2371283173597</v>
      </c>
      <c r="F1401" s="99">
        <v>3704.1734479665802</v>
      </c>
      <c r="G1401" s="99">
        <v>1011.7383646369</v>
      </c>
      <c r="H1401" s="99">
        <v>0</v>
      </c>
      <c r="I1401" s="99">
        <v>0</v>
      </c>
      <c r="J1401" s="99">
        <v>21740.0237853527</v>
      </c>
      <c r="K1401" s="99">
        <v>20.214554873528002</v>
      </c>
      <c r="L1401" s="99">
        <v>106.315297111869</v>
      </c>
      <c r="M1401" s="99">
        <v>17077.372401475899</v>
      </c>
      <c r="N1401" s="99">
        <v>3657.25117379427</v>
      </c>
      <c r="O1401" s="99">
        <v>0</v>
      </c>
      <c r="P1401" s="99">
        <v>17815.990365982099</v>
      </c>
      <c r="Q1401" s="99">
        <v>2239.4995071589901</v>
      </c>
      <c r="R1401" s="99">
        <v>0</v>
      </c>
      <c r="S1401" s="99">
        <v>1016.2616414502299</v>
      </c>
      <c r="T1401" s="99">
        <v>0</v>
      </c>
      <c r="U1401" s="99">
        <v>21761.5529088974</v>
      </c>
      <c r="V1401" s="99">
        <v>1862047.4217681901</v>
      </c>
      <c r="W1401" s="99">
        <v>0</v>
      </c>
      <c r="X1401" s="99">
        <v>281787.051902771</v>
      </c>
      <c r="Y1401" s="99">
        <v>183107.50598526001</v>
      </c>
      <c r="Z1401" s="99">
        <v>131145.42942428601</v>
      </c>
      <c r="AA1401" s="99">
        <v>0</v>
      </c>
      <c r="AB1401" s="99">
        <v>0</v>
      </c>
      <c r="AC1401" s="99">
        <v>6522246.0716552697</v>
      </c>
      <c r="AD1401" s="99">
        <v>1375.9269511401701</v>
      </c>
      <c r="AE1401" s="99">
        <v>8658.5850529670697</v>
      </c>
      <c r="AF1401" s="99">
        <v>755051.06822967494</v>
      </c>
      <c r="AG1401" s="99">
        <v>437604.93448638899</v>
      </c>
      <c r="AH1401" s="99">
        <v>0</v>
      </c>
      <c r="AI1401" s="99">
        <v>733309.07830047596</v>
      </c>
      <c r="AJ1401" s="99">
        <v>215841.96107292199</v>
      </c>
      <c r="AK1401" s="99">
        <v>0</v>
      </c>
      <c r="AL1401" s="99">
        <v>130911.911499977</v>
      </c>
      <c r="AM1401" s="99">
        <v>0</v>
      </c>
      <c r="AN1401" s="99">
        <v>6530696.5725707998</v>
      </c>
      <c r="AO1401" s="99">
        <v>17139413.018310498</v>
      </c>
      <c r="AP1401" s="99">
        <v>0</v>
      </c>
      <c r="AQ1401" s="99">
        <v>2360223.0615844699</v>
      </c>
      <c r="AR1401" s="99">
        <v>1506350.6024780299</v>
      </c>
      <c r="AS1401" s="99">
        <v>1100887.3905792199</v>
      </c>
      <c r="AT1401" s="99">
        <v>0</v>
      </c>
      <c r="AU1401" s="99">
        <v>0</v>
      </c>
      <c r="AV1401" s="99">
        <v>20770625.013183601</v>
      </c>
      <c r="AW1401" s="99">
        <v>4493.0765394568398</v>
      </c>
      <c r="AX1401" s="99">
        <v>72145.700017929106</v>
      </c>
      <c r="AY1401" s="99">
        <v>7116603.6315917997</v>
      </c>
      <c r="AZ1401" s="99">
        <v>3697227.8944397001</v>
      </c>
      <c r="BA1401" s="99">
        <v>0</v>
      </c>
      <c r="BB1401" s="99">
        <v>6759595.8471069299</v>
      </c>
      <c r="BC1401" s="99">
        <v>1854123.4799346901</v>
      </c>
      <c r="BD1401" s="99">
        <v>0</v>
      </c>
      <c r="BE1401" s="99">
        <v>1098220.5957489</v>
      </c>
      <c r="BF1401" s="99">
        <v>0</v>
      </c>
      <c r="BG1401" s="99">
        <v>20779255.761230499</v>
      </c>
      <c r="BH1401" s="99">
        <v>4276235.4631347703</v>
      </c>
      <c r="BI1401" s="99">
        <v>0</v>
      </c>
      <c r="BJ1401" s="99">
        <v>1022471.9198761</v>
      </c>
      <c r="BK1401" s="99">
        <v>771739.92884063697</v>
      </c>
      <c r="BL1401" s="99">
        <v>0</v>
      </c>
      <c r="BM1401" s="99">
        <v>0</v>
      </c>
      <c r="BN1401" s="99">
        <v>0</v>
      </c>
      <c r="BO1401" s="99">
        <v>0</v>
      </c>
      <c r="BP1401" s="99">
        <v>0</v>
      </c>
      <c r="BQ1401" s="99">
        <v>0</v>
      </c>
      <c r="BR1401" s="99">
        <v>2368478.2485656701</v>
      </c>
      <c r="BS1401" s="99">
        <v>1373436.2955169701</v>
      </c>
      <c r="BT1401" s="99">
        <v>0</v>
      </c>
      <c r="BU1401" s="99">
        <v>443344.75</v>
      </c>
      <c r="BV1401" s="99">
        <v>1044391.03753662</v>
      </c>
      <c r="BW1401" s="99">
        <v>0</v>
      </c>
      <c r="BX1401" s="99">
        <v>79384.799942016602</v>
      </c>
      <c r="BY1401" s="99">
        <v>0</v>
      </c>
      <c r="BZ1401" s="99">
        <v>0</v>
      </c>
      <c r="CA1401" s="99">
        <v>40860.307571887999</v>
      </c>
      <c r="CB1401" s="99">
        <v>2148469.7775573698</v>
      </c>
      <c r="CC1401" s="99">
        <v>19549640.880371101</v>
      </c>
      <c r="CD1401" s="99">
        <v>5292826.06005859</v>
      </c>
      <c r="CE1401" s="99">
        <v>1012.69869574159</v>
      </c>
      <c r="CF1401" s="99">
        <v>131139.35555839501</v>
      </c>
      <c r="CG1401" s="99">
        <v>1102074.8696746801</v>
      </c>
      <c r="CH1401" s="99">
        <v>0</v>
      </c>
      <c r="CI1401" s="99">
        <v>41865.316999912298</v>
      </c>
      <c r="CJ1401" s="99">
        <v>2280154.2448120099</v>
      </c>
      <c r="CK1401" s="99">
        <v>20588745.347900402</v>
      </c>
      <c r="CL1401" s="99">
        <v>5379527.1625366202</v>
      </c>
      <c r="CM1401" s="188">
        <v>63491.470855712898</v>
      </c>
      <c r="CN1401" s="188">
        <v>8805729.5551757794</v>
      </c>
      <c r="CO1401" s="188">
        <v>41357954.346679702</v>
      </c>
      <c r="CP1401" s="99">
        <v>5379527.1625366202</v>
      </c>
      <c r="CQ1401" s="99">
        <v>0</v>
      </c>
      <c r="CR1401" s="99">
        <v>0</v>
      </c>
      <c r="CS1401" s="99">
        <v>0</v>
      </c>
      <c r="CT1401" s="99">
        <v>0</v>
      </c>
      <c r="CU1401" s="98">
        <v>4706.1491140560001</v>
      </c>
      <c r="CV1401" s="98">
        <v>22618.160011586999</v>
      </c>
    </row>
    <row r="1402" spans="1:100" x14ac:dyDescent="0.2">
      <c r="A1402" s="98" t="s">
        <v>74</v>
      </c>
      <c r="B1402" s="100">
        <v>41974</v>
      </c>
      <c r="C1402" s="99">
        <v>35905.0100722313</v>
      </c>
      <c r="D1402" s="99">
        <v>0</v>
      </c>
      <c r="E1402" s="99">
        <v>4566.9234651923198</v>
      </c>
      <c r="F1402" s="99">
        <v>3611.42483794689</v>
      </c>
      <c r="G1402" s="99">
        <v>1022.93778649718</v>
      </c>
      <c r="H1402" s="99">
        <v>0</v>
      </c>
      <c r="I1402" s="99">
        <v>0</v>
      </c>
      <c r="J1402" s="99">
        <v>21547.397875070601</v>
      </c>
      <c r="K1402" s="99">
        <v>10.8280430288287</v>
      </c>
      <c r="L1402" s="99">
        <v>187.04451751150199</v>
      </c>
      <c r="M1402" s="99">
        <v>16968.157336711902</v>
      </c>
      <c r="N1402" s="99">
        <v>3614.4864790141601</v>
      </c>
      <c r="O1402" s="99">
        <v>0</v>
      </c>
      <c r="P1402" s="99">
        <v>17507.5658226013</v>
      </c>
      <c r="Q1402" s="99">
        <v>2212.4542225003202</v>
      </c>
      <c r="R1402" s="99">
        <v>0</v>
      </c>
      <c r="S1402" s="99">
        <v>1017.89276975393</v>
      </c>
      <c r="T1402" s="99">
        <v>0</v>
      </c>
      <c r="U1402" s="99">
        <v>21557.6306278706</v>
      </c>
      <c r="V1402" s="99">
        <v>1842982.0603332501</v>
      </c>
      <c r="W1402" s="99">
        <v>0</v>
      </c>
      <c r="X1402" s="99">
        <v>275357.08631515497</v>
      </c>
      <c r="Y1402" s="99">
        <v>179121.75016021699</v>
      </c>
      <c r="Z1402" s="99">
        <v>129922.835020065</v>
      </c>
      <c r="AA1402" s="99">
        <v>0</v>
      </c>
      <c r="AB1402" s="99">
        <v>0</v>
      </c>
      <c r="AC1402" s="99">
        <v>6492023.49816895</v>
      </c>
      <c r="AD1402" s="99">
        <v>636.15793452411901</v>
      </c>
      <c r="AE1402" s="99">
        <v>6603.4200581908199</v>
      </c>
      <c r="AF1402" s="99">
        <v>748892.21726226795</v>
      </c>
      <c r="AG1402" s="99">
        <v>428531.51886367798</v>
      </c>
      <c r="AH1402" s="99">
        <v>0</v>
      </c>
      <c r="AI1402" s="99">
        <v>719057.11037445103</v>
      </c>
      <c r="AJ1402" s="99">
        <v>213671.45002937299</v>
      </c>
      <c r="AK1402" s="99">
        <v>0</v>
      </c>
      <c r="AL1402" s="99">
        <v>129336.433635712</v>
      </c>
      <c r="AM1402" s="99">
        <v>0</v>
      </c>
      <c r="AN1402" s="99">
        <v>6504218.74816895</v>
      </c>
      <c r="AO1402" s="99">
        <v>17040187.6162109</v>
      </c>
      <c r="AP1402" s="99">
        <v>0</v>
      </c>
      <c r="AQ1402" s="99">
        <v>2308663.6792907701</v>
      </c>
      <c r="AR1402" s="99">
        <v>1471313.3844757101</v>
      </c>
      <c r="AS1402" s="99">
        <v>1095562.52697754</v>
      </c>
      <c r="AT1402" s="99">
        <v>0</v>
      </c>
      <c r="AU1402" s="99">
        <v>0</v>
      </c>
      <c r="AV1402" s="99">
        <v>20800397.504150402</v>
      </c>
      <c r="AW1402" s="99">
        <v>2093.9355228245299</v>
      </c>
      <c r="AX1402" s="99">
        <v>58337.443626880602</v>
      </c>
      <c r="AY1402" s="99">
        <v>7087890.1777343797</v>
      </c>
      <c r="AZ1402" s="99">
        <v>3640444.12683105</v>
      </c>
      <c r="BA1402" s="99">
        <v>0</v>
      </c>
      <c r="BB1402" s="99">
        <v>6659657.1194457998</v>
      </c>
      <c r="BC1402" s="99">
        <v>1844648.67918396</v>
      </c>
      <c r="BD1402" s="99">
        <v>0</v>
      </c>
      <c r="BE1402" s="99">
        <v>1091456.6774291999</v>
      </c>
      <c r="BF1402" s="99">
        <v>0</v>
      </c>
      <c r="BG1402" s="99">
        <v>20814195.408447299</v>
      </c>
      <c r="BH1402" s="99">
        <v>4257198.7048339797</v>
      </c>
      <c r="BI1402" s="99">
        <v>0</v>
      </c>
      <c r="BJ1402" s="99">
        <v>1006030.00266266</v>
      </c>
      <c r="BK1402" s="99">
        <v>759482.35919952404</v>
      </c>
      <c r="BL1402" s="99">
        <v>0</v>
      </c>
      <c r="BM1402" s="99">
        <v>0</v>
      </c>
      <c r="BN1402" s="99">
        <v>0</v>
      </c>
      <c r="BO1402" s="99">
        <v>0</v>
      </c>
      <c r="BP1402" s="99">
        <v>0</v>
      </c>
      <c r="BQ1402" s="99">
        <v>0</v>
      </c>
      <c r="BR1402" s="99">
        <v>2362983.7406005901</v>
      </c>
      <c r="BS1402" s="99">
        <v>1362290.81582642</v>
      </c>
      <c r="BT1402" s="99">
        <v>0</v>
      </c>
      <c r="BU1402" s="99">
        <v>512757.46999740601</v>
      </c>
      <c r="BV1402" s="99">
        <v>1045060.65530396</v>
      </c>
      <c r="BW1402" s="99">
        <v>0</v>
      </c>
      <c r="BX1402" s="99">
        <v>87983.119924545303</v>
      </c>
      <c r="BY1402" s="99">
        <v>0</v>
      </c>
      <c r="BZ1402" s="99">
        <v>0</v>
      </c>
      <c r="CA1402" s="99">
        <v>40469.411007404298</v>
      </c>
      <c r="CB1402" s="99">
        <v>2119989.47589111</v>
      </c>
      <c r="CC1402" s="99">
        <v>19247287.751220699</v>
      </c>
      <c r="CD1402" s="99">
        <v>5261967.2521362295</v>
      </c>
      <c r="CE1402" s="99">
        <v>1022.75655131042</v>
      </c>
      <c r="CF1402" s="99">
        <v>129683.89090251899</v>
      </c>
      <c r="CG1402" s="99">
        <v>1094940.45495605</v>
      </c>
      <c r="CH1402" s="99">
        <v>0</v>
      </c>
      <c r="CI1402" s="99">
        <v>41495.198528766603</v>
      </c>
      <c r="CJ1402" s="99">
        <v>2250140.2695007301</v>
      </c>
      <c r="CK1402" s="99">
        <v>20435186.557372998</v>
      </c>
      <c r="CL1402" s="99">
        <v>5349924.6842651404</v>
      </c>
      <c r="CM1402" s="188">
        <v>62926.624166965499</v>
      </c>
      <c r="CN1402" s="188">
        <v>8749946.4078369103</v>
      </c>
      <c r="CO1402" s="188">
        <v>41208508.144531302</v>
      </c>
      <c r="CP1402" s="99">
        <v>5349924.6842651404</v>
      </c>
      <c r="CQ1402" s="99">
        <v>0</v>
      </c>
      <c r="CR1402" s="99">
        <v>0</v>
      </c>
      <c r="CS1402" s="99">
        <v>0</v>
      </c>
      <c r="CT1402" s="99">
        <v>0</v>
      </c>
      <c r="CU1402" s="98">
        <v>4578.8467285139996</v>
      </c>
      <c r="CV1402" s="98">
        <v>22441.886184434999</v>
      </c>
    </row>
    <row r="1403" spans="1:100" x14ac:dyDescent="0.2">
      <c r="A1403" s="98" t="s">
        <v>74</v>
      </c>
      <c r="B1403" s="100">
        <v>42064</v>
      </c>
      <c r="C1403" s="99">
        <v>35550.694326877601</v>
      </c>
      <c r="D1403" s="99">
        <v>0</v>
      </c>
      <c r="E1403" s="99">
        <v>4508.3229200244004</v>
      </c>
      <c r="F1403" s="99">
        <v>3579.2067119479202</v>
      </c>
      <c r="G1403" s="99">
        <v>1040.6883417367901</v>
      </c>
      <c r="H1403" s="99">
        <v>0</v>
      </c>
      <c r="I1403" s="99">
        <v>0</v>
      </c>
      <c r="J1403" s="99">
        <v>21433.281942129099</v>
      </c>
      <c r="K1403" s="99">
        <v>9.6726889094570705</v>
      </c>
      <c r="L1403" s="99">
        <v>67.164955011569006</v>
      </c>
      <c r="M1403" s="99">
        <v>16869.982815027201</v>
      </c>
      <c r="N1403" s="99">
        <v>3565.7833555340799</v>
      </c>
      <c r="O1403" s="99">
        <v>0</v>
      </c>
      <c r="P1403" s="99">
        <v>17308.5091526508</v>
      </c>
      <c r="Q1403" s="99">
        <v>2191.6069983243901</v>
      </c>
      <c r="R1403" s="99">
        <v>0</v>
      </c>
      <c r="S1403" s="99">
        <v>1034.7799146771399</v>
      </c>
      <c r="T1403" s="99">
        <v>0</v>
      </c>
      <c r="U1403" s="99">
        <v>21443.514928817702</v>
      </c>
      <c r="V1403" s="99">
        <v>1815451.9488067599</v>
      </c>
      <c r="W1403" s="99">
        <v>0</v>
      </c>
      <c r="X1403" s="99">
        <v>263370.89591979998</v>
      </c>
      <c r="Y1403" s="99">
        <v>172175.64987754801</v>
      </c>
      <c r="Z1403" s="99">
        <v>130415.988804817</v>
      </c>
      <c r="AA1403" s="99">
        <v>0</v>
      </c>
      <c r="AB1403" s="99">
        <v>0</v>
      </c>
      <c r="AC1403" s="99">
        <v>6465437.6799316397</v>
      </c>
      <c r="AD1403" s="99">
        <v>657.33381649106695</v>
      </c>
      <c r="AE1403" s="99">
        <v>4314.1823126077697</v>
      </c>
      <c r="AF1403" s="99">
        <v>732713.11743164097</v>
      </c>
      <c r="AG1403" s="99">
        <v>419772.80328750599</v>
      </c>
      <c r="AH1403" s="99">
        <v>0</v>
      </c>
      <c r="AI1403" s="99">
        <v>705181.70676422096</v>
      </c>
      <c r="AJ1403" s="99">
        <v>208714.382604599</v>
      </c>
      <c r="AK1403" s="99">
        <v>0</v>
      </c>
      <c r="AL1403" s="99">
        <v>129653.569758415</v>
      </c>
      <c r="AM1403" s="99">
        <v>0</v>
      </c>
      <c r="AN1403" s="99">
        <v>6448054.7476806603</v>
      </c>
      <c r="AO1403" s="99">
        <v>16763077.6998291</v>
      </c>
      <c r="AP1403" s="99">
        <v>0</v>
      </c>
      <c r="AQ1403" s="99">
        <v>2210166.9445495601</v>
      </c>
      <c r="AR1403" s="99">
        <v>1422739.2897033701</v>
      </c>
      <c r="AS1403" s="99">
        <v>1101018.8572998</v>
      </c>
      <c r="AT1403" s="99">
        <v>0</v>
      </c>
      <c r="AU1403" s="99">
        <v>0</v>
      </c>
      <c r="AV1403" s="99">
        <v>20789462.260253899</v>
      </c>
      <c r="AW1403" s="99">
        <v>2172.5836377143901</v>
      </c>
      <c r="AX1403" s="99">
        <v>30253.347274065</v>
      </c>
      <c r="AY1403" s="99">
        <v>7030010.6862792997</v>
      </c>
      <c r="AZ1403" s="99">
        <v>3571274.4516296401</v>
      </c>
      <c r="BA1403" s="99">
        <v>0</v>
      </c>
      <c r="BB1403" s="99">
        <v>6538802.4614257803</v>
      </c>
      <c r="BC1403" s="99">
        <v>1793384.90167236</v>
      </c>
      <c r="BD1403" s="99">
        <v>0</v>
      </c>
      <c r="BE1403" s="99">
        <v>1093413.7369689899</v>
      </c>
      <c r="BF1403" s="99">
        <v>0</v>
      </c>
      <c r="BG1403" s="99">
        <v>20721585.014160201</v>
      </c>
      <c r="BH1403" s="99">
        <v>4167508.9283142099</v>
      </c>
      <c r="BI1403" s="99">
        <v>0</v>
      </c>
      <c r="BJ1403" s="99">
        <v>994240.80984497105</v>
      </c>
      <c r="BK1403" s="99">
        <v>751584.36717987095</v>
      </c>
      <c r="BL1403" s="99">
        <v>0</v>
      </c>
      <c r="BM1403" s="99">
        <v>0</v>
      </c>
      <c r="BN1403" s="99">
        <v>0</v>
      </c>
      <c r="BO1403" s="99">
        <v>0</v>
      </c>
      <c r="BP1403" s="99">
        <v>0</v>
      </c>
      <c r="BQ1403" s="99">
        <v>0</v>
      </c>
      <c r="BR1403" s="99">
        <v>2324407.2874755901</v>
      </c>
      <c r="BS1403" s="99">
        <v>1330318.7640533401</v>
      </c>
      <c r="BT1403" s="99">
        <v>0</v>
      </c>
      <c r="BU1403" s="99">
        <v>497600.25</v>
      </c>
      <c r="BV1403" s="99">
        <v>1034954.23761749</v>
      </c>
      <c r="BW1403" s="99">
        <v>0</v>
      </c>
      <c r="BX1403" s="99">
        <v>97473.419868469195</v>
      </c>
      <c r="BY1403" s="99">
        <v>0</v>
      </c>
      <c r="BZ1403" s="99">
        <v>0</v>
      </c>
      <c r="CA1403" s="99">
        <v>40049.903316497803</v>
      </c>
      <c r="CB1403" s="99">
        <v>2077128.46043396</v>
      </c>
      <c r="CC1403" s="99">
        <v>19019202.388671901</v>
      </c>
      <c r="CD1403" s="99">
        <v>5167511.6099853497</v>
      </c>
      <c r="CE1403" s="99">
        <v>1039.1250850260301</v>
      </c>
      <c r="CF1403" s="99">
        <v>130742.03924274399</v>
      </c>
      <c r="CG1403" s="99">
        <v>1098828.6602630599</v>
      </c>
      <c r="CH1403" s="99">
        <v>0</v>
      </c>
      <c r="CI1403" s="99">
        <v>41089.906983375498</v>
      </c>
      <c r="CJ1403" s="99">
        <v>2207634.3128356901</v>
      </c>
      <c r="CK1403" s="99">
        <v>20075874.964355499</v>
      </c>
      <c r="CL1403" s="99">
        <v>5264434.7374267597</v>
      </c>
      <c r="CM1403" s="188">
        <v>62407.913642883301</v>
      </c>
      <c r="CN1403" s="188">
        <v>8668353.2681884803</v>
      </c>
      <c r="CO1403" s="188">
        <v>40873748.999511696</v>
      </c>
      <c r="CP1403" s="99">
        <v>5264434.7374267597</v>
      </c>
      <c r="CQ1403" s="99">
        <v>0</v>
      </c>
      <c r="CR1403" s="99">
        <v>0</v>
      </c>
      <c r="CS1403" s="99">
        <v>0</v>
      </c>
      <c r="CT1403" s="99">
        <v>0</v>
      </c>
      <c r="CU1403" s="98">
        <v>4518.8355550590004</v>
      </c>
      <c r="CV1403" s="98">
        <v>22351.334603226001</v>
      </c>
    </row>
    <row r="1404" spans="1:100" x14ac:dyDescent="0.2">
      <c r="A1404" s="98" t="s">
        <v>74</v>
      </c>
      <c r="B1404" s="100">
        <v>42156</v>
      </c>
      <c r="C1404" s="99">
        <v>35487.921356678002</v>
      </c>
      <c r="D1404" s="99">
        <v>0</v>
      </c>
      <c r="E1404" s="99">
        <v>4412.3359645009004</v>
      </c>
      <c r="F1404" s="99">
        <v>3513.3896842896902</v>
      </c>
      <c r="G1404" s="99">
        <v>1068.85408449173</v>
      </c>
      <c r="H1404" s="99">
        <v>0</v>
      </c>
      <c r="I1404" s="99">
        <v>0</v>
      </c>
      <c r="J1404" s="99">
        <v>21377.095756292299</v>
      </c>
      <c r="K1404" s="99">
        <v>9.53772581089288</v>
      </c>
      <c r="L1404" s="99">
        <v>62.836148764006801</v>
      </c>
      <c r="M1404" s="99">
        <v>16818.9254558086</v>
      </c>
      <c r="N1404" s="99">
        <v>3520.14656049013</v>
      </c>
      <c r="O1404" s="99">
        <v>0</v>
      </c>
      <c r="P1404" s="99">
        <v>17326.086206913002</v>
      </c>
      <c r="Q1404" s="99">
        <v>2182.3844863772401</v>
      </c>
      <c r="R1404" s="99">
        <v>0</v>
      </c>
      <c r="S1404" s="99">
        <v>1063.5092849433399</v>
      </c>
      <c r="T1404" s="99">
        <v>0</v>
      </c>
      <c r="U1404" s="99">
        <v>21387.536733627301</v>
      </c>
      <c r="V1404" s="99">
        <v>1795031.2928009001</v>
      </c>
      <c r="W1404" s="99">
        <v>0</v>
      </c>
      <c r="X1404" s="99">
        <v>255622.916187286</v>
      </c>
      <c r="Y1404" s="99">
        <v>166507.48266410801</v>
      </c>
      <c r="Z1404" s="99">
        <v>130351.54505825001</v>
      </c>
      <c r="AA1404" s="99">
        <v>0</v>
      </c>
      <c r="AB1404" s="99">
        <v>0</v>
      </c>
      <c r="AC1404" s="99">
        <v>6434871.7900390597</v>
      </c>
      <c r="AD1404" s="99">
        <v>563.02949138730798</v>
      </c>
      <c r="AE1404" s="99">
        <v>4413.0964465141296</v>
      </c>
      <c r="AF1404" s="99">
        <v>726977.42910766602</v>
      </c>
      <c r="AG1404" s="99">
        <v>408847.71409988397</v>
      </c>
      <c r="AH1404" s="99">
        <v>0</v>
      </c>
      <c r="AI1404" s="99">
        <v>700284.75720977795</v>
      </c>
      <c r="AJ1404" s="99">
        <v>207033.373529434</v>
      </c>
      <c r="AK1404" s="99">
        <v>0</v>
      </c>
      <c r="AL1404" s="99">
        <v>129180.101822853</v>
      </c>
      <c r="AM1404" s="99">
        <v>0</v>
      </c>
      <c r="AN1404" s="99">
        <v>6440180.8988647498</v>
      </c>
      <c r="AO1404" s="99">
        <v>16697868.4536133</v>
      </c>
      <c r="AP1404" s="99">
        <v>0</v>
      </c>
      <c r="AQ1404" s="99">
        <v>2151563.7212219201</v>
      </c>
      <c r="AR1404" s="99">
        <v>1384062.15919495</v>
      </c>
      <c r="AS1404" s="99">
        <v>1105467.06484985</v>
      </c>
      <c r="AT1404" s="99">
        <v>0</v>
      </c>
      <c r="AU1404" s="99">
        <v>0</v>
      </c>
      <c r="AV1404" s="99">
        <v>20766304.873291001</v>
      </c>
      <c r="AW1404" s="99">
        <v>1865.25980652869</v>
      </c>
      <c r="AX1404" s="99">
        <v>36277.620599269903</v>
      </c>
      <c r="AY1404" s="99">
        <v>6891799.0147094699</v>
      </c>
      <c r="AZ1404" s="99">
        <v>3506150.6929931599</v>
      </c>
      <c r="BA1404" s="99">
        <v>0</v>
      </c>
      <c r="BB1404" s="99">
        <v>6533648.3644409198</v>
      </c>
      <c r="BC1404" s="99">
        <v>1798091.5188903799</v>
      </c>
      <c r="BD1404" s="99">
        <v>0</v>
      </c>
      <c r="BE1404" s="99">
        <v>1097791.36689758</v>
      </c>
      <c r="BF1404" s="99">
        <v>0</v>
      </c>
      <c r="BG1404" s="99">
        <v>20822228.731933601</v>
      </c>
      <c r="BH1404" s="99">
        <v>4180278.2259826702</v>
      </c>
      <c r="BI1404" s="99">
        <v>0</v>
      </c>
      <c r="BJ1404" s="99">
        <v>978325.53995513904</v>
      </c>
      <c r="BK1404" s="99">
        <v>736084.76400756801</v>
      </c>
      <c r="BL1404" s="99">
        <v>0</v>
      </c>
      <c r="BM1404" s="99">
        <v>0</v>
      </c>
      <c r="BN1404" s="99">
        <v>0</v>
      </c>
      <c r="BO1404" s="99">
        <v>0</v>
      </c>
      <c r="BP1404" s="99">
        <v>0</v>
      </c>
      <c r="BQ1404" s="99">
        <v>0</v>
      </c>
      <c r="BR1404" s="99">
        <v>2335763.6667480501</v>
      </c>
      <c r="BS1404" s="99">
        <v>1316342.21395874</v>
      </c>
      <c r="BT1404" s="99">
        <v>0</v>
      </c>
      <c r="BU1404" s="99">
        <v>500298.58999633801</v>
      </c>
      <c r="BV1404" s="99">
        <v>1032705.6295166</v>
      </c>
      <c r="BW1404" s="99">
        <v>0</v>
      </c>
      <c r="BX1404" s="99">
        <v>98387.069860458403</v>
      </c>
      <c r="BY1404" s="99">
        <v>0</v>
      </c>
      <c r="BZ1404" s="99">
        <v>0</v>
      </c>
      <c r="CA1404" s="99">
        <v>39912.420823574103</v>
      </c>
      <c r="CB1404" s="99">
        <v>2052217.87590027</v>
      </c>
      <c r="CC1404" s="99">
        <v>18811947.644287098</v>
      </c>
      <c r="CD1404" s="99">
        <v>5155457.6953735398</v>
      </c>
      <c r="CE1404" s="99">
        <v>1070.4134798795001</v>
      </c>
      <c r="CF1404" s="99">
        <v>130431.060279846</v>
      </c>
      <c r="CG1404" s="99">
        <v>1108769.3287506099</v>
      </c>
      <c r="CH1404" s="99">
        <v>0</v>
      </c>
      <c r="CI1404" s="99">
        <v>40985.646766662598</v>
      </c>
      <c r="CJ1404" s="99">
        <v>2183673.4953918499</v>
      </c>
      <c r="CK1404" s="99">
        <v>19951605.2807617</v>
      </c>
      <c r="CL1404" s="99">
        <v>5249117.6843872098</v>
      </c>
      <c r="CM1404" s="188">
        <v>62242.714838027998</v>
      </c>
      <c r="CN1404" s="188">
        <v>8628505.78833008</v>
      </c>
      <c r="CO1404" s="188">
        <v>40725822.1396484</v>
      </c>
      <c r="CP1404" s="99">
        <v>5249117.6843872098</v>
      </c>
      <c r="CQ1404" s="99">
        <v>0</v>
      </c>
      <c r="CR1404" s="99">
        <v>0</v>
      </c>
      <c r="CS1404" s="99">
        <v>0</v>
      </c>
      <c r="CT1404" s="99">
        <v>0</v>
      </c>
      <c r="CU1404" s="98">
        <v>4420.4785688820002</v>
      </c>
      <c r="CV1404" s="98">
        <v>22309.259867366</v>
      </c>
    </row>
    <row r="1405" spans="1:100" x14ac:dyDescent="0.2">
      <c r="A1405" s="98" t="s">
        <v>74</v>
      </c>
      <c r="B1405" s="100">
        <v>42248</v>
      </c>
      <c r="C1405" s="99">
        <v>35103.234999179796</v>
      </c>
      <c r="D1405" s="99">
        <v>0</v>
      </c>
      <c r="E1405" s="99">
        <v>4331.8485305905297</v>
      </c>
      <c r="F1405" s="99">
        <v>3438.138086766</v>
      </c>
      <c r="G1405" s="99">
        <v>1066.1248560100801</v>
      </c>
      <c r="H1405" s="99">
        <v>0</v>
      </c>
      <c r="I1405" s="99">
        <v>0</v>
      </c>
      <c r="J1405" s="99">
        <v>21294.961812257799</v>
      </c>
      <c r="K1405" s="99">
        <v>8.9826241037808394</v>
      </c>
      <c r="L1405" s="99">
        <v>72.497170895338101</v>
      </c>
      <c r="M1405" s="99">
        <v>16590.1198163033</v>
      </c>
      <c r="N1405" s="99">
        <v>3439.5483479201798</v>
      </c>
      <c r="O1405" s="99">
        <v>0</v>
      </c>
      <c r="P1405" s="99">
        <v>17226.757326364499</v>
      </c>
      <c r="Q1405" s="99">
        <v>2133.1666662991001</v>
      </c>
      <c r="R1405" s="99">
        <v>0</v>
      </c>
      <c r="S1405" s="99">
        <v>1066.6007528155999</v>
      </c>
      <c r="T1405" s="99">
        <v>0</v>
      </c>
      <c r="U1405" s="99">
        <v>21301.354758739501</v>
      </c>
      <c r="V1405" s="99">
        <v>1771229.6257171601</v>
      </c>
      <c r="W1405" s="99">
        <v>0</v>
      </c>
      <c r="X1405" s="99">
        <v>248034.82916831999</v>
      </c>
      <c r="Y1405" s="99">
        <v>161355.66846084601</v>
      </c>
      <c r="Z1405" s="99">
        <v>129975.470812798</v>
      </c>
      <c r="AA1405" s="99">
        <v>0</v>
      </c>
      <c r="AB1405" s="99">
        <v>0</v>
      </c>
      <c r="AC1405" s="99">
        <v>6437341.2400512705</v>
      </c>
      <c r="AD1405" s="99">
        <v>631.59021097421601</v>
      </c>
      <c r="AE1405" s="99">
        <v>4828.0405341982796</v>
      </c>
      <c r="AF1405" s="99">
        <v>722897.123046875</v>
      </c>
      <c r="AG1405" s="99">
        <v>398566.39337158197</v>
      </c>
      <c r="AH1405" s="99">
        <v>0</v>
      </c>
      <c r="AI1405" s="99">
        <v>694574.13490295399</v>
      </c>
      <c r="AJ1405" s="99">
        <v>201424.61514854399</v>
      </c>
      <c r="AK1405" s="99">
        <v>0</v>
      </c>
      <c r="AL1405" s="99">
        <v>129126.747753143</v>
      </c>
      <c r="AM1405" s="99">
        <v>0</v>
      </c>
      <c r="AN1405" s="99">
        <v>6445332.5657959003</v>
      </c>
      <c r="AO1405" s="99">
        <v>16479308.459106401</v>
      </c>
      <c r="AP1405" s="99">
        <v>0</v>
      </c>
      <c r="AQ1405" s="99">
        <v>2103547.2338256799</v>
      </c>
      <c r="AR1405" s="99">
        <v>1341818.26445007</v>
      </c>
      <c r="AS1405" s="99">
        <v>1106512.53471375</v>
      </c>
      <c r="AT1405" s="99">
        <v>0</v>
      </c>
      <c r="AU1405" s="99">
        <v>0</v>
      </c>
      <c r="AV1405" s="99">
        <v>20836000.886474598</v>
      </c>
      <c r="AW1405" s="99">
        <v>2096.5242544412599</v>
      </c>
      <c r="AX1405" s="99">
        <v>40793.353391647302</v>
      </c>
      <c r="AY1405" s="99">
        <v>6873051.2891845703</v>
      </c>
      <c r="AZ1405" s="99">
        <v>3430295.6405944801</v>
      </c>
      <c r="BA1405" s="99">
        <v>0</v>
      </c>
      <c r="BB1405" s="99">
        <v>6506828.4375610398</v>
      </c>
      <c r="BC1405" s="99">
        <v>1758790.70960999</v>
      </c>
      <c r="BD1405" s="99">
        <v>0</v>
      </c>
      <c r="BE1405" s="99">
        <v>1097720.96389771</v>
      </c>
      <c r="BF1405" s="99">
        <v>0</v>
      </c>
      <c r="BG1405" s="99">
        <v>20837548.3911133</v>
      </c>
      <c r="BH1405" s="99">
        <v>4160913.0182800302</v>
      </c>
      <c r="BI1405" s="99">
        <v>0</v>
      </c>
      <c r="BJ1405" s="99">
        <v>966444.87947845506</v>
      </c>
      <c r="BK1405" s="99">
        <v>720683.90375518799</v>
      </c>
      <c r="BL1405" s="99">
        <v>0</v>
      </c>
      <c r="BM1405" s="99">
        <v>0</v>
      </c>
      <c r="BN1405" s="99">
        <v>0</v>
      </c>
      <c r="BO1405" s="99">
        <v>0</v>
      </c>
      <c r="BP1405" s="99">
        <v>0</v>
      </c>
      <c r="BQ1405" s="99">
        <v>0</v>
      </c>
      <c r="BR1405" s="99">
        <v>2323888.82177734</v>
      </c>
      <c r="BS1405" s="99">
        <v>1289605.9212341299</v>
      </c>
      <c r="BT1405" s="99">
        <v>0</v>
      </c>
      <c r="BU1405" s="99">
        <v>420533.92999649001</v>
      </c>
      <c r="BV1405" s="99">
        <v>1017505.43477631</v>
      </c>
      <c r="BW1405" s="99">
        <v>0</v>
      </c>
      <c r="BX1405" s="99">
        <v>85966.159884452805</v>
      </c>
      <c r="BY1405" s="99">
        <v>0</v>
      </c>
      <c r="BZ1405" s="99">
        <v>0</v>
      </c>
      <c r="CA1405" s="99">
        <v>39432.027187824198</v>
      </c>
      <c r="CB1405" s="99">
        <v>2018262.8520507801</v>
      </c>
      <c r="CC1405" s="99">
        <v>18602910.057128899</v>
      </c>
      <c r="CD1405" s="99">
        <v>5129747.7703857403</v>
      </c>
      <c r="CE1405" s="99">
        <v>1065.79229745269</v>
      </c>
      <c r="CF1405" s="99">
        <v>129379.52739143401</v>
      </c>
      <c r="CG1405" s="99">
        <v>1107772.11010742</v>
      </c>
      <c r="CH1405" s="99">
        <v>0</v>
      </c>
      <c r="CI1405" s="99">
        <v>40491.855356693297</v>
      </c>
      <c r="CJ1405" s="99">
        <v>2147977.0835571298</v>
      </c>
      <c r="CK1405" s="99">
        <v>19705379.139160201</v>
      </c>
      <c r="CL1405" s="99">
        <v>5225095.6868896503</v>
      </c>
      <c r="CM1405" s="188">
        <v>61656.018098354303</v>
      </c>
      <c r="CN1405" s="188">
        <v>8602023.1783447303</v>
      </c>
      <c r="CO1405" s="188">
        <v>40591609.7265625</v>
      </c>
      <c r="CP1405" s="99">
        <v>5225095.6868896503</v>
      </c>
      <c r="CQ1405" s="99">
        <v>0</v>
      </c>
      <c r="CR1405" s="99">
        <v>0</v>
      </c>
      <c r="CS1405" s="99">
        <v>0</v>
      </c>
      <c r="CT1405" s="99">
        <v>0</v>
      </c>
      <c r="CU1405" s="98">
        <v>4340.9768356980003</v>
      </c>
      <c r="CV1405" s="98">
        <v>22229.667800002</v>
      </c>
    </row>
    <row r="1406" spans="1:100" x14ac:dyDescent="0.2">
      <c r="A1406" s="98" t="s">
        <v>74</v>
      </c>
      <c r="B1406" s="100">
        <v>42339</v>
      </c>
      <c r="C1406" s="99">
        <v>35143.725044250503</v>
      </c>
      <c r="D1406" s="99">
        <v>0</v>
      </c>
      <c r="E1406" s="99">
        <v>4261.4832810163498</v>
      </c>
      <c r="F1406" s="99">
        <v>3397.9155057370699</v>
      </c>
      <c r="G1406" s="99">
        <v>1069.75284717977</v>
      </c>
      <c r="H1406" s="99">
        <v>0</v>
      </c>
      <c r="I1406" s="99">
        <v>0</v>
      </c>
      <c r="J1406" s="99">
        <v>21229.9766979218</v>
      </c>
      <c r="K1406" s="99">
        <v>8.7493413126794604</v>
      </c>
      <c r="L1406" s="99">
        <v>68.647603934630794</v>
      </c>
      <c r="M1406" s="99">
        <v>16681.081731081002</v>
      </c>
      <c r="N1406" s="99">
        <v>3376.60991540551</v>
      </c>
      <c r="O1406" s="99">
        <v>0</v>
      </c>
      <c r="P1406" s="99">
        <v>17187.768196582801</v>
      </c>
      <c r="Q1406" s="99">
        <v>2110.5140911042699</v>
      </c>
      <c r="R1406" s="99">
        <v>0</v>
      </c>
      <c r="S1406" s="99">
        <v>1066.40133883059</v>
      </c>
      <c r="T1406" s="99">
        <v>0</v>
      </c>
      <c r="U1406" s="99">
        <v>21238.024760484699</v>
      </c>
      <c r="V1406" s="99">
        <v>1762422.6087341299</v>
      </c>
      <c r="W1406" s="99">
        <v>0</v>
      </c>
      <c r="X1406" s="99">
        <v>237690.09871864301</v>
      </c>
      <c r="Y1406" s="99">
        <v>155134.34490013099</v>
      </c>
      <c r="Z1406" s="99">
        <v>126986.20307540899</v>
      </c>
      <c r="AA1406" s="99">
        <v>0</v>
      </c>
      <c r="AB1406" s="99">
        <v>0</v>
      </c>
      <c r="AC1406" s="99">
        <v>6419349.3300170898</v>
      </c>
      <c r="AD1406" s="99">
        <v>471.45528746023803</v>
      </c>
      <c r="AE1406" s="99">
        <v>5916.9754958152798</v>
      </c>
      <c r="AF1406" s="99">
        <v>720581.12378692604</v>
      </c>
      <c r="AG1406" s="99">
        <v>387719.07815551799</v>
      </c>
      <c r="AH1406" s="99">
        <v>0</v>
      </c>
      <c r="AI1406" s="99">
        <v>693572.531066895</v>
      </c>
      <c r="AJ1406" s="99">
        <v>197574.022344589</v>
      </c>
      <c r="AK1406" s="99">
        <v>0</v>
      </c>
      <c r="AL1406" s="99">
        <v>126280.02432251</v>
      </c>
      <c r="AM1406" s="99">
        <v>0</v>
      </c>
      <c r="AN1406" s="99">
        <v>6411839.0780639602</v>
      </c>
      <c r="AO1406" s="99">
        <v>16555900.4923096</v>
      </c>
      <c r="AP1406" s="99">
        <v>0</v>
      </c>
      <c r="AQ1406" s="99">
        <v>2000773.4672699</v>
      </c>
      <c r="AR1406" s="99">
        <v>1275978.1848907501</v>
      </c>
      <c r="AS1406" s="99">
        <v>1094378.0983581501</v>
      </c>
      <c r="AT1406" s="99">
        <v>0</v>
      </c>
      <c r="AU1406" s="99">
        <v>0</v>
      </c>
      <c r="AV1406" s="99">
        <v>20888243.147216801</v>
      </c>
      <c r="AW1406" s="99">
        <v>1576.2064055353401</v>
      </c>
      <c r="AX1406" s="99">
        <v>43926.649247169502</v>
      </c>
      <c r="AY1406" s="99">
        <v>6951505.9700317401</v>
      </c>
      <c r="AZ1406" s="99">
        <v>3331687.9891662602</v>
      </c>
      <c r="BA1406" s="99">
        <v>0</v>
      </c>
      <c r="BB1406" s="99">
        <v>6539134.28796387</v>
      </c>
      <c r="BC1406" s="99">
        <v>1733092.74197388</v>
      </c>
      <c r="BD1406" s="99">
        <v>0</v>
      </c>
      <c r="BE1406" s="99">
        <v>1089548.8432312</v>
      </c>
      <c r="BF1406" s="99">
        <v>0</v>
      </c>
      <c r="BG1406" s="99">
        <v>20910532.402343798</v>
      </c>
      <c r="BH1406" s="99">
        <v>4395738.0768432599</v>
      </c>
      <c r="BI1406" s="99">
        <v>0</v>
      </c>
      <c r="BJ1406" s="99">
        <v>947094.96260833705</v>
      </c>
      <c r="BK1406" s="99">
        <v>702580.46955108596</v>
      </c>
      <c r="BL1406" s="99">
        <v>0</v>
      </c>
      <c r="BM1406" s="99">
        <v>0</v>
      </c>
      <c r="BN1406" s="99">
        <v>0</v>
      </c>
      <c r="BO1406" s="99">
        <v>0</v>
      </c>
      <c r="BP1406" s="99">
        <v>0</v>
      </c>
      <c r="BQ1406" s="99">
        <v>0</v>
      </c>
      <c r="BR1406" s="99">
        <v>2344646.8818359398</v>
      </c>
      <c r="BS1406" s="99">
        <v>1257103.70429993</v>
      </c>
      <c r="BT1406" s="99">
        <v>0</v>
      </c>
      <c r="BU1406" s="99">
        <v>762312.63999176002</v>
      </c>
      <c r="BV1406" s="99">
        <v>1005745.9887390099</v>
      </c>
      <c r="BW1406" s="99">
        <v>0</v>
      </c>
      <c r="BX1406" s="99">
        <v>136024.279634476</v>
      </c>
      <c r="BY1406" s="99">
        <v>0</v>
      </c>
      <c r="BZ1406" s="99">
        <v>0</v>
      </c>
      <c r="CA1406" s="99">
        <v>39403.6604342461</v>
      </c>
      <c r="CB1406" s="99">
        <v>1999823.2731170701</v>
      </c>
      <c r="CC1406" s="99">
        <v>18518214.528320301</v>
      </c>
      <c r="CD1406" s="99">
        <v>5341526.78234863</v>
      </c>
      <c r="CE1406" s="99">
        <v>1069.53192184865</v>
      </c>
      <c r="CF1406" s="99">
        <v>126810.70059108701</v>
      </c>
      <c r="CG1406" s="99">
        <v>1085854.0736084001</v>
      </c>
      <c r="CH1406" s="99">
        <v>0</v>
      </c>
      <c r="CI1406" s="99">
        <v>40474.635462284103</v>
      </c>
      <c r="CJ1406" s="99">
        <v>2126125.65838623</v>
      </c>
      <c r="CK1406" s="99">
        <v>19655559.582031298</v>
      </c>
      <c r="CL1406" s="99">
        <v>5477286.9486694299</v>
      </c>
      <c r="CM1406" s="188">
        <v>61596.248637676203</v>
      </c>
      <c r="CN1406" s="188">
        <v>8533774.7889404297</v>
      </c>
      <c r="CO1406" s="188">
        <v>40498353.2109375</v>
      </c>
      <c r="CP1406" s="99">
        <v>5477286.9486694299</v>
      </c>
      <c r="CQ1406" s="99">
        <v>0</v>
      </c>
      <c r="CR1406" s="99">
        <v>0</v>
      </c>
      <c r="CS1406" s="99">
        <v>0</v>
      </c>
      <c r="CT1406" s="99">
        <v>0</v>
      </c>
      <c r="CU1406" s="98">
        <v>4270.4300840679998</v>
      </c>
      <c r="CV1406" s="98">
        <v>22173.021538042001</v>
      </c>
    </row>
    <row r="1407" spans="1:100" x14ac:dyDescent="0.2">
      <c r="A1407" s="98" t="s">
        <v>74</v>
      </c>
      <c r="B1407" s="100">
        <v>42430</v>
      </c>
      <c r="C1407" s="99">
        <v>34885.081475257903</v>
      </c>
      <c r="D1407" s="99">
        <v>0</v>
      </c>
      <c r="E1407" s="99">
        <v>4219.6937422752399</v>
      </c>
      <c r="F1407" s="99">
        <v>3382.7986822426301</v>
      </c>
      <c r="G1407" s="99">
        <v>1066.8904009461401</v>
      </c>
      <c r="H1407" s="99">
        <v>0</v>
      </c>
      <c r="I1407" s="99">
        <v>0</v>
      </c>
      <c r="J1407" s="99">
        <v>21182.706329345699</v>
      </c>
      <c r="K1407" s="99">
        <v>5.8058088318793999</v>
      </c>
      <c r="L1407" s="99">
        <v>45.154771104920698</v>
      </c>
      <c r="M1407" s="99">
        <v>16516.783220291101</v>
      </c>
      <c r="N1407" s="99">
        <v>3316.4271073639402</v>
      </c>
      <c r="O1407" s="99">
        <v>0</v>
      </c>
      <c r="P1407" s="99">
        <v>17110.647930622101</v>
      </c>
      <c r="Q1407" s="99">
        <v>2071.7114743888401</v>
      </c>
      <c r="R1407" s="99">
        <v>0</v>
      </c>
      <c r="S1407" s="99">
        <v>1066.5523510426301</v>
      </c>
      <c r="T1407" s="99">
        <v>0</v>
      </c>
      <c r="U1407" s="99">
        <v>21192.450769901301</v>
      </c>
      <c r="V1407" s="99">
        <v>1731248.96432495</v>
      </c>
      <c r="W1407" s="99">
        <v>0</v>
      </c>
      <c r="X1407" s="99">
        <v>232883.97151756301</v>
      </c>
      <c r="Y1407" s="99">
        <v>152696.526447296</v>
      </c>
      <c r="Z1407" s="99">
        <v>126701.713492393</v>
      </c>
      <c r="AA1407" s="99">
        <v>0</v>
      </c>
      <c r="AB1407" s="99">
        <v>0</v>
      </c>
      <c r="AC1407" s="99">
        <v>6421632.6121215802</v>
      </c>
      <c r="AD1407" s="99">
        <v>338.95445738732798</v>
      </c>
      <c r="AE1407" s="99">
        <v>3633.7346486449201</v>
      </c>
      <c r="AF1407" s="99">
        <v>707776.61603546096</v>
      </c>
      <c r="AG1407" s="99">
        <v>376877.29775619501</v>
      </c>
      <c r="AH1407" s="99">
        <v>0</v>
      </c>
      <c r="AI1407" s="99">
        <v>689720.58580017101</v>
      </c>
      <c r="AJ1407" s="99">
        <v>194739.46394157401</v>
      </c>
      <c r="AK1407" s="99">
        <v>0</v>
      </c>
      <c r="AL1407" s="99">
        <v>126363.82705974601</v>
      </c>
      <c r="AM1407" s="99">
        <v>0</v>
      </c>
      <c r="AN1407" s="99">
        <v>6416323.36083984</v>
      </c>
      <c r="AO1407" s="99">
        <v>16215584.295654301</v>
      </c>
      <c r="AP1407" s="99">
        <v>0</v>
      </c>
      <c r="AQ1407" s="99">
        <v>1985016.3491821301</v>
      </c>
      <c r="AR1407" s="99">
        <v>1281885.15463257</v>
      </c>
      <c r="AS1407" s="99">
        <v>1099073.1624755899</v>
      </c>
      <c r="AT1407" s="99">
        <v>0</v>
      </c>
      <c r="AU1407" s="99">
        <v>0</v>
      </c>
      <c r="AV1407" s="99">
        <v>20961536.466552701</v>
      </c>
      <c r="AW1407" s="99">
        <v>1136.61245174706</v>
      </c>
      <c r="AX1407" s="99">
        <v>32071.157153844801</v>
      </c>
      <c r="AY1407" s="99">
        <v>6722328.1663818397</v>
      </c>
      <c r="AZ1407" s="99">
        <v>3221528.4592285198</v>
      </c>
      <c r="BA1407" s="99">
        <v>0</v>
      </c>
      <c r="BB1407" s="99">
        <v>6512354.26672363</v>
      </c>
      <c r="BC1407" s="99">
        <v>1709379.33851624</v>
      </c>
      <c r="BD1407" s="99">
        <v>0</v>
      </c>
      <c r="BE1407" s="99">
        <v>1096412.92785645</v>
      </c>
      <c r="BF1407" s="99">
        <v>0</v>
      </c>
      <c r="BG1407" s="99">
        <v>21033829.419921901</v>
      </c>
      <c r="BH1407" s="99">
        <v>4805672.1464843797</v>
      </c>
      <c r="BI1407" s="99">
        <v>0</v>
      </c>
      <c r="BJ1407" s="99">
        <v>982912.76625061</v>
      </c>
      <c r="BK1407" s="99">
        <v>715338.64076995896</v>
      </c>
      <c r="BL1407" s="99">
        <v>0</v>
      </c>
      <c r="BM1407" s="99">
        <v>0</v>
      </c>
      <c r="BN1407" s="99">
        <v>0</v>
      </c>
      <c r="BO1407" s="99">
        <v>0</v>
      </c>
      <c r="BP1407" s="99">
        <v>0</v>
      </c>
      <c r="BQ1407" s="99">
        <v>0</v>
      </c>
      <c r="BR1407" s="99">
        <v>2305448.7951660198</v>
      </c>
      <c r="BS1407" s="99">
        <v>1228698.8269805899</v>
      </c>
      <c r="BT1407" s="99">
        <v>0</v>
      </c>
      <c r="BU1407" s="99">
        <v>1296673.8999939</v>
      </c>
      <c r="BV1407" s="99">
        <v>999701.44145202602</v>
      </c>
      <c r="BW1407" s="99">
        <v>0</v>
      </c>
      <c r="BX1407" s="99">
        <v>225860.879167557</v>
      </c>
      <c r="BY1407" s="99">
        <v>0</v>
      </c>
      <c r="BZ1407" s="99">
        <v>0</v>
      </c>
      <c r="CA1407" s="99">
        <v>39099.753048896797</v>
      </c>
      <c r="CB1407" s="99">
        <v>1957299.0501403799</v>
      </c>
      <c r="CC1407" s="99">
        <v>18138706.7502441</v>
      </c>
      <c r="CD1407" s="99">
        <v>5789068.03234863</v>
      </c>
      <c r="CE1407" s="99">
        <v>1066.76299548149</v>
      </c>
      <c r="CF1407" s="99">
        <v>126309.683353424</v>
      </c>
      <c r="CG1407" s="99">
        <v>1084005.55079651</v>
      </c>
      <c r="CH1407" s="99">
        <v>0</v>
      </c>
      <c r="CI1407" s="99">
        <v>40167.731339931503</v>
      </c>
      <c r="CJ1407" s="99">
        <v>2084798.69139099</v>
      </c>
      <c r="CK1407" s="99">
        <v>19257750.057617199</v>
      </c>
      <c r="CL1407" s="99">
        <v>6011846.3136596698</v>
      </c>
      <c r="CM1407" s="188">
        <v>61215.1047706604</v>
      </c>
      <c r="CN1407" s="188">
        <v>8497160.1805419903</v>
      </c>
      <c r="CO1407" s="188">
        <v>40222578.924316399</v>
      </c>
      <c r="CP1407" s="99">
        <v>6011846.3136596698</v>
      </c>
      <c r="CQ1407" s="99">
        <v>0</v>
      </c>
      <c r="CR1407" s="99">
        <v>0</v>
      </c>
      <c r="CS1407" s="99">
        <v>0</v>
      </c>
      <c r="CT1407" s="99">
        <v>0</v>
      </c>
      <c r="CU1407" s="98">
        <v>4226.134826945</v>
      </c>
      <c r="CV1407" s="98">
        <v>22112.824255668002</v>
      </c>
    </row>
    <row r="1408" spans="1:100" x14ac:dyDescent="0.2">
      <c r="A1408" s="98" t="s">
        <v>74</v>
      </c>
      <c r="B1408" s="100">
        <v>42522</v>
      </c>
      <c r="C1408" s="99">
        <v>34716.655876636498</v>
      </c>
      <c r="D1408" s="99">
        <v>0</v>
      </c>
      <c r="E1408" s="99">
        <v>4084.1432023346401</v>
      </c>
      <c r="F1408" s="99">
        <v>3288.6039068698901</v>
      </c>
      <c r="G1408" s="99">
        <v>1071.91865110397</v>
      </c>
      <c r="H1408" s="99">
        <v>0</v>
      </c>
      <c r="I1408" s="99">
        <v>0</v>
      </c>
      <c r="J1408" s="99">
        <v>21144.4753806591</v>
      </c>
      <c r="K1408" s="99">
        <v>5.7481252361903898</v>
      </c>
      <c r="L1408" s="99">
        <v>48.0951341050677</v>
      </c>
      <c r="M1408" s="99">
        <v>16454.562268734</v>
      </c>
      <c r="N1408" s="99">
        <v>3257.3210917115198</v>
      </c>
      <c r="O1408" s="99">
        <v>0</v>
      </c>
      <c r="P1408" s="99">
        <v>17016.843672990799</v>
      </c>
      <c r="Q1408" s="99">
        <v>2020.3858586251699</v>
      </c>
      <c r="R1408" s="99">
        <v>0</v>
      </c>
      <c r="S1408" s="99">
        <v>1065.78970696032</v>
      </c>
      <c r="T1408" s="99">
        <v>0</v>
      </c>
      <c r="U1408" s="99">
        <v>21152.544239521001</v>
      </c>
      <c r="V1408" s="99">
        <v>1706723.57685852</v>
      </c>
      <c r="W1408" s="99">
        <v>0</v>
      </c>
      <c r="X1408" s="99">
        <v>220484.05867385899</v>
      </c>
      <c r="Y1408" s="99">
        <v>143422.608543396</v>
      </c>
      <c r="Z1408" s="99">
        <v>129637.43007469201</v>
      </c>
      <c r="AA1408" s="99">
        <v>0</v>
      </c>
      <c r="AB1408" s="99">
        <v>0</v>
      </c>
      <c r="AC1408" s="99">
        <v>6418189.6419067401</v>
      </c>
      <c r="AD1408" s="99">
        <v>361.42243309691497</v>
      </c>
      <c r="AE1408" s="99">
        <v>3579.8452453017198</v>
      </c>
      <c r="AF1408" s="99">
        <v>699123.73609924305</v>
      </c>
      <c r="AG1408" s="99">
        <v>366826.82421493501</v>
      </c>
      <c r="AH1408" s="99">
        <v>0</v>
      </c>
      <c r="AI1408" s="99">
        <v>684133.61882018996</v>
      </c>
      <c r="AJ1408" s="99">
        <v>190174.55863761899</v>
      </c>
      <c r="AK1408" s="99">
        <v>0</v>
      </c>
      <c r="AL1408" s="99">
        <v>128322.52683830301</v>
      </c>
      <c r="AM1408" s="99">
        <v>0</v>
      </c>
      <c r="AN1408" s="99">
        <v>6373308.1416015597</v>
      </c>
      <c r="AO1408" s="99">
        <v>16128779.8643799</v>
      </c>
      <c r="AP1408" s="99">
        <v>0</v>
      </c>
      <c r="AQ1408" s="99">
        <v>1892948.7110595701</v>
      </c>
      <c r="AR1408" s="99">
        <v>1218022.4702301</v>
      </c>
      <c r="AS1408" s="99">
        <v>1129588.66009521</v>
      </c>
      <c r="AT1408" s="99">
        <v>0</v>
      </c>
      <c r="AU1408" s="99">
        <v>0</v>
      </c>
      <c r="AV1408" s="99">
        <v>21024400.0078125</v>
      </c>
      <c r="AW1408" s="99">
        <v>1214.2928786426801</v>
      </c>
      <c r="AX1408" s="99">
        <v>28539.189946889899</v>
      </c>
      <c r="AY1408" s="99">
        <v>6788221.4913330097</v>
      </c>
      <c r="AZ1408" s="99">
        <v>3176696.5626220698</v>
      </c>
      <c r="BA1408" s="99">
        <v>0</v>
      </c>
      <c r="BB1408" s="99">
        <v>6503746.2269897498</v>
      </c>
      <c r="BC1408" s="99">
        <v>1693919.3003845201</v>
      </c>
      <c r="BD1408" s="99">
        <v>0</v>
      </c>
      <c r="BE1408" s="99">
        <v>1120074.40286255</v>
      </c>
      <c r="BF1408" s="99">
        <v>0</v>
      </c>
      <c r="BG1408" s="99">
        <v>20945574.600097701</v>
      </c>
      <c r="BH1408" s="99">
        <v>4804969.7625732403</v>
      </c>
      <c r="BI1408" s="99">
        <v>0</v>
      </c>
      <c r="BJ1408" s="99">
        <v>953849.10840606701</v>
      </c>
      <c r="BK1408" s="99">
        <v>688158.961380005</v>
      </c>
      <c r="BL1408" s="99">
        <v>0</v>
      </c>
      <c r="BM1408" s="99">
        <v>0</v>
      </c>
      <c r="BN1408" s="99">
        <v>0</v>
      </c>
      <c r="BO1408" s="99">
        <v>0</v>
      </c>
      <c r="BP1408" s="99">
        <v>0</v>
      </c>
      <c r="BQ1408" s="99">
        <v>0</v>
      </c>
      <c r="BR1408" s="99">
        <v>2303569.5207214402</v>
      </c>
      <c r="BS1408" s="99">
        <v>1208175.24861145</v>
      </c>
      <c r="BT1408" s="99">
        <v>0</v>
      </c>
      <c r="BU1408" s="99">
        <v>1303311.0499877899</v>
      </c>
      <c r="BV1408" s="99">
        <v>984398.41863250697</v>
      </c>
      <c r="BW1408" s="99">
        <v>0</v>
      </c>
      <c r="BX1408" s="99">
        <v>232286.23914527899</v>
      </c>
      <c r="BY1408" s="99">
        <v>0</v>
      </c>
      <c r="BZ1408" s="99">
        <v>0</v>
      </c>
      <c r="CA1408" s="99">
        <v>38812.148860454603</v>
      </c>
      <c r="CB1408" s="99">
        <v>1926902.3012695301</v>
      </c>
      <c r="CC1408" s="99">
        <v>17993382.983154301</v>
      </c>
      <c r="CD1408" s="99">
        <v>5755294.3087158203</v>
      </c>
      <c r="CE1408" s="99">
        <v>1072.87293189764</v>
      </c>
      <c r="CF1408" s="99">
        <v>127545.881328583</v>
      </c>
      <c r="CG1408" s="99">
        <v>1105060.2420043901</v>
      </c>
      <c r="CH1408" s="99">
        <v>0</v>
      </c>
      <c r="CI1408" s="99">
        <v>39888.589991092696</v>
      </c>
      <c r="CJ1408" s="99">
        <v>2054043.9501342799</v>
      </c>
      <c r="CK1408" s="99">
        <v>19133219.3051758</v>
      </c>
      <c r="CL1408" s="99">
        <v>5978631.4876709003</v>
      </c>
      <c r="CM1408" s="188">
        <v>60909.199542522401</v>
      </c>
      <c r="CN1408" s="188">
        <v>8420797.4553222694</v>
      </c>
      <c r="CO1408" s="188">
        <v>40063251.459472701</v>
      </c>
      <c r="CP1408" s="99">
        <v>5978631.4876709003</v>
      </c>
      <c r="CQ1408" s="99">
        <v>0</v>
      </c>
      <c r="CR1408" s="99">
        <v>0</v>
      </c>
      <c r="CS1408" s="99">
        <v>0</v>
      </c>
      <c r="CT1408" s="99">
        <v>0</v>
      </c>
      <c r="CU1408" s="98">
        <v>4088.78801707</v>
      </c>
      <c r="CV1408" s="98">
        <v>22077.98077772</v>
      </c>
    </row>
    <row r="1409" spans="1:100" x14ac:dyDescent="0.2">
      <c r="A1409" s="98" t="s">
        <v>74</v>
      </c>
      <c r="B1409" s="100">
        <v>42614</v>
      </c>
      <c r="C1409" s="99">
        <v>34667.630608081803</v>
      </c>
      <c r="D1409" s="99">
        <v>0</v>
      </c>
      <c r="E1409" s="99">
        <v>4015.8080437779399</v>
      </c>
      <c r="F1409" s="99">
        <v>3244.79911780357</v>
      </c>
      <c r="G1409" s="99">
        <v>1075.8118781447399</v>
      </c>
      <c r="H1409" s="99">
        <v>0</v>
      </c>
      <c r="I1409" s="99">
        <v>0</v>
      </c>
      <c r="J1409" s="99">
        <v>21024.124251842499</v>
      </c>
      <c r="K1409" s="99">
        <v>2.9555122860474499</v>
      </c>
      <c r="L1409" s="99">
        <v>59.210685682017399</v>
      </c>
      <c r="M1409" s="99">
        <v>16445.6735827923</v>
      </c>
      <c r="N1409" s="99">
        <v>3216.6285796165498</v>
      </c>
      <c r="O1409" s="99">
        <v>0</v>
      </c>
      <c r="P1409" s="99">
        <v>16979.174556255301</v>
      </c>
      <c r="Q1409" s="99">
        <v>2013.3723560124599</v>
      </c>
      <c r="R1409" s="99">
        <v>0</v>
      </c>
      <c r="S1409" s="99">
        <v>1075.3740186989301</v>
      </c>
      <c r="T1409" s="99">
        <v>0</v>
      </c>
      <c r="U1409" s="99">
        <v>21019.965582847599</v>
      </c>
      <c r="V1409" s="99">
        <v>1695225.4533691399</v>
      </c>
      <c r="W1409" s="99">
        <v>0</v>
      </c>
      <c r="X1409" s="99">
        <v>212115.99829483</v>
      </c>
      <c r="Y1409" s="99">
        <v>136927.97547912601</v>
      </c>
      <c r="Z1409" s="99">
        <v>126750.043642998</v>
      </c>
      <c r="AA1409" s="99">
        <v>0</v>
      </c>
      <c r="AB1409" s="99">
        <v>0</v>
      </c>
      <c r="AC1409" s="99">
        <v>6351265.4665527297</v>
      </c>
      <c r="AD1409" s="99">
        <v>216.94803473725901</v>
      </c>
      <c r="AE1409" s="99">
        <v>4246.1577531695402</v>
      </c>
      <c r="AF1409" s="99">
        <v>694322.96945953404</v>
      </c>
      <c r="AG1409" s="99">
        <v>351795.52548980701</v>
      </c>
      <c r="AH1409" s="99">
        <v>0</v>
      </c>
      <c r="AI1409" s="99">
        <v>671175.52410888695</v>
      </c>
      <c r="AJ1409" s="99">
        <v>188874.10519218401</v>
      </c>
      <c r="AK1409" s="99">
        <v>0</v>
      </c>
      <c r="AL1409" s="99">
        <v>126105.75350570701</v>
      </c>
      <c r="AM1409" s="99">
        <v>0</v>
      </c>
      <c r="AN1409" s="99">
        <v>6361728.5358276404</v>
      </c>
      <c r="AO1409" s="99">
        <v>16216343.2669678</v>
      </c>
      <c r="AP1409" s="99">
        <v>0</v>
      </c>
      <c r="AQ1409" s="99">
        <v>1840704.6792144801</v>
      </c>
      <c r="AR1409" s="99">
        <v>1169609.0155181901</v>
      </c>
      <c r="AS1409" s="99">
        <v>1113766.6395416299</v>
      </c>
      <c r="AT1409" s="99">
        <v>0</v>
      </c>
      <c r="AU1409" s="99">
        <v>0</v>
      </c>
      <c r="AV1409" s="99">
        <v>20938112.471679699</v>
      </c>
      <c r="AW1409" s="99">
        <v>733.42313451319899</v>
      </c>
      <c r="AX1409" s="99">
        <v>37968.440648078897</v>
      </c>
      <c r="AY1409" s="99">
        <v>6814897.1375732403</v>
      </c>
      <c r="AZ1409" s="99">
        <v>3094077.5281066899</v>
      </c>
      <c r="BA1409" s="99">
        <v>0</v>
      </c>
      <c r="BB1409" s="99">
        <v>6441880.7246704102</v>
      </c>
      <c r="BC1409" s="99">
        <v>1697047.0716552699</v>
      </c>
      <c r="BD1409" s="99">
        <v>0</v>
      </c>
      <c r="BE1409" s="99">
        <v>1105018.3678741499</v>
      </c>
      <c r="BF1409" s="99">
        <v>0</v>
      </c>
      <c r="BG1409" s="99">
        <v>20916019.634765599</v>
      </c>
      <c r="BH1409" s="99">
        <v>4707741.37182617</v>
      </c>
      <c r="BI1409" s="99">
        <v>0</v>
      </c>
      <c r="BJ1409" s="99">
        <v>927795.33625030494</v>
      </c>
      <c r="BK1409" s="99">
        <v>670043.71758270299</v>
      </c>
      <c r="BL1409" s="99">
        <v>0</v>
      </c>
      <c r="BM1409" s="99">
        <v>0</v>
      </c>
      <c r="BN1409" s="99">
        <v>0</v>
      </c>
      <c r="BO1409" s="99">
        <v>0</v>
      </c>
      <c r="BP1409" s="99">
        <v>0</v>
      </c>
      <c r="BQ1409" s="99">
        <v>0</v>
      </c>
      <c r="BR1409" s="99">
        <v>2292357.5299072298</v>
      </c>
      <c r="BS1409" s="99">
        <v>1159107.1404418901</v>
      </c>
      <c r="BT1409" s="99">
        <v>0</v>
      </c>
      <c r="BU1409" s="99">
        <v>1083264.45999146</v>
      </c>
      <c r="BV1409" s="99">
        <v>984231.98365020799</v>
      </c>
      <c r="BW1409" s="99">
        <v>0</v>
      </c>
      <c r="BX1409" s="99">
        <v>199210.259271622</v>
      </c>
      <c r="BY1409" s="99">
        <v>0</v>
      </c>
      <c r="BZ1409" s="99">
        <v>0</v>
      </c>
      <c r="CA1409" s="99">
        <v>38677.478536605799</v>
      </c>
      <c r="CB1409" s="99">
        <v>1911736.3229980499</v>
      </c>
      <c r="CC1409" s="99">
        <v>18132487.558105499</v>
      </c>
      <c r="CD1409" s="99">
        <v>5644746.2795410203</v>
      </c>
      <c r="CE1409" s="99">
        <v>1074.7110100239499</v>
      </c>
      <c r="CF1409" s="99">
        <v>127475.174702644</v>
      </c>
      <c r="CG1409" s="99">
        <v>1125640.1847228999</v>
      </c>
      <c r="CH1409" s="99">
        <v>0</v>
      </c>
      <c r="CI1409" s="99">
        <v>39746.165482044198</v>
      </c>
      <c r="CJ1409" s="99">
        <v>2039258.9640502899</v>
      </c>
      <c r="CK1409" s="99">
        <v>19176812.2419434</v>
      </c>
      <c r="CL1409" s="99">
        <v>5861007.5039672898</v>
      </c>
      <c r="CM1409" s="188">
        <v>60603.576758861498</v>
      </c>
      <c r="CN1409" s="188">
        <v>8393317.8985595703</v>
      </c>
      <c r="CO1409" s="188">
        <v>40133368.862792999</v>
      </c>
      <c r="CP1409" s="99">
        <v>5861007.5039672898</v>
      </c>
      <c r="CQ1409" s="99">
        <v>0</v>
      </c>
      <c r="CR1409" s="99">
        <v>0</v>
      </c>
      <c r="CS1409" s="99">
        <v>0</v>
      </c>
      <c r="CT1409" s="99">
        <v>0</v>
      </c>
      <c r="CU1409" s="98">
        <v>4019.313937893</v>
      </c>
      <c r="CV1409" s="98">
        <v>21947.134574176001</v>
      </c>
    </row>
    <row r="1410" spans="1:100" x14ac:dyDescent="0.2">
      <c r="A1410" s="98" t="s">
        <v>74</v>
      </c>
      <c r="B1410" s="100">
        <v>42705</v>
      </c>
      <c r="C1410" s="99">
        <v>34458.844877242998</v>
      </c>
      <c r="D1410" s="99">
        <v>0</v>
      </c>
      <c r="E1410" s="99">
        <v>3912.86013770103</v>
      </c>
      <c r="F1410" s="99">
        <v>3167.3785199821</v>
      </c>
      <c r="G1410" s="99">
        <v>1077.8451911062</v>
      </c>
      <c r="H1410" s="99">
        <v>0</v>
      </c>
      <c r="I1410" s="99">
        <v>0</v>
      </c>
      <c r="J1410" s="99">
        <v>20970.911431551001</v>
      </c>
      <c r="K1410" s="99">
        <v>3.29977426194819</v>
      </c>
      <c r="L1410" s="99">
        <v>52.726511610671899</v>
      </c>
      <c r="M1410" s="99">
        <v>16299.7878140211</v>
      </c>
      <c r="N1410" s="99">
        <v>3183.7871628105599</v>
      </c>
      <c r="O1410" s="99">
        <v>0</v>
      </c>
      <c r="P1410" s="99">
        <v>16895.3650317192</v>
      </c>
      <c r="Q1410" s="99">
        <v>1966.0047700554101</v>
      </c>
      <c r="R1410" s="99">
        <v>0</v>
      </c>
      <c r="S1410" s="99">
        <v>1071.9330475777399</v>
      </c>
      <c r="T1410" s="99">
        <v>0</v>
      </c>
      <c r="U1410" s="99">
        <v>20972.1175096035</v>
      </c>
      <c r="V1410" s="99">
        <v>1675525.1167297401</v>
      </c>
      <c r="W1410" s="99">
        <v>0</v>
      </c>
      <c r="X1410" s="99">
        <v>202482.443122864</v>
      </c>
      <c r="Y1410" s="99">
        <v>131628.00000762899</v>
      </c>
      <c r="Z1410" s="99">
        <v>123186.722369194</v>
      </c>
      <c r="AA1410" s="99">
        <v>0</v>
      </c>
      <c r="AB1410" s="99">
        <v>0</v>
      </c>
      <c r="AC1410" s="99">
        <v>6276814.5608520498</v>
      </c>
      <c r="AD1410" s="99">
        <v>209.56138380430599</v>
      </c>
      <c r="AE1410" s="99">
        <v>3967.4866584241399</v>
      </c>
      <c r="AF1410" s="99">
        <v>686775.58823394799</v>
      </c>
      <c r="AG1410" s="99">
        <v>345397.01926803601</v>
      </c>
      <c r="AH1410" s="99">
        <v>0</v>
      </c>
      <c r="AI1410" s="99">
        <v>658601.66114807106</v>
      </c>
      <c r="AJ1410" s="99">
        <v>183135.87624168399</v>
      </c>
      <c r="AK1410" s="99">
        <v>0</v>
      </c>
      <c r="AL1410" s="99">
        <v>122518.561239243</v>
      </c>
      <c r="AM1410" s="99">
        <v>0</v>
      </c>
      <c r="AN1410" s="99">
        <v>6308107.22412109</v>
      </c>
      <c r="AO1410" s="99">
        <v>16194936.1865234</v>
      </c>
      <c r="AP1410" s="99">
        <v>0</v>
      </c>
      <c r="AQ1410" s="99">
        <v>1760942.6638946501</v>
      </c>
      <c r="AR1410" s="99">
        <v>1119881.87956238</v>
      </c>
      <c r="AS1410" s="99">
        <v>1090442.3530883801</v>
      </c>
      <c r="AT1410" s="99">
        <v>0</v>
      </c>
      <c r="AU1410" s="99">
        <v>0</v>
      </c>
      <c r="AV1410" s="99">
        <v>20831599.319091801</v>
      </c>
      <c r="AW1410" s="99">
        <v>713.56084074825003</v>
      </c>
      <c r="AX1410" s="99">
        <v>35964.758111000097</v>
      </c>
      <c r="AY1410" s="99">
        <v>6730198.1995239304</v>
      </c>
      <c r="AZ1410" s="99">
        <v>3053752.6486511198</v>
      </c>
      <c r="BA1410" s="99">
        <v>0</v>
      </c>
      <c r="BB1410" s="99">
        <v>6345188.05932617</v>
      </c>
      <c r="BC1410" s="99">
        <v>1648289.4720916699</v>
      </c>
      <c r="BD1410" s="99">
        <v>0</v>
      </c>
      <c r="BE1410" s="99">
        <v>1086161.17475891</v>
      </c>
      <c r="BF1410" s="99">
        <v>0</v>
      </c>
      <c r="BG1410" s="99">
        <v>20866610.096435498</v>
      </c>
      <c r="BH1410" s="99">
        <v>4720740.4857788105</v>
      </c>
      <c r="BI1410" s="99">
        <v>0</v>
      </c>
      <c r="BJ1410" s="99">
        <v>900942.79064941395</v>
      </c>
      <c r="BK1410" s="99">
        <v>651372.56848144496</v>
      </c>
      <c r="BL1410" s="99">
        <v>0</v>
      </c>
      <c r="BM1410" s="99">
        <v>0</v>
      </c>
      <c r="BN1410" s="99">
        <v>0</v>
      </c>
      <c r="BO1410" s="99">
        <v>0</v>
      </c>
      <c r="BP1410" s="99">
        <v>0</v>
      </c>
      <c r="BQ1410" s="99">
        <v>0</v>
      </c>
      <c r="BR1410" s="99">
        <v>2286152.6509704599</v>
      </c>
      <c r="BS1410" s="99">
        <v>1146400.11422729</v>
      </c>
      <c r="BT1410" s="99">
        <v>0</v>
      </c>
      <c r="BU1410" s="99">
        <v>1251582.24998474</v>
      </c>
      <c r="BV1410" s="99">
        <v>972955.50499725295</v>
      </c>
      <c r="BW1410" s="99">
        <v>0</v>
      </c>
      <c r="BX1410" s="99">
        <v>216634.92921066299</v>
      </c>
      <c r="BY1410" s="99">
        <v>0</v>
      </c>
      <c r="BZ1410" s="99">
        <v>0</v>
      </c>
      <c r="CA1410" s="99">
        <v>38374.508311748497</v>
      </c>
      <c r="CB1410" s="99">
        <v>1885123.3120575</v>
      </c>
      <c r="CC1410" s="99">
        <v>17861844.230224598</v>
      </c>
      <c r="CD1410" s="99">
        <v>5618618.2391967801</v>
      </c>
      <c r="CE1410" s="99">
        <v>1077.8191500008099</v>
      </c>
      <c r="CF1410" s="99">
        <v>125436.33402156799</v>
      </c>
      <c r="CG1410" s="99">
        <v>1124064.3063354499</v>
      </c>
      <c r="CH1410" s="99">
        <v>0</v>
      </c>
      <c r="CI1410" s="99">
        <v>39453.143484115601</v>
      </c>
      <c r="CJ1410" s="99">
        <v>2010119.4864196801</v>
      </c>
      <c r="CK1410" s="99">
        <v>19015144.662841801</v>
      </c>
      <c r="CL1410" s="99">
        <v>5833739.8104858398</v>
      </c>
      <c r="CM1410" s="188">
        <v>60311.164646148703</v>
      </c>
      <c r="CN1410" s="188">
        <v>8287928.5487670898</v>
      </c>
      <c r="CO1410" s="188">
        <v>39815712.162597701</v>
      </c>
      <c r="CP1410" s="99">
        <v>5833739.8104858398</v>
      </c>
      <c r="CQ1410" s="99">
        <v>0</v>
      </c>
      <c r="CR1410" s="99">
        <v>0</v>
      </c>
      <c r="CS1410" s="99">
        <v>0</v>
      </c>
      <c r="CT1410" s="99">
        <v>0</v>
      </c>
      <c r="CU1410" s="98">
        <v>3916.244913174</v>
      </c>
      <c r="CV1410" s="98">
        <v>21921.725598492001</v>
      </c>
    </row>
    <row r="1411" spans="1:100" x14ac:dyDescent="0.2">
      <c r="A1411" s="98" t="s">
        <v>74</v>
      </c>
      <c r="B1411" s="100">
        <v>42795</v>
      </c>
      <c r="C1411" s="99">
        <v>34614.5712323189</v>
      </c>
      <c r="D1411" s="99">
        <v>0</v>
      </c>
      <c r="E1411" s="99">
        <v>3807.18643534184</v>
      </c>
      <c r="F1411" s="99">
        <v>3090.3090256154501</v>
      </c>
      <c r="G1411" s="99">
        <v>1080.5792964249799</v>
      </c>
      <c r="H1411" s="99">
        <v>0</v>
      </c>
      <c r="I1411" s="99">
        <v>0</v>
      </c>
      <c r="J1411" s="99">
        <v>20943.2862787247</v>
      </c>
      <c r="K1411" s="99">
        <v>2.9103347543859899</v>
      </c>
      <c r="L1411" s="99">
        <v>56.206922718323803</v>
      </c>
      <c r="M1411" s="99">
        <v>16485.214258432399</v>
      </c>
      <c r="N1411" s="99">
        <v>3135.3537345230602</v>
      </c>
      <c r="O1411" s="99">
        <v>0</v>
      </c>
      <c r="P1411" s="99">
        <v>16750.666665077199</v>
      </c>
      <c r="Q1411" s="99">
        <v>1956.84465976059</v>
      </c>
      <c r="R1411" s="99">
        <v>0</v>
      </c>
      <c r="S1411" s="99">
        <v>1081.2855011075701</v>
      </c>
      <c r="T1411" s="99">
        <v>0</v>
      </c>
      <c r="U1411" s="99">
        <v>20955.451131343802</v>
      </c>
      <c r="V1411" s="99">
        <v>1681168.0787353499</v>
      </c>
      <c r="W1411" s="99">
        <v>0</v>
      </c>
      <c r="X1411" s="99">
        <v>195652.54812240601</v>
      </c>
      <c r="Y1411" s="99">
        <v>124817.064212799</v>
      </c>
      <c r="Z1411" s="99">
        <v>124905.61776447301</v>
      </c>
      <c r="AA1411" s="99">
        <v>0</v>
      </c>
      <c r="AB1411" s="99">
        <v>0</v>
      </c>
      <c r="AC1411" s="99">
        <v>6321251.9310913105</v>
      </c>
      <c r="AD1411" s="99">
        <v>226.29251051135401</v>
      </c>
      <c r="AE1411" s="99">
        <v>4425.7488911151904</v>
      </c>
      <c r="AF1411" s="99">
        <v>685262.61343383801</v>
      </c>
      <c r="AG1411" s="99">
        <v>340785.47197341901</v>
      </c>
      <c r="AH1411" s="99">
        <v>0</v>
      </c>
      <c r="AI1411" s="99">
        <v>670270.63397979701</v>
      </c>
      <c r="AJ1411" s="99">
        <v>185395.17082214399</v>
      </c>
      <c r="AK1411" s="99">
        <v>0</v>
      </c>
      <c r="AL1411" s="99">
        <v>124635.038847923</v>
      </c>
      <c r="AM1411" s="99">
        <v>0</v>
      </c>
      <c r="AN1411" s="99">
        <v>6301488.1007080097</v>
      </c>
      <c r="AO1411" s="99">
        <v>16189322.185424799</v>
      </c>
      <c r="AP1411" s="99">
        <v>0</v>
      </c>
      <c r="AQ1411" s="99">
        <v>1697420.4973297101</v>
      </c>
      <c r="AR1411" s="99">
        <v>1069591.0060882601</v>
      </c>
      <c r="AS1411" s="99">
        <v>1104345.1648407001</v>
      </c>
      <c r="AT1411" s="99">
        <v>0</v>
      </c>
      <c r="AU1411" s="99">
        <v>0</v>
      </c>
      <c r="AV1411" s="99">
        <v>20956202.613281298</v>
      </c>
      <c r="AW1411" s="99">
        <v>769.48425259441103</v>
      </c>
      <c r="AX1411" s="99">
        <v>39400.97286129</v>
      </c>
      <c r="AY1411" s="99">
        <v>6717073.0380859403</v>
      </c>
      <c r="AZ1411" s="99">
        <v>3016536.1246032701</v>
      </c>
      <c r="BA1411" s="99">
        <v>0</v>
      </c>
      <c r="BB1411" s="99">
        <v>6488652.0755615197</v>
      </c>
      <c r="BC1411" s="99">
        <v>1659679.53219604</v>
      </c>
      <c r="BD1411" s="99">
        <v>0</v>
      </c>
      <c r="BE1411" s="99">
        <v>1102459.73275757</v>
      </c>
      <c r="BF1411" s="99">
        <v>0</v>
      </c>
      <c r="BG1411" s="99">
        <v>20865682.474121101</v>
      </c>
      <c r="BH1411" s="99">
        <v>4775977.3926391602</v>
      </c>
      <c r="BI1411" s="99">
        <v>0</v>
      </c>
      <c r="BJ1411" s="99">
        <v>867392.40824127197</v>
      </c>
      <c r="BK1411" s="99">
        <v>633937.91658019996</v>
      </c>
      <c r="BL1411" s="99">
        <v>0</v>
      </c>
      <c r="BM1411" s="99">
        <v>0</v>
      </c>
      <c r="BN1411" s="99">
        <v>0</v>
      </c>
      <c r="BO1411" s="99">
        <v>0</v>
      </c>
      <c r="BP1411" s="99">
        <v>0</v>
      </c>
      <c r="BQ1411" s="99">
        <v>0</v>
      </c>
      <c r="BR1411" s="99">
        <v>2297586.5332946801</v>
      </c>
      <c r="BS1411" s="99">
        <v>1134774.84825134</v>
      </c>
      <c r="BT1411" s="99">
        <v>0</v>
      </c>
      <c r="BU1411" s="99">
        <v>1259159.4699859601</v>
      </c>
      <c r="BV1411" s="99">
        <v>965100.34871673596</v>
      </c>
      <c r="BW1411" s="99">
        <v>0</v>
      </c>
      <c r="BX1411" s="99">
        <v>224613.11919212301</v>
      </c>
      <c r="BY1411" s="99">
        <v>0</v>
      </c>
      <c r="BZ1411" s="99">
        <v>0</v>
      </c>
      <c r="CA1411" s="99">
        <v>38411.926705360398</v>
      </c>
      <c r="CB1411" s="99">
        <v>1883175.17510986</v>
      </c>
      <c r="CC1411" s="99">
        <v>17931297.980712902</v>
      </c>
      <c r="CD1411" s="99">
        <v>5638331.87426758</v>
      </c>
      <c r="CE1411" s="99">
        <v>1081.61259832978</v>
      </c>
      <c r="CF1411" s="99">
        <v>123737.11177349099</v>
      </c>
      <c r="CG1411" s="99">
        <v>1102515.52961731</v>
      </c>
      <c r="CH1411" s="99">
        <v>0</v>
      </c>
      <c r="CI1411" s="99">
        <v>39494.969532966599</v>
      </c>
      <c r="CJ1411" s="99">
        <v>2006626.3314056401</v>
      </c>
      <c r="CK1411" s="99">
        <v>19003682.597656298</v>
      </c>
      <c r="CL1411" s="99">
        <v>5858318.8506469699</v>
      </c>
      <c r="CM1411" s="188">
        <v>60306.606436729402</v>
      </c>
      <c r="CN1411" s="188">
        <v>8302522.3081054697</v>
      </c>
      <c r="CO1411" s="188">
        <v>39905903.545410201</v>
      </c>
      <c r="CP1411" s="99">
        <v>5858318.8506469699</v>
      </c>
      <c r="CQ1411" s="99">
        <v>0</v>
      </c>
      <c r="CR1411" s="99">
        <v>0</v>
      </c>
      <c r="CS1411" s="99">
        <v>0</v>
      </c>
      <c r="CT1411" s="99">
        <v>0</v>
      </c>
      <c r="CU1411" s="98">
        <v>3810.1612647520001</v>
      </c>
      <c r="CV1411" s="98">
        <v>21892.890527095002</v>
      </c>
    </row>
    <row r="1412" spans="1:100" x14ac:dyDescent="0.2">
      <c r="A1412" s="98" t="s">
        <v>74</v>
      </c>
      <c r="B1412" s="100">
        <v>42887</v>
      </c>
      <c r="C1412" s="99">
        <v>34204.3073530197</v>
      </c>
      <c r="D1412" s="99">
        <v>0</v>
      </c>
      <c r="E1412" s="99">
        <v>3720.1061516404202</v>
      </c>
      <c r="F1412" s="99">
        <v>3025.9068922698498</v>
      </c>
      <c r="G1412" s="99">
        <v>1067.7401153743299</v>
      </c>
      <c r="H1412" s="99">
        <v>0</v>
      </c>
      <c r="I1412" s="99">
        <v>0</v>
      </c>
      <c r="J1412" s="99">
        <v>20821.424531221401</v>
      </c>
      <c r="K1412" s="99">
        <v>2.88585940204212</v>
      </c>
      <c r="L1412" s="99">
        <v>49.062464430462597</v>
      </c>
      <c r="M1412" s="99">
        <v>16254.9920060635</v>
      </c>
      <c r="N1412" s="99">
        <v>3063.21595451236</v>
      </c>
      <c r="O1412" s="99">
        <v>0</v>
      </c>
      <c r="P1412" s="99">
        <v>16607.6442096233</v>
      </c>
      <c r="Q1412" s="99">
        <v>1924.49836944044</v>
      </c>
      <c r="R1412" s="99">
        <v>0</v>
      </c>
      <c r="S1412" s="99">
        <v>1055.9735199064</v>
      </c>
      <c r="T1412" s="99">
        <v>0</v>
      </c>
      <c r="U1412" s="99">
        <v>20828.432741880399</v>
      </c>
      <c r="V1412" s="99">
        <v>1661947.4324493399</v>
      </c>
      <c r="W1412" s="99">
        <v>0</v>
      </c>
      <c r="X1412" s="99">
        <v>186113.52814483599</v>
      </c>
      <c r="Y1412" s="99">
        <v>116917.78633213</v>
      </c>
      <c r="Z1412" s="99">
        <v>122288.863574028</v>
      </c>
      <c r="AA1412" s="99">
        <v>0</v>
      </c>
      <c r="AB1412" s="99">
        <v>0</v>
      </c>
      <c r="AC1412" s="99">
        <v>6239340.2376709003</v>
      </c>
      <c r="AD1412" s="99">
        <v>189.44750719517501</v>
      </c>
      <c r="AE1412" s="99">
        <v>3040.18398544192</v>
      </c>
      <c r="AF1412" s="99">
        <v>678425.56972503697</v>
      </c>
      <c r="AG1412" s="99">
        <v>332712.965076447</v>
      </c>
      <c r="AH1412" s="99">
        <v>0</v>
      </c>
      <c r="AI1412" s="99">
        <v>649380.58180999802</v>
      </c>
      <c r="AJ1412" s="99">
        <v>182162.67154312099</v>
      </c>
      <c r="AK1412" s="99">
        <v>0</v>
      </c>
      <c r="AL1412" s="99">
        <v>120647.557002068</v>
      </c>
      <c r="AM1412" s="99">
        <v>0</v>
      </c>
      <c r="AN1412" s="99">
        <v>6281667.8240356399</v>
      </c>
      <c r="AO1412" s="99">
        <v>16083709.2612305</v>
      </c>
      <c r="AP1412" s="99">
        <v>0</v>
      </c>
      <c r="AQ1412" s="99">
        <v>1617155.3756256099</v>
      </c>
      <c r="AR1412" s="99">
        <v>1003648.26611328</v>
      </c>
      <c r="AS1412" s="99">
        <v>1082404.39489746</v>
      </c>
      <c r="AT1412" s="99">
        <v>0</v>
      </c>
      <c r="AU1412" s="99">
        <v>0</v>
      </c>
      <c r="AV1412" s="99">
        <v>20842807.268798798</v>
      </c>
      <c r="AW1412" s="99">
        <v>648.68199159949995</v>
      </c>
      <c r="AX1412" s="99">
        <v>27326.546966552702</v>
      </c>
      <c r="AY1412" s="99">
        <v>6714346.1091308603</v>
      </c>
      <c r="AZ1412" s="99">
        <v>2956223.1846008301</v>
      </c>
      <c r="BA1412" s="99">
        <v>0</v>
      </c>
      <c r="BB1412" s="99">
        <v>6314661.1093139602</v>
      </c>
      <c r="BC1412" s="99">
        <v>1643237.97355652</v>
      </c>
      <c r="BD1412" s="99">
        <v>0</v>
      </c>
      <c r="BE1412" s="99">
        <v>1069299.30241394</v>
      </c>
      <c r="BF1412" s="99">
        <v>0</v>
      </c>
      <c r="BG1412" s="99">
        <v>20940676.153808601</v>
      </c>
      <c r="BH1412" s="99">
        <v>4680481.51416016</v>
      </c>
      <c r="BI1412" s="99">
        <v>0</v>
      </c>
      <c r="BJ1412" s="99">
        <v>846575.89851379395</v>
      </c>
      <c r="BK1412" s="99">
        <v>613388.968276978</v>
      </c>
      <c r="BL1412" s="99">
        <v>0</v>
      </c>
      <c r="BM1412" s="99">
        <v>0</v>
      </c>
      <c r="BN1412" s="99">
        <v>0</v>
      </c>
      <c r="BO1412" s="99">
        <v>0</v>
      </c>
      <c r="BP1412" s="99">
        <v>0</v>
      </c>
      <c r="BQ1412" s="99">
        <v>0</v>
      </c>
      <c r="BR1412" s="99">
        <v>2280529.4956054701</v>
      </c>
      <c r="BS1412" s="99">
        <v>1110339.80978394</v>
      </c>
      <c r="BT1412" s="99">
        <v>0</v>
      </c>
      <c r="BU1412" s="99">
        <v>1236880.86997986</v>
      </c>
      <c r="BV1412" s="99">
        <v>971061.97166442894</v>
      </c>
      <c r="BW1412" s="99">
        <v>0</v>
      </c>
      <c r="BX1412" s="99">
        <v>220946.98919868501</v>
      </c>
      <c r="BY1412" s="99">
        <v>0</v>
      </c>
      <c r="BZ1412" s="99">
        <v>0</v>
      </c>
      <c r="CA1412" s="99">
        <v>37932.323668003097</v>
      </c>
      <c r="CB1412" s="99">
        <v>1852595.88494873</v>
      </c>
      <c r="CC1412" s="99">
        <v>17742540.245849598</v>
      </c>
      <c r="CD1412" s="99">
        <v>5525817.17724609</v>
      </c>
      <c r="CE1412" s="99">
        <v>1067.3931823968901</v>
      </c>
      <c r="CF1412" s="99">
        <v>123412.51210117299</v>
      </c>
      <c r="CG1412" s="99">
        <v>1102025.23445129</v>
      </c>
      <c r="CH1412" s="99">
        <v>0</v>
      </c>
      <c r="CI1412" s="99">
        <v>39002.815418720202</v>
      </c>
      <c r="CJ1412" s="99">
        <v>1975601.7055358901</v>
      </c>
      <c r="CK1412" s="99">
        <v>18783628.315185498</v>
      </c>
      <c r="CL1412" s="99">
        <v>5738992.4811401404</v>
      </c>
      <c r="CM1412" s="188">
        <v>59700.828950882002</v>
      </c>
      <c r="CN1412" s="188">
        <v>8257118.6209716797</v>
      </c>
      <c r="CO1412" s="188">
        <v>39760740.979492202</v>
      </c>
      <c r="CP1412" s="99">
        <v>5738992.4811401404</v>
      </c>
      <c r="CQ1412" s="99">
        <v>0</v>
      </c>
      <c r="CR1412" s="99">
        <v>0</v>
      </c>
      <c r="CS1412" s="99">
        <v>0</v>
      </c>
      <c r="CT1412" s="99">
        <v>0</v>
      </c>
      <c r="CU1412" s="98">
        <v>3722.1683814389999</v>
      </c>
      <c r="CV1412" s="98">
        <v>21761.662002330999</v>
      </c>
    </row>
    <row r="1413" spans="1:100" x14ac:dyDescent="0.2">
      <c r="A1413" s="98" t="s">
        <v>74</v>
      </c>
      <c r="B1413" s="100">
        <v>42979</v>
      </c>
      <c r="C1413" s="99">
        <v>33981.544832706502</v>
      </c>
      <c r="D1413" s="99">
        <v>0</v>
      </c>
      <c r="E1413" s="99">
        <v>3639.7325170338199</v>
      </c>
      <c r="F1413" s="99">
        <v>2972.0601755082598</v>
      </c>
      <c r="G1413" s="99">
        <v>1088.49122604728</v>
      </c>
      <c r="H1413" s="99">
        <v>0</v>
      </c>
      <c r="I1413" s="99">
        <v>0</v>
      </c>
      <c r="J1413" s="99">
        <v>20719.626044273398</v>
      </c>
      <c r="K1413" s="99">
        <v>2.9325637980655301</v>
      </c>
      <c r="L1413" s="99">
        <v>51.060798452701398</v>
      </c>
      <c r="M1413" s="99">
        <v>16117.118952274301</v>
      </c>
      <c r="N1413" s="99">
        <v>3048.9372748136502</v>
      </c>
      <c r="O1413" s="99">
        <v>0</v>
      </c>
      <c r="P1413" s="99">
        <v>16557.995722055399</v>
      </c>
      <c r="Q1413" s="99">
        <v>1885.38077796996</v>
      </c>
      <c r="R1413" s="99">
        <v>0</v>
      </c>
      <c r="S1413" s="99">
        <v>1087.39008241892</v>
      </c>
      <c r="T1413" s="99">
        <v>0</v>
      </c>
      <c r="U1413" s="99">
        <v>20709.7111074924</v>
      </c>
      <c r="V1413" s="99">
        <v>1646944.0051269501</v>
      </c>
      <c r="W1413" s="99">
        <v>0</v>
      </c>
      <c r="X1413" s="99">
        <v>173964.78771018999</v>
      </c>
      <c r="Y1413" s="99">
        <v>110070.042556763</v>
      </c>
      <c r="Z1413" s="99">
        <v>121863.32611656201</v>
      </c>
      <c r="AA1413" s="99">
        <v>0</v>
      </c>
      <c r="AB1413" s="99">
        <v>0</v>
      </c>
      <c r="AC1413" s="99">
        <v>6208040.8759765597</v>
      </c>
      <c r="AD1413" s="99">
        <v>146.71525234170301</v>
      </c>
      <c r="AE1413" s="99">
        <v>5453.3412994146302</v>
      </c>
      <c r="AF1413" s="99">
        <v>666877.09524536098</v>
      </c>
      <c r="AG1413" s="99">
        <v>327025.36417388899</v>
      </c>
      <c r="AH1413" s="99">
        <v>0</v>
      </c>
      <c r="AI1413" s="99">
        <v>638758.26040649402</v>
      </c>
      <c r="AJ1413" s="99">
        <v>180470.02355194101</v>
      </c>
      <c r="AK1413" s="99">
        <v>0</v>
      </c>
      <c r="AL1413" s="99">
        <v>120958.753257751</v>
      </c>
      <c r="AM1413" s="99">
        <v>0</v>
      </c>
      <c r="AN1413" s="99">
        <v>6226776.2478637705</v>
      </c>
      <c r="AO1413" s="99">
        <v>16048998.360473599</v>
      </c>
      <c r="AP1413" s="99">
        <v>0</v>
      </c>
      <c r="AQ1413" s="99">
        <v>1511124.0889892599</v>
      </c>
      <c r="AR1413" s="99">
        <v>941291.14594268799</v>
      </c>
      <c r="AS1413" s="99">
        <v>1078205.38648987</v>
      </c>
      <c r="AT1413" s="99">
        <v>0</v>
      </c>
      <c r="AU1413" s="99">
        <v>0</v>
      </c>
      <c r="AV1413" s="99">
        <v>20829204.368652299</v>
      </c>
      <c r="AW1413" s="99">
        <v>504.88626181706798</v>
      </c>
      <c r="AX1413" s="99">
        <v>44811.588719844804</v>
      </c>
      <c r="AY1413" s="99">
        <v>6615051.1412353497</v>
      </c>
      <c r="AZ1413" s="99">
        <v>2919461.0155334501</v>
      </c>
      <c r="BA1413" s="99">
        <v>0</v>
      </c>
      <c r="BB1413" s="99">
        <v>6261102.5481567401</v>
      </c>
      <c r="BC1413" s="99">
        <v>1630432.22920227</v>
      </c>
      <c r="BD1413" s="99">
        <v>0</v>
      </c>
      <c r="BE1413" s="99">
        <v>1065229.54533386</v>
      </c>
      <c r="BF1413" s="99">
        <v>0</v>
      </c>
      <c r="BG1413" s="99">
        <v>20777945.7104492</v>
      </c>
      <c r="BH1413" s="99">
        <v>4655869.4942016602</v>
      </c>
      <c r="BI1413" s="99">
        <v>0</v>
      </c>
      <c r="BJ1413" s="99">
        <v>809286.13664245605</v>
      </c>
      <c r="BK1413" s="99">
        <v>589271.17845916701</v>
      </c>
      <c r="BL1413" s="99">
        <v>0</v>
      </c>
      <c r="BM1413" s="99">
        <v>0</v>
      </c>
      <c r="BN1413" s="99">
        <v>0</v>
      </c>
      <c r="BO1413" s="99">
        <v>0</v>
      </c>
      <c r="BP1413" s="99">
        <v>0</v>
      </c>
      <c r="BQ1413" s="99">
        <v>0</v>
      </c>
      <c r="BR1413" s="99">
        <v>2264608.8848571801</v>
      </c>
      <c r="BS1413" s="99">
        <v>1095305.01347351</v>
      </c>
      <c r="BT1413" s="99">
        <v>0</v>
      </c>
      <c r="BU1413" s="99">
        <v>1029552.69998932</v>
      </c>
      <c r="BV1413" s="99">
        <v>955959.45406341599</v>
      </c>
      <c r="BW1413" s="99">
        <v>0</v>
      </c>
      <c r="BX1413" s="99">
        <v>191559.65931701701</v>
      </c>
      <c r="BY1413" s="99">
        <v>0</v>
      </c>
      <c r="BZ1413" s="99">
        <v>0</v>
      </c>
      <c r="CA1413" s="99">
        <v>37616.5302758217</v>
      </c>
      <c r="CB1413" s="99">
        <v>1824721.6523742699</v>
      </c>
      <c r="CC1413" s="99">
        <v>17587967.324707001</v>
      </c>
      <c r="CD1413" s="99">
        <v>5476739.6813964797</v>
      </c>
      <c r="CE1413" s="99">
        <v>1087.9867985993601</v>
      </c>
      <c r="CF1413" s="99">
        <v>123953.975325584</v>
      </c>
      <c r="CG1413" s="99">
        <v>1105346.7442321801</v>
      </c>
      <c r="CH1413" s="99">
        <v>0</v>
      </c>
      <c r="CI1413" s="99">
        <v>38700.704736709602</v>
      </c>
      <c r="CJ1413" s="99">
        <v>1949515.23060608</v>
      </c>
      <c r="CK1413" s="99">
        <v>18643280.542724598</v>
      </c>
      <c r="CL1413" s="99">
        <v>5687403.2733154297</v>
      </c>
      <c r="CM1413" s="188">
        <v>59271.886444568598</v>
      </c>
      <c r="CN1413" s="188">
        <v>8175082.4454956101</v>
      </c>
      <c r="CO1413" s="188">
        <v>39502689.59375</v>
      </c>
      <c r="CP1413" s="99">
        <v>5687403.2733154297</v>
      </c>
      <c r="CQ1413" s="99">
        <v>0</v>
      </c>
      <c r="CR1413" s="99">
        <v>0</v>
      </c>
      <c r="CS1413" s="99">
        <v>0</v>
      </c>
      <c r="CT1413" s="99">
        <v>0</v>
      </c>
      <c r="CU1413" s="98">
        <v>3643.7091526730001</v>
      </c>
      <c r="CV1413" s="98">
        <v>21662.197357748999</v>
      </c>
    </row>
    <row r="1414" spans="1:100" x14ac:dyDescent="0.2">
      <c r="A1414" s="98" t="s">
        <v>74</v>
      </c>
      <c r="B1414" s="100">
        <v>43070</v>
      </c>
      <c r="C1414" s="99">
        <v>33879.4571795464</v>
      </c>
      <c r="D1414" s="99">
        <v>0</v>
      </c>
      <c r="E1414" s="99">
        <v>3574.2258645892098</v>
      </c>
      <c r="F1414" s="99">
        <v>2928.4920561313602</v>
      </c>
      <c r="G1414" s="99">
        <v>1099.4481101930101</v>
      </c>
      <c r="H1414" s="99">
        <v>0</v>
      </c>
      <c r="I1414" s="99">
        <v>0</v>
      </c>
      <c r="J1414" s="99">
        <v>20345.248539447799</v>
      </c>
      <c r="K1414" s="99">
        <v>2.1984777403995399</v>
      </c>
      <c r="L1414" s="99">
        <v>34.812821765895897</v>
      </c>
      <c r="M1414" s="99">
        <v>16164.3893834352</v>
      </c>
      <c r="N1414" s="99">
        <v>3008.2168561518201</v>
      </c>
      <c r="O1414" s="99">
        <v>0</v>
      </c>
      <c r="P1414" s="99">
        <v>16404.796267986301</v>
      </c>
      <c r="Q1414" s="99">
        <v>1864.15573579073</v>
      </c>
      <c r="R1414" s="99">
        <v>0</v>
      </c>
      <c r="S1414" s="99">
        <v>1094.06750993431</v>
      </c>
      <c r="T1414" s="99">
        <v>0</v>
      </c>
      <c r="U1414" s="99">
        <v>20344.151711463899</v>
      </c>
      <c r="V1414" s="99">
        <v>1635513.9624939</v>
      </c>
      <c r="W1414" s="99">
        <v>0</v>
      </c>
      <c r="X1414" s="99">
        <v>173733.069347382</v>
      </c>
      <c r="Y1414" s="99">
        <v>114387.79306221</v>
      </c>
      <c r="Z1414" s="99">
        <v>126230.8382864</v>
      </c>
      <c r="AA1414" s="99">
        <v>0</v>
      </c>
      <c r="AB1414" s="99">
        <v>0</v>
      </c>
      <c r="AC1414" s="99">
        <v>6171516.2686767597</v>
      </c>
      <c r="AD1414" s="99">
        <v>160.596218779683</v>
      </c>
      <c r="AE1414" s="99">
        <v>2549.3458741009199</v>
      </c>
      <c r="AF1414" s="99">
        <v>666940.901870728</v>
      </c>
      <c r="AG1414" s="99">
        <v>320865.06950378401</v>
      </c>
      <c r="AH1414" s="99">
        <v>0</v>
      </c>
      <c r="AI1414" s="99">
        <v>628918.98951721203</v>
      </c>
      <c r="AJ1414" s="99">
        <v>182487.741743088</v>
      </c>
      <c r="AK1414" s="99">
        <v>0</v>
      </c>
      <c r="AL1414" s="99">
        <v>125443.060718536</v>
      </c>
      <c r="AM1414" s="99">
        <v>0</v>
      </c>
      <c r="AN1414" s="99">
        <v>6199205.9110107403</v>
      </c>
      <c r="AO1414" s="99">
        <v>16009904.4190674</v>
      </c>
      <c r="AP1414" s="99">
        <v>0</v>
      </c>
      <c r="AQ1414" s="99">
        <v>1514403.9191894501</v>
      </c>
      <c r="AR1414" s="99">
        <v>964648.19785308803</v>
      </c>
      <c r="AS1414" s="99">
        <v>1120795.18447876</v>
      </c>
      <c r="AT1414" s="99">
        <v>0</v>
      </c>
      <c r="AU1414" s="99">
        <v>0</v>
      </c>
      <c r="AV1414" s="99">
        <v>20777628.157470699</v>
      </c>
      <c r="AW1414" s="99">
        <v>554.49807620793604</v>
      </c>
      <c r="AX1414" s="99">
        <v>22484.663197040602</v>
      </c>
      <c r="AY1414" s="99">
        <v>6664456.0718994103</v>
      </c>
      <c r="AZ1414" s="99">
        <v>2876702.3731384301</v>
      </c>
      <c r="BA1414" s="99">
        <v>0</v>
      </c>
      <c r="BB1414" s="99">
        <v>6188806.9469604502</v>
      </c>
      <c r="BC1414" s="99">
        <v>1660028.96875</v>
      </c>
      <c r="BD1414" s="99">
        <v>0</v>
      </c>
      <c r="BE1414" s="99">
        <v>1114708.03514099</v>
      </c>
      <c r="BF1414" s="99">
        <v>0</v>
      </c>
      <c r="BG1414" s="99">
        <v>20823258.676269501</v>
      </c>
      <c r="BH1414" s="99">
        <v>4672849.4766845703</v>
      </c>
      <c r="BI1414" s="99">
        <v>0</v>
      </c>
      <c r="BJ1414" s="99">
        <v>807261.02589416504</v>
      </c>
      <c r="BK1414" s="99">
        <v>583848.31311798096</v>
      </c>
      <c r="BL1414" s="99">
        <v>0</v>
      </c>
      <c r="BM1414" s="99">
        <v>0</v>
      </c>
      <c r="BN1414" s="99">
        <v>0</v>
      </c>
      <c r="BO1414" s="99">
        <v>0</v>
      </c>
      <c r="BP1414" s="99">
        <v>0</v>
      </c>
      <c r="BQ1414" s="99">
        <v>0</v>
      </c>
      <c r="BR1414" s="99">
        <v>2273793.3181152302</v>
      </c>
      <c r="BS1414" s="99">
        <v>1078100.1102905299</v>
      </c>
      <c r="BT1414" s="99">
        <v>0</v>
      </c>
      <c r="BU1414" s="99">
        <v>1195312.98999023</v>
      </c>
      <c r="BV1414" s="99">
        <v>968435.47483825695</v>
      </c>
      <c r="BW1414" s="99">
        <v>0</v>
      </c>
      <c r="BX1414" s="99">
        <v>221188.98920249901</v>
      </c>
      <c r="BY1414" s="99">
        <v>0</v>
      </c>
      <c r="BZ1414" s="99">
        <v>0</v>
      </c>
      <c r="CA1414" s="99">
        <v>37461.7385454178</v>
      </c>
      <c r="CB1414" s="99">
        <v>1808845.6326904299</v>
      </c>
      <c r="CC1414" s="99">
        <v>17470571.720458999</v>
      </c>
      <c r="CD1414" s="99">
        <v>5475312.2180786096</v>
      </c>
      <c r="CE1414" s="99">
        <v>1098.8113568276201</v>
      </c>
      <c r="CF1414" s="99">
        <v>126345.506592751</v>
      </c>
      <c r="CG1414" s="99">
        <v>1124150.44346619</v>
      </c>
      <c r="CH1414" s="99">
        <v>0</v>
      </c>
      <c r="CI1414" s="99">
        <v>38560.202618122101</v>
      </c>
      <c r="CJ1414" s="99">
        <v>1934439.35943604</v>
      </c>
      <c r="CK1414" s="99">
        <v>18625315.9443359</v>
      </c>
      <c r="CL1414" s="99">
        <v>5694306.14343262</v>
      </c>
      <c r="CM1414" s="188">
        <v>58819.074625492103</v>
      </c>
      <c r="CN1414" s="188">
        <v>8123162.5062255897</v>
      </c>
      <c r="CO1414" s="188">
        <v>39436928.058105499</v>
      </c>
      <c r="CP1414" s="99">
        <v>5694306.14343262</v>
      </c>
      <c r="CQ1414" s="99">
        <v>0</v>
      </c>
      <c r="CR1414" s="99">
        <v>0</v>
      </c>
      <c r="CS1414" s="99">
        <v>0</v>
      </c>
      <c r="CT1414" s="99">
        <v>0</v>
      </c>
      <c r="CU1414" s="98">
        <v>3576.520479665</v>
      </c>
      <c r="CV1414" s="98">
        <v>21338.630356644</v>
      </c>
    </row>
    <row r="1415" spans="1:100" x14ac:dyDescent="0.2">
      <c r="A1415" s="98" t="s">
        <v>74</v>
      </c>
      <c r="B1415" s="100">
        <v>43160</v>
      </c>
      <c r="C1415" s="99">
        <v>33729.411452293403</v>
      </c>
      <c r="D1415" s="99">
        <v>0</v>
      </c>
      <c r="E1415" s="99">
        <v>3520.9981364905798</v>
      </c>
      <c r="F1415" s="99">
        <v>2901.0804340243299</v>
      </c>
      <c r="G1415" s="99">
        <v>1112.92659071088</v>
      </c>
      <c r="H1415" s="99">
        <v>0</v>
      </c>
      <c r="I1415" s="99">
        <v>0</v>
      </c>
      <c r="J1415" s="99">
        <v>20349.409413814501</v>
      </c>
      <c r="K1415" s="99">
        <v>1.9470685874111999</v>
      </c>
      <c r="L1415" s="99">
        <v>29.107600398594499</v>
      </c>
      <c r="M1415" s="99">
        <v>16117.8174338341</v>
      </c>
      <c r="N1415" s="99">
        <v>2974.3286989033199</v>
      </c>
      <c r="O1415" s="99">
        <v>0</v>
      </c>
      <c r="P1415" s="99">
        <v>16233.9409805536</v>
      </c>
      <c r="Q1415" s="99">
        <v>1845.4032081365599</v>
      </c>
      <c r="R1415" s="99">
        <v>0</v>
      </c>
      <c r="S1415" s="99">
        <v>1115.87579585612</v>
      </c>
      <c r="T1415" s="99">
        <v>0</v>
      </c>
      <c r="U1415" s="99">
        <v>20366.2080938816</v>
      </c>
      <c r="V1415" s="99">
        <v>1629125.640625</v>
      </c>
      <c r="W1415" s="99">
        <v>0</v>
      </c>
      <c r="X1415" s="99">
        <v>164333.943813324</v>
      </c>
      <c r="Y1415" s="99">
        <v>105698.421100616</v>
      </c>
      <c r="Z1415" s="99">
        <v>124370.79081821399</v>
      </c>
      <c r="AA1415" s="99">
        <v>0</v>
      </c>
      <c r="AB1415" s="99">
        <v>0</v>
      </c>
      <c r="AC1415" s="99">
        <v>6168067.5346069299</v>
      </c>
      <c r="AD1415" s="99">
        <v>141.10523550026099</v>
      </c>
      <c r="AE1415" s="99">
        <v>1043.8123628795099</v>
      </c>
      <c r="AF1415" s="99">
        <v>671800.17198181199</v>
      </c>
      <c r="AG1415" s="99">
        <v>314684.72349929798</v>
      </c>
      <c r="AH1415" s="99">
        <v>0</v>
      </c>
      <c r="AI1415" s="99">
        <v>625389.88729858398</v>
      </c>
      <c r="AJ1415" s="99">
        <v>186466.29987335199</v>
      </c>
      <c r="AK1415" s="99">
        <v>0</v>
      </c>
      <c r="AL1415" s="99">
        <v>124108.109114647</v>
      </c>
      <c r="AM1415" s="99">
        <v>0</v>
      </c>
      <c r="AN1415" s="99">
        <v>6183769.06494141</v>
      </c>
      <c r="AO1415" s="99">
        <v>16092811.7927246</v>
      </c>
      <c r="AP1415" s="99">
        <v>0</v>
      </c>
      <c r="AQ1415" s="99">
        <v>1463001.0023803699</v>
      </c>
      <c r="AR1415" s="99">
        <v>924444.62084960903</v>
      </c>
      <c r="AS1415" s="99">
        <v>1110698.6504058801</v>
      </c>
      <c r="AT1415" s="99">
        <v>0</v>
      </c>
      <c r="AU1415" s="99">
        <v>0</v>
      </c>
      <c r="AV1415" s="99">
        <v>20875275.607177701</v>
      </c>
      <c r="AW1415" s="99">
        <v>490.30351316928898</v>
      </c>
      <c r="AX1415" s="99">
        <v>13931.2553200722</v>
      </c>
      <c r="AY1415" s="99">
        <v>6819653.22802734</v>
      </c>
      <c r="AZ1415" s="99">
        <v>2876166.2416381799</v>
      </c>
      <c r="BA1415" s="99">
        <v>0</v>
      </c>
      <c r="BB1415" s="99">
        <v>6196756.11218262</v>
      </c>
      <c r="BC1415" s="99">
        <v>1711003.12409973</v>
      </c>
      <c r="BD1415" s="99">
        <v>0</v>
      </c>
      <c r="BE1415" s="99">
        <v>1107401.2563781701</v>
      </c>
      <c r="BF1415" s="99">
        <v>0</v>
      </c>
      <c r="BG1415" s="99">
        <v>20918030.1948242</v>
      </c>
      <c r="BH1415" s="99">
        <v>4661829.9757080097</v>
      </c>
      <c r="BI1415" s="99">
        <v>0</v>
      </c>
      <c r="BJ1415" s="99">
        <v>794091.19243621803</v>
      </c>
      <c r="BK1415" s="99">
        <v>571477.18228149402</v>
      </c>
      <c r="BL1415" s="99">
        <v>0</v>
      </c>
      <c r="BM1415" s="99">
        <v>0</v>
      </c>
      <c r="BN1415" s="99">
        <v>0</v>
      </c>
      <c r="BO1415" s="99">
        <v>0</v>
      </c>
      <c r="BP1415" s="99">
        <v>0</v>
      </c>
      <c r="BQ1415" s="99">
        <v>0</v>
      </c>
      <c r="BR1415" s="99">
        <v>2289885.62213135</v>
      </c>
      <c r="BS1415" s="99">
        <v>1051276.60346985</v>
      </c>
      <c r="BT1415" s="99">
        <v>0</v>
      </c>
      <c r="BU1415" s="99">
        <v>1174518.9291992199</v>
      </c>
      <c r="BV1415" s="99">
        <v>982541.71928405797</v>
      </c>
      <c r="BW1415" s="99">
        <v>0</v>
      </c>
      <c r="BX1415" s="99">
        <v>223484.99767494199</v>
      </c>
      <c r="BY1415" s="99">
        <v>0</v>
      </c>
      <c r="BZ1415" s="99">
        <v>0</v>
      </c>
      <c r="CA1415" s="99">
        <v>37240.072243690498</v>
      </c>
      <c r="CB1415" s="99">
        <v>1798651.3301696801</v>
      </c>
      <c r="CC1415" s="99">
        <v>17632474.6564941</v>
      </c>
      <c r="CD1415" s="99">
        <v>5448372.8801879901</v>
      </c>
      <c r="CE1415" s="99">
        <v>1115.1125121861701</v>
      </c>
      <c r="CF1415" s="99">
        <v>125522.32773208601</v>
      </c>
      <c r="CG1415" s="99">
        <v>1135461.70791626</v>
      </c>
      <c r="CH1415" s="99">
        <v>0</v>
      </c>
      <c r="CI1415" s="99">
        <v>38357.235037803701</v>
      </c>
      <c r="CJ1415" s="99">
        <v>1923679.0116272001</v>
      </c>
      <c r="CK1415" s="99">
        <v>18679060.8818359</v>
      </c>
      <c r="CL1415" s="99">
        <v>5666158.8513183603</v>
      </c>
      <c r="CM1415" s="188">
        <v>58574.692160129503</v>
      </c>
      <c r="CN1415" s="188">
        <v>8104665.7117919903</v>
      </c>
      <c r="CO1415" s="188">
        <v>39631095.831542999</v>
      </c>
      <c r="CP1415" s="99">
        <v>5666158.8513183603</v>
      </c>
      <c r="CQ1415" s="99">
        <v>0</v>
      </c>
      <c r="CR1415" s="99">
        <v>0</v>
      </c>
      <c r="CS1415" s="99">
        <v>0</v>
      </c>
      <c r="CT1415" s="99">
        <v>0</v>
      </c>
      <c r="CU1415" s="98">
        <v>3522.4039589829999</v>
      </c>
      <c r="CV1415" s="98">
        <v>21333.394065809</v>
      </c>
    </row>
    <row r="1416" spans="1:100" x14ac:dyDescent="0.2">
      <c r="A1416" s="98" t="s">
        <v>74</v>
      </c>
      <c r="B1416" s="100">
        <v>43252</v>
      </c>
      <c r="C1416" s="99">
        <v>33750.847760677301</v>
      </c>
      <c r="D1416" s="99">
        <v>0</v>
      </c>
      <c r="E1416" s="99">
        <v>3461.8177159130601</v>
      </c>
      <c r="F1416" s="99">
        <v>2867.4466646313699</v>
      </c>
      <c r="G1416" s="99">
        <v>1125.1105311214901</v>
      </c>
      <c r="H1416" s="99">
        <v>0</v>
      </c>
      <c r="I1416" s="99">
        <v>0</v>
      </c>
      <c r="J1416" s="99">
        <v>20316.880630254698</v>
      </c>
      <c r="K1416" s="99">
        <v>1.9284526764240599</v>
      </c>
      <c r="L1416" s="99">
        <v>37.286293349694503</v>
      </c>
      <c r="M1416" s="99">
        <v>16210.6936169863</v>
      </c>
      <c r="N1416" s="99">
        <v>2897.3800123035899</v>
      </c>
      <c r="O1416" s="99">
        <v>0</v>
      </c>
      <c r="P1416" s="99">
        <v>16196.175192356101</v>
      </c>
      <c r="Q1416" s="99">
        <v>1829.4049090296</v>
      </c>
      <c r="R1416" s="99">
        <v>0</v>
      </c>
      <c r="S1416" s="99">
        <v>1110.3580730408401</v>
      </c>
      <c r="T1416" s="99">
        <v>0</v>
      </c>
      <c r="U1416" s="99">
        <v>20322.4815950394</v>
      </c>
      <c r="V1416" s="99">
        <v>1628004.18144226</v>
      </c>
      <c r="W1416" s="99">
        <v>0</v>
      </c>
      <c r="X1416" s="99">
        <v>160188.08961486799</v>
      </c>
      <c r="Y1416" s="99">
        <v>104651.679543495</v>
      </c>
      <c r="Z1416" s="99">
        <v>123116.434141159</v>
      </c>
      <c r="AA1416" s="99">
        <v>0</v>
      </c>
      <c r="AB1416" s="99">
        <v>0</v>
      </c>
      <c r="AC1416" s="99">
        <v>6165500.3723144503</v>
      </c>
      <c r="AD1416" s="99">
        <v>142.64717624708999</v>
      </c>
      <c r="AE1416" s="99">
        <v>3280.6700257957</v>
      </c>
      <c r="AF1416" s="99">
        <v>671165.73731231701</v>
      </c>
      <c r="AG1416" s="99">
        <v>299756.04286193801</v>
      </c>
      <c r="AH1416" s="99">
        <v>0</v>
      </c>
      <c r="AI1416" s="99">
        <v>613115.36026001</v>
      </c>
      <c r="AJ1416" s="99">
        <v>187442.6484375</v>
      </c>
      <c r="AK1416" s="99">
        <v>0</v>
      </c>
      <c r="AL1416" s="99">
        <v>121098.317000389</v>
      </c>
      <c r="AM1416" s="99">
        <v>0</v>
      </c>
      <c r="AN1416" s="99">
        <v>6189429.1329956101</v>
      </c>
      <c r="AO1416" s="99">
        <v>16126978.1571045</v>
      </c>
      <c r="AP1416" s="99">
        <v>0</v>
      </c>
      <c r="AQ1416" s="99">
        <v>1420135.1940307601</v>
      </c>
      <c r="AR1416" s="99">
        <v>911985.49143981899</v>
      </c>
      <c r="AS1416" s="99">
        <v>1101820.4514770501</v>
      </c>
      <c r="AT1416" s="99">
        <v>0</v>
      </c>
      <c r="AU1416" s="99">
        <v>0</v>
      </c>
      <c r="AV1416" s="99">
        <v>21039798.8352051</v>
      </c>
      <c r="AW1416" s="99">
        <v>499.09879655018398</v>
      </c>
      <c r="AX1416" s="99">
        <v>34402.133957862898</v>
      </c>
      <c r="AY1416" s="99">
        <v>6784500.2020873995</v>
      </c>
      <c r="AZ1416" s="99">
        <v>2736690.8776245099</v>
      </c>
      <c r="BA1416" s="99">
        <v>0</v>
      </c>
      <c r="BB1416" s="99">
        <v>6115219.2501831101</v>
      </c>
      <c r="BC1416" s="99">
        <v>1727615.7396545401</v>
      </c>
      <c r="BD1416" s="99">
        <v>0</v>
      </c>
      <c r="BE1416" s="99">
        <v>1085143.6195220901</v>
      </c>
      <c r="BF1416" s="99">
        <v>0</v>
      </c>
      <c r="BG1416" s="99">
        <v>21028197.532958999</v>
      </c>
      <c r="BH1416" s="99">
        <v>4648814.4424438505</v>
      </c>
      <c r="BI1416" s="99">
        <v>0</v>
      </c>
      <c r="BJ1416" s="99">
        <v>779362.61827087402</v>
      </c>
      <c r="BK1416" s="99">
        <v>564730.90816497803</v>
      </c>
      <c r="BL1416" s="99">
        <v>0</v>
      </c>
      <c r="BM1416" s="99">
        <v>0</v>
      </c>
      <c r="BN1416" s="99">
        <v>0</v>
      </c>
      <c r="BO1416" s="99">
        <v>0</v>
      </c>
      <c r="BP1416" s="99">
        <v>0</v>
      </c>
      <c r="BQ1416" s="99">
        <v>0</v>
      </c>
      <c r="BR1416" s="99">
        <v>2303165.0585022001</v>
      </c>
      <c r="BS1416" s="99">
        <v>1017868.63457489</v>
      </c>
      <c r="BT1416" s="99">
        <v>0</v>
      </c>
      <c r="BU1416" s="99">
        <v>1164566.71034241</v>
      </c>
      <c r="BV1416" s="99">
        <v>983877.78693389904</v>
      </c>
      <c r="BW1416" s="99">
        <v>0</v>
      </c>
      <c r="BX1416" s="99">
        <v>220746.102210999</v>
      </c>
      <c r="BY1416" s="99">
        <v>0</v>
      </c>
      <c r="BZ1416" s="99">
        <v>0</v>
      </c>
      <c r="CA1416" s="99">
        <v>37217.9966053963</v>
      </c>
      <c r="CB1416" s="99">
        <v>1790922.6717071501</v>
      </c>
      <c r="CC1416" s="99">
        <v>17565197.1948242</v>
      </c>
      <c r="CD1416" s="99">
        <v>5430660.8181152297</v>
      </c>
      <c r="CE1416" s="99">
        <v>1123.9074900001301</v>
      </c>
      <c r="CF1416" s="99">
        <v>124331.053469658</v>
      </c>
      <c r="CG1416" s="99">
        <v>1125072.6042480499</v>
      </c>
      <c r="CH1416" s="99">
        <v>0</v>
      </c>
      <c r="CI1416" s="99">
        <v>38342.327019214601</v>
      </c>
      <c r="CJ1416" s="99">
        <v>1914748.88619995</v>
      </c>
      <c r="CK1416" s="99">
        <v>18692564.502685498</v>
      </c>
      <c r="CL1416" s="99">
        <v>5644954.2649536096</v>
      </c>
      <c r="CM1416" s="188">
        <v>58511.684080123901</v>
      </c>
      <c r="CN1416" s="188">
        <v>8105711.2966918899</v>
      </c>
      <c r="CO1416" s="188">
        <v>39730832.403808601</v>
      </c>
      <c r="CP1416" s="99">
        <v>5644954.2649536096</v>
      </c>
      <c r="CQ1416" s="99">
        <v>0</v>
      </c>
      <c r="CR1416" s="99">
        <v>0</v>
      </c>
      <c r="CS1416" s="99">
        <v>0</v>
      </c>
      <c r="CT1416" s="99">
        <v>0</v>
      </c>
      <c r="CU1416" s="98">
        <v>3463.0531538730002</v>
      </c>
      <c r="CV1416" s="98">
        <v>21293.536742724002</v>
      </c>
    </row>
    <row r="1417" spans="1:100" x14ac:dyDescent="0.2">
      <c r="A1417" s="98" t="s">
        <v>74</v>
      </c>
      <c r="B1417" s="100">
        <v>43344</v>
      </c>
      <c r="C1417" s="99">
        <v>33796.0007901192</v>
      </c>
      <c r="D1417" s="99">
        <v>0</v>
      </c>
      <c r="E1417" s="99">
        <v>3403.46832856536</v>
      </c>
      <c r="F1417" s="99">
        <v>2832.55334106088</v>
      </c>
      <c r="G1417" s="99">
        <v>1141.2726425379501</v>
      </c>
      <c r="H1417" s="99">
        <v>0</v>
      </c>
      <c r="I1417" s="99">
        <v>0</v>
      </c>
      <c r="J1417" s="99">
        <v>20442.598554849599</v>
      </c>
      <c r="K1417" s="99">
        <v>0.97168312748544805</v>
      </c>
      <c r="L1417" s="99">
        <v>55.152367750182698</v>
      </c>
      <c r="M1417" s="99">
        <v>16294.196627736101</v>
      </c>
      <c r="N1417" s="99">
        <v>2836.6934202909501</v>
      </c>
      <c r="O1417" s="99">
        <v>0</v>
      </c>
      <c r="P1417" s="99">
        <v>16247.5986914635</v>
      </c>
      <c r="Q1417" s="99">
        <v>1803.1277036070801</v>
      </c>
      <c r="R1417" s="99">
        <v>0</v>
      </c>
      <c r="S1417" s="99">
        <v>1144.35587833822</v>
      </c>
      <c r="T1417" s="99">
        <v>0</v>
      </c>
      <c r="U1417" s="99">
        <v>20428.0075070858</v>
      </c>
      <c r="V1417" s="99">
        <v>1627964.9551544201</v>
      </c>
      <c r="W1417" s="99">
        <v>0</v>
      </c>
      <c r="X1417" s="99">
        <v>153817.679922104</v>
      </c>
      <c r="Y1417" s="99">
        <v>101614.792838097</v>
      </c>
      <c r="Z1417" s="99">
        <v>123830.80438995401</v>
      </c>
      <c r="AA1417" s="99">
        <v>0</v>
      </c>
      <c r="AB1417" s="99">
        <v>0</v>
      </c>
      <c r="AC1417" s="99">
        <v>6183207.2133178702</v>
      </c>
      <c r="AD1417" s="99">
        <v>88.080104500986593</v>
      </c>
      <c r="AE1417" s="99">
        <v>1813.14136697352</v>
      </c>
      <c r="AF1417" s="99">
        <v>679839.17473602295</v>
      </c>
      <c r="AG1417" s="99">
        <v>297195.09478378302</v>
      </c>
      <c r="AH1417" s="99">
        <v>0</v>
      </c>
      <c r="AI1417" s="99">
        <v>611615.85733032203</v>
      </c>
      <c r="AJ1417" s="99">
        <v>187152.00073242199</v>
      </c>
      <c r="AK1417" s="99">
        <v>0</v>
      </c>
      <c r="AL1417" s="99">
        <v>124435.979617119</v>
      </c>
      <c r="AM1417" s="99">
        <v>0</v>
      </c>
      <c r="AN1417" s="99">
        <v>6167771.2488403302</v>
      </c>
      <c r="AO1417" s="99">
        <v>16035963.3322754</v>
      </c>
      <c r="AP1417" s="99">
        <v>0</v>
      </c>
      <c r="AQ1417" s="99">
        <v>1361822.6438140899</v>
      </c>
      <c r="AR1417" s="99">
        <v>872872.50181579601</v>
      </c>
      <c r="AS1417" s="99">
        <v>1109096.4088134801</v>
      </c>
      <c r="AT1417" s="99">
        <v>0</v>
      </c>
      <c r="AU1417" s="99">
        <v>0</v>
      </c>
      <c r="AV1417" s="99">
        <v>21185648.669189502</v>
      </c>
      <c r="AW1417" s="99">
        <v>309.14978256076603</v>
      </c>
      <c r="AX1417" s="99">
        <v>18260.872974395799</v>
      </c>
      <c r="AY1417" s="99">
        <v>6911973.7153320303</v>
      </c>
      <c r="AZ1417" s="99">
        <v>2697577.5971679701</v>
      </c>
      <c r="BA1417" s="99">
        <v>0</v>
      </c>
      <c r="BB1417" s="99">
        <v>6104592.5056762705</v>
      </c>
      <c r="BC1417" s="99">
        <v>1728144.6156616199</v>
      </c>
      <c r="BD1417" s="99">
        <v>0</v>
      </c>
      <c r="BE1417" s="99">
        <v>1111490.24145508</v>
      </c>
      <c r="BF1417" s="99">
        <v>0</v>
      </c>
      <c r="BG1417" s="99">
        <v>21094535.463378899</v>
      </c>
      <c r="BH1417" s="99">
        <v>4648366.3457031297</v>
      </c>
      <c r="BI1417" s="99">
        <v>0</v>
      </c>
      <c r="BJ1417" s="99">
        <v>770255.70139312698</v>
      </c>
      <c r="BK1417" s="99">
        <v>560351.90053558396</v>
      </c>
      <c r="BL1417" s="99">
        <v>0</v>
      </c>
      <c r="BM1417" s="99">
        <v>0</v>
      </c>
      <c r="BN1417" s="99">
        <v>0</v>
      </c>
      <c r="BO1417" s="99">
        <v>0</v>
      </c>
      <c r="BP1417" s="99">
        <v>0</v>
      </c>
      <c r="BQ1417" s="99">
        <v>0</v>
      </c>
      <c r="BR1417" s="99">
        <v>2331521.0285949698</v>
      </c>
      <c r="BS1417" s="99">
        <v>1005876.94709778</v>
      </c>
      <c r="BT1417" s="99">
        <v>0</v>
      </c>
      <c r="BU1417" s="99">
        <v>978161.07246398902</v>
      </c>
      <c r="BV1417" s="99">
        <v>984506.35790252697</v>
      </c>
      <c r="BW1417" s="99">
        <v>0</v>
      </c>
      <c r="BX1417" s="99">
        <v>195802.51685333301</v>
      </c>
      <c r="BY1417" s="99">
        <v>0</v>
      </c>
      <c r="BZ1417" s="99">
        <v>0</v>
      </c>
      <c r="CA1417" s="99">
        <v>37196.683559417703</v>
      </c>
      <c r="CB1417" s="99">
        <v>1774083.93321228</v>
      </c>
      <c r="CC1417" s="99">
        <v>17454523.738281298</v>
      </c>
      <c r="CD1417" s="99">
        <v>5429698.33776855</v>
      </c>
      <c r="CE1417" s="99">
        <v>1140.82375463843</v>
      </c>
      <c r="CF1417" s="99">
        <v>122600.159133911</v>
      </c>
      <c r="CG1417" s="99">
        <v>1083345.77012634</v>
      </c>
      <c r="CH1417" s="99">
        <v>0</v>
      </c>
      <c r="CI1417" s="99">
        <v>38336.822669029199</v>
      </c>
      <c r="CJ1417" s="99">
        <v>1897487.5929717999</v>
      </c>
      <c r="CK1417" s="99">
        <v>18529218.955322299</v>
      </c>
      <c r="CL1417" s="99">
        <v>5645472.26635742</v>
      </c>
      <c r="CM1417" s="188">
        <v>58573.176925182299</v>
      </c>
      <c r="CN1417" s="188">
        <v>8089250.4920043899</v>
      </c>
      <c r="CO1417" s="188">
        <v>39748796.839843802</v>
      </c>
      <c r="CP1417" s="99">
        <v>5645472.26635742</v>
      </c>
      <c r="CQ1417" s="99">
        <v>0</v>
      </c>
      <c r="CR1417" s="99">
        <v>0</v>
      </c>
      <c r="CS1417" s="99">
        <v>0</v>
      </c>
      <c r="CT1417" s="99">
        <v>0</v>
      </c>
      <c r="CU1417" s="98">
        <v>3405.8499695</v>
      </c>
      <c r="CV1417" s="98">
        <v>21383.195626561999</v>
      </c>
    </row>
    <row r="1418" spans="1:100" x14ac:dyDescent="0.2">
      <c r="A1418" s="98" t="s">
        <v>75</v>
      </c>
      <c r="B1418" s="100">
        <v>38047</v>
      </c>
      <c r="C1418" s="99">
        <v>33981.105705261201</v>
      </c>
      <c r="D1418" s="99">
        <v>0</v>
      </c>
      <c r="E1418" s="99">
        <v>20482.671229600899</v>
      </c>
      <c r="F1418" s="99">
        <v>8634.5141166448593</v>
      </c>
      <c r="G1418" s="99">
        <v>0.97685709799407106</v>
      </c>
      <c r="H1418" s="99">
        <v>0</v>
      </c>
      <c r="I1418" s="99">
        <v>0</v>
      </c>
      <c r="J1418" s="99">
        <v>39.243803818710099</v>
      </c>
      <c r="K1418" s="99">
        <v>0</v>
      </c>
      <c r="L1418" s="99">
        <v>24626.640980482101</v>
      </c>
      <c r="M1418" s="99">
        <v>20632.2701115608</v>
      </c>
      <c r="N1418" s="99">
        <v>5662.8469415903101</v>
      </c>
      <c r="O1418" s="99">
        <v>0</v>
      </c>
      <c r="P1418" s="99">
        <v>0</v>
      </c>
      <c r="Q1418" s="99">
        <v>3357.3115173280198</v>
      </c>
      <c r="R1418" s="99">
        <v>0</v>
      </c>
      <c r="S1418" s="99">
        <v>0</v>
      </c>
      <c r="T1418" s="99">
        <v>1288.24490617216</v>
      </c>
      <c r="U1418" s="99">
        <v>14624.0975711346</v>
      </c>
      <c r="V1418" s="99">
        <v>2287892.5634460398</v>
      </c>
      <c r="W1418" s="99">
        <v>0</v>
      </c>
      <c r="X1418" s="99">
        <v>1759236.70652771</v>
      </c>
      <c r="Y1418" s="99">
        <v>550767.03977966297</v>
      </c>
      <c r="Z1418" s="99">
        <v>128.277402946725</v>
      </c>
      <c r="AA1418" s="99">
        <v>0</v>
      </c>
      <c r="AB1418" s="99">
        <v>0</v>
      </c>
      <c r="AC1418" s="99">
        <v>3155.4115167558198</v>
      </c>
      <c r="AD1418" s="99">
        <v>0</v>
      </c>
      <c r="AE1418" s="99">
        <v>1450905.4413147001</v>
      </c>
      <c r="AF1418" s="99">
        <v>1163140.0667419401</v>
      </c>
      <c r="AG1418" s="99">
        <v>1001785.99263</v>
      </c>
      <c r="AH1418" s="99">
        <v>0</v>
      </c>
      <c r="AI1418" s="99">
        <v>0</v>
      </c>
      <c r="AJ1418" s="99">
        <v>430758.88887405401</v>
      </c>
      <c r="AK1418" s="99">
        <v>0</v>
      </c>
      <c r="AL1418" s="99">
        <v>0</v>
      </c>
      <c r="AM1418" s="99">
        <v>207146.543798447</v>
      </c>
      <c r="AN1418" s="99">
        <v>4518706.81994629</v>
      </c>
      <c r="AO1418" s="99">
        <v>16246175.4459229</v>
      </c>
      <c r="AP1418" s="99">
        <v>0</v>
      </c>
      <c r="AQ1418" s="99">
        <v>11672549.4609375</v>
      </c>
      <c r="AR1418" s="99">
        <v>3644753.6159057599</v>
      </c>
      <c r="AS1418" s="99">
        <v>781.66972970962502</v>
      </c>
      <c r="AT1418" s="99">
        <v>0</v>
      </c>
      <c r="AU1418" s="99">
        <v>0</v>
      </c>
      <c r="AV1418" s="99">
        <v>7350.6945466399202</v>
      </c>
      <c r="AW1418" s="99">
        <v>0</v>
      </c>
      <c r="AX1418" s="99">
        <v>10575023.4075928</v>
      </c>
      <c r="AY1418" s="99">
        <v>8057570.5255737295</v>
      </c>
      <c r="AZ1418" s="99">
        <v>6343910.7350463904</v>
      </c>
      <c r="BA1418" s="99">
        <v>0</v>
      </c>
      <c r="BB1418" s="99">
        <v>0</v>
      </c>
      <c r="BC1418" s="99">
        <v>2818943.4468689002</v>
      </c>
      <c r="BD1418" s="99">
        <v>0</v>
      </c>
      <c r="BE1418" s="99">
        <v>0</v>
      </c>
      <c r="BF1418" s="99">
        <v>1265695.9250946001</v>
      </c>
      <c r="BG1418" s="99">
        <v>10384447.3435059</v>
      </c>
      <c r="BH1418" s="99">
        <v>3090269.6060791002</v>
      </c>
      <c r="BI1418" s="99">
        <v>0</v>
      </c>
      <c r="BJ1418" s="99">
        <v>3155351.5032043499</v>
      </c>
      <c r="BK1418" s="99">
        <v>1217082.9427948</v>
      </c>
      <c r="BL1418" s="99">
        <v>0</v>
      </c>
      <c r="BM1418" s="99">
        <v>0</v>
      </c>
      <c r="BN1418" s="99">
        <v>0</v>
      </c>
      <c r="BO1418" s="99">
        <v>0</v>
      </c>
      <c r="BP1418" s="99">
        <v>0</v>
      </c>
      <c r="BQ1418" s="99">
        <v>0</v>
      </c>
      <c r="BR1418" s="99">
        <v>2596432.2681579599</v>
      </c>
      <c r="BS1418" s="99">
        <v>2436088.6244201702</v>
      </c>
      <c r="BT1418" s="99">
        <v>0</v>
      </c>
      <c r="BU1418" s="99">
        <v>0</v>
      </c>
      <c r="BV1418" s="99">
        <v>1185581.33557129</v>
      </c>
      <c r="BW1418" s="99">
        <v>0</v>
      </c>
      <c r="BX1418" s="99">
        <v>0</v>
      </c>
      <c r="BY1418" s="99">
        <v>0</v>
      </c>
      <c r="BZ1418" s="99">
        <v>0</v>
      </c>
      <c r="CA1418" s="99">
        <v>54530.1251912117</v>
      </c>
      <c r="CB1418" s="99">
        <v>4014845.9151916499</v>
      </c>
      <c r="CC1418" s="99">
        <v>27693140.177734401</v>
      </c>
      <c r="CD1418" s="99">
        <v>6235978.9302368201</v>
      </c>
      <c r="CE1418" s="99">
        <v>1275.11361569166</v>
      </c>
      <c r="CF1418" s="99">
        <v>204111.07176017799</v>
      </c>
      <c r="CG1418" s="99">
        <v>1224544.9277496301</v>
      </c>
      <c r="CH1418" s="99">
        <v>0</v>
      </c>
      <c r="CI1418" s="99">
        <v>55774.829064846002</v>
      </c>
      <c r="CJ1418" s="99">
        <v>4219166.5192260696</v>
      </c>
      <c r="CK1418" s="99">
        <v>28930853.487548798</v>
      </c>
      <c r="CL1418" s="99">
        <v>6235186.6269531297</v>
      </c>
      <c r="CM1418" s="188">
        <v>70376.505344390898</v>
      </c>
      <c r="CN1418" s="188">
        <v>8698265.7838134803</v>
      </c>
      <c r="CO1418" s="188">
        <v>39249400.997558601</v>
      </c>
      <c r="CP1418" s="99">
        <v>6235186.6269531297</v>
      </c>
      <c r="CQ1418" s="99">
        <v>0</v>
      </c>
      <c r="CR1418" s="99">
        <v>0</v>
      </c>
      <c r="CS1418" s="99">
        <v>0</v>
      </c>
      <c r="CT1418" s="99">
        <v>0</v>
      </c>
      <c r="CU1418" s="98">
        <v>36369.484160147003</v>
      </c>
      <c r="CV1418" s="98">
        <v>40.617709058999999</v>
      </c>
    </row>
    <row r="1419" spans="1:100" x14ac:dyDescent="0.2">
      <c r="A1419" s="98" t="s">
        <v>75</v>
      </c>
      <c r="B1419" s="100">
        <v>38139</v>
      </c>
      <c r="C1419" s="99">
        <v>34713.105019092603</v>
      </c>
      <c r="D1419" s="99">
        <v>0</v>
      </c>
      <c r="E1419" s="99">
        <v>20003.117447853099</v>
      </c>
      <c r="F1419" s="99">
        <v>8841.2648050785101</v>
      </c>
      <c r="G1419" s="99">
        <v>37.358303079847197</v>
      </c>
      <c r="H1419" s="99">
        <v>0</v>
      </c>
      <c r="I1419" s="99">
        <v>0</v>
      </c>
      <c r="J1419" s="99">
        <v>666.56105130910896</v>
      </c>
      <c r="K1419" s="99">
        <v>0</v>
      </c>
      <c r="L1419" s="99">
        <v>25131.384636163701</v>
      </c>
      <c r="M1419" s="99">
        <v>20627.990441560702</v>
      </c>
      <c r="N1419" s="99">
        <v>5724.8928599357596</v>
      </c>
      <c r="O1419" s="99">
        <v>0</v>
      </c>
      <c r="P1419" s="99">
        <v>0</v>
      </c>
      <c r="Q1419" s="99">
        <v>3369.27936837077</v>
      </c>
      <c r="R1419" s="99">
        <v>0</v>
      </c>
      <c r="S1419" s="99">
        <v>0</v>
      </c>
      <c r="T1419" s="99">
        <v>1261.86590416729</v>
      </c>
      <c r="U1419" s="99">
        <v>14816.9189802408</v>
      </c>
      <c r="V1419" s="99">
        <v>2300000.3405456501</v>
      </c>
      <c r="W1419" s="99">
        <v>0</v>
      </c>
      <c r="X1419" s="99">
        <v>1700351.61491394</v>
      </c>
      <c r="Y1419" s="99">
        <v>563905.07308196998</v>
      </c>
      <c r="Z1419" s="99">
        <v>4994.7063432335899</v>
      </c>
      <c r="AA1419" s="99">
        <v>0</v>
      </c>
      <c r="AB1419" s="99">
        <v>0</v>
      </c>
      <c r="AC1419" s="99">
        <v>177097.417694092</v>
      </c>
      <c r="AD1419" s="99">
        <v>0</v>
      </c>
      <c r="AE1419" s="99">
        <v>1440081.93374634</v>
      </c>
      <c r="AF1419" s="99">
        <v>1154610.37683105</v>
      </c>
      <c r="AG1419" s="99">
        <v>997198.97112274205</v>
      </c>
      <c r="AH1419" s="99">
        <v>0</v>
      </c>
      <c r="AI1419" s="99">
        <v>0</v>
      </c>
      <c r="AJ1419" s="99">
        <v>412526.14440536499</v>
      </c>
      <c r="AK1419" s="99">
        <v>0</v>
      </c>
      <c r="AL1419" s="99">
        <v>0</v>
      </c>
      <c r="AM1419" s="99">
        <v>200066.22844696001</v>
      </c>
      <c r="AN1419" s="99">
        <v>4585695.2455444299</v>
      </c>
      <c r="AO1419" s="99">
        <v>16510711.9488525</v>
      </c>
      <c r="AP1419" s="99">
        <v>0</v>
      </c>
      <c r="AQ1419" s="99">
        <v>11456997.3400879</v>
      </c>
      <c r="AR1419" s="99">
        <v>3826152.88739014</v>
      </c>
      <c r="AS1419" s="99">
        <v>32453.934273958199</v>
      </c>
      <c r="AT1419" s="99">
        <v>0</v>
      </c>
      <c r="AU1419" s="99">
        <v>0</v>
      </c>
      <c r="AV1419" s="99">
        <v>411804.73406600999</v>
      </c>
      <c r="AW1419" s="99">
        <v>0</v>
      </c>
      <c r="AX1419" s="99">
        <v>10604996.3317871</v>
      </c>
      <c r="AY1419" s="99">
        <v>8150356.5984497098</v>
      </c>
      <c r="AZ1419" s="99">
        <v>6386902.22021484</v>
      </c>
      <c r="BA1419" s="99">
        <v>0</v>
      </c>
      <c r="BB1419" s="99">
        <v>0</v>
      </c>
      <c r="BC1419" s="99">
        <v>2794741.2792053199</v>
      </c>
      <c r="BD1419" s="99">
        <v>0</v>
      </c>
      <c r="BE1419" s="99">
        <v>0</v>
      </c>
      <c r="BF1419" s="99">
        <v>1238615.40211487</v>
      </c>
      <c r="BG1419" s="99">
        <v>10518482.4893799</v>
      </c>
      <c r="BH1419" s="99">
        <v>3144117.7032470698</v>
      </c>
      <c r="BI1419" s="99">
        <v>0</v>
      </c>
      <c r="BJ1419" s="99">
        <v>3103918.3263244601</v>
      </c>
      <c r="BK1419" s="99">
        <v>1285036.4941558801</v>
      </c>
      <c r="BL1419" s="99">
        <v>0</v>
      </c>
      <c r="BM1419" s="99">
        <v>0</v>
      </c>
      <c r="BN1419" s="99">
        <v>0</v>
      </c>
      <c r="BO1419" s="99">
        <v>0</v>
      </c>
      <c r="BP1419" s="99">
        <v>0</v>
      </c>
      <c r="BQ1419" s="99">
        <v>0</v>
      </c>
      <c r="BR1419" s="99">
        <v>2610745.8069457998</v>
      </c>
      <c r="BS1419" s="99">
        <v>2468421.8959045401</v>
      </c>
      <c r="BT1419" s="99">
        <v>0</v>
      </c>
      <c r="BU1419" s="99">
        <v>0</v>
      </c>
      <c r="BV1419" s="99">
        <v>1183742.71153259</v>
      </c>
      <c r="BW1419" s="99">
        <v>0</v>
      </c>
      <c r="BX1419" s="99">
        <v>0</v>
      </c>
      <c r="BY1419" s="99">
        <v>0</v>
      </c>
      <c r="BZ1419" s="99">
        <v>0</v>
      </c>
      <c r="CA1419" s="99">
        <v>54809.278553008997</v>
      </c>
      <c r="CB1419" s="99">
        <v>3996644.2189941402</v>
      </c>
      <c r="CC1419" s="99">
        <v>27952127.198974598</v>
      </c>
      <c r="CD1419" s="99">
        <v>6216136.7011108398</v>
      </c>
      <c r="CE1419" s="99">
        <v>1261.50687178969</v>
      </c>
      <c r="CF1419" s="99">
        <v>202308.74733924901</v>
      </c>
      <c r="CG1419" s="99">
        <v>1238534.30329895</v>
      </c>
      <c r="CH1419" s="99">
        <v>0</v>
      </c>
      <c r="CI1419" s="99">
        <v>56094.473459243804</v>
      </c>
      <c r="CJ1419" s="99">
        <v>4196976.8950805701</v>
      </c>
      <c r="CK1419" s="99">
        <v>29191296.068115201</v>
      </c>
      <c r="CL1419" s="99">
        <v>6221110.9273681603</v>
      </c>
      <c r="CM1419" s="188">
        <v>70930.744765281706</v>
      </c>
      <c r="CN1419" s="188">
        <v>8731813.5307617206</v>
      </c>
      <c r="CO1419" s="188">
        <v>39801307.985839799</v>
      </c>
      <c r="CP1419" s="99">
        <v>6221110.9273681603</v>
      </c>
      <c r="CQ1419" s="99">
        <v>0</v>
      </c>
      <c r="CR1419" s="99">
        <v>0</v>
      </c>
      <c r="CS1419" s="99">
        <v>0</v>
      </c>
      <c r="CT1419" s="99">
        <v>0</v>
      </c>
      <c r="CU1419" s="98">
        <v>34894.783967468</v>
      </c>
      <c r="CV1419" s="98">
        <v>718.72866907299999</v>
      </c>
    </row>
    <row r="1420" spans="1:100" x14ac:dyDescent="0.2">
      <c r="A1420" s="98" t="s">
        <v>75</v>
      </c>
      <c r="B1420" s="100">
        <v>38231</v>
      </c>
      <c r="C1420" s="99">
        <v>35635.000555038503</v>
      </c>
      <c r="D1420" s="99">
        <v>0</v>
      </c>
      <c r="E1420" s="99">
        <v>20330.104312658299</v>
      </c>
      <c r="F1420" s="99">
        <v>9911.5930742025394</v>
      </c>
      <c r="G1420" s="99">
        <v>95.381198430433898</v>
      </c>
      <c r="H1420" s="99">
        <v>0</v>
      </c>
      <c r="I1420" s="99">
        <v>0</v>
      </c>
      <c r="J1420" s="99">
        <v>1856.5740631669801</v>
      </c>
      <c r="K1420" s="99">
        <v>0</v>
      </c>
      <c r="L1420" s="99">
        <v>26641.4103176594</v>
      </c>
      <c r="M1420" s="99">
        <v>20867.413358926799</v>
      </c>
      <c r="N1420" s="99">
        <v>5710.6216838359796</v>
      </c>
      <c r="O1420" s="99">
        <v>0</v>
      </c>
      <c r="P1420" s="99">
        <v>0</v>
      </c>
      <c r="Q1420" s="99">
        <v>3380.2665296495002</v>
      </c>
      <c r="R1420" s="99">
        <v>0</v>
      </c>
      <c r="S1420" s="99">
        <v>0</v>
      </c>
      <c r="T1420" s="99">
        <v>1216.6322897821699</v>
      </c>
      <c r="U1420" s="99">
        <v>14714.8310741186</v>
      </c>
      <c r="V1420" s="99">
        <v>2324412.8954772898</v>
      </c>
      <c r="W1420" s="99">
        <v>0</v>
      </c>
      <c r="X1420" s="99">
        <v>1701171.6636505099</v>
      </c>
      <c r="Y1420" s="99">
        <v>614094.41771697998</v>
      </c>
      <c r="Z1420" s="99">
        <v>14547.2045513391</v>
      </c>
      <c r="AA1420" s="99">
        <v>0</v>
      </c>
      <c r="AB1420" s="99">
        <v>0</v>
      </c>
      <c r="AC1420" s="99">
        <v>479746.22305297898</v>
      </c>
      <c r="AD1420" s="99">
        <v>0</v>
      </c>
      <c r="AE1420" s="99">
        <v>1478918.51097107</v>
      </c>
      <c r="AF1420" s="99">
        <v>1163108.9130554199</v>
      </c>
      <c r="AG1420" s="99">
        <v>998984.27249908401</v>
      </c>
      <c r="AH1420" s="99">
        <v>0</v>
      </c>
      <c r="AI1420" s="99">
        <v>0</v>
      </c>
      <c r="AJ1420" s="99">
        <v>413085.32615280198</v>
      </c>
      <c r="AK1420" s="99">
        <v>0</v>
      </c>
      <c r="AL1420" s="99">
        <v>0</v>
      </c>
      <c r="AM1420" s="99">
        <v>199975.958972931</v>
      </c>
      <c r="AN1420" s="99">
        <v>4230801.8812866202</v>
      </c>
      <c r="AO1420" s="99">
        <v>16936476.033447299</v>
      </c>
      <c r="AP1420" s="99">
        <v>0</v>
      </c>
      <c r="AQ1420" s="99">
        <v>11663222.7642822</v>
      </c>
      <c r="AR1420" s="99">
        <v>4224670.4699096698</v>
      </c>
      <c r="AS1420" s="99">
        <v>91961.082872390703</v>
      </c>
      <c r="AT1420" s="99">
        <v>0</v>
      </c>
      <c r="AU1420" s="99">
        <v>0</v>
      </c>
      <c r="AV1420" s="99">
        <v>1116797.8965454099</v>
      </c>
      <c r="AW1420" s="99">
        <v>0</v>
      </c>
      <c r="AX1420" s="99">
        <v>11220370.521850601</v>
      </c>
      <c r="AY1420" s="99">
        <v>8364373.4826049795</v>
      </c>
      <c r="AZ1420" s="99">
        <v>6491764.7345581101</v>
      </c>
      <c r="BA1420" s="99">
        <v>0</v>
      </c>
      <c r="BB1420" s="99">
        <v>0</v>
      </c>
      <c r="BC1420" s="99">
        <v>2846369.9647522001</v>
      </c>
      <c r="BD1420" s="99">
        <v>0</v>
      </c>
      <c r="BE1420" s="99">
        <v>0</v>
      </c>
      <c r="BF1420" s="99">
        <v>1251433.6369781501</v>
      </c>
      <c r="BG1420" s="99">
        <v>10231162.6474609</v>
      </c>
      <c r="BH1420" s="99">
        <v>3299337.9920043899</v>
      </c>
      <c r="BI1420" s="99">
        <v>0</v>
      </c>
      <c r="BJ1420" s="99">
        <v>3137828.8013916002</v>
      </c>
      <c r="BK1420" s="99">
        <v>1392389.6259307901</v>
      </c>
      <c r="BL1420" s="99">
        <v>0</v>
      </c>
      <c r="BM1420" s="99">
        <v>0</v>
      </c>
      <c r="BN1420" s="99">
        <v>0</v>
      </c>
      <c r="BO1420" s="99">
        <v>0</v>
      </c>
      <c r="BP1420" s="99">
        <v>0</v>
      </c>
      <c r="BQ1420" s="99">
        <v>0</v>
      </c>
      <c r="BR1420" s="99">
        <v>2682281.2344665499</v>
      </c>
      <c r="BS1420" s="99">
        <v>2527474.5896911598</v>
      </c>
      <c r="BT1420" s="99">
        <v>0</v>
      </c>
      <c r="BU1420" s="99">
        <v>0</v>
      </c>
      <c r="BV1420" s="99">
        <v>1206369.5639953599</v>
      </c>
      <c r="BW1420" s="99">
        <v>0</v>
      </c>
      <c r="BX1420" s="99">
        <v>0</v>
      </c>
      <c r="BY1420" s="99">
        <v>0</v>
      </c>
      <c r="BZ1420" s="99">
        <v>0</v>
      </c>
      <c r="CA1420" s="99">
        <v>55857.213126659401</v>
      </c>
      <c r="CB1420" s="99">
        <v>4021264.43463135</v>
      </c>
      <c r="CC1420" s="99">
        <v>28520394.222900402</v>
      </c>
      <c r="CD1420" s="99">
        <v>6483053.2015991202</v>
      </c>
      <c r="CE1420" s="99">
        <v>1214.54244051874</v>
      </c>
      <c r="CF1420" s="99">
        <v>200592.83879089399</v>
      </c>
      <c r="CG1420" s="99">
        <v>1240225.26922607</v>
      </c>
      <c r="CH1420" s="99">
        <v>0</v>
      </c>
      <c r="CI1420" s="99">
        <v>57027.953804016099</v>
      </c>
      <c r="CJ1420" s="99">
        <v>4219403.2802123995</v>
      </c>
      <c r="CK1420" s="99">
        <v>29759874.087646499</v>
      </c>
      <c r="CL1420" s="99">
        <v>6480328.8254394503</v>
      </c>
      <c r="CM1420" s="188">
        <v>71723.201867103606</v>
      </c>
      <c r="CN1420" s="188">
        <v>8462597.4591064509</v>
      </c>
      <c r="CO1420" s="188">
        <v>39957124.212402299</v>
      </c>
      <c r="CP1420" s="99">
        <v>6480328.8254394503</v>
      </c>
      <c r="CQ1420" s="99">
        <v>0</v>
      </c>
      <c r="CR1420" s="99">
        <v>0</v>
      </c>
      <c r="CS1420" s="99">
        <v>0</v>
      </c>
      <c r="CT1420" s="99">
        <v>0</v>
      </c>
      <c r="CU1420" s="98">
        <v>34862.230606441</v>
      </c>
      <c r="CV1420" s="98">
        <v>1895.4527445010001</v>
      </c>
    </row>
    <row r="1421" spans="1:100" x14ac:dyDescent="0.2">
      <c r="A1421" s="98" t="s">
        <v>75</v>
      </c>
      <c r="B1421" s="100">
        <v>38322</v>
      </c>
      <c r="C1421" s="99">
        <v>36615.485732078603</v>
      </c>
      <c r="D1421" s="99">
        <v>0</v>
      </c>
      <c r="E1421" s="99">
        <v>19268.005800962401</v>
      </c>
      <c r="F1421" s="99">
        <v>9867.5065122842807</v>
      </c>
      <c r="G1421" s="99">
        <v>153.685636222363</v>
      </c>
      <c r="H1421" s="99">
        <v>0</v>
      </c>
      <c r="I1421" s="99">
        <v>0</v>
      </c>
      <c r="J1421" s="99">
        <v>2978.1138888001401</v>
      </c>
      <c r="K1421" s="99">
        <v>0</v>
      </c>
      <c r="L1421" s="99">
        <v>26073.496778488199</v>
      </c>
      <c r="M1421" s="99">
        <v>21057.239429235498</v>
      </c>
      <c r="N1421" s="99">
        <v>5630.7569521069499</v>
      </c>
      <c r="O1421" s="99">
        <v>0</v>
      </c>
      <c r="P1421" s="99">
        <v>0</v>
      </c>
      <c r="Q1421" s="99">
        <v>3379.7897424399898</v>
      </c>
      <c r="R1421" s="99">
        <v>0</v>
      </c>
      <c r="S1421" s="99">
        <v>0</v>
      </c>
      <c r="T1421" s="99">
        <v>1221.1258547156999</v>
      </c>
      <c r="U1421" s="99">
        <v>15279.925255656201</v>
      </c>
      <c r="V1421" s="99">
        <v>2412167.98187256</v>
      </c>
      <c r="W1421" s="99">
        <v>0</v>
      </c>
      <c r="X1421" s="99">
        <v>1632083.13493347</v>
      </c>
      <c r="Y1421" s="99">
        <v>626762.89043426502</v>
      </c>
      <c r="Z1421" s="99">
        <v>28426.296024084098</v>
      </c>
      <c r="AA1421" s="99">
        <v>0</v>
      </c>
      <c r="AB1421" s="99">
        <v>0</v>
      </c>
      <c r="AC1421" s="99">
        <v>1029303.14975739</v>
      </c>
      <c r="AD1421" s="99">
        <v>0</v>
      </c>
      <c r="AE1421" s="99">
        <v>1451412.10951233</v>
      </c>
      <c r="AF1421" s="99">
        <v>1176683.4555969201</v>
      </c>
      <c r="AG1421" s="99">
        <v>999194.86415863002</v>
      </c>
      <c r="AH1421" s="99">
        <v>0</v>
      </c>
      <c r="AI1421" s="99">
        <v>0</v>
      </c>
      <c r="AJ1421" s="99">
        <v>409731.23642730701</v>
      </c>
      <c r="AK1421" s="99">
        <v>0</v>
      </c>
      <c r="AL1421" s="99">
        <v>0</v>
      </c>
      <c r="AM1421" s="99">
        <v>200214.61638069199</v>
      </c>
      <c r="AN1421" s="99">
        <v>4753212.4370117197</v>
      </c>
      <c r="AO1421" s="99">
        <v>17731421.8278809</v>
      </c>
      <c r="AP1421" s="99">
        <v>0</v>
      </c>
      <c r="AQ1421" s="99">
        <v>11269909.944458</v>
      </c>
      <c r="AR1421" s="99">
        <v>4383399.9853515597</v>
      </c>
      <c r="AS1421" s="99">
        <v>183730.714645386</v>
      </c>
      <c r="AT1421" s="99">
        <v>0</v>
      </c>
      <c r="AU1421" s="99">
        <v>0</v>
      </c>
      <c r="AV1421" s="99">
        <v>2435077.5603332501</v>
      </c>
      <c r="AW1421" s="99">
        <v>0</v>
      </c>
      <c r="AX1421" s="99">
        <v>11011277.927978501</v>
      </c>
      <c r="AY1421" s="99">
        <v>8602577.3265380897</v>
      </c>
      <c r="AZ1421" s="99">
        <v>6574774.3389892597</v>
      </c>
      <c r="BA1421" s="99">
        <v>0</v>
      </c>
      <c r="BB1421" s="99">
        <v>0</v>
      </c>
      <c r="BC1421" s="99">
        <v>2824282.9989624</v>
      </c>
      <c r="BD1421" s="99">
        <v>0</v>
      </c>
      <c r="BE1421" s="99">
        <v>0</v>
      </c>
      <c r="BF1421" s="99">
        <v>1275164.2275238</v>
      </c>
      <c r="BG1421" s="99">
        <v>11250556.903930699</v>
      </c>
      <c r="BH1421" s="99">
        <v>3427117.7484741202</v>
      </c>
      <c r="BI1421" s="99">
        <v>0</v>
      </c>
      <c r="BJ1421" s="99">
        <v>3062373.6152954102</v>
      </c>
      <c r="BK1421" s="99">
        <v>1467397.7984008801</v>
      </c>
      <c r="BL1421" s="99">
        <v>0</v>
      </c>
      <c r="BM1421" s="99">
        <v>0</v>
      </c>
      <c r="BN1421" s="99">
        <v>0</v>
      </c>
      <c r="BO1421" s="99">
        <v>0</v>
      </c>
      <c r="BP1421" s="99">
        <v>0</v>
      </c>
      <c r="BQ1421" s="99">
        <v>0</v>
      </c>
      <c r="BR1421" s="99">
        <v>2737707.6419982901</v>
      </c>
      <c r="BS1421" s="99">
        <v>2572340.4370422401</v>
      </c>
      <c r="BT1421" s="99">
        <v>0</v>
      </c>
      <c r="BU1421" s="99">
        <v>0</v>
      </c>
      <c r="BV1421" s="99">
        <v>1208035.0762329099</v>
      </c>
      <c r="BW1421" s="99">
        <v>0</v>
      </c>
      <c r="BX1421" s="99">
        <v>0</v>
      </c>
      <c r="BY1421" s="99">
        <v>0</v>
      </c>
      <c r="BZ1421" s="99">
        <v>0</v>
      </c>
      <c r="CA1421" s="99">
        <v>55826.268618106798</v>
      </c>
      <c r="CB1421" s="99">
        <v>4045166.6354370099</v>
      </c>
      <c r="CC1421" s="99">
        <v>29034103.824951202</v>
      </c>
      <c r="CD1421" s="99">
        <v>6485360.9104614304</v>
      </c>
      <c r="CE1421" s="99">
        <v>1235.57531738281</v>
      </c>
      <c r="CF1421" s="99">
        <v>200381.63211440999</v>
      </c>
      <c r="CG1421" s="99">
        <v>1277884.9701232901</v>
      </c>
      <c r="CH1421" s="99">
        <v>0</v>
      </c>
      <c r="CI1421" s="99">
        <v>57102.260166645101</v>
      </c>
      <c r="CJ1421" s="99">
        <v>4241872.0534667997</v>
      </c>
      <c r="CK1421" s="99">
        <v>30313879.033935498</v>
      </c>
      <c r="CL1421" s="99">
        <v>6483646.26953125</v>
      </c>
      <c r="CM1421" s="188">
        <v>72340.874356269793</v>
      </c>
      <c r="CN1421" s="188">
        <v>8991948.7121581994</v>
      </c>
      <c r="CO1421" s="188">
        <v>41621494.574218802</v>
      </c>
      <c r="CP1421" s="99">
        <v>6483646.26953125</v>
      </c>
      <c r="CQ1421" s="99">
        <v>0</v>
      </c>
      <c r="CR1421" s="99">
        <v>0</v>
      </c>
      <c r="CS1421" s="99">
        <v>0</v>
      </c>
      <c r="CT1421" s="99">
        <v>0</v>
      </c>
      <c r="CU1421" s="98">
        <v>32581.556444217</v>
      </c>
      <c r="CV1421" s="98">
        <v>3072.1518917399999</v>
      </c>
    </row>
    <row r="1422" spans="1:100" x14ac:dyDescent="0.2">
      <c r="A1422" s="98" t="s">
        <v>75</v>
      </c>
      <c r="B1422" s="100">
        <v>38412</v>
      </c>
      <c r="C1422" s="99">
        <v>37663.967742443099</v>
      </c>
      <c r="D1422" s="99">
        <v>0</v>
      </c>
      <c r="E1422" s="99">
        <v>19010.6272501946</v>
      </c>
      <c r="F1422" s="99">
        <v>10205.7784860134</v>
      </c>
      <c r="G1422" s="99">
        <v>221.94503557868299</v>
      </c>
      <c r="H1422" s="99">
        <v>0</v>
      </c>
      <c r="I1422" s="99">
        <v>0</v>
      </c>
      <c r="J1422" s="99">
        <v>4255.5684736967096</v>
      </c>
      <c r="K1422" s="99">
        <v>0</v>
      </c>
      <c r="L1422" s="99">
        <v>26090.258524656299</v>
      </c>
      <c r="M1422" s="99">
        <v>21250.834354877501</v>
      </c>
      <c r="N1422" s="99">
        <v>5686.6530616283399</v>
      </c>
      <c r="O1422" s="99">
        <v>0</v>
      </c>
      <c r="P1422" s="99">
        <v>0</v>
      </c>
      <c r="Q1422" s="99">
        <v>3429.0823534727101</v>
      </c>
      <c r="R1422" s="99">
        <v>0</v>
      </c>
      <c r="S1422" s="99">
        <v>0</v>
      </c>
      <c r="T1422" s="99">
        <v>1161.0357698202099</v>
      </c>
      <c r="U1422" s="99">
        <v>15524.880573153499</v>
      </c>
      <c r="V1422" s="99">
        <v>2506069.3824157701</v>
      </c>
      <c r="W1422" s="99">
        <v>0</v>
      </c>
      <c r="X1422" s="99">
        <v>1599872.3151245101</v>
      </c>
      <c r="Y1422" s="99">
        <v>641680.72960662795</v>
      </c>
      <c r="Z1422" s="99">
        <v>41106.091941833503</v>
      </c>
      <c r="AA1422" s="99">
        <v>0</v>
      </c>
      <c r="AB1422" s="99">
        <v>0</v>
      </c>
      <c r="AC1422" s="99">
        <v>1490545.80290222</v>
      </c>
      <c r="AD1422" s="99">
        <v>0</v>
      </c>
      <c r="AE1422" s="99">
        <v>1483568.91479492</v>
      </c>
      <c r="AF1422" s="99">
        <v>1201218.4975891099</v>
      </c>
      <c r="AG1422" s="99">
        <v>994284.60704040504</v>
      </c>
      <c r="AH1422" s="99">
        <v>0</v>
      </c>
      <c r="AI1422" s="99">
        <v>0</v>
      </c>
      <c r="AJ1422" s="99">
        <v>415491.53143691999</v>
      </c>
      <c r="AK1422" s="99">
        <v>0</v>
      </c>
      <c r="AL1422" s="99">
        <v>0</v>
      </c>
      <c r="AM1422" s="99">
        <v>194365.04600524899</v>
      </c>
      <c r="AN1422" s="99">
        <v>4913219.9220581101</v>
      </c>
      <c r="AO1422" s="99">
        <v>18612789.3427734</v>
      </c>
      <c r="AP1422" s="99">
        <v>0</v>
      </c>
      <c r="AQ1422" s="99">
        <v>11210123.3862305</v>
      </c>
      <c r="AR1422" s="99">
        <v>4621816.53271484</v>
      </c>
      <c r="AS1422" s="99">
        <v>266658.37139129598</v>
      </c>
      <c r="AT1422" s="99">
        <v>0</v>
      </c>
      <c r="AU1422" s="99">
        <v>0</v>
      </c>
      <c r="AV1422" s="99">
        <v>3652389.4787597698</v>
      </c>
      <c r="AW1422" s="99">
        <v>0</v>
      </c>
      <c r="AX1422" s="99">
        <v>11299017.8308105</v>
      </c>
      <c r="AY1422" s="99">
        <v>8794408.1323242206</v>
      </c>
      <c r="AZ1422" s="99">
        <v>6597973.3905029297</v>
      </c>
      <c r="BA1422" s="99">
        <v>0</v>
      </c>
      <c r="BB1422" s="99">
        <v>0</v>
      </c>
      <c r="BC1422" s="99">
        <v>2892711.9103088402</v>
      </c>
      <c r="BD1422" s="99">
        <v>0</v>
      </c>
      <c r="BE1422" s="99">
        <v>0</v>
      </c>
      <c r="BF1422" s="99">
        <v>1253983.6957397501</v>
      </c>
      <c r="BG1422" s="99">
        <v>11751078.611694301</v>
      </c>
      <c r="BH1422" s="99">
        <v>3570804.1653747601</v>
      </c>
      <c r="BI1422" s="99">
        <v>0</v>
      </c>
      <c r="BJ1422" s="99">
        <v>3028816.8034057599</v>
      </c>
      <c r="BK1422" s="99">
        <v>1522279.8234558101</v>
      </c>
      <c r="BL1422" s="99">
        <v>0</v>
      </c>
      <c r="BM1422" s="99">
        <v>0</v>
      </c>
      <c r="BN1422" s="99">
        <v>0</v>
      </c>
      <c r="BO1422" s="99">
        <v>0</v>
      </c>
      <c r="BP1422" s="99">
        <v>0</v>
      </c>
      <c r="BQ1422" s="99">
        <v>0</v>
      </c>
      <c r="BR1422" s="99">
        <v>2798175.3078002902</v>
      </c>
      <c r="BS1422" s="99">
        <v>2562644.8623962398</v>
      </c>
      <c r="BT1422" s="99">
        <v>0</v>
      </c>
      <c r="BU1422" s="99">
        <v>0</v>
      </c>
      <c r="BV1422" s="99">
        <v>1240419.6963653599</v>
      </c>
      <c r="BW1422" s="99">
        <v>0</v>
      </c>
      <c r="BX1422" s="99">
        <v>0</v>
      </c>
      <c r="BY1422" s="99">
        <v>0</v>
      </c>
      <c r="BZ1422" s="99">
        <v>0</v>
      </c>
      <c r="CA1422" s="99">
        <v>56723.174942493402</v>
      </c>
      <c r="CB1422" s="99">
        <v>4108161.8923339802</v>
      </c>
      <c r="CC1422" s="99">
        <v>29856940.5388184</v>
      </c>
      <c r="CD1422" s="99">
        <v>6596424.3853759803</v>
      </c>
      <c r="CE1422" s="99">
        <v>1149.7586400359901</v>
      </c>
      <c r="CF1422" s="99">
        <v>194265.692672729</v>
      </c>
      <c r="CG1422" s="99">
        <v>1266967.6795959501</v>
      </c>
      <c r="CH1422" s="99">
        <v>0</v>
      </c>
      <c r="CI1422" s="99">
        <v>57862.372497558601</v>
      </c>
      <c r="CJ1422" s="99">
        <v>4302614.4556884803</v>
      </c>
      <c r="CK1422" s="99">
        <v>31116908.4370117</v>
      </c>
      <c r="CL1422" s="99">
        <v>6595793.5520019503</v>
      </c>
      <c r="CM1422" s="188">
        <v>73332.151859283404</v>
      </c>
      <c r="CN1422" s="188">
        <v>9177459.8359375</v>
      </c>
      <c r="CO1422" s="188">
        <v>42902389.812011696</v>
      </c>
      <c r="CP1422" s="99">
        <v>6595793.5520019503</v>
      </c>
      <c r="CQ1422" s="99">
        <v>0</v>
      </c>
      <c r="CR1422" s="99">
        <v>0</v>
      </c>
      <c r="CS1422" s="99">
        <v>0</v>
      </c>
      <c r="CT1422" s="99">
        <v>0</v>
      </c>
      <c r="CU1422" s="98">
        <v>31139.921185247</v>
      </c>
      <c r="CV1422" s="98">
        <v>4499.3090529170004</v>
      </c>
    </row>
    <row r="1423" spans="1:100" x14ac:dyDescent="0.2">
      <c r="A1423" s="98" t="s">
        <v>75</v>
      </c>
      <c r="B1423" s="100">
        <v>38504</v>
      </c>
      <c r="C1423" s="99">
        <v>38666.474082469897</v>
      </c>
      <c r="D1423" s="99">
        <v>5.7832530009909497</v>
      </c>
      <c r="E1423" s="99">
        <v>18452.463463783301</v>
      </c>
      <c r="F1423" s="99">
        <v>10284.932559847801</v>
      </c>
      <c r="G1423" s="99">
        <v>291.707929614931</v>
      </c>
      <c r="H1423" s="99">
        <v>0</v>
      </c>
      <c r="I1423" s="99">
        <v>0</v>
      </c>
      <c r="J1423" s="99">
        <v>5297.7853299975404</v>
      </c>
      <c r="K1423" s="99">
        <v>0</v>
      </c>
      <c r="L1423" s="99">
        <v>26619.3440437317</v>
      </c>
      <c r="M1423" s="99">
        <v>21605.406167030302</v>
      </c>
      <c r="N1423" s="99">
        <v>5659.4237491488502</v>
      </c>
      <c r="O1423" s="99">
        <v>0</v>
      </c>
      <c r="P1423" s="99">
        <v>0</v>
      </c>
      <c r="Q1423" s="99">
        <v>3444.2261351942998</v>
      </c>
      <c r="R1423" s="99">
        <v>0</v>
      </c>
      <c r="S1423" s="99">
        <v>0</v>
      </c>
      <c r="T1423" s="99">
        <v>1162.5896214991801</v>
      </c>
      <c r="U1423" s="99">
        <v>15723.5084412098</v>
      </c>
      <c r="V1423" s="99">
        <v>2534317.9434204102</v>
      </c>
      <c r="W1423" s="99">
        <v>389.691829733551</v>
      </c>
      <c r="X1423" s="99">
        <v>1588967.25964355</v>
      </c>
      <c r="Y1423" s="99">
        <v>668133.717269897</v>
      </c>
      <c r="Z1423" s="99">
        <v>55451.2929663658</v>
      </c>
      <c r="AA1423" s="99">
        <v>0</v>
      </c>
      <c r="AB1423" s="99">
        <v>0</v>
      </c>
      <c r="AC1423" s="99">
        <v>1868108.8108367899</v>
      </c>
      <c r="AD1423" s="99">
        <v>0</v>
      </c>
      <c r="AE1423" s="99">
        <v>1516769.0419616699</v>
      </c>
      <c r="AF1423" s="99">
        <v>1199536.94480896</v>
      </c>
      <c r="AG1423" s="99">
        <v>988252.76072692894</v>
      </c>
      <c r="AH1423" s="99">
        <v>0</v>
      </c>
      <c r="AI1423" s="99">
        <v>0</v>
      </c>
      <c r="AJ1423" s="99">
        <v>427253.72931289702</v>
      </c>
      <c r="AK1423" s="99">
        <v>0</v>
      </c>
      <c r="AL1423" s="99">
        <v>0</v>
      </c>
      <c r="AM1423" s="99">
        <v>197679.731910706</v>
      </c>
      <c r="AN1423" s="99">
        <v>4961516.7678222703</v>
      </c>
      <c r="AO1423" s="99">
        <v>19012020.4301758</v>
      </c>
      <c r="AP1423" s="99">
        <v>3215.7939895689501</v>
      </c>
      <c r="AQ1423" s="99">
        <v>11261273.0924072</v>
      </c>
      <c r="AR1423" s="99">
        <v>4856228.5708618201</v>
      </c>
      <c r="AS1423" s="99">
        <v>363394.02695083601</v>
      </c>
      <c r="AT1423" s="99">
        <v>0</v>
      </c>
      <c r="AU1423" s="99">
        <v>0</v>
      </c>
      <c r="AV1423" s="99">
        <v>4835019.8040161096</v>
      </c>
      <c r="AW1423" s="99">
        <v>0</v>
      </c>
      <c r="AX1423" s="99">
        <v>11674117.838501001</v>
      </c>
      <c r="AY1423" s="99">
        <v>8938142.7926025409</v>
      </c>
      <c r="AZ1423" s="99">
        <v>6618548.45629883</v>
      </c>
      <c r="BA1423" s="99">
        <v>0</v>
      </c>
      <c r="BB1423" s="99">
        <v>0</v>
      </c>
      <c r="BC1423" s="99">
        <v>3043506.2153320299</v>
      </c>
      <c r="BD1423" s="99">
        <v>0</v>
      </c>
      <c r="BE1423" s="99">
        <v>0</v>
      </c>
      <c r="BF1423" s="99">
        <v>1285722.87867737</v>
      </c>
      <c r="BG1423" s="99">
        <v>12140432.059082</v>
      </c>
      <c r="BH1423" s="99">
        <v>3724793.5551452599</v>
      </c>
      <c r="BI1423" s="99">
        <v>926.575201161206</v>
      </c>
      <c r="BJ1423" s="99">
        <v>3034737.6065368699</v>
      </c>
      <c r="BK1423" s="99">
        <v>1618159.7485504199</v>
      </c>
      <c r="BL1423" s="99">
        <v>0</v>
      </c>
      <c r="BM1423" s="99">
        <v>0</v>
      </c>
      <c r="BN1423" s="99">
        <v>0</v>
      </c>
      <c r="BO1423" s="99">
        <v>0</v>
      </c>
      <c r="BP1423" s="99">
        <v>0</v>
      </c>
      <c r="BQ1423" s="99">
        <v>0</v>
      </c>
      <c r="BR1423" s="99">
        <v>2856851.4925231901</v>
      </c>
      <c r="BS1423" s="99">
        <v>2586586.8408203102</v>
      </c>
      <c r="BT1423" s="99">
        <v>0</v>
      </c>
      <c r="BU1423" s="99">
        <v>0</v>
      </c>
      <c r="BV1423" s="99">
        <v>1306651.5661315899</v>
      </c>
      <c r="BW1423" s="99">
        <v>0</v>
      </c>
      <c r="BX1423" s="99">
        <v>0</v>
      </c>
      <c r="BY1423" s="99">
        <v>0</v>
      </c>
      <c r="BZ1423" s="99">
        <v>0</v>
      </c>
      <c r="CA1423" s="99">
        <v>57209.694579124502</v>
      </c>
      <c r="CB1423" s="99">
        <v>4111807.0456543001</v>
      </c>
      <c r="CC1423" s="99">
        <v>30194445.280029301</v>
      </c>
      <c r="CD1423" s="99">
        <v>6731190.9959716797</v>
      </c>
      <c r="CE1423" s="99">
        <v>1163.3158899396699</v>
      </c>
      <c r="CF1423" s="99">
        <v>197186.38401794399</v>
      </c>
      <c r="CG1423" s="99">
        <v>1270067.8443908701</v>
      </c>
      <c r="CH1423" s="99">
        <v>0</v>
      </c>
      <c r="CI1423" s="99">
        <v>58358.821168422699</v>
      </c>
      <c r="CJ1423" s="99">
        <v>4303379.7115478497</v>
      </c>
      <c r="CK1423" s="99">
        <v>31462689.938964799</v>
      </c>
      <c r="CL1423" s="99">
        <v>6735555.3282470703</v>
      </c>
      <c r="CM1423" s="188">
        <v>74077.710628509507</v>
      </c>
      <c r="CN1423" s="188">
        <v>9259515.8131103497</v>
      </c>
      <c r="CO1423" s="188">
        <v>43668618.812988304</v>
      </c>
      <c r="CP1423" s="99">
        <v>6735555.3282470703</v>
      </c>
      <c r="CQ1423" s="99">
        <v>0</v>
      </c>
      <c r="CR1423" s="99">
        <v>0</v>
      </c>
      <c r="CS1423" s="99">
        <v>0</v>
      </c>
      <c r="CT1423" s="99">
        <v>0</v>
      </c>
      <c r="CU1423" s="98">
        <v>29394.324574836999</v>
      </c>
      <c r="CV1423" s="98">
        <v>5657.8040275149997</v>
      </c>
    </row>
    <row r="1424" spans="1:100" x14ac:dyDescent="0.2">
      <c r="A1424" s="98" t="s">
        <v>75</v>
      </c>
      <c r="B1424" s="100">
        <v>38596</v>
      </c>
      <c r="C1424" s="99">
        <v>39741.352707862898</v>
      </c>
      <c r="D1424" s="99">
        <v>6.89539859094657</v>
      </c>
      <c r="E1424" s="99">
        <v>18251.358495712298</v>
      </c>
      <c r="F1424" s="99">
        <v>10656.446936607401</v>
      </c>
      <c r="G1424" s="99">
        <v>359.96460786461802</v>
      </c>
      <c r="H1424" s="99">
        <v>0</v>
      </c>
      <c r="I1424" s="99">
        <v>0</v>
      </c>
      <c r="J1424" s="99">
        <v>6935.3103975057602</v>
      </c>
      <c r="K1424" s="99">
        <v>0</v>
      </c>
      <c r="L1424" s="99">
        <v>27676.044368982301</v>
      </c>
      <c r="M1424" s="99">
        <v>21881.2951824665</v>
      </c>
      <c r="N1424" s="99">
        <v>5702.1163924336397</v>
      </c>
      <c r="O1424" s="99">
        <v>0</v>
      </c>
      <c r="P1424" s="99">
        <v>0</v>
      </c>
      <c r="Q1424" s="99">
        <v>3521.4040809869798</v>
      </c>
      <c r="R1424" s="99">
        <v>0</v>
      </c>
      <c r="S1424" s="99">
        <v>0</v>
      </c>
      <c r="T1424" s="99">
        <v>1173.0404054522501</v>
      </c>
      <c r="U1424" s="99">
        <v>15711.1091325283</v>
      </c>
      <c r="V1424" s="99">
        <v>2603276.9806518601</v>
      </c>
      <c r="W1424" s="99">
        <v>778.763365119696</v>
      </c>
      <c r="X1424" s="99">
        <v>1553932.36431885</v>
      </c>
      <c r="Y1424" s="99">
        <v>676907.962242126</v>
      </c>
      <c r="Z1424" s="99">
        <v>67478.470680236802</v>
      </c>
      <c r="AA1424" s="99">
        <v>0</v>
      </c>
      <c r="AB1424" s="99">
        <v>0</v>
      </c>
      <c r="AC1424" s="99">
        <v>2151064.7667541499</v>
      </c>
      <c r="AD1424" s="99">
        <v>0</v>
      </c>
      <c r="AE1424" s="99">
        <v>1531626.8995819101</v>
      </c>
      <c r="AF1424" s="99">
        <v>1214806.04620361</v>
      </c>
      <c r="AG1424" s="99">
        <v>980762.18946075405</v>
      </c>
      <c r="AH1424" s="99">
        <v>0</v>
      </c>
      <c r="AI1424" s="99">
        <v>0</v>
      </c>
      <c r="AJ1424" s="99">
        <v>440586.30251312302</v>
      </c>
      <c r="AK1424" s="99">
        <v>0</v>
      </c>
      <c r="AL1424" s="99">
        <v>0</v>
      </c>
      <c r="AM1424" s="99">
        <v>194683.381771088</v>
      </c>
      <c r="AN1424" s="99">
        <v>4544732.1004028302</v>
      </c>
      <c r="AO1424" s="99">
        <v>19843266.076660201</v>
      </c>
      <c r="AP1424" s="99">
        <v>6353.3782829642296</v>
      </c>
      <c r="AQ1424" s="99">
        <v>11135296.3588867</v>
      </c>
      <c r="AR1424" s="99">
        <v>4878908.9089965802</v>
      </c>
      <c r="AS1424" s="99">
        <v>453607.95405197103</v>
      </c>
      <c r="AT1424" s="99">
        <v>0</v>
      </c>
      <c r="AU1424" s="99">
        <v>0</v>
      </c>
      <c r="AV1424" s="99">
        <v>5870951.1990966797</v>
      </c>
      <c r="AW1424" s="99">
        <v>0</v>
      </c>
      <c r="AX1424" s="99">
        <v>12043269.012695299</v>
      </c>
      <c r="AY1424" s="99">
        <v>9246191.8771972694</v>
      </c>
      <c r="AZ1424" s="99">
        <v>6665470.6594848596</v>
      </c>
      <c r="BA1424" s="99">
        <v>0</v>
      </c>
      <c r="BB1424" s="99">
        <v>0</v>
      </c>
      <c r="BC1424" s="99">
        <v>3231916.40203857</v>
      </c>
      <c r="BD1424" s="99">
        <v>0</v>
      </c>
      <c r="BE1424" s="99">
        <v>0</v>
      </c>
      <c r="BF1424" s="99">
        <v>1292842.41877747</v>
      </c>
      <c r="BG1424" s="99">
        <v>12051833.4250488</v>
      </c>
      <c r="BH1424" s="99">
        <v>3985744.1909179701</v>
      </c>
      <c r="BI1424" s="99">
        <v>1126.2770549356901</v>
      </c>
      <c r="BJ1424" s="99">
        <v>3042679.1463317899</v>
      </c>
      <c r="BK1424" s="99">
        <v>1660386.7666320801</v>
      </c>
      <c r="BL1424" s="99">
        <v>0</v>
      </c>
      <c r="BM1424" s="99">
        <v>0</v>
      </c>
      <c r="BN1424" s="99">
        <v>0</v>
      </c>
      <c r="BO1424" s="99">
        <v>0</v>
      </c>
      <c r="BP1424" s="99">
        <v>0</v>
      </c>
      <c r="BQ1424" s="99">
        <v>0</v>
      </c>
      <c r="BR1424" s="99">
        <v>2952747.96453857</v>
      </c>
      <c r="BS1424" s="99">
        <v>2641611.6951904302</v>
      </c>
      <c r="BT1424" s="99">
        <v>0</v>
      </c>
      <c r="BU1424" s="99">
        <v>0</v>
      </c>
      <c r="BV1424" s="99">
        <v>1391420.40498352</v>
      </c>
      <c r="BW1424" s="99">
        <v>0</v>
      </c>
      <c r="BX1424" s="99">
        <v>0</v>
      </c>
      <c r="BY1424" s="99">
        <v>0</v>
      </c>
      <c r="BZ1424" s="99">
        <v>0</v>
      </c>
      <c r="CA1424" s="99">
        <v>57917.027691841096</v>
      </c>
      <c r="CB1424" s="99">
        <v>4155236.0303039602</v>
      </c>
      <c r="CC1424" s="99">
        <v>30980746.556152299</v>
      </c>
      <c r="CD1424" s="99">
        <v>7063871.7349243201</v>
      </c>
      <c r="CE1424" s="99">
        <v>1170.7533608526001</v>
      </c>
      <c r="CF1424" s="99">
        <v>195196.080900192</v>
      </c>
      <c r="CG1424" s="99">
        <v>1291128.7246856701</v>
      </c>
      <c r="CH1424" s="99">
        <v>0</v>
      </c>
      <c r="CI1424" s="99">
        <v>59091.332420349099</v>
      </c>
      <c r="CJ1424" s="99">
        <v>4347455.1654663105</v>
      </c>
      <c r="CK1424" s="99">
        <v>32273473.134033199</v>
      </c>
      <c r="CL1424" s="99">
        <v>7062015.89416504</v>
      </c>
      <c r="CM1424" s="188">
        <v>74727.036462783799</v>
      </c>
      <c r="CN1424" s="188">
        <v>8945192.25634766</v>
      </c>
      <c r="CO1424" s="188">
        <v>44165608.950195298</v>
      </c>
      <c r="CP1424" s="99">
        <v>7062015.89416504</v>
      </c>
      <c r="CQ1424" s="99">
        <v>0</v>
      </c>
      <c r="CR1424" s="99">
        <v>0</v>
      </c>
      <c r="CS1424" s="99">
        <v>0</v>
      </c>
      <c r="CT1424" s="99">
        <v>0</v>
      </c>
      <c r="CU1424" s="98">
        <v>28288.060720600999</v>
      </c>
      <c r="CV1424" s="98">
        <v>7093.2721678910002</v>
      </c>
    </row>
    <row r="1425" spans="1:100" x14ac:dyDescent="0.2">
      <c r="A1425" s="98" t="s">
        <v>75</v>
      </c>
      <c r="B1425" s="100">
        <v>38687</v>
      </c>
      <c r="C1425" s="99">
        <v>40667.606208324403</v>
      </c>
      <c r="D1425" s="99">
        <v>10.189582105958801</v>
      </c>
      <c r="E1425" s="99">
        <v>17905.022836923599</v>
      </c>
      <c r="F1425" s="99">
        <v>10835.9029102325</v>
      </c>
      <c r="G1425" s="99">
        <v>434.579353734851</v>
      </c>
      <c r="H1425" s="99">
        <v>0</v>
      </c>
      <c r="I1425" s="99">
        <v>0</v>
      </c>
      <c r="J1425" s="99">
        <v>8398.3284358978308</v>
      </c>
      <c r="K1425" s="99">
        <v>0</v>
      </c>
      <c r="L1425" s="99">
        <v>27090.458430767099</v>
      </c>
      <c r="M1425" s="99">
        <v>22097.858829498298</v>
      </c>
      <c r="N1425" s="99">
        <v>5783.3859240412703</v>
      </c>
      <c r="O1425" s="99">
        <v>0</v>
      </c>
      <c r="P1425" s="99">
        <v>0</v>
      </c>
      <c r="Q1425" s="99">
        <v>3578.07389765978</v>
      </c>
      <c r="R1425" s="99">
        <v>0</v>
      </c>
      <c r="S1425" s="99">
        <v>0</v>
      </c>
      <c r="T1425" s="99">
        <v>1173.43807245791</v>
      </c>
      <c r="U1425" s="99">
        <v>16221.5724498034</v>
      </c>
      <c r="V1425" s="99">
        <v>2672401.8267517099</v>
      </c>
      <c r="W1425" s="99">
        <v>965.75756775587797</v>
      </c>
      <c r="X1425" s="99">
        <v>1499308.76356506</v>
      </c>
      <c r="Y1425" s="99">
        <v>674552.66109466599</v>
      </c>
      <c r="Z1425" s="99">
        <v>84707.136669158906</v>
      </c>
      <c r="AA1425" s="99">
        <v>0</v>
      </c>
      <c r="AB1425" s="99">
        <v>0</v>
      </c>
      <c r="AC1425" s="99">
        <v>2696405.9453430199</v>
      </c>
      <c r="AD1425" s="99">
        <v>0</v>
      </c>
      <c r="AE1425" s="99">
        <v>1454795.23503113</v>
      </c>
      <c r="AF1425" s="99">
        <v>1225613.82052612</v>
      </c>
      <c r="AG1425" s="99">
        <v>988854.70881652797</v>
      </c>
      <c r="AH1425" s="99">
        <v>0</v>
      </c>
      <c r="AI1425" s="99">
        <v>0</v>
      </c>
      <c r="AJ1425" s="99">
        <v>454990.26698684698</v>
      </c>
      <c r="AK1425" s="99">
        <v>0</v>
      </c>
      <c r="AL1425" s="99">
        <v>0</v>
      </c>
      <c r="AM1425" s="99">
        <v>195356.29859733599</v>
      </c>
      <c r="AN1425" s="99">
        <v>4773910.27026367</v>
      </c>
      <c r="AO1425" s="99">
        <v>20581609.276855499</v>
      </c>
      <c r="AP1425" s="99">
        <v>7978.0926938653001</v>
      </c>
      <c r="AQ1425" s="99">
        <v>10995073.8319092</v>
      </c>
      <c r="AR1425" s="99">
        <v>5084161.3057251005</v>
      </c>
      <c r="AS1425" s="99">
        <v>569088.33924102795</v>
      </c>
      <c r="AT1425" s="99">
        <v>0</v>
      </c>
      <c r="AU1425" s="99">
        <v>0</v>
      </c>
      <c r="AV1425" s="99">
        <v>7732203.3211669903</v>
      </c>
      <c r="AW1425" s="99">
        <v>0</v>
      </c>
      <c r="AX1425" s="99">
        <v>11612262.0545654</v>
      </c>
      <c r="AY1425" s="99">
        <v>9503272.1427002009</v>
      </c>
      <c r="AZ1425" s="99">
        <v>6813793.5864868201</v>
      </c>
      <c r="BA1425" s="99">
        <v>0</v>
      </c>
      <c r="BB1425" s="99">
        <v>0</v>
      </c>
      <c r="BC1425" s="99">
        <v>3381907.56817627</v>
      </c>
      <c r="BD1425" s="99">
        <v>0</v>
      </c>
      <c r="BE1425" s="99">
        <v>0</v>
      </c>
      <c r="BF1425" s="99">
        <v>1310076.37727356</v>
      </c>
      <c r="BG1425" s="99">
        <v>12878935.6362305</v>
      </c>
      <c r="BH1425" s="99">
        <v>4199613.2419433603</v>
      </c>
      <c r="BI1425" s="99">
        <v>1664.9742167145</v>
      </c>
      <c r="BJ1425" s="99">
        <v>3024778.2738647498</v>
      </c>
      <c r="BK1425" s="99">
        <v>1693438.301651</v>
      </c>
      <c r="BL1425" s="99">
        <v>0</v>
      </c>
      <c r="BM1425" s="99">
        <v>0</v>
      </c>
      <c r="BN1425" s="99">
        <v>0</v>
      </c>
      <c r="BO1425" s="99">
        <v>0</v>
      </c>
      <c r="BP1425" s="99">
        <v>0</v>
      </c>
      <c r="BQ1425" s="99">
        <v>0</v>
      </c>
      <c r="BR1425" s="99">
        <v>3020736.37353516</v>
      </c>
      <c r="BS1425" s="99">
        <v>2715464.8584594699</v>
      </c>
      <c r="BT1425" s="99">
        <v>0</v>
      </c>
      <c r="BU1425" s="99">
        <v>0</v>
      </c>
      <c r="BV1425" s="99">
        <v>1461371.43559265</v>
      </c>
      <c r="BW1425" s="99">
        <v>0</v>
      </c>
      <c r="BX1425" s="99">
        <v>0</v>
      </c>
      <c r="BY1425" s="99">
        <v>0</v>
      </c>
      <c r="BZ1425" s="99">
        <v>0</v>
      </c>
      <c r="CA1425" s="99">
        <v>58534.289970397898</v>
      </c>
      <c r="CB1425" s="99">
        <v>4179696.5679931599</v>
      </c>
      <c r="CC1425" s="99">
        <v>31613519.4072266</v>
      </c>
      <c r="CD1425" s="99">
        <v>7221572.0104980497</v>
      </c>
      <c r="CE1425" s="99">
        <v>1189.13016544282</v>
      </c>
      <c r="CF1425" s="99">
        <v>199400.646928787</v>
      </c>
      <c r="CG1425" s="99">
        <v>1344399.6950683601</v>
      </c>
      <c r="CH1425" s="99">
        <v>0</v>
      </c>
      <c r="CI1425" s="99">
        <v>59739.484361171701</v>
      </c>
      <c r="CJ1425" s="99">
        <v>4379238.8429565402</v>
      </c>
      <c r="CK1425" s="99">
        <v>32960406.5783691</v>
      </c>
      <c r="CL1425" s="99">
        <v>7222754.07421875</v>
      </c>
      <c r="CM1425" s="188">
        <v>75881.397014617905</v>
      </c>
      <c r="CN1425" s="188">
        <v>9188115.3331298791</v>
      </c>
      <c r="CO1425" s="188">
        <v>45874630.675292999</v>
      </c>
      <c r="CP1425" s="99">
        <v>7222754.07421875</v>
      </c>
      <c r="CQ1425" s="99">
        <v>0</v>
      </c>
      <c r="CR1425" s="99">
        <v>0</v>
      </c>
      <c r="CS1425" s="99">
        <v>0</v>
      </c>
      <c r="CT1425" s="99">
        <v>0</v>
      </c>
      <c r="CU1425" s="98">
        <v>26473.299386932998</v>
      </c>
      <c r="CV1425" s="98">
        <v>8703.6442839610008</v>
      </c>
    </row>
    <row r="1426" spans="1:100" x14ac:dyDescent="0.2">
      <c r="A1426" s="98" t="s">
        <v>75</v>
      </c>
      <c r="B1426" s="100">
        <v>38777</v>
      </c>
      <c r="C1426" s="99">
        <v>41839.467997551001</v>
      </c>
      <c r="D1426" s="99">
        <v>7.2108338449616003</v>
      </c>
      <c r="E1426" s="99">
        <v>17316.234528064699</v>
      </c>
      <c r="F1426" s="99">
        <v>10638.725507974599</v>
      </c>
      <c r="G1426" s="99">
        <v>497.86593538150203</v>
      </c>
      <c r="H1426" s="99">
        <v>0</v>
      </c>
      <c r="I1426" s="99">
        <v>0</v>
      </c>
      <c r="J1426" s="99">
        <v>9656.4611734151804</v>
      </c>
      <c r="K1426" s="99">
        <v>0</v>
      </c>
      <c r="L1426" s="99">
        <v>15645.8540360928</v>
      </c>
      <c r="M1426" s="99">
        <v>23040.299420356801</v>
      </c>
      <c r="N1426" s="99">
        <v>5813.0435296297101</v>
      </c>
      <c r="O1426" s="99">
        <v>14904.840440988501</v>
      </c>
      <c r="P1426" s="99">
        <v>0</v>
      </c>
      <c r="Q1426" s="99">
        <v>3541.2250696122601</v>
      </c>
      <c r="R1426" s="99">
        <v>749.30108286440395</v>
      </c>
      <c r="S1426" s="99">
        <v>0</v>
      </c>
      <c r="T1426" s="99">
        <v>485.44929236918699</v>
      </c>
      <c r="U1426" s="99">
        <v>16613.2735369205</v>
      </c>
      <c r="V1426" s="99">
        <v>2754514.8582153302</v>
      </c>
      <c r="W1426" s="99">
        <v>642.64220299571798</v>
      </c>
      <c r="X1426" s="99">
        <v>1474591.73922729</v>
      </c>
      <c r="Y1426" s="99">
        <v>673765.90366363502</v>
      </c>
      <c r="Z1426" s="99">
        <v>98014.600332260103</v>
      </c>
      <c r="AA1426" s="99">
        <v>0</v>
      </c>
      <c r="AB1426" s="99">
        <v>0</v>
      </c>
      <c r="AC1426" s="99">
        <v>3098623.8482360798</v>
      </c>
      <c r="AD1426" s="99">
        <v>0</v>
      </c>
      <c r="AE1426" s="99">
        <v>756761.06692504894</v>
      </c>
      <c r="AF1426" s="99">
        <v>1287898.8672943099</v>
      </c>
      <c r="AG1426" s="99">
        <v>994185.15093231201</v>
      </c>
      <c r="AH1426" s="99">
        <v>741270.105026245</v>
      </c>
      <c r="AI1426" s="99">
        <v>0</v>
      </c>
      <c r="AJ1426" s="99">
        <v>466937.91540908802</v>
      </c>
      <c r="AK1426" s="99">
        <v>124410.303766251</v>
      </c>
      <c r="AL1426" s="99">
        <v>0</v>
      </c>
      <c r="AM1426" s="99">
        <v>83185.122465133696</v>
      </c>
      <c r="AN1426" s="99">
        <v>4906053.2997436495</v>
      </c>
      <c r="AO1426" s="99">
        <v>21445974.330566399</v>
      </c>
      <c r="AP1426" s="99">
        <v>5141.2728962302199</v>
      </c>
      <c r="AQ1426" s="99">
        <v>10839178.439086899</v>
      </c>
      <c r="AR1426" s="99">
        <v>5012732.9597778302</v>
      </c>
      <c r="AS1426" s="99">
        <v>665335.85630798305</v>
      </c>
      <c r="AT1426" s="99">
        <v>0</v>
      </c>
      <c r="AU1426" s="99">
        <v>0</v>
      </c>
      <c r="AV1426" s="99">
        <v>9058014.4498290997</v>
      </c>
      <c r="AW1426" s="99">
        <v>0</v>
      </c>
      <c r="AX1426" s="99">
        <v>6331953.93212891</v>
      </c>
      <c r="AY1426" s="99">
        <v>9909755.8431396503</v>
      </c>
      <c r="AZ1426" s="99">
        <v>6930630.73901367</v>
      </c>
      <c r="BA1426" s="99">
        <v>5627907.9152832003</v>
      </c>
      <c r="BB1426" s="99">
        <v>0</v>
      </c>
      <c r="BC1426" s="99">
        <v>3502258.43676758</v>
      </c>
      <c r="BD1426" s="99">
        <v>837110.39068603504</v>
      </c>
      <c r="BE1426" s="99">
        <v>0</v>
      </c>
      <c r="BF1426" s="99">
        <v>577081.44245147705</v>
      </c>
      <c r="BG1426" s="99">
        <v>13416701.403320299</v>
      </c>
      <c r="BH1426" s="99">
        <v>5344556.7573852502</v>
      </c>
      <c r="BI1426" s="99">
        <v>1210.74010577798</v>
      </c>
      <c r="BJ1426" s="99">
        <v>3452689.8080749498</v>
      </c>
      <c r="BK1426" s="99">
        <v>1823012.74888611</v>
      </c>
      <c r="BL1426" s="99">
        <v>0</v>
      </c>
      <c r="BM1426" s="99">
        <v>0</v>
      </c>
      <c r="BN1426" s="99">
        <v>0</v>
      </c>
      <c r="BO1426" s="99">
        <v>0</v>
      </c>
      <c r="BP1426" s="99">
        <v>0</v>
      </c>
      <c r="BQ1426" s="99">
        <v>0</v>
      </c>
      <c r="BR1426" s="99">
        <v>3334577.85516357</v>
      </c>
      <c r="BS1426" s="99">
        <v>2804116.0909728999</v>
      </c>
      <c r="BT1426" s="99">
        <v>1096849.6194152799</v>
      </c>
      <c r="BU1426" s="99">
        <v>0</v>
      </c>
      <c r="BV1426" s="99">
        <v>1543600.8490448</v>
      </c>
      <c r="BW1426" s="99">
        <v>98832.0419921875</v>
      </c>
      <c r="BX1426" s="99">
        <v>0</v>
      </c>
      <c r="BY1426" s="99">
        <v>0</v>
      </c>
      <c r="BZ1426" s="99">
        <v>0</v>
      </c>
      <c r="CA1426" s="99">
        <v>59195.748460292802</v>
      </c>
      <c r="CB1426" s="99">
        <v>4223295.5656127902</v>
      </c>
      <c r="CC1426" s="99">
        <v>32263916.972900402</v>
      </c>
      <c r="CD1426" s="99">
        <v>8805054.0516357403</v>
      </c>
      <c r="CE1426" s="99">
        <v>1187.2728170007499</v>
      </c>
      <c r="CF1426" s="99">
        <v>205282.81055068999</v>
      </c>
      <c r="CG1426" s="99">
        <v>1401503.1056518599</v>
      </c>
      <c r="CH1426" s="99">
        <v>0</v>
      </c>
      <c r="CI1426" s="99">
        <v>60388.581267356902</v>
      </c>
      <c r="CJ1426" s="99">
        <v>4426962.8927002</v>
      </c>
      <c r="CK1426" s="99">
        <v>33662298.712890603</v>
      </c>
      <c r="CL1426" s="99">
        <v>8904751.7846679706</v>
      </c>
      <c r="CM1426" s="188">
        <v>76901.917841911301</v>
      </c>
      <c r="CN1426" s="188">
        <v>9292676.3637695294</v>
      </c>
      <c r="CO1426" s="188">
        <v>47085470.091308601</v>
      </c>
      <c r="CP1426" s="99">
        <v>8904751.7846679706</v>
      </c>
      <c r="CQ1426" s="99">
        <v>0</v>
      </c>
      <c r="CR1426" s="99">
        <v>0</v>
      </c>
      <c r="CS1426" s="99">
        <v>0</v>
      </c>
      <c r="CT1426" s="99">
        <v>0</v>
      </c>
      <c r="CU1426" s="98">
        <v>24817.400327130999</v>
      </c>
      <c r="CV1426" s="98">
        <v>10177.22195338</v>
      </c>
    </row>
    <row r="1427" spans="1:100" x14ac:dyDescent="0.2">
      <c r="A1427" s="98" t="s">
        <v>75</v>
      </c>
      <c r="B1427" s="100">
        <v>38869</v>
      </c>
      <c r="C1427" s="99">
        <v>43454.774381637602</v>
      </c>
      <c r="D1427" s="99">
        <v>9.7006597389699891</v>
      </c>
      <c r="E1427" s="99">
        <v>17014.9475228786</v>
      </c>
      <c r="F1427" s="99">
        <v>10781.316514730501</v>
      </c>
      <c r="G1427" s="99">
        <v>569.74619820713997</v>
      </c>
      <c r="H1427" s="99">
        <v>0</v>
      </c>
      <c r="I1427" s="99">
        <v>0</v>
      </c>
      <c r="J1427" s="99">
        <v>10928.966688394499</v>
      </c>
      <c r="K1427" s="99">
        <v>0</v>
      </c>
      <c r="L1427" s="99">
        <v>15022.463599324199</v>
      </c>
      <c r="M1427" s="99">
        <v>23265.132495880101</v>
      </c>
      <c r="N1427" s="99">
        <v>5949.0487411618196</v>
      </c>
      <c r="O1427" s="99">
        <v>16071.535274505601</v>
      </c>
      <c r="P1427" s="99">
        <v>0</v>
      </c>
      <c r="Q1427" s="99">
        <v>3517.1032969057601</v>
      </c>
      <c r="R1427" s="99">
        <v>794.56637129932597</v>
      </c>
      <c r="S1427" s="99">
        <v>0</v>
      </c>
      <c r="T1427" s="99">
        <v>450.85652299225302</v>
      </c>
      <c r="U1427" s="99">
        <v>17042.1470520496</v>
      </c>
      <c r="V1427" s="99">
        <v>2850248.52816772</v>
      </c>
      <c r="W1427" s="99">
        <v>901.73835102468695</v>
      </c>
      <c r="X1427" s="99">
        <v>1419482.52026367</v>
      </c>
      <c r="Y1427" s="99">
        <v>668725.80961608898</v>
      </c>
      <c r="Z1427" s="99">
        <v>109692.444286346</v>
      </c>
      <c r="AA1427" s="99">
        <v>0</v>
      </c>
      <c r="AB1427" s="99">
        <v>0</v>
      </c>
      <c r="AC1427" s="99">
        <v>3523455.4483337398</v>
      </c>
      <c r="AD1427" s="99">
        <v>0</v>
      </c>
      <c r="AE1427" s="99">
        <v>720388.66723632801</v>
      </c>
      <c r="AF1427" s="99">
        <v>1300680.21359253</v>
      </c>
      <c r="AG1427" s="99">
        <v>999729.51486969006</v>
      </c>
      <c r="AH1427" s="99">
        <v>793842.57273101795</v>
      </c>
      <c r="AI1427" s="99">
        <v>0</v>
      </c>
      <c r="AJ1427" s="99">
        <v>455269.09692382801</v>
      </c>
      <c r="AK1427" s="99">
        <v>131803.795858383</v>
      </c>
      <c r="AL1427" s="99">
        <v>0</v>
      </c>
      <c r="AM1427" s="99">
        <v>74933.678767204299</v>
      </c>
      <c r="AN1427" s="99">
        <v>5025146.47766113</v>
      </c>
      <c r="AO1427" s="99">
        <v>22474596.832275402</v>
      </c>
      <c r="AP1427" s="99">
        <v>7705.87873601913</v>
      </c>
      <c r="AQ1427" s="99">
        <v>10446302.8896484</v>
      </c>
      <c r="AR1427" s="99">
        <v>4965826.8546752902</v>
      </c>
      <c r="AS1427" s="99">
        <v>748645.07386016799</v>
      </c>
      <c r="AT1427" s="99">
        <v>0</v>
      </c>
      <c r="AU1427" s="99">
        <v>0</v>
      </c>
      <c r="AV1427" s="99">
        <v>10313682.4016113</v>
      </c>
      <c r="AW1427" s="99">
        <v>0</v>
      </c>
      <c r="AX1427" s="99">
        <v>6035742.6738891602</v>
      </c>
      <c r="AY1427" s="99">
        <v>10221036.458862299</v>
      </c>
      <c r="AZ1427" s="99">
        <v>7054871.3204345703</v>
      </c>
      <c r="BA1427" s="99">
        <v>6079036.14880371</v>
      </c>
      <c r="BB1427" s="99">
        <v>0</v>
      </c>
      <c r="BC1427" s="99">
        <v>3523743.1721496601</v>
      </c>
      <c r="BD1427" s="99">
        <v>888345.98227691697</v>
      </c>
      <c r="BE1427" s="99">
        <v>0</v>
      </c>
      <c r="BF1427" s="99">
        <v>522286.75317382801</v>
      </c>
      <c r="BG1427" s="99">
        <v>13908391.6263428</v>
      </c>
      <c r="BH1427" s="99">
        <v>5639705.6669921903</v>
      </c>
      <c r="BI1427" s="99">
        <v>978.89172237366404</v>
      </c>
      <c r="BJ1427" s="99">
        <v>3369431.2220764202</v>
      </c>
      <c r="BK1427" s="99">
        <v>1805191.0262603799</v>
      </c>
      <c r="BL1427" s="99">
        <v>0</v>
      </c>
      <c r="BM1427" s="99">
        <v>0</v>
      </c>
      <c r="BN1427" s="99">
        <v>0</v>
      </c>
      <c r="BO1427" s="99">
        <v>0</v>
      </c>
      <c r="BP1427" s="99">
        <v>0</v>
      </c>
      <c r="BQ1427" s="99">
        <v>0</v>
      </c>
      <c r="BR1427" s="99">
        <v>3405893.50500488</v>
      </c>
      <c r="BS1427" s="99">
        <v>2861354.0668945299</v>
      </c>
      <c r="BT1427" s="99">
        <v>1184857.64570618</v>
      </c>
      <c r="BU1427" s="99">
        <v>0</v>
      </c>
      <c r="BV1427" s="99">
        <v>1548880.6019134501</v>
      </c>
      <c r="BW1427" s="99">
        <v>104008.177138329</v>
      </c>
      <c r="BX1427" s="99">
        <v>0</v>
      </c>
      <c r="BY1427" s="99">
        <v>0</v>
      </c>
      <c r="BZ1427" s="99">
        <v>0</v>
      </c>
      <c r="CA1427" s="99">
        <v>60562.132730007201</v>
      </c>
      <c r="CB1427" s="99">
        <v>4275588.94567871</v>
      </c>
      <c r="CC1427" s="99">
        <v>32999742.551757801</v>
      </c>
      <c r="CD1427" s="99">
        <v>8985434.5042724591</v>
      </c>
      <c r="CE1427" s="99">
        <v>1205.16267374158</v>
      </c>
      <c r="CF1427" s="99">
        <v>208147.25180435201</v>
      </c>
      <c r="CG1427" s="99">
        <v>1440753.59249878</v>
      </c>
      <c r="CH1427" s="99">
        <v>0</v>
      </c>
      <c r="CI1427" s="99">
        <v>61721.838463783301</v>
      </c>
      <c r="CJ1427" s="99">
        <v>4483018.2502441397</v>
      </c>
      <c r="CK1427" s="99">
        <v>34429241.318359397</v>
      </c>
      <c r="CL1427" s="99">
        <v>9097518.8079834003</v>
      </c>
      <c r="CM1427" s="188">
        <v>78742.2176742554</v>
      </c>
      <c r="CN1427" s="188">
        <v>9497939.03759766</v>
      </c>
      <c r="CO1427" s="188">
        <v>48445988.364746101</v>
      </c>
      <c r="CP1427" s="99">
        <v>9097518.8079834003</v>
      </c>
      <c r="CQ1427" s="99">
        <v>0</v>
      </c>
      <c r="CR1427" s="99">
        <v>0</v>
      </c>
      <c r="CS1427" s="99">
        <v>0</v>
      </c>
      <c r="CT1427" s="99">
        <v>0</v>
      </c>
      <c r="CU1427" s="98">
        <v>23590.150790369</v>
      </c>
      <c r="CV1427" s="98">
        <v>11549.202107734</v>
      </c>
    </row>
    <row r="1428" spans="1:100" x14ac:dyDescent="0.2">
      <c r="A1428" s="98" t="s">
        <v>75</v>
      </c>
      <c r="B1428" s="100">
        <v>38961</v>
      </c>
      <c r="C1428" s="99">
        <v>44693.432166099497</v>
      </c>
      <c r="D1428" s="99">
        <v>9.8405365219805407</v>
      </c>
      <c r="E1428" s="99">
        <v>16646.145450592001</v>
      </c>
      <c r="F1428" s="99">
        <v>10616.5465193987</v>
      </c>
      <c r="G1428" s="99">
        <v>647.47221323102701</v>
      </c>
      <c r="H1428" s="99">
        <v>0</v>
      </c>
      <c r="I1428" s="99">
        <v>0</v>
      </c>
      <c r="J1428" s="99">
        <v>12499.1061843634</v>
      </c>
      <c r="K1428" s="99">
        <v>0</v>
      </c>
      <c r="L1428" s="99">
        <v>14433.462803483</v>
      </c>
      <c r="M1428" s="99">
        <v>23479.449812412298</v>
      </c>
      <c r="N1428" s="99">
        <v>5920.2932006716701</v>
      </c>
      <c r="O1428" s="99">
        <v>16569.585322380099</v>
      </c>
      <c r="P1428" s="99">
        <v>0</v>
      </c>
      <c r="Q1428" s="99">
        <v>3528.3233782648999</v>
      </c>
      <c r="R1428" s="99">
        <v>833.44203765690304</v>
      </c>
      <c r="S1428" s="99">
        <v>0</v>
      </c>
      <c r="T1428" s="99">
        <v>432.09962042048602</v>
      </c>
      <c r="U1428" s="99">
        <v>17363.164142608599</v>
      </c>
      <c r="V1428" s="99">
        <v>2919545.43426514</v>
      </c>
      <c r="W1428" s="99">
        <v>773.79016455262899</v>
      </c>
      <c r="X1428" s="99">
        <v>1371241.6292266799</v>
      </c>
      <c r="Y1428" s="99">
        <v>648715.91802978504</v>
      </c>
      <c r="Z1428" s="99">
        <v>125839.589720726</v>
      </c>
      <c r="AA1428" s="99">
        <v>0</v>
      </c>
      <c r="AB1428" s="99">
        <v>0</v>
      </c>
      <c r="AC1428" s="99">
        <v>3985659.23651123</v>
      </c>
      <c r="AD1428" s="99">
        <v>0</v>
      </c>
      <c r="AE1428" s="99">
        <v>684788.07972717297</v>
      </c>
      <c r="AF1428" s="99">
        <v>1303431.7242279099</v>
      </c>
      <c r="AG1428" s="99">
        <v>991852.21090698196</v>
      </c>
      <c r="AH1428" s="99">
        <v>818317.011955261</v>
      </c>
      <c r="AI1428" s="99">
        <v>0</v>
      </c>
      <c r="AJ1428" s="99">
        <v>459236.72423553502</v>
      </c>
      <c r="AK1428" s="99">
        <v>137303.80739021301</v>
      </c>
      <c r="AL1428" s="99">
        <v>0</v>
      </c>
      <c r="AM1428" s="99">
        <v>72016.366215705901</v>
      </c>
      <c r="AN1428" s="99">
        <v>5023547.4519042997</v>
      </c>
      <c r="AO1428" s="99">
        <v>23235209.5852051</v>
      </c>
      <c r="AP1428" s="99">
        <v>6487.8986696600896</v>
      </c>
      <c r="AQ1428" s="99">
        <v>10177927.888549799</v>
      </c>
      <c r="AR1428" s="99">
        <v>4835615.93322754</v>
      </c>
      <c r="AS1428" s="99">
        <v>874536.20820617699</v>
      </c>
      <c r="AT1428" s="99">
        <v>0</v>
      </c>
      <c r="AU1428" s="99">
        <v>0</v>
      </c>
      <c r="AV1428" s="99">
        <v>11643389.4484863</v>
      </c>
      <c r="AW1428" s="99">
        <v>0</v>
      </c>
      <c r="AX1428" s="99">
        <v>5815955.9712524395</v>
      </c>
      <c r="AY1428" s="99">
        <v>10387710.115112299</v>
      </c>
      <c r="AZ1428" s="99">
        <v>7050229.0460205097</v>
      </c>
      <c r="BA1428" s="99">
        <v>6370129.5814819299</v>
      </c>
      <c r="BB1428" s="99">
        <v>0</v>
      </c>
      <c r="BC1428" s="99">
        <v>3580289.03656006</v>
      </c>
      <c r="BD1428" s="99">
        <v>926324.63780212402</v>
      </c>
      <c r="BE1428" s="99">
        <v>0</v>
      </c>
      <c r="BF1428" s="99">
        <v>514041.93905639602</v>
      </c>
      <c r="BG1428" s="99">
        <v>14672134.724365201</v>
      </c>
      <c r="BH1428" s="99">
        <v>5813225.0310058603</v>
      </c>
      <c r="BI1428" s="99">
        <v>1112.30113996565</v>
      </c>
      <c r="BJ1428" s="99">
        <v>3286956.9542846698</v>
      </c>
      <c r="BK1428" s="99">
        <v>1769048.4789733901</v>
      </c>
      <c r="BL1428" s="99">
        <v>0</v>
      </c>
      <c r="BM1428" s="99">
        <v>0</v>
      </c>
      <c r="BN1428" s="99">
        <v>0</v>
      </c>
      <c r="BO1428" s="99">
        <v>0</v>
      </c>
      <c r="BP1428" s="99">
        <v>0</v>
      </c>
      <c r="BQ1428" s="99">
        <v>0</v>
      </c>
      <c r="BR1428" s="99">
        <v>3422303.2851257301</v>
      </c>
      <c r="BS1428" s="99">
        <v>2860848.3044433598</v>
      </c>
      <c r="BT1428" s="99">
        <v>1241766.37478638</v>
      </c>
      <c r="BU1428" s="99">
        <v>0</v>
      </c>
      <c r="BV1428" s="99">
        <v>1591409.82331848</v>
      </c>
      <c r="BW1428" s="99">
        <v>107434.493593216</v>
      </c>
      <c r="BX1428" s="99">
        <v>0</v>
      </c>
      <c r="BY1428" s="99">
        <v>0</v>
      </c>
      <c r="BZ1428" s="99">
        <v>0</v>
      </c>
      <c r="CA1428" s="99">
        <v>61287.716317176797</v>
      </c>
      <c r="CB1428" s="99">
        <v>4294741.1405639602</v>
      </c>
      <c r="CC1428" s="99">
        <v>33419518.357666001</v>
      </c>
      <c r="CD1428" s="99">
        <v>9118504.1771240197</v>
      </c>
      <c r="CE1428" s="99">
        <v>1230.12789353728</v>
      </c>
      <c r="CF1428" s="99">
        <v>210159.84167098999</v>
      </c>
      <c r="CG1428" s="99">
        <v>1454253.1822052</v>
      </c>
      <c r="CH1428" s="99">
        <v>0</v>
      </c>
      <c r="CI1428" s="99">
        <v>62555.221823215499</v>
      </c>
      <c r="CJ1428" s="99">
        <v>4506700.0736694299</v>
      </c>
      <c r="CK1428" s="99">
        <v>34877262.691406302</v>
      </c>
      <c r="CL1428" s="99">
        <v>9217919.3957519494</v>
      </c>
      <c r="CM1428" s="188">
        <v>79769.673041343704</v>
      </c>
      <c r="CN1428" s="188">
        <v>9591336.4782714806</v>
      </c>
      <c r="CO1428" s="188">
        <v>49372144.6962891</v>
      </c>
      <c r="CP1428" s="99">
        <v>9217919.3957519494</v>
      </c>
      <c r="CQ1428" s="99">
        <v>0</v>
      </c>
      <c r="CR1428" s="99">
        <v>0</v>
      </c>
      <c r="CS1428" s="99">
        <v>0</v>
      </c>
      <c r="CT1428" s="99">
        <v>0</v>
      </c>
      <c r="CU1428" s="98">
        <v>22374.47377588</v>
      </c>
      <c r="CV1428" s="98">
        <v>12864.860381394999</v>
      </c>
    </row>
    <row r="1429" spans="1:100" x14ac:dyDescent="0.2">
      <c r="A1429" s="98" t="s">
        <v>75</v>
      </c>
      <c r="B1429" s="100">
        <v>39052</v>
      </c>
      <c r="C1429" s="99">
        <v>46380.656726837202</v>
      </c>
      <c r="D1429" s="99">
        <v>9.1856017209356704</v>
      </c>
      <c r="E1429" s="99">
        <v>16452.394857406602</v>
      </c>
      <c r="F1429" s="99">
        <v>10747.9010332823</v>
      </c>
      <c r="G1429" s="99">
        <v>699.41096464544501</v>
      </c>
      <c r="H1429" s="99">
        <v>0</v>
      </c>
      <c r="I1429" s="99">
        <v>0</v>
      </c>
      <c r="J1429" s="99">
        <v>14106.2959192991</v>
      </c>
      <c r="K1429" s="99">
        <v>0</v>
      </c>
      <c r="L1429" s="99">
        <v>14726.082932829901</v>
      </c>
      <c r="M1429" s="99">
        <v>23853.2035331726</v>
      </c>
      <c r="N1429" s="99">
        <v>5926.5067421793901</v>
      </c>
      <c r="O1429" s="99">
        <v>17388.2802431583</v>
      </c>
      <c r="P1429" s="99">
        <v>0</v>
      </c>
      <c r="Q1429" s="99">
        <v>3545.52093878388</v>
      </c>
      <c r="R1429" s="99">
        <v>862.21555599570297</v>
      </c>
      <c r="S1429" s="99">
        <v>0</v>
      </c>
      <c r="T1429" s="99">
        <v>406.08498709648802</v>
      </c>
      <c r="U1429" s="99">
        <v>18038.7585716248</v>
      </c>
      <c r="V1429" s="99">
        <v>3021712.7736816402</v>
      </c>
      <c r="W1429" s="99">
        <v>707.95564090460505</v>
      </c>
      <c r="X1429" s="99">
        <v>1335004.4375457801</v>
      </c>
      <c r="Y1429" s="99">
        <v>645433.19573974598</v>
      </c>
      <c r="Z1429" s="99">
        <v>131604.61295700099</v>
      </c>
      <c r="AA1429" s="99">
        <v>0</v>
      </c>
      <c r="AB1429" s="99">
        <v>0</v>
      </c>
      <c r="AC1429" s="99">
        <v>4545606.90515137</v>
      </c>
      <c r="AD1429" s="99">
        <v>0</v>
      </c>
      <c r="AE1429" s="99">
        <v>698446.70333862305</v>
      </c>
      <c r="AF1429" s="99">
        <v>1319359.1542205799</v>
      </c>
      <c r="AG1429" s="99">
        <v>984121.96296691895</v>
      </c>
      <c r="AH1429" s="99">
        <v>868197.31745910598</v>
      </c>
      <c r="AI1429" s="99">
        <v>0</v>
      </c>
      <c r="AJ1429" s="99">
        <v>479041.76039504999</v>
      </c>
      <c r="AK1429" s="99">
        <v>143431.36979484599</v>
      </c>
      <c r="AL1429" s="99">
        <v>0</v>
      </c>
      <c r="AM1429" s="99">
        <v>64159.545088291197</v>
      </c>
      <c r="AN1429" s="99">
        <v>5292551.6444702102</v>
      </c>
      <c r="AO1429" s="99">
        <v>24308927.096191399</v>
      </c>
      <c r="AP1429" s="99">
        <v>6104.9038370847702</v>
      </c>
      <c r="AQ1429" s="99">
        <v>9968411.7154540997</v>
      </c>
      <c r="AR1429" s="99">
        <v>4842659.7994384803</v>
      </c>
      <c r="AS1429" s="99">
        <v>912228.40410614002</v>
      </c>
      <c r="AT1429" s="99">
        <v>0</v>
      </c>
      <c r="AU1429" s="99">
        <v>0</v>
      </c>
      <c r="AV1429" s="99">
        <v>13570048.072509799</v>
      </c>
      <c r="AW1429" s="99">
        <v>0</v>
      </c>
      <c r="AX1429" s="99">
        <v>6013048.9031372098</v>
      </c>
      <c r="AY1429" s="99">
        <v>10628895.8043213</v>
      </c>
      <c r="AZ1429" s="99">
        <v>7054803.5126342801</v>
      </c>
      <c r="BA1429" s="99">
        <v>6813626.2041626005</v>
      </c>
      <c r="BB1429" s="99">
        <v>0</v>
      </c>
      <c r="BC1429" s="99">
        <v>3723708.4259948698</v>
      </c>
      <c r="BD1429" s="99">
        <v>982868.45087432896</v>
      </c>
      <c r="BE1429" s="99">
        <v>0</v>
      </c>
      <c r="BF1429" s="99">
        <v>464069.05542755098</v>
      </c>
      <c r="BG1429" s="99">
        <v>15460889.6768799</v>
      </c>
      <c r="BH1429" s="99">
        <v>6147850.7381591797</v>
      </c>
      <c r="BI1429" s="99">
        <v>694.10130961984396</v>
      </c>
      <c r="BJ1429" s="99">
        <v>3245840.8983459501</v>
      </c>
      <c r="BK1429" s="99">
        <v>1762947.49099731</v>
      </c>
      <c r="BL1429" s="99">
        <v>0</v>
      </c>
      <c r="BM1429" s="99">
        <v>0</v>
      </c>
      <c r="BN1429" s="99">
        <v>0</v>
      </c>
      <c r="BO1429" s="99">
        <v>0</v>
      </c>
      <c r="BP1429" s="99">
        <v>0</v>
      </c>
      <c r="BQ1429" s="99">
        <v>0</v>
      </c>
      <c r="BR1429" s="99">
        <v>3531626.3295593299</v>
      </c>
      <c r="BS1429" s="99">
        <v>2879892.5381469699</v>
      </c>
      <c r="BT1429" s="99">
        <v>1327915.79872131</v>
      </c>
      <c r="BU1429" s="99">
        <v>0</v>
      </c>
      <c r="BV1429" s="99">
        <v>1659875.33277893</v>
      </c>
      <c r="BW1429" s="99">
        <v>112016.850950241</v>
      </c>
      <c r="BX1429" s="99">
        <v>0</v>
      </c>
      <c r="BY1429" s="99">
        <v>0</v>
      </c>
      <c r="BZ1429" s="99">
        <v>0</v>
      </c>
      <c r="CA1429" s="99">
        <v>62775.520850658402</v>
      </c>
      <c r="CB1429" s="99">
        <v>4363326.2802123995</v>
      </c>
      <c r="CC1429" s="99">
        <v>34320660.8896484</v>
      </c>
      <c r="CD1429" s="99">
        <v>9389413.55322266</v>
      </c>
      <c r="CE1429" s="99">
        <v>1234.9755904078499</v>
      </c>
      <c r="CF1429" s="99">
        <v>208226.41126441999</v>
      </c>
      <c r="CG1429" s="99">
        <v>1464249.55114746</v>
      </c>
      <c r="CH1429" s="99">
        <v>0</v>
      </c>
      <c r="CI1429" s="99">
        <v>64026.8163046837</v>
      </c>
      <c r="CJ1429" s="99">
        <v>4575880.69775391</v>
      </c>
      <c r="CK1429" s="99">
        <v>35783489.076660201</v>
      </c>
      <c r="CL1429" s="99">
        <v>9501174.2810058594</v>
      </c>
      <c r="CM1429" s="188">
        <v>81963.142061233506</v>
      </c>
      <c r="CN1429" s="188">
        <v>9856365.81005859</v>
      </c>
      <c r="CO1429" s="188">
        <v>51276456.3203125</v>
      </c>
      <c r="CP1429" s="99">
        <v>9501174.2810058594</v>
      </c>
      <c r="CQ1429" s="99">
        <v>0</v>
      </c>
      <c r="CR1429" s="99">
        <v>0</v>
      </c>
      <c r="CS1429" s="99">
        <v>0</v>
      </c>
      <c r="CT1429" s="99">
        <v>0</v>
      </c>
      <c r="CU1429" s="98">
        <v>20923.809686741999</v>
      </c>
      <c r="CV1429" s="98">
        <v>14669.27781695</v>
      </c>
    </row>
    <row r="1430" spans="1:100" x14ac:dyDescent="0.2">
      <c r="A1430" s="98" t="s">
        <v>75</v>
      </c>
      <c r="B1430" s="100">
        <v>39142</v>
      </c>
      <c r="C1430" s="99">
        <v>48233.795668601997</v>
      </c>
      <c r="D1430" s="99">
        <v>9.1823376599932107</v>
      </c>
      <c r="E1430" s="99">
        <v>15873.9545279741</v>
      </c>
      <c r="F1430" s="99">
        <v>10648.555969238299</v>
      </c>
      <c r="G1430" s="99">
        <v>786.59366191178594</v>
      </c>
      <c r="H1430" s="99">
        <v>0</v>
      </c>
      <c r="I1430" s="99">
        <v>0</v>
      </c>
      <c r="J1430" s="99">
        <v>15178.0367580652</v>
      </c>
      <c r="K1430" s="99">
        <v>0</v>
      </c>
      <c r="L1430" s="99">
        <v>14565.721958398801</v>
      </c>
      <c r="M1430" s="99">
        <v>24267.208702325799</v>
      </c>
      <c r="N1430" s="99">
        <v>5968.6090466380101</v>
      </c>
      <c r="O1430" s="99">
        <v>18269.284102439899</v>
      </c>
      <c r="P1430" s="99">
        <v>0</v>
      </c>
      <c r="Q1430" s="99">
        <v>3614.7206988632702</v>
      </c>
      <c r="R1430" s="99">
        <v>923.54406290501402</v>
      </c>
      <c r="S1430" s="99">
        <v>0</v>
      </c>
      <c r="T1430" s="99">
        <v>385.056238994002</v>
      </c>
      <c r="U1430" s="99">
        <v>18556.373722076401</v>
      </c>
      <c r="V1430" s="99">
        <v>3146572.5623168899</v>
      </c>
      <c r="W1430" s="99">
        <v>619.14536492526497</v>
      </c>
      <c r="X1430" s="99">
        <v>1274821.8465728799</v>
      </c>
      <c r="Y1430" s="99">
        <v>640025.77608490002</v>
      </c>
      <c r="Z1430" s="99">
        <v>140863.048112869</v>
      </c>
      <c r="AA1430" s="99">
        <v>0</v>
      </c>
      <c r="AB1430" s="99">
        <v>0</v>
      </c>
      <c r="AC1430" s="99">
        <v>4866078.7194213904</v>
      </c>
      <c r="AD1430" s="99">
        <v>0</v>
      </c>
      <c r="AE1430" s="99">
        <v>682910.04753112805</v>
      </c>
      <c r="AF1430" s="99">
        <v>1349190.7252654999</v>
      </c>
      <c r="AG1430" s="99">
        <v>994808.66282653797</v>
      </c>
      <c r="AH1430" s="99">
        <v>919664.17877197301</v>
      </c>
      <c r="AI1430" s="99">
        <v>0</v>
      </c>
      <c r="AJ1430" s="99">
        <v>490010.16042709397</v>
      </c>
      <c r="AK1430" s="99">
        <v>147474.15513801601</v>
      </c>
      <c r="AL1430" s="99">
        <v>0</v>
      </c>
      <c r="AM1430" s="99">
        <v>60483.300712108598</v>
      </c>
      <c r="AN1430" s="99">
        <v>5424606.6541137705</v>
      </c>
      <c r="AO1430" s="99">
        <v>25517635.794433601</v>
      </c>
      <c r="AP1430" s="99">
        <v>5325.6290647983597</v>
      </c>
      <c r="AQ1430" s="99">
        <v>9498267.0888671894</v>
      </c>
      <c r="AR1430" s="99">
        <v>4785974.8466796903</v>
      </c>
      <c r="AS1430" s="99">
        <v>985049.60905456496</v>
      </c>
      <c r="AT1430" s="99">
        <v>0</v>
      </c>
      <c r="AU1430" s="99">
        <v>0</v>
      </c>
      <c r="AV1430" s="99">
        <v>14698142.1373291</v>
      </c>
      <c r="AW1430" s="99">
        <v>0</v>
      </c>
      <c r="AX1430" s="99">
        <v>5897410.6576538105</v>
      </c>
      <c r="AY1430" s="99">
        <v>10880738.997680699</v>
      </c>
      <c r="AZ1430" s="99">
        <v>7151385.9677734403</v>
      </c>
      <c r="BA1430" s="99">
        <v>7313275.3335571298</v>
      </c>
      <c r="BB1430" s="99">
        <v>0</v>
      </c>
      <c r="BC1430" s="99">
        <v>3818312.3086852999</v>
      </c>
      <c r="BD1430" s="99">
        <v>1021036.06297302</v>
      </c>
      <c r="BE1430" s="99">
        <v>0</v>
      </c>
      <c r="BF1430" s="99">
        <v>440930.92050552397</v>
      </c>
      <c r="BG1430" s="99">
        <v>16026803.880248999</v>
      </c>
      <c r="BH1430" s="99">
        <v>6520480.7530517597</v>
      </c>
      <c r="BI1430" s="99">
        <v>792.200133390725</v>
      </c>
      <c r="BJ1430" s="99">
        <v>3171011.7722473098</v>
      </c>
      <c r="BK1430" s="99">
        <v>1761003.5411071801</v>
      </c>
      <c r="BL1430" s="99">
        <v>0</v>
      </c>
      <c r="BM1430" s="99">
        <v>0</v>
      </c>
      <c r="BN1430" s="99">
        <v>0</v>
      </c>
      <c r="BO1430" s="99">
        <v>0</v>
      </c>
      <c r="BP1430" s="99">
        <v>0</v>
      </c>
      <c r="BQ1430" s="99">
        <v>0</v>
      </c>
      <c r="BR1430" s="99">
        <v>3637976.7072143601</v>
      </c>
      <c r="BS1430" s="99">
        <v>2923012.6713867201</v>
      </c>
      <c r="BT1430" s="99">
        <v>1423759.4182891799</v>
      </c>
      <c r="BU1430" s="99">
        <v>0</v>
      </c>
      <c r="BV1430" s="99">
        <v>1704259.46095276</v>
      </c>
      <c r="BW1430" s="99">
        <v>116216.91996955901</v>
      </c>
      <c r="BX1430" s="99">
        <v>0</v>
      </c>
      <c r="BY1430" s="99">
        <v>0</v>
      </c>
      <c r="BZ1430" s="99">
        <v>0</v>
      </c>
      <c r="CA1430" s="99">
        <v>64170.012031555198</v>
      </c>
      <c r="CB1430" s="99">
        <v>4426692.06396484</v>
      </c>
      <c r="CC1430" s="99">
        <v>35100789.573730499</v>
      </c>
      <c r="CD1430" s="99">
        <v>9709916.9729003906</v>
      </c>
      <c r="CE1430" s="99">
        <v>1274.3123026937201</v>
      </c>
      <c r="CF1430" s="99">
        <v>206868.93207740801</v>
      </c>
      <c r="CG1430" s="99">
        <v>1473139.15925598</v>
      </c>
      <c r="CH1430" s="99">
        <v>0</v>
      </c>
      <c r="CI1430" s="99">
        <v>65420.916639804796</v>
      </c>
      <c r="CJ1430" s="99">
        <v>4632497.1030883798</v>
      </c>
      <c r="CK1430" s="99">
        <v>36563278.6953125</v>
      </c>
      <c r="CL1430" s="99">
        <v>9828382.0157470703</v>
      </c>
      <c r="CM1430" s="188">
        <v>83856.973590850801</v>
      </c>
      <c r="CN1430" s="188">
        <v>10036819.904296899</v>
      </c>
      <c r="CO1430" s="188">
        <v>52660209.770996101</v>
      </c>
      <c r="CP1430" s="99">
        <v>9828382.0157470703</v>
      </c>
      <c r="CQ1430" s="99">
        <v>0</v>
      </c>
      <c r="CR1430" s="99">
        <v>0</v>
      </c>
      <c r="CS1430" s="99">
        <v>0</v>
      </c>
      <c r="CT1430" s="99">
        <v>0</v>
      </c>
      <c r="CU1430" s="98">
        <v>19598.830094641999</v>
      </c>
      <c r="CV1430" s="98">
        <v>15956.180663894</v>
      </c>
    </row>
    <row r="1431" spans="1:100" x14ac:dyDescent="0.2">
      <c r="A1431" s="98" t="s">
        <v>75</v>
      </c>
      <c r="B1431" s="100">
        <v>39234</v>
      </c>
      <c r="C1431" s="99">
        <v>49753.284477710702</v>
      </c>
      <c r="D1431" s="99">
        <v>8.8587627538945508</v>
      </c>
      <c r="E1431" s="99">
        <v>15401.411508917799</v>
      </c>
      <c r="F1431" s="99">
        <v>10463.0747579336</v>
      </c>
      <c r="G1431" s="99">
        <v>860.75411399453901</v>
      </c>
      <c r="H1431" s="99">
        <v>0</v>
      </c>
      <c r="I1431" s="99">
        <v>0</v>
      </c>
      <c r="J1431" s="99">
        <v>16237.9507453442</v>
      </c>
      <c r="K1431" s="99">
        <v>0</v>
      </c>
      <c r="L1431" s="99">
        <v>14696.1457905769</v>
      </c>
      <c r="M1431" s="99">
        <v>24606.978351592999</v>
      </c>
      <c r="N1431" s="99">
        <v>5874.4230445623398</v>
      </c>
      <c r="O1431" s="99">
        <v>18791.076540708498</v>
      </c>
      <c r="P1431" s="99">
        <v>0</v>
      </c>
      <c r="Q1431" s="99">
        <v>3655.2451466918001</v>
      </c>
      <c r="R1431" s="99">
        <v>946.22869651764597</v>
      </c>
      <c r="S1431" s="99">
        <v>0</v>
      </c>
      <c r="T1431" s="99">
        <v>377.65630333125603</v>
      </c>
      <c r="U1431" s="99">
        <v>18942.579150676698</v>
      </c>
      <c r="V1431" s="99">
        <v>3236373.3630981399</v>
      </c>
      <c r="W1431" s="99">
        <v>715.178894780576</v>
      </c>
      <c r="X1431" s="99">
        <v>1224092.9843292199</v>
      </c>
      <c r="Y1431" s="99">
        <v>617658.98081970203</v>
      </c>
      <c r="Z1431" s="99">
        <v>150576.62223052999</v>
      </c>
      <c r="AA1431" s="99">
        <v>0</v>
      </c>
      <c r="AB1431" s="99">
        <v>0</v>
      </c>
      <c r="AC1431" s="99">
        <v>5146704.4849243201</v>
      </c>
      <c r="AD1431" s="99">
        <v>0</v>
      </c>
      <c r="AE1431" s="99">
        <v>687105.89804077102</v>
      </c>
      <c r="AF1431" s="99">
        <v>1369723.3726959201</v>
      </c>
      <c r="AG1431" s="99">
        <v>977229.85583496105</v>
      </c>
      <c r="AH1431" s="99">
        <v>932717.64206695603</v>
      </c>
      <c r="AI1431" s="99">
        <v>0</v>
      </c>
      <c r="AJ1431" s="99">
        <v>490814.23979187</v>
      </c>
      <c r="AK1431" s="99">
        <v>147551.160335541</v>
      </c>
      <c r="AL1431" s="99">
        <v>0</v>
      </c>
      <c r="AM1431" s="99">
        <v>58905.549897670702</v>
      </c>
      <c r="AN1431" s="99">
        <v>5557138.1301269503</v>
      </c>
      <c r="AO1431" s="99">
        <v>26426952.677002002</v>
      </c>
      <c r="AP1431" s="99">
        <v>6727.6642806529999</v>
      </c>
      <c r="AQ1431" s="99">
        <v>9252983.8825683594</v>
      </c>
      <c r="AR1431" s="99">
        <v>4688732.2501831101</v>
      </c>
      <c r="AS1431" s="99">
        <v>1062626.6151580799</v>
      </c>
      <c r="AT1431" s="99">
        <v>0</v>
      </c>
      <c r="AU1431" s="99">
        <v>0</v>
      </c>
      <c r="AV1431" s="99">
        <v>15655282.828125</v>
      </c>
      <c r="AW1431" s="99">
        <v>0</v>
      </c>
      <c r="AX1431" s="99">
        <v>6051698.2480468797</v>
      </c>
      <c r="AY1431" s="99">
        <v>11185190.6843262</v>
      </c>
      <c r="AZ1431" s="99">
        <v>7082407.7260742197</v>
      </c>
      <c r="BA1431" s="99">
        <v>7447043.6011352502</v>
      </c>
      <c r="BB1431" s="99">
        <v>0</v>
      </c>
      <c r="BC1431" s="99">
        <v>3883155.9277954102</v>
      </c>
      <c r="BD1431" s="99">
        <v>1027497.57868195</v>
      </c>
      <c r="BE1431" s="99">
        <v>0</v>
      </c>
      <c r="BF1431" s="99">
        <v>431579.37911987299</v>
      </c>
      <c r="BG1431" s="99">
        <v>16589765.3510742</v>
      </c>
      <c r="BH1431" s="99">
        <v>6736746.5170288105</v>
      </c>
      <c r="BI1431" s="99">
        <v>681.28400892764296</v>
      </c>
      <c r="BJ1431" s="99">
        <v>3073305.20452881</v>
      </c>
      <c r="BK1431" s="99">
        <v>1725412.2167205799</v>
      </c>
      <c r="BL1431" s="99">
        <v>0</v>
      </c>
      <c r="BM1431" s="99">
        <v>0</v>
      </c>
      <c r="BN1431" s="99">
        <v>0</v>
      </c>
      <c r="BO1431" s="99">
        <v>0</v>
      </c>
      <c r="BP1431" s="99">
        <v>0</v>
      </c>
      <c r="BQ1431" s="99">
        <v>0</v>
      </c>
      <c r="BR1431" s="99">
        <v>3706793.0080261198</v>
      </c>
      <c r="BS1431" s="99">
        <v>2905878.1425170898</v>
      </c>
      <c r="BT1431" s="99">
        <v>1450740.47834778</v>
      </c>
      <c r="BU1431" s="99">
        <v>0</v>
      </c>
      <c r="BV1431" s="99">
        <v>1741501.26644897</v>
      </c>
      <c r="BW1431" s="99">
        <v>115938.398771286</v>
      </c>
      <c r="BX1431" s="99">
        <v>0</v>
      </c>
      <c r="BY1431" s="99">
        <v>0</v>
      </c>
      <c r="BZ1431" s="99">
        <v>0</v>
      </c>
      <c r="CA1431" s="99">
        <v>65206.645286560102</v>
      </c>
      <c r="CB1431" s="99">
        <v>4465539.3912963904</v>
      </c>
      <c r="CC1431" s="99">
        <v>35709475.369628899</v>
      </c>
      <c r="CD1431" s="99">
        <v>9795123.8646240197</v>
      </c>
      <c r="CE1431" s="99">
        <v>1290.43301734328</v>
      </c>
      <c r="CF1431" s="99">
        <v>208212.721889496</v>
      </c>
      <c r="CG1431" s="99">
        <v>1476066.1982269301</v>
      </c>
      <c r="CH1431" s="99">
        <v>0</v>
      </c>
      <c r="CI1431" s="99">
        <v>66474.812050819397</v>
      </c>
      <c r="CJ1431" s="99">
        <v>4681626.3435668899</v>
      </c>
      <c r="CK1431" s="99">
        <v>37187366.998046897</v>
      </c>
      <c r="CL1431" s="99">
        <v>9917462.7264404297</v>
      </c>
      <c r="CM1431" s="188">
        <v>85335.948511123701</v>
      </c>
      <c r="CN1431" s="188">
        <v>10235314.862793</v>
      </c>
      <c r="CO1431" s="188">
        <v>53889673.453613304</v>
      </c>
      <c r="CP1431" s="99">
        <v>9917462.7264404297</v>
      </c>
      <c r="CQ1431" s="99">
        <v>0</v>
      </c>
      <c r="CR1431" s="99">
        <v>0</v>
      </c>
      <c r="CS1431" s="99">
        <v>0</v>
      </c>
      <c r="CT1431" s="99">
        <v>0</v>
      </c>
      <c r="CU1431" s="98">
        <v>18519.926870397001</v>
      </c>
      <c r="CV1431" s="98">
        <v>17040.286156188999</v>
      </c>
    </row>
    <row r="1432" spans="1:100" x14ac:dyDescent="0.2">
      <c r="A1432" s="98" t="s">
        <v>75</v>
      </c>
      <c r="B1432" s="100">
        <v>39326</v>
      </c>
      <c r="C1432" s="99">
        <v>50984.843631744399</v>
      </c>
      <c r="D1432" s="99">
        <v>8.7117235379992106</v>
      </c>
      <c r="E1432" s="99">
        <v>14844.451478004499</v>
      </c>
      <c r="F1432" s="99">
        <v>10231.7597719431</v>
      </c>
      <c r="G1432" s="99">
        <v>953.43504377454497</v>
      </c>
      <c r="H1432" s="99">
        <v>0</v>
      </c>
      <c r="I1432" s="99">
        <v>0</v>
      </c>
      <c r="J1432" s="99">
        <v>17078.929869890198</v>
      </c>
      <c r="K1432" s="99">
        <v>0</v>
      </c>
      <c r="L1432" s="99">
        <v>14419.658192992199</v>
      </c>
      <c r="M1432" s="99">
        <v>24786.338657855998</v>
      </c>
      <c r="N1432" s="99">
        <v>5808.0522164702397</v>
      </c>
      <c r="O1432" s="99">
        <v>19396.028605222698</v>
      </c>
      <c r="P1432" s="99">
        <v>0</v>
      </c>
      <c r="Q1432" s="99">
        <v>3615.3015627264999</v>
      </c>
      <c r="R1432" s="99">
        <v>986.32528357207798</v>
      </c>
      <c r="S1432" s="99">
        <v>0</v>
      </c>
      <c r="T1432" s="99">
        <v>357.13644744083302</v>
      </c>
      <c r="U1432" s="99">
        <v>19318.819749116901</v>
      </c>
      <c r="V1432" s="99">
        <v>3320587.6986083998</v>
      </c>
      <c r="W1432" s="99">
        <v>691.45552923530295</v>
      </c>
      <c r="X1432" s="99">
        <v>1166165.74108887</v>
      </c>
      <c r="Y1432" s="99">
        <v>597285.60143279994</v>
      </c>
      <c r="Z1432" s="99">
        <v>161859.71226120001</v>
      </c>
      <c r="AA1432" s="99">
        <v>0</v>
      </c>
      <c r="AB1432" s="99">
        <v>0</v>
      </c>
      <c r="AC1432" s="99">
        <v>5290197.2257080097</v>
      </c>
      <c r="AD1432" s="99">
        <v>0</v>
      </c>
      <c r="AE1432" s="99">
        <v>670405.38356018101</v>
      </c>
      <c r="AF1432" s="99">
        <v>1384564.1510620101</v>
      </c>
      <c r="AG1432" s="99">
        <v>970791.57621002197</v>
      </c>
      <c r="AH1432" s="99">
        <v>955460.61503601098</v>
      </c>
      <c r="AI1432" s="99">
        <v>0</v>
      </c>
      <c r="AJ1432" s="99">
        <v>484493.080051422</v>
      </c>
      <c r="AK1432" s="99">
        <v>153903.69070053101</v>
      </c>
      <c r="AL1432" s="99">
        <v>0</v>
      </c>
      <c r="AM1432" s="99">
        <v>55485.339271545403</v>
      </c>
      <c r="AN1432" s="99">
        <v>5634495.7290649395</v>
      </c>
      <c r="AO1432" s="99">
        <v>27340309.9616699</v>
      </c>
      <c r="AP1432" s="99">
        <v>5731.6802885532397</v>
      </c>
      <c r="AQ1432" s="99">
        <v>8865134.8382568397</v>
      </c>
      <c r="AR1432" s="99">
        <v>4585211.5379028302</v>
      </c>
      <c r="AS1432" s="99">
        <v>1160449.1613769501</v>
      </c>
      <c r="AT1432" s="99">
        <v>0</v>
      </c>
      <c r="AU1432" s="99">
        <v>0</v>
      </c>
      <c r="AV1432" s="99">
        <v>16055699.985473599</v>
      </c>
      <c r="AW1432" s="99">
        <v>0</v>
      </c>
      <c r="AX1432" s="99">
        <v>5913356.6909179697</v>
      </c>
      <c r="AY1432" s="99">
        <v>11426405.9759521</v>
      </c>
      <c r="AZ1432" s="99">
        <v>7103292.8338012705</v>
      </c>
      <c r="BA1432" s="99">
        <v>7724744.7093505897</v>
      </c>
      <c r="BB1432" s="99">
        <v>0</v>
      </c>
      <c r="BC1432" s="99">
        <v>3879575.1879577599</v>
      </c>
      <c r="BD1432" s="99">
        <v>1077431.53005981</v>
      </c>
      <c r="BE1432" s="99">
        <v>0</v>
      </c>
      <c r="BF1432" s="99">
        <v>414829.59032821702</v>
      </c>
      <c r="BG1432" s="99">
        <v>17235252.654785201</v>
      </c>
      <c r="BH1432" s="99">
        <v>6989362.2612304697</v>
      </c>
      <c r="BI1432" s="99">
        <v>677.74325989186798</v>
      </c>
      <c r="BJ1432" s="99">
        <v>2952501.6472778302</v>
      </c>
      <c r="BK1432" s="99">
        <v>1678951.00759888</v>
      </c>
      <c r="BL1432" s="99">
        <v>0</v>
      </c>
      <c r="BM1432" s="99">
        <v>0</v>
      </c>
      <c r="BN1432" s="99">
        <v>0</v>
      </c>
      <c r="BO1432" s="99">
        <v>0</v>
      </c>
      <c r="BP1432" s="99">
        <v>0</v>
      </c>
      <c r="BQ1432" s="99">
        <v>0</v>
      </c>
      <c r="BR1432" s="99">
        <v>3778610.9851684598</v>
      </c>
      <c r="BS1432" s="99">
        <v>2919095.1348877</v>
      </c>
      <c r="BT1432" s="99">
        <v>1504696.9153442399</v>
      </c>
      <c r="BU1432" s="99">
        <v>0</v>
      </c>
      <c r="BV1432" s="99">
        <v>1740733.48283386</v>
      </c>
      <c r="BW1432" s="99">
        <v>120696.967543602</v>
      </c>
      <c r="BX1432" s="99">
        <v>0</v>
      </c>
      <c r="BY1432" s="99">
        <v>0</v>
      </c>
      <c r="BZ1432" s="99">
        <v>0</v>
      </c>
      <c r="CA1432" s="99">
        <v>65818.264271736101</v>
      </c>
      <c r="CB1432" s="99">
        <v>4484423.6057739304</v>
      </c>
      <c r="CC1432" s="99">
        <v>36171780.0400391</v>
      </c>
      <c r="CD1432" s="99">
        <v>9937427.2652587909</v>
      </c>
      <c r="CE1432" s="99">
        <v>1315.4218855798199</v>
      </c>
      <c r="CF1432" s="99">
        <v>211269.85098266599</v>
      </c>
      <c r="CG1432" s="99">
        <v>1500938.26776123</v>
      </c>
      <c r="CH1432" s="99">
        <v>0</v>
      </c>
      <c r="CI1432" s="99">
        <v>67171.071830749497</v>
      </c>
      <c r="CJ1432" s="99">
        <v>4698748.1163330097</v>
      </c>
      <c r="CK1432" s="99">
        <v>37679978.212402299</v>
      </c>
      <c r="CL1432" s="99">
        <v>10054426.0541992</v>
      </c>
      <c r="CM1432" s="188">
        <v>86272.140324592605</v>
      </c>
      <c r="CN1432" s="188">
        <v>10330798.0227051</v>
      </c>
      <c r="CO1432" s="188">
        <v>54789141.465820298</v>
      </c>
      <c r="CP1432" s="99">
        <v>10054426.0541992</v>
      </c>
      <c r="CQ1432" s="99">
        <v>0</v>
      </c>
      <c r="CR1432" s="99">
        <v>0</v>
      </c>
      <c r="CS1432" s="99">
        <v>0</v>
      </c>
      <c r="CT1432" s="99">
        <v>0</v>
      </c>
      <c r="CU1432" s="98">
        <v>17562.695739399998</v>
      </c>
      <c r="CV1432" s="98">
        <v>17757.723467110001</v>
      </c>
    </row>
    <row r="1433" spans="1:100" x14ac:dyDescent="0.2">
      <c r="A1433" s="98" t="s">
        <v>75</v>
      </c>
      <c r="B1433" s="100">
        <v>39417</v>
      </c>
      <c r="C1433" s="99">
        <v>52417.450277805299</v>
      </c>
      <c r="D1433" s="99">
        <v>9.3866510849911702</v>
      </c>
      <c r="E1433" s="99">
        <v>14315.051127910599</v>
      </c>
      <c r="F1433" s="99">
        <v>9942.8290094137192</v>
      </c>
      <c r="G1433" s="99">
        <v>1039.1143584251399</v>
      </c>
      <c r="H1433" s="99">
        <v>0</v>
      </c>
      <c r="I1433" s="99">
        <v>0</v>
      </c>
      <c r="J1433" s="99">
        <v>17377.191633701299</v>
      </c>
      <c r="K1433" s="99">
        <v>0</v>
      </c>
      <c r="L1433" s="99">
        <v>14326.033556103701</v>
      </c>
      <c r="M1433" s="99">
        <v>25049.1371977329</v>
      </c>
      <c r="N1433" s="99">
        <v>5746.5578944683102</v>
      </c>
      <c r="O1433" s="99">
        <v>20009.589908361399</v>
      </c>
      <c r="P1433" s="99">
        <v>0</v>
      </c>
      <c r="Q1433" s="99">
        <v>3632.5935060679899</v>
      </c>
      <c r="R1433" s="99">
        <v>1030.42802745104</v>
      </c>
      <c r="S1433" s="99">
        <v>0</v>
      </c>
      <c r="T1433" s="99">
        <v>339.18438425660099</v>
      </c>
      <c r="U1433" s="99">
        <v>19499.634938716899</v>
      </c>
      <c r="V1433" s="99">
        <v>3384092.2623596201</v>
      </c>
      <c r="W1433" s="99">
        <v>673.57152610272203</v>
      </c>
      <c r="X1433" s="99">
        <v>1119764.77999878</v>
      </c>
      <c r="Y1433" s="99">
        <v>578187.77915954601</v>
      </c>
      <c r="Z1433" s="99">
        <v>174587.91430282599</v>
      </c>
      <c r="AA1433" s="99">
        <v>0</v>
      </c>
      <c r="AB1433" s="99">
        <v>0</v>
      </c>
      <c r="AC1433" s="99">
        <v>5368624.4713134803</v>
      </c>
      <c r="AD1433" s="99">
        <v>0</v>
      </c>
      <c r="AE1433" s="99">
        <v>672707.07414245605</v>
      </c>
      <c r="AF1433" s="99">
        <v>1399328.65867615</v>
      </c>
      <c r="AG1433" s="99">
        <v>957466.75286865199</v>
      </c>
      <c r="AH1433" s="99">
        <v>989275.45971679699</v>
      </c>
      <c r="AI1433" s="99">
        <v>0</v>
      </c>
      <c r="AJ1433" s="99">
        <v>492552.31842422503</v>
      </c>
      <c r="AK1433" s="99">
        <v>162880.363525391</v>
      </c>
      <c r="AL1433" s="99">
        <v>0</v>
      </c>
      <c r="AM1433" s="99">
        <v>54412.680090904199</v>
      </c>
      <c r="AN1433" s="99">
        <v>5719571.3263549795</v>
      </c>
      <c r="AO1433" s="99">
        <v>28085397.621337902</v>
      </c>
      <c r="AP1433" s="99">
        <v>5842.8327314853695</v>
      </c>
      <c r="AQ1433" s="99">
        <v>8571608.0870361291</v>
      </c>
      <c r="AR1433" s="99">
        <v>4460714.60119629</v>
      </c>
      <c r="AS1433" s="99">
        <v>1263781.5697937</v>
      </c>
      <c r="AT1433" s="99">
        <v>0</v>
      </c>
      <c r="AU1433" s="99">
        <v>0</v>
      </c>
      <c r="AV1433" s="99">
        <v>16682178.014526401</v>
      </c>
      <c r="AW1433" s="99">
        <v>0</v>
      </c>
      <c r="AX1433" s="99">
        <v>6024717.3497924795</v>
      </c>
      <c r="AY1433" s="99">
        <v>11677594.6728516</v>
      </c>
      <c r="AZ1433" s="99">
        <v>7064782.8106079102</v>
      </c>
      <c r="BA1433" s="99">
        <v>8064353.07141113</v>
      </c>
      <c r="BB1433" s="99">
        <v>0</v>
      </c>
      <c r="BC1433" s="99">
        <v>3934197.6708984398</v>
      </c>
      <c r="BD1433" s="99">
        <v>1166703.4505004899</v>
      </c>
      <c r="BE1433" s="99">
        <v>0</v>
      </c>
      <c r="BF1433" s="99">
        <v>409495.37460327102</v>
      </c>
      <c r="BG1433" s="99">
        <v>17594874.915283199</v>
      </c>
      <c r="BH1433" s="99">
        <v>7246037.6298217801</v>
      </c>
      <c r="BI1433" s="99">
        <v>698.82613844424498</v>
      </c>
      <c r="BJ1433" s="99">
        <v>2840675.6006774898</v>
      </c>
      <c r="BK1433" s="99">
        <v>1622365.1289520301</v>
      </c>
      <c r="BL1433" s="99">
        <v>0</v>
      </c>
      <c r="BM1433" s="99">
        <v>0</v>
      </c>
      <c r="BN1433" s="99">
        <v>0</v>
      </c>
      <c r="BO1433" s="99">
        <v>0</v>
      </c>
      <c r="BP1433" s="99">
        <v>0</v>
      </c>
      <c r="BQ1433" s="99">
        <v>0</v>
      </c>
      <c r="BR1433" s="99">
        <v>3874948.5176696801</v>
      </c>
      <c r="BS1433" s="99">
        <v>2882205.7189941402</v>
      </c>
      <c r="BT1433" s="99">
        <v>1571133.09757996</v>
      </c>
      <c r="BU1433" s="99">
        <v>0</v>
      </c>
      <c r="BV1433" s="99">
        <v>1755812.3961944601</v>
      </c>
      <c r="BW1433" s="99">
        <v>136829.573606491</v>
      </c>
      <c r="BX1433" s="99">
        <v>0</v>
      </c>
      <c r="BY1433" s="99">
        <v>0</v>
      </c>
      <c r="BZ1433" s="99">
        <v>0</v>
      </c>
      <c r="CA1433" s="99">
        <v>66674.589426994295</v>
      </c>
      <c r="CB1433" s="99">
        <v>4504254.47766113</v>
      </c>
      <c r="CC1433" s="99">
        <v>36654711.066894501</v>
      </c>
      <c r="CD1433" s="99">
        <v>10083498.381591801</v>
      </c>
      <c r="CE1433" s="99">
        <v>1358.6208859384101</v>
      </c>
      <c r="CF1433" s="99">
        <v>219008.62870216399</v>
      </c>
      <c r="CG1433" s="99">
        <v>1573561.6253509501</v>
      </c>
      <c r="CH1433" s="99">
        <v>0</v>
      </c>
      <c r="CI1433" s="99">
        <v>68038.213057518005</v>
      </c>
      <c r="CJ1433" s="99">
        <v>4724127.5900878897</v>
      </c>
      <c r="CK1433" s="99">
        <v>38235073.303222701</v>
      </c>
      <c r="CL1433" s="99">
        <v>10222229.7268066</v>
      </c>
      <c r="CM1433" s="188">
        <v>87426.853627204895</v>
      </c>
      <c r="CN1433" s="188">
        <v>10486400.5195313</v>
      </c>
      <c r="CO1433" s="188">
        <v>55858646.705078103</v>
      </c>
      <c r="CP1433" s="99">
        <v>10222229.7268066</v>
      </c>
      <c r="CQ1433" s="99">
        <v>0</v>
      </c>
      <c r="CR1433" s="99">
        <v>0</v>
      </c>
      <c r="CS1433" s="99">
        <v>0</v>
      </c>
      <c r="CT1433" s="99">
        <v>0</v>
      </c>
      <c r="CU1433" s="98">
        <v>16736.46006433</v>
      </c>
      <c r="CV1433" s="98">
        <v>18269.187324998002</v>
      </c>
    </row>
    <row r="1434" spans="1:100" x14ac:dyDescent="0.2">
      <c r="A1434" s="98" t="s">
        <v>75</v>
      </c>
      <c r="B1434" s="100">
        <v>39508</v>
      </c>
      <c r="C1434" s="99">
        <v>53312.9989242554</v>
      </c>
      <c r="D1434" s="99">
        <v>9.9754544069292006</v>
      </c>
      <c r="E1434" s="99">
        <v>14049.5936203003</v>
      </c>
      <c r="F1434" s="99">
        <v>9891.8407745361292</v>
      </c>
      <c r="G1434" s="99">
        <v>1116.9450568109801</v>
      </c>
      <c r="H1434" s="99">
        <v>0</v>
      </c>
      <c r="I1434" s="99">
        <v>0</v>
      </c>
      <c r="J1434" s="99">
        <v>18168.266463756601</v>
      </c>
      <c r="K1434" s="99">
        <v>0</v>
      </c>
      <c r="L1434" s="99">
        <v>14368.131550550501</v>
      </c>
      <c r="M1434" s="99">
        <v>25335.337857484799</v>
      </c>
      <c r="N1434" s="99">
        <v>5659.9005088210097</v>
      </c>
      <c r="O1434" s="99">
        <v>20488.586077451699</v>
      </c>
      <c r="P1434" s="99">
        <v>0</v>
      </c>
      <c r="Q1434" s="99">
        <v>3548.6827695369702</v>
      </c>
      <c r="R1434" s="99">
        <v>1102.51172502339</v>
      </c>
      <c r="S1434" s="99">
        <v>0</v>
      </c>
      <c r="T1434" s="99">
        <v>357.11770481243701</v>
      </c>
      <c r="U1434" s="99">
        <v>19893.032626390501</v>
      </c>
      <c r="V1434" s="99">
        <v>3412035.48406982</v>
      </c>
      <c r="W1434" s="99">
        <v>608.55063911527395</v>
      </c>
      <c r="X1434" s="99">
        <v>1080963.4530792199</v>
      </c>
      <c r="Y1434" s="99">
        <v>564777.62949371303</v>
      </c>
      <c r="Z1434" s="99">
        <v>184434.17996787999</v>
      </c>
      <c r="AA1434" s="99">
        <v>0</v>
      </c>
      <c r="AB1434" s="99">
        <v>0</v>
      </c>
      <c r="AC1434" s="99">
        <v>5536565.8671875</v>
      </c>
      <c r="AD1434" s="99">
        <v>0</v>
      </c>
      <c r="AE1434" s="99">
        <v>663114.83831787098</v>
      </c>
      <c r="AF1434" s="99">
        <v>1395470.50354004</v>
      </c>
      <c r="AG1434" s="99">
        <v>945633.63915252697</v>
      </c>
      <c r="AH1434" s="99">
        <v>1010635.44328308</v>
      </c>
      <c r="AI1434" s="99">
        <v>0</v>
      </c>
      <c r="AJ1434" s="99">
        <v>494394.83913421602</v>
      </c>
      <c r="AK1434" s="99">
        <v>170781.44245147699</v>
      </c>
      <c r="AL1434" s="99">
        <v>0</v>
      </c>
      <c r="AM1434" s="99">
        <v>53107.474233150497</v>
      </c>
      <c r="AN1434" s="99">
        <v>5796579.2694091797</v>
      </c>
      <c r="AO1434" s="99">
        <v>28585750.515625</v>
      </c>
      <c r="AP1434" s="99">
        <v>5423.4192853570003</v>
      </c>
      <c r="AQ1434" s="99">
        <v>8438794.4219970703</v>
      </c>
      <c r="AR1434" s="99">
        <v>4453276.4771728497</v>
      </c>
      <c r="AS1434" s="99">
        <v>1346514.64201355</v>
      </c>
      <c r="AT1434" s="99">
        <v>0</v>
      </c>
      <c r="AU1434" s="99">
        <v>0</v>
      </c>
      <c r="AV1434" s="99">
        <v>17473903.4763184</v>
      </c>
      <c r="AW1434" s="99">
        <v>0</v>
      </c>
      <c r="AX1434" s="99">
        <v>6041294.1767578097</v>
      </c>
      <c r="AY1434" s="99">
        <v>11774963.106323199</v>
      </c>
      <c r="AZ1434" s="99">
        <v>7010486.9140625</v>
      </c>
      <c r="BA1434" s="99">
        <v>8340552.7697753897</v>
      </c>
      <c r="BB1434" s="99">
        <v>0</v>
      </c>
      <c r="BC1434" s="99">
        <v>3988305.1290283198</v>
      </c>
      <c r="BD1434" s="99">
        <v>1241116.66377258</v>
      </c>
      <c r="BE1434" s="99">
        <v>0</v>
      </c>
      <c r="BF1434" s="99">
        <v>402631.39059448201</v>
      </c>
      <c r="BG1434" s="99">
        <v>18121223.2568359</v>
      </c>
      <c r="BH1434" s="99">
        <v>6731873.8755493201</v>
      </c>
      <c r="BI1434" s="99">
        <v>544.25213573127996</v>
      </c>
      <c r="BJ1434" s="99">
        <v>2511667.9937439002</v>
      </c>
      <c r="BK1434" s="99">
        <v>1438514.8966979999</v>
      </c>
      <c r="BL1434" s="99">
        <v>0</v>
      </c>
      <c r="BM1434" s="99">
        <v>0</v>
      </c>
      <c r="BN1434" s="99">
        <v>0</v>
      </c>
      <c r="BO1434" s="99">
        <v>0</v>
      </c>
      <c r="BP1434" s="99">
        <v>0</v>
      </c>
      <c r="BQ1434" s="99">
        <v>0</v>
      </c>
      <c r="BR1434" s="99">
        <v>3514376.8695373498</v>
      </c>
      <c r="BS1434" s="99">
        <v>2551431.54473877</v>
      </c>
      <c r="BT1434" s="99">
        <v>1623002.41213989</v>
      </c>
      <c r="BU1434" s="99">
        <v>0</v>
      </c>
      <c r="BV1434" s="99">
        <v>1591829.1083374</v>
      </c>
      <c r="BW1434" s="99">
        <v>144048.90898895299</v>
      </c>
      <c r="BX1434" s="99">
        <v>0</v>
      </c>
      <c r="BY1434" s="99">
        <v>0</v>
      </c>
      <c r="BZ1434" s="99">
        <v>0</v>
      </c>
      <c r="CA1434" s="99">
        <v>67426.972586631804</v>
      </c>
      <c r="CB1434" s="99">
        <v>4486415.5377197303</v>
      </c>
      <c r="CC1434" s="99">
        <v>36946511.847167999</v>
      </c>
      <c r="CD1434" s="99">
        <v>9266360.5144043006</v>
      </c>
      <c r="CE1434" s="99">
        <v>1408.5596953183399</v>
      </c>
      <c r="CF1434" s="99">
        <v>226363.25184440601</v>
      </c>
      <c r="CG1434" s="99">
        <v>1626419.1928253199</v>
      </c>
      <c r="CH1434" s="99">
        <v>0</v>
      </c>
      <c r="CI1434" s="99">
        <v>68803.573276519804</v>
      </c>
      <c r="CJ1434" s="99">
        <v>4717094.7199096698</v>
      </c>
      <c r="CK1434" s="99">
        <v>38590893.7822266</v>
      </c>
      <c r="CL1434" s="99">
        <v>9413841.0206298791</v>
      </c>
      <c r="CM1434" s="188">
        <v>88542.659623146101</v>
      </c>
      <c r="CN1434" s="188">
        <v>10423628.356933599</v>
      </c>
      <c r="CO1434" s="188">
        <v>56761542.097167999</v>
      </c>
      <c r="CP1434" s="99">
        <v>9413841.0206298791</v>
      </c>
      <c r="CQ1434" s="99">
        <v>0</v>
      </c>
      <c r="CR1434" s="99">
        <v>0</v>
      </c>
      <c r="CS1434" s="99">
        <v>0</v>
      </c>
      <c r="CT1434" s="99">
        <v>0</v>
      </c>
      <c r="CU1434" s="98">
        <v>15996.926201409</v>
      </c>
      <c r="CV1434" s="98">
        <v>19182.432886005001</v>
      </c>
    </row>
    <row r="1435" spans="1:100" x14ac:dyDescent="0.2">
      <c r="A1435" s="98" t="s">
        <v>75</v>
      </c>
      <c r="B1435" s="100">
        <v>39600</v>
      </c>
      <c r="C1435" s="99">
        <v>54308.983368873603</v>
      </c>
      <c r="D1435" s="99">
        <v>9.0451827899087203</v>
      </c>
      <c r="E1435" s="99">
        <v>13412.6420453787</v>
      </c>
      <c r="F1435" s="99">
        <v>9606.4027956724203</v>
      </c>
      <c r="G1435" s="99">
        <v>1193.8764010518801</v>
      </c>
      <c r="H1435" s="99">
        <v>0</v>
      </c>
      <c r="I1435" s="99">
        <v>0</v>
      </c>
      <c r="J1435" s="99">
        <v>18978.382667064699</v>
      </c>
      <c r="K1435" s="99">
        <v>0</v>
      </c>
      <c r="L1435" s="99">
        <v>14236.769387602801</v>
      </c>
      <c r="M1435" s="99">
        <v>25489.634497642499</v>
      </c>
      <c r="N1435" s="99">
        <v>5614.1844274401701</v>
      </c>
      <c r="O1435" s="99">
        <v>20836.872148275401</v>
      </c>
      <c r="P1435" s="99">
        <v>0</v>
      </c>
      <c r="Q1435" s="99">
        <v>3592.28925156593</v>
      </c>
      <c r="R1435" s="99">
        <v>1146.9265955686601</v>
      </c>
      <c r="S1435" s="99">
        <v>0</v>
      </c>
      <c r="T1435" s="99">
        <v>356.16764233261301</v>
      </c>
      <c r="U1435" s="99">
        <v>20310.7773330212</v>
      </c>
      <c r="V1435" s="99">
        <v>3487378.8658447298</v>
      </c>
      <c r="W1435" s="99">
        <v>389.90679085627198</v>
      </c>
      <c r="X1435" s="99">
        <v>1023586.2183990499</v>
      </c>
      <c r="Y1435" s="99">
        <v>547251.879737854</v>
      </c>
      <c r="Z1435" s="99">
        <v>194514.246837616</v>
      </c>
      <c r="AA1435" s="99">
        <v>0</v>
      </c>
      <c r="AB1435" s="99">
        <v>0</v>
      </c>
      <c r="AC1435" s="99">
        <v>5781941.1432495099</v>
      </c>
      <c r="AD1435" s="99">
        <v>0</v>
      </c>
      <c r="AE1435" s="99">
        <v>648360.916900635</v>
      </c>
      <c r="AF1435" s="99">
        <v>1405233.7906646701</v>
      </c>
      <c r="AG1435" s="99">
        <v>939369.08763122605</v>
      </c>
      <c r="AH1435" s="99">
        <v>1026265.14723206</v>
      </c>
      <c r="AI1435" s="99">
        <v>0</v>
      </c>
      <c r="AJ1435" s="99">
        <v>501449.01919555699</v>
      </c>
      <c r="AK1435" s="99">
        <v>179243.014730453</v>
      </c>
      <c r="AL1435" s="99">
        <v>0</v>
      </c>
      <c r="AM1435" s="99">
        <v>51569.738085746802</v>
      </c>
      <c r="AN1435" s="99">
        <v>5931895.44458008</v>
      </c>
      <c r="AO1435" s="99">
        <v>29419977.322265599</v>
      </c>
      <c r="AP1435" s="99">
        <v>3776.00377556682</v>
      </c>
      <c r="AQ1435" s="99">
        <v>8054919.8301391602</v>
      </c>
      <c r="AR1435" s="99">
        <v>4327737.1167602502</v>
      </c>
      <c r="AS1435" s="99">
        <v>1445093.97392273</v>
      </c>
      <c r="AT1435" s="99">
        <v>0</v>
      </c>
      <c r="AU1435" s="99">
        <v>0</v>
      </c>
      <c r="AV1435" s="99">
        <v>18463006.006103501</v>
      </c>
      <c r="AW1435" s="99">
        <v>0</v>
      </c>
      <c r="AX1435" s="99">
        <v>5971963.5181274395</v>
      </c>
      <c r="AY1435" s="99">
        <v>11940843.722168</v>
      </c>
      <c r="AZ1435" s="99">
        <v>7031898.4810180701</v>
      </c>
      <c r="BA1435" s="99">
        <v>8556978.3010253906</v>
      </c>
      <c r="BB1435" s="99">
        <v>0</v>
      </c>
      <c r="BC1435" s="99">
        <v>4070871.5516967801</v>
      </c>
      <c r="BD1435" s="99">
        <v>1320247.3188781701</v>
      </c>
      <c r="BE1435" s="99">
        <v>0</v>
      </c>
      <c r="BF1435" s="99">
        <v>398438.35672759998</v>
      </c>
      <c r="BG1435" s="99">
        <v>18784511.1174316</v>
      </c>
      <c r="BH1435" s="99">
        <v>6989827.6444091797</v>
      </c>
      <c r="BI1435" s="99">
        <v>874.81166492402599</v>
      </c>
      <c r="BJ1435" s="99">
        <v>2448740.5939025902</v>
      </c>
      <c r="BK1435" s="99">
        <v>1405087.05070496</v>
      </c>
      <c r="BL1435" s="99">
        <v>0</v>
      </c>
      <c r="BM1435" s="99">
        <v>0</v>
      </c>
      <c r="BN1435" s="99">
        <v>0</v>
      </c>
      <c r="BO1435" s="99">
        <v>0</v>
      </c>
      <c r="BP1435" s="99">
        <v>0</v>
      </c>
      <c r="BQ1435" s="99">
        <v>0</v>
      </c>
      <c r="BR1435" s="99">
        <v>3539519.72515869</v>
      </c>
      <c r="BS1435" s="99">
        <v>2566349.7323913602</v>
      </c>
      <c r="BT1435" s="99">
        <v>1666086.5664977999</v>
      </c>
      <c r="BU1435" s="99">
        <v>0</v>
      </c>
      <c r="BV1435" s="99">
        <v>1632614.14356995</v>
      </c>
      <c r="BW1435" s="99">
        <v>154205.05491447399</v>
      </c>
      <c r="BX1435" s="99">
        <v>0</v>
      </c>
      <c r="BY1435" s="99">
        <v>0</v>
      </c>
      <c r="BZ1435" s="99">
        <v>0</v>
      </c>
      <c r="CA1435" s="99">
        <v>67730.707766532898</v>
      </c>
      <c r="CB1435" s="99">
        <v>4509061.0263061495</v>
      </c>
      <c r="CC1435" s="99">
        <v>37489821.684082001</v>
      </c>
      <c r="CD1435" s="99">
        <v>9433970.3427734394</v>
      </c>
      <c r="CE1435" s="99">
        <v>1459.7929645925799</v>
      </c>
      <c r="CF1435" s="99">
        <v>230183.81110954299</v>
      </c>
      <c r="CG1435" s="99">
        <v>1705432.2828521701</v>
      </c>
      <c r="CH1435" s="99">
        <v>0</v>
      </c>
      <c r="CI1435" s="99">
        <v>69210.261208534197</v>
      </c>
      <c r="CJ1435" s="99">
        <v>4738399.0895385696</v>
      </c>
      <c r="CK1435" s="99">
        <v>39198898.731933601</v>
      </c>
      <c r="CL1435" s="99">
        <v>9593836.0638427697</v>
      </c>
      <c r="CM1435" s="188">
        <v>89384.645376205401</v>
      </c>
      <c r="CN1435" s="188">
        <v>10734442.0262451</v>
      </c>
      <c r="CO1435" s="188">
        <v>57922875.4453125</v>
      </c>
      <c r="CP1435" s="99">
        <v>9593836.0638427697</v>
      </c>
      <c r="CQ1435" s="99">
        <v>0</v>
      </c>
      <c r="CR1435" s="99">
        <v>0</v>
      </c>
      <c r="CS1435" s="99">
        <v>0</v>
      </c>
      <c r="CT1435" s="99">
        <v>0</v>
      </c>
      <c r="CU1435" s="98">
        <v>15026.860903187</v>
      </c>
      <c r="CV1435" s="98">
        <v>20017.457577067998</v>
      </c>
    </row>
    <row r="1436" spans="1:100" x14ac:dyDescent="0.2">
      <c r="A1436" s="98" t="s">
        <v>75</v>
      </c>
      <c r="B1436" s="100">
        <v>39692</v>
      </c>
      <c r="C1436" s="99">
        <v>55533.249888896898</v>
      </c>
      <c r="D1436" s="99">
        <v>8.4679171419702506</v>
      </c>
      <c r="E1436" s="99">
        <v>12941.4503984451</v>
      </c>
      <c r="F1436" s="99">
        <v>9390.5881323814392</v>
      </c>
      <c r="G1436" s="99">
        <v>1245.70630224049</v>
      </c>
      <c r="H1436" s="99">
        <v>0</v>
      </c>
      <c r="I1436" s="99">
        <v>0</v>
      </c>
      <c r="J1436" s="99">
        <v>19705.431320190401</v>
      </c>
      <c r="K1436" s="99">
        <v>0</v>
      </c>
      <c r="L1436" s="99">
        <v>14041.218844532999</v>
      </c>
      <c r="M1436" s="99">
        <v>25813.691374063499</v>
      </c>
      <c r="N1436" s="99">
        <v>5593.2510668635396</v>
      </c>
      <c r="O1436" s="99">
        <v>21370.863579750101</v>
      </c>
      <c r="P1436" s="99">
        <v>0</v>
      </c>
      <c r="Q1436" s="99">
        <v>3557.4533419907102</v>
      </c>
      <c r="R1436" s="99">
        <v>1178.50568288565</v>
      </c>
      <c r="S1436" s="99">
        <v>0</v>
      </c>
      <c r="T1436" s="99">
        <v>349.54004011303198</v>
      </c>
      <c r="U1436" s="99">
        <v>20804.982687711701</v>
      </c>
      <c r="V1436" s="99">
        <v>3565808.3083801302</v>
      </c>
      <c r="W1436" s="99">
        <v>522.54014658182905</v>
      </c>
      <c r="X1436" s="99">
        <v>994174.75131225598</v>
      </c>
      <c r="Y1436" s="99">
        <v>536205.55186462402</v>
      </c>
      <c r="Z1436" s="99">
        <v>197615.803398132</v>
      </c>
      <c r="AA1436" s="99">
        <v>0</v>
      </c>
      <c r="AB1436" s="99">
        <v>0</v>
      </c>
      <c r="AC1436" s="99">
        <v>5919787.8180542002</v>
      </c>
      <c r="AD1436" s="99">
        <v>0</v>
      </c>
      <c r="AE1436" s="99">
        <v>637575.427497864</v>
      </c>
      <c r="AF1436" s="99">
        <v>1420946.4015655499</v>
      </c>
      <c r="AG1436" s="99">
        <v>925594.72471618699</v>
      </c>
      <c r="AH1436" s="99">
        <v>1038997.28935242</v>
      </c>
      <c r="AI1436" s="99">
        <v>0</v>
      </c>
      <c r="AJ1436" s="99">
        <v>507001.11222076399</v>
      </c>
      <c r="AK1436" s="99">
        <v>180345.565664291</v>
      </c>
      <c r="AL1436" s="99">
        <v>0</v>
      </c>
      <c r="AM1436" s="99">
        <v>49876.769237995097</v>
      </c>
      <c r="AN1436" s="99">
        <v>6063226.3051757803</v>
      </c>
      <c r="AO1436" s="99">
        <v>30439320.298095699</v>
      </c>
      <c r="AP1436" s="99">
        <v>4244.1246467232704</v>
      </c>
      <c r="AQ1436" s="99">
        <v>7924952.3959350605</v>
      </c>
      <c r="AR1436" s="99">
        <v>4272339.83520508</v>
      </c>
      <c r="AS1436" s="99">
        <v>1493764.8311004599</v>
      </c>
      <c r="AT1436" s="99">
        <v>0</v>
      </c>
      <c r="AU1436" s="99">
        <v>0</v>
      </c>
      <c r="AV1436" s="99">
        <v>18983649.0397949</v>
      </c>
      <c r="AW1436" s="99">
        <v>0</v>
      </c>
      <c r="AX1436" s="99">
        <v>5961032.58447266</v>
      </c>
      <c r="AY1436" s="99">
        <v>12275545.6166992</v>
      </c>
      <c r="AZ1436" s="99">
        <v>6985154.0886840802</v>
      </c>
      <c r="BA1436" s="99">
        <v>8784273.5504150409</v>
      </c>
      <c r="BB1436" s="99">
        <v>0</v>
      </c>
      <c r="BC1436" s="99">
        <v>4133357.1848144499</v>
      </c>
      <c r="BD1436" s="99">
        <v>1342634.38922119</v>
      </c>
      <c r="BE1436" s="99">
        <v>0</v>
      </c>
      <c r="BF1436" s="99">
        <v>386359.351016998</v>
      </c>
      <c r="BG1436" s="99">
        <v>19529082.978759799</v>
      </c>
      <c r="BH1436" s="99">
        <v>7165913.1547241202</v>
      </c>
      <c r="BI1436" s="99">
        <v>449.158701039851</v>
      </c>
      <c r="BJ1436" s="99">
        <v>2389323.0506591802</v>
      </c>
      <c r="BK1436" s="99">
        <v>1385508.78979492</v>
      </c>
      <c r="BL1436" s="99">
        <v>0</v>
      </c>
      <c r="BM1436" s="99">
        <v>0</v>
      </c>
      <c r="BN1436" s="99">
        <v>0</v>
      </c>
      <c r="BO1436" s="99">
        <v>0</v>
      </c>
      <c r="BP1436" s="99">
        <v>0</v>
      </c>
      <c r="BQ1436" s="99">
        <v>0</v>
      </c>
      <c r="BR1436" s="99">
        <v>3630416.0836486798</v>
      </c>
      <c r="BS1436" s="99">
        <v>2554559.3290405301</v>
      </c>
      <c r="BT1436" s="99">
        <v>1709839.0944519001</v>
      </c>
      <c r="BU1436" s="99">
        <v>0</v>
      </c>
      <c r="BV1436" s="99">
        <v>1665305.21020508</v>
      </c>
      <c r="BW1436" s="99">
        <v>156329.934648514</v>
      </c>
      <c r="BX1436" s="99">
        <v>0</v>
      </c>
      <c r="BY1436" s="99">
        <v>0</v>
      </c>
      <c r="BZ1436" s="99">
        <v>0</v>
      </c>
      <c r="CA1436" s="99">
        <v>68520.865770339995</v>
      </c>
      <c r="CB1436" s="99">
        <v>4552630.0197753897</v>
      </c>
      <c r="CC1436" s="99">
        <v>38288994.239746101</v>
      </c>
      <c r="CD1436" s="99">
        <v>9538152.5988769494</v>
      </c>
      <c r="CE1436" s="99">
        <v>1498.79136653245</v>
      </c>
      <c r="CF1436" s="99">
        <v>232420.45387268101</v>
      </c>
      <c r="CG1436" s="99">
        <v>1758423.4793853799</v>
      </c>
      <c r="CH1436" s="99">
        <v>0</v>
      </c>
      <c r="CI1436" s="99">
        <v>70008.549688339204</v>
      </c>
      <c r="CJ1436" s="99">
        <v>4775674.0091552697</v>
      </c>
      <c r="CK1436" s="99">
        <v>40037566.824218802</v>
      </c>
      <c r="CL1436" s="99">
        <v>9691920.78369141</v>
      </c>
      <c r="CM1436" s="188">
        <v>90524.002541542097</v>
      </c>
      <c r="CN1436" s="188">
        <v>10864211.1065674</v>
      </c>
      <c r="CO1436" s="188">
        <v>59341100.1953125</v>
      </c>
      <c r="CP1436" s="99">
        <v>9691920.78369141</v>
      </c>
      <c r="CQ1436" s="99">
        <v>0</v>
      </c>
      <c r="CR1436" s="99">
        <v>0</v>
      </c>
      <c r="CS1436" s="99">
        <v>0</v>
      </c>
      <c r="CT1436" s="99">
        <v>0</v>
      </c>
      <c r="CU1436" s="98">
        <v>14320.312580506999</v>
      </c>
      <c r="CV1436" s="98">
        <v>20715.101758227</v>
      </c>
    </row>
    <row r="1437" spans="1:100" x14ac:dyDescent="0.2">
      <c r="A1437" s="98" t="s">
        <v>75</v>
      </c>
      <c r="B1437" s="100">
        <v>39783</v>
      </c>
      <c r="C1437" s="99">
        <v>56101.812112808198</v>
      </c>
      <c r="D1437" s="99">
        <v>9.7931467219022998</v>
      </c>
      <c r="E1437" s="99">
        <v>12307.764184355699</v>
      </c>
      <c r="F1437" s="99">
        <v>9079.0386800765991</v>
      </c>
      <c r="G1437" s="99">
        <v>1306.1878225058299</v>
      </c>
      <c r="H1437" s="99">
        <v>0</v>
      </c>
      <c r="I1437" s="99">
        <v>0</v>
      </c>
      <c r="J1437" s="99">
        <v>20134.167784690901</v>
      </c>
      <c r="K1437" s="99">
        <v>0</v>
      </c>
      <c r="L1437" s="99">
        <v>13721.443141817999</v>
      </c>
      <c r="M1437" s="99">
        <v>25816.1500842571</v>
      </c>
      <c r="N1437" s="99">
        <v>5522.4788465499896</v>
      </c>
      <c r="O1437" s="99">
        <v>21582.2988116741</v>
      </c>
      <c r="P1437" s="99">
        <v>0</v>
      </c>
      <c r="Q1437" s="99">
        <v>3534.6149253547201</v>
      </c>
      <c r="R1437" s="99">
        <v>1217.8640820831099</v>
      </c>
      <c r="S1437" s="99">
        <v>0</v>
      </c>
      <c r="T1437" s="99">
        <v>327.402883734554</v>
      </c>
      <c r="U1437" s="99">
        <v>21141.113508224498</v>
      </c>
      <c r="V1437" s="99">
        <v>3571288.5478820801</v>
      </c>
      <c r="W1437" s="99">
        <v>545.50004608929203</v>
      </c>
      <c r="X1437" s="99">
        <v>931932.60562133801</v>
      </c>
      <c r="Y1437" s="99">
        <v>515402.88681411702</v>
      </c>
      <c r="Z1437" s="99">
        <v>202515.43882560701</v>
      </c>
      <c r="AA1437" s="99">
        <v>0</v>
      </c>
      <c r="AB1437" s="99">
        <v>0</v>
      </c>
      <c r="AC1437" s="99">
        <v>6013346.5208129901</v>
      </c>
      <c r="AD1437" s="99">
        <v>0</v>
      </c>
      <c r="AE1437" s="99">
        <v>617760.958335876</v>
      </c>
      <c r="AF1437" s="99">
        <v>1422466.8482208301</v>
      </c>
      <c r="AG1437" s="99">
        <v>901604.72332763695</v>
      </c>
      <c r="AH1437" s="99">
        <v>1050377.1181488</v>
      </c>
      <c r="AI1437" s="99">
        <v>0</v>
      </c>
      <c r="AJ1437" s="99">
        <v>510024.32217407197</v>
      </c>
      <c r="AK1437" s="99">
        <v>183030.641744614</v>
      </c>
      <c r="AL1437" s="99">
        <v>0</v>
      </c>
      <c r="AM1437" s="99">
        <v>47545.065828323401</v>
      </c>
      <c r="AN1437" s="99">
        <v>6170734.5560302697</v>
      </c>
      <c r="AO1437" s="99">
        <v>30644998.0161133</v>
      </c>
      <c r="AP1437" s="99">
        <v>4848.7672368884096</v>
      </c>
      <c r="AQ1437" s="99">
        <v>7415824.1371459998</v>
      </c>
      <c r="AR1437" s="99">
        <v>4070368.05776978</v>
      </c>
      <c r="AS1437" s="99">
        <v>1526966.8513946501</v>
      </c>
      <c r="AT1437" s="99">
        <v>0</v>
      </c>
      <c r="AU1437" s="99">
        <v>0</v>
      </c>
      <c r="AV1437" s="99">
        <v>19682243.9846191</v>
      </c>
      <c r="AW1437" s="99">
        <v>0</v>
      </c>
      <c r="AX1437" s="99">
        <v>5808630.7437133798</v>
      </c>
      <c r="AY1437" s="99">
        <v>12337316.762207</v>
      </c>
      <c r="AZ1437" s="99">
        <v>6848616.9970703097</v>
      </c>
      <c r="BA1437" s="99">
        <v>8927984.4512939509</v>
      </c>
      <c r="BB1437" s="99">
        <v>0</v>
      </c>
      <c r="BC1437" s="99">
        <v>4152966.9458923298</v>
      </c>
      <c r="BD1437" s="99">
        <v>1364985.86372375</v>
      </c>
      <c r="BE1437" s="99">
        <v>0</v>
      </c>
      <c r="BF1437" s="99">
        <v>370068.31651306199</v>
      </c>
      <c r="BG1437" s="99">
        <v>20112851.654052701</v>
      </c>
      <c r="BH1437" s="99">
        <v>7302874.7363281297</v>
      </c>
      <c r="BI1437" s="99">
        <v>1118.4845691174301</v>
      </c>
      <c r="BJ1437" s="99">
        <v>2290247.8571472201</v>
      </c>
      <c r="BK1437" s="99">
        <v>1339955.13731384</v>
      </c>
      <c r="BL1437" s="99">
        <v>0</v>
      </c>
      <c r="BM1437" s="99">
        <v>0</v>
      </c>
      <c r="BN1437" s="99">
        <v>0</v>
      </c>
      <c r="BO1437" s="99">
        <v>0</v>
      </c>
      <c r="BP1437" s="99">
        <v>0</v>
      </c>
      <c r="BQ1437" s="99">
        <v>0</v>
      </c>
      <c r="BR1437" s="99">
        <v>3647057.2751770001</v>
      </c>
      <c r="BS1437" s="99">
        <v>2503412.1102600102</v>
      </c>
      <c r="BT1437" s="99">
        <v>1737027.3424682601</v>
      </c>
      <c r="BU1437" s="99">
        <v>0</v>
      </c>
      <c r="BV1437" s="99">
        <v>1691014.1251068099</v>
      </c>
      <c r="BW1437" s="99">
        <v>158724.58065986601</v>
      </c>
      <c r="BX1437" s="99">
        <v>0</v>
      </c>
      <c r="BY1437" s="99">
        <v>0</v>
      </c>
      <c r="BZ1437" s="99">
        <v>0</v>
      </c>
      <c r="CA1437" s="99">
        <v>68341.378613471999</v>
      </c>
      <c r="CB1437" s="99">
        <v>4500763.1124877902</v>
      </c>
      <c r="CC1437" s="99">
        <v>38053918.6630859</v>
      </c>
      <c r="CD1437" s="99">
        <v>9589418.2781982403</v>
      </c>
      <c r="CE1437" s="99">
        <v>1523.2916822731499</v>
      </c>
      <c r="CF1437" s="99">
        <v>232738.45925140401</v>
      </c>
      <c r="CG1437" s="99">
        <v>1748993.8466491699</v>
      </c>
      <c r="CH1437" s="99">
        <v>0</v>
      </c>
      <c r="CI1437" s="99">
        <v>69878.845990180998</v>
      </c>
      <c r="CJ1437" s="99">
        <v>4732267.6632080097</v>
      </c>
      <c r="CK1437" s="99">
        <v>39813861.409667999</v>
      </c>
      <c r="CL1437" s="99">
        <v>9750150.8033447303</v>
      </c>
      <c r="CM1437" s="188">
        <v>90935.573971748396</v>
      </c>
      <c r="CN1437" s="188">
        <v>10940959.576904301</v>
      </c>
      <c r="CO1437" s="188">
        <v>59969051.322753899</v>
      </c>
      <c r="CP1437" s="99">
        <v>9750150.8033447303</v>
      </c>
      <c r="CQ1437" s="99">
        <v>0</v>
      </c>
      <c r="CR1437" s="99">
        <v>0</v>
      </c>
      <c r="CS1437" s="99">
        <v>0</v>
      </c>
      <c r="CT1437" s="99">
        <v>0</v>
      </c>
      <c r="CU1437" s="98">
        <v>13532.403019075</v>
      </c>
      <c r="CV1437" s="98">
        <v>21286.201763960002</v>
      </c>
    </row>
    <row r="1438" spans="1:100" x14ac:dyDescent="0.2">
      <c r="A1438" s="98" t="s">
        <v>75</v>
      </c>
      <c r="B1438" s="100">
        <v>39873</v>
      </c>
      <c r="C1438" s="99">
        <v>57111.833582401297</v>
      </c>
      <c r="D1438" s="99">
        <v>6.7986394559848096</v>
      </c>
      <c r="E1438" s="99">
        <v>11705.9107211828</v>
      </c>
      <c r="F1438" s="99">
        <v>8802.6203876733798</v>
      </c>
      <c r="G1438" s="99">
        <v>1346.22625599802</v>
      </c>
      <c r="H1438" s="99">
        <v>0</v>
      </c>
      <c r="I1438" s="99">
        <v>0</v>
      </c>
      <c r="J1438" s="99">
        <v>20739.748876571699</v>
      </c>
      <c r="K1438" s="99">
        <v>0</v>
      </c>
      <c r="L1438" s="99">
        <v>13676.699114441901</v>
      </c>
      <c r="M1438" s="99">
        <v>25954.733161926299</v>
      </c>
      <c r="N1438" s="99">
        <v>5466.33568000793</v>
      </c>
      <c r="O1438" s="99">
        <v>21876.209061384201</v>
      </c>
      <c r="P1438" s="99">
        <v>0</v>
      </c>
      <c r="Q1438" s="99">
        <v>3567.1908990144698</v>
      </c>
      <c r="R1438" s="99">
        <v>1242.52980726957</v>
      </c>
      <c r="S1438" s="99">
        <v>0</v>
      </c>
      <c r="T1438" s="99">
        <v>329.90553143620502</v>
      </c>
      <c r="U1438" s="99">
        <v>21510.777667522401</v>
      </c>
      <c r="V1438" s="99">
        <v>3622535.2590637198</v>
      </c>
      <c r="W1438" s="99">
        <v>510.20800095051499</v>
      </c>
      <c r="X1438" s="99">
        <v>859455.62045288098</v>
      </c>
      <c r="Y1438" s="99">
        <v>490789.60543823201</v>
      </c>
      <c r="Z1438" s="99">
        <v>207216.16670799299</v>
      </c>
      <c r="AA1438" s="99">
        <v>0</v>
      </c>
      <c r="AB1438" s="99">
        <v>0</v>
      </c>
      <c r="AC1438" s="99">
        <v>6203999.1364746103</v>
      </c>
      <c r="AD1438" s="99">
        <v>0</v>
      </c>
      <c r="AE1438" s="99">
        <v>606328.343307495</v>
      </c>
      <c r="AF1438" s="99">
        <v>1437009.7439880399</v>
      </c>
      <c r="AG1438" s="99">
        <v>873341.58655548096</v>
      </c>
      <c r="AH1438" s="99">
        <v>1067257.4769134501</v>
      </c>
      <c r="AI1438" s="99">
        <v>0</v>
      </c>
      <c r="AJ1438" s="99">
        <v>512967.07749557501</v>
      </c>
      <c r="AK1438" s="99">
        <v>186578.43779182399</v>
      </c>
      <c r="AL1438" s="99">
        <v>0</v>
      </c>
      <c r="AM1438" s="99">
        <v>47372.102789402001</v>
      </c>
      <c r="AN1438" s="99">
        <v>6299542.1284790002</v>
      </c>
      <c r="AO1438" s="99">
        <v>31318357.018066399</v>
      </c>
      <c r="AP1438" s="99">
        <v>4993.8798443079004</v>
      </c>
      <c r="AQ1438" s="99">
        <v>6849229.1703491202</v>
      </c>
      <c r="AR1438" s="99">
        <v>3884393.87890625</v>
      </c>
      <c r="AS1438" s="99">
        <v>1563527.2613677999</v>
      </c>
      <c r="AT1438" s="99">
        <v>0</v>
      </c>
      <c r="AU1438" s="99">
        <v>0</v>
      </c>
      <c r="AV1438" s="99">
        <v>20414317.7587891</v>
      </c>
      <c r="AW1438" s="99">
        <v>0</v>
      </c>
      <c r="AX1438" s="99">
        <v>5732757.1217040997</v>
      </c>
      <c r="AY1438" s="99">
        <v>12570018.443481401</v>
      </c>
      <c r="AZ1438" s="99">
        <v>6661006.31884766</v>
      </c>
      <c r="BA1438" s="99">
        <v>9107385.2183837909</v>
      </c>
      <c r="BB1438" s="99">
        <v>0</v>
      </c>
      <c r="BC1438" s="99">
        <v>4173181.1347961398</v>
      </c>
      <c r="BD1438" s="99">
        <v>1402649.1221618699</v>
      </c>
      <c r="BE1438" s="99">
        <v>0</v>
      </c>
      <c r="BF1438" s="99">
        <v>372707.53174591099</v>
      </c>
      <c r="BG1438" s="99">
        <v>20653623.8745117</v>
      </c>
      <c r="BH1438" s="99">
        <v>7399458.7365722703</v>
      </c>
      <c r="BI1438" s="99">
        <v>1152.84652175009</v>
      </c>
      <c r="BJ1438" s="99">
        <v>2148808.38635254</v>
      </c>
      <c r="BK1438" s="99">
        <v>1286816.9435882601</v>
      </c>
      <c r="BL1438" s="99">
        <v>0</v>
      </c>
      <c r="BM1438" s="99">
        <v>0</v>
      </c>
      <c r="BN1438" s="99">
        <v>0</v>
      </c>
      <c r="BO1438" s="99">
        <v>0</v>
      </c>
      <c r="BP1438" s="99">
        <v>0</v>
      </c>
      <c r="BQ1438" s="99">
        <v>0</v>
      </c>
      <c r="BR1438" s="99">
        <v>3669535.97052002</v>
      </c>
      <c r="BS1438" s="99">
        <v>2428883.6610412602</v>
      </c>
      <c r="BT1438" s="99">
        <v>1773254.66059875</v>
      </c>
      <c r="BU1438" s="99">
        <v>0</v>
      </c>
      <c r="BV1438" s="99">
        <v>1694253.4238281299</v>
      </c>
      <c r="BW1438" s="99">
        <v>163301.41829872099</v>
      </c>
      <c r="BX1438" s="99">
        <v>0</v>
      </c>
      <c r="BY1438" s="99">
        <v>0</v>
      </c>
      <c r="BZ1438" s="99">
        <v>0</v>
      </c>
      <c r="CA1438" s="99">
        <v>68867.713087081895</v>
      </c>
      <c r="CB1438" s="99">
        <v>4497786.4061279297</v>
      </c>
      <c r="CC1438" s="99">
        <v>38319280.8681641</v>
      </c>
      <c r="CD1438" s="99">
        <v>9577712.6759033203</v>
      </c>
      <c r="CE1438" s="99">
        <v>1536.0494967997099</v>
      </c>
      <c r="CF1438" s="99">
        <v>233649.86173629799</v>
      </c>
      <c r="CG1438" s="99">
        <v>1783050.25775146</v>
      </c>
      <c r="CH1438" s="99">
        <v>0</v>
      </c>
      <c r="CI1438" s="99">
        <v>70378.734867095904</v>
      </c>
      <c r="CJ1438" s="99">
        <v>4735783.5633544903</v>
      </c>
      <c r="CK1438" s="99">
        <v>40096503.221679702</v>
      </c>
      <c r="CL1438" s="99">
        <v>9743901.54150391</v>
      </c>
      <c r="CM1438" s="188">
        <v>91720.858799934402</v>
      </c>
      <c r="CN1438" s="188">
        <v>11037421.0316162</v>
      </c>
      <c r="CO1438" s="188">
        <v>60761834.115234397</v>
      </c>
      <c r="CP1438" s="99">
        <v>9743901.54150391</v>
      </c>
      <c r="CQ1438" s="99">
        <v>0</v>
      </c>
      <c r="CR1438" s="99">
        <v>0</v>
      </c>
      <c r="CS1438" s="99">
        <v>0</v>
      </c>
      <c r="CT1438" s="99">
        <v>0</v>
      </c>
      <c r="CU1438" s="98">
        <v>12641.855227911001</v>
      </c>
      <c r="CV1438" s="98">
        <v>21940.923374213999</v>
      </c>
    </row>
    <row r="1439" spans="1:100" x14ac:dyDescent="0.2">
      <c r="A1439" s="98" t="s">
        <v>75</v>
      </c>
      <c r="B1439" s="100">
        <v>39965</v>
      </c>
      <c r="C1439" s="99">
        <v>58108.623393058799</v>
      </c>
      <c r="D1439" s="99">
        <v>6.1003119669621801</v>
      </c>
      <c r="E1439" s="99">
        <v>11206.724362134901</v>
      </c>
      <c r="F1439" s="99">
        <v>8576.3660807609594</v>
      </c>
      <c r="G1439" s="99">
        <v>1396.28341917694</v>
      </c>
      <c r="H1439" s="99">
        <v>0</v>
      </c>
      <c r="I1439" s="99">
        <v>0</v>
      </c>
      <c r="J1439" s="99">
        <v>21462.0576300621</v>
      </c>
      <c r="K1439" s="99">
        <v>0</v>
      </c>
      <c r="L1439" s="99">
        <v>13844.6196231842</v>
      </c>
      <c r="M1439" s="99">
        <v>26181.349349498701</v>
      </c>
      <c r="N1439" s="99">
        <v>5381.7531452179001</v>
      </c>
      <c r="O1439" s="99">
        <v>22203.8898773193</v>
      </c>
      <c r="P1439" s="99">
        <v>0</v>
      </c>
      <c r="Q1439" s="99">
        <v>3591.5210942029998</v>
      </c>
      <c r="R1439" s="99">
        <v>1268.3023228198299</v>
      </c>
      <c r="S1439" s="99">
        <v>0</v>
      </c>
      <c r="T1439" s="99">
        <v>333.20061845332401</v>
      </c>
      <c r="U1439" s="99">
        <v>21999.079212427099</v>
      </c>
      <c r="V1439" s="99">
        <v>3679013.2460632301</v>
      </c>
      <c r="W1439" s="99">
        <v>530.02421759814001</v>
      </c>
      <c r="X1439" s="99">
        <v>807994.27769470203</v>
      </c>
      <c r="Y1439" s="99">
        <v>475771.56600570702</v>
      </c>
      <c r="Z1439" s="99">
        <v>209104.12048530599</v>
      </c>
      <c r="AA1439" s="99">
        <v>0</v>
      </c>
      <c r="AB1439" s="99">
        <v>0</v>
      </c>
      <c r="AC1439" s="99">
        <v>6349385.2052002</v>
      </c>
      <c r="AD1439" s="99">
        <v>0</v>
      </c>
      <c r="AE1439" s="99">
        <v>606957.97259521496</v>
      </c>
      <c r="AF1439" s="99">
        <v>1450163.9484558101</v>
      </c>
      <c r="AG1439" s="99">
        <v>847916.07215118397</v>
      </c>
      <c r="AH1439" s="99">
        <v>1063736.47171021</v>
      </c>
      <c r="AI1439" s="99">
        <v>0</v>
      </c>
      <c r="AJ1439" s="99">
        <v>512862.29307556199</v>
      </c>
      <c r="AK1439" s="99">
        <v>184274.298074722</v>
      </c>
      <c r="AL1439" s="99">
        <v>0</v>
      </c>
      <c r="AM1439" s="99">
        <v>46136.819125652299</v>
      </c>
      <c r="AN1439" s="99">
        <v>6419650.4580688505</v>
      </c>
      <c r="AO1439" s="99">
        <v>31983550.8205566</v>
      </c>
      <c r="AP1439" s="99">
        <v>3443.8551004230999</v>
      </c>
      <c r="AQ1439" s="99">
        <v>6445153.4305419903</v>
      </c>
      <c r="AR1439" s="99">
        <v>3789836.9536438002</v>
      </c>
      <c r="AS1439" s="99">
        <v>1582950.0019683801</v>
      </c>
      <c r="AT1439" s="99">
        <v>0</v>
      </c>
      <c r="AU1439" s="99">
        <v>0</v>
      </c>
      <c r="AV1439" s="99">
        <v>21074055.7568359</v>
      </c>
      <c r="AW1439" s="99">
        <v>0</v>
      </c>
      <c r="AX1439" s="99">
        <v>5799423.1580200205</v>
      </c>
      <c r="AY1439" s="99">
        <v>12796266.229614301</v>
      </c>
      <c r="AZ1439" s="99">
        <v>6512156.6520385696</v>
      </c>
      <c r="BA1439" s="99">
        <v>9132203.7377929706</v>
      </c>
      <c r="BB1439" s="99">
        <v>0</v>
      </c>
      <c r="BC1439" s="99">
        <v>4203966.9005737295</v>
      </c>
      <c r="BD1439" s="99">
        <v>1382220.4135437</v>
      </c>
      <c r="BE1439" s="99">
        <v>0</v>
      </c>
      <c r="BF1439" s="99">
        <v>363856.46424102801</v>
      </c>
      <c r="BG1439" s="99">
        <v>21242182.600341801</v>
      </c>
      <c r="BH1439" s="99">
        <v>7533108.4178466797</v>
      </c>
      <c r="BI1439" s="99">
        <v>385.25745420903002</v>
      </c>
      <c r="BJ1439" s="99">
        <v>2075789.26547241</v>
      </c>
      <c r="BK1439" s="99">
        <v>1255754.3853454599</v>
      </c>
      <c r="BL1439" s="99">
        <v>0</v>
      </c>
      <c r="BM1439" s="99">
        <v>0</v>
      </c>
      <c r="BN1439" s="99">
        <v>0</v>
      </c>
      <c r="BO1439" s="99">
        <v>0</v>
      </c>
      <c r="BP1439" s="99">
        <v>0</v>
      </c>
      <c r="BQ1439" s="99">
        <v>0</v>
      </c>
      <c r="BR1439" s="99">
        <v>3738564.9792480501</v>
      </c>
      <c r="BS1439" s="99">
        <v>2386471.0423583998</v>
      </c>
      <c r="BT1439" s="99">
        <v>1777575.02880859</v>
      </c>
      <c r="BU1439" s="99">
        <v>0</v>
      </c>
      <c r="BV1439" s="99">
        <v>1705411.66921997</v>
      </c>
      <c r="BW1439" s="99">
        <v>158912.98244094799</v>
      </c>
      <c r="BX1439" s="99">
        <v>0</v>
      </c>
      <c r="BY1439" s="99">
        <v>0</v>
      </c>
      <c r="BZ1439" s="99">
        <v>0</v>
      </c>
      <c r="CA1439" s="99">
        <v>69293.289588928194</v>
      </c>
      <c r="CB1439" s="99">
        <v>4487642.0411377</v>
      </c>
      <c r="CC1439" s="99">
        <v>38422047.6171875</v>
      </c>
      <c r="CD1439" s="99">
        <v>9608462.9436035194</v>
      </c>
      <c r="CE1439" s="99">
        <v>1556.57771870494</v>
      </c>
      <c r="CF1439" s="99">
        <v>232646.987157822</v>
      </c>
      <c r="CG1439" s="99">
        <v>1763643.58329773</v>
      </c>
      <c r="CH1439" s="99">
        <v>0</v>
      </c>
      <c r="CI1439" s="99">
        <v>70885.590454101606</v>
      </c>
      <c r="CJ1439" s="99">
        <v>4719556.5668334998</v>
      </c>
      <c r="CK1439" s="99">
        <v>40184632.596679702</v>
      </c>
      <c r="CL1439" s="99">
        <v>9770102.6878662091</v>
      </c>
      <c r="CM1439" s="188">
        <v>92699.134821891799</v>
      </c>
      <c r="CN1439" s="188">
        <v>11160476.451049799</v>
      </c>
      <c r="CO1439" s="188">
        <v>61444102.428222701</v>
      </c>
      <c r="CP1439" s="99">
        <v>9770102.6878662091</v>
      </c>
      <c r="CQ1439" s="99">
        <v>0</v>
      </c>
      <c r="CR1439" s="99">
        <v>0</v>
      </c>
      <c r="CS1439" s="99">
        <v>0</v>
      </c>
      <c r="CT1439" s="99">
        <v>0</v>
      </c>
      <c r="CU1439" s="98">
        <v>11912.474503173</v>
      </c>
      <c r="CV1439" s="98">
        <v>22675.363623535999</v>
      </c>
    </row>
    <row r="1440" spans="1:100" x14ac:dyDescent="0.2">
      <c r="A1440" s="98" t="s">
        <v>75</v>
      </c>
      <c r="B1440" s="100">
        <v>40057</v>
      </c>
      <c r="C1440" s="99">
        <v>59144.650722503698</v>
      </c>
      <c r="D1440" s="99">
        <v>5.4856815909733996</v>
      </c>
      <c r="E1440" s="99">
        <v>10752.648333191901</v>
      </c>
      <c r="F1440" s="99">
        <v>8402.9879435300809</v>
      </c>
      <c r="G1440" s="99">
        <v>1476.34249940515</v>
      </c>
      <c r="H1440" s="99">
        <v>0</v>
      </c>
      <c r="I1440" s="99">
        <v>0</v>
      </c>
      <c r="J1440" s="99">
        <v>22123.289450168599</v>
      </c>
      <c r="K1440" s="99">
        <v>0</v>
      </c>
      <c r="L1440" s="99">
        <v>13459.530160307901</v>
      </c>
      <c r="M1440" s="99">
        <v>26459.027263879801</v>
      </c>
      <c r="N1440" s="99">
        <v>5339.3798521757099</v>
      </c>
      <c r="O1440" s="99">
        <v>22603.237274646799</v>
      </c>
      <c r="P1440" s="99">
        <v>0</v>
      </c>
      <c r="Q1440" s="99">
        <v>3585.7526327967598</v>
      </c>
      <c r="R1440" s="99">
        <v>1319.9546559006001</v>
      </c>
      <c r="S1440" s="99">
        <v>0</v>
      </c>
      <c r="T1440" s="99">
        <v>327.26171914115503</v>
      </c>
      <c r="U1440" s="99">
        <v>22549.7879288197</v>
      </c>
      <c r="V1440" s="99">
        <v>3740745.74969482</v>
      </c>
      <c r="W1440" s="99">
        <v>258.71915074065299</v>
      </c>
      <c r="X1440" s="99">
        <v>760815.39070129395</v>
      </c>
      <c r="Y1440" s="99">
        <v>464666.76382446301</v>
      </c>
      <c r="Z1440" s="99">
        <v>213654.28240013099</v>
      </c>
      <c r="AA1440" s="99">
        <v>0</v>
      </c>
      <c r="AB1440" s="99">
        <v>0</v>
      </c>
      <c r="AC1440" s="99">
        <v>6552248.15234375</v>
      </c>
      <c r="AD1440" s="99">
        <v>0</v>
      </c>
      <c r="AE1440" s="99">
        <v>592464.95848846401</v>
      </c>
      <c r="AF1440" s="99">
        <v>1456198.1492309601</v>
      </c>
      <c r="AG1440" s="99">
        <v>831759.37719726597</v>
      </c>
      <c r="AH1440" s="99">
        <v>1078104.0924072301</v>
      </c>
      <c r="AI1440" s="99">
        <v>0</v>
      </c>
      <c r="AJ1440" s="99">
        <v>513487.20900344802</v>
      </c>
      <c r="AK1440" s="99">
        <v>184442.84658241301</v>
      </c>
      <c r="AL1440" s="99">
        <v>0</v>
      </c>
      <c r="AM1440" s="99">
        <v>45843.073513984702</v>
      </c>
      <c r="AN1440" s="99">
        <v>6598336.2009277297</v>
      </c>
      <c r="AO1440" s="99">
        <v>32739030.9770508</v>
      </c>
      <c r="AP1440" s="99">
        <v>2029.53618246317</v>
      </c>
      <c r="AQ1440" s="99">
        <v>6166523.3654174795</v>
      </c>
      <c r="AR1440" s="99">
        <v>3728485.36541748</v>
      </c>
      <c r="AS1440" s="99">
        <v>1635640.3033294701</v>
      </c>
      <c r="AT1440" s="99">
        <v>0</v>
      </c>
      <c r="AU1440" s="99">
        <v>0</v>
      </c>
      <c r="AV1440" s="99">
        <v>21776493.536621101</v>
      </c>
      <c r="AW1440" s="99">
        <v>0</v>
      </c>
      <c r="AX1440" s="99">
        <v>5744722.74365234</v>
      </c>
      <c r="AY1440" s="99">
        <v>12931994.981445299</v>
      </c>
      <c r="AZ1440" s="99">
        <v>6431179.8218383798</v>
      </c>
      <c r="BA1440" s="99">
        <v>9321169.8900146503</v>
      </c>
      <c r="BB1440" s="99">
        <v>0</v>
      </c>
      <c r="BC1440" s="99">
        <v>4213999.5997924795</v>
      </c>
      <c r="BD1440" s="99">
        <v>1386988.61636353</v>
      </c>
      <c r="BE1440" s="99">
        <v>0</v>
      </c>
      <c r="BF1440" s="99">
        <v>364436.43201827997</v>
      </c>
      <c r="BG1440" s="99">
        <v>21955810.901611298</v>
      </c>
      <c r="BH1440" s="99">
        <v>7693186.5002441397</v>
      </c>
      <c r="BI1440" s="99">
        <v>347.46155194565699</v>
      </c>
      <c r="BJ1440" s="99">
        <v>1987801.21861267</v>
      </c>
      <c r="BK1440" s="99">
        <v>1222888.5069732701</v>
      </c>
      <c r="BL1440" s="99">
        <v>0</v>
      </c>
      <c r="BM1440" s="99">
        <v>0</v>
      </c>
      <c r="BN1440" s="99">
        <v>0</v>
      </c>
      <c r="BO1440" s="99">
        <v>0</v>
      </c>
      <c r="BP1440" s="99">
        <v>0</v>
      </c>
      <c r="BQ1440" s="99">
        <v>0</v>
      </c>
      <c r="BR1440" s="99">
        <v>3787873.8420410198</v>
      </c>
      <c r="BS1440" s="99">
        <v>2359482.8280944801</v>
      </c>
      <c r="BT1440" s="99">
        <v>1814196.7681121801</v>
      </c>
      <c r="BU1440" s="99">
        <v>0</v>
      </c>
      <c r="BV1440" s="99">
        <v>1723950.3497466999</v>
      </c>
      <c r="BW1440" s="99">
        <v>159218.67843055699</v>
      </c>
      <c r="BX1440" s="99">
        <v>0</v>
      </c>
      <c r="BY1440" s="99">
        <v>0</v>
      </c>
      <c r="BZ1440" s="99">
        <v>0</v>
      </c>
      <c r="CA1440" s="99">
        <v>69950.711235046401</v>
      </c>
      <c r="CB1440" s="99">
        <v>4484807.5449829102</v>
      </c>
      <c r="CC1440" s="99">
        <v>38726583.9208984</v>
      </c>
      <c r="CD1440" s="99">
        <v>9654870.2958984394</v>
      </c>
      <c r="CE1440" s="99">
        <v>1611.49368205667</v>
      </c>
      <c r="CF1440" s="99">
        <v>231318.08216667199</v>
      </c>
      <c r="CG1440" s="99">
        <v>1757110.1143341099</v>
      </c>
      <c r="CH1440" s="99">
        <v>0</v>
      </c>
      <c r="CI1440" s="99">
        <v>71545.229231834397</v>
      </c>
      <c r="CJ1440" s="99">
        <v>4710670.3477172898</v>
      </c>
      <c r="CK1440" s="99">
        <v>40488810.768554702</v>
      </c>
      <c r="CL1440" s="99">
        <v>9812667.3811035194</v>
      </c>
      <c r="CM1440" s="188">
        <v>93829.0370197296</v>
      </c>
      <c r="CN1440" s="188">
        <v>11314863.1793213</v>
      </c>
      <c r="CO1440" s="188">
        <v>62400757.759277299</v>
      </c>
      <c r="CP1440" s="99">
        <v>9812667.3811035194</v>
      </c>
      <c r="CQ1440" s="99">
        <v>0</v>
      </c>
      <c r="CR1440" s="99">
        <v>0</v>
      </c>
      <c r="CS1440" s="99">
        <v>0</v>
      </c>
      <c r="CT1440" s="99">
        <v>0</v>
      </c>
      <c r="CU1440" s="98">
        <v>11304.678531575</v>
      </c>
      <c r="CV1440" s="98">
        <v>23394.660991974</v>
      </c>
    </row>
    <row r="1441" spans="1:100" x14ac:dyDescent="0.2">
      <c r="A1441" s="98" t="s">
        <v>75</v>
      </c>
      <c r="B1441" s="100">
        <v>40148</v>
      </c>
      <c r="C1441" s="99">
        <v>60767.120203494997</v>
      </c>
      <c r="D1441" s="99">
        <v>3.4810623879893701</v>
      </c>
      <c r="E1441" s="99">
        <v>9785.9146357774698</v>
      </c>
      <c r="F1441" s="99">
        <v>8236.6883196830804</v>
      </c>
      <c r="G1441" s="99">
        <v>1581.26793000102</v>
      </c>
      <c r="H1441" s="99">
        <v>0</v>
      </c>
      <c r="I1441" s="99">
        <v>0</v>
      </c>
      <c r="J1441" s="99">
        <v>22910.2973146439</v>
      </c>
      <c r="K1441" s="99">
        <v>0</v>
      </c>
      <c r="L1441" s="99">
        <v>13435.784332036999</v>
      </c>
      <c r="M1441" s="99">
        <v>26568.708574771899</v>
      </c>
      <c r="N1441" s="99">
        <v>5261.4059768915204</v>
      </c>
      <c r="O1441" s="99">
        <v>23188.932345628698</v>
      </c>
      <c r="P1441" s="99">
        <v>0</v>
      </c>
      <c r="Q1441" s="99">
        <v>3561.2380555272098</v>
      </c>
      <c r="R1441" s="99">
        <v>1348.1892446875599</v>
      </c>
      <c r="S1441" s="99">
        <v>0</v>
      </c>
      <c r="T1441" s="99">
        <v>346.90246749296801</v>
      </c>
      <c r="U1441" s="99">
        <v>23257.3534002304</v>
      </c>
      <c r="V1441" s="99">
        <v>3824425.3671875</v>
      </c>
      <c r="W1441" s="99">
        <v>160.04577254317701</v>
      </c>
      <c r="X1441" s="99">
        <v>639006.80134582496</v>
      </c>
      <c r="Y1441" s="99">
        <v>452026.83641433698</v>
      </c>
      <c r="Z1441" s="99">
        <v>219671.130483627</v>
      </c>
      <c r="AA1441" s="99">
        <v>0</v>
      </c>
      <c r="AB1441" s="99">
        <v>0</v>
      </c>
      <c r="AC1441" s="99">
        <v>6672192.6425170898</v>
      </c>
      <c r="AD1441" s="99">
        <v>0</v>
      </c>
      <c r="AE1441" s="99">
        <v>584368.94577026402</v>
      </c>
      <c r="AF1441" s="99">
        <v>1460876.4513244601</v>
      </c>
      <c r="AG1441" s="99">
        <v>809710.26837158203</v>
      </c>
      <c r="AH1441" s="99">
        <v>1110864.95150757</v>
      </c>
      <c r="AI1441" s="99">
        <v>0</v>
      </c>
      <c r="AJ1441" s="99">
        <v>515363.28022384603</v>
      </c>
      <c r="AK1441" s="99">
        <v>184087.74445915199</v>
      </c>
      <c r="AL1441" s="99">
        <v>0</v>
      </c>
      <c r="AM1441" s="99">
        <v>45069.807408809698</v>
      </c>
      <c r="AN1441" s="99">
        <v>6717424.8322143601</v>
      </c>
      <c r="AO1441" s="99">
        <v>33640982.291015603</v>
      </c>
      <c r="AP1441" s="99">
        <v>1481.05665919185</v>
      </c>
      <c r="AQ1441" s="99">
        <v>5128604.8599853497</v>
      </c>
      <c r="AR1441" s="99">
        <v>3643936.2692565899</v>
      </c>
      <c r="AS1441" s="99">
        <v>1682016.11933899</v>
      </c>
      <c r="AT1441" s="99">
        <v>0</v>
      </c>
      <c r="AU1441" s="99">
        <v>0</v>
      </c>
      <c r="AV1441" s="99">
        <v>22488647.255127002</v>
      </c>
      <c r="AW1441" s="99">
        <v>0</v>
      </c>
      <c r="AX1441" s="99">
        <v>5701247.4490966797</v>
      </c>
      <c r="AY1441" s="99">
        <v>13055343.0235596</v>
      </c>
      <c r="AZ1441" s="99">
        <v>6291049.4904785203</v>
      </c>
      <c r="BA1441" s="99">
        <v>9670324.1557617206</v>
      </c>
      <c r="BB1441" s="99">
        <v>0</v>
      </c>
      <c r="BC1441" s="99">
        <v>4250050.1587524395</v>
      </c>
      <c r="BD1441" s="99">
        <v>1393292.04681396</v>
      </c>
      <c r="BE1441" s="99">
        <v>0</v>
      </c>
      <c r="BF1441" s="99">
        <v>359960.04279327398</v>
      </c>
      <c r="BG1441" s="99">
        <v>22629388.060546901</v>
      </c>
      <c r="BH1441" s="99">
        <v>7990418</v>
      </c>
      <c r="BI1441" s="99">
        <v>196.863265050575</v>
      </c>
      <c r="BJ1441" s="99">
        <v>1797470.5574340799</v>
      </c>
      <c r="BK1441" s="99">
        <v>1217949.99607849</v>
      </c>
      <c r="BL1441" s="99">
        <v>0</v>
      </c>
      <c r="BM1441" s="99">
        <v>0</v>
      </c>
      <c r="BN1441" s="99">
        <v>0</v>
      </c>
      <c r="BO1441" s="99">
        <v>0</v>
      </c>
      <c r="BP1441" s="99">
        <v>0</v>
      </c>
      <c r="BQ1441" s="99">
        <v>0</v>
      </c>
      <c r="BR1441" s="99">
        <v>3806607.35437012</v>
      </c>
      <c r="BS1441" s="99">
        <v>2323612.0747985798</v>
      </c>
      <c r="BT1441" s="99">
        <v>1881755.8002929699</v>
      </c>
      <c r="BU1441" s="99">
        <v>0</v>
      </c>
      <c r="BV1441" s="99">
        <v>1749354.19648743</v>
      </c>
      <c r="BW1441" s="99">
        <v>159764.798048019</v>
      </c>
      <c r="BX1441" s="99">
        <v>0</v>
      </c>
      <c r="BY1441" s="99">
        <v>0</v>
      </c>
      <c r="BZ1441" s="99">
        <v>0</v>
      </c>
      <c r="CA1441" s="99">
        <v>70544.383273124695</v>
      </c>
      <c r="CB1441" s="99">
        <v>4472570.1727905301</v>
      </c>
      <c r="CC1441" s="99">
        <v>38833123.480468802</v>
      </c>
      <c r="CD1441" s="99">
        <v>9781765.9149169903</v>
      </c>
      <c r="CE1441" s="99">
        <v>1673.7319230288299</v>
      </c>
      <c r="CF1441" s="99">
        <v>231430.11781692499</v>
      </c>
      <c r="CG1441" s="99">
        <v>1772833.27047729</v>
      </c>
      <c r="CH1441" s="99">
        <v>0</v>
      </c>
      <c r="CI1441" s="99">
        <v>72195.834578514099</v>
      </c>
      <c r="CJ1441" s="99">
        <v>4705621.38671875</v>
      </c>
      <c r="CK1441" s="99">
        <v>40607368.0322266</v>
      </c>
      <c r="CL1441" s="99">
        <v>9943066.6065673791</v>
      </c>
      <c r="CM1441" s="188">
        <v>95333.111051559405</v>
      </c>
      <c r="CN1441" s="188">
        <v>11397916.854126001</v>
      </c>
      <c r="CO1441" s="188">
        <v>63301267.9775391</v>
      </c>
      <c r="CP1441" s="99">
        <v>9943066.6065673791</v>
      </c>
      <c r="CQ1441" s="99">
        <v>0</v>
      </c>
      <c r="CR1441" s="99">
        <v>0</v>
      </c>
      <c r="CS1441" s="99">
        <v>0</v>
      </c>
      <c r="CT1441" s="99">
        <v>0</v>
      </c>
      <c r="CU1441" s="98">
        <v>10240.903756797999</v>
      </c>
      <c r="CV1441" s="98">
        <v>24280.224226218001</v>
      </c>
    </row>
    <row r="1442" spans="1:100" x14ac:dyDescent="0.2">
      <c r="A1442" s="98" t="s">
        <v>75</v>
      </c>
      <c r="B1442" s="100">
        <v>40238</v>
      </c>
      <c r="C1442" s="99">
        <v>60653.514477729797</v>
      </c>
      <c r="D1442" s="99">
        <v>3.7356285889982201</v>
      </c>
      <c r="E1442" s="99">
        <v>9619.0142337083798</v>
      </c>
      <c r="F1442" s="99">
        <v>8083.4220800399798</v>
      </c>
      <c r="G1442" s="99">
        <v>1579.33773061633</v>
      </c>
      <c r="H1442" s="99">
        <v>0</v>
      </c>
      <c r="I1442" s="99">
        <v>0</v>
      </c>
      <c r="J1442" s="99">
        <v>23485.228241443601</v>
      </c>
      <c r="K1442" s="99">
        <v>0</v>
      </c>
      <c r="L1442" s="99">
        <v>13552.670842886</v>
      </c>
      <c r="M1442" s="99">
        <v>26426.588643550898</v>
      </c>
      <c r="N1442" s="99">
        <v>5195.7510439753496</v>
      </c>
      <c r="O1442" s="99">
        <v>23101.067894935601</v>
      </c>
      <c r="P1442" s="99">
        <v>0</v>
      </c>
      <c r="Q1442" s="99">
        <v>3536.1568731069601</v>
      </c>
      <c r="R1442" s="99">
        <v>1314.7196903526799</v>
      </c>
      <c r="S1442" s="99">
        <v>0</v>
      </c>
      <c r="T1442" s="99">
        <v>323.762012530118</v>
      </c>
      <c r="U1442" s="99">
        <v>23750.136382102999</v>
      </c>
      <c r="V1442" s="99">
        <v>3820050.29797363</v>
      </c>
      <c r="W1442" s="99">
        <v>159.665469091386</v>
      </c>
      <c r="X1442" s="99">
        <v>617811.92211914097</v>
      </c>
      <c r="Y1442" s="99">
        <v>440222.62553405802</v>
      </c>
      <c r="Z1442" s="99">
        <v>220710.49939536999</v>
      </c>
      <c r="AA1442" s="99">
        <v>0</v>
      </c>
      <c r="AB1442" s="99">
        <v>0</v>
      </c>
      <c r="AC1442" s="99">
        <v>6846293.5602417002</v>
      </c>
      <c r="AD1442" s="99">
        <v>0</v>
      </c>
      <c r="AE1442" s="99">
        <v>573368.51067352295</v>
      </c>
      <c r="AF1442" s="99">
        <v>1455795.33255005</v>
      </c>
      <c r="AG1442" s="99">
        <v>795004.91886901902</v>
      </c>
      <c r="AH1442" s="99">
        <v>1112437.9190521201</v>
      </c>
      <c r="AI1442" s="99">
        <v>0</v>
      </c>
      <c r="AJ1442" s="99">
        <v>517472.33663559001</v>
      </c>
      <c r="AK1442" s="99">
        <v>178517.845628738</v>
      </c>
      <c r="AL1442" s="99">
        <v>0</v>
      </c>
      <c r="AM1442" s="99">
        <v>41789.717090606697</v>
      </c>
      <c r="AN1442" s="99">
        <v>6866798.8112182599</v>
      </c>
      <c r="AO1442" s="99">
        <v>33789496.865722701</v>
      </c>
      <c r="AP1442" s="99">
        <v>1545.6459587663401</v>
      </c>
      <c r="AQ1442" s="99">
        <v>5043000.0806884803</v>
      </c>
      <c r="AR1442" s="99">
        <v>3615247.9825134301</v>
      </c>
      <c r="AS1442" s="99">
        <v>1710215.03884888</v>
      </c>
      <c r="AT1442" s="99">
        <v>0</v>
      </c>
      <c r="AU1442" s="99">
        <v>0</v>
      </c>
      <c r="AV1442" s="99">
        <v>23264070.262939502</v>
      </c>
      <c r="AW1442" s="99">
        <v>0</v>
      </c>
      <c r="AX1442" s="99">
        <v>5621091.7019653302</v>
      </c>
      <c r="AY1442" s="99">
        <v>13062808.166503901</v>
      </c>
      <c r="AZ1442" s="99">
        <v>6231094.8784790002</v>
      </c>
      <c r="BA1442" s="99">
        <v>9714546.6861572303</v>
      </c>
      <c r="BB1442" s="99">
        <v>0</v>
      </c>
      <c r="BC1442" s="99">
        <v>4310326.31640625</v>
      </c>
      <c r="BD1442" s="99">
        <v>1382406.3757782001</v>
      </c>
      <c r="BE1442" s="99">
        <v>0</v>
      </c>
      <c r="BF1442" s="99">
        <v>336561.437294006</v>
      </c>
      <c r="BG1442" s="99">
        <v>23315900.067138702</v>
      </c>
      <c r="BH1442" s="99">
        <v>8015991.8934936495</v>
      </c>
      <c r="BI1442" s="99">
        <v>241.705847952515</v>
      </c>
      <c r="BJ1442" s="99">
        <v>1742478.28987122</v>
      </c>
      <c r="BK1442" s="99">
        <v>1184391.9412231401</v>
      </c>
      <c r="BL1442" s="99">
        <v>0</v>
      </c>
      <c r="BM1442" s="99">
        <v>0</v>
      </c>
      <c r="BN1442" s="99">
        <v>0</v>
      </c>
      <c r="BO1442" s="99">
        <v>0</v>
      </c>
      <c r="BP1442" s="99">
        <v>0</v>
      </c>
      <c r="BQ1442" s="99">
        <v>0</v>
      </c>
      <c r="BR1442" s="99">
        <v>3878048.9988708501</v>
      </c>
      <c r="BS1442" s="99">
        <v>2279806.5939331101</v>
      </c>
      <c r="BT1442" s="99">
        <v>1889933.1733551</v>
      </c>
      <c r="BU1442" s="99">
        <v>0</v>
      </c>
      <c r="BV1442" s="99">
        <v>1761880.7675170901</v>
      </c>
      <c r="BW1442" s="99">
        <v>154384.64208221401</v>
      </c>
      <c r="BX1442" s="99">
        <v>0</v>
      </c>
      <c r="BY1442" s="99">
        <v>0</v>
      </c>
      <c r="BZ1442" s="99">
        <v>0</v>
      </c>
      <c r="CA1442" s="99">
        <v>70273.905509948701</v>
      </c>
      <c r="CB1442" s="99">
        <v>4449027.9386596698</v>
      </c>
      <c r="CC1442" s="99">
        <v>38926638.733886696</v>
      </c>
      <c r="CD1442" s="99">
        <v>9792858.8356933594</v>
      </c>
      <c r="CE1442" s="99">
        <v>1577.12333236635</v>
      </c>
      <c r="CF1442" s="99">
        <v>221924.13969612101</v>
      </c>
      <c r="CG1442" s="99">
        <v>1725908.87800598</v>
      </c>
      <c r="CH1442" s="99">
        <v>0</v>
      </c>
      <c r="CI1442" s="99">
        <v>71870.4394245148</v>
      </c>
      <c r="CJ1442" s="99">
        <v>4667795.3703002902</v>
      </c>
      <c r="CK1442" s="99">
        <v>40646852</v>
      </c>
      <c r="CL1442" s="99">
        <v>9948599.1810302697</v>
      </c>
      <c r="CM1442" s="188">
        <v>95412.456706047102</v>
      </c>
      <c r="CN1442" s="188">
        <v>11569240.71521</v>
      </c>
      <c r="CO1442" s="188">
        <v>64087877.5146484</v>
      </c>
      <c r="CP1442" s="99">
        <v>9948599.1810302697</v>
      </c>
      <c r="CQ1442" s="99">
        <v>0</v>
      </c>
      <c r="CR1442" s="99">
        <v>0</v>
      </c>
      <c r="CS1442" s="99">
        <v>0</v>
      </c>
      <c r="CT1442" s="99">
        <v>0</v>
      </c>
      <c r="CU1442" s="98">
        <v>9872.1724097130009</v>
      </c>
      <c r="CV1442" s="98">
        <v>24897.327626122002</v>
      </c>
    </row>
    <row r="1443" spans="1:100" x14ac:dyDescent="0.2">
      <c r="A1443" s="98" t="s">
        <v>75</v>
      </c>
      <c r="B1443" s="100">
        <v>40330</v>
      </c>
      <c r="C1443" s="99">
        <v>61622.972822666197</v>
      </c>
      <c r="D1443" s="99">
        <v>4.0865851809503502</v>
      </c>
      <c r="E1443" s="99">
        <v>9426.1584194898605</v>
      </c>
      <c r="F1443" s="99">
        <v>7962.3499276042003</v>
      </c>
      <c r="G1443" s="99">
        <v>1612.89510424435</v>
      </c>
      <c r="H1443" s="99">
        <v>0</v>
      </c>
      <c r="I1443" s="99">
        <v>0</v>
      </c>
      <c r="J1443" s="99">
        <v>23994.647047519698</v>
      </c>
      <c r="K1443" s="99">
        <v>0</v>
      </c>
      <c r="L1443" s="99">
        <v>14035.5324513912</v>
      </c>
      <c r="M1443" s="99">
        <v>26764.1028361321</v>
      </c>
      <c r="N1443" s="99">
        <v>5164.8349528908702</v>
      </c>
      <c r="O1443" s="99">
        <v>23603.5078999996</v>
      </c>
      <c r="P1443" s="99">
        <v>0</v>
      </c>
      <c r="Q1443" s="99">
        <v>3494.2385724186902</v>
      </c>
      <c r="R1443" s="99">
        <v>1347.4578578472101</v>
      </c>
      <c r="S1443" s="99">
        <v>0</v>
      </c>
      <c r="T1443" s="99">
        <v>317.73757857456798</v>
      </c>
      <c r="U1443" s="99">
        <v>24196.3949816227</v>
      </c>
      <c r="V1443" s="99">
        <v>3871401.0395507799</v>
      </c>
      <c r="W1443" s="99">
        <v>196.740080403164</v>
      </c>
      <c r="X1443" s="99">
        <v>603069.49509429897</v>
      </c>
      <c r="Y1443" s="99">
        <v>431183.436065674</v>
      </c>
      <c r="Z1443" s="99">
        <v>224917.91576003999</v>
      </c>
      <c r="AA1443" s="99">
        <v>0</v>
      </c>
      <c r="AB1443" s="99">
        <v>0</v>
      </c>
      <c r="AC1443" s="99">
        <v>7011960.6246948196</v>
      </c>
      <c r="AD1443" s="99">
        <v>0</v>
      </c>
      <c r="AE1443" s="99">
        <v>593016.87795257603</v>
      </c>
      <c r="AF1443" s="99">
        <v>1465732.3630218499</v>
      </c>
      <c r="AG1443" s="99">
        <v>778555.68649292004</v>
      </c>
      <c r="AH1443" s="99">
        <v>1123358.6761016799</v>
      </c>
      <c r="AI1443" s="99">
        <v>0</v>
      </c>
      <c r="AJ1443" s="99">
        <v>521809.86758422898</v>
      </c>
      <c r="AK1443" s="99">
        <v>182621.536808014</v>
      </c>
      <c r="AL1443" s="99">
        <v>0</v>
      </c>
      <c r="AM1443" s="99">
        <v>41422.7331366539</v>
      </c>
      <c r="AN1443" s="99">
        <v>7038852.94775391</v>
      </c>
      <c r="AO1443" s="99">
        <v>34487403.3828125</v>
      </c>
      <c r="AP1443" s="99">
        <v>1954.5358925461801</v>
      </c>
      <c r="AQ1443" s="99">
        <v>4949197.2427978497</v>
      </c>
      <c r="AR1443" s="99">
        <v>3567542.1720275902</v>
      </c>
      <c r="AS1443" s="99">
        <v>1756485.2946319601</v>
      </c>
      <c r="AT1443" s="99">
        <v>0</v>
      </c>
      <c r="AU1443" s="99">
        <v>0</v>
      </c>
      <c r="AV1443" s="99">
        <v>23947060.4528809</v>
      </c>
      <c r="AW1443" s="99">
        <v>0</v>
      </c>
      <c r="AX1443" s="99">
        <v>5882141.3947143601</v>
      </c>
      <c r="AY1443" s="99">
        <v>13214882.817627</v>
      </c>
      <c r="AZ1443" s="99">
        <v>6139467.1152954102</v>
      </c>
      <c r="BA1443" s="99">
        <v>9893641.7740478497</v>
      </c>
      <c r="BB1443" s="99">
        <v>0</v>
      </c>
      <c r="BC1443" s="99">
        <v>4369559.48254395</v>
      </c>
      <c r="BD1443" s="99">
        <v>1413656.15963745</v>
      </c>
      <c r="BE1443" s="99">
        <v>0</v>
      </c>
      <c r="BF1443" s="99">
        <v>335595.18311309803</v>
      </c>
      <c r="BG1443" s="99">
        <v>24004426.208252002</v>
      </c>
      <c r="BH1443" s="99">
        <v>8247249.26708984</v>
      </c>
      <c r="BI1443" s="99">
        <v>276.69894972443598</v>
      </c>
      <c r="BJ1443" s="99">
        <v>1718666.48982239</v>
      </c>
      <c r="BK1443" s="99">
        <v>1169499.75117493</v>
      </c>
      <c r="BL1443" s="99">
        <v>0</v>
      </c>
      <c r="BM1443" s="99">
        <v>0</v>
      </c>
      <c r="BN1443" s="99">
        <v>0</v>
      </c>
      <c r="BO1443" s="99">
        <v>0</v>
      </c>
      <c r="BP1443" s="99">
        <v>0</v>
      </c>
      <c r="BQ1443" s="99">
        <v>0</v>
      </c>
      <c r="BR1443" s="99">
        <v>3966935.34066772</v>
      </c>
      <c r="BS1443" s="99">
        <v>2257541.13531494</v>
      </c>
      <c r="BT1443" s="99">
        <v>1925097.89672852</v>
      </c>
      <c r="BU1443" s="99">
        <v>0</v>
      </c>
      <c r="BV1443" s="99">
        <v>1788400.9490966799</v>
      </c>
      <c r="BW1443" s="99">
        <v>157117.75526619001</v>
      </c>
      <c r="BX1443" s="99">
        <v>0</v>
      </c>
      <c r="BY1443" s="99">
        <v>0</v>
      </c>
      <c r="BZ1443" s="99">
        <v>0</v>
      </c>
      <c r="CA1443" s="99">
        <v>71018.803680419893</v>
      </c>
      <c r="CB1443" s="99">
        <v>4468761.55895996</v>
      </c>
      <c r="CC1443" s="99">
        <v>39394997.681640603</v>
      </c>
      <c r="CD1443" s="99">
        <v>9970135.7176513709</v>
      </c>
      <c r="CE1443" s="99">
        <v>1610.4250209182501</v>
      </c>
      <c r="CF1443" s="99">
        <v>224077.12694549601</v>
      </c>
      <c r="CG1443" s="99">
        <v>1745553.6460571301</v>
      </c>
      <c r="CH1443" s="99">
        <v>0</v>
      </c>
      <c r="CI1443" s="99">
        <v>72637.371777534499</v>
      </c>
      <c r="CJ1443" s="99">
        <v>4691021.0654907199</v>
      </c>
      <c r="CK1443" s="99">
        <v>41143566.393066399</v>
      </c>
      <c r="CL1443" s="99">
        <v>10130182.4154053</v>
      </c>
      <c r="CM1443" s="188">
        <v>96611.843474388093</v>
      </c>
      <c r="CN1443" s="188">
        <v>11681757.1210938</v>
      </c>
      <c r="CO1443" s="188">
        <v>65108772.2822266</v>
      </c>
      <c r="CP1443" s="99">
        <v>10130182.4154053</v>
      </c>
      <c r="CQ1443" s="99">
        <v>0</v>
      </c>
      <c r="CR1443" s="99">
        <v>0</v>
      </c>
      <c r="CS1443" s="99">
        <v>0</v>
      </c>
      <c r="CT1443" s="99">
        <v>0</v>
      </c>
      <c r="CU1443" s="98">
        <v>9636.3297081109995</v>
      </c>
      <c r="CV1443" s="98">
        <v>25392.584288511</v>
      </c>
    </row>
    <row r="1444" spans="1:100" x14ac:dyDescent="0.2">
      <c r="A1444" s="98" t="s">
        <v>75</v>
      </c>
      <c r="B1444" s="100">
        <v>40422</v>
      </c>
      <c r="C1444" s="99">
        <v>61738.5854234695</v>
      </c>
      <c r="D1444" s="99">
        <v>0.91143763699801605</v>
      </c>
      <c r="E1444" s="99">
        <v>9027.92920792103</v>
      </c>
      <c r="F1444" s="99">
        <v>7677.9831967949904</v>
      </c>
      <c r="G1444" s="99">
        <v>1578.0051080584501</v>
      </c>
      <c r="H1444" s="99">
        <v>0</v>
      </c>
      <c r="I1444" s="99">
        <v>0</v>
      </c>
      <c r="J1444" s="99">
        <v>24324.840098380999</v>
      </c>
      <c r="K1444" s="99">
        <v>0</v>
      </c>
      <c r="L1444" s="99">
        <v>13583.231633543999</v>
      </c>
      <c r="M1444" s="99">
        <v>26701.2247414589</v>
      </c>
      <c r="N1444" s="99">
        <v>5189.6833212375604</v>
      </c>
      <c r="O1444" s="99">
        <v>23469.403301238999</v>
      </c>
      <c r="P1444" s="99">
        <v>0</v>
      </c>
      <c r="Q1444" s="99">
        <v>3495.8037252128101</v>
      </c>
      <c r="R1444" s="99">
        <v>1324.9714393317699</v>
      </c>
      <c r="S1444" s="99">
        <v>0</v>
      </c>
      <c r="T1444" s="99">
        <v>303.00440488755697</v>
      </c>
      <c r="U1444" s="99">
        <v>24535.394863367099</v>
      </c>
      <c r="V1444" s="99">
        <v>3856777.3901672401</v>
      </c>
      <c r="W1444" s="99">
        <v>12.1700832579518</v>
      </c>
      <c r="X1444" s="99">
        <v>580964.80042266799</v>
      </c>
      <c r="Y1444" s="99">
        <v>417579.25015258801</v>
      </c>
      <c r="Z1444" s="99">
        <v>225245.77043533299</v>
      </c>
      <c r="AA1444" s="99">
        <v>0</v>
      </c>
      <c r="AB1444" s="99">
        <v>0</v>
      </c>
      <c r="AC1444" s="99">
        <v>7154924.7122192401</v>
      </c>
      <c r="AD1444" s="99">
        <v>0</v>
      </c>
      <c r="AE1444" s="99">
        <v>566868.81486511196</v>
      </c>
      <c r="AF1444" s="99">
        <v>1453487.5665283201</v>
      </c>
      <c r="AG1444" s="99">
        <v>771613.03549194301</v>
      </c>
      <c r="AH1444" s="99">
        <v>1097538.94708252</v>
      </c>
      <c r="AI1444" s="99">
        <v>0</v>
      </c>
      <c r="AJ1444" s="99">
        <v>528643.96195983898</v>
      </c>
      <c r="AK1444" s="99">
        <v>184656.594465256</v>
      </c>
      <c r="AL1444" s="99">
        <v>0</v>
      </c>
      <c r="AM1444" s="99">
        <v>40130.329334258997</v>
      </c>
      <c r="AN1444" s="99">
        <v>7173660.6291503897</v>
      </c>
      <c r="AO1444" s="99">
        <v>34487078.512207001</v>
      </c>
      <c r="AP1444" s="99">
        <v>97.9689766401425</v>
      </c>
      <c r="AQ1444" s="99">
        <v>4776020.0770873995</v>
      </c>
      <c r="AR1444" s="99">
        <v>3436458.1613464402</v>
      </c>
      <c r="AS1444" s="99">
        <v>1756191.0313415499</v>
      </c>
      <c r="AT1444" s="99">
        <v>0</v>
      </c>
      <c r="AU1444" s="99">
        <v>0</v>
      </c>
      <c r="AV1444" s="99">
        <v>24486746.2421875</v>
      </c>
      <c r="AW1444" s="99">
        <v>0</v>
      </c>
      <c r="AX1444" s="99">
        <v>5623601.6001586895</v>
      </c>
      <c r="AY1444" s="99">
        <v>13183567.595947299</v>
      </c>
      <c r="AZ1444" s="99">
        <v>6120230.1234741202</v>
      </c>
      <c r="BA1444" s="99">
        <v>9686398.8397216797</v>
      </c>
      <c r="BB1444" s="99">
        <v>0</v>
      </c>
      <c r="BC1444" s="99">
        <v>4443294.2607421903</v>
      </c>
      <c r="BD1444" s="99">
        <v>1412353.3206634501</v>
      </c>
      <c r="BE1444" s="99">
        <v>0</v>
      </c>
      <c r="BF1444" s="99">
        <v>327577.28211975098</v>
      </c>
      <c r="BG1444" s="99">
        <v>24560710.048583999</v>
      </c>
      <c r="BH1444" s="99">
        <v>8203260.7294311495</v>
      </c>
      <c r="BI1444" s="99">
        <v>34.822109456639701</v>
      </c>
      <c r="BJ1444" s="99">
        <v>1685333.14962769</v>
      </c>
      <c r="BK1444" s="99">
        <v>1141734.0704040499</v>
      </c>
      <c r="BL1444" s="99">
        <v>0</v>
      </c>
      <c r="BM1444" s="99">
        <v>0</v>
      </c>
      <c r="BN1444" s="99">
        <v>0</v>
      </c>
      <c r="BO1444" s="99">
        <v>0</v>
      </c>
      <c r="BP1444" s="99">
        <v>0</v>
      </c>
      <c r="BQ1444" s="99">
        <v>0</v>
      </c>
      <c r="BR1444" s="99">
        <v>3953284.9562683101</v>
      </c>
      <c r="BS1444" s="99">
        <v>2251888.2799682599</v>
      </c>
      <c r="BT1444" s="99">
        <v>1884780.70895386</v>
      </c>
      <c r="BU1444" s="99">
        <v>0</v>
      </c>
      <c r="BV1444" s="99">
        <v>1804625.4140625</v>
      </c>
      <c r="BW1444" s="99">
        <v>158772.80949783299</v>
      </c>
      <c r="BX1444" s="99">
        <v>0</v>
      </c>
      <c r="BY1444" s="99">
        <v>0</v>
      </c>
      <c r="BZ1444" s="99">
        <v>0</v>
      </c>
      <c r="CA1444" s="99">
        <v>70797.890642166094</v>
      </c>
      <c r="CB1444" s="99">
        <v>4429246.9122924795</v>
      </c>
      <c r="CC1444" s="99">
        <v>39148419.023925804</v>
      </c>
      <c r="CD1444" s="99">
        <v>9856826.0651855506</v>
      </c>
      <c r="CE1444" s="99">
        <v>1586.01304717362</v>
      </c>
      <c r="CF1444" s="99">
        <v>225981.26612854001</v>
      </c>
      <c r="CG1444" s="99">
        <v>1750476.9567871101</v>
      </c>
      <c r="CH1444" s="99">
        <v>0</v>
      </c>
      <c r="CI1444" s="99">
        <v>72385.659127235398</v>
      </c>
      <c r="CJ1444" s="99">
        <v>4654051.8578491202</v>
      </c>
      <c r="CK1444" s="99">
        <v>40889830.583496101</v>
      </c>
      <c r="CL1444" s="99">
        <v>10015292.3596191</v>
      </c>
      <c r="CM1444" s="188">
        <v>96721.197883606001</v>
      </c>
      <c r="CN1444" s="188">
        <v>11789292.106445299</v>
      </c>
      <c r="CO1444" s="188">
        <v>65440770.762207001</v>
      </c>
      <c r="CP1444" s="99">
        <v>10015292.3596191</v>
      </c>
      <c r="CQ1444" s="99">
        <v>0</v>
      </c>
      <c r="CR1444" s="99">
        <v>0</v>
      </c>
      <c r="CS1444" s="99">
        <v>0</v>
      </c>
      <c r="CT1444" s="99">
        <v>0</v>
      </c>
      <c r="CU1444" s="98">
        <v>9231.8425182899991</v>
      </c>
      <c r="CV1444" s="98">
        <v>25726.136773454</v>
      </c>
    </row>
    <row r="1445" spans="1:100" x14ac:dyDescent="0.2">
      <c r="A1445" s="98" t="s">
        <v>75</v>
      </c>
      <c r="B1445" s="100">
        <v>40513</v>
      </c>
      <c r="C1445" s="99">
        <v>61482.017051219897</v>
      </c>
      <c r="D1445" s="99">
        <v>1.19305878899468</v>
      </c>
      <c r="E1445" s="99">
        <v>8756.7008675336801</v>
      </c>
      <c r="F1445" s="99">
        <v>7416.4600821137401</v>
      </c>
      <c r="G1445" s="99">
        <v>1596.5608153343201</v>
      </c>
      <c r="H1445" s="99">
        <v>0</v>
      </c>
      <c r="I1445" s="99">
        <v>0</v>
      </c>
      <c r="J1445" s="99">
        <v>24756.4345266819</v>
      </c>
      <c r="K1445" s="99">
        <v>0</v>
      </c>
      <c r="L1445" s="99">
        <v>16420.628040075298</v>
      </c>
      <c r="M1445" s="99">
        <v>26575.4092986584</v>
      </c>
      <c r="N1445" s="99">
        <v>5209.8176563978204</v>
      </c>
      <c r="O1445" s="99">
        <v>22698.451238155401</v>
      </c>
      <c r="P1445" s="99">
        <v>0</v>
      </c>
      <c r="Q1445" s="99">
        <v>3446.4407160580199</v>
      </c>
      <c r="R1445" s="99">
        <v>1296.37989574671</v>
      </c>
      <c r="S1445" s="99">
        <v>0</v>
      </c>
      <c r="T1445" s="99">
        <v>404.188102632761</v>
      </c>
      <c r="U1445" s="99">
        <v>24940.2126142979</v>
      </c>
      <c r="V1445" s="99">
        <v>3817577.7721557599</v>
      </c>
      <c r="W1445" s="99">
        <v>21.9264019608963</v>
      </c>
      <c r="X1445" s="99">
        <v>565900.75350189197</v>
      </c>
      <c r="Y1445" s="99">
        <v>406980.99059295701</v>
      </c>
      <c r="Z1445" s="99">
        <v>215592.15627288801</v>
      </c>
      <c r="AA1445" s="99">
        <v>0</v>
      </c>
      <c r="AB1445" s="99">
        <v>0</v>
      </c>
      <c r="AC1445" s="99">
        <v>7226861.2463989304</v>
      </c>
      <c r="AD1445" s="99">
        <v>0</v>
      </c>
      <c r="AE1445" s="99">
        <v>636162.25318908703</v>
      </c>
      <c r="AF1445" s="99">
        <v>1447916.44914246</v>
      </c>
      <c r="AG1445" s="99">
        <v>773787.30321502697</v>
      </c>
      <c r="AH1445" s="99">
        <v>1013321.21459198</v>
      </c>
      <c r="AI1445" s="99">
        <v>0</v>
      </c>
      <c r="AJ1445" s="99">
        <v>523468.29454040498</v>
      </c>
      <c r="AK1445" s="99">
        <v>168162.513683319</v>
      </c>
      <c r="AL1445" s="99">
        <v>0</v>
      </c>
      <c r="AM1445" s="99">
        <v>44171.544306755102</v>
      </c>
      <c r="AN1445" s="99">
        <v>7250051.9505615197</v>
      </c>
      <c r="AO1445" s="99">
        <v>34371721.636718802</v>
      </c>
      <c r="AP1445" s="99">
        <v>231.86855733580899</v>
      </c>
      <c r="AQ1445" s="99">
        <v>4631756.4338378897</v>
      </c>
      <c r="AR1445" s="99">
        <v>3364507.2570190402</v>
      </c>
      <c r="AS1445" s="99">
        <v>1703115.8375396701</v>
      </c>
      <c r="AT1445" s="99">
        <v>0</v>
      </c>
      <c r="AU1445" s="99">
        <v>0</v>
      </c>
      <c r="AV1445" s="99">
        <v>24978628.918945301</v>
      </c>
      <c r="AW1445" s="99">
        <v>0</v>
      </c>
      <c r="AX1445" s="99">
        <v>6310069.8890380897</v>
      </c>
      <c r="AY1445" s="99">
        <v>13166056.6789551</v>
      </c>
      <c r="AZ1445" s="99">
        <v>6206509.3359985398</v>
      </c>
      <c r="BA1445" s="99">
        <v>9017683.2855224591</v>
      </c>
      <c r="BB1445" s="99">
        <v>0</v>
      </c>
      <c r="BC1445" s="99">
        <v>4386046.1695556603</v>
      </c>
      <c r="BD1445" s="99">
        <v>1314064.50590515</v>
      </c>
      <c r="BE1445" s="99">
        <v>0</v>
      </c>
      <c r="BF1445" s="99">
        <v>359989.17997741699</v>
      </c>
      <c r="BG1445" s="99">
        <v>25049415.160400402</v>
      </c>
      <c r="BH1445" s="99">
        <v>8168324.3001709003</v>
      </c>
      <c r="BI1445" s="99">
        <v>85.966488309204607</v>
      </c>
      <c r="BJ1445" s="99">
        <v>1671858.46080017</v>
      </c>
      <c r="BK1445" s="99">
        <v>1126489.2289581301</v>
      </c>
      <c r="BL1445" s="99">
        <v>0</v>
      </c>
      <c r="BM1445" s="99">
        <v>0</v>
      </c>
      <c r="BN1445" s="99">
        <v>0</v>
      </c>
      <c r="BO1445" s="99">
        <v>0</v>
      </c>
      <c r="BP1445" s="99">
        <v>0</v>
      </c>
      <c r="BQ1445" s="99">
        <v>0</v>
      </c>
      <c r="BR1445" s="99">
        <v>3969542.2147827102</v>
      </c>
      <c r="BS1445" s="99">
        <v>2282522.4992370601</v>
      </c>
      <c r="BT1445" s="99">
        <v>1753676.28300476</v>
      </c>
      <c r="BU1445" s="99">
        <v>0</v>
      </c>
      <c r="BV1445" s="99">
        <v>1805966.9885406501</v>
      </c>
      <c r="BW1445" s="99">
        <v>139032.49672699001</v>
      </c>
      <c r="BX1445" s="99">
        <v>0</v>
      </c>
      <c r="BY1445" s="99">
        <v>0</v>
      </c>
      <c r="BZ1445" s="99">
        <v>0</v>
      </c>
      <c r="CA1445" s="99">
        <v>70270.080764770493</v>
      </c>
      <c r="CB1445" s="99">
        <v>4386864.7640991202</v>
      </c>
      <c r="CC1445" s="99">
        <v>39071418.089355499</v>
      </c>
      <c r="CD1445" s="99">
        <v>9832672.50708008</v>
      </c>
      <c r="CE1445" s="99">
        <v>1596.15336421132</v>
      </c>
      <c r="CF1445" s="99">
        <v>215010.72593307501</v>
      </c>
      <c r="CG1445" s="99">
        <v>1694924.10340881</v>
      </c>
      <c r="CH1445" s="99">
        <v>0</v>
      </c>
      <c r="CI1445" s="99">
        <v>71832.585007667498</v>
      </c>
      <c r="CJ1445" s="99">
        <v>4600472.1607665997</v>
      </c>
      <c r="CK1445" s="99">
        <v>40774713.9052734</v>
      </c>
      <c r="CL1445" s="99">
        <v>9974087.5030517597</v>
      </c>
      <c r="CM1445" s="188">
        <v>96616.2284021378</v>
      </c>
      <c r="CN1445" s="188">
        <v>11837144.8391113</v>
      </c>
      <c r="CO1445" s="188">
        <v>65802833.75</v>
      </c>
      <c r="CP1445" s="99">
        <v>9974087.5030517597</v>
      </c>
      <c r="CQ1445" s="99">
        <v>0</v>
      </c>
      <c r="CR1445" s="99">
        <v>0</v>
      </c>
      <c r="CS1445" s="99">
        <v>0</v>
      </c>
      <c r="CT1445" s="99">
        <v>0</v>
      </c>
      <c r="CU1445" s="98">
        <v>8952.6157491529993</v>
      </c>
      <c r="CV1445" s="98">
        <v>26145.13601699</v>
      </c>
    </row>
    <row r="1446" spans="1:100" x14ac:dyDescent="0.2">
      <c r="A1446" s="98" t="s">
        <v>75</v>
      </c>
      <c r="B1446" s="100">
        <v>40603</v>
      </c>
      <c r="C1446" s="99">
        <v>61019.846749305703</v>
      </c>
      <c r="D1446" s="99">
        <v>1.8387009339931</v>
      </c>
      <c r="E1446" s="99">
        <v>8577.6656481027603</v>
      </c>
      <c r="F1446" s="99">
        <v>7179.40265309811</v>
      </c>
      <c r="G1446" s="99">
        <v>1648.1795959472699</v>
      </c>
      <c r="H1446" s="99">
        <v>0</v>
      </c>
      <c r="I1446" s="99">
        <v>0</v>
      </c>
      <c r="J1446" s="99">
        <v>25289.043832778902</v>
      </c>
      <c r="K1446" s="99">
        <v>0</v>
      </c>
      <c r="L1446" s="99">
        <v>33999.0042414665</v>
      </c>
      <c r="M1446" s="99">
        <v>26407.4578580856</v>
      </c>
      <c r="N1446" s="99">
        <v>5243.08064496517</v>
      </c>
      <c r="O1446" s="99">
        <v>0</v>
      </c>
      <c r="P1446" s="99">
        <v>0</v>
      </c>
      <c r="Q1446" s="99">
        <v>3437.9670888483502</v>
      </c>
      <c r="R1446" s="99">
        <v>0</v>
      </c>
      <c r="S1446" s="99">
        <v>0</v>
      </c>
      <c r="T1446" s="99">
        <v>1653.08538688719</v>
      </c>
      <c r="U1446" s="99">
        <v>25450.167042017001</v>
      </c>
      <c r="V1446" s="99">
        <v>3782256.2452087398</v>
      </c>
      <c r="W1446" s="99">
        <v>353.59166977182002</v>
      </c>
      <c r="X1446" s="99">
        <v>548671.01596832299</v>
      </c>
      <c r="Y1446" s="99">
        <v>389963.63568115199</v>
      </c>
      <c r="Z1446" s="99">
        <v>219703.603488922</v>
      </c>
      <c r="AA1446" s="99">
        <v>0</v>
      </c>
      <c r="AB1446" s="99">
        <v>0</v>
      </c>
      <c r="AC1446" s="99">
        <v>7374295.3906860398</v>
      </c>
      <c r="AD1446" s="99">
        <v>0</v>
      </c>
      <c r="AE1446" s="99">
        <v>1614525.37242126</v>
      </c>
      <c r="AF1446" s="99">
        <v>1432147.59611511</v>
      </c>
      <c r="AG1446" s="99">
        <v>751402.52982330299</v>
      </c>
      <c r="AH1446" s="99">
        <v>0</v>
      </c>
      <c r="AI1446" s="99">
        <v>0</v>
      </c>
      <c r="AJ1446" s="99">
        <v>525213.05944824195</v>
      </c>
      <c r="AK1446" s="99">
        <v>0</v>
      </c>
      <c r="AL1446" s="99">
        <v>0</v>
      </c>
      <c r="AM1446" s="99">
        <v>217436.96733283999</v>
      </c>
      <c r="AN1446" s="99">
        <v>7378477.2468872098</v>
      </c>
      <c r="AO1446" s="99">
        <v>34303935.953613304</v>
      </c>
      <c r="AP1446" s="99">
        <v>1490.01929679513</v>
      </c>
      <c r="AQ1446" s="99">
        <v>4532855.1989135696</v>
      </c>
      <c r="AR1446" s="99">
        <v>3251843.5583496098</v>
      </c>
      <c r="AS1446" s="99">
        <v>1746813.5111541699</v>
      </c>
      <c r="AT1446" s="99">
        <v>0</v>
      </c>
      <c r="AU1446" s="99">
        <v>0</v>
      </c>
      <c r="AV1446" s="99">
        <v>25613633.932861298</v>
      </c>
      <c r="AW1446" s="99">
        <v>0</v>
      </c>
      <c r="AX1446" s="99">
        <v>14999233.2022705</v>
      </c>
      <c r="AY1446" s="99">
        <v>13138853.616088901</v>
      </c>
      <c r="AZ1446" s="99">
        <v>6052492.8692016602</v>
      </c>
      <c r="BA1446" s="99">
        <v>0</v>
      </c>
      <c r="BB1446" s="99">
        <v>0</v>
      </c>
      <c r="BC1446" s="99">
        <v>4421777.8177490197</v>
      </c>
      <c r="BD1446" s="99">
        <v>0</v>
      </c>
      <c r="BE1446" s="99">
        <v>0</v>
      </c>
      <c r="BF1446" s="99">
        <v>1727479.4643096901</v>
      </c>
      <c r="BG1446" s="99">
        <v>25631242.276122998</v>
      </c>
      <c r="BH1446" s="99">
        <v>6459467.3692627</v>
      </c>
      <c r="BI1446" s="99">
        <v>45.585830407682799</v>
      </c>
      <c r="BJ1446" s="99">
        <v>1516339.79872131</v>
      </c>
      <c r="BK1446" s="99">
        <v>1023087.20276642</v>
      </c>
      <c r="BL1446" s="99">
        <v>0</v>
      </c>
      <c r="BM1446" s="99">
        <v>0</v>
      </c>
      <c r="BN1446" s="99">
        <v>0</v>
      </c>
      <c r="BO1446" s="99">
        <v>0</v>
      </c>
      <c r="BP1446" s="99">
        <v>0</v>
      </c>
      <c r="BQ1446" s="99">
        <v>0</v>
      </c>
      <c r="BR1446" s="99">
        <v>3945767.0198669401</v>
      </c>
      <c r="BS1446" s="99">
        <v>2231274.2610168499</v>
      </c>
      <c r="BT1446" s="99">
        <v>0</v>
      </c>
      <c r="BU1446" s="99">
        <v>0</v>
      </c>
      <c r="BV1446" s="99">
        <v>1819695.9864196801</v>
      </c>
      <c r="BW1446" s="99">
        <v>0</v>
      </c>
      <c r="BX1446" s="99">
        <v>0</v>
      </c>
      <c r="BY1446" s="99">
        <v>0</v>
      </c>
      <c r="BZ1446" s="99">
        <v>0</v>
      </c>
      <c r="CA1446" s="99">
        <v>69582.574680328398</v>
      </c>
      <c r="CB1446" s="99">
        <v>4338524.0020141602</v>
      </c>
      <c r="CC1446" s="99">
        <v>38885787.474121101</v>
      </c>
      <c r="CD1446" s="99">
        <v>8001046.9349975605</v>
      </c>
      <c r="CE1446" s="99">
        <v>1645.0049286037699</v>
      </c>
      <c r="CF1446" s="99">
        <v>218612.81884384199</v>
      </c>
      <c r="CG1446" s="99">
        <v>1759378.74691772</v>
      </c>
      <c r="CH1446" s="99">
        <v>0</v>
      </c>
      <c r="CI1446" s="99">
        <v>71250.6245326996</v>
      </c>
      <c r="CJ1446" s="99">
        <v>4555566.72375488</v>
      </c>
      <c r="CK1446" s="99">
        <v>40640407.011230499</v>
      </c>
      <c r="CL1446" s="99">
        <v>8001545.2344360398</v>
      </c>
      <c r="CM1446" s="188">
        <v>96464.3496704102</v>
      </c>
      <c r="CN1446" s="188">
        <v>11933149.490356401</v>
      </c>
      <c r="CO1446" s="188">
        <v>66316885.142578103</v>
      </c>
      <c r="CP1446" s="99">
        <v>8001545.2344360398</v>
      </c>
      <c r="CQ1446" s="99">
        <v>0</v>
      </c>
      <c r="CR1446" s="99">
        <v>0</v>
      </c>
      <c r="CS1446" s="99">
        <v>0</v>
      </c>
      <c r="CT1446" s="99">
        <v>0</v>
      </c>
      <c r="CU1446" s="98">
        <v>8731.993258339</v>
      </c>
      <c r="CV1446" s="98">
        <v>26734.073502905001</v>
      </c>
    </row>
    <row r="1447" spans="1:100" x14ac:dyDescent="0.2">
      <c r="A1447" s="98" t="s">
        <v>75</v>
      </c>
      <c r="B1447" s="100">
        <v>40695</v>
      </c>
      <c r="C1447" s="99">
        <v>60810.9212636948</v>
      </c>
      <c r="D1447" s="99">
        <v>2.0238837349752399</v>
      </c>
      <c r="E1447" s="99">
        <v>8318.1499348878897</v>
      </c>
      <c r="F1447" s="99">
        <v>6968.0072383284596</v>
      </c>
      <c r="G1447" s="99">
        <v>1680.3015841394699</v>
      </c>
      <c r="H1447" s="99">
        <v>0</v>
      </c>
      <c r="I1447" s="99">
        <v>0</v>
      </c>
      <c r="J1447" s="99">
        <v>25775.611855506901</v>
      </c>
      <c r="K1447" s="99">
        <v>0</v>
      </c>
      <c r="L1447" s="99">
        <v>34022.246408939398</v>
      </c>
      <c r="M1447" s="99">
        <v>26310.930995225899</v>
      </c>
      <c r="N1447" s="99">
        <v>5316.0286245942098</v>
      </c>
      <c r="O1447" s="99">
        <v>0</v>
      </c>
      <c r="P1447" s="99">
        <v>0</v>
      </c>
      <c r="Q1447" s="99">
        <v>3398.01948106289</v>
      </c>
      <c r="R1447" s="99">
        <v>0</v>
      </c>
      <c r="S1447" s="99">
        <v>0</v>
      </c>
      <c r="T1447" s="99">
        <v>1683.8131648153101</v>
      </c>
      <c r="U1447" s="99">
        <v>25918.973110675801</v>
      </c>
      <c r="V1447" s="99">
        <v>3754497.0892028799</v>
      </c>
      <c r="W1447" s="99">
        <v>181.49477595835901</v>
      </c>
      <c r="X1447" s="99">
        <v>530610.77091216994</v>
      </c>
      <c r="Y1447" s="99">
        <v>377955.45376968401</v>
      </c>
      <c r="Z1447" s="99">
        <v>218029.02425003101</v>
      </c>
      <c r="AA1447" s="99">
        <v>0</v>
      </c>
      <c r="AB1447" s="99">
        <v>0</v>
      </c>
      <c r="AC1447" s="99">
        <v>7491918.07531738</v>
      </c>
      <c r="AD1447" s="99">
        <v>0</v>
      </c>
      <c r="AE1447" s="99">
        <v>1593335.3655395501</v>
      </c>
      <c r="AF1447" s="99">
        <v>1427730.9739990199</v>
      </c>
      <c r="AG1447" s="99">
        <v>756334.05175018299</v>
      </c>
      <c r="AH1447" s="99">
        <v>0</v>
      </c>
      <c r="AI1447" s="99">
        <v>0</v>
      </c>
      <c r="AJ1447" s="99">
        <v>521763.17188644398</v>
      </c>
      <c r="AK1447" s="99">
        <v>0</v>
      </c>
      <c r="AL1447" s="99">
        <v>0</v>
      </c>
      <c r="AM1447" s="99">
        <v>217345.139230728</v>
      </c>
      <c r="AN1447" s="99">
        <v>7517830.50891113</v>
      </c>
      <c r="AO1447" s="99">
        <v>34145880.7666016</v>
      </c>
      <c r="AP1447" s="99">
        <v>1205.4713739901799</v>
      </c>
      <c r="AQ1447" s="99">
        <v>4450089.7004394503</v>
      </c>
      <c r="AR1447" s="99">
        <v>3180117.3448791499</v>
      </c>
      <c r="AS1447" s="99">
        <v>1745487.90116882</v>
      </c>
      <c r="AT1447" s="99">
        <v>0</v>
      </c>
      <c r="AU1447" s="99">
        <v>0</v>
      </c>
      <c r="AV1447" s="99">
        <v>26216610.495361298</v>
      </c>
      <c r="AW1447" s="99">
        <v>0</v>
      </c>
      <c r="AX1447" s="99">
        <v>14995679.685546899</v>
      </c>
      <c r="AY1447" s="99">
        <v>13206184.505615201</v>
      </c>
      <c r="AZ1447" s="99">
        <v>6122986.50634766</v>
      </c>
      <c r="BA1447" s="99">
        <v>0</v>
      </c>
      <c r="BB1447" s="99">
        <v>0</v>
      </c>
      <c r="BC1447" s="99">
        <v>4396114.3329467801</v>
      </c>
      <c r="BD1447" s="99">
        <v>0</v>
      </c>
      <c r="BE1447" s="99">
        <v>0</v>
      </c>
      <c r="BF1447" s="99">
        <v>1739461.17695618</v>
      </c>
      <c r="BG1447" s="99">
        <v>26285922.559814502</v>
      </c>
      <c r="BH1447" s="99">
        <v>6535125.90698242</v>
      </c>
      <c r="BI1447" s="99">
        <v>156.428013609722</v>
      </c>
      <c r="BJ1447" s="99">
        <v>1489573.4375915499</v>
      </c>
      <c r="BK1447" s="99">
        <v>993219.24539184605</v>
      </c>
      <c r="BL1447" s="99">
        <v>0</v>
      </c>
      <c r="BM1447" s="99">
        <v>0</v>
      </c>
      <c r="BN1447" s="99">
        <v>0</v>
      </c>
      <c r="BO1447" s="99">
        <v>0</v>
      </c>
      <c r="BP1447" s="99">
        <v>0</v>
      </c>
      <c r="BQ1447" s="99">
        <v>0</v>
      </c>
      <c r="BR1447" s="99">
        <v>3971879.8957824698</v>
      </c>
      <c r="BS1447" s="99">
        <v>2263917.3936157199</v>
      </c>
      <c r="BT1447" s="99">
        <v>0</v>
      </c>
      <c r="BU1447" s="99">
        <v>0</v>
      </c>
      <c r="BV1447" s="99">
        <v>1828108.0852203399</v>
      </c>
      <c r="BW1447" s="99">
        <v>0</v>
      </c>
      <c r="BX1447" s="99">
        <v>0</v>
      </c>
      <c r="BY1447" s="99">
        <v>0</v>
      </c>
      <c r="BZ1447" s="99">
        <v>0</v>
      </c>
      <c r="CA1447" s="99">
        <v>69109.146737098694</v>
      </c>
      <c r="CB1447" s="99">
        <v>4280403.9423828097</v>
      </c>
      <c r="CC1447" s="99">
        <v>38576116.799804702</v>
      </c>
      <c r="CD1447" s="99">
        <v>8018699.8594970703</v>
      </c>
      <c r="CE1447" s="99">
        <v>1679.2579267322999</v>
      </c>
      <c r="CF1447" s="99">
        <v>219156.05444908101</v>
      </c>
      <c r="CG1447" s="99">
        <v>1733649.4961852999</v>
      </c>
      <c r="CH1447" s="99">
        <v>0</v>
      </c>
      <c r="CI1447" s="99">
        <v>70785.309507369995</v>
      </c>
      <c r="CJ1447" s="99">
        <v>4491476.7153320303</v>
      </c>
      <c r="CK1447" s="99">
        <v>40308839.353027299</v>
      </c>
      <c r="CL1447" s="99">
        <v>8016886.0723877</v>
      </c>
      <c r="CM1447" s="188">
        <v>96461.207468986497</v>
      </c>
      <c r="CN1447" s="188">
        <v>11986905.972168</v>
      </c>
      <c r="CO1447" s="188">
        <v>66640070.2578125</v>
      </c>
      <c r="CP1447" s="99">
        <v>8016886.0723877</v>
      </c>
      <c r="CQ1447" s="99">
        <v>0</v>
      </c>
      <c r="CR1447" s="99">
        <v>0</v>
      </c>
      <c r="CS1447" s="99">
        <v>0</v>
      </c>
      <c r="CT1447" s="99">
        <v>0</v>
      </c>
      <c r="CU1447" s="98">
        <v>8463.1001379949994</v>
      </c>
      <c r="CV1447" s="98">
        <v>27227.55737409</v>
      </c>
    </row>
    <row r="1448" spans="1:100" x14ac:dyDescent="0.2">
      <c r="A1448" s="98" t="s">
        <v>75</v>
      </c>
      <c r="B1448" s="100">
        <v>40787</v>
      </c>
      <c r="C1448" s="99">
        <v>60843.183241844199</v>
      </c>
      <c r="D1448" s="99">
        <v>0.92602476399770195</v>
      </c>
      <c r="E1448" s="99">
        <v>8151.5904456377002</v>
      </c>
      <c r="F1448" s="99">
        <v>6851.2905362248403</v>
      </c>
      <c r="G1448" s="99">
        <v>1693.31104767323</v>
      </c>
      <c r="H1448" s="99">
        <v>0</v>
      </c>
      <c r="I1448" s="99">
        <v>0</v>
      </c>
      <c r="J1448" s="99">
        <v>25888.451326131799</v>
      </c>
      <c r="K1448" s="99">
        <v>0</v>
      </c>
      <c r="L1448" s="99">
        <v>34468.981568336501</v>
      </c>
      <c r="M1448" s="99">
        <v>26414.89970541</v>
      </c>
      <c r="N1448" s="99">
        <v>5293.4794437885303</v>
      </c>
      <c r="O1448" s="99">
        <v>0</v>
      </c>
      <c r="P1448" s="99">
        <v>0</v>
      </c>
      <c r="Q1448" s="99">
        <v>3393.7030189633401</v>
      </c>
      <c r="R1448" s="99">
        <v>0</v>
      </c>
      <c r="S1448" s="99">
        <v>0</v>
      </c>
      <c r="T1448" s="99">
        <v>1694.55433344841</v>
      </c>
      <c r="U1448" s="99">
        <v>26031.442132472999</v>
      </c>
      <c r="V1448" s="99">
        <v>3749970.4096069299</v>
      </c>
      <c r="W1448" s="99">
        <v>327.08722952380799</v>
      </c>
      <c r="X1448" s="99">
        <v>518210.119037628</v>
      </c>
      <c r="Y1448" s="99">
        <v>368168.15225982701</v>
      </c>
      <c r="Z1448" s="99">
        <v>217359.106328964</v>
      </c>
      <c r="AA1448" s="99">
        <v>0</v>
      </c>
      <c r="AB1448" s="99">
        <v>0</v>
      </c>
      <c r="AC1448" s="99">
        <v>7496737.44213867</v>
      </c>
      <c r="AD1448" s="99">
        <v>0</v>
      </c>
      <c r="AE1448" s="99">
        <v>1560302.99572754</v>
      </c>
      <c r="AF1448" s="99">
        <v>1441468.6055755599</v>
      </c>
      <c r="AG1448" s="99">
        <v>748269.70941162098</v>
      </c>
      <c r="AH1448" s="99">
        <v>0</v>
      </c>
      <c r="AI1448" s="99">
        <v>0</v>
      </c>
      <c r="AJ1448" s="99">
        <v>515346.63968277001</v>
      </c>
      <c r="AK1448" s="99">
        <v>0</v>
      </c>
      <c r="AL1448" s="99">
        <v>0</v>
      </c>
      <c r="AM1448" s="99">
        <v>217175.22760009801</v>
      </c>
      <c r="AN1448" s="99">
        <v>7508756.4642944299</v>
      </c>
      <c r="AO1448" s="99">
        <v>34288785.480468802</v>
      </c>
      <c r="AP1448" s="99">
        <v>1049.432323277</v>
      </c>
      <c r="AQ1448" s="99">
        <v>4307780.0322876005</v>
      </c>
      <c r="AR1448" s="99">
        <v>3087602.81781006</v>
      </c>
      <c r="AS1448" s="99">
        <v>1743731.8028259301</v>
      </c>
      <c r="AT1448" s="99">
        <v>0</v>
      </c>
      <c r="AU1448" s="99">
        <v>0</v>
      </c>
      <c r="AV1448" s="99">
        <v>26402157.764160201</v>
      </c>
      <c r="AW1448" s="99">
        <v>0</v>
      </c>
      <c r="AX1448" s="99">
        <v>14787806.564941401</v>
      </c>
      <c r="AY1448" s="99">
        <v>13428237.236206099</v>
      </c>
      <c r="AZ1448" s="99">
        <v>6081305.7733764602</v>
      </c>
      <c r="BA1448" s="99">
        <v>0</v>
      </c>
      <c r="BB1448" s="99">
        <v>0</v>
      </c>
      <c r="BC1448" s="99">
        <v>4366916.8026123</v>
      </c>
      <c r="BD1448" s="99">
        <v>0</v>
      </c>
      <c r="BE1448" s="99">
        <v>0</v>
      </c>
      <c r="BF1448" s="99">
        <v>1745497.8534240699</v>
      </c>
      <c r="BG1448" s="99">
        <v>26440206.620117199</v>
      </c>
      <c r="BH1448" s="99">
        <v>6654339.1784667997</v>
      </c>
      <c r="BI1448" s="99">
        <v>144.41536090895499</v>
      </c>
      <c r="BJ1448" s="99">
        <v>1492155.99932861</v>
      </c>
      <c r="BK1448" s="99">
        <v>994420.19217681896</v>
      </c>
      <c r="BL1448" s="99">
        <v>0</v>
      </c>
      <c r="BM1448" s="99">
        <v>0</v>
      </c>
      <c r="BN1448" s="99">
        <v>0</v>
      </c>
      <c r="BO1448" s="99">
        <v>0</v>
      </c>
      <c r="BP1448" s="99">
        <v>0</v>
      </c>
      <c r="BQ1448" s="99">
        <v>0</v>
      </c>
      <c r="BR1448" s="99">
        <v>3989726.3532104502</v>
      </c>
      <c r="BS1448" s="99">
        <v>2257007.3409118699</v>
      </c>
      <c r="BT1448" s="99">
        <v>0</v>
      </c>
      <c r="BU1448" s="99">
        <v>0</v>
      </c>
      <c r="BV1448" s="99">
        <v>1838449.22102356</v>
      </c>
      <c r="BW1448" s="99">
        <v>0</v>
      </c>
      <c r="BX1448" s="99">
        <v>0</v>
      </c>
      <c r="BY1448" s="99">
        <v>0</v>
      </c>
      <c r="BZ1448" s="99">
        <v>0</v>
      </c>
      <c r="CA1448" s="99">
        <v>68985.350539207502</v>
      </c>
      <c r="CB1448" s="99">
        <v>4257837.4803466797</v>
      </c>
      <c r="CC1448" s="99">
        <v>38530516.121093802</v>
      </c>
      <c r="CD1448" s="99">
        <v>8135275.0752563505</v>
      </c>
      <c r="CE1448" s="99">
        <v>1696.3275186419501</v>
      </c>
      <c r="CF1448" s="99">
        <v>217991.17456626901</v>
      </c>
      <c r="CG1448" s="99">
        <v>1750510.1220245401</v>
      </c>
      <c r="CH1448" s="99">
        <v>0</v>
      </c>
      <c r="CI1448" s="99">
        <v>70704.869676589995</v>
      </c>
      <c r="CJ1448" s="99">
        <v>4474860.64489746</v>
      </c>
      <c r="CK1448" s="99">
        <v>40268901.501953103</v>
      </c>
      <c r="CL1448" s="99">
        <v>8139589.3101196298</v>
      </c>
      <c r="CM1448" s="188">
        <v>96564.761841774001</v>
      </c>
      <c r="CN1448" s="188">
        <v>12022093.5279541</v>
      </c>
      <c r="CO1448" s="188">
        <v>66666978.007324196</v>
      </c>
      <c r="CP1448" s="99">
        <v>8139589.3101196298</v>
      </c>
      <c r="CQ1448" s="99">
        <v>0</v>
      </c>
      <c r="CR1448" s="99">
        <v>0</v>
      </c>
      <c r="CS1448" s="99">
        <v>0</v>
      </c>
      <c r="CT1448" s="99">
        <v>0</v>
      </c>
      <c r="CU1448" s="98">
        <v>8290.5883832569998</v>
      </c>
      <c r="CV1448" s="98">
        <v>27371.540032763001</v>
      </c>
    </row>
    <row r="1449" spans="1:100" x14ac:dyDescent="0.2">
      <c r="A1449" s="98" t="s">
        <v>75</v>
      </c>
      <c r="B1449" s="100">
        <v>40878</v>
      </c>
      <c r="C1449" s="99">
        <v>61031.425018787399</v>
      </c>
      <c r="D1449" s="99">
        <v>2.3704383569711398</v>
      </c>
      <c r="E1449" s="99">
        <v>8016.2591316103899</v>
      </c>
      <c r="F1449" s="99">
        <v>6764.9341275692004</v>
      </c>
      <c r="G1449" s="99">
        <v>1695.3870955705599</v>
      </c>
      <c r="H1449" s="99">
        <v>0</v>
      </c>
      <c r="I1449" s="99">
        <v>0</v>
      </c>
      <c r="J1449" s="99">
        <v>26296.568675518</v>
      </c>
      <c r="K1449" s="99">
        <v>0</v>
      </c>
      <c r="L1449" s="99">
        <v>33789.7528424263</v>
      </c>
      <c r="M1449" s="99">
        <v>26526.4282875061</v>
      </c>
      <c r="N1449" s="99">
        <v>5321.4983806014097</v>
      </c>
      <c r="O1449" s="99">
        <v>0</v>
      </c>
      <c r="P1449" s="99">
        <v>0</v>
      </c>
      <c r="Q1449" s="99">
        <v>3415.7438909113398</v>
      </c>
      <c r="R1449" s="99">
        <v>0</v>
      </c>
      <c r="S1449" s="99">
        <v>0</v>
      </c>
      <c r="T1449" s="99">
        <v>1655.0981138795601</v>
      </c>
      <c r="U1449" s="99">
        <v>26437.9184639454</v>
      </c>
      <c r="V1449" s="99">
        <v>3738285.6716613802</v>
      </c>
      <c r="W1449" s="99">
        <v>89.389524631202207</v>
      </c>
      <c r="X1449" s="99">
        <v>500958.50384903001</v>
      </c>
      <c r="Y1449" s="99">
        <v>359537.764011383</v>
      </c>
      <c r="Z1449" s="99">
        <v>216432.20543861401</v>
      </c>
      <c r="AA1449" s="99">
        <v>0</v>
      </c>
      <c r="AB1449" s="99">
        <v>0</v>
      </c>
      <c r="AC1449" s="99">
        <v>7610083.2326660203</v>
      </c>
      <c r="AD1449" s="99">
        <v>0</v>
      </c>
      <c r="AE1449" s="99">
        <v>1527005.82289124</v>
      </c>
      <c r="AF1449" s="99">
        <v>1446214.0654907201</v>
      </c>
      <c r="AG1449" s="99">
        <v>744569.42928314197</v>
      </c>
      <c r="AH1449" s="99">
        <v>0</v>
      </c>
      <c r="AI1449" s="99">
        <v>0</v>
      </c>
      <c r="AJ1449" s="99">
        <v>518101.25938797003</v>
      </c>
      <c r="AK1449" s="99">
        <v>0</v>
      </c>
      <c r="AL1449" s="99">
        <v>0</v>
      </c>
      <c r="AM1449" s="99">
        <v>214420.02870178199</v>
      </c>
      <c r="AN1449" s="99">
        <v>7626544.3056030301</v>
      </c>
      <c r="AO1449" s="99">
        <v>34477679.889160201</v>
      </c>
      <c r="AP1449" s="99">
        <v>708.721872888505</v>
      </c>
      <c r="AQ1449" s="99">
        <v>4244275.9558105497</v>
      </c>
      <c r="AR1449" s="99">
        <v>3042469.58676147</v>
      </c>
      <c r="AS1449" s="99">
        <v>1755619.9811706501</v>
      </c>
      <c r="AT1449" s="99">
        <v>0</v>
      </c>
      <c r="AU1449" s="99">
        <v>0</v>
      </c>
      <c r="AV1449" s="99">
        <v>27008832.8994141</v>
      </c>
      <c r="AW1449" s="99">
        <v>0</v>
      </c>
      <c r="AX1449" s="99">
        <v>14680659.2810059</v>
      </c>
      <c r="AY1449" s="99">
        <v>13582658.833373999</v>
      </c>
      <c r="AZ1449" s="99">
        <v>6090193.9414672898</v>
      </c>
      <c r="BA1449" s="99">
        <v>0</v>
      </c>
      <c r="BB1449" s="99">
        <v>0</v>
      </c>
      <c r="BC1449" s="99">
        <v>4393217.7761840802</v>
      </c>
      <c r="BD1449" s="99">
        <v>0</v>
      </c>
      <c r="BE1449" s="99">
        <v>0</v>
      </c>
      <c r="BF1449" s="99">
        <v>1738724.2437591599</v>
      </c>
      <c r="BG1449" s="99">
        <v>27058028.5302734</v>
      </c>
      <c r="BH1449" s="99">
        <v>6685445.36010742</v>
      </c>
      <c r="BI1449" s="99">
        <v>65.414390948601095</v>
      </c>
      <c r="BJ1449" s="99">
        <v>1476383.0770874</v>
      </c>
      <c r="BK1449" s="99">
        <v>981792.67395782506</v>
      </c>
      <c r="BL1449" s="99">
        <v>0</v>
      </c>
      <c r="BM1449" s="99">
        <v>0</v>
      </c>
      <c r="BN1449" s="99">
        <v>0</v>
      </c>
      <c r="BO1449" s="99">
        <v>0</v>
      </c>
      <c r="BP1449" s="99">
        <v>0</v>
      </c>
      <c r="BQ1449" s="99">
        <v>0</v>
      </c>
      <c r="BR1449" s="99">
        <v>4031085.35968018</v>
      </c>
      <c r="BS1449" s="99">
        <v>2267264.3555297898</v>
      </c>
      <c r="BT1449" s="99">
        <v>0</v>
      </c>
      <c r="BU1449" s="99">
        <v>0</v>
      </c>
      <c r="BV1449" s="99">
        <v>1855872.0623321501</v>
      </c>
      <c r="BW1449" s="99">
        <v>0</v>
      </c>
      <c r="BX1449" s="99">
        <v>0</v>
      </c>
      <c r="BY1449" s="99">
        <v>0</v>
      </c>
      <c r="BZ1449" s="99">
        <v>0</v>
      </c>
      <c r="CA1449" s="99">
        <v>69102.417110443101</v>
      </c>
      <c r="CB1449" s="99">
        <v>4247057.9833373995</v>
      </c>
      <c r="CC1449" s="99">
        <v>38759651.851074196</v>
      </c>
      <c r="CD1449" s="99">
        <v>8154715.0393066397</v>
      </c>
      <c r="CE1449" s="99">
        <v>1696.73034274578</v>
      </c>
      <c r="CF1449" s="99">
        <v>216247.88426208499</v>
      </c>
      <c r="CG1449" s="99">
        <v>1757348.0138244601</v>
      </c>
      <c r="CH1449" s="99">
        <v>0</v>
      </c>
      <c r="CI1449" s="99">
        <v>70768.390794753999</v>
      </c>
      <c r="CJ1449" s="99">
        <v>4465132.9709472703</v>
      </c>
      <c r="CK1449" s="99">
        <v>40522213.286132798</v>
      </c>
      <c r="CL1449" s="99">
        <v>8158480.1252441397</v>
      </c>
      <c r="CM1449" s="188">
        <v>97021.652188301101</v>
      </c>
      <c r="CN1449" s="188">
        <v>12107384.348998999</v>
      </c>
      <c r="CO1449" s="188">
        <v>67537993.969726607</v>
      </c>
      <c r="CP1449" s="99">
        <v>8158480.1252441397</v>
      </c>
      <c r="CQ1449" s="99">
        <v>0</v>
      </c>
      <c r="CR1449" s="99">
        <v>0</v>
      </c>
      <c r="CS1449" s="99">
        <v>0</v>
      </c>
      <c r="CT1449" s="99">
        <v>0</v>
      </c>
      <c r="CU1449" s="98">
        <v>8167.1697222049997</v>
      </c>
      <c r="CV1449" s="98">
        <v>27811.428643099</v>
      </c>
    </row>
    <row r="1450" spans="1:100" x14ac:dyDescent="0.2">
      <c r="A1450" s="98" t="s">
        <v>75</v>
      </c>
      <c r="B1450" s="100">
        <v>40969</v>
      </c>
      <c r="C1450" s="99">
        <v>61099.099721908598</v>
      </c>
      <c r="D1450" s="99">
        <v>0.91763627699401695</v>
      </c>
      <c r="E1450" s="99">
        <v>7943.1597957611102</v>
      </c>
      <c r="F1450" s="99">
        <v>6661.1796080470103</v>
      </c>
      <c r="G1450" s="99">
        <v>1694.25774158537</v>
      </c>
      <c r="H1450" s="99">
        <v>0</v>
      </c>
      <c r="I1450" s="99">
        <v>0</v>
      </c>
      <c r="J1450" s="99">
        <v>26652.115780592001</v>
      </c>
      <c r="K1450" s="99">
        <v>0</v>
      </c>
      <c r="L1450" s="99">
        <v>33323.1787395477</v>
      </c>
      <c r="M1450" s="99">
        <v>26597.981522083301</v>
      </c>
      <c r="N1450" s="99">
        <v>5391.6759713292104</v>
      </c>
      <c r="O1450" s="99">
        <v>0</v>
      </c>
      <c r="P1450" s="99">
        <v>0</v>
      </c>
      <c r="Q1450" s="99">
        <v>3412.3705245852502</v>
      </c>
      <c r="R1450" s="99">
        <v>0</v>
      </c>
      <c r="S1450" s="99">
        <v>0</v>
      </c>
      <c r="T1450" s="99">
        <v>1705.69724147022</v>
      </c>
      <c r="U1450" s="99">
        <v>26792.352295637102</v>
      </c>
      <c r="V1450" s="99">
        <v>3737840.4790344201</v>
      </c>
      <c r="W1450" s="99">
        <v>27.081910914974301</v>
      </c>
      <c r="X1450" s="99">
        <v>494798.21074676502</v>
      </c>
      <c r="Y1450" s="99">
        <v>359692.12813186599</v>
      </c>
      <c r="Z1450" s="99">
        <v>219536.811950684</v>
      </c>
      <c r="AA1450" s="99">
        <v>0</v>
      </c>
      <c r="AB1450" s="99">
        <v>0</v>
      </c>
      <c r="AC1450" s="99">
        <v>7788029.9846801804</v>
      </c>
      <c r="AD1450" s="99">
        <v>0</v>
      </c>
      <c r="AE1450" s="99">
        <v>1538672.7711029099</v>
      </c>
      <c r="AF1450" s="99">
        <v>1455579.30667114</v>
      </c>
      <c r="AG1450" s="99">
        <v>742904.63655090297</v>
      </c>
      <c r="AH1450" s="99">
        <v>0</v>
      </c>
      <c r="AI1450" s="99">
        <v>0</v>
      </c>
      <c r="AJ1450" s="99">
        <v>522640.97876357997</v>
      </c>
      <c r="AK1450" s="99">
        <v>0</v>
      </c>
      <c r="AL1450" s="99">
        <v>0</v>
      </c>
      <c r="AM1450" s="99">
        <v>218639.34162330601</v>
      </c>
      <c r="AN1450" s="99">
        <v>7779838.5193481399</v>
      </c>
      <c r="AO1450" s="99">
        <v>34707174.850097701</v>
      </c>
      <c r="AP1450" s="99">
        <v>347.320811510086</v>
      </c>
      <c r="AQ1450" s="99">
        <v>4236788.8864135696</v>
      </c>
      <c r="AR1450" s="99">
        <v>3063905.9979553199</v>
      </c>
      <c r="AS1450" s="99">
        <v>1793902.0765991199</v>
      </c>
      <c r="AT1450" s="99">
        <v>0</v>
      </c>
      <c r="AU1450" s="99">
        <v>0</v>
      </c>
      <c r="AV1450" s="99">
        <v>27654866.3271484</v>
      </c>
      <c r="AW1450" s="99">
        <v>0</v>
      </c>
      <c r="AX1450" s="99">
        <v>14755999.966674799</v>
      </c>
      <c r="AY1450" s="99">
        <v>13766467.1690674</v>
      </c>
      <c r="AZ1450" s="99">
        <v>6148162.5958862295</v>
      </c>
      <c r="BA1450" s="99">
        <v>0</v>
      </c>
      <c r="BB1450" s="99">
        <v>0</v>
      </c>
      <c r="BC1450" s="99">
        <v>4446923.0858154297</v>
      </c>
      <c r="BD1450" s="99">
        <v>0</v>
      </c>
      <c r="BE1450" s="99">
        <v>0</v>
      </c>
      <c r="BF1450" s="99">
        <v>1784691.90795898</v>
      </c>
      <c r="BG1450" s="99">
        <v>27641304.566162098</v>
      </c>
      <c r="BH1450" s="99">
        <v>6809450.2129516602</v>
      </c>
      <c r="BI1450" s="99">
        <v>64.081169770099194</v>
      </c>
      <c r="BJ1450" s="99">
        <v>1488447.97398376</v>
      </c>
      <c r="BK1450" s="99">
        <v>984059.080551147</v>
      </c>
      <c r="BL1450" s="99">
        <v>0</v>
      </c>
      <c r="BM1450" s="99">
        <v>0</v>
      </c>
      <c r="BN1450" s="99">
        <v>0</v>
      </c>
      <c r="BO1450" s="99">
        <v>0</v>
      </c>
      <c r="BP1450" s="99">
        <v>0</v>
      </c>
      <c r="BQ1450" s="99">
        <v>0</v>
      </c>
      <c r="BR1450" s="99">
        <v>4157352.1234435998</v>
      </c>
      <c r="BS1450" s="99">
        <v>2291376.4045104999</v>
      </c>
      <c r="BT1450" s="99">
        <v>0</v>
      </c>
      <c r="BU1450" s="99">
        <v>0</v>
      </c>
      <c r="BV1450" s="99">
        <v>1882194.1375732401</v>
      </c>
      <c r="BW1450" s="99">
        <v>0</v>
      </c>
      <c r="BX1450" s="99">
        <v>0</v>
      </c>
      <c r="BY1450" s="99">
        <v>0</v>
      </c>
      <c r="BZ1450" s="99">
        <v>0</v>
      </c>
      <c r="CA1450" s="99">
        <v>69024.370363235503</v>
      </c>
      <c r="CB1450" s="99">
        <v>4223433.9673461895</v>
      </c>
      <c r="CC1450" s="99">
        <v>38835890.908203103</v>
      </c>
      <c r="CD1450" s="99">
        <v>8321671.6247558603</v>
      </c>
      <c r="CE1450" s="99">
        <v>1692.1232311874601</v>
      </c>
      <c r="CF1450" s="99">
        <v>218298.799869537</v>
      </c>
      <c r="CG1450" s="99">
        <v>1744676.0696868901</v>
      </c>
      <c r="CH1450" s="99">
        <v>0</v>
      </c>
      <c r="CI1450" s="99">
        <v>70724.718537330598</v>
      </c>
      <c r="CJ1450" s="99">
        <v>4438344.0791626005</v>
      </c>
      <c r="CK1450" s="99">
        <v>40604016.747070298</v>
      </c>
      <c r="CL1450" s="99">
        <v>8320306.2745971698</v>
      </c>
      <c r="CM1450" s="188">
        <v>97319.988467216506</v>
      </c>
      <c r="CN1450" s="188">
        <v>12158141.043945299</v>
      </c>
      <c r="CO1450" s="188">
        <v>68217828.827148393</v>
      </c>
      <c r="CP1450" s="99">
        <v>8320306.2745971698</v>
      </c>
      <c r="CQ1450" s="99">
        <v>0</v>
      </c>
      <c r="CR1450" s="99">
        <v>0</v>
      </c>
      <c r="CS1450" s="99">
        <v>0</v>
      </c>
      <c r="CT1450" s="99">
        <v>0</v>
      </c>
      <c r="CU1450" s="98">
        <v>8075.7608931559998</v>
      </c>
      <c r="CV1450" s="98">
        <v>28179.939312064998</v>
      </c>
    </row>
    <row r="1451" spans="1:100" x14ac:dyDescent="0.2">
      <c r="A1451" s="98" t="s">
        <v>75</v>
      </c>
      <c r="B1451" s="100">
        <v>41061</v>
      </c>
      <c r="C1451" s="99">
        <v>61027.950960159302</v>
      </c>
      <c r="D1451" s="99">
        <v>1.0087367349915399</v>
      </c>
      <c r="E1451" s="99">
        <v>7759.5734685063399</v>
      </c>
      <c r="F1451" s="99">
        <v>6526.9265220761299</v>
      </c>
      <c r="G1451" s="99">
        <v>1684.8524739444299</v>
      </c>
      <c r="H1451" s="99">
        <v>0</v>
      </c>
      <c r="I1451" s="99">
        <v>0</v>
      </c>
      <c r="J1451" s="99">
        <v>26812.4298050404</v>
      </c>
      <c r="K1451" s="99">
        <v>0</v>
      </c>
      <c r="L1451" s="99">
        <v>33540.833197593704</v>
      </c>
      <c r="M1451" s="99">
        <v>26610.542494535399</v>
      </c>
      <c r="N1451" s="99">
        <v>5203.7175951004001</v>
      </c>
      <c r="O1451" s="99">
        <v>0</v>
      </c>
      <c r="P1451" s="99">
        <v>0</v>
      </c>
      <c r="Q1451" s="99">
        <v>3431.53864079714</v>
      </c>
      <c r="R1451" s="99">
        <v>0</v>
      </c>
      <c r="S1451" s="99">
        <v>0</v>
      </c>
      <c r="T1451" s="99">
        <v>1686.9190223365999</v>
      </c>
      <c r="U1451" s="99">
        <v>26941.410838365598</v>
      </c>
      <c r="V1451" s="99">
        <v>3708177.8461608901</v>
      </c>
      <c r="W1451" s="99">
        <v>26.2859831298701</v>
      </c>
      <c r="X1451" s="99">
        <v>474623.86595916701</v>
      </c>
      <c r="Y1451" s="99">
        <v>345380.93324661301</v>
      </c>
      <c r="Z1451" s="99">
        <v>213321.38969230701</v>
      </c>
      <c r="AA1451" s="99">
        <v>0</v>
      </c>
      <c r="AB1451" s="99">
        <v>0</v>
      </c>
      <c r="AC1451" s="99">
        <v>7740339.8046875</v>
      </c>
      <c r="AD1451" s="99">
        <v>0</v>
      </c>
      <c r="AE1451" s="99">
        <v>1486808.9011383101</v>
      </c>
      <c r="AF1451" s="99">
        <v>1452270.53492737</v>
      </c>
      <c r="AG1451" s="99">
        <v>690984.24291229201</v>
      </c>
      <c r="AH1451" s="99">
        <v>0</v>
      </c>
      <c r="AI1451" s="99">
        <v>0</v>
      </c>
      <c r="AJ1451" s="99">
        <v>533893.02281951904</v>
      </c>
      <c r="AK1451" s="99">
        <v>0</v>
      </c>
      <c r="AL1451" s="99">
        <v>0</v>
      </c>
      <c r="AM1451" s="99">
        <v>212969.11854553199</v>
      </c>
      <c r="AN1451" s="99">
        <v>7769070.0479126005</v>
      </c>
      <c r="AO1451" s="99">
        <v>34626650.0244141</v>
      </c>
      <c r="AP1451" s="99">
        <v>298.78497463464703</v>
      </c>
      <c r="AQ1451" s="99">
        <v>4061345.9822998</v>
      </c>
      <c r="AR1451" s="99">
        <v>2974434.2186889602</v>
      </c>
      <c r="AS1451" s="99">
        <v>1746254.46801758</v>
      </c>
      <c r="AT1451" s="99">
        <v>0</v>
      </c>
      <c r="AU1451" s="99">
        <v>0</v>
      </c>
      <c r="AV1451" s="99">
        <v>27795305.9448242</v>
      </c>
      <c r="AW1451" s="99">
        <v>0</v>
      </c>
      <c r="AX1451" s="99">
        <v>14403341.256347699</v>
      </c>
      <c r="AY1451" s="99">
        <v>13826776.412353501</v>
      </c>
      <c r="AZ1451" s="99">
        <v>5758343.61010742</v>
      </c>
      <c r="BA1451" s="99">
        <v>0</v>
      </c>
      <c r="BB1451" s="99">
        <v>0</v>
      </c>
      <c r="BC1451" s="99">
        <v>4532453.2791748</v>
      </c>
      <c r="BD1451" s="99">
        <v>0</v>
      </c>
      <c r="BE1451" s="99">
        <v>0</v>
      </c>
      <c r="BF1451" s="99">
        <v>1742667.6758117699</v>
      </c>
      <c r="BG1451" s="99">
        <v>27876976.269531298</v>
      </c>
      <c r="BH1451" s="99">
        <v>6700730.7408447303</v>
      </c>
      <c r="BI1451" s="99">
        <v>41.682191001717001</v>
      </c>
      <c r="BJ1451" s="99">
        <v>1460790.74453735</v>
      </c>
      <c r="BK1451" s="99">
        <v>950471.96398925805</v>
      </c>
      <c r="BL1451" s="99">
        <v>0</v>
      </c>
      <c r="BM1451" s="99">
        <v>0</v>
      </c>
      <c r="BN1451" s="99">
        <v>0</v>
      </c>
      <c r="BO1451" s="99">
        <v>0</v>
      </c>
      <c r="BP1451" s="99">
        <v>0</v>
      </c>
      <c r="BQ1451" s="99">
        <v>0</v>
      </c>
      <c r="BR1451" s="99">
        <v>4100100.5702209501</v>
      </c>
      <c r="BS1451" s="99">
        <v>2165038.4702758798</v>
      </c>
      <c r="BT1451" s="99">
        <v>0</v>
      </c>
      <c r="BU1451" s="99">
        <v>0</v>
      </c>
      <c r="BV1451" s="99">
        <v>1922100.95777893</v>
      </c>
      <c r="BW1451" s="99">
        <v>0</v>
      </c>
      <c r="BX1451" s="99">
        <v>0</v>
      </c>
      <c r="BY1451" s="99">
        <v>0</v>
      </c>
      <c r="BZ1451" s="99">
        <v>0</v>
      </c>
      <c r="CA1451" s="99">
        <v>68774.3685178757</v>
      </c>
      <c r="CB1451" s="99">
        <v>4179629.0747680701</v>
      </c>
      <c r="CC1451" s="99">
        <v>38671883.2666016</v>
      </c>
      <c r="CD1451" s="99">
        <v>8153300.0885620099</v>
      </c>
      <c r="CE1451" s="99">
        <v>1684.4444080293199</v>
      </c>
      <c r="CF1451" s="99">
        <v>214132.67091751099</v>
      </c>
      <c r="CG1451" s="99">
        <v>1757622.09759521</v>
      </c>
      <c r="CH1451" s="99">
        <v>0</v>
      </c>
      <c r="CI1451" s="99">
        <v>70451.880253791795</v>
      </c>
      <c r="CJ1451" s="99">
        <v>4399007.1600952102</v>
      </c>
      <c r="CK1451" s="99">
        <v>40434522.062988304</v>
      </c>
      <c r="CL1451" s="99">
        <v>8151131.3701171903</v>
      </c>
      <c r="CM1451" s="188">
        <v>97196.412404060393</v>
      </c>
      <c r="CN1451" s="188">
        <v>12167275.5664063</v>
      </c>
      <c r="CO1451" s="188">
        <v>68338942.466796905</v>
      </c>
      <c r="CP1451" s="99">
        <v>8151131.3701171903</v>
      </c>
      <c r="CQ1451" s="99">
        <v>0</v>
      </c>
      <c r="CR1451" s="99">
        <v>0</v>
      </c>
      <c r="CS1451" s="99">
        <v>0</v>
      </c>
      <c r="CT1451" s="99">
        <v>0</v>
      </c>
      <c r="CU1451" s="98">
        <v>7889.0393368579998</v>
      </c>
      <c r="CV1451" s="98">
        <v>28299.914178297</v>
      </c>
    </row>
    <row r="1452" spans="1:100" x14ac:dyDescent="0.2">
      <c r="A1452" s="98" t="s">
        <v>75</v>
      </c>
      <c r="B1452" s="100">
        <v>41153</v>
      </c>
      <c r="C1452" s="99">
        <v>60618.266047954603</v>
      </c>
      <c r="D1452" s="99">
        <v>0.940363292997063</v>
      </c>
      <c r="E1452" s="99">
        <v>7510.7687806487102</v>
      </c>
      <c r="F1452" s="99">
        <v>6297.6529428362801</v>
      </c>
      <c r="G1452" s="99">
        <v>1679.4896069168999</v>
      </c>
      <c r="H1452" s="99">
        <v>0</v>
      </c>
      <c r="I1452" s="99">
        <v>0</v>
      </c>
      <c r="J1452" s="99">
        <v>26924.677215814601</v>
      </c>
      <c r="K1452" s="99">
        <v>0</v>
      </c>
      <c r="L1452" s="99">
        <v>33228.3529305458</v>
      </c>
      <c r="M1452" s="99">
        <v>26616.6446881294</v>
      </c>
      <c r="N1452" s="99">
        <v>5165.1092892289198</v>
      </c>
      <c r="O1452" s="99">
        <v>0</v>
      </c>
      <c r="P1452" s="99">
        <v>0</v>
      </c>
      <c r="Q1452" s="99">
        <v>3410.4459121823302</v>
      </c>
      <c r="R1452" s="99">
        <v>0</v>
      </c>
      <c r="S1452" s="99">
        <v>0</v>
      </c>
      <c r="T1452" s="99">
        <v>1673.6448954790801</v>
      </c>
      <c r="U1452" s="99">
        <v>27051.587058544199</v>
      </c>
      <c r="V1452" s="99">
        <v>3665731.1764831501</v>
      </c>
      <c r="W1452" s="99">
        <v>63.650633558630901</v>
      </c>
      <c r="X1452" s="99">
        <v>461286.99480056798</v>
      </c>
      <c r="Y1452" s="99">
        <v>337742.84375381499</v>
      </c>
      <c r="Z1452" s="99">
        <v>206494.52612495399</v>
      </c>
      <c r="AA1452" s="99">
        <v>0</v>
      </c>
      <c r="AB1452" s="99">
        <v>0</v>
      </c>
      <c r="AC1452" s="99">
        <v>7773625.8543090802</v>
      </c>
      <c r="AD1452" s="99">
        <v>0</v>
      </c>
      <c r="AE1452" s="99">
        <v>1460519.7910308801</v>
      </c>
      <c r="AF1452" s="99">
        <v>1442073.2930908201</v>
      </c>
      <c r="AG1452" s="99">
        <v>679006.40157318104</v>
      </c>
      <c r="AH1452" s="99">
        <v>0</v>
      </c>
      <c r="AI1452" s="99">
        <v>0</v>
      </c>
      <c r="AJ1452" s="99">
        <v>543906.67248535203</v>
      </c>
      <c r="AK1452" s="99">
        <v>0</v>
      </c>
      <c r="AL1452" s="99">
        <v>0</v>
      </c>
      <c r="AM1452" s="99">
        <v>206125.17411232</v>
      </c>
      <c r="AN1452" s="99">
        <v>7786064.4157104502</v>
      </c>
      <c r="AO1452" s="99">
        <v>34345609.849609397</v>
      </c>
      <c r="AP1452" s="99">
        <v>535.80435356497799</v>
      </c>
      <c r="AQ1452" s="99">
        <v>3969932.5585022001</v>
      </c>
      <c r="AR1452" s="99">
        <v>2909821.3933715802</v>
      </c>
      <c r="AS1452" s="99">
        <v>1717789.6990509001</v>
      </c>
      <c r="AT1452" s="99">
        <v>0</v>
      </c>
      <c r="AU1452" s="99">
        <v>0</v>
      </c>
      <c r="AV1452" s="99">
        <v>28096250.331054699</v>
      </c>
      <c r="AW1452" s="99">
        <v>0</v>
      </c>
      <c r="AX1452" s="99">
        <v>14233224.7071533</v>
      </c>
      <c r="AY1452" s="99">
        <v>13807188.2473145</v>
      </c>
      <c r="AZ1452" s="99">
        <v>5707524.0806274395</v>
      </c>
      <c r="BA1452" s="99">
        <v>0</v>
      </c>
      <c r="BB1452" s="99">
        <v>0</v>
      </c>
      <c r="BC1452" s="99">
        <v>4651210.67932129</v>
      </c>
      <c r="BD1452" s="99">
        <v>0</v>
      </c>
      <c r="BE1452" s="99">
        <v>0</v>
      </c>
      <c r="BF1452" s="99">
        <v>1716124.5689544701</v>
      </c>
      <c r="BG1452" s="99">
        <v>28134991.529785201</v>
      </c>
      <c r="BH1452" s="99">
        <v>6847094.9635009803</v>
      </c>
      <c r="BI1452" s="99">
        <v>49.100620667915798</v>
      </c>
      <c r="BJ1452" s="99">
        <v>1474446.59155273</v>
      </c>
      <c r="BK1452" s="99">
        <v>962319.21975707996</v>
      </c>
      <c r="BL1452" s="99">
        <v>0</v>
      </c>
      <c r="BM1452" s="99">
        <v>0</v>
      </c>
      <c r="BN1452" s="99">
        <v>0</v>
      </c>
      <c r="BO1452" s="99">
        <v>0</v>
      </c>
      <c r="BP1452" s="99">
        <v>0</v>
      </c>
      <c r="BQ1452" s="99">
        <v>0</v>
      </c>
      <c r="BR1452" s="99">
        <v>4123305.9051818801</v>
      </c>
      <c r="BS1452" s="99">
        <v>2157887.8427734398</v>
      </c>
      <c r="BT1452" s="99">
        <v>0</v>
      </c>
      <c r="BU1452" s="99">
        <v>0</v>
      </c>
      <c r="BV1452" s="99">
        <v>1984994.5730743399</v>
      </c>
      <c r="BW1452" s="99">
        <v>0</v>
      </c>
      <c r="BX1452" s="99">
        <v>0</v>
      </c>
      <c r="BY1452" s="99">
        <v>0</v>
      </c>
      <c r="BZ1452" s="99">
        <v>0</v>
      </c>
      <c r="CA1452" s="99">
        <v>68111.214760780305</v>
      </c>
      <c r="CB1452" s="99">
        <v>4122245.10238647</v>
      </c>
      <c r="CC1452" s="99">
        <v>38253499.805175804</v>
      </c>
      <c r="CD1452" s="99">
        <v>8315198.4113769503</v>
      </c>
      <c r="CE1452" s="99">
        <v>1679.43517386913</v>
      </c>
      <c r="CF1452" s="99">
        <v>207161.756719589</v>
      </c>
      <c r="CG1452" s="99">
        <v>1715754.2291259801</v>
      </c>
      <c r="CH1452" s="99">
        <v>0</v>
      </c>
      <c r="CI1452" s="99">
        <v>69817.816718101501</v>
      </c>
      <c r="CJ1452" s="99">
        <v>4335694.41833496</v>
      </c>
      <c r="CK1452" s="99">
        <v>39961232.658203103</v>
      </c>
      <c r="CL1452" s="99">
        <v>8320053.97766113</v>
      </c>
      <c r="CM1452" s="188">
        <v>96728.378403663606</v>
      </c>
      <c r="CN1452" s="188">
        <v>12121400.8674316</v>
      </c>
      <c r="CO1452" s="188">
        <v>68181619.058593795</v>
      </c>
      <c r="CP1452" s="99">
        <v>8320053.97766113</v>
      </c>
      <c r="CQ1452" s="99">
        <v>0</v>
      </c>
      <c r="CR1452" s="99">
        <v>0</v>
      </c>
      <c r="CS1452" s="99">
        <v>0</v>
      </c>
      <c r="CT1452" s="99">
        <v>0</v>
      </c>
      <c r="CU1452" s="98">
        <v>7638.4108950970003</v>
      </c>
      <c r="CV1452" s="98">
        <v>28420.402530547999</v>
      </c>
    </row>
    <row r="1453" spans="1:100" x14ac:dyDescent="0.2">
      <c r="A1453" s="98" t="s">
        <v>75</v>
      </c>
      <c r="B1453" s="100">
        <v>41244</v>
      </c>
      <c r="C1453" s="99">
        <v>60572.1610193253</v>
      </c>
      <c r="D1453" s="99">
        <v>0</v>
      </c>
      <c r="E1453" s="99">
        <v>7524.4538944959604</v>
      </c>
      <c r="F1453" s="99">
        <v>6390.9533138871202</v>
      </c>
      <c r="G1453" s="99">
        <v>1688.53876927495</v>
      </c>
      <c r="H1453" s="99">
        <v>0</v>
      </c>
      <c r="I1453" s="99">
        <v>0</v>
      </c>
      <c r="J1453" s="99">
        <v>27084.617007255601</v>
      </c>
      <c r="K1453" s="99">
        <v>0</v>
      </c>
      <c r="L1453" s="99">
        <v>32948.976874828302</v>
      </c>
      <c r="M1453" s="99">
        <v>26646.259088993102</v>
      </c>
      <c r="N1453" s="99">
        <v>5133.3510486483601</v>
      </c>
      <c r="O1453" s="99">
        <v>0</v>
      </c>
      <c r="P1453" s="99">
        <v>0</v>
      </c>
      <c r="Q1453" s="99">
        <v>3429.2767421305198</v>
      </c>
      <c r="R1453" s="99">
        <v>0</v>
      </c>
      <c r="S1453" s="99">
        <v>0</v>
      </c>
      <c r="T1453" s="99">
        <v>1657.64494413137</v>
      </c>
      <c r="U1453" s="99">
        <v>27209.990966320001</v>
      </c>
      <c r="V1453" s="99">
        <v>3659660.7956848098</v>
      </c>
      <c r="W1453" s="99">
        <v>0</v>
      </c>
      <c r="X1453" s="99">
        <v>446429.289531708</v>
      </c>
      <c r="Y1453" s="99">
        <v>323176.49512100202</v>
      </c>
      <c r="Z1453" s="99">
        <v>205891.26014900199</v>
      </c>
      <c r="AA1453" s="99">
        <v>0</v>
      </c>
      <c r="AB1453" s="99">
        <v>0</v>
      </c>
      <c r="AC1453" s="99">
        <v>7820091.7171630897</v>
      </c>
      <c r="AD1453" s="99">
        <v>0</v>
      </c>
      <c r="AE1453" s="99">
        <v>1457714.7888641399</v>
      </c>
      <c r="AF1453" s="99">
        <v>1447448.49572754</v>
      </c>
      <c r="AG1453" s="99">
        <v>673781.61309051502</v>
      </c>
      <c r="AH1453" s="99">
        <v>0</v>
      </c>
      <c r="AI1453" s="99">
        <v>0</v>
      </c>
      <c r="AJ1453" s="99">
        <v>543595.36666107201</v>
      </c>
      <c r="AK1453" s="99">
        <v>0</v>
      </c>
      <c r="AL1453" s="99">
        <v>0</v>
      </c>
      <c r="AM1453" s="99">
        <v>204589.26703834499</v>
      </c>
      <c r="AN1453" s="99">
        <v>7836792.6016235398</v>
      </c>
      <c r="AO1453" s="99">
        <v>34598683.805175804</v>
      </c>
      <c r="AP1453" s="99">
        <v>0</v>
      </c>
      <c r="AQ1453" s="99">
        <v>3880338.5341491699</v>
      </c>
      <c r="AR1453" s="99">
        <v>2826606.7220458998</v>
      </c>
      <c r="AS1453" s="99">
        <v>1716796.71240234</v>
      </c>
      <c r="AT1453" s="99">
        <v>0</v>
      </c>
      <c r="AU1453" s="99">
        <v>0</v>
      </c>
      <c r="AV1453" s="99">
        <v>28329218.878662098</v>
      </c>
      <c r="AW1453" s="99">
        <v>0</v>
      </c>
      <c r="AX1453" s="99">
        <v>14356042.8861084</v>
      </c>
      <c r="AY1453" s="99">
        <v>13939461.0754395</v>
      </c>
      <c r="AZ1453" s="99">
        <v>5703188.3130493201</v>
      </c>
      <c r="BA1453" s="99">
        <v>0</v>
      </c>
      <c r="BB1453" s="99">
        <v>0</v>
      </c>
      <c r="BC1453" s="99">
        <v>4656767.9742431603</v>
      </c>
      <c r="BD1453" s="99">
        <v>0</v>
      </c>
      <c r="BE1453" s="99">
        <v>0</v>
      </c>
      <c r="BF1453" s="99">
        <v>1705615.3422546401</v>
      </c>
      <c r="BG1453" s="99">
        <v>28383321.6171875</v>
      </c>
      <c r="BH1453" s="99">
        <v>6923626.2138671903</v>
      </c>
      <c r="BI1453" s="99">
        <v>0</v>
      </c>
      <c r="BJ1453" s="99">
        <v>1428377.5629272501</v>
      </c>
      <c r="BK1453" s="99">
        <v>914782.28649139404</v>
      </c>
      <c r="BL1453" s="99">
        <v>0</v>
      </c>
      <c r="BM1453" s="99">
        <v>0</v>
      </c>
      <c r="BN1453" s="99">
        <v>0</v>
      </c>
      <c r="BO1453" s="99">
        <v>0</v>
      </c>
      <c r="BP1453" s="99">
        <v>0</v>
      </c>
      <c r="BQ1453" s="99">
        <v>0</v>
      </c>
      <c r="BR1453" s="99">
        <v>4184258.2048645001</v>
      </c>
      <c r="BS1453" s="99">
        <v>2155328.0309143099</v>
      </c>
      <c r="BT1453" s="99">
        <v>0</v>
      </c>
      <c r="BU1453" s="99">
        <v>0</v>
      </c>
      <c r="BV1453" s="99">
        <v>2004292.69023132</v>
      </c>
      <c r="BW1453" s="99">
        <v>0</v>
      </c>
      <c r="BX1453" s="99">
        <v>0</v>
      </c>
      <c r="BY1453" s="99">
        <v>0</v>
      </c>
      <c r="BZ1453" s="99">
        <v>0</v>
      </c>
      <c r="CA1453" s="99">
        <v>68156.042998313904</v>
      </c>
      <c r="CB1453" s="99">
        <v>4113235.33624268</v>
      </c>
      <c r="CC1453" s="99">
        <v>38516498.245605499</v>
      </c>
      <c r="CD1453" s="99">
        <v>8345026.9763183603</v>
      </c>
      <c r="CE1453" s="99">
        <v>1690.0304182320799</v>
      </c>
      <c r="CF1453" s="99">
        <v>205724.88110923799</v>
      </c>
      <c r="CG1453" s="99">
        <v>1692485.99977112</v>
      </c>
      <c r="CH1453" s="99">
        <v>0</v>
      </c>
      <c r="CI1453" s="99">
        <v>69824.214176177993</v>
      </c>
      <c r="CJ1453" s="99">
        <v>4319766.78015137</v>
      </c>
      <c r="CK1453" s="99">
        <v>40220441.047363304</v>
      </c>
      <c r="CL1453" s="99">
        <v>8348630.0661010696</v>
      </c>
      <c r="CM1453" s="188">
        <v>96819.380620956406</v>
      </c>
      <c r="CN1453" s="188">
        <v>12157218.513305699</v>
      </c>
      <c r="CO1453" s="188">
        <v>68538810.375976607</v>
      </c>
      <c r="CP1453" s="99">
        <v>8348630.0661010696</v>
      </c>
      <c r="CQ1453" s="99">
        <v>0</v>
      </c>
      <c r="CR1453" s="99">
        <v>0</v>
      </c>
      <c r="CS1453" s="99">
        <v>0</v>
      </c>
      <c r="CT1453" s="99">
        <v>0</v>
      </c>
      <c r="CU1453" s="98">
        <v>7654.3601744790003</v>
      </c>
      <c r="CV1453" s="98">
        <v>28574.826664062999</v>
      </c>
    </row>
    <row r="1454" spans="1:100" x14ac:dyDescent="0.2">
      <c r="A1454" s="98" t="s">
        <v>75</v>
      </c>
      <c r="B1454" s="100">
        <v>41334</v>
      </c>
      <c r="C1454" s="99">
        <v>59549.928476333604</v>
      </c>
      <c r="D1454" s="99">
        <v>0</v>
      </c>
      <c r="E1454" s="99">
        <v>7376.3940551281003</v>
      </c>
      <c r="F1454" s="99">
        <v>6181.5085507035301</v>
      </c>
      <c r="G1454" s="99">
        <v>1616.10134126246</v>
      </c>
      <c r="H1454" s="99">
        <v>0</v>
      </c>
      <c r="I1454" s="99">
        <v>0</v>
      </c>
      <c r="J1454" s="99">
        <v>27305.507267713499</v>
      </c>
      <c r="K1454" s="99">
        <v>0</v>
      </c>
      <c r="L1454" s="99">
        <v>1786.2457794547099</v>
      </c>
      <c r="M1454" s="99">
        <v>26488.785201311101</v>
      </c>
      <c r="N1454" s="99">
        <v>5009.2268362045297</v>
      </c>
      <c r="O1454" s="99">
        <v>0</v>
      </c>
      <c r="P1454" s="99">
        <v>30044.003749847401</v>
      </c>
      <c r="Q1454" s="99">
        <v>3428.7670556008802</v>
      </c>
      <c r="R1454" s="99">
        <v>0</v>
      </c>
      <c r="S1454" s="99">
        <v>1614.98136621714</v>
      </c>
      <c r="T1454" s="99">
        <v>0</v>
      </c>
      <c r="U1454" s="99">
        <v>27425.7265481949</v>
      </c>
      <c r="V1454" s="99">
        <v>3606045.2348938002</v>
      </c>
      <c r="W1454" s="99">
        <v>0</v>
      </c>
      <c r="X1454" s="99">
        <v>427238.48486328102</v>
      </c>
      <c r="Y1454" s="99">
        <v>309476.49972534197</v>
      </c>
      <c r="Z1454" s="99">
        <v>200386.78000450099</v>
      </c>
      <c r="AA1454" s="99">
        <v>0</v>
      </c>
      <c r="AB1454" s="99">
        <v>0</v>
      </c>
      <c r="AC1454" s="99">
        <v>7835432.1198730497</v>
      </c>
      <c r="AD1454" s="99">
        <v>0</v>
      </c>
      <c r="AE1454" s="99">
        <v>46548.186405181899</v>
      </c>
      <c r="AF1454" s="99">
        <v>1444004.6570129399</v>
      </c>
      <c r="AG1454" s="99">
        <v>650932.06029510498</v>
      </c>
      <c r="AH1454" s="99">
        <v>0</v>
      </c>
      <c r="AI1454" s="99">
        <v>1338991.6849517799</v>
      </c>
      <c r="AJ1454" s="99">
        <v>540673.13272857701</v>
      </c>
      <c r="AK1454" s="99">
        <v>0</v>
      </c>
      <c r="AL1454" s="99">
        <v>199037.94128227199</v>
      </c>
      <c r="AM1454" s="99">
        <v>0</v>
      </c>
      <c r="AN1454" s="99">
        <v>7859308.1851806603</v>
      </c>
      <c r="AO1454" s="99">
        <v>33906015.477050804</v>
      </c>
      <c r="AP1454" s="99">
        <v>0</v>
      </c>
      <c r="AQ1454" s="99">
        <v>3642829.0650329599</v>
      </c>
      <c r="AR1454" s="99">
        <v>2652590.5421142601</v>
      </c>
      <c r="AS1454" s="99">
        <v>1658322.96632385</v>
      </c>
      <c r="AT1454" s="99">
        <v>0</v>
      </c>
      <c r="AU1454" s="99">
        <v>0</v>
      </c>
      <c r="AV1454" s="99">
        <v>28512454.1176758</v>
      </c>
      <c r="AW1454" s="99">
        <v>0</v>
      </c>
      <c r="AX1454" s="99">
        <v>468918.41354751599</v>
      </c>
      <c r="AY1454" s="99">
        <v>13939254.4456787</v>
      </c>
      <c r="AZ1454" s="99">
        <v>5515934.2201538105</v>
      </c>
      <c r="BA1454" s="99">
        <v>0</v>
      </c>
      <c r="BB1454" s="99">
        <v>12799614.2301025</v>
      </c>
      <c r="BC1454" s="99">
        <v>4629389.5496215802</v>
      </c>
      <c r="BD1454" s="99">
        <v>0</v>
      </c>
      <c r="BE1454" s="99">
        <v>1645539.11984253</v>
      </c>
      <c r="BF1454" s="99">
        <v>0</v>
      </c>
      <c r="BG1454" s="99">
        <v>28605526.8508301</v>
      </c>
      <c r="BH1454" s="99">
        <v>8057473.0849609403</v>
      </c>
      <c r="BI1454" s="99">
        <v>0</v>
      </c>
      <c r="BJ1454" s="99">
        <v>1456640.6019134501</v>
      </c>
      <c r="BK1454" s="99">
        <v>919892.00039672898</v>
      </c>
      <c r="BL1454" s="99">
        <v>0</v>
      </c>
      <c r="BM1454" s="99">
        <v>0</v>
      </c>
      <c r="BN1454" s="99">
        <v>0</v>
      </c>
      <c r="BO1454" s="99">
        <v>0</v>
      </c>
      <c r="BP1454" s="99">
        <v>0</v>
      </c>
      <c r="BQ1454" s="99">
        <v>0</v>
      </c>
      <c r="BR1454" s="99">
        <v>4431784.1066284198</v>
      </c>
      <c r="BS1454" s="99">
        <v>2149375.4707031301</v>
      </c>
      <c r="BT1454" s="99">
        <v>0</v>
      </c>
      <c r="BU1454" s="99">
        <v>953812.49999237095</v>
      </c>
      <c r="BV1454" s="99">
        <v>2065446.6830596901</v>
      </c>
      <c r="BW1454" s="99">
        <v>0</v>
      </c>
      <c r="BX1454" s="99">
        <v>136853.029853821</v>
      </c>
      <c r="BY1454" s="99">
        <v>0</v>
      </c>
      <c r="BZ1454" s="99">
        <v>0</v>
      </c>
      <c r="CA1454" s="99">
        <v>66899.475744247393</v>
      </c>
      <c r="CB1454" s="99">
        <v>4036059.2573242201</v>
      </c>
      <c r="CC1454" s="99">
        <v>37604561.351074196</v>
      </c>
      <c r="CD1454" s="99">
        <v>9540126.5683593806</v>
      </c>
      <c r="CE1454" s="99">
        <v>1615.2402549535</v>
      </c>
      <c r="CF1454" s="99">
        <v>201615.98545455901</v>
      </c>
      <c r="CG1454" s="99">
        <v>1688334.50921631</v>
      </c>
      <c r="CH1454" s="99">
        <v>0</v>
      </c>
      <c r="CI1454" s="99">
        <v>68515.769496917696</v>
      </c>
      <c r="CJ1454" s="99">
        <v>4239285.0583496103</v>
      </c>
      <c r="CK1454" s="99">
        <v>39295485.882324196</v>
      </c>
      <c r="CL1454" s="99">
        <v>9673735.6627197303</v>
      </c>
      <c r="CM1454" s="188">
        <v>95746.622210502595</v>
      </c>
      <c r="CN1454" s="188">
        <v>12113441.1049805</v>
      </c>
      <c r="CO1454" s="188">
        <v>68070275.424804702</v>
      </c>
      <c r="CP1454" s="99">
        <v>9673735.6627197303</v>
      </c>
      <c r="CQ1454" s="99">
        <v>0</v>
      </c>
      <c r="CR1454" s="99">
        <v>0</v>
      </c>
      <c r="CS1454" s="99">
        <v>0</v>
      </c>
      <c r="CT1454" s="99">
        <v>0</v>
      </c>
      <c r="CU1454" s="98">
        <v>7490.7879367590003</v>
      </c>
      <c r="CV1454" s="98">
        <v>28749.719185505</v>
      </c>
    </row>
    <row r="1455" spans="1:100" x14ac:dyDescent="0.2">
      <c r="A1455" s="98" t="s">
        <v>75</v>
      </c>
      <c r="B1455" s="100">
        <v>41426</v>
      </c>
      <c r="C1455" s="99">
        <v>59607.285634517699</v>
      </c>
      <c r="D1455" s="99">
        <v>0</v>
      </c>
      <c r="E1455" s="99">
        <v>7255.91247433424</v>
      </c>
      <c r="F1455" s="99">
        <v>6100.5154845118504</v>
      </c>
      <c r="G1455" s="99">
        <v>1633.2302940934901</v>
      </c>
      <c r="H1455" s="99">
        <v>0</v>
      </c>
      <c r="I1455" s="99">
        <v>0</v>
      </c>
      <c r="J1455" s="99">
        <v>27462.904636144602</v>
      </c>
      <c r="K1455" s="99">
        <v>0</v>
      </c>
      <c r="L1455" s="99">
        <v>1476.7672102451299</v>
      </c>
      <c r="M1455" s="99">
        <v>26810.798515796701</v>
      </c>
      <c r="N1455" s="99">
        <v>4952.40634435415</v>
      </c>
      <c r="O1455" s="99">
        <v>0</v>
      </c>
      <c r="P1455" s="99">
        <v>30230.979285717</v>
      </c>
      <c r="Q1455" s="99">
        <v>3453.9906723201302</v>
      </c>
      <c r="R1455" s="99">
        <v>0</v>
      </c>
      <c r="S1455" s="99">
        <v>1627.3108771294401</v>
      </c>
      <c r="T1455" s="99">
        <v>0</v>
      </c>
      <c r="U1455" s="99">
        <v>27571.1079752445</v>
      </c>
      <c r="V1455" s="99">
        <v>3579082.6915893601</v>
      </c>
      <c r="W1455" s="99">
        <v>0</v>
      </c>
      <c r="X1455" s="99">
        <v>419377.15483856201</v>
      </c>
      <c r="Y1455" s="99">
        <v>307477.89146423299</v>
      </c>
      <c r="Z1455" s="99">
        <v>198849.07182693499</v>
      </c>
      <c r="AA1455" s="99">
        <v>0</v>
      </c>
      <c r="AB1455" s="99">
        <v>0</v>
      </c>
      <c r="AC1455" s="99">
        <v>7883617.0134887705</v>
      </c>
      <c r="AD1455" s="99">
        <v>0</v>
      </c>
      <c r="AE1455" s="99">
        <v>38086.343385219603</v>
      </c>
      <c r="AF1455" s="99">
        <v>1438579.94692993</v>
      </c>
      <c r="AG1455" s="99">
        <v>639058.12862396205</v>
      </c>
      <c r="AH1455" s="99">
        <v>0</v>
      </c>
      <c r="AI1455" s="99">
        <v>1345568.9866943399</v>
      </c>
      <c r="AJ1455" s="99">
        <v>533012.25896453904</v>
      </c>
      <c r="AK1455" s="99">
        <v>0</v>
      </c>
      <c r="AL1455" s="99">
        <v>197579.75775337199</v>
      </c>
      <c r="AM1455" s="99">
        <v>0</v>
      </c>
      <c r="AN1455" s="99">
        <v>7879830.3045043899</v>
      </c>
      <c r="AO1455" s="99">
        <v>33764162.058105499</v>
      </c>
      <c r="AP1455" s="99">
        <v>0</v>
      </c>
      <c r="AQ1455" s="99">
        <v>3592367.12359619</v>
      </c>
      <c r="AR1455" s="99">
        <v>2617099.4984130901</v>
      </c>
      <c r="AS1455" s="99">
        <v>1649741.5385894801</v>
      </c>
      <c r="AT1455" s="99">
        <v>0</v>
      </c>
      <c r="AU1455" s="99">
        <v>0</v>
      </c>
      <c r="AV1455" s="99">
        <v>28723840.6008301</v>
      </c>
      <c r="AW1455" s="99">
        <v>0</v>
      </c>
      <c r="AX1455" s="99">
        <v>386980.96975326497</v>
      </c>
      <c r="AY1455" s="99">
        <v>13942179.814941401</v>
      </c>
      <c r="AZ1455" s="99">
        <v>5431815.5972290002</v>
      </c>
      <c r="BA1455" s="99">
        <v>0</v>
      </c>
      <c r="BB1455" s="99">
        <v>12954676.873046899</v>
      </c>
      <c r="BC1455" s="99">
        <v>4583736.3027954102</v>
      </c>
      <c r="BD1455" s="99">
        <v>0</v>
      </c>
      <c r="BE1455" s="99">
        <v>1637966.7251129199</v>
      </c>
      <c r="BF1455" s="99">
        <v>0</v>
      </c>
      <c r="BG1455" s="99">
        <v>28695189.311279301</v>
      </c>
      <c r="BH1455" s="99">
        <v>8116364.5901489304</v>
      </c>
      <c r="BI1455" s="99">
        <v>0</v>
      </c>
      <c r="BJ1455" s="99">
        <v>1477459.9617767299</v>
      </c>
      <c r="BK1455" s="99">
        <v>929386.72325134301</v>
      </c>
      <c r="BL1455" s="99">
        <v>0</v>
      </c>
      <c r="BM1455" s="99">
        <v>0</v>
      </c>
      <c r="BN1455" s="99">
        <v>0</v>
      </c>
      <c r="BO1455" s="99">
        <v>0</v>
      </c>
      <c r="BP1455" s="99">
        <v>0</v>
      </c>
      <c r="BQ1455" s="99">
        <v>0</v>
      </c>
      <c r="BR1455" s="99">
        <v>4432885.7557983398</v>
      </c>
      <c r="BS1455" s="99">
        <v>2131779.1675109901</v>
      </c>
      <c r="BT1455" s="99">
        <v>0</v>
      </c>
      <c r="BU1455" s="99">
        <v>966149.19999694801</v>
      </c>
      <c r="BV1455" s="99">
        <v>2074569.6231994601</v>
      </c>
      <c r="BW1455" s="99">
        <v>0</v>
      </c>
      <c r="BX1455" s="99">
        <v>138680.53985405</v>
      </c>
      <c r="BY1455" s="99">
        <v>0</v>
      </c>
      <c r="BZ1455" s="99">
        <v>0</v>
      </c>
      <c r="CA1455" s="99">
        <v>66857.9063959122</v>
      </c>
      <c r="CB1455" s="99">
        <v>4003993.0871887198</v>
      </c>
      <c r="CC1455" s="99">
        <v>37421988.262695298</v>
      </c>
      <c r="CD1455" s="99">
        <v>9586302.25854492</v>
      </c>
      <c r="CE1455" s="99">
        <v>1634.3862991184001</v>
      </c>
      <c r="CF1455" s="99">
        <v>197371.304216385</v>
      </c>
      <c r="CG1455" s="99">
        <v>1651943.5673370401</v>
      </c>
      <c r="CH1455" s="99">
        <v>0</v>
      </c>
      <c r="CI1455" s="99">
        <v>68491.8449621201</v>
      </c>
      <c r="CJ1455" s="99">
        <v>4208584.4742431603</v>
      </c>
      <c r="CK1455" s="99">
        <v>39066354.113281302</v>
      </c>
      <c r="CL1455" s="99">
        <v>9719771.8457031306</v>
      </c>
      <c r="CM1455" s="188">
        <v>95880.993412017793</v>
      </c>
      <c r="CN1455" s="188">
        <v>12074998.478515601</v>
      </c>
      <c r="CO1455" s="188">
        <v>67749886.503906295</v>
      </c>
      <c r="CP1455" s="99">
        <v>9719771.8457031306</v>
      </c>
      <c r="CQ1455" s="99">
        <v>0</v>
      </c>
      <c r="CR1455" s="99">
        <v>0</v>
      </c>
      <c r="CS1455" s="99">
        <v>0</v>
      </c>
      <c r="CT1455" s="99">
        <v>0</v>
      </c>
      <c r="CU1455" s="98">
        <v>7363.9387809999998</v>
      </c>
      <c r="CV1455" s="98">
        <v>28904.498983096</v>
      </c>
    </row>
    <row r="1456" spans="1:100" x14ac:dyDescent="0.2">
      <c r="A1456" s="98" t="s">
        <v>75</v>
      </c>
      <c r="B1456" s="100">
        <v>41518</v>
      </c>
      <c r="C1456" s="99">
        <v>59407.402626037598</v>
      </c>
      <c r="D1456" s="99">
        <v>0</v>
      </c>
      <c r="E1456" s="99">
        <v>7067.1673412918999</v>
      </c>
      <c r="F1456" s="99">
        <v>5920.9180092215502</v>
      </c>
      <c r="G1456" s="99">
        <v>1626.18661032617</v>
      </c>
      <c r="H1456" s="99">
        <v>0</v>
      </c>
      <c r="I1456" s="99">
        <v>0</v>
      </c>
      <c r="J1456" s="99">
        <v>27542.791465759299</v>
      </c>
      <c r="K1456" s="99">
        <v>0</v>
      </c>
      <c r="L1456" s="99">
        <v>220.103069381788</v>
      </c>
      <c r="M1456" s="99">
        <v>26740.660573482499</v>
      </c>
      <c r="N1456" s="99">
        <v>4953.1224793791798</v>
      </c>
      <c r="O1456" s="99">
        <v>0</v>
      </c>
      <c r="P1456" s="99">
        <v>31234.721765041399</v>
      </c>
      <c r="Q1456" s="99">
        <v>3434.57557696104</v>
      </c>
      <c r="R1456" s="99">
        <v>0</v>
      </c>
      <c r="S1456" s="99">
        <v>1617.5821441561</v>
      </c>
      <c r="T1456" s="99">
        <v>0</v>
      </c>
      <c r="U1456" s="99">
        <v>27634.085860729199</v>
      </c>
      <c r="V1456" s="99">
        <v>3550897.5744934101</v>
      </c>
      <c r="W1456" s="99">
        <v>0</v>
      </c>
      <c r="X1456" s="99">
        <v>412557.87894439697</v>
      </c>
      <c r="Y1456" s="99">
        <v>297430.26406860398</v>
      </c>
      <c r="Z1456" s="99">
        <v>201694.95004272499</v>
      </c>
      <c r="AA1456" s="99">
        <v>0</v>
      </c>
      <c r="AB1456" s="99">
        <v>0</v>
      </c>
      <c r="AC1456" s="99">
        <v>7920483.7622070303</v>
      </c>
      <c r="AD1456" s="99">
        <v>0</v>
      </c>
      <c r="AE1456" s="99">
        <v>28936.882654905301</v>
      </c>
      <c r="AF1456" s="99">
        <v>1437918.8075866699</v>
      </c>
      <c r="AG1456" s="99">
        <v>630656.31970977795</v>
      </c>
      <c r="AH1456" s="99">
        <v>0</v>
      </c>
      <c r="AI1456" s="99">
        <v>1354347.3414306601</v>
      </c>
      <c r="AJ1456" s="99">
        <v>523080.42615127598</v>
      </c>
      <c r="AK1456" s="99">
        <v>0</v>
      </c>
      <c r="AL1456" s="99">
        <v>201141.57464218099</v>
      </c>
      <c r="AM1456" s="99">
        <v>0</v>
      </c>
      <c r="AN1456" s="99">
        <v>7931702.61791992</v>
      </c>
      <c r="AO1456" s="99">
        <v>33579103.986328103</v>
      </c>
      <c r="AP1456" s="99">
        <v>0</v>
      </c>
      <c r="AQ1456" s="99">
        <v>3489489.8236694299</v>
      </c>
      <c r="AR1456" s="99">
        <v>2524692.5541076702</v>
      </c>
      <c r="AS1456" s="99">
        <v>1663939.8975219701</v>
      </c>
      <c r="AT1456" s="99">
        <v>0</v>
      </c>
      <c r="AU1456" s="99">
        <v>0</v>
      </c>
      <c r="AV1456" s="99">
        <v>28885150.334472701</v>
      </c>
      <c r="AW1456" s="99">
        <v>0</v>
      </c>
      <c r="AX1456" s="99">
        <v>211291.476406097</v>
      </c>
      <c r="AY1456" s="99">
        <v>14028580.299438501</v>
      </c>
      <c r="AZ1456" s="99">
        <v>5378246.7682495099</v>
      </c>
      <c r="BA1456" s="99">
        <v>0</v>
      </c>
      <c r="BB1456" s="99">
        <v>13159895.012207</v>
      </c>
      <c r="BC1456" s="99">
        <v>4498087.8906860398</v>
      </c>
      <c r="BD1456" s="99">
        <v>0</v>
      </c>
      <c r="BE1456" s="99">
        <v>1660248.7804717999</v>
      </c>
      <c r="BF1456" s="99">
        <v>0</v>
      </c>
      <c r="BG1456" s="99">
        <v>28920416.855468798</v>
      </c>
      <c r="BH1456" s="99">
        <v>8114363.0819702102</v>
      </c>
      <c r="BI1456" s="99">
        <v>0</v>
      </c>
      <c r="BJ1456" s="99">
        <v>1452867.34286499</v>
      </c>
      <c r="BK1456" s="99">
        <v>910852.55458068801</v>
      </c>
      <c r="BL1456" s="99">
        <v>0</v>
      </c>
      <c r="BM1456" s="99">
        <v>0</v>
      </c>
      <c r="BN1456" s="99">
        <v>0</v>
      </c>
      <c r="BO1456" s="99">
        <v>0</v>
      </c>
      <c r="BP1456" s="99">
        <v>0</v>
      </c>
      <c r="BQ1456" s="99">
        <v>0</v>
      </c>
      <c r="BR1456" s="99">
        <v>4485874.0587768601</v>
      </c>
      <c r="BS1456" s="99">
        <v>2110831.85855103</v>
      </c>
      <c r="BT1456" s="99">
        <v>0</v>
      </c>
      <c r="BU1456" s="99">
        <v>819976.15999603295</v>
      </c>
      <c r="BV1456" s="99">
        <v>2048425.7562561</v>
      </c>
      <c r="BW1456" s="99">
        <v>0</v>
      </c>
      <c r="BX1456" s="99">
        <v>118847.67988014199</v>
      </c>
      <c r="BY1456" s="99">
        <v>0</v>
      </c>
      <c r="BZ1456" s="99">
        <v>0</v>
      </c>
      <c r="CA1456" s="99">
        <v>66462.462837219195</v>
      </c>
      <c r="CB1456" s="99">
        <v>3957593.0728454599</v>
      </c>
      <c r="CC1456" s="99">
        <v>37018428.21875</v>
      </c>
      <c r="CD1456" s="99">
        <v>9556481.0465087909</v>
      </c>
      <c r="CE1456" s="99">
        <v>1624.1232180148399</v>
      </c>
      <c r="CF1456" s="99">
        <v>202105.01678085301</v>
      </c>
      <c r="CG1456" s="99">
        <v>1638161.4907684301</v>
      </c>
      <c r="CH1456" s="99">
        <v>0</v>
      </c>
      <c r="CI1456" s="99">
        <v>68099.890909194903</v>
      </c>
      <c r="CJ1456" s="99">
        <v>4158216.9323730501</v>
      </c>
      <c r="CK1456" s="99">
        <v>38654201.111816399</v>
      </c>
      <c r="CL1456" s="99">
        <v>9688009.9156494103</v>
      </c>
      <c r="CM1456" s="188">
        <v>95595.127971649199</v>
      </c>
      <c r="CN1456" s="188">
        <v>12137398.739990201</v>
      </c>
      <c r="CO1456" s="188">
        <v>67547290.1171875</v>
      </c>
      <c r="CP1456" s="99">
        <v>9688009.9156494103</v>
      </c>
      <c r="CQ1456" s="99">
        <v>0</v>
      </c>
      <c r="CR1456" s="99">
        <v>0</v>
      </c>
      <c r="CS1456" s="99">
        <v>0</v>
      </c>
      <c r="CT1456" s="99">
        <v>0</v>
      </c>
      <c r="CU1456" s="98">
        <v>7160.7023924209998</v>
      </c>
      <c r="CV1456" s="98">
        <v>28989.65168037</v>
      </c>
    </row>
    <row r="1457" spans="1:100" x14ac:dyDescent="0.2">
      <c r="A1457" s="98" t="s">
        <v>75</v>
      </c>
      <c r="B1457" s="100">
        <v>41609</v>
      </c>
      <c r="C1457" s="99">
        <v>58962.9090380669</v>
      </c>
      <c r="D1457" s="99">
        <v>0</v>
      </c>
      <c r="E1457" s="99">
        <v>6875.84892195463</v>
      </c>
      <c r="F1457" s="99">
        <v>5808.2972876429603</v>
      </c>
      <c r="G1457" s="99">
        <v>1590.31883864105</v>
      </c>
      <c r="H1457" s="99">
        <v>0</v>
      </c>
      <c r="I1457" s="99">
        <v>0</v>
      </c>
      <c r="J1457" s="99">
        <v>27671.459002971598</v>
      </c>
      <c r="K1457" s="99">
        <v>0</v>
      </c>
      <c r="L1457" s="99">
        <v>162.49787804111801</v>
      </c>
      <c r="M1457" s="99">
        <v>26659.422152519201</v>
      </c>
      <c r="N1457" s="99">
        <v>4953.2763984799403</v>
      </c>
      <c r="O1457" s="99">
        <v>0</v>
      </c>
      <c r="P1457" s="99">
        <v>30746.991132259402</v>
      </c>
      <c r="Q1457" s="99">
        <v>3400.7205192148699</v>
      </c>
      <c r="R1457" s="99">
        <v>0</v>
      </c>
      <c r="S1457" s="99">
        <v>1575.22615212202</v>
      </c>
      <c r="T1457" s="99">
        <v>0</v>
      </c>
      <c r="U1457" s="99">
        <v>27743.3554143906</v>
      </c>
      <c r="V1457" s="99">
        <v>3491665.234375</v>
      </c>
      <c r="W1457" s="99">
        <v>0</v>
      </c>
      <c r="X1457" s="99">
        <v>394138.44422912598</v>
      </c>
      <c r="Y1457" s="99">
        <v>289766.68987655599</v>
      </c>
      <c r="Z1457" s="99">
        <v>193850.65797233599</v>
      </c>
      <c r="AA1457" s="99">
        <v>0</v>
      </c>
      <c r="AB1457" s="99">
        <v>0</v>
      </c>
      <c r="AC1457" s="99">
        <v>7880657.0270385696</v>
      </c>
      <c r="AD1457" s="99">
        <v>0</v>
      </c>
      <c r="AE1457" s="99">
        <v>23057.874637126901</v>
      </c>
      <c r="AF1457" s="99">
        <v>1417939.5332031299</v>
      </c>
      <c r="AG1457" s="99">
        <v>620816.447029114</v>
      </c>
      <c r="AH1457" s="99">
        <v>0</v>
      </c>
      <c r="AI1457" s="99">
        <v>1315343.9581909201</v>
      </c>
      <c r="AJ1457" s="99">
        <v>513940.255470276</v>
      </c>
      <c r="AK1457" s="99">
        <v>0</v>
      </c>
      <c r="AL1457" s="99">
        <v>192946.20102500901</v>
      </c>
      <c r="AM1457" s="99">
        <v>0</v>
      </c>
      <c r="AN1457" s="99">
        <v>7890721.87426758</v>
      </c>
      <c r="AO1457" s="99">
        <v>33218611.885253899</v>
      </c>
      <c r="AP1457" s="99">
        <v>0</v>
      </c>
      <c r="AQ1457" s="99">
        <v>3307425.6787414602</v>
      </c>
      <c r="AR1457" s="99">
        <v>2413137.3703308101</v>
      </c>
      <c r="AS1457" s="99">
        <v>1606965.3996582001</v>
      </c>
      <c r="AT1457" s="99">
        <v>0</v>
      </c>
      <c r="AU1457" s="99">
        <v>0</v>
      </c>
      <c r="AV1457" s="99">
        <v>28952016.783935498</v>
      </c>
      <c r="AW1457" s="99">
        <v>0</v>
      </c>
      <c r="AX1457" s="99">
        <v>181770.38114166301</v>
      </c>
      <c r="AY1457" s="99">
        <v>13855429.802490201</v>
      </c>
      <c r="AZ1457" s="99">
        <v>5323841.4767456101</v>
      </c>
      <c r="BA1457" s="99">
        <v>0</v>
      </c>
      <c r="BB1457" s="99">
        <v>12790752.528686499</v>
      </c>
      <c r="BC1457" s="99">
        <v>4417923.2486572303</v>
      </c>
      <c r="BD1457" s="99">
        <v>0</v>
      </c>
      <c r="BE1457" s="99">
        <v>1599767.97383118</v>
      </c>
      <c r="BF1457" s="99">
        <v>0</v>
      </c>
      <c r="BG1457" s="99">
        <v>28989629.097656298</v>
      </c>
      <c r="BH1457" s="99">
        <v>8059664.1368408203</v>
      </c>
      <c r="BI1457" s="99">
        <v>0</v>
      </c>
      <c r="BJ1457" s="99">
        <v>1457164.94412231</v>
      </c>
      <c r="BK1457" s="99">
        <v>913859.19105529797</v>
      </c>
      <c r="BL1457" s="99">
        <v>0</v>
      </c>
      <c r="BM1457" s="99">
        <v>0</v>
      </c>
      <c r="BN1457" s="99">
        <v>0</v>
      </c>
      <c r="BO1457" s="99">
        <v>0</v>
      </c>
      <c r="BP1457" s="99">
        <v>0</v>
      </c>
      <c r="BQ1457" s="99">
        <v>0</v>
      </c>
      <c r="BR1457" s="99">
        <v>4450674.9821167002</v>
      </c>
      <c r="BS1457" s="99">
        <v>2089820.5913696301</v>
      </c>
      <c r="BT1457" s="99">
        <v>0</v>
      </c>
      <c r="BU1457" s="99">
        <v>927126.479995728</v>
      </c>
      <c r="BV1457" s="99">
        <v>2054554.30335999</v>
      </c>
      <c r="BW1457" s="99">
        <v>0</v>
      </c>
      <c r="BX1457" s="99">
        <v>127720.969871521</v>
      </c>
      <c r="BY1457" s="99">
        <v>0</v>
      </c>
      <c r="BZ1457" s="99">
        <v>0</v>
      </c>
      <c r="CA1457" s="99">
        <v>65883.494069099397</v>
      </c>
      <c r="CB1457" s="99">
        <v>3895985.9778442401</v>
      </c>
      <c r="CC1457" s="99">
        <v>36592050.6396484</v>
      </c>
      <c r="CD1457" s="99">
        <v>9511772.2318115197</v>
      </c>
      <c r="CE1457" s="99">
        <v>1591.5024099499001</v>
      </c>
      <c r="CF1457" s="99">
        <v>193757.91178131101</v>
      </c>
      <c r="CG1457" s="99">
        <v>1620438.74151611</v>
      </c>
      <c r="CH1457" s="99">
        <v>0</v>
      </c>
      <c r="CI1457" s="99">
        <v>67462.862266540498</v>
      </c>
      <c r="CJ1457" s="99">
        <v>4089252.0153808598</v>
      </c>
      <c r="CK1457" s="99">
        <v>38202911.691406302</v>
      </c>
      <c r="CL1457" s="99">
        <v>9642310.7385253906</v>
      </c>
      <c r="CM1457" s="188">
        <v>94992.516838073701</v>
      </c>
      <c r="CN1457" s="188">
        <v>11955614.8986816</v>
      </c>
      <c r="CO1457" s="188">
        <v>67044727.262695298</v>
      </c>
      <c r="CP1457" s="99">
        <v>9642310.7385253906</v>
      </c>
      <c r="CQ1457" s="99">
        <v>0</v>
      </c>
      <c r="CR1457" s="99">
        <v>0</v>
      </c>
      <c r="CS1457" s="99">
        <v>0</v>
      </c>
      <c r="CT1457" s="99">
        <v>0</v>
      </c>
      <c r="CU1457" s="98">
        <v>6949.6049638169998</v>
      </c>
      <c r="CV1457" s="98">
        <v>29082.013756565</v>
      </c>
    </row>
    <row r="1458" spans="1:100" x14ac:dyDescent="0.2">
      <c r="A1458" s="98" t="s">
        <v>75</v>
      </c>
      <c r="B1458" s="100">
        <v>41699</v>
      </c>
      <c r="C1458" s="99">
        <v>59057.947351455703</v>
      </c>
      <c r="D1458" s="99">
        <v>0</v>
      </c>
      <c r="E1458" s="99">
        <v>6593.0040270090103</v>
      </c>
      <c r="F1458" s="99">
        <v>5726.8373550772703</v>
      </c>
      <c r="G1458" s="99">
        <v>1584.5571056455401</v>
      </c>
      <c r="H1458" s="99">
        <v>0</v>
      </c>
      <c r="I1458" s="99">
        <v>0</v>
      </c>
      <c r="J1458" s="99">
        <v>27687.797235727299</v>
      </c>
      <c r="K1458" s="99">
        <v>0</v>
      </c>
      <c r="L1458" s="99">
        <v>197.676429724321</v>
      </c>
      <c r="M1458" s="99">
        <v>26668.205285787601</v>
      </c>
      <c r="N1458" s="99">
        <v>5011.9236834645299</v>
      </c>
      <c r="O1458" s="99">
        <v>0</v>
      </c>
      <c r="P1458" s="99">
        <v>30294.9012374878</v>
      </c>
      <c r="Q1458" s="99">
        <v>3348.2671990096601</v>
      </c>
      <c r="R1458" s="99">
        <v>0</v>
      </c>
      <c r="S1458" s="99">
        <v>1583.6754568368201</v>
      </c>
      <c r="T1458" s="99">
        <v>0</v>
      </c>
      <c r="U1458" s="99">
        <v>27736.316095352198</v>
      </c>
      <c r="V1458" s="99">
        <v>3522178.81558228</v>
      </c>
      <c r="W1458" s="99">
        <v>0</v>
      </c>
      <c r="X1458" s="99">
        <v>342797.04694366502</v>
      </c>
      <c r="Y1458" s="99">
        <v>278356.49449920701</v>
      </c>
      <c r="Z1458" s="99">
        <v>191025.91474533101</v>
      </c>
      <c r="AA1458" s="99">
        <v>0</v>
      </c>
      <c r="AB1458" s="99">
        <v>0</v>
      </c>
      <c r="AC1458" s="99">
        <v>7821315.9746093797</v>
      </c>
      <c r="AD1458" s="99">
        <v>0</v>
      </c>
      <c r="AE1458" s="99">
        <v>25921.117440462102</v>
      </c>
      <c r="AF1458" s="99">
        <v>1414972.9271392799</v>
      </c>
      <c r="AG1458" s="99">
        <v>615428.81276702904</v>
      </c>
      <c r="AH1458" s="99">
        <v>0</v>
      </c>
      <c r="AI1458" s="99">
        <v>1289090.32206726</v>
      </c>
      <c r="AJ1458" s="99">
        <v>505596.12225723302</v>
      </c>
      <c r="AK1458" s="99">
        <v>0</v>
      </c>
      <c r="AL1458" s="99">
        <v>190070.71222305301</v>
      </c>
      <c r="AM1458" s="99">
        <v>0</v>
      </c>
      <c r="AN1458" s="99">
        <v>7806030.13354492</v>
      </c>
      <c r="AO1458" s="99">
        <v>33506771.6955566</v>
      </c>
      <c r="AP1458" s="99">
        <v>0</v>
      </c>
      <c r="AQ1458" s="99">
        <v>2869519.16760254</v>
      </c>
      <c r="AR1458" s="99">
        <v>2307610.0086975102</v>
      </c>
      <c r="AS1458" s="99">
        <v>1585225.6174469001</v>
      </c>
      <c r="AT1458" s="99">
        <v>0</v>
      </c>
      <c r="AU1458" s="99">
        <v>0</v>
      </c>
      <c r="AV1458" s="99">
        <v>28874870.643554699</v>
      </c>
      <c r="AW1458" s="99">
        <v>0</v>
      </c>
      <c r="AX1458" s="99">
        <v>209322.05259704599</v>
      </c>
      <c r="AY1458" s="99">
        <v>13866235.102417</v>
      </c>
      <c r="AZ1458" s="99">
        <v>5308787.5062866202</v>
      </c>
      <c r="BA1458" s="99">
        <v>0</v>
      </c>
      <c r="BB1458" s="99">
        <v>12440439.5037842</v>
      </c>
      <c r="BC1458" s="99">
        <v>4358432.4041748</v>
      </c>
      <c r="BD1458" s="99">
        <v>0</v>
      </c>
      <c r="BE1458" s="99">
        <v>1576292.3391265899</v>
      </c>
      <c r="BF1458" s="99">
        <v>0</v>
      </c>
      <c r="BG1458" s="99">
        <v>28822074.563964799</v>
      </c>
      <c r="BH1458" s="99">
        <v>8056485.9036865197</v>
      </c>
      <c r="BI1458" s="99">
        <v>0</v>
      </c>
      <c r="BJ1458" s="99">
        <v>1372337.92018127</v>
      </c>
      <c r="BK1458" s="99">
        <v>898024.37102508498</v>
      </c>
      <c r="BL1458" s="99">
        <v>0</v>
      </c>
      <c r="BM1458" s="99">
        <v>0</v>
      </c>
      <c r="BN1458" s="99">
        <v>0</v>
      </c>
      <c r="BO1458" s="99">
        <v>0</v>
      </c>
      <c r="BP1458" s="99">
        <v>0</v>
      </c>
      <c r="BQ1458" s="99">
        <v>0</v>
      </c>
      <c r="BR1458" s="99">
        <v>4424259.6771850605</v>
      </c>
      <c r="BS1458" s="99">
        <v>2084875.4233551</v>
      </c>
      <c r="BT1458" s="99">
        <v>0</v>
      </c>
      <c r="BU1458" s="99">
        <v>916718.49999237095</v>
      </c>
      <c r="BV1458" s="99">
        <v>2047743.8472442599</v>
      </c>
      <c r="BW1458" s="99">
        <v>0</v>
      </c>
      <c r="BX1458" s="99">
        <v>131166.81987571699</v>
      </c>
      <c r="BY1458" s="99">
        <v>0</v>
      </c>
      <c r="BZ1458" s="99">
        <v>0</v>
      </c>
      <c r="CA1458" s="99">
        <v>65612.676797866807</v>
      </c>
      <c r="CB1458" s="99">
        <v>3870211.2278137198</v>
      </c>
      <c r="CC1458" s="99">
        <v>36449735.829589799</v>
      </c>
      <c r="CD1458" s="99">
        <v>9448617.3243408203</v>
      </c>
      <c r="CE1458" s="99">
        <v>1584.6424030363601</v>
      </c>
      <c r="CF1458" s="99">
        <v>189506.41765403701</v>
      </c>
      <c r="CG1458" s="99">
        <v>1596433.3353881801</v>
      </c>
      <c r="CH1458" s="99">
        <v>0</v>
      </c>
      <c r="CI1458" s="99">
        <v>67200.887228965803</v>
      </c>
      <c r="CJ1458" s="99">
        <v>4066387.92150879</v>
      </c>
      <c r="CK1458" s="99">
        <v>38052837.857910201</v>
      </c>
      <c r="CL1458" s="99">
        <v>9573899.4807128906</v>
      </c>
      <c r="CM1458" s="188">
        <v>94743.4655847549</v>
      </c>
      <c r="CN1458" s="188">
        <v>11904693.9991455</v>
      </c>
      <c r="CO1458" s="188">
        <v>66907491.350097701</v>
      </c>
      <c r="CP1458" s="99">
        <v>9573899.4807128906</v>
      </c>
      <c r="CQ1458" s="99">
        <v>0</v>
      </c>
      <c r="CR1458" s="99">
        <v>0</v>
      </c>
      <c r="CS1458" s="99">
        <v>0</v>
      </c>
      <c r="CT1458" s="99">
        <v>0</v>
      </c>
      <c r="CU1458" s="98">
        <v>6639.1676561260001</v>
      </c>
      <c r="CV1458" s="98">
        <v>29102.640375137002</v>
      </c>
    </row>
    <row r="1459" spans="1:100" x14ac:dyDescent="0.2">
      <c r="A1459" s="98" t="s">
        <v>75</v>
      </c>
      <c r="B1459" s="100">
        <v>41791</v>
      </c>
      <c r="C1459" s="99">
        <v>58750.937132835403</v>
      </c>
      <c r="D1459" s="99">
        <v>0</v>
      </c>
      <c r="E1459" s="99">
        <v>6441.6870949268296</v>
      </c>
      <c r="F1459" s="99">
        <v>5605.2177158594104</v>
      </c>
      <c r="G1459" s="99">
        <v>1581.10425037146</v>
      </c>
      <c r="H1459" s="99">
        <v>0</v>
      </c>
      <c r="I1459" s="99">
        <v>0</v>
      </c>
      <c r="J1459" s="99">
        <v>27740.828779459</v>
      </c>
      <c r="K1459" s="99">
        <v>0</v>
      </c>
      <c r="L1459" s="99">
        <v>345.00038136914401</v>
      </c>
      <c r="M1459" s="99">
        <v>26482.2341110706</v>
      </c>
      <c r="N1459" s="99">
        <v>5059.01598727703</v>
      </c>
      <c r="O1459" s="99">
        <v>0</v>
      </c>
      <c r="P1459" s="99">
        <v>29946.0331027508</v>
      </c>
      <c r="Q1459" s="99">
        <v>3343.0560929775202</v>
      </c>
      <c r="R1459" s="99">
        <v>0</v>
      </c>
      <c r="S1459" s="99">
        <v>1578.2738287597899</v>
      </c>
      <c r="T1459" s="99">
        <v>0</v>
      </c>
      <c r="U1459" s="99">
        <v>27744.181763649001</v>
      </c>
      <c r="V1459" s="99">
        <v>3492112.13818359</v>
      </c>
      <c r="W1459" s="99">
        <v>0</v>
      </c>
      <c r="X1459" s="99">
        <v>332918.45550537098</v>
      </c>
      <c r="Y1459" s="99">
        <v>271494.824840546</v>
      </c>
      <c r="Z1459" s="99">
        <v>191500.570560455</v>
      </c>
      <c r="AA1459" s="99">
        <v>0</v>
      </c>
      <c r="AB1459" s="99">
        <v>0</v>
      </c>
      <c r="AC1459" s="99">
        <v>7823666.9405517597</v>
      </c>
      <c r="AD1459" s="99">
        <v>0</v>
      </c>
      <c r="AE1459" s="99">
        <v>26044.117309093501</v>
      </c>
      <c r="AF1459" s="99">
        <v>1411546.5248565699</v>
      </c>
      <c r="AG1459" s="99">
        <v>610470.09275054897</v>
      </c>
      <c r="AH1459" s="99">
        <v>0</v>
      </c>
      <c r="AI1459" s="99">
        <v>1273380.18139648</v>
      </c>
      <c r="AJ1459" s="99">
        <v>500718.235599518</v>
      </c>
      <c r="AK1459" s="99">
        <v>0</v>
      </c>
      <c r="AL1459" s="99">
        <v>191119.48399353001</v>
      </c>
      <c r="AM1459" s="99">
        <v>0</v>
      </c>
      <c r="AN1459" s="99">
        <v>7839538.1041259803</v>
      </c>
      <c r="AO1459" s="99">
        <v>33276677.9213867</v>
      </c>
      <c r="AP1459" s="99">
        <v>0</v>
      </c>
      <c r="AQ1459" s="99">
        <v>2797104.2731628399</v>
      </c>
      <c r="AR1459" s="99">
        <v>2269311.3039245601</v>
      </c>
      <c r="AS1459" s="99">
        <v>1590449.8880157501</v>
      </c>
      <c r="AT1459" s="99">
        <v>0</v>
      </c>
      <c r="AU1459" s="99">
        <v>0</v>
      </c>
      <c r="AV1459" s="99">
        <v>28992482.058593798</v>
      </c>
      <c r="AW1459" s="99">
        <v>0</v>
      </c>
      <c r="AX1459" s="99">
        <v>192409.70530509899</v>
      </c>
      <c r="AY1459" s="99">
        <v>13889303.8513184</v>
      </c>
      <c r="AZ1459" s="99">
        <v>5287301.8814086895</v>
      </c>
      <c r="BA1459" s="99">
        <v>0</v>
      </c>
      <c r="BB1459" s="99">
        <v>12372067.6828613</v>
      </c>
      <c r="BC1459" s="99">
        <v>4328715.50244141</v>
      </c>
      <c r="BD1459" s="99">
        <v>0</v>
      </c>
      <c r="BE1459" s="99">
        <v>1586092.4887390099</v>
      </c>
      <c r="BF1459" s="99">
        <v>0</v>
      </c>
      <c r="BG1459" s="99">
        <v>29043936.568603501</v>
      </c>
      <c r="BH1459" s="99">
        <v>8051616.3732910203</v>
      </c>
      <c r="BI1459" s="99">
        <v>0</v>
      </c>
      <c r="BJ1459" s="99">
        <v>1377816.25486755</v>
      </c>
      <c r="BK1459" s="99">
        <v>889687.71047210705</v>
      </c>
      <c r="BL1459" s="99">
        <v>0</v>
      </c>
      <c r="BM1459" s="99">
        <v>0</v>
      </c>
      <c r="BN1459" s="99">
        <v>0</v>
      </c>
      <c r="BO1459" s="99">
        <v>0</v>
      </c>
      <c r="BP1459" s="99">
        <v>0</v>
      </c>
      <c r="BQ1459" s="99">
        <v>0</v>
      </c>
      <c r="BR1459" s="99">
        <v>4436712.6273193397</v>
      </c>
      <c r="BS1459" s="99">
        <v>2087903.1363220201</v>
      </c>
      <c r="BT1459" s="99">
        <v>0</v>
      </c>
      <c r="BU1459" s="99">
        <v>913951.15998840297</v>
      </c>
      <c r="BV1459" s="99">
        <v>2048003.57502747</v>
      </c>
      <c r="BW1459" s="99">
        <v>0</v>
      </c>
      <c r="BX1459" s="99">
        <v>134504.569871902</v>
      </c>
      <c r="BY1459" s="99">
        <v>0</v>
      </c>
      <c r="BZ1459" s="99">
        <v>0</v>
      </c>
      <c r="CA1459" s="99">
        <v>65186.020779132799</v>
      </c>
      <c r="CB1459" s="99">
        <v>3823346.0250549298</v>
      </c>
      <c r="CC1459" s="99">
        <v>36101325.146484397</v>
      </c>
      <c r="CD1459" s="99">
        <v>9422862.9818115197</v>
      </c>
      <c r="CE1459" s="99">
        <v>1581.3933435082399</v>
      </c>
      <c r="CF1459" s="99">
        <v>192853.52332496599</v>
      </c>
      <c r="CG1459" s="99">
        <v>1587415.1710205099</v>
      </c>
      <c r="CH1459" s="99">
        <v>0</v>
      </c>
      <c r="CI1459" s="99">
        <v>66764.804378509507</v>
      </c>
      <c r="CJ1459" s="99">
        <v>4013605.9824218801</v>
      </c>
      <c r="CK1459" s="99">
        <v>37686596.199218802</v>
      </c>
      <c r="CL1459" s="99">
        <v>9550231.9345703106</v>
      </c>
      <c r="CM1459" s="188">
        <v>94341.067614555403</v>
      </c>
      <c r="CN1459" s="188">
        <v>11889741.3129883</v>
      </c>
      <c r="CO1459" s="188">
        <v>66755072.106445298</v>
      </c>
      <c r="CP1459" s="99">
        <v>9550231.9345703106</v>
      </c>
      <c r="CQ1459" s="99">
        <v>0</v>
      </c>
      <c r="CR1459" s="99">
        <v>0</v>
      </c>
      <c r="CS1459" s="99">
        <v>0</v>
      </c>
      <c r="CT1459" s="99">
        <v>0</v>
      </c>
      <c r="CU1459" s="98">
        <v>6448.4015381509998</v>
      </c>
      <c r="CV1459" s="98">
        <v>29140.896915173002</v>
      </c>
    </row>
    <row r="1460" spans="1:100" x14ac:dyDescent="0.2">
      <c r="A1460" s="98" t="s">
        <v>75</v>
      </c>
      <c r="B1460" s="100">
        <v>41883</v>
      </c>
      <c r="C1460" s="99">
        <v>58543.741594314597</v>
      </c>
      <c r="D1460" s="99">
        <v>0</v>
      </c>
      <c r="E1460" s="99">
        <v>6270.0634217858296</v>
      </c>
      <c r="F1460" s="99">
        <v>5445.5949397683098</v>
      </c>
      <c r="G1460" s="99">
        <v>1571.45838521421</v>
      </c>
      <c r="H1460" s="99">
        <v>0</v>
      </c>
      <c r="I1460" s="99">
        <v>0</v>
      </c>
      <c r="J1460" s="99">
        <v>27644.168951273001</v>
      </c>
      <c r="K1460" s="99">
        <v>0</v>
      </c>
      <c r="L1460" s="99">
        <v>394.48845990747202</v>
      </c>
      <c r="M1460" s="99">
        <v>26492.554311752301</v>
      </c>
      <c r="N1460" s="99">
        <v>5042.6407877802803</v>
      </c>
      <c r="O1460" s="99">
        <v>0</v>
      </c>
      <c r="P1460" s="99">
        <v>29631.510164499301</v>
      </c>
      <c r="Q1460" s="99">
        <v>3316.5724673569198</v>
      </c>
      <c r="R1460" s="99">
        <v>0</v>
      </c>
      <c r="S1460" s="99">
        <v>1564.34852790833</v>
      </c>
      <c r="T1460" s="99">
        <v>0</v>
      </c>
      <c r="U1460" s="99">
        <v>27648.5749051571</v>
      </c>
      <c r="V1460" s="99">
        <v>3468234.4754028302</v>
      </c>
      <c r="W1460" s="99">
        <v>0</v>
      </c>
      <c r="X1460" s="99">
        <v>325462.14496994001</v>
      </c>
      <c r="Y1460" s="99">
        <v>264295.13313293498</v>
      </c>
      <c r="Z1460" s="99">
        <v>187909.18146324201</v>
      </c>
      <c r="AA1460" s="99">
        <v>0</v>
      </c>
      <c r="AB1460" s="99">
        <v>0</v>
      </c>
      <c r="AC1460" s="99">
        <v>7824641.0950317401</v>
      </c>
      <c r="AD1460" s="99">
        <v>0</v>
      </c>
      <c r="AE1460" s="99">
        <v>31634.779940366701</v>
      </c>
      <c r="AF1460" s="99">
        <v>1399641.03404236</v>
      </c>
      <c r="AG1460" s="99">
        <v>597795.11373138404</v>
      </c>
      <c r="AH1460" s="99">
        <v>0</v>
      </c>
      <c r="AI1460" s="99">
        <v>1259550.1837768599</v>
      </c>
      <c r="AJ1460" s="99">
        <v>498856.63414764398</v>
      </c>
      <c r="AK1460" s="99">
        <v>0</v>
      </c>
      <c r="AL1460" s="99">
        <v>187097.881483078</v>
      </c>
      <c r="AM1460" s="99">
        <v>0</v>
      </c>
      <c r="AN1460" s="99">
        <v>7827845.0859985398</v>
      </c>
      <c r="AO1460" s="99">
        <v>33221580.255615201</v>
      </c>
      <c r="AP1460" s="99">
        <v>0</v>
      </c>
      <c r="AQ1460" s="99">
        <v>2746359.0218505901</v>
      </c>
      <c r="AR1460" s="99">
        <v>2210941.6543579102</v>
      </c>
      <c r="AS1460" s="99">
        <v>1560515.11724854</v>
      </c>
      <c r="AT1460" s="99">
        <v>0</v>
      </c>
      <c r="AU1460" s="99">
        <v>0</v>
      </c>
      <c r="AV1460" s="99">
        <v>29029439.7880859</v>
      </c>
      <c r="AW1460" s="99">
        <v>0</v>
      </c>
      <c r="AX1460" s="99">
        <v>264026.28048706101</v>
      </c>
      <c r="AY1460" s="99">
        <v>13871485.5151367</v>
      </c>
      <c r="AZ1460" s="99">
        <v>5180342.2235107403</v>
      </c>
      <c r="BA1460" s="99">
        <v>0</v>
      </c>
      <c r="BB1460" s="99">
        <v>12352377.1164551</v>
      </c>
      <c r="BC1460" s="99">
        <v>4311934.2586669903</v>
      </c>
      <c r="BD1460" s="99">
        <v>0</v>
      </c>
      <c r="BE1460" s="99">
        <v>1555085.8417816199</v>
      </c>
      <c r="BF1460" s="99">
        <v>0</v>
      </c>
      <c r="BG1460" s="99">
        <v>29036018.590087902</v>
      </c>
      <c r="BH1460" s="99">
        <v>8075091.0149536096</v>
      </c>
      <c r="BI1460" s="99">
        <v>0</v>
      </c>
      <c r="BJ1460" s="99">
        <v>1370314.5661315899</v>
      </c>
      <c r="BK1460" s="99">
        <v>871509.48364257801</v>
      </c>
      <c r="BL1460" s="99">
        <v>0</v>
      </c>
      <c r="BM1460" s="99">
        <v>0</v>
      </c>
      <c r="BN1460" s="99">
        <v>0</v>
      </c>
      <c r="BO1460" s="99">
        <v>0</v>
      </c>
      <c r="BP1460" s="99">
        <v>0</v>
      </c>
      <c r="BQ1460" s="99">
        <v>0</v>
      </c>
      <c r="BR1460" s="99">
        <v>4449999.5264892597</v>
      </c>
      <c r="BS1460" s="99">
        <v>2076314.04753113</v>
      </c>
      <c r="BT1460" s="99">
        <v>0</v>
      </c>
      <c r="BU1460" s="99">
        <v>764298.89999389602</v>
      </c>
      <c r="BV1460" s="99">
        <v>2039761.60995483</v>
      </c>
      <c r="BW1460" s="99">
        <v>0</v>
      </c>
      <c r="BX1460" s="99">
        <v>111221.489898682</v>
      </c>
      <c r="BY1460" s="99">
        <v>0</v>
      </c>
      <c r="BZ1460" s="99">
        <v>0</v>
      </c>
      <c r="CA1460" s="99">
        <v>64813.664514064803</v>
      </c>
      <c r="CB1460" s="99">
        <v>3790528.3198242201</v>
      </c>
      <c r="CC1460" s="99">
        <v>35930581.390136696</v>
      </c>
      <c r="CD1460" s="99">
        <v>9438041.3702392597</v>
      </c>
      <c r="CE1460" s="99">
        <v>1570.71283169091</v>
      </c>
      <c r="CF1460" s="99">
        <v>188046.42838859599</v>
      </c>
      <c r="CG1460" s="99">
        <v>1572607.5662384001</v>
      </c>
      <c r="CH1460" s="99">
        <v>0</v>
      </c>
      <c r="CI1460" s="99">
        <v>66397.835774421706</v>
      </c>
      <c r="CJ1460" s="99">
        <v>3975872.0737304701</v>
      </c>
      <c r="CK1460" s="99">
        <v>37489581.057617202</v>
      </c>
      <c r="CL1460" s="99">
        <v>9563765.7434081994</v>
      </c>
      <c r="CM1460" s="188">
        <v>93889.023156166106</v>
      </c>
      <c r="CN1460" s="188">
        <v>11830532.122680699</v>
      </c>
      <c r="CO1460" s="188">
        <v>66490694.285156302</v>
      </c>
      <c r="CP1460" s="99">
        <v>9563765.7434081994</v>
      </c>
      <c r="CQ1460" s="99">
        <v>0</v>
      </c>
      <c r="CR1460" s="99">
        <v>0</v>
      </c>
      <c r="CS1460" s="99">
        <v>0</v>
      </c>
      <c r="CT1460" s="99">
        <v>0</v>
      </c>
      <c r="CU1460" s="98">
        <v>6269.4729711700002</v>
      </c>
      <c r="CV1460" s="98">
        <v>29029.245261933</v>
      </c>
    </row>
    <row r="1461" spans="1:100" x14ac:dyDescent="0.2">
      <c r="A1461" s="98" t="s">
        <v>75</v>
      </c>
      <c r="B1461" s="100">
        <v>41974</v>
      </c>
      <c r="C1461" s="99">
        <v>58528.944067001299</v>
      </c>
      <c r="D1461" s="99">
        <v>0</v>
      </c>
      <c r="E1461" s="99">
        <v>6218.2619748115503</v>
      </c>
      <c r="F1461" s="99">
        <v>5434.4145447015799</v>
      </c>
      <c r="G1461" s="99">
        <v>1561.9925832599399</v>
      </c>
      <c r="H1461" s="99">
        <v>0</v>
      </c>
      <c r="I1461" s="99">
        <v>0</v>
      </c>
      <c r="J1461" s="99">
        <v>27448.408955573999</v>
      </c>
      <c r="K1461" s="99">
        <v>0</v>
      </c>
      <c r="L1461" s="99">
        <v>548.97545767575502</v>
      </c>
      <c r="M1461" s="99">
        <v>26580.9872055054</v>
      </c>
      <c r="N1461" s="99">
        <v>5028.4745941758201</v>
      </c>
      <c r="O1461" s="99">
        <v>0</v>
      </c>
      <c r="P1461" s="99">
        <v>29413.1068849564</v>
      </c>
      <c r="Q1461" s="99">
        <v>3257.23785105348</v>
      </c>
      <c r="R1461" s="99">
        <v>0</v>
      </c>
      <c r="S1461" s="99">
        <v>1553.9999823421199</v>
      </c>
      <c r="T1461" s="99">
        <v>0</v>
      </c>
      <c r="U1461" s="99">
        <v>27448.676967382398</v>
      </c>
      <c r="V1461" s="99">
        <v>3447590.1674804701</v>
      </c>
      <c r="W1461" s="99">
        <v>0</v>
      </c>
      <c r="X1461" s="99">
        <v>322375.03607177699</v>
      </c>
      <c r="Y1461" s="99">
        <v>258271.37755775501</v>
      </c>
      <c r="Z1461" s="99">
        <v>183882.82182884199</v>
      </c>
      <c r="AA1461" s="99">
        <v>0</v>
      </c>
      <c r="AB1461" s="99">
        <v>0</v>
      </c>
      <c r="AC1461" s="99">
        <v>7770269.5308227502</v>
      </c>
      <c r="AD1461" s="99">
        <v>0</v>
      </c>
      <c r="AE1461" s="99">
        <v>34326.684885025003</v>
      </c>
      <c r="AF1461" s="99">
        <v>1399671.2359008801</v>
      </c>
      <c r="AG1461" s="99">
        <v>592712.85609436</v>
      </c>
      <c r="AH1461" s="99">
        <v>0</v>
      </c>
      <c r="AI1461" s="99">
        <v>1247665.02880859</v>
      </c>
      <c r="AJ1461" s="99">
        <v>500027.45884704601</v>
      </c>
      <c r="AK1461" s="99">
        <v>0</v>
      </c>
      <c r="AL1461" s="99">
        <v>183396.89564895601</v>
      </c>
      <c r="AM1461" s="99">
        <v>0</v>
      </c>
      <c r="AN1461" s="99">
        <v>7771141.4365234403</v>
      </c>
      <c r="AO1461" s="99">
        <v>33222125.003662098</v>
      </c>
      <c r="AP1461" s="99">
        <v>0</v>
      </c>
      <c r="AQ1461" s="99">
        <v>2651827.8736572298</v>
      </c>
      <c r="AR1461" s="99">
        <v>2129763.01062012</v>
      </c>
      <c r="AS1461" s="99">
        <v>1540602.41023254</v>
      </c>
      <c r="AT1461" s="99">
        <v>0</v>
      </c>
      <c r="AU1461" s="99">
        <v>0</v>
      </c>
      <c r="AV1461" s="99">
        <v>28955738.440429699</v>
      </c>
      <c r="AW1461" s="99">
        <v>0</v>
      </c>
      <c r="AX1461" s="99">
        <v>256170.12054252601</v>
      </c>
      <c r="AY1461" s="99">
        <v>13893697.702026401</v>
      </c>
      <c r="AZ1461" s="99">
        <v>5139747.70910645</v>
      </c>
      <c r="BA1461" s="99">
        <v>0</v>
      </c>
      <c r="BB1461" s="99">
        <v>12291918.2330322</v>
      </c>
      <c r="BC1461" s="99">
        <v>4323997.8713989304</v>
      </c>
      <c r="BD1461" s="99">
        <v>0</v>
      </c>
      <c r="BE1461" s="99">
        <v>1535824.90240479</v>
      </c>
      <c r="BF1461" s="99">
        <v>0</v>
      </c>
      <c r="BG1461" s="99">
        <v>28966232.2353516</v>
      </c>
      <c r="BH1461" s="99">
        <v>8091518.4362182599</v>
      </c>
      <c r="BI1461" s="99">
        <v>0</v>
      </c>
      <c r="BJ1461" s="99">
        <v>1341575.5463256801</v>
      </c>
      <c r="BK1461" s="99">
        <v>848122.31174469006</v>
      </c>
      <c r="BL1461" s="99">
        <v>0</v>
      </c>
      <c r="BM1461" s="99">
        <v>0</v>
      </c>
      <c r="BN1461" s="99">
        <v>0</v>
      </c>
      <c r="BO1461" s="99">
        <v>0</v>
      </c>
      <c r="BP1461" s="99">
        <v>0</v>
      </c>
      <c r="BQ1461" s="99">
        <v>0</v>
      </c>
      <c r="BR1461" s="99">
        <v>4469467.8663330097</v>
      </c>
      <c r="BS1461" s="99">
        <v>2078321.5722503699</v>
      </c>
      <c r="BT1461" s="99">
        <v>0</v>
      </c>
      <c r="BU1461" s="99">
        <v>874124.52999115002</v>
      </c>
      <c r="BV1461" s="99">
        <v>2025363.69847107</v>
      </c>
      <c r="BW1461" s="99">
        <v>0</v>
      </c>
      <c r="BX1461" s="99">
        <v>121915.71988201101</v>
      </c>
      <c r="BY1461" s="99">
        <v>0</v>
      </c>
      <c r="BZ1461" s="99">
        <v>0</v>
      </c>
      <c r="CA1461" s="99">
        <v>64797.497779846199</v>
      </c>
      <c r="CB1461" s="99">
        <v>3769080.2966003399</v>
      </c>
      <c r="CC1461" s="99">
        <v>35859256.691406302</v>
      </c>
      <c r="CD1461" s="99">
        <v>9430189.1096191406</v>
      </c>
      <c r="CE1461" s="99">
        <v>1562.4017569422699</v>
      </c>
      <c r="CF1461" s="99">
        <v>184085.190275192</v>
      </c>
      <c r="CG1461" s="99">
        <v>1536718.35975647</v>
      </c>
      <c r="CH1461" s="99">
        <v>0</v>
      </c>
      <c r="CI1461" s="99">
        <v>66337.095611572295</v>
      </c>
      <c r="CJ1461" s="99">
        <v>3950941.9411315899</v>
      </c>
      <c r="CK1461" s="99">
        <v>37405188.049804702</v>
      </c>
      <c r="CL1461" s="99">
        <v>9554453.7393798791</v>
      </c>
      <c r="CM1461" s="188">
        <v>93609.144011497498</v>
      </c>
      <c r="CN1461" s="188">
        <v>11738095.118042</v>
      </c>
      <c r="CO1461" s="188">
        <v>66314611.916015603</v>
      </c>
      <c r="CP1461" s="99">
        <v>9554453.7393798791</v>
      </c>
      <c r="CQ1461" s="99">
        <v>0</v>
      </c>
      <c r="CR1461" s="99">
        <v>0</v>
      </c>
      <c r="CS1461" s="99">
        <v>0</v>
      </c>
      <c r="CT1461" s="99">
        <v>0</v>
      </c>
      <c r="CU1461" s="98">
        <v>6218.7646301020004</v>
      </c>
      <c r="CV1461" s="98">
        <v>28832.247008437</v>
      </c>
    </row>
    <row r="1462" spans="1:100" x14ac:dyDescent="0.2">
      <c r="A1462" s="98" t="s">
        <v>75</v>
      </c>
      <c r="B1462" s="100">
        <v>42064</v>
      </c>
      <c r="C1462" s="99">
        <v>58264.366193294503</v>
      </c>
      <c r="D1462" s="99">
        <v>0</v>
      </c>
      <c r="E1462" s="99">
        <v>6126.5504179596901</v>
      </c>
      <c r="F1462" s="99">
        <v>5299.8242049813298</v>
      </c>
      <c r="G1462" s="99">
        <v>1551.48010322452</v>
      </c>
      <c r="H1462" s="99">
        <v>0</v>
      </c>
      <c r="I1462" s="99">
        <v>0</v>
      </c>
      <c r="J1462" s="99">
        <v>27503.9747228622</v>
      </c>
      <c r="K1462" s="99">
        <v>0</v>
      </c>
      <c r="L1462" s="99">
        <v>141.51000837422899</v>
      </c>
      <c r="M1462" s="99">
        <v>26588.130938291601</v>
      </c>
      <c r="N1462" s="99">
        <v>5011.4797936677896</v>
      </c>
      <c r="O1462" s="99">
        <v>0</v>
      </c>
      <c r="P1462" s="99">
        <v>29309.394601583499</v>
      </c>
      <c r="Q1462" s="99">
        <v>3244.5790675580502</v>
      </c>
      <c r="R1462" s="99">
        <v>0</v>
      </c>
      <c r="S1462" s="99">
        <v>1544.8103059232201</v>
      </c>
      <c r="T1462" s="99">
        <v>0</v>
      </c>
      <c r="U1462" s="99">
        <v>27500.8177309036</v>
      </c>
      <c r="V1462" s="99">
        <v>3413318.2537231399</v>
      </c>
      <c r="W1462" s="99">
        <v>0</v>
      </c>
      <c r="X1462" s="99">
        <v>313492.08805465698</v>
      </c>
      <c r="Y1462" s="99">
        <v>256541.28306579599</v>
      </c>
      <c r="Z1462" s="99">
        <v>180110.414999008</v>
      </c>
      <c r="AA1462" s="99">
        <v>0</v>
      </c>
      <c r="AB1462" s="99">
        <v>0</v>
      </c>
      <c r="AC1462" s="99">
        <v>7792286.4323730497</v>
      </c>
      <c r="AD1462" s="99">
        <v>0</v>
      </c>
      <c r="AE1462" s="99">
        <v>21465.407983303099</v>
      </c>
      <c r="AF1462" s="99">
        <v>1398738.5353393599</v>
      </c>
      <c r="AG1462" s="99">
        <v>586860.80677032506</v>
      </c>
      <c r="AH1462" s="99">
        <v>0</v>
      </c>
      <c r="AI1462" s="99">
        <v>1211141.2164154099</v>
      </c>
      <c r="AJ1462" s="99">
        <v>503021.442943573</v>
      </c>
      <c r="AK1462" s="99">
        <v>0</v>
      </c>
      <c r="AL1462" s="99">
        <v>178988.04904365499</v>
      </c>
      <c r="AM1462" s="99">
        <v>0</v>
      </c>
      <c r="AN1462" s="99">
        <v>7771493.64343262</v>
      </c>
      <c r="AO1462" s="99">
        <v>32952561.128662098</v>
      </c>
      <c r="AP1462" s="99">
        <v>0</v>
      </c>
      <c r="AQ1462" s="99">
        <v>2607967.8827819801</v>
      </c>
      <c r="AR1462" s="99">
        <v>2116626.7421264602</v>
      </c>
      <c r="AS1462" s="99">
        <v>1522497.17881775</v>
      </c>
      <c r="AT1462" s="99">
        <v>0</v>
      </c>
      <c r="AU1462" s="99">
        <v>0</v>
      </c>
      <c r="AV1462" s="99">
        <v>29107140.142578099</v>
      </c>
      <c r="AW1462" s="99">
        <v>0</v>
      </c>
      <c r="AX1462" s="99">
        <v>168274.634935379</v>
      </c>
      <c r="AY1462" s="99">
        <v>13978607.8331299</v>
      </c>
      <c r="AZ1462" s="99">
        <v>5100496.3651733398</v>
      </c>
      <c r="BA1462" s="99">
        <v>0</v>
      </c>
      <c r="BB1462" s="99">
        <v>11870328.478393599</v>
      </c>
      <c r="BC1462" s="99">
        <v>4362409.6771850605</v>
      </c>
      <c r="BD1462" s="99">
        <v>0</v>
      </c>
      <c r="BE1462" s="99">
        <v>1512321.82223511</v>
      </c>
      <c r="BF1462" s="99">
        <v>0</v>
      </c>
      <c r="BG1462" s="99">
        <v>29041076.537597701</v>
      </c>
      <c r="BH1462" s="99">
        <v>8033895.1812744103</v>
      </c>
      <c r="BI1462" s="99">
        <v>0</v>
      </c>
      <c r="BJ1462" s="99">
        <v>1361126.20599365</v>
      </c>
      <c r="BK1462" s="99">
        <v>851873.32357788098</v>
      </c>
      <c r="BL1462" s="99">
        <v>0</v>
      </c>
      <c r="BM1462" s="99">
        <v>0</v>
      </c>
      <c r="BN1462" s="99">
        <v>0</v>
      </c>
      <c r="BO1462" s="99">
        <v>0</v>
      </c>
      <c r="BP1462" s="99">
        <v>0</v>
      </c>
      <c r="BQ1462" s="99">
        <v>0</v>
      </c>
      <c r="BR1462" s="99">
        <v>4468221.0847778302</v>
      </c>
      <c r="BS1462" s="99">
        <v>2074908.6509704599</v>
      </c>
      <c r="BT1462" s="99">
        <v>0</v>
      </c>
      <c r="BU1462" s="99">
        <v>861079.94999694801</v>
      </c>
      <c r="BV1462" s="99">
        <v>2052899.02462769</v>
      </c>
      <c r="BW1462" s="99">
        <v>0</v>
      </c>
      <c r="BX1462" s="99">
        <v>134859.38979721101</v>
      </c>
      <c r="BY1462" s="99">
        <v>0</v>
      </c>
      <c r="BZ1462" s="99">
        <v>0</v>
      </c>
      <c r="CA1462" s="99">
        <v>64347.686005592303</v>
      </c>
      <c r="CB1462" s="99">
        <v>3730507.0183715802</v>
      </c>
      <c r="CC1462" s="99">
        <v>35635779.345214799</v>
      </c>
      <c r="CD1462" s="99">
        <v>9409289.6149902306</v>
      </c>
      <c r="CE1462" s="99">
        <v>1551.2331798523701</v>
      </c>
      <c r="CF1462" s="99">
        <v>179638.561771393</v>
      </c>
      <c r="CG1462" s="99">
        <v>1525558.6849670401</v>
      </c>
      <c r="CH1462" s="99">
        <v>0</v>
      </c>
      <c r="CI1462" s="99">
        <v>65911.684074401899</v>
      </c>
      <c r="CJ1462" s="99">
        <v>3910289.6528930701</v>
      </c>
      <c r="CK1462" s="99">
        <v>37159677.254394501</v>
      </c>
      <c r="CL1462" s="99">
        <v>9537427.6968994103</v>
      </c>
      <c r="CM1462" s="188">
        <v>93217.833992004395</v>
      </c>
      <c r="CN1462" s="188">
        <v>11732182.7027588</v>
      </c>
      <c r="CO1462" s="188">
        <v>66296119.717285201</v>
      </c>
      <c r="CP1462" s="99">
        <v>9537427.6968994103</v>
      </c>
      <c r="CQ1462" s="99">
        <v>0</v>
      </c>
      <c r="CR1462" s="99">
        <v>0</v>
      </c>
      <c r="CS1462" s="99">
        <v>0</v>
      </c>
      <c r="CT1462" s="99">
        <v>0</v>
      </c>
      <c r="CU1462" s="98">
        <v>6123.1444016340001</v>
      </c>
      <c r="CV1462" s="98">
        <v>28884.771875789</v>
      </c>
    </row>
    <row r="1463" spans="1:100" x14ac:dyDescent="0.2">
      <c r="A1463" s="98" t="s">
        <v>75</v>
      </c>
      <c r="B1463" s="100">
        <v>42156</v>
      </c>
      <c r="C1463" s="99">
        <v>58277.497958183303</v>
      </c>
      <c r="D1463" s="99">
        <v>0</v>
      </c>
      <c r="E1463" s="99">
        <v>5967.5778130888903</v>
      </c>
      <c r="F1463" s="99">
        <v>5181.9886794090298</v>
      </c>
      <c r="G1463" s="99">
        <v>1537.73831383884</v>
      </c>
      <c r="H1463" s="99">
        <v>0</v>
      </c>
      <c r="I1463" s="99">
        <v>0</v>
      </c>
      <c r="J1463" s="99">
        <v>27601.499213933901</v>
      </c>
      <c r="K1463" s="99">
        <v>0</v>
      </c>
      <c r="L1463" s="99">
        <v>147.96359929814901</v>
      </c>
      <c r="M1463" s="99">
        <v>26577.107667922999</v>
      </c>
      <c r="N1463" s="99">
        <v>5037.5581206083298</v>
      </c>
      <c r="O1463" s="99">
        <v>0</v>
      </c>
      <c r="P1463" s="99">
        <v>29274.403432130799</v>
      </c>
      <c r="Q1463" s="99">
        <v>3201.3404578864602</v>
      </c>
      <c r="R1463" s="99">
        <v>0</v>
      </c>
      <c r="S1463" s="99">
        <v>1530.3452714979601</v>
      </c>
      <c r="T1463" s="99">
        <v>0</v>
      </c>
      <c r="U1463" s="99">
        <v>27598.914880991</v>
      </c>
      <c r="V1463" s="99">
        <v>3415798.7379455599</v>
      </c>
      <c r="W1463" s="99">
        <v>0</v>
      </c>
      <c r="X1463" s="99">
        <v>304043.770313263</v>
      </c>
      <c r="Y1463" s="99">
        <v>250619.50405883801</v>
      </c>
      <c r="Z1463" s="99">
        <v>177798.07526779201</v>
      </c>
      <c r="AA1463" s="99">
        <v>0</v>
      </c>
      <c r="AB1463" s="99">
        <v>0</v>
      </c>
      <c r="AC1463" s="99">
        <v>7802099.5755615197</v>
      </c>
      <c r="AD1463" s="99">
        <v>0</v>
      </c>
      <c r="AE1463" s="99">
        <v>20668.5189640522</v>
      </c>
      <c r="AF1463" s="99">
        <v>1396344.4430541999</v>
      </c>
      <c r="AG1463" s="99">
        <v>580629.48910522496</v>
      </c>
      <c r="AH1463" s="99">
        <v>0</v>
      </c>
      <c r="AI1463" s="99">
        <v>1204575.4825591999</v>
      </c>
      <c r="AJ1463" s="99">
        <v>505432.62905502302</v>
      </c>
      <c r="AK1463" s="99">
        <v>0</v>
      </c>
      <c r="AL1463" s="99">
        <v>177185.468164444</v>
      </c>
      <c r="AM1463" s="99">
        <v>0</v>
      </c>
      <c r="AN1463" s="99">
        <v>7817692.0807495099</v>
      </c>
      <c r="AO1463" s="99">
        <v>33095251.6176758</v>
      </c>
      <c r="AP1463" s="99">
        <v>0</v>
      </c>
      <c r="AQ1463" s="99">
        <v>2563618.7145080599</v>
      </c>
      <c r="AR1463" s="99">
        <v>2067421.4558868399</v>
      </c>
      <c r="AS1463" s="99">
        <v>1506470.8199157701</v>
      </c>
      <c r="AT1463" s="99">
        <v>0</v>
      </c>
      <c r="AU1463" s="99">
        <v>0</v>
      </c>
      <c r="AV1463" s="99">
        <v>29246653.4521484</v>
      </c>
      <c r="AW1463" s="99">
        <v>0</v>
      </c>
      <c r="AX1463" s="99">
        <v>180308.15474510199</v>
      </c>
      <c r="AY1463" s="99">
        <v>14049152.622924799</v>
      </c>
      <c r="AZ1463" s="99">
        <v>5076494.34838867</v>
      </c>
      <c r="BA1463" s="99">
        <v>0</v>
      </c>
      <c r="BB1463" s="99">
        <v>11892515.049072299</v>
      </c>
      <c r="BC1463" s="99">
        <v>4375711.49816895</v>
      </c>
      <c r="BD1463" s="99">
        <v>0</v>
      </c>
      <c r="BE1463" s="99">
        <v>1499903.1681518599</v>
      </c>
      <c r="BF1463" s="99">
        <v>0</v>
      </c>
      <c r="BG1463" s="99">
        <v>29293163.895507801</v>
      </c>
      <c r="BH1463" s="99">
        <v>8110419.3395385696</v>
      </c>
      <c r="BI1463" s="99">
        <v>0</v>
      </c>
      <c r="BJ1463" s="99">
        <v>1358276.1678619401</v>
      </c>
      <c r="BK1463" s="99">
        <v>835943.85326385498</v>
      </c>
      <c r="BL1463" s="99">
        <v>0</v>
      </c>
      <c r="BM1463" s="99">
        <v>0</v>
      </c>
      <c r="BN1463" s="99">
        <v>0</v>
      </c>
      <c r="BO1463" s="99">
        <v>0</v>
      </c>
      <c r="BP1463" s="99">
        <v>0</v>
      </c>
      <c r="BQ1463" s="99">
        <v>0</v>
      </c>
      <c r="BR1463" s="99">
        <v>4499912.5787963904</v>
      </c>
      <c r="BS1463" s="99">
        <v>2068718.5642395001</v>
      </c>
      <c r="BT1463" s="99">
        <v>0</v>
      </c>
      <c r="BU1463" s="99">
        <v>864312.70999145496</v>
      </c>
      <c r="BV1463" s="99">
        <v>2079032.1999969501</v>
      </c>
      <c r="BW1463" s="99">
        <v>0</v>
      </c>
      <c r="BX1463" s="99">
        <v>136522.23980331401</v>
      </c>
      <c r="BY1463" s="99">
        <v>0</v>
      </c>
      <c r="BZ1463" s="99">
        <v>0</v>
      </c>
      <c r="CA1463" s="99">
        <v>64230.263290405303</v>
      </c>
      <c r="CB1463" s="99">
        <v>3719876.4666748</v>
      </c>
      <c r="CC1463" s="99">
        <v>35637033.9765625</v>
      </c>
      <c r="CD1463" s="99">
        <v>9461615.2989502009</v>
      </c>
      <c r="CE1463" s="99">
        <v>1538.0871616751001</v>
      </c>
      <c r="CF1463" s="99">
        <v>178074.91033363299</v>
      </c>
      <c r="CG1463" s="99">
        <v>1513697.5306396501</v>
      </c>
      <c r="CH1463" s="99">
        <v>0</v>
      </c>
      <c r="CI1463" s="99">
        <v>65780.4493932724</v>
      </c>
      <c r="CJ1463" s="99">
        <v>3897811.4249267601</v>
      </c>
      <c r="CK1463" s="99">
        <v>37149270.004882798</v>
      </c>
      <c r="CL1463" s="99">
        <v>9590211.12426758</v>
      </c>
      <c r="CM1463" s="188">
        <v>93206.851874351501</v>
      </c>
      <c r="CN1463" s="188">
        <v>11724659.514526401</v>
      </c>
      <c r="CO1463" s="188">
        <v>66389569.353515603</v>
      </c>
      <c r="CP1463" s="99">
        <v>9590211.12426758</v>
      </c>
      <c r="CQ1463" s="99">
        <v>0</v>
      </c>
      <c r="CR1463" s="99">
        <v>0</v>
      </c>
      <c r="CS1463" s="99">
        <v>0</v>
      </c>
      <c r="CT1463" s="99">
        <v>0</v>
      </c>
      <c r="CU1463" s="98">
        <v>5970.5030016640003</v>
      </c>
      <c r="CV1463" s="98">
        <v>28964.083463847001</v>
      </c>
    </row>
    <row r="1464" spans="1:100" x14ac:dyDescent="0.2">
      <c r="A1464" s="98" t="s">
        <v>75</v>
      </c>
      <c r="B1464" s="100">
        <v>42248</v>
      </c>
      <c r="C1464" s="99">
        <v>58225.044400215098</v>
      </c>
      <c r="D1464" s="99">
        <v>0</v>
      </c>
      <c r="E1464" s="99">
        <v>5870.32148766518</v>
      </c>
      <c r="F1464" s="99">
        <v>5102.1470171213195</v>
      </c>
      <c r="G1464" s="99">
        <v>1554.5166392922399</v>
      </c>
      <c r="H1464" s="99">
        <v>0</v>
      </c>
      <c r="I1464" s="99">
        <v>0</v>
      </c>
      <c r="J1464" s="99">
        <v>27629.739814758301</v>
      </c>
      <c r="K1464" s="99">
        <v>0</v>
      </c>
      <c r="L1464" s="99">
        <v>141.33513114415101</v>
      </c>
      <c r="M1464" s="99">
        <v>26534.262089490901</v>
      </c>
      <c r="N1464" s="99">
        <v>5067.8003177642804</v>
      </c>
      <c r="O1464" s="99">
        <v>0</v>
      </c>
      <c r="P1464" s="99">
        <v>29175.312292337399</v>
      </c>
      <c r="Q1464" s="99">
        <v>3208.6742002666001</v>
      </c>
      <c r="R1464" s="99">
        <v>0</v>
      </c>
      <c r="S1464" s="99">
        <v>1550.0335665047201</v>
      </c>
      <c r="T1464" s="99">
        <v>0</v>
      </c>
      <c r="U1464" s="99">
        <v>27632.038235425902</v>
      </c>
      <c r="V1464" s="99">
        <v>3395601.3667297401</v>
      </c>
      <c r="W1464" s="99">
        <v>0</v>
      </c>
      <c r="X1464" s="99">
        <v>296999.45352172898</v>
      </c>
      <c r="Y1464" s="99">
        <v>248720.296758652</v>
      </c>
      <c r="Z1464" s="99">
        <v>176950.56111335801</v>
      </c>
      <c r="AA1464" s="99">
        <v>0</v>
      </c>
      <c r="AB1464" s="99">
        <v>0</v>
      </c>
      <c r="AC1464" s="99">
        <v>7823467.8580932599</v>
      </c>
      <c r="AD1464" s="99">
        <v>0</v>
      </c>
      <c r="AE1464" s="99">
        <v>17685.573305130001</v>
      </c>
      <c r="AF1464" s="99">
        <v>1390275.73350525</v>
      </c>
      <c r="AG1464" s="99">
        <v>578751.36172485398</v>
      </c>
      <c r="AH1464" s="99">
        <v>0</v>
      </c>
      <c r="AI1464" s="99">
        <v>1198975.6422119101</v>
      </c>
      <c r="AJ1464" s="99">
        <v>509623.76019668602</v>
      </c>
      <c r="AK1464" s="99">
        <v>0</v>
      </c>
      <c r="AL1464" s="99">
        <v>176389.329114914</v>
      </c>
      <c r="AM1464" s="99">
        <v>0</v>
      </c>
      <c r="AN1464" s="99">
        <v>7829184.3717040997</v>
      </c>
      <c r="AO1464" s="99">
        <v>32995651.2341309</v>
      </c>
      <c r="AP1464" s="99">
        <v>0</v>
      </c>
      <c r="AQ1464" s="99">
        <v>2501343.4025268601</v>
      </c>
      <c r="AR1464" s="99">
        <v>2067895.38995361</v>
      </c>
      <c r="AS1464" s="99">
        <v>1499449.06228638</v>
      </c>
      <c r="AT1464" s="99">
        <v>0</v>
      </c>
      <c r="AU1464" s="99">
        <v>0</v>
      </c>
      <c r="AV1464" s="99">
        <v>29365626.4067383</v>
      </c>
      <c r="AW1464" s="99">
        <v>0</v>
      </c>
      <c r="AX1464" s="99">
        <v>155804.648946762</v>
      </c>
      <c r="AY1464" s="99">
        <v>14035020.891723599</v>
      </c>
      <c r="AZ1464" s="99">
        <v>5071012.7589721698</v>
      </c>
      <c r="BA1464" s="99">
        <v>0</v>
      </c>
      <c r="BB1464" s="99">
        <v>11892126.675415</v>
      </c>
      <c r="BC1464" s="99">
        <v>4421590.8131713904</v>
      </c>
      <c r="BD1464" s="99">
        <v>0</v>
      </c>
      <c r="BE1464" s="99">
        <v>1495907.7115631099</v>
      </c>
      <c r="BF1464" s="99">
        <v>0</v>
      </c>
      <c r="BG1464" s="99">
        <v>29373512.787109401</v>
      </c>
      <c r="BH1464" s="99">
        <v>8190859.5228881799</v>
      </c>
      <c r="BI1464" s="99">
        <v>0</v>
      </c>
      <c r="BJ1464" s="99">
        <v>1345673.8325042699</v>
      </c>
      <c r="BK1464" s="99">
        <v>836814.46369171096</v>
      </c>
      <c r="BL1464" s="99">
        <v>0</v>
      </c>
      <c r="BM1464" s="99">
        <v>0</v>
      </c>
      <c r="BN1464" s="99">
        <v>0</v>
      </c>
      <c r="BO1464" s="99">
        <v>0</v>
      </c>
      <c r="BP1464" s="99">
        <v>0</v>
      </c>
      <c r="BQ1464" s="99">
        <v>0</v>
      </c>
      <c r="BR1464" s="99">
        <v>4506880.6228027297</v>
      </c>
      <c r="BS1464" s="99">
        <v>2061237.1804504399</v>
      </c>
      <c r="BT1464" s="99">
        <v>0</v>
      </c>
      <c r="BU1464" s="99">
        <v>729763.40999603295</v>
      </c>
      <c r="BV1464" s="99">
        <v>2110296.3505859398</v>
      </c>
      <c r="BW1464" s="99">
        <v>0</v>
      </c>
      <c r="BX1464" s="99">
        <v>114231.41983985899</v>
      </c>
      <c r="BY1464" s="99">
        <v>0</v>
      </c>
      <c r="BZ1464" s="99">
        <v>0</v>
      </c>
      <c r="CA1464" s="99">
        <v>64124.471774101301</v>
      </c>
      <c r="CB1464" s="99">
        <v>3687357.9304809598</v>
      </c>
      <c r="CC1464" s="99">
        <v>35425234.879394501</v>
      </c>
      <c r="CD1464" s="99">
        <v>9533336.5478515606</v>
      </c>
      <c r="CE1464" s="99">
        <v>1554.36001466215</v>
      </c>
      <c r="CF1464" s="99">
        <v>176858.479921341</v>
      </c>
      <c r="CG1464" s="99">
        <v>1495021.2762603799</v>
      </c>
      <c r="CH1464" s="99">
        <v>0</v>
      </c>
      <c r="CI1464" s="99">
        <v>65658.943296432495</v>
      </c>
      <c r="CJ1464" s="99">
        <v>3864057.7925415002</v>
      </c>
      <c r="CK1464" s="99">
        <v>36924561.817382798</v>
      </c>
      <c r="CL1464" s="99">
        <v>9663912.3845214806</v>
      </c>
      <c r="CM1464" s="188">
        <v>93157.834118843093</v>
      </c>
      <c r="CN1464" s="188">
        <v>11682467.1246338</v>
      </c>
      <c r="CO1464" s="188">
        <v>66370808.0224609</v>
      </c>
      <c r="CP1464" s="99">
        <v>9663912.3845214806</v>
      </c>
      <c r="CQ1464" s="99">
        <v>0</v>
      </c>
      <c r="CR1464" s="99">
        <v>0</v>
      </c>
      <c r="CS1464" s="99">
        <v>0</v>
      </c>
      <c r="CT1464" s="99">
        <v>0</v>
      </c>
      <c r="CU1464" s="98">
        <v>5870.9297402290003</v>
      </c>
      <c r="CV1464" s="98">
        <v>29015.231305021</v>
      </c>
    </row>
    <row r="1465" spans="1:100" x14ac:dyDescent="0.2">
      <c r="A1465" s="98" t="s">
        <v>75</v>
      </c>
      <c r="B1465" s="100">
        <v>42339</v>
      </c>
      <c r="C1465" s="99">
        <v>58182.641056537599</v>
      </c>
      <c r="D1465" s="99">
        <v>0</v>
      </c>
      <c r="E1465" s="99">
        <v>5714.7618650794002</v>
      </c>
      <c r="F1465" s="99">
        <v>4979.0215368270901</v>
      </c>
      <c r="G1465" s="99">
        <v>1587.6554768532501</v>
      </c>
      <c r="H1465" s="99">
        <v>0</v>
      </c>
      <c r="I1465" s="99">
        <v>0</v>
      </c>
      <c r="J1465" s="99">
        <v>27640.652177572301</v>
      </c>
      <c r="K1465" s="99">
        <v>0</v>
      </c>
      <c r="L1465" s="99">
        <v>129.99462142773001</v>
      </c>
      <c r="M1465" s="99">
        <v>26591.3442063332</v>
      </c>
      <c r="N1465" s="99">
        <v>5089.2875519990903</v>
      </c>
      <c r="O1465" s="99">
        <v>0</v>
      </c>
      <c r="P1465" s="99">
        <v>28914.8036401272</v>
      </c>
      <c r="Q1465" s="99">
        <v>3244.2035280168102</v>
      </c>
      <c r="R1465" s="99">
        <v>0</v>
      </c>
      <c r="S1465" s="99">
        <v>1580.91850040853</v>
      </c>
      <c r="T1465" s="99">
        <v>0</v>
      </c>
      <c r="U1465" s="99">
        <v>27646.097269773501</v>
      </c>
      <c r="V1465" s="99">
        <v>3394628.8175353999</v>
      </c>
      <c r="W1465" s="99">
        <v>0</v>
      </c>
      <c r="X1465" s="99">
        <v>280227.61760711699</v>
      </c>
      <c r="Y1465" s="99">
        <v>229074.98402786301</v>
      </c>
      <c r="Z1465" s="99">
        <v>178939.95276832601</v>
      </c>
      <c r="AA1465" s="99">
        <v>0</v>
      </c>
      <c r="AB1465" s="99">
        <v>0</v>
      </c>
      <c r="AC1465" s="99">
        <v>7812134.3123168899</v>
      </c>
      <c r="AD1465" s="99">
        <v>0</v>
      </c>
      <c r="AE1465" s="99">
        <v>18657.213613510099</v>
      </c>
      <c r="AF1465" s="99">
        <v>1389482.2084503199</v>
      </c>
      <c r="AG1465" s="99">
        <v>570632.28008270299</v>
      </c>
      <c r="AH1465" s="99">
        <v>0</v>
      </c>
      <c r="AI1465" s="99">
        <v>1196563.68028259</v>
      </c>
      <c r="AJ1465" s="99">
        <v>512093.45517349202</v>
      </c>
      <c r="AK1465" s="99">
        <v>0</v>
      </c>
      <c r="AL1465" s="99">
        <v>178594.57806015</v>
      </c>
      <c r="AM1465" s="99">
        <v>0</v>
      </c>
      <c r="AN1465" s="99">
        <v>7814339.1077880897</v>
      </c>
      <c r="AO1465" s="99">
        <v>33263077.424804699</v>
      </c>
      <c r="AP1465" s="99">
        <v>0</v>
      </c>
      <c r="AQ1465" s="99">
        <v>2333012.1804504399</v>
      </c>
      <c r="AR1465" s="99">
        <v>1886493.2859344501</v>
      </c>
      <c r="AS1465" s="99">
        <v>1518335.2644042999</v>
      </c>
      <c r="AT1465" s="99">
        <v>0</v>
      </c>
      <c r="AU1465" s="99">
        <v>0</v>
      </c>
      <c r="AV1465" s="99">
        <v>29474779.158203099</v>
      </c>
      <c r="AW1465" s="99">
        <v>0</v>
      </c>
      <c r="AX1465" s="99">
        <v>159201.332849503</v>
      </c>
      <c r="AY1465" s="99">
        <v>14087932.9641113</v>
      </c>
      <c r="AZ1465" s="99">
        <v>5009031.9503784198</v>
      </c>
      <c r="BA1465" s="99">
        <v>0</v>
      </c>
      <c r="BB1465" s="99">
        <v>11989247.405151401</v>
      </c>
      <c r="BC1465" s="99">
        <v>4459534.5801391602</v>
      </c>
      <c r="BD1465" s="99">
        <v>0</v>
      </c>
      <c r="BE1465" s="99">
        <v>1513414.4700927699</v>
      </c>
      <c r="BF1465" s="99">
        <v>0</v>
      </c>
      <c r="BG1465" s="99">
        <v>29494645.881347701</v>
      </c>
      <c r="BH1465" s="99">
        <v>8635042.8056640606</v>
      </c>
      <c r="BI1465" s="99">
        <v>0</v>
      </c>
      <c r="BJ1465" s="99">
        <v>1322894.3752746601</v>
      </c>
      <c r="BK1465" s="99">
        <v>819124.45783233596</v>
      </c>
      <c r="BL1465" s="99">
        <v>0</v>
      </c>
      <c r="BM1465" s="99">
        <v>0</v>
      </c>
      <c r="BN1465" s="99">
        <v>0</v>
      </c>
      <c r="BO1465" s="99">
        <v>0</v>
      </c>
      <c r="BP1465" s="99">
        <v>0</v>
      </c>
      <c r="BQ1465" s="99">
        <v>0</v>
      </c>
      <c r="BR1465" s="99">
        <v>4532678.0659790002</v>
      </c>
      <c r="BS1465" s="99">
        <v>2035102.1664733901</v>
      </c>
      <c r="BT1465" s="99">
        <v>0</v>
      </c>
      <c r="BU1465" s="99">
        <v>1286837.7199859601</v>
      </c>
      <c r="BV1465" s="99">
        <v>2128431.6026001</v>
      </c>
      <c r="BW1465" s="99">
        <v>0</v>
      </c>
      <c r="BX1465" s="99">
        <v>186886.969493866</v>
      </c>
      <c r="BY1465" s="99">
        <v>0</v>
      </c>
      <c r="BZ1465" s="99">
        <v>0</v>
      </c>
      <c r="CA1465" s="99">
        <v>63917.848918914802</v>
      </c>
      <c r="CB1465" s="99">
        <v>3680405.8618469201</v>
      </c>
      <c r="CC1465" s="99">
        <v>35618728.276855499</v>
      </c>
      <c r="CD1465" s="99">
        <v>9956229.3925781306</v>
      </c>
      <c r="CE1465" s="99">
        <v>1587.42685846984</v>
      </c>
      <c r="CF1465" s="99">
        <v>179374.41444778399</v>
      </c>
      <c r="CG1465" s="99">
        <v>1520693.42054749</v>
      </c>
      <c r="CH1465" s="99">
        <v>0</v>
      </c>
      <c r="CI1465" s="99">
        <v>65507.663370609298</v>
      </c>
      <c r="CJ1465" s="99">
        <v>3859581.4655456501</v>
      </c>
      <c r="CK1465" s="99">
        <v>37138300.4306641</v>
      </c>
      <c r="CL1465" s="99">
        <v>10144642.002441401</v>
      </c>
      <c r="CM1465" s="188">
        <v>92981.181722641006</v>
      </c>
      <c r="CN1465" s="188">
        <v>11639815.732788101</v>
      </c>
      <c r="CO1465" s="188">
        <v>66583092.511230499</v>
      </c>
      <c r="CP1465" s="99">
        <v>10144642.002441401</v>
      </c>
      <c r="CQ1465" s="99">
        <v>0</v>
      </c>
      <c r="CR1465" s="99">
        <v>0</v>
      </c>
      <c r="CS1465" s="99">
        <v>0</v>
      </c>
      <c r="CT1465" s="99">
        <v>0</v>
      </c>
      <c r="CU1465" s="98">
        <v>5713.597291219</v>
      </c>
      <c r="CV1465" s="98">
        <v>29069.564445045002</v>
      </c>
    </row>
    <row r="1466" spans="1:100" x14ac:dyDescent="0.2">
      <c r="A1466" s="98" t="s">
        <v>75</v>
      </c>
      <c r="B1466" s="100">
        <v>42430</v>
      </c>
      <c r="C1466" s="99">
        <v>58056.830876350403</v>
      </c>
      <c r="D1466" s="99">
        <v>0</v>
      </c>
      <c r="E1466" s="99">
        <v>5857.27506762743</v>
      </c>
      <c r="F1466" s="99">
        <v>5198.3266476988802</v>
      </c>
      <c r="G1466" s="99">
        <v>1618.5548988729699</v>
      </c>
      <c r="H1466" s="99">
        <v>0</v>
      </c>
      <c r="I1466" s="99">
        <v>0</v>
      </c>
      <c r="J1466" s="99">
        <v>27644.600404501001</v>
      </c>
      <c r="K1466" s="99">
        <v>0</v>
      </c>
      <c r="L1466" s="99">
        <v>120.75692200195</v>
      </c>
      <c r="M1466" s="99">
        <v>26409.383168697401</v>
      </c>
      <c r="N1466" s="99">
        <v>5102.65515071154</v>
      </c>
      <c r="O1466" s="99">
        <v>0</v>
      </c>
      <c r="P1466" s="99">
        <v>29044.019363164902</v>
      </c>
      <c r="Q1466" s="99">
        <v>3163.14338365197</v>
      </c>
      <c r="R1466" s="99">
        <v>0</v>
      </c>
      <c r="S1466" s="99">
        <v>1612.1363128125699</v>
      </c>
      <c r="T1466" s="99">
        <v>0</v>
      </c>
      <c r="U1466" s="99">
        <v>27643.444256305698</v>
      </c>
      <c r="V1466" s="99">
        <v>3396974.6893920898</v>
      </c>
      <c r="W1466" s="99">
        <v>0</v>
      </c>
      <c r="X1466" s="99">
        <v>290686.17448806798</v>
      </c>
      <c r="Y1466" s="99">
        <v>243919.75138855001</v>
      </c>
      <c r="Z1466" s="99">
        <v>183912.88540840099</v>
      </c>
      <c r="AA1466" s="99">
        <v>0</v>
      </c>
      <c r="AB1466" s="99">
        <v>0</v>
      </c>
      <c r="AC1466" s="99">
        <v>7861519.5082397498</v>
      </c>
      <c r="AD1466" s="99">
        <v>0</v>
      </c>
      <c r="AE1466" s="99">
        <v>15527.5276844502</v>
      </c>
      <c r="AF1466" s="99">
        <v>1365180.0615081801</v>
      </c>
      <c r="AG1466" s="99">
        <v>571889.01992797898</v>
      </c>
      <c r="AH1466" s="99">
        <v>0</v>
      </c>
      <c r="AI1466" s="99">
        <v>1217983.86027527</v>
      </c>
      <c r="AJ1466" s="99">
        <v>511509.82787322998</v>
      </c>
      <c r="AK1466" s="99">
        <v>0</v>
      </c>
      <c r="AL1466" s="99">
        <v>182939.70075988799</v>
      </c>
      <c r="AM1466" s="99">
        <v>0</v>
      </c>
      <c r="AN1466" s="99">
        <v>7865255.62609863</v>
      </c>
      <c r="AO1466" s="99">
        <v>33529515.7182617</v>
      </c>
      <c r="AP1466" s="99">
        <v>0</v>
      </c>
      <c r="AQ1466" s="99">
        <v>2451381.4612121601</v>
      </c>
      <c r="AR1466" s="99">
        <v>2040217.00752258</v>
      </c>
      <c r="AS1466" s="99">
        <v>1563743.9274291999</v>
      </c>
      <c r="AT1466" s="99">
        <v>0</v>
      </c>
      <c r="AU1466" s="99">
        <v>0</v>
      </c>
      <c r="AV1466" s="99">
        <v>29747308.622070301</v>
      </c>
      <c r="AW1466" s="99">
        <v>0</v>
      </c>
      <c r="AX1466" s="99">
        <v>129778.687685966</v>
      </c>
      <c r="AY1466" s="99">
        <v>13914372.918457</v>
      </c>
      <c r="AZ1466" s="99">
        <v>5037150.8129882803</v>
      </c>
      <c r="BA1466" s="99">
        <v>0</v>
      </c>
      <c r="BB1466" s="99">
        <v>12402754.0578613</v>
      </c>
      <c r="BC1466" s="99">
        <v>4469781.4907836895</v>
      </c>
      <c r="BD1466" s="99">
        <v>0</v>
      </c>
      <c r="BE1466" s="99">
        <v>1555542.15184021</v>
      </c>
      <c r="BF1466" s="99">
        <v>0</v>
      </c>
      <c r="BG1466" s="99">
        <v>29787413.048095699</v>
      </c>
      <c r="BH1466" s="99">
        <v>9525194.01953125</v>
      </c>
      <c r="BI1466" s="99">
        <v>0</v>
      </c>
      <c r="BJ1466" s="99">
        <v>1274510.23194885</v>
      </c>
      <c r="BK1466" s="99">
        <v>853958.31417083705</v>
      </c>
      <c r="BL1466" s="99">
        <v>0</v>
      </c>
      <c r="BM1466" s="99">
        <v>0</v>
      </c>
      <c r="BN1466" s="99">
        <v>0</v>
      </c>
      <c r="BO1466" s="99">
        <v>0</v>
      </c>
      <c r="BP1466" s="99">
        <v>0</v>
      </c>
      <c r="BQ1466" s="99">
        <v>0</v>
      </c>
      <c r="BR1466" s="99">
        <v>4523173.9831542997</v>
      </c>
      <c r="BS1466" s="99">
        <v>2016247.70503235</v>
      </c>
      <c r="BT1466" s="99">
        <v>0</v>
      </c>
      <c r="BU1466" s="99">
        <v>2311775.4299621601</v>
      </c>
      <c r="BV1466" s="99">
        <v>2050333.1732330299</v>
      </c>
      <c r="BW1466" s="99">
        <v>0</v>
      </c>
      <c r="BX1466" s="99">
        <v>323799.62884139997</v>
      </c>
      <c r="BY1466" s="99">
        <v>0</v>
      </c>
      <c r="BZ1466" s="99">
        <v>0</v>
      </c>
      <c r="CA1466" s="99">
        <v>63884.676700115197</v>
      </c>
      <c r="CB1466" s="99">
        <v>3675697.6668396001</v>
      </c>
      <c r="CC1466" s="99">
        <v>35847292.373046897</v>
      </c>
      <c r="CD1466" s="99">
        <v>10812401.6247559</v>
      </c>
      <c r="CE1466" s="99">
        <v>1619.4141991287499</v>
      </c>
      <c r="CF1466" s="99">
        <v>184325.95141029399</v>
      </c>
      <c r="CG1466" s="99">
        <v>1542202.0082702599</v>
      </c>
      <c r="CH1466" s="99">
        <v>0</v>
      </c>
      <c r="CI1466" s="99">
        <v>65509.340662956201</v>
      </c>
      <c r="CJ1466" s="99">
        <v>3856145.3628234901</v>
      </c>
      <c r="CK1466" s="99">
        <v>37401346.660644501</v>
      </c>
      <c r="CL1466" s="99">
        <v>11124402.111083999</v>
      </c>
      <c r="CM1466" s="188">
        <v>92950.551776886001</v>
      </c>
      <c r="CN1466" s="188">
        <v>11673981.068115201</v>
      </c>
      <c r="CO1466" s="188">
        <v>67100700.290527299</v>
      </c>
      <c r="CP1466" s="99">
        <v>11124402.111083999</v>
      </c>
      <c r="CQ1466" s="99">
        <v>0</v>
      </c>
      <c r="CR1466" s="99">
        <v>0</v>
      </c>
      <c r="CS1466" s="99">
        <v>0</v>
      </c>
      <c r="CT1466" s="99">
        <v>0</v>
      </c>
      <c r="CU1466" s="98">
        <v>5855.6350763339997</v>
      </c>
      <c r="CV1466" s="98">
        <v>29091.725621222002</v>
      </c>
    </row>
    <row r="1467" spans="1:100" x14ac:dyDescent="0.2">
      <c r="A1467" s="98" t="s">
        <v>75</v>
      </c>
      <c r="B1467" s="100">
        <v>42522</v>
      </c>
      <c r="C1467" s="99">
        <v>58155.093842506401</v>
      </c>
      <c r="D1467" s="99">
        <v>0</v>
      </c>
      <c r="E1467" s="99">
        <v>5712.9415253996804</v>
      </c>
      <c r="F1467" s="99">
        <v>5137.66885530949</v>
      </c>
      <c r="G1467" s="99">
        <v>1659.7393053323001</v>
      </c>
      <c r="H1467" s="99">
        <v>0</v>
      </c>
      <c r="I1467" s="99">
        <v>0</v>
      </c>
      <c r="J1467" s="99">
        <v>27695.148094892498</v>
      </c>
      <c r="K1467" s="99">
        <v>0</v>
      </c>
      <c r="L1467" s="99">
        <v>128.62784730084201</v>
      </c>
      <c r="M1467" s="99">
        <v>26536.1190371513</v>
      </c>
      <c r="N1467" s="99">
        <v>5106.86899167299</v>
      </c>
      <c r="O1467" s="99">
        <v>0</v>
      </c>
      <c r="P1467" s="99">
        <v>29067.944583416</v>
      </c>
      <c r="Q1467" s="99">
        <v>3038.2938663363502</v>
      </c>
      <c r="R1467" s="99">
        <v>0</v>
      </c>
      <c r="S1467" s="99">
        <v>1654.70644448698</v>
      </c>
      <c r="T1467" s="99">
        <v>0</v>
      </c>
      <c r="U1467" s="99">
        <v>27686.279979467399</v>
      </c>
      <c r="V1467" s="99">
        <v>3390897.8536682101</v>
      </c>
      <c r="W1467" s="99">
        <v>0</v>
      </c>
      <c r="X1467" s="99">
        <v>274542.93098068202</v>
      </c>
      <c r="Y1467" s="99">
        <v>234290.02989578201</v>
      </c>
      <c r="Z1467" s="99">
        <v>188172.07859993001</v>
      </c>
      <c r="AA1467" s="99">
        <v>0</v>
      </c>
      <c r="AB1467" s="99">
        <v>0</v>
      </c>
      <c r="AC1467" s="99">
        <v>7869573.4806518601</v>
      </c>
      <c r="AD1467" s="99">
        <v>0</v>
      </c>
      <c r="AE1467" s="99">
        <v>15114.829653024701</v>
      </c>
      <c r="AF1467" s="99">
        <v>1354976.7880096401</v>
      </c>
      <c r="AG1467" s="99">
        <v>571407.89178466797</v>
      </c>
      <c r="AH1467" s="99">
        <v>0</v>
      </c>
      <c r="AI1467" s="99">
        <v>1234687.6416778599</v>
      </c>
      <c r="AJ1467" s="99">
        <v>510404.95240020799</v>
      </c>
      <c r="AK1467" s="99">
        <v>0</v>
      </c>
      <c r="AL1467" s="99">
        <v>187890.276964188</v>
      </c>
      <c r="AM1467" s="99">
        <v>0</v>
      </c>
      <c r="AN1467" s="99">
        <v>7856431.0493774395</v>
      </c>
      <c r="AO1467" s="99">
        <v>33754084.1728516</v>
      </c>
      <c r="AP1467" s="99">
        <v>0</v>
      </c>
      <c r="AQ1467" s="99">
        <v>2321704.4888916002</v>
      </c>
      <c r="AR1467" s="99">
        <v>1953067.1577453599</v>
      </c>
      <c r="AS1467" s="99">
        <v>1608384.0433960001</v>
      </c>
      <c r="AT1467" s="99">
        <v>0</v>
      </c>
      <c r="AU1467" s="99">
        <v>0</v>
      </c>
      <c r="AV1467" s="99">
        <v>29846418.332519501</v>
      </c>
      <c r="AW1467" s="99">
        <v>0</v>
      </c>
      <c r="AX1467" s="99">
        <v>117910.838900566</v>
      </c>
      <c r="AY1467" s="99">
        <v>13819880.5665283</v>
      </c>
      <c r="AZ1467" s="99">
        <v>5054901.3043823196</v>
      </c>
      <c r="BA1467" s="99">
        <v>0</v>
      </c>
      <c r="BB1467" s="99">
        <v>12745864.294433599</v>
      </c>
      <c r="BC1467" s="99">
        <v>4512961.5789794903</v>
      </c>
      <c r="BD1467" s="99">
        <v>0</v>
      </c>
      <c r="BE1467" s="99">
        <v>1604594.7497253399</v>
      </c>
      <c r="BF1467" s="99">
        <v>0</v>
      </c>
      <c r="BG1467" s="99">
        <v>29776937.362304699</v>
      </c>
      <c r="BH1467" s="99">
        <v>9658070.1580810491</v>
      </c>
      <c r="BI1467" s="99">
        <v>0</v>
      </c>
      <c r="BJ1467" s="99">
        <v>1204186.5999603299</v>
      </c>
      <c r="BK1467" s="99">
        <v>824977.06101226795</v>
      </c>
      <c r="BL1467" s="99">
        <v>0</v>
      </c>
      <c r="BM1467" s="99">
        <v>0</v>
      </c>
      <c r="BN1467" s="99">
        <v>0</v>
      </c>
      <c r="BO1467" s="99">
        <v>0</v>
      </c>
      <c r="BP1467" s="99">
        <v>0</v>
      </c>
      <c r="BQ1467" s="99">
        <v>0</v>
      </c>
      <c r="BR1467" s="99">
        <v>4522929.0488281297</v>
      </c>
      <c r="BS1467" s="99">
        <v>2019044.82672119</v>
      </c>
      <c r="BT1467" s="99">
        <v>0</v>
      </c>
      <c r="BU1467" s="99">
        <v>2361787.93994141</v>
      </c>
      <c r="BV1467" s="99">
        <v>2031282.1997833301</v>
      </c>
      <c r="BW1467" s="99">
        <v>0</v>
      </c>
      <c r="BX1467" s="99">
        <v>340191.24876785302</v>
      </c>
      <c r="BY1467" s="99">
        <v>0</v>
      </c>
      <c r="BZ1467" s="99">
        <v>0</v>
      </c>
      <c r="CA1467" s="99">
        <v>63859.012108802803</v>
      </c>
      <c r="CB1467" s="99">
        <v>3666060.2199096698</v>
      </c>
      <c r="CC1467" s="99">
        <v>36070868.122070298</v>
      </c>
      <c r="CD1467" s="99">
        <v>10861528.004882799</v>
      </c>
      <c r="CE1467" s="99">
        <v>1658.8653045445701</v>
      </c>
      <c r="CF1467" s="99">
        <v>187556.73538970901</v>
      </c>
      <c r="CG1467" s="99">
        <v>1575021.84257507</v>
      </c>
      <c r="CH1467" s="99">
        <v>0</v>
      </c>
      <c r="CI1467" s="99">
        <v>65529.461941242203</v>
      </c>
      <c r="CJ1467" s="99">
        <v>3848532.98364258</v>
      </c>
      <c r="CK1467" s="99">
        <v>37652820.537109397</v>
      </c>
      <c r="CL1467" s="99">
        <v>11186599.064575201</v>
      </c>
      <c r="CM1467" s="188">
        <v>93026.905681610093</v>
      </c>
      <c r="CN1467" s="188">
        <v>11679621.913208</v>
      </c>
      <c r="CO1467" s="188">
        <v>67370455.4453125</v>
      </c>
      <c r="CP1467" s="99">
        <v>11186599.064575201</v>
      </c>
      <c r="CQ1467" s="99">
        <v>0</v>
      </c>
      <c r="CR1467" s="99">
        <v>0</v>
      </c>
      <c r="CS1467" s="99">
        <v>0</v>
      </c>
      <c r="CT1467" s="99">
        <v>0</v>
      </c>
      <c r="CU1467" s="98">
        <v>5714.6998476799999</v>
      </c>
      <c r="CV1467" s="98">
        <v>29171.701745643</v>
      </c>
    </row>
    <row r="1468" spans="1:100" x14ac:dyDescent="0.2">
      <c r="A1468" s="98" t="s">
        <v>75</v>
      </c>
      <c r="B1468" s="100">
        <v>42614</v>
      </c>
      <c r="C1468" s="99">
        <v>58231.444814205199</v>
      </c>
      <c r="D1468" s="99">
        <v>0</v>
      </c>
      <c r="E1468" s="99">
        <v>5657.3794284462901</v>
      </c>
      <c r="F1468" s="99">
        <v>5133.2735637426404</v>
      </c>
      <c r="G1468" s="99">
        <v>1680.722132653</v>
      </c>
      <c r="H1468" s="99">
        <v>0</v>
      </c>
      <c r="I1468" s="99">
        <v>0</v>
      </c>
      <c r="J1468" s="99">
        <v>27538.868895769101</v>
      </c>
      <c r="K1468" s="99">
        <v>0</v>
      </c>
      <c r="L1468" s="99">
        <v>122.346447399817</v>
      </c>
      <c r="M1468" s="99">
        <v>26563.7141256332</v>
      </c>
      <c r="N1468" s="99">
        <v>5160.0003787279102</v>
      </c>
      <c r="O1468" s="99">
        <v>0</v>
      </c>
      <c r="P1468" s="99">
        <v>29078.0179433823</v>
      </c>
      <c r="Q1468" s="99">
        <v>2996.7900218069599</v>
      </c>
      <c r="R1468" s="99">
        <v>0</v>
      </c>
      <c r="S1468" s="99">
        <v>1679.9909646660101</v>
      </c>
      <c r="T1468" s="99">
        <v>0</v>
      </c>
      <c r="U1468" s="99">
        <v>27538.4287981987</v>
      </c>
      <c r="V1468" s="99">
        <v>3414259.2807006799</v>
      </c>
      <c r="W1468" s="99">
        <v>0</v>
      </c>
      <c r="X1468" s="99">
        <v>270533.80263900798</v>
      </c>
      <c r="Y1468" s="99">
        <v>228832.86331749</v>
      </c>
      <c r="Z1468" s="99">
        <v>192111.55034446699</v>
      </c>
      <c r="AA1468" s="99">
        <v>0</v>
      </c>
      <c r="AB1468" s="99">
        <v>0</v>
      </c>
      <c r="AC1468" s="99">
        <v>7802310.17858887</v>
      </c>
      <c r="AD1468" s="99">
        <v>0</v>
      </c>
      <c r="AE1468" s="99">
        <v>13502.8938013315</v>
      </c>
      <c r="AF1468" s="99">
        <v>1354415.44987488</v>
      </c>
      <c r="AG1468" s="99">
        <v>584975.97376251197</v>
      </c>
      <c r="AH1468" s="99">
        <v>0</v>
      </c>
      <c r="AI1468" s="99">
        <v>1229468.95262146</v>
      </c>
      <c r="AJ1468" s="99">
        <v>508803.08272934001</v>
      </c>
      <c r="AK1468" s="99">
        <v>0</v>
      </c>
      <c r="AL1468" s="99">
        <v>191594.16096496599</v>
      </c>
      <c r="AM1468" s="99">
        <v>0</v>
      </c>
      <c r="AN1468" s="99">
        <v>7813962.1281127902</v>
      </c>
      <c r="AO1468" s="99">
        <v>34210988.634765603</v>
      </c>
      <c r="AP1468" s="99">
        <v>0</v>
      </c>
      <c r="AQ1468" s="99">
        <v>2319696.0277404799</v>
      </c>
      <c r="AR1468" s="99">
        <v>1945241.2239379899</v>
      </c>
      <c r="AS1468" s="99">
        <v>1649266.5710907001</v>
      </c>
      <c r="AT1468" s="99">
        <v>0</v>
      </c>
      <c r="AU1468" s="99">
        <v>0</v>
      </c>
      <c r="AV1468" s="99">
        <v>29765170.739502002</v>
      </c>
      <c r="AW1468" s="99">
        <v>0</v>
      </c>
      <c r="AX1468" s="99">
        <v>118226.763131142</v>
      </c>
      <c r="AY1468" s="99">
        <v>13900466.111206099</v>
      </c>
      <c r="AZ1468" s="99">
        <v>5204925.3057251005</v>
      </c>
      <c r="BA1468" s="99">
        <v>0</v>
      </c>
      <c r="BB1468" s="99">
        <v>12913256.3814697</v>
      </c>
      <c r="BC1468" s="99">
        <v>4541228.2102661096</v>
      </c>
      <c r="BD1468" s="99">
        <v>0</v>
      </c>
      <c r="BE1468" s="99">
        <v>1646667.12765503</v>
      </c>
      <c r="BF1468" s="99">
        <v>0</v>
      </c>
      <c r="BG1468" s="99">
        <v>29778622.575439502</v>
      </c>
      <c r="BH1468" s="99">
        <v>9656602.3286132794</v>
      </c>
      <c r="BI1468" s="99">
        <v>0</v>
      </c>
      <c r="BJ1468" s="99">
        <v>1164351.2846069301</v>
      </c>
      <c r="BK1468" s="99">
        <v>814885.66387176502</v>
      </c>
      <c r="BL1468" s="99">
        <v>0</v>
      </c>
      <c r="BM1468" s="99">
        <v>0</v>
      </c>
      <c r="BN1468" s="99">
        <v>0</v>
      </c>
      <c r="BO1468" s="99">
        <v>0</v>
      </c>
      <c r="BP1468" s="99">
        <v>0</v>
      </c>
      <c r="BQ1468" s="99">
        <v>0</v>
      </c>
      <c r="BR1468" s="99">
        <v>4523615.1989135696</v>
      </c>
      <c r="BS1468" s="99">
        <v>2068306.6074981701</v>
      </c>
      <c r="BT1468" s="99">
        <v>0</v>
      </c>
      <c r="BU1468" s="99">
        <v>1997020.6899719201</v>
      </c>
      <c r="BV1468" s="99">
        <v>2014769.82472229</v>
      </c>
      <c r="BW1468" s="99">
        <v>0</v>
      </c>
      <c r="BX1468" s="99">
        <v>294711.35897064197</v>
      </c>
      <c r="BY1468" s="99">
        <v>0</v>
      </c>
      <c r="BZ1468" s="99">
        <v>0</v>
      </c>
      <c r="CA1468" s="99">
        <v>63930.948023796103</v>
      </c>
      <c r="CB1468" s="99">
        <v>3684549.20672607</v>
      </c>
      <c r="CC1468" s="99">
        <v>36552013.5068359</v>
      </c>
      <c r="CD1468" s="99">
        <v>10809740.857177701</v>
      </c>
      <c r="CE1468" s="99">
        <v>1680.5128710269901</v>
      </c>
      <c r="CF1468" s="99">
        <v>191811.37537384001</v>
      </c>
      <c r="CG1468" s="99">
        <v>1656528.3743591299</v>
      </c>
      <c r="CH1468" s="99">
        <v>0</v>
      </c>
      <c r="CI1468" s="99">
        <v>65583.299279212995</v>
      </c>
      <c r="CJ1468" s="99">
        <v>3878256.3504943801</v>
      </c>
      <c r="CK1468" s="99">
        <v>38200005.193847701</v>
      </c>
      <c r="CL1468" s="99">
        <v>11134488.3879395</v>
      </c>
      <c r="CM1468" s="188">
        <v>92993.788697242693</v>
      </c>
      <c r="CN1468" s="188">
        <v>11686865.5512695</v>
      </c>
      <c r="CO1468" s="188">
        <v>67922477.030273393</v>
      </c>
      <c r="CP1468" s="99">
        <v>11134488.3879395</v>
      </c>
      <c r="CQ1468" s="99">
        <v>0</v>
      </c>
      <c r="CR1468" s="99">
        <v>0</v>
      </c>
      <c r="CS1468" s="99">
        <v>0</v>
      </c>
      <c r="CT1468" s="99">
        <v>0</v>
      </c>
      <c r="CU1468" s="98">
        <v>5658.4757168340002</v>
      </c>
      <c r="CV1468" s="98">
        <v>29038.603577807</v>
      </c>
    </row>
    <row r="1469" spans="1:100" x14ac:dyDescent="0.2">
      <c r="A1469" s="98" t="s">
        <v>75</v>
      </c>
      <c r="B1469" s="100">
        <v>42705</v>
      </c>
      <c r="C1469" s="99">
        <v>58280.484132766702</v>
      </c>
      <c r="D1469" s="99">
        <v>0</v>
      </c>
      <c r="E1469" s="99">
        <v>5572.0784882903099</v>
      </c>
      <c r="F1469" s="99">
        <v>5076.9356411099398</v>
      </c>
      <c r="G1469" s="99">
        <v>1702.3274511694899</v>
      </c>
      <c r="H1469" s="99">
        <v>0</v>
      </c>
      <c r="I1469" s="99">
        <v>0</v>
      </c>
      <c r="J1469" s="99">
        <v>27523.3721849918</v>
      </c>
      <c r="K1469" s="99">
        <v>0</v>
      </c>
      <c r="L1469" s="99">
        <v>112.11613103561101</v>
      </c>
      <c r="M1469" s="99">
        <v>26680.453310966499</v>
      </c>
      <c r="N1469" s="99">
        <v>5135.9482047557804</v>
      </c>
      <c r="O1469" s="99">
        <v>0</v>
      </c>
      <c r="P1469" s="99">
        <v>29056.096602201502</v>
      </c>
      <c r="Q1469" s="99">
        <v>2930.2149065733001</v>
      </c>
      <c r="R1469" s="99">
        <v>0</v>
      </c>
      <c r="S1469" s="99">
        <v>1700.1109675467001</v>
      </c>
      <c r="T1469" s="99">
        <v>0</v>
      </c>
      <c r="U1469" s="99">
        <v>27540.632173776601</v>
      </c>
      <c r="V1469" s="99">
        <v>3422181.8048706101</v>
      </c>
      <c r="W1469" s="99">
        <v>0</v>
      </c>
      <c r="X1469" s="99">
        <v>268941.19099426299</v>
      </c>
      <c r="Y1469" s="99">
        <v>224904.90574645999</v>
      </c>
      <c r="Z1469" s="99">
        <v>189829.53485870399</v>
      </c>
      <c r="AA1469" s="99">
        <v>0</v>
      </c>
      <c r="AB1469" s="99">
        <v>0</v>
      </c>
      <c r="AC1469" s="99">
        <v>7733137.9137573196</v>
      </c>
      <c r="AD1469" s="99">
        <v>0</v>
      </c>
      <c r="AE1469" s="99">
        <v>13309.941904187201</v>
      </c>
      <c r="AF1469" s="99">
        <v>1357757.6843719501</v>
      </c>
      <c r="AG1469" s="99">
        <v>584677.305992126</v>
      </c>
      <c r="AH1469" s="99">
        <v>0</v>
      </c>
      <c r="AI1469" s="99">
        <v>1223257.91073608</v>
      </c>
      <c r="AJ1469" s="99">
        <v>505554.17546463001</v>
      </c>
      <c r="AK1469" s="99">
        <v>0</v>
      </c>
      <c r="AL1469" s="99">
        <v>189802.11477088899</v>
      </c>
      <c r="AM1469" s="99">
        <v>0</v>
      </c>
      <c r="AN1469" s="99">
        <v>7733166.1532592801</v>
      </c>
      <c r="AO1469" s="99">
        <v>34537500.518554702</v>
      </c>
      <c r="AP1469" s="99">
        <v>0</v>
      </c>
      <c r="AQ1469" s="99">
        <v>2341227.7790832501</v>
      </c>
      <c r="AR1469" s="99">
        <v>1932890.7873840299</v>
      </c>
      <c r="AS1469" s="99">
        <v>1635654.45716858</v>
      </c>
      <c r="AT1469" s="99">
        <v>0</v>
      </c>
      <c r="AU1469" s="99">
        <v>0</v>
      </c>
      <c r="AV1469" s="99">
        <v>29656316.035156298</v>
      </c>
      <c r="AW1469" s="99">
        <v>0</v>
      </c>
      <c r="AX1469" s="99">
        <v>128500.838372231</v>
      </c>
      <c r="AY1469" s="99">
        <v>14027100.50354</v>
      </c>
      <c r="AZ1469" s="99">
        <v>5243847.8637084998</v>
      </c>
      <c r="BA1469" s="99">
        <v>0</v>
      </c>
      <c r="BB1469" s="99">
        <v>12890010.837158199</v>
      </c>
      <c r="BC1469" s="99">
        <v>4541700.3148803702</v>
      </c>
      <c r="BD1469" s="99">
        <v>0</v>
      </c>
      <c r="BE1469" s="99">
        <v>1632857.22605896</v>
      </c>
      <c r="BF1469" s="99">
        <v>0</v>
      </c>
      <c r="BG1469" s="99">
        <v>29681627.307617199</v>
      </c>
      <c r="BH1469" s="99">
        <v>9692733.91333008</v>
      </c>
      <c r="BI1469" s="99">
        <v>0</v>
      </c>
      <c r="BJ1469" s="99">
        <v>1151476.7895965599</v>
      </c>
      <c r="BK1469" s="99">
        <v>826472.64350128197</v>
      </c>
      <c r="BL1469" s="99">
        <v>0</v>
      </c>
      <c r="BM1469" s="99">
        <v>0</v>
      </c>
      <c r="BN1469" s="99">
        <v>0</v>
      </c>
      <c r="BO1469" s="99">
        <v>0</v>
      </c>
      <c r="BP1469" s="99">
        <v>0</v>
      </c>
      <c r="BQ1469" s="99">
        <v>0</v>
      </c>
      <c r="BR1469" s="99">
        <v>4534547.0512084998</v>
      </c>
      <c r="BS1469" s="99">
        <v>2074535.8930969201</v>
      </c>
      <c r="BT1469" s="99">
        <v>0</v>
      </c>
      <c r="BU1469" s="99">
        <v>2273066.3499450702</v>
      </c>
      <c r="BV1469" s="99">
        <v>2002950.46212769</v>
      </c>
      <c r="BW1469" s="99">
        <v>0</v>
      </c>
      <c r="BX1469" s="99">
        <v>323579.25883865397</v>
      </c>
      <c r="BY1469" s="99">
        <v>0</v>
      </c>
      <c r="BZ1469" s="99">
        <v>0</v>
      </c>
      <c r="CA1469" s="99">
        <v>63840.577116966197</v>
      </c>
      <c r="CB1469" s="99">
        <v>3691655.14453125</v>
      </c>
      <c r="CC1469" s="99">
        <v>36884280.679199196</v>
      </c>
      <c r="CD1469" s="99">
        <v>10842577.6419678</v>
      </c>
      <c r="CE1469" s="99">
        <v>1702.26095575094</v>
      </c>
      <c r="CF1469" s="99">
        <v>190231.674301147</v>
      </c>
      <c r="CG1469" s="99">
        <v>1647675.40765381</v>
      </c>
      <c r="CH1469" s="99">
        <v>0</v>
      </c>
      <c r="CI1469" s="99">
        <v>65555.257443427996</v>
      </c>
      <c r="CJ1469" s="99">
        <v>3881789.3973999</v>
      </c>
      <c r="CK1469" s="99">
        <v>38530461.511230499</v>
      </c>
      <c r="CL1469" s="99">
        <v>11165357.026489301</v>
      </c>
      <c r="CM1469" s="188">
        <v>92927.017713546797</v>
      </c>
      <c r="CN1469" s="188">
        <v>11677771.2498779</v>
      </c>
      <c r="CO1469" s="188">
        <v>68190329.706054702</v>
      </c>
      <c r="CP1469" s="99">
        <v>11165357.026489301</v>
      </c>
      <c r="CQ1469" s="99">
        <v>0</v>
      </c>
      <c r="CR1469" s="99">
        <v>0</v>
      </c>
      <c r="CS1469" s="99">
        <v>0</v>
      </c>
      <c r="CT1469" s="99">
        <v>0</v>
      </c>
      <c r="CU1469" s="98">
        <v>5570.446442079</v>
      </c>
      <c r="CV1469" s="98">
        <v>29077.580388691</v>
      </c>
    </row>
    <row r="1470" spans="1:100" x14ac:dyDescent="0.2">
      <c r="A1470" s="98" t="s">
        <v>75</v>
      </c>
      <c r="B1470" s="100">
        <v>42795</v>
      </c>
      <c r="C1470" s="99">
        <v>58497.507252693198</v>
      </c>
      <c r="D1470" s="99">
        <v>0</v>
      </c>
      <c r="E1470" s="99">
        <v>5535.7989414334297</v>
      </c>
      <c r="F1470" s="99">
        <v>5046.1671468019504</v>
      </c>
      <c r="G1470" s="99">
        <v>1722.64578579366</v>
      </c>
      <c r="H1470" s="99">
        <v>0</v>
      </c>
      <c r="I1470" s="99">
        <v>0</v>
      </c>
      <c r="J1470" s="99">
        <v>27642.551683187499</v>
      </c>
      <c r="K1470" s="99">
        <v>0</v>
      </c>
      <c r="L1470" s="99">
        <v>115.78819720167699</v>
      </c>
      <c r="M1470" s="99">
        <v>26848.807186126702</v>
      </c>
      <c r="N1470" s="99">
        <v>5139.4594073891603</v>
      </c>
      <c r="O1470" s="99">
        <v>0</v>
      </c>
      <c r="P1470" s="99">
        <v>28968.821439981501</v>
      </c>
      <c r="Q1470" s="99">
        <v>2879.2879247963401</v>
      </c>
      <c r="R1470" s="99">
        <v>0</v>
      </c>
      <c r="S1470" s="99">
        <v>1716.9889152944099</v>
      </c>
      <c r="T1470" s="99">
        <v>0</v>
      </c>
      <c r="U1470" s="99">
        <v>27639.2241551876</v>
      </c>
      <c r="V1470" s="99">
        <v>3448158.8630371098</v>
      </c>
      <c r="W1470" s="99">
        <v>0</v>
      </c>
      <c r="X1470" s="99">
        <v>265811.98669815098</v>
      </c>
      <c r="Y1470" s="99">
        <v>219970.19362449599</v>
      </c>
      <c r="Z1470" s="99">
        <v>194621.00470733599</v>
      </c>
      <c r="AA1470" s="99">
        <v>0</v>
      </c>
      <c r="AB1470" s="99">
        <v>0</v>
      </c>
      <c r="AC1470" s="99">
        <v>7869056.8222045898</v>
      </c>
      <c r="AD1470" s="99">
        <v>0</v>
      </c>
      <c r="AE1470" s="99">
        <v>14712.567985415501</v>
      </c>
      <c r="AF1470" s="99">
        <v>1370535.8935241699</v>
      </c>
      <c r="AG1470" s="99">
        <v>587263.82150268601</v>
      </c>
      <c r="AH1470" s="99">
        <v>0</v>
      </c>
      <c r="AI1470" s="99">
        <v>1231213.1702728299</v>
      </c>
      <c r="AJ1470" s="99">
        <v>503870.93279647798</v>
      </c>
      <c r="AK1470" s="99">
        <v>0</v>
      </c>
      <c r="AL1470" s="99">
        <v>193953.08258438099</v>
      </c>
      <c r="AM1470" s="99">
        <v>0</v>
      </c>
      <c r="AN1470" s="99">
        <v>7829375.0296630897</v>
      </c>
      <c r="AO1470" s="99">
        <v>35042782.332519501</v>
      </c>
      <c r="AP1470" s="99">
        <v>0</v>
      </c>
      <c r="AQ1470" s="99">
        <v>2296882.7186279302</v>
      </c>
      <c r="AR1470" s="99">
        <v>1876159.27734375</v>
      </c>
      <c r="AS1470" s="99">
        <v>1684728.49572754</v>
      </c>
      <c r="AT1470" s="99">
        <v>0</v>
      </c>
      <c r="AU1470" s="99">
        <v>0</v>
      </c>
      <c r="AV1470" s="99">
        <v>30082975.0947266</v>
      </c>
      <c r="AW1470" s="99">
        <v>0</v>
      </c>
      <c r="AX1470" s="99">
        <v>132158.18754386899</v>
      </c>
      <c r="AY1470" s="99">
        <v>14201018.6185303</v>
      </c>
      <c r="AZ1470" s="99">
        <v>5295862.4966430701</v>
      </c>
      <c r="BA1470" s="99">
        <v>0</v>
      </c>
      <c r="BB1470" s="99">
        <v>12983767.530151401</v>
      </c>
      <c r="BC1470" s="99">
        <v>4566573.0686645498</v>
      </c>
      <c r="BD1470" s="99">
        <v>0</v>
      </c>
      <c r="BE1470" s="99">
        <v>1679917.9480896001</v>
      </c>
      <c r="BF1470" s="99">
        <v>0</v>
      </c>
      <c r="BG1470" s="99">
        <v>29975430.894287098</v>
      </c>
      <c r="BH1470" s="99">
        <v>9869035.8458252009</v>
      </c>
      <c r="BI1470" s="99">
        <v>0</v>
      </c>
      <c r="BJ1470" s="99">
        <v>1109970.81265259</v>
      </c>
      <c r="BK1470" s="99">
        <v>804252.07601928699</v>
      </c>
      <c r="BL1470" s="99">
        <v>0</v>
      </c>
      <c r="BM1470" s="99">
        <v>0</v>
      </c>
      <c r="BN1470" s="99">
        <v>0</v>
      </c>
      <c r="BO1470" s="99">
        <v>0</v>
      </c>
      <c r="BP1470" s="99">
        <v>0</v>
      </c>
      <c r="BQ1470" s="99">
        <v>0</v>
      </c>
      <c r="BR1470" s="99">
        <v>4619697.4404907199</v>
      </c>
      <c r="BS1470" s="99">
        <v>2084820.15653992</v>
      </c>
      <c r="BT1470" s="99">
        <v>0</v>
      </c>
      <c r="BU1470" s="99">
        <v>2338302.6399230999</v>
      </c>
      <c r="BV1470" s="99">
        <v>1996269.3499755899</v>
      </c>
      <c r="BW1470" s="99">
        <v>0</v>
      </c>
      <c r="BX1470" s="99">
        <v>345230.70878219599</v>
      </c>
      <c r="BY1470" s="99">
        <v>0</v>
      </c>
      <c r="BZ1470" s="99">
        <v>0</v>
      </c>
      <c r="CA1470" s="99">
        <v>64011.758836746201</v>
      </c>
      <c r="CB1470" s="99">
        <v>3712166.2186584501</v>
      </c>
      <c r="CC1470" s="99">
        <v>37327313.276855499</v>
      </c>
      <c r="CD1470" s="99">
        <v>10991582.4376221</v>
      </c>
      <c r="CE1470" s="99">
        <v>1724.5104243606299</v>
      </c>
      <c r="CF1470" s="99">
        <v>192189.79451370201</v>
      </c>
      <c r="CG1470" s="99">
        <v>1675431.60671997</v>
      </c>
      <c r="CH1470" s="99">
        <v>0</v>
      </c>
      <c r="CI1470" s="99">
        <v>65744.830323219299</v>
      </c>
      <c r="CJ1470" s="99">
        <v>3897824.8817749</v>
      </c>
      <c r="CK1470" s="99">
        <v>38999541.5400391</v>
      </c>
      <c r="CL1470" s="99">
        <v>11323420.927246099</v>
      </c>
      <c r="CM1470" s="188">
        <v>93170.835738182097</v>
      </c>
      <c r="CN1470" s="188">
        <v>11734666.232788101</v>
      </c>
      <c r="CO1470" s="188">
        <v>69030109.729492202</v>
      </c>
      <c r="CP1470" s="99">
        <v>11323420.927246099</v>
      </c>
      <c r="CQ1470" s="99">
        <v>0</v>
      </c>
      <c r="CR1470" s="99">
        <v>0</v>
      </c>
      <c r="CS1470" s="99">
        <v>0</v>
      </c>
      <c r="CT1470" s="99">
        <v>0</v>
      </c>
      <c r="CU1470" s="98">
        <v>5535.2052035320003</v>
      </c>
      <c r="CV1470" s="98">
        <v>29185.971280963</v>
      </c>
    </row>
    <row r="1471" spans="1:100" x14ac:dyDescent="0.2">
      <c r="A1471" s="98" t="s">
        <v>75</v>
      </c>
      <c r="B1471" s="100">
        <v>42887</v>
      </c>
      <c r="C1471" s="99">
        <v>58364.127220630602</v>
      </c>
      <c r="D1471" s="99">
        <v>0</v>
      </c>
      <c r="E1471" s="99">
        <v>5390.1900074482</v>
      </c>
      <c r="F1471" s="99">
        <v>4936.0766029357901</v>
      </c>
      <c r="G1471" s="99">
        <v>1733.28309509158</v>
      </c>
      <c r="H1471" s="99">
        <v>0</v>
      </c>
      <c r="I1471" s="99">
        <v>0</v>
      </c>
      <c r="J1471" s="99">
        <v>27670.5895490646</v>
      </c>
      <c r="K1471" s="99">
        <v>0</v>
      </c>
      <c r="L1471" s="99">
        <v>124.837553212419</v>
      </c>
      <c r="M1471" s="99">
        <v>26850.839054107699</v>
      </c>
      <c r="N1471" s="99">
        <v>5088.2924645543098</v>
      </c>
      <c r="O1471" s="99">
        <v>0</v>
      </c>
      <c r="P1471" s="99">
        <v>28834.5489120483</v>
      </c>
      <c r="Q1471" s="99">
        <v>2861.7902887165501</v>
      </c>
      <c r="R1471" s="99">
        <v>0</v>
      </c>
      <c r="S1471" s="99">
        <v>1727.46465224028</v>
      </c>
      <c r="T1471" s="99">
        <v>0</v>
      </c>
      <c r="U1471" s="99">
        <v>27655.698079586</v>
      </c>
      <c r="V1471" s="99">
        <v>3415785.3660278302</v>
      </c>
      <c r="W1471" s="99">
        <v>0</v>
      </c>
      <c r="X1471" s="99">
        <v>261419.74202346799</v>
      </c>
      <c r="Y1471" s="99">
        <v>216358.41386222799</v>
      </c>
      <c r="Z1471" s="99">
        <v>190115.71609497099</v>
      </c>
      <c r="AA1471" s="99">
        <v>0</v>
      </c>
      <c r="AB1471" s="99">
        <v>0</v>
      </c>
      <c r="AC1471" s="99">
        <v>7813098.1408691397</v>
      </c>
      <c r="AD1471" s="99">
        <v>0</v>
      </c>
      <c r="AE1471" s="99">
        <v>17292.173461914099</v>
      </c>
      <c r="AF1471" s="99">
        <v>1359206.4620819101</v>
      </c>
      <c r="AG1471" s="99">
        <v>582248.35429382301</v>
      </c>
      <c r="AH1471" s="99">
        <v>0</v>
      </c>
      <c r="AI1471" s="99">
        <v>1202823.7476654099</v>
      </c>
      <c r="AJ1471" s="99">
        <v>505181.998775482</v>
      </c>
      <c r="AK1471" s="99">
        <v>0</v>
      </c>
      <c r="AL1471" s="99">
        <v>189780.76843071001</v>
      </c>
      <c r="AM1471" s="99">
        <v>0</v>
      </c>
      <c r="AN1471" s="99">
        <v>7839160.5650024395</v>
      </c>
      <c r="AO1471" s="99">
        <v>34772725.215332001</v>
      </c>
      <c r="AP1471" s="99">
        <v>0</v>
      </c>
      <c r="AQ1471" s="99">
        <v>2272505.4625854502</v>
      </c>
      <c r="AR1471" s="99">
        <v>1841963.5175170901</v>
      </c>
      <c r="AS1471" s="99">
        <v>1655160.79148865</v>
      </c>
      <c r="AT1471" s="99">
        <v>0</v>
      </c>
      <c r="AU1471" s="99">
        <v>0</v>
      </c>
      <c r="AV1471" s="99">
        <v>30191452.9221191</v>
      </c>
      <c r="AW1471" s="99">
        <v>0</v>
      </c>
      <c r="AX1471" s="99">
        <v>147799.15020752</v>
      </c>
      <c r="AY1471" s="99">
        <v>14159845.076538101</v>
      </c>
      <c r="AZ1471" s="99">
        <v>5264394.6584472703</v>
      </c>
      <c r="BA1471" s="99">
        <v>0</v>
      </c>
      <c r="BB1471" s="99">
        <v>12743049.4016113</v>
      </c>
      <c r="BC1471" s="99">
        <v>4565995.1239623995</v>
      </c>
      <c r="BD1471" s="99">
        <v>0</v>
      </c>
      <c r="BE1471" s="99">
        <v>1651586.9695282001</v>
      </c>
      <c r="BF1471" s="99">
        <v>0</v>
      </c>
      <c r="BG1471" s="99">
        <v>30257893.1870117</v>
      </c>
      <c r="BH1471" s="99">
        <v>9764667.07104492</v>
      </c>
      <c r="BI1471" s="99">
        <v>0</v>
      </c>
      <c r="BJ1471" s="99">
        <v>1091768.9216308601</v>
      </c>
      <c r="BK1471" s="99">
        <v>792281.43883514404</v>
      </c>
      <c r="BL1471" s="99">
        <v>0</v>
      </c>
      <c r="BM1471" s="99">
        <v>0</v>
      </c>
      <c r="BN1471" s="99">
        <v>0</v>
      </c>
      <c r="BO1471" s="99">
        <v>0</v>
      </c>
      <c r="BP1471" s="99">
        <v>0</v>
      </c>
      <c r="BQ1471" s="99">
        <v>0</v>
      </c>
      <c r="BR1471" s="99">
        <v>4615000.3187255897</v>
      </c>
      <c r="BS1471" s="99">
        <v>2061327.8339996301</v>
      </c>
      <c r="BT1471" s="99">
        <v>0</v>
      </c>
      <c r="BU1471" s="99">
        <v>2301484.9299316402</v>
      </c>
      <c r="BV1471" s="99">
        <v>1999304.83151245</v>
      </c>
      <c r="BW1471" s="99">
        <v>0</v>
      </c>
      <c r="BX1471" s="99">
        <v>345183.96877288801</v>
      </c>
      <c r="BY1471" s="99">
        <v>0</v>
      </c>
      <c r="BZ1471" s="99">
        <v>0</v>
      </c>
      <c r="CA1471" s="99">
        <v>63735.748109817498</v>
      </c>
      <c r="CB1471" s="99">
        <v>3676964.8546752902</v>
      </c>
      <c r="CC1471" s="99">
        <v>37049803.0166016</v>
      </c>
      <c r="CD1471" s="99">
        <v>10854817.793335</v>
      </c>
      <c r="CE1471" s="99">
        <v>1732.3854633569699</v>
      </c>
      <c r="CF1471" s="99">
        <v>192503.68414497399</v>
      </c>
      <c r="CG1471" s="99">
        <v>1683963.60081482</v>
      </c>
      <c r="CH1471" s="99">
        <v>0</v>
      </c>
      <c r="CI1471" s="99">
        <v>65478.535952091202</v>
      </c>
      <c r="CJ1471" s="99">
        <v>3869145.8881530799</v>
      </c>
      <c r="CK1471" s="99">
        <v>38728278.942382798</v>
      </c>
      <c r="CL1471" s="99">
        <v>11183875.0395508</v>
      </c>
      <c r="CM1471" s="188">
        <v>92923.994284629807</v>
      </c>
      <c r="CN1471" s="188">
        <v>11690318.5712891</v>
      </c>
      <c r="CO1471" s="188">
        <v>69061415.614257798</v>
      </c>
      <c r="CP1471" s="99">
        <v>11183875.0395508</v>
      </c>
      <c r="CQ1471" s="99">
        <v>0</v>
      </c>
      <c r="CR1471" s="99">
        <v>0</v>
      </c>
      <c r="CS1471" s="99">
        <v>0</v>
      </c>
      <c r="CT1471" s="99">
        <v>0</v>
      </c>
      <c r="CU1471" s="98">
        <v>5390.8802382739996</v>
      </c>
      <c r="CV1471" s="98">
        <v>29208.12845285</v>
      </c>
    </row>
    <row r="1472" spans="1:100" x14ac:dyDescent="0.2">
      <c r="A1472" s="98" t="s">
        <v>75</v>
      </c>
      <c r="B1472" s="100">
        <v>42979</v>
      </c>
      <c r="C1472" s="99">
        <v>58307.200467586503</v>
      </c>
      <c r="D1472" s="99">
        <v>0</v>
      </c>
      <c r="E1472" s="99">
        <v>5370.2276614904404</v>
      </c>
      <c r="F1472" s="99">
        <v>4946.8690540790603</v>
      </c>
      <c r="G1472" s="99">
        <v>1737.61623628438</v>
      </c>
      <c r="H1472" s="99">
        <v>0</v>
      </c>
      <c r="I1472" s="99">
        <v>0</v>
      </c>
      <c r="J1472" s="99">
        <v>27648.486866951</v>
      </c>
      <c r="K1472" s="99">
        <v>0</v>
      </c>
      <c r="L1472" s="99">
        <v>114.920900048688</v>
      </c>
      <c r="M1472" s="99">
        <v>26822.653996229201</v>
      </c>
      <c r="N1472" s="99">
        <v>5005.9081025123596</v>
      </c>
      <c r="O1472" s="99">
        <v>0</v>
      </c>
      <c r="P1472" s="99">
        <v>28934.183726549101</v>
      </c>
      <c r="Q1472" s="99">
        <v>2836.5079252719902</v>
      </c>
      <c r="R1472" s="99">
        <v>0</v>
      </c>
      <c r="S1472" s="99">
        <v>1740.01829774678</v>
      </c>
      <c r="T1472" s="99">
        <v>0</v>
      </c>
      <c r="U1472" s="99">
        <v>27644.813118457801</v>
      </c>
      <c r="V1472" s="99">
        <v>3391393.5144348098</v>
      </c>
      <c r="W1472" s="99">
        <v>0</v>
      </c>
      <c r="X1472" s="99">
        <v>255160.96051788301</v>
      </c>
      <c r="Y1472" s="99">
        <v>212218.59389686599</v>
      </c>
      <c r="Z1472" s="99">
        <v>193474.59442520101</v>
      </c>
      <c r="AA1472" s="99">
        <v>0</v>
      </c>
      <c r="AB1472" s="99">
        <v>0</v>
      </c>
      <c r="AC1472" s="99">
        <v>7829995.6116332998</v>
      </c>
      <c r="AD1472" s="99">
        <v>0</v>
      </c>
      <c r="AE1472" s="99">
        <v>16120.768264055299</v>
      </c>
      <c r="AF1472" s="99">
        <v>1363015.13891602</v>
      </c>
      <c r="AG1472" s="99">
        <v>575428.83914947498</v>
      </c>
      <c r="AH1472" s="99">
        <v>0</v>
      </c>
      <c r="AI1472" s="99">
        <v>1199924.8648681601</v>
      </c>
      <c r="AJ1472" s="99">
        <v>495366.64928054798</v>
      </c>
      <c r="AK1472" s="99">
        <v>0</v>
      </c>
      <c r="AL1472" s="99">
        <v>193245.06440353399</v>
      </c>
      <c r="AM1472" s="99">
        <v>0</v>
      </c>
      <c r="AN1472" s="99">
        <v>7849130.4026489304</v>
      </c>
      <c r="AO1472" s="99">
        <v>34597140.869140603</v>
      </c>
      <c r="AP1472" s="99">
        <v>0</v>
      </c>
      <c r="AQ1472" s="99">
        <v>2223745.17327881</v>
      </c>
      <c r="AR1472" s="99">
        <v>1825216.7736358601</v>
      </c>
      <c r="AS1472" s="99">
        <v>1676197.3410644501</v>
      </c>
      <c r="AT1472" s="99">
        <v>0</v>
      </c>
      <c r="AU1472" s="99">
        <v>0</v>
      </c>
      <c r="AV1472" s="99">
        <v>30362530.948974598</v>
      </c>
      <c r="AW1472" s="99">
        <v>0</v>
      </c>
      <c r="AX1472" s="99">
        <v>145766.66094398501</v>
      </c>
      <c r="AY1472" s="99">
        <v>14291722.151367201</v>
      </c>
      <c r="AZ1472" s="99">
        <v>5218520.7967529297</v>
      </c>
      <c r="BA1472" s="99">
        <v>0</v>
      </c>
      <c r="BB1472" s="99">
        <v>12861396.467163101</v>
      </c>
      <c r="BC1472" s="99">
        <v>4529759.4555053702</v>
      </c>
      <c r="BD1472" s="99">
        <v>0</v>
      </c>
      <c r="BE1472" s="99">
        <v>1676086.42835999</v>
      </c>
      <c r="BF1472" s="99">
        <v>0</v>
      </c>
      <c r="BG1472" s="99">
        <v>30388003.7731934</v>
      </c>
      <c r="BH1472" s="99">
        <v>9729302.3338622991</v>
      </c>
      <c r="BI1472" s="99">
        <v>0</v>
      </c>
      <c r="BJ1472" s="99">
        <v>1065439.4184265099</v>
      </c>
      <c r="BK1472" s="99">
        <v>784835.88249206496</v>
      </c>
      <c r="BL1472" s="99">
        <v>0</v>
      </c>
      <c r="BM1472" s="99">
        <v>0</v>
      </c>
      <c r="BN1472" s="99">
        <v>0</v>
      </c>
      <c r="BO1472" s="99">
        <v>0</v>
      </c>
      <c r="BP1472" s="99">
        <v>0</v>
      </c>
      <c r="BQ1472" s="99">
        <v>0</v>
      </c>
      <c r="BR1472" s="99">
        <v>4610218.5160522498</v>
      </c>
      <c r="BS1472" s="99">
        <v>2042965.81767273</v>
      </c>
      <c r="BT1472" s="99">
        <v>0</v>
      </c>
      <c r="BU1472" s="99">
        <v>1950184.15994263</v>
      </c>
      <c r="BV1472" s="99">
        <v>1975459.6528778099</v>
      </c>
      <c r="BW1472" s="99">
        <v>0</v>
      </c>
      <c r="BX1472" s="99">
        <v>298644.238960266</v>
      </c>
      <c r="BY1472" s="99">
        <v>0</v>
      </c>
      <c r="BZ1472" s="99">
        <v>0</v>
      </c>
      <c r="CA1472" s="99">
        <v>63747.861458778403</v>
      </c>
      <c r="CB1472" s="99">
        <v>3648232.9346008301</v>
      </c>
      <c r="CC1472" s="99">
        <v>36823195.182128899</v>
      </c>
      <c r="CD1472" s="99">
        <v>10786477.353149399</v>
      </c>
      <c r="CE1472" s="99">
        <v>1735.55199582875</v>
      </c>
      <c r="CF1472" s="99">
        <v>193159.459608078</v>
      </c>
      <c r="CG1472" s="99">
        <v>1688271.5572052</v>
      </c>
      <c r="CH1472" s="99">
        <v>0</v>
      </c>
      <c r="CI1472" s="99">
        <v>65437.435323715203</v>
      </c>
      <c r="CJ1472" s="99">
        <v>3849785.3919677702</v>
      </c>
      <c r="CK1472" s="99">
        <v>38513319.878417999</v>
      </c>
      <c r="CL1472" s="99">
        <v>11116754.107055699</v>
      </c>
      <c r="CM1472" s="188">
        <v>92976.972180366502</v>
      </c>
      <c r="CN1472" s="188">
        <v>11708809.1575928</v>
      </c>
      <c r="CO1472" s="188">
        <v>68883140.739257798</v>
      </c>
      <c r="CP1472" s="99">
        <v>11116754.107055699</v>
      </c>
      <c r="CQ1472" s="99">
        <v>0</v>
      </c>
      <c r="CR1472" s="99">
        <v>0</v>
      </c>
      <c r="CS1472" s="99">
        <v>0</v>
      </c>
      <c r="CT1472" s="99">
        <v>0</v>
      </c>
      <c r="CU1472" s="98">
        <v>5371.835561414</v>
      </c>
      <c r="CV1472" s="98">
        <v>29185.961368191001</v>
      </c>
    </row>
    <row r="1473" spans="1:100" x14ac:dyDescent="0.2">
      <c r="A1473" s="98" t="s">
        <v>75</v>
      </c>
      <c r="B1473" s="100">
        <v>43070</v>
      </c>
      <c r="C1473" s="99">
        <v>58236.996701240503</v>
      </c>
      <c r="D1473" s="99">
        <v>0</v>
      </c>
      <c r="E1473" s="99">
        <v>5374.4053988456699</v>
      </c>
      <c r="F1473" s="99">
        <v>4978.6330024004001</v>
      </c>
      <c r="G1473" s="99">
        <v>1751.7806417197</v>
      </c>
      <c r="H1473" s="99">
        <v>0</v>
      </c>
      <c r="I1473" s="99">
        <v>0</v>
      </c>
      <c r="J1473" s="99">
        <v>27393.742614030802</v>
      </c>
      <c r="K1473" s="99">
        <v>0</v>
      </c>
      <c r="L1473" s="99">
        <v>107.190296896733</v>
      </c>
      <c r="M1473" s="99">
        <v>26835.949053287499</v>
      </c>
      <c r="N1473" s="99">
        <v>5034.5678315758696</v>
      </c>
      <c r="O1473" s="99">
        <v>0</v>
      </c>
      <c r="P1473" s="99">
        <v>28865.2449979782</v>
      </c>
      <c r="Q1473" s="99">
        <v>2826.9782668948201</v>
      </c>
      <c r="R1473" s="99">
        <v>0</v>
      </c>
      <c r="S1473" s="99">
        <v>1750.67854686081</v>
      </c>
      <c r="T1473" s="99">
        <v>0</v>
      </c>
      <c r="U1473" s="99">
        <v>27424.7965519428</v>
      </c>
      <c r="V1473" s="99">
        <v>3349892.0997009301</v>
      </c>
      <c r="W1473" s="99">
        <v>0</v>
      </c>
      <c r="X1473" s="99">
        <v>253607.770633698</v>
      </c>
      <c r="Y1473" s="99">
        <v>210947.45927810701</v>
      </c>
      <c r="Z1473" s="99">
        <v>197937.84500122099</v>
      </c>
      <c r="AA1473" s="99">
        <v>0</v>
      </c>
      <c r="AB1473" s="99">
        <v>0</v>
      </c>
      <c r="AC1473" s="99">
        <v>7847755.3967895498</v>
      </c>
      <c r="AD1473" s="99">
        <v>0</v>
      </c>
      <c r="AE1473" s="99">
        <v>14373.187219262099</v>
      </c>
      <c r="AF1473" s="99">
        <v>1356760.7866058401</v>
      </c>
      <c r="AG1473" s="99">
        <v>575115.72402191197</v>
      </c>
      <c r="AH1473" s="99">
        <v>0</v>
      </c>
      <c r="AI1473" s="99">
        <v>1150935.2447967499</v>
      </c>
      <c r="AJ1473" s="99">
        <v>499001.51784133899</v>
      </c>
      <c r="AK1473" s="99">
        <v>0</v>
      </c>
      <c r="AL1473" s="99">
        <v>198219.75458145101</v>
      </c>
      <c r="AM1473" s="99">
        <v>0</v>
      </c>
      <c r="AN1473" s="99">
        <v>7842349.6591186495</v>
      </c>
      <c r="AO1473" s="99">
        <v>34134387.720214799</v>
      </c>
      <c r="AP1473" s="99">
        <v>0</v>
      </c>
      <c r="AQ1473" s="99">
        <v>2186550.8351440402</v>
      </c>
      <c r="AR1473" s="99">
        <v>1802076.0272522001</v>
      </c>
      <c r="AS1473" s="99">
        <v>1726083.51989746</v>
      </c>
      <c r="AT1473" s="99">
        <v>0</v>
      </c>
      <c r="AU1473" s="99">
        <v>0</v>
      </c>
      <c r="AV1473" s="99">
        <v>30471773.8127441</v>
      </c>
      <c r="AW1473" s="99">
        <v>0</v>
      </c>
      <c r="AX1473" s="99">
        <v>123846.90715599099</v>
      </c>
      <c r="AY1473" s="99">
        <v>14287534.517333999</v>
      </c>
      <c r="AZ1473" s="99">
        <v>5257389.4533081101</v>
      </c>
      <c r="BA1473" s="99">
        <v>0</v>
      </c>
      <c r="BB1473" s="99">
        <v>11921297.067871099</v>
      </c>
      <c r="BC1473" s="99">
        <v>4581144.0771484403</v>
      </c>
      <c r="BD1473" s="99">
        <v>0</v>
      </c>
      <c r="BE1473" s="99">
        <v>1725617.0430145301</v>
      </c>
      <c r="BF1473" s="99">
        <v>0</v>
      </c>
      <c r="BG1473" s="99">
        <v>30497608.216308601</v>
      </c>
      <c r="BH1473" s="99">
        <v>9723129.89697266</v>
      </c>
      <c r="BI1473" s="99">
        <v>0</v>
      </c>
      <c r="BJ1473" s="99">
        <v>1046536.00605011</v>
      </c>
      <c r="BK1473" s="99">
        <v>780584.68061065697</v>
      </c>
      <c r="BL1473" s="99">
        <v>0</v>
      </c>
      <c r="BM1473" s="99">
        <v>0</v>
      </c>
      <c r="BN1473" s="99">
        <v>0</v>
      </c>
      <c r="BO1473" s="99">
        <v>0</v>
      </c>
      <c r="BP1473" s="99">
        <v>0</v>
      </c>
      <c r="BQ1473" s="99">
        <v>0</v>
      </c>
      <c r="BR1473" s="99">
        <v>4644767.5789184598</v>
      </c>
      <c r="BS1473" s="99">
        <v>2039962.76893616</v>
      </c>
      <c r="BT1473" s="99">
        <v>0</v>
      </c>
      <c r="BU1473" s="99">
        <v>2137688.6799621601</v>
      </c>
      <c r="BV1473" s="99">
        <v>1983752.15544128</v>
      </c>
      <c r="BW1473" s="99">
        <v>0</v>
      </c>
      <c r="BX1473" s="99">
        <v>339754.388801575</v>
      </c>
      <c r="BY1473" s="99">
        <v>0</v>
      </c>
      <c r="BZ1473" s="99">
        <v>0</v>
      </c>
      <c r="CA1473" s="99">
        <v>63573.074106216402</v>
      </c>
      <c r="CB1473" s="99">
        <v>3605155.86608887</v>
      </c>
      <c r="CC1473" s="99">
        <v>36349087.035644501</v>
      </c>
      <c r="CD1473" s="99">
        <v>10766629.462890601</v>
      </c>
      <c r="CE1473" s="99">
        <v>1752.54566958547</v>
      </c>
      <c r="CF1473" s="99">
        <v>198007.16397666899</v>
      </c>
      <c r="CG1473" s="99">
        <v>1747727.54385376</v>
      </c>
      <c r="CH1473" s="99">
        <v>0</v>
      </c>
      <c r="CI1473" s="99">
        <v>65352.053469181097</v>
      </c>
      <c r="CJ1473" s="99">
        <v>3805440.7664794899</v>
      </c>
      <c r="CK1473" s="99">
        <v>38083714.220703103</v>
      </c>
      <c r="CL1473" s="99">
        <v>11104961.5894775</v>
      </c>
      <c r="CM1473" s="188">
        <v>92602.445654869094</v>
      </c>
      <c r="CN1473" s="188">
        <v>11656462.3580322</v>
      </c>
      <c r="CO1473" s="188">
        <v>68582901.079101607</v>
      </c>
      <c r="CP1473" s="99">
        <v>11104961.5894775</v>
      </c>
      <c r="CQ1473" s="99">
        <v>0</v>
      </c>
      <c r="CR1473" s="99">
        <v>0</v>
      </c>
      <c r="CS1473" s="99">
        <v>0</v>
      </c>
      <c r="CT1473" s="99">
        <v>0</v>
      </c>
      <c r="CU1473" s="98">
        <v>5372.6178406600002</v>
      </c>
      <c r="CV1473" s="98">
        <v>29017.377260081001</v>
      </c>
    </row>
    <row r="1474" spans="1:100" x14ac:dyDescent="0.2">
      <c r="A1474" s="98" t="s">
        <v>75</v>
      </c>
      <c r="B1474" s="100">
        <v>43160</v>
      </c>
      <c r="C1474" s="99">
        <v>58238.941890716596</v>
      </c>
      <c r="D1474" s="99">
        <v>0</v>
      </c>
      <c r="E1474" s="99">
        <v>5447.8333031535103</v>
      </c>
      <c r="F1474" s="99">
        <v>5066.4699267745</v>
      </c>
      <c r="G1474" s="99">
        <v>1757.5745300650599</v>
      </c>
      <c r="H1474" s="99">
        <v>0</v>
      </c>
      <c r="I1474" s="99">
        <v>0</v>
      </c>
      <c r="J1474" s="99">
        <v>27397.021032094999</v>
      </c>
      <c r="K1474" s="99">
        <v>0</v>
      </c>
      <c r="L1474" s="99">
        <v>87.080966274253996</v>
      </c>
      <c r="M1474" s="99">
        <v>26995.6274898052</v>
      </c>
      <c r="N1474" s="99">
        <v>5003.1484627127602</v>
      </c>
      <c r="O1474" s="99">
        <v>0</v>
      </c>
      <c r="P1474" s="99">
        <v>28681.641333579999</v>
      </c>
      <c r="Q1474" s="99">
        <v>2827.8626174032702</v>
      </c>
      <c r="R1474" s="99">
        <v>0</v>
      </c>
      <c r="S1474" s="99">
        <v>1750.50972948968</v>
      </c>
      <c r="T1474" s="99">
        <v>0</v>
      </c>
      <c r="U1474" s="99">
        <v>27389.1887209415</v>
      </c>
      <c r="V1474" s="99">
        <v>3316024.8539123498</v>
      </c>
      <c r="W1474" s="99">
        <v>0</v>
      </c>
      <c r="X1474" s="99">
        <v>248887.10887718201</v>
      </c>
      <c r="Y1474" s="99">
        <v>209424.18137359599</v>
      </c>
      <c r="Z1474" s="99">
        <v>198046.76719093299</v>
      </c>
      <c r="AA1474" s="99">
        <v>0</v>
      </c>
      <c r="AB1474" s="99">
        <v>0</v>
      </c>
      <c r="AC1474" s="99">
        <v>7845656.9616088904</v>
      </c>
      <c r="AD1474" s="99">
        <v>0</v>
      </c>
      <c r="AE1474" s="99">
        <v>9279.4226806163806</v>
      </c>
      <c r="AF1474" s="99">
        <v>1354825.7622680699</v>
      </c>
      <c r="AG1474" s="99">
        <v>573020.15922546398</v>
      </c>
      <c r="AH1474" s="99">
        <v>0</v>
      </c>
      <c r="AI1474" s="99">
        <v>1107302.4473419201</v>
      </c>
      <c r="AJ1474" s="99">
        <v>507255.786636353</v>
      </c>
      <c r="AK1474" s="99">
        <v>0</v>
      </c>
      <c r="AL1474" s="99">
        <v>197388.46290588399</v>
      </c>
      <c r="AM1474" s="99">
        <v>0</v>
      </c>
      <c r="AN1474" s="99">
        <v>7831160.0224609403</v>
      </c>
      <c r="AO1474" s="99">
        <v>33906942.187011696</v>
      </c>
      <c r="AP1474" s="99">
        <v>0</v>
      </c>
      <c r="AQ1474" s="99">
        <v>2181582.1410522498</v>
      </c>
      <c r="AR1474" s="99">
        <v>1817801.64682007</v>
      </c>
      <c r="AS1474" s="99">
        <v>1731652.5837097201</v>
      </c>
      <c r="AT1474" s="99">
        <v>0</v>
      </c>
      <c r="AU1474" s="99">
        <v>0</v>
      </c>
      <c r="AV1474" s="99">
        <v>30618252.103759799</v>
      </c>
      <c r="AW1474" s="99">
        <v>0</v>
      </c>
      <c r="AX1474" s="99">
        <v>70934.063173294096</v>
      </c>
      <c r="AY1474" s="99">
        <v>14394702.474731401</v>
      </c>
      <c r="AZ1474" s="99">
        <v>5277317.0237426804</v>
      </c>
      <c r="BA1474" s="99">
        <v>0</v>
      </c>
      <c r="BB1474" s="99">
        <v>11475380.676635699</v>
      </c>
      <c r="BC1474" s="99">
        <v>4679818.0379028302</v>
      </c>
      <c r="BD1474" s="99">
        <v>0</v>
      </c>
      <c r="BE1474" s="99">
        <v>1727182.96662903</v>
      </c>
      <c r="BF1474" s="99">
        <v>0</v>
      </c>
      <c r="BG1474" s="99">
        <v>30604743.783691399</v>
      </c>
      <c r="BH1474" s="99">
        <v>9674702.5377197303</v>
      </c>
      <c r="BI1474" s="99">
        <v>0</v>
      </c>
      <c r="BJ1474" s="99">
        <v>1034455.26737976</v>
      </c>
      <c r="BK1474" s="99">
        <v>774312.38766479504</v>
      </c>
      <c r="BL1474" s="99">
        <v>0</v>
      </c>
      <c r="BM1474" s="99">
        <v>0</v>
      </c>
      <c r="BN1474" s="99">
        <v>0</v>
      </c>
      <c r="BO1474" s="99">
        <v>0</v>
      </c>
      <c r="BP1474" s="99">
        <v>0</v>
      </c>
      <c r="BQ1474" s="99">
        <v>0</v>
      </c>
      <c r="BR1474" s="99">
        <v>4667422.2566528302</v>
      </c>
      <c r="BS1474" s="99">
        <v>2035423.58395386</v>
      </c>
      <c r="BT1474" s="99">
        <v>0</v>
      </c>
      <c r="BU1474" s="99">
        <v>2102693.60864258</v>
      </c>
      <c r="BV1474" s="99">
        <v>2001089.3949890099</v>
      </c>
      <c r="BW1474" s="99">
        <v>0</v>
      </c>
      <c r="BX1474" s="99">
        <v>353468.32889175398</v>
      </c>
      <c r="BY1474" s="99">
        <v>0</v>
      </c>
      <c r="BZ1474" s="99">
        <v>0</v>
      </c>
      <c r="CA1474" s="99">
        <v>63667.667803287499</v>
      </c>
      <c r="CB1474" s="99">
        <v>3563127.9576721201</v>
      </c>
      <c r="CC1474" s="99">
        <v>36086492.479980499</v>
      </c>
      <c r="CD1474" s="99">
        <v>10721882.55896</v>
      </c>
      <c r="CE1474" s="99">
        <v>1760.7443915158501</v>
      </c>
      <c r="CF1474" s="99">
        <v>198585.038686752</v>
      </c>
      <c r="CG1474" s="99">
        <v>1745374.5832672101</v>
      </c>
      <c r="CH1474" s="99">
        <v>0</v>
      </c>
      <c r="CI1474" s="99">
        <v>65446.8131985664</v>
      </c>
      <c r="CJ1474" s="99">
        <v>3753024.4748229999</v>
      </c>
      <c r="CK1474" s="99">
        <v>37825658.423339799</v>
      </c>
      <c r="CL1474" s="99">
        <v>11061648.0546875</v>
      </c>
      <c r="CM1474" s="188">
        <v>92617.474482536301</v>
      </c>
      <c r="CN1474" s="188">
        <v>11597278.30896</v>
      </c>
      <c r="CO1474" s="188">
        <v>68596309.776367202</v>
      </c>
      <c r="CP1474" s="99">
        <v>11061648.0546875</v>
      </c>
      <c r="CQ1474" s="99">
        <v>0</v>
      </c>
      <c r="CR1474" s="99">
        <v>0</v>
      </c>
      <c r="CS1474" s="99">
        <v>0</v>
      </c>
      <c r="CT1474" s="99">
        <v>0</v>
      </c>
      <c r="CU1474" s="98">
        <v>5447.347013308</v>
      </c>
      <c r="CV1474" s="98">
        <v>28967.001607530001</v>
      </c>
    </row>
    <row r="1475" spans="1:100" x14ac:dyDescent="0.2">
      <c r="A1475" s="98" t="s">
        <v>75</v>
      </c>
      <c r="B1475" s="100">
        <v>43252</v>
      </c>
      <c r="C1475" s="99">
        <v>58527.906152725198</v>
      </c>
      <c r="D1475" s="99">
        <v>0</v>
      </c>
      <c r="E1475" s="99">
        <v>5599.6125011444101</v>
      </c>
      <c r="F1475" s="99">
        <v>5241.1969400048301</v>
      </c>
      <c r="G1475" s="99">
        <v>1832.11108358204</v>
      </c>
      <c r="H1475" s="99">
        <v>0</v>
      </c>
      <c r="I1475" s="99">
        <v>0</v>
      </c>
      <c r="J1475" s="99">
        <v>27307.167496919599</v>
      </c>
      <c r="K1475" s="99">
        <v>0</v>
      </c>
      <c r="L1475" s="99">
        <v>102.416042448021</v>
      </c>
      <c r="M1475" s="99">
        <v>27264.569218873999</v>
      </c>
      <c r="N1475" s="99">
        <v>5006.6052929162997</v>
      </c>
      <c r="O1475" s="99">
        <v>0</v>
      </c>
      <c r="P1475" s="99">
        <v>28950.2575061321</v>
      </c>
      <c r="Q1475" s="99">
        <v>2829.6958152949801</v>
      </c>
      <c r="R1475" s="99">
        <v>0</v>
      </c>
      <c r="S1475" s="99">
        <v>1825.7222991138699</v>
      </c>
      <c r="T1475" s="99">
        <v>0</v>
      </c>
      <c r="U1475" s="99">
        <v>27288.324764013301</v>
      </c>
      <c r="V1475" s="99">
        <v>3340551.6461792002</v>
      </c>
      <c r="W1475" s="99">
        <v>0</v>
      </c>
      <c r="X1475" s="99">
        <v>249040.9416008</v>
      </c>
      <c r="Y1475" s="99">
        <v>212504.47054290801</v>
      </c>
      <c r="Z1475" s="99">
        <v>201232.60785293599</v>
      </c>
      <c r="AA1475" s="99">
        <v>0</v>
      </c>
      <c r="AB1475" s="99">
        <v>0</v>
      </c>
      <c r="AC1475" s="99">
        <v>7816866.09094238</v>
      </c>
      <c r="AD1475" s="99">
        <v>0</v>
      </c>
      <c r="AE1475" s="99">
        <v>11569.523951768901</v>
      </c>
      <c r="AF1475" s="99">
        <v>1371004.3307952899</v>
      </c>
      <c r="AG1475" s="99">
        <v>577260.05100250198</v>
      </c>
      <c r="AH1475" s="99">
        <v>0</v>
      </c>
      <c r="AI1475" s="99">
        <v>1109854.04077148</v>
      </c>
      <c r="AJ1475" s="99">
        <v>510848.70442199701</v>
      </c>
      <c r="AK1475" s="99">
        <v>0</v>
      </c>
      <c r="AL1475" s="99">
        <v>200975.746822357</v>
      </c>
      <c r="AM1475" s="99">
        <v>0</v>
      </c>
      <c r="AN1475" s="99">
        <v>7815365.9892578097</v>
      </c>
      <c r="AO1475" s="99">
        <v>34224333.196777299</v>
      </c>
      <c r="AP1475" s="99">
        <v>0</v>
      </c>
      <c r="AQ1475" s="99">
        <v>2233746.5306091299</v>
      </c>
      <c r="AR1475" s="99">
        <v>1863770.40505981</v>
      </c>
      <c r="AS1475" s="99">
        <v>1766019.4676666299</v>
      </c>
      <c r="AT1475" s="99">
        <v>0</v>
      </c>
      <c r="AU1475" s="99">
        <v>0</v>
      </c>
      <c r="AV1475" s="99">
        <v>30698883.9611816</v>
      </c>
      <c r="AW1475" s="99">
        <v>0</v>
      </c>
      <c r="AX1475" s="99">
        <v>98146.041522979707</v>
      </c>
      <c r="AY1475" s="99">
        <v>14626466.685791001</v>
      </c>
      <c r="AZ1475" s="99">
        <v>5355428.36999512</v>
      </c>
      <c r="BA1475" s="99">
        <v>0</v>
      </c>
      <c r="BB1475" s="99">
        <v>11547610.4127197</v>
      </c>
      <c r="BC1475" s="99">
        <v>4699366.6851806603</v>
      </c>
      <c r="BD1475" s="99">
        <v>0</v>
      </c>
      <c r="BE1475" s="99">
        <v>1763202.8736419701</v>
      </c>
      <c r="BF1475" s="99">
        <v>0</v>
      </c>
      <c r="BG1475" s="99">
        <v>30661495.487060498</v>
      </c>
      <c r="BH1475" s="99">
        <v>9784747.4742431603</v>
      </c>
      <c r="BI1475" s="99">
        <v>0</v>
      </c>
      <c r="BJ1475" s="99">
        <v>1018278.40626526</v>
      </c>
      <c r="BK1475" s="99">
        <v>776560.79831695603</v>
      </c>
      <c r="BL1475" s="99">
        <v>0</v>
      </c>
      <c r="BM1475" s="99">
        <v>0</v>
      </c>
      <c r="BN1475" s="99">
        <v>0</v>
      </c>
      <c r="BO1475" s="99">
        <v>0</v>
      </c>
      <c r="BP1475" s="99">
        <v>0</v>
      </c>
      <c r="BQ1475" s="99">
        <v>0</v>
      </c>
      <c r="BR1475" s="99">
        <v>4702919.1210327102</v>
      </c>
      <c r="BS1475" s="99">
        <v>2054095.50413513</v>
      </c>
      <c r="BT1475" s="99">
        <v>0</v>
      </c>
      <c r="BU1475" s="99">
        <v>2119606.6557922401</v>
      </c>
      <c r="BV1475" s="99">
        <v>2004112.4384155299</v>
      </c>
      <c r="BW1475" s="99">
        <v>0</v>
      </c>
      <c r="BX1475" s="99">
        <v>366484.61535644502</v>
      </c>
      <c r="BY1475" s="99">
        <v>0</v>
      </c>
      <c r="BZ1475" s="99">
        <v>0</v>
      </c>
      <c r="CA1475" s="99">
        <v>64137.286375522599</v>
      </c>
      <c r="CB1475" s="99">
        <v>3590397.5011291499</v>
      </c>
      <c r="CC1475" s="99">
        <v>36439684.525878899</v>
      </c>
      <c r="CD1475" s="99">
        <v>10799432.287109399</v>
      </c>
      <c r="CE1475" s="99">
        <v>1831.0134853720699</v>
      </c>
      <c r="CF1475" s="99">
        <v>201005.00272178699</v>
      </c>
      <c r="CG1475" s="99">
        <v>1773244.960495</v>
      </c>
      <c r="CH1475" s="99">
        <v>0</v>
      </c>
      <c r="CI1475" s="99">
        <v>65960.789998054504</v>
      </c>
      <c r="CJ1475" s="99">
        <v>3801138.0335693401</v>
      </c>
      <c r="CK1475" s="99">
        <v>38224710.161621101</v>
      </c>
      <c r="CL1475" s="99">
        <v>11148631.680786099</v>
      </c>
      <c r="CM1475" s="188">
        <v>92982.560294151306</v>
      </c>
      <c r="CN1475" s="188">
        <v>11636750.841430699</v>
      </c>
      <c r="CO1475" s="188">
        <v>68954826.942382798</v>
      </c>
      <c r="CP1475" s="99">
        <v>11148631.680786099</v>
      </c>
      <c r="CQ1475" s="99">
        <v>0</v>
      </c>
      <c r="CR1475" s="99">
        <v>0</v>
      </c>
      <c r="CS1475" s="99">
        <v>0</v>
      </c>
      <c r="CT1475" s="99">
        <v>0</v>
      </c>
      <c r="CU1475" s="98">
        <v>5600.0947955640004</v>
      </c>
      <c r="CV1475" s="98">
        <v>28889.675325300999</v>
      </c>
    </row>
    <row r="1476" spans="1:100" x14ac:dyDescent="0.2">
      <c r="A1476" s="98" t="s">
        <v>75</v>
      </c>
      <c r="B1476" s="100">
        <v>43344</v>
      </c>
      <c r="C1476" s="99">
        <v>58852.421415805802</v>
      </c>
      <c r="D1476" s="99">
        <v>0</v>
      </c>
      <c r="E1476" s="99">
        <v>5648.3968867063504</v>
      </c>
      <c r="F1476" s="99">
        <v>5344.69699281454</v>
      </c>
      <c r="G1476" s="99">
        <v>1891.49392431974</v>
      </c>
      <c r="H1476" s="99">
        <v>0</v>
      </c>
      <c r="I1476" s="99">
        <v>0</v>
      </c>
      <c r="J1476" s="99">
        <v>27297.045201778401</v>
      </c>
      <c r="K1476" s="99">
        <v>0</v>
      </c>
      <c r="L1476" s="99">
        <v>67.279858934692996</v>
      </c>
      <c r="M1476" s="99">
        <v>27568.447037696798</v>
      </c>
      <c r="N1476" s="99">
        <v>5003.7903596162796</v>
      </c>
      <c r="O1476" s="99">
        <v>0</v>
      </c>
      <c r="P1476" s="99">
        <v>29050.932752847701</v>
      </c>
      <c r="Q1476" s="99">
        <v>2812.0117830038098</v>
      </c>
      <c r="R1476" s="99">
        <v>0</v>
      </c>
      <c r="S1476" s="99">
        <v>1900.0338992178399</v>
      </c>
      <c r="T1476" s="99">
        <v>0</v>
      </c>
      <c r="U1476" s="99">
        <v>27290.986344099001</v>
      </c>
      <c r="V1476" s="99">
        <v>3328281.4292297401</v>
      </c>
      <c r="W1476" s="99">
        <v>0</v>
      </c>
      <c r="X1476" s="99">
        <v>243783.357110977</v>
      </c>
      <c r="Y1476" s="99">
        <v>208397.03708648699</v>
      </c>
      <c r="Z1476" s="99">
        <v>205886.81706237799</v>
      </c>
      <c r="AA1476" s="99">
        <v>0</v>
      </c>
      <c r="AB1476" s="99">
        <v>0</v>
      </c>
      <c r="AC1476" s="99">
        <v>7784005.9571533203</v>
      </c>
      <c r="AD1476" s="99">
        <v>0</v>
      </c>
      <c r="AE1476" s="99">
        <v>6797.7668346166602</v>
      </c>
      <c r="AF1476" s="99">
        <v>1374758.83843994</v>
      </c>
      <c r="AG1476" s="99">
        <v>579924.37727356004</v>
      </c>
      <c r="AH1476" s="99">
        <v>0</v>
      </c>
      <c r="AI1476" s="99">
        <v>1102870.2440795901</v>
      </c>
      <c r="AJ1476" s="99">
        <v>522264.20183944702</v>
      </c>
      <c r="AK1476" s="99">
        <v>0</v>
      </c>
      <c r="AL1476" s="99">
        <v>207962.282045364</v>
      </c>
      <c r="AM1476" s="99">
        <v>0</v>
      </c>
      <c r="AN1476" s="99">
        <v>7809531.5606079102</v>
      </c>
      <c r="AO1476" s="99">
        <v>34201865.9853516</v>
      </c>
      <c r="AP1476" s="99">
        <v>0</v>
      </c>
      <c r="AQ1476" s="99">
        <v>2159839.7573852502</v>
      </c>
      <c r="AR1476" s="99">
        <v>1835797.7018432601</v>
      </c>
      <c r="AS1476" s="99">
        <v>1805019.9358520501</v>
      </c>
      <c r="AT1476" s="99">
        <v>0</v>
      </c>
      <c r="AU1476" s="99">
        <v>0</v>
      </c>
      <c r="AV1476" s="99">
        <v>30709688.105957001</v>
      </c>
      <c r="AW1476" s="99">
        <v>0</v>
      </c>
      <c r="AX1476" s="99">
        <v>55241.1968388557</v>
      </c>
      <c r="AY1476" s="99">
        <v>14716538.681640601</v>
      </c>
      <c r="AZ1476" s="99">
        <v>5424047.1953735398</v>
      </c>
      <c r="BA1476" s="99">
        <v>0</v>
      </c>
      <c r="BB1476" s="99">
        <v>11552063.0042725</v>
      </c>
      <c r="BC1476" s="99">
        <v>4880622.4656372098</v>
      </c>
      <c r="BD1476" s="99">
        <v>0</v>
      </c>
      <c r="BE1476" s="99">
        <v>1828716.1744384801</v>
      </c>
      <c r="BF1476" s="99">
        <v>0</v>
      </c>
      <c r="BG1476" s="99">
        <v>30742109.292236298</v>
      </c>
      <c r="BH1476" s="99">
        <v>9885180.0435790997</v>
      </c>
      <c r="BI1476" s="99">
        <v>0</v>
      </c>
      <c r="BJ1476" s="99">
        <v>976744.04343414295</v>
      </c>
      <c r="BK1476" s="99">
        <v>762285.48047637905</v>
      </c>
      <c r="BL1476" s="99">
        <v>0</v>
      </c>
      <c r="BM1476" s="99">
        <v>0</v>
      </c>
      <c r="BN1476" s="99">
        <v>0</v>
      </c>
      <c r="BO1476" s="99">
        <v>0</v>
      </c>
      <c r="BP1476" s="99">
        <v>0</v>
      </c>
      <c r="BQ1476" s="99">
        <v>0</v>
      </c>
      <c r="BR1476" s="99">
        <v>4782063.9400634803</v>
      </c>
      <c r="BS1476" s="99">
        <v>2053568.4073791499</v>
      </c>
      <c r="BT1476" s="99">
        <v>0</v>
      </c>
      <c r="BU1476" s="99">
        <v>1781935.59957886</v>
      </c>
      <c r="BV1476" s="99">
        <v>2033580.34912109</v>
      </c>
      <c r="BW1476" s="99">
        <v>0</v>
      </c>
      <c r="BX1476" s="99">
        <v>320412.38306808501</v>
      </c>
      <c r="BY1476" s="99">
        <v>0</v>
      </c>
      <c r="BZ1476" s="99">
        <v>0</v>
      </c>
      <c r="CA1476" s="99">
        <v>64559.376736640901</v>
      </c>
      <c r="CB1476" s="99">
        <v>3575926.4649658198</v>
      </c>
      <c r="CC1476" s="99">
        <v>36399557.906738304</v>
      </c>
      <c r="CD1476" s="99">
        <v>10855303.216186499</v>
      </c>
      <c r="CE1476" s="99">
        <v>1887.5216429382599</v>
      </c>
      <c r="CF1476" s="99">
        <v>205447.14207267799</v>
      </c>
      <c r="CG1476" s="99">
        <v>1801890.0066070601</v>
      </c>
      <c r="CH1476" s="99">
        <v>0</v>
      </c>
      <c r="CI1476" s="99">
        <v>66413.457340240493</v>
      </c>
      <c r="CJ1476" s="99">
        <v>3791783.39910889</v>
      </c>
      <c r="CK1476" s="99">
        <v>38202481.310058601</v>
      </c>
      <c r="CL1476" s="99">
        <v>11209682.7341309</v>
      </c>
      <c r="CM1476" s="188">
        <v>93509.749958038301</v>
      </c>
      <c r="CN1476" s="188">
        <v>11528505.2266846</v>
      </c>
      <c r="CO1476" s="188">
        <v>68929746.737304702</v>
      </c>
      <c r="CP1476" s="99">
        <v>11209682.7341309</v>
      </c>
      <c r="CQ1476" s="99">
        <v>0</v>
      </c>
      <c r="CR1476" s="99">
        <v>0</v>
      </c>
      <c r="CS1476" s="99">
        <v>0</v>
      </c>
      <c r="CT1476" s="99">
        <v>0</v>
      </c>
      <c r="CU1476" s="98">
        <v>5650.642630196</v>
      </c>
      <c r="CV1476" s="98">
        <v>28925.973879981</v>
      </c>
    </row>
    <row r="1477" spans="1:100" x14ac:dyDescent="0.2">
      <c r="A1477" s="98" t="s">
        <v>76</v>
      </c>
      <c r="B1477" s="100">
        <v>38047</v>
      </c>
      <c r="C1477" s="99">
        <v>63485.836671352401</v>
      </c>
      <c r="D1477" s="99">
        <v>0</v>
      </c>
      <c r="E1477" s="99">
        <v>29232.8246102333</v>
      </c>
      <c r="F1477" s="99">
        <v>0</v>
      </c>
      <c r="G1477" s="99">
        <v>11.6675920139533</v>
      </c>
      <c r="H1477" s="99">
        <v>0</v>
      </c>
      <c r="I1477" s="99">
        <v>0</v>
      </c>
      <c r="J1477" s="99">
        <v>46.151368071790799</v>
      </c>
      <c r="K1477" s="99">
        <v>0</v>
      </c>
      <c r="L1477" s="99">
        <v>43535.493901252703</v>
      </c>
      <c r="M1477" s="99">
        <v>33636.098104953802</v>
      </c>
      <c r="N1477" s="99">
        <v>10138.696738123899</v>
      </c>
      <c r="O1477" s="99">
        <v>0</v>
      </c>
      <c r="P1477" s="99">
        <v>0</v>
      </c>
      <c r="Q1477" s="99">
        <v>5179.4074047207796</v>
      </c>
      <c r="R1477" s="99">
        <v>0</v>
      </c>
      <c r="S1477" s="99">
        <v>0</v>
      </c>
      <c r="T1477" s="99">
        <v>2310.74897840619</v>
      </c>
      <c r="U1477" s="99">
        <v>18563.903753042199</v>
      </c>
      <c r="V1477" s="99">
        <v>4983606.8286132803</v>
      </c>
      <c r="W1477" s="99">
        <v>0</v>
      </c>
      <c r="X1477" s="99">
        <v>3702378.20004272</v>
      </c>
      <c r="Y1477" s="99">
        <v>1363396.2801666299</v>
      </c>
      <c r="Z1477" s="99">
        <v>1577.69541697204</v>
      </c>
      <c r="AA1477" s="99">
        <v>0</v>
      </c>
      <c r="AB1477" s="99">
        <v>0</v>
      </c>
      <c r="AC1477" s="99">
        <v>3910.1162452101698</v>
      </c>
      <c r="AD1477" s="99">
        <v>0</v>
      </c>
      <c r="AE1477" s="99">
        <v>3367326.8921814002</v>
      </c>
      <c r="AF1477" s="99">
        <v>2436367.9273071298</v>
      </c>
      <c r="AG1477" s="99">
        <v>1914808.1051483201</v>
      </c>
      <c r="AH1477" s="99">
        <v>0</v>
      </c>
      <c r="AI1477" s="99">
        <v>0</v>
      </c>
      <c r="AJ1477" s="99">
        <v>954506.27722930897</v>
      </c>
      <c r="AK1477" s="99">
        <v>0</v>
      </c>
      <c r="AL1477" s="99">
        <v>0</v>
      </c>
      <c r="AM1477" s="99">
        <v>438125.47078323399</v>
      </c>
      <c r="AN1477" s="99">
        <v>7032242.6166992197</v>
      </c>
      <c r="AO1477" s="99">
        <v>38710049.644531302</v>
      </c>
      <c r="AP1477" s="99">
        <v>0</v>
      </c>
      <c r="AQ1477" s="99">
        <v>27199198.863281298</v>
      </c>
      <c r="AR1477" s="99">
        <v>0</v>
      </c>
      <c r="AS1477" s="99">
        <v>10298.042365908599</v>
      </c>
      <c r="AT1477" s="99">
        <v>0</v>
      </c>
      <c r="AU1477" s="99">
        <v>0</v>
      </c>
      <c r="AV1477" s="99">
        <v>9134.4015787839908</v>
      </c>
      <c r="AW1477" s="99">
        <v>0</v>
      </c>
      <c r="AX1477" s="99">
        <v>26793867.505615201</v>
      </c>
      <c r="AY1477" s="99">
        <v>19091262.376220699</v>
      </c>
      <c r="AZ1477" s="99">
        <v>12765997.574585</v>
      </c>
      <c r="BA1477" s="99">
        <v>0</v>
      </c>
      <c r="BB1477" s="99">
        <v>0</v>
      </c>
      <c r="BC1477" s="99">
        <v>6916963.4619751005</v>
      </c>
      <c r="BD1477" s="99">
        <v>0</v>
      </c>
      <c r="BE1477" s="99">
        <v>0</v>
      </c>
      <c r="BF1477" s="99">
        <v>2692181.2288513202</v>
      </c>
      <c r="BG1477" s="99">
        <v>16197395.2928467</v>
      </c>
      <c r="BH1477" s="99">
        <v>7187614.6962280301</v>
      </c>
      <c r="BI1477" s="99">
        <v>0</v>
      </c>
      <c r="BJ1477" s="99">
        <v>5213585.21630859</v>
      </c>
      <c r="BK1477" s="99">
        <v>2595486.9799804701</v>
      </c>
      <c r="BL1477" s="99">
        <v>0</v>
      </c>
      <c r="BM1477" s="99">
        <v>0</v>
      </c>
      <c r="BN1477" s="99">
        <v>0</v>
      </c>
      <c r="BO1477" s="99">
        <v>0</v>
      </c>
      <c r="BP1477" s="99">
        <v>0</v>
      </c>
      <c r="BQ1477" s="99">
        <v>0</v>
      </c>
      <c r="BR1477" s="99">
        <v>5191091.6783447303</v>
      </c>
      <c r="BS1477" s="99">
        <v>4584405.2700195303</v>
      </c>
      <c r="BT1477" s="99">
        <v>0</v>
      </c>
      <c r="BU1477" s="99">
        <v>0</v>
      </c>
      <c r="BV1477" s="99">
        <v>2590163.16516113</v>
      </c>
      <c r="BW1477" s="99">
        <v>0</v>
      </c>
      <c r="BX1477" s="99">
        <v>0</v>
      </c>
      <c r="BY1477" s="99">
        <v>0</v>
      </c>
      <c r="BZ1477" s="99">
        <v>0</v>
      </c>
      <c r="CA1477" s="99">
        <v>0</v>
      </c>
      <c r="CB1477" s="99">
        <v>8636094.5352783203</v>
      </c>
      <c r="CC1477" s="99">
        <v>65376824.946777299</v>
      </c>
      <c r="CD1477" s="99">
        <v>12388023.896240201</v>
      </c>
      <c r="CE1477" s="99">
        <v>2325.1236420571799</v>
      </c>
      <c r="CF1477" s="99">
        <v>433303.78251647903</v>
      </c>
      <c r="CG1477" s="99">
        <v>2651382.9924011198</v>
      </c>
      <c r="CH1477" s="99">
        <v>0</v>
      </c>
      <c r="CI1477" s="99">
        <v>95159.037886619597</v>
      </c>
      <c r="CJ1477" s="99">
        <v>9064520.5900878906</v>
      </c>
      <c r="CK1477" s="99">
        <v>68019251.727539107</v>
      </c>
      <c r="CL1477" s="99">
        <v>12383902.260131801</v>
      </c>
      <c r="CM1477" s="188">
        <v>113618.652475357</v>
      </c>
      <c r="CN1477" s="188">
        <v>16149527.1125488</v>
      </c>
      <c r="CO1477" s="188">
        <v>84254430.477539107</v>
      </c>
      <c r="CP1477" s="99">
        <v>12383902.260131801</v>
      </c>
      <c r="CQ1477" s="99">
        <v>0</v>
      </c>
      <c r="CR1477" s="99">
        <v>0</v>
      </c>
      <c r="CS1477" s="99">
        <v>0</v>
      </c>
      <c r="CT1477" s="99">
        <v>0</v>
      </c>
      <c r="CU1477" s="98">
        <v>50081.355826628998</v>
      </c>
      <c r="CV1477" s="98">
        <v>58.355694630000002</v>
      </c>
    </row>
    <row r="1478" spans="1:100" x14ac:dyDescent="0.2">
      <c r="A1478" s="98" t="s">
        <v>76</v>
      </c>
      <c r="B1478" s="100">
        <v>38139</v>
      </c>
      <c r="C1478" s="99">
        <v>64525.2022519112</v>
      </c>
      <c r="D1478" s="99">
        <v>0</v>
      </c>
      <c r="E1478" s="99">
        <v>28856.860490083702</v>
      </c>
      <c r="F1478" s="99">
        <v>0</v>
      </c>
      <c r="G1478" s="99">
        <v>80.847801540978296</v>
      </c>
      <c r="H1478" s="99">
        <v>0</v>
      </c>
      <c r="I1478" s="99">
        <v>0</v>
      </c>
      <c r="J1478" s="99">
        <v>928.13997386395897</v>
      </c>
      <c r="K1478" s="99">
        <v>0</v>
      </c>
      <c r="L1478" s="99">
        <v>44143.078367710099</v>
      </c>
      <c r="M1478" s="99">
        <v>33829.1761655808</v>
      </c>
      <c r="N1478" s="99">
        <v>10404.280707120901</v>
      </c>
      <c r="O1478" s="99">
        <v>0</v>
      </c>
      <c r="P1478" s="99">
        <v>0</v>
      </c>
      <c r="Q1478" s="99">
        <v>5113.1119431257202</v>
      </c>
      <c r="R1478" s="99">
        <v>0</v>
      </c>
      <c r="S1478" s="99">
        <v>0</v>
      </c>
      <c r="T1478" s="99">
        <v>2251.9335609674499</v>
      </c>
      <c r="U1478" s="99">
        <v>18844.983338356</v>
      </c>
      <c r="V1478" s="99">
        <v>5001990.3401489304</v>
      </c>
      <c r="W1478" s="99">
        <v>0</v>
      </c>
      <c r="X1478" s="99">
        <v>3671253.1621398898</v>
      </c>
      <c r="Y1478" s="99">
        <v>1405286.12896729</v>
      </c>
      <c r="Z1478" s="99">
        <v>13406.2097252607</v>
      </c>
      <c r="AA1478" s="99">
        <v>0</v>
      </c>
      <c r="AB1478" s="99">
        <v>0</v>
      </c>
      <c r="AC1478" s="99">
        <v>281638.52285385103</v>
      </c>
      <c r="AD1478" s="99">
        <v>0</v>
      </c>
      <c r="AE1478" s="99">
        <v>3354381.6557922401</v>
      </c>
      <c r="AF1478" s="99">
        <v>2434845.8041992201</v>
      </c>
      <c r="AG1478" s="99">
        <v>1935069.4304504399</v>
      </c>
      <c r="AH1478" s="99">
        <v>0</v>
      </c>
      <c r="AI1478" s="99">
        <v>0</v>
      </c>
      <c r="AJ1478" s="99">
        <v>920285.42559051502</v>
      </c>
      <c r="AK1478" s="99">
        <v>0</v>
      </c>
      <c r="AL1478" s="99">
        <v>0</v>
      </c>
      <c r="AM1478" s="99">
        <v>421691.41642379801</v>
      </c>
      <c r="AN1478" s="99">
        <v>7103021.5722656297</v>
      </c>
      <c r="AO1478" s="99">
        <v>38984848.666992202</v>
      </c>
      <c r="AP1478" s="99">
        <v>0</v>
      </c>
      <c r="AQ1478" s="99">
        <v>27321629.451171901</v>
      </c>
      <c r="AR1478" s="99">
        <v>0</v>
      </c>
      <c r="AS1478" s="99">
        <v>83341.301276206999</v>
      </c>
      <c r="AT1478" s="99">
        <v>0</v>
      </c>
      <c r="AU1478" s="99">
        <v>0</v>
      </c>
      <c r="AV1478" s="99">
        <v>655624.17555999802</v>
      </c>
      <c r="AW1478" s="99">
        <v>0</v>
      </c>
      <c r="AX1478" s="99">
        <v>27053819.472656298</v>
      </c>
      <c r="AY1478" s="99">
        <v>19266910.474365201</v>
      </c>
      <c r="AZ1478" s="99">
        <v>13075037.6556396</v>
      </c>
      <c r="BA1478" s="99">
        <v>0</v>
      </c>
      <c r="BB1478" s="99">
        <v>0</v>
      </c>
      <c r="BC1478" s="99">
        <v>6752277.28552246</v>
      </c>
      <c r="BD1478" s="99">
        <v>0</v>
      </c>
      <c r="BE1478" s="99">
        <v>0</v>
      </c>
      <c r="BF1478" s="99">
        <v>2635489.5519103999</v>
      </c>
      <c r="BG1478" s="99">
        <v>16580840.885376001</v>
      </c>
      <c r="BH1478" s="99">
        <v>7206082.1242065402</v>
      </c>
      <c r="BI1478" s="99">
        <v>0</v>
      </c>
      <c r="BJ1478" s="99">
        <v>5212416.7761230497</v>
      </c>
      <c r="BK1478" s="99">
        <v>2698166.1734314002</v>
      </c>
      <c r="BL1478" s="99">
        <v>0</v>
      </c>
      <c r="BM1478" s="99">
        <v>0</v>
      </c>
      <c r="BN1478" s="99">
        <v>0</v>
      </c>
      <c r="BO1478" s="99">
        <v>0</v>
      </c>
      <c r="BP1478" s="99">
        <v>0</v>
      </c>
      <c r="BQ1478" s="99">
        <v>0</v>
      </c>
      <c r="BR1478" s="99">
        <v>5170238.8243408203</v>
      </c>
      <c r="BS1478" s="99">
        <v>4688507.6148681603</v>
      </c>
      <c r="BT1478" s="99">
        <v>0</v>
      </c>
      <c r="BU1478" s="99">
        <v>0</v>
      </c>
      <c r="BV1478" s="99">
        <v>2535733.2571105999</v>
      </c>
      <c r="BW1478" s="99">
        <v>0</v>
      </c>
      <c r="BX1478" s="99">
        <v>0</v>
      </c>
      <c r="BY1478" s="99">
        <v>0</v>
      </c>
      <c r="BZ1478" s="99">
        <v>0</v>
      </c>
      <c r="CA1478" s="99">
        <v>0</v>
      </c>
      <c r="CB1478" s="99">
        <v>8651418.2994384803</v>
      </c>
      <c r="CC1478" s="99">
        <v>66283046.385742202</v>
      </c>
      <c r="CD1478" s="99">
        <v>12376717.2260742</v>
      </c>
      <c r="CE1478" s="99">
        <v>2257.7261550128501</v>
      </c>
      <c r="CF1478" s="99">
        <v>425750.56578826898</v>
      </c>
      <c r="CG1478" s="99">
        <v>2656419.9607238802</v>
      </c>
      <c r="CH1478" s="99">
        <v>0</v>
      </c>
      <c r="CI1478" s="99">
        <v>96023.057485580401</v>
      </c>
      <c r="CJ1478" s="99">
        <v>9078275.16162109</v>
      </c>
      <c r="CK1478" s="99">
        <v>68925753.394531295</v>
      </c>
      <c r="CL1478" s="99">
        <v>12373022.7696533</v>
      </c>
      <c r="CM1478" s="188">
        <v>114828.11662483199</v>
      </c>
      <c r="CN1478" s="188">
        <v>16240591.743042</v>
      </c>
      <c r="CO1478" s="188">
        <v>85384716.971679702</v>
      </c>
      <c r="CP1478" s="99">
        <v>12373022.7696533</v>
      </c>
      <c r="CQ1478" s="99">
        <v>0</v>
      </c>
      <c r="CR1478" s="99">
        <v>0</v>
      </c>
      <c r="CS1478" s="99">
        <v>0</v>
      </c>
      <c r="CT1478" s="99">
        <v>0</v>
      </c>
      <c r="CU1478" s="98">
        <v>47969.596440989997</v>
      </c>
      <c r="CV1478" s="98">
        <v>1026.551905523</v>
      </c>
    </row>
    <row r="1479" spans="1:100" x14ac:dyDescent="0.2">
      <c r="A1479" s="98" t="s">
        <v>76</v>
      </c>
      <c r="B1479" s="100">
        <v>38231</v>
      </c>
      <c r="C1479" s="99">
        <v>66137.955576896697</v>
      </c>
      <c r="D1479" s="99">
        <v>0</v>
      </c>
      <c r="E1479" s="99">
        <v>30163.1409013271</v>
      </c>
      <c r="F1479" s="99">
        <v>0</v>
      </c>
      <c r="G1479" s="99">
        <v>205.25315743870999</v>
      </c>
      <c r="H1479" s="99">
        <v>0</v>
      </c>
      <c r="I1479" s="99">
        <v>0</v>
      </c>
      <c r="J1479" s="99">
        <v>2674.2178906500299</v>
      </c>
      <c r="K1479" s="99">
        <v>0</v>
      </c>
      <c r="L1479" s="99">
        <v>46960.299984455101</v>
      </c>
      <c r="M1479" s="99">
        <v>34324.844237804398</v>
      </c>
      <c r="N1479" s="99">
        <v>10691.781560540199</v>
      </c>
      <c r="O1479" s="99">
        <v>0</v>
      </c>
      <c r="P1479" s="99">
        <v>0</v>
      </c>
      <c r="Q1479" s="99">
        <v>5111.5908987522098</v>
      </c>
      <c r="R1479" s="99">
        <v>0</v>
      </c>
      <c r="S1479" s="99">
        <v>0</v>
      </c>
      <c r="T1479" s="99">
        <v>2318.2197594642598</v>
      </c>
      <c r="U1479" s="99">
        <v>18841.283905029301</v>
      </c>
      <c r="V1479" s="99">
        <v>5075393.4047241202</v>
      </c>
      <c r="W1479" s="99">
        <v>0</v>
      </c>
      <c r="X1479" s="99">
        <v>3649313.8449706999</v>
      </c>
      <c r="Y1479" s="99">
        <v>1472553.71934509</v>
      </c>
      <c r="Z1479" s="99">
        <v>37647.2082719803</v>
      </c>
      <c r="AA1479" s="99">
        <v>0</v>
      </c>
      <c r="AB1479" s="99">
        <v>0</v>
      </c>
      <c r="AC1479" s="99">
        <v>788070.84467315697</v>
      </c>
      <c r="AD1479" s="99">
        <v>0</v>
      </c>
      <c r="AE1479" s="99">
        <v>3531078.7367858901</v>
      </c>
      <c r="AF1479" s="99">
        <v>2438944.3913879399</v>
      </c>
      <c r="AG1479" s="99">
        <v>1972065.5993957501</v>
      </c>
      <c r="AH1479" s="99">
        <v>0</v>
      </c>
      <c r="AI1479" s="99">
        <v>0</v>
      </c>
      <c r="AJ1479" s="99">
        <v>913809.08780670201</v>
      </c>
      <c r="AK1479" s="99">
        <v>0</v>
      </c>
      <c r="AL1479" s="99">
        <v>0</v>
      </c>
      <c r="AM1479" s="99">
        <v>442768.991901398</v>
      </c>
      <c r="AN1479" s="99">
        <v>6947988.9744873</v>
      </c>
      <c r="AO1479" s="99">
        <v>40095272.5</v>
      </c>
      <c r="AP1479" s="99">
        <v>0</v>
      </c>
      <c r="AQ1479" s="99">
        <v>27555424.004882801</v>
      </c>
      <c r="AR1479" s="99">
        <v>0</v>
      </c>
      <c r="AS1479" s="99">
        <v>232659.48311424299</v>
      </c>
      <c r="AT1479" s="99">
        <v>0</v>
      </c>
      <c r="AU1479" s="99">
        <v>0</v>
      </c>
      <c r="AV1479" s="99">
        <v>1862761.9861908001</v>
      </c>
      <c r="AW1479" s="99">
        <v>0</v>
      </c>
      <c r="AX1479" s="99">
        <v>29199432.596679699</v>
      </c>
      <c r="AY1479" s="99">
        <v>19561366.5539551</v>
      </c>
      <c r="AZ1479" s="99">
        <v>13505620.8048096</v>
      </c>
      <c r="BA1479" s="99">
        <v>0</v>
      </c>
      <c r="BB1479" s="99">
        <v>0</v>
      </c>
      <c r="BC1479" s="99">
        <v>6821605.33056641</v>
      </c>
      <c r="BD1479" s="99">
        <v>0</v>
      </c>
      <c r="BE1479" s="99">
        <v>0</v>
      </c>
      <c r="BF1479" s="99">
        <v>2768677.5777893099</v>
      </c>
      <c r="BG1479" s="99">
        <v>16534423.9765625</v>
      </c>
      <c r="BH1479" s="99">
        <v>7571684.6738281297</v>
      </c>
      <c r="BI1479" s="99">
        <v>0</v>
      </c>
      <c r="BJ1479" s="99">
        <v>5252877.2564697303</v>
      </c>
      <c r="BK1479" s="99">
        <v>2830805.1334533701</v>
      </c>
      <c r="BL1479" s="99">
        <v>0</v>
      </c>
      <c r="BM1479" s="99">
        <v>0</v>
      </c>
      <c r="BN1479" s="99">
        <v>0</v>
      </c>
      <c r="BO1479" s="99">
        <v>0</v>
      </c>
      <c r="BP1479" s="99">
        <v>0</v>
      </c>
      <c r="BQ1479" s="99">
        <v>0</v>
      </c>
      <c r="BR1479" s="99">
        <v>5322055.5233154297</v>
      </c>
      <c r="BS1479" s="99">
        <v>4922475.6177368201</v>
      </c>
      <c r="BT1479" s="99">
        <v>0</v>
      </c>
      <c r="BU1479" s="99">
        <v>0</v>
      </c>
      <c r="BV1479" s="99">
        <v>2597289.3027954102</v>
      </c>
      <c r="BW1479" s="99">
        <v>0</v>
      </c>
      <c r="BX1479" s="99">
        <v>0</v>
      </c>
      <c r="BY1479" s="99">
        <v>0</v>
      </c>
      <c r="BZ1479" s="99">
        <v>0</v>
      </c>
      <c r="CA1479" s="99">
        <v>0</v>
      </c>
      <c r="CB1479" s="99">
        <v>8727083.5673828106</v>
      </c>
      <c r="CC1479" s="99">
        <v>67757272.825195298</v>
      </c>
      <c r="CD1479" s="99">
        <v>12884265.3203125</v>
      </c>
      <c r="CE1479" s="99">
        <v>2292.8875748813198</v>
      </c>
      <c r="CF1479" s="99">
        <v>441334.475494385</v>
      </c>
      <c r="CG1479" s="99">
        <v>2779077.8871765099</v>
      </c>
      <c r="CH1479" s="99">
        <v>0</v>
      </c>
      <c r="CI1479" s="99">
        <v>97989.580746650696</v>
      </c>
      <c r="CJ1479" s="99">
        <v>9168637.10693359</v>
      </c>
      <c r="CK1479" s="99">
        <v>70532606.762695298</v>
      </c>
      <c r="CL1479" s="99">
        <v>12897307.411987299</v>
      </c>
      <c r="CM1479" s="188">
        <v>116852.614333153</v>
      </c>
      <c r="CN1479" s="188">
        <v>16108444.857543901</v>
      </c>
      <c r="CO1479" s="188">
        <v>87266396.533203095</v>
      </c>
      <c r="CP1479" s="99">
        <v>12897307.411987299</v>
      </c>
      <c r="CQ1479" s="99">
        <v>0</v>
      </c>
      <c r="CR1479" s="99">
        <v>0</v>
      </c>
      <c r="CS1479" s="99">
        <v>0</v>
      </c>
      <c r="CT1479" s="99">
        <v>0</v>
      </c>
      <c r="CU1479" s="98">
        <v>49559.292113383999</v>
      </c>
      <c r="CV1479" s="98">
        <v>2818.309186602</v>
      </c>
    </row>
    <row r="1480" spans="1:100" x14ac:dyDescent="0.2">
      <c r="A1480" s="98" t="s">
        <v>76</v>
      </c>
      <c r="B1480" s="100">
        <v>38322</v>
      </c>
      <c r="C1480" s="99">
        <v>67710.003191947893</v>
      </c>
      <c r="D1480" s="99">
        <v>0</v>
      </c>
      <c r="E1480" s="99">
        <v>28851.5722937584</v>
      </c>
      <c r="F1480" s="99">
        <v>0</v>
      </c>
      <c r="G1480" s="99">
        <v>355.94118536636199</v>
      </c>
      <c r="H1480" s="99">
        <v>0</v>
      </c>
      <c r="I1480" s="99">
        <v>0</v>
      </c>
      <c r="J1480" s="99">
        <v>4281.7405872940999</v>
      </c>
      <c r="K1480" s="99">
        <v>0</v>
      </c>
      <c r="L1480" s="99">
        <v>46445.110626697497</v>
      </c>
      <c r="M1480" s="99">
        <v>34853.092545509302</v>
      </c>
      <c r="N1480" s="99">
        <v>10973.829970479001</v>
      </c>
      <c r="O1480" s="99">
        <v>0</v>
      </c>
      <c r="P1480" s="99">
        <v>0</v>
      </c>
      <c r="Q1480" s="99">
        <v>5113.3985440135002</v>
      </c>
      <c r="R1480" s="99">
        <v>0</v>
      </c>
      <c r="S1480" s="99">
        <v>0</v>
      </c>
      <c r="T1480" s="99">
        <v>2367.1004546284698</v>
      </c>
      <c r="U1480" s="99">
        <v>19598.064683914199</v>
      </c>
      <c r="V1480" s="99">
        <v>5223296.9301757803</v>
      </c>
      <c r="W1480" s="99">
        <v>0</v>
      </c>
      <c r="X1480" s="99">
        <v>3604466.1522216802</v>
      </c>
      <c r="Y1480" s="99">
        <v>1524312.9408416699</v>
      </c>
      <c r="Z1480" s="99">
        <v>79219.6143426895</v>
      </c>
      <c r="AA1480" s="99">
        <v>0</v>
      </c>
      <c r="AB1480" s="99">
        <v>0</v>
      </c>
      <c r="AC1480" s="99">
        <v>1723930.0186615</v>
      </c>
      <c r="AD1480" s="99">
        <v>0</v>
      </c>
      <c r="AE1480" s="99">
        <v>3406500.4297180199</v>
      </c>
      <c r="AF1480" s="99">
        <v>2500805.4226379399</v>
      </c>
      <c r="AG1480" s="99">
        <v>2015803.4271240199</v>
      </c>
      <c r="AH1480" s="99">
        <v>0</v>
      </c>
      <c r="AI1480" s="99">
        <v>0</v>
      </c>
      <c r="AJ1480" s="99">
        <v>903990.41796875</v>
      </c>
      <c r="AK1480" s="99">
        <v>0</v>
      </c>
      <c r="AL1480" s="99">
        <v>0</v>
      </c>
      <c r="AM1480" s="99">
        <v>455817.47761154198</v>
      </c>
      <c r="AN1480" s="99">
        <v>7530569.4780883798</v>
      </c>
      <c r="AO1480" s="99">
        <v>41880888.828613304</v>
      </c>
      <c r="AP1480" s="99">
        <v>0</v>
      </c>
      <c r="AQ1480" s="99">
        <v>27462715.126953099</v>
      </c>
      <c r="AR1480" s="99">
        <v>0</v>
      </c>
      <c r="AS1480" s="99">
        <v>501130.24555969198</v>
      </c>
      <c r="AT1480" s="99">
        <v>0</v>
      </c>
      <c r="AU1480" s="99">
        <v>0</v>
      </c>
      <c r="AV1480" s="99">
        <v>4064537.2155456501</v>
      </c>
      <c r="AW1480" s="99">
        <v>0</v>
      </c>
      <c r="AX1480" s="99">
        <v>28379015.139160201</v>
      </c>
      <c r="AY1480" s="99">
        <v>20232253.373046901</v>
      </c>
      <c r="AZ1480" s="99">
        <v>13982453.1005859</v>
      </c>
      <c r="BA1480" s="99">
        <v>0</v>
      </c>
      <c r="BB1480" s="99">
        <v>0</v>
      </c>
      <c r="BC1480" s="99">
        <v>6836328.35583496</v>
      </c>
      <c r="BD1480" s="99">
        <v>0</v>
      </c>
      <c r="BE1480" s="99">
        <v>0</v>
      </c>
      <c r="BF1480" s="99">
        <v>2918803.16082764</v>
      </c>
      <c r="BG1480" s="99">
        <v>17727906.060058601</v>
      </c>
      <c r="BH1480" s="99">
        <v>7843484.7111206101</v>
      </c>
      <c r="BI1480" s="99">
        <v>0</v>
      </c>
      <c r="BJ1480" s="99">
        <v>5299630.1322021503</v>
      </c>
      <c r="BK1480" s="99">
        <v>2990478.5034790002</v>
      </c>
      <c r="BL1480" s="99">
        <v>0</v>
      </c>
      <c r="BM1480" s="99">
        <v>0</v>
      </c>
      <c r="BN1480" s="99">
        <v>0</v>
      </c>
      <c r="BO1480" s="99">
        <v>0</v>
      </c>
      <c r="BP1480" s="99">
        <v>0</v>
      </c>
      <c r="BQ1480" s="99">
        <v>0</v>
      </c>
      <c r="BR1480" s="99">
        <v>5458153.9745483398</v>
      </c>
      <c r="BS1480" s="99">
        <v>5120019.2590332003</v>
      </c>
      <c r="BT1480" s="99">
        <v>0</v>
      </c>
      <c r="BU1480" s="99">
        <v>0</v>
      </c>
      <c r="BV1480" s="99">
        <v>2599972.5289611798</v>
      </c>
      <c r="BW1480" s="99">
        <v>0</v>
      </c>
      <c r="BX1480" s="99">
        <v>0</v>
      </c>
      <c r="BY1480" s="99">
        <v>0</v>
      </c>
      <c r="BZ1480" s="99">
        <v>0</v>
      </c>
      <c r="CA1480" s="99">
        <v>0</v>
      </c>
      <c r="CB1480" s="99">
        <v>8836500.93823242</v>
      </c>
      <c r="CC1480" s="99">
        <v>69317133.204101607</v>
      </c>
      <c r="CD1480" s="99">
        <v>13138488.9150391</v>
      </c>
      <c r="CE1480" s="99">
        <v>2382.8518158495399</v>
      </c>
      <c r="CF1480" s="99">
        <v>455013.042602539</v>
      </c>
      <c r="CG1480" s="99">
        <v>2917880.17218018</v>
      </c>
      <c r="CH1480" s="99">
        <v>0</v>
      </c>
      <c r="CI1480" s="99">
        <v>98959.540107727094</v>
      </c>
      <c r="CJ1480" s="99">
        <v>9292085.2860107403</v>
      </c>
      <c r="CK1480" s="99">
        <v>72239698.629882798</v>
      </c>
      <c r="CL1480" s="99">
        <v>13135805.4154053</v>
      </c>
      <c r="CM1480" s="188">
        <v>118599.182664871</v>
      </c>
      <c r="CN1480" s="188">
        <v>16849135.229980499</v>
      </c>
      <c r="CO1480" s="188">
        <v>90004165.056640595</v>
      </c>
      <c r="CP1480" s="99">
        <v>13135805.4154053</v>
      </c>
      <c r="CQ1480" s="99">
        <v>0</v>
      </c>
      <c r="CR1480" s="99">
        <v>0</v>
      </c>
      <c r="CS1480" s="99">
        <v>0</v>
      </c>
      <c r="CT1480" s="99">
        <v>0</v>
      </c>
      <c r="CU1480" s="98">
        <v>46070.882104800003</v>
      </c>
      <c r="CV1480" s="98">
        <v>4543.3918921869999</v>
      </c>
    </row>
    <row r="1481" spans="1:100" x14ac:dyDescent="0.2">
      <c r="A1481" s="98" t="s">
        <v>76</v>
      </c>
      <c r="B1481" s="100">
        <v>38412</v>
      </c>
      <c r="C1481" s="99">
        <v>70014.784305572495</v>
      </c>
      <c r="D1481" s="99">
        <v>0</v>
      </c>
      <c r="E1481" s="99">
        <v>28735.771216869402</v>
      </c>
      <c r="F1481" s="99">
        <v>0</v>
      </c>
      <c r="G1481" s="99">
        <v>506.11605798453098</v>
      </c>
      <c r="H1481" s="99">
        <v>0</v>
      </c>
      <c r="I1481" s="99">
        <v>0</v>
      </c>
      <c r="J1481" s="99">
        <v>6093.9105822443998</v>
      </c>
      <c r="K1481" s="99">
        <v>0</v>
      </c>
      <c r="L1481" s="99">
        <v>46615.236846923799</v>
      </c>
      <c r="M1481" s="99">
        <v>35486.6664381027</v>
      </c>
      <c r="N1481" s="99">
        <v>11297.717656016401</v>
      </c>
      <c r="O1481" s="99">
        <v>0</v>
      </c>
      <c r="P1481" s="99">
        <v>0</v>
      </c>
      <c r="Q1481" s="99">
        <v>5139.9552462697002</v>
      </c>
      <c r="R1481" s="99">
        <v>0</v>
      </c>
      <c r="S1481" s="99">
        <v>0</v>
      </c>
      <c r="T1481" s="99">
        <v>2389.8926920890799</v>
      </c>
      <c r="U1481" s="99">
        <v>20043.511878252</v>
      </c>
      <c r="V1481" s="99">
        <v>5426541.6009521503</v>
      </c>
      <c r="W1481" s="99">
        <v>0</v>
      </c>
      <c r="X1481" s="99">
        <v>3570460.1709289602</v>
      </c>
      <c r="Y1481" s="99">
        <v>1562688.48651123</v>
      </c>
      <c r="Z1481" s="99">
        <v>113552.61303138699</v>
      </c>
      <c r="AA1481" s="99">
        <v>0</v>
      </c>
      <c r="AB1481" s="99">
        <v>0</v>
      </c>
      <c r="AC1481" s="99">
        <v>2451590.6375122098</v>
      </c>
      <c r="AD1481" s="99">
        <v>0</v>
      </c>
      <c r="AE1481" s="99">
        <v>3442031.1831359901</v>
      </c>
      <c r="AF1481" s="99">
        <v>2525380.0593566899</v>
      </c>
      <c r="AG1481" s="99">
        <v>2054203.3143615699</v>
      </c>
      <c r="AH1481" s="99">
        <v>0</v>
      </c>
      <c r="AI1481" s="99">
        <v>0</v>
      </c>
      <c r="AJ1481" s="99">
        <v>892637.41610717797</v>
      </c>
      <c r="AK1481" s="99">
        <v>0</v>
      </c>
      <c r="AL1481" s="99">
        <v>0</v>
      </c>
      <c r="AM1481" s="99">
        <v>464214.69185256999</v>
      </c>
      <c r="AN1481" s="99">
        <v>7660845.4627075205</v>
      </c>
      <c r="AO1481" s="99">
        <v>43844399.911621101</v>
      </c>
      <c r="AP1481" s="99">
        <v>0</v>
      </c>
      <c r="AQ1481" s="99">
        <v>27582188.128173798</v>
      </c>
      <c r="AR1481" s="99">
        <v>0</v>
      </c>
      <c r="AS1481" s="99">
        <v>733577.29991912795</v>
      </c>
      <c r="AT1481" s="99">
        <v>0</v>
      </c>
      <c r="AU1481" s="99">
        <v>0</v>
      </c>
      <c r="AV1481" s="99">
        <v>6026102.5045776404</v>
      </c>
      <c r="AW1481" s="99">
        <v>0</v>
      </c>
      <c r="AX1481" s="99">
        <v>28626157.947509799</v>
      </c>
      <c r="AY1481" s="99">
        <v>20735028.7731934</v>
      </c>
      <c r="AZ1481" s="99">
        <v>14370750.053833</v>
      </c>
      <c r="BA1481" s="99">
        <v>0</v>
      </c>
      <c r="BB1481" s="99">
        <v>0</v>
      </c>
      <c r="BC1481" s="99">
        <v>6847531.4486084003</v>
      </c>
      <c r="BD1481" s="99">
        <v>0</v>
      </c>
      <c r="BE1481" s="99">
        <v>0</v>
      </c>
      <c r="BF1481" s="99">
        <v>3025683.13427734</v>
      </c>
      <c r="BG1481" s="99">
        <v>18453737.272216801</v>
      </c>
      <c r="BH1481" s="99">
        <v>8130963.4712524395</v>
      </c>
      <c r="BI1481" s="99">
        <v>0</v>
      </c>
      <c r="BJ1481" s="99">
        <v>5329286.0982055701</v>
      </c>
      <c r="BK1481" s="99">
        <v>3121030.9610290499</v>
      </c>
      <c r="BL1481" s="99">
        <v>0</v>
      </c>
      <c r="BM1481" s="99">
        <v>0</v>
      </c>
      <c r="BN1481" s="99">
        <v>0</v>
      </c>
      <c r="BO1481" s="99">
        <v>0</v>
      </c>
      <c r="BP1481" s="99">
        <v>0</v>
      </c>
      <c r="BQ1481" s="99">
        <v>0</v>
      </c>
      <c r="BR1481" s="99">
        <v>5615785.6376342801</v>
      </c>
      <c r="BS1481" s="99">
        <v>5211925.7249755897</v>
      </c>
      <c r="BT1481" s="99">
        <v>0</v>
      </c>
      <c r="BU1481" s="99">
        <v>0</v>
      </c>
      <c r="BV1481" s="99">
        <v>2594770.4843444801</v>
      </c>
      <c r="BW1481" s="99">
        <v>0</v>
      </c>
      <c r="BX1481" s="99">
        <v>0</v>
      </c>
      <c r="BY1481" s="99">
        <v>0</v>
      </c>
      <c r="BZ1481" s="99">
        <v>0</v>
      </c>
      <c r="CA1481" s="99">
        <v>0</v>
      </c>
      <c r="CB1481" s="99">
        <v>8970841.1918945294</v>
      </c>
      <c r="CC1481" s="99">
        <v>71210158.357421905</v>
      </c>
      <c r="CD1481" s="99">
        <v>13449821.4916992</v>
      </c>
      <c r="CE1481" s="99">
        <v>2406.9978551864601</v>
      </c>
      <c r="CF1481" s="99">
        <v>470929.02887725801</v>
      </c>
      <c r="CG1481" s="99">
        <v>3064086.21844482</v>
      </c>
      <c r="CH1481" s="99">
        <v>0</v>
      </c>
      <c r="CI1481" s="99">
        <v>101286.570679665</v>
      </c>
      <c r="CJ1481" s="99">
        <v>9440291.9184570294</v>
      </c>
      <c r="CK1481" s="99">
        <v>74272407.498046905</v>
      </c>
      <c r="CL1481" s="99">
        <v>13447066.0975342</v>
      </c>
      <c r="CM1481" s="188">
        <v>121178.56855678601</v>
      </c>
      <c r="CN1481" s="188">
        <v>17102980.079345699</v>
      </c>
      <c r="CO1481" s="188">
        <v>92698143.449218795</v>
      </c>
      <c r="CP1481" s="99">
        <v>13447066.0975342</v>
      </c>
      <c r="CQ1481" s="99">
        <v>0</v>
      </c>
      <c r="CR1481" s="99">
        <v>0</v>
      </c>
      <c r="CS1481" s="99">
        <v>0</v>
      </c>
      <c r="CT1481" s="99">
        <v>0</v>
      </c>
      <c r="CU1481" s="98">
        <v>44492.907543043999</v>
      </c>
      <c r="CV1481" s="98">
        <v>6616.3123472950001</v>
      </c>
    </row>
    <row r="1482" spans="1:100" x14ac:dyDescent="0.2">
      <c r="A1482" s="98" t="s">
        <v>76</v>
      </c>
      <c r="B1482" s="100">
        <v>38504</v>
      </c>
      <c r="C1482" s="99">
        <v>71946.418576240496</v>
      </c>
      <c r="D1482" s="99">
        <v>8.0726939638843795</v>
      </c>
      <c r="E1482" s="99">
        <v>28562.9714164734</v>
      </c>
      <c r="F1482" s="99">
        <v>0</v>
      </c>
      <c r="G1482" s="99">
        <v>667.21895360201597</v>
      </c>
      <c r="H1482" s="99">
        <v>0</v>
      </c>
      <c r="I1482" s="99">
        <v>0</v>
      </c>
      <c r="J1482" s="99">
        <v>7605.3832823634102</v>
      </c>
      <c r="K1482" s="99">
        <v>0</v>
      </c>
      <c r="L1482" s="99">
        <v>47768.846001148202</v>
      </c>
      <c r="M1482" s="99">
        <v>36279.194387435899</v>
      </c>
      <c r="N1482" s="99">
        <v>11464.1433999538</v>
      </c>
      <c r="O1482" s="99">
        <v>0</v>
      </c>
      <c r="P1482" s="99">
        <v>0</v>
      </c>
      <c r="Q1482" s="99">
        <v>5217.0034546256102</v>
      </c>
      <c r="R1482" s="99">
        <v>0</v>
      </c>
      <c r="S1482" s="99">
        <v>0</v>
      </c>
      <c r="T1482" s="99">
        <v>2463.5045930445199</v>
      </c>
      <c r="U1482" s="99">
        <v>20390.7655553818</v>
      </c>
      <c r="V1482" s="99">
        <v>5484764.0726318397</v>
      </c>
      <c r="W1482" s="99">
        <v>706.27976684272301</v>
      </c>
      <c r="X1482" s="99">
        <v>3531423.1421508798</v>
      </c>
      <c r="Y1482" s="99">
        <v>1623682.4735717799</v>
      </c>
      <c r="Z1482" s="99">
        <v>150821.49001121501</v>
      </c>
      <c r="AA1482" s="99">
        <v>0</v>
      </c>
      <c r="AB1482" s="99">
        <v>0</v>
      </c>
      <c r="AC1482" s="99">
        <v>3012966.3279113802</v>
      </c>
      <c r="AD1482" s="99">
        <v>0</v>
      </c>
      <c r="AE1482" s="99">
        <v>3492195.8364563002</v>
      </c>
      <c r="AF1482" s="99">
        <v>2556004.9735412602</v>
      </c>
      <c r="AG1482" s="99">
        <v>2077337.9701080299</v>
      </c>
      <c r="AH1482" s="99">
        <v>0</v>
      </c>
      <c r="AI1482" s="99">
        <v>0</v>
      </c>
      <c r="AJ1482" s="99">
        <v>891939.404922485</v>
      </c>
      <c r="AK1482" s="99">
        <v>0</v>
      </c>
      <c r="AL1482" s="99">
        <v>0</v>
      </c>
      <c r="AM1482" s="99">
        <v>478486.18357086199</v>
      </c>
      <c r="AN1482" s="99">
        <v>7598331.9102783203</v>
      </c>
      <c r="AO1482" s="99">
        <v>44932271.034667999</v>
      </c>
      <c r="AP1482" s="99">
        <v>4848.7732682824098</v>
      </c>
      <c r="AQ1482" s="99">
        <v>27599671.677734401</v>
      </c>
      <c r="AR1482" s="99">
        <v>0</v>
      </c>
      <c r="AS1482" s="99">
        <v>987893.20788574195</v>
      </c>
      <c r="AT1482" s="99">
        <v>0</v>
      </c>
      <c r="AU1482" s="99">
        <v>0</v>
      </c>
      <c r="AV1482" s="99">
        <v>8053324.7838134803</v>
      </c>
      <c r="AW1482" s="99">
        <v>0</v>
      </c>
      <c r="AX1482" s="99">
        <v>29515989.1474609</v>
      </c>
      <c r="AY1482" s="99">
        <v>21215430.777099598</v>
      </c>
      <c r="AZ1482" s="99">
        <v>14725570.232421899</v>
      </c>
      <c r="BA1482" s="99">
        <v>0</v>
      </c>
      <c r="BB1482" s="99">
        <v>0</v>
      </c>
      <c r="BC1482" s="99">
        <v>6918965.8334350605</v>
      </c>
      <c r="BD1482" s="99">
        <v>0</v>
      </c>
      <c r="BE1482" s="99">
        <v>0</v>
      </c>
      <c r="BF1482" s="99">
        <v>3166939.4447326702</v>
      </c>
      <c r="BG1482" s="99">
        <v>19134573.183837902</v>
      </c>
      <c r="BH1482" s="99">
        <v>8415540.2026367206</v>
      </c>
      <c r="BI1482" s="99">
        <v>983.41416297853004</v>
      </c>
      <c r="BJ1482" s="99">
        <v>5339198.8886718797</v>
      </c>
      <c r="BK1482" s="99">
        <v>3266991.9538269001</v>
      </c>
      <c r="BL1482" s="99">
        <v>0</v>
      </c>
      <c r="BM1482" s="99">
        <v>0</v>
      </c>
      <c r="BN1482" s="99">
        <v>0</v>
      </c>
      <c r="BO1482" s="99">
        <v>0</v>
      </c>
      <c r="BP1482" s="99">
        <v>0</v>
      </c>
      <c r="BQ1482" s="99">
        <v>0</v>
      </c>
      <c r="BR1482" s="99">
        <v>5777824.6417846698</v>
      </c>
      <c r="BS1482" s="99">
        <v>5332958.2778930701</v>
      </c>
      <c r="BT1482" s="99">
        <v>0</v>
      </c>
      <c r="BU1482" s="99">
        <v>0</v>
      </c>
      <c r="BV1482" s="99">
        <v>2622193.5832214402</v>
      </c>
      <c r="BW1482" s="99">
        <v>0</v>
      </c>
      <c r="BX1482" s="99">
        <v>0</v>
      </c>
      <c r="BY1482" s="99">
        <v>0</v>
      </c>
      <c r="BZ1482" s="99">
        <v>0</v>
      </c>
      <c r="CA1482" s="99">
        <v>0</v>
      </c>
      <c r="CB1482" s="99">
        <v>9017241.6336669903</v>
      </c>
      <c r="CC1482" s="99">
        <v>72501418.878906295</v>
      </c>
      <c r="CD1482" s="99">
        <v>13721693.7720947</v>
      </c>
      <c r="CE1482" s="99">
        <v>2479.5022890865798</v>
      </c>
      <c r="CF1482" s="99">
        <v>476208.73192596401</v>
      </c>
      <c r="CG1482" s="99">
        <v>3148075.3315429701</v>
      </c>
      <c r="CH1482" s="99">
        <v>0</v>
      </c>
      <c r="CI1482" s="99">
        <v>103279.47960567501</v>
      </c>
      <c r="CJ1482" s="99">
        <v>9494029.2282714806</v>
      </c>
      <c r="CK1482" s="99">
        <v>75630460.793945298</v>
      </c>
      <c r="CL1482" s="99">
        <v>13718543.2568359</v>
      </c>
      <c r="CM1482" s="188">
        <v>123596.59621715501</v>
      </c>
      <c r="CN1482" s="188">
        <v>17136913.5007324</v>
      </c>
      <c r="CO1482" s="188">
        <v>94671153.6015625</v>
      </c>
      <c r="CP1482" s="99">
        <v>13718543.2568359</v>
      </c>
      <c r="CQ1482" s="99">
        <v>0</v>
      </c>
      <c r="CR1482" s="99">
        <v>0</v>
      </c>
      <c r="CS1482" s="99">
        <v>0</v>
      </c>
      <c r="CT1482" s="99">
        <v>0</v>
      </c>
      <c r="CU1482" s="98">
        <v>42450.697621275998</v>
      </c>
      <c r="CV1482" s="98">
        <v>8358.3097663400004</v>
      </c>
    </row>
    <row r="1483" spans="1:100" x14ac:dyDescent="0.2">
      <c r="A1483" s="98" t="s">
        <v>76</v>
      </c>
      <c r="B1483" s="100">
        <v>38596</v>
      </c>
      <c r="C1483" s="99">
        <v>73746.300273895293</v>
      </c>
      <c r="D1483" s="99">
        <v>8.7772742069792002</v>
      </c>
      <c r="E1483" s="99">
        <v>28748.344229459799</v>
      </c>
      <c r="F1483" s="99">
        <v>0</v>
      </c>
      <c r="G1483" s="99">
        <v>849.26482716202702</v>
      </c>
      <c r="H1483" s="99">
        <v>0</v>
      </c>
      <c r="I1483" s="99">
        <v>0</v>
      </c>
      <c r="J1483" s="99">
        <v>10044.443076014501</v>
      </c>
      <c r="K1483" s="99">
        <v>0</v>
      </c>
      <c r="L1483" s="99">
        <v>49554.570023059801</v>
      </c>
      <c r="M1483" s="99">
        <v>37014.429539680503</v>
      </c>
      <c r="N1483" s="99">
        <v>11737.482765317</v>
      </c>
      <c r="O1483" s="99">
        <v>0</v>
      </c>
      <c r="P1483" s="99">
        <v>0</v>
      </c>
      <c r="Q1483" s="99">
        <v>5271.4295365214302</v>
      </c>
      <c r="R1483" s="99">
        <v>0</v>
      </c>
      <c r="S1483" s="99">
        <v>0</v>
      </c>
      <c r="T1483" s="99">
        <v>2501.0090546309898</v>
      </c>
      <c r="U1483" s="99">
        <v>20531.482979059201</v>
      </c>
      <c r="V1483" s="99">
        <v>5596219.9441528302</v>
      </c>
      <c r="W1483" s="99">
        <v>771.17652581632103</v>
      </c>
      <c r="X1483" s="99">
        <v>3470294.2622985798</v>
      </c>
      <c r="Y1483" s="99">
        <v>1650976.2933044401</v>
      </c>
      <c r="Z1483" s="99">
        <v>191575.140832901</v>
      </c>
      <c r="AA1483" s="99">
        <v>0</v>
      </c>
      <c r="AB1483" s="99">
        <v>0</v>
      </c>
      <c r="AC1483" s="99">
        <v>3444702.87582397</v>
      </c>
      <c r="AD1483" s="99">
        <v>0</v>
      </c>
      <c r="AE1483" s="99">
        <v>3609648.8105468801</v>
      </c>
      <c r="AF1483" s="99">
        <v>2588188.6377258301</v>
      </c>
      <c r="AG1483" s="99">
        <v>2100282.3464050302</v>
      </c>
      <c r="AH1483" s="99">
        <v>0</v>
      </c>
      <c r="AI1483" s="99">
        <v>0</v>
      </c>
      <c r="AJ1483" s="99">
        <v>878650.05493164097</v>
      </c>
      <c r="AK1483" s="99">
        <v>0</v>
      </c>
      <c r="AL1483" s="99">
        <v>0</v>
      </c>
      <c r="AM1483" s="99">
        <v>484973.34567260701</v>
      </c>
      <c r="AN1483" s="99">
        <v>7241525.0407714797</v>
      </c>
      <c r="AO1483" s="99">
        <v>46541919.9609375</v>
      </c>
      <c r="AP1483" s="99">
        <v>5637.4044628739402</v>
      </c>
      <c r="AQ1483" s="99">
        <v>27298408.237792999</v>
      </c>
      <c r="AR1483" s="99">
        <v>0</v>
      </c>
      <c r="AS1483" s="99">
        <v>1270582.2791595501</v>
      </c>
      <c r="AT1483" s="99">
        <v>0</v>
      </c>
      <c r="AU1483" s="99">
        <v>0</v>
      </c>
      <c r="AV1483" s="99">
        <v>9993751.3770752009</v>
      </c>
      <c r="AW1483" s="99">
        <v>0</v>
      </c>
      <c r="AX1483" s="99">
        <v>30927680.9458008</v>
      </c>
      <c r="AY1483" s="99">
        <v>21809462.489990201</v>
      </c>
      <c r="AZ1483" s="99">
        <v>15175103.6907959</v>
      </c>
      <c r="BA1483" s="99">
        <v>0</v>
      </c>
      <c r="BB1483" s="99">
        <v>0</v>
      </c>
      <c r="BC1483" s="99">
        <v>7027658.6921997098</v>
      </c>
      <c r="BD1483" s="99">
        <v>0</v>
      </c>
      <c r="BE1483" s="99">
        <v>0</v>
      </c>
      <c r="BF1483" s="99">
        <v>3220749.6873779302</v>
      </c>
      <c r="BG1483" s="99">
        <v>19389785.471923798</v>
      </c>
      <c r="BH1483" s="99">
        <v>8931183.93359375</v>
      </c>
      <c r="BI1483" s="99">
        <v>882.81547127664101</v>
      </c>
      <c r="BJ1483" s="99">
        <v>5318304.8504028302</v>
      </c>
      <c r="BK1483" s="99">
        <v>3399733.9494018601</v>
      </c>
      <c r="BL1483" s="99">
        <v>0</v>
      </c>
      <c r="BM1483" s="99">
        <v>0</v>
      </c>
      <c r="BN1483" s="99">
        <v>0</v>
      </c>
      <c r="BO1483" s="99">
        <v>0</v>
      </c>
      <c r="BP1483" s="99">
        <v>0</v>
      </c>
      <c r="BQ1483" s="99">
        <v>0</v>
      </c>
      <c r="BR1483" s="99">
        <v>6004458.5650024395</v>
      </c>
      <c r="BS1483" s="99">
        <v>5561369.5871582003</v>
      </c>
      <c r="BT1483" s="99">
        <v>0</v>
      </c>
      <c r="BU1483" s="99">
        <v>0</v>
      </c>
      <c r="BV1483" s="99">
        <v>2661234.5629272498</v>
      </c>
      <c r="BW1483" s="99">
        <v>0</v>
      </c>
      <c r="BX1483" s="99">
        <v>0</v>
      </c>
      <c r="BY1483" s="99">
        <v>0</v>
      </c>
      <c r="BZ1483" s="99">
        <v>0</v>
      </c>
      <c r="CA1483" s="99">
        <v>0</v>
      </c>
      <c r="CB1483" s="99">
        <v>9090816.6840820294</v>
      </c>
      <c r="CC1483" s="99">
        <v>73977621.483398393</v>
      </c>
      <c r="CD1483" s="99">
        <v>14292457.8636475</v>
      </c>
      <c r="CE1483" s="99">
        <v>2474.0040829181698</v>
      </c>
      <c r="CF1483" s="99">
        <v>489575.50249481201</v>
      </c>
      <c r="CG1483" s="99">
        <v>3274830.42431641</v>
      </c>
      <c r="CH1483" s="99">
        <v>0</v>
      </c>
      <c r="CI1483" s="99">
        <v>104557.487298965</v>
      </c>
      <c r="CJ1483" s="99">
        <v>9579802.6440429706</v>
      </c>
      <c r="CK1483" s="99">
        <v>77249471.5</v>
      </c>
      <c r="CL1483" s="99">
        <v>14307761.607177701</v>
      </c>
      <c r="CM1483" s="188">
        <v>125039.933094978</v>
      </c>
      <c r="CN1483" s="188">
        <v>16763755.6516113</v>
      </c>
      <c r="CO1483" s="188">
        <v>96803167.979492202</v>
      </c>
      <c r="CP1483" s="99">
        <v>14307761.607177701</v>
      </c>
      <c r="CQ1483" s="99">
        <v>0</v>
      </c>
      <c r="CR1483" s="99">
        <v>0</v>
      </c>
      <c r="CS1483" s="99">
        <v>0</v>
      </c>
      <c r="CT1483" s="99">
        <v>0</v>
      </c>
      <c r="CU1483" s="98">
        <v>41672.466912616001</v>
      </c>
      <c r="CV1483" s="98">
        <v>10695.488202691</v>
      </c>
    </row>
    <row r="1484" spans="1:100" x14ac:dyDescent="0.2">
      <c r="A1484" s="98" t="s">
        <v>76</v>
      </c>
      <c r="B1484" s="100">
        <v>38687</v>
      </c>
      <c r="C1484" s="99">
        <v>75552.871753692598</v>
      </c>
      <c r="D1484" s="99">
        <v>9.6175168589688802</v>
      </c>
      <c r="E1484" s="99">
        <v>28549.896898269701</v>
      </c>
      <c r="F1484" s="99">
        <v>0</v>
      </c>
      <c r="G1484" s="99">
        <v>1013.38654411584</v>
      </c>
      <c r="H1484" s="99">
        <v>0</v>
      </c>
      <c r="I1484" s="99">
        <v>0</v>
      </c>
      <c r="J1484" s="99">
        <v>12132.656886815999</v>
      </c>
      <c r="K1484" s="99">
        <v>0</v>
      </c>
      <c r="L1484" s="99">
        <v>49075.010726451903</v>
      </c>
      <c r="M1484" s="99">
        <v>37952.899190425902</v>
      </c>
      <c r="N1484" s="99">
        <v>12095.069751977901</v>
      </c>
      <c r="O1484" s="99">
        <v>0</v>
      </c>
      <c r="P1484" s="99">
        <v>0</v>
      </c>
      <c r="Q1484" s="99">
        <v>5315.8337417841003</v>
      </c>
      <c r="R1484" s="99">
        <v>0</v>
      </c>
      <c r="S1484" s="99">
        <v>0</v>
      </c>
      <c r="T1484" s="99">
        <v>2582.4526996910599</v>
      </c>
      <c r="U1484" s="99">
        <v>21228.8259515762</v>
      </c>
      <c r="V1484" s="99">
        <v>5738171.8143920898</v>
      </c>
      <c r="W1484" s="99">
        <v>783.68436322361197</v>
      </c>
      <c r="X1484" s="99">
        <v>3430146.8200378399</v>
      </c>
      <c r="Y1484" s="99">
        <v>1696461.37220764</v>
      </c>
      <c r="Z1484" s="99">
        <v>233837.52719306899</v>
      </c>
      <c r="AA1484" s="99">
        <v>0</v>
      </c>
      <c r="AB1484" s="99">
        <v>0</v>
      </c>
      <c r="AC1484" s="99">
        <v>4247250.23400879</v>
      </c>
      <c r="AD1484" s="99">
        <v>0</v>
      </c>
      <c r="AE1484" s="99">
        <v>3266357.8300170898</v>
      </c>
      <c r="AF1484" s="99">
        <v>2778616.75082397</v>
      </c>
      <c r="AG1484" s="99">
        <v>2144884.1031799298</v>
      </c>
      <c r="AH1484" s="99">
        <v>0</v>
      </c>
      <c r="AI1484" s="99">
        <v>0</v>
      </c>
      <c r="AJ1484" s="99">
        <v>891514.02875518799</v>
      </c>
      <c r="AK1484" s="99">
        <v>0</v>
      </c>
      <c r="AL1484" s="99">
        <v>0</v>
      </c>
      <c r="AM1484" s="99">
        <v>503154.16549301101</v>
      </c>
      <c r="AN1484" s="99">
        <v>7375870.7451171903</v>
      </c>
      <c r="AO1484" s="99">
        <v>48247472.908203103</v>
      </c>
      <c r="AP1484" s="99">
        <v>5724.0440875291797</v>
      </c>
      <c r="AQ1484" s="99">
        <v>27511216.728271499</v>
      </c>
      <c r="AR1484" s="99">
        <v>0</v>
      </c>
      <c r="AS1484" s="99">
        <v>1581611.8510131801</v>
      </c>
      <c r="AT1484" s="99">
        <v>0</v>
      </c>
      <c r="AU1484" s="99">
        <v>0</v>
      </c>
      <c r="AV1484" s="99">
        <v>12748130.392944301</v>
      </c>
      <c r="AW1484" s="99">
        <v>0</v>
      </c>
      <c r="AX1484" s="99">
        <v>28251934.840576202</v>
      </c>
      <c r="AY1484" s="99">
        <v>23811209.541015599</v>
      </c>
      <c r="AZ1484" s="99">
        <v>15801675.2022705</v>
      </c>
      <c r="BA1484" s="99">
        <v>0</v>
      </c>
      <c r="BB1484" s="99">
        <v>0</v>
      </c>
      <c r="BC1484" s="99">
        <v>7169683.4454956101</v>
      </c>
      <c r="BD1484" s="99">
        <v>0</v>
      </c>
      <c r="BE1484" s="99">
        <v>0</v>
      </c>
      <c r="BF1484" s="99">
        <v>3435336.64172363</v>
      </c>
      <c r="BG1484" s="99">
        <v>20538689.3916016</v>
      </c>
      <c r="BH1484" s="99">
        <v>9395993.4642334003</v>
      </c>
      <c r="BI1484" s="99">
        <v>872.60889139771496</v>
      </c>
      <c r="BJ1484" s="99">
        <v>5468562.7014160203</v>
      </c>
      <c r="BK1484" s="99">
        <v>3554437.8435974098</v>
      </c>
      <c r="BL1484" s="99">
        <v>0</v>
      </c>
      <c r="BM1484" s="99">
        <v>0</v>
      </c>
      <c r="BN1484" s="99">
        <v>0</v>
      </c>
      <c r="BO1484" s="99">
        <v>0</v>
      </c>
      <c r="BP1484" s="99">
        <v>0</v>
      </c>
      <c r="BQ1484" s="99">
        <v>0</v>
      </c>
      <c r="BR1484" s="99">
        <v>6256728.18505859</v>
      </c>
      <c r="BS1484" s="99">
        <v>5796133.0007934598</v>
      </c>
      <c r="BT1484" s="99">
        <v>0</v>
      </c>
      <c r="BU1484" s="99">
        <v>0</v>
      </c>
      <c r="BV1484" s="99">
        <v>2725646.5534668001</v>
      </c>
      <c r="BW1484" s="99">
        <v>0</v>
      </c>
      <c r="BX1484" s="99">
        <v>0</v>
      </c>
      <c r="BY1484" s="99">
        <v>0</v>
      </c>
      <c r="BZ1484" s="99">
        <v>0</v>
      </c>
      <c r="CA1484" s="99">
        <v>0</v>
      </c>
      <c r="CB1484" s="99">
        <v>9181026.04541016</v>
      </c>
      <c r="CC1484" s="99">
        <v>75743810.970703095</v>
      </c>
      <c r="CD1484" s="99">
        <v>14862345.2102051</v>
      </c>
      <c r="CE1484" s="99">
        <v>2607.2986199259799</v>
      </c>
      <c r="CF1484" s="99">
        <v>505802.19845581101</v>
      </c>
      <c r="CG1484" s="99">
        <v>3447154.9011840802</v>
      </c>
      <c r="CH1484" s="99">
        <v>0</v>
      </c>
      <c r="CI1484" s="99">
        <v>106690.32506752</v>
      </c>
      <c r="CJ1484" s="99">
        <v>9688161.0657959003</v>
      </c>
      <c r="CK1484" s="99">
        <v>79202197.587890595</v>
      </c>
      <c r="CL1484" s="99">
        <v>14865628.9927979</v>
      </c>
      <c r="CM1484" s="188">
        <v>127898.091477394</v>
      </c>
      <c r="CN1484" s="188">
        <v>17100136.301757801</v>
      </c>
      <c r="CO1484" s="188">
        <v>99747680.4453125</v>
      </c>
      <c r="CP1484" s="99">
        <v>14865628.9927979</v>
      </c>
      <c r="CQ1484" s="99">
        <v>0</v>
      </c>
      <c r="CR1484" s="99">
        <v>0</v>
      </c>
      <c r="CS1484" s="99">
        <v>0</v>
      </c>
      <c r="CT1484" s="99">
        <v>0</v>
      </c>
      <c r="CU1484" s="98">
        <v>39223.609827581997</v>
      </c>
      <c r="CV1484" s="98">
        <v>12902.314084588001</v>
      </c>
    </row>
    <row r="1485" spans="1:100" x14ac:dyDescent="0.2">
      <c r="A1485" s="98" t="s">
        <v>76</v>
      </c>
      <c r="B1485" s="100">
        <v>38777</v>
      </c>
      <c r="C1485" s="99">
        <v>78140.0383214951</v>
      </c>
      <c r="D1485" s="99">
        <v>9.6029886159812996</v>
      </c>
      <c r="E1485" s="99">
        <v>27670.082129955299</v>
      </c>
      <c r="F1485" s="99">
        <v>0</v>
      </c>
      <c r="G1485" s="99">
        <v>1153.4810037165901</v>
      </c>
      <c r="H1485" s="99">
        <v>0</v>
      </c>
      <c r="I1485" s="99">
        <v>0</v>
      </c>
      <c r="J1485" s="99">
        <v>13822.0232268572</v>
      </c>
      <c r="K1485" s="99">
        <v>0</v>
      </c>
      <c r="L1485" s="99">
        <v>31592.709766149499</v>
      </c>
      <c r="M1485" s="99">
        <v>39064.010264396697</v>
      </c>
      <c r="N1485" s="99">
        <v>12279.999994993201</v>
      </c>
      <c r="O1485" s="99">
        <v>24101.959697484999</v>
      </c>
      <c r="P1485" s="99">
        <v>0</v>
      </c>
      <c r="Q1485" s="99">
        <v>5360.14859515429</v>
      </c>
      <c r="R1485" s="99">
        <v>1356.2177801877301</v>
      </c>
      <c r="S1485" s="99">
        <v>0</v>
      </c>
      <c r="T1485" s="99">
        <v>1320.58750271797</v>
      </c>
      <c r="U1485" s="99">
        <v>21858.012759208701</v>
      </c>
      <c r="V1485" s="99">
        <v>5934080.62426758</v>
      </c>
      <c r="W1485" s="99">
        <v>729.85475999862001</v>
      </c>
      <c r="X1485" s="99">
        <v>3376394.3673400902</v>
      </c>
      <c r="Y1485" s="99">
        <v>1711432.8102569601</v>
      </c>
      <c r="Z1485" s="99">
        <v>268514.68350601202</v>
      </c>
      <c r="AA1485" s="99">
        <v>0</v>
      </c>
      <c r="AB1485" s="99">
        <v>0</v>
      </c>
      <c r="AC1485" s="99">
        <v>4895003.2782592801</v>
      </c>
      <c r="AD1485" s="99">
        <v>0</v>
      </c>
      <c r="AE1485" s="99">
        <v>1789198.5425567599</v>
      </c>
      <c r="AF1485" s="99">
        <v>2894024.4138793899</v>
      </c>
      <c r="AG1485" s="99">
        <v>2161625.3578796401</v>
      </c>
      <c r="AH1485" s="99">
        <v>1600687.88731384</v>
      </c>
      <c r="AI1485" s="99">
        <v>0</v>
      </c>
      <c r="AJ1485" s="99">
        <v>886158.99810791004</v>
      </c>
      <c r="AK1485" s="99">
        <v>255864.77870750401</v>
      </c>
      <c r="AL1485" s="99">
        <v>0</v>
      </c>
      <c r="AM1485" s="99">
        <v>259031.82308006301</v>
      </c>
      <c r="AN1485" s="99">
        <v>7543552.1264038105</v>
      </c>
      <c r="AO1485" s="99">
        <v>50420230.428222701</v>
      </c>
      <c r="AP1485" s="99">
        <v>5155.4468284249297</v>
      </c>
      <c r="AQ1485" s="99">
        <v>27064704.138916001</v>
      </c>
      <c r="AR1485" s="99">
        <v>0</v>
      </c>
      <c r="AS1485" s="99">
        <v>1829501.8188324</v>
      </c>
      <c r="AT1485" s="99">
        <v>0</v>
      </c>
      <c r="AU1485" s="99">
        <v>0</v>
      </c>
      <c r="AV1485" s="99">
        <v>14995289.849365201</v>
      </c>
      <c r="AW1485" s="99">
        <v>0</v>
      </c>
      <c r="AX1485" s="99">
        <v>15811252.743408199</v>
      </c>
      <c r="AY1485" s="99">
        <v>25056400.674316399</v>
      </c>
      <c r="AZ1485" s="99">
        <v>16022986.368408199</v>
      </c>
      <c r="BA1485" s="99">
        <v>13323471.618286099</v>
      </c>
      <c r="BB1485" s="99">
        <v>0</v>
      </c>
      <c r="BC1485" s="99">
        <v>7208661.58557129</v>
      </c>
      <c r="BD1485" s="99">
        <v>1731810.5671997101</v>
      </c>
      <c r="BE1485" s="99">
        <v>0</v>
      </c>
      <c r="BF1485" s="99">
        <v>1811957.1758880599</v>
      </c>
      <c r="BG1485" s="99">
        <v>21502459.818847701</v>
      </c>
      <c r="BH1485" s="99">
        <v>11861854.3634033</v>
      </c>
      <c r="BI1485" s="99">
        <v>870.15704599767901</v>
      </c>
      <c r="BJ1485" s="99">
        <v>6520056.0499877902</v>
      </c>
      <c r="BK1485" s="99">
        <v>4034931.8212585398</v>
      </c>
      <c r="BL1485" s="99">
        <v>0</v>
      </c>
      <c r="BM1485" s="99">
        <v>0</v>
      </c>
      <c r="BN1485" s="99">
        <v>0</v>
      </c>
      <c r="BO1485" s="99">
        <v>0</v>
      </c>
      <c r="BP1485" s="99">
        <v>0</v>
      </c>
      <c r="BQ1485" s="99">
        <v>0</v>
      </c>
      <c r="BR1485" s="99">
        <v>6972254.0639038105</v>
      </c>
      <c r="BS1485" s="99">
        <v>6004057.8445434598</v>
      </c>
      <c r="BT1485" s="99">
        <v>2586149.7152404799</v>
      </c>
      <c r="BU1485" s="99">
        <v>0</v>
      </c>
      <c r="BV1485" s="99">
        <v>2797934.5975341802</v>
      </c>
      <c r="BW1485" s="99">
        <v>214113.401796341</v>
      </c>
      <c r="BX1485" s="99">
        <v>0</v>
      </c>
      <c r="BY1485" s="99">
        <v>0</v>
      </c>
      <c r="BZ1485" s="99">
        <v>0</v>
      </c>
      <c r="CA1485" s="99">
        <v>0</v>
      </c>
      <c r="CB1485" s="99">
        <v>9309386.4024658203</v>
      </c>
      <c r="CC1485" s="99">
        <v>77309413.778320298</v>
      </c>
      <c r="CD1485" s="99">
        <v>18376547.621826202</v>
      </c>
      <c r="CE1485" s="99">
        <v>2589.29507651925</v>
      </c>
      <c r="CF1485" s="99">
        <v>516596.82496643101</v>
      </c>
      <c r="CG1485" s="99">
        <v>3552396.86364746</v>
      </c>
      <c r="CH1485" s="99">
        <v>0</v>
      </c>
      <c r="CI1485" s="99">
        <v>108539.45550537101</v>
      </c>
      <c r="CJ1485" s="99">
        <v>9825394.0118408203</v>
      </c>
      <c r="CK1485" s="99">
        <v>80860893.978515595</v>
      </c>
      <c r="CL1485" s="99">
        <v>18594881.146972701</v>
      </c>
      <c r="CM1485" s="188">
        <v>130187.20851326</v>
      </c>
      <c r="CN1485" s="188">
        <v>17361036.261230499</v>
      </c>
      <c r="CO1485" s="188">
        <v>102405519.675781</v>
      </c>
      <c r="CP1485" s="99">
        <v>18594881.146972701</v>
      </c>
      <c r="CQ1485" s="99">
        <v>0</v>
      </c>
      <c r="CR1485" s="99">
        <v>0</v>
      </c>
      <c r="CS1485" s="99">
        <v>0</v>
      </c>
      <c r="CT1485" s="99">
        <v>0</v>
      </c>
      <c r="CU1485" s="98">
        <v>36976.123151991</v>
      </c>
      <c r="CV1485" s="98">
        <v>14955.496097075</v>
      </c>
    </row>
    <row r="1486" spans="1:100" x14ac:dyDescent="0.2">
      <c r="A1486" s="98" t="s">
        <v>76</v>
      </c>
      <c r="B1486" s="100">
        <v>38869</v>
      </c>
      <c r="C1486" s="99">
        <v>81355.962343215899</v>
      </c>
      <c r="D1486" s="99">
        <v>9.0288097189040908</v>
      </c>
      <c r="E1486" s="99">
        <v>27828.950860977198</v>
      </c>
      <c r="F1486" s="99">
        <v>0</v>
      </c>
      <c r="G1486" s="99">
        <v>1335.74270115793</v>
      </c>
      <c r="H1486" s="99">
        <v>0</v>
      </c>
      <c r="I1486" s="99">
        <v>0</v>
      </c>
      <c r="J1486" s="99">
        <v>15540.1403170824</v>
      </c>
      <c r="K1486" s="99">
        <v>0</v>
      </c>
      <c r="L1486" s="99">
        <v>31338.339004278201</v>
      </c>
      <c r="M1486" s="99">
        <v>40042.2248878479</v>
      </c>
      <c r="N1486" s="99">
        <v>12647.854193568201</v>
      </c>
      <c r="O1486" s="99">
        <v>25696.1787405014</v>
      </c>
      <c r="P1486" s="99">
        <v>0</v>
      </c>
      <c r="Q1486" s="99">
        <v>5376.1914238333702</v>
      </c>
      <c r="R1486" s="99">
        <v>1473.15131236613</v>
      </c>
      <c r="S1486" s="99">
        <v>0</v>
      </c>
      <c r="T1486" s="99">
        <v>1249.5161956250699</v>
      </c>
      <c r="U1486" s="99">
        <v>22552.6279284954</v>
      </c>
      <c r="V1486" s="99">
        <v>6135568.5115966797</v>
      </c>
      <c r="W1486" s="99">
        <v>696.163789264858</v>
      </c>
      <c r="X1486" s="99">
        <v>3345488.1950378399</v>
      </c>
      <c r="Y1486" s="99">
        <v>1769422.6507415799</v>
      </c>
      <c r="Z1486" s="99">
        <v>301390.59593200701</v>
      </c>
      <c r="AA1486" s="99">
        <v>0</v>
      </c>
      <c r="AB1486" s="99">
        <v>0</v>
      </c>
      <c r="AC1486" s="99">
        <v>5581664.7232665997</v>
      </c>
      <c r="AD1486" s="99">
        <v>0</v>
      </c>
      <c r="AE1486" s="99">
        <v>1743984.6717529299</v>
      </c>
      <c r="AF1486" s="99">
        <v>2964896.2923278799</v>
      </c>
      <c r="AG1486" s="99">
        <v>2206358.3536682101</v>
      </c>
      <c r="AH1486" s="99">
        <v>1685131.8710632301</v>
      </c>
      <c r="AI1486" s="99">
        <v>0</v>
      </c>
      <c r="AJ1486" s="99">
        <v>879449.58166503895</v>
      </c>
      <c r="AK1486" s="99">
        <v>277538.50611496001</v>
      </c>
      <c r="AL1486" s="99">
        <v>0</v>
      </c>
      <c r="AM1486" s="99">
        <v>244805.65960311901</v>
      </c>
      <c r="AN1486" s="99">
        <v>7699400.8869628897</v>
      </c>
      <c r="AO1486" s="99">
        <v>52672156.043945298</v>
      </c>
      <c r="AP1486" s="99">
        <v>5073.1743648052197</v>
      </c>
      <c r="AQ1486" s="99">
        <v>26899510.497314502</v>
      </c>
      <c r="AR1486" s="99">
        <v>0</v>
      </c>
      <c r="AS1486" s="99">
        <v>2076912.8113555899</v>
      </c>
      <c r="AT1486" s="99">
        <v>0</v>
      </c>
      <c r="AU1486" s="99">
        <v>0</v>
      </c>
      <c r="AV1486" s="99">
        <v>17197638.2028809</v>
      </c>
      <c r="AW1486" s="99">
        <v>0</v>
      </c>
      <c r="AX1486" s="99">
        <v>15540874.436401401</v>
      </c>
      <c r="AY1486" s="99">
        <v>25934364.043701202</v>
      </c>
      <c r="AZ1486" s="99">
        <v>16571801.470947299</v>
      </c>
      <c r="BA1486" s="99">
        <v>14232841.366088901</v>
      </c>
      <c r="BB1486" s="99">
        <v>0</v>
      </c>
      <c r="BC1486" s="99">
        <v>7223992.37182617</v>
      </c>
      <c r="BD1486" s="99">
        <v>1885654.6050567599</v>
      </c>
      <c r="BE1486" s="99">
        <v>0</v>
      </c>
      <c r="BF1486" s="99">
        <v>1731399.7076721201</v>
      </c>
      <c r="BG1486" s="99">
        <v>22427410.478759799</v>
      </c>
      <c r="BH1486" s="99">
        <v>12479221.5742188</v>
      </c>
      <c r="BI1486" s="99">
        <v>840.20352880656696</v>
      </c>
      <c r="BJ1486" s="99">
        <v>6533189.2671508798</v>
      </c>
      <c r="BK1486" s="99">
        <v>4108798.3092346201</v>
      </c>
      <c r="BL1486" s="99">
        <v>0</v>
      </c>
      <c r="BM1486" s="99">
        <v>0</v>
      </c>
      <c r="BN1486" s="99">
        <v>0</v>
      </c>
      <c r="BO1486" s="99">
        <v>0</v>
      </c>
      <c r="BP1486" s="99">
        <v>0</v>
      </c>
      <c r="BQ1486" s="99">
        <v>0</v>
      </c>
      <c r="BR1486" s="99">
        <v>7179750.9900512705</v>
      </c>
      <c r="BS1486" s="99">
        <v>6216963.6662597703</v>
      </c>
      <c r="BT1486" s="99">
        <v>2765574.8692016602</v>
      </c>
      <c r="BU1486" s="99">
        <v>0</v>
      </c>
      <c r="BV1486" s="99">
        <v>2799340.7159118699</v>
      </c>
      <c r="BW1486" s="99">
        <v>229838.60752105701</v>
      </c>
      <c r="BX1486" s="99">
        <v>0</v>
      </c>
      <c r="BY1486" s="99">
        <v>0</v>
      </c>
      <c r="BZ1486" s="99">
        <v>0</v>
      </c>
      <c r="CA1486" s="99">
        <v>0</v>
      </c>
      <c r="CB1486" s="99">
        <v>9503144.4831543006</v>
      </c>
      <c r="CC1486" s="99">
        <v>79800829.316406295</v>
      </c>
      <c r="CD1486" s="99">
        <v>18986790.6179199</v>
      </c>
      <c r="CE1486" s="99">
        <v>2641.3480505347302</v>
      </c>
      <c r="CF1486" s="99">
        <v>528094.28968048096</v>
      </c>
      <c r="CG1486" s="99">
        <v>3667763.2070007301</v>
      </c>
      <c r="CH1486" s="99">
        <v>0</v>
      </c>
      <c r="CI1486" s="99">
        <v>112034.972078323</v>
      </c>
      <c r="CJ1486" s="99">
        <v>10031652.690063501</v>
      </c>
      <c r="CK1486" s="99">
        <v>83461226.666992202</v>
      </c>
      <c r="CL1486" s="99">
        <v>19218263.412841801</v>
      </c>
      <c r="CM1486" s="188">
        <v>134462.69922256499</v>
      </c>
      <c r="CN1486" s="188">
        <v>17714102.576660201</v>
      </c>
      <c r="CO1486" s="188">
        <v>105766748.984375</v>
      </c>
      <c r="CP1486" s="99">
        <v>19218263.412841801</v>
      </c>
      <c r="CQ1486" s="99">
        <v>0</v>
      </c>
      <c r="CR1486" s="99">
        <v>0</v>
      </c>
      <c r="CS1486" s="99">
        <v>0</v>
      </c>
      <c r="CT1486" s="99">
        <v>0</v>
      </c>
      <c r="CU1486" s="98">
        <v>35802.611449855998</v>
      </c>
      <c r="CV1486" s="98">
        <v>16916.541770037999</v>
      </c>
    </row>
    <row r="1487" spans="1:100" x14ac:dyDescent="0.2">
      <c r="A1487" s="98" t="s">
        <v>76</v>
      </c>
      <c r="B1487" s="100">
        <v>38961</v>
      </c>
      <c r="C1487" s="99">
        <v>83576.939064025893</v>
      </c>
      <c r="D1487" s="99">
        <v>7.63204211898847</v>
      </c>
      <c r="E1487" s="99">
        <v>27352.992535114299</v>
      </c>
      <c r="F1487" s="99">
        <v>0</v>
      </c>
      <c r="G1487" s="99">
        <v>1484.6527813077</v>
      </c>
      <c r="H1487" s="99">
        <v>0</v>
      </c>
      <c r="I1487" s="99">
        <v>0</v>
      </c>
      <c r="J1487" s="99">
        <v>17642.739765882499</v>
      </c>
      <c r="K1487" s="99">
        <v>0</v>
      </c>
      <c r="L1487" s="99">
        <v>30223.570078372999</v>
      </c>
      <c r="M1487" s="99">
        <v>40653.653646469102</v>
      </c>
      <c r="N1487" s="99">
        <v>12874.1094253063</v>
      </c>
      <c r="O1487" s="99">
        <v>26283.723803520199</v>
      </c>
      <c r="P1487" s="99">
        <v>0</v>
      </c>
      <c r="Q1487" s="99">
        <v>5392.3745566010502</v>
      </c>
      <c r="R1487" s="99">
        <v>1580.6539781838701</v>
      </c>
      <c r="S1487" s="99">
        <v>0</v>
      </c>
      <c r="T1487" s="99">
        <v>1189.0031665265601</v>
      </c>
      <c r="U1487" s="99">
        <v>22997.8916406631</v>
      </c>
      <c r="V1487" s="99">
        <v>6269834.0400390597</v>
      </c>
      <c r="W1487" s="99">
        <v>638.00572952628102</v>
      </c>
      <c r="X1487" s="99">
        <v>3242688.2537841802</v>
      </c>
      <c r="Y1487" s="99">
        <v>1727151.7216644301</v>
      </c>
      <c r="Z1487" s="99">
        <v>341750.30987930298</v>
      </c>
      <c r="AA1487" s="99">
        <v>0</v>
      </c>
      <c r="AB1487" s="99">
        <v>0</v>
      </c>
      <c r="AC1487" s="99">
        <v>6258884.93212891</v>
      </c>
      <c r="AD1487" s="99">
        <v>0</v>
      </c>
      <c r="AE1487" s="99">
        <v>1682357.5263519301</v>
      </c>
      <c r="AF1487" s="99">
        <v>2974600.5311279302</v>
      </c>
      <c r="AG1487" s="99">
        <v>2224946.69317627</v>
      </c>
      <c r="AH1487" s="99">
        <v>1737506.4516296401</v>
      </c>
      <c r="AI1487" s="99">
        <v>0</v>
      </c>
      <c r="AJ1487" s="99">
        <v>857605.94086456299</v>
      </c>
      <c r="AK1487" s="99">
        <v>301321.740234375</v>
      </c>
      <c r="AL1487" s="99">
        <v>0</v>
      </c>
      <c r="AM1487" s="99">
        <v>235904.41370201099</v>
      </c>
      <c r="AN1487" s="99">
        <v>7773265.13952637</v>
      </c>
      <c r="AO1487" s="99">
        <v>54404721.495117202</v>
      </c>
      <c r="AP1487" s="99">
        <v>4614.9644529223397</v>
      </c>
      <c r="AQ1487" s="99">
        <v>26254282.353515599</v>
      </c>
      <c r="AR1487" s="99">
        <v>0</v>
      </c>
      <c r="AS1487" s="99">
        <v>2384186.5345153799</v>
      </c>
      <c r="AT1487" s="99">
        <v>0</v>
      </c>
      <c r="AU1487" s="99">
        <v>0</v>
      </c>
      <c r="AV1487" s="99">
        <v>19466709.451416001</v>
      </c>
      <c r="AW1487" s="99">
        <v>0</v>
      </c>
      <c r="AX1487" s="99">
        <v>15012753.962402301</v>
      </c>
      <c r="AY1487" s="99">
        <v>26302159.150878899</v>
      </c>
      <c r="AZ1487" s="99">
        <v>16889713.9997559</v>
      </c>
      <c r="BA1487" s="99">
        <v>14957754.3000488</v>
      </c>
      <c r="BB1487" s="99">
        <v>0</v>
      </c>
      <c r="BC1487" s="99">
        <v>7076498.2798461895</v>
      </c>
      <c r="BD1487" s="99">
        <v>2062128.2390594501</v>
      </c>
      <c r="BE1487" s="99">
        <v>0</v>
      </c>
      <c r="BF1487" s="99">
        <v>1683734.75906372</v>
      </c>
      <c r="BG1487" s="99">
        <v>23455871.010986298</v>
      </c>
      <c r="BH1487" s="99">
        <v>12854035.9055176</v>
      </c>
      <c r="BI1487" s="99">
        <v>623.82533925026701</v>
      </c>
      <c r="BJ1487" s="99">
        <v>6437726.67858887</v>
      </c>
      <c r="BK1487" s="99">
        <v>4106391.8859558101</v>
      </c>
      <c r="BL1487" s="99">
        <v>0</v>
      </c>
      <c r="BM1487" s="99">
        <v>0</v>
      </c>
      <c r="BN1487" s="99">
        <v>0</v>
      </c>
      <c r="BO1487" s="99">
        <v>0</v>
      </c>
      <c r="BP1487" s="99">
        <v>0</v>
      </c>
      <c r="BQ1487" s="99">
        <v>0</v>
      </c>
      <c r="BR1487" s="99">
        <v>7305492.76879883</v>
      </c>
      <c r="BS1487" s="99">
        <v>6356418.97473145</v>
      </c>
      <c r="BT1487" s="99">
        <v>2912445.9140014602</v>
      </c>
      <c r="BU1487" s="99">
        <v>0</v>
      </c>
      <c r="BV1487" s="99">
        <v>2776197.7262878399</v>
      </c>
      <c r="BW1487" s="99">
        <v>249620.251041412</v>
      </c>
      <c r="BX1487" s="99">
        <v>0</v>
      </c>
      <c r="BY1487" s="99">
        <v>0</v>
      </c>
      <c r="BZ1487" s="99">
        <v>0</v>
      </c>
      <c r="CA1487" s="99">
        <v>0</v>
      </c>
      <c r="CB1487" s="99">
        <v>9519149.6690673791</v>
      </c>
      <c r="CC1487" s="99">
        <v>80680244.008789107</v>
      </c>
      <c r="CD1487" s="99">
        <v>19322251.427490201</v>
      </c>
      <c r="CE1487" s="99">
        <v>2695.0738495588298</v>
      </c>
      <c r="CF1487" s="99">
        <v>539071.14759826695</v>
      </c>
      <c r="CG1487" s="99">
        <v>3764332.7898559598</v>
      </c>
      <c r="CH1487" s="99">
        <v>0</v>
      </c>
      <c r="CI1487" s="99">
        <v>113367.906405449</v>
      </c>
      <c r="CJ1487" s="99">
        <v>10058225.6135254</v>
      </c>
      <c r="CK1487" s="99">
        <v>84444897.422851607</v>
      </c>
      <c r="CL1487" s="99">
        <v>19572171.841064502</v>
      </c>
      <c r="CM1487" s="188">
        <v>136240.51439666699</v>
      </c>
      <c r="CN1487" s="188">
        <v>17765053.8525391</v>
      </c>
      <c r="CO1487" s="188">
        <v>107977842.416016</v>
      </c>
      <c r="CP1487" s="99">
        <v>19572171.841064502</v>
      </c>
      <c r="CQ1487" s="99">
        <v>0</v>
      </c>
      <c r="CR1487" s="99">
        <v>0</v>
      </c>
      <c r="CS1487" s="99">
        <v>0</v>
      </c>
      <c r="CT1487" s="99">
        <v>0</v>
      </c>
      <c r="CU1487" s="98">
        <v>34359.586587291997</v>
      </c>
      <c r="CV1487" s="98">
        <v>18927.081487078001</v>
      </c>
    </row>
    <row r="1488" spans="1:100" x14ac:dyDescent="0.2">
      <c r="A1488" s="98" t="s">
        <v>76</v>
      </c>
      <c r="B1488" s="100">
        <v>39052</v>
      </c>
      <c r="C1488" s="99">
        <v>86491.939668655396</v>
      </c>
      <c r="D1488" s="99">
        <v>7.6860093499999502</v>
      </c>
      <c r="E1488" s="99">
        <v>27360.084217309999</v>
      </c>
      <c r="F1488" s="99">
        <v>0</v>
      </c>
      <c r="G1488" s="99">
        <v>1642.64328831434</v>
      </c>
      <c r="H1488" s="99">
        <v>0</v>
      </c>
      <c r="I1488" s="99">
        <v>0</v>
      </c>
      <c r="J1488" s="99">
        <v>19896.365474939299</v>
      </c>
      <c r="K1488" s="99">
        <v>0</v>
      </c>
      <c r="L1488" s="99">
        <v>31418.052410364198</v>
      </c>
      <c r="M1488" s="99">
        <v>41276.302730083502</v>
      </c>
      <c r="N1488" s="99">
        <v>13037.8481549025</v>
      </c>
      <c r="O1488" s="99">
        <v>27788.315026283301</v>
      </c>
      <c r="P1488" s="99">
        <v>0</v>
      </c>
      <c r="Q1488" s="99">
        <v>5423.0058770179703</v>
      </c>
      <c r="R1488" s="99">
        <v>1742.90629653633</v>
      </c>
      <c r="S1488" s="99">
        <v>0</v>
      </c>
      <c r="T1488" s="99">
        <v>1072.3436623364701</v>
      </c>
      <c r="U1488" s="99">
        <v>24004.705378532399</v>
      </c>
      <c r="V1488" s="99">
        <v>6465036.0581665002</v>
      </c>
      <c r="W1488" s="99">
        <v>700.02551461011205</v>
      </c>
      <c r="X1488" s="99">
        <v>3172243.0708618201</v>
      </c>
      <c r="Y1488" s="99">
        <v>1721555.4546356199</v>
      </c>
      <c r="Z1488" s="99">
        <v>371350.79908371001</v>
      </c>
      <c r="AA1488" s="99">
        <v>0</v>
      </c>
      <c r="AB1488" s="99">
        <v>0</v>
      </c>
      <c r="AC1488" s="99">
        <v>7050457.1659545898</v>
      </c>
      <c r="AD1488" s="99">
        <v>0</v>
      </c>
      <c r="AE1488" s="99">
        <v>1703109.1201629599</v>
      </c>
      <c r="AF1488" s="99">
        <v>2995362.4346618699</v>
      </c>
      <c r="AG1488" s="99">
        <v>2228964.9461059598</v>
      </c>
      <c r="AH1488" s="99">
        <v>1831721.69088745</v>
      </c>
      <c r="AI1488" s="99">
        <v>0</v>
      </c>
      <c r="AJ1488" s="99">
        <v>856258.936172485</v>
      </c>
      <c r="AK1488" s="99">
        <v>339449.75097274798</v>
      </c>
      <c r="AL1488" s="99">
        <v>0</v>
      </c>
      <c r="AM1488" s="99">
        <v>211813.639116287</v>
      </c>
      <c r="AN1488" s="99">
        <v>8069490.9638061495</v>
      </c>
      <c r="AO1488" s="99">
        <v>56518100.472656302</v>
      </c>
      <c r="AP1488" s="99">
        <v>5727.7893730402002</v>
      </c>
      <c r="AQ1488" s="99">
        <v>25955269.126220699</v>
      </c>
      <c r="AR1488" s="99">
        <v>0</v>
      </c>
      <c r="AS1488" s="99">
        <v>2586192.0499877902</v>
      </c>
      <c r="AT1488" s="99">
        <v>0</v>
      </c>
      <c r="AU1488" s="99">
        <v>0</v>
      </c>
      <c r="AV1488" s="99">
        <v>22064675.598144501</v>
      </c>
      <c r="AW1488" s="99">
        <v>0</v>
      </c>
      <c r="AX1488" s="99">
        <v>15391752.356445299</v>
      </c>
      <c r="AY1488" s="99">
        <v>26817871.970947299</v>
      </c>
      <c r="AZ1488" s="99">
        <v>17126716.598388702</v>
      </c>
      <c r="BA1488" s="99">
        <v>15896143.5461426</v>
      </c>
      <c r="BB1488" s="99">
        <v>0</v>
      </c>
      <c r="BC1488" s="99">
        <v>7122578.6223144503</v>
      </c>
      <c r="BD1488" s="99">
        <v>2333872.77160645</v>
      </c>
      <c r="BE1488" s="99">
        <v>0</v>
      </c>
      <c r="BF1488" s="99">
        <v>1526622.6354827899</v>
      </c>
      <c r="BG1488" s="99">
        <v>24789813.951904301</v>
      </c>
      <c r="BH1488" s="99">
        <v>13460797.2416992</v>
      </c>
      <c r="BI1488" s="99">
        <v>1082.6708061546101</v>
      </c>
      <c r="BJ1488" s="99">
        <v>6316591.72973633</v>
      </c>
      <c r="BK1488" s="99">
        <v>4061140.5483703599</v>
      </c>
      <c r="BL1488" s="99">
        <v>0</v>
      </c>
      <c r="BM1488" s="99">
        <v>0</v>
      </c>
      <c r="BN1488" s="99">
        <v>0</v>
      </c>
      <c r="BO1488" s="99">
        <v>0</v>
      </c>
      <c r="BP1488" s="99">
        <v>0</v>
      </c>
      <c r="BQ1488" s="99">
        <v>0</v>
      </c>
      <c r="BR1488" s="99">
        <v>7439375.3460082998</v>
      </c>
      <c r="BS1488" s="99">
        <v>6467210.7238159198</v>
      </c>
      <c r="BT1488" s="99">
        <v>3084499.6564025902</v>
      </c>
      <c r="BU1488" s="99">
        <v>0</v>
      </c>
      <c r="BV1488" s="99">
        <v>2797941.8098754901</v>
      </c>
      <c r="BW1488" s="99">
        <v>276238.06862258899</v>
      </c>
      <c r="BX1488" s="99">
        <v>0</v>
      </c>
      <c r="BY1488" s="99">
        <v>0</v>
      </c>
      <c r="BZ1488" s="99">
        <v>0</v>
      </c>
      <c r="CA1488" s="99">
        <v>0</v>
      </c>
      <c r="CB1488" s="99">
        <v>9645292.9703369103</v>
      </c>
      <c r="CC1488" s="99">
        <v>82549867.425781295</v>
      </c>
      <c r="CD1488" s="99">
        <v>19775896.457031298</v>
      </c>
      <c r="CE1488" s="99">
        <v>2763.9263121485701</v>
      </c>
      <c r="CF1488" s="99">
        <v>555145.25003814697</v>
      </c>
      <c r="CG1488" s="99">
        <v>3883399.0607604999</v>
      </c>
      <c r="CH1488" s="99">
        <v>0</v>
      </c>
      <c r="CI1488" s="99">
        <v>116572.75640392301</v>
      </c>
      <c r="CJ1488" s="99">
        <v>10200682.1276855</v>
      </c>
      <c r="CK1488" s="99">
        <v>86448396.384765595</v>
      </c>
      <c r="CL1488" s="99">
        <v>20051811.543212902</v>
      </c>
      <c r="CM1488" s="188">
        <v>140448.215740204</v>
      </c>
      <c r="CN1488" s="188">
        <v>18278219.410644501</v>
      </c>
      <c r="CO1488" s="188">
        <v>111208960.24902301</v>
      </c>
      <c r="CP1488" s="99">
        <v>20051811.543212902</v>
      </c>
      <c r="CQ1488" s="99">
        <v>0</v>
      </c>
      <c r="CR1488" s="99">
        <v>0</v>
      </c>
      <c r="CS1488" s="99">
        <v>0</v>
      </c>
      <c r="CT1488" s="99">
        <v>0</v>
      </c>
      <c r="CU1488" s="98">
        <v>32587.637153521999</v>
      </c>
      <c r="CV1488" s="98">
        <v>21171.920092012999</v>
      </c>
    </row>
    <row r="1489" spans="1:100" x14ac:dyDescent="0.2">
      <c r="A1489" s="98" t="s">
        <v>76</v>
      </c>
      <c r="B1489" s="100">
        <v>39142</v>
      </c>
      <c r="C1489" s="99">
        <v>89156.939233779907</v>
      </c>
      <c r="D1489" s="99">
        <v>6.401677138987</v>
      </c>
      <c r="E1489" s="99">
        <v>26772.3969340324</v>
      </c>
      <c r="F1489" s="99">
        <v>0</v>
      </c>
      <c r="G1489" s="99">
        <v>1835.7238526344299</v>
      </c>
      <c r="H1489" s="99">
        <v>0</v>
      </c>
      <c r="I1489" s="99">
        <v>0</v>
      </c>
      <c r="J1489" s="99">
        <v>21155.0802364349</v>
      </c>
      <c r="K1489" s="99">
        <v>0</v>
      </c>
      <c r="L1489" s="99">
        <v>31327.133453369101</v>
      </c>
      <c r="M1489" s="99">
        <v>41831.099631786303</v>
      </c>
      <c r="N1489" s="99">
        <v>13172.779598593699</v>
      </c>
      <c r="O1489" s="99">
        <v>28878.455794096</v>
      </c>
      <c r="P1489" s="99">
        <v>0</v>
      </c>
      <c r="Q1489" s="99">
        <v>5454.0340575575801</v>
      </c>
      <c r="R1489" s="99">
        <v>1892.4107093215</v>
      </c>
      <c r="S1489" s="99">
        <v>0</v>
      </c>
      <c r="T1489" s="99">
        <v>1049.8797889202799</v>
      </c>
      <c r="U1489" s="99">
        <v>24608.508478641499</v>
      </c>
      <c r="V1489" s="99">
        <v>6661877.24609375</v>
      </c>
      <c r="W1489" s="99">
        <v>394.55616550147499</v>
      </c>
      <c r="X1489" s="99">
        <v>3101125.1205444299</v>
      </c>
      <c r="Y1489" s="99">
        <v>1725786.5242309601</v>
      </c>
      <c r="Z1489" s="99">
        <v>398526.14069747902</v>
      </c>
      <c r="AA1489" s="99">
        <v>0</v>
      </c>
      <c r="AB1489" s="99">
        <v>0</v>
      </c>
      <c r="AC1489" s="99">
        <v>7575034.7138061495</v>
      </c>
      <c r="AD1489" s="99">
        <v>0</v>
      </c>
      <c r="AE1489" s="99">
        <v>1680583.64497375</v>
      </c>
      <c r="AF1489" s="99">
        <v>3014203.2255859398</v>
      </c>
      <c r="AG1489" s="99">
        <v>2277709.7412109398</v>
      </c>
      <c r="AH1489" s="99">
        <v>1938004.5943756099</v>
      </c>
      <c r="AI1489" s="99">
        <v>0</v>
      </c>
      <c r="AJ1489" s="99">
        <v>867621.79267883301</v>
      </c>
      <c r="AK1489" s="99">
        <v>363758.98238372803</v>
      </c>
      <c r="AL1489" s="99">
        <v>0</v>
      </c>
      <c r="AM1489" s="99">
        <v>201707.67615509001</v>
      </c>
      <c r="AN1489" s="99">
        <v>8236573.5537109403</v>
      </c>
      <c r="AO1489" s="99">
        <v>58921863.7353516</v>
      </c>
      <c r="AP1489" s="99">
        <v>3271.7533304691301</v>
      </c>
      <c r="AQ1489" s="99">
        <v>25598830.487060498</v>
      </c>
      <c r="AR1489" s="99">
        <v>0</v>
      </c>
      <c r="AS1489" s="99">
        <v>2786575.3669433598</v>
      </c>
      <c r="AT1489" s="99">
        <v>0</v>
      </c>
      <c r="AU1489" s="99">
        <v>0</v>
      </c>
      <c r="AV1489" s="99">
        <v>24072603.337158199</v>
      </c>
      <c r="AW1489" s="99">
        <v>0</v>
      </c>
      <c r="AX1489" s="99">
        <v>15435210.654663101</v>
      </c>
      <c r="AY1489" s="99">
        <v>27219614.402343798</v>
      </c>
      <c r="AZ1489" s="99">
        <v>17551504.064941399</v>
      </c>
      <c r="BA1489" s="99">
        <v>16931916.1088867</v>
      </c>
      <c r="BB1489" s="99">
        <v>0</v>
      </c>
      <c r="BC1489" s="99">
        <v>7272476.8805542002</v>
      </c>
      <c r="BD1489" s="99">
        <v>2519579.20733643</v>
      </c>
      <c r="BE1489" s="99">
        <v>0</v>
      </c>
      <c r="BF1489" s="99">
        <v>1458457.9550628699</v>
      </c>
      <c r="BG1489" s="99">
        <v>25744294.1557617</v>
      </c>
      <c r="BH1489" s="99">
        <v>14166538.0080566</v>
      </c>
      <c r="BI1489" s="99">
        <v>530.84731096774306</v>
      </c>
      <c r="BJ1489" s="99">
        <v>6270169.1655883798</v>
      </c>
      <c r="BK1489" s="99">
        <v>4105969.5304565402</v>
      </c>
      <c r="BL1489" s="99">
        <v>0</v>
      </c>
      <c r="BM1489" s="99">
        <v>0</v>
      </c>
      <c r="BN1489" s="99">
        <v>0</v>
      </c>
      <c r="BO1489" s="99">
        <v>0</v>
      </c>
      <c r="BP1489" s="99">
        <v>0</v>
      </c>
      <c r="BQ1489" s="99">
        <v>0</v>
      </c>
      <c r="BR1489" s="99">
        <v>7667559.2611694299</v>
      </c>
      <c r="BS1489" s="99">
        <v>6620338.7437133798</v>
      </c>
      <c r="BT1489" s="99">
        <v>3282201.2059021001</v>
      </c>
      <c r="BU1489" s="99">
        <v>0</v>
      </c>
      <c r="BV1489" s="99">
        <v>2850948.5380859398</v>
      </c>
      <c r="BW1489" s="99">
        <v>299685.53364563</v>
      </c>
      <c r="BX1489" s="99">
        <v>0</v>
      </c>
      <c r="BY1489" s="99">
        <v>0</v>
      </c>
      <c r="BZ1489" s="99">
        <v>0</v>
      </c>
      <c r="CA1489" s="99">
        <v>0</v>
      </c>
      <c r="CB1489" s="99">
        <v>9782981.5771484394</v>
      </c>
      <c r="CC1489" s="99">
        <v>84580187.490234405</v>
      </c>
      <c r="CD1489" s="99">
        <v>20443768.262939502</v>
      </c>
      <c r="CE1489" s="99">
        <v>2887.75255653262</v>
      </c>
      <c r="CF1489" s="99">
        <v>569156.13285064697</v>
      </c>
      <c r="CG1489" s="99">
        <v>4008792.3125610398</v>
      </c>
      <c r="CH1489" s="99">
        <v>0</v>
      </c>
      <c r="CI1489" s="99">
        <v>118930.95412540399</v>
      </c>
      <c r="CJ1489" s="99">
        <v>10352797.895873999</v>
      </c>
      <c r="CK1489" s="99">
        <v>88596399.841796905</v>
      </c>
      <c r="CL1489" s="99">
        <v>20752377.794433601</v>
      </c>
      <c r="CM1489" s="188">
        <v>143273.898464203</v>
      </c>
      <c r="CN1489" s="188">
        <v>18559688.4926758</v>
      </c>
      <c r="CO1489" s="188">
        <v>114380243.05761699</v>
      </c>
      <c r="CP1489" s="99">
        <v>20752377.794433601</v>
      </c>
      <c r="CQ1489" s="99">
        <v>0</v>
      </c>
      <c r="CR1489" s="99">
        <v>0</v>
      </c>
      <c r="CS1489" s="99">
        <v>0</v>
      </c>
      <c r="CT1489" s="99">
        <v>0</v>
      </c>
      <c r="CU1489" s="98">
        <v>31135.159890761999</v>
      </c>
      <c r="CV1489" s="98">
        <v>22842.994547824001</v>
      </c>
    </row>
    <row r="1490" spans="1:100" x14ac:dyDescent="0.2">
      <c r="A1490" s="98" t="s">
        <v>76</v>
      </c>
      <c r="B1490" s="100">
        <v>39234</v>
      </c>
      <c r="C1490" s="99">
        <v>91509.372220992998</v>
      </c>
      <c r="D1490" s="99">
        <v>9.14325695799198</v>
      </c>
      <c r="E1490" s="99">
        <v>26229.3208677769</v>
      </c>
      <c r="F1490" s="99">
        <v>0</v>
      </c>
      <c r="G1490" s="99">
        <v>2000.18645508587</v>
      </c>
      <c r="H1490" s="99">
        <v>0</v>
      </c>
      <c r="I1490" s="99">
        <v>0</v>
      </c>
      <c r="J1490" s="99">
        <v>22414.374163865999</v>
      </c>
      <c r="K1490" s="99">
        <v>0</v>
      </c>
      <c r="L1490" s="99">
        <v>31393.067391872399</v>
      </c>
      <c r="M1490" s="99">
        <v>42331.6228866577</v>
      </c>
      <c r="N1490" s="99">
        <v>13368.6773155928</v>
      </c>
      <c r="O1490" s="99">
        <v>29611.484311342199</v>
      </c>
      <c r="P1490" s="99">
        <v>0</v>
      </c>
      <c r="Q1490" s="99">
        <v>5463.0958142280597</v>
      </c>
      <c r="R1490" s="99">
        <v>1996.6162070631999</v>
      </c>
      <c r="S1490" s="99">
        <v>0</v>
      </c>
      <c r="T1490" s="99">
        <v>1033.6648933440399</v>
      </c>
      <c r="U1490" s="99">
        <v>25105.4953179359</v>
      </c>
      <c r="V1490" s="99">
        <v>6844725.4195556603</v>
      </c>
      <c r="W1490" s="99">
        <v>900.96186932176397</v>
      </c>
      <c r="X1490" s="99">
        <v>3024372.7697448698</v>
      </c>
      <c r="Y1490" s="99">
        <v>1701887.83047485</v>
      </c>
      <c r="Z1490" s="99">
        <v>430131.33972549398</v>
      </c>
      <c r="AA1490" s="99">
        <v>0</v>
      </c>
      <c r="AB1490" s="99">
        <v>0</v>
      </c>
      <c r="AC1490" s="99">
        <v>7974580.6238403302</v>
      </c>
      <c r="AD1490" s="99">
        <v>0</v>
      </c>
      <c r="AE1490" s="99">
        <v>1666111.2897033701</v>
      </c>
      <c r="AF1490" s="99">
        <v>3042297.3549804701</v>
      </c>
      <c r="AG1490" s="99">
        <v>2293884.0494689899</v>
      </c>
      <c r="AH1490" s="99">
        <v>1956471.7736816399</v>
      </c>
      <c r="AI1490" s="99">
        <v>0</v>
      </c>
      <c r="AJ1490" s="99">
        <v>876281.56301116897</v>
      </c>
      <c r="AK1490" s="99">
        <v>380706.31026458699</v>
      </c>
      <c r="AL1490" s="99">
        <v>0</v>
      </c>
      <c r="AM1490" s="99">
        <v>195045.31394004801</v>
      </c>
      <c r="AN1490" s="99">
        <v>8367418.8860473596</v>
      </c>
      <c r="AO1490" s="99">
        <v>60877301.056152299</v>
      </c>
      <c r="AP1490" s="99">
        <v>7252.6376345157596</v>
      </c>
      <c r="AQ1490" s="99">
        <v>25081833.4599609</v>
      </c>
      <c r="AR1490" s="99">
        <v>0</v>
      </c>
      <c r="AS1490" s="99">
        <v>3051489.9951782199</v>
      </c>
      <c r="AT1490" s="99">
        <v>0</v>
      </c>
      <c r="AU1490" s="99">
        <v>0</v>
      </c>
      <c r="AV1490" s="99">
        <v>25673284.002197299</v>
      </c>
      <c r="AW1490" s="99">
        <v>0</v>
      </c>
      <c r="AX1490" s="99">
        <v>15407760.2272949</v>
      </c>
      <c r="AY1490" s="99">
        <v>27783142.416503899</v>
      </c>
      <c r="AZ1490" s="99">
        <v>17880871.225097701</v>
      </c>
      <c r="BA1490" s="99">
        <v>17189097.450195301</v>
      </c>
      <c r="BB1490" s="99">
        <v>0</v>
      </c>
      <c r="BC1490" s="99">
        <v>7408083.7913818397</v>
      </c>
      <c r="BD1490" s="99">
        <v>2662237.2654724098</v>
      </c>
      <c r="BE1490" s="99">
        <v>0</v>
      </c>
      <c r="BF1490" s="99">
        <v>1427195.4687194801</v>
      </c>
      <c r="BG1490" s="99">
        <v>26545040.9223633</v>
      </c>
      <c r="BH1490" s="99">
        <v>14599347.3859863</v>
      </c>
      <c r="BI1490" s="99">
        <v>1206.0612141936999</v>
      </c>
      <c r="BJ1490" s="99">
        <v>6166411.8880615197</v>
      </c>
      <c r="BK1490" s="99">
        <v>4087921.76202393</v>
      </c>
      <c r="BL1490" s="99">
        <v>0</v>
      </c>
      <c r="BM1490" s="99">
        <v>0</v>
      </c>
      <c r="BN1490" s="99">
        <v>0</v>
      </c>
      <c r="BO1490" s="99">
        <v>0</v>
      </c>
      <c r="BP1490" s="99">
        <v>0</v>
      </c>
      <c r="BQ1490" s="99">
        <v>0</v>
      </c>
      <c r="BR1490" s="99">
        <v>7743622.3219604502</v>
      </c>
      <c r="BS1490" s="99">
        <v>6753332.60510254</v>
      </c>
      <c r="BT1490" s="99">
        <v>3346711.1432495099</v>
      </c>
      <c r="BU1490" s="99">
        <v>0</v>
      </c>
      <c r="BV1490" s="99">
        <v>2905298.4140625</v>
      </c>
      <c r="BW1490" s="99">
        <v>313965.31227874802</v>
      </c>
      <c r="BX1490" s="99">
        <v>0</v>
      </c>
      <c r="BY1490" s="99">
        <v>0</v>
      </c>
      <c r="BZ1490" s="99">
        <v>0</v>
      </c>
      <c r="CA1490" s="99">
        <v>0</v>
      </c>
      <c r="CB1490" s="99">
        <v>9881812.88354492</v>
      </c>
      <c r="CC1490" s="99">
        <v>86284308.314453095</v>
      </c>
      <c r="CD1490" s="99">
        <v>20754539.059570301</v>
      </c>
      <c r="CE1490" s="99">
        <v>2965.71533119679</v>
      </c>
      <c r="CF1490" s="99">
        <v>577958.67501831101</v>
      </c>
      <c r="CG1490" s="99">
        <v>4109828.3369140602</v>
      </c>
      <c r="CH1490" s="99">
        <v>0</v>
      </c>
      <c r="CI1490" s="99">
        <v>120810.908881187</v>
      </c>
      <c r="CJ1490" s="99">
        <v>10460989.168335</v>
      </c>
      <c r="CK1490" s="99">
        <v>90401873.822265595</v>
      </c>
      <c r="CL1490" s="99">
        <v>21071674.458496101</v>
      </c>
      <c r="CM1490" s="188">
        <v>145746.27678108201</v>
      </c>
      <c r="CN1490" s="188">
        <v>18785011.4211426</v>
      </c>
      <c r="CO1490" s="188">
        <v>116810093.76757801</v>
      </c>
      <c r="CP1490" s="99">
        <v>21071674.458496101</v>
      </c>
      <c r="CQ1490" s="99">
        <v>0</v>
      </c>
      <c r="CR1490" s="99">
        <v>0</v>
      </c>
      <c r="CS1490" s="99">
        <v>0</v>
      </c>
      <c r="CT1490" s="99">
        <v>0</v>
      </c>
      <c r="CU1490" s="98">
        <v>29852.696887845999</v>
      </c>
      <c r="CV1490" s="98">
        <v>24313.069659207998</v>
      </c>
    </row>
    <row r="1491" spans="1:100" x14ac:dyDescent="0.2">
      <c r="A1491" s="98" t="s">
        <v>76</v>
      </c>
      <c r="B1491" s="100">
        <v>39326</v>
      </c>
      <c r="C1491" s="99">
        <v>93738.457604408293</v>
      </c>
      <c r="D1491" s="99">
        <v>9.6350165709154698</v>
      </c>
      <c r="E1491" s="99">
        <v>26007.067681789398</v>
      </c>
      <c r="F1491" s="99">
        <v>0</v>
      </c>
      <c r="G1491" s="99">
        <v>2167.05330723524</v>
      </c>
      <c r="H1491" s="99">
        <v>0</v>
      </c>
      <c r="I1491" s="99">
        <v>0</v>
      </c>
      <c r="J1491" s="99">
        <v>23478.131711483002</v>
      </c>
      <c r="K1491" s="99">
        <v>0</v>
      </c>
      <c r="L1491" s="99">
        <v>31249.1092877388</v>
      </c>
      <c r="M1491" s="99">
        <v>43003.6333808899</v>
      </c>
      <c r="N1491" s="99">
        <v>13468.1137331724</v>
      </c>
      <c r="O1491" s="99">
        <v>30272.252146244002</v>
      </c>
      <c r="P1491" s="99">
        <v>0</v>
      </c>
      <c r="Q1491" s="99">
        <v>5449.1576192974999</v>
      </c>
      <c r="R1491" s="99">
        <v>2047.30579146743</v>
      </c>
      <c r="S1491" s="99">
        <v>0</v>
      </c>
      <c r="T1491" s="99">
        <v>1004.55790062249</v>
      </c>
      <c r="U1491" s="99">
        <v>25526.039184570302</v>
      </c>
      <c r="V1491" s="99">
        <v>7036377.3273315402</v>
      </c>
      <c r="W1491" s="99">
        <v>695.37032556533802</v>
      </c>
      <c r="X1491" s="99">
        <v>2986038.4158020001</v>
      </c>
      <c r="Y1491" s="99">
        <v>1708903.0675659201</v>
      </c>
      <c r="Z1491" s="99">
        <v>451526.54030990601</v>
      </c>
      <c r="AA1491" s="99">
        <v>0</v>
      </c>
      <c r="AB1491" s="99">
        <v>0</v>
      </c>
      <c r="AC1491" s="99">
        <v>8097127.7644653302</v>
      </c>
      <c r="AD1491" s="99">
        <v>0</v>
      </c>
      <c r="AE1491" s="99">
        <v>1664748.33755493</v>
      </c>
      <c r="AF1491" s="99">
        <v>3096312.19848633</v>
      </c>
      <c r="AG1491" s="99">
        <v>2316610.3230896001</v>
      </c>
      <c r="AH1491" s="99">
        <v>2013386.50817871</v>
      </c>
      <c r="AI1491" s="99">
        <v>0</v>
      </c>
      <c r="AJ1491" s="99">
        <v>885615.39874267601</v>
      </c>
      <c r="AK1491" s="99">
        <v>389912.51607513399</v>
      </c>
      <c r="AL1491" s="99">
        <v>0</v>
      </c>
      <c r="AM1491" s="99">
        <v>188061.98481369001</v>
      </c>
      <c r="AN1491" s="99">
        <v>8510845.0463867206</v>
      </c>
      <c r="AO1491" s="99">
        <v>62983580.610839799</v>
      </c>
      <c r="AP1491" s="99">
        <v>5637.9241585731497</v>
      </c>
      <c r="AQ1491" s="99">
        <v>25081828.957763702</v>
      </c>
      <c r="AR1491" s="99">
        <v>0</v>
      </c>
      <c r="AS1491" s="99">
        <v>3249725.1101379399</v>
      </c>
      <c r="AT1491" s="99">
        <v>0</v>
      </c>
      <c r="AU1491" s="99">
        <v>0</v>
      </c>
      <c r="AV1491" s="99">
        <v>26135696.488525402</v>
      </c>
      <c r="AW1491" s="99">
        <v>0</v>
      </c>
      <c r="AX1491" s="99">
        <v>15592379.833373999</v>
      </c>
      <c r="AY1491" s="99">
        <v>28627823.737548798</v>
      </c>
      <c r="AZ1491" s="99">
        <v>18196916.6711426</v>
      </c>
      <c r="BA1491" s="99">
        <v>17891894.3908691</v>
      </c>
      <c r="BB1491" s="99">
        <v>0</v>
      </c>
      <c r="BC1491" s="99">
        <v>7568369.0736084003</v>
      </c>
      <c r="BD1491" s="99">
        <v>2753387.7897644001</v>
      </c>
      <c r="BE1491" s="99">
        <v>0</v>
      </c>
      <c r="BF1491" s="99">
        <v>1396263.5004272501</v>
      </c>
      <c r="BG1491" s="99">
        <v>27301246.887695301</v>
      </c>
      <c r="BH1491" s="99">
        <v>15112267.515625</v>
      </c>
      <c r="BI1491" s="99">
        <v>704.86787625402201</v>
      </c>
      <c r="BJ1491" s="99">
        <v>6089668.5349731399</v>
      </c>
      <c r="BK1491" s="99">
        <v>4110272.77587891</v>
      </c>
      <c r="BL1491" s="99">
        <v>0</v>
      </c>
      <c r="BM1491" s="99">
        <v>0</v>
      </c>
      <c r="BN1491" s="99">
        <v>0</v>
      </c>
      <c r="BO1491" s="99">
        <v>0</v>
      </c>
      <c r="BP1491" s="99">
        <v>0</v>
      </c>
      <c r="BQ1491" s="99">
        <v>0</v>
      </c>
      <c r="BR1491" s="99">
        <v>7894149.1549072303</v>
      </c>
      <c r="BS1491" s="99">
        <v>6889104.0736084003</v>
      </c>
      <c r="BT1491" s="99">
        <v>3474834.3367919899</v>
      </c>
      <c r="BU1491" s="99">
        <v>0</v>
      </c>
      <c r="BV1491" s="99">
        <v>2958767.9032897898</v>
      </c>
      <c r="BW1491" s="99">
        <v>324732.13077545201</v>
      </c>
      <c r="BX1491" s="99">
        <v>0</v>
      </c>
      <c r="BY1491" s="99">
        <v>0</v>
      </c>
      <c r="BZ1491" s="99">
        <v>0</v>
      </c>
      <c r="CA1491" s="99">
        <v>0</v>
      </c>
      <c r="CB1491" s="99">
        <v>9997921.9714355506</v>
      </c>
      <c r="CC1491" s="99">
        <v>88076447.740234405</v>
      </c>
      <c r="CD1491" s="99">
        <v>21201499.544189502</v>
      </c>
      <c r="CE1491" s="99">
        <v>2979.4991502165799</v>
      </c>
      <c r="CF1491" s="99">
        <v>582750.36332702602</v>
      </c>
      <c r="CG1491" s="99">
        <v>4187322.3017883301</v>
      </c>
      <c r="CH1491" s="99">
        <v>0</v>
      </c>
      <c r="CI1491" s="99">
        <v>122624.261223793</v>
      </c>
      <c r="CJ1491" s="99">
        <v>10580692.8243408</v>
      </c>
      <c r="CK1491" s="99">
        <v>92269169.103515595</v>
      </c>
      <c r="CL1491" s="99">
        <v>21524822.908203099</v>
      </c>
      <c r="CM1491" s="188">
        <v>147902.76338386501</v>
      </c>
      <c r="CN1491" s="188">
        <v>19051262.302002002</v>
      </c>
      <c r="CO1491" s="188">
        <v>119511087.972656</v>
      </c>
      <c r="CP1491" s="99">
        <v>21524822.908203099</v>
      </c>
      <c r="CQ1491" s="99">
        <v>0</v>
      </c>
      <c r="CR1491" s="99">
        <v>0</v>
      </c>
      <c r="CS1491" s="99">
        <v>0</v>
      </c>
      <c r="CT1491" s="99">
        <v>0</v>
      </c>
      <c r="CU1491" s="98">
        <v>28969.686939277999</v>
      </c>
      <c r="CV1491" s="98">
        <v>25536.800499859</v>
      </c>
    </row>
    <row r="1492" spans="1:100" x14ac:dyDescent="0.2">
      <c r="A1492" s="98" t="s">
        <v>76</v>
      </c>
      <c r="B1492" s="100">
        <v>39417</v>
      </c>
      <c r="C1492" s="99">
        <v>95990.072532653794</v>
      </c>
      <c r="D1492" s="99">
        <v>10.6109503759071</v>
      </c>
      <c r="E1492" s="99">
        <v>25643.143461465799</v>
      </c>
      <c r="F1492" s="99">
        <v>0</v>
      </c>
      <c r="G1492" s="99">
        <v>2293.0657039284702</v>
      </c>
      <c r="H1492" s="99">
        <v>0</v>
      </c>
      <c r="I1492" s="99">
        <v>0</v>
      </c>
      <c r="J1492" s="99">
        <v>23770.858202218998</v>
      </c>
      <c r="K1492" s="99">
        <v>0</v>
      </c>
      <c r="L1492" s="99">
        <v>31559.329803943601</v>
      </c>
      <c r="M1492" s="99">
        <v>43481.751725196802</v>
      </c>
      <c r="N1492" s="99">
        <v>13621.2240748405</v>
      </c>
      <c r="O1492" s="99">
        <v>31215.056597471201</v>
      </c>
      <c r="P1492" s="99">
        <v>0</v>
      </c>
      <c r="Q1492" s="99">
        <v>5473.2189019918396</v>
      </c>
      <c r="R1492" s="99">
        <v>2122.8958448767698</v>
      </c>
      <c r="S1492" s="99">
        <v>0</v>
      </c>
      <c r="T1492" s="99">
        <v>987.30192565172899</v>
      </c>
      <c r="U1492" s="99">
        <v>25938.652640342701</v>
      </c>
      <c r="V1492" s="99">
        <v>7192143.8496093797</v>
      </c>
      <c r="W1492" s="99">
        <v>823.32999640703201</v>
      </c>
      <c r="X1492" s="99">
        <v>2945570.0899658198</v>
      </c>
      <c r="Y1492" s="99">
        <v>1710947.9087829599</v>
      </c>
      <c r="Z1492" s="99">
        <v>471819.49951553298</v>
      </c>
      <c r="AA1492" s="99">
        <v>0</v>
      </c>
      <c r="AB1492" s="99">
        <v>0</v>
      </c>
      <c r="AC1492" s="99">
        <v>8092401.5936889602</v>
      </c>
      <c r="AD1492" s="99">
        <v>0</v>
      </c>
      <c r="AE1492" s="99">
        <v>1690481.67424011</v>
      </c>
      <c r="AF1492" s="99">
        <v>3124175.1169128399</v>
      </c>
      <c r="AG1492" s="99">
        <v>2335289.2161254901</v>
      </c>
      <c r="AH1492" s="99">
        <v>2105146.0699157701</v>
      </c>
      <c r="AI1492" s="99">
        <v>0</v>
      </c>
      <c r="AJ1492" s="99">
        <v>874905.27498626697</v>
      </c>
      <c r="AK1492" s="99">
        <v>401022.63615035999</v>
      </c>
      <c r="AL1492" s="99">
        <v>0</v>
      </c>
      <c r="AM1492" s="99">
        <v>181931.58793640099</v>
      </c>
      <c r="AN1492" s="99">
        <v>8626533.88427734</v>
      </c>
      <c r="AO1492" s="99">
        <v>65036758.678222701</v>
      </c>
      <c r="AP1492" s="99">
        <v>6996.3665577173197</v>
      </c>
      <c r="AQ1492" s="99">
        <v>24980510.432372998</v>
      </c>
      <c r="AR1492" s="99">
        <v>0</v>
      </c>
      <c r="AS1492" s="99">
        <v>3430658.4097290002</v>
      </c>
      <c r="AT1492" s="99">
        <v>0</v>
      </c>
      <c r="AU1492" s="99">
        <v>0</v>
      </c>
      <c r="AV1492" s="99">
        <v>26452415.690185498</v>
      </c>
      <c r="AW1492" s="99">
        <v>0</v>
      </c>
      <c r="AX1492" s="99">
        <v>16038019.0821533</v>
      </c>
      <c r="AY1492" s="99">
        <v>29095292.262207001</v>
      </c>
      <c r="AZ1492" s="99">
        <v>18574468.864502002</v>
      </c>
      <c r="BA1492" s="99">
        <v>18818053.467529301</v>
      </c>
      <c r="BB1492" s="99">
        <v>0</v>
      </c>
      <c r="BC1492" s="99">
        <v>7545738.7825317401</v>
      </c>
      <c r="BD1492" s="99">
        <v>2870062.1628112802</v>
      </c>
      <c r="BE1492" s="99">
        <v>0</v>
      </c>
      <c r="BF1492" s="99">
        <v>1373958.11791992</v>
      </c>
      <c r="BG1492" s="99">
        <v>27998077.205566399</v>
      </c>
      <c r="BH1492" s="99">
        <v>15704756.502563501</v>
      </c>
      <c r="BI1492" s="99">
        <v>845.12108714878605</v>
      </c>
      <c r="BJ1492" s="99">
        <v>6028145.1689453097</v>
      </c>
      <c r="BK1492" s="99">
        <v>4112104.9399719201</v>
      </c>
      <c r="BL1492" s="99">
        <v>0</v>
      </c>
      <c r="BM1492" s="99">
        <v>0</v>
      </c>
      <c r="BN1492" s="99">
        <v>0</v>
      </c>
      <c r="BO1492" s="99">
        <v>0</v>
      </c>
      <c r="BP1492" s="99">
        <v>0</v>
      </c>
      <c r="BQ1492" s="99">
        <v>0</v>
      </c>
      <c r="BR1492" s="99">
        <v>8095149.51379395</v>
      </c>
      <c r="BS1492" s="99">
        <v>7032162.4011230497</v>
      </c>
      <c r="BT1492" s="99">
        <v>3652195.8036499</v>
      </c>
      <c r="BU1492" s="99">
        <v>0</v>
      </c>
      <c r="BV1492" s="99">
        <v>2956088.6791076702</v>
      </c>
      <c r="BW1492" s="99">
        <v>345144.84713363601</v>
      </c>
      <c r="BX1492" s="99">
        <v>0</v>
      </c>
      <c r="BY1492" s="99">
        <v>0</v>
      </c>
      <c r="BZ1492" s="99">
        <v>0</v>
      </c>
      <c r="CA1492" s="99">
        <v>0</v>
      </c>
      <c r="CB1492" s="99">
        <v>10129275.107421899</v>
      </c>
      <c r="CC1492" s="99">
        <v>90023099.122070298</v>
      </c>
      <c r="CD1492" s="99">
        <v>21738080.308105499</v>
      </c>
      <c r="CE1492" s="99">
        <v>3024.0206101536801</v>
      </c>
      <c r="CF1492" s="99">
        <v>582923.95655059803</v>
      </c>
      <c r="CG1492" s="99">
        <v>4230556.2526245099</v>
      </c>
      <c r="CH1492" s="99">
        <v>0</v>
      </c>
      <c r="CI1492" s="99">
        <v>124583.560884476</v>
      </c>
      <c r="CJ1492" s="99">
        <v>10712262.87146</v>
      </c>
      <c r="CK1492" s="99">
        <v>94265902.772460893</v>
      </c>
      <c r="CL1492" s="99">
        <v>22084908.401122998</v>
      </c>
      <c r="CM1492" s="188">
        <v>150328.14284515401</v>
      </c>
      <c r="CN1492" s="188">
        <v>19377589.8989258</v>
      </c>
      <c r="CO1492" s="188">
        <v>122294033.319336</v>
      </c>
      <c r="CP1492" s="99">
        <v>22084908.401122998</v>
      </c>
      <c r="CQ1492" s="99">
        <v>0</v>
      </c>
      <c r="CR1492" s="99">
        <v>0</v>
      </c>
      <c r="CS1492" s="99">
        <v>0</v>
      </c>
      <c r="CT1492" s="99">
        <v>0</v>
      </c>
      <c r="CU1492" s="98">
        <v>28484.905480369001</v>
      </c>
      <c r="CV1492" s="98">
        <v>25631.116446003001</v>
      </c>
    </row>
    <row r="1493" spans="1:100" x14ac:dyDescent="0.2">
      <c r="A1493" s="98" t="s">
        <v>76</v>
      </c>
      <c r="B1493" s="100">
        <v>39508</v>
      </c>
      <c r="C1493" s="99">
        <v>97995.830872535706</v>
      </c>
      <c r="D1493" s="99">
        <v>11.7033099419205</v>
      </c>
      <c r="E1493" s="99">
        <v>25562.042175769799</v>
      </c>
      <c r="F1493" s="99">
        <v>0</v>
      </c>
      <c r="G1493" s="99">
        <v>2499.84580785036</v>
      </c>
      <c r="H1493" s="99">
        <v>0</v>
      </c>
      <c r="I1493" s="99">
        <v>0</v>
      </c>
      <c r="J1493" s="99">
        <v>24940.212795734398</v>
      </c>
      <c r="K1493" s="99">
        <v>0</v>
      </c>
      <c r="L1493" s="99">
        <v>32011.36160326</v>
      </c>
      <c r="M1493" s="99">
        <v>43894.974808692903</v>
      </c>
      <c r="N1493" s="99">
        <v>13724.0094994307</v>
      </c>
      <c r="O1493" s="99">
        <v>32019.407569408399</v>
      </c>
      <c r="P1493" s="99">
        <v>0</v>
      </c>
      <c r="Q1493" s="99">
        <v>5473.98242133856</v>
      </c>
      <c r="R1493" s="99">
        <v>2253.5260363519201</v>
      </c>
      <c r="S1493" s="99">
        <v>0</v>
      </c>
      <c r="T1493" s="99">
        <v>990.56412470340695</v>
      </c>
      <c r="U1493" s="99">
        <v>26601.2649681568</v>
      </c>
      <c r="V1493" s="99">
        <v>7257720.8599853497</v>
      </c>
      <c r="W1493" s="99">
        <v>1189.04076068103</v>
      </c>
      <c r="X1493" s="99">
        <v>2902706.1535034198</v>
      </c>
      <c r="Y1493" s="99">
        <v>1698508.2723693801</v>
      </c>
      <c r="Z1493" s="99">
        <v>495163.66170501697</v>
      </c>
      <c r="AA1493" s="99">
        <v>0</v>
      </c>
      <c r="AB1493" s="99">
        <v>0</v>
      </c>
      <c r="AC1493" s="99">
        <v>8486938.7498779297</v>
      </c>
      <c r="AD1493" s="99">
        <v>0</v>
      </c>
      <c r="AE1493" s="99">
        <v>1704141.62800598</v>
      </c>
      <c r="AF1493" s="99">
        <v>3141108.8924255399</v>
      </c>
      <c r="AG1493" s="99">
        <v>2322897.5416259798</v>
      </c>
      <c r="AH1493" s="99">
        <v>2165220.6689147898</v>
      </c>
      <c r="AI1493" s="99">
        <v>0</v>
      </c>
      <c r="AJ1493" s="99">
        <v>876679.28023529099</v>
      </c>
      <c r="AK1493" s="99">
        <v>416655.72319793701</v>
      </c>
      <c r="AL1493" s="99">
        <v>0</v>
      </c>
      <c r="AM1493" s="99">
        <v>178144.78559494001</v>
      </c>
      <c r="AN1493" s="99">
        <v>8749979.6378173791</v>
      </c>
      <c r="AO1493" s="99">
        <v>66238879.7890625</v>
      </c>
      <c r="AP1493" s="99">
        <v>10087.916068792299</v>
      </c>
      <c r="AQ1493" s="99">
        <v>24995458.494140599</v>
      </c>
      <c r="AR1493" s="99">
        <v>0</v>
      </c>
      <c r="AS1493" s="99">
        <v>3635452.5513916002</v>
      </c>
      <c r="AT1493" s="99">
        <v>0</v>
      </c>
      <c r="AU1493" s="99">
        <v>0</v>
      </c>
      <c r="AV1493" s="99">
        <v>28367019.751220699</v>
      </c>
      <c r="AW1493" s="99">
        <v>0</v>
      </c>
      <c r="AX1493" s="99">
        <v>16267564.8983154</v>
      </c>
      <c r="AY1493" s="99">
        <v>29506856.806884799</v>
      </c>
      <c r="AZ1493" s="99">
        <v>18627102.1484375</v>
      </c>
      <c r="BA1493" s="99">
        <v>19731212.229736298</v>
      </c>
      <c r="BB1493" s="99">
        <v>0</v>
      </c>
      <c r="BC1493" s="99">
        <v>7659380.71484375</v>
      </c>
      <c r="BD1493" s="99">
        <v>3017796.31219482</v>
      </c>
      <c r="BE1493" s="99">
        <v>0</v>
      </c>
      <c r="BF1493" s="99">
        <v>1353966.01452637</v>
      </c>
      <c r="BG1493" s="99">
        <v>29010593.5395508</v>
      </c>
      <c r="BH1493" s="99">
        <v>14579192.7193604</v>
      </c>
      <c r="BI1493" s="99">
        <v>1510.7832975536601</v>
      </c>
      <c r="BJ1493" s="99">
        <v>5499458.5297241202</v>
      </c>
      <c r="BK1493" s="99">
        <v>3750790.0875854502</v>
      </c>
      <c r="BL1493" s="99">
        <v>0</v>
      </c>
      <c r="BM1493" s="99">
        <v>0</v>
      </c>
      <c r="BN1493" s="99">
        <v>0</v>
      </c>
      <c r="BO1493" s="99">
        <v>0</v>
      </c>
      <c r="BP1493" s="99">
        <v>0</v>
      </c>
      <c r="BQ1493" s="99">
        <v>0</v>
      </c>
      <c r="BR1493" s="99">
        <v>7323559.3542480497</v>
      </c>
      <c r="BS1493" s="99">
        <v>6258390.2654418899</v>
      </c>
      <c r="BT1493" s="99">
        <v>3827770.0462646498</v>
      </c>
      <c r="BU1493" s="99">
        <v>0</v>
      </c>
      <c r="BV1493" s="99">
        <v>2675613.4948120099</v>
      </c>
      <c r="BW1493" s="99">
        <v>360045.20948028599</v>
      </c>
      <c r="BX1493" s="99">
        <v>0</v>
      </c>
      <c r="BY1493" s="99">
        <v>0</v>
      </c>
      <c r="BZ1493" s="99">
        <v>0</v>
      </c>
      <c r="CA1493" s="99">
        <v>0</v>
      </c>
      <c r="CB1493" s="99">
        <v>10141081.7425537</v>
      </c>
      <c r="CC1493" s="99">
        <v>91172825.393554702</v>
      </c>
      <c r="CD1493" s="99">
        <v>20085191.560058601</v>
      </c>
      <c r="CE1493" s="99">
        <v>3163.5932260453701</v>
      </c>
      <c r="CF1493" s="99">
        <v>593354.77835082996</v>
      </c>
      <c r="CG1493" s="99">
        <v>4354992.1287231399</v>
      </c>
      <c r="CH1493" s="99">
        <v>0</v>
      </c>
      <c r="CI1493" s="99">
        <v>126795.68744468701</v>
      </c>
      <c r="CJ1493" s="99">
        <v>10733886.5314941</v>
      </c>
      <c r="CK1493" s="99">
        <v>95537401.228515595</v>
      </c>
      <c r="CL1493" s="99">
        <v>20457137.1948242</v>
      </c>
      <c r="CM1493" s="188">
        <v>153139.02172279399</v>
      </c>
      <c r="CN1493" s="188">
        <v>19572777.747802701</v>
      </c>
      <c r="CO1493" s="188">
        <v>124576003.200195</v>
      </c>
      <c r="CP1493" s="99">
        <v>20457137.1948242</v>
      </c>
      <c r="CQ1493" s="99">
        <v>0</v>
      </c>
      <c r="CR1493" s="99">
        <v>0</v>
      </c>
      <c r="CS1493" s="99">
        <v>0</v>
      </c>
      <c r="CT1493" s="99">
        <v>0</v>
      </c>
      <c r="CU1493" s="98">
        <v>27853.137257442999</v>
      </c>
      <c r="CV1493" s="98">
        <v>27170.460764418</v>
      </c>
    </row>
    <row r="1494" spans="1:100" x14ac:dyDescent="0.2">
      <c r="A1494" s="98" t="s">
        <v>76</v>
      </c>
      <c r="B1494" s="100">
        <v>39600</v>
      </c>
      <c r="C1494" s="99">
        <v>99609.327770233198</v>
      </c>
      <c r="D1494" s="99">
        <v>9.2952753279823792</v>
      </c>
      <c r="E1494" s="99">
        <v>24865.2178473473</v>
      </c>
      <c r="F1494" s="99">
        <v>0</v>
      </c>
      <c r="G1494" s="99">
        <v>2669.2311630249001</v>
      </c>
      <c r="H1494" s="99">
        <v>0</v>
      </c>
      <c r="I1494" s="99">
        <v>0</v>
      </c>
      <c r="J1494" s="99">
        <v>26053.367087841001</v>
      </c>
      <c r="K1494" s="99">
        <v>0</v>
      </c>
      <c r="L1494" s="99">
        <v>32004.4769845009</v>
      </c>
      <c r="M1494" s="99">
        <v>44319.476812839501</v>
      </c>
      <c r="N1494" s="99">
        <v>13623.2823790312</v>
      </c>
      <c r="O1494" s="99">
        <v>32619.4636948109</v>
      </c>
      <c r="P1494" s="99">
        <v>0</v>
      </c>
      <c r="Q1494" s="99">
        <v>5437.8451020717603</v>
      </c>
      <c r="R1494" s="99">
        <v>2366.9524589479001</v>
      </c>
      <c r="S1494" s="99">
        <v>0</v>
      </c>
      <c r="T1494" s="99">
        <v>994.68084356188797</v>
      </c>
      <c r="U1494" s="99">
        <v>27282.697655916199</v>
      </c>
      <c r="V1494" s="99">
        <v>7350623.1998290997</v>
      </c>
      <c r="W1494" s="99">
        <v>538.95750234276102</v>
      </c>
      <c r="X1494" s="99">
        <v>2822725.91589355</v>
      </c>
      <c r="Y1494" s="99">
        <v>1685905.77462769</v>
      </c>
      <c r="Z1494" s="99">
        <v>519921.985263824</v>
      </c>
      <c r="AA1494" s="99">
        <v>0</v>
      </c>
      <c r="AB1494" s="99">
        <v>0</v>
      </c>
      <c r="AC1494" s="99">
        <v>8860618.1621093806</v>
      </c>
      <c r="AD1494" s="99">
        <v>0</v>
      </c>
      <c r="AE1494" s="99">
        <v>1686812.2119751</v>
      </c>
      <c r="AF1494" s="99">
        <v>3130818.8370056199</v>
      </c>
      <c r="AG1494" s="99">
        <v>2317437.3765869099</v>
      </c>
      <c r="AH1494" s="99">
        <v>2178171.3098144499</v>
      </c>
      <c r="AI1494" s="99">
        <v>0</v>
      </c>
      <c r="AJ1494" s="99">
        <v>868277.26608276402</v>
      </c>
      <c r="AK1494" s="99">
        <v>433745.76055526698</v>
      </c>
      <c r="AL1494" s="99">
        <v>0</v>
      </c>
      <c r="AM1494" s="99">
        <v>176039.41340255699</v>
      </c>
      <c r="AN1494" s="99">
        <v>8994734.6160888709</v>
      </c>
      <c r="AO1494" s="99">
        <v>67868683.495117202</v>
      </c>
      <c r="AP1494" s="99">
        <v>4560.3039028048497</v>
      </c>
      <c r="AQ1494" s="99">
        <v>24526915.2194824</v>
      </c>
      <c r="AR1494" s="99">
        <v>0</v>
      </c>
      <c r="AS1494" s="99">
        <v>3875421.5237121601</v>
      </c>
      <c r="AT1494" s="99">
        <v>0</v>
      </c>
      <c r="AU1494" s="99">
        <v>0</v>
      </c>
      <c r="AV1494" s="99">
        <v>29773839.963867199</v>
      </c>
      <c r="AW1494" s="99">
        <v>0</v>
      </c>
      <c r="AX1494" s="99">
        <v>16325456.912597699</v>
      </c>
      <c r="AY1494" s="99">
        <v>29582408.566894501</v>
      </c>
      <c r="AZ1494" s="99">
        <v>18785297.8679199</v>
      </c>
      <c r="BA1494" s="99">
        <v>20075572.091552701</v>
      </c>
      <c r="BB1494" s="99">
        <v>0</v>
      </c>
      <c r="BC1494" s="99">
        <v>7615000.76025391</v>
      </c>
      <c r="BD1494" s="99">
        <v>3180856.6610717801</v>
      </c>
      <c r="BE1494" s="99">
        <v>0</v>
      </c>
      <c r="BF1494" s="99">
        <v>1357319.32818604</v>
      </c>
      <c r="BG1494" s="99">
        <v>30063104.03125</v>
      </c>
      <c r="BH1494" s="99">
        <v>14903073.424438501</v>
      </c>
      <c r="BI1494" s="99">
        <v>796.42416612058901</v>
      </c>
      <c r="BJ1494" s="99">
        <v>5414976.0165405301</v>
      </c>
      <c r="BK1494" s="99">
        <v>3754875.8178405799</v>
      </c>
      <c r="BL1494" s="99">
        <v>0</v>
      </c>
      <c r="BM1494" s="99">
        <v>0</v>
      </c>
      <c r="BN1494" s="99">
        <v>0</v>
      </c>
      <c r="BO1494" s="99">
        <v>0</v>
      </c>
      <c r="BP1494" s="99">
        <v>0</v>
      </c>
      <c r="BQ1494" s="99">
        <v>0</v>
      </c>
      <c r="BR1494" s="99">
        <v>7411960.6940307599</v>
      </c>
      <c r="BS1494" s="99">
        <v>6326566.6743774395</v>
      </c>
      <c r="BT1494" s="99">
        <v>3901145.3844299298</v>
      </c>
      <c r="BU1494" s="99">
        <v>0</v>
      </c>
      <c r="BV1494" s="99">
        <v>2668569.2011413602</v>
      </c>
      <c r="BW1494" s="99">
        <v>379115.54068756098</v>
      </c>
      <c r="BX1494" s="99">
        <v>0</v>
      </c>
      <c r="BY1494" s="99">
        <v>0</v>
      </c>
      <c r="BZ1494" s="99">
        <v>0</v>
      </c>
      <c r="CA1494" s="99">
        <v>0</v>
      </c>
      <c r="CB1494" s="99">
        <v>10188763.443725601</v>
      </c>
      <c r="CC1494" s="99">
        <v>92467579.088867202</v>
      </c>
      <c r="CD1494" s="99">
        <v>20314065.631347701</v>
      </c>
      <c r="CE1494" s="99">
        <v>3258.4318597316701</v>
      </c>
      <c r="CF1494" s="99">
        <v>609411.086143494</v>
      </c>
      <c r="CG1494" s="99">
        <v>4535461.1735229502</v>
      </c>
      <c r="CH1494" s="99">
        <v>0</v>
      </c>
      <c r="CI1494" s="99">
        <v>127854.80989742299</v>
      </c>
      <c r="CJ1494" s="99">
        <v>10797542.096191401</v>
      </c>
      <c r="CK1494" s="99">
        <v>96998127.392578095</v>
      </c>
      <c r="CL1494" s="99">
        <v>20697292.037109401</v>
      </c>
      <c r="CM1494" s="188">
        <v>154890.65575981099</v>
      </c>
      <c r="CN1494" s="188">
        <v>19757833.607666001</v>
      </c>
      <c r="CO1494" s="188">
        <v>127030610.785156</v>
      </c>
      <c r="CP1494" s="99">
        <v>20697292.037109401</v>
      </c>
      <c r="CQ1494" s="99">
        <v>0</v>
      </c>
      <c r="CR1494" s="99">
        <v>0</v>
      </c>
      <c r="CS1494" s="99">
        <v>0</v>
      </c>
      <c r="CT1494" s="99">
        <v>0</v>
      </c>
      <c r="CU1494" s="98">
        <v>26730.378965151001</v>
      </c>
      <c r="CV1494" s="98">
        <v>28474.390623836</v>
      </c>
    </row>
    <row r="1495" spans="1:100" x14ac:dyDescent="0.2">
      <c r="A1495" s="98" t="s">
        <v>76</v>
      </c>
      <c r="B1495" s="100">
        <v>39692</v>
      </c>
      <c r="C1495" s="99">
        <v>101299.67362499201</v>
      </c>
      <c r="D1495" s="99">
        <v>11.515808526892201</v>
      </c>
      <c r="E1495" s="99">
        <v>24084.0259175301</v>
      </c>
      <c r="F1495" s="99">
        <v>0</v>
      </c>
      <c r="G1495" s="99">
        <v>2866.7415013313298</v>
      </c>
      <c r="H1495" s="99">
        <v>0</v>
      </c>
      <c r="I1495" s="99">
        <v>0</v>
      </c>
      <c r="J1495" s="99">
        <v>27093.729414939899</v>
      </c>
      <c r="K1495" s="99">
        <v>0</v>
      </c>
      <c r="L1495" s="99">
        <v>31481.637222766902</v>
      </c>
      <c r="M1495" s="99">
        <v>44909.982140541098</v>
      </c>
      <c r="N1495" s="99">
        <v>13622.8665112257</v>
      </c>
      <c r="O1495" s="99">
        <v>33296.7564868927</v>
      </c>
      <c r="P1495" s="99">
        <v>0</v>
      </c>
      <c r="Q1495" s="99">
        <v>5426.2088323831604</v>
      </c>
      <c r="R1495" s="99">
        <v>2533.74843943119</v>
      </c>
      <c r="S1495" s="99">
        <v>0</v>
      </c>
      <c r="T1495" s="99">
        <v>974.70048207044601</v>
      </c>
      <c r="U1495" s="99">
        <v>28142.3484406471</v>
      </c>
      <c r="V1495" s="99">
        <v>7477471.4475097703</v>
      </c>
      <c r="W1495" s="99">
        <v>754.90299488604103</v>
      </c>
      <c r="X1495" s="99">
        <v>2736205.5826721201</v>
      </c>
      <c r="Y1495" s="99">
        <v>1667837.6098938</v>
      </c>
      <c r="Z1495" s="99">
        <v>536635.55863952602</v>
      </c>
      <c r="AA1495" s="99">
        <v>0</v>
      </c>
      <c r="AB1495" s="99">
        <v>0</v>
      </c>
      <c r="AC1495" s="99">
        <v>9059956.4754638709</v>
      </c>
      <c r="AD1495" s="99">
        <v>0</v>
      </c>
      <c r="AE1495" s="99">
        <v>1654998.79266357</v>
      </c>
      <c r="AF1495" s="99">
        <v>3169656.6457214402</v>
      </c>
      <c r="AG1495" s="99">
        <v>2308419.4154052702</v>
      </c>
      <c r="AH1495" s="99">
        <v>2222595.0505371098</v>
      </c>
      <c r="AI1495" s="99">
        <v>0</v>
      </c>
      <c r="AJ1495" s="99">
        <v>871251.28038024902</v>
      </c>
      <c r="AK1495" s="99">
        <v>444275.19288253802</v>
      </c>
      <c r="AL1495" s="99">
        <v>0</v>
      </c>
      <c r="AM1495" s="99">
        <v>168813.07116127</v>
      </c>
      <c r="AN1495" s="99">
        <v>9229036.9426269494</v>
      </c>
      <c r="AO1495" s="99">
        <v>69855765.846679702</v>
      </c>
      <c r="AP1495" s="99">
        <v>6538.1053189039203</v>
      </c>
      <c r="AQ1495" s="99">
        <v>24097602.580566399</v>
      </c>
      <c r="AR1495" s="99">
        <v>0</v>
      </c>
      <c r="AS1495" s="99">
        <v>4046194.5664977999</v>
      </c>
      <c r="AT1495" s="99">
        <v>0</v>
      </c>
      <c r="AU1495" s="99">
        <v>0</v>
      </c>
      <c r="AV1495" s="99">
        <v>30825837.122314502</v>
      </c>
      <c r="AW1495" s="99">
        <v>0</v>
      </c>
      <c r="AX1495" s="99">
        <v>16174911.1403809</v>
      </c>
      <c r="AY1495" s="99">
        <v>30384546.108154301</v>
      </c>
      <c r="AZ1495" s="99">
        <v>18854554.154052701</v>
      </c>
      <c r="BA1495" s="99">
        <v>20788879.051269501</v>
      </c>
      <c r="BB1495" s="99">
        <v>0</v>
      </c>
      <c r="BC1495" s="99">
        <v>7689319.0999145498</v>
      </c>
      <c r="BD1495" s="99">
        <v>3292221.5388488802</v>
      </c>
      <c r="BE1495" s="99">
        <v>0</v>
      </c>
      <c r="BF1495" s="99">
        <v>1318590.0940246601</v>
      </c>
      <c r="BG1495" s="99">
        <v>31343794.204589799</v>
      </c>
      <c r="BH1495" s="99">
        <v>15275463.5087891</v>
      </c>
      <c r="BI1495" s="99">
        <v>788.34146211296297</v>
      </c>
      <c r="BJ1495" s="99">
        <v>5366010.13244629</v>
      </c>
      <c r="BK1495" s="99">
        <v>3757296.69714355</v>
      </c>
      <c r="BL1495" s="99">
        <v>0</v>
      </c>
      <c r="BM1495" s="99">
        <v>0</v>
      </c>
      <c r="BN1495" s="99">
        <v>0</v>
      </c>
      <c r="BO1495" s="99">
        <v>0</v>
      </c>
      <c r="BP1495" s="99">
        <v>0</v>
      </c>
      <c r="BQ1495" s="99">
        <v>0</v>
      </c>
      <c r="BR1495" s="99">
        <v>7557432.7142944299</v>
      </c>
      <c r="BS1495" s="99">
        <v>6362577.2704467801</v>
      </c>
      <c r="BT1495" s="99">
        <v>4034168.2522582998</v>
      </c>
      <c r="BU1495" s="99">
        <v>0</v>
      </c>
      <c r="BV1495" s="99">
        <v>2694833.2970581101</v>
      </c>
      <c r="BW1495" s="99">
        <v>392923.29369354201</v>
      </c>
      <c r="BX1495" s="99">
        <v>0</v>
      </c>
      <c r="BY1495" s="99">
        <v>0</v>
      </c>
      <c r="BZ1495" s="99">
        <v>0</v>
      </c>
      <c r="CA1495" s="99">
        <v>0</v>
      </c>
      <c r="CB1495" s="99">
        <v>10216924.001953101</v>
      </c>
      <c r="CC1495" s="99">
        <v>93655721.166015595</v>
      </c>
      <c r="CD1495" s="99">
        <v>20637530.502441399</v>
      </c>
      <c r="CE1495" s="99">
        <v>3395.44493249059</v>
      </c>
      <c r="CF1495" s="99">
        <v>617333.46793365502</v>
      </c>
      <c r="CG1495" s="99">
        <v>4646614.3027954102</v>
      </c>
      <c r="CH1495" s="99">
        <v>0</v>
      </c>
      <c r="CI1495" s="99">
        <v>128738.421309471</v>
      </c>
      <c r="CJ1495" s="99">
        <v>10833800.798095699</v>
      </c>
      <c r="CK1495" s="99">
        <v>98282830.8203125</v>
      </c>
      <c r="CL1495" s="99">
        <v>21024789.8430176</v>
      </c>
      <c r="CM1495" s="188">
        <v>156615.11124229399</v>
      </c>
      <c r="CN1495" s="188">
        <v>20058527.8828125</v>
      </c>
      <c r="CO1495" s="188">
        <v>129654981.46679699</v>
      </c>
      <c r="CP1495" s="99">
        <v>21024789.8430176</v>
      </c>
      <c r="CQ1495" s="99">
        <v>0</v>
      </c>
      <c r="CR1495" s="99">
        <v>0</v>
      </c>
      <c r="CS1495" s="99">
        <v>0</v>
      </c>
      <c r="CT1495" s="99">
        <v>0</v>
      </c>
      <c r="CU1495" s="98">
        <v>25644.364905674</v>
      </c>
      <c r="CV1495" s="98">
        <v>29898.749870700001</v>
      </c>
    </row>
    <row r="1496" spans="1:100" x14ac:dyDescent="0.2">
      <c r="A1496" s="98" t="s">
        <v>76</v>
      </c>
      <c r="B1496" s="100">
        <v>39783</v>
      </c>
      <c r="C1496" s="99">
        <v>102288.93998146099</v>
      </c>
      <c r="D1496" s="99">
        <v>7.7821370049496199</v>
      </c>
      <c r="E1496" s="99">
        <v>23427.698056459401</v>
      </c>
      <c r="F1496" s="99">
        <v>0</v>
      </c>
      <c r="G1496" s="99">
        <v>3007.2181116342499</v>
      </c>
      <c r="H1496" s="99">
        <v>0</v>
      </c>
      <c r="I1496" s="99">
        <v>0</v>
      </c>
      <c r="J1496" s="99">
        <v>27635.765585184101</v>
      </c>
      <c r="K1496" s="99">
        <v>0</v>
      </c>
      <c r="L1496" s="99">
        <v>31106.7607107162</v>
      </c>
      <c r="M1496" s="99">
        <v>45074.032942771897</v>
      </c>
      <c r="N1496" s="99">
        <v>13612.931259512899</v>
      </c>
      <c r="O1496" s="99">
        <v>33673.564404010802</v>
      </c>
      <c r="P1496" s="99">
        <v>0</v>
      </c>
      <c r="Q1496" s="99">
        <v>5368.7441551089296</v>
      </c>
      <c r="R1496" s="99">
        <v>2589.8985205590702</v>
      </c>
      <c r="S1496" s="99">
        <v>0</v>
      </c>
      <c r="T1496" s="99">
        <v>952.04592580348299</v>
      </c>
      <c r="U1496" s="99">
        <v>28647.590905904799</v>
      </c>
      <c r="V1496" s="99">
        <v>7511354.3304443397</v>
      </c>
      <c r="W1496" s="99">
        <v>523.62733083963406</v>
      </c>
      <c r="X1496" s="99">
        <v>2665001.0364990202</v>
      </c>
      <c r="Y1496" s="99">
        <v>1636513.5165863</v>
      </c>
      <c r="Z1496" s="99">
        <v>555733.70072174096</v>
      </c>
      <c r="AA1496" s="99">
        <v>0</v>
      </c>
      <c r="AB1496" s="99">
        <v>0</v>
      </c>
      <c r="AC1496" s="99">
        <v>9224120.79296875</v>
      </c>
      <c r="AD1496" s="99">
        <v>0</v>
      </c>
      <c r="AE1496" s="99">
        <v>1608372.29701233</v>
      </c>
      <c r="AF1496" s="99">
        <v>3159753.0814514202</v>
      </c>
      <c r="AG1496" s="99">
        <v>2294831.0154113802</v>
      </c>
      <c r="AH1496" s="99">
        <v>2244376.3715820299</v>
      </c>
      <c r="AI1496" s="99">
        <v>0</v>
      </c>
      <c r="AJ1496" s="99">
        <v>862704.90937042201</v>
      </c>
      <c r="AK1496" s="99">
        <v>456569.57475280802</v>
      </c>
      <c r="AL1496" s="99">
        <v>0</v>
      </c>
      <c r="AM1496" s="99">
        <v>159901.94330596901</v>
      </c>
      <c r="AN1496" s="99">
        <v>9493080.1934814509</v>
      </c>
      <c r="AO1496" s="99">
        <v>70437440.311523393</v>
      </c>
      <c r="AP1496" s="99">
        <v>4254.0128398537599</v>
      </c>
      <c r="AQ1496" s="99">
        <v>23472944.856933601</v>
      </c>
      <c r="AR1496" s="99">
        <v>0</v>
      </c>
      <c r="AS1496" s="99">
        <v>4216739.0575561495</v>
      </c>
      <c r="AT1496" s="99">
        <v>0</v>
      </c>
      <c r="AU1496" s="99">
        <v>0</v>
      </c>
      <c r="AV1496" s="99">
        <v>31859418.438964799</v>
      </c>
      <c r="AW1496" s="99">
        <v>0</v>
      </c>
      <c r="AX1496" s="99">
        <v>15845121.7148438</v>
      </c>
      <c r="AY1496" s="99">
        <v>30377894.969970699</v>
      </c>
      <c r="AZ1496" s="99">
        <v>18889101.369628899</v>
      </c>
      <c r="BA1496" s="99">
        <v>21046564.799316399</v>
      </c>
      <c r="BB1496" s="99">
        <v>0</v>
      </c>
      <c r="BC1496" s="99">
        <v>7660882.0853271503</v>
      </c>
      <c r="BD1496" s="99">
        <v>3412768.9929809598</v>
      </c>
      <c r="BE1496" s="99">
        <v>0</v>
      </c>
      <c r="BF1496" s="99">
        <v>1261304.8659515399</v>
      </c>
      <c r="BG1496" s="99">
        <v>32712005.6169434</v>
      </c>
      <c r="BH1496" s="99">
        <v>15554611.4916992</v>
      </c>
      <c r="BI1496" s="99">
        <v>520.83446604758501</v>
      </c>
      <c r="BJ1496" s="99">
        <v>5244113.77807617</v>
      </c>
      <c r="BK1496" s="99">
        <v>3703047.6428222698</v>
      </c>
      <c r="BL1496" s="99">
        <v>0</v>
      </c>
      <c r="BM1496" s="99">
        <v>0</v>
      </c>
      <c r="BN1496" s="99">
        <v>0</v>
      </c>
      <c r="BO1496" s="99">
        <v>0</v>
      </c>
      <c r="BP1496" s="99">
        <v>0</v>
      </c>
      <c r="BQ1496" s="99">
        <v>0</v>
      </c>
      <c r="BR1496" s="99">
        <v>7617071.23046875</v>
      </c>
      <c r="BS1496" s="99">
        <v>6389047.3029174795</v>
      </c>
      <c r="BT1496" s="99">
        <v>4081512.1666870099</v>
      </c>
      <c r="BU1496" s="99">
        <v>0</v>
      </c>
      <c r="BV1496" s="99">
        <v>2690745.7725830101</v>
      </c>
      <c r="BW1496" s="99">
        <v>402731.28427124</v>
      </c>
      <c r="BX1496" s="99">
        <v>0</v>
      </c>
      <c r="BY1496" s="99">
        <v>0</v>
      </c>
      <c r="BZ1496" s="99">
        <v>0</v>
      </c>
      <c r="CA1496" s="99">
        <v>0</v>
      </c>
      <c r="CB1496" s="99">
        <v>10170988.400268599</v>
      </c>
      <c r="CC1496" s="99">
        <v>93717453.606445298</v>
      </c>
      <c r="CD1496" s="99">
        <v>20798873.7255859</v>
      </c>
      <c r="CE1496" s="99">
        <v>3456.4780559539799</v>
      </c>
      <c r="CF1496" s="99">
        <v>623062.50657653797</v>
      </c>
      <c r="CG1496" s="99">
        <v>4715340.5652465802</v>
      </c>
      <c r="CH1496" s="99">
        <v>0</v>
      </c>
      <c r="CI1496" s="99">
        <v>129110.52933978999</v>
      </c>
      <c r="CJ1496" s="99">
        <v>10793493.8907471</v>
      </c>
      <c r="CK1496" s="99">
        <v>98421030.415039107</v>
      </c>
      <c r="CL1496" s="99">
        <v>21201906.394287098</v>
      </c>
      <c r="CM1496" s="188">
        <v>157421.62744331401</v>
      </c>
      <c r="CN1496" s="188">
        <v>20295403.478515599</v>
      </c>
      <c r="CO1496" s="188">
        <v>131287263.44238301</v>
      </c>
      <c r="CP1496" s="99">
        <v>21201906.394287098</v>
      </c>
      <c r="CQ1496" s="99">
        <v>0</v>
      </c>
      <c r="CR1496" s="99">
        <v>0</v>
      </c>
      <c r="CS1496" s="99">
        <v>0</v>
      </c>
      <c r="CT1496" s="99">
        <v>0</v>
      </c>
      <c r="CU1496" s="98">
        <v>24851.281374048998</v>
      </c>
      <c r="CV1496" s="98">
        <v>30154.891278515999</v>
      </c>
    </row>
    <row r="1497" spans="1:100" x14ac:dyDescent="0.2">
      <c r="A1497" s="98" t="s">
        <v>76</v>
      </c>
      <c r="B1497" s="100">
        <v>39873</v>
      </c>
      <c r="C1497" s="99">
        <v>103684.106211662</v>
      </c>
      <c r="D1497" s="99">
        <v>7.3603621369693402</v>
      </c>
      <c r="E1497" s="99">
        <v>22552.7221326828</v>
      </c>
      <c r="F1497" s="99">
        <v>0</v>
      </c>
      <c r="G1497" s="99">
        <v>3091.5207073688498</v>
      </c>
      <c r="H1497" s="99">
        <v>0</v>
      </c>
      <c r="I1497" s="99">
        <v>0</v>
      </c>
      <c r="J1497" s="99">
        <v>28409.091249227498</v>
      </c>
      <c r="K1497" s="99">
        <v>0</v>
      </c>
      <c r="L1497" s="99">
        <v>30909.369934320501</v>
      </c>
      <c r="M1497" s="99">
        <v>45502.888791561098</v>
      </c>
      <c r="N1497" s="99">
        <v>13660.2711906433</v>
      </c>
      <c r="O1497" s="99">
        <v>34130.368621826201</v>
      </c>
      <c r="P1497" s="99">
        <v>0</v>
      </c>
      <c r="Q1497" s="99">
        <v>5337.6568361520804</v>
      </c>
      <c r="R1497" s="99">
        <v>2637.33971065283</v>
      </c>
      <c r="S1497" s="99">
        <v>0</v>
      </c>
      <c r="T1497" s="99">
        <v>933.02924406528496</v>
      </c>
      <c r="U1497" s="99">
        <v>29214.8228766918</v>
      </c>
      <c r="V1497" s="99">
        <v>7581010.9685058603</v>
      </c>
      <c r="W1497" s="99">
        <v>697.31306048482702</v>
      </c>
      <c r="X1497" s="99">
        <v>2557879.7743225102</v>
      </c>
      <c r="Y1497" s="99">
        <v>1584957.0147705099</v>
      </c>
      <c r="Z1497" s="99">
        <v>564560.03251647903</v>
      </c>
      <c r="AA1497" s="99">
        <v>0</v>
      </c>
      <c r="AB1497" s="99">
        <v>0</v>
      </c>
      <c r="AC1497" s="99">
        <v>9552997.8571777306</v>
      </c>
      <c r="AD1497" s="99">
        <v>0</v>
      </c>
      <c r="AE1497" s="99">
        <v>1585230.41525269</v>
      </c>
      <c r="AF1497" s="99">
        <v>3165936.3100891099</v>
      </c>
      <c r="AG1497" s="99">
        <v>2292771.3240051302</v>
      </c>
      <c r="AH1497" s="99">
        <v>2246197.45379639</v>
      </c>
      <c r="AI1497" s="99">
        <v>0</v>
      </c>
      <c r="AJ1497" s="99">
        <v>837749.15674591099</v>
      </c>
      <c r="AK1497" s="99">
        <v>468878.26141738897</v>
      </c>
      <c r="AL1497" s="99">
        <v>0</v>
      </c>
      <c r="AM1497" s="99">
        <v>155530.53340530401</v>
      </c>
      <c r="AN1497" s="99">
        <v>9663313.55859375</v>
      </c>
      <c r="AO1497" s="99">
        <v>71568382.236328095</v>
      </c>
      <c r="AP1497" s="99">
        <v>5748.2776182293901</v>
      </c>
      <c r="AQ1497" s="99">
        <v>22580014.427490201</v>
      </c>
      <c r="AR1497" s="99">
        <v>0</v>
      </c>
      <c r="AS1497" s="99">
        <v>4299562.3034667997</v>
      </c>
      <c r="AT1497" s="99">
        <v>0</v>
      </c>
      <c r="AU1497" s="99">
        <v>0</v>
      </c>
      <c r="AV1497" s="99">
        <v>33277607.1879883</v>
      </c>
      <c r="AW1497" s="99">
        <v>0</v>
      </c>
      <c r="AX1497" s="99">
        <v>15809296.0430908</v>
      </c>
      <c r="AY1497" s="99">
        <v>30663476.984375</v>
      </c>
      <c r="AZ1497" s="99">
        <v>18909141.8205566</v>
      </c>
      <c r="BA1497" s="99">
        <v>21119933.135986298</v>
      </c>
      <c r="BB1497" s="99">
        <v>0</v>
      </c>
      <c r="BC1497" s="99">
        <v>7447237.4495239304</v>
      </c>
      <c r="BD1497" s="99">
        <v>3514846.6028137198</v>
      </c>
      <c r="BE1497" s="99">
        <v>0</v>
      </c>
      <c r="BF1497" s="99">
        <v>1231828.1422271701</v>
      </c>
      <c r="BG1497" s="99">
        <v>33579577.073242202</v>
      </c>
      <c r="BH1497" s="99">
        <v>15664299.1708984</v>
      </c>
      <c r="BI1497" s="99">
        <v>385.17729216814001</v>
      </c>
      <c r="BJ1497" s="99">
        <v>4991559.7732543899</v>
      </c>
      <c r="BK1497" s="99">
        <v>3527198.2893371601</v>
      </c>
      <c r="BL1497" s="99">
        <v>0</v>
      </c>
      <c r="BM1497" s="99">
        <v>0</v>
      </c>
      <c r="BN1497" s="99">
        <v>0</v>
      </c>
      <c r="BO1497" s="99">
        <v>0</v>
      </c>
      <c r="BP1497" s="99">
        <v>0</v>
      </c>
      <c r="BQ1497" s="99">
        <v>0</v>
      </c>
      <c r="BR1497" s="99">
        <v>7663868.0270996103</v>
      </c>
      <c r="BS1497" s="99">
        <v>6323717.6884765597</v>
      </c>
      <c r="BT1497" s="99">
        <v>4101177.35229492</v>
      </c>
      <c r="BU1497" s="99">
        <v>0</v>
      </c>
      <c r="BV1497" s="99">
        <v>2613890.0010376</v>
      </c>
      <c r="BW1497" s="99">
        <v>411909.33761596697</v>
      </c>
      <c r="BX1497" s="99">
        <v>0</v>
      </c>
      <c r="BY1497" s="99">
        <v>0</v>
      </c>
      <c r="BZ1497" s="99">
        <v>0</v>
      </c>
      <c r="CA1497" s="99">
        <v>0</v>
      </c>
      <c r="CB1497" s="99">
        <v>10163869.4758301</v>
      </c>
      <c r="CC1497" s="99">
        <v>94428176.359375</v>
      </c>
      <c r="CD1497" s="99">
        <v>20670634.362304699</v>
      </c>
      <c r="CE1497" s="99">
        <v>3477.1732999682399</v>
      </c>
      <c r="CF1497" s="99">
        <v>627258.20967865002</v>
      </c>
      <c r="CG1497" s="99">
        <v>4764413.2890625</v>
      </c>
      <c r="CH1497" s="99">
        <v>0</v>
      </c>
      <c r="CI1497" s="99">
        <v>129723.042621613</v>
      </c>
      <c r="CJ1497" s="99">
        <v>10791676.3947754</v>
      </c>
      <c r="CK1497" s="99">
        <v>99206080.738281295</v>
      </c>
      <c r="CL1497" s="99">
        <v>21093160.965820301</v>
      </c>
      <c r="CM1497" s="188">
        <v>158664.57599449201</v>
      </c>
      <c r="CN1497" s="188">
        <v>20398883.1557617</v>
      </c>
      <c r="CO1497" s="188">
        <v>132733073.009766</v>
      </c>
      <c r="CP1497" s="99">
        <v>21093160.965820301</v>
      </c>
      <c r="CQ1497" s="99">
        <v>0</v>
      </c>
      <c r="CR1497" s="99">
        <v>0</v>
      </c>
      <c r="CS1497" s="99">
        <v>0</v>
      </c>
      <c r="CT1497" s="99">
        <v>0</v>
      </c>
      <c r="CU1497" s="98">
        <v>23753.987804240001</v>
      </c>
      <c r="CV1497" s="98">
        <v>31165.625946275999</v>
      </c>
    </row>
    <row r="1498" spans="1:100" x14ac:dyDescent="0.2">
      <c r="A1498" s="98" t="s">
        <v>76</v>
      </c>
      <c r="B1498" s="100">
        <v>39965</v>
      </c>
      <c r="C1498" s="99">
        <v>105538.53968524899</v>
      </c>
      <c r="D1498" s="99">
        <v>7.6301245809881904</v>
      </c>
      <c r="E1498" s="99">
        <v>21776.2742230892</v>
      </c>
      <c r="F1498" s="99">
        <v>0</v>
      </c>
      <c r="G1498" s="99">
        <v>3234.1651791930199</v>
      </c>
      <c r="H1498" s="99">
        <v>0</v>
      </c>
      <c r="I1498" s="99">
        <v>0</v>
      </c>
      <c r="J1498" s="99">
        <v>29230.779703378699</v>
      </c>
      <c r="K1498" s="99">
        <v>0</v>
      </c>
      <c r="L1498" s="99">
        <v>31132.735287189498</v>
      </c>
      <c r="M1498" s="99">
        <v>45942.411561965899</v>
      </c>
      <c r="N1498" s="99">
        <v>13696.9042595625</v>
      </c>
      <c r="O1498" s="99">
        <v>34600.7368941307</v>
      </c>
      <c r="P1498" s="99">
        <v>0</v>
      </c>
      <c r="Q1498" s="99">
        <v>5323.8937250375702</v>
      </c>
      <c r="R1498" s="99">
        <v>2730.3428246378899</v>
      </c>
      <c r="S1498" s="99">
        <v>0</v>
      </c>
      <c r="T1498" s="99">
        <v>942.52912525087595</v>
      </c>
      <c r="U1498" s="99">
        <v>29726.395022153902</v>
      </c>
      <c r="V1498" s="99">
        <v>7732682.1489868201</v>
      </c>
      <c r="W1498" s="99">
        <v>751.56916824728296</v>
      </c>
      <c r="X1498" s="99">
        <v>2469452.8612365699</v>
      </c>
      <c r="Y1498" s="99">
        <v>1553814.52909851</v>
      </c>
      <c r="Z1498" s="99">
        <v>581276.67111206101</v>
      </c>
      <c r="AA1498" s="99">
        <v>0</v>
      </c>
      <c r="AB1498" s="99">
        <v>0</v>
      </c>
      <c r="AC1498" s="99">
        <v>9759030.0151367206</v>
      </c>
      <c r="AD1498" s="99">
        <v>0</v>
      </c>
      <c r="AE1498" s="99">
        <v>1581975.4088745101</v>
      </c>
      <c r="AF1498" s="99">
        <v>3212606.1858520498</v>
      </c>
      <c r="AG1498" s="99">
        <v>2308751.8055725102</v>
      </c>
      <c r="AH1498" s="99">
        <v>2268201.10650635</v>
      </c>
      <c r="AI1498" s="99">
        <v>0</v>
      </c>
      <c r="AJ1498" s="99">
        <v>828623.93533325195</v>
      </c>
      <c r="AK1498" s="99">
        <v>475074.291534424</v>
      </c>
      <c r="AL1498" s="99">
        <v>0</v>
      </c>
      <c r="AM1498" s="99">
        <v>155840.904180527</v>
      </c>
      <c r="AN1498" s="99">
        <v>9792225.6911621094</v>
      </c>
      <c r="AO1498" s="99">
        <v>73301106.303710893</v>
      </c>
      <c r="AP1498" s="99">
        <v>6259.4704234600104</v>
      </c>
      <c r="AQ1498" s="99">
        <v>22043342.370849598</v>
      </c>
      <c r="AR1498" s="99">
        <v>0</v>
      </c>
      <c r="AS1498" s="99">
        <v>4440824.0081176804</v>
      </c>
      <c r="AT1498" s="99">
        <v>0</v>
      </c>
      <c r="AU1498" s="99">
        <v>0</v>
      </c>
      <c r="AV1498" s="99">
        <v>34395792.5625</v>
      </c>
      <c r="AW1498" s="99">
        <v>0</v>
      </c>
      <c r="AX1498" s="99">
        <v>15985603.5418701</v>
      </c>
      <c r="AY1498" s="99">
        <v>31312957.949951202</v>
      </c>
      <c r="AZ1498" s="99">
        <v>19200571.567138702</v>
      </c>
      <c r="BA1498" s="99">
        <v>21506496.096191399</v>
      </c>
      <c r="BB1498" s="99">
        <v>0</v>
      </c>
      <c r="BC1498" s="99">
        <v>7412388.62963867</v>
      </c>
      <c r="BD1498" s="99">
        <v>3569999.9542846698</v>
      </c>
      <c r="BE1498" s="99">
        <v>0</v>
      </c>
      <c r="BF1498" s="99">
        <v>1236800.39349365</v>
      </c>
      <c r="BG1498" s="99">
        <v>34410482.528808601</v>
      </c>
      <c r="BH1498" s="99">
        <v>16133300.1442871</v>
      </c>
      <c r="BI1498" s="99">
        <v>619.795041315258</v>
      </c>
      <c r="BJ1498" s="99">
        <v>4884387.0168457003</v>
      </c>
      <c r="BK1498" s="99">
        <v>3489667.1238708501</v>
      </c>
      <c r="BL1498" s="99">
        <v>0</v>
      </c>
      <c r="BM1498" s="99">
        <v>0</v>
      </c>
      <c r="BN1498" s="99">
        <v>0</v>
      </c>
      <c r="BO1498" s="99">
        <v>0</v>
      </c>
      <c r="BP1498" s="99">
        <v>0</v>
      </c>
      <c r="BQ1498" s="99">
        <v>0</v>
      </c>
      <c r="BR1498" s="99">
        <v>7791049.97338867</v>
      </c>
      <c r="BS1498" s="99">
        <v>6436096.2297973596</v>
      </c>
      <c r="BT1498" s="99">
        <v>4171222.0373840299</v>
      </c>
      <c r="BU1498" s="99">
        <v>0</v>
      </c>
      <c r="BV1498" s="99">
        <v>2601730.7667541499</v>
      </c>
      <c r="BW1498" s="99">
        <v>415103.52229690598</v>
      </c>
      <c r="BX1498" s="99">
        <v>0</v>
      </c>
      <c r="BY1498" s="99">
        <v>0</v>
      </c>
      <c r="BZ1498" s="99">
        <v>0</v>
      </c>
      <c r="CA1498" s="99">
        <v>0</v>
      </c>
      <c r="CB1498" s="99">
        <v>10187766.9407959</v>
      </c>
      <c r="CC1498" s="99">
        <v>95199803.536132798</v>
      </c>
      <c r="CD1498" s="99">
        <v>21019646.487792999</v>
      </c>
      <c r="CE1498" s="99">
        <v>3558.4392868578402</v>
      </c>
      <c r="CF1498" s="99">
        <v>630950.62847137498</v>
      </c>
      <c r="CG1498" s="99">
        <v>4805464.3630371103</v>
      </c>
      <c r="CH1498" s="99">
        <v>0</v>
      </c>
      <c r="CI1498" s="99">
        <v>130913.886602402</v>
      </c>
      <c r="CJ1498" s="99">
        <v>10819438.396850601</v>
      </c>
      <c r="CK1498" s="99">
        <v>99998462.59375</v>
      </c>
      <c r="CL1498" s="99">
        <v>21438993.9384766</v>
      </c>
      <c r="CM1498" s="188">
        <v>160346.06571388201</v>
      </c>
      <c r="CN1498" s="188">
        <v>20632498.479980499</v>
      </c>
      <c r="CO1498" s="188">
        <v>134441059.78320301</v>
      </c>
      <c r="CP1498" s="99">
        <v>21438993.9384766</v>
      </c>
      <c r="CQ1498" s="99">
        <v>0</v>
      </c>
      <c r="CR1498" s="99">
        <v>0</v>
      </c>
      <c r="CS1498" s="99">
        <v>0</v>
      </c>
      <c r="CT1498" s="99">
        <v>0</v>
      </c>
      <c r="CU1498" s="98">
        <v>22648.329821273001</v>
      </c>
      <c r="CV1498" s="98">
        <v>32169.039379181999</v>
      </c>
    </row>
    <row r="1499" spans="1:100" x14ac:dyDescent="0.2">
      <c r="A1499" s="98" t="s">
        <v>76</v>
      </c>
      <c r="B1499" s="100">
        <v>40057</v>
      </c>
      <c r="C1499" s="99">
        <v>107330.997049332</v>
      </c>
      <c r="D1499" s="99">
        <v>7.1346484309760898</v>
      </c>
      <c r="E1499" s="99">
        <v>21241.755329608899</v>
      </c>
      <c r="F1499" s="99">
        <v>0</v>
      </c>
      <c r="G1499" s="99">
        <v>3358.4624128639698</v>
      </c>
      <c r="H1499" s="99">
        <v>0</v>
      </c>
      <c r="I1499" s="99">
        <v>0</v>
      </c>
      <c r="J1499" s="99">
        <v>29872.949383258801</v>
      </c>
      <c r="K1499" s="99">
        <v>0</v>
      </c>
      <c r="L1499" s="99">
        <v>30510.123186588298</v>
      </c>
      <c r="M1499" s="99">
        <v>46367.813408851602</v>
      </c>
      <c r="N1499" s="99">
        <v>13931.627325654001</v>
      </c>
      <c r="O1499" s="99">
        <v>35266.581346034996</v>
      </c>
      <c r="P1499" s="99">
        <v>0</v>
      </c>
      <c r="Q1499" s="99">
        <v>5320.8288736343402</v>
      </c>
      <c r="R1499" s="99">
        <v>2798.5723015069998</v>
      </c>
      <c r="S1499" s="99">
        <v>0</v>
      </c>
      <c r="T1499" s="99">
        <v>931.616995856166</v>
      </c>
      <c r="U1499" s="99">
        <v>30307.0129570961</v>
      </c>
      <c r="V1499" s="99">
        <v>7838275.67150879</v>
      </c>
      <c r="W1499" s="99">
        <v>579.63874606788204</v>
      </c>
      <c r="X1499" s="99">
        <v>2375149.3897399898</v>
      </c>
      <c r="Y1499" s="99">
        <v>1519987.9244079599</v>
      </c>
      <c r="Z1499" s="99">
        <v>597185.25722503697</v>
      </c>
      <c r="AA1499" s="99">
        <v>0</v>
      </c>
      <c r="AB1499" s="99">
        <v>0</v>
      </c>
      <c r="AC1499" s="99">
        <v>9919197.7486572303</v>
      </c>
      <c r="AD1499" s="99">
        <v>0</v>
      </c>
      <c r="AE1499" s="99">
        <v>1547725.4415893599</v>
      </c>
      <c r="AF1499" s="99">
        <v>3232181.0104675302</v>
      </c>
      <c r="AG1499" s="99">
        <v>2309758.41082764</v>
      </c>
      <c r="AH1499" s="99">
        <v>2275855.4732360798</v>
      </c>
      <c r="AI1499" s="99">
        <v>0</v>
      </c>
      <c r="AJ1499" s="99">
        <v>816236.87940216099</v>
      </c>
      <c r="AK1499" s="99">
        <v>483474.73491668701</v>
      </c>
      <c r="AL1499" s="99">
        <v>0</v>
      </c>
      <c r="AM1499" s="99">
        <v>148805.285625458</v>
      </c>
      <c r="AN1499" s="99">
        <v>9978028.7369384803</v>
      </c>
      <c r="AO1499" s="99">
        <v>74786093.6015625</v>
      </c>
      <c r="AP1499" s="99">
        <v>4833.9070960283298</v>
      </c>
      <c r="AQ1499" s="99">
        <v>21282372.512939502</v>
      </c>
      <c r="AR1499" s="99">
        <v>0</v>
      </c>
      <c r="AS1499" s="99">
        <v>4613165.5428466797</v>
      </c>
      <c r="AT1499" s="99">
        <v>0</v>
      </c>
      <c r="AU1499" s="99">
        <v>0</v>
      </c>
      <c r="AV1499" s="99">
        <v>35095911.307617202</v>
      </c>
      <c r="AW1499" s="99">
        <v>0</v>
      </c>
      <c r="AX1499" s="99">
        <v>15730763.90625</v>
      </c>
      <c r="AY1499" s="99">
        <v>31697130.980712902</v>
      </c>
      <c r="AZ1499" s="99">
        <v>19307875.442138702</v>
      </c>
      <c r="BA1499" s="99">
        <v>21686936.6806641</v>
      </c>
      <c r="BB1499" s="99">
        <v>0</v>
      </c>
      <c r="BC1499" s="99">
        <v>7316018.26708984</v>
      </c>
      <c r="BD1499" s="99">
        <v>3675498.65441895</v>
      </c>
      <c r="BE1499" s="99">
        <v>0</v>
      </c>
      <c r="BF1499" s="99">
        <v>1203007.4792327899</v>
      </c>
      <c r="BG1499" s="99">
        <v>35271160.484863304</v>
      </c>
      <c r="BH1499" s="99">
        <v>16460536.365600601</v>
      </c>
      <c r="BI1499" s="99">
        <v>786.58967605978296</v>
      </c>
      <c r="BJ1499" s="99">
        <v>4747322.1535644503</v>
      </c>
      <c r="BK1499" s="99">
        <v>3444445.1199340802</v>
      </c>
      <c r="BL1499" s="99">
        <v>0</v>
      </c>
      <c r="BM1499" s="99">
        <v>0</v>
      </c>
      <c r="BN1499" s="99">
        <v>0</v>
      </c>
      <c r="BO1499" s="99">
        <v>0</v>
      </c>
      <c r="BP1499" s="99">
        <v>0</v>
      </c>
      <c r="BQ1499" s="99">
        <v>0</v>
      </c>
      <c r="BR1499" s="99">
        <v>7914871.2152709998</v>
      </c>
      <c r="BS1499" s="99">
        <v>6493360.2698364304</v>
      </c>
      <c r="BT1499" s="99">
        <v>4216868.1385498</v>
      </c>
      <c r="BU1499" s="99">
        <v>0</v>
      </c>
      <c r="BV1499" s="99">
        <v>2567087.4322204599</v>
      </c>
      <c r="BW1499" s="99">
        <v>432945.25316238397</v>
      </c>
      <c r="BX1499" s="99">
        <v>0</v>
      </c>
      <c r="BY1499" s="99">
        <v>0</v>
      </c>
      <c r="BZ1499" s="99">
        <v>0</v>
      </c>
      <c r="CA1499" s="99">
        <v>0</v>
      </c>
      <c r="CB1499" s="99">
        <v>10191159.430908199</v>
      </c>
      <c r="CC1499" s="99">
        <v>95748407.098632798</v>
      </c>
      <c r="CD1499" s="99">
        <v>21185928.7255859</v>
      </c>
      <c r="CE1499" s="99">
        <v>3626.9647117853201</v>
      </c>
      <c r="CF1499" s="99">
        <v>636950.72377014195</v>
      </c>
      <c r="CG1499" s="99">
        <v>4920284.3456420898</v>
      </c>
      <c r="CH1499" s="99">
        <v>0</v>
      </c>
      <c r="CI1499" s="99">
        <v>132259.47420883199</v>
      </c>
      <c r="CJ1499" s="99">
        <v>10827961.612304701</v>
      </c>
      <c r="CK1499" s="99">
        <v>100640756.402344</v>
      </c>
      <c r="CL1499" s="99">
        <v>21612371.8356934</v>
      </c>
      <c r="CM1499" s="188">
        <v>162314.82424736</v>
      </c>
      <c r="CN1499" s="188">
        <v>20801643.6804199</v>
      </c>
      <c r="CO1499" s="188">
        <v>135978370.55664101</v>
      </c>
      <c r="CP1499" s="99">
        <v>21612371.8356934</v>
      </c>
      <c r="CQ1499" s="99">
        <v>0</v>
      </c>
      <c r="CR1499" s="99">
        <v>0</v>
      </c>
      <c r="CS1499" s="99">
        <v>0</v>
      </c>
      <c r="CT1499" s="99">
        <v>0</v>
      </c>
      <c r="CU1499" s="98">
        <v>21877.882519851999</v>
      </c>
      <c r="CV1499" s="98">
        <v>33114.662163991001</v>
      </c>
    </row>
    <row r="1500" spans="1:100" x14ac:dyDescent="0.2">
      <c r="A1500" s="98" t="s">
        <v>76</v>
      </c>
      <c r="B1500" s="100">
        <v>40148</v>
      </c>
      <c r="C1500" s="99">
        <v>109009.898072243</v>
      </c>
      <c r="D1500" s="99">
        <v>7.8726931059500203</v>
      </c>
      <c r="E1500" s="99">
        <v>20441.210687160499</v>
      </c>
      <c r="F1500" s="99">
        <v>0</v>
      </c>
      <c r="G1500" s="99">
        <v>3570.9171879887599</v>
      </c>
      <c r="H1500" s="99">
        <v>0</v>
      </c>
      <c r="I1500" s="99">
        <v>0</v>
      </c>
      <c r="J1500" s="99">
        <v>30598.5022444725</v>
      </c>
      <c r="K1500" s="99">
        <v>0</v>
      </c>
      <c r="L1500" s="99">
        <v>30297.195452928499</v>
      </c>
      <c r="M1500" s="99">
        <v>46675.225820541396</v>
      </c>
      <c r="N1500" s="99">
        <v>13668.504399776501</v>
      </c>
      <c r="O1500" s="99">
        <v>36187.627053260803</v>
      </c>
      <c r="P1500" s="99">
        <v>0</v>
      </c>
      <c r="Q1500" s="99">
        <v>5228.8278746604901</v>
      </c>
      <c r="R1500" s="99">
        <v>2924.3524598777299</v>
      </c>
      <c r="S1500" s="99">
        <v>0</v>
      </c>
      <c r="T1500" s="99">
        <v>950.51353711634897</v>
      </c>
      <c r="U1500" s="99">
        <v>30972.873097181298</v>
      </c>
      <c r="V1500" s="99">
        <v>7933252.90478516</v>
      </c>
      <c r="W1500" s="99">
        <v>622.11239790916397</v>
      </c>
      <c r="X1500" s="99">
        <v>2260138.8431701702</v>
      </c>
      <c r="Y1500" s="99">
        <v>1458112.0811920201</v>
      </c>
      <c r="Z1500" s="99">
        <v>618306.22174835205</v>
      </c>
      <c r="AA1500" s="99">
        <v>0</v>
      </c>
      <c r="AB1500" s="99">
        <v>0</v>
      </c>
      <c r="AC1500" s="99">
        <v>9974955.1933593806</v>
      </c>
      <c r="AD1500" s="99">
        <v>0</v>
      </c>
      <c r="AE1500" s="99">
        <v>1531755.73318481</v>
      </c>
      <c r="AF1500" s="99">
        <v>3254175.05285645</v>
      </c>
      <c r="AG1500" s="99">
        <v>2304451.5026245099</v>
      </c>
      <c r="AH1500" s="99">
        <v>2319310.67105103</v>
      </c>
      <c r="AI1500" s="99">
        <v>0</v>
      </c>
      <c r="AJ1500" s="99">
        <v>804933.89841461205</v>
      </c>
      <c r="AK1500" s="99">
        <v>490423.519351959</v>
      </c>
      <c r="AL1500" s="99">
        <v>0</v>
      </c>
      <c r="AM1500" s="99">
        <v>149834.52903175401</v>
      </c>
      <c r="AN1500" s="99">
        <v>10084834.9075928</v>
      </c>
      <c r="AO1500" s="99">
        <v>75960118.4765625</v>
      </c>
      <c r="AP1500" s="99">
        <v>5299.6841977834702</v>
      </c>
      <c r="AQ1500" s="99">
        <v>20505873.434326202</v>
      </c>
      <c r="AR1500" s="99">
        <v>0</v>
      </c>
      <c r="AS1500" s="99">
        <v>4815551.8726806603</v>
      </c>
      <c r="AT1500" s="99">
        <v>0</v>
      </c>
      <c r="AU1500" s="99">
        <v>0</v>
      </c>
      <c r="AV1500" s="99">
        <v>35689090.3203125</v>
      </c>
      <c r="AW1500" s="99">
        <v>0</v>
      </c>
      <c r="AX1500" s="99">
        <v>15732058.3397217</v>
      </c>
      <c r="AY1500" s="99">
        <v>32210891.474121101</v>
      </c>
      <c r="AZ1500" s="99">
        <v>19348871.917480499</v>
      </c>
      <c r="BA1500" s="99">
        <v>22293690.657714799</v>
      </c>
      <c r="BB1500" s="99">
        <v>0</v>
      </c>
      <c r="BC1500" s="99">
        <v>7249887.2208252</v>
      </c>
      <c r="BD1500" s="99">
        <v>3765447.0555725102</v>
      </c>
      <c r="BE1500" s="99">
        <v>0</v>
      </c>
      <c r="BF1500" s="99">
        <v>1218647.01121521</v>
      </c>
      <c r="BG1500" s="99">
        <v>36089129.583984397</v>
      </c>
      <c r="BH1500" s="99">
        <v>16853661.5705566</v>
      </c>
      <c r="BI1500" s="99">
        <v>692.04168920218899</v>
      </c>
      <c r="BJ1500" s="99">
        <v>4496728.2184448196</v>
      </c>
      <c r="BK1500" s="99">
        <v>3292357.0364990202</v>
      </c>
      <c r="BL1500" s="99">
        <v>0</v>
      </c>
      <c r="BM1500" s="99">
        <v>0</v>
      </c>
      <c r="BN1500" s="99">
        <v>0</v>
      </c>
      <c r="BO1500" s="99">
        <v>0</v>
      </c>
      <c r="BP1500" s="99">
        <v>0</v>
      </c>
      <c r="BQ1500" s="99">
        <v>0</v>
      </c>
      <c r="BR1500" s="99">
        <v>7921095.3051757803</v>
      </c>
      <c r="BS1500" s="99">
        <v>6537020.1927490197</v>
      </c>
      <c r="BT1500" s="99">
        <v>4326372.1095581101</v>
      </c>
      <c r="BU1500" s="99">
        <v>0</v>
      </c>
      <c r="BV1500" s="99">
        <v>2534116.0699768099</v>
      </c>
      <c r="BW1500" s="99">
        <v>443890.20486068702</v>
      </c>
      <c r="BX1500" s="99">
        <v>0</v>
      </c>
      <c r="BY1500" s="99">
        <v>0</v>
      </c>
      <c r="BZ1500" s="99">
        <v>0</v>
      </c>
      <c r="CA1500" s="99">
        <v>0</v>
      </c>
      <c r="CB1500" s="99">
        <v>10184020.7810059</v>
      </c>
      <c r="CC1500" s="99">
        <v>96464339.271484405</v>
      </c>
      <c r="CD1500" s="99">
        <v>21350045.958740201</v>
      </c>
      <c r="CE1500" s="99">
        <v>3781.3177239000802</v>
      </c>
      <c r="CF1500" s="99">
        <v>642595.42473602295</v>
      </c>
      <c r="CG1500" s="99">
        <v>4989343.8381347703</v>
      </c>
      <c r="CH1500" s="99">
        <v>0</v>
      </c>
      <c r="CI1500" s="99">
        <v>133210.64481353801</v>
      </c>
      <c r="CJ1500" s="99">
        <v>10826295.7618408</v>
      </c>
      <c r="CK1500" s="99">
        <v>101455584.387695</v>
      </c>
      <c r="CL1500" s="99">
        <v>21794093.3820801</v>
      </c>
      <c r="CM1500" s="188">
        <v>163719.309310913</v>
      </c>
      <c r="CN1500" s="188">
        <v>20953304.409912098</v>
      </c>
      <c r="CO1500" s="188">
        <v>137555171.80078101</v>
      </c>
      <c r="CP1500" s="99">
        <v>21794093.3820801</v>
      </c>
      <c r="CQ1500" s="99">
        <v>0</v>
      </c>
      <c r="CR1500" s="99">
        <v>0</v>
      </c>
      <c r="CS1500" s="99">
        <v>0</v>
      </c>
      <c r="CT1500" s="99">
        <v>0</v>
      </c>
      <c r="CU1500" s="98">
        <v>21007.15809809</v>
      </c>
      <c r="CV1500" s="98">
        <v>33647.950413047001</v>
      </c>
    </row>
    <row r="1501" spans="1:100" x14ac:dyDescent="0.2">
      <c r="A1501" s="98" t="s">
        <v>76</v>
      </c>
      <c r="B1501" s="100">
        <v>40238</v>
      </c>
      <c r="C1501" s="99">
        <v>109892.30540561699</v>
      </c>
      <c r="D1501" s="99">
        <v>7.2601340339751896</v>
      </c>
      <c r="E1501" s="99">
        <v>19969.0924854279</v>
      </c>
      <c r="F1501" s="99">
        <v>0</v>
      </c>
      <c r="G1501" s="99">
        <v>3647.0854956209701</v>
      </c>
      <c r="H1501" s="99">
        <v>0</v>
      </c>
      <c r="I1501" s="99">
        <v>0</v>
      </c>
      <c r="J1501" s="99">
        <v>31286.6207172871</v>
      </c>
      <c r="K1501" s="99">
        <v>0</v>
      </c>
      <c r="L1501" s="99">
        <v>30710.1488294601</v>
      </c>
      <c r="M1501" s="99">
        <v>46632.637705802903</v>
      </c>
      <c r="N1501" s="99">
        <v>13680.9176716805</v>
      </c>
      <c r="O1501" s="99">
        <v>36612.067899227099</v>
      </c>
      <c r="P1501" s="99">
        <v>0</v>
      </c>
      <c r="Q1501" s="99">
        <v>5078.7246753573399</v>
      </c>
      <c r="R1501" s="99">
        <v>2863.26218518615</v>
      </c>
      <c r="S1501" s="99">
        <v>0</v>
      </c>
      <c r="T1501" s="99">
        <v>903.82015613466501</v>
      </c>
      <c r="U1501" s="99">
        <v>31551.119834184599</v>
      </c>
      <c r="V1501" s="99">
        <v>8025986.3068847703</v>
      </c>
      <c r="W1501" s="99">
        <v>592.41287837922596</v>
      </c>
      <c r="X1501" s="99">
        <v>2174498.5900573698</v>
      </c>
      <c r="Y1501" s="99">
        <v>1437671.76121521</v>
      </c>
      <c r="Z1501" s="99">
        <v>622851.11032867397</v>
      </c>
      <c r="AA1501" s="99">
        <v>0</v>
      </c>
      <c r="AB1501" s="99">
        <v>0</v>
      </c>
      <c r="AC1501" s="99">
        <v>10244855.407958999</v>
      </c>
      <c r="AD1501" s="99">
        <v>0</v>
      </c>
      <c r="AE1501" s="99">
        <v>1515139.6141967799</v>
      </c>
      <c r="AF1501" s="99">
        <v>3253430.2444152799</v>
      </c>
      <c r="AG1501" s="99">
        <v>2300887.32275391</v>
      </c>
      <c r="AH1501" s="99">
        <v>2341482.7405090299</v>
      </c>
      <c r="AI1501" s="99">
        <v>0</v>
      </c>
      <c r="AJ1501" s="99">
        <v>792093.50517272903</v>
      </c>
      <c r="AK1501" s="99">
        <v>486539.26848220802</v>
      </c>
      <c r="AL1501" s="99">
        <v>0</v>
      </c>
      <c r="AM1501" s="99">
        <v>141402.91170883199</v>
      </c>
      <c r="AN1501" s="99">
        <v>10278227.1920166</v>
      </c>
      <c r="AO1501" s="99">
        <v>77290483.958984405</v>
      </c>
      <c r="AP1501" s="99">
        <v>5142.4399862885502</v>
      </c>
      <c r="AQ1501" s="99">
        <v>19894464.998046901</v>
      </c>
      <c r="AR1501" s="99">
        <v>0</v>
      </c>
      <c r="AS1501" s="99">
        <v>4900782.1282959003</v>
      </c>
      <c r="AT1501" s="99">
        <v>0</v>
      </c>
      <c r="AU1501" s="99">
        <v>0</v>
      </c>
      <c r="AV1501" s="99">
        <v>36996142.185058601</v>
      </c>
      <c r="AW1501" s="99">
        <v>0</v>
      </c>
      <c r="AX1501" s="99">
        <v>15696993.6571045</v>
      </c>
      <c r="AY1501" s="99">
        <v>32388767.541259799</v>
      </c>
      <c r="AZ1501" s="99">
        <v>19460144.676025402</v>
      </c>
      <c r="BA1501" s="99">
        <v>22464168.963867199</v>
      </c>
      <c r="BB1501" s="99">
        <v>0</v>
      </c>
      <c r="BC1501" s="99">
        <v>7217615.8739623995</v>
      </c>
      <c r="BD1501" s="99">
        <v>3776961.7039184598</v>
      </c>
      <c r="BE1501" s="99">
        <v>0</v>
      </c>
      <c r="BF1501" s="99">
        <v>1164095.7154083301</v>
      </c>
      <c r="BG1501" s="99">
        <v>37067696.830078103</v>
      </c>
      <c r="BH1501" s="99">
        <v>17153544.2819824</v>
      </c>
      <c r="BI1501" s="99">
        <v>597.11457981914305</v>
      </c>
      <c r="BJ1501" s="99">
        <v>4363872.3899536096</v>
      </c>
      <c r="BK1501" s="99">
        <v>3241938.96130371</v>
      </c>
      <c r="BL1501" s="99">
        <v>0</v>
      </c>
      <c r="BM1501" s="99">
        <v>0</v>
      </c>
      <c r="BN1501" s="99">
        <v>0</v>
      </c>
      <c r="BO1501" s="99">
        <v>0</v>
      </c>
      <c r="BP1501" s="99">
        <v>0</v>
      </c>
      <c r="BQ1501" s="99">
        <v>0</v>
      </c>
      <c r="BR1501" s="99">
        <v>8180858.5248413105</v>
      </c>
      <c r="BS1501" s="99">
        <v>6533720.7984008798</v>
      </c>
      <c r="BT1501" s="99">
        <v>4377721.9509277297</v>
      </c>
      <c r="BU1501" s="99">
        <v>0</v>
      </c>
      <c r="BV1501" s="99">
        <v>2515397.82745361</v>
      </c>
      <c r="BW1501" s="99">
        <v>430641.22650146502</v>
      </c>
      <c r="BX1501" s="99">
        <v>0</v>
      </c>
      <c r="BY1501" s="99">
        <v>0</v>
      </c>
      <c r="BZ1501" s="99">
        <v>0</v>
      </c>
      <c r="CA1501" s="99">
        <v>0</v>
      </c>
      <c r="CB1501" s="99">
        <v>10198515.876953101</v>
      </c>
      <c r="CC1501" s="99">
        <v>97181191.973632798</v>
      </c>
      <c r="CD1501" s="99">
        <v>21544782.423095699</v>
      </c>
      <c r="CE1501" s="99">
        <v>3656.7471472621</v>
      </c>
      <c r="CF1501" s="99">
        <v>629432.96970367397</v>
      </c>
      <c r="CG1501" s="99">
        <v>4946410.3103027297</v>
      </c>
      <c r="CH1501" s="99">
        <v>0</v>
      </c>
      <c r="CI1501" s="99">
        <v>133472.58751678499</v>
      </c>
      <c r="CJ1501" s="99">
        <v>10828039.8093262</v>
      </c>
      <c r="CK1501" s="99">
        <v>102115612.728516</v>
      </c>
      <c r="CL1501" s="99">
        <v>21984996.9599609</v>
      </c>
      <c r="CM1501" s="188">
        <v>164727.38494873</v>
      </c>
      <c r="CN1501" s="188">
        <v>21119492.518310498</v>
      </c>
      <c r="CO1501" s="188">
        <v>139268076.36132801</v>
      </c>
      <c r="CP1501" s="99">
        <v>21984996.9599609</v>
      </c>
      <c r="CQ1501" s="99">
        <v>0</v>
      </c>
      <c r="CR1501" s="99">
        <v>0</v>
      </c>
      <c r="CS1501" s="99">
        <v>0</v>
      </c>
      <c r="CT1501" s="99">
        <v>0</v>
      </c>
      <c r="CU1501" s="98">
        <v>20282.590755611</v>
      </c>
      <c r="CV1501" s="98">
        <v>34579.889818326003</v>
      </c>
    </row>
    <row r="1502" spans="1:100" x14ac:dyDescent="0.2">
      <c r="A1502" s="98" t="s">
        <v>76</v>
      </c>
      <c r="B1502" s="100">
        <v>40330</v>
      </c>
      <c r="C1502" s="99">
        <v>111084.85419750201</v>
      </c>
      <c r="D1502" s="99">
        <v>7.7817818459588999</v>
      </c>
      <c r="E1502" s="99">
        <v>19713.6190543175</v>
      </c>
      <c r="F1502" s="99">
        <v>0</v>
      </c>
      <c r="G1502" s="99">
        <v>3693.1472264528302</v>
      </c>
      <c r="H1502" s="99">
        <v>0</v>
      </c>
      <c r="I1502" s="99">
        <v>0</v>
      </c>
      <c r="J1502" s="99">
        <v>32071.7593750954</v>
      </c>
      <c r="K1502" s="99">
        <v>0</v>
      </c>
      <c r="L1502" s="99">
        <v>31610.256593704202</v>
      </c>
      <c r="M1502" s="99">
        <v>47195.040590286299</v>
      </c>
      <c r="N1502" s="99">
        <v>13690.4778982401</v>
      </c>
      <c r="O1502" s="99">
        <v>36973.927348613703</v>
      </c>
      <c r="P1502" s="99">
        <v>0</v>
      </c>
      <c r="Q1502" s="99">
        <v>5033.8503168225297</v>
      </c>
      <c r="R1502" s="99">
        <v>2906.9493279159101</v>
      </c>
      <c r="S1502" s="99">
        <v>0</v>
      </c>
      <c r="T1502" s="99">
        <v>889.75444847345398</v>
      </c>
      <c r="U1502" s="99">
        <v>32267.061252832402</v>
      </c>
      <c r="V1502" s="99">
        <v>8080469.0339355497</v>
      </c>
      <c r="W1502" s="99">
        <v>564.84392247349001</v>
      </c>
      <c r="X1502" s="99">
        <v>2114445.54620361</v>
      </c>
      <c r="Y1502" s="99">
        <v>1404743.4774780299</v>
      </c>
      <c r="Z1502" s="99">
        <v>621197.08664703404</v>
      </c>
      <c r="AA1502" s="99">
        <v>0</v>
      </c>
      <c r="AB1502" s="99">
        <v>0</v>
      </c>
      <c r="AC1502" s="99">
        <v>10488985.1241455</v>
      </c>
      <c r="AD1502" s="99">
        <v>0</v>
      </c>
      <c r="AE1502" s="99">
        <v>1531926.86386108</v>
      </c>
      <c r="AF1502" s="99">
        <v>3273437.55285645</v>
      </c>
      <c r="AG1502" s="99">
        <v>2281490.7593078599</v>
      </c>
      <c r="AH1502" s="99">
        <v>2342808.6046142601</v>
      </c>
      <c r="AI1502" s="99">
        <v>0</v>
      </c>
      <c r="AJ1502" s="99">
        <v>790558.41328430199</v>
      </c>
      <c r="AK1502" s="99">
        <v>487124.9608078</v>
      </c>
      <c r="AL1502" s="99">
        <v>0</v>
      </c>
      <c r="AM1502" s="99">
        <v>136743.12082862901</v>
      </c>
      <c r="AN1502" s="99">
        <v>10495584.8666992</v>
      </c>
      <c r="AO1502" s="99">
        <v>78291477.099609405</v>
      </c>
      <c r="AP1502" s="99">
        <v>4611.3019728660602</v>
      </c>
      <c r="AQ1502" s="99">
        <v>19450731.964599598</v>
      </c>
      <c r="AR1502" s="99">
        <v>0</v>
      </c>
      <c r="AS1502" s="99">
        <v>4928876.6276855497</v>
      </c>
      <c r="AT1502" s="99">
        <v>0</v>
      </c>
      <c r="AU1502" s="99">
        <v>0</v>
      </c>
      <c r="AV1502" s="99">
        <v>38089626.114257798</v>
      </c>
      <c r="AW1502" s="99">
        <v>0</v>
      </c>
      <c r="AX1502" s="99">
        <v>16014256.1726074</v>
      </c>
      <c r="AY1502" s="99">
        <v>32838712.016845699</v>
      </c>
      <c r="AZ1502" s="99">
        <v>19351666.751220699</v>
      </c>
      <c r="BA1502" s="99">
        <v>22700617.708984401</v>
      </c>
      <c r="BB1502" s="99">
        <v>0</v>
      </c>
      <c r="BC1502" s="99">
        <v>7242138.7249755897</v>
      </c>
      <c r="BD1502" s="99">
        <v>3806685.7292175302</v>
      </c>
      <c r="BE1502" s="99">
        <v>0</v>
      </c>
      <c r="BF1502" s="99">
        <v>1137141.3581390399</v>
      </c>
      <c r="BG1502" s="99">
        <v>38084886.503417999</v>
      </c>
      <c r="BH1502" s="99">
        <v>17538906.158447299</v>
      </c>
      <c r="BI1502" s="99">
        <v>641.64387396722998</v>
      </c>
      <c r="BJ1502" s="99">
        <v>4280141.3203125</v>
      </c>
      <c r="BK1502" s="99">
        <v>3188236.4324646001</v>
      </c>
      <c r="BL1502" s="99">
        <v>0</v>
      </c>
      <c r="BM1502" s="99">
        <v>0</v>
      </c>
      <c r="BN1502" s="99">
        <v>0</v>
      </c>
      <c r="BO1502" s="99">
        <v>0</v>
      </c>
      <c r="BP1502" s="99">
        <v>0</v>
      </c>
      <c r="BQ1502" s="99">
        <v>0</v>
      </c>
      <c r="BR1502" s="99">
        <v>8334834.82666016</v>
      </c>
      <c r="BS1502" s="99">
        <v>6519274.8932495099</v>
      </c>
      <c r="BT1502" s="99">
        <v>4398199.45068359</v>
      </c>
      <c r="BU1502" s="99">
        <v>0</v>
      </c>
      <c r="BV1502" s="99">
        <v>2529971.8666686998</v>
      </c>
      <c r="BW1502" s="99">
        <v>435795.06959152198</v>
      </c>
      <c r="BX1502" s="99">
        <v>0</v>
      </c>
      <c r="BY1502" s="99">
        <v>0</v>
      </c>
      <c r="BZ1502" s="99">
        <v>0</v>
      </c>
      <c r="CA1502" s="99">
        <v>0</v>
      </c>
      <c r="CB1502" s="99">
        <v>10186873.6497803</v>
      </c>
      <c r="CC1502" s="99">
        <v>97597925.381835893</v>
      </c>
      <c r="CD1502" s="99">
        <v>21825738.098877002</v>
      </c>
      <c r="CE1502" s="99">
        <v>3685.4304025471201</v>
      </c>
      <c r="CF1502" s="99">
        <v>623346.19926452602</v>
      </c>
      <c r="CG1502" s="99">
        <v>4948227.0192871103</v>
      </c>
      <c r="CH1502" s="99">
        <v>0</v>
      </c>
      <c r="CI1502" s="99">
        <v>134482.427490234</v>
      </c>
      <c r="CJ1502" s="99">
        <v>10809696.1530762</v>
      </c>
      <c r="CK1502" s="99">
        <v>102519937.941406</v>
      </c>
      <c r="CL1502" s="99">
        <v>22267153.786865201</v>
      </c>
      <c r="CM1502" s="188">
        <v>166403.12052917501</v>
      </c>
      <c r="CN1502" s="188">
        <v>21307633.048583999</v>
      </c>
      <c r="CO1502" s="188">
        <v>140629469.32031301</v>
      </c>
      <c r="CP1502" s="99">
        <v>22267153.786865201</v>
      </c>
      <c r="CQ1502" s="99">
        <v>0</v>
      </c>
      <c r="CR1502" s="99">
        <v>0</v>
      </c>
      <c r="CS1502" s="99">
        <v>0</v>
      </c>
      <c r="CT1502" s="99">
        <v>0</v>
      </c>
      <c r="CU1502" s="98">
        <v>19954.992014059</v>
      </c>
      <c r="CV1502" s="98">
        <v>35433.003847581997</v>
      </c>
    </row>
    <row r="1503" spans="1:100" x14ac:dyDescent="0.2">
      <c r="A1503" s="98" t="s">
        <v>76</v>
      </c>
      <c r="B1503" s="100">
        <v>40422</v>
      </c>
      <c r="C1503" s="99">
        <v>111158.64004039799</v>
      </c>
      <c r="D1503" s="99">
        <v>9.0693206549622101</v>
      </c>
      <c r="E1503" s="99">
        <v>19084.195376157801</v>
      </c>
      <c r="F1503" s="99">
        <v>0</v>
      </c>
      <c r="G1503" s="99">
        <v>3722.01028284431</v>
      </c>
      <c r="H1503" s="99">
        <v>0</v>
      </c>
      <c r="I1503" s="99">
        <v>0</v>
      </c>
      <c r="J1503" s="99">
        <v>32600.895383596398</v>
      </c>
      <c r="K1503" s="99">
        <v>0</v>
      </c>
      <c r="L1503" s="99">
        <v>30768.199982643098</v>
      </c>
      <c r="M1503" s="99">
        <v>47016.098516464197</v>
      </c>
      <c r="N1503" s="99">
        <v>13674.6184421778</v>
      </c>
      <c r="O1503" s="99">
        <v>36753.768518447898</v>
      </c>
      <c r="P1503" s="99">
        <v>0</v>
      </c>
      <c r="Q1503" s="99">
        <v>4931.8751322627104</v>
      </c>
      <c r="R1503" s="99">
        <v>2908.5870526433</v>
      </c>
      <c r="S1503" s="99">
        <v>0</v>
      </c>
      <c r="T1503" s="99">
        <v>914.13913305848803</v>
      </c>
      <c r="U1503" s="99">
        <v>32820.035819053701</v>
      </c>
      <c r="V1503" s="99">
        <v>8085668.5104370099</v>
      </c>
      <c r="W1503" s="99">
        <v>607.72359647601797</v>
      </c>
      <c r="X1503" s="99">
        <v>2053543.17372131</v>
      </c>
      <c r="Y1503" s="99">
        <v>1366555.65788269</v>
      </c>
      <c r="Z1503" s="99">
        <v>627438.489112854</v>
      </c>
      <c r="AA1503" s="99">
        <v>0</v>
      </c>
      <c r="AB1503" s="99">
        <v>0</v>
      </c>
      <c r="AC1503" s="99">
        <v>10695734.8131104</v>
      </c>
      <c r="AD1503" s="99">
        <v>0</v>
      </c>
      <c r="AE1503" s="99">
        <v>1504758.29260254</v>
      </c>
      <c r="AF1503" s="99">
        <v>3293028.1211242699</v>
      </c>
      <c r="AG1503" s="99">
        <v>2267028.6932373</v>
      </c>
      <c r="AH1503" s="99">
        <v>2279246.0642395001</v>
      </c>
      <c r="AI1503" s="99">
        <v>0</v>
      </c>
      <c r="AJ1503" s="99">
        <v>762344.05242157006</v>
      </c>
      <c r="AK1503" s="99">
        <v>482314.70827484102</v>
      </c>
      <c r="AL1503" s="99">
        <v>0</v>
      </c>
      <c r="AM1503" s="99">
        <v>138281.10172462501</v>
      </c>
      <c r="AN1503" s="99">
        <v>10720249.3825684</v>
      </c>
      <c r="AO1503" s="99">
        <v>78660426.669921905</v>
      </c>
      <c r="AP1503" s="99">
        <v>5045.9811339378402</v>
      </c>
      <c r="AQ1503" s="99">
        <v>18950134.4226074</v>
      </c>
      <c r="AR1503" s="99">
        <v>0</v>
      </c>
      <c r="AS1503" s="99">
        <v>4991410.7871093797</v>
      </c>
      <c r="AT1503" s="99">
        <v>0</v>
      </c>
      <c r="AU1503" s="99">
        <v>0</v>
      </c>
      <c r="AV1503" s="99">
        <v>38959722.004882798</v>
      </c>
      <c r="AW1503" s="99">
        <v>0</v>
      </c>
      <c r="AX1503" s="99">
        <v>15740148.830444301</v>
      </c>
      <c r="AY1503" s="99">
        <v>33251070.637695301</v>
      </c>
      <c r="AZ1503" s="99">
        <v>19240874.138183601</v>
      </c>
      <c r="BA1503" s="99">
        <v>22191111.128662098</v>
      </c>
      <c r="BB1503" s="99">
        <v>0</v>
      </c>
      <c r="BC1503" s="99">
        <v>6987137.6502075205</v>
      </c>
      <c r="BD1503" s="99">
        <v>3776121.0916442899</v>
      </c>
      <c r="BE1503" s="99">
        <v>0</v>
      </c>
      <c r="BF1503" s="99">
        <v>1162771.3307342499</v>
      </c>
      <c r="BG1503" s="99">
        <v>39023170.419921897</v>
      </c>
      <c r="BH1503" s="99">
        <v>17425699.237304699</v>
      </c>
      <c r="BI1503" s="99">
        <v>659.13138235360395</v>
      </c>
      <c r="BJ1503" s="99">
        <v>4173504.4855651902</v>
      </c>
      <c r="BK1503" s="99">
        <v>3085041.0120544401</v>
      </c>
      <c r="BL1503" s="99">
        <v>0</v>
      </c>
      <c r="BM1503" s="99">
        <v>0</v>
      </c>
      <c r="BN1503" s="99">
        <v>0</v>
      </c>
      <c r="BO1503" s="99">
        <v>0</v>
      </c>
      <c r="BP1503" s="99">
        <v>0</v>
      </c>
      <c r="BQ1503" s="99">
        <v>0</v>
      </c>
      <c r="BR1503" s="99">
        <v>8369780.53369141</v>
      </c>
      <c r="BS1503" s="99">
        <v>6479369.9078979502</v>
      </c>
      <c r="BT1503" s="99">
        <v>4294383.2954711895</v>
      </c>
      <c r="BU1503" s="99">
        <v>0</v>
      </c>
      <c r="BV1503" s="99">
        <v>2437576.0999145498</v>
      </c>
      <c r="BW1503" s="99">
        <v>441806.23206329299</v>
      </c>
      <c r="BX1503" s="99">
        <v>0</v>
      </c>
      <c r="BY1503" s="99">
        <v>0</v>
      </c>
      <c r="BZ1503" s="99">
        <v>0</v>
      </c>
      <c r="CA1503" s="99">
        <v>0</v>
      </c>
      <c r="CB1503" s="99">
        <v>10117716.674194301</v>
      </c>
      <c r="CC1503" s="99">
        <v>97618133.125976607</v>
      </c>
      <c r="CD1503" s="99">
        <v>21569290.5153809</v>
      </c>
      <c r="CE1503" s="99">
        <v>3726.1195833086999</v>
      </c>
      <c r="CF1503" s="99">
        <v>620958.44999694801</v>
      </c>
      <c r="CG1503" s="99">
        <v>4952789.2963867197</v>
      </c>
      <c r="CH1503" s="99">
        <v>0</v>
      </c>
      <c r="CI1503" s="99">
        <v>134059.245166779</v>
      </c>
      <c r="CJ1503" s="99">
        <v>10738246.982910199</v>
      </c>
      <c r="CK1503" s="99">
        <v>102580353.53222699</v>
      </c>
      <c r="CL1503" s="99">
        <v>22004960.4150391</v>
      </c>
      <c r="CM1503" s="188">
        <v>166680.466859818</v>
      </c>
      <c r="CN1503" s="188">
        <v>21474257.151122998</v>
      </c>
      <c r="CO1503" s="188">
        <v>141486649.19726601</v>
      </c>
      <c r="CP1503" s="99">
        <v>22004960.4150391</v>
      </c>
      <c r="CQ1503" s="99">
        <v>0</v>
      </c>
      <c r="CR1503" s="99">
        <v>0</v>
      </c>
      <c r="CS1503" s="99">
        <v>0</v>
      </c>
      <c r="CT1503" s="99">
        <v>0</v>
      </c>
      <c r="CU1503" s="98">
        <v>19225.999808510001</v>
      </c>
      <c r="CV1503" s="98">
        <v>36101.412388737997</v>
      </c>
    </row>
    <row r="1504" spans="1:100" x14ac:dyDescent="0.2">
      <c r="A1504" s="98" t="s">
        <v>76</v>
      </c>
      <c r="B1504" s="100">
        <v>40513</v>
      </c>
      <c r="C1504" s="99">
        <v>110696.028963089</v>
      </c>
      <c r="D1504" s="99">
        <v>7.8924763919785601</v>
      </c>
      <c r="E1504" s="99">
        <v>18355.944386482199</v>
      </c>
      <c r="F1504" s="99">
        <v>0</v>
      </c>
      <c r="G1504" s="99">
        <v>3728.0391797423399</v>
      </c>
      <c r="H1504" s="99">
        <v>0</v>
      </c>
      <c r="I1504" s="99">
        <v>0</v>
      </c>
      <c r="J1504" s="99">
        <v>33343.917210102103</v>
      </c>
      <c r="K1504" s="99">
        <v>0</v>
      </c>
      <c r="L1504" s="99">
        <v>34962.483627796202</v>
      </c>
      <c r="M1504" s="99">
        <v>46972.657994747198</v>
      </c>
      <c r="N1504" s="99">
        <v>13534.385710597</v>
      </c>
      <c r="O1504" s="99">
        <v>35459.8939766884</v>
      </c>
      <c r="P1504" s="99">
        <v>0</v>
      </c>
      <c r="Q1504" s="99">
        <v>4839.7950492501304</v>
      </c>
      <c r="R1504" s="99">
        <v>2877.48386269808</v>
      </c>
      <c r="S1504" s="99">
        <v>0</v>
      </c>
      <c r="T1504" s="99">
        <v>1065.0974404066801</v>
      </c>
      <c r="U1504" s="99">
        <v>33561.247866153702</v>
      </c>
      <c r="V1504" s="99">
        <v>8014015.5383911096</v>
      </c>
      <c r="W1504" s="99">
        <v>787.98635070025898</v>
      </c>
      <c r="X1504" s="99">
        <v>1994757.31044006</v>
      </c>
      <c r="Y1504" s="99">
        <v>1325376.14697266</v>
      </c>
      <c r="Z1504" s="99">
        <v>615011.56095123303</v>
      </c>
      <c r="AA1504" s="99">
        <v>0</v>
      </c>
      <c r="AB1504" s="99">
        <v>0</v>
      </c>
      <c r="AC1504" s="99">
        <v>10852702.3607178</v>
      </c>
      <c r="AD1504" s="99">
        <v>0</v>
      </c>
      <c r="AE1504" s="99">
        <v>1626891.03507996</v>
      </c>
      <c r="AF1504" s="99">
        <v>3279445.5687866202</v>
      </c>
      <c r="AG1504" s="99">
        <v>2224517.9586792002</v>
      </c>
      <c r="AH1504" s="99">
        <v>2144548.6561889602</v>
      </c>
      <c r="AI1504" s="99">
        <v>0</v>
      </c>
      <c r="AJ1504" s="99">
        <v>750218.40856933605</v>
      </c>
      <c r="AK1504" s="99">
        <v>459725.47493743902</v>
      </c>
      <c r="AL1504" s="99">
        <v>0</v>
      </c>
      <c r="AM1504" s="99">
        <v>145575.40901565601</v>
      </c>
      <c r="AN1504" s="99">
        <v>10908112.4779053</v>
      </c>
      <c r="AO1504" s="99">
        <v>78592585.425781295</v>
      </c>
      <c r="AP1504" s="99">
        <v>5641.5991340875598</v>
      </c>
      <c r="AQ1504" s="99">
        <v>18543745.221923798</v>
      </c>
      <c r="AR1504" s="99">
        <v>0</v>
      </c>
      <c r="AS1504" s="99">
        <v>4909719.7382202102</v>
      </c>
      <c r="AT1504" s="99">
        <v>0</v>
      </c>
      <c r="AU1504" s="99">
        <v>0</v>
      </c>
      <c r="AV1504" s="99">
        <v>39923654.152832001</v>
      </c>
      <c r="AW1504" s="99">
        <v>0</v>
      </c>
      <c r="AX1504" s="99">
        <v>17013112.0244141</v>
      </c>
      <c r="AY1504" s="99">
        <v>33261154.493408199</v>
      </c>
      <c r="AZ1504" s="99">
        <v>19010061.7421875</v>
      </c>
      <c r="BA1504" s="99">
        <v>21048512.564208999</v>
      </c>
      <c r="BB1504" s="99">
        <v>0</v>
      </c>
      <c r="BC1504" s="99">
        <v>6929296.8278198196</v>
      </c>
      <c r="BD1504" s="99">
        <v>3620212.6372985798</v>
      </c>
      <c r="BE1504" s="99">
        <v>0</v>
      </c>
      <c r="BF1504" s="99">
        <v>1220360.30152893</v>
      </c>
      <c r="BG1504" s="99">
        <v>40127595.646972701</v>
      </c>
      <c r="BH1504" s="99">
        <v>17300666.396728501</v>
      </c>
      <c r="BI1504" s="99">
        <v>739.96572291850998</v>
      </c>
      <c r="BJ1504" s="99">
        <v>4068812.8335876502</v>
      </c>
      <c r="BK1504" s="99">
        <v>2990355.5781555199</v>
      </c>
      <c r="BL1504" s="99">
        <v>0</v>
      </c>
      <c r="BM1504" s="99">
        <v>0</v>
      </c>
      <c r="BN1504" s="99">
        <v>0</v>
      </c>
      <c r="BO1504" s="99">
        <v>0</v>
      </c>
      <c r="BP1504" s="99">
        <v>0</v>
      </c>
      <c r="BQ1504" s="99">
        <v>0</v>
      </c>
      <c r="BR1504" s="99">
        <v>8393516.6258544903</v>
      </c>
      <c r="BS1504" s="99">
        <v>6412875.9740600605</v>
      </c>
      <c r="BT1504" s="99">
        <v>4092069.4701843299</v>
      </c>
      <c r="BU1504" s="99">
        <v>0</v>
      </c>
      <c r="BV1504" s="99">
        <v>2434389.4270935101</v>
      </c>
      <c r="BW1504" s="99">
        <v>406204.54423141503</v>
      </c>
      <c r="BX1504" s="99">
        <v>0</v>
      </c>
      <c r="BY1504" s="99">
        <v>0</v>
      </c>
      <c r="BZ1504" s="99">
        <v>0</v>
      </c>
      <c r="CA1504" s="99">
        <v>0</v>
      </c>
      <c r="CB1504" s="99">
        <v>10021982.3658447</v>
      </c>
      <c r="CC1504" s="99">
        <v>97169843.857421905</v>
      </c>
      <c r="CD1504" s="99">
        <v>21365925.138183601</v>
      </c>
      <c r="CE1504" s="99">
        <v>3724.54753297567</v>
      </c>
      <c r="CF1504" s="99">
        <v>617050.40679931606</v>
      </c>
      <c r="CG1504" s="99">
        <v>4932528.0560913105</v>
      </c>
      <c r="CH1504" s="99">
        <v>0</v>
      </c>
      <c r="CI1504" s="99">
        <v>132806.80775070199</v>
      </c>
      <c r="CJ1504" s="99">
        <v>10639199.0473633</v>
      </c>
      <c r="CK1504" s="99">
        <v>102092761.697266</v>
      </c>
      <c r="CL1504" s="99">
        <v>21770711.2653809</v>
      </c>
      <c r="CM1504" s="188">
        <v>165883.589637756</v>
      </c>
      <c r="CN1504" s="188">
        <v>21538961.858154301</v>
      </c>
      <c r="CO1504" s="188">
        <v>142215752.08203101</v>
      </c>
      <c r="CP1504" s="99">
        <v>21770711.2653809</v>
      </c>
      <c r="CQ1504" s="99">
        <v>0</v>
      </c>
      <c r="CR1504" s="99">
        <v>0</v>
      </c>
      <c r="CS1504" s="99">
        <v>0</v>
      </c>
      <c r="CT1504" s="99">
        <v>0</v>
      </c>
      <c r="CU1504" s="98">
        <v>18554.129496992002</v>
      </c>
      <c r="CV1504" s="98">
        <v>36650.850251390999</v>
      </c>
    </row>
    <row r="1505" spans="1:100" x14ac:dyDescent="0.2">
      <c r="A1505" s="98" t="s">
        <v>76</v>
      </c>
      <c r="B1505" s="100">
        <v>40603</v>
      </c>
      <c r="C1505" s="99">
        <v>109878.876929283</v>
      </c>
      <c r="D1505" s="99">
        <v>7.1754050869494703</v>
      </c>
      <c r="E1505" s="99">
        <v>18229.3927125931</v>
      </c>
      <c r="F1505" s="99">
        <v>0</v>
      </c>
      <c r="G1505" s="99">
        <v>3751.1677487790598</v>
      </c>
      <c r="H1505" s="99">
        <v>0</v>
      </c>
      <c r="I1505" s="99">
        <v>0</v>
      </c>
      <c r="J1505" s="99">
        <v>34192.641356468201</v>
      </c>
      <c r="K1505" s="99">
        <v>0</v>
      </c>
      <c r="L1505" s="99">
        <v>62209.196605682402</v>
      </c>
      <c r="M1505" s="99">
        <v>46820.224567890204</v>
      </c>
      <c r="N1505" s="99">
        <v>13479.928020834899</v>
      </c>
      <c r="O1505" s="99">
        <v>0</v>
      </c>
      <c r="P1505" s="99">
        <v>0</v>
      </c>
      <c r="Q1505" s="99">
        <v>4757.3147319555301</v>
      </c>
      <c r="R1505" s="99">
        <v>0</v>
      </c>
      <c r="S1505" s="99">
        <v>0</v>
      </c>
      <c r="T1505" s="99">
        <v>3702.0345098674302</v>
      </c>
      <c r="U1505" s="99">
        <v>34382.965295314803</v>
      </c>
      <c r="V1505" s="99">
        <v>7925535.3040161096</v>
      </c>
      <c r="W1505" s="99">
        <v>436.91883938759599</v>
      </c>
      <c r="X1505" s="99">
        <v>1963841.5286254899</v>
      </c>
      <c r="Y1505" s="99">
        <v>1310258.17961121</v>
      </c>
      <c r="Z1505" s="99">
        <v>615922.61899566697</v>
      </c>
      <c r="AA1505" s="99">
        <v>0</v>
      </c>
      <c r="AB1505" s="99">
        <v>0</v>
      </c>
      <c r="AC1505" s="99">
        <v>11153551.3284912</v>
      </c>
      <c r="AD1505" s="99">
        <v>0</v>
      </c>
      <c r="AE1505" s="99">
        <v>3649681.6059265099</v>
      </c>
      <c r="AF1505" s="99">
        <v>3275374.4312744099</v>
      </c>
      <c r="AG1505" s="99">
        <v>2208110.3905029302</v>
      </c>
      <c r="AH1505" s="99">
        <v>0</v>
      </c>
      <c r="AI1505" s="99">
        <v>0</v>
      </c>
      <c r="AJ1505" s="99">
        <v>731804.06757354701</v>
      </c>
      <c r="AK1505" s="99">
        <v>0</v>
      </c>
      <c r="AL1505" s="99">
        <v>0</v>
      </c>
      <c r="AM1505" s="99">
        <v>611316.67303466797</v>
      </c>
      <c r="AN1505" s="99">
        <v>11182678.2900391</v>
      </c>
      <c r="AO1505" s="99">
        <v>78274774.653320298</v>
      </c>
      <c r="AP1505" s="99">
        <v>4196.39776974916</v>
      </c>
      <c r="AQ1505" s="99">
        <v>18447377.075683601</v>
      </c>
      <c r="AR1505" s="99">
        <v>0</v>
      </c>
      <c r="AS1505" s="99">
        <v>4953675.3649902297</v>
      </c>
      <c r="AT1505" s="99">
        <v>0</v>
      </c>
      <c r="AU1505" s="99">
        <v>0</v>
      </c>
      <c r="AV1505" s="99">
        <v>41256337.706542999</v>
      </c>
      <c r="AW1505" s="99">
        <v>0</v>
      </c>
      <c r="AX1505" s="99">
        <v>37021747.304199196</v>
      </c>
      <c r="AY1505" s="99">
        <v>33565962.2568359</v>
      </c>
      <c r="AZ1505" s="99">
        <v>18843473.944091801</v>
      </c>
      <c r="BA1505" s="99">
        <v>0</v>
      </c>
      <c r="BB1505" s="99">
        <v>0</v>
      </c>
      <c r="BC1505" s="99">
        <v>6778356.7818603497</v>
      </c>
      <c r="BD1505" s="99">
        <v>0</v>
      </c>
      <c r="BE1505" s="99">
        <v>0</v>
      </c>
      <c r="BF1505" s="99">
        <v>4916643.6037597703</v>
      </c>
      <c r="BG1505" s="99">
        <v>41335610.801757798</v>
      </c>
      <c r="BH1505" s="99">
        <v>14004557.459350601</v>
      </c>
      <c r="BI1505" s="99">
        <v>406.98683967813798</v>
      </c>
      <c r="BJ1505" s="99">
        <v>3112392.95275879</v>
      </c>
      <c r="BK1505" s="99">
        <v>2504359.7032470698</v>
      </c>
      <c r="BL1505" s="99">
        <v>0</v>
      </c>
      <c r="BM1505" s="99">
        <v>0</v>
      </c>
      <c r="BN1505" s="99">
        <v>0</v>
      </c>
      <c r="BO1505" s="99">
        <v>0</v>
      </c>
      <c r="BP1505" s="99">
        <v>0</v>
      </c>
      <c r="BQ1505" s="99">
        <v>0</v>
      </c>
      <c r="BR1505" s="99">
        <v>8386301.5402221698</v>
      </c>
      <c r="BS1505" s="99">
        <v>6368298.0694580097</v>
      </c>
      <c r="BT1505" s="99">
        <v>0</v>
      </c>
      <c r="BU1505" s="99">
        <v>0</v>
      </c>
      <c r="BV1505" s="99">
        <v>2389019.3399658198</v>
      </c>
      <c r="BW1505" s="99">
        <v>0</v>
      </c>
      <c r="BX1505" s="99">
        <v>0</v>
      </c>
      <c r="BY1505" s="99">
        <v>0</v>
      </c>
      <c r="BZ1505" s="99">
        <v>0</v>
      </c>
      <c r="CA1505" s="99">
        <v>0</v>
      </c>
      <c r="CB1505" s="99">
        <v>9905069.0310058594</v>
      </c>
      <c r="CC1505" s="99">
        <v>96610204.637695298</v>
      </c>
      <c r="CD1505" s="99">
        <v>17143466.519287098</v>
      </c>
      <c r="CE1505" s="99">
        <v>3755.4125615954399</v>
      </c>
      <c r="CF1505" s="99">
        <v>620883.21517944301</v>
      </c>
      <c r="CG1505" s="99">
        <v>4988396.3779907199</v>
      </c>
      <c r="CH1505" s="99">
        <v>0</v>
      </c>
      <c r="CI1505" s="99">
        <v>131806.970392227</v>
      </c>
      <c r="CJ1505" s="99">
        <v>10525226.1790771</v>
      </c>
      <c r="CK1505" s="99">
        <v>101579162.77636699</v>
      </c>
      <c r="CL1505" s="99">
        <v>17143705.527832001</v>
      </c>
      <c r="CM1505" s="188">
        <v>165849.028787613</v>
      </c>
      <c r="CN1505" s="188">
        <v>21713346.556640599</v>
      </c>
      <c r="CO1505" s="188">
        <v>143051448.41406301</v>
      </c>
      <c r="CP1505" s="99">
        <v>17143705.527832001</v>
      </c>
      <c r="CQ1505" s="99">
        <v>0</v>
      </c>
      <c r="CR1505" s="99">
        <v>0</v>
      </c>
      <c r="CS1505" s="99">
        <v>0</v>
      </c>
      <c r="CT1505" s="99">
        <v>0</v>
      </c>
      <c r="CU1505" s="98">
        <v>18461.449070270999</v>
      </c>
      <c r="CV1505" s="98">
        <v>37606.885662216999</v>
      </c>
    </row>
    <row r="1506" spans="1:100" x14ac:dyDescent="0.2">
      <c r="A1506" s="98" t="s">
        <v>76</v>
      </c>
      <c r="B1506" s="100">
        <v>40695</v>
      </c>
      <c r="C1506" s="99">
        <v>109423.74327087399</v>
      </c>
      <c r="D1506" s="99">
        <v>5.9237115369760396</v>
      </c>
      <c r="E1506" s="99">
        <v>17931.2389957905</v>
      </c>
      <c r="F1506" s="99">
        <v>0</v>
      </c>
      <c r="G1506" s="99">
        <v>3800.1188176870301</v>
      </c>
      <c r="H1506" s="99">
        <v>0</v>
      </c>
      <c r="I1506" s="99">
        <v>0</v>
      </c>
      <c r="J1506" s="99">
        <v>34784.221997737899</v>
      </c>
      <c r="K1506" s="99">
        <v>0</v>
      </c>
      <c r="L1506" s="99">
        <v>62367.723062515302</v>
      </c>
      <c r="M1506" s="99">
        <v>46898.296728611</v>
      </c>
      <c r="N1506" s="99">
        <v>13206.6195092201</v>
      </c>
      <c r="O1506" s="99">
        <v>0</v>
      </c>
      <c r="P1506" s="99">
        <v>0</v>
      </c>
      <c r="Q1506" s="99">
        <v>4726.1098473072097</v>
      </c>
      <c r="R1506" s="99">
        <v>0</v>
      </c>
      <c r="S1506" s="99">
        <v>0</v>
      </c>
      <c r="T1506" s="99">
        <v>3783.5015342533602</v>
      </c>
      <c r="U1506" s="99">
        <v>34945.033427238501</v>
      </c>
      <c r="V1506" s="99">
        <v>7855701.2980346698</v>
      </c>
      <c r="W1506" s="99">
        <v>296.523384936154</v>
      </c>
      <c r="X1506" s="99">
        <v>1927228.22132874</v>
      </c>
      <c r="Y1506" s="99">
        <v>1290486.22442627</v>
      </c>
      <c r="Z1506" s="99">
        <v>611203.84844970703</v>
      </c>
      <c r="AA1506" s="99">
        <v>0</v>
      </c>
      <c r="AB1506" s="99">
        <v>0</v>
      </c>
      <c r="AC1506" s="99">
        <v>11363301.6612549</v>
      </c>
      <c r="AD1506" s="99">
        <v>0</v>
      </c>
      <c r="AE1506" s="99">
        <v>3623344.6048278799</v>
      </c>
      <c r="AF1506" s="99">
        <v>3286527.6562194801</v>
      </c>
      <c r="AG1506" s="99">
        <v>2166002.89093018</v>
      </c>
      <c r="AH1506" s="99">
        <v>0</v>
      </c>
      <c r="AI1506" s="99">
        <v>0</v>
      </c>
      <c r="AJ1506" s="99">
        <v>726494.33895874</v>
      </c>
      <c r="AK1506" s="99">
        <v>0</v>
      </c>
      <c r="AL1506" s="99">
        <v>0</v>
      </c>
      <c r="AM1506" s="99">
        <v>606652.36989593494</v>
      </c>
      <c r="AN1506" s="99">
        <v>11376981.690063501</v>
      </c>
      <c r="AO1506" s="99">
        <v>77681338.410156295</v>
      </c>
      <c r="AP1506" s="99">
        <v>2656.0241982340799</v>
      </c>
      <c r="AQ1506" s="99">
        <v>18183349.4372559</v>
      </c>
      <c r="AR1506" s="99">
        <v>0</v>
      </c>
      <c r="AS1506" s="99">
        <v>4953498.7158813505</v>
      </c>
      <c r="AT1506" s="99">
        <v>0</v>
      </c>
      <c r="AU1506" s="99">
        <v>0</v>
      </c>
      <c r="AV1506" s="99">
        <v>42325751.033691399</v>
      </c>
      <c r="AW1506" s="99">
        <v>0</v>
      </c>
      <c r="AX1506" s="99">
        <v>36936682.335449196</v>
      </c>
      <c r="AY1506" s="99">
        <v>33916432.607910201</v>
      </c>
      <c r="AZ1506" s="99">
        <v>18581704.761962902</v>
      </c>
      <c r="BA1506" s="99">
        <v>0</v>
      </c>
      <c r="BB1506" s="99">
        <v>0</v>
      </c>
      <c r="BC1506" s="99">
        <v>6772269.4978637705</v>
      </c>
      <c r="BD1506" s="99">
        <v>0</v>
      </c>
      <c r="BE1506" s="99">
        <v>0</v>
      </c>
      <c r="BF1506" s="99">
        <v>4913182.04797363</v>
      </c>
      <c r="BG1506" s="99">
        <v>42361130.0615234</v>
      </c>
      <c r="BH1506" s="99">
        <v>14003232.3280029</v>
      </c>
      <c r="BI1506" s="99">
        <v>322.59717721492098</v>
      </c>
      <c r="BJ1506" s="99">
        <v>3023390.1971130399</v>
      </c>
      <c r="BK1506" s="99">
        <v>2423745.5130615202</v>
      </c>
      <c r="BL1506" s="99">
        <v>0</v>
      </c>
      <c r="BM1506" s="99">
        <v>0</v>
      </c>
      <c r="BN1506" s="99">
        <v>0</v>
      </c>
      <c r="BO1506" s="99">
        <v>0</v>
      </c>
      <c r="BP1506" s="99">
        <v>0</v>
      </c>
      <c r="BQ1506" s="99">
        <v>0</v>
      </c>
      <c r="BR1506" s="99">
        <v>8400182.6983642597</v>
      </c>
      <c r="BS1506" s="99">
        <v>6278723.7388305701</v>
      </c>
      <c r="BT1506" s="99">
        <v>0</v>
      </c>
      <c r="BU1506" s="99">
        <v>0</v>
      </c>
      <c r="BV1506" s="99">
        <v>2385591.3749389602</v>
      </c>
      <c r="BW1506" s="99">
        <v>0</v>
      </c>
      <c r="BX1506" s="99">
        <v>0</v>
      </c>
      <c r="BY1506" s="99">
        <v>0</v>
      </c>
      <c r="BZ1506" s="99">
        <v>0</v>
      </c>
      <c r="CA1506" s="99">
        <v>0</v>
      </c>
      <c r="CB1506" s="99">
        <v>9765122.29760742</v>
      </c>
      <c r="CC1506" s="99">
        <v>95775829.810546905</v>
      </c>
      <c r="CD1506" s="99">
        <v>17025312.0229492</v>
      </c>
      <c r="CE1506" s="99">
        <v>3797.6855024993401</v>
      </c>
      <c r="CF1506" s="99">
        <v>606876.75889587402</v>
      </c>
      <c r="CG1506" s="99">
        <v>4923550.4677123995</v>
      </c>
      <c r="CH1506" s="99">
        <v>0</v>
      </c>
      <c r="CI1506" s="99">
        <v>131143.138555527</v>
      </c>
      <c r="CJ1506" s="99">
        <v>10372705.3276367</v>
      </c>
      <c r="CK1506" s="99">
        <v>100681220.496094</v>
      </c>
      <c r="CL1506" s="99">
        <v>17020206.563720699</v>
      </c>
      <c r="CM1506" s="188">
        <v>165728.909156799</v>
      </c>
      <c r="CN1506" s="188">
        <v>21814329.185546901</v>
      </c>
      <c r="CO1506" s="188">
        <v>143031744.98828101</v>
      </c>
      <c r="CP1506" s="99">
        <v>17020206.563720699</v>
      </c>
      <c r="CQ1506" s="99">
        <v>0</v>
      </c>
      <c r="CR1506" s="99">
        <v>0</v>
      </c>
      <c r="CS1506" s="99">
        <v>0</v>
      </c>
      <c r="CT1506" s="99">
        <v>0</v>
      </c>
      <c r="CU1506" s="98">
        <v>18125.811121658</v>
      </c>
      <c r="CV1506" s="98">
        <v>38249.621424113</v>
      </c>
    </row>
    <row r="1507" spans="1:100" x14ac:dyDescent="0.2">
      <c r="A1507" s="98" t="s">
        <v>76</v>
      </c>
      <c r="B1507" s="100">
        <v>40787</v>
      </c>
      <c r="C1507" s="99">
        <v>109159.379462242</v>
      </c>
      <c r="D1507" s="99">
        <v>5.0231565779540697</v>
      </c>
      <c r="E1507" s="99">
        <v>17527.206469059001</v>
      </c>
      <c r="F1507" s="99">
        <v>0</v>
      </c>
      <c r="G1507" s="99">
        <v>3770.03816831112</v>
      </c>
      <c r="H1507" s="99">
        <v>0</v>
      </c>
      <c r="I1507" s="99">
        <v>0</v>
      </c>
      <c r="J1507" s="99">
        <v>34990.723126411402</v>
      </c>
      <c r="K1507" s="99">
        <v>0</v>
      </c>
      <c r="L1507" s="99">
        <v>62998.974393844597</v>
      </c>
      <c r="M1507" s="99">
        <v>46952.979373931899</v>
      </c>
      <c r="N1507" s="99">
        <v>13089.7019791603</v>
      </c>
      <c r="O1507" s="99">
        <v>0</v>
      </c>
      <c r="P1507" s="99">
        <v>0</v>
      </c>
      <c r="Q1507" s="99">
        <v>4709.9913389682797</v>
      </c>
      <c r="R1507" s="99">
        <v>0</v>
      </c>
      <c r="S1507" s="99">
        <v>0</v>
      </c>
      <c r="T1507" s="99">
        <v>3793.6742399930999</v>
      </c>
      <c r="U1507" s="99">
        <v>35152.821607112899</v>
      </c>
      <c r="V1507" s="99">
        <v>7815817.80712891</v>
      </c>
      <c r="W1507" s="99">
        <v>369.531707473099</v>
      </c>
      <c r="X1507" s="99">
        <v>1866872.97236633</v>
      </c>
      <c r="Y1507" s="99">
        <v>1258595.6451568599</v>
      </c>
      <c r="Z1507" s="99">
        <v>595314.51940918004</v>
      </c>
      <c r="AA1507" s="99">
        <v>0</v>
      </c>
      <c r="AB1507" s="99">
        <v>0</v>
      </c>
      <c r="AC1507" s="99">
        <v>11416479.865356401</v>
      </c>
      <c r="AD1507" s="99">
        <v>0</v>
      </c>
      <c r="AE1507" s="99">
        <v>3582949.6541442899</v>
      </c>
      <c r="AF1507" s="99">
        <v>3279789.7721557599</v>
      </c>
      <c r="AG1507" s="99">
        <v>2130433.5701904302</v>
      </c>
      <c r="AH1507" s="99">
        <v>0</v>
      </c>
      <c r="AI1507" s="99">
        <v>0</v>
      </c>
      <c r="AJ1507" s="99">
        <v>728843.03594970703</v>
      </c>
      <c r="AK1507" s="99">
        <v>0</v>
      </c>
      <c r="AL1507" s="99">
        <v>0</v>
      </c>
      <c r="AM1507" s="99">
        <v>597447.43536377</v>
      </c>
      <c r="AN1507" s="99">
        <v>11435553.438598599</v>
      </c>
      <c r="AO1507" s="99">
        <v>77941509.346679702</v>
      </c>
      <c r="AP1507" s="99">
        <v>3529.5595597326801</v>
      </c>
      <c r="AQ1507" s="99">
        <v>17619816.404052701</v>
      </c>
      <c r="AR1507" s="99">
        <v>0</v>
      </c>
      <c r="AS1507" s="99">
        <v>4828536.9444580097</v>
      </c>
      <c r="AT1507" s="99">
        <v>0</v>
      </c>
      <c r="AU1507" s="99">
        <v>0</v>
      </c>
      <c r="AV1507" s="99">
        <v>42848839.110839799</v>
      </c>
      <c r="AW1507" s="99">
        <v>0</v>
      </c>
      <c r="AX1507" s="99">
        <v>36713152.859863304</v>
      </c>
      <c r="AY1507" s="99">
        <v>34048570.439453103</v>
      </c>
      <c r="AZ1507" s="99">
        <v>18368689.854492199</v>
      </c>
      <c r="BA1507" s="99">
        <v>0</v>
      </c>
      <c r="BB1507" s="99">
        <v>0</v>
      </c>
      <c r="BC1507" s="99">
        <v>6810312.7101440402</v>
      </c>
      <c r="BD1507" s="99">
        <v>0</v>
      </c>
      <c r="BE1507" s="99">
        <v>0</v>
      </c>
      <c r="BF1507" s="99">
        <v>4845380.3200073196</v>
      </c>
      <c r="BG1507" s="99">
        <v>42891424.730957001</v>
      </c>
      <c r="BH1507" s="99">
        <v>14151771.048339801</v>
      </c>
      <c r="BI1507" s="99">
        <v>221.968142991886</v>
      </c>
      <c r="BJ1507" s="99">
        <v>2949002.1745605501</v>
      </c>
      <c r="BK1507" s="99">
        <v>2371979.8628845201</v>
      </c>
      <c r="BL1507" s="99">
        <v>0</v>
      </c>
      <c r="BM1507" s="99">
        <v>0</v>
      </c>
      <c r="BN1507" s="99">
        <v>0</v>
      </c>
      <c r="BO1507" s="99">
        <v>0</v>
      </c>
      <c r="BP1507" s="99">
        <v>0</v>
      </c>
      <c r="BQ1507" s="99">
        <v>0</v>
      </c>
      <c r="BR1507" s="99">
        <v>8426873.4162597694</v>
      </c>
      <c r="BS1507" s="99">
        <v>6214939.2971801804</v>
      </c>
      <c r="BT1507" s="99">
        <v>0</v>
      </c>
      <c r="BU1507" s="99">
        <v>0</v>
      </c>
      <c r="BV1507" s="99">
        <v>2390403.6316223098</v>
      </c>
      <c r="BW1507" s="99">
        <v>0</v>
      </c>
      <c r="BX1507" s="99">
        <v>0</v>
      </c>
      <c r="BY1507" s="99">
        <v>0</v>
      </c>
      <c r="BZ1507" s="99">
        <v>0</v>
      </c>
      <c r="CA1507" s="99">
        <v>0</v>
      </c>
      <c r="CB1507" s="99">
        <v>9692383.83447266</v>
      </c>
      <c r="CC1507" s="99">
        <v>95639838.058593795</v>
      </c>
      <c r="CD1507" s="99">
        <v>17078575.6645508</v>
      </c>
      <c r="CE1507" s="99">
        <v>3770.4595780074601</v>
      </c>
      <c r="CF1507" s="99">
        <v>597117.46983337402</v>
      </c>
      <c r="CG1507" s="99">
        <v>4861753.2388915997</v>
      </c>
      <c r="CH1507" s="99">
        <v>0</v>
      </c>
      <c r="CI1507" s="99">
        <v>130521.204371452</v>
      </c>
      <c r="CJ1507" s="99">
        <v>10287855.7744141</v>
      </c>
      <c r="CK1507" s="99">
        <v>100524775.662109</v>
      </c>
      <c r="CL1507" s="99">
        <v>17090113.364746101</v>
      </c>
      <c r="CM1507" s="188">
        <v>165578.551849365</v>
      </c>
      <c r="CN1507" s="188">
        <v>21691352.002197299</v>
      </c>
      <c r="CO1507" s="188">
        <v>143482932.58398399</v>
      </c>
      <c r="CP1507" s="99">
        <v>17090113.364746101</v>
      </c>
      <c r="CQ1507" s="99">
        <v>0</v>
      </c>
      <c r="CR1507" s="99">
        <v>0</v>
      </c>
      <c r="CS1507" s="99">
        <v>0</v>
      </c>
      <c r="CT1507" s="99">
        <v>0</v>
      </c>
      <c r="CU1507" s="98">
        <v>17622.669922574001</v>
      </c>
      <c r="CV1507" s="98">
        <v>38519.272647136997</v>
      </c>
    </row>
    <row r="1508" spans="1:100" x14ac:dyDescent="0.2">
      <c r="A1508" s="98" t="s">
        <v>76</v>
      </c>
      <c r="B1508" s="100">
        <v>40878</v>
      </c>
      <c r="C1508" s="99">
        <v>109457.609625816</v>
      </c>
      <c r="D1508" s="99">
        <v>3.9421516389993498</v>
      </c>
      <c r="E1508" s="99">
        <v>17695.921910524401</v>
      </c>
      <c r="F1508" s="99">
        <v>0</v>
      </c>
      <c r="G1508" s="99">
        <v>3806.62032914162</v>
      </c>
      <c r="H1508" s="99">
        <v>0</v>
      </c>
      <c r="I1508" s="99">
        <v>0</v>
      </c>
      <c r="J1508" s="99">
        <v>35724.172822475397</v>
      </c>
      <c r="K1508" s="99">
        <v>0</v>
      </c>
      <c r="L1508" s="99">
        <v>62406.5655498505</v>
      </c>
      <c r="M1508" s="99">
        <v>47061.4183530808</v>
      </c>
      <c r="N1508" s="99">
        <v>12931.5387635231</v>
      </c>
      <c r="O1508" s="99">
        <v>0</v>
      </c>
      <c r="P1508" s="99">
        <v>0</v>
      </c>
      <c r="Q1508" s="99">
        <v>4780.5474038720104</v>
      </c>
      <c r="R1508" s="99">
        <v>0</v>
      </c>
      <c r="S1508" s="99">
        <v>0</v>
      </c>
      <c r="T1508" s="99">
        <v>3778.7796407639999</v>
      </c>
      <c r="U1508" s="99">
        <v>35866.8113369942</v>
      </c>
      <c r="V1508" s="99">
        <v>7783955.3914184598</v>
      </c>
      <c r="W1508" s="99">
        <v>194.79691941849899</v>
      </c>
      <c r="X1508" s="99">
        <v>1850329.1940307601</v>
      </c>
      <c r="Y1508" s="99">
        <v>1246139.3943634001</v>
      </c>
      <c r="Z1508" s="99">
        <v>601848.64298248303</v>
      </c>
      <c r="AA1508" s="99">
        <v>0</v>
      </c>
      <c r="AB1508" s="99">
        <v>0</v>
      </c>
      <c r="AC1508" s="99">
        <v>11617762.5192871</v>
      </c>
      <c r="AD1508" s="99">
        <v>0</v>
      </c>
      <c r="AE1508" s="99">
        <v>3509248.5461730999</v>
      </c>
      <c r="AF1508" s="99">
        <v>3299704.5073852502</v>
      </c>
      <c r="AG1508" s="99">
        <v>2091480.1245117199</v>
      </c>
      <c r="AH1508" s="99">
        <v>0</v>
      </c>
      <c r="AI1508" s="99">
        <v>0</v>
      </c>
      <c r="AJ1508" s="99">
        <v>732164.18109893799</v>
      </c>
      <c r="AK1508" s="99">
        <v>0</v>
      </c>
      <c r="AL1508" s="99">
        <v>0</v>
      </c>
      <c r="AM1508" s="99">
        <v>596281.272369385</v>
      </c>
      <c r="AN1508" s="99">
        <v>11649181.009887701</v>
      </c>
      <c r="AO1508" s="99">
        <v>78300792.169921905</v>
      </c>
      <c r="AP1508" s="99">
        <v>1754.2202687561501</v>
      </c>
      <c r="AQ1508" s="99">
        <v>17622104.027099598</v>
      </c>
      <c r="AR1508" s="99">
        <v>0</v>
      </c>
      <c r="AS1508" s="99">
        <v>4933154.6518554697</v>
      </c>
      <c r="AT1508" s="99">
        <v>0</v>
      </c>
      <c r="AU1508" s="99">
        <v>0</v>
      </c>
      <c r="AV1508" s="99">
        <v>43830434.763183601</v>
      </c>
      <c r="AW1508" s="99">
        <v>0</v>
      </c>
      <c r="AX1508" s="99">
        <v>36158870.848632798</v>
      </c>
      <c r="AY1508" s="99">
        <v>34517778.826660201</v>
      </c>
      <c r="AZ1508" s="99">
        <v>18169395.9133301</v>
      </c>
      <c r="BA1508" s="99">
        <v>0</v>
      </c>
      <c r="BB1508" s="99">
        <v>0</v>
      </c>
      <c r="BC1508" s="99">
        <v>6855395.5369873</v>
      </c>
      <c r="BD1508" s="99">
        <v>0</v>
      </c>
      <c r="BE1508" s="99">
        <v>0</v>
      </c>
      <c r="BF1508" s="99">
        <v>4891011.7167968797</v>
      </c>
      <c r="BG1508" s="99">
        <v>43952336.4208984</v>
      </c>
      <c r="BH1508" s="99">
        <v>14189671.7664795</v>
      </c>
      <c r="BI1508" s="99">
        <v>161.80032552965</v>
      </c>
      <c r="BJ1508" s="99">
        <v>2934000.4809570299</v>
      </c>
      <c r="BK1508" s="99">
        <v>2351041.55963135</v>
      </c>
      <c r="BL1508" s="99">
        <v>0</v>
      </c>
      <c r="BM1508" s="99">
        <v>0</v>
      </c>
      <c r="BN1508" s="99">
        <v>0</v>
      </c>
      <c r="BO1508" s="99">
        <v>0</v>
      </c>
      <c r="BP1508" s="99">
        <v>0</v>
      </c>
      <c r="BQ1508" s="99">
        <v>0</v>
      </c>
      <c r="BR1508" s="99">
        <v>8537168.4689941406</v>
      </c>
      <c r="BS1508" s="99">
        <v>6155098.2398681603</v>
      </c>
      <c r="BT1508" s="99">
        <v>0</v>
      </c>
      <c r="BU1508" s="99">
        <v>0</v>
      </c>
      <c r="BV1508" s="99">
        <v>2416648.0248107901</v>
      </c>
      <c r="BW1508" s="99">
        <v>0</v>
      </c>
      <c r="BX1508" s="99">
        <v>0</v>
      </c>
      <c r="BY1508" s="99">
        <v>0</v>
      </c>
      <c r="BZ1508" s="99">
        <v>0</v>
      </c>
      <c r="CA1508" s="99">
        <v>0</v>
      </c>
      <c r="CB1508" s="99">
        <v>9650697.6384277306</v>
      </c>
      <c r="CC1508" s="99">
        <v>95959916.767578095</v>
      </c>
      <c r="CD1508" s="99">
        <v>17123214.6884766</v>
      </c>
      <c r="CE1508" s="99">
        <v>3805.65843906999</v>
      </c>
      <c r="CF1508" s="99">
        <v>597329.67542266799</v>
      </c>
      <c r="CG1508" s="99">
        <v>4890952.0617065402</v>
      </c>
      <c r="CH1508" s="99">
        <v>0</v>
      </c>
      <c r="CI1508" s="99">
        <v>130985.23790073401</v>
      </c>
      <c r="CJ1508" s="99">
        <v>10251031.431274399</v>
      </c>
      <c r="CK1508" s="99">
        <v>100852418.14550801</v>
      </c>
      <c r="CL1508" s="99">
        <v>17130131.7658691</v>
      </c>
      <c r="CM1508" s="188">
        <v>166402.43251037601</v>
      </c>
      <c r="CN1508" s="188">
        <v>21870927.541503899</v>
      </c>
      <c r="CO1508" s="188">
        <v>144617131.05078101</v>
      </c>
      <c r="CP1508" s="99">
        <v>17130131.7658691</v>
      </c>
      <c r="CQ1508" s="99">
        <v>0</v>
      </c>
      <c r="CR1508" s="99">
        <v>0</v>
      </c>
      <c r="CS1508" s="99">
        <v>0</v>
      </c>
      <c r="CT1508" s="99">
        <v>0</v>
      </c>
      <c r="CU1508" s="98">
        <v>17829.430358435999</v>
      </c>
      <c r="CV1508" s="98">
        <v>39147.110775317</v>
      </c>
    </row>
    <row r="1509" spans="1:100" x14ac:dyDescent="0.2">
      <c r="A1509" s="98" t="s">
        <v>76</v>
      </c>
      <c r="B1509" s="100">
        <v>40969</v>
      </c>
      <c r="C1509" s="99">
        <v>109473.573007584</v>
      </c>
      <c r="D1509" s="99">
        <v>4.0698064919561103</v>
      </c>
      <c r="E1509" s="99">
        <v>17475.133731842001</v>
      </c>
      <c r="F1509" s="99">
        <v>0</v>
      </c>
      <c r="G1509" s="99">
        <v>3847.8292975723698</v>
      </c>
      <c r="H1509" s="99">
        <v>0</v>
      </c>
      <c r="I1509" s="99">
        <v>0</v>
      </c>
      <c r="J1509" s="99">
        <v>36192.857606411002</v>
      </c>
      <c r="K1509" s="99">
        <v>0</v>
      </c>
      <c r="L1509" s="99">
        <v>61603.349533081098</v>
      </c>
      <c r="M1509" s="99">
        <v>47234.092419147499</v>
      </c>
      <c r="N1509" s="99">
        <v>12755.496164083501</v>
      </c>
      <c r="O1509" s="99">
        <v>0</v>
      </c>
      <c r="P1509" s="99">
        <v>0</v>
      </c>
      <c r="Q1509" s="99">
        <v>4873.4651306867599</v>
      </c>
      <c r="R1509" s="99">
        <v>0</v>
      </c>
      <c r="S1509" s="99">
        <v>0</v>
      </c>
      <c r="T1509" s="99">
        <v>3803.5199684500699</v>
      </c>
      <c r="U1509" s="99">
        <v>36334.911795139298</v>
      </c>
      <c r="V1509" s="99">
        <v>7774603.3417358398</v>
      </c>
      <c r="W1509" s="99">
        <v>206.30440898984699</v>
      </c>
      <c r="X1509" s="99">
        <v>1820181.2729034401</v>
      </c>
      <c r="Y1509" s="99">
        <v>1225202.55555725</v>
      </c>
      <c r="Z1509" s="99">
        <v>610835.39913940395</v>
      </c>
      <c r="AA1509" s="99">
        <v>0</v>
      </c>
      <c r="AB1509" s="99">
        <v>0</v>
      </c>
      <c r="AC1509" s="99">
        <v>11850547.787353501</v>
      </c>
      <c r="AD1509" s="99">
        <v>0</v>
      </c>
      <c r="AE1509" s="99">
        <v>3501623.30114746</v>
      </c>
      <c r="AF1509" s="99">
        <v>3360694.5404357901</v>
      </c>
      <c r="AG1509" s="99">
        <v>2053189.8805694601</v>
      </c>
      <c r="AH1509" s="99">
        <v>0</v>
      </c>
      <c r="AI1509" s="99">
        <v>0</v>
      </c>
      <c r="AJ1509" s="99">
        <v>750576.81313323998</v>
      </c>
      <c r="AK1509" s="99">
        <v>0</v>
      </c>
      <c r="AL1509" s="99">
        <v>0</v>
      </c>
      <c r="AM1509" s="99">
        <v>607717.64049529994</v>
      </c>
      <c r="AN1509" s="99">
        <v>11879121.938598599</v>
      </c>
      <c r="AO1509" s="99">
        <v>78381775.162109405</v>
      </c>
      <c r="AP1509" s="99">
        <v>1831.4902813881599</v>
      </c>
      <c r="AQ1509" s="99">
        <v>17562066.559082001</v>
      </c>
      <c r="AR1509" s="99">
        <v>0</v>
      </c>
      <c r="AS1509" s="99">
        <v>5048482.1113891602</v>
      </c>
      <c r="AT1509" s="99">
        <v>0</v>
      </c>
      <c r="AU1509" s="99">
        <v>0</v>
      </c>
      <c r="AV1509" s="99">
        <v>44803288.986816399</v>
      </c>
      <c r="AW1509" s="99">
        <v>0</v>
      </c>
      <c r="AX1509" s="99">
        <v>36483103.363281302</v>
      </c>
      <c r="AY1509" s="99">
        <v>35257085.384765603</v>
      </c>
      <c r="AZ1509" s="99">
        <v>17949910.485839799</v>
      </c>
      <c r="BA1509" s="99">
        <v>0</v>
      </c>
      <c r="BB1509" s="99">
        <v>0</v>
      </c>
      <c r="BC1509" s="99">
        <v>7063125.2536621103</v>
      </c>
      <c r="BD1509" s="99">
        <v>0</v>
      </c>
      <c r="BE1509" s="99">
        <v>0</v>
      </c>
      <c r="BF1509" s="99">
        <v>5023375.2083129901</v>
      </c>
      <c r="BG1509" s="99">
        <v>44889125.966796897</v>
      </c>
      <c r="BH1509" s="99">
        <v>14389349.8170166</v>
      </c>
      <c r="BI1509" s="99">
        <v>140.84106151014601</v>
      </c>
      <c r="BJ1509" s="99">
        <v>2912919.2050170898</v>
      </c>
      <c r="BK1509" s="99">
        <v>2320839.3940734901</v>
      </c>
      <c r="BL1509" s="99">
        <v>0</v>
      </c>
      <c r="BM1509" s="99">
        <v>0</v>
      </c>
      <c r="BN1509" s="99">
        <v>0</v>
      </c>
      <c r="BO1509" s="99">
        <v>0</v>
      </c>
      <c r="BP1509" s="99">
        <v>0</v>
      </c>
      <c r="BQ1509" s="99">
        <v>0</v>
      </c>
      <c r="BR1509" s="99">
        <v>8744099.5708007794</v>
      </c>
      <c r="BS1509" s="99">
        <v>6097207.1010742197</v>
      </c>
      <c r="BT1509" s="99">
        <v>0</v>
      </c>
      <c r="BU1509" s="99">
        <v>0</v>
      </c>
      <c r="BV1509" s="99">
        <v>2501200.4474792499</v>
      </c>
      <c r="BW1509" s="99">
        <v>0</v>
      </c>
      <c r="BX1509" s="99">
        <v>0</v>
      </c>
      <c r="BY1509" s="99">
        <v>0</v>
      </c>
      <c r="BZ1509" s="99">
        <v>0</v>
      </c>
      <c r="CA1509" s="99">
        <v>0</v>
      </c>
      <c r="CB1509" s="99">
        <v>9582994.9611816406</v>
      </c>
      <c r="CC1509" s="99">
        <v>95778615.018554702</v>
      </c>
      <c r="CD1509" s="99">
        <v>17324135.1552734</v>
      </c>
      <c r="CE1509" s="99">
        <v>3849.1211476028002</v>
      </c>
      <c r="CF1509" s="99">
        <v>602025.27059173596</v>
      </c>
      <c r="CG1509" s="99">
        <v>4966444.4149169903</v>
      </c>
      <c r="CH1509" s="99">
        <v>0</v>
      </c>
      <c r="CI1509" s="99">
        <v>130745.891022682</v>
      </c>
      <c r="CJ1509" s="99">
        <v>10183174.810546899</v>
      </c>
      <c r="CK1509" s="99">
        <v>100747855.51464801</v>
      </c>
      <c r="CL1509" s="99">
        <v>17323178.915771499</v>
      </c>
      <c r="CM1509" s="188">
        <v>166678.51509284999</v>
      </c>
      <c r="CN1509" s="188">
        <v>22202349.8823242</v>
      </c>
      <c r="CO1509" s="188">
        <v>145687750.67968801</v>
      </c>
      <c r="CP1509" s="99">
        <v>17323178.915771499</v>
      </c>
      <c r="CQ1509" s="99">
        <v>0</v>
      </c>
      <c r="CR1509" s="99">
        <v>0</v>
      </c>
      <c r="CS1509" s="99">
        <v>0</v>
      </c>
      <c r="CT1509" s="99">
        <v>0</v>
      </c>
      <c r="CU1509" s="98">
        <v>17649.621177082001</v>
      </c>
      <c r="CV1509" s="98">
        <v>39699.025800903</v>
      </c>
    </row>
    <row r="1510" spans="1:100" x14ac:dyDescent="0.2">
      <c r="A1510" s="98" t="s">
        <v>76</v>
      </c>
      <c r="B1510" s="100">
        <v>41061</v>
      </c>
      <c r="C1510" s="99">
        <v>109067.99356365199</v>
      </c>
      <c r="D1510" s="99">
        <v>2.9732594599772701</v>
      </c>
      <c r="E1510" s="99">
        <v>17054.583725214001</v>
      </c>
      <c r="F1510" s="99">
        <v>0</v>
      </c>
      <c r="G1510" s="99">
        <v>3851.6078070104099</v>
      </c>
      <c r="H1510" s="99">
        <v>0</v>
      </c>
      <c r="I1510" s="99">
        <v>0</v>
      </c>
      <c r="J1510" s="99">
        <v>36502.931024074598</v>
      </c>
      <c r="K1510" s="99">
        <v>0</v>
      </c>
      <c r="L1510" s="99">
        <v>61648.611368656202</v>
      </c>
      <c r="M1510" s="99">
        <v>47227.616816997499</v>
      </c>
      <c r="N1510" s="99">
        <v>12134.979565739601</v>
      </c>
      <c r="O1510" s="99">
        <v>0</v>
      </c>
      <c r="P1510" s="99">
        <v>0</v>
      </c>
      <c r="Q1510" s="99">
        <v>5120.9753716588002</v>
      </c>
      <c r="R1510" s="99">
        <v>0</v>
      </c>
      <c r="S1510" s="99">
        <v>0</v>
      </c>
      <c r="T1510" s="99">
        <v>3842.0505461990801</v>
      </c>
      <c r="U1510" s="99">
        <v>36641.640386104598</v>
      </c>
      <c r="V1510" s="99">
        <v>7729458.7655639602</v>
      </c>
      <c r="W1510" s="99">
        <v>197.30626899004</v>
      </c>
      <c r="X1510" s="99">
        <v>1771784.09094238</v>
      </c>
      <c r="Y1510" s="99">
        <v>1184217.8639678999</v>
      </c>
      <c r="Z1510" s="99">
        <v>597316.26814269996</v>
      </c>
      <c r="AA1510" s="99">
        <v>0</v>
      </c>
      <c r="AB1510" s="99">
        <v>0</v>
      </c>
      <c r="AC1510" s="99">
        <v>11862132.5321045</v>
      </c>
      <c r="AD1510" s="99">
        <v>0</v>
      </c>
      <c r="AE1510" s="99">
        <v>3430902.6833190899</v>
      </c>
      <c r="AF1510" s="99">
        <v>3300259.3658142099</v>
      </c>
      <c r="AG1510" s="99">
        <v>1863217.1015167199</v>
      </c>
      <c r="AH1510" s="99">
        <v>0</v>
      </c>
      <c r="AI1510" s="99">
        <v>0</v>
      </c>
      <c r="AJ1510" s="99">
        <v>865997.53362274205</v>
      </c>
      <c r="AK1510" s="99">
        <v>0</v>
      </c>
      <c r="AL1510" s="99">
        <v>0</v>
      </c>
      <c r="AM1510" s="99">
        <v>593981.62428283703</v>
      </c>
      <c r="AN1510" s="99">
        <v>11875135.168823199</v>
      </c>
      <c r="AO1510" s="99">
        <v>78491542.299804702</v>
      </c>
      <c r="AP1510" s="99">
        <v>1625.09428180754</v>
      </c>
      <c r="AQ1510" s="99">
        <v>17218841.894775402</v>
      </c>
      <c r="AR1510" s="99">
        <v>0</v>
      </c>
      <c r="AS1510" s="99">
        <v>4958563.8868408203</v>
      </c>
      <c r="AT1510" s="99">
        <v>0</v>
      </c>
      <c r="AU1510" s="99">
        <v>0</v>
      </c>
      <c r="AV1510" s="99">
        <v>45332727.0224609</v>
      </c>
      <c r="AW1510" s="99">
        <v>0</v>
      </c>
      <c r="AX1510" s="99">
        <v>35867956.490234397</v>
      </c>
      <c r="AY1510" s="99">
        <v>34909818.033203103</v>
      </c>
      <c r="AZ1510" s="99">
        <v>16424672.31604</v>
      </c>
      <c r="BA1510" s="99">
        <v>0</v>
      </c>
      <c r="BB1510" s="99">
        <v>0</v>
      </c>
      <c r="BC1510" s="99">
        <v>8010086.25537109</v>
      </c>
      <c r="BD1510" s="99">
        <v>0</v>
      </c>
      <c r="BE1510" s="99">
        <v>0</v>
      </c>
      <c r="BF1510" s="99">
        <v>4928306.64733887</v>
      </c>
      <c r="BG1510" s="99">
        <v>45367283.091796897</v>
      </c>
      <c r="BH1510" s="99">
        <v>14167556.5708008</v>
      </c>
      <c r="BI1510" s="99">
        <v>96.896288217976704</v>
      </c>
      <c r="BJ1510" s="99">
        <v>2784277.0079040499</v>
      </c>
      <c r="BK1510" s="99">
        <v>2214351.31994629</v>
      </c>
      <c r="BL1510" s="99">
        <v>0</v>
      </c>
      <c r="BM1510" s="99">
        <v>0</v>
      </c>
      <c r="BN1510" s="99">
        <v>0</v>
      </c>
      <c r="BO1510" s="99">
        <v>0</v>
      </c>
      <c r="BP1510" s="99">
        <v>0</v>
      </c>
      <c r="BQ1510" s="99">
        <v>0</v>
      </c>
      <c r="BR1510" s="99">
        <v>8605257.3225097694</v>
      </c>
      <c r="BS1510" s="99">
        <v>5570287.3364257803</v>
      </c>
      <c r="BT1510" s="99">
        <v>0</v>
      </c>
      <c r="BU1510" s="99">
        <v>0</v>
      </c>
      <c r="BV1510" s="99">
        <v>2809763.14556885</v>
      </c>
      <c r="BW1510" s="99">
        <v>0</v>
      </c>
      <c r="BX1510" s="99">
        <v>0</v>
      </c>
      <c r="BY1510" s="99">
        <v>0</v>
      </c>
      <c r="BZ1510" s="99">
        <v>0</v>
      </c>
      <c r="CA1510" s="99">
        <v>0</v>
      </c>
      <c r="CB1510" s="99">
        <v>9503147.6362304706</v>
      </c>
      <c r="CC1510" s="99">
        <v>95789026.307617202</v>
      </c>
      <c r="CD1510" s="99">
        <v>16945868.466552701</v>
      </c>
      <c r="CE1510" s="99">
        <v>3850.5778298676</v>
      </c>
      <c r="CF1510" s="99">
        <v>597920.89221954299</v>
      </c>
      <c r="CG1510" s="99">
        <v>4958619.0061035203</v>
      </c>
      <c r="CH1510" s="99">
        <v>0</v>
      </c>
      <c r="CI1510" s="99">
        <v>129980.39235496501</v>
      </c>
      <c r="CJ1510" s="99">
        <v>10103350.189086899</v>
      </c>
      <c r="CK1510" s="99">
        <v>100753140.207031</v>
      </c>
      <c r="CL1510" s="99">
        <v>16939778.515625</v>
      </c>
      <c r="CM1510" s="188">
        <v>166260.08196830799</v>
      </c>
      <c r="CN1510" s="188">
        <v>21946335.8127441</v>
      </c>
      <c r="CO1510" s="188">
        <v>146168422.20898399</v>
      </c>
      <c r="CP1510" s="99">
        <v>16939778.515625</v>
      </c>
      <c r="CQ1510" s="99">
        <v>0</v>
      </c>
      <c r="CR1510" s="99">
        <v>0</v>
      </c>
      <c r="CS1510" s="99">
        <v>0</v>
      </c>
      <c r="CT1510" s="99">
        <v>0</v>
      </c>
      <c r="CU1510" s="98">
        <v>17219.185832810999</v>
      </c>
      <c r="CV1510" s="98">
        <v>40024.859468588998</v>
      </c>
    </row>
    <row r="1511" spans="1:100" x14ac:dyDescent="0.2">
      <c r="A1511" s="98" t="s">
        <v>76</v>
      </c>
      <c r="B1511" s="100">
        <v>41153</v>
      </c>
      <c r="C1511" s="99">
        <v>108296.92904377</v>
      </c>
      <c r="D1511" s="99">
        <v>3.0389348989992899</v>
      </c>
      <c r="E1511" s="99">
        <v>16626.625944614399</v>
      </c>
      <c r="F1511" s="99">
        <v>0</v>
      </c>
      <c r="G1511" s="99">
        <v>3805.2490507960301</v>
      </c>
      <c r="H1511" s="99">
        <v>0</v>
      </c>
      <c r="I1511" s="99">
        <v>0</v>
      </c>
      <c r="J1511" s="99">
        <v>36819.834818839998</v>
      </c>
      <c r="K1511" s="99">
        <v>0</v>
      </c>
      <c r="L1511" s="99">
        <v>60955.389368534103</v>
      </c>
      <c r="M1511" s="99">
        <v>47347.120010852799</v>
      </c>
      <c r="N1511" s="99">
        <v>12006.3207511902</v>
      </c>
      <c r="O1511" s="99">
        <v>0</v>
      </c>
      <c r="P1511" s="99">
        <v>0</v>
      </c>
      <c r="Q1511" s="99">
        <v>5157.4118767976797</v>
      </c>
      <c r="R1511" s="99">
        <v>0</v>
      </c>
      <c r="S1511" s="99">
        <v>0</v>
      </c>
      <c r="T1511" s="99">
        <v>3816.8013329803898</v>
      </c>
      <c r="U1511" s="99">
        <v>36954.3864731789</v>
      </c>
      <c r="V1511" s="99">
        <v>7608635.2493896503</v>
      </c>
      <c r="W1511" s="99">
        <v>203.455757388845</v>
      </c>
      <c r="X1511" s="99">
        <v>1717465.9192047101</v>
      </c>
      <c r="Y1511" s="99">
        <v>1151588.4701843299</v>
      </c>
      <c r="Z1511" s="99">
        <v>577647.93930816697</v>
      </c>
      <c r="AA1511" s="99">
        <v>0</v>
      </c>
      <c r="AB1511" s="99">
        <v>0</v>
      </c>
      <c r="AC1511" s="99">
        <v>11940922.568237299</v>
      </c>
      <c r="AD1511" s="99">
        <v>0</v>
      </c>
      <c r="AE1511" s="99">
        <v>3354324.5507202102</v>
      </c>
      <c r="AF1511" s="99">
        <v>3266939.9938049298</v>
      </c>
      <c r="AG1511" s="99">
        <v>1820496.2430419901</v>
      </c>
      <c r="AH1511" s="99">
        <v>0</v>
      </c>
      <c r="AI1511" s="99">
        <v>0</v>
      </c>
      <c r="AJ1511" s="99">
        <v>867220.89540100098</v>
      </c>
      <c r="AK1511" s="99">
        <v>0</v>
      </c>
      <c r="AL1511" s="99">
        <v>0</v>
      </c>
      <c r="AM1511" s="99">
        <v>579406.39965820301</v>
      </c>
      <c r="AN1511" s="99">
        <v>11957647.2067871</v>
      </c>
      <c r="AO1511" s="99">
        <v>77364618.772460893</v>
      </c>
      <c r="AP1511" s="99">
        <v>1710.4471039027001</v>
      </c>
      <c r="AQ1511" s="99">
        <v>16725332.665161099</v>
      </c>
      <c r="AR1511" s="99">
        <v>0</v>
      </c>
      <c r="AS1511" s="99">
        <v>4849089.1308593797</v>
      </c>
      <c r="AT1511" s="99">
        <v>0</v>
      </c>
      <c r="AU1511" s="99">
        <v>0</v>
      </c>
      <c r="AV1511" s="99">
        <v>45887540.845214799</v>
      </c>
      <c r="AW1511" s="99">
        <v>0</v>
      </c>
      <c r="AX1511" s="99">
        <v>35236878.1396484</v>
      </c>
      <c r="AY1511" s="99">
        <v>34813493.214355499</v>
      </c>
      <c r="AZ1511" s="99">
        <v>16226970.6296387</v>
      </c>
      <c r="BA1511" s="99">
        <v>0</v>
      </c>
      <c r="BB1511" s="99">
        <v>0</v>
      </c>
      <c r="BC1511" s="99">
        <v>8071311.8546142597</v>
      </c>
      <c r="BD1511" s="99">
        <v>0</v>
      </c>
      <c r="BE1511" s="99">
        <v>0</v>
      </c>
      <c r="BF1511" s="99">
        <v>4861341.6426391602</v>
      </c>
      <c r="BG1511" s="99">
        <v>45931932.652343802</v>
      </c>
      <c r="BH1511" s="99">
        <v>14352668.9537354</v>
      </c>
      <c r="BI1511" s="99">
        <v>152.26704731024799</v>
      </c>
      <c r="BJ1511" s="99">
        <v>2800379.32843018</v>
      </c>
      <c r="BK1511" s="99">
        <v>2221792.87316895</v>
      </c>
      <c r="BL1511" s="99">
        <v>0</v>
      </c>
      <c r="BM1511" s="99">
        <v>0</v>
      </c>
      <c r="BN1511" s="99">
        <v>0</v>
      </c>
      <c r="BO1511" s="99">
        <v>0</v>
      </c>
      <c r="BP1511" s="99">
        <v>0</v>
      </c>
      <c r="BQ1511" s="99">
        <v>0</v>
      </c>
      <c r="BR1511" s="99">
        <v>8702452.5654296894</v>
      </c>
      <c r="BS1511" s="99">
        <v>5538429.3115844699</v>
      </c>
      <c r="BT1511" s="99">
        <v>0</v>
      </c>
      <c r="BU1511" s="99">
        <v>0</v>
      </c>
      <c r="BV1511" s="99">
        <v>2853266.9999694801</v>
      </c>
      <c r="BW1511" s="99">
        <v>0</v>
      </c>
      <c r="BX1511" s="99">
        <v>0</v>
      </c>
      <c r="BY1511" s="99">
        <v>0</v>
      </c>
      <c r="BZ1511" s="99">
        <v>0</v>
      </c>
      <c r="CA1511" s="99">
        <v>0</v>
      </c>
      <c r="CB1511" s="99">
        <v>9293801.3018798791</v>
      </c>
      <c r="CC1511" s="99">
        <v>94210252.783203095</v>
      </c>
      <c r="CD1511" s="99">
        <v>17142913.378417999</v>
      </c>
      <c r="CE1511" s="99">
        <v>3806.5999803245099</v>
      </c>
      <c r="CF1511" s="99">
        <v>578654.47772216797</v>
      </c>
      <c r="CG1511" s="99">
        <v>4864175.52734375</v>
      </c>
      <c r="CH1511" s="99">
        <v>0</v>
      </c>
      <c r="CI1511" s="99">
        <v>128768.879199028</v>
      </c>
      <c r="CJ1511" s="99">
        <v>9869816.26245117</v>
      </c>
      <c r="CK1511" s="99">
        <v>99102405.172851607</v>
      </c>
      <c r="CL1511" s="99">
        <v>17155579.458007801</v>
      </c>
      <c r="CM1511" s="188">
        <v>165572.13900566101</v>
      </c>
      <c r="CN1511" s="188">
        <v>21811120.238281298</v>
      </c>
      <c r="CO1511" s="188">
        <v>145090277.91601601</v>
      </c>
      <c r="CP1511" s="99">
        <v>17155579.458007801</v>
      </c>
      <c r="CQ1511" s="99">
        <v>0</v>
      </c>
      <c r="CR1511" s="99">
        <v>0</v>
      </c>
      <c r="CS1511" s="99">
        <v>0</v>
      </c>
      <c r="CT1511" s="99">
        <v>0</v>
      </c>
      <c r="CU1511" s="98">
        <v>16712.745660413999</v>
      </c>
      <c r="CV1511" s="98">
        <v>40324.721860632999</v>
      </c>
    </row>
    <row r="1512" spans="1:100" x14ac:dyDescent="0.2">
      <c r="A1512" s="98" t="s">
        <v>76</v>
      </c>
      <c r="B1512" s="100">
        <v>41244</v>
      </c>
      <c r="C1512" s="99">
        <v>107750.40616416901</v>
      </c>
      <c r="D1512" s="99">
        <v>2.9433232739975201</v>
      </c>
      <c r="E1512" s="99">
        <v>16709.091498374899</v>
      </c>
      <c r="F1512" s="99">
        <v>0</v>
      </c>
      <c r="G1512" s="99">
        <v>3756.0675760209601</v>
      </c>
      <c r="H1512" s="99">
        <v>0</v>
      </c>
      <c r="I1512" s="99">
        <v>0</v>
      </c>
      <c r="J1512" s="99">
        <v>37177.285185337103</v>
      </c>
      <c r="K1512" s="99">
        <v>0</v>
      </c>
      <c r="L1512" s="99">
        <v>60097.015180110902</v>
      </c>
      <c r="M1512" s="99">
        <v>47376.836037635803</v>
      </c>
      <c r="N1512" s="99">
        <v>11932.7643703222</v>
      </c>
      <c r="O1512" s="99">
        <v>0</v>
      </c>
      <c r="P1512" s="99">
        <v>0</v>
      </c>
      <c r="Q1512" s="99">
        <v>5132.1819996833801</v>
      </c>
      <c r="R1512" s="99">
        <v>0</v>
      </c>
      <c r="S1512" s="99">
        <v>0</v>
      </c>
      <c r="T1512" s="99">
        <v>3737.4973088502902</v>
      </c>
      <c r="U1512" s="99">
        <v>37299.348416328401</v>
      </c>
      <c r="V1512" s="99">
        <v>7532837.3007202102</v>
      </c>
      <c r="W1512" s="99">
        <v>152.82409737631701</v>
      </c>
      <c r="X1512" s="99">
        <v>1703919.3069305399</v>
      </c>
      <c r="Y1512" s="99">
        <v>1149177.31013489</v>
      </c>
      <c r="Z1512" s="99">
        <v>572787.565574646</v>
      </c>
      <c r="AA1512" s="99">
        <v>0</v>
      </c>
      <c r="AB1512" s="99">
        <v>0</v>
      </c>
      <c r="AC1512" s="99">
        <v>12016007.7263184</v>
      </c>
      <c r="AD1512" s="99">
        <v>0</v>
      </c>
      <c r="AE1512" s="99">
        <v>3318655.2831115699</v>
      </c>
      <c r="AF1512" s="99">
        <v>3260593.7550659198</v>
      </c>
      <c r="AG1512" s="99">
        <v>1801974.44007874</v>
      </c>
      <c r="AH1512" s="99">
        <v>0</v>
      </c>
      <c r="AI1512" s="99">
        <v>0</v>
      </c>
      <c r="AJ1512" s="99">
        <v>863163.24303436303</v>
      </c>
      <c r="AK1512" s="99">
        <v>0</v>
      </c>
      <c r="AL1512" s="99">
        <v>0</v>
      </c>
      <c r="AM1512" s="99">
        <v>568277.28700256301</v>
      </c>
      <c r="AN1512" s="99">
        <v>12036139.0266113</v>
      </c>
      <c r="AO1512" s="99">
        <v>77272308.675781295</v>
      </c>
      <c r="AP1512" s="99">
        <v>1290.87618744373</v>
      </c>
      <c r="AQ1512" s="99">
        <v>16767881.2069092</v>
      </c>
      <c r="AR1512" s="99">
        <v>0</v>
      </c>
      <c r="AS1512" s="99">
        <v>4817848.3458862295</v>
      </c>
      <c r="AT1512" s="99">
        <v>0</v>
      </c>
      <c r="AU1512" s="99">
        <v>0</v>
      </c>
      <c r="AV1512" s="99">
        <v>46270559.437988304</v>
      </c>
      <c r="AW1512" s="99">
        <v>0</v>
      </c>
      <c r="AX1512" s="99">
        <v>35010398.0166016</v>
      </c>
      <c r="AY1512" s="99">
        <v>34915520.569824196</v>
      </c>
      <c r="AZ1512" s="99">
        <v>16155305.877319301</v>
      </c>
      <c r="BA1512" s="99">
        <v>0</v>
      </c>
      <c r="BB1512" s="99">
        <v>0</v>
      </c>
      <c r="BC1512" s="99">
        <v>8060012.3793945303</v>
      </c>
      <c r="BD1512" s="99">
        <v>0</v>
      </c>
      <c r="BE1512" s="99">
        <v>0</v>
      </c>
      <c r="BF1512" s="99">
        <v>4783698.33276367</v>
      </c>
      <c r="BG1512" s="99">
        <v>46341331.708496101</v>
      </c>
      <c r="BH1512" s="99">
        <v>14441524.2297363</v>
      </c>
      <c r="BI1512" s="99">
        <v>125.15133917518</v>
      </c>
      <c r="BJ1512" s="99">
        <v>2769823.1339721698</v>
      </c>
      <c r="BK1512" s="99">
        <v>2201055.0971984901</v>
      </c>
      <c r="BL1512" s="99">
        <v>0</v>
      </c>
      <c r="BM1512" s="99">
        <v>0</v>
      </c>
      <c r="BN1512" s="99">
        <v>0</v>
      </c>
      <c r="BO1512" s="99">
        <v>0</v>
      </c>
      <c r="BP1512" s="99">
        <v>0</v>
      </c>
      <c r="BQ1512" s="99">
        <v>0</v>
      </c>
      <c r="BR1512" s="99">
        <v>8789407.9827880897</v>
      </c>
      <c r="BS1512" s="99">
        <v>5537049.7807006799</v>
      </c>
      <c r="BT1512" s="99">
        <v>0</v>
      </c>
      <c r="BU1512" s="99">
        <v>0</v>
      </c>
      <c r="BV1512" s="99">
        <v>2860738.2464904799</v>
      </c>
      <c r="BW1512" s="99">
        <v>0</v>
      </c>
      <c r="BX1512" s="99">
        <v>0</v>
      </c>
      <c r="BY1512" s="99">
        <v>0</v>
      </c>
      <c r="BZ1512" s="99">
        <v>0</v>
      </c>
      <c r="CA1512" s="99">
        <v>0</v>
      </c>
      <c r="CB1512" s="99">
        <v>9239113.5076904297</v>
      </c>
      <c r="CC1512" s="99">
        <v>94172144.341796905</v>
      </c>
      <c r="CD1512" s="99">
        <v>17210007.740234401</v>
      </c>
      <c r="CE1512" s="99">
        <v>3755.5454441904999</v>
      </c>
      <c r="CF1512" s="99">
        <v>568659.771690369</v>
      </c>
      <c r="CG1512" s="99">
        <v>4775102.90661621</v>
      </c>
      <c r="CH1512" s="99">
        <v>0</v>
      </c>
      <c r="CI1512" s="99">
        <v>128240.9882164</v>
      </c>
      <c r="CJ1512" s="99">
        <v>9811067.05322266</v>
      </c>
      <c r="CK1512" s="99">
        <v>98941280.706054702</v>
      </c>
      <c r="CL1512" s="99">
        <v>17218960.193603501</v>
      </c>
      <c r="CM1512" s="188">
        <v>165151.77075195301</v>
      </c>
      <c r="CN1512" s="188">
        <v>21825889.0634766</v>
      </c>
      <c r="CO1512" s="188">
        <v>144940154.3125</v>
      </c>
      <c r="CP1512" s="99">
        <v>17218960.193603501</v>
      </c>
      <c r="CQ1512" s="99">
        <v>0</v>
      </c>
      <c r="CR1512" s="99">
        <v>0</v>
      </c>
      <c r="CS1512" s="99">
        <v>0</v>
      </c>
      <c r="CT1512" s="99">
        <v>0</v>
      </c>
      <c r="CU1512" s="98">
        <v>16820.584281185002</v>
      </c>
      <c r="CV1512" s="98">
        <v>40550.221350601001</v>
      </c>
    </row>
    <row r="1513" spans="1:100" x14ac:dyDescent="0.2">
      <c r="A1513" s="98" t="s">
        <v>76</v>
      </c>
      <c r="B1513" s="100">
        <v>41334</v>
      </c>
      <c r="C1513" s="99">
        <v>105871.95253849</v>
      </c>
      <c r="D1513" s="99">
        <v>3.0319431479729202</v>
      </c>
      <c r="E1513" s="99">
        <v>15911.093557238601</v>
      </c>
      <c r="F1513" s="99">
        <v>0</v>
      </c>
      <c r="G1513" s="99">
        <v>3653.7654694020698</v>
      </c>
      <c r="H1513" s="99">
        <v>0</v>
      </c>
      <c r="I1513" s="99">
        <v>0</v>
      </c>
      <c r="J1513" s="99">
        <v>37504.618165969798</v>
      </c>
      <c r="K1513" s="99">
        <v>0</v>
      </c>
      <c r="L1513" s="99">
        <v>4892.2352154254904</v>
      </c>
      <c r="M1513" s="99">
        <v>47150.308993816398</v>
      </c>
      <c r="N1513" s="99">
        <v>11763.879934668499</v>
      </c>
      <c r="O1513" s="99">
        <v>0</v>
      </c>
      <c r="P1513" s="99">
        <v>52715.606995582602</v>
      </c>
      <c r="Q1513" s="99">
        <v>5077.8105360865602</v>
      </c>
      <c r="R1513" s="99">
        <v>0</v>
      </c>
      <c r="S1513" s="99">
        <v>3621.5261965990098</v>
      </c>
      <c r="T1513" s="99">
        <v>0</v>
      </c>
      <c r="U1513" s="99">
        <v>37612.983560562097</v>
      </c>
      <c r="V1513" s="99">
        <v>7412896.0520019503</v>
      </c>
      <c r="W1513" s="99">
        <v>167.53759535588301</v>
      </c>
      <c r="X1513" s="99">
        <v>1635327.8309478799</v>
      </c>
      <c r="Y1513" s="99">
        <v>1090548.06642151</v>
      </c>
      <c r="Z1513" s="99">
        <v>550297.63345336902</v>
      </c>
      <c r="AA1513" s="99">
        <v>0</v>
      </c>
      <c r="AB1513" s="99">
        <v>0</v>
      </c>
      <c r="AC1513" s="99">
        <v>12090288.5235596</v>
      </c>
      <c r="AD1513" s="99">
        <v>0</v>
      </c>
      <c r="AE1513" s="99">
        <v>160902.39688301101</v>
      </c>
      <c r="AF1513" s="99">
        <v>3220865.3539733901</v>
      </c>
      <c r="AG1513" s="99">
        <v>1769604.4546508801</v>
      </c>
      <c r="AH1513" s="99">
        <v>0</v>
      </c>
      <c r="AI1513" s="99">
        <v>2970231.90985107</v>
      </c>
      <c r="AJ1513" s="99">
        <v>857469.08061981201</v>
      </c>
      <c r="AK1513" s="99">
        <v>0</v>
      </c>
      <c r="AL1513" s="99">
        <v>546899.74971008301</v>
      </c>
      <c r="AM1513" s="99">
        <v>0</v>
      </c>
      <c r="AN1513" s="99">
        <v>12111737.3703613</v>
      </c>
      <c r="AO1513" s="99">
        <v>75732201.131835893</v>
      </c>
      <c r="AP1513" s="99">
        <v>1515.4027822166699</v>
      </c>
      <c r="AQ1513" s="99">
        <v>15990580.685913101</v>
      </c>
      <c r="AR1513" s="99">
        <v>0</v>
      </c>
      <c r="AS1513" s="99">
        <v>4620820.2958984403</v>
      </c>
      <c r="AT1513" s="99">
        <v>0</v>
      </c>
      <c r="AU1513" s="99">
        <v>0</v>
      </c>
      <c r="AV1513" s="99">
        <v>46862271.316406302</v>
      </c>
      <c r="AW1513" s="99">
        <v>0</v>
      </c>
      <c r="AX1513" s="99">
        <v>1713523.55963135</v>
      </c>
      <c r="AY1513" s="99">
        <v>34338188.996093802</v>
      </c>
      <c r="AZ1513" s="99">
        <v>15901948.318115201</v>
      </c>
      <c r="BA1513" s="99">
        <v>0</v>
      </c>
      <c r="BB1513" s="99">
        <v>31075174.556884799</v>
      </c>
      <c r="BC1513" s="99">
        <v>8004521.6738281297</v>
      </c>
      <c r="BD1513" s="99">
        <v>0</v>
      </c>
      <c r="BE1513" s="99">
        <v>4593606.5055542002</v>
      </c>
      <c r="BF1513" s="99">
        <v>0</v>
      </c>
      <c r="BG1513" s="99">
        <v>46863268.357910201</v>
      </c>
      <c r="BH1513" s="99">
        <v>17346662.612060498</v>
      </c>
      <c r="BI1513" s="99">
        <v>159.553999148309</v>
      </c>
      <c r="BJ1513" s="99">
        <v>3134180.9314270001</v>
      </c>
      <c r="BK1513" s="99">
        <v>2378395.1635436998</v>
      </c>
      <c r="BL1513" s="99">
        <v>0</v>
      </c>
      <c r="BM1513" s="99">
        <v>0</v>
      </c>
      <c r="BN1513" s="99">
        <v>0</v>
      </c>
      <c r="BO1513" s="99">
        <v>0</v>
      </c>
      <c r="BP1513" s="99">
        <v>0</v>
      </c>
      <c r="BQ1513" s="99">
        <v>0</v>
      </c>
      <c r="BR1513" s="99">
        <v>9492581.77197266</v>
      </c>
      <c r="BS1513" s="99">
        <v>5827771.7343139602</v>
      </c>
      <c r="BT1513" s="99">
        <v>0</v>
      </c>
      <c r="BU1513" s="99">
        <v>2105220.5199890099</v>
      </c>
      <c r="BV1513" s="99">
        <v>3120018.0804138202</v>
      </c>
      <c r="BW1513" s="99">
        <v>0</v>
      </c>
      <c r="BX1513" s="99">
        <v>378391.64967346197</v>
      </c>
      <c r="BY1513" s="99">
        <v>0</v>
      </c>
      <c r="BZ1513" s="99">
        <v>0</v>
      </c>
      <c r="CA1513" s="99">
        <v>0</v>
      </c>
      <c r="CB1513" s="99">
        <v>9043082.2569580097</v>
      </c>
      <c r="CC1513" s="99">
        <v>91793742.9296875</v>
      </c>
      <c r="CD1513" s="99">
        <v>20499939.276122998</v>
      </c>
      <c r="CE1513" s="99">
        <v>3652.9818218052401</v>
      </c>
      <c r="CF1513" s="99">
        <v>555464.12412261998</v>
      </c>
      <c r="CG1513" s="99">
        <v>4664757.0928344699</v>
      </c>
      <c r="CH1513" s="99">
        <v>0</v>
      </c>
      <c r="CI1513" s="99">
        <v>125371.83138847401</v>
      </c>
      <c r="CJ1513" s="99">
        <v>9598047.7166747991</v>
      </c>
      <c r="CK1513" s="99">
        <v>96482588.826171905</v>
      </c>
      <c r="CL1513" s="99">
        <v>20871564.651367199</v>
      </c>
      <c r="CM1513" s="188">
        <v>162569.11114120501</v>
      </c>
      <c r="CN1513" s="188">
        <v>21722507.330322299</v>
      </c>
      <c r="CO1513" s="188">
        <v>143481872.03906301</v>
      </c>
      <c r="CP1513" s="99">
        <v>20871564.651367199</v>
      </c>
      <c r="CQ1513" s="99">
        <v>0</v>
      </c>
      <c r="CR1513" s="99">
        <v>0</v>
      </c>
      <c r="CS1513" s="99">
        <v>0</v>
      </c>
      <c r="CT1513" s="99">
        <v>0</v>
      </c>
      <c r="CU1513" s="98">
        <v>16044.94262279</v>
      </c>
      <c r="CV1513" s="98">
        <v>40842.218707316999</v>
      </c>
    </row>
    <row r="1514" spans="1:100" x14ac:dyDescent="0.2">
      <c r="A1514" s="98" t="s">
        <v>76</v>
      </c>
      <c r="B1514" s="100">
        <v>41426</v>
      </c>
      <c r="C1514" s="99">
        <v>105574.51291370401</v>
      </c>
      <c r="D1514" s="99">
        <v>2.9803233789862098</v>
      </c>
      <c r="E1514" s="99">
        <v>15556.682900309601</v>
      </c>
      <c r="F1514" s="99">
        <v>0</v>
      </c>
      <c r="G1514" s="99">
        <v>3646.95330747962</v>
      </c>
      <c r="H1514" s="99">
        <v>0</v>
      </c>
      <c r="I1514" s="99">
        <v>0</v>
      </c>
      <c r="J1514" s="99">
        <v>37763.1736984253</v>
      </c>
      <c r="K1514" s="99">
        <v>0</v>
      </c>
      <c r="L1514" s="99">
        <v>3958.9071631729598</v>
      </c>
      <c r="M1514" s="99">
        <v>47501.849634170503</v>
      </c>
      <c r="N1514" s="99">
        <v>11631.626812458</v>
      </c>
      <c r="O1514" s="99">
        <v>0</v>
      </c>
      <c r="P1514" s="99">
        <v>53124.20195961</v>
      </c>
      <c r="Q1514" s="99">
        <v>5031.52430933714</v>
      </c>
      <c r="R1514" s="99">
        <v>0</v>
      </c>
      <c r="S1514" s="99">
        <v>3637.9202183484999</v>
      </c>
      <c r="T1514" s="99">
        <v>0</v>
      </c>
      <c r="U1514" s="99">
        <v>37869.772552013397</v>
      </c>
      <c r="V1514" s="99">
        <v>7352532.1781005897</v>
      </c>
      <c r="W1514" s="99">
        <v>256.25116530433303</v>
      </c>
      <c r="X1514" s="99">
        <v>1605530.0544891399</v>
      </c>
      <c r="Y1514" s="99">
        <v>1069489.8944854699</v>
      </c>
      <c r="Z1514" s="99">
        <v>546218.56737518299</v>
      </c>
      <c r="AA1514" s="99">
        <v>0</v>
      </c>
      <c r="AB1514" s="99">
        <v>0</v>
      </c>
      <c r="AC1514" s="99">
        <v>12188098.107177701</v>
      </c>
      <c r="AD1514" s="99">
        <v>0</v>
      </c>
      <c r="AE1514" s="99">
        <v>111972.39934539799</v>
      </c>
      <c r="AF1514" s="99">
        <v>3216705.2174072298</v>
      </c>
      <c r="AG1514" s="99">
        <v>1743196.1781616199</v>
      </c>
      <c r="AH1514" s="99">
        <v>0</v>
      </c>
      <c r="AI1514" s="99">
        <v>3016914.8910522498</v>
      </c>
      <c r="AJ1514" s="99">
        <v>851282.61133575405</v>
      </c>
      <c r="AK1514" s="99">
        <v>0</v>
      </c>
      <c r="AL1514" s="99">
        <v>542833.274559021</v>
      </c>
      <c r="AM1514" s="99">
        <v>0</v>
      </c>
      <c r="AN1514" s="99">
        <v>12199287.0040283</v>
      </c>
      <c r="AO1514" s="99">
        <v>75329922.169921905</v>
      </c>
      <c r="AP1514" s="99">
        <v>2204.4191833734499</v>
      </c>
      <c r="AQ1514" s="99">
        <v>15713249.0656738</v>
      </c>
      <c r="AR1514" s="99">
        <v>0</v>
      </c>
      <c r="AS1514" s="99">
        <v>4592981.8319091797</v>
      </c>
      <c r="AT1514" s="99">
        <v>0</v>
      </c>
      <c r="AU1514" s="99">
        <v>0</v>
      </c>
      <c r="AV1514" s="99">
        <v>47033004.174316399</v>
      </c>
      <c r="AW1514" s="99">
        <v>0</v>
      </c>
      <c r="AX1514" s="99">
        <v>1129561.40985107</v>
      </c>
      <c r="AY1514" s="99">
        <v>34504189.565429702</v>
      </c>
      <c r="AZ1514" s="99">
        <v>15729964.1868896</v>
      </c>
      <c r="BA1514" s="99">
        <v>0</v>
      </c>
      <c r="BB1514" s="99">
        <v>31551125.7880859</v>
      </c>
      <c r="BC1514" s="99">
        <v>7917997.6717529297</v>
      </c>
      <c r="BD1514" s="99">
        <v>0</v>
      </c>
      <c r="BE1514" s="99">
        <v>4562784.9128417997</v>
      </c>
      <c r="BF1514" s="99">
        <v>0</v>
      </c>
      <c r="BG1514" s="99">
        <v>47129913.923828103</v>
      </c>
      <c r="BH1514" s="99">
        <v>17531196.665771499</v>
      </c>
      <c r="BI1514" s="99">
        <v>128.587165964767</v>
      </c>
      <c r="BJ1514" s="99">
        <v>3105236.1967468299</v>
      </c>
      <c r="BK1514" s="99">
        <v>2353486.0573120099</v>
      </c>
      <c r="BL1514" s="99">
        <v>0</v>
      </c>
      <c r="BM1514" s="99">
        <v>0</v>
      </c>
      <c r="BN1514" s="99">
        <v>0</v>
      </c>
      <c r="BO1514" s="99">
        <v>0</v>
      </c>
      <c r="BP1514" s="99">
        <v>0</v>
      </c>
      <c r="BQ1514" s="99">
        <v>0</v>
      </c>
      <c r="BR1514" s="99">
        <v>9645711.3767089806</v>
      </c>
      <c r="BS1514" s="99">
        <v>5793324.2190551804</v>
      </c>
      <c r="BT1514" s="99">
        <v>0</v>
      </c>
      <c r="BU1514" s="99">
        <v>2189198.5699768099</v>
      </c>
      <c r="BV1514" s="99">
        <v>3106229.1503295898</v>
      </c>
      <c r="BW1514" s="99">
        <v>0</v>
      </c>
      <c r="BX1514" s="99">
        <v>383097.86965560901</v>
      </c>
      <c r="BY1514" s="99">
        <v>0</v>
      </c>
      <c r="BZ1514" s="99">
        <v>0</v>
      </c>
      <c r="CA1514" s="99">
        <v>0</v>
      </c>
      <c r="CB1514" s="99">
        <v>8974373.31494141</v>
      </c>
      <c r="CC1514" s="99">
        <v>91347419.248046905</v>
      </c>
      <c r="CD1514" s="99">
        <v>20631240.8193359</v>
      </c>
      <c r="CE1514" s="99">
        <v>3645.3264163732501</v>
      </c>
      <c r="CF1514" s="99">
        <v>546122.137786865</v>
      </c>
      <c r="CG1514" s="99">
        <v>4587108.3628540002</v>
      </c>
      <c r="CH1514" s="99">
        <v>0</v>
      </c>
      <c r="CI1514" s="99">
        <v>124788.216496468</v>
      </c>
      <c r="CJ1514" s="99">
        <v>9520847.8153076209</v>
      </c>
      <c r="CK1514" s="99">
        <v>95944896.485351607</v>
      </c>
      <c r="CL1514" s="99">
        <v>20994879.059570301</v>
      </c>
      <c r="CM1514" s="188">
        <v>162304.68190765401</v>
      </c>
      <c r="CN1514" s="188">
        <v>21659526.855224598</v>
      </c>
      <c r="CO1514" s="188">
        <v>143098628.14257801</v>
      </c>
      <c r="CP1514" s="99">
        <v>20994879.059570301</v>
      </c>
      <c r="CQ1514" s="99">
        <v>0</v>
      </c>
      <c r="CR1514" s="99">
        <v>0</v>
      </c>
      <c r="CS1514" s="99">
        <v>0</v>
      </c>
      <c r="CT1514" s="99">
        <v>0</v>
      </c>
      <c r="CU1514" s="98">
        <v>15678.825800379</v>
      </c>
      <c r="CV1514" s="98">
        <v>41091.840573159003</v>
      </c>
    </row>
    <row r="1515" spans="1:100" x14ac:dyDescent="0.2">
      <c r="A1515" s="98" t="s">
        <v>76</v>
      </c>
      <c r="B1515" s="100">
        <v>41518</v>
      </c>
      <c r="C1515" s="99">
        <v>104825.34541130099</v>
      </c>
      <c r="D1515" s="99">
        <v>3.0605951909965401</v>
      </c>
      <c r="E1515" s="99">
        <v>15305.633074760401</v>
      </c>
      <c r="F1515" s="99">
        <v>0</v>
      </c>
      <c r="G1515" s="99">
        <v>3620.5358684360999</v>
      </c>
      <c r="H1515" s="99">
        <v>0</v>
      </c>
      <c r="I1515" s="99">
        <v>0</v>
      </c>
      <c r="J1515" s="99">
        <v>37904.4604301453</v>
      </c>
      <c r="K1515" s="99">
        <v>0</v>
      </c>
      <c r="L1515" s="99">
        <v>659.60381385684002</v>
      </c>
      <c r="M1515" s="99">
        <v>47456.151518344901</v>
      </c>
      <c r="N1515" s="99">
        <v>11449.5407605171</v>
      </c>
      <c r="O1515" s="99">
        <v>0</v>
      </c>
      <c r="P1515" s="99">
        <v>55846.456240177198</v>
      </c>
      <c r="Q1515" s="99">
        <v>4980.3097368478802</v>
      </c>
      <c r="R1515" s="99">
        <v>0</v>
      </c>
      <c r="S1515" s="99">
        <v>3619.5261957347402</v>
      </c>
      <c r="T1515" s="99">
        <v>0.97825032316905003</v>
      </c>
      <c r="U1515" s="99">
        <v>38011.832914829298</v>
      </c>
      <c r="V1515" s="99">
        <v>7283337.6983642597</v>
      </c>
      <c r="W1515" s="99">
        <v>149.50205980800101</v>
      </c>
      <c r="X1515" s="99">
        <v>1599251.2100830099</v>
      </c>
      <c r="Y1515" s="99">
        <v>1066316.8587341299</v>
      </c>
      <c r="Z1515" s="99">
        <v>548143.30777740502</v>
      </c>
      <c r="AA1515" s="99">
        <v>0</v>
      </c>
      <c r="AB1515" s="99">
        <v>0</v>
      </c>
      <c r="AC1515" s="99">
        <v>12228753.1604004</v>
      </c>
      <c r="AD1515" s="99">
        <v>0</v>
      </c>
      <c r="AE1515" s="99">
        <v>72488.950292587295</v>
      </c>
      <c r="AF1515" s="99">
        <v>3208005.50494385</v>
      </c>
      <c r="AG1515" s="99">
        <v>1713256.52978516</v>
      </c>
      <c r="AH1515" s="99">
        <v>0</v>
      </c>
      <c r="AI1515" s="99">
        <v>3049494.1760253902</v>
      </c>
      <c r="AJ1515" s="99">
        <v>850403.03211975098</v>
      </c>
      <c r="AK1515" s="99">
        <v>0</v>
      </c>
      <c r="AL1515" s="99">
        <v>547533.37503051804</v>
      </c>
      <c r="AM1515" s="99">
        <v>62.778568551409997</v>
      </c>
      <c r="AN1515" s="99">
        <v>12242770.108154301</v>
      </c>
      <c r="AO1515" s="99">
        <v>74576055.553710893</v>
      </c>
      <c r="AP1515" s="99">
        <v>1266.6052725613099</v>
      </c>
      <c r="AQ1515" s="99">
        <v>15556002.9310303</v>
      </c>
      <c r="AR1515" s="99">
        <v>0</v>
      </c>
      <c r="AS1515" s="99">
        <v>4603007.42895508</v>
      </c>
      <c r="AT1515" s="99">
        <v>0</v>
      </c>
      <c r="AU1515" s="99">
        <v>0</v>
      </c>
      <c r="AV1515" s="99">
        <v>47424632.033203103</v>
      </c>
      <c r="AW1515" s="99">
        <v>0</v>
      </c>
      <c r="AX1515" s="99">
        <v>600162.09069061303</v>
      </c>
      <c r="AY1515" s="99">
        <v>34501240.5703125</v>
      </c>
      <c r="AZ1515" s="99">
        <v>15454824.3197021</v>
      </c>
      <c r="BA1515" s="99">
        <v>0</v>
      </c>
      <c r="BB1515" s="99">
        <v>32075889.5239258</v>
      </c>
      <c r="BC1515" s="99">
        <v>7919731.5875244103</v>
      </c>
      <c r="BD1515" s="99">
        <v>0</v>
      </c>
      <c r="BE1515" s="99">
        <v>4594533.8051757803</v>
      </c>
      <c r="BF1515" s="99">
        <v>462.50332096964098</v>
      </c>
      <c r="BG1515" s="99">
        <v>47470360.982421897</v>
      </c>
      <c r="BH1515" s="99">
        <v>17445095.4216309</v>
      </c>
      <c r="BI1515" s="99">
        <v>139.29280393198101</v>
      </c>
      <c r="BJ1515" s="99">
        <v>3076749.2552795401</v>
      </c>
      <c r="BK1515" s="99">
        <v>2337716.2769165002</v>
      </c>
      <c r="BL1515" s="99">
        <v>0</v>
      </c>
      <c r="BM1515" s="99">
        <v>0</v>
      </c>
      <c r="BN1515" s="99">
        <v>0</v>
      </c>
      <c r="BO1515" s="99">
        <v>0</v>
      </c>
      <c r="BP1515" s="99">
        <v>0</v>
      </c>
      <c r="BQ1515" s="99">
        <v>0</v>
      </c>
      <c r="BR1515" s="99">
        <v>9666606.6463622991</v>
      </c>
      <c r="BS1515" s="99">
        <v>5693644.4223632803</v>
      </c>
      <c r="BT1515" s="99">
        <v>0</v>
      </c>
      <c r="BU1515" s="99">
        <v>1899768.4499816899</v>
      </c>
      <c r="BV1515" s="99">
        <v>3104235.1166686998</v>
      </c>
      <c r="BW1515" s="99">
        <v>0</v>
      </c>
      <c r="BX1515" s="99">
        <v>323551.01972198498</v>
      </c>
      <c r="BY1515" s="99">
        <v>0</v>
      </c>
      <c r="BZ1515" s="99">
        <v>0</v>
      </c>
      <c r="CA1515" s="99">
        <v>0</v>
      </c>
      <c r="CB1515" s="99">
        <v>8859572.8162841797</v>
      </c>
      <c r="CC1515" s="99">
        <v>90175294.743164107</v>
      </c>
      <c r="CD1515" s="99">
        <v>20514219.8283691</v>
      </c>
      <c r="CE1515" s="99">
        <v>3625.7913702726401</v>
      </c>
      <c r="CF1515" s="99">
        <v>543808.44059753395</v>
      </c>
      <c r="CG1515" s="99">
        <v>4569961.796875</v>
      </c>
      <c r="CH1515" s="99">
        <v>0</v>
      </c>
      <c r="CI1515" s="99">
        <v>123801.685371399</v>
      </c>
      <c r="CJ1515" s="99">
        <v>9401762.5010986291</v>
      </c>
      <c r="CK1515" s="99">
        <v>94761902.208984405</v>
      </c>
      <c r="CL1515" s="99">
        <v>20872206.384521499</v>
      </c>
      <c r="CM1515" s="188">
        <v>161683.114179611</v>
      </c>
      <c r="CN1515" s="188">
        <v>21663971.110839799</v>
      </c>
      <c r="CO1515" s="188">
        <v>142237224.05664101</v>
      </c>
      <c r="CP1515" s="99">
        <v>20872206.384521499</v>
      </c>
      <c r="CQ1515" s="99">
        <v>0</v>
      </c>
      <c r="CR1515" s="99">
        <v>0</v>
      </c>
      <c r="CS1515" s="99">
        <v>0</v>
      </c>
      <c r="CT1515" s="99">
        <v>0</v>
      </c>
      <c r="CU1515" s="98">
        <v>15384.517853179001</v>
      </c>
      <c r="CV1515" s="98">
        <v>41245.422997360998</v>
      </c>
    </row>
    <row r="1516" spans="1:100" x14ac:dyDescent="0.2">
      <c r="A1516" s="98" t="s">
        <v>76</v>
      </c>
      <c r="B1516" s="100">
        <v>41609</v>
      </c>
      <c r="C1516" s="99">
        <v>103955.75976848599</v>
      </c>
      <c r="D1516" s="99">
        <v>3.91520674299682</v>
      </c>
      <c r="E1516" s="99">
        <v>14783.811434865</v>
      </c>
      <c r="F1516" s="99">
        <v>0</v>
      </c>
      <c r="G1516" s="99">
        <v>3600.7565989196301</v>
      </c>
      <c r="H1516" s="99">
        <v>0</v>
      </c>
      <c r="I1516" s="99">
        <v>0</v>
      </c>
      <c r="J1516" s="99">
        <v>38056.454412937201</v>
      </c>
      <c r="K1516" s="99">
        <v>0</v>
      </c>
      <c r="L1516" s="99">
        <v>470.530394263566</v>
      </c>
      <c r="M1516" s="99">
        <v>47417.803789138801</v>
      </c>
      <c r="N1516" s="99">
        <v>11291.7057176828</v>
      </c>
      <c r="O1516" s="99">
        <v>0</v>
      </c>
      <c r="P1516" s="99">
        <v>54747.064146041899</v>
      </c>
      <c r="Q1516" s="99">
        <v>4915.9775722622899</v>
      </c>
      <c r="R1516" s="99">
        <v>0</v>
      </c>
      <c r="S1516" s="99">
        <v>3581.6546801924701</v>
      </c>
      <c r="T1516" s="99">
        <v>0</v>
      </c>
      <c r="U1516" s="99">
        <v>38142.037673473402</v>
      </c>
      <c r="V1516" s="99">
        <v>7113580.8049316397</v>
      </c>
      <c r="W1516" s="99">
        <v>253.97952062450301</v>
      </c>
      <c r="X1516" s="99">
        <v>1582864.8686218299</v>
      </c>
      <c r="Y1516" s="99">
        <v>1049588.44752502</v>
      </c>
      <c r="Z1516" s="99">
        <v>533440.97312164295</v>
      </c>
      <c r="AA1516" s="99">
        <v>0</v>
      </c>
      <c r="AB1516" s="99">
        <v>0</v>
      </c>
      <c r="AC1516" s="99">
        <v>12194996.8115234</v>
      </c>
      <c r="AD1516" s="99">
        <v>0</v>
      </c>
      <c r="AE1516" s="99">
        <v>76119.035433769197</v>
      </c>
      <c r="AF1516" s="99">
        <v>3175944.9365844699</v>
      </c>
      <c r="AG1516" s="99">
        <v>1673502.16186523</v>
      </c>
      <c r="AH1516" s="99">
        <v>0</v>
      </c>
      <c r="AI1516" s="99">
        <v>2963247.8321533198</v>
      </c>
      <c r="AJ1516" s="99">
        <v>843568.61328125</v>
      </c>
      <c r="AK1516" s="99">
        <v>0</v>
      </c>
      <c r="AL1516" s="99">
        <v>529146.892814636</v>
      </c>
      <c r="AM1516" s="99">
        <v>0</v>
      </c>
      <c r="AN1516" s="99">
        <v>12207628.65625</v>
      </c>
      <c r="AO1516" s="99">
        <v>73393370.365234405</v>
      </c>
      <c r="AP1516" s="99">
        <v>2629.5079797804401</v>
      </c>
      <c r="AQ1516" s="99">
        <v>15390691.8054199</v>
      </c>
      <c r="AR1516" s="99">
        <v>0</v>
      </c>
      <c r="AS1516" s="99">
        <v>4514278.3808593797</v>
      </c>
      <c r="AT1516" s="99">
        <v>0</v>
      </c>
      <c r="AU1516" s="99">
        <v>0</v>
      </c>
      <c r="AV1516" s="99">
        <v>47552332.775878899</v>
      </c>
      <c r="AW1516" s="99">
        <v>0</v>
      </c>
      <c r="AX1516" s="99">
        <v>620858.562683105</v>
      </c>
      <c r="AY1516" s="99">
        <v>34278739.476074196</v>
      </c>
      <c r="AZ1516" s="99">
        <v>15114533.5356445</v>
      </c>
      <c r="BA1516" s="99">
        <v>0</v>
      </c>
      <c r="BB1516" s="99">
        <v>31017591.095703099</v>
      </c>
      <c r="BC1516" s="99">
        <v>7865134.67150879</v>
      </c>
      <c r="BD1516" s="99">
        <v>0</v>
      </c>
      <c r="BE1516" s="99">
        <v>4480732.4565429697</v>
      </c>
      <c r="BF1516" s="99">
        <v>0</v>
      </c>
      <c r="BG1516" s="99">
        <v>47598616.737792999</v>
      </c>
      <c r="BH1516" s="99">
        <v>17284453.1630859</v>
      </c>
      <c r="BI1516" s="99">
        <v>125.846409452148</v>
      </c>
      <c r="BJ1516" s="99">
        <v>3063403.3619384798</v>
      </c>
      <c r="BK1516" s="99">
        <v>2298668.3865051302</v>
      </c>
      <c r="BL1516" s="99">
        <v>0</v>
      </c>
      <c r="BM1516" s="99">
        <v>0</v>
      </c>
      <c r="BN1516" s="99">
        <v>0</v>
      </c>
      <c r="BO1516" s="99">
        <v>0</v>
      </c>
      <c r="BP1516" s="99">
        <v>0</v>
      </c>
      <c r="BQ1516" s="99">
        <v>0</v>
      </c>
      <c r="BR1516" s="99">
        <v>9619160.3393554706</v>
      </c>
      <c r="BS1516" s="99">
        <v>5581084.4740600605</v>
      </c>
      <c r="BT1516" s="99">
        <v>0</v>
      </c>
      <c r="BU1516" s="99">
        <v>2061226.99998474</v>
      </c>
      <c r="BV1516" s="99">
        <v>3086967.6980285598</v>
      </c>
      <c r="BW1516" s="99">
        <v>0</v>
      </c>
      <c r="BX1516" s="99">
        <v>349963.20970535302</v>
      </c>
      <c r="BY1516" s="99">
        <v>0</v>
      </c>
      <c r="BZ1516" s="99">
        <v>0</v>
      </c>
      <c r="CA1516" s="99">
        <v>0</v>
      </c>
      <c r="CB1516" s="99">
        <v>8724377.5808105506</v>
      </c>
      <c r="CC1516" s="99">
        <v>88849084.666992202</v>
      </c>
      <c r="CD1516" s="99">
        <v>20347504.738037098</v>
      </c>
      <c r="CE1516" s="99">
        <v>3599.6079762876002</v>
      </c>
      <c r="CF1516" s="99">
        <v>533611.46826934803</v>
      </c>
      <c r="CG1516" s="99">
        <v>4513848.44287109</v>
      </c>
      <c r="CH1516" s="99">
        <v>0</v>
      </c>
      <c r="CI1516" s="99">
        <v>122347.385775566</v>
      </c>
      <c r="CJ1516" s="99">
        <v>9259366.7747802697</v>
      </c>
      <c r="CK1516" s="99">
        <v>93360065.063476607</v>
      </c>
      <c r="CL1516" s="99">
        <v>20708005.1572266</v>
      </c>
      <c r="CM1516" s="188">
        <v>160117.80117607099</v>
      </c>
      <c r="CN1516" s="188">
        <v>21442390.368896499</v>
      </c>
      <c r="CO1516" s="188">
        <v>140603723.91796899</v>
      </c>
      <c r="CP1516" s="99">
        <v>20708005.1572266</v>
      </c>
      <c r="CQ1516" s="99">
        <v>0</v>
      </c>
      <c r="CR1516" s="99">
        <v>0</v>
      </c>
      <c r="CS1516" s="99">
        <v>0</v>
      </c>
      <c r="CT1516" s="99">
        <v>0</v>
      </c>
      <c r="CU1516" s="98">
        <v>14863.648737371999</v>
      </c>
      <c r="CV1516" s="98">
        <v>41303.574483381002</v>
      </c>
    </row>
    <row r="1517" spans="1:100" x14ac:dyDescent="0.2">
      <c r="A1517" s="98" t="s">
        <v>76</v>
      </c>
      <c r="B1517" s="100">
        <v>41699</v>
      </c>
      <c r="C1517" s="99">
        <v>103272.90029335</v>
      </c>
      <c r="D1517" s="99">
        <v>0</v>
      </c>
      <c r="E1517" s="99">
        <v>14722.6247448921</v>
      </c>
      <c r="F1517" s="99">
        <v>0</v>
      </c>
      <c r="G1517" s="99">
        <v>3551.4093966782102</v>
      </c>
      <c r="H1517" s="99">
        <v>0</v>
      </c>
      <c r="I1517" s="99">
        <v>0</v>
      </c>
      <c r="J1517" s="99">
        <v>38378.313237190203</v>
      </c>
      <c r="K1517" s="99">
        <v>0</v>
      </c>
      <c r="L1517" s="99">
        <v>452.312153626233</v>
      </c>
      <c r="M1517" s="99">
        <v>47359.221489906296</v>
      </c>
      <c r="N1517" s="99">
        <v>11122.9319384098</v>
      </c>
      <c r="O1517" s="99">
        <v>0</v>
      </c>
      <c r="P1517" s="99">
        <v>53988.097166538202</v>
      </c>
      <c r="Q1517" s="99">
        <v>4867.3120490908595</v>
      </c>
      <c r="R1517" s="99">
        <v>0</v>
      </c>
      <c r="S1517" s="99">
        <v>3520.5186538100202</v>
      </c>
      <c r="T1517" s="99">
        <v>0</v>
      </c>
      <c r="U1517" s="99">
        <v>38449.132677078203</v>
      </c>
      <c r="V1517" s="99">
        <v>7089016.6535034198</v>
      </c>
      <c r="W1517" s="99">
        <v>0</v>
      </c>
      <c r="X1517" s="99">
        <v>1574904.4778442399</v>
      </c>
      <c r="Y1517" s="99">
        <v>1041712.4186554</v>
      </c>
      <c r="Z1517" s="99">
        <v>518816.72500991798</v>
      </c>
      <c r="AA1517" s="99">
        <v>0</v>
      </c>
      <c r="AB1517" s="99">
        <v>0</v>
      </c>
      <c r="AC1517" s="99">
        <v>12231690.6717529</v>
      </c>
      <c r="AD1517" s="99">
        <v>0</v>
      </c>
      <c r="AE1517" s="99">
        <v>76805.6509141922</v>
      </c>
      <c r="AF1517" s="99">
        <v>3159792.2460632301</v>
      </c>
      <c r="AG1517" s="99">
        <v>1653780.17726135</v>
      </c>
      <c r="AH1517" s="99">
        <v>0</v>
      </c>
      <c r="AI1517" s="99">
        <v>2878315.94714355</v>
      </c>
      <c r="AJ1517" s="99">
        <v>832003.91371917701</v>
      </c>
      <c r="AK1517" s="99">
        <v>0</v>
      </c>
      <c r="AL1517" s="99">
        <v>514196.771717072</v>
      </c>
      <c r="AM1517" s="99">
        <v>0</v>
      </c>
      <c r="AN1517" s="99">
        <v>12246410.6717529</v>
      </c>
      <c r="AO1517" s="99">
        <v>73316462.34375</v>
      </c>
      <c r="AP1517" s="99">
        <v>0</v>
      </c>
      <c r="AQ1517" s="99">
        <v>15343498.911987299</v>
      </c>
      <c r="AR1517" s="99">
        <v>0</v>
      </c>
      <c r="AS1517" s="99">
        <v>4413010.27380371</v>
      </c>
      <c r="AT1517" s="99">
        <v>0</v>
      </c>
      <c r="AU1517" s="99">
        <v>0</v>
      </c>
      <c r="AV1517" s="99">
        <v>47845665.493652299</v>
      </c>
      <c r="AW1517" s="99">
        <v>0</v>
      </c>
      <c r="AX1517" s="99">
        <v>611830.84669494606</v>
      </c>
      <c r="AY1517" s="99">
        <v>34228748.885253899</v>
      </c>
      <c r="AZ1517" s="99">
        <v>14934136.361694301</v>
      </c>
      <c r="BA1517" s="99">
        <v>0</v>
      </c>
      <c r="BB1517" s="99">
        <v>30304168.236816399</v>
      </c>
      <c r="BC1517" s="99">
        <v>7805105.1935424795</v>
      </c>
      <c r="BD1517" s="99">
        <v>0</v>
      </c>
      <c r="BE1517" s="99">
        <v>4375716.6291503897</v>
      </c>
      <c r="BF1517" s="99">
        <v>0</v>
      </c>
      <c r="BG1517" s="99">
        <v>47930786.258300804</v>
      </c>
      <c r="BH1517" s="99">
        <v>17107750.392578099</v>
      </c>
      <c r="BI1517" s="99">
        <v>0</v>
      </c>
      <c r="BJ1517" s="99">
        <v>3042629.4051208501</v>
      </c>
      <c r="BK1517" s="99">
        <v>2279433.5495605501</v>
      </c>
      <c r="BL1517" s="99">
        <v>0</v>
      </c>
      <c r="BM1517" s="99">
        <v>0</v>
      </c>
      <c r="BN1517" s="99">
        <v>0</v>
      </c>
      <c r="BO1517" s="99">
        <v>0</v>
      </c>
      <c r="BP1517" s="99">
        <v>0</v>
      </c>
      <c r="BQ1517" s="99">
        <v>0</v>
      </c>
      <c r="BR1517" s="99">
        <v>9593275.8753662091</v>
      </c>
      <c r="BS1517" s="99">
        <v>5516900.1740112295</v>
      </c>
      <c r="BT1517" s="99">
        <v>0</v>
      </c>
      <c r="BU1517" s="99">
        <v>2023481.39997864</v>
      </c>
      <c r="BV1517" s="99">
        <v>3068286.07745361</v>
      </c>
      <c r="BW1517" s="99">
        <v>0</v>
      </c>
      <c r="BX1517" s="99">
        <v>357247.66970825201</v>
      </c>
      <c r="BY1517" s="99">
        <v>0</v>
      </c>
      <c r="BZ1517" s="99">
        <v>0</v>
      </c>
      <c r="CA1517" s="99">
        <v>0</v>
      </c>
      <c r="CB1517" s="99">
        <v>8679805.2557372991</v>
      </c>
      <c r="CC1517" s="99">
        <v>88830220.502929702</v>
      </c>
      <c r="CD1517" s="99">
        <v>20155686.313964799</v>
      </c>
      <c r="CE1517" s="99">
        <v>3549.2214785218198</v>
      </c>
      <c r="CF1517" s="99">
        <v>521235.37443924003</v>
      </c>
      <c r="CG1517" s="99">
        <v>4427627.32885742</v>
      </c>
      <c r="CH1517" s="99">
        <v>0</v>
      </c>
      <c r="CI1517" s="99">
        <v>121496.827440262</v>
      </c>
      <c r="CJ1517" s="99">
        <v>9200685.0477294903</v>
      </c>
      <c r="CK1517" s="99">
        <v>93280389.8515625</v>
      </c>
      <c r="CL1517" s="99">
        <v>20505198</v>
      </c>
      <c r="CM1517" s="188">
        <v>159506.34665107701</v>
      </c>
      <c r="CN1517" s="188">
        <v>21381893.240966801</v>
      </c>
      <c r="CO1517" s="188">
        <v>141368672.34179699</v>
      </c>
      <c r="CP1517" s="99">
        <v>20505198</v>
      </c>
      <c r="CQ1517" s="99">
        <v>0</v>
      </c>
      <c r="CR1517" s="99">
        <v>0</v>
      </c>
      <c r="CS1517" s="99">
        <v>0</v>
      </c>
      <c r="CT1517" s="99">
        <v>0</v>
      </c>
      <c r="CU1517" s="98">
        <v>14810.310162078</v>
      </c>
      <c r="CV1517" s="98">
        <v>41583.479035604003</v>
      </c>
    </row>
    <row r="1518" spans="1:100" x14ac:dyDescent="0.2">
      <c r="A1518" s="98" t="s">
        <v>76</v>
      </c>
      <c r="B1518" s="100">
        <v>41791</v>
      </c>
      <c r="C1518" s="99">
        <v>102611.652531624</v>
      </c>
      <c r="D1518" s="99">
        <v>0</v>
      </c>
      <c r="E1518" s="99">
        <v>14683.8611372709</v>
      </c>
      <c r="F1518" s="99">
        <v>0</v>
      </c>
      <c r="G1518" s="99">
        <v>3518.4610254466502</v>
      </c>
      <c r="H1518" s="99">
        <v>0</v>
      </c>
      <c r="I1518" s="99">
        <v>0</v>
      </c>
      <c r="J1518" s="99">
        <v>38532.239581108101</v>
      </c>
      <c r="K1518" s="99">
        <v>0</v>
      </c>
      <c r="L1518" s="99">
        <v>1116.3454047739499</v>
      </c>
      <c r="M1518" s="99">
        <v>47277.490550994902</v>
      </c>
      <c r="N1518" s="99">
        <v>11132.1920892</v>
      </c>
      <c r="O1518" s="99">
        <v>0</v>
      </c>
      <c r="P1518" s="99">
        <v>52932.974522590601</v>
      </c>
      <c r="Q1518" s="99">
        <v>4833.7001313567198</v>
      </c>
      <c r="R1518" s="99">
        <v>0</v>
      </c>
      <c r="S1518" s="99">
        <v>3509.6845773458499</v>
      </c>
      <c r="T1518" s="99">
        <v>0</v>
      </c>
      <c r="U1518" s="99">
        <v>38586.766494750998</v>
      </c>
      <c r="V1518" s="99">
        <v>6996332.7169799795</v>
      </c>
      <c r="W1518" s="99">
        <v>0</v>
      </c>
      <c r="X1518" s="99">
        <v>1556384.2324981701</v>
      </c>
      <c r="Y1518" s="99">
        <v>1021465.54736328</v>
      </c>
      <c r="Z1518" s="99">
        <v>513730.06690597499</v>
      </c>
      <c r="AA1518" s="99">
        <v>0</v>
      </c>
      <c r="AB1518" s="99">
        <v>0</v>
      </c>
      <c r="AC1518" s="99">
        <v>12276284.525146499</v>
      </c>
      <c r="AD1518" s="99">
        <v>0</v>
      </c>
      <c r="AE1518" s="99">
        <v>101831.264590263</v>
      </c>
      <c r="AF1518" s="99">
        <v>3149947.5892639202</v>
      </c>
      <c r="AG1518" s="99">
        <v>1628324.88887024</v>
      </c>
      <c r="AH1518" s="99">
        <v>0</v>
      </c>
      <c r="AI1518" s="99">
        <v>2828518.3476867699</v>
      </c>
      <c r="AJ1518" s="99">
        <v>822653.61525726295</v>
      </c>
      <c r="AK1518" s="99">
        <v>0</v>
      </c>
      <c r="AL1518" s="99">
        <v>510350.16583252</v>
      </c>
      <c r="AM1518" s="99">
        <v>0</v>
      </c>
      <c r="AN1518" s="99">
        <v>12281814.8942871</v>
      </c>
      <c r="AO1518" s="99">
        <v>72279086.571289107</v>
      </c>
      <c r="AP1518" s="99">
        <v>0</v>
      </c>
      <c r="AQ1518" s="99">
        <v>15294592.446533199</v>
      </c>
      <c r="AR1518" s="99">
        <v>0</v>
      </c>
      <c r="AS1518" s="99">
        <v>4378735.0891723596</v>
      </c>
      <c r="AT1518" s="99">
        <v>0</v>
      </c>
      <c r="AU1518" s="99">
        <v>0</v>
      </c>
      <c r="AV1518" s="99">
        <v>48359024.018066399</v>
      </c>
      <c r="AW1518" s="99">
        <v>0</v>
      </c>
      <c r="AX1518" s="99">
        <v>959844.02143859898</v>
      </c>
      <c r="AY1518" s="99">
        <v>34313864.829589799</v>
      </c>
      <c r="AZ1518" s="99">
        <v>14746561.862793</v>
      </c>
      <c r="BA1518" s="99">
        <v>0</v>
      </c>
      <c r="BB1518" s="99">
        <v>29773684.035644501</v>
      </c>
      <c r="BC1518" s="99">
        <v>7727297.6898193397</v>
      </c>
      <c r="BD1518" s="99">
        <v>0</v>
      </c>
      <c r="BE1518" s="99">
        <v>4349735.8427123995</v>
      </c>
      <c r="BF1518" s="99">
        <v>0</v>
      </c>
      <c r="BG1518" s="99">
        <v>48325939.369140603</v>
      </c>
      <c r="BH1518" s="99">
        <v>16969662.177734401</v>
      </c>
      <c r="BI1518" s="99">
        <v>0</v>
      </c>
      <c r="BJ1518" s="99">
        <v>2992478.5770874</v>
      </c>
      <c r="BK1518" s="99">
        <v>2240932.0687560998</v>
      </c>
      <c r="BL1518" s="99">
        <v>0</v>
      </c>
      <c r="BM1518" s="99">
        <v>0</v>
      </c>
      <c r="BN1518" s="99">
        <v>0</v>
      </c>
      <c r="BO1518" s="99">
        <v>0</v>
      </c>
      <c r="BP1518" s="99">
        <v>0</v>
      </c>
      <c r="BQ1518" s="99">
        <v>0</v>
      </c>
      <c r="BR1518" s="99">
        <v>9537769.6879882794</v>
      </c>
      <c r="BS1518" s="99">
        <v>5449338.1312866202</v>
      </c>
      <c r="BT1518" s="99">
        <v>0</v>
      </c>
      <c r="BU1518" s="99">
        <v>2037177.23999023</v>
      </c>
      <c r="BV1518" s="99">
        <v>3047026.02307129</v>
      </c>
      <c r="BW1518" s="99">
        <v>0</v>
      </c>
      <c r="BX1518" s="99">
        <v>362480.22971725499</v>
      </c>
      <c r="BY1518" s="99">
        <v>0</v>
      </c>
      <c r="BZ1518" s="99">
        <v>0</v>
      </c>
      <c r="CA1518" s="99">
        <v>0</v>
      </c>
      <c r="CB1518" s="99">
        <v>8537066.7650146503</v>
      </c>
      <c r="CC1518" s="99">
        <v>87586517.7734375</v>
      </c>
      <c r="CD1518" s="99">
        <v>19960785.097656298</v>
      </c>
      <c r="CE1518" s="99">
        <v>3515.7892044484602</v>
      </c>
      <c r="CF1518" s="99">
        <v>517013.76716613799</v>
      </c>
      <c r="CG1518" s="99">
        <v>4403329.2756957998</v>
      </c>
      <c r="CH1518" s="99">
        <v>0</v>
      </c>
      <c r="CI1518" s="99">
        <v>120827.472581863</v>
      </c>
      <c r="CJ1518" s="99">
        <v>9053774.7427978497</v>
      </c>
      <c r="CK1518" s="99">
        <v>91979840.202148393</v>
      </c>
      <c r="CL1518" s="99">
        <v>20301035.431152299</v>
      </c>
      <c r="CM1518" s="188">
        <v>159077.696483612</v>
      </c>
      <c r="CN1518" s="188">
        <v>21354772.885253899</v>
      </c>
      <c r="CO1518" s="188">
        <v>140405196.23242199</v>
      </c>
      <c r="CP1518" s="99">
        <v>20301035.431152299</v>
      </c>
      <c r="CQ1518" s="99">
        <v>0</v>
      </c>
      <c r="CR1518" s="99">
        <v>0</v>
      </c>
      <c r="CS1518" s="99">
        <v>0</v>
      </c>
      <c r="CT1518" s="99">
        <v>0</v>
      </c>
      <c r="CU1518" s="98">
        <v>14745.40718676</v>
      </c>
      <c r="CV1518" s="98">
        <v>41738.713521723002</v>
      </c>
    </row>
    <row r="1519" spans="1:100" x14ac:dyDescent="0.2">
      <c r="A1519" s="98" t="s">
        <v>76</v>
      </c>
      <c r="B1519" s="100">
        <v>41883</v>
      </c>
      <c r="C1519" s="99">
        <v>102215.83801269501</v>
      </c>
      <c r="D1519" s="99">
        <v>0</v>
      </c>
      <c r="E1519" s="99">
        <v>14218.0838743448</v>
      </c>
      <c r="F1519" s="99">
        <v>0</v>
      </c>
      <c r="G1519" s="99">
        <v>3584.2909560799599</v>
      </c>
      <c r="H1519" s="99">
        <v>0</v>
      </c>
      <c r="I1519" s="99">
        <v>0</v>
      </c>
      <c r="J1519" s="99">
        <v>38520.617326259598</v>
      </c>
      <c r="K1519" s="99">
        <v>0</v>
      </c>
      <c r="L1519" s="99">
        <v>551.00072474777699</v>
      </c>
      <c r="M1519" s="99">
        <v>47277.753091812097</v>
      </c>
      <c r="N1519" s="99">
        <v>11047.446852564801</v>
      </c>
      <c r="O1519" s="99">
        <v>0</v>
      </c>
      <c r="P1519" s="99">
        <v>52918.9845399857</v>
      </c>
      <c r="Q1519" s="99">
        <v>4790.6235398650197</v>
      </c>
      <c r="R1519" s="99">
        <v>0</v>
      </c>
      <c r="S1519" s="99">
        <v>3579.4471727907699</v>
      </c>
      <c r="T1519" s="99">
        <v>0</v>
      </c>
      <c r="U1519" s="99">
        <v>38554.725042819999</v>
      </c>
      <c r="V1519" s="99">
        <v>6943493.5720214797</v>
      </c>
      <c r="W1519" s="99">
        <v>0</v>
      </c>
      <c r="X1519" s="99">
        <v>1519508.3224029499</v>
      </c>
      <c r="Y1519" s="99">
        <v>990824.62043762195</v>
      </c>
      <c r="Z1519" s="99">
        <v>514887.90651321399</v>
      </c>
      <c r="AA1519" s="99">
        <v>0</v>
      </c>
      <c r="AB1519" s="99">
        <v>0</v>
      </c>
      <c r="AC1519" s="99">
        <v>12304658.6921387</v>
      </c>
      <c r="AD1519" s="99">
        <v>0</v>
      </c>
      <c r="AE1519" s="99">
        <v>81396.454275131196</v>
      </c>
      <c r="AF1519" s="99">
        <v>3153220.9782104502</v>
      </c>
      <c r="AG1519" s="99">
        <v>1602966.4778747601</v>
      </c>
      <c r="AH1519" s="99">
        <v>0</v>
      </c>
      <c r="AI1519" s="99">
        <v>2830972.0282897898</v>
      </c>
      <c r="AJ1519" s="99">
        <v>817943.98447418201</v>
      </c>
      <c r="AK1519" s="99">
        <v>0</v>
      </c>
      <c r="AL1519" s="99">
        <v>514231.60113143898</v>
      </c>
      <c r="AM1519" s="99">
        <v>0</v>
      </c>
      <c r="AN1519" s="99">
        <v>12306716.204223599</v>
      </c>
      <c r="AO1519" s="99">
        <v>72254939.985351607</v>
      </c>
      <c r="AP1519" s="99">
        <v>0</v>
      </c>
      <c r="AQ1519" s="99">
        <v>15032288.583618199</v>
      </c>
      <c r="AR1519" s="99">
        <v>0</v>
      </c>
      <c r="AS1519" s="99">
        <v>4385372.8424682599</v>
      </c>
      <c r="AT1519" s="99">
        <v>0</v>
      </c>
      <c r="AU1519" s="99">
        <v>0</v>
      </c>
      <c r="AV1519" s="99">
        <v>48366926.743652299</v>
      </c>
      <c r="AW1519" s="99">
        <v>0</v>
      </c>
      <c r="AX1519" s="99">
        <v>810714.65952301002</v>
      </c>
      <c r="AY1519" s="99">
        <v>34467550.677734397</v>
      </c>
      <c r="AZ1519" s="99">
        <v>14546350.1832275</v>
      </c>
      <c r="BA1519" s="99">
        <v>0</v>
      </c>
      <c r="BB1519" s="99">
        <v>29911372.6181641</v>
      </c>
      <c r="BC1519" s="99">
        <v>7726899.08666992</v>
      </c>
      <c r="BD1519" s="99">
        <v>0</v>
      </c>
      <c r="BE1519" s="99">
        <v>4376014.4091796903</v>
      </c>
      <c r="BF1519" s="99">
        <v>0</v>
      </c>
      <c r="BG1519" s="99">
        <v>48388770.739257798</v>
      </c>
      <c r="BH1519" s="99">
        <v>17085757.394287098</v>
      </c>
      <c r="BI1519" s="99">
        <v>0</v>
      </c>
      <c r="BJ1519" s="99">
        <v>2932125.2118225102</v>
      </c>
      <c r="BK1519" s="99">
        <v>2167342.07989502</v>
      </c>
      <c r="BL1519" s="99">
        <v>0</v>
      </c>
      <c r="BM1519" s="99">
        <v>0</v>
      </c>
      <c r="BN1519" s="99">
        <v>0</v>
      </c>
      <c r="BO1519" s="99">
        <v>0</v>
      </c>
      <c r="BP1519" s="99">
        <v>0</v>
      </c>
      <c r="BQ1519" s="99">
        <v>0</v>
      </c>
      <c r="BR1519" s="99">
        <v>9632385.93041992</v>
      </c>
      <c r="BS1519" s="99">
        <v>5390801.0941772498</v>
      </c>
      <c r="BT1519" s="99">
        <v>0</v>
      </c>
      <c r="BU1519" s="99">
        <v>1776158.7899932901</v>
      </c>
      <c r="BV1519" s="99">
        <v>3050697.40942383</v>
      </c>
      <c r="BW1519" s="99">
        <v>0</v>
      </c>
      <c r="BX1519" s="99">
        <v>306640.899768829</v>
      </c>
      <c r="BY1519" s="99">
        <v>0</v>
      </c>
      <c r="BZ1519" s="99">
        <v>0</v>
      </c>
      <c r="CA1519" s="99">
        <v>0</v>
      </c>
      <c r="CB1519" s="99">
        <v>8467027.7022705097</v>
      </c>
      <c r="CC1519" s="99">
        <v>87193505.927734405</v>
      </c>
      <c r="CD1519" s="99">
        <v>20015862.385742199</v>
      </c>
      <c r="CE1519" s="99">
        <v>3591.5195663571399</v>
      </c>
      <c r="CF1519" s="99">
        <v>514513.04701614397</v>
      </c>
      <c r="CG1519" s="99">
        <v>4388755.22119141</v>
      </c>
      <c r="CH1519" s="99">
        <v>0</v>
      </c>
      <c r="CI1519" s="99">
        <v>120084.293169022</v>
      </c>
      <c r="CJ1519" s="99">
        <v>8981565.0703125</v>
      </c>
      <c r="CK1519" s="99">
        <v>91593018.004882798</v>
      </c>
      <c r="CL1519" s="99">
        <v>20361631.798095699</v>
      </c>
      <c r="CM1519" s="188">
        <v>158431.35845947301</v>
      </c>
      <c r="CN1519" s="188">
        <v>21296869.4929199</v>
      </c>
      <c r="CO1519" s="188">
        <v>140046720.37695301</v>
      </c>
      <c r="CP1519" s="99">
        <v>20361631.798095699</v>
      </c>
      <c r="CQ1519" s="99">
        <v>0</v>
      </c>
      <c r="CR1519" s="99">
        <v>0</v>
      </c>
      <c r="CS1519" s="99">
        <v>0</v>
      </c>
      <c r="CT1519" s="99">
        <v>0</v>
      </c>
      <c r="CU1519" s="98">
        <v>14230.834180218</v>
      </c>
      <c r="CV1519" s="98">
        <v>41770.948588539999</v>
      </c>
    </row>
    <row r="1520" spans="1:100" x14ac:dyDescent="0.2">
      <c r="A1520" s="98" t="s">
        <v>76</v>
      </c>
      <c r="B1520" s="100">
        <v>41974</v>
      </c>
      <c r="C1520" s="99">
        <v>101490.562526703</v>
      </c>
      <c r="D1520" s="99">
        <v>0</v>
      </c>
      <c r="E1520" s="99">
        <v>14386.9582334757</v>
      </c>
      <c r="F1520" s="99">
        <v>0</v>
      </c>
      <c r="G1520" s="99">
        <v>3584.2280773520501</v>
      </c>
      <c r="H1520" s="99">
        <v>0</v>
      </c>
      <c r="I1520" s="99">
        <v>0</v>
      </c>
      <c r="J1520" s="99">
        <v>38397.525483608202</v>
      </c>
      <c r="K1520" s="99">
        <v>0</v>
      </c>
      <c r="L1520" s="99">
        <v>487.08514483645598</v>
      </c>
      <c r="M1520" s="99">
        <v>47236.597596645399</v>
      </c>
      <c r="N1520" s="99">
        <v>10895.939186215401</v>
      </c>
      <c r="O1520" s="99">
        <v>0</v>
      </c>
      <c r="P1520" s="99">
        <v>52573.058065891302</v>
      </c>
      <c r="Q1520" s="99">
        <v>4790.8501041531599</v>
      </c>
      <c r="R1520" s="99">
        <v>0</v>
      </c>
      <c r="S1520" s="99">
        <v>3567.2079445719701</v>
      </c>
      <c r="T1520" s="99">
        <v>0</v>
      </c>
      <c r="U1520" s="99">
        <v>38412.780906200402</v>
      </c>
      <c r="V1520" s="99">
        <v>6855517.5084838904</v>
      </c>
      <c r="W1520" s="99">
        <v>0</v>
      </c>
      <c r="X1520" s="99">
        <v>1497096.9243927</v>
      </c>
      <c r="Y1520" s="99">
        <v>979900.74593353295</v>
      </c>
      <c r="Z1520" s="99">
        <v>510666.58523178101</v>
      </c>
      <c r="AA1520" s="99">
        <v>0</v>
      </c>
      <c r="AB1520" s="99">
        <v>0</v>
      </c>
      <c r="AC1520" s="99">
        <v>12241384.4960938</v>
      </c>
      <c r="AD1520" s="99">
        <v>0</v>
      </c>
      <c r="AE1520" s="99">
        <v>70215.123093604998</v>
      </c>
      <c r="AF1520" s="99">
        <v>3138376.6911926302</v>
      </c>
      <c r="AG1520" s="99">
        <v>1560818.1320953399</v>
      </c>
      <c r="AH1520" s="99">
        <v>0</v>
      </c>
      <c r="AI1520" s="99">
        <v>2784499.87609863</v>
      </c>
      <c r="AJ1520" s="99">
        <v>819840.77104187</v>
      </c>
      <c r="AK1520" s="99">
        <v>0</v>
      </c>
      <c r="AL1520" s="99">
        <v>508928.62724685698</v>
      </c>
      <c r="AM1520" s="99">
        <v>0</v>
      </c>
      <c r="AN1520" s="99">
        <v>12242755.954223599</v>
      </c>
      <c r="AO1520" s="99">
        <v>71623585.291992202</v>
      </c>
      <c r="AP1520" s="99">
        <v>0</v>
      </c>
      <c r="AQ1520" s="99">
        <v>14815270.4381104</v>
      </c>
      <c r="AR1520" s="99">
        <v>0</v>
      </c>
      <c r="AS1520" s="99">
        <v>4368491.2525024395</v>
      </c>
      <c r="AT1520" s="99">
        <v>0</v>
      </c>
      <c r="AU1520" s="99">
        <v>0</v>
      </c>
      <c r="AV1520" s="99">
        <v>48471174.062011696</v>
      </c>
      <c r="AW1520" s="99">
        <v>0</v>
      </c>
      <c r="AX1520" s="99">
        <v>597130.32737731899</v>
      </c>
      <c r="AY1520" s="99">
        <v>34429526.389160201</v>
      </c>
      <c r="AZ1520" s="99">
        <v>14221239.458618199</v>
      </c>
      <c r="BA1520" s="99">
        <v>0</v>
      </c>
      <c r="BB1520" s="99">
        <v>29455914.902343798</v>
      </c>
      <c r="BC1520" s="99">
        <v>7740534.8918457003</v>
      </c>
      <c r="BD1520" s="99">
        <v>0</v>
      </c>
      <c r="BE1520" s="99">
        <v>4353872.1753540002</v>
      </c>
      <c r="BF1520" s="99">
        <v>0</v>
      </c>
      <c r="BG1520" s="99">
        <v>48470639.263183601</v>
      </c>
      <c r="BH1520" s="99">
        <v>17001519.068115201</v>
      </c>
      <c r="BI1520" s="99">
        <v>0</v>
      </c>
      <c r="BJ1520" s="99">
        <v>2874708.1198730501</v>
      </c>
      <c r="BK1520" s="99">
        <v>2115135.7214050302</v>
      </c>
      <c r="BL1520" s="99">
        <v>0</v>
      </c>
      <c r="BM1520" s="99">
        <v>0</v>
      </c>
      <c r="BN1520" s="99">
        <v>0</v>
      </c>
      <c r="BO1520" s="99">
        <v>0</v>
      </c>
      <c r="BP1520" s="99">
        <v>0</v>
      </c>
      <c r="BQ1520" s="99">
        <v>0</v>
      </c>
      <c r="BR1520" s="99">
        <v>9627171.0581054706</v>
      </c>
      <c r="BS1520" s="99">
        <v>5273100.19714355</v>
      </c>
      <c r="BT1520" s="99">
        <v>0</v>
      </c>
      <c r="BU1520" s="99">
        <v>1928863.1999816899</v>
      </c>
      <c r="BV1520" s="99">
        <v>3055390.26245117</v>
      </c>
      <c r="BW1520" s="99">
        <v>0</v>
      </c>
      <c r="BX1520" s="99">
        <v>337393.66972351098</v>
      </c>
      <c r="BY1520" s="99">
        <v>0</v>
      </c>
      <c r="BZ1520" s="99">
        <v>0</v>
      </c>
      <c r="CA1520" s="99">
        <v>0</v>
      </c>
      <c r="CB1520" s="99">
        <v>8361479.58630371</v>
      </c>
      <c r="CC1520" s="99">
        <v>86289050.227539107</v>
      </c>
      <c r="CD1520" s="99">
        <v>19876923.074462902</v>
      </c>
      <c r="CE1520" s="99">
        <v>3582.4830459058298</v>
      </c>
      <c r="CF1520" s="99">
        <v>512823.65245437599</v>
      </c>
      <c r="CG1520" s="99">
        <v>4385341.6365966797</v>
      </c>
      <c r="CH1520" s="99">
        <v>0</v>
      </c>
      <c r="CI1520" s="99">
        <v>119432.10872173301</v>
      </c>
      <c r="CJ1520" s="99">
        <v>8873474.47021484</v>
      </c>
      <c r="CK1520" s="99">
        <v>90652280.575195298</v>
      </c>
      <c r="CL1520" s="99">
        <v>20223110.803466801</v>
      </c>
      <c r="CM1520" s="188">
        <v>157511.669376373</v>
      </c>
      <c r="CN1520" s="188">
        <v>21100460.214355499</v>
      </c>
      <c r="CO1520" s="188">
        <v>138968724.74804699</v>
      </c>
      <c r="CP1520" s="99">
        <v>20223110.803466801</v>
      </c>
      <c r="CQ1520" s="99">
        <v>0</v>
      </c>
      <c r="CR1520" s="99">
        <v>0</v>
      </c>
      <c r="CS1520" s="99">
        <v>0</v>
      </c>
      <c r="CT1520" s="99">
        <v>0</v>
      </c>
      <c r="CU1520" s="98">
        <v>14402.602436085001</v>
      </c>
      <c r="CV1520" s="98">
        <v>41662.333307401997</v>
      </c>
    </row>
    <row r="1521" spans="1:100" x14ac:dyDescent="0.2">
      <c r="A1521" s="98" t="s">
        <v>76</v>
      </c>
      <c r="B1521" s="100">
        <v>42064</v>
      </c>
      <c r="C1521" s="99">
        <v>100812.806649208</v>
      </c>
      <c r="D1521" s="99">
        <v>0</v>
      </c>
      <c r="E1521" s="99">
        <v>14138.8736578226</v>
      </c>
      <c r="F1521" s="99">
        <v>0</v>
      </c>
      <c r="G1521" s="99">
        <v>3624.97166633606</v>
      </c>
      <c r="H1521" s="99">
        <v>0</v>
      </c>
      <c r="I1521" s="99">
        <v>0</v>
      </c>
      <c r="J1521" s="99">
        <v>38475.297434806802</v>
      </c>
      <c r="K1521" s="99">
        <v>0</v>
      </c>
      <c r="L1521" s="99">
        <v>428.33860786631698</v>
      </c>
      <c r="M1521" s="99">
        <v>47134.075717926004</v>
      </c>
      <c r="N1521" s="99">
        <v>10743.968747496599</v>
      </c>
      <c r="O1521" s="99">
        <v>0</v>
      </c>
      <c r="P1521" s="99">
        <v>51811.165328025803</v>
      </c>
      <c r="Q1521" s="99">
        <v>4712.7653110027304</v>
      </c>
      <c r="R1521" s="99">
        <v>0</v>
      </c>
      <c r="S1521" s="99">
        <v>3596.60238194466</v>
      </c>
      <c r="T1521" s="99">
        <v>0</v>
      </c>
      <c r="U1521" s="99">
        <v>38486.7947192192</v>
      </c>
      <c r="V1521" s="99">
        <v>6792768.5529174795</v>
      </c>
      <c r="W1521" s="99">
        <v>0</v>
      </c>
      <c r="X1521" s="99">
        <v>1456309.9592590299</v>
      </c>
      <c r="Y1521" s="99">
        <v>945709.71218109096</v>
      </c>
      <c r="Z1521" s="99">
        <v>507704.12067413301</v>
      </c>
      <c r="AA1521" s="99">
        <v>0</v>
      </c>
      <c r="AB1521" s="99">
        <v>0</v>
      </c>
      <c r="AC1521" s="99">
        <v>12247669.9997559</v>
      </c>
      <c r="AD1521" s="99">
        <v>0</v>
      </c>
      <c r="AE1521" s="99">
        <v>64679.6206717491</v>
      </c>
      <c r="AF1521" s="99">
        <v>3104368.52651978</v>
      </c>
      <c r="AG1521" s="99">
        <v>1512684.6109771701</v>
      </c>
      <c r="AH1521" s="99">
        <v>0</v>
      </c>
      <c r="AI1521" s="99">
        <v>2698972.5239868201</v>
      </c>
      <c r="AJ1521" s="99">
        <v>802372.68441772496</v>
      </c>
      <c r="AK1521" s="99">
        <v>0</v>
      </c>
      <c r="AL1521" s="99">
        <v>504137.36435317999</v>
      </c>
      <c r="AM1521" s="99">
        <v>0</v>
      </c>
      <c r="AN1521" s="99">
        <v>12254187.045288101</v>
      </c>
      <c r="AO1521" s="99">
        <v>70932397.561523393</v>
      </c>
      <c r="AP1521" s="99">
        <v>0</v>
      </c>
      <c r="AQ1521" s="99">
        <v>14412171.5823975</v>
      </c>
      <c r="AR1521" s="99">
        <v>0</v>
      </c>
      <c r="AS1521" s="99">
        <v>4356989.4364623995</v>
      </c>
      <c r="AT1521" s="99">
        <v>0</v>
      </c>
      <c r="AU1521" s="99">
        <v>0</v>
      </c>
      <c r="AV1521" s="99">
        <v>48476510.501464799</v>
      </c>
      <c r="AW1521" s="99">
        <v>0</v>
      </c>
      <c r="AX1521" s="99">
        <v>546382.69038391102</v>
      </c>
      <c r="AY1521" s="99">
        <v>34144791.421386696</v>
      </c>
      <c r="AZ1521" s="99">
        <v>13809560.2573242</v>
      </c>
      <c r="BA1521" s="99">
        <v>0</v>
      </c>
      <c r="BB1521" s="99">
        <v>28733824.389160201</v>
      </c>
      <c r="BC1521" s="99">
        <v>7614914.82348633</v>
      </c>
      <c r="BD1521" s="99">
        <v>0</v>
      </c>
      <c r="BE1521" s="99">
        <v>4329135.9942016602</v>
      </c>
      <c r="BF1521" s="99">
        <v>0</v>
      </c>
      <c r="BG1521" s="99">
        <v>48549820.143554702</v>
      </c>
      <c r="BH1521" s="99">
        <v>16773784.909301801</v>
      </c>
      <c r="BI1521" s="99">
        <v>0</v>
      </c>
      <c r="BJ1521" s="99">
        <v>2819598.3242492699</v>
      </c>
      <c r="BK1521" s="99">
        <v>2077942.4230194101</v>
      </c>
      <c r="BL1521" s="99">
        <v>0</v>
      </c>
      <c r="BM1521" s="99">
        <v>0</v>
      </c>
      <c r="BN1521" s="99">
        <v>0</v>
      </c>
      <c r="BO1521" s="99">
        <v>0</v>
      </c>
      <c r="BP1521" s="99">
        <v>0</v>
      </c>
      <c r="BQ1521" s="99">
        <v>0</v>
      </c>
      <c r="BR1521" s="99">
        <v>9600585.9448242206</v>
      </c>
      <c r="BS1521" s="99">
        <v>5135683.6307373</v>
      </c>
      <c r="BT1521" s="99">
        <v>0</v>
      </c>
      <c r="BU1521" s="99">
        <v>1893720.9199829099</v>
      </c>
      <c r="BV1521" s="99">
        <v>3009063.8662414602</v>
      </c>
      <c r="BW1521" s="99">
        <v>0</v>
      </c>
      <c r="BX1521" s="99">
        <v>379220.95948409999</v>
      </c>
      <c r="BY1521" s="99">
        <v>0</v>
      </c>
      <c r="BZ1521" s="99">
        <v>0</v>
      </c>
      <c r="CA1521" s="99">
        <v>0</v>
      </c>
      <c r="CB1521" s="99">
        <v>8238349.5623168899</v>
      </c>
      <c r="CC1521" s="99">
        <v>85427649.589843795</v>
      </c>
      <c r="CD1521" s="99">
        <v>19590240.707763702</v>
      </c>
      <c r="CE1521" s="99">
        <v>3621.3413971960499</v>
      </c>
      <c r="CF1521" s="99">
        <v>510217.18513488799</v>
      </c>
      <c r="CG1521" s="99">
        <v>4373044.9133911096</v>
      </c>
      <c r="CH1521" s="99">
        <v>0</v>
      </c>
      <c r="CI1521" s="99">
        <v>118552.662033081</v>
      </c>
      <c r="CJ1521" s="99">
        <v>8748942.7432861291</v>
      </c>
      <c r="CK1521" s="99">
        <v>89812304.490234405</v>
      </c>
      <c r="CL1521" s="99">
        <v>19957697.346435498</v>
      </c>
      <c r="CM1521" s="188">
        <v>156633.41671752901</v>
      </c>
      <c r="CN1521" s="188">
        <v>20972241.810791001</v>
      </c>
      <c r="CO1521" s="188">
        <v>138499720.97656301</v>
      </c>
      <c r="CP1521" s="99">
        <v>19957697.346435498</v>
      </c>
      <c r="CQ1521" s="99">
        <v>0</v>
      </c>
      <c r="CR1521" s="99">
        <v>0</v>
      </c>
      <c r="CS1521" s="99">
        <v>0</v>
      </c>
      <c r="CT1521" s="99">
        <v>0</v>
      </c>
      <c r="CU1521" s="98">
        <v>14162.522676721001</v>
      </c>
      <c r="CV1521" s="98">
        <v>41769.650103143002</v>
      </c>
    </row>
    <row r="1522" spans="1:100" x14ac:dyDescent="0.2">
      <c r="A1522" s="98" t="s">
        <v>76</v>
      </c>
      <c r="B1522" s="100">
        <v>42156</v>
      </c>
      <c r="C1522" s="99">
        <v>100568.354624748</v>
      </c>
      <c r="D1522" s="99">
        <v>0</v>
      </c>
      <c r="E1522" s="99">
        <v>13939.469861865</v>
      </c>
      <c r="F1522" s="99">
        <v>0</v>
      </c>
      <c r="G1522" s="99">
        <v>3629.9931743740999</v>
      </c>
      <c r="H1522" s="99">
        <v>0</v>
      </c>
      <c r="I1522" s="99">
        <v>0</v>
      </c>
      <c r="J1522" s="99">
        <v>38522.416145801501</v>
      </c>
      <c r="K1522" s="99">
        <v>0</v>
      </c>
      <c r="L1522" s="99">
        <v>437.49888640269597</v>
      </c>
      <c r="M1522" s="99">
        <v>47290.022334575697</v>
      </c>
      <c r="N1522" s="99">
        <v>10457.0463622808</v>
      </c>
      <c r="O1522" s="99">
        <v>0</v>
      </c>
      <c r="P1522" s="99">
        <v>51600.616994381002</v>
      </c>
      <c r="Q1522" s="99">
        <v>4717.2635204792005</v>
      </c>
      <c r="R1522" s="99">
        <v>0</v>
      </c>
      <c r="S1522" s="99">
        <v>3624.8291507959402</v>
      </c>
      <c r="T1522" s="99">
        <v>0</v>
      </c>
      <c r="U1522" s="99">
        <v>38538.233665943102</v>
      </c>
      <c r="V1522" s="99">
        <v>6759189.0459594699</v>
      </c>
      <c r="W1522" s="99">
        <v>0</v>
      </c>
      <c r="X1522" s="99">
        <v>1439300.7895355199</v>
      </c>
      <c r="Y1522" s="99">
        <v>933881.27797698998</v>
      </c>
      <c r="Z1522" s="99">
        <v>505214.54157257098</v>
      </c>
      <c r="AA1522" s="99">
        <v>0</v>
      </c>
      <c r="AB1522" s="99">
        <v>0</v>
      </c>
      <c r="AC1522" s="99">
        <v>12290215.408691401</v>
      </c>
      <c r="AD1522" s="99">
        <v>0</v>
      </c>
      <c r="AE1522" s="99">
        <v>57607.641832351699</v>
      </c>
      <c r="AF1522" s="99">
        <v>3135757.5977172898</v>
      </c>
      <c r="AG1522" s="99">
        <v>1479605.5472869901</v>
      </c>
      <c r="AH1522" s="99">
        <v>0</v>
      </c>
      <c r="AI1522" s="99">
        <v>2721896.0726318401</v>
      </c>
      <c r="AJ1522" s="99">
        <v>809395.44920349098</v>
      </c>
      <c r="AK1522" s="99">
        <v>0</v>
      </c>
      <c r="AL1522" s="99">
        <v>502678.44486236601</v>
      </c>
      <c r="AM1522" s="99">
        <v>0</v>
      </c>
      <c r="AN1522" s="99">
        <v>12290571.6710205</v>
      </c>
      <c r="AO1522" s="99">
        <v>71074499.982421905</v>
      </c>
      <c r="AP1522" s="99">
        <v>0</v>
      </c>
      <c r="AQ1522" s="99">
        <v>14326595.0357666</v>
      </c>
      <c r="AR1522" s="99">
        <v>0</v>
      </c>
      <c r="AS1522" s="99">
        <v>4340361.0186767597</v>
      </c>
      <c r="AT1522" s="99">
        <v>0</v>
      </c>
      <c r="AU1522" s="99">
        <v>0</v>
      </c>
      <c r="AV1522" s="99">
        <v>48981455.265136696</v>
      </c>
      <c r="AW1522" s="99">
        <v>0</v>
      </c>
      <c r="AX1522" s="99">
        <v>460130.88345718401</v>
      </c>
      <c r="AY1522" s="99">
        <v>34638233.3671875</v>
      </c>
      <c r="AZ1522" s="99">
        <v>13532241.806518599</v>
      </c>
      <c r="BA1522" s="99">
        <v>0</v>
      </c>
      <c r="BB1522" s="99">
        <v>29028628.064208999</v>
      </c>
      <c r="BC1522" s="99">
        <v>7693977.2760620099</v>
      </c>
      <c r="BD1522" s="99">
        <v>0</v>
      </c>
      <c r="BE1522" s="99">
        <v>4320285.1693115197</v>
      </c>
      <c r="BF1522" s="99">
        <v>0</v>
      </c>
      <c r="BG1522" s="99">
        <v>48919233.125488304</v>
      </c>
      <c r="BH1522" s="99">
        <v>16855706.283203099</v>
      </c>
      <c r="BI1522" s="99">
        <v>0</v>
      </c>
      <c r="BJ1522" s="99">
        <v>2794158.9401855501</v>
      </c>
      <c r="BK1522" s="99">
        <v>2044133.51245117</v>
      </c>
      <c r="BL1522" s="99">
        <v>0</v>
      </c>
      <c r="BM1522" s="99">
        <v>0</v>
      </c>
      <c r="BN1522" s="99">
        <v>0</v>
      </c>
      <c r="BO1522" s="99">
        <v>0</v>
      </c>
      <c r="BP1522" s="99">
        <v>0</v>
      </c>
      <c r="BQ1522" s="99">
        <v>0</v>
      </c>
      <c r="BR1522" s="99">
        <v>9699608.1088867206</v>
      </c>
      <c r="BS1522" s="99">
        <v>5039420.8471679697</v>
      </c>
      <c r="BT1522" s="99">
        <v>0</v>
      </c>
      <c r="BU1522" s="99">
        <v>1961442.0699768099</v>
      </c>
      <c r="BV1522" s="99">
        <v>3061967.05963135</v>
      </c>
      <c r="BW1522" s="99">
        <v>0</v>
      </c>
      <c r="BX1522" s="99">
        <v>387754.76946258498</v>
      </c>
      <c r="BY1522" s="99">
        <v>0</v>
      </c>
      <c r="BZ1522" s="99">
        <v>0</v>
      </c>
      <c r="CA1522" s="99">
        <v>0</v>
      </c>
      <c r="CB1522" s="99">
        <v>8199347.4821777297</v>
      </c>
      <c r="CC1522" s="99">
        <v>85243840.930664107</v>
      </c>
      <c r="CD1522" s="99">
        <v>19655195.318115201</v>
      </c>
      <c r="CE1522" s="99">
        <v>3625.70530727506</v>
      </c>
      <c r="CF1522" s="99">
        <v>506024.423355103</v>
      </c>
      <c r="CG1522" s="99">
        <v>4341502.5192871103</v>
      </c>
      <c r="CH1522" s="99">
        <v>0</v>
      </c>
      <c r="CI1522" s="99">
        <v>118139.89458274801</v>
      </c>
      <c r="CJ1522" s="99">
        <v>8706214.53515625</v>
      </c>
      <c r="CK1522" s="99">
        <v>89566846.752929702</v>
      </c>
      <c r="CL1522" s="99">
        <v>20014616.537109401</v>
      </c>
      <c r="CM1522" s="188">
        <v>156352.02805137599</v>
      </c>
      <c r="CN1522" s="188">
        <v>21007964.520019501</v>
      </c>
      <c r="CO1522" s="188">
        <v>138619847.83398399</v>
      </c>
      <c r="CP1522" s="99">
        <v>20014616.537109401</v>
      </c>
      <c r="CQ1522" s="99">
        <v>0</v>
      </c>
      <c r="CR1522" s="99">
        <v>0</v>
      </c>
      <c r="CS1522" s="99">
        <v>0</v>
      </c>
      <c r="CT1522" s="99">
        <v>0</v>
      </c>
      <c r="CU1522" s="98">
        <v>13955.866290999</v>
      </c>
      <c r="CV1522" s="98">
        <v>41820.068278760999</v>
      </c>
    </row>
    <row r="1523" spans="1:100" x14ac:dyDescent="0.2">
      <c r="A1523" s="98" t="s">
        <v>76</v>
      </c>
      <c r="B1523" s="100">
        <v>42248</v>
      </c>
      <c r="C1523" s="99">
        <v>100261.99496364599</v>
      </c>
      <c r="D1523" s="99">
        <v>0</v>
      </c>
      <c r="E1523" s="99">
        <v>13707.629314065</v>
      </c>
      <c r="F1523" s="99">
        <v>0</v>
      </c>
      <c r="G1523" s="99">
        <v>3615.74524241686</v>
      </c>
      <c r="H1523" s="99">
        <v>0</v>
      </c>
      <c r="I1523" s="99">
        <v>0</v>
      </c>
      <c r="J1523" s="99">
        <v>38550.412738323197</v>
      </c>
      <c r="K1523" s="99">
        <v>0</v>
      </c>
      <c r="L1523" s="99">
        <v>432.49738496542</v>
      </c>
      <c r="M1523" s="99">
        <v>47462.138029575297</v>
      </c>
      <c r="N1523" s="99">
        <v>10278.481573581699</v>
      </c>
      <c r="O1523" s="99">
        <v>0</v>
      </c>
      <c r="P1523" s="99">
        <v>51214.120796680501</v>
      </c>
      <c r="Q1523" s="99">
        <v>4679.7715190053004</v>
      </c>
      <c r="R1523" s="99">
        <v>0</v>
      </c>
      <c r="S1523" s="99">
        <v>3609.6394696235702</v>
      </c>
      <c r="T1523" s="99">
        <v>0</v>
      </c>
      <c r="U1523" s="99">
        <v>38561.768795013399</v>
      </c>
      <c r="V1523" s="99">
        <v>6704116.4144897498</v>
      </c>
      <c r="W1523" s="99">
        <v>0</v>
      </c>
      <c r="X1523" s="99">
        <v>1414862.2291717499</v>
      </c>
      <c r="Y1523" s="99">
        <v>917256.69535064697</v>
      </c>
      <c r="Z1523" s="99">
        <v>497854.82066726702</v>
      </c>
      <c r="AA1523" s="99">
        <v>0</v>
      </c>
      <c r="AB1523" s="99">
        <v>0</v>
      </c>
      <c r="AC1523" s="99">
        <v>12281054.084716801</v>
      </c>
      <c r="AD1523" s="99">
        <v>0</v>
      </c>
      <c r="AE1523" s="99">
        <v>49369.647623062097</v>
      </c>
      <c r="AF1523" s="99">
        <v>3146138.9895935101</v>
      </c>
      <c r="AG1523" s="99">
        <v>1447706.9593658401</v>
      </c>
      <c r="AH1523" s="99">
        <v>0</v>
      </c>
      <c r="AI1523" s="99">
        <v>2679894.15197754</v>
      </c>
      <c r="AJ1523" s="99">
        <v>799792.05459594703</v>
      </c>
      <c r="AK1523" s="99">
        <v>0</v>
      </c>
      <c r="AL1523" s="99">
        <v>497282.76316070597</v>
      </c>
      <c r="AM1523" s="99">
        <v>0</v>
      </c>
      <c r="AN1523" s="99">
        <v>12280658.4019775</v>
      </c>
      <c r="AO1523" s="99">
        <v>70511470.271484405</v>
      </c>
      <c r="AP1523" s="99">
        <v>0</v>
      </c>
      <c r="AQ1523" s="99">
        <v>14261487.879760699</v>
      </c>
      <c r="AR1523" s="99">
        <v>0</v>
      </c>
      <c r="AS1523" s="99">
        <v>4296189.01525879</v>
      </c>
      <c r="AT1523" s="99">
        <v>0</v>
      </c>
      <c r="AU1523" s="99">
        <v>0</v>
      </c>
      <c r="AV1523" s="99">
        <v>48889715.258300804</v>
      </c>
      <c r="AW1523" s="99">
        <v>0</v>
      </c>
      <c r="AX1523" s="99">
        <v>452408.70317077602</v>
      </c>
      <c r="AY1523" s="99">
        <v>34927523.004882798</v>
      </c>
      <c r="AZ1523" s="99">
        <v>13255391.4211426</v>
      </c>
      <c r="BA1523" s="99">
        <v>0</v>
      </c>
      <c r="BB1523" s="99">
        <v>28706103.4694824</v>
      </c>
      <c r="BC1523" s="99">
        <v>7566902.8330078097</v>
      </c>
      <c r="BD1523" s="99">
        <v>0</v>
      </c>
      <c r="BE1523" s="99">
        <v>4287272.1832885696</v>
      </c>
      <c r="BF1523" s="99">
        <v>0</v>
      </c>
      <c r="BG1523" s="99">
        <v>48911084.734863304</v>
      </c>
      <c r="BH1523" s="99">
        <v>16838387.589355499</v>
      </c>
      <c r="BI1523" s="99">
        <v>0</v>
      </c>
      <c r="BJ1523" s="99">
        <v>2745962.8262634301</v>
      </c>
      <c r="BK1523" s="99">
        <v>2004501.7139282201</v>
      </c>
      <c r="BL1523" s="99">
        <v>0</v>
      </c>
      <c r="BM1523" s="99">
        <v>0</v>
      </c>
      <c r="BN1523" s="99">
        <v>0</v>
      </c>
      <c r="BO1523" s="99">
        <v>0</v>
      </c>
      <c r="BP1523" s="99">
        <v>0</v>
      </c>
      <c r="BQ1523" s="99">
        <v>0</v>
      </c>
      <c r="BR1523" s="99">
        <v>9762015.2943115197</v>
      </c>
      <c r="BS1523" s="99">
        <v>4944877.1481323196</v>
      </c>
      <c r="BT1523" s="99">
        <v>0</v>
      </c>
      <c r="BU1523" s="99">
        <v>1696407.6299896201</v>
      </c>
      <c r="BV1523" s="99">
        <v>3013083.1172180199</v>
      </c>
      <c r="BW1523" s="99">
        <v>0</v>
      </c>
      <c r="BX1523" s="99">
        <v>322402.39956283598</v>
      </c>
      <c r="BY1523" s="99">
        <v>0</v>
      </c>
      <c r="BZ1523" s="99">
        <v>0</v>
      </c>
      <c r="CA1523" s="99">
        <v>0</v>
      </c>
      <c r="CB1523" s="99">
        <v>8103183.0352172898</v>
      </c>
      <c r="CC1523" s="99">
        <v>84644407.981445298</v>
      </c>
      <c r="CD1523" s="99">
        <v>19580626.907470699</v>
      </c>
      <c r="CE1523" s="99">
        <v>3627.17107108235</v>
      </c>
      <c r="CF1523" s="99">
        <v>497484.21434021002</v>
      </c>
      <c r="CG1523" s="99">
        <v>4297158.0399169903</v>
      </c>
      <c r="CH1523" s="99">
        <v>0</v>
      </c>
      <c r="CI1523" s="99">
        <v>117651.209174156</v>
      </c>
      <c r="CJ1523" s="99">
        <v>8602526.5</v>
      </c>
      <c r="CK1523" s="99">
        <v>88948805.668945298</v>
      </c>
      <c r="CL1523" s="99">
        <v>19948397.5541992</v>
      </c>
      <c r="CM1523" s="188">
        <v>155965.68207549999</v>
      </c>
      <c r="CN1523" s="188">
        <v>20895008.625</v>
      </c>
      <c r="CO1523" s="188">
        <v>137906562.49218801</v>
      </c>
      <c r="CP1523" s="99">
        <v>19948397.5541992</v>
      </c>
      <c r="CQ1523" s="99">
        <v>0</v>
      </c>
      <c r="CR1523" s="99">
        <v>0</v>
      </c>
      <c r="CS1523" s="99">
        <v>0</v>
      </c>
      <c r="CT1523" s="99">
        <v>0</v>
      </c>
      <c r="CU1523" s="98">
        <v>13706.578804348001</v>
      </c>
      <c r="CV1523" s="98">
        <v>41843.812512507997</v>
      </c>
    </row>
    <row r="1524" spans="1:100" x14ac:dyDescent="0.2">
      <c r="A1524" s="98" t="s">
        <v>76</v>
      </c>
      <c r="B1524" s="100">
        <v>42339</v>
      </c>
      <c r="C1524" s="99">
        <v>99829.922095298796</v>
      </c>
      <c r="D1524" s="99">
        <v>0</v>
      </c>
      <c r="E1524" s="99">
        <v>13507.121505498901</v>
      </c>
      <c r="F1524" s="99">
        <v>0</v>
      </c>
      <c r="G1524" s="99">
        <v>3603.7788509428501</v>
      </c>
      <c r="H1524" s="99">
        <v>0</v>
      </c>
      <c r="I1524" s="99">
        <v>0</v>
      </c>
      <c r="J1524" s="99">
        <v>38532.987647056601</v>
      </c>
      <c r="K1524" s="99">
        <v>0</v>
      </c>
      <c r="L1524" s="99">
        <v>399.011727940291</v>
      </c>
      <c r="M1524" s="99">
        <v>47319.628040790602</v>
      </c>
      <c r="N1524" s="99">
        <v>10200.0231612921</v>
      </c>
      <c r="O1524" s="99">
        <v>0</v>
      </c>
      <c r="P1524" s="99">
        <v>50835.300220489502</v>
      </c>
      <c r="Q1524" s="99">
        <v>4639.5986100435302</v>
      </c>
      <c r="R1524" s="99">
        <v>0</v>
      </c>
      <c r="S1524" s="99">
        <v>3587.2367703914601</v>
      </c>
      <c r="T1524" s="99">
        <v>0</v>
      </c>
      <c r="U1524" s="99">
        <v>38538.372862815901</v>
      </c>
      <c r="V1524" s="99">
        <v>6682502.1833496103</v>
      </c>
      <c r="W1524" s="99">
        <v>0</v>
      </c>
      <c r="X1524" s="99">
        <v>1393815.6176757801</v>
      </c>
      <c r="Y1524" s="99">
        <v>883596.82762908901</v>
      </c>
      <c r="Z1524" s="99">
        <v>490327.984298706</v>
      </c>
      <c r="AA1524" s="99">
        <v>0</v>
      </c>
      <c r="AB1524" s="99">
        <v>0</v>
      </c>
      <c r="AC1524" s="99">
        <v>12303335.360961899</v>
      </c>
      <c r="AD1524" s="99">
        <v>0</v>
      </c>
      <c r="AE1524" s="99">
        <v>53136.768221378297</v>
      </c>
      <c r="AF1524" s="99">
        <v>3154452.1304626502</v>
      </c>
      <c r="AG1524" s="99">
        <v>1425902.28559875</v>
      </c>
      <c r="AH1524" s="99">
        <v>0</v>
      </c>
      <c r="AI1524" s="99">
        <v>2682114.4255981399</v>
      </c>
      <c r="AJ1524" s="99">
        <v>802621.78572845506</v>
      </c>
      <c r="AK1524" s="99">
        <v>0</v>
      </c>
      <c r="AL1524" s="99">
        <v>489948.95007324201</v>
      </c>
      <c r="AM1524" s="99">
        <v>0</v>
      </c>
      <c r="AN1524" s="99">
        <v>12301981.134277301</v>
      </c>
      <c r="AO1524" s="99">
        <v>70680185.671875</v>
      </c>
      <c r="AP1524" s="99">
        <v>0</v>
      </c>
      <c r="AQ1524" s="99">
        <v>14178776.954711899</v>
      </c>
      <c r="AR1524" s="99">
        <v>0</v>
      </c>
      <c r="AS1524" s="99">
        <v>4239215.3168334998</v>
      </c>
      <c r="AT1524" s="99">
        <v>0</v>
      </c>
      <c r="AU1524" s="99">
        <v>0</v>
      </c>
      <c r="AV1524" s="99">
        <v>49152128.251953103</v>
      </c>
      <c r="AW1524" s="99">
        <v>0</v>
      </c>
      <c r="AX1524" s="99">
        <v>422963.09482192999</v>
      </c>
      <c r="AY1524" s="99">
        <v>35177725.450683601</v>
      </c>
      <c r="AZ1524" s="99">
        <v>13118636.596679701</v>
      </c>
      <c r="BA1524" s="99">
        <v>0</v>
      </c>
      <c r="BB1524" s="99">
        <v>28927758.261962902</v>
      </c>
      <c r="BC1524" s="99">
        <v>7609706.8572998</v>
      </c>
      <c r="BD1524" s="99">
        <v>0</v>
      </c>
      <c r="BE1524" s="99">
        <v>4233392.2959594699</v>
      </c>
      <c r="BF1524" s="99">
        <v>0</v>
      </c>
      <c r="BG1524" s="99">
        <v>49133444.662597701</v>
      </c>
      <c r="BH1524" s="99">
        <v>17735781.0151367</v>
      </c>
      <c r="BI1524" s="99">
        <v>0</v>
      </c>
      <c r="BJ1524" s="99">
        <v>2846580.5458679199</v>
      </c>
      <c r="BK1524" s="99">
        <v>2029312.14039612</v>
      </c>
      <c r="BL1524" s="99">
        <v>0</v>
      </c>
      <c r="BM1524" s="99">
        <v>0</v>
      </c>
      <c r="BN1524" s="99">
        <v>0</v>
      </c>
      <c r="BO1524" s="99">
        <v>0</v>
      </c>
      <c r="BP1524" s="99">
        <v>0</v>
      </c>
      <c r="BQ1524" s="99">
        <v>0</v>
      </c>
      <c r="BR1524" s="99">
        <v>9837158.1247558594</v>
      </c>
      <c r="BS1524" s="99">
        <v>4894053.9613647498</v>
      </c>
      <c r="BT1524" s="99">
        <v>0</v>
      </c>
      <c r="BU1524" s="99">
        <v>2846496.4399719201</v>
      </c>
      <c r="BV1524" s="99">
        <v>3025561.9834594699</v>
      </c>
      <c r="BW1524" s="99">
        <v>0</v>
      </c>
      <c r="BX1524" s="99">
        <v>511237.208595276</v>
      </c>
      <c r="BY1524" s="99">
        <v>0</v>
      </c>
      <c r="BZ1524" s="99">
        <v>0</v>
      </c>
      <c r="CA1524" s="99">
        <v>0</v>
      </c>
      <c r="CB1524" s="99">
        <v>8081921.1788330097</v>
      </c>
      <c r="CC1524" s="99">
        <v>84852429.584960893</v>
      </c>
      <c r="CD1524" s="99">
        <v>20585384.125</v>
      </c>
      <c r="CE1524" s="99">
        <v>3600.7230352461302</v>
      </c>
      <c r="CF1524" s="99">
        <v>487049.062084198</v>
      </c>
      <c r="CG1524" s="99">
        <v>4208419.9891967801</v>
      </c>
      <c r="CH1524" s="99">
        <v>0</v>
      </c>
      <c r="CI1524" s="99">
        <v>116903.11907291401</v>
      </c>
      <c r="CJ1524" s="99">
        <v>8565740.5809326209</v>
      </c>
      <c r="CK1524" s="99">
        <v>89049603.038085893</v>
      </c>
      <c r="CL1524" s="99">
        <v>21103023.136474598</v>
      </c>
      <c r="CM1524" s="188">
        <v>155113.60538673401</v>
      </c>
      <c r="CN1524" s="188">
        <v>20888727.1320801</v>
      </c>
      <c r="CO1524" s="188">
        <v>137924053.58984399</v>
      </c>
      <c r="CP1524" s="99">
        <v>21103023.136474598</v>
      </c>
      <c r="CQ1524" s="99">
        <v>0</v>
      </c>
      <c r="CR1524" s="99">
        <v>0</v>
      </c>
      <c r="CS1524" s="99">
        <v>0</v>
      </c>
      <c r="CT1524" s="99">
        <v>0</v>
      </c>
      <c r="CU1524" s="98">
        <v>13516.518078298999</v>
      </c>
      <c r="CV1524" s="98">
        <v>41833.468787496997</v>
      </c>
    </row>
    <row r="1525" spans="1:100" x14ac:dyDescent="0.2">
      <c r="A1525" s="98" t="s">
        <v>76</v>
      </c>
      <c r="B1525" s="100">
        <v>42430</v>
      </c>
      <c r="C1525" s="99">
        <v>99746.704329490705</v>
      </c>
      <c r="D1525" s="99">
        <v>0</v>
      </c>
      <c r="E1525" s="99">
        <v>13924.786292433701</v>
      </c>
      <c r="F1525" s="99">
        <v>0</v>
      </c>
      <c r="G1525" s="99">
        <v>3654.2480262517902</v>
      </c>
      <c r="H1525" s="99">
        <v>0</v>
      </c>
      <c r="I1525" s="99">
        <v>0</v>
      </c>
      <c r="J1525" s="99">
        <v>38510.4105782509</v>
      </c>
      <c r="K1525" s="99">
        <v>0</v>
      </c>
      <c r="L1525" s="99">
        <v>368.34634723886802</v>
      </c>
      <c r="M1525" s="99">
        <v>47595.6258749962</v>
      </c>
      <c r="N1525" s="99">
        <v>10020.542053937899</v>
      </c>
      <c r="O1525" s="99">
        <v>0</v>
      </c>
      <c r="P1525" s="99">
        <v>51034.782481670401</v>
      </c>
      <c r="Q1525" s="99">
        <v>4582.1290352940596</v>
      </c>
      <c r="R1525" s="99">
        <v>0</v>
      </c>
      <c r="S1525" s="99">
        <v>3627.8928651511701</v>
      </c>
      <c r="T1525" s="99">
        <v>0</v>
      </c>
      <c r="U1525" s="99">
        <v>38506.5372390747</v>
      </c>
      <c r="V1525" s="99">
        <v>6651899.51745605</v>
      </c>
      <c r="W1525" s="99">
        <v>0</v>
      </c>
      <c r="X1525" s="99">
        <v>1416697.29156494</v>
      </c>
      <c r="Y1525" s="99">
        <v>925727.33450317394</v>
      </c>
      <c r="Z1525" s="99">
        <v>497357.68378448498</v>
      </c>
      <c r="AA1525" s="99">
        <v>0</v>
      </c>
      <c r="AB1525" s="99">
        <v>0</v>
      </c>
      <c r="AC1525" s="99">
        <v>12305969.1053467</v>
      </c>
      <c r="AD1525" s="99">
        <v>0</v>
      </c>
      <c r="AE1525" s="99">
        <v>45138.286286354101</v>
      </c>
      <c r="AF1525" s="99">
        <v>3141645.1208801302</v>
      </c>
      <c r="AG1525" s="99">
        <v>1399233.9422607401</v>
      </c>
      <c r="AH1525" s="99">
        <v>0</v>
      </c>
      <c r="AI1525" s="99">
        <v>2693214.2286377</v>
      </c>
      <c r="AJ1525" s="99">
        <v>810281.02747345006</v>
      </c>
      <c r="AK1525" s="99">
        <v>0</v>
      </c>
      <c r="AL1525" s="99">
        <v>494156.72000503499</v>
      </c>
      <c r="AM1525" s="99">
        <v>0</v>
      </c>
      <c r="AN1525" s="99">
        <v>12311288.2659912</v>
      </c>
      <c r="AO1525" s="99">
        <v>70419305.516601607</v>
      </c>
      <c r="AP1525" s="99">
        <v>0</v>
      </c>
      <c r="AQ1525" s="99">
        <v>14246268.8477783</v>
      </c>
      <c r="AR1525" s="99">
        <v>0</v>
      </c>
      <c r="AS1525" s="99">
        <v>4312928.1806640597</v>
      </c>
      <c r="AT1525" s="99">
        <v>0</v>
      </c>
      <c r="AU1525" s="99">
        <v>0</v>
      </c>
      <c r="AV1525" s="99">
        <v>49379871.764160201</v>
      </c>
      <c r="AW1525" s="99">
        <v>0</v>
      </c>
      <c r="AX1525" s="99">
        <v>350978.96060562099</v>
      </c>
      <c r="AY1525" s="99">
        <v>35119489.518066399</v>
      </c>
      <c r="AZ1525" s="99">
        <v>12850580.5161133</v>
      </c>
      <c r="BA1525" s="99">
        <v>0</v>
      </c>
      <c r="BB1525" s="99">
        <v>29034851.5322266</v>
      </c>
      <c r="BC1525" s="99">
        <v>7731378.14489746</v>
      </c>
      <c r="BD1525" s="99">
        <v>0</v>
      </c>
      <c r="BE1525" s="99">
        <v>4289010.6931762705</v>
      </c>
      <c r="BF1525" s="99">
        <v>0</v>
      </c>
      <c r="BG1525" s="99">
        <v>49358923.192382798</v>
      </c>
      <c r="BH1525" s="99">
        <v>19444590.4223633</v>
      </c>
      <c r="BI1525" s="99">
        <v>0</v>
      </c>
      <c r="BJ1525" s="99">
        <v>3272480.55718994</v>
      </c>
      <c r="BK1525" s="99">
        <v>2301072.0848083501</v>
      </c>
      <c r="BL1525" s="99">
        <v>0</v>
      </c>
      <c r="BM1525" s="99">
        <v>0</v>
      </c>
      <c r="BN1525" s="99">
        <v>0</v>
      </c>
      <c r="BO1525" s="99">
        <v>0</v>
      </c>
      <c r="BP1525" s="99">
        <v>0</v>
      </c>
      <c r="BQ1525" s="99">
        <v>0</v>
      </c>
      <c r="BR1525" s="99">
        <v>9866020.0531005897</v>
      </c>
      <c r="BS1525" s="99">
        <v>4812065.6419067401</v>
      </c>
      <c r="BT1525" s="99">
        <v>0</v>
      </c>
      <c r="BU1525" s="99">
        <v>5061653.69995117</v>
      </c>
      <c r="BV1525" s="99">
        <v>3040565.0517883301</v>
      </c>
      <c r="BW1525" s="99">
        <v>0</v>
      </c>
      <c r="BX1525" s="99">
        <v>886336.456794739</v>
      </c>
      <c r="BY1525" s="99">
        <v>0</v>
      </c>
      <c r="BZ1525" s="99">
        <v>0</v>
      </c>
      <c r="CA1525" s="99">
        <v>0</v>
      </c>
      <c r="CB1525" s="99">
        <v>8043148.0361328097</v>
      </c>
      <c r="CC1525" s="99">
        <v>84346343.1171875</v>
      </c>
      <c r="CD1525" s="99">
        <v>22707583.268066399</v>
      </c>
      <c r="CE1525" s="99">
        <v>3648.2786494195502</v>
      </c>
      <c r="CF1525" s="99">
        <v>493442.18717193598</v>
      </c>
      <c r="CG1525" s="99">
        <v>4270137.8765258798</v>
      </c>
      <c r="CH1525" s="99">
        <v>0</v>
      </c>
      <c r="CI1525" s="99">
        <v>117327.43921756699</v>
      </c>
      <c r="CJ1525" s="99">
        <v>8536905.44458008</v>
      </c>
      <c r="CK1525" s="99">
        <v>88603822.933593795</v>
      </c>
      <c r="CL1525" s="99">
        <v>23571662.201904301</v>
      </c>
      <c r="CM1525" s="188">
        <v>155431.72421073899</v>
      </c>
      <c r="CN1525" s="188">
        <v>20933684.3820801</v>
      </c>
      <c r="CO1525" s="188">
        <v>137986694.53125</v>
      </c>
      <c r="CP1525" s="99">
        <v>23571662.201904301</v>
      </c>
      <c r="CQ1525" s="99">
        <v>0</v>
      </c>
      <c r="CR1525" s="99">
        <v>0</v>
      </c>
      <c r="CS1525" s="99">
        <v>0</v>
      </c>
      <c r="CT1525" s="99">
        <v>0</v>
      </c>
      <c r="CU1525" s="98">
        <v>13929.418382967</v>
      </c>
      <c r="CV1525" s="98">
        <v>41818.883540242001</v>
      </c>
    </row>
    <row r="1526" spans="1:100" x14ac:dyDescent="0.2">
      <c r="A1526" s="98" t="s">
        <v>76</v>
      </c>
      <c r="B1526" s="100">
        <v>42522</v>
      </c>
      <c r="C1526" s="99">
        <v>99447.537735938997</v>
      </c>
      <c r="D1526" s="99">
        <v>0</v>
      </c>
      <c r="E1526" s="99">
        <v>13610.004325866699</v>
      </c>
      <c r="F1526" s="99">
        <v>0</v>
      </c>
      <c r="G1526" s="99">
        <v>3717.3341560661802</v>
      </c>
      <c r="H1526" s="99">
        <v>0</v>
      </c>
      <c r="I1526" s="99">
        <v>0</v>
      </c>
      <c r="J1526" s="99">
        <v>38621.105600357099</v>
      </c>
      <c r="K1526" s="99">
        <v>0</v>
      </c>
      <c r="L1526" s="99">
        <v>384.783805757761</v>
      </c>
      <c r="M1526" s="99">
        <v>47411.370685100599</v>
      </c>
      <c r="N1526" s="99">
        <v>9961.4235504865592</v>
      </c>
      <c r="O1526" s="99">
        <v>0</v>
      </c>
      <c r="P1526" s="99">
        <v>50736.076812267303</v>
      </c>
      <c r="Q1526" s="99">
        <v>4536.1271860003499</v>
      </c>
      <c r="R1526" s="99">
        <v>0</v>
      </c>
      <c r="S1526" s="99">
        <v>3723.99380129576</v>
      </c>
      <c r="T1526" s="99">
        <v>0</v>
      </c>
      <c r="U1526" s="99">
        <v>38631.171823024801</v>
      </c>
      <c r="V1526" s="99">
        <v>6621652.08776855</v>
      </c>
      <c r="W1526" s="99">
        <v>0</v>
      </c>
      <c r="X1526" s="99">
        <v>1371035.12257385</v>
      </c>
      <c r="Y1526" s="99">
        <v>880643.59051513695</v>
      </c>
      <c r="Z1526" s="99">
        <v>503881.07485198998</v>
      </c>
      <c r="AA1526" s="99">
        <v>0</v>
      </c>
      <c r="AB1526" s="99">
        <v>0</v>
      </c>
      <c r="AC1526" s="99">
        <v>12343770.5394287</v>
      </c>
      <c r="AD1526" s="99">
        <v>0</v>
      </c>
      <c r="AE1526" s="99">
        <v>55475.250984191902</v>
      </c>
      <c r="AF1526" s="99">
        <v>3113114.7230529799</v>
      </c>
      <c r="AG1526" s="99">
        <v>1384881.4783783001</v>
      </c>
      <c r="AH1526" s="99">
        <v>0</v>
      </c>
      <c r="AI1526" s="99">
        <v>2676398.8218383798</v>
      </c>
      <c r="AJ1526" s="99">
        <v>816087.12332916295</v>
      </c>
      <c r="AK1526" s="99">
        <v>0</v>
      </c>
      <c r="AL1526" s="99">
        <v>500944.35419082601</v>
      </c>
      <c r="AM1526" s="99">
        <v>0</v>
      </c>
      <c r="AN1526" s="99">
        <v>12340089.5941162</v>
      </c>
      <c r="AO1526" s="99">
        <v>70454617.842773393</v>
      </c>
      <c r="AP1526" s="99">
        <v>0</v>
      </c>
      <c r="AQ1526" s="99">
        <v>13915762.224243199</v>
      </c>
      <c r="AR1526" s="99">
        <v>0</v>
      </c>
      <c r="AS1526" s="99">
        <v>4373722.13635254</v>
      </c>
      <c r="AT1526" s="99">
        <v>0</v>
      </c>
      <c r="AU1526" s="99">
        <v>0</v>
      </c>
      <c r="AV1526" s="99">
        <v>49433216.287109397</v>
      </c>
      <c r="AW1526" s="99">
        <v>0</v>
      </c>
      <c r="AX1526" s="99">
        <v>520099.151977539</v>
      </c>
      <c r="AY1526" s="99">
        <v>34925587.6484375</v>
      </c>
      <c r="AZ1526" s="99">
        <v>12776641.833252</v>
      </c>
      <c r="BA1526" s="99">
        <v>0</v>
      </c>
      <c r="BB1526" s="99">
        <v>28886581.214843798</v>
      </c>
      <c r="BC1526" s="99">
        <v>7871427.8211059598</v>
      </c>
      <c r="BD1526" s="99">
        <v>0</v>
      </c>
      <c r="BE1526" s="99">
        <v>4353212.4109497098</v>
      </c>
      <c r="BF1526" s="99">
        <v>0</v>
      </c>
      <c r="BG1526" s="99">
        <v>49466897.9072266</v>
      </c>
      <c r="BH1526" s="99">
        <v>19511684.227783199</v>
      </c>
      <c r="BI1526" s="99">
        <v>0</v>
      </c>
      <c r="BJ1526" s="99">
        <v>3156203.4719543499</v>
      </c>
      <c r="BK1526" s="99">
        <v>2231873.6288452102</v>
      </c>
      <c r="BL1526" s="99">
        <v>0</v>
      </c>
      <c r="BM1526" s="99">
        <v>0</v>
      </c>
      <c r="BN1526" s="99">
        <v>0</v>
      </c>
      <c r="BO1526" s="99">
        <v>0</v>
      </c>
      <c r="BP1526" s="99">
        <v>0</v>
      </c>
      <c r="BQ1526" s="99">
        <v>0</v>
      </c>
      <c r="BR1526" s="99">
        <v>9866653.4654540997</v>
      </c>
      <c r="BS1526" s="99">
        <v>4783820.0625</v>
      </c>
      <c r="BT1526" s="99">
        <v>0</v>
      </c>
      <c r="BU1526" s="99">
        <v>5136892.3099365197</v>
      </c>
      <c r="BV1526" s="99">
        <v>3084849.50708008</v>
      </c>
      <c r="BW1526" s="99">
        <v>0</v>
      </c>
      <c r="BX1526" s="99">
        <v>920644.416664124</v>
      </c>
      <c r="BY1526" s="99">
        <v>0</v>
      </c>
      <c r="BZ1526" s="99">
        <v>0</v>
      </c>
      <c r="CA1526" s="99">
        <v>0</v>
      </c>
      <c r="CB1526" s="99">
        <v>7997913.91162109</v>
      </c>
      <c r="CC1526" s="99">
        <v>84364189.219726607</v>
      </c>
      <c r="CD1526" s="99">
        <v>22676297.783935498</v>
      </c>
      <c r="CE1526" s="99">
        <v>3713.0253616273399</v>
      </c>
      <c r="CF1526" s="99">
        <v>497490.34703064</v>
      </c>
      <c r="CG1526" s="99">
        <v>4323562.1145629901</v>
      </c>
      <c r="CH1526" s="99">
        <v>0</v>
      </c>
      <c r="CI1526" s="99">
        <v>116764.662931442</v>
      </c>
      <c r="CJ1526" s="99">
        <v>8496391.5926513709</v>
      </c>
      <c r="CK1526" s="99">
        <v>88664919.086914107</v>
      </c>
      <c r="CL1526" s="99">
        <v>23547575.826660201</v>
      </c>
      <c r="CM1526" s="188">
        <v>155050.460416794</v>
      </c>
      <c r="CN1526" s="188">
        <v>20881670.653564502</v>
      </c>
      <c r="CO1526" s="188">
        <v>138149571.06640601</v>
      </c>
      <c r="CP1526" s="99">
        <v>23547575.826660201</v>
      </c>
      <c r="CQ1526" s="99">
        <v>0</v>
      </c>
      <c r="CR1526" s="99">
        <v>0</v>
      </c>
      <c r="CS1526" s="99">
        <v>0</v>
      </c>
      <c r="CT1526" s="99">
        <v>0</v>
      </c>
      <c r="CU1526" s="98">
        <v>13614.428235288</v>
      </c>
      <c r="CV1526" s="98">
        <v>41968.251079975998</v>
      </c>
    </row>
    <row r="1527" spans="1:100" x14ac:dyDescent="0.2">
      <c r="A1527" s="98" t="s">
        <v>76</v>
      </c>
      <c r="B1527" s="100">
        <v>42614</v>
      </c>
      <c r="C1527" s="99">
        <v>98859.825724601702</v>
      </c>
      <c r="D1527" s="99">
        <v>0</v>
      </c>
      <c r="E1527" s="99">
        <v>13793.804068446199</v>
      </c>
      <c r="F1527" s="99">
        <v>0</v>
      </c>
      <c r="G1527" s="99">
        <v>3696.97265517712</v>
      </c>
      <c r="H1527" s="99">
        <v>0</v>
      </c>
      <c r="I1527" s="99">
        <v>0</v>
      </c>
      <c r="J1527" s="99">
        <v>38407.968219757102</v>
      </c>
      <c r="K1527" s="99">
        <v>0</v>
      </c>
      <c r="L1527" s="99">
        <v>376.48882187902899</v>
      </c>
      <c r="M1527" s="99">
        <v>47176.963134288802</v>
      </c>
      <c r="N1527" s="99">
        <v>9926.0754779577292</v>
      </c>
      <c r="O1527" s="99">
        <v>0</v>
      </c>
      <c r="P1527" s="99">
        <v>50729.800128459901</v>
      </c>
      <c r="Q1527" s="99">
        <v>4510.2669306397402</v>
      </c>
      <c r="R1527" s="99">
        <v>0</v>
      </c>
      <c r="S1527" s="99">
        <v>3695.0335270464402</v>
      </c>
      <c r="T1527" s="99">
        <v>0</v>
      </c>
      <c r="U1527" s="99">
        <v>38411.018900394403</v>
      </c>
      <c r="V1527" s="99">
        <v>6603218.9633178702</v>
      </c>
      <c r="W1527" s="99">
        <v>0</v>
      </c>
      <c r="X1527" s="99">
        <v>1365972.0515747101</v>
      </c>
      <c r="Y1527" s="99">
        <v>880187.75919341994</v>
      </c>
      <c r="Z1527" s="99">
        <v>500025.320701599</v>
      </c>
      <c r="AA1527" s="99">
        <v>0</v>
      </c>
      <c r="AB1527" s="99">
        <v>0</v>
      </c>
      <c r="AC1527" s="99">
        <v>12297750.5618896</v>
      </c>
      <c r="AD1527" s="99">
        <v>0</v>
      </c>
      <c r="AE1527" s="99">
        <v>47981.469747066498</v>
      </c>
      <c r="AF1527" s="99">
        <v>3083292.0158081101</v>
      </c>
      <c r="AG1527" s="99">
        <v>1381631.9300231901</v>
      </c>
      <c r="AH1527" s="99">
        <v>0</v>
      </c>
      <c r="AI1527" s="99">
        <v>2659919.74917603</v>
      </c>
      <c r="AJ1527" s="99">
        <v>809868.40129089402</v>
      </c>
      <c r="AK1527" s="99">
        <v>0</v>
      </c>
      <c r="AL1527" s="99">
        <v>499917.81586837798</v>
      </c>
      <c r="AM1527" s="99">
        <v>0</v>
      </c>
      <c r="AN1527" s="99">
        <v>12301015.4069824</v>
      </c>
      <c r="AO1527" s="99">
        <v>70766289.388671905</v>
      </c>
      <c r="AP1527" s="99">
        <v>0</v>
      </c>
      <c r="AQ1527" s="99">
        <v>14040796.643676801</v>
      </c>
      <c r="AR1527" s="99">
        <v>0</v>
      </c>
      <c r="AS1527" s="99">
        <v>4358793.5225830097</v>
      </c>
      <c r="AT1527" s="99">
        <v>0</v>
      </c>
      <c r="AU1527" s="99">
        <v>0</v>
      </c>
      <c r="AV1527" s="99">
        <v>49515333.099609397</v>
      </c>
      <c r="AW1527" s="99">
        <v>0</v>
      </c>
      <c r="AX1527" s="99">
        <v>519069.133983612</v>
      </c>
      <c r="AY1527" s="99">
        <v>34666058.826171897</v>
      </c>
      <c r="AZ1527" s="99">
        <v>12830050.289917</v>
      </c>
      <c r="BA1527" s="99">
        <v>0</v>
      </c>
      <c r="BB1527" s="99">
        <v>28909811.308837902</v>
      </c>
      <c r="BC1527" s="99">
        <v>7883847.2672119103</v>
      </c>
      <c r="BD1527" s="99">
        <v>0</v>
      </c>
      <c r="BE1527" s="99">
        <v>4353272.7324218797</v>
      </c>
      <c r="BF1527" s="99">
        <v>0</v>
      </c>
      <c r="BG1527" s="99">
        <v>49526374.378417999</v>
      </c>
      <c r="BH1527" s="99">
        <v>19301073.541747998</v>
      </c>
      <c r="BI1527" s="99">
        <v>0</v>
      </c>
      <c r="BJ1527" s="99">
        <v>3173947.5279235798</v>
      </c>
      <c r="BK1527" s="99">
        <v>2233487.3000793499</v>
      </c>
      <c r="BL1527" s="99">
        <v>0</v>
      </c>
      <c r="BM1527" s="99">
        <v>0</v>
      </c>
      <c r="BN1527" s="99">
        <v>0</v>
      </c>
      <c r="BO1527" s="99">
        <v>0</v>
      </c>
      <c r="BP1527" s="99">
        <v>0</v>
      </c>
      <c r="BQ1527" s="99">
        <v>0</v>
      </c>
      <c r="BR1527" s="99">
        <v>9796186.5184326209</v>
      </c>
      <c r="BS1527" s="99">
        <v>4809351.3901367197</v>
      </c>
      <c r="BT1527" s="99">
        <v>0</v>
      </c>
      <c r="BU1527" s="99">
        <v>4495994.2199096698</v>
      </c>
      <c r="BV1527" s="99">
        <v>3063784.83666992</v>
      </c>
      <c r="BW1527" s="99">
        <v>0</v>
      </c>
      <c r="BX1527" s="99">
        <v>773170.86725616502</v>
      </c>
      <c r="BY1527" s="99">
        <v>0</v>
      </c>
      <c r="BZ1527" s="99">
        <v>0</v>
      </c>
      <c r="CA1527" s="99">
        <v>0</v>
      </c>
      <c r="CB1527" s="99">
        <v>7983849.0509643601</v>
      </c>
      <c r="CC1527" s="99">
        <v>84957651.006835893</v>
      </c>
      <c r="CD1527" s="99">
        <v>22475537.930908199</v>
      </c>
      <c r="CE1527" s="99">
        <v>3711.7056950628798</v>
      </c>
      <c r="CF1527" s="99">
        <v>502217.46013641398</v>
      </c>
      <c r="CG1527" s="99">
        <v>4387899.8933105497</v>
      </c>
      <c r="CH1527" s="99">
        <v>0</v>
      </c>
      <c r="CI1527" s="99">
        <v>116387.18303299</v>
      </c>
      <c r="CJ1527" s="99">
        <v>8487928.98901367</v>
      </c>
      <c r="CK1527" s="99">
        <v>89382193.086914107</v>
      </c>
      <c r="CL1527" s="99">
        <v>23325918.6806641</v>
      </c>
      <c r="CM1527" s="188">
        <v>154471.42198562599</v>
      </c>
      <c r="CN1527" s="188">
        <v>20778984.1337891</v>
      </c>
      <c r="CO1527" s="188">
        <v>138860872.92968801</v>
      </c>
      <c r="CP1527" s="99">
        <v>23325918.6806641</v>
      </c>
      <c r="CQ1527" s="99">
        <v>0</v>
      </c>
      <c r="CR1527" s="99">
        <v>0</v>
      </c>
      <c r="CS1527" s="99">
        <v>0</v>
      </c>
      <c r="CT1527" s="99">
        <v>0</v>
      </c>
      <c r="CU1527" s="98">
        <v>13790.768614039</v>
      </c>
      <c r="CV1527" s="98">
        <v>41753.484052815002</v>
      </c>
    </row>
    <row r="1528" spans="1:100" x14ac:dyDescent="0.2">
      <c r="A1528" s="98" t="s">
        <v>76</v>
      </c>
      <c r="B1528" s="100">
        <v>42705</v>
      </c>
      <c r="C1528" s="99">
        <v>98589.540671348601</v>
      </c>
      <c r="D1528" s="99">
        <v>0</v>
      </c>
      <c r="E1528" s="99">
        <v>13658.585517764101</v>
      </c>
      <c r="F1528" s="99">
        <v>0</v>
      </c>
      <c r="G1528" s="99">
        <v>3786.6019020676599</v>
      </c>
      <c r="H1528" s="99">
        <v>0</v>
      </c>
      <c r="I1528" s="99">
        <v>0</v>
      </c>
      <c r="J1528" s="99">
        <v>38399.420149326303</v>
      </c>
      <c r="K1528" s="99">
        <v>0</v>
      </c>
      <c r="L1528" s="99">
        <v>343.76307317614601</v>
      </c>
      <c r="M1528" s="99">
        <v>47245.609787941001</v>
      </c>
      <c r="N1528" s="99">
        <v>9909.7061076164191</v>
      </c>
      <c r="O1528" s="99">
        <v>0</v>
      </c>
      <c r="P1528" s="99">
        <v>50424.614996910102</v>
      </c>
      <c r="Q1528" s="99">
        <v>4399.3606829643304</v>
      </c>
      <c r="R1528" s="99">
        <v>0</v>
      </c>
      <c r="S1528" s="99">
        <v>3768.00775003433</v>
      </c>
      <c r="T1528" s="99">
        <v>0</v>
      </c>
      <c r="U1528" s="99">
        <v>38400.084593772903</v>
      </c>
      <c r="V1528" s="99">
        <v>6561948.58349609</v>
      </c>
      <c r="W1528" s="99">
        <v>0</v>
      </c>
      <c r="X1528" s="99">
        <v>1342150.4300994901</v>
      </c>
      <c r="Y1528" s="99">
        <v>866367.759529114</v>
      </c>
      <c r="Z1528" s="99">
        <v>500353.141536713</v>
      </c>
      <c r="AA1528" s="99">
        <v>0</v>
      </c>
      <c r="AB1528" s="99">
        <v>0</v>
      </c>
      <c r="AC1528" s="99">
        <v>12243960.259887701</v>
      </c>
      <c r="AD1528" s="99">
        <v>0</v>
      </c>
      <c r="AE1528" s="99">
        <v>36641.992959499403</v>
      </c>
      <c r="AF1528" s="99">
        <v>3078259.0391540499</v>
      </c>
      <c r="AG1528" s="99">
        <v>1380640.6480102499</v>
      </c>
      <c r="AH1528" s="99">
        <v>0</v>
      </c>
      <c r="AI1528" s="99">
        <v>2638241.1909179701</v>
      </c>
      <c r="AJ1528" s="99">
        <v>795829.67678832996</v>
      </c>
      <c r="AK1528" s="99">
        <v>0</v>
      </c>
      <c r="AL1528" s="99">
        <v>501180.32559967</v>
      </c>
      <c r="AM1528" s="99">
        <v>0</v>
      </c>
      <c r="AN1528" s="99">
        <v>12240423.666992201</v>
      </c>
      <c r="AO1528" s="99">
        <v>70769230.170898393</v>
      </c>
      <c r="AP1528" s="99">
        <v>0</v>
      </c>
      <c r="AQ1528" s="99">
        <v>13852759.9447021</v>
      </c>
      <c r="AR1528" s="99">
        <v>0</v>
      </c>
      <c r="AS1528" s="99">
        <v>4404889.9464721698</v>
      </c>
      <c r="AT1528" s="99">
        <v>0</v>
      </c>
      <c r="AU1528" s="99">
        <v>0</v>
      </c>
      <c r="AV1528" s="99">
        <v>49636680.571777299</v>
      </c>
      <c r="AW1528" s="99">
        <v>0</v>
      </c>
      <c r="AX1528" s="99">
        <v>332965.07024383498</v>
      </c>
      <c r="AY1528" s="99">
        <v>34776683.010253899</v>
      </c>
      <c r="AZ1528" s="99">
        <v>12860566.798095699</v>
      </c>
      <c r="BA1528" s="99">
        <v>0</v>
      </c>
      <c r="BB1528" s="99">
        <v>28884102.4611816</v>
      </c>
      <c r="BC1528" s="99">
        <v>7708909.92822266</v>
      </c>
      <c r="BD1528" s="99">
        <v>0</v>
      </c>
      <c r="BE1528" s="99">
        <v>4404231.5827026404</v>
      </c>
      <c r="BF1528" s="99">
        <v>0</v>
      </c>
      <c r="BG1528" s="99">
        <v>49604453.947265603</v>
      </c>
      <c r="BH1528" s="99">
        <v>19332535.399902299</v>
      </c>
      <c r="BI1528" s="99">
        <v>0</v>
      </c>
      <c r="BJ1528" s="99">
        <v>3135789.1593017601</v>
      </c>
      <c r="BK1528" s="99">
        <v>2205288.0181579599</v>
      </c>
      <c r="BL1528" s="99">
        <v>0</v>
      </c>
      <c r="BM1528" s="99">
        <v>0</v>
      </c>
      <c r="BN1528" s="99">
        <v>0</v>
      </c>
      <c r="BO1528" s="99">
        <v>0</v>
      </c>
      <c r="BP1528" s="99">
        <v>0</v>
      </c>
      <c r="BQ1528" s="99">
        <v>0</v>
      </c>
      <c r="BR1528" s="99">
        <v>9806787.7263183594</v>
      </c>
      <c r="BS1528" s="99">
        <v>4815290.05578613</v>
      </c>
      <c r="BT1528" s="99">
        <v>0</v>
      </c>
      <c r="BU1528" s="99">
        <v>4870471.9099121103</v>
      </c>
      <c r="BV1528" s="99">
        <v>3019090.68933105</v>
      </c>
      <c r="BW1528" s="99">
        <v>0</v>
      </c>
      <c r="BX1528" s="99">
        <v>856913.78688812302</v>
      </c>
      <c r="BY1528" s="99">
        <v>0</v>
      </c>
      <c r="BZ1528" s="99">
        <v>0</v>
      </c>
      <c r="CA1528" s="99">
        <v>0</v>
      </c>
      <c r="CB1528" s="99">
        <v>7925393.6807251005</v>
      </c>
      <c r="CC1528" s="99">
        <v>84592627.239257798</v>
      </c>
      <c r="CD1528" s="99">
        <v>22468736.419433601</v>
      </c>
      <c r="CE1528" s="99">
        <v>3782.5410950481901</v>
      </c>
      <c r="CF1528" s="99">
        <v>497122.72770690901</v>
      </c>
      <c r="CG1528" s="99">
        <v>4370289.1570434598</v>
      </c>
      <c r="CH1528" s="99">
        <v>0</v>
      </c>
      <c r="CI1528" s="99">
        <v>116007.07331657399</v>
      </c>
      <c r="CJ1528" s="99">
        <v>8417472.49291992</v>
      </c>
      <c r="CK1528" s="99">
        <v>88950015.064453095</v>
      </c>
      <c r="CL1528" s="99">
        <v>23328699.0158691</v>
      </c>
      <c r="CM1528" s="188">
        <v>154116.419178009</v>
      </c>
      <c r="CN1528" s="188">
        <v>20646048.019042999</v>
      </c>
      <c r="CO1528" s="188">
        <v>138438460.33203101</v>
      </c>
      <c r="CP1528" s="99">
        <v>23328699.0158691</v>
      </c>
      <c r="CQ1528" s="99">
        <v>0</v>
      </c>
      <c r="CR1528" s="99">
        <v>0</v>
      </c>
      <c r="CS1528" s="99">
        <v>0</v>
      </c>
      <c r="CT1528" s="99">
        <v>0</v>
      </c>
      <c r="CU1528" s="98">
        <v>13659.584013848</v>
      </c>
      <c r="CV1528" s="98">
        <v>41910.999413723002</v>
      </c>
    </row>
    <row r="1529" spans="1:100" x14ac:dyDescent="0.2">
      <c r="A1529" s="98" t="s">
        <v>76</v>
      </c>
      <c r="B1529" s="100">
        <v>42795</v>
      </c>
      <c r="C1529" s="99">
        <v>98654.673343658404</v>
      </c>
      <c r="D1529" s="99">
        <v>0</v>
      </c>
      <c r="E1529" s="99">
        <v>13737.149926185601</v>
      </c>
      <c r="F1529" s="99">
        <v>0</v>
      </c>
      <c r="G1529" s="99">
        <v>3842.1402460038698</v>
      </c>
      <c r="H1529" s="99">
        <v>0</v>
      </c>
      <c r="I1529" s="99">
        <v>0</v>
      </c>
      <c r="J1529" s="99">
        <v>38596.552535533898</v>
      </c>
      <c r="K1529" s="99">
        <v>0</v>
      </c>
      <c r="L1529" s="99">
        <v>353.78211147338197</v>
      </c>
      <c r="M1529" s="99">
        <v>47393.595725536303</v>
      </c>
      <c r="N1529" s="99">
        <v>9924.5296995639801</v>
      </c>
      <c r="O1529" s="99">
        <v>0</v>
      </c>
      <c r="P1529" s="99">
        <v>50265.7984318733</v>
      </c>
      <c r="Q1529" s="99">
        <v>4379.9693154096603</v>
      </c>
      <c r="R1529" s="99">
        <v>0</v>
      </c>
      <c r="S1529" s="99">
        <v>3810.45065385103</v>
      </c>
      <c r="T1529" s="99">
        <v>0</v>
      </c>
      <c r="U1529" s="99">
        <v>38578.9508347511</v>
      </c>
      <c r="V1529" s="99">
        <v>6643055.0485229502</v>
      </c>
      <c r="W1529" s="99">
        <v>0</v>
      </c>
      <c r="X1529" s="99">
        <v>1327442.52653503</v>
      </c>
      <c r="Y1529" s="99">
        <v>861092.03761291504</v>
      </c>
      <c r="Z1529" s="99">
        <v>509678.83217239397</v>
      </c>
      <c r="AA1529" s="99">
        <v>0</v>
      </c>
      <c r="AB1529" s="99">
        <v>0</v>
      </c>
      <c r="AC1529" s="99">
        <v>12413565.3365479</v>
      </c>
      <c r="AD1529" s="99">
        <v>0</v>
      </c>
      <c r="AE1529" s="99">
        <v>37779.770310401902</v>
      </c>
      <c r="AF1529" s="99">
        <v>3103242.6125793499</v>
      </c>
      <c r="AG1529" s="99">
        <v>1384687.6706390399</v>
      </c>
      <c r="AH1529" s="99">
        <v>0</v>
      </c>
      <c r="AI1529" s="99">
        <v>2637159.8208007799</v>
      </c>
      <c r="AJ1529" s="99">
        <v>791389.94928741502</v>
      </c>
      <c r="AK1529" s="99">
        <v>0</v>
      </c>
      <c r="AL1529" s="99">
        <v>505956.81204986601</v>
      </c>
      <c r="AM1529" s="99">
        <v>0</v>
      </c>
      <c r="AN1529" s="99">
        <v>12417192.3685303</v>
      </c>
      <c r="AO1529" s="99">
        <v>71790226.715820298</v>
      </c>
      <c r="AP1529" s="99">
        <v>0</v>
      </c>
      <c r="AQ1529" s="99">
        <v>13773530.8199463</v>
      </c>
      <c r="AR1529" s="99">
        <v>0</v>
      </c>
      <c r="AS1529" s="99">
        <v>4504136.5974121103</v>
      </c>
      <c r="AT1529" s="99">
        <v>0</v>
      </c>
      <c r="AU1529" s="99">
        <v>0</v>
      </c>
      <c r="AV1529" s="99">
        <v>50001322.645507798</v>
      </c>
      <c r="AW1529" s="99">
        <v>0</v>
      </c>
      <c r="AX1529" s="99">
        <v>342283.76769256598</v>
      </c>
      <c r="AY1529" s="99">
        <v>35240949.280761696</v>
      </c>
      <c r="AZ1529" s="99">
        <v>12957334.549438501</v>
      </c>
      <c r="BA1529" s="99">
        <v>0</v>
      </c>
      <c r="BB1529" s="99">
        <v>29003444.138183601</v>
      </c>
      <c r="BC1529" s="99">
        <v>7741851.68469238</v>
      </c>
      <c r="BD1529" s="99">
        <v>0</v>
      </c>
      <c r="BE1529" s="99">
        <v>4478731.8566894503</v>
      </c>
      <c r="BF1529" s="99">
        <v>0</v>
      </c>
      <c r="BG1529" s="99">
        <v>50098131.284179702</v>
      </c>
      <c r="BH1529" s="99">
        <v>19629275.9609375</v>
      </c>
      <c r="BI1529" s="99">
        <v>0</v>
      </c>
      <c r="BJ1529" s="99">
        <v>3107568.3240051302</v>
      </c>
      <c r="BK1529" s="99">
        <v>2199867.51629639</v>
      </c>
      <c r="BL1529" s="99">
        <v>0</v>
      </c>
      <c r="BM1529" s="99">
        <v>0</v>
      </c>
      <c r="BN1529" s="99">
        <v>0</v>
      </c>
      <c r="BO1529" s="99">
        <v>0</v>
      </c>
      <c r="BP1529" s="99">
        <v>0</v>
      </c>
      <c r="BQ1529" s="99">
        <v>0</v>
      </c>
      <c r="BR1529" s="99">
        <v>9972334.90087891</v>
      </c>
      <c r="BS1529" s="99">
        <v>4861293.9264526404</v>
      </c>
      <c r="BT1529" s="99">
        <v>0</v>
      </c>
      <c r="BU1529" s="99">
        <v>4954887.7399292002</v>
      </c>
      <c r="BV1529" s="99">
        <v>3018639.0967407199</v>
      </c>
      <c r="BW1529" s="99">
        <v>0</v>
      </c>
      <c r="BX1529" s="99">
        <v>913446.11670684803</v>
      </c>
      <c r="BY1529" s="99">
        <v>0</v>
      </c>
      <c r="BZ1529" s="99">
        <v>0</v>
      </c>
      <c r="CA1529" s="99">
        <v>0</v>
      </c>
      <c r="CB1529" s="99">
        <v>7981215.8393554697</v>
      </c>
      <c r="CC1529" s="99">
        <v>85442205.6328125</v>
      </c>
      <c r="CD1529" s="99">
        <v>22730428.775878899</v>
      </c>
      <c r="CE1529" s="99">
        <v>3833.1909031569999</v>
      </c>
      <c r="CF1529" s="99">
        <v>509290.86051178002</v>
      </c>
      <c r="CG1529" s="99">
        <v>4506663.9821167002</v>
      </c>
      <c r="CH1529" s="99">
        <v>0</v>
      </c>
      <c r="CI1529" s="99">
        <v>116222.16962623601</v>
      </c>
      <c r="CJ1529" s="99">
        <v>8493622.35229492</v>
      </c>
      <c r="CK1529" s="99">
        <v>89938387.839843795</v>
      </c>
      <c r="CL1529" s="99">
        <v>23619000.794433601</v>
      </c>
      <c r="CM1529" s="188">
        <v>154394.85317421</v>
      </c>
      <c r="CN1529" s="188">
        <v>20863083.901367199</v>
      </c>
      <c r="CO1529" s="188">
        <v>140233087.078125</v>
      </c>
      <c r="CP1529" s="99">
        <v>23619000.794433601</v>
      </c>
      <c r="CQ1529" s="99">
        <v>0</v>
      </c>
      <c r="CR1529" s="99">
        <v>0</v>
      </c>
      <c r="CS1529" s="99">
        <v>0</v>
      </c>
      <c r="CT1529" s="99">
        <v>0</v>
      </c>
      <c r="CU1529" s="98">
        <v>13739.088647451001</v>
      </c>
      <c r="CV1529" s="98">
        <v>42068.367271923998</v>
      </c>
    </row>
    <row r="1530" spans="1:100" x14ac:dyDescent="0.2">
      <c r="A1530" s="98" t="s">
        <v>76</v>
      </c>
      <c r="B1530" s="100">
        <v>42887</v>
      </c>
      <c r="C1530" s="99">
        <v>98540.312385559097</v>
      </c>
      <c r="D1530" s="99">
        <v>0</v>
      </c>
      <c r="E1530" s="99">
        <v>13913.4690967798</v>
      </c>
      <c r="F1530" s="99">
        <v>0</v>
      </c>
      <c r="G1530" s="99">
        <v>3805.9790505170799</v>
      </c>
      <c r="H1530" s="99">
        <v>0</v>
      </c>
      <c r="I1530" s="99">
        <v>0</v>
      </c>
      <c r="J1530" s="99">
        <v>38517.239386081703</v>
      </c>
      <c r="K1530" s="99">
        <v>0</v>
      </c>
      <c r="L1530" s="99">
        <v>357.93191376700997</v>
      </c>
      <c r="M1530" s="99">
        <v>47395.326736450203</v>
      </c>
      <c r="N1530" s="99">
        <v>9880.1291942596399</v>
      </c>
      <c r="O1530" s="99">
        <v>0</v>
      </c>
      <c r="P1530" s="99">
        <v>50387.670632362402</v>
      </c>
      <c r="Q1530" s="99">
        <v>4366.6930963396999</v>
      </c>
      <c r="R1530" s="99">
        <v>0</v>
      </c>
      <c r="S1530" s="99">
        <v>3820.10166230798</v>
      </c>
      <c r="T1530" s="99">
        <v>0</v>
      </c>
      <c r="U1530" s="99">
        <v>38538.373291015603</v>
      </c>
      <c r="V1530" s="99">
        <v>6620338.7428588904</v>
      </c>
      <c r="W1530" s="99">
        <v>0</v>
      </c>
      <c r="X1530" s="99">
        <v>1316248.7436370901</v>
      </c>
      <c r="Y1530" s="99">
        <v>845796.26445770299</v>
      </c>
      <c r="Z1530" s="99">
        <v>505653.25695800799</v>
      </c>
      <c r="AA1530" s="99">
        <v>0</v>
      </c>
      <c r="AB1530" s="99">
        <v>0</v>
      </c>
      <c r="AC1530" s="99">
        <v>12316476.0073242</v>
      </c>
      <c r="AD1530" s="99">
        <v>0</v>
      </c>
      <c r="AE1530" s="99">
        <v>41243.8571171761</v>
      </c>
      <c r="AF1530" s="99">
        <v>3109373.7729492201</v>
      </c>
      <c r="AG1530" s="99">
        <v>1377846.2645721401</v>
      </c>
      <c r="AH1530" s="99">
        <v>0</v>
      </c>
      <c r="AI1530" s="99">
        <v>2606141.6631774898</v>
      </c>
      <c r="AJ1530" s="99">
        <v>788301.71752166701</v>
      </c>
      <c r="AK1530" s="99">
        <v>0</v>
      </c>
      <c r="AL1530" s="99">
        <v>502579.14095306402</v>
      </c>
      <c r="AM1530" s="99">
        <v>0</v>
      </c>
      <c r="AN1530" s="99">
        <v>12310046.7017822</v>
      </c>
      <c r="AO1530" s="99">
        <v>71697963.203125</v>
      </c>
      <c r="AP1530" s="99">
        <v>0</v>
      </c>
      <c r="AQ1530" s="99">
        <v>13692588.9144287</v>
      </c>
      <c r="AR1530" s="99">
        <v>0</v>
      </c>
      <c r="AS1530" s="99">
        <v>4484177.18994141</v>
      </c>
      <c r="AT1530" s="99">
        <v>0</v>
      </c>
      <c r="AU1530" s="99">
        <v>0</v>
      </c>
      <c r="AV1530" s="99">
        <v>50232863.157714799</v>
      </c>
      <c r="AW1530" s="99">
        <v>0</v>
      </c>
      <c r="AX1530" s="99">
        <v>408857.95606231701</v>
      </c>
      <c r="AY1530" s="99">
        <v>35537341.850097701</v>
      </c>
      <c r="AZ1530" s="99">
        <v>12900609.8118896</v>
      </c>
      <c r="BA1530" s="99">
        <v>0</v>
      </c>
      <c r="BB1530" s="99">
        <v>28728116.697509799</v>
      </c>
      <c r="BC1530" s="99">
        <v>7690004.2305297898</v>
      </c>
      <c r="BD1530" s="99">
        <v>0</v>
      </c>
      <c r="BE1530" s="99">
        <v>4464119.9119262705</v>
      </c>
      <c r="BF1530" s="99">
        <v>0</v>
      </c>
      <c r="BG1530" s="99">
        <v>50161676.777343802</v>
      </c>
      <c r="BH1530" s="99">
        <v>19462879.603759799</v>
      </c>
      <c r="BI1530" s="99">
        <v>0</v>
      </c>
      <c r="BJ1530" s="99">
        <v>3075288.92224121</v>
      </c>
      <c r="BK1530" s="99">
        <v>2199157.5365905799</v>
      </c>
      <c r="BL1530" s="99">
        <v>0</v>
      </c>
      <c r="BM1530" s="99">
        <v>0</v>
      </c>
      <c r="BN1530" s="99">
        <v>0</v>
      </c>
      <c r="BO1530" s="99">
        <v>0</v>
      </c>
      <c r="BP1530" s="99">
        <v>0</v>
      </c>
      <c r="BQ1530" s="99">
        <v>0</v>
      </c>
      <c r="BR1530" s="99">
        <v>9911720.0112304706</v>
      </c>
      <c r="BS1530" s="99">
        <v>4834031.3198852502</v>
      </c>
      <c r="BT1530" s="99">
        <v>0</v>
      </c>
      <c r="BU1530" s="99">
        <v>5004726.3599243201</v>
      </c>
      <c r="BV1530" s="99">
        <v>2996068.9626159701</v>
      </c>
      <c r="BW1530" s="99">
        <v>0</v>
      </c>
      <c r="BX1530" s="99">
        <v>929703.56666564895</v>
      </c>
      <c r="BY1530" s="99">
        <v>0</v>
      </c>
      <c r="BZ1530" s="99">
        <v>0</v>
      </c>
      <c r="CA1530" s="99">
        <v>0</v>
      </c>
      <c r="CB1530" s="99">
        <v>7935862.88671875</v>
      </c>
      <c r="CC1530" s="99">
        <v>85445870.025390595</v>
      </c>
      <c r="CD1530" s="99">
        <v>22545878.567382801</v>
      </c>
      <c r="CE1530" s="99">
        <v>3801.9612313211001</v>
      </c>
      <c r="CF1530" s="99">
        <v>510589.263202667</v>
      </c>
      <c r="CG1530" s="99">
        <v>4538674.3655395498</v>
      </c>
      <c r="CH1530" s="99">
        <v>0</v>
      </c>
      <c r="CI1530" s="99">
        <v>116261.530281067</v>
      </c>
      <c r="CJ1530" s="99">
        <v>8447714.0917968806</v>
      </c>
      <c r="CK1530" s="99">
        <v>89981026.734375</v>
      </c>
      <c r="CL1530" s="99">
        <v>23424062.067382801</v>
      </c>
      <c r="CM1530" s="188">
        <v>154472.208972931</v>
      </c>
      <c r="CN1530" s="188">
        <v>20785949.104736298</v>
      </c>
      <c r="CO1530" s="188">
        <v>140232080.890625</v>
      </c>
      <c r="CP1530" s="99">
        <v>23424062.067382801</v>
      </c>
      <c r="CQ1530" s="99">
        <v>0</v>
      </c>
      <c r="CR1530" s="99">
        <v>0</v>
      </c>
      <c r="CS1530" s="99">
        <v>0</v>
      </c>
      <c r="CT1530" s="99">
        <v>0</v>
      </c>
      <c r="CU1530" s="98">
        <v>13915.68534477</v>
      </c>
      <c r="CV1530" s="98">
        <v>41972.052310084</v>
      </c>
    </row>
    <row r="1531" spans="1:100" x14ac:dyDescent="0.2">
      <c r="A1531" s="98" t="s">
        <v>76</v>
      </c>
      <c r="B1531" s="100">
        <v>42979</v>
      </c>
      <c r="C1531" s="99">
        <v>98491.861657142596</v>
      </c>
      <c r="D1531" s="99">
        <v>0</v>
      </c>
      <c r="E1531" s="99">
        <v>13974.161470413201</v>
      </c>
      <c r="F1531" s="99">
        <v>0</v>
      </c>
      <c r="G1531" s="99">
        <v>3909.4148932397402</v>
      </c>
      <c r="H1531" s="99">
        <v>0</v>
      </c>
      <c r="I1531" s="99">
        <v>0</v>
      </c>
      <c r="J1531" s="99">
        <v>38583.660195350603</v>
      </c>
      <c r="K1531" s="99">
        <v>0</v>
      </c>
      <c r="L1531" s="99">
        <v>335.62149871513202</v>
      </c>
      <c r="M1531" s="99">
        <v>47309.049350738504</v>
      </c>
      <c r="N1531" s="99">
        <v>9846.7240470647794</v>
      </c>
      <c r="O1531" s="99">
        <v>0</v>
      </c>
      <c r="P1531" s="99">
        <v>50668.519490241997</v>
      </c>
      <c r="Q1531" s="99">
        <v>4368.5982696414003</v>
      </c>
      <c r="R1531" s="99">
        <v>0</v>
      </c>
      <c r="S1531" s="99">
        <v>3910.5892383456198</v>
      </c>
      <c r="T1531" s="99">
        <v>0</v>
      </c>
      <c r="U1531" s="99">
        <v>38585.316768169403</v>
      </c>
      <c r="V1531" s="99">
        <v>6627595.5346679697</v>
      </c>
      <c r="W1531" s="99">
        <v>0</v>
      </c>
      <c r="X1531" s="99">
        <v>1318829.62501526</v>
      </c>
      <c r="Y1531" s="99">
        <v>842765.35722351098</v>
      </c>
      <c r="Z1531" s="99">
        <v>507223.59886550897</v>
      </c>
      <c r="AA1531" s="99">
        <v>0</v>
      </c>
      <c r="AB1531" s="99">
        <v>0</v>
      </c>
      <c r="AC1531" s="99">
        <v>12306007.274902301</v>
      </c>
      <c r="AD1531" s="99">
        <v>0</v>
      </c>
      <c r="AE1531" s="99">
        <v>36633.537639617898</v>
      </c>
      <c r="AF1531" s="99">
        <v>3106187.57208252</v>
      </c>
      <c r="AG1531" s="99">
        <v>1386042.37698364</v>
      </c>
      <c r="AH1531" s="99">
        <v>0</v>
      </c>
      <c r="AI1531" s="99">
        <v>2617903.7760620099</v>
      </c>
      <c r="AJ1531" s="99">
        <v>796037.032997131</v>
      </c>
      <c r="AK1531" s="99">
        <v>0</v>
      </c>
      <c r="AL1531" s="99">
        <v>507501.432552338</v>
      </c>
      <c r="AM1531" s="99">
        <v>0</v>
      </c>
      <c r="AN1531" s="99">
        <v>12316602.4057617</v>
      </c>
      <c r="AO1531" s="99">
        <v>72105322.596679702</v>
      </c>
      <c r="AP1531" s="99">
        <v>0</v>
      </c>
      <c r="AQ1531" s="99">
        <v>13877216.715332</v>
      </c>
      <c r="AR1531" s="99">
        <v>0</v>
      </c>
      <c r="AS1531" s="99">
        <v>4518498.9889526404</v>
      </c>
      <c r="AT1531" s="99">
        <v>0</v>
      </c>
      <c r="AU1531" s="99">
        <v>0</v>
      </c>
      <c r="AV1531" s="99">
        <v>50273551.410156302</v>
      </c>
      <c r="AW1531" s="99">
        <v>0</v>
      </c>
      <c r="AX1531" s="99">
        <v>354628.73566818202</v>
      </c>
      <c r="AY1531" s="99">
        <v>35722719.288574196</v>
      </c>
      <c r="AZ1531" s="99">
        <v>13018147.776367201</v>
      </c>
      <c r="BA1531" s="99">
        <v>0</v>
      </c>
      <c r="BB1531" s="99">
        <v>28893376.454833999</v>
      </c>
      <c r="BC1531" s="99">
        <v>7783314.5371704102</v>
      </c>
      <c r="BD1531" s="99">
        <v>0</v>
      </c>
      <c r="BE1531" s="99">
        <v>4515359.4850463904</v>
      </c>
      <c r="BF1531" s="99">
        <v>0</v>
      </c>
      <c r="BG1531" s="99">
        <v>50279671.115234397</v>
      </c>
      <c r="BH1531" s="99">
        <v>19552134.5939941</v>
      </c>
      <c r="BI1531" s="99">
        <v>0</v>
      </c>
      <c r="BJ1531" s="99">
        <v>3053473.6009216299</v>
      </c>
      <c r="BK1531" s="99">
        <v>2179088.0838623</v>
      </c>
      <c r="BL1531" s="99">
        <v>0</v>
      </c>
      <c r="BM1531" s="99">
        <v>0</v>
      </c>
      <c r="BN1531" s="99">
        <v>0</v>
      </c>
      <c r="BO1531" s="99">
        <v>0</v>
      </c>
      <c r="BP1531" s="99">
        <v>0</v>
      </c>
      <c r="BQ1531" s="99">
        <v>0</v>
      </c>
      <c r="BR1531" s="99">
        <v>9940687.16870117</v>
      </c>
      <c r="BS1531" s="99">
        <v>4881646.5023803702</v>
      </c>
      <c r="BT1531" s="99">
        <v>0</v>
      </c>
      <c r="BU1531" s="99">
        <v>4434482.6099243201</v>
      </c>
      <c r="BV1531" s="99">
        <v>3018918.76141357</v>
      </c>
      <c r="BW1531" s="99">
        <v>0</v>
      </c>
      <c r="BX1531" s="99">
        <v>789099.82720947301</v>
      </c>
      <c r="BY1531" s="99">
        <v>0</v>
      </c>
      <c r="BZ1531" s="99">
        <v>0</v>
      </c>
      <c r="CA1531" s="99">
        <v>0</v>
      </c>
      <c r="CB1531" s="99">
        <v>7949859.5907592801</v>
      </c>
      <c r="CC1531" s="99">
        <v>86037901.165039107</v>
      </c>
      <c r="CD1531" s="99">
        <v>22602119.542480499</v>
      </c>
      <c r="CE1531" s="99">
        <v>3928.0110821723902</v>
      </c>
      <c r="CF1531" s="99">
        <v>506704.734607697</v>
      </c>
      <c r="CG1531" s="99">
        <v>4513203.9998779297</v>
      </c>
      <c r="CH1531" s="99">
        <v>0</v>
      </c>
      <c r="CI1531" s="99">
        <v>116405.42204952201</v>
      </c>
      <c r="CJ1531" s="99">
        <v>8458979.1894531306</v>
      </c>
      <c r="CK1531" s="99">
        <v>90581162.1171875</v>
      </c>
      <c r="CL1531" s="99">
        <v>23474001.322265599</v>
      </c>
      <c r="CM1531" s="188">
        <v>154599.08726120001</v>
      </c>
      <c r="CN1531" s="188">
        <v>20760305.2880859</v>
      </c>
      <c r="CO1531" s="188">
        <v>140841995.10546899</v>
      </c>
      <c r="CP1531" s="99">
        <v>23474001.322265599</v>
      </c>
      <c r="CQ1531" s="99">
        <v>0</v>
      </c>
      <c r="CR1531" s="99">
        <v>0</v>
      </c>
      <c r="CS1531" s="99">
        <v>0</v>
      </c>
      <c r="CT1531" s="99">
        <v>0</v>
      </c>
      <c r="CU1531" s="98">
        <v>13976.213995034999</v>
      </c>
      <c r="CV1531" s="98">
        <v>42098.205202345998</v>
      </c>
    </row>
    <row r="1532" spans="1:100" x14ac:dyDescent="0.2">
      <c r="A1532" s="98" t="s">
        <v>76</v>
      </c>
      <c r="B1532" s="100">
        <v>43070</v>
      </c>
      <c r="C1532" s="99">
        <v>98526.1097145081</v>
      </c>
      <c r="D1532" s="99">
        <v>0</v>
      </c>
      <c r="E1532" s="99">
        <v>14143.487149238599</v>
      </c>
      <c r="F1532" s="99">
        <v>0</v>
      </c>
      <c r="G1532" s="99">
        <v>3931.4000249803098</v>
      </c>
      <c r="H1532" s="99">
        <v>0</v>
      </c>
      <c r="I1532" s="99">
        <v>0</v>
      </c>
      <c r="J1532" s="99">
        <v>38089.9307184219</v>
      </c>
      <c r="K1532" s="99">
        <v>0</v>
      </c>
      <c r="L1532" s="99">
        <v>343.77145387604799</v>
      </c>
      <c r="M1532" s="99">
        <v>47414.253145217903</v>
      </c>
      <c r="N1532" s="99">
        <v>9809.1326788663901</v>
      </c>
      <c r="O1532" s="99">
        <v>0</v>
      </c>
      <c r="P1532" s="99">
        <v>50765.595048427604</v>
      </c>
      <c r="Q1532" s="99">
        <v>4429.0625221729297</v>
      </c>
      <c r="R1532" s="99">
        <v>0</v>
      </c>
      <c r="S1532" s="99">
        <v>3915.5127516984899</v>
      </c>
      <c r="T1532" s="99">
        <v>0</v>
      </c>
      <c r="U1532" s="99">
        <v>38092.746118545503</v>
      </c>
      <c r="V1532" s="99">
        <v>6630113.6646728497</v>
      </c>
      <c r="W1532" s="99">
        <v>0</v>
      </c>
      <c r="X1532" s="99">
        <v>1303688.0788116499</v>
      </c>
      <c r="Y1532" s="99">
        <v>844267.10547637905</v>
      </c>
      <c r="Z1532" s="99">
        <v>512197.76167297398</v>
      </c>
      <c r="AA1532" s="99">
        <v>0</v>
      </c>
      <c r="AB1532" s="99">
        <v>0</v>
      </c>
      <c r="AC1532" s="99">
        <v>12281819.810668901</v>
      </c>
      <c r="AD1532" s="99">
        <v>0</v>
      </c>
      <c r="AE1532" s="99">
        <v>36348.184595108003</v>
      </c>
      <c r="AF1532" s="99">
        <v>3110463.0345153799</v>
      </c>
      <c r="AG1532" s="99">
        <v>1390261.2020721401</v>
      </c>
      <c r="AH1532" s="99">
        <v>0</v>
      </c>
      <c r="AI1532" s="99">
        <v>2602505.2214050302</v>
      </c>
      <c r="AJ1532" s="99">
        <v>802316.76976013195</v>
      </c>
      <c r="AK1532" s="99">
        <v>0</v>
      </c>
      <c r="AL1532" s="99">
        <v>514201.12080383301</v>
      </c>
      <c r="AM1532" s="99">
        <v>0</v>
      </c>
      <c r="AN1532" s="99">
        <v>12278108.028930699</v>
      </c>
      <c r="AO1532" s="99">
        <v>72588183.432617202</v>
      </c>
      <c r="AP1532" s="99">
        <v>0</v>
      </c>
      <c r="AQ1532" s="99">
        <v>13689629.360595699</v>
      </c>
      <c r="AR1532" s="99">
        <v>0</v>
      </c>
      <c r="AS1532" s="99">
        <v>4566406.02807617</v>
      </c>
      <c r="AT1532" s="99">
        <v>0</v>
      </c>
      <c r="AU1532" s="99">
        <v>0</v>
      </c>
      <c r="AV1532" s="99">
        <v>50302182.28125</v>
      </c>
      <c r="AW1532" s="99">
        <v>0</v>
      </c>
      <c r="AX1532" s="99">
        <v>350191.52033615101</v>
      </c>
      <c r="AY1532" s="99">
        <v>35993743.660644501</v>
      </c>
      <c r="AZ1532" s="99">
        <v>13157844.8841553</v>
      </c>
      <c r="BA1532" s="99">
        <v>0</v>
      </c>
      <c r="BB1532" s="99">
        <v>28841349.385009799</v>
      </c>
      <c r="BC1532" s="99">
        <v>7895135.3870239304</v>
      </c>
      <c r="BD1532" s="99">
        <v>0</v>
      </c>
      <c r="BE1532" s="99">
        <v>4571425.4765014602</v>
      </c>
      <c r="BF1532" s="99">
        <v>0</v>
      </c>
      <c r="BG1532" s="99">
        <v>50264614.1728516</v>
      </c>
      <c r="BH1532" s="99">
        <v>19737080.482421901</v>
      </c>
      <c r="BI1532" s="99">
        <v>0</v>
      </c>
      <c r="BJ1532" s="99">
        <v>3027520.9958801302</v>
      </c>
      <c r="BK1532" s="99">
        <v>2180750.9514770498</v>
      </c>
      <c r="BL1532" s="99">
        <v>0</v>
      </c>
      <c r="BM1532" s="99">
        <v>0</v>
      </c>
      <c r="BN1532" s="99">
        <v>0</v>
      </c>
      <c r="BO1532" s="99">
        <v>0</v>
      </c>
      <c r="BP1532" s="99">
        <v>0</v>
      </c>
      <c r="BQ1532" s="99">
        <v>0</v>
      </c>
      <c r="BR1532" s="99">
        <v>10034092.234375</v>
      </c>
      <c r="BS1532" s="99">
        <v>4926468.7467040997</v>
      </c>
      <c r="BT1532" s="99">
        <v>0</v>
      </c>
      <c r="BU1532" s="99">
        <v>4801273.5899658203</v>
      </c>
      <c r="BV1532" s="99">
        <v>3049111.2889709501</v>
      </c>
      <c r="BW1532" s="99">
        <v>0</v>
      </c>
      <c r="BX1532" s="99">
        <v>882190.59683227504</v>
      </c>
      <c r="BY1532" s="99">
        <v>0</v>
      </c>
      <c r="BZ1532" s="99">
        <v>0</v>
      </c>
      <c r="CA1532" s="99">
        <v>0</v>
      </c>
      <c r="CB1532" s="99">
        <v>7946218.0763549795</v>
      </c>
      <c r="CC1532" s="99">
        <v>86333136.983398393</v>
      </c>
      <c r="CD1532" s="99">
        <v>22764814.442627002</v>
      </c>
      <c r="CE1532" s="99">
        <v>3926.2389281988098</v>
      </c>
      <c r="CF1532" s="99">
        <v>513341.75504303002</v>
      </c>
      <c r="CG1532" s="99">
        <v>4574087.0332641602</v>
      </c>
      <c r="CH1532" s="99">
        <v>0</v>
      </c>
      <c r="CI1532" s="99">
        <v>116584.38434124</v>
      </c>
      <c r="CJ1532" s="99">
        <v>8453280.6540527306</v>
      </c>
      <c r="CK1532" s="99">
        <v>90897182.4765625</v>
      </c>
      <c r="CL1532" s="99">
        <v>23648213.8286133</v>
      </c>
      <c r="CM1532" s="188">
        <v>154430.04698371899</v>
      </c>
      <c r="CN1532" s="188">
        <v>20710226.5234375</v>
      </c>
      <c r="CO1532" s="188">
        <v>141108404.61328101</v>
      </c>
      <c r="CP1532" s="99">
        <v>23648213.8286133</v>
      </c>
      <c r="CQ1532" s="99">
        <v>0</v>
      </c>
      <c r="CR1532" s="99">
        <v>0</v>
      </c>
      <c r="CS1532" s="99">
        <v>0</v>
      </c>
      <c r="CT1532" s="99">
        <v>0</v>
      </c>
      <c r="CU1532" s="98">
        <v>14140.562459172999</v>
      </c>
      <c r="CV1532" s="98">
        <v>41746.627018562001</v>
      </c>
    </row>
    <row r="1533" spans="1:100" x14ac:dyDescent="0.2">
      <c r="A1533" s="98" t="s">
        <v>76</v>
      </c>
      <c r="B1533" s="100">
        <v>43160</v>
      </c>
      <c r="C1533" s="99">
        <v>98382.194559097305</v>
      </c>
      <c r="D1533" s="99">
        <v>0</v>
      </c>
      <c r="E1533" s="99">
        <v>14159.1897398233</v>
      </c>
      <c r="F1533" s="99">
        <v>0</v>
      </c>
      <c r="G1533" s="99">
        <v>3935.5314095020299</v>
      </c>
      <c r="H1533" s="99">
        <v>0</v>
      </c>
      <c r="I1533" s="99">
        <v>0</v>
      </c>
      <c r="J1533" s="99">
        <v>38361.470660209699</v>
      </c>
      <c r="K1533" s="99">
        <v>0</v>
      </c>
      <c r="L1533" s="99">
        <v>335.11827350780402</v>
      </c>
      <c r="M1533" s="99">
        <v>47538.8270893097</v>
      </c>
      <c r="N1533" s="99">
        <v>9823.4818525314295</v>
      </c>
      <c r="O1533" s="99">
        <v>0</v>
      </c>
      <c r="P1533" s="99">
        <v>50263.222992420197</v>
      </c>
      <c r="Q1533" s="99">
        <v>4493.5994673967398</v>
      </c>
      <c r="R1533" s="99">
        <v>0</v>
      </c>
      <c r="S1533" s="99">
        <v>3903.07935005426</v>
      </c>
      <c r="T1533" s="99">
        <v>0</v>
      </c>
      <c r="U1533" s="99">
        <v>38327.9890122414</v>
      </c>
      <c r="V1533" s="99">
        <v>6638126.30187988</v>
      </c>
      <c r="W1533" s="99">
        <v>0</v>
      </c>
      <c r="X1533" s="99">
        <v>1289434.70040894</v>
      </c>
      <c r="Y1533" s="99">
        <v>841388.47634887695</v>
      </c>
      <c r="Z1533" s="99">
        <v>498320.44979858398</v>
      </c>
      <c r="AA1533" s="99">
        <v>0</v>
      </c>
      <c r="AB1533" s="99">
        <v>0</v>
      </c>
      <c r="AC1533" s="99">
        <v>12308931.1292725</v>
      </c>
      <c r="AD1533" s="99">
        <v>0</v>
      </c>
      <c r="AE1533" s="99">
        <v>28549.4508085251</v>
      </c>
      <c r="AF1533" s="99">
        <v>3113975.7967529302</v>
      </c>
      <c r="AG1533" s="99">
        <v>1397809.8713531501</v>
      </c>
      <c r="AH1533" s="99">
        <v>0</v>
      </c>
      <c r="AI1533" s="99">
        <v>2536702.97625732</v>
      </c>
      <c r="AJ1533" s="99">
        <v>813038.13244628895</v>
      </c>
      <c r="AK1533" s="99">
        <v>0</v>
      </c>
      <c r="AL1533" s="99">
        <v>495168.41633987398</v>
      </c>
      <c r="AM1533" s="99">
        <v>0</v>
      </c>
      <c r="AN1533" s="99">
        <v>12305929.419677701</v>
      </c>
      <c r="AO1533" s="99">
        <v>73022426.580078095</v>
      </c>
      <c r="AP1533" s="99">
        <v>0</v>
      </c>
      <c r="AQ1533" s="99">
        <v>13587789.8162842</v>
      </c>
      <c r="AR1533" s="99">
        <v>0</v>
      </c>
      <c r="AS1533" s="99">
        <v>4480935.9026489304</v>
      </c>
      <c r="AT1533" s="99">
        <v>0</v>
      </c>
      <c r="AU1533" s="99">
        <v>0</v>
      </c>
      <c r="AV1533" s="99">
        <v>50618382.242675804</v>
      </c>
      <c r="AW1533" s="99">
        <v>0</v>
      </c>
      <c r="AX1533" s="99">
        <v>263267.63930892898</v>
      </c>
      <c r="AY1533" s="99">
        <v>36257736.573730499</v>
      </c>
      <c r="AZ1533" s="99">
        <v>13360487.575561499</v>
      </c>
      <c r="BA1533" s="99">
        <v>0</v>
      </c>
      <c r="BB1533" s="99">
        <v>28364087.649902299</v>
      </c>
      <c r="BC1533" s="99">
        <v>8008514.7026977502</v>
      </c>
      <c r="BD1533" s="99">
        <v>0</v>
      </c>
      <c r="BE1533" s="99">
        <v>4460875.0477294903</v>
      </c>
      <c r="BF1533" s="99">
        <v>0</v>
      </c>
      <c r="BG1533" s="99">
        <v>50640119.294921897</v>
      </c>
      <c r="BH1533" s="99">
        <v>19764012.5544434</v>
      </c>
      <c r="BI1533" s="99">
        <v>0</v>
      </c>
      <c r="BJ1533" s="99">
        <v>3023739.4349670401</v>
      </c>
      <c r="BK1533" s="99">
        <v>2187239.9754333501</v>
      </c>
      <c r="BL1533" s="99">
        <v>0</v>
      </c>
      <c r="BM1533" s="99">
        <v>0</v>
      </c>
      <c r="BN1533" s="99">
        <v>0</v>
      </c>
      <c r="BO1533" s="99">
        <v>0</v>
      </c>
      <c r="BP1533" s="99">
        <v>0</v>
      </c>
      <c r="BQ1533" s="99">
        <v>0</v>
      </c>
      <c r="BR1533" s="99">
        <v>10069094.4678955</v>
      </c>
      <c r="BS1533" s="99">
        <v>4964096.0770873995</v>
      </c>
      <c r="BT1533" s="99">
        <v>0</v>
      </c>
      <c r="BU1533" s="99">
        <v>4757234.5265502902</v>
      </c>
      <c r="BV1533" s="99">
        <v>3074490.5304565402</v>
      </c>
      <c r="BW1533" s="99">
        <v>0</v>
      </c>
      <c r="BX1533" s="99">
        <v>900360.71000671398</v>
      </c>
      <c r="BY1533" s="99">
        <v>0</v>
      </c>
      <c r="BZ1533" s="99">
        <v>0</v>
      </c>
      <c r="CA1533" s="99">
        <v>0</v>
      </c>
      <c r="CB1533" s="99">
        <v>7925191.5830688505</v>
      </c>
      <c r="CC1533" s="99">
        <v>86613092.610351607</v>
      </c>
      <c r="CD1533" s="99">
        <v>22785637.1320801</v>
      </c>
      <c r="CE1533" s="99">
        <v>3923.7957688271999</v>
      </c>
      <c r="CF1533" s="99">
        <v>499933.062973022</v>
      </c>
      <c r="CG1533" s="99">
        <v>4504363.2857055701</v>
      </c>
      <c r="CH1533" s="99">
        <v>0</v>
      </c>
      <c r="CI1533" s="99">
        <v>116467.051465988</v>
      </c>
      <c r="CJ1533" s="99">
        <v>8428277.1848144494</v>
      </c>
      <c r="CK1533" s="99">
        <v>91121548.137695298</v>
      </c>
      <c r="CL1533" s="99">
        <v>23657718.051269501</v>
      </c>
      <c r="CM1533" s="188">
        <v>154383.081108093</v>
      </c>
      <c r="CN1533" s="188">
        <v>20716661.392333999</v>
      </c>
      <c r="CO1533" s="188">
        <v>141904528.8125</v>
      </c>
      <c r="CP1533" s="99">
        <v>23657718.051269501</v>
      </c>
      <c r="CQ1533" s="99">
        <v>0</v>
      </c>
      <c r="CR1533" s="99">
        <v>0</v>
      </c>
      <c r="CS1533" s="99">
        <v>0</v>
      </c>
      <c r="CT1533" s="99">
        <v>0</v>
      </c>
      <c r="CU1533" s="98">
        <v>14160.565042861999</v>
      </c>
      <c r="CV1533" s="98">
        <v>41899.211193966999</v>
      </c>
    </row>
    <row r="1534" spans="1:100" x14ac:dyDescent="0.2">
      <c r="A1534" s="98" t="s">
        <v>76</v>
      </c>
      <c r="B1534" s="100">
        <v>43252</v>
      </c>
      <c r="C1534" s="99">
        <v>98590.685542106599</v>
      </c>
      <c r="D1534" s="99">
        <v>0</v>
      </c>
      <c r="E1534" s="99">
        <v>14307.0255095959</v>
      </c>
      <c r="F1534" s="99">
        <v>0</v>
      </c>
      <c r="G1534" s="99">
        <v>3956.9550460874998</v>
      </c>
      <c r="H1534" s="99">
        <v>0</v>
      </c>
      <c r="I1534" s="99">
        <v>0</v>
      </c>
      <c r="J1534" s="99">
        <v>38234.192825794198</v>
      </c>
      <c r="K1534" s="99">
        <v>0</v>
      </c>
      <c r="L1534" s="99">
        <v>363.85139055922599</v>
      </c>
      <c r="M1534" s="99">
        <v>47904.022073745698</v>
      </c>
      <c r="N1534" s="99">
        <v>9798.9777752161008</v>
      </c>
      <c r="O1534" s="99">
        <v>0</v>
      </c>
      <c r="P1534" s="99">
        <v>50205.934146404303</v>
      </c>
      <c r="Q1534" s="99">
        <v>4501.6320677399599</v>
      </c>
      <c r="R1534" s="99">
        <v>0</v>
      </c>
      <c r="S1534" s="99">
        <v>3977.5665586590799</v>
      </c>
      <c r="T1534" s="99">
        <v>0</v>
      </c>
      <c r="U1534" s="99">
        <v>38270.181137084997</v>
      </c>
      <c r="V1534" s="99">
        <v>6662050.4757080097</v>
      </c>
      <c r="W1534" s="99">
        <v>0</v>
      </c>
      <c r="X1534" s="99">
        <v>1275579.25170898</v>
      </c>
      <c r="Y1534" s="99">
        <v>839329.31836700405</v>
      </c>
      <c r="Z1534" s="99">
        <v>495444.52651596098</v>
      </c>
      <c r="AA1534" s="99">
        <v>0</v>
      </c>
      <c r="AB1534" s="99">
        <v>0</v>
      </c>
      <c r="AC1534" s="99">
        <v>12344773.997680699</v>
      </c>
      <c r="AD1534" s="99">
        <v>0</v>
      </c>
      <c r="AE1534" s="99">
        <v>30503.253516197201</v>
      </c>
      <c r="AF1534" s="99">
        <v>3122142.8398132301</v>
      </c>
      <c r="AG1534" s="99">
        <v>1396258.95739746</v>
      </c>
      <c r="AH1534" s="99">
        <v>0</v>
      </c>
      <c r="AI1534" s="99">
        <v>2529761.1607360798</v>
      </c>
      <c r="AJ1534" s="99">
        <v>813748.88085174595</v>
      </c>
      <c r="AK1534" s="99">
        <v>0</v>
      </c>
      <c r="AL1534" s="99">
        <v>492681.69253539998</v>
      </c>
      <c r="AM1534" s="99">
        <v>0</v>
      </c>
      <c r="AN1534" s="99">
        <v>12337914.169433599</v>
      </c>
      <c r="AO1534" s="99">
        <v>73628282.248046905</v>
      </c>
      <c r="AP1534" s="99">
        <v>0</v>
      </c>
      <c r="AQ1534" s="99">
        <v>13533545.721679701</v>
      </c>
      <c r="AR1534" s="99">
        <v>0</v>
      </c>
      <c r="AS1534" s="99">
        <v>4484408.4469604502</v>
      </c>
      <c r="AT1534" s="99">
        <v>0</v>
      </c>
      <c r="AU1534" s="99">
        <v>0</v>
      </c>
      <c r="AV1534" s="99">
        <v>50986016.729003899</v>
      </c>
      <c r="AW1534" s="99">
        <v>0</v>
      </c>
      <c r="AX1534" s="99">
        <v>271429.722579956</v>
      </c>
      <c r="AY1534" s="99">
        <v>36399299.889160201</v>
      </c>
      <c r="AZ1534" s="99">
        <v>13397287.936401401</v>
      </c>
      <c r="BA1534" s="99">
        <v>0</v>
      </c>
      <c r="BB1534" s="99">
        <v>28488686.986572299</v>
      </c>
      <c r="BC1534" s="99">
        <v>8049360.2484130897</v>
      </c>
      <c r="BD1534" s="99">
        <v>0</v>
      </c>
      <c r="BE1534" s="99">
        <v>4468211.6919555701</v>
      </c>
      <c r="BF1534" s="99">
        <v>0</v>
      </c>
      <c r="BG1534" s="99">
        <v>50996127.888183601</v>
      </c>
      <c r="BH1534" s="99">
        <v>19819984.950927701</v>
      </c>
      <c r="BI1534" s="99">
        <v>0</v>
      </c>
      <c r="BJ1534" s="99">
        <v>3028167.8830261198</v>
      </c>
      <c r="BK1534" s="99">
        <v>2217712.9120788602</v>
      </c>
      <c r="BL1534" s="99">
        <v>0</v>
      </c>
      <c r="BM1534" s="99">
        <v>0</v>
      </c>
      <c r="BN1534" s="99">
        <v>0</v>
      </c>
      <c r="BO1534" s="99">
        <v>0</v>
      </c>
      <c r="BP1534" s="99">
        <v>0</v>
      </c>
      <c r="BQ1534" s="99">
        <v>0</v>
      </c>
      <c r="BR1534" s="99">
        <v>10160771.6254883</v>
      </c>
      <c r="BS1534" s="99">
        <v>4975426.6286621103</v>
      </c>
      <c r="BT1534" s="99">
        <v>0</v>
      </c>
      <c r="BU1534" s="99">
        <v>4840325.05859375</v>
      </c>
      <c r="BV1534" s="99">
        <v>3089092.9153747601</v>
      </c>
      <c r="BW1534" s="99">
        <v>0</v>
      </c>
      <c r="BX1534" s="99">
        <v>916688.25874328602</v>
      </c>
      <c r="BY1534" s="99">
        <v>0</v>
      </c>
      <c r="BZ1534" s="99">
        <v>0</v>
      </c>
      <c r="CA1534" s="99">
        <v>0</v>
      </c>
      <c r="CB1534" s="99">
        <v>7943702.5297241202</v>
      </c>
      <c r="CC1534" s="99">
        <v>87329979.577148393</v>
      </c>
      <c r="CD1534" s="99">
        <v>22854781.745361298</v>
      </c>
      <c r="CE1534" s="99">
        <v>3953.9701499640901</v>
      </c>
      <c r="CF1534" s="99">
        <v>497623.54227065999</v>
      </c>
      <c r="CG1534" s="99">
        <v>4501123.5813598596</v>
      </c>
      <c r="CH1534" s="99">
        <v>0</v>
      </c>
      <c r="CI1534" s="99">
        <v>116851.714641571</v>
      </c>
      <c r="CJ1534" s="99">
        <v>8443570.6501464806</v>
      </c>
      <c r="CK1534" s="99">
        <v>91845309.366210893</v>
      </c>
      <c r="CL1534" s="99">
        <v>23718123.1013184</v>
      </c>
      <c r="CM1534" s="188">
        <v>154742.49437141401</v>
      </c>
      <c r="CN1534" s="188">
        <v>20732581.121337902</v>
      </c>
      <c r="CO1534" s="188">
        <v>142952997.609375</v>
      </c>
      <c r="CP1534" s="99">
        <v>23718123.1013184</v>
      </c>
      <c r="CQ1534" s="99">
        <v>0</v>
      </c>
      <c r="CR1534" s="99">
        <v>0</v>
      </c>
      <c r="CS1534" s="99">
        <v>0</v>
      </c>
      <c r="CT1534" s="99">
        <v>0</v>
      </c>
      <c r="CU1534" s="98">
        <v>14309.721550067001</v>
      </c>
      <c r="CV1534" s="98">
        <v>41782.354589331</v>
      </c>
    </row>
    <row r="1535" spans="1:100" x14ac:dyDescent="0.2">
      <c r="A1535" s="98" t="s">
        <v>76</v>
      </c>
      <c r="B1535" s="100">
        <v>43344</v>
      </c>
      <c r="C1535" s="99">
        <v>99129.8166418076</v>
      </c>
      <c r="D1535" s="99">
        <v>0</v>
      </c>
      <c r="E1535" s="99">
        <v>14600.707396030401</v>
      </c>
      <c r="F1535" s="99">
        <v>0</v>
      </c>
      <c r="G1535" s="99">
        <v>3946.6245413124602</v>
      </c>
      <c r="H1535" s="99">
        <v>0</v>
      </c>
      <c r="I1535" s="99">
        <v>0</v>
      </c>
      <c r="J1535" s="99">
        <v>38353.828349590302</v>
      </c>
      <c r="K1535" s="99">
        <v>0</v>
      </c>
      <c r="L1535" s="99">
        <v>465.49049329757702</v>
      </c>
      <c r="M1535" s="99">
        <v>48468.064475059502</v>
      </c>
      <c r="N1535" s="99">
        <v>9754.6724336147308</v>
      </c>
      <c r="O1535" s="99">
        <v>0</v>
      </c>
      <c r="P1535" s="99">
        <v>50491.891361236601</v>
      </c>
      <c r="Q1535" s="99">
        <v>4573.4766461253203</v>
      </c>
      <c r="R1535" s="99">
        <v>0</v>
      </c>
      <c r="S1535" s="99">
        <v>3957.6886426210399</v>
      </c>
      <c r="T1535" s="99">
        <v>0</v>
      </c>
      <c r="U1535" s="99">
        <v>38352.136054515802</v>
      </c>
      <c r="V1535" s="99">
        <v>6708464.6329345703</v>
      </c>
      <c r="W1535" s="99">
        <v>0</v>
      </c>
      <c r="X1535" s="99">
        <v>1248993.3863220201</v>
      </c>
      <c r="Y1535" s="99">
        <v>827118.02074432396</v>
      </c>
      <c r="Z1535" s="99">
        <v>498368.71009445202</v>
      </c>
      <c r="AA1535" s="99">
        <v>0</v>
      </c>
      <c r="AB1535" s="99">
        <v>0</v>
      </c>
      <c r="AC1535" s="99">
        <v>12311180.6494141</v>
      </c>
      <c r="AD1535" s="99">
        <v>0</v>
      </c>
      <c r="AE1535" s="99">
        <v>35650.598489761403</v>
      </c>
      <c r="AF1535" s="99">
        <v>3183164.9046020498</v>
      </c>
      <c r="AG1535" s="99">
        <v>1385142.7867431601</v>
      </c>
      <c r="AH1535" s="99">
        <v>0</v>
      </c>
      <c r="AI1535" s="99">
        <v>2530105.9570922898</v>
      </c>
      <c r="AJ1535" s="99">
        <v>814822.82723999</v>
      </c>
      <c r="AK1535" s="99">
        <v>0</v>
      </c>
      <c r="AL1535" s="99">
        <v>504700.55033493001</v>
      </c>
      <c r="AM1535" s="99">
        <v>0</v>
      </c>
      <c r="AN1535" s="99">
        <v>12329487.4261475</v>
      </c>
      <c r="AO1535" s="99">
        <v>74244746.511718795</v>
      </c>
      <c r="AP1535" s="99">
        <v>0</v>
      </c>
      <c r="AQ1535" s="99">
        <v>13280776.265625</v>
      </c>
      <c r="AR1535" s="99">
        <v>0</v>
      </c>
      <c r="AS1535" s="99">
        <v>4520732.7913207998</v>
      </c>
      <c r="AT1535" s="99">
        <v>0</v>
      </c>
      <c r="AU1535" s="99">
        <v>0</v>
      </c>
      <c r="AV1535" s="99">
        <v>51154499.770019501</v>
      </c>
      <c r="AW1535" s="99">
        <v>0</v>
      </c>
      <c r="AX1535" s="99">
        <v>355827.22290420497</v>
      </c>
      <c r="AY1535" s="99">
        <v>37300948.262695298</v>
      </c>
      <c r="AZ1535" s="99">
        <v>13336319.759887701</v>
      </c>
      <c r="BA1535" s="99">
        <v>0</v>
      </c>
      <c r="BB1535" s="99">
        <v>28546685.074951202</v>
      </c>
      <c r="BC1535" s="99">
        <v>8055154.2192382803</v>
      </c>
      <c r="BD1535" s="99">
        <v>0</v>
      </c>
      <c r="BE1535" s="99">
        <v>4578461.2014160203</v>
      </c>
      <c r="BF1535" s="99">
        <v>0</v>
      </c>
      <c r="BG1535" s="99">
        <v>51158776.532714799</v>
      </c>
      <c r="BH1535" s="99">
        <v>19984133.396972701</v>
      </c>
      <c r="BI1535" s="99">
        <v>0</v>
      </c>
      <c r="BJ1535" s="99">
        <v>2997276.0972290002</v>
      </c>
      <c r="BK1535" s="99">
        <v>2238675.6247863802</v>
      </c>
      <c r="BL1535" s="99">
        <v>0</v>
      </c>
      <c r="BM1535" s="99">
        <v>0</v>
      </c>
      <c r="BN1535" s="99">
        <v>0</v>
      </c>
      <c r="BO1535" s="99">
        <v>0</v>
      </c>
      <c r="BP1535" s="99">
        <v>0</v>
      </c>
      <c r="BQ1535" s="99">
        <v>0</v>
      </c>
      <c r="BR1535" s="99">
        <v>10321238.407470699</v>
      </c>
      <c r="BS1535" s="99">
        <v>4960244.7284545898</v>
      </c>
      <c r="BT1535" s="99">
        <v>0</v>
      </c>
      <c r="BU1535" s="99">
        <v>4253679.07177734</v>
      </c>
      <c r="BV1535" s="99">
        <v>3098930.0675964402</v>
      </c>
      <c r="BW1535" s="99">
        <v>0</v>
      </c>
      <c r="BX1535" s="99">
        <v>782975.00397491502</v>
      </c>
      <c r="BY1535" s="99">
        <v>0</v>
      </c>
      <c r="BZ1535" s="99">
        <v>0</v>
      </c>
      <c r="CA1535" s="99">
        <v>0</v>
      </c>
      <c r="CB1535" s="99">
        <v>7937061.3879394503</v>
      </c>
      <c r="CC1535" s="99">
        <v>87596907.116210893</v>
      </c>
      <c r="CD1535" s="99">
        <v>22974153.287841801</v>
      </c>
      <c r="CE1535" s="99">
        <v>3966.7011406123602</v>
      </c>
      <c r="CF1535" s="99">
        <v>500557.38524246198</v>
      </c>
      <c r="CG1535" s="99">
        <v>4544167.9398193397</v>
      </c>
      <c r="CH1535" s="99">
        <v>0</v>
      </c>
      <c r="CI1535" s="99">
        <v>117688.81629180899</v>
      </c>
      <c r="CJ1535" s="99">
        <v>8438968.4157714806</v>
      </c>
      <c r="CK1535" s="99">
        <v>92154654.870117202</v>
      </c>
      <c r="CL1535" s="99">
        <v>23842916.098388702</v>
      </c>
      <c r="CM1535" s="188">
        <v>155557.43161010701</v>
      </c>
      <c r="CN1535" s="188">
        <v>20769857.045166001</v>
      </c>
      <c r="CO1535" s="188">
        <v>143222202.45507801</v>
      </c>
      <c r="CP1535" s="99">
        <v>23842916.098388702</v>
      </c>
      <c r="CQ1535" s="99">
        <v>0</v>
      </c>
      <c r="CR1535" s="99">
        <v>0</v>
      </c>
      <c r="CS1535" s="99">
        <v>0</v>
      </c>
      <c r="CT1535" s="99">
        <v>0</v>
      </c>
      <c r="CU1535" s="98">
        <v>14604.360980130999</v>
      </c>
      <c r="CV1535" s="98">
        <v>41892.366359068998</v>
      </c>
    </row>
    <row r="1536" spans="1:100" x14ac:dyDescent="0.2">
      <c r="A1536" s="98" t="s">
        <v>77</v>
      </c>
      <c r="B1536" s="100">
        <v>38047</v>
      </c>
      <c r="C1536" s="99">
        <v>2617.7005966603801</v>
      </c>
      <c r="D1536" s="99">
        <v>0</v>
      </c>
      <c r="E1536" s="99">
        <v>551.02424281835602</v>
      </c>
      <c r="F1536" s="99">
        <v>118.034512051381</v>
      </c>
      <c r="G1536" s="99">
        <v>0</v>
      </c>
      <c r="H1536" s="99">
        <v>42.215159561950699</v>
      </c>
      <c r="I1536" s="99">
        <v>0</v>
      </c>
      <c r="J1536" s="99">
        <v>1.9415850449877301</v>
      </c>
      <c r="K1536" s="99">
        <v>0</v>
      </c>
      <c r="L1536" s="99">
        <v>906.29106935113703</v>
      </c>
      <c r="M1536" s="99">
        <v>657.52338869869698</v>
      </c>
      <c r="N1536" s="99">
        <v>1461.2536280900199</v>
      </c>
      <c r="O1536" s="99">
        <v>0</v>
      </c>
      <c r="P1536" s="99">
        <v>0</v>
      </c>
      <c r="Q1536" s="99">
        <v>130.037288710475</v>
      </c>
      <c r="R1536" s="99">
        <v>0</v>
      </c>
      <c r="S1536" s="99">
        <v>0</v>
      </c>
      <c r="T1536" s="99">
        <v>45.483974263072</v>
      </c>
      <c r="U1536" s="99">
        <v>541.75463192164898</v>
      </c>
      <c r="V1536" s="99">
        <v>325530.58222580003</v>
      </c>
      <c r="W1536" s="99">
        <v>0</v>
      </c>
      <c r="X1536" s="99">
        <v>91679.288035392805</v>
      </c>
      <c r="Y1536" s="99">
        <v>10525.0284534693</v>
      </c>
      <c r="Z1536" s="99">
        <v>0</v>
      </c>
      <c r="AA1536" s="99">
        <v>9745.1223124265707</v>
      </c>
      <c r="AB1536" s="99">
        <v>0</v>
      </c>
      <c r="AC1536" s="99">
        <v>117.24330029357201</v>
      </c>
      <c r="AD1536" s="99">
        <v>0</v>
      </c>
      <c r="AE1536" s="99">
        <v>80376.647171974197</v>
      </c>
      <c r="AF1536" s="99">
        <v>66148.641916274995</v>
      </c>
      <c r="AG1536" s="99">
        <v>242997.553462982</v>
      </c>
      <c r="AH1536" s="99">
        <v>0</v>
      </c>
      <c r="AI1536" s="99">
        <v>0</v>
      </c>
      <c r="AJ1536" s="99">
        <v>24397.920330524401</v>
      </c>
      <c r="AK1536" s="99">
        <v>0</v>
      </c>
      <c r="AL1536" s="99">
        <v>0</v>
      </c>
      <c r="AM1536" s="99">
        <v>9833.4472266435605</v>
      </c>
      <c r="AN1536" s="99">
        <v>204029.97342872599</v>
      </c>
      <c r="AO1536" s="99">
        <v>2282194.8662719699</v>
      </c>
      <c r="AP1536" s="99">
        <v>0</v>
      </c>
      <c r="AQ1536" s="99">
        <v>591196.21997833299</v>
      </c>
      <c r="AR1536" s="99">
        <v>72789.181485176101</v>
      </c>
      <c r="AS1536" s="99">
        <v>0</v>
      </c>
      <c r="AT1536" s="99">
        <v>58857.705021858201</v>
      </c>
      <c r="AU1536" s="99">
        <v>0</v>
      </c>
      <c r="AV1536" s="99">
        <v>268.98141844198102</v>
      </c>
      <c r="AW1536" s="99">
        <v>0</v>
      </c>
      <c r="AX1536" s="99">
        <v>576499.56860351597</v>
      </c>
      <c r="AY1536" s="99">
        <v>476664.81871032697</v>
      </c>
      <c r="AZ1536" s="99">
        <v>1621096.98805237</v>
      </c>
      <c r="BA1536" s="99">
        <v>0</v>
      </c>
      <c r="BB1536" s="99">
        <v>0</v>
      </c>
      <c r="BC1536" s="99">
        <v>160144.67395210301</v>
      </c>
      <c r="BD1536" s="99">
        <v>0</v>
      </c>
      <c r="BE1536" s="99">
        <v>0</v>
      </c>
      <c r="BF1536" s="99">
        <v>59838.417129993402</v>
      </c>
      <c r="BG1536" s="99">
        <v>471007.75905990601</v>
      </c>
      <c r="BH1536" s="99">
        <v>643376.92333984398</v>
      </c>
      <c r="BI1536" s="99">
        <v>0</v>
      </c>
      <c r="BJ1536" s="99">
        <v>133905.57862854001</v>
      </c>
      <c r="BK1536" s="99">
        <v>23396.194831848101</v>
      </c>
      <c r="BL1536" s="99">
        <v>0</v>
      </c>
      <c r="BM1536" s="99">
        <v>0</v>
      </c>
      <c r="BN1536" s="99">
        <v>0</v>
      </c>
      <c r="BO1536" s="99">
        <v>0</v>
      </c>
      <c r="BP1536" s="99">
        <v>0</v>
      </c>
      <c r="BQ1536" s="99">
        <v>0</v>
      </c>
      <c r="BR1536" s="99">
        <v>118645.088318825</v>
      </c>
      <c r="BS1536" s="99">
        <v>597264.45324706996</v>
      </c>
      <c r="BT1536" s="99">
        <v>0</v>
      </c>
      <c r="BU1536" s="99">
        <v>0</v>
      </c>
      <c r="BV1536" s="99">
        <v>58634.456811428099</v>
      </c>
      <c r="BW1536" s="99">
        <v>0</v>
      </c>
      <c r="BX1536" s="99">
        <v>0</v>
      </c>
      <c r="BY1536" s="99">
        <v>0</v>
      </c>
      <c r="BZ1536" s="99">
        <v>0</v>
      </c>
      <c r="CA1536" s="99">
        <v>3163.39665323496</v>
      </c>
      <c r="CB1536" s="99">
        <v>414618.60472106899</v>
      </c>
      <c r="CC1536" s="99">
        <v>2862210.3793640099</v>
      </c>
      <c r="CD1536" s="99">
        <v>775017.00836181606</v>
      </c>
      <c r="CE1536" s="99">
        <v>45.2003574697301</v>
      </c>
      <c r="CF1536" s="99">
        <v>10344.913944244399</v>
      </c>
      <c r="CG1536" s="99">
        <v>62526.820021629297</v>
      </c>
      <c r="CH1536" s="99">
        <v>0</v>
      </c>
      <c r="CI1536" s="99">
        <v>3208.56601041555</v>
      </c>
      <c r="CJ1536" s="99">
        <v>424895.00197219802</v>
      </c>
      <c r="CK1536" s="99">
        <v>2926420.4386596698</v>
      </c>
      <c r="CL1536" s="99">
        <v>778552.76998138404</v>
      </c>
      <c r="CM1536" s="188">
        <v>3749.5854173898701</v>
      </c>
      <c r="CN1536" s="188">
        <v>630854.80418395996</v>
      </c>
      <c r="CO1536" s="188">
        <v>3396607.6996459998</v>
      </c>
      <c r="CP1536" s="99">
        <v>778552.76998138404</v>
      </c>
      <c r="CQ1536" s="99">
        <v>0</v>
      </c>
      <c r="CR1536" s="99">
        <v>0</v>
      </c>
      <c r="CS1536" s="99">
        <v>0</v>
      </c>
      <c r="CT1536" s="99">
        <v>0</v>
      </c>
      <c r="CU1536" s="98">
        <v>1130.583935441</v>
      </c>
      <c r="CV1536" s="98">
        <v>1.957766761</v>
      </c>
    </row>
    <row r="1537" spans="1:100" x14ac:dyDescent="0.2">
      <c r="A1537" s="98" t="s">
        <v>77</v>
      </c>
      <c r="B1537" s="100">
        <v>38139</v>
      </c>
      <c r="C1537" s="99">
        <v>2714.4003935456299</v>
      </c>
      <c r="D1537" s="99">
        <v>0</v>
      </c>
      <c r="E1537" s="99">
        <v>504.49708003178199</v>
      </c>
      <c r="F1537" s="99">
        <v>112.591903647408</v>
      </c>
      <c r="G1537" s="99">
        <v>0</v>
      </c>
      <c r="H1537" s="99">
        <v>46.177367573604002</v>
      </c>
      <c r="I1537" s="99">
        <v>0</v>
      </c>
      <c r="J1537" s="99">
        <v>22.856057557975902</v>
      </c>
      <c r="K1537" s="99">
        <v>0</v>
      </c>
      <c r="L1537" s="99">
        <v>931.433964937925</v>
      </c>
      <c r="M1537" s="99">
        <v>682.55089116096497</v>
      </c>
      <c r="N1537" s="99">
        <v>1491.7575234472799</v>
      </c>
      <c r="O1537" s="99">
        <v>0</v>
      </c>
      <c r="P1537" s="99">
        <v>0</v>
      </c>
      <c r="Q1537" s="99">
        <v>136.35986968502399</v>
      </c>
      <c r="R1537" s="99">
        <v>0</v>
      </c>
      <c r="S1537" s="99">
        <v>0</v>
      </c>
      <c r="T1537" s="99">
        <v>49.509986215271098</v>
      </c>
      <c r="U1537" s="99">
        <v>569.56180594116404</v>
      </c>
      <c r="V1537" s="99">
        <v>336043.91184616101</v>
      </c>
      <c r="W1537" s="99">
        <v>0</v>
      </c>
      <c r="X1537" s="99">
        <v>81748.549289703398</v>
      </c>
      <c r="Y1537" s="99">
        <v>9521.0948752164804</v>
      </c>
      <c r="Z1537" s="99">
        <v>0</v>
      </c>
      <c r="AA1537" s="99">
        <v>11112.948750138299</v>
      </c>
      <c r="AB1537" s="99">
        <v>0</v>
      </c>
      <c r="AC1537" s="99">
        <v>5498.5158469676999</v>
      </c>
      <c r="AD1537" s="99">
        <v>0</v>
      </c>
      <c r="AE1537" s="99">
        <v>83376.517294883699</v>
      </c>
      <c r="AF1537" s="99">
        <v>68670.522305488601</v>
      </c>
      <c r="AG1537" s="99">
        <v>245537.54139328</v>
      </c>
      <c r="AH1537" s="99">
        <v>0</v>
      </c>
      <c r="AI1537" s="99">
        <v>0</v>
      </c>
      <c r="AJ1537" s="99">
        <v>24100.333263397199</v>
      </c>
      <c r="AK1537" s="99">
        <v>0</v>
      </c>
      <c r="AL1537" s="99">
        <v>0</v>
      </c>
      <c r="AM1537" s="99">
        <v>11091.2958614826</v>
      </c>
      <c r="AN1537" s="99">
        <v>209875.07943534901</v>
      </c>
      <c r="AO1537" s="99">
        <v>2383255.5304565402</v>
      </c>
      <c r="AP1537" s="99">
        <v>0</v>
      </c>
      <c r="AQ1537" s="99">
        <v>546381.39455413795</v>
      </c>
      <c r="AR1537" s="99">
        <v>62184.589311122902</v>
      </c>
      <c r="AS1537" s="99">
        <v>0</v>
      </c>
      <c r="AT1537" s="99">
        <v>68047.224839210496</v>
      </c>
      <c r="AU1537" s="99">
        <v>0</v>
      </c>
      <c r="AV1537" s="99">
        <v>12802.1956909895</v>
      </c>
      <c r="AW1537" s="99">
        <v>0</v>
      </c>
      <c r="AX1537" s="99">
        <v>618477.13814544701</v>
      </c>
      <c r="AY1537" s="99">
        <v>500924.83508682298</v>
      </c>
      <c r="AZ1537" s="99">
        <v>1654835.5808715799</v>
      </c>
      <c r="BA1537" s="99">
        <v>0</v>
      </c>
      <c r="BB1537" s="99">
        <v>0</v>
      </c>
      <c r="BC1537" s="99">
        <v>164541.51210212699</v>
      </c>
      <c r="BD1537" s="99">
        <v>0</v>
      </c>
      <c r="BE1537" s="99">
        <v>0</v>
      </c>
      <c r="BF1537" s="99">
        <v>67935.669045448303</v>
      </c>
      <c r="BG1537" s="99">
        <v>488489.24990844697</v>
      </c>
      <c r="BH1537" s="99">
        <v>673606.51484680199</v>
      </c>
      <c r="BI1537" s="99">
        <v>0</v>
      </c>
      <c r="BJ1537" s="99">
        <v>122515.624028206</v>
      </c>
      <c r="BK1537" s="99">
        <v>21419.111593723301</v>
      </c>
      <c r="BL1537" s="99">
        <v>0</v>
      </c>
      <c r="BM1537" s="99">
        <v>0</v>
      </c>
      <c r="BN1537" s="99">
        <v>0</v>
      </c>
      <c r="BO1537" s="99">
        <v>0</v>
      </c>
      <c r="BP1537" s="99">
        <v>0</v>
      </c>
      <c r="BQ1537" s="99">
        <v>0</v>
      </c>
      <c r="BR1537" s="99">
        <v>127498.021595001</v>
      </c>
      <c r="BS1537" s="99">
        <v>611501.28614044201</v>
      </c>
      <c r="BT1537" s="99">
        <v>0</v>
      </c>
      <c r="BU1537" s="99">
        <v>0</v>
      </c>
      <c r="BV1537" s="99">
        <v>60132.626173496203</v>
      </c>
      <c r="BW1537" s="99">
        <v>0</v>
      </c>
      <c r="BX1537" s="99">
        <v>0</v>
      </c>
      <c r="BY1537" s="99">
        <v>0</v>
      </c>
      <c r="BZ1537" s="99">
        <v>0</v>
      </c>
      <c r="CA1537" s="99">
        <v>3225.37243121862</v>
      </c>
      <c r="CB1537" s="99">
        <v>418933.39566039998</v>
      </c>
      <c r="CC1537" s="99">
        <v>2937130.4205932599</v>
      </c>
      <c r="CD1537" s="99">
        <v>798794.34695434605</v>
      </c>
      <c r="CE1537" s="99">
        <v>48.481466710567503</v>
      </c>
      <c r="CF1537" s="99">
        <v>11188.395314335799</v>
      </c>
      <c r="CG1537" s="99">
        <v>68022.897054672198</v>
      </c>
      <c r="CH1537" s="99">
        <v>0</v>
      </c>
      <c r="CI1537" s="99">
        <v>3273.6519246995399</v>
      </c>
      <c r="CJ1537" s="99">
        <v>429512.290027618</v>
      </c>
      <c r="CK1537" s="99">
        <v>3003181.76593018</v>
      </c>
      <c r="CL1537" s="99">
        <v>797514.79570007301</v>
      </c>
      <c r="CM1537" s="188">
        <v>3845.3293884098498</v>
      </c>
      <c r="CN1537" s="188">
        <v>640863.10626220703</v>
      </c>
      <c r="CO1537" s="188">
        <v>3486516.5680236798</v>
      </c>
      <c r="CP1537" s="99">
        <v>797514.79570007301</v>
      </c>
      <c r="CQ1537" s="99">
        <v>0</v>
      </c>
      <c r="CR1537" s="99">
        <v>0</v>
      </c>
      <c r="CS1537" s="99">
        <v>0</v>
      </c>
      <c r="CT1537" s="99">
        <v>0</v>
      </c>
      <c r="CU1537" s="98">
        <v>1075.867912184</v>
      </c>
      <c r="CV1537" s="98">
        <v>24.748180346000002</v>
      </c>
    </row>
    <row r="1538" spans="1:100" x14ac:dyDescent="0.2">
      <c r="A1538" s="98" t="s">
        <v>77</v>
      </c>
      <c r="B1538" s="100">
        <v>38231</v>
      </c>
      <c r="C1538" s="99">
        <v>2798.01685386896</v>
      </c>
      <c r="D1538" s="99">
        <v>0</v>
      </c>
      <c r="E1538" s="99">
        <v>518.99413201212894</v>
      </c>
      <c r="F1538" s="99">
        <v>126.151103742421</v>
      </c>
      <c r="G1538" s="99">
        <v>0</v>
      </c>
      <c r="H1538" s="99">
        <v>47.897398028057097</v>
      </c>
      <c r="I1538" s="99">
        <v>0</v>
      </c>
      <c r="J1538" s="99">
        <v>74.061372570693507</v>
      </c>
      <c r="K1538" s="99">
        <v>0</v>
      </c>
      <c r="L1538" s="99">
        <v>972.82037459313904</v>
      </c>
      <c r="M1538" s="99">
        <v>697.47400327026799</v>
      </c>
      <c r="N1538" s="99">
        <v>1526.6936830878301</v>
      </c>
      <c r="O1538" s="99">
        <v>0</v>
      </c>
      <c r="P1538" s="99">
        <v>0</v>
      </c>
      <c r="Q1538" s="99">
        <v>141.116169866174</v>
      </c>
      <c r="R1538" s="99">
        <v>0</v>
      </c>
      <c r="S1538" s="99">
        <v>0</v>
      </c>
      <c r="T1538" s="99">
        <v>46.420410747174202</v>
      </c>
      <c r="U1538" s="99">
        <v>581.34401726722695</v>
      </c>
      <c r="V1538" s="99">
        <v>344517.94852829003</v>
      </c>
      <c r="W1538" s="99">
        <v>0</v>
      </c>
      <c r="X1538" s="99">
        <v>84280.495491027803</v>
      </c>
      <c r="Y1538" s="99">
        <v>10751.6817988157</v>
      </c>
      <c r="Z1538" s="99">
        <v>0</v>
      </c>
      <c r="AA1538" s="99">
        <v>9625.1565397977793</v>
      </c>
      <c r="AB1538" s="99">
        <v>0</v>
      </c>
      <c r="AC1538" s="99">
        <v>20547.8605110645</v>
      </c>
      <c r="AD1538" s="99">
        <v>0</v>
      </c>
      <c r="AE1538" s="99">
        <v>87641.405609130903</v>
      </c>
      <c r="AF1538" s="99">
        <v>69597.813709259004</v>
      </c>
      <c r="AG1538" s="99">
        <v>248029.503295898</v>
      </c>
      <c r="AH1538" s="99">
        <v>0</v>
      </c>
      <c r="AI1538" s="99">
        <v>0</v>
      </c>
      <c r="AJ1538" s="99">
        <v>26482.017889976501</v>
      </c>
      <c r="AK1538" s="99">
        <v>0</v>
      </c>
      <c r="AL1538" s="99">
        <v>0</v>
      </c>
      <c r="AM1538" s="99">
        <v>10134.516218900701</v>
      </c>
      <c r="AN1538" s="99">
        <v>199830.999177933</v>
      </c>
      <c r="AO1538" s="99">
        <v>2465137.00177002</v>
      </c>
      <c r="AP1538" s="99">
        <v>0</v>
      </c>
      <c r="AQ1538" s="99">
        <v>578957.66011047398</v>
      </c>
      <c r="AR1538" s="99">
        <v>75144.434099197402</v>
      </c>
      <c r="AS1538" s="99">
        <v>0</v>
      </c>
      <c r="AT1538" s="99">
        <v>60329.489454746203</v>
      </c>
      <c r="AU1538" s="99">
        <v>0</v>
      </c>
      <c r="AV1538" s="99">
        <v>48471.2523188591</v>
      </c>
      <c r="AW1538" s="99">
        <v>0</v>
      </c>
      <c r="AX1538" s="99">
        <v>680260.02326202404</v>
      </c>
      <c r="AY1538" s="99">
        <v>506852.62095642101</v>
      </c>
      <c r="AZ1538" s="99">
        <v>1698735.0034789999</v>
      </c>
      <c r="BA1538" s="99">
        <v>0</v>
      </c>
      <c r="BB1538" s="99">
        <v>0</v>
      </c>
      <c r="BC1538" s="99">
        <v>185000.800167084</v>
      </c>
      <c r="BD1538" s="99">
        <v>0</v>
      </c>
      <c r="BE1538" s="99">
        <v>0</v>
      </c>
      <c r="BF1538" s="99">
        <v>63739.147289276101</v>
      </c>
      <c r="BG1538" s="99">
        <v>475032.44536209101</v>
      </c>
      <c r="BH1538" s="99">
        <v>703819.79312896705</v>
      </c>
      <c r="BI1538" s="99">
        <v>0</v>
      </c>
      <c r="BJ1538" s="99">
        <v>128365.582070351</v>
      </c>
      <c r="BK1538" s="99">
        <v>25406.368571519899</v>
      </c>
      <c r="BL1538" s="99">
        <v>0</v>
      </c>
      <c r="BM1538" s="99">
        <v>0</v>
      </c>
      <c r="BN1538" s="99">
        <v>0</v>
      </c>
      <c r="BO1538" s="99">
        <v>0</v>
      </c>
      <c r="BP1538" s="99">
        <v>0</v>
      </c>
      <c r="BQ1538" s="99">
        <v>0</v>
      </c>
      <c r="BR1538" s="99">
        <v>128816.56465816501</v>
      </c>
      <c r="BS1538" s="99">
        <v>631762.831199646</v>
      </c>
      <c r="BT1538" s="99">
        <v>0</v>
      </c>
      <c r="BU1538" s="99">
        <v>0</v>
      </c>
      <c r="BV1538" s="99">
        <v>68365.4493179321</v>
      </c>
      <c r="BW1538" s="99">
        <v>0</v>
      </c>
      <c r="BX1538" s="99">
        <v>0</v>
      </c>
      <c r="BY1538" s="99">
        <v>0</v>
      </c>
      <c r="BZ1538" s="99">
        <v>0</v>
      </c>
      <c r="CA1538" s="99">
        <v>3312.2028978169001</v>
      </c>
      <c r="CB1538" s="99">
        <v>427822.291564941</v>
      </c>
      <c r="CC1538" s="99">
        <v>3049087.1518249498</v>
      </c>
      <c r="CD1538" s="99">
        <v>831382.01646423305</v>
      </c>
      <c r="CE1538" s="99">
        <v>47.293196083977797</v>
      </c>
      <c r="CF1538" s="99">
        <v>9895.8708661794699</v>
      </c>
      <c r="CG1538" s="99">
        <v>62653.649251461</v>
      </c>
      <c r="CH1538" s="99">
        <v>0</v>
      </c>
      <c r="CI1538" s="99">
        <v>3359.89527651668</v>
      </c>
      <c r="CJ1538" s="99">
        <v>438104.44337844802</v>
      </c>
      <c r="CK1538" s="99">
        <v>3109822.9290771498</v>
      </c>
      <c r="CL1538" s="99">
        <v>830779.40248870896</v>
      </c>
      <c r="CM1538" s="188">
        <v>3937.2260869443398</v>
      </c>
      <c r="CN1538" s="188">
        <v>642665.88404846203</v>
      </c>
      <c r="CO1538" s="188">
        <v>3592386.92614746</v>
      </c>
      <c r="CP1538" s="99">
        <v>830779.40248870896</v>
      </c>
      <c r="CQ1538" s="99">
        <v>0</v>
      </c>
      <c r="CR1538" s="99">
        <v>0</v>
      </c>
      <c r="CS1538" s="99">
        <v>0</v>
      </c>
      <c r="CT1538" s="99">
        <v>0</v>
      </c>
      <c r="CU1538" s="98">
        <v>1104.228284753</v>
      </c>
      <c r="CV1538" s="98">
        <v>77.096898162000002</v>
      </c>
    </row>
    <row r="1539" spans="1:100" x14ac:dyDescent="0.2">
      <c r="A1539" s="98" t="s">
        <v>77</v>
      </c>
      <c r="B1539" s="100">
        <v>38322</v>
      </c>
      <c r="C1539" s="99">
        <v>2874.3269225358999</v>
      </c>
      <c r="D1539" s="99">
        <v>0</v>
      </c>
      <c r="E1539" s="99">
        <v>476.82756617665302</v>
      </c>
      <c r="F1539" s="99">
        <v>106.643492693082</v>
      </c>
      <c r="G1539" s="99">
        <v>0</v>
      </c>
      <c r="H1539" s="99">
        <v>42.0407459968701</v>
      </c>
      <c r="I1539" s="99">
        <v>0</v>
      </c>
      <c r="J1539" s="99">
        <v>133.81338025257</v>
      </c>
      <c r="K1539" s="99">
        <v>0</v>
      </c>
      <c r="L1539" s="99">
        <v>967.74257615208603</v>
      </c>
      <c r="M1539" s="99">
        <v>711.57611875981104</v>
      </c>
      <c r="N1539" s="99">
        <v>1558.9458382427699</v>
      </c>
      <c r="O1539" s="99">
        <v>0</v>
      </c>
      <c r="P1539" s="99">
        <v>0</v>
      </c>
      <c r="Q1539" s="99">
        <v>137.47902987152301</v>
      </c>
      <c r="R1539" s="99">
        <v>0</v>
      </c>
      <c r="S1539" s="99">
        <v>0</v>
      </c>
      <c r="T1539" s="99">
        <v>48.488432809710503</v>
      </c>
      <c r="U1539" s="99">
        <v>637.90853307396196</v>
      </c>
      <c r="V1539" s="99">
        <v>357468.812705994</v>
      </c>
      <c r="W1539" s="99">
        <v>0</v>
      </c>
      <c r="X1539" s="99">
        <v>79987.474840164199</v>
      </c>
      <c r="Y1539" s="99">
        <v>11646.608792662601</v>
      </c>
      <c r="Z1539" s="99">
        <v>0</v>
      </c>
      <c r="AA1539" s="99">
        <v>8728.7105681896192</v>
      </c>
      <c r="AB1539" s="99">
        <v>0</v>
      </c>
      <c r="AC1539" s="99">
        <v>46486.992623806</v>
      </c>
      <c r="AD1539" s="99">
        <v>0</v>
      </c>
      <c r="AE1539" s="99">
        <v>86748.045969963103</v>
      </c>
      <c r="AF1539" s="99">
        <v>68955.756478309602</v>
      </c>
      <c r="AG1539" s="99">
        <v>252194.062318802</v>
      </c>
      <c r="AH1539" s="99">
        <v>0</v>
      </c>
      <c r="AI1539" s="99">
        <v>0</v>
      </c>
      <c r="AJ1539" s="99">
        <v>28738.789480686199</v>
      </c>
      <c r="AK1539" s="99">
        <v>0</v>
      </c>
      <c r="AL1539" s="99">
        <v>0</v>
      </c>
      <c r="AM1539" s="99">
        <v>11215.380511999099</v>
      </c>
      <c r="AN1539" s="99">
        <v>230457.83228683501</v>
      </c>
      <c r="AO1539" s="99">
        <v>2566162.4370422401</v>
      </c>
      <c r="AP1539" s="99">
        <v>0</v>
      </c>
      <c r="AQ1539" s="99">
        <v>539489.66375732399</v>
      </c>
      <c r="AR1539" s="99">
        <v>75102.795656204195</v>
      </c>
      <c r="AS1539" s="99">
        <v>0</v>
      </c>
      <c r="AT1539" s="99">
        <v>55571.5317006111</v>
      </c>
      <c r="AU1539" s="99">
        <v>0</v>
      </c>
      <c r="AV1539" s="99">
        <v>111266.938093185</v>
      </c>
      <c r="AW1539" s="99">
        <v>0</v>
      </c>
      <c r="AX1539" s="99">
        <v>656445.08180236805</v>
      </c>
      <c r="AY1539" s="99">
        <v>517739.00162124599</v>
      </c>
      <c r="AZ1539" s="99">
        <v>1751355.44841003</v>
      </c>
      <c r="BA1539" s="99">
        <v>0</v>
      </c>
      <c r="BB1539" s="99">
        <v>0</v>
      </c>
      <c r="BC1539" s="99">
        <v>199230.887304306</v>
      </c>
      <c r="BD1539" s="99">
        <v>0</v>
      </c>
      <c r="BE1539" s="99">
        <v>0</v>
      </c>
      <c r="BF1539" s="99">
        <v>70013.350049972505</v>
      </c>
      <c r="BG1539" s="99">
        <v>543247.13622283901</v>
      </c>
      <c r="BH1539" s="99">
        <v>730827.860702515</v>
      </c>
      <c r="BI1539" s="99">
        <v>0</v>
      </c>
      <c r="BJ1539" s="99">
        <v>121041.938386917</v>
      </c>
      <c r="BK1539" s="99">
        <v>26581.294100522999</v>
      </c>
      <c r="BL1539" s="99">
        <v>0</v>
      </c>
      <c r="BM1539" s="99">
        <v>0</v>
      </c>
      <c r="BN1539" s="99">
        <v>0</v>
      </c>
      <c r="BO1539" s="99">
        <v>0</v>
      </c>
      <c r="BP1539" s="99">
        <v>0</v>
      </c>
      <c r="BQ1539" s="99">
        <v>0</v>
      </c>
      <c r="BR1539" s="99">
        <v>132790.095012665</v>
      </c>
      <c r="BS1539" s="99">
        <v>647644.48072052002</v>
      </c>
      <c r="BT1539" s="99">
        <v>0</v>
      </c>
      <c r="BU1539" s="99">
        <v>0</v>
      </c>
      <c r="BV1539" s="99">
        <v>73629.033927917495</v>
      </c>
      <c r="BW1539" s="99">
        <v>0</v>
      </c>
      <c r="BX1539" s="99">
        <v>0</v>
      </c>
      <c r="BY1539" s="99">
        <v>0</v>
      </c>
      <c r="BZ1539" s="99">
        <v>0</v>
      </c>
      <c r="CA1539" s="99">
        <v>3354.16787847877</v>
      </c>
      <c r="CB1539" s="99">
        <v>437279.90577316302</v>
      </c>
      <c r="CC1539" s="99">
        <v>3102641.8408203102</v>
      </c>
      <c r="CD1539" s="99">
        <v>851735.85147094703</v>
      </c>
      <c r="CE1539" s="99">
        <v>48.848447999916999</v>
      </c>
      <c r="CF1539" s="99">
        <v>10818.5280038118</v>
      </c>
      <c r="CG1539" s="99">
        <v>68093.988606452898</v>
      </c>
      <c r="CH1539" s="99">
        <v>0</v>
      </c>
      <c r="CI1539" s="99">
        <v>3402.98679921031</v>
      </c>
      <c r="CJ1539" s="99">
        <v>447912.02318191499</v>
      </c>
      <c r="CK1539" s="99">
        <v>3173043.2286682101</v>
      </c>
      <c r="CL1539" s="99">
        <v>850110.30222320603</v>
      </c>
      <c r="CM1539" s="188">
        <v>4039.9903512299102</v>
      </c>
      <c r="CN1539" s="188">
        <v>675081.01280212402</v>
      </c>
      <c r="CO1539" s="188">
        <v>3715297.8952941899</v>
      </c>
      <c r="CP1539" s="99">
        <v>850110.30222320603</v>
      </c>
      <c r="CQ1539" s="99">
        <v>0</v>
      </c>
      <c r="CR1539" s="99">
        <v>0</v>
      </c>
      <c r="CS1539" s="99">
        <v>0</v>
      </c>
      <c r="CT1539" s="99">
        <v>0</v>
      </c>
      <c r="CU1539" s="98">
        <v>1015.356237638</v>
      </c>
      <c r="CV1539" s="98">
        <v>139.59206601099999</v>
      </c>
    </row>
    <row r="1540" spans="1:100" x14ac:dyDescent="0.2">
      <c r="A1540" s="98" t="s">
        <v>77</v>
      </c>
      <c r="B1540" s="100">
        <v>38412</v>
      </c>
      <c r="C1540" s="99">
        <v>2989.06695234776</v>
      </c>
      <c r="D1540" s="99">
        <v>0</v>
      </c>
      <c r="E1540" s="99">
        <v>470.03254051878997</v>
      </c>
      <c r="F1540" s="99">
        <v>114.65471860487</v>
      </c>
      <c r="G1540" s="99">
        <v>0</v>
      </c>
      <c r="H1540" s="99">
        <v>41.5174526446499</v>
      </c>
      <c r="I1540" s="99">
        <v>0</v>
      </c>
      <c r="J1540" s="99">
        <v>197.65883461572199</v>
      </c>
      <c r="K1540" s="99">
        <v>0</v>
      </c>
      <c r="L1540" s="99">
        <v>982.480713352561</v>
      </c>
      <c r="M1540" s="99">
        <v>713.32979355752502</v>
      </c>
      <c r="N1540" s="99">
        <v>1599.27368450165</v>
      </c>
      <c r="O1540" s="99">
        <v>0</v>
      </c>
      <c r="P1540" s="99">
        <v>0</v>
      </c>
      <c r="Q1540" s="99">
        <v>155.14472807384999</v>
      </c>
      <c r="R1540" s="99">
        <v>0</v>
      </c>
      <c r="S1540" s="99">
        <v>0</v>
      </c>
      <c r="T1540" s="99">
        <v>53.630225419998197</v>
      </c>
      <c r="U1540" s="99">
        <v>647.30962782353197</v>
      </c>
      <c r="V1540" s="99">
        <v>367357.43480300897</v>
      </c>
      <c r="W1540" s="99">
        <v>0</v>
      </c>
      <c r="X1540" s="99">
        <v>78862.306360244795</v>
      </c>
      <c r="Y1540" s="99">
        <v>12252.814466834099</v>
      </c>
      <c r="Z1540" s="99">
        <v>0</v>
      </c>
      <c r="AA1540" s="99">
        <v>9046.5138599872607</v>
      </c>
      <c r="AB1540" s="99">
        <v>0</v>
      </c>
      <c r="AC1540" s="99">
        <v>74343.125780105605</v>
      </c>
      <c r="AD1540" s="99">
        <v>0</v>
      </c>
      <c r="AE1540" s="99">
        <v>88180.424880981402</v>
      </c>
      <c r="AF1540" s="99">
        <v>68340.560517311096</v>
      </c>
      <c r="AG1540" s="99">
        <v>255479.618150711</v>
      </c>
      <c r="AH1540" s="99">
        <v>0</v>
      </c>
      <c r="AI1540" s="99">
        <v>0</v>
      </c>
      <c r="AJ1540" s="99">
        <v>31449.156474351901</v>
      </c>
      <c r="AK1540" s="99">
        <v>0</v>
      </c>
      <c r="AL1540" s="99">
        <v>0</v>
      </c>
      <c r="AM1540" s="99">
        <v>10892.357400417301</v>
      </c>
      <c r="AN1540" s="99">
        <v>240801.11132431001</v>
      </c>
      <c r="AO1540" s="99">
        <v>2693651.7321167002</v>
      </c>
      <c r="AP1540" s="99">
        <v>0</v>
      </c>
      <c r="AQ1540" s="99">
        <v>539631.88422393799</v>
      </c>
      <c r="AR1540" s="99">
        <v>80399.816700935393</v>
      </c>
      <c r="AS1540" s="99">
        <v>0</v>
      </c>
      <c r="AT1540" s="99">
        <v>59114.380154609702</v>
      </c>
      <c r="AU1540" s="99">
        <v>0</v>
      </c>
      <c r="AV1540" s="99">
        <v>178962.43378257801</v>
      </c>
      <c r="AW1540" s="99">
        <v>0</v>
      </c>
      <c r="AX1540" s="99">
        <v>670239.35879516602</v>
      </c>
      <c r="AY1540" s="99">
        <v>518234.43259048503</v>
      </c>
      <c r="AZ1540" s="99">
        <v>1792084.1916046101</v>
      </c>
      <c r="BA1540" s="99">
        <v>0</v>
      </c>
      <c r="BB1540" s="99">
        <v>0</v>
      </c>
      <c r="BC1540" s="99">
        <v>216384.20718383801</v>
      </c>
      <c r="BD1540" s="99">
        <v>0</v>
      </c>
      <c r="BE1540" s="99">
        <v>0</v>
      </c>
      <c r="BF1540" s="99">
        <v>71018.167154312105</v>
      </c>
      <c r="BG1540" s="99">
        <v>583076.12764740002</v>
      </c>
      <c r="BH1540" s="99">
        <v>769220.42043304397</v>
      </c>
      <c r="BI1540" s="99">
        <v>0</v>
      </c>
      <c r="BJ1540" s="99">
        <v>118309.41360569</v>
      </c>
      <c r="BK1540" s="99">
        <v>28184.096253395099</v>
      </c>
      <c r="BL1540" s="99">
        <v>0</v>
      </c>
      <c r="BM1540" s="99">
        <v>0</v>
      </c>
      <c r="BN1540" s="99">
        <v>0</v>
      </c>
      <c r="BO1540" s="99">
        <v>0</v>
      </c>
      <c r="BP1540" s="99">
        <v>0</v>
      </c>
      <c r="BQ1540" s="99">
        <v>0</v>
      </c>
      <c r="BR1540" s="99">
        <v>135030.84337615999</v>
      </c>
      <c r="BS1540" s="99">
        <v>665175.27079772903</v>
      </c>
      <c r="BT1540" s="99">
        <v>0</v>
      </c>
      <c r="BU1540" s="99">
        <v>0</v>
      </c>
      <c r="BV1540" s="99">
        <v>82075.134595871001</v>
      </c>
      <c r="BW1540" s="99">
        <v>0</v>
      </c>
      <c r="BX1540" s="99">
        <v>0</v>
      </c>
      <c r="BY1540" s="99">
        <v>0</v>
      </c>
      <c r="BZ1540" s="99">
        <v>0</v>
      </c>
      <c r="CA1540" s="99">
        <v>3454.00194495916</v>
      </c>
      <c r="CB1540" s="99">
        <v>447224.83597183198</v>
      </c>
      <c r="CC1540" s="99">
        <v>3227095.7420654302</v>
      </c>
      <c r="CD1540" s="99">
        <v>883014.04464721703</v>
      </c>
      <c r="CE1540" s="99">
        <v>53.594665461685501</v>
      </c>
      <c r="CF1540" s="99">
        <v>11438.053983211499</v>
      </c>
      <c r="CG1540" s="99">
        <v>74010.430030822798</v>
      </c>
      <c r="CH1540" s="99">
        <v>0</v>
      </c>
      <c r="CI1540" s="99">
        <v>3507.2584493458298</v>
      </c>
      <c r="CJ1540" s="99">
        <v>458969.70245361299</v>
      </c>
      <c r="CK1540" s="99">
        <v>3302992.2466125502</v>
      </c>
      <c r="CL1540" s="99">
        <v>886306.78100585903</v>
      </c>
      <c r="CM1540" s="188">
        <v>4154.0754600167302</v>
      </c>
      <c r="CN1540" s="188">
        <v>700796.33164978004</v>
      </c>
      <c r="CO1540" s="188">
        <v>3882668.6166992201</v>
      </c>
      <c r="CP1540" s="99">
        <v>886306.78100585903</v>
      </c>
      <c r="CQ1540" s="99">
        <v>0</v>
      </c>
      <c r="CR1540" s="99">
        <v>0</v>
      </c>
      <c r="CS1540" s="99">
        <v>0</v>
      </c>
      <c r="CT1540" s="99">
        <v>0</v>
      </c>
      <c r="CU1540" s="98">
        <v>953.78336215399997</v>
      </c>
      <c r="CV1540" s="98">
        <v>206.987284198</v>
      </c>
    </row>
    <row r="1541" spans="1:100" x14ac:dyDescent="0.2">
      <c r="A1541" s="98" t="s">
        <v>77</v>
      </c>
      <c r="B1541" s="100">
        <v>38504</v>
      </c>
      <c r="C1541" s="99">
        <v>3047.3781585097299</v>
      </c>
      <c r="D1541" s="99">
        <v>1.04400625599374</v>
      </c>
      <c r="E1541" s="99">
        <v>480.54253717884399</v>
      </c>
      <c r="F1541" s="99">
        <v>131.77671818435201</v>
      </c>
      <c r="G1541" s="99">
        <v>0</v>
      </c>
      <c r="H1541" s="99">
        <v>39.891427222639301</v>
      </c>
      <c r="I1541" s="99">
        <v>0</v>
      </c>
      <c r="J1541" s="99">
        <v>256.228798542172</v>
      </c>
      <c r="K1541" s="99">
        <v>0</v>
      </c>
      <c r="L1541" s="99">
        <v>1019.55445742607</v>
      </c>
      <c r="M1541" s="99">
        <v>735.287112481892</v>
      </c>
      <c r="N1541" s="99">
        <v>1636.41523109376</v>
      </c>
      <c r="O1541" s="99">
        <v>0</v>
      </c>
      <c r="P1541" s="99">
        <v>0</v>
      </c>
      <c r="Q1541" s="99">
        <v>169.21529151313001</v>
      </c>
      <c r="R1541" s="99">
        <v>0</v>
      </c>
      <c r="S1541" s="99">
        <v>0</v>
      </c>
      <c r="T1541" s="99">
        <v>57.125110222492403</v>
      </c>
      <c r="U1541" s="99">
        <v>662.62974717468001</v>
      </c>
      <c r="V1541" s="99">
        <v>366960.51290130598</v>
      </c>
      <c r="W1541" s="99">
        <v>62.464247817639297</v>
      </c>
      <c r="X1541" s="99">
        <v>80957.9845399857</v>
      </c>
      <c r="Y1541" s="99">
        <v>13842.3645939827</v>
      </c>
      <c r="Z1541" s="99">
        <v>0</v>
      </c>
      <c r="AA1541" s="99">
        <v>8887.7249217033404</v>
      </c>
      <c r="AB1541" s="99">
        <v>0</v>
      </c>
      <c r="AC1541" s="99">
        <v>89900.718425750703</v>
      </c>
      <c r="AD1541" s="99">
        <v>0</v>
      </c>
      <c r="AE1541" s="99">
        <v>92510.241868019104</v>
      </c>
      <c r="AF1541" s="99">
        <v>69580.649025917097</v>
      </c>
      <c r="AG1541" s="99">
        <v>252813.98210907</v>
      </c>
      <c r="AH1541" s="99">
        <v>0</v>
      </c>
      <c r="AI1541" s="99">
        <v>0</v>
      </c>
      <c r="AJ1541" s="99">
        <v>35168.069675922401</v>
      </c>
      <c r="AK1541" s="99">
        <v>0</v>
      </c>
      <c r="AL1541" s="99">
        <v>0</v>
      </c>
      <c r="AM1541" s="99">
        <v>11523.9444600344</v>
      </c>
      <c r="AN1541" s="99">
        <v>241336.48963546799</v>
      </c>
      <c r="AO1541" s="99">
        <v>2723435.7899475102</v>
      </c>
      <c r="AP1541" s="99">
        <v>447.49944547191302</v>
      </c>
      <c r="AQ1541" s="99">
        <v>553923.68389129604</v>
      </c>
      <c r="AR1541" s="99">
        <v>98311.825703620896</v>
      </c>
      <c r="AS1541" s="99">
        <v>0</v>
      </c>
      <c r="AT1541" s="99">
        <v>58487.666669845603</v>
      </c>
      <c r="AU1541" s="99">
        <v>0</v>
      </c>
      <c r="AV1541" s="99">
        <v>236702.06722068801</v>
      </c>
      <c r="AW1541" s="99">
        <v>0</v>
      </c>
      <c r="AX1541" s="99">
        <v>709611.06801605201</v>
      </c>
      <c r="AY1541" s="99">
        <v>531726.097473145</v>
      </c>
      <c r="AZ1541" s="99">
        <v>1790099.4132842999</v>
      </c>
      <c r="BA1541" s="99">
        <v>0</v>
      </c>
      <c r="BB1541" s="99">
        <v>0</v>
      </c>
      <c r="BC1541" s="99">
        <v>252485.52249527001</v>
      </c>
      <c r="BD1541" s="99">
        <v>0</v>
      </c>
      <c r="BE1541" s="99">
        <v>0</v>
      </c>
      <c r="BF1541" s="99">
        <v>75167.929718017607</v>
      </c>
      <c r="BG1541" s="99">
        <v>597826.20309448196</v>
      </c>
      <c r="BH1541" s="99">
        <v>774944.03708648705</v>
      </c>
      <c r="BI1541" s="99">
        <v>25.802770394831899</v>
      </c>
      <c r="BJ1541" s="99">
        <v>122595.176538467</v>
      </c>
      <c r="BK1541" s="99">
        <v>35075.198204517401</v>
      </c>
      <c r="BL1541" s="99">
        <v>0</v>
      </c>
      <c r="BM1541" s="99">
        <v>0</v>
      </c>
      <c r="BN1541" s="99">
        <v>0</v>
      </c>
      <c r="BO1541" s="99">
        <v>0</v>
      </c>
      <c r="BP1541" s="99">
        <v>0</v>
      </c>
      <c r="BQ1541" s="99">
        <v>0</v>
      </c>
      <c r="BR1541" s="99">
        <v>140283.17918205299</v>
      </c>
      <c r="BS1541" s="99">
        <v>669498.49771118199</v>
      </c>
      <c r="BT1541" s="99">
        <v>0</v>
      </c>
      <c r="BU1541" s="99">
        <v>0</v>
      </c>
      <c r="BV1541" s="99">
        <v>94242.445258140593</v>
      </c>
      <c r="BW1541" s="99">
        <v>0</v>
      </c>
      <c r="BX1541" s="99">
        <v>0</v>
      </c>
      <c r="BY1541" s="99">
        <v>0</v>
      </c>
      <c r="BZ1541" s="99">
        <v>0</v>
      </c>
      <c r="CA1541" s="99">
        <v>3534.7518705725702</v>
      </c>
      <c r="CB1541" s="99">
        <v>447658.61128997803</v>
      </c>
      <c r="CC1541" s="99">
        <v>3284776.3801879901</v>
      </c>
      <c r="CD1541" s="99">
        <v>903189.44152069103</v>
      </c>
      <c r="CE1541" s="99">
        <v>56.375853401608801</v>
      </c>
      <c r="CF1541" s="99">
        <v>11951.4995156527</v>
      </c>
      <c r="CG1541" s="99">
        <v>77759.186185836807</v>
      </c>
      <c r="CH1541" s="99">
        <v>0</v>
      </c>
      <c r="CI1541" s="99">
        <v>3590.9739633798599</v>
      </c>
      <c r="CJ1541" s="99">
        <v>459341.689842224</v>
      </c>
      <c r="CK1541" s="99">
        <v>3360116.3060607901</v>
      </c>
      <c r="CL1541" s="99">
        <v>902891.10956573498</v>
      </c>
      <c r="CM1541" s="188">
        <v>4253.1952517628697</v>
      </c>
      <c r="CN1541" s="188">
        <v>699127.70108032203</v>
      </c>
      <c r="CO1541" s="188">
        <v>3957433.4848632799</v>
      </c>
      <c r="CP1541" s="99">
        <v>902891.10956573498</v>
      </c>
      <c r="CQ1541" s="99">
        <v>0</v>
      </c>
      <c r="CR1541" s="99">
        <v>0</v>
      </c>
      <c r="CS1541" s="99">
        <v>0</v>
      </c>
      <c r="CT1541" s="99">
        <v>0</v>
      </c>
      <c r="CU1541" s="98">
        <v>918.33092439799998</v>
      </c>
      <c r="CV1541" s="98">
        <v>270.00332893299998</v>
      </c>
    </row>
    <row r="1542" spans="1:100" x14ac:dyDescent="0.2">
      <c r="A1542" s="98" t="s">
        <v>77</v>
      </c>
      <c r="B1542" s="100">
        <v>38596</v>
      </c>
      <c r="C1542" s="99">
        <v>3133.2401218414302</v>
      </c>
      <c r="D1542" s="99">
        <v>2.99514823697973</v>
      </c>
      <c r="E1542" s="99">
        <v>511.44773259386398</v>
      </c>
      <c r="F1542" s="99">
        <v>163.96709309704599</v>
      </c>
      <c r="G1542" s="99">
        <v>0</v>
      </c>
      <c r="H1542" s="99">
        <v>38.184199317824103</v>
      </c>
      <c r="I1542" s="99">
        <v>0</v>
      </c>
      <c r="J1542" s="99">
        <v>337.95940373092901</v>
      </c>
      <c r="K1542" s="99">
        <v>0</v>
      </c>
      <c r="L1542" s="99">
        <v>1076.2498144060401</v>
      </c>
      <c r="M1542" s="99">
        <v>764.44722191989399</v>
      </c>
      <c r="N1542" s="99">
        <v>1653.40886382759</v>
      </c>
      <c r="O1542" s="99">
        <v>0</v>
      </c>
      <c r="P1542" s="99">
        <v>0</v>
      </c>
      <c r="Q1542" s="99">
        <v>180.749366234988</v>
      </c>
      <c r="R1542" s="99">
        <v>0</v>
      </c>
      <c r="S1542" s="99">
        <v>0</v>
      </c>
      <c r="T1542" s="99">
        <v>55.9022837453522</v>
      </c>
      <c r="U1542" s="99">
        <v>692.06206918507803</v>
      </c>
      <c r="V1542" s="99">
        <v>372075.558803558</v>
      </c>
      <c r="W1542" s="99">
        <v>311.056550722569</v>
      </c>
      <c r="X1542" s="99">
        <v>82592.207467079206</v>
      </c>
      <c r="Y1542" s="99">
        <v>16137.857943057999</v>
      </c>
      <c r="Z1542" s="99">
        <v>0</v>
      </c>
      <c r="AA1542" s="99">
        <v>7668.6522912383098</v>
      </c>
      <c r="AB1542" s="99">
        <v>0</v>
      </c>
      <c r="AC1542" s="99">
        <v>111030.12725734701</v>
      </c>
      <c r="AD1542" s="99">
        <v>0</v>
      </c>
      <c r="AE1542" s="99">
        <v>92668.691906929002</v>
      </c>
      <c r="AF1542" s="99">
        <v>71749.553854942307</v>
      </c>
      <c r="AG1542" s="99">
        <v>253670.58327484099</v>
      </c>
      <c r="AH1542" s="99">
        <v>0</v>
      </c>
      <c r="AI1542" s="99">
        <v>0</v>
      </c>
      <c r="AJ1542" s="99">
        <v>36932.468180179603</v>
      </c>
      <c r="AK1542" s="99">
        <v>0</v>
      </c>
      <c r="AL1542" s="99">
        <v>0</v>
      </c>
      <c r="AM1542" s="99">
        <v>11986.184266686399</v>
      </c>
      <c r="AN1542" s="99">
        <v>231949.335626602</v>
      </c>
      <c r="AO1542" s="99">
        <v>2762496.9402465802</v>
      </c>
      <c r="AP1542" s="99">
        <v>2366.6774828434</v>
      </c>
      <c r="AQ1542" s="99">
        <v>588969.85358429002</v>
      </c>
      <c r="AR1542" s="99">
        <v>121172.54570484201</v>
      </c>
      <c r="AS1542" s="99">
        <v>0</v>
      </c>
      <c r="AT1542" s="99">
        <v>51192.830045700102</v>
      </c>
      <c r="AU1542" s="99">
        <v>0</v>
      </c>
      <c r="AV1542" s="99">
        <v>316327.97434997599</v>
      </c>
      <c r="AW1542" s="99">
        <v>0</v>
      </c>
      <c r="AX1542" s="99">
        <v>731480.52664947498</v>
      </c>
      <c r="AY1542" s="99">
        <v>554097.83535003697</v>
      </c>
      <c r="AZ1542" s="99">
        <v>1841491.82814026</v>
      </c>
      <c r="BA1542" s="99">
        <v>0</v>
      </c>
      <c r="BB1542" s="99">
        <v>0</v>
      </c>
      <c r="BC1542" s="99">
        <v>266397.363075256</v>
      </c>
      <c r="BD1542" s="99">
        <v>0</v>
      </c>
      <c r="BE1542" s="99">
        <v>0</v>
      </c>
      <c r="BF1542" s="99">
        <v>80612.014890670805</v>
      </c>
      <c r="BG1542" s="99">
        <v>615602.84936523403</v>
      </c>
      <c r="BH1542" s="99">
        <v>807926.00987243699</v>
      </c>
      <c r="BI1542" s="99">
        <v>191.30818648077499</v>
      </c>
      <c r="BJ1542" s="99">
        <v>135995.093854904</v>
      </c>
      <c r="BK1542" s="99">
        <v>40020.010660171502</v>
      </c>
      <c r="BL1542" s="99">
        <v>0</v>
      </c>
      <c r="BM1542" s="99">
        <v>0</v>
      </c>
      <c r="BN1542" s="99">
        <v>0</v>
      </c>
      <c r="BO1542" s="99">
        <v>0</v>
      </c>
      <c r="BP1542" s="99">
        <v>0</v>
      </c>
      <c r="BQ1542" s="99">
        <v>0</v>
      </c>
      <c r="BR1542" s="99">
        <v>151112.669687271</v>
      </c>
      <c r="BS1542" s="99">
        <v>688571.76937866199</v>
      </c>
      <c r="BT1542" s="99">
        <v>0</v>
      </c>
      <c r="BU1542" s="99">
        <v>0</v>
      </c>
      <c r="BV1542" s="99">
        <v>99493.350228309602</v>
      </c>
      <c r="BW1542" s="99">
        <v>0</v>
      </c>
      <c r="BX1542" s="99">
        <v>0</v>
      </c>
      <c r="BY1542" s="99">
        <v>0</v>
      </c>
      <c r="BZ1542" s="99">
        <v>0</v>
      </c>
      <c r="CA1542" s="99">
        <v>3642.7816026210799</v>
      </c>
      <c r="CB1542" s="99">
        <v>453472.65903854399</v>
      </c>
      <c r="CC1542" s="99">
        <v>3356343.6993102999</v>
      </c>
      <c r="CD1542" s="99">
        <v>943528.79144287098</v>
      </c>
      <c r="CE1542" s="99">
        <v>58.094631937798098</v>
      </c>
      <c r="CF1542" s="99">
        <v>12272.936109423599</v>
      </c>
      <c r="CG1542" s="99">
        <v>81717.252129554705</v>
      </c>
      <c r="CH1542" s="99">
        <v>0</v>
      </c>
      <c r="CI1542" s="99">
        <v>3701.21774426103</v>
      </c>
      <c r="CJ1542" s="99">
        <v>466095.356769562</v>
      </c>
      <c r="CK1542" s="99">
        <v>3435971.0815734901</v>
      </c>
      <c r="CL1542" s="99">
        <v>943250.30840301502</v>
      </c>
      <c r="CM1542" s="188">
        <v>4389.1947235465104</v>
      </c>
      <c r="CN1542" s="188">
        <v>697497.802108765</v>
      </c>
      <c r="CO1542" s="188">
        <v>4057215.9983520498</v>
      </c>
      <c r="CP1542" s="99">
        <v>943250.30840301502</v>
      </c>
      <c r="CQ1542" s="99">
        <v>0</v>
      </c>
      <c r="CR1542" s="99">
        <v>0</v>
      </c>
      <c r="CS1542" s="99">
        <v>0</v>
      </c>
      <c r="CT1542" s="99">
        <v>0</v>
      </c>
      <c r="CU1542" s="98">
        <v>924.29034782199994</v>
      </c>
      <c r="CV1542" s="98">
        <v>357.72733914000003</v>
      </c>
    </row>
    <row r="1543" spans="1:100" x14ac:dyDescent="0.2">
      <c r="A1543" s="98" t="s">
        <v>77</v>
      </c>
      <c r="B1543" s="100">
        <v>38687</v>
      </c>
      <c r="C1543" s="99">
        <v>3227.5469435155401</v>
      </c>
      <c r="D1543" s="99">
        <v>3.0324339119833899</v>
      </c>
      <c r="E1543" s="99">
        <v>505.97629360482102</v>
      </c>
      <c r="F1543" s="99">
        <v>171.40219135582399</v>
      </c>
      <c r="G1543" s="99">
        <v>0</v>
      </c>
      <c r="H1543" s="99">
        <v>37.343148661311702</v>
      </c>
      <c r="I1543" s="99">
        <v>0</v>
      </c>
      <c r="J1543" s="99">
        <v>412.66363724693701</v>
      </c>
      <c r="K1543" s="99">
        <v>0</v>
      </c>
      <c r="L1543" s="99">
        <v>1084.89618837833</v>
      </c>
      <c r="M1543" s="99">
        <v>768.30489258468197</v>
      </c>
      <c r="N1543" s="99">
        <v>1695.27516488731</v>
      </c>
      <c r="O1543" s="99">
        <v>0</v>
      </c>
      <c r="P1543" s="99">
        <v>0</v>
      </c>
      <c r="Q1543" s="99">
        <v>194.93367026001201</v>
      </c>
      <c r="R1543" s="99">
        <v>0</v>
      </c>
      <c r="S1543" s="99">
        <v>0</v>
      </c>
      <c r="T1543" s="99">
        <v>59.064044821076102</v>
      </c>
      <c r="U1543" s="99">
        <v>723.74056953936804</v>
      </c>
      <c r="V1543" s="99">
        <v>378691.94316482497</v>
      </c>
      <c r="W1543" s="99">
        <v>151.14516560733301</v>
      </c>
      <c r="X1543" s="99">
        <v>78373.3188266754</v>
      </c>
      <c r="Y1543" s="99">
        <v>16863.069486379602</v>
      </c>
      <c r="Z1543" s="99">
        <v>0</v>
      </c>
      <c r="AA1543" s="99">
        <v>7788.3373003006</v>
      </c>
      <c r="AB1543" s="99">
        <v>0</v>
      </c>
      <c r="AC1543" s="99">
        <v>138428.256484985</v>
      </c>
      <c r="AD1543" s="99">
        <v>0</v>
      </c>
      <c r="AE1543" s="99">
        <v>85970.473670959502</v>
      </c>
      <c r="AF1543" s="99">
        <v>72409.402676582293</v>
      </c>
      <c r="AG1543" s="99">
        <v>254959.464675903</v>
      </c>
      <c r="AH1543" s="99">
        <v>0</v>
      </c>
      <c r="AI1543" s="99">
        <v>0</v>
      </c>
      <c r="AJ1543" s="99">
        <v>40185.670983791402</v>
      </c>
      <c r="AK1543" s="99">
        <v>0</v>
      </c>
      <c r="AL1543" s="99">
        <v>0</v>
      </c>
      <c r="AM1543" s="99">
        <v>13605.1872893572</v>
      </c>
      <c r="AN1543" s="99">
        <v>247741.716457367</v>
      </c>
      <c r="AO1543" s="99">
        <v>2894757.5559997601</v>
      </c>
      <c r="AP1543" s="99">
        <v>1183.94715201855</v>
      </c>
      <c r="AQ1543" s="99">
        <v>559043.00842285203</v>
      </c>
      <c r="AR1543" s="99">
        <v>124786.79226112401</v>
      </c>
      <c r="AS1543" s="99">
        <v>0</v>
      </c>
      <c r="AT1543" s="99">
        <v>52795.790789127401</v>
      </c>
      <c r="AU1543" s="99">
        <v>0</v>
      </c>
      <c r="AV1543" s="99">
        <v>411346.90447235102</v>
      </c>
      <c r="AW1543" s="99">
        <v>0</v>
      </c>
      <c r="AX1543" s="99">
        <v>681803.49750518799</v>
      </c>
      <c r="AY1543" s="99">
        <v>570957.93754577602</v>
      </c>
      <c r="AZ1543" s="99">
        <v>1882231.7652893099</v>
      </c>
      <c r="BA1543" s="99">
        <v>0</v>
      </c>
      <c r="BB1543" s="99">
        <v>0</v>
      </c>
      <c r="BC1543" s="99">
        <v>295087.11963272101</v>
      </c>
      <c r="BD1543" s="99">
        <v>0</v>
      </c>
      <c r="BE1543" s="99">
        <v>0</v>
      </c>
      <c r="BF1543" s="99">
        <v>89183.679639816299</v>
      </c>
      <c r="BG1543" s="99">
        <v>678608.33985900902</v>
      </c>
      <c r="BH1543" s="99">
        <v>848839.51382446301</v>
      </c>
      <c r="BI1543" s="99">
        <v>107.77446785848601</v>
      </c>
      <c r="BJ1543" s="99">
        <v>152502.31432914699</v>
      </c>
      <c r="BK1543" s="99">
        <v>46574.011866569497</v>
      </c>
      <c r="BL1543" s="99">
        <v>0</v>
      </c>
      <c r="BM1543" s="99">
        <v>0</v>
      </c>
      <c r="BN1543" s="99">
        <v>0</v>
      </c>
      <c r="BO1543" s="99">
        <v>0</v>
      </c>
      <c r="BP1543" s="99">
        <v>0</v>
      </c>
      <c r="BQ1543" s="99">
        <v>0</v>
      </c>
      <c r="BR1543" s="99">
        <v>151467.32891464201</v>
      </c>
      <c r="BS1543" s="99">
        <v>736876.23969268799</v>
      </c>
      <c r="BT1543" s="99">
        <v>0</v>
      </c>
      <c r="BU1543" s="99">
        <v>0</v>
      </c>
      <c r="BV1543" s="99">
        <v>111791.58733654</v>
      </c>
      <c r="BW1543" s="99">
        <v>0</v>
      </c>
      <c r="BX1543" s="99">
        <v>0</v>
      </c>
      <c r="BY1543" s="99">
        <v>0</v>
      </c>
      <c r="BZ1543" s="99">
        <v>0</v>
      </c>
      <c r="CA1543" s="99">
        <v>3739.3879211545</v>
      </c>
      <c r="CB1543" s="99">
        <v>457539.31503295898</v>
      </c>
      <c r="CC1543" s="99">
        <v>3452245.9046325702</v>
      </c>
      <c r="CD1543" s="99">
        <v>1001132.92409515</v>
      </c>
      <c r="CE1543" s="99">
        <v>61.686381591949598</v>
      </c>
      <c r="CF1543" s="99">
        <v>13758.9372850657</v>
      </c>
      <c r="CG1543" s="99">
        <v>91410.115178108201</v>
      </c>
      <c r="CH1543" s="99">
        <v>0</v>
      </c>
      <c r="CI1543" s="99">
        <v>3801.6700519323299</v>
      </c>
      <c r="CJ1543" s="99">
        <v>471656.55121612502</v>
      </c>
      <c r="CK1543" s="99">
        <v>3546699.4356994601</v>
      </c>
      <c r="CL1543" s="99">
        <v>1000196.08733368</v>
      </c>
      <c r="CM1543" s="188">
        <v>4522.4100067019499</v>
      </c>
      <c r="CN1543" s="188">
        <v>717468.14007568394</v>
      </c>
      <c r="CO1543" s="188">
        <v>4222893.92114258</v>
      </c>
      <c r="CP1543" s="99">
        <v>1000196.08733368</v>
      </c>
      <c r="CQ1543" s="99">
        <v>0</v>
      </c>
      <c r="CR1543" s="99">
        <v>0</v>
      </c>
      <c r="CS1543" s="99">
        <v>0</v>
      </c>
      <c r="CT1543" s="99">
        <v>0</v>
      </c>
      <c r="CU1543" s="98">
        <v>848.95079123200003</v>
      </c>
      <c r="CV1543" s="98">
        <v>435.139490239</v>
      </c>
    </row>
    <row r="1544" spans="1:100" x14ac:dyDescent="0.2">
      <c r="A1544" s="98" t="s">
        <v>77</v>
      </c>
      <c r="B1544" s="100">
        <v>38777</v>
      </c>
      <c r="C1544" s="99">
        <v>3332.3869546651799</v>
      </c>
      <c r="D1544" s="99">
        <v>2.8339904969907401</v>
      </c>
      <c r="E1544" s="99">
        <v>502.77245555818098</v>
      </c>
      <c r="F1544" s="99">
        <v>166.51275382749699</v>
      </c>
      <c r="G1544" s="99">
        <v>0</v>
      </c>
      <c r="H1544" s="99">
        <v>32.165021772962099</v>
      </c>
      <c r="I1544" s="99">
        <v>0</v>
      </c>
      <c r="J1544" s="99">
        <v>476.50715177878698</v>
      </c>
      <c r="K1544" s="99">
        <v>0</v>
      </c>
      <c r="L1544" s="99">
        <v>632.17453631013598</v>
      </c>
      <c r="M1544" s="99">
        <v>828.20247094333195</v>
      </c>
      <c r="N1544" s="99">
        <v>1729.9408977478699</v>
      </c>
      <c r="O1544" s="99">
        <v>631.05770289897896</v>
      </c>
      <c r="P1544" s="99">
        <v>0</v>
      </c>
      <c r="Q1544" s="99">
        <v>191.32987579889601</v>
      </c>
      <c r="R1544" s="99">
        <v>32.165406289044803</v>
      </c>
      <c r="S1544" s="99">
        <v>0</v>
      </c>
      <c r="T1544" s="99">
        <v>24.7514865673147</v>
      </c>
      <c r="U1544" s="99">
        <v>755.48190172016598</v>
      </c>
      <c r="V1544" s="99">
        <v>387859.88379287702</v>
      </c>
      <c r="W1544" s="99">
        <v>215.90429091267299</v>
      </c>
      <c r="X1544" s="99">
        <v>77098.786946296706</v>
      </c>
      <c r="Y1544" s="99">
        <v>13856.733865857101</v>
      </c>
      <c r="Z1544" s="99">
        <v>0</v>
      </c>
      <c r="AA1544" s="99">
        <v>6821.0792980790102</v>
      </c>
      <c r="AB1544" s="99">
        <v>0</v>
      </c>
      <c r="AC1544" s="99">
        <v>161038.213724136</v>
      </c>
      <c r="AD1544" s="99">
        <v>0</v>
      </c>
      <c r="AE1544" s="99">
        <v>43461.387758254998</v>
      </c>
      <c r="AF1544" s="99">
        <v>77908.225223541303</v>
      </c>
      <c r="AG1544" s="99">
        <v>257498.42778205901</v>
      </c>
      <c r="AH1544" s="99">
        <v>50314.971209526098</v>
      </c>
      <c r="AI1544" s="99">
        <v>0</v>
      </c>
      <c r="AJ1544" s="99">
        <v>37447.521300792701</v>
      </c>
      <c r="AK1544" s="99">
        <v>7622.0489625930804</v>
      </c>
      <c r="AL1544" s="99">
        <v>0</v>
      </c>
      <c r="AM1544" s="99">
        <v>4672.8996996879596</v>
      </c>
      <c r="AN1544" s="99">
        <v>254872.38694381699</v>
      </c>
      <c r="AO1544" s="99">
        <v>3004032.5297546401</v>
      </c>
      <c r="AP1544" s="99">
        <v>1671.9317035228</v>
      </c>
      <c r="AQ1544" s="99">
        <v>551536.44950866699</v>
      </c>
      <c r="AR1544" s="99">
        <v>103724.24474143999</v>
      </c>
      <c r="AS1544" s="99">
        <v>0</v>
      </c>
      <c r="AT1544" s="99">
        <v>46109.510670661897</v>
      </c>
      <c r="AU1544" s="99">
        <v>0</v>
      </c>
      <c r="AV1544" s="99">
        <v>481144.17665481602</v>
      </c>
      <c r="AW1544" s="99">
        <v>0</v>
      </c>
      <c r="AX1544" s="99">
        <v>349419.556171417</v>
      </c>
      <c r="AY1544" s="99">
        <v>622415.69280242897</v>
      </c>
      <c r="AZ1544" s="99">
        <v>1928136.56344604</v>
      </c>
      <c r="BA1544" s="99">
        <v>384815.79647445702</v>
      </c>
      <c r="BB1544" s="99">
        <v>0</v>
      </c>
      <c r="BC1544" s="99">
        <v>274082.42955017101</v>
      </c>
      <c r="BD1544" s="99">
        <v>50325.434144020102</v>
      </c>
      <c r="BE1544" s="99">
        <v>0</v>
      </c>
      <c r="BF1544" s="99">
        <v>32174.761902809099</v>
      </c>
      <c r="BG1544" s="99">
        <v>716971.70296478295</v>
      </c>
      <c r="BH1544" s="99">
        <v>966380.28487396205</v>
      </c>
      <c r="BI1544" s="99">
        <v>116.817251182161</v>
      </c>
      <c r="BJ1544" s="99">
        <v>169839.21602630601</v>
      </c>
      <c r="BK1544" s="99">
        <v>45093.626763820597</v>
      </c>
      <c r="BL1544" s="99">
        <v>0</v>
      </c>
      <c r="BM1544" s="99">
        <v>3639.6272279918198</v>
      </c>
      <c r="BN1544" s="99">
        <v>0</v>
      </c>
      <c r="BO1544" s="99">
        <v>0</v>
      </c>
      <c r="BP1544" s="99">
        <v>0</v>
      </c>
      <c r="BQ1544" s="99">
        <v>0</v>
      </c>
      <c r="BR1544" s="99">
        <v>169760.31092834499</v>
      </c>
      <c r="BS1544" s="99">
        <v>784216.22470092797</v>
      </c>
      <c r="BT1544" s="99">
        <v>74985.092667579695</v>
      </c>
      <c r="BU1544" s="99">
        <v>0</v>
      </c>
      <c r="BV1544" s="99">
        <v>107570.52553272199</v>
      </c>
      <c r="BW1544" s="99">
        <v>6591.1860626936004</v>
      </c>
      <c r="BX1544" s="99">
        <v>0</v>
      </c>
      <c r="BY1544" s="99">
        <v>0</v>
      </c>
      <c r="BZ1544" s="99">
        <v>0</v>
      </c>
      <c r="CA1544" s="99">
        <v>3834.11248442531</v>
      </c>
      <c r="CB1544" s="99">
        <v>464935.36832046497</v>
      </c>
      <c r="CC1544" s="99">
        <v>3553619.8887023898</v>
      </c>
      <c r="CD1544" s="99">
        <v>1136135.3970947301</v>
      </c>
      <c r="CE1544" s="99">
        <v>58.954360428731903</v>
      </c>
      <c r="CF1544" s="99">
        <v>13045.8258442879</v>
      </c>
      <c r="CG1544" s="99">
        <v>86940.224324226394</v>
      </c>
      <c r="CH1544" s="99">
        <v>0</v>
      </c>
      <c r="CI1544" s="99">
        <v>3892.2387033700902</v>
      </c>
      <c r="CJ1544" s="99">
        <v>478334.08195114101</v>
      </c>
      <c r="CK1544" s="99">
        <v>3641917.3320922898</v>
      </c>
      <c r="CL1544" s="99">
        <v>1146315.3193054199</v>
      </c>
      <c r="CM1544" s="188">
        <v>4649.6948341727302</v>
      </c>
      <c r="CN1544" s="188">
        <v>732180.00003051804</v>
      </c>
      <c r="CO1544" s="188">
        <v>4360485.5267334003</v>
      </c>
      <c r="CP1544" s="99">
        <v>1146315.3193054199</v>
      </c>
      <c r="CQ1544" s="99">
        <v>0</v>
      </c>
      <c r="CR1544" s="99">
        <v>0</v>
      </c>
      <c r="CS1544" s="99">
        <v>0</v>
      </c>
      <c r="CT1544" s="99">
        <v>0</v>
      </c>
      <c r="CU1544" s="98">
        <v>803.70796325900005</v>
      </c>
      <c r="CV1544" s="98">
        <v>503.389966378</v>
      </c>
    </row>
    <row r="1545" spans="1:100" x14ac:dyDescent="0.2">
      <c r="A1545" s="98" t="s">
        <v>77</v>
      </c>
      <c r="B1545" s="100">
        <v>38869</v>
      </c>
      <c r="C1545" s="99">
        <v>3443.06649079919</v>
      </c>
      <c r="D1545" s="99">
        <v>3.1688108419766698</v>
      </c>
      <c r="E1545" s="99">
        <v>498.59944827109598</v>
      </c>
      <c r="F1545" s="99">
        <v>174.69090310670401</v>
      </c>
      <c r="G1545" s="99">
        <v>0</v>
      </c>
      <c r="H1545" s="99">
        <v>26.607306849677101</v>
      </c>
      <c r="I1545" s="99">
        <v>0</v>
      </c>
      <c r="J1545" s="99">
        <v>555.27583983540501</v>
      </c>
      <c r="K1545" s="99">
        <v>0</v>
      </c>
      <c r="L1545" s="99">
        <v>613.21183158457302</v>
      </c>
      <c r="M1545" s="99">
        <v>865.97252686321701</v>
      </c>
      <c r="N1545" s="99">
        <v>1750.52776099741</v>
      </c>
      <c r="O1545" s="99">
        <v>686.48633878678095</v>
      </c>
      <c r="P1545" s="99">
        <v>0</v>
      </c>
      <c r="Q1545" s="99">
        <v>190.10086788982201</v>
      </c>
      <c r="R1545" s="99">
        <v>37.264288621023297</v>
      </c>
      <c r="S1545" s="99">
        <v>0</v>
      </c>
      <c r="T1545" s="99">
        <v>20.550093120662499</v>
      </c>
      <c r="U1545" s="99">
        <v>789.55503451079096</v>
      </c>
      <c r="V1545" s="99">
        <v>398665.43540191703</v>
      </c>
      <c r="W1545" s="99">
        <v>145.75785617344101</v>
      </c>
      <c r="X1545" s="99">
        <v>74356.487198829695</v>
      </c>
      <c r="Y1545" s="99">
        <v>15172.604716181801</v>
      </c>
      <c r="Z1545" s="99">
        <v>0</v>
      </c>
      <c r="AA1545" s="99">
        <v>5343.0904034376099</v>
      </c>
      <c r="AB1545" s="99">
        <v>0</v>
      </c>
      <c r="AC1545" s="99">
        <v>181289.22370338399</v>
      </c>
      <c r="AD1545" s="99">
        <v>0</v>
      </c>
      <c r="AE1545" s="99">
        <v>39793.339688777902</v>
      </c>
      <c r="AF1545" s="99">
        <v>81342.695394516006</v>
      </c>
      <c r="AG1545" s="99">
        <v>260008.40763092</v>
      </c>
      <c r="AH1545" s="99">
        <v>54890.940324306503</v>
      </c>
      <c r="AI1545" s="99">
        <v>0</v>
      </c>
      <c r="AJ1545" s="99">
        <v>36326.372178554499</v>
      </c>
      <c r="AK1545" s="99">
        <v>7193.70354783535</v>
      </c>
      <c r="AL1545" s="99">
        <v>0</v>
      </c>
      <c r="AM1545" s="99">
        <v>3716.3674081265899</v>
      </c>
      <c r="AN1545" s="99">
        <v>258305.31561660799</v>
      </c>
      <c r="AO1545" s="99">
        <v>3084281.61328125</v>
      </c>
      <c r="AP1545" s="99">
        <v>1137.45274475217</v>
      </c>
      <c r="AQ1545" s="99">
        <v>540352.09090423596</v>
      </c>
      <c r="AR1545" s="99">
        <v>109228.779006004</v>
      </c>
      <c r="AS1545" s="99">
        <v>0</v>
      </c>
      <c r="AT1545" s="99">
        <v>38006.031883716598</v>
      </c>
      <c r="AU1545" s="99">
        <v>0</v>
      </c>
      <c r="AV1545" s="99">
        <v>552078.29445648205</v>
      </c>
      <c r="AW1545" s="99">
        <v>0</v>
      </c>
      <c r="AX1545" s="99">
        <v>331605.47196579003</v>
      </c>
      <c r="AY1545" s="99">
        <v>651341.68290710403</v>
      </c>
      <c r="AZ1545" s="99">
        <v>1960705.8780365</v>
      </c>
      <c r="BA1545" s="99">
        <v>422096.082942963</v>
      </c>
      <c r="BB1545" s="99">
        <v>0</v>
      </c>
      <c r="BC1545" s="99">
        <v>274666.06988525402</v>
      </c>
      <c r="BD1545" s="99">
        <v>49306.239960193598</v>
      </c>
      <c r="BE1545" s="99">
        <v>0</v>
      </c>
      <c r="BF1545" s="99">
        <v>26829.413106203101</v>
      </c>
      <c r="BG1545" s="99">
        <v>743538.706352234</v>
      </c>
      <c r="BH1545" s="99">
        <v>996835.04219055199</v>
      </c>
      <c r="BI1545" s="99">
        <v>139.92675314657399</v>
      </c>
      <c r="BJ1545" s="99">
        <v>181063.81905746501</v>
      </c>
      <c r="BK1545" s="99">
        <v>44790.477748393998</v>
      </c>
      <c r="BL1545" s="99">
        <v>0</v>
      </c>
      <c r="BM1545" s="99">
        <v>3466.6459372043601</v>
      </c>
      <c r="BN1545" s="99">
        <v>0</v>
      </c>
      <c r="BO1545" s="99">
        <v>0</v>
      </c>
      <c r="BP1545" s="99">
        <v>0</v>
      </c>
      <c r="BQ1545" s="99">
        <v>0</v>
      </c>
      <c r="BR1545" s="99">
        <v>180479.61973762501</v>
      </c>
      <c r="BS1545" s="99">
        <v>809434.07846832299</v>
      </c>
      <c r="BT1545" s="99">
        <v>82149.175063133196</v>
      </c>
      <c r="BU1545" s="99">
        <v>0</v>
      </c>
      <c r="BV1545" s="99">
        <v>105557.72976875299</v>
      </c>
      <c r="BW1545" s="99">
        <v>6512.3541365265801</v>
      </c>
      <c r="BX1545" s="99">
        <v>0</v>
      </c>
      <c r="BY1545" s="99">
        <v>0</v>
      </c>
      <c r="BZ1545" s="99">
        <v>0</v>
      </c>
      <c r="CA1545" s="99">
        <v>3950.55050709844</v>
      </c>
      <c r="CB1545" s="99">
        <v>474363.94569015497</v>
      </c>
      <c r="CC1545" s="99">
        <v>3630921.7712402302</v>
      </c>
      <c r="CD1545" s="99">
        <v>1178146.55867004</v>
      </c>
      <c r="CE1545" s="99">
        <v>56.486517785582699</v>
      </c>
      <c r="CF1545" s="99">
        <v>11546.4345854521</v>
      </c>
      <c r="CG1545" s="99">
        <v>80573.700516700701</v>
      </c>
      <c r="CH1545" s="99">
        <v>0</v>
      </c>
      <c r="CI1545" s="99">
        <v>4007.0583216249902</v>
      </c>
      <c r="CJ1545" s="99">
        <v>485614.56866836501</v>
      </c>
      <c r="CK1545" s="99">
        <v>3709135.95916748</v>
      </c>
      <c r="CL1545" s="99">
        <v>1185710.57171631</v>
      </c>
      <c r="CM1545" s="188">
        <v>4796.0027018785504</v>
      </c>
      <c r="CN1545" s="188">
        <v>741340.87726592994</v>
      </c>
      <c r="CO1545" s="188">
        <v>4450867.4744262705</v>
      </c>
      <c r="CP1545" s="99">
        <v>1185710.57171631</v>
      </c>
      <c r="CQ1545" s="99">
        <v>0</v>
      </c>
      <c r="CR1545" s="99">
        <v>0</v>
      </c>
      <c r="CS1545" s="99">
        <v>0</v>
      </c>
      <c r="CT1545" s="99">
        <v>0</v>
      </c>
      <c r="CU1545" s="98">
        <v>762.20575427100005</v>
      </c>
      <c r="CV1545" s="98">
        <v>582.04037821600002</v>
      </c>
    </row>
    <row r="1546" spans="1:100" x14ac:dyDescent="0.2">
      <c r="A1546" s="98" t="s">
        <v>77</v>
      </c>
      <c r="B1546" s="100">
        <v>38961</v>
      </c>
      <c r="C1546" s="99">
        <v>3559.1173528730901</v>
      </c>
      <c r="D1546" s="99">
        <v>2.9924557019839999</v>
      </c>
      <c r="E1546" s="99">
        <v>498.26320410147298</v>
      </c>
      <c r="F1546" s="99">
        <v>171.46358010172801</v>
      </c>
      <c r="G1546" s="99">
        <v>0</v>
      </c>
      <c r="H1546" s="99">
        <v>25.263856038684001</v>
      </c>
      <c r="I1546" s="99">
        <v>0</v>
      </c>
      <c r="J1546" s="99">
        <v>617.25390545278799</v>
      </c>
      <c r="K1546" s="99">
        <v>0</v>
      </c>
      <c r="L1546" s="99">
        <v>600.84070180356503</v>
      </c>
      <c r="M1546" s="99">
        <v>893.27932505309604</v>
      </c>
      <c r="N1546" s="99">
        <v>1782.34949082136</v>
      </c>
      <c r="O1546" s="99">
        <v>702.43366464972496</v>
      </c>
      <c r="P1546" s="99">
        <v>0</v>
      </c>
      <c r="Q1546" s="99">
        <v>195.45785432681399</v>
      </c>
      <c r="R1546" s="99">
        <v>39.929803291801399</v>
      </c>
      <c r="S1546" s="99">
        <v>0</v>
      </c>
      <c r="T1546" s="99">
        <v>19.5258421953768</v>
      </c>
      <c r="U1546" s="99">
        <v>818.9281065166</v>
      </c>
      <c r="V1546" s="99">
        <v>406777.95518875099</v>
      </c>
      <c r="W1546" s="99">
        <v>153.598998213187</v>
      </c>
      <c r="X1546" s="99">
        <v>72842.772483825698</v>
      </c>
      <c r="Y1546" s="99">
        <v>13586.1082434654</v>
      </c>
      <c r="Z1546" s="99">
        <v>0</v>
      </c>
      <c r="AA1546" s="99">
        <v>5268.6868315339098</v>
      </c>
      <c r="AB1546" s="99">
        <v>0</v>
      </c>
      <c r="AC1546" s="99">
        <v>203657.69406890901</v>
      </c>
      <c r="AD1546" s="99">
        <v>0</v>
      </c>
      <c r="AE1546" s="99">
        <v>38767.687182426504</v>
      </c>
      <c r="AF1546" s="99">
        <v>85046.325346946702</v>
      </c>
      <c r="AG1546" s="99">
        <v>259450.120351791</v>
      </c>
      <c r="AH1546" s="99">
        <v>56890.392627239198</v>
      </c>
      <c r="AI1546" s="99">
        <v>0</v>
      </c>
      <c r="AJ1546" s="99">
        <v>36865.183741092696</v>
      </c>
      <c r="AK1546" s="99">
        <v>7304.0063773989696</v>
      </c>
      <c r="AL1546" s="99">
        <v>0</v>
      </c>
      <c r="AM1546" s="99">
        <v>3740.8752116859</v>
      </c>
      <c r="AN1546" s="99">
        <v>261170.54083824201</v>
      </c>
      <c r="AO1546" s="99">
        <v>3191636.4486083998</v>
      </c>
      <c r="AP1546" s="99">
        <v>1238.36715954542</v>
      </c>
      <c r="AQ1546" s="99">
        <v>529037.97428131104</v>
      </c>
      <c r="AR1546" s="99">
        <v>98591.517439842195</v>
      </c>
      <c r="AS1546" s="99">
        <v>0</v>
      </c>
      <c r="AT1546" s="99">
        <v>35819.378353595697</v>
      </c>
      <c r="AU1546" s="99">
        <v>0</v>
      </c>
      <c r="AV1546" s="99">
        <v>621625.90379333496</v>
      </c>
      <c r="AW1546" s="99">
        <v>0</v>
      </c>
      <c r="AX1546" s="99">
        <v>316511.25701522798</v>
      </c>
      <c r="AY1546" s="99">
        <v>688710.91850280797</v>
      </c>
      <c r="AZ1546" s="99">
        <v>1970157.6639404299</v>
      </c>
      <c r="BA1546" s="99">
        <v>447612.65915679903</v>
      </c>
      <c r="BB1546" s="99">
        <v>0</v>
      </c>
      <c r="BC1546" s="99">
        <v>278903.40415573103</v>
      </c>
      <c r="BD1546" s="99">
        <v>49945.4060001373</v>
      </c>
      <c r="BE1546" s="99">
        <v>0</v>
      </c>
      <c r="BF1546" s="99">
        <v>26356.900800466501</v>
      </c>
      <c r="BG1546" s="99">
        <v>771447.64009094203</v>
      </c>
      <c r="BH1546" s="99">
        <v>1031759.25913239</v>
      </c>
      <c r="BI1546" s="99">
        <v>119.356843158603</v>
      </c>
      <c r="BJ1546" s="99">
        <v>173704.13225174</v>
      </c>
      <c r="BK1546" s="99">
        <v>42381.350131511703</v>
      </c>
      <c r="BL1546" s="99">
        <v>0</v>
      </c>
      <c r="BM1546" s="99">
        <v>3610.4457806646801</v>
      </c>
      <c r="BN1546" s="99">
        <v>0</v>
      </c>
      <c r="BO1546" s="99">
        <v>0</v>
      </c>
      <c r="BP1546" s="99">
        <v>0</v>
      </c>
      <c r="BQ1546" s="99">
        <v>0</v>
      </c>
      <c r="BR1546" s="99">
        <v>191055.191772461</v>
      </c>
      <c r="BS1546" s="99">
        <v>820287.40939331101</v>
      </c>
      <c r="BT1546" s="99">
        <v>87511.858326911897</v>
      </c>
      <c r="BU1546" s="99">
        <v>0</v>
      </c>
      <c r="BV1546" s="99">
        <v>106697.27283000899</v>
      </c>
      <c r="BW1546" s="99">
        <v>6487.4778560996101</v>
      </c>
      <c r="BX1546" s="99">
        <v>0</v>
      </c>
      <c r="BY1546" s="99">
        <v>0</v>
      </c>
      <c r="BZ1546" s="99">
        <v>0</v>
      </c>
      <c r="CA1546" s="99">
        <v>4055.6146835684799</v>
      </c>
      <c r="CB1546" s="99">
        <v>478933.53844833397</v>
      </c>
      <c r="CC1546" s="99">
        <v>3720579.1908569299</v>
      </c>
      <c r="CD1546" s="99">
        <v>1205254.0713958701</v>
      </c>
      <c r="CE1546" s="99">
        <v>58.465885015670203</v>
      </c>
      <c r="CF1546" s="99">
        <v>11721.8839492798</v>
      </c>
      <c r="CG1546" s="99">
        <v>80468.006871223493</v>
      </c>
      <c r="CH1546" s="99">
        <v>0</v>
      </c>
      <c r="CI1546" s="99">
        <v>4114.14539271593</v>
      </c>
      <c r="CJ1546" s="99">
        <v>491288.92239761399</v>
      </c>
      <c r="CK1546" s="99">
        <v>3799728.2384033198</v>
      </c>
      <c r="CL1546" s="99">
        <v>1211785.17807007</v>
      </c>
      <c r="CM1546" s="188">
        <v>4927.4978072047197</v>
      </c>
      <c r="CN1546" s="188">
        <v>753083.92688751197</v>
      </c>
      <c r="CO1546" s="188">
        <v>4571851.1768188505</v>
      </c>
      <c r="CP1546" s="99">
        <v>1211785.17807007</v>
      </c>
      <c r="CQ1546" s="99">
        <v>0</v>
      </c>
      <c r="CR1546" s="99">
        <v>0</v>
      </c>
      <c r="CS1546" s="99">
        <v>0</v>
      </c>
      <c r="CT1546" s="99">
        <v>0</v>
      </c>
      <c r="CU1546" s="98">
        <v>736.21651521199999</v>
      </c>
      <c r="CV1546" s="98">
        <v>648.04701140400005</v>
      </c>
    </row>
    <row r="1547" spans="1:100" x14ac:dyDescent="0.2">
      <c r="A1547" s="98" t="s">
        <v>77</v>
      </c>
      <c r="B1547" s="100">
        <v>39052</v>
      </c>
      <c r="C1547" s="99">
        <v>3671.5986424982498</v>
      </c>
      <c r="D1547" s="99">
        <v>4.0164948829915401</v>
      </c>
      <c r="E1547" s="99">
        <v>496.75179562717699</v>
      </c>
      <c r="F1547" s="99">
        <v>166.86025655828399</v>
      </c>
      <c r="G1547" s="99">
        <v>0</v>
      </c>
      <c r="H1547" s="99">
        <v>23.8404276091605</v>
      </c>
      <c r="I1547" s="99">
        <v>0</v>
      </c>
      <c r="J1547" s="99">
        <v>701.04496550559998</v>
      </c>
      <c r="K1547" s="99">
        <v>0</v>
      </c>
      <c r="L1547" s="99">
        <v>617.37771949917101</v>
      </c>
      <c r="M1547" s="99">
        <v>930.96804092824505</v>
      </c>
      <c r="N1547" s="99">
        <v>1805.4584261924001</v>
      </c>
      <c r="O1547" s="99">
        <v>766.17944613099098</v>
      </c>
      <c r="P1547" s="99">
        <v>0</v>
      </c>
      <c r="Q1547" s="99">
        <v>199.248929580674</v>
      </c>
      <c r="R1547" s="99">
        <v>45.693659514188802</v>
      </c>
      <c r="S1547" s="99">
        <v>0</v>
      </c>
      <c r="T1547" s="99">
        <v>17.367471871431899</v>
      </c>
      <c r="U1547" s="99">
        <v>856.27659779787098</v>
      </c>
      <c r="V1547" s="99">
        <v>417854.53883743298</v>
      </c>
      <c r="W1547" s="99">
        <v>165.69904572144199</v>
      </c>
      <c r="X1547" s="99">
        <v>73980.116390228301</v>
      </c>
      <c r="Y1547" s="99">
        <v>11285.924811601601</v>
      </c>
      <c r="Z1547" s="99">
        <v>0</v>
      </c>
      <c r="AA1547" s="99">
        <v>4936.9933590889004</v>
      </c>
      <c r="AB1547" s="99">
        <v>0</v>
      </c>
      <c r="AC1547" s="99">
        <v>228236.931951523</v>
      </c>
      <c r="AD1547" s="99">
        <v>0</v>
      </c>
      <c r="AE1547" s="99">
        <v>41533.751269340501</v>
      </c>
      <c r="AF1547" s="99">
        <v>91485.616650581404</v>
      </c>
      <c r="AG1547" s="99">
        <v>258344.88982772801</v>
      </c>
      <c r="AH1547" s="99">
        <v>63500.308510780298</v>
      </c>
      <c r="AI1547" s="99">
        <v>0</v>
      </c>
      <c r="AJ1547" s="99">
        <v>36969.779586791999</v>
      </c>
      <c r="AK1547" s="99">
        <v>9658.0993024110794</v>
      </c>
      <c r="AL1547" s="99">
        <v>0</v>
      </c>
      <c r="AM1547" s="99">
        <v>3144.2163157165101</v>
      </c>
      <c r="AN1547" s="99">
        <v>268024.95993804903</v>
      </c>
      <c r="AO1547" s="99">
        <v>3298158.9127197298</v>
      </c>
      <c r="AP1547" s="99">
        <v>1286.41431388259</v>
      </c>
      <c r="AQ1547" s="99">
        <v>550274.33668518101</v>
      </c>
      <c r="AR1547" s="99">
        <v>86314.501172065706</v>
      </c>
      <c r="AS1547" s="99">
        <v>0</v>
      </c>
      <c r="AT1547" s="99">
        <v>33986.630415439598</v>
      </c>
      <c r="AU1547" s="99">
        <v>0</v>
      </c>
      <c r="AV1547" s="99">
        <v>708006.80360412598</v>
      </c>
      <c r="AW1547" s="99">
        <v>0</v>
      </c>
      <c r="AX1547" s="99">
        <v>352445.60956955003</v>
      </c>
      <c r="AY1547" s="99">
        <v>735794.42041015602</v>
      </c>
      <c r="AZ1547" s="99">
        <v>1976515.53840637</v>
      </c>
      <c r="BA1547" s="99">
        <v>502244.92432784999</v>
      </c>
      <c r="BB1547" s="99">
        <v>0</v>
      </c>
      <c r="BC1547" s="99">
        <v>284386.04664993298</v>
      </c>
      <c r="BD1547" s="99">
        <v>66417.5915184021</v>
      </c>
      <c r="BE1547" s="99">
        <v>0</v>
      </c>
      <c r="BF1547" s="99">
        <v>21189.1258065701</v>
      </c>
      <c r="BG1547" s="99">
        <v>808494.18258667004</v>
      </c>
      <c r="BH1547" s="99">
        <v>1058856.5534057601</v>
      </c>
      <c r="BI1547" s="99">
        <v>167.397024363279</v>
      </c>
      <c r="BJ1547" s="99">
        <v>173833.972553253</v>
      </c>
      <c r="BK1547" s="99">
        <v>38120.720283985102</v>
      </c>
      <c r="BL1547" s="99">
        <v>0</v>
      </c>
      <c r="BM1547" s="99">
        <v>4111.8257669806499</v>
      </c>
      <c r="BN1547" s="99">
        <v>0</v>
      </c>
      <c r="BO1547" s="99">
        <v>0</v>
      </c>
      <c r="BP1547" s="99">
        <v>0</v>
      </c>
      <c r="BQ1547" s="99">
        <v>0</v>
      </c>
      <c r="BR1547" s="99">
        <v>201864.44124221799</v>
      </c>
      <c r="BS1547" s="99">
        <v>824809.62451934803</v>
      </c>
      <c r="BT1547" s="99">
        <v>97861.205864906296</v>
      </c>
      <c r="BU1547" s="99">
        <v>0</v>
      </c>
      <c r="BV1547" s="99">
        <v>108053.125449181</v>
      </c>
      <c r="BW1547" s="99">
        <v>8639.2915731668509</v>
      </c>
      <c r="BX1547" s="99">
        <v>0</v>
      </c>
      <c r="BY1547" s="99">
        <v>0</v>
      </c>
      <c r="BZ1547" s="99">
        <v>0</v>
      </c>
      <c r="CA1547" s="99">
        <v>4173.9503414630899</v>
      </c>
      <c r="CB1547" s="99">
        <v>492673.24793624901</v>
      </c>
      <c r="CC1547" s="99">
        <v>3847691.01202393</v>
      </c>
      <c r="CD1547" s="99">
        <v>1233054.15374756</v>
      </c>
      <c r="CE1547" s="99">
        <v>61.942302525974803</v>
      </c>
      <c r="CF1547" s="99">
        <v>12717.333873868</v>
      </c>
      <c r="CG1547" s="99">
        <v>87038.282058715806</v>
      </c>
      <c r="CH1547" s="99">
        <v>0</v>
      </c>
      <c r="CI1547" s="99">
        <v>4236.95691502094</v>
      </c>
      <c r="CJ1547" s="99">
        <v>504968.12353134202</v>
      </c>
      <c r="CK1547" s="99">
        <v>3936866.10546875</v>
      </c>
      <c r="CL1547" s="99">
        <v>1239490.06420898</v>
      </c>
      <c r="CM1547" s="188">
        <v>5091.5656509995497</v>
      </c>
      <c r="CN1547" s="188">
        <v>772179.26692199695</v>
      </c>
      <c r="CO1547" s="188">
        <v>4744063.3486328097</v>
      </c>
      <c r="CP1547" s="99">
        <v>1239490.06420898</v>
      </c>
      <c r="CQ1547" s="99">
        <v>0</v>
      </c>
      <c r="CR1547" s="99">
        <v>0</v>
      </c>
      <c r="CS1547" s="99">
        <v>0</v>
      </c>
      <c r="CT1547" s="99">
        <v>0</v>
      </c>
      <c r="CU1547" s="98">
        <v>670.45514647599998</v>
      </c>
      <c r="CV1547" s="98">
        <v>737.594336236</v>
      </c>
    </row>
    <row r="1548" spans="1:100" x14ac:dyDescent="0.2">
      <c r="A1548" s="98" t="s">
        <v>77</v>
      </c>
      <c r="B1548" s="100">
        <v>39142</v>
      </c>
      <c r="C1548" s="99">
        <v>3779.9605053663299</v>
      </c>
      <c r="D1548" s="99">
        <v>3.7774230369832398</v>
      </c>
      <c r="E1548" s="99">
        <v>478.13091154769103</v>
      </c>
      <c r="F1548" s="99">
        <v>161.63145633041901</v>
      </c>
      <c r="G1548" s="99">
        <v>0</v>
      </c>
      <c r="H1548" s="99">
        <v>23.745003808522601</v>
      </c>
      <c r="I1548" s="99">
        <v>0</v>
      </c>
      <c r="J1548" s="99">
        <v>756.53460903465702</v>
      </c>
      <c r="K1548" s="99">
        <v>0</v>
      </c>
      <c r="L1548" s="99">
        <v>613.92945588380098</v>
      </c>
      <c r="M1548" s="99">
        <v>970.029219418764</v>
      </c>
      <c r="N1548" s="99">
        <v>1796.28266943991</v>
      </c>
      <c r="O1548" s="99">
        <v>785.66585537046205</v>
      </c>
      <c r="P1548" s="99">
        <v>0</v>
      </c>
      <c r="Q1548" s="99">
        <v>206.31666473485501</v>
      </c>
      <c r="R1548" s="99">
        <v>53.567371631972499</v>
      </c>
      <c r="S1548" s="99">
        <v>0</v>
      </c>
      <c r="T1548" s="99">
        <v>14.5117518209154</v>
      </c>
      <c r="U1548" s="99">
        <v>882.60030772537004</v>
      </c>
      <c r="V1548" s="99">
        <v>430377.88961791998</v>
      </c>
      <c r="W1548" s="99">
        <v>297.92960517480998</v>
      </c>
      <c r="X1548" s="99">
        <v>70510.980256080598</v>
      </c>
      <c r="Y1548" s="99">
        <v>11451.553742289499</v>
      </c>
      <c r="Z1548" s="99">
        <v>0</v>
      </c>
      <c r="AA1548" s="99">
        <v>4520.3682694435101</v>
      </c>
      <c r="AB1548" s="99">
        <v>0</v>
      </c>
      <c r="AC1548" s="99">
        <v>243901.104722977</v>
      </c>
      <c r="AD1548" s="99">
        <v>0</v>
      </c>
      <c r="AE1548" s="99">
        <v>40764.589053153999</v>
      </c>
      <c r="AF1548" s="99">
        <v>94026.623387336702</v>
      </c>
      <c r="AG1548" s="99">
        <v>258727.51963996899</v>
      </c>
      <c r="AH1548" s="99">
        <v>67157.705240249605</v>
      </c>
      <c r="AI1548" s="99">
        <v>0</v>
      </c>
      <c r="AJ1548" s="99">
        <v>40267.567079067201</v>
      </c>
      <c r="AK1548" s="99">
        <v>9969.8128814697302</v>
      </c>
      <c r="AL1548" s="99">
        <v>0</v>
      </c>
      <c r="AM1548" s="99">
        <v>2964.6708527803398</v>
      </c>
      <c r="AN1548" s="99">
        <v>271710.29581451399</v>
      </c>
      <c r="AO1548" s="99">
        <v>3394375.7462463402</v>
      </c>
      <c r="AP1548" s="99">
        <v>2477.4129955768599</v>
      </c>
      <c r="AQ1548" s="99">
        <v>523257.68094634998</v>
      </c>
      <c r="AR1548" s="99">
        <v>88633.138639450102</v>
      </c>
      <c r="AS1548" s="99">
        <v>0</v>
      </c>
      <c r="AT1548" s="99">
        <v>32523.700436592098</v>
      </c>
      <c r="AU1548" s="99">
        <v>0</v>
      </c>
      <c r="AV1548" s="99">
        <v>764575.26831054699</v>
      </c>
      <c r="AW1548" s="99">
        <v>0</v>
      </c>
      <c r="AX1548" s="99">
        <v>345209.26974868798</v>
      </c>
      <c r="AY1548" s="99">
        <v>754375.96581268299</v>
      </c>
      <c r="AZ1548" s="99">
        <v>1990414.01724243</v>
      </c>
      <c r="BA1548" s="99">
        <v>531218.16950225795</v>
      </c>
      <c r="BB1548" s="99">
        <v>0</v>
      </c>
      <c r="BC1548" s="99">
        <v>307838.96866226202</v>
      </c>
      <c r="BD1548" s="99">
        <v>70764.760561943098</v>
      </c>
      <c r="BE1548" s="99">
        <v>0</v>
      </c>
      <c r="BF1548" s="99">
        <v>21118.939440012</v>
      </c>
      <c r="BG1548" s="99">
        <v>838131.52902221703</v>
      </c>
      <c r="BH1548" s="99">
        <v>1091301.41023254</v>
      </c>
      <c r="BI1548" s="99">
        <v>311.92913873121103</v>
      </c>
      <c r="BJ1548" s="99">
        <v>174208.542034149</v>
      </c>
      <c r="BK1548" s="99">
        <v>42630.988509654999</v>
      </c>
      <c r="BL1548" s="99">
        <v>0</v>
      </c>
      <c r="BM1548" s="99">
        <v>3778.4155746400402</v>
      </c>
      <c r="BN1548" s="99">
        <v>0</v>
      </c>
      <c r="BO1548" s="99">
        <v>0</v>
      </c>
      <c r="BP1548" s="99">
        <v>0</v>
      </c>
      <c r="BQ1548" s="99">
        <v>0</v>
      </c>
      <c r="BR1548" s="99">
        <v>210341.48128128101</v>
      </c>
      <c r="BS1548" s="99">
        <v>832307.77222442604</v>
      </c>
      <c r="BT1548" s="99">
        <v>103533.583216667</v>
      </c>
      <c r="BU1548" s="99">
        <v>0</v>
      </c>
      <c r="BV1548" s="99">
        <v>120905.294137955</v>
      </c>
      <c r="BW1548" s="99">
        <v>8889.8719245195407</v>
      </c>
      <c r="BX1548" s="99">
        <v>0</v>
      </c>
      <c r="BY1548" s="99">
        <v>0</v>
      </c>
      <c r="BZ1548" s="99">
        <v>0</v>
      </c>
      <c r="CA1548" s="99">
        <v>4259.5294526219404</v>
      </c>
      <c r="CB1548" s="99">
        <v>501328.11452484102</v>
      </c>
      <c r="CC1548" s="99">
        <v>3920605.3482971201</v>
      </c>
      <c r="CD1548" s="99">
        <v>1267089.3608856199</v>
      </c>
      <c r="CE1548" s="99">
        <v>70.735662466846406</v>
      </c>
      <c r="CF1548" s="99">
        <v>13573.351826190899</v>
      </c>
      <c r="CG1548" s="99">
        <v>95746.336005210906</v>
      </c>
      <c r="CH1548" s="99">
        <v>0</v>
      </c>
      <c r="CI1548" s="99">
        <v>4328.5958865881003</v>
      </c>
      <c r="CJ1548" s="99">
        <v>515357.69993972802</v>
      </c>
      <c r="CK1548" s="99">
        <v>4017285.8373718299</v>
      </c>
      <c r="CL1548" s="99">
        <v>1278927.11830139</v>
      </c>
      <c r="CM1548" s="188">
        <v>5208.6996569633502</v>
      </c>
      <c r="CN1548" s="188">
        <v>784010.02071380604</v>
      </c>
      <c r="CO1548" s="188">
        <v>4860598.1469116202</v>
      </c>
      <c r="CP1548" s="99">
        <v>1278927.11830139</v>
      </c>
      <c r="CQ1548" s="99">
        <v>0</v>
      </c>
      <c r="CR1548" s="99">
        <v>0</v>
      </c>
      <c r="CS1548" s="99">
        <v>0</v>
      </c>
      <c r="CT1548" s="99">
        <v>0</v>
      </c>
      <c r="CU1548" s="98">
        <v>621.30135141699998</v>
      </c>
      <c r="CV1548" s="98">
        <v>800.14878026099996</v>
      </c>
    </row>
    <row r="1549" spans="1:100" x14ac:dyDescent="0.2">
      <c r="A1549" s="98" t="s">
        <v>77</v>
      </c>
      <c r="B1549" s="100">
        <v>39234</v>
      </c>
      <c r="C1549" s="99">
        <v>3895.8123446702998</v>
      </c>
      <c r="D1549" s="99">
        <v>4.2655130729544899</v>
      </c>
      <c r="E1549" s="99">
        <v>463.49569768458599</v>
      </c>
      <c r="F1549" s="99">
        <v>159.399490706623</v>
      </c>
      <c r="G1549" s="99">
        <v>0</v>
      </c>
      <c r="H1549" s="99">
        <v>14.73621911183</v>
      </c>
      <c r="I1549" s="99">
        <v>0</v>
      </c>
      <c r="J1549" s="99">
        <v>804.26508018374398</v>
      </c>
      <c r="K1549" s="99">
        <v>0</v>
      </c>
      <c r="L1549" s="99">
        <v>615.96130211651302</v>
      </c>
      <c r="M1549" s="99">
        <v>980.50052519142605</v>
      </c>
      <c r="N1549" s="99">
        <v>1837.6522509604699</v>
      </c>
      <c r="O1549" s="99">
        <v>823.66898236423697</v>
      </c>
      <c r="P1549" s="99">
        <v>0</v>
      </c>
      <c r="Q1549" s="99">
        <v>214.99627196602501</v>
      </c>
      <c r="R1549" s="99">
        <v>56.060743079520797</v>
      </c>
      <c r="S1549" s="99">
        <v>0</v>
      </c>
      <c r="T1549" s="99">
        <v>18.529540123650801</v>
      </c>
      <c r="U1549" s="99">
        <v>899.59890864789497</v>
      </c>
      <c r="V1549" s="99">
        <v>438611.67125701898</v>
      </c>
      <c r="W1549" s="99">
        <v>316.59336749836802</v>
      </c>
      <c r="X1549" s="99">
        <v>70517.131464004502</v>
      </c>
      <c r="Y1549" s="99">
        <v>12922.789766788501</v>
      </c>
      <c r="Z1549" s="99">
        <v>0</v>
      </c>
      <c r="AA1549" s="99">
        <v>3247.6613276898902</v>
      </c>
      <c r="AB1549" s="99">
        <v>0</v>
      </c>
      <c r="AC1549" s="99">
        <v>258495.117551804</v>
      </c>
      <c r="AD1549" s="99">
        <v>0</v>
      </c>
      <c r="AE1549" s="99">
        <v>40578.5849514008</v>
      </c>
      <c r="AF1549" s="99">
        <v>94220.798460006699</v>
      </c>
      <c r="AG1549" s="99">
        <v>260816.978487015</v>
      </c>
      <c r="AH1549" s="99">
        <v>68614.210581779495</v>
      </c>
      <c r="AI1549" s="99">
        <v>0</v>
      </c>
      <c r="AJ1549" s="99">
        <v>46295.3309698105</v>
      </c>
      <c r="AK1549" s="99">
        <v>10743.617146492001</v>
      </c>
      <c r="AL1549" s="99">
        <v>0</v>
      </c>
      <c r="AM1549" s="99">
        <v>3691.1351858973499</v>
      </c>
      <c r="AN1549" s="99">
        <v>280228.59848403902</v>
      </c>
      <c r="AO1549" s="99">
        <v>3502616.3583068801</v>
      </c>
      <c r="AP1549" s="99">
        <v>2575.2233947813502</v>
      </c>
      <c r="AQ1549" s="99">
        <v>529371.36038207996</v>
      </c>
      <c r="AR1549" s="99">
        <v>94714.437611579895</v>
      </c>
      <c r="AS1549" s="99">
        <v>0</v>
      </c>
      <c r="AT1549" s="99">
        <v>23622.716434001901</v>
      </c>
      <c r="AU1549" s="99">
        <v>0</v>
      </c>
      <c r="AV1549" s="99">
        <v>818351.34006500198</v>
      </c>
      <c r="AW1549" s="99">
        <v>0</v>
      </c>
      <c r="AX1549" s="99">
        <v>332012.02381515497</v>
      </c>
      <c r="AY1549" s="99">
        <v>763213.05957031297</v>
      </c>
      <c r="AZ1549" s="99">
        <v>2020692.4633483901</v>
      </c>
      <c r="BA1549" s="99">
        <v>552952.85884094203</v>
      </c>
      <c r="BB1549" s="99">
        <v>0</v>
      </c>
      <c r="BC1549" s="99">
        <v>374121.03375625599</v>
      </c>
      <c r="BD1549" s="99">
        <v>77210.147147178694</v>
      </c>
      <c r="BE1549" s="99">
        <v>0</v>
      </c>
      <c r="BF1549" s="99">
        <v>24896.887497901898</v>
      </c>
      <c r="BG1549" s="99">
        <v>874246.37647247303</v>
      </c>
      <c r="BH1549" s="99">
        <v>1129383.62059021</v>
      </c>
      <c r="BI1549" s="99">
        <v>386.51222967729001</v>
      </c>
      <c r="BJ1549" s="99">
        <v>181046.607601166</v>
      </c>
      <c r="BK1549" s="99">
        <v>43491.421895980799</v>
      </c>
      <c r="BL1549" s="99">
        <v>0</v>
      </c>
      <c r="BM1549" s="99">
        <v>2307.2436546683298</v>
      </c>
      <c r="BN1549" s="99">
        <v>0</v>
      </c>
      <c r="BO1549" s="99">
        <v>0</v>
      </c>
      <c r="BP1549" s="99">
        <v>0</v>
      </c>
      <c r="BQ1549" s="99">
        <v>0</v>
      </c>
      <c r="BR1549" s="99">
        <v>212913.541696548</v>
      </c>
      <c r="BS1549" s="99">
        <v>852257.66996002197</v>
      </c>
      <c r="BT1549" s="99">
        <v>107655.27405071299</v>
      </c>
      <c r="BU1549" s="99">
        <v>0</v>
      </c>
      <c r="BV1549" s="99">
        <v>136612.45443153399</v>
      </c>
      <c r="BW1549" s="99">
        <v>9007.0435358285904</v>
      </c>
      <c r="BX1549" s="99">
        <v>0</v>
      </c>
      <c r="BY1549" s="99">
        <v>0</v>
      </c>
      <c r="BZ1549" s="99">
        <v>0</v>
      </c>
      <c r="CA1549" s="99">
        <v>4368.61034667492</v>
      </c>
      <c r="CB1549" s="99">
        <v>510315.97481155401</v>
      </c>
      <c r="CC1549" s="99">
        <v>4037555.1614379901</v>
      </c>
      <c r="CD1549" s="99">
        <v>1308833.91464233</v>
      </c>
      <c r="CE1549" s="99">
        <v>74.559891975484803</v>
      </c>
      <c r="CF1549" s="99">
        <v>14994.947796463999</v>
      </c>
      <c r="CG1549" s="99">
        <v>106554.94638252301</v>
      </c>
      <c r="CH1549" s="99">
        <v>0</v>
      </c>
      <c r="CI1549" s="99">
        <v>4443.3043364882496</v>
      </c>
      <c r="CJ1549" s="99">
        <v>525323.41502380394</v>
      </c>
      <c r="CK1549" s="99">
        <v>4142288.85339355</v>
      </c>
      <c r="CL1549" s="99">
        <v>1319806.33934021</v>
      </c>
      <c r="CM1549" s="188">
        <v>5339.5599954128302</v>
      </c>
      <c r="CN1549" s="188">
        <v>806476.92933654797</v>
      </c>
      <c r="CO1549" s="188">
        <v>5012599.2949218797</v>
      </c>
      <c r="CP1549" s="99">
        <v>1319806.33934021</v>
      </c>
      <c r="CQ1549" s="99">
        <v>0</v>
      </c>
      <c r="CR1549" s="99">
        <v>0</v>
      </c>
      <c r="CS1549" s="99">
        <v>0</v>
      </c>
      <c r="CT1549" s="99">
        <v>0</v>
      </c>
      <c r="CU1549" s="98">
        <v>580.14657254799999</v>
      </c>
      <c r="CV1549" s="98">
        <v>859.88735327500001</v>
      </c>
    </row>
    <row r="1550" spans="1:100" x14ac:dyDescent="0.2">
      <c r="A1550" s="98" t="s">
        <v>77</v>
      </c>
      <c r="B1550" s="100">
        <v>39326</v>
      </c>
      <c r="C1550" s="99">
        <v>3990.4121184349101</v>
      </c>
      <c r="D1550" s="99">
        <v>3.9839341099723198</v>
      </c>
      <c r="E1550" s="99">
        <v>463.20436977222602</v>
      </c>
      <c r="F1550" s="99">
        <v>167.626755615696</v>
      </c>
      <c r="G1550" s="99">
        <v>0</v>
      </c>
      <c r="H1550" s="99">
        <v>13.1773568327772</v>
      </c>
      <c r="I1550" s="99">
        <v>0</v>
      </c>
      <c r="J1550" s="99">
        <v>826.80899181962002</v>
      </c>
      <c r="K1550" s="99">
        <v>0</v>
      </c>
      <c r="L1550" s="99">
        <v>628.23128195851996</v>
      </c>
      <c r="M1550" s="99">
        <v>1009.61937719584</v>
      </c>
      <c r="N1550" s="99">
        <v>1859.6981299668601</v>
      </c>
      <c r="O1550" s="99">
        <v>847.63846621662401</v>
      </c>
      <c r="P1550" s="99">
        <v>0</v>
      </c>
      <c r="Q1550" s="99">
        <v>217.17669006623299</v>
      </c>
      <c r="R1550" s="99">
        <v>61.161758027039497</v>
      </c>
      <c r="S1550" s="99">
        <v>0</v>
      </c>
      <c r="T1550" s="99">
        <v>17.450855794828399</v>
      </c>
      <c r="U1550" s="99">
        <v>916.39298001676798</v>
      </c>
      <c r="V1550" s="99">
        <v>449427.692710876</v>
      </c>
      <c r="W1550" s="99">
        <v>290.70968339592201</v>
      </c>
      <c r="X1550" s="99">
        <v>71216.091606140093</v>
      </c>
      <c r="Y1550" s="99">
        <v>12622.7268023491</v>
      </c>
      <c r="Z1550" s="99">
        <v>0</v>
      </c>
      <c r="AA1550" s="99">
        <v>3353.1335194408898</v>
      </c>
      <c r="AB1550" s="99">
        <v>0</v>
      </c>
      <c r="AC1550" s="99">
        <v>266154.319793701</v>
      </c>
      <c r="AD1550" s="99">
        <v>0</v>
      </c>
      <c r="AE1550" s="99">
        <v>41113.999321937597</v>
      </c>
      <c r="AF1550" s="99">
        <v>95653.733726501494</v>
      </c>
      <c r="AG1550" s="99">
        <v>264397.49829864502</v>
      </c>
      <c r="AH1550" s="99">
        <v>69410.572408676104</v>
      </c>
      <c r="AI1550" s="99">
        <v>0</v>
      </c>
      <c r="AJ1550" s="99">
        <v>50421.416477203398</v>
      </c>
      <c r="AK1550" s="99">
        <v>12307.150331974</v>
      </c>
      <c r="AL1550" s="99">
        <v>0</v>
      </c>
      <c r="AM1550" s="99">
        <v>3445.7117046415801</v>
      </c>
      <c r="AN1550" s="99">
        <v>286237.64265823399</v>
      </c>
      <c r="AO1550" s="99">
        <v>3615829.7962341299</v>
      </c>
      <c r="AP1550" s="99">
        <v>2495.3928137123598</v>
      </c>
      <c r="AQ1550" s="99">
        <v>531993.74018096901</v>
      </c>
      <c r="AR1550" s="99">
        <v>96706.375738143906</v>
      </c>
      <c r="AS1550" s="99">
        <v>0</v>
      </c>
      <c r="AT1550" s="99">
        <v>24326.9833962917</v>
      </c>
      <c r="AU1550" s="99">
        <v>0</v>
      </c>
      <c r="AV1550" s="99">
        <v>846949.44946289097</v>
      </c>
      <c r="AW1550" s="99">
        <v>0</v>
      </c>
      <c r="AX1550" s="99">
        <v>348250.50405502302</v>
      </c>
      <c r="AY1550" s="99">
        <v>788816.67633819603</v>
      </c>
      <c r="AZ1550" s="99">
        <v>2057735.83720398</v>
      </c>
      <c r="BA1550" s="99">
        <v>564796.297706604</v>
      </c>
      <c r="BB1550" s="99">
        <v>0</v>
      </c>
      <c r="BC1550" s="99">
        <v>386995.562633514</v>
      </c>
      <c r="BD1550" s="99">
        <v>91858.634022712693</v>
      </c>
      <c r="BE1550" s="99">
        <v>0</v>
      </c>
      <c r="BF1550" s="99">
        <v>24227.594115972501</v>
      </c>
      <c r="BG1550" s="99">
        <v>900595.08388519299</v>
      </c>
      <c r="BH1550" s="99">
        <v>1165981.2804565399</v>
      </c>
      <c r="BI1550" s="99">
        <v>411.60860747843998</v>
      </c>
      <c r="BJ1550" s="99">
        <v>183221.69728469799</v>
      </c>
      <c r="BK1550" s="99">
        <v>42958.473875045798</v>
      </c>
      <c r="BL1550" s="99">
        <v>0</v>
      </c>
      <c r="BM1550" s="99">
        <v>3173.1901439726398</v>
      </c>
      <c r="BN1550" s="99">
        <v>0</v>
      </c>
      <c r="BO1550" s="99">
        <v>0</v>
      </c>
      <c r="BP1550" s="99">
        <v>0</v>
      </c>
      <c r="BQ1550" s="99">
        <v>0</v>
      </c>
      <c r="BR1550" s="99">
        <v>222568.60395813</v>
      </c>
      <c r="BS1550" s="99">
        <v>867531.578773499</v>
      </c>
      <c r="BT1550" s="99">
        <v>110293.71243095399</v>
      </c>
      <c r="BU1550" s="99">
        <v>0</v>
      </c>
      <c r="BV1550" s="99">
        <v>149149.66167640701</v>
      </c>
      <c r="BW1550" s="99">
        <v>11125.0662870407</v>
      </c>
      <c r="BX1550" s="99">
        <v>0</v>
      </c>
      <c r="BY1550" s="99">
        <v>0</v>
      </c>
      <c r="BZ1550" s="99">
        <v>0</v>
      </c>
      <c r="CA1550" s="99">
        <v>4453.2596104741096</v>
      </c>
      <c r="CB1550" s="99">
        <v>519939.823982239</v>
      </c>
      <c r="CC1550" s="99">
        <v>4147006.36047363</v>
      </c>
      <c r="CD1550" s="99">
        <v>1350203.4796905499</v>
      </c>
      <c r="CE1550" s="99">
        <v>79.076809357851701</v>
      </c>
      <c r="CF1550" s="99">
        <v>16532.9784555435</v>
      </c>
      <c r="CG1550" s="99">
        <v>120073.88791275</v>
      </c>
      <c r="CH1550" s="99">
        <v>0</v>
      </c>
      <c r="CI1550" s="99">
        <v>4532.6916860938099</v>
      </c>
      <c r="CJ1550" s="99">
        <v>536143.37360382103</v>
      </c>
      <c r="CK1550" s="99">
        <v>4266819.96020508</v>
      </c>
      <c r="CL1550" s="99">
        <v>1361133.8910522501</v>
      </c>
      <c r="CM1550" s="188">
        <v>5445.3149175047902</v>
      </c>
      <c r="CN1550" s="188">
        <v>824843.21759796096</v>
      </c>
      <c r="CO1550" s="188">
        <v>5163466.9099731399</v>
      </c>
      <c r="CP1550" s="99">
        <v>1361133.8910522501</v>
      </c>
      <c r="CQ1550" s="99">
        <v>0</v>
      </c>
      <c r="CR1550" s="99">
        <v>0</v>
      </c>
      <c r="CS1550" s="99">
        <v>0</v>
      </c>
      <c r="CT1550" s="99">
        <v>0</v>
      </c>
      <c r="CU1550" s="98">
        <v>568.88656561000005</v>
      </c>
      <c r="CV1550" s="98">
        <v>892.07629249800004</v>
      </c>
    </row>
    <row r="1551" spans="1:100" x14ac:dyDescent="0.2">
      <c r="A1551" s="98" t="s">
        <v>77</v>
      </c>
      <c r="B1551" s="100">
        <v>39417</v>
      </c>
      <c r="C1551" s="99">
        <v>4067.55771782994</v>
      </c>
      <c r="D1551" s="99">
        <v>4.9745638159802201</v>
      </c>
      <c r="E1551" s="99">
        <v>473.653214525431</v>
      </c>
      <c r="F1551" s="99">
        <v>178.55180261284099</v>
      </c>
      <c r="G1551" s="99">
        <v>0</v>
      </c>
      <c r="H1551" s="99">
        <v>12.207735006697501</v>
      </c>
      <c r="I1551" s="99">
        <v>0</v>
      </c>
      <c r="J1551" s="99">
        <v>861.62482734024502</v>
      </c>
      <c r="K1551" s="99">
        <v>0</v>
      </c>
      <c r="L1551" s="99">
        <v>622.01502545922995</v>
      </c>
      <c r="M1551" s="99">
        <v>1051.32907539606</v>
      </c>
      <c r="N1551" s="99">
        <v>1859.5611574649799</v>
      </c>
      <c r="O1551" s="99">
        <v>878.48565941304003</v>
      </c>
      <c r="P1551" s="99">
        <v>0</v>
      </c>
      <c r="Q1551" s="99">
        <v>242.71681444533201</v>
      </c>
      <c r="R1551" s="99">
        <v>69.342013077810407</v>
      </c>
      <c r="S1551" s="99">
        <v>0</v>
      </c>
      <c r="T1551" s="99">
        <v>19.337747129378801</v>
      </c>
      <c r="U1551" s="99">
        <v>935.99860364198696</v>
      </c>
      <c r="V1551" s="99">
        <v>458551.058776855</v>
      </c>
      <c r="W1551" s="99">
        <v>292.61791467294103</v>
      </c>
      <c r="X1551" s="99">
        <v>69153.473879814104</v>
      </c>
      <c r="Y1551" s="99">
        <v>13690.4992359877</v>
      </c>
      <c r="Z1551" s="99">
        <v>0</v>
      </c>
      <c r="AA1551" s="99">
        <v>2764.34693694115</v>
      </c>
      <c r="AB1551" s="99">
        <v>0</v>
      </c>
      <c r="AC1551" s="99">
        <v>268472.49474716198</v>
      </c>
      <c r="AD1551" s="99">
        <v>0</v>
      </c>
      <c r="AE1551" s="99">
        <v>41419.541783809698</v>
      </c>
      <c r="AF1551" s="99">
        <v>96821.020593643203</v>
      </c>
      <c r="AG1551" s="99">
        <v>263007.50178146397</v>
      </c>
      <c r="AH1551" s="99">
        <v>70251.196923255906</v>
      </c>
      <c r="AI1551" s="99">
        <v>0</v>
      </c>
      <c r="AJ1551" s="99">
        <v>56598.8912100792</v>
      </c>
      <c r="AK1551" s="99">
        <v>12363.1254296303</v>
      </c>
      <c r="AL1551" s="99">
        <v>0</v>
      </c>
      <c r="AM1551" s="99">
        <v>3239.5161024034001</v>
      </c>
      <c r="AN1551" s="99">
        <v>287483.35112762498</v>
      </c>
      <c r="AO1551" s="99">
        <v>3698567.8954467801</v>
      </c>
      <c r="AP1551" s="99">
        <v>2473.6257141828501</v>
      </c>
      <c r="AQ1551" s="99">
        <v>526540.84478759801</v>
      </c>
      <c r="AR1551" s="99">
        <v>104599.843828201</v>
      </c>
      <c r="AS1551" s="99">
        <v>0</v>
      </c>
      <c r="AT1551" s="99">
        <v>20043.562701225299</v>
      </c>
      <c r="AU1551" s="99">
        <v>0</v>
      </c>
      <c r="AV1551" s="99">
        <v>873453.50144195603</v>
      </c>
      <c r="AW1551" s="99">
        <v>0</v>
      </c>
      <c r="AX1551" s="99">
        <v>353660.27753830003</v>
      </c>
      <c r="AY1551" s="99">
        <v>801521.42519378697</v>
      </c>
      <c r="AZ1551" s="99">
        <v>2060902.5719909701</v>
      </c>
      <c r="BA1551" s="99">
        <v>583940.72125244106</v>
      </c>
      <c r="BB1551" s="99">
        <v>0</v>
      </c>
      <c r="BC1551" s="99">
        <v>428951.149738312</v>
      </c>
      <c r="BD1551" s="99">
        <v>91459.484619140596</v>
      </c>
      <c r="BE1551" s="99">
        <v>0</v>
      </c>
      <c r="BF1551" s="99">
        <v>23703.010906457901</v>
      </c>
      <c r="BG1551" s="99">
        <v>924401.253227234</v>
      </c>
      <c r="BH1551" s="99">
        <v>1192250.4532165499</v>
      </c>
      <c r="BI1551" s="99">
        <v>354.79303992167098</v>
      </c>
      <c r="BJ1551" s="99">
        <v>184351.27308082601</v>
      </c>
      <c r="BK1551" s="99">
        <v>42992.974107742302</v>
      </c>
      <c r="BL1551" s="99">
        <v>0</v>
      </c>
      <c r="BM1551" s="99">
        <v>2660.7413603365399</v>
      </c>
      <c r="BN1551" s="99">
        <v>0</v>
      </c>
      <c r="BO1551" s="99">
        <v>0</v>
      </c>
      <c r="BP1551" s="99">
        <v>0</v>
      </c>
      <c r="BQ1551" s="99">
        <v>0</v>
      </c>
      <c r="BR1551" s="99">
        <v>233154.416942596</v>
      </c>
      <c r="BS1551" s="99">
        <v>864508.70256042504</v>
      </c>
      <c r="BT1551" s="99">
        <v>113649.82999229401</v>
      </c>
      <c r="BU1551" s="99">
        <v>0</v>
      </c>
      <c r="BV1551" s="99">
        <v>164637.558660507</v>
      </c>
      <c r="BW1551" s="99">
        <v>11375.226034998899</v>
      </c>
      <c r="BX1551" s="99">
        <v>0</v>
      </c>
      <c r="BY1551" s="99">
        <v>0</v>
      </c>
      <c r="BZ1551" s="99">
        <v>0</v>
      </c>
      <c r="CA1551" s="99">
        <v>4545.6310445070303</v>
      </c>
      <c r="CB1551" s="99">
        <v>527620.06341552699</v>
      </c>
      <c r="CC1551" s="99">
        <v>4227497.2018432599</v>
      </c>
      <c r="CD1551" s="99">
        <v>1376833.1784667999</v>
      </c>
      <c r="CE1551" s="99">
        <v>85.161587687209206</v>
      </c>
      <c r="CF1551" s="99">
        <v>15668.2180253267</v>
      </c>
      <c r="CG1551" s="99">
        <v>116407.23576545699</v>
      </c>
      <c r="CH1551" s="99">
        <v>0</v>
      </c>
      <c r="CI1551" s="99">
        <v>4632.5948418378803</v>
      </c>
      <c r="CJ1551" s="99">
        <v>543430.62018585205</v>
      </c>
      <c r="CK1551" s="99">
        <v>4345214.5072021503</v>
      </c>
      <c r="CL1551" s="99">
        <v>1386356.0953216599</v>
      </c>
      <c r="CM1551" s="188">
        <v>5569.06387102604</v>
      </c>
      <c r="CN1551" s="188">
        <v>831822.49610137905</v>
      </c>
      <c r="CO1551" s="188">
        <v>5274181.73791504</v>
      </c>
      <c r="CP1551" s="99">
        <v>1386356.0953216599</v>
      </c>
      <c r="CQ1551" s="99">
        <v>0</v>
      </c>
      <c r="CR1551" s="99">
        <v>0</v>
      </c>
      <c r="CS1551" s="99">
        <v>0</v>
      </c>
      <c r="CT1551" s="99">
        <v>0</v>
      </c>
      <c r="CU1551" s="98">
        <v>556.83677146900004</v>
      </c>
      <c r="CV1551" s="98">
        <v>930.43345677000002</v>
      </c>
    </row>
    <row r="1552" spans="1:100" x14ac:dyDescent="0.2">
      <c r="A1552" s="98" t="s">
        <v>77</v>
      </c>
      <c r="B1552" s="100">
        <v>39508</v>
      </c>
      <c r="C1552" s="99">
        <v>4163.9646494984599</v>
      </c>
      <c r="D1552" s="99">
        <v>3.7907420589763201</v>
      </c>
      <c r="E1552" s="99">
        <v>472.81876169890199</v>
      </c>
      <c r="F1552" s="99">
        <v>182.33396546915199</v>
      </c>
      <c r="G1552" s="99">
        <v>0</v>
      </c>
      <c r="H1552" s="99">
        <v>9.9869535630568897</v>
      </c>
      <c r="I1552" s="99">
        <v>0</v>
      </c>
      <c r="J1552" s="99">
        <v>901.66381943970896</v>
      </c>
      <c r="K1552" s="99">
        <v>0</v>
      </c>
      <c r="L1552" s="99">
        <v>635.66105802357197</v>
      </c>
      <c r="M1552" s="99">
        <v>1061.41163404286</v>
      </c>
      <c r="N1552" s="99">
        <v>1872.7072185427</v>
      </c>
      <c r="O1552" s="99">
        <v>910.58898393809795</v>
      </c>
      <c r="P1552" s="99">
        <v>0</v>
      </c>
      <c r="Q1552" s="99">
        <v>253.473375856876</v>
      </c>
      <c r="R1552" s="99">
        <v>64.802039703354197</v>
      </c>
      <c r="S1552" s="99">
        <v>0</v>
      </c>
      <c r="T1552" s="99">
        <v>15.6482798916986</v>
      </c>
      <c r="U1552" s="99">
        <v>961.40220315754402</v>
      </c>
      <c r="V1552" s="99">
        <v>469263.73207092303</v>
      </c>
      <c r="W1552" s="99">
        <v>123.10146434511999</v>
      </c>
      <c r="X1552" s="99">
        <v>67435.685165405303</v>
      </c>
      <c r="Y1552" s="99">
        <v>13592.916277647</v>
      </c>
      <c r="Z1552" s="99">
        <v>0</v>
      </c>
      <c r="AA1552" s="99">
        <v>2540.9617028534399</v>
      </c>
      <c r="AB1552" s="99">
        <v>0</v>
      </c>
      <c r="AC1552" s="99">
        <v>274310.67408371001</v>
      </c>
      <c r="AD1552" s="99">
        <v>0</v>
      </c>
      <c r="AE1552" s="99">
        <v>40829.280631542199</v>
      </c>
      <c r="AF1552" s="99">
        <v>98194.075203895598</v>
      </c>
      <c r="AG1552" s="99">
        <v>264774.87958145101</v>
      </c>
      <c r="AH1552" s="99">
        <v>73931.334457397505</v>
      </c>
      <c r="AI1552" s="99">
        <v>0</v>
      </c>
      <c r="AJ1552" s="99">
        <v>61230.446603775003</v>
      </c>
      <c r="AK1552" s="99">
        <v>12639.710143923799</v>
      </c>
      <c r="AL1552" s="99">
        <v>0</v>
      </c>
      <c r="AM1552" s="99">
        <v>2904.4327547848202</v>
      </c>
      <c r="AN1552" s="99">
        <v>285375.17682647699</v>
      </c>
      <c r="AO1552" s="99">
        <v>3832348.0539855999</v>
      </c>
      <c r="AP1552" s="99">
        <v>957.14816118031695</v>
      </c>
      <c r="AQ1552" s="99">
        <v>514934.28266525298</v>
      </c>
      <c r="AR1552" s="99">
        <v>107221.465209961</v>
      </c>
      <c r="AS1552" s="99">
        <v>0</v>
      </c>
      <c r="AT1552" s="99">
        <v>19264.545576334</v>
      </c>
      <c r="AU1552" s="99">
        <v>0</v>
      </c>
      <c r="AV1552" s="99">
        <v>911562.97100830101</v>
      </c>
      <c r="AW1552" s="99">
        <v>0</v>
      </c>
      <c r="AX1552" s="99">
        <v>347634.48699569702</v>
      </c>
      <c r="AY1552" s="99">
        <v>822562.93558502197</v>
      </c>
      <c r="AZ1552" s="99">
        <v>2079454.51399231</v>
      </c>
      <c r="BA1552" s="99">
        <v>625186.03284454299</v>
      </c>
      <c r="BB1552" s="99">
        <v>0</v>
      </c>
      <c r="BC1552" s="99">
        <v>465065.27537155198</v>
      </c>
      <c r="BD1552" s="99">
        <v>93130.062976837202</v>
      </c>
      <c r="BE1552" s="99">
        <v>0</v>
      </c>
      <c r="BF1552" s="99">
        <v>21638.453824996901</v>
      </c>
      <c r="BG1552" s="99">
        <v>947151.07174682606</v>
      </c>
      <c r="BH1552" s="99">
        <v>1109732.11917114</v>
      </c>
      <c r="BI1552" s="99">
        <v>150.62516499124499</v>
      </c>
      <c r="BJ1552" s="99">
        <v>175409.16456413301</v>
      </c>
      <c r="BK1552" s="99">
        <v>39624.104874610901</v>
      </c>
      <c r="BL1552" s="99">
        <v>0</v>
      </c>
      <c r="BM1552" s="99">
        <v>2592.5858214795599</v>
      </c>
      <c r="BN1552" s="99">
        <v>0</v>
      </c>
      <c r="BO1552" s="99">
        <v>0</v>
      </c>
      <c r="BP1552" s="99">
        <v>0</v>
      </c>
      <c r="BQ1552" s="99">
        <v>0</v>
      </c>
      <c r="BR1552" s="99">
        <v>205088.97259521499</v>
      </c>
      <c r="BS1552" s="99">
        <v>793022.55925750697</v>
      </c>
      <c r="BT1552" s="99">
        <v>121588.256953239</v>
      </c>
      <c r="BU1552" s="99">
        <v>0</v>
      </c>
      <c r="BV1552" s="99">
        <v>163843.25773239101</v>
      </c>
      <c r="BW1552" s="99">
        <v>11453.865384459499</v>
      </c>
      <c r="BX1552" s="99">
        <v>0</v>
      </c>
      <c r="BY1552" s="99">
        <v>0</v>
      </c>
      <c r="BZ1552" s="99">
        <v>0</v>
      </c>
      <c r="CA1552" s="99">
        <v>4641.1394009590103</v>
      </c>
      <c r="CB1552" s="99">
        <v>536571.22618866002</v>
      </c>
      <c r="CC1552" s="99">
        <v>4352965.5147094699</v>
      </c>
      <c r="CD1552" s="99">
        <v>1282109.5423431401</v>
      </c>
      <c r="CE1552" s="99">
        <v>84.711348088458195</v>
      </c>
      <c r="CF1552" s="99">
        <v>16352.914824724199</v>
      </c>
      <c r="CG1552" s="99">
        <v>120475.13996315</v>
      </c>
      <c r="CH1552" s="99">
        <v>0</v>
      </c>
      <c r="CI1552" s="99">
        <v>4723.4997315406799</v>
      </c>
      <c r="CJ1552" s="99">
        <v>552800.40927886998</v>
      </c>
      <c r="CK1552" s="99">
        <v>4473374.3038330097</v>
      </c>
      <c r="CL1552" s="99">
        <v>1296142.3110199</v>
      </c>
      <c r="CM1552" s="188">
        <v>5679.3235393762598</v>
      </c>
      <c r="CN1552" s="188">
        <v>845215.57474517799</v>
      </c>
      <c r="CO1552" s="188">
        <v>5419827.0040283203</v>
      </c>
      <c r="CP1552" s="99">
        <v>1296142.3110199</v>
      </c>
      <c r="CQ1552" s="99">
        <v>0</v>
      </c>
      <c r="CR1552" s="99">
        <v>0</v>
      </c>
      <c r="CS1552" s="99">
        <v>0</v>
      </c>
      <c r="CT1552" s="99">
        <v>0</v>
      </c>
      <c r="CU1552" s="98">
        <v>540.58879541900001</v>
      </c>
      <c r="CV1552" s="98">
        <v>974.09322560700002</v>
      </c>
    </row>
    <row r="1553" spans="1:100" x14ac:dyDescent="0.2">
      <c r="A1553" s="98" t="s">
        <v>77</v>
      </c>
      <c r="B1553" s="100">
        <v>39600</v>
      </c>
      <c r="C1553" s="99">
        <v>4190.9859837889699</v>
      </c>
      <c r="D1553" s="99">
        <v>3.2173145959968701</v>
      </c>
      <c r="E1553" s="99">
        <v>463.67357299476902</v>
      </c>
      <c r="F1553" s="99">
        <v>180.30245620757299</v>
      </c>
      <c r="G1553" s="99">
        <v>0</v>
      </c>
      <c r="H1553" s="99">
        <v>11.624116009566899</v>
      </c>
      <c r="I1553" s="99">
        <v>0</v>
      </c>
      <c r="J1553" s="99">
        <v>933.70824941247702</v>
      </c>
      <c r="K1553" s="99">
        <v>0</v>
      </c>
      <c r="L1553" s="99">
        <v>655.68258932977903</v>
      </c>
      <c r="M1553" s="99">
        <v>1079.5108280479899</v>
      </c>
      <c r="N1553" s="99">
        <v>1845.9844322502599</v>
      </c>
      <c r="O1553" s="99">
        <v>934.005295194685</v>
      </c>
      <c r="P1553" s="99">
        <v>0</v>
      </c>
      <c r="Q1553" s="99">
        <v>252.85049083642701</v>
      </c>
      <c r="R1553" s="99">
        <v>75.780229403637406</v>
      </c>
      <c r="S1553" s="99">
        <v>0</v>
      </c>
      <c r="T1553" s="99">
        <v>14.3799305665307</v>
      </c>
      <c r="U1553" s="99">
        <v>977.84730106592201</v>
      </c>
      <c r="V1553" s="99">
        <v>483315.487552643</v>
      </c>
      <c r="W1553" s="99">
        <v>174.17338864691601</v>
      </c>
      <c r="X1553" s="99">
        <v>66047.474094390898</v>
      </c>
      <c r="Y1553" s="99">
        <v>12467.211508631701</v>
      </c>
      <c r="Z1553" s="99">
        <v>0</v>
      </c>
      <c r="AA1553" s="99">
        <v>2869.9407111406299</v>
      </c>
      <c r="AB1553" s="99">
        <v>0</v>
      </c>
      <c r="AC1553" s="99">
        <v>285221.37207031302</v>
      </c>
      <c r="AD1553" s="99">
        <v>0</v>
      </c>
      <c r="AE1553" s="99">
        <v>42606.494803905502</v>
      </c>
      <c r="AF1553" s="99">
        <v>100255.66232013699</v>
      </c>
      <c r="AG1553" s="99">
        <v>264650.39359283401</v>
      </c>
      <c r="AH1553" s="99">
        <v>77210.720716476397</v>
      </c>
      <c r="AI1553" s="99">
        <v>0</v>
      </c>
      <c r="AJ1553" s="99">
        <v>64483.304231166803</v>
      </c>
      <c r="AK1553" s="99">
        <v>13767.5409749746</v>
      </c>
      <c r="AL1553" s="99">
        <v>0</v>
      </c>
      <c r="AM1553" s="99">
        <v>2560.9402014017101</v>
      </c>
      <c r="AN1553" s="99">
        <v>293063.55993270897</v>
      </c>
      <c r="AO1553" s="99">
        <v>3934360.39208984</v>
      </c>
      <c r="AP1553" s="99">
        <v>1405.8582680076399</v>
      </c>
      <c r="AQ1553" s="99">
        <v>514019.18354797398</v>
      </c>
      <c r="AR1553" s="99">
        <v>102402.85520553601</v>
      </c>
      <c r="AS1553" s="99">
        <v>0</v>
      </c>
      <c r="AT1553" s="99">
        <v>21957.805758953102</v>
      </c>
      <c r="AU1553" s="99">
        <v>0</v>
      </c>
      <c r="AV1553" s="99">
        <v>956794.801902771</v>
      </c>
      <c r="AW1553" s="99">
        <v>0</v>
      </c>
      <c r="AX1553" s="99">
        <v>370784.25796127302</v>
      </c>
      <c r="AY1553" s="99">
        <v>852023.61904144299</v>
      </c>
      <c r="AZ1553" s="99">
        <v>2083003.83712769</v>
      </c>
      <c r="BA1553" s="99">
        <v>655359.52807617199</v>
      </c>
      <c r="BB1553" s="99">
        <v>0</v>
      </c>
      <c r="BC1553" s="99">
        <v>500245.84644699103</v>
      </c>
      <c r="BD1553" s="99">
        <v>100897.250395775</v>
      </c>
      <c r="BE1553" s="99">
        <v>0</v>
      </c>
      <c r="BF1553" s="99">
        <v>19882.0444841385</v>
      </c>
      <c r="BG1553" s="99">
        <v>972842.78463745106</v>
      </c>
      <c r="BH1553" s="99">
        <v>1133201.71305847</v>
      </c>
      <c r="BI1553" s="99">
        <v>92.058931009843903</v>
      </c>
      <c r="BJ1553" s="99">
        <v>174179.28981208801</v>
      </c>
      <c r="BK1553" s="99">
        <v>37622.211950302102</v>
      </c>
      <c r="BL1553" s="99">
        <v>0</v>
      </c>
      <c r="BM1553" s="99">
        <v>3072.9291824698398</v>
      </c>
      <c r="BN1553" s="99">
        <v>0</v>
      </c>
      <c r="BO1553" s="99">
        <v>0</v>
      </c>
      <c r="BP1553" s="99">
        <v>0</v>
      </c>
      <c r="BQ1553" s="99">
        <v>0</v>
      </c>
      <c r="BR1553" s="99">
        <v>212091.312709808</v>
      </c>
      <c r="BS1553" s="99">
        <v>797681.31988525402</v>
      </c>
      <c r="BT1553" s="99">
        <v>127681.12903595</v>
      </c>
      <c r="BU1553" s="99">
        <v>0</v>
      </c>
      <c r="BV1553" s="99">
        <v>172950.92302703901</v>
      </c>
      <c r="BW1553" s="99">
        <v>12337.7925399542</v>
      </c>
      <c r="BX1553" s="99">
        <v>0</v>
      </c>
      <c r="BY1553" s="99">
        <v>0</v>
      </c>
      <c r="BZ1553" s="99">
        <v>0</v>
      </c>
      <c r="CA1553" s="99">
        <v>4663.6126174926803</v>
      </c>
      <c r="CB1553" s="99">
        <v>549046.549217224</v>
      </c>
      <c r="CC1553" s="99">
        <v>4447969.3292846698</v>
      </c>
      <c r="CD1553" s="99">
        <v>1309902.1796569801</v>
      </c>
      <c r="CE1553" s="99">
        <v>91.671810462139504</v>
      </c>
      <c r="CF1553" s="99">
        <v>16812.749323129701</v>
      </c>
      <c r="CG1553" s="99">
        <v>124300.03835868801</v>
      </c>
      <c r="CH1553" s="99">
        <v>0</v>
      </c>
      <c r="CI1553" s="99">
        <v>4755.2851423621196</v>
      </c>
      <c r="CJ1553" s="99">
        <v>565469.32650756801</v>
      </c>
      <c r="CK1553" s="99">
        <v>4571912.51916504</v>
      </c>
      <c r="CL1553" s="99">
        <v>1324099.7867584201</v>
      </c>
      <c r="CM1553" s="188">
        <v>5732.9273034930202</v>
      </c>
      <c r="CN1553" s="188">
        <v>854906.60070800805</v>
      </c>
      <c r="CO1553" s="188">
        <v>5544618.7445678702</v>
      </c>
      <c r="CP1553" s="99">
        <v>1324099.7867584201</v>
      </c>
      <c r="CQ1553" s="99">
        <v>0</v>
      </c>
      <c r="CR1553" s="99">
        <v>0</v>
      </c>
      <c r="CS1553" s="99">
        <v>0</v>
      </c>
      <c r="CT1553" s="99">
        <v>0</v>
      </c>
      <c r="CU1553" s="98">
        <v>522.98956482100004</v>
      </c>
      <c r="CV1553" s="98">
        <v>1009.617419226</v>
      </c>
    </row>
    <row r="1554" spans="1:100" x14ac:dyDescent="0.2">
      <c r="A1554" s="98" t="s">
        <v>77</v>
      </c>
      <c r="B1554" s="100">
        <v>39692</v>
      </c>
      <c r="C1554" s="99">
        <v>4283.8557198643703</v>
      </c>
      <c r="D1554" s="99">
        <v>1.98959357499552</v>
      </c>
      <c r="E1554" s="99">
        <v>446.64286155253598</v>
      </c>
      <c r="F1554" s="99">
        <v>170.89991762861601</v>
      </c>
      <c r="G1554" s="99">
        <v>0</v>
      </c>
      <c r="H1554" s="99">
        <v>12.0712501455564</v>
      </c>
      <c r="I1554" s="99">
        <v>0</v>
      </c>
      <c r="J1554" s="99">
        <v>963.08179737627495</v>
      </c>
      <c r="K1554" s="99">
        <v>0</v>
      </c>
      <c r="L1554" s="99">
        <v>609.08189480006695</v>
      </c>
      <c r="M1554" s="99">
        <v>1119.3543080985501</v>
      </c>
      <c r="N1554" s="99">
        <v>1862.52774678171</v>
      </c>
      <c r="O1554" s="99">
        <v>964.11049139499698</v>
      </c>
      <c r="P1554" s="99">
        <v>0</v>
      </c>
      <c r="Q1554" s="99">
        <v>250.92259345948699</v>
      </c>
      <c r="R1554" s="99">
        <v>66.015865806490197</v>
      </c>
      <c r="S1554" s="99">
        <v>0</v>
      </c>
      <c r="T1554" s="99">
        <v>18.2686489208136</v>
      </c>
      <c r="U1554" s="99">
        <v>1000.43729999661</v>
      </c>
      <c r="V1554" s="99">
        <v>489508.14794921898</v>
      </c>
      <c r="W1554" s="99">
        <v>96.094203784130499</v>
      </c>
      <c r="X1554" s="99">
        <v>63662.384412288702</v>
      </c>
      <c r="Y1554" s="99">
        <v>12610.9131165743</v>
      </c>
      <c r="Z1554" s="99">
        <v>0</v>
      </c>
      <c r="AA1554" s="99">
        <v>2654.5100177824502</v>
      </c>
      <c r="AB1554" s="99">
        <v>0</v>
      </c>
      <c r="AC1554" s="99">
        <v>290332.46670532197</v>
      </c>
      <c r="AD1554" s="99">
        <v>0</v>
      </c>
      <c r="AE1554" s="99">
        <v>36888.755073070497</v>
      </c>
      <c r="AF1554" s="99">
        <v>104502.740949631</v>
      </c>
      <c r="AG1554" s="99">
        <v>263345.77901458699</v>
      </c>
      <c r="AH1554" s="99">
        <v>79006.368550300598</v>
      </c>
      <c r="AI1554" s="99">
        <v>0</v>
      </c>
      <c r="AJ1554" s="99">
        <v>65987.587845802307</v>
      </c>
      <c r="AK1554" s="99">
        <v>11838.316237568901</v>
      </c>
      <c r="AL1554" s="99">
        <v>0</v>
      </c>
      <c r="AM1554" s="99">
        <v>2922.85929700732</v>
      </c>
      <c r="AN1554" s="99">
        <v>297445.64876937901</v>
      </c>
      <c r="AO1554" s="99">
        <v>4012139.1277160598</v>
      </c>
      <c r="AP1554" s="99">
        <v>715.34503228217397</v>
      </c>
      <c r="AQ1554" s="99">
        <v>501817.28978347802</v>
      </c>
      <c r="AR1554" s="99">
        <v>101664.738705635</v>
      </c>
      <c r="AS1554" s="99">
        <v>0</v>
      </c>
      <c r="AT1554" s="99">
        <v>21499.647060871099</v>
      </c>
      <c r="AU1554" s="99">
        <v>0</v>
      </c>
      <c r="AV1554" s="99">
        <v>989975.06036377</v>
      </c>
      <c r="AW1554" s="99">
        <v>0</v>
      </c>
      <c r="AX1554" s="99">
        <v>334926.64931106602</v>
      </c>
      <c r="AY1554" s="99">
        <v>899303.66103363002</v>
      </c>
      <c r="AZ1554" s="99">
        <v>2070154.6359558101</v>
      </c>
      <c r="BA1554" s="99">
        <v>674765.78321838402</v>
      </c>
      <c r="BB1554" s="99">
        <v>0</v>
      </c>
      <c r="BC1554" s="99">
        <v>513111.49123382597</v>
      </c>
      <c r="BD1554" s="99">
        <v>87692.306218147307</v>
      </c>
      <c r="BE1554" s="99">
        <v>0</v>
      </c>
      <c r="BF1554" s="99">
        <v>24163.873603344</v>
      </c>
      <c r="BG1554" s="99">
        <v>1009558.08527374</v>
      </c>
      <c r="BH1554" s="99">
        <v>1154332.25389099</v>
      </c>
      <c r="BI1554" s="99">
        <v>95.414290900342195</v>
      </c>
      <c r="BJ1554" s="99">
        <v>171297.57570457499</v>
      </c>
      <c r="BK1554" s="99">
        <v>37855.1530156136</v>
      </c>
      <c r="BL1554" s="99">
        <v>0</v>
      </c>
      <c r="BM1554" s="99">
        <v>2406.5604057908099</v>
      </c>
      <c r="BN1554" s="99">
        <v>0</v>
      </c>
      <c r="BO1554" s="99">
        <v>0</v>
      </c>
      <c r="BP1554" s="99">
        <v>0</v>
      </c>
      <c r="BQ1554" s="99">
        <v>0</v>
      </c>
      <c r="BR1554" s="99">
        <v>225545.29524421701</v>
      </c>
      <c r="BS1554" s="99">
        <v>793226.69870758103</v>
      </c>
      <c r="BT1554" s="99">
        <v>131449.921642303</v>
      </c>
      <c r="BU1554" s="99">
        <v>0</v>
      </c>
      <c r="BV1554" s="99">
        <v>175976.633556366</v>
      </c>
      <c r="BW1554" s="99">
        <v>10780.089449524899</v>
      </c>
      <c r="BX1554" s="99">
        <v>0</v>
      </c>
      <c r="BY1554" s="99">
        <v>0</v>
      </c>
      <c r="BZ1554" s="99">
        <v>0</v>
      </c>
      <c r="CA1554" s="99">
        <v>4727.4928334951401</v>
      </c>
      <c r="CB1554" s="99">
        <v>552645.30849456799</v>
      </c>
      <c r="CC1554" s="99">
        <v>4510830.7088623</v>
      </c>
      <c r="CD1554" s="99">
        <v>1326919.0551605199</v>
      </c>
      <c r="CE1554" s="99">
        <v>84.632857296615796</v>
      </c>
      <c r="CF1554" s="99">
        <v>15378.4021155834</v>
      </c>
      <c r="CG1554" s="99">
        <v>115007.909827232</v>
      </c>
      <c r="CH1554" s="99">
        <v>0</v>
      </c>
      <c r="CI1554" s="99">
        <v>4812.3830630183202</v>
      </c>
      <c r="CJ1554" s="99">
        <v>568105.44436645496</v>
      </c>
      <c r="CK1554" s="99">
        <v>4624992.0373535203</v>
      </c>
      <c r="CL1554" s="99">
        <v>1337540.5362243699</v>
      </c>
      <c r="CM1554" s="188">
        <v>5801.9646143317204</v>
      </c>
      <c r="CN1554" s="188">
        <v>862814.59803008998</v>
      </c>
      <c r="CO1554" s="188">
        <v>5627617.5474853497</v>
      </c>
      <c r="CP1554" s="99">
        <v>1337540.5362243699</v>
      </c>
      <c r="CQ1554" s="99">
        <v>0</v>
      </c>
      <c r="CR1554" s="99">
        <v>0</v>
      </c>
      <c r="CS1554" s="99">
        <v>0</v>
      </c>
      <c r="CT1554" s="99">
        <v>0</v>
      </c>
      <c r="CU1554" s="98">
        <v>494.33915870099997</v>
      </c>
      <c r="CV1554" s="98">
        <v>1033.3627312619999</v>
      </c>
    </row>
    <row r="1555" spans="1:100" x14ac:dyDescent="0.2">
      <c r="A1555" s="98" t="s">
        <v>77</v>
      </c>
      <c r="B1555" s="100">
        <v>39783</v>
      </c>
      <c r="C1555" s="99">
        <v>4334.6042672395697</v>
      </c>
      <c r="D1555" s="99">
        <v>0.99734295699454401</v>
      </c>
      <c r="E1555" s="99">
        <v>412.52215975895501</v>
      </c>
      <c r="F1555" s="99">
        <v>158.17420932091801</v>
      </c>
      <c r="G1555" s="99">
        <v>0</v>
      </c>
      <c r="H1555" s="99">
        <v>12.481537895626399</v>
      </c>
      <c r="I1555" s="99">
        <v>0</v>
      </c>
      <c r="J1555" s="99">
        <v>955.82206173986197</v>
      </c>
      <c r="K1555" s="99">
        <v>0</v>
      </c>
      <c r="L1555" s="99">
        <v>625.81361187249399</v>
      </c>
      <c r="M1555" s="99">
        <v>1123.28394754231</v>
      </c>
      <c r="N1555" s="99">
        <v>1853.36601428688</v>
      </c>
      <c r="O1555" s="99">
        <v>983.19111633300804</v>
      </c>
      <c r="P1555" s="99">
        <v>0</v>
      </c>
      <c r="Q1555" s="99">
        <v>246.82793972454999</v>
      </c>
      <c r="R1555" s="99">
        <v>54.852637210860799</v>
      </c>
      <c r="S1555" s="99">
        <v>0</v>
      </c>
      <c r="T1555" s="99">
        <v>13.6220150210429</v>
      </c>
      <c r="U1555" s="99">
        <v>991.37211680412304</v>
      </c>
      <c r="V1555" s="99">
        <v>488693.07209396397</v>
      </c>
      <c r="W1555" s="99">
        <v>118.870982818305</v>
      </c>
      <c r="X1555" s="99">
        <v>60105.061079502098</v>
      </c>
      <c r="Y1555" s="99">
        <v>13064.3075461388</v>
      </c>
      <c r="Z1555" s="99">
        <v>0</v>
      </c>
      <c r="AA1555" s="99">
        <v>3077.8374507427202</v>
      </c>
      <c r="AB1555" s="99">
        <v>0</v>
      </c>
      <c r="AC1555" s="99">
        <v>289509.321586609</v>
      </c>
      <c r="AD1555" s="99">
        <v>0</v>
      </c>
      <c r="AE1555" s="99">
        <v>36649.653328895598</v>
      </c>
      <c r="AF1555" s="99">
        <v>103139.09107875801</v>
      </c>
      <c r="AG1555" s="99">
        <v>260649.03072357201</v>
      </c>
      <c r="AH1555" s="99">
        <v>82986.210267066999</v>
      </c>
      <c r="AI1555" s="99">
        <v>0</v>
      </c>
      <c r="AJ1555" s="99">
        <v>65696.053199768096</v>
      </c>
      <c r="AK1555" s="99">
        <v>11249.78923738</v>
      </c>
      <c r="AL1555" s="99">
        <v>0</v>
      </c>
      <c r="AM1555" s="99">
        <v>2153.6168458461798</v>
      </c>
      <c r="AN1555" s="99">
        <v>298903.94558715803</v>
      </c>
      <c r="AO1555" s="99">
        <v>4033941.5565795898</v>
      </c>
      <c r="AP1555" s="99">
        <v>969.55965398997103</v>
      </c>
      <c r="AQ1555" s="99">
        <v>487502.06695938099</v>
      </c>
      <c r="AR1555" s="99">
        <v>102803.686047554</v>
      </c>
      <c r="AS1555" s="99">
        <v>0</v>
      </c>
      <c r="AT1555" s="99">
        <v>22867.796755313899</v>
      </c>
      <c r="AU1555" s="99">
        <v>0</v>
      </c>
      <c r="AV1555" s="99">
        <v>1001254.26774597</v>
      </c>
      <c r="AW1555" s="99">
        <v>0</v>
      </c>
      <c r="AX1555" s="99">
        <v>337790.96112441999</v>
      </c>
      <c r="AY1555" s="99">
        <v>905441.52519226098</v>
      </c>
      <c r="AZ1555" s="99">
        <v>2065116.9018096901</v>
      </c>
      <c r="BA1555" s="99">
        <v>715039.51547241199</v>
      </c>
      <c r="BB1555" s="99">
        <v>0</v>
      </c>
      <c r="BC1555" s="99">
        <v>500453.25363540603</v>
      </c>
      <c r="BD1555" s="99">
        <v>83907.268888473496</v>
      </c>
      <c r="BE1555" s="99">
        <v>0</v>
      </c>
      <c r="BF1555" s="99">
        <v>15918.0137199163</v>
      </c>
      <c r="BG1555" s="99">
        <v>1027668.19579315</v>
      </c>
      <c r="BH1555" s="99">
        <v>1164121.7403106701</v>
      </c>
      <c r="BI1555" s="99">
        <v>213.40378894470601</v>
      </c>
      <c r="BJ1555" s="99">
        <v>169168.49302673299</v>
      </c>
      <c r="BK1555" s="99">
        <v>38738.550246715502</v>
      </c>
      <c r="BL1555" s="99">
        <v>0</v>
      </c>
      <c r="BM1555" s="99">
        <v>3127.2107128798998</v>
      </c>
      <c r="BN1555" s="99">
        <v>0</v>
      </c>
      <c r="BO1555" s="99">
        <v>0</v>
      </c>
      <c r="BP1555" s="99">
        <v>0</v>
      </c>
      <c r="BQ1555" s="99">
        <v>0</v>
      </c>
      <c r="BR1555" s="99">
        <v>229146.44236183201</v>
      </c>
      <c r="BS1555" s="99">
        <v>789616.02122497605</v>
      </c>
      <c r="BT1555" s="99">
        <v>139213.03618812599</v>
      </c>
      <c r="BU1555" s="99">
        <v>0</v>
      </c>
      <c r="BV1555" s="99">
        <v>173170.64931869501</v>
      </c>
      <c r="BW1555" s="99">
        <v>10362.734246849999</v>
      </c>
      <c r="BX1555" s="99">
        <v>0</v>
      </c>
      <c r="BY1555" s="99">
        <v>0</v>
      </c>
      <c r="BZ1555" s="99">
        <v>0</v>
      </c>
      <c r="CA1555" s="99">
        <v>4746.6521165370896</v>
      </c>
      <c r="CB1555" s="99">
        <v>549644.64630127</v>
      </c>
      <c r="CC1555" s="99">
        <v>4523743.9554443397</v>
      </c>
      <c r="CD1555" s="99">
        <v>1332849.9507446301</v>
      </c>
      <c r="CE1555" s="99">
        <v>66.9596901712939</v>
      </c>
      <c r="CF1555" s="99">
        <v>13663.324368715301</v>
      </c>
      <c r="CG1555" s="99">
        <v>102005.038466454</v>
      </c>
      <c r="CH1555" s="99">
        <v>0</v>
      </c>
      <c r="CI1555" s="99">
        <v>4815.46602272987</v>
      </c>
      <c r="CJ1555" s="99">
        <v>563863.92202758801</v>
      </c>
      <c r="CK1555" s="99">
        <v>4627010.0996704102</v>
      </c>
      <c r="CL1555" s="99">
        <v>1341955.1977233901</v>
      </c>
      <c r="CM1555" s="188">
        <v>5813.5522058606102</v>
      </c>
      <c r="CN1555" s="188">
        <v>861987.72990417504</v>
      </c>
      <c r="CO1555" s="188">
        <v>5662103.1304931603</v>
      </c>
      <c r="CP1555" s="99">
        <v>1341955.1977233901</v>
      </c>
      <c r="CQ1555" s="99">
        <v>0</v>
      </c>
      <c r="CR1555" s="99">
        <v>0</v>
      </c>
      <c r="CS1555" s="99">
        <v>0</v>
      </c>
      <c r="CT1555" s="99">
        <v>0</v>
      </c>
      <c r="CU1555" s="98">
        <v>460.12005195</v>
      </c>
      <c r="CV1555" s="98">
        <v>1006.016959991</v>
      </c>
    </row>
    <row r="1556" spans="1:100" x14ac:dyDescent="0.2">
      <c r="A1556" s="98" t="s">
        <v>77</v>
      </c>
      <c r="B1556" s="100">
        <v>39873</v>
      </c>
      <c r="C1556" s="99">
        <v>4392.2430054545403</v>
      </c>
      <c r="D1556" s="99">
        <v>1.8751455839956199</v>
      </c>
      <c r="E1556" s="99">
        <v>388.68970380350902</v>
      </c>
      <c r="F1556" s="99">
        <v>149.444299755618</v>
      </c>
      <c r="G1556" s="99">
        <v>0</v>
      </c>
      <c r="H1556" s="99">
        <v>12.1198729447788</v>
      </c>
      <c r="I1556" s="99">
        <v>0</v>
      </c>
      <c r="J1556" s="99">
        <v>990.08262741565704</v>
      </c>
      <c r="K1556" s="99">
        <v>0</v>
      </c>
      <c r="L1556" s="99">
        <v>618.788656666875</v>
      </c>
      <c r="M1556" s="99">
        <v>1131.88857023418</v>
      </c>
      <c r="N1556" s="99">
        <v>1855.6504022181</v>
      </c>
      <c r="O1556" s="99">
        <v>1008.77564861625</v>
      </c>
      <c r="P1556" s="99">
        <v>0</v>
      </c>
      <c r="Q1556" s="99">
        <v>246.21493278630101</v>
      </c>
      <c r="R1556" s="99">
        <v>59.739380351267798</v>
      </c>
      <c r="S1556" s="99">
        <v>0</v>
      </c>
      <c r="T1556" s="99">
        <v>18.853217149153402</v>
      </c>
      <c r="U1556" s="99">
        <v>1018.26990938187</v>
      </c>
      <c r="V1556" s="99">
        <v>488707.80475997902</v>
      </c>
      <c r="W1556" s="99">
        <v>59.607354894746102</v>
      </c>
      <c r="X1556" s="99">
        <v>59939.798423767097</v>
      </c>
      <c r="Y1556" s="99">
        <v>12363.7213196754</v>
      </c>
      <c r="Z1556" s="99">
        <v>0</v>
      </c>
      <c r="AA1556" s="99">
        <v>3168.2322322130199</v>
      </c>
      <c r="AB1556" s="99">
        <v>0</v>
      </c>
      <c r="AC1556" s="99">
        <v>302218.03826522798</v>
      </c>
      <c r="AD1556" s="99">
        <v>0</v>
      </c>
      <c r="AE1556" s="99">
        <v>36337.969092845902</v>
      </c>
      <c r="AF1556" s="99">
        <v>105456.636753082</v>
      </c>
      <c r="AG1556" s="99">
        <v>257872.55863952599</v>
      </c>
      <c r="AH1556" s="99">
        <v>84176.998326301604</v>
      </c>
      <c r="AI1556" s="99">
        <v>0</v>
      </c>
      <c r="AJ1556" s="99">
        <v>65472.803922653198</v>
      </c>
      <c r="AK1556" s="99">
        <v>10924.966305494299</v>
      </c>
      <c r="AL1556" s="99">
        <v>0</v>
      </c>
      <c r="AM1556" s="99">
        <v>2867.9657483398901</v>
      </c>
      <c r="AN1556" s="99">
        <v>307560.53454208397</v>
      </c>
      <c r="AO1556" s="99">
        <v>4054067.2121887198</v>
      </c>
      <c r="AP1556" s="99">
        <v>462.180658657104</v>
      </c>
      <c r="AQ1556" s="99">
        <v>483610.583778381</v>
      </c>
      <c r="AR1556" s="99">
        <v>100078.014876366</v>
      </c>
      <c r="AS1556" s="99">
        <v>0</v>
      </c>
      <c r="AT1556" s="99">
        <v>25394.2656130791</v>
      </c>
      <c r="AU1556" s="99">
        <v>0</v>
      </c>
      <c r="AV1556" s="99">
        <v>1061853.7967834501</v>
      </c>
      <c r="AW1556" s="99">
        <v>0</v>
      </c>
      <c r="AX1556" s="99">
        <v>332579.27348327602</v>
      </c>
      <c r="AY1556" s="99">
        <v>932589.30706787098</v>
      </c>
      <c r="AZ1556" s="99">
        <v>2063275.02674866</v>
      </c>
      <c r="BA1556" s="99">
        <v>727836.35802459705</v>
      </c>
      <c r="BB1556" s="99">
        <v>0</v>
      </c>
      <c r="BC1556" s="99">
        <v>500925.39467620902</v>
      </c>
      <c r="BD1556" s="99">
        <v>82127.134219169602</v>
      </c>
      <c r="BE1556" s="99">
        <v>0</v>
      </c>
      <c r="BF1556" s="99">
        <v>22905.616719007499</v>
      </c>
      <c r="BG1556" s="99">
        <v>1076935.2214355499</v>
      </c>
      <c r="BH1556" s="99">
        <v>1157467.8238830599</v>
      </c>
      <c r="BI1556" s="99">
        <v>72.734965613111896</v>
      </c>
      <c r="BJ1556" s="99">
        <v>162803.15301704401</v>
      </c>
      <c r="BK1556" s="99">
        <v>38855.475195407897</v>
      </c>
      <c r="BL1556" s="99">
        <v>0</v>
      </c>
      <c r="BM1556" s="99">
        <v>3506.1054189205202</v>
      </c>
      <c r="BN1556" s="99">
        <v>0</v>
      </c>
      <c r="BO1556" s="99">
        <v>0</v>
      </c>
      <c r="BP1556" s="99">
        <v>0</v>
      </c>
      <c r="BQ1556" s="99">
        <v>0</v>
      </c>
      <c r="BR1556" s="99">
        <v>227838.25355911301</v>
      </c>
      <c r="BS1556" s="99">
        <v>781078.66129303002</v>
      </c>
      <c r="BT1556" s="99">
        <v>141794.02362251299</v>
      </c>
      <c r="BU1556" s="99">
        <v>0</v>
      </c>
      <c r="BV1556" s="99">
        <v>174039.690729141</v>
      </c>
      <c r="BW1556" s="99">
        <v>10145.3182132244</v>
      </c>
      <c r="BX1556" s="99">
        <v>0</v>
      </c>
      <c r="BY1556" s="99">
        <v>0</v>
      </c>
      <c r="BZ1556" s="99">
        <v>0</v>
      </c>
      <c r="CA1556" s="99">
        <v>4783.9388021826699</v>
      </c>
      <c r="CB1556" s="99">
        <v>548706.044532776</v>
      </c>
      <c r="CC1556" s="99">
        <v>4542598.9649047898</v>
      </c>
      <c r="CD1556" s="99">
        <v>1322172.99499512</v>
      </c>
      <c r="CE1556" s="99">
        <v>78.862715072929902</v>
      </c>
      <c r="CF1556" s="99">
        <v>14501.2844500542</v>
      </c>
      <c r="CG1556" s="99">
        <v>109960.92073726701</v>
      </c>
      <c r="CH1556" s="99">
        <v>0</v>
      </c>
      <c r="CI1556" s="99">
        <v>4861.1259949803398</v>
      </c>
      <c r="CJ1556" s="99">
        <v>562851.10328674305</v>
      </c>
      <c r="CK1556" s="99">
        <v>4653179.85473633</v>
      </c>
      <c r="CL1556" s="99">
        <v>1335466.0744781501</v>
      </c>
      <c r="CM1556" s="188">
        <v>5870.5077787637701</v>
      </c>
      <c r="CN1556" s="188">
        <v>869275.84165191697</v>
      </c>
      <c r="CO1556" s="188">
        <v>5736681.6315917997</v>
      </c>
      <c r="CP1556" s="99">
        <v>1335466.0744781501</v>
      </c>
      <c r="CQ1556" s="99">
        <v>0</v>
      </c>
      <c r="CR1556" s="99">
        <v>0</v>
      </c>
      <c r="CS1556" s="99">
        <v>0</v>
      </c>
      <c r="CT1556" s="99">
        <v>0</v>
      </c>
      <c r="CU1556" s="98">
        <v>428.395624564</v>
      </c>
      <c r="CV1556" s="98">
        <v>1051.1806500309999</v>
      </c>
    </row>
    <row r="1557" spans="1:100" x14ac:dyDescent="0.2">
      <c r="A1557" s="98" t="s">
        <v>77</v>
      </c>
      <c r="B1557" s="100">
        <v>39965</v>
      </c>
      <c r="C1557" s="99">
        <v>4433.2326662540399</v>
      </c>
      <c r="D1557" s="99">
        <v>1.0814206509967299</v>
      </c>
      <c r="E1557" s="99">
        <v>377.65199209749699</v>
      </c>
      <c r="F1557" s="99">
        <v>145.771644860506</v>
      </c>
      <c r="G1557" s="99">
        <v>0</v>
      </c>
      <c r="H1557" s="99">
        <v>10.479092468740401</v>
      </c>
      <c r="I1557" s="99">
        <v>0</v>
      </c>
      <c r="J1557" s="99">
        <v>1030.32735806704</v>
      </c>
      <c r="K1557" s="99">
        <v>0</v>
      </c>
      <c r="L1557" s="99">
        <v>632.64874913543497</v>
      </c>
      <c r="M1557" s="99">
        <v>1141.3706381917</v>
      </c>
      <c r="N1557" s="99">
        <v>1836.7871604859799</v>
      </c>
      <c r="O1557" s="99">
        <v>1045.93442356586</v>
      </c>
      <c r="P1557" s="99">
        <v>0</v>
      </c>
      <c r="Q1557" s="99">
        <v>252.92215299047501</v>
      </c>
      <c r="R1557" s="99">
        <v>57.081211758777499</v>
      </c>
      <c r="S1557" s="99">
        <v>0</v>
      </c>
      <c r="T1557" s="99">
        <v>17.451497493777399</v>
      </c>
      <c r="U1557" s="99">
        <v>1049.95244070888</v>
      </c>
      <c r="V1557" s="99">
        <v>494305.70467758202</v>
      </c>
      <c r="W1557" s="99">
        <v>34.626009256579003</v>
      </c>
      <c r="X1557" s="99">
        <v>53409.0443863869</v>
      </c>
      <c r="Y1557" s="99">
        <v>10604.923942208299</v>
      </c>
      <c r="Z1557" s="99">
        <v>0</v>
      </c>
      <c r="AA1557" s="99">
        <v>2831.9513680934901</v>
      </c>
      <c r="AB1557" s="99">
        <v>0</v>
      </c>
      <c r="AC1557" s="99">
        <v>313784.87307739299</v>
      </c>
      <c r="AD1557" s="99">
        <v>0</v>
      </c>
      <c r="AE1557" s="99">
        <v>36789.587101459503</v>
      </c>
      <c r="AF1557" s="99">
        <v>104239.93354702</v>
      </c>
      <c r="AG1557" s="99">
        <v>255928.65806770301</v>
      </c>
      <c r="AH1557" s="99">
        <v>87716.889575004607</v>
      </c>
      <c r="AI1557" s="99">
        <v>0</v>
      </c>
      <c r="AJ1557" s="99">
        <v>63708.329645633698</v>
      </c>
      <c r="AK1557" s="99">
        <v>10547.212099909801</v>
      </c>
      <c r="AL1557" s="99">
        <v>0</v>
      </c>
      <c r="AM1557" s="99">
        <v>2934.22589612007</v>
      </c>
      <c r="AN1557" s="99">
        <v>317629.52406311</v>
      </c>
      <c r="AO1557" s="99">
        <v>4172848.1486511198</v>
      </c>
      <c r="AP1557" s="99">
        <v>278.69568220153502</v>
      </c>
      <c r="AQ1557" s="99">
        <v>434505.20625305199</v>
      </c>
      <c r="AR1557" s="99">
        <v>83326.568622589097</v>
      </c>
      <c r="AS1557" s="99">
        <v>0</v>
      </c>
      <c r="AT1557" s="99">
        <v>22839.422765731801</v>
      </c>
      <c r="AU1557" s="99">
        <v>0</v>
      </c>
      <c r="AV1557" s="99">
        <v>1116984.4875793499</v>
      </c>
      <c r="AW1557" s="99">
        <v>0</v>
      </c>
      <c r="AX1557" s="99">
        <v>335302.08300781302</v>
      </c>
      <c r="AY1557" s="99">
        <v>926320.97446441697</v>
      </c>
      <c r="AZ1557" s="99">
        <v>2063973.9749908401</v>
      </c>
      <c r="BA1557" s="99">
        <v>764421.36795043899</v>
      </c>
      <c r="BB1557" s="99">
        <v>0</v>
      </c>
      <c r="BC1557" s="99">
        <v>496536.07829666103</v>
      </c>
      <c r="BD1557" s="99">
        <v>78684.384197235093</v>
      </c>
      <c r="BE1557" s="99">
        <v>0</v>
      </c>
      <c r="BF1557" s="99">
        <v>23607.963289737701</v>
      </c>
      <c r="BG1557" s="99">
        <v>1128412.8835296601</v>
      </c>
      <c r="BH1557" s="99">
        <v>1187278.20350647</v>
      </c>
      <c r="BI1557" s="99">
        <v>88.186256485991194</v>
      </c>
      <c r="BJ1557" s="99">
        <v>147855.26339340201</v>
      </c>
      <c r="BK1557" s="99">
        <v>34513.9461545944</v>
      </c>
      <c r="BL1557" s="99">
        <v>0</v>
      </c>
      <c r="BM1557" s="99">
        <v>3037.6305597424498</v>
      </c>
      <c r="BN1557" s="99">
        <v>0</v>
      </c>
      <c r="BO1557" s="99">
        <v>0</v>
      </c>
      <c r="BP1557" s="99">
        <v>0</v>
      </c>
      <c r="BQ1557" s="99">
        <v>0</v>
      </c>
      <c r="BR1557" s="99">
        <v>229383.363920212</v>
      </c>
      <c r="BS1557" s="99">
        <v>782938.05912017799</v>
      </c>
      <c r="BT1557" s="99">
        <v>148946.60964202901</v>
      </c>
      <c r="BU1557" s="99">
        <v>0</v>
      </c>
      <c r="BV1557" s="99">
        <v>172108.841133118</v>
      </c>
      <c r="BW1557" s="99">
        <v>9355.7340497970599</v>
      </c>
      <c r="BX1557" s="99">
        <v>0</v>
      </c>
      <c r="BY1557" s="99">
        <v>0</v>
      </c>
      <c r="BZ1557" s="99">
        <v>0</v>
      </c>
      <c r="CA1557" s="99">
        <v>4814.44564199448</v>
      </c>
      <c r="CB1557" s="99">
        <v>549597.17068481399</v>
      </c>
      <c r="CC1557" s="99">
        <v>4604544.6222534198</v>
      </c>
      <c r="CD1557" s="99">
        <v>1333126.870224</v>
      </c>
      <c r="CE1557" s="99">
        <v>74.520020205527501</v>
      </c>
      <c r="CF1557" s="99">
        <v>13774.3858907223</v>
      </c>
      <c r="CG1557" s="99">
        <v>104359.46364212</v>
      </c>
      <c r="CH1557" s="99">
        <v>0</v>
      </c>
      <c r="CI1557" s="99">
        <v>4889.0976059436798</v>
      </c>
      <c r="CJ1557" s="99">
        <v>563348.99208831799</v>
      </c>
      <c r="CK1557" s="99">
        <v>4708229.1692504901</v>
      </c>
      <c r="CL1557" s="99">
        <v>1343548.33976746</v>
      </c>
      <c r="CM1557" s="188">
        <v>5934.7008180022203</v>
      </c>
      <c r="CN1557" s="188">
        <v>882034.68840789795</v>
      </c>
      <c r="CO1557" s="188">
        <v>5829334.6680297898</v>
      </c>
      <c r="CP1557" s="99">
        <v>1343548.33976746</v>
      </c>
      <c r="CQ1557" s="99">
        <v>0</v>
      </c>
      <c r="CR1557" s="99">
        <v>0</v>
      </c>
      <c r="CS1557" s="99">
        <v>0</v>
      </c>
      <c r="CT1557" s="99">
        <v>0</v>
      </c>
      <c r="CU1557" s="98">
        <v>409.80045710100001</v>
      </c>
      <c r="CV1557" s="98">
        <v>1089.4159407130001</v>
      </c>
    </row>
    <row r="1558" spans="1:100" x14ac:dyDescent="0.2">
      <c r="A1558" s="98" t="s">
        <v>77</v>
      </c>
      <c r="B1558" s="100">
        <v>40057</v>
      </c>
      <c r="C1558" s="99">
        <v>4492.7688257098198</v>
      </c>
      <c r="D1558" s="99">
        <v>0.99564966699836099</v>
      </c>
      <c r="E1558" s="99">
        <v>314.35894503444399</v>
      </c>
      <c r="F1558" s="99">
        <v>141.06058611162001</v>
      </c>
      <c r="G1558" s="99">
        <v>0</v>
      </c>
      <c r="H1558" s="99">
        <v>5.44667399290483</v>
      </c>
      <c r="I1558" s="99">
        <v>0</v>
      </c>
      <c r="J1558" s="99">
        <v>1055.89877657592</v>
      </c>
      <c r="K1558" s="99">
        <v>0</v>
      </c>
      <c r="L1558" s="99">
        <v>610.99152342975106</v>
      </c>
      <c r="M1558" s="99">
        <v>1132.6753801852501</v>
      </c>
      <c r="N1558" s="99">
        <v>1787.6094719022501</v>
      </c>
      <c r="O1558" s="99">
        <v>1085.10282509029</v>
      </c>
      <c r="P1558" s="99">
        <v>0</v>
      </c>
      <c r="Q1558" s="99">
        <v>255.01289927586899</v>
      </c>
      <c r="R1558" s="99">
        <v>63.103401138912901</v>
      </c>
      <c r="S1558" s="99">
        <v>0</v>
      </c>
      <c r="T1558" s="99">
        <v>17.1288793254644</v>
      </c>
      <c r="U1558" s="99">
        <v>1073.67531657219</v>
      </c>
      <c r="V1558" s="99">
        <v>503673.811435699</v>
      </c>
      <c r="W1558" s="99">
        <v>23.386661370983301</v>
      </c>
      <c r="X1558" s="99">
        <v>47359.740811347998</v>
      </c>
      <c r="Y1558" s="99">
        <v>10217.0407854319</v>
      </c>
      <c r="Z1558" s="99">
        <v>0</v>
      </c>
      <c r="AA1558" s="99">
        <v>2100.5903068780899</v>
      </c>
      <c r="AB1558" s="99">
        <v>0</v>
      </c>
      <c r="AC1558" s="99">
        <v>319746.003490448</v>
      </c>
      <c r="AD1558" s="99">
        <v>0</v>
      </c>
      <c r="AE1558" s="99">
        <v>36255.727211952202</v>
      </c>
      <c r="AF1558" s="99">
        <v>102450.96519851701</v>
      </c>
      <c r="AG1558" s="99">
        <v>252642.82904243501</v>
      </c>
      <c r="AH1558" s="99">
        <v>91957.639413833604</v>
      </c>
      <c r="AI1558" s="99">
        <v>0</v>
      </c>
      <c r="AJ1558" s="99">
        <v>66762.158936500506</v>
      </c>
      <c r="AK1558" s="99">
        <v>10919.0336997509</v>
      </c>
      <c r="AL1558" s="99">
        <v>0</v>
      </c>
      <c r="AM1558" s="99">
        <v>2577.37489715219</v>
      </c>
      <c r="AN1558" s="99">
        <v>321961.52490615798</v>
      </c>
      <c r="AO1558" s="99">
        <v>4226125.0509033203</v>
      </c>
      <c r="AP1558" s="99">
        <v>188.74121369794</v>
      </c>
      <c r="AQ1558" s="99">
        <v>393590.74799728399</v>
      </c>
      <c r="AR1558" s="99">
        <v>83378.099564552307</v>
      </c>
      <c r="AS1558" s="99">
        <v>0</v>
      </c>
      <c r="AT1558" s="99">
        <v>18265.831669807401</v>
      </c>
      <c r="AU1558" s="99">
        <v>0</v>
      </c>
      <c r="AV1558" s="99">
        <v>1154884.3655853299</v>
      </c>
      <c r="AW1558" s="99">
        <v>0</v>
      </c>
      <c r="AX1558" s="99">
        <v>333458.97328948998</v>
      </c>
      <c r="AY1558" s="99">
        <v>915997.18524169899</v>
      </c>
      <c r="AZ1558" s="99">
        <v>2028575.0150146501</v>
      </c>
      <c r="BA1558" s="99">
        <v>803773.24884796096</v>
      </c>
      <c r="BB1558" s="99">
        <v>0</v>
      </c>
      <c r="BC1558" s="99">
        <v>521865.093463898</v>
      </c>
      <c r="BD1558" s="99">
        <v>81559.462051391602</v>
      </c>
      <c r="BE1558" s="99">
        <v>0</v>
      </c>
      <c r="BF1558" s="99">
        <v>22829.152622461301</v>
      </c>
      <c r="BG1558" s="99">
        <v>1161089.9171142599</v>
      </c>
      <c r="BH1558" s="99">
        <v>1195416.4039154099</v>
      </c>
      <c r="BI1558" s="99">
        <v>51.372242981568</v>
      </c>
      <c r="BJ1558" s="99">
        <v>137697.79235267601</v>
      </c>
      <c r="BK1558" s="99">
        <v>33546.982453823097</v>
      </c>
      <c r="BL1558" s="99">
        <v>0</v>
      </c>
      <c r="BM1558" s="99">
        <v>2166.36301121116</v>
      </c>
      <c r="BN1558" s="99">
        <v>0</v>
      </c>
      <c r="BO1558" s="99">
        <v>0</v>
      </c>
      <c r="BP1558" s="99">
        <v>0</v>
      </c>
      <c r="BQ1558" s="99">
        <v>0</v>
      </c>
      <c r="BR1558" s="99">
        <v>226097.255479813</v>
      </c>
      <c r="BS1558" s="99">
        <v>771576.33178710903</v>
      </c>
      <c r="BT1558" s="99">
        <v>156364.069932938</v>
      </c>
      <c r="BU1558" s="99">
        <v>0</v>
      </c>
      <c r="BV1558" s="99">
        <v>178645.58913993801</v>
      </c>
      <c r="BW1558" s="99">
        <v>9595.5461212396604</v>
      </c>
      <c r="BX1558" s="99">
        <v>0</v>
      </c>
      <c r="BY1558" s="99">
        <v>0</v>
      </c>
      <c r="BZ1558" s="99">
        <v>0</v>
      </c>
      <c r="CA1558" s="99">
        <v>4808.3634411692601</v>
      </c>
      <c r="CB1558" s="99">
        <v>549966.45138549805</v>
      </c>
      <c r="CC1558" s="99">
        <v>4615179.7527465802</v>
      </c>
      <c r="CD1558" s="99">
        <v>1335128.4871978799</v>
      </c>
      <c r="CE1558" s="99">
        <v>79.034014610573607</v>
      </c>
      <c r="CF1558" s="99">
        <v>14048.757501006099</v>
      </c>
      <c r="CG1558" s="99">
        <v>108665.95110321</v>
      </c>
      <c r="CH1558" s="99">
        <v>0</v>
      </c>
      <c r="CI1558" s="99">
        <v>4887.0761151909801</v>
      </c>
      <c r="CJ1558" s="99">
        <v>564470.72734069801</v>
      </c>
      <c r="CK1558" s="99">
        <v>4721792.6393432599</v>
      </c>
      <c r="CL1558" s="99">
        <v>1342748.36917114</v>
      </c>
      <c r="CM1558" s="188">
        <v>5948.5224330425299</v>
      </c>
      <c r="CN1558" s="188">
        <v>885730.25225067104</v>
      </c>
      <c r="CO1558" s="188">
        <v>5880278.7245483398</v>
      </c>
      <c r="CP1558" s="99">
        <v>1342748.36917114</v>
      </c>
      <c r="CQ1558" s="99">
        <v>0</v>
      </c>
      <c r="CR1558" s="99">
        <v>0</v>
      </c>
      <c r="CS1558" s="99">
        <v>0</v>
      </c>
      <c r="CT1558" s="99">
        <v>0</v>
      </c>
      <c r="CU1558" s="98">
        <v>335.06822852300002</v>
      </c>
      <c r="CV1558" s="98">
        <v>1122.4910351450001</v>
      </c>
    </row>
    <row r="1559" spans="1:100" x14ac:dyDescent="0.2">
      <c r="A1559" s="98" t="s">
        <v>77</v>
      </c>
      <c r="B1559" s="100">
        <v>40148</v>
      </c>
      <c r="C1559" s="99">
        <v>4622.9025259614</v>
      </c>
      <c r="D1559" s="99">
        <v>0</v>
      </c>
      <c r="E1559" s="99">
        <v>256.41455915197702</v>
      </c>
      <c r="F1559" s="99">
        <v>131.69562744162999</v>
      </c>
      <c r="G1559" s="99">
        <v>0</v>
      </c>
      <c r="H1559" s="99">
        <v>2.1272760083666098</v>
      </c>
      <c r="I1559" s="99">
        <v>0</v>
      </c>
      <c r="J1559" s="99">
        <v>1090.8281096220001</v>
      </c>
      <c r="K1559" s="99">
        <v>0</v>
      </c>
      <c r="L1559" s="99">
        <v>624.40191679447901</v>
      </c>
      <c r="M1559" s="99">
        <v>1147.2680108249201</v>
      </c>
      <c r="N1559" s="99">
        <v>1794.94818969071</v>
      </c>
      <c r="O1559" s="99">
        <v>1135.3279743790599</v>
      </c>
      <c r="P1559" s="99">
        <v>0</v>
      </c>
      <c r="Q1559" s="99">
        <v>254.88766890950501</v>
      </c>
      <c r="R1559" s="99">
        <v>61.0623697252013</v>
      </c>
      <c r="S1559" s="99">
        <v>0</v>
      </c>
      <c r="T1559" s="99">
        <v>21.526740170549601</v>
      </c>
      <c r="U1559" s="99">
        <v>1102.3540162146101</v>
      </c>
      <c r="V1559" s="99">
        <v>521856.45867919899</v>
      </c>
      <c r="W1559" s="99">
        <v>0</v>
      </c>
      <c r="X1559" s="99">
        <v>29468.214989185301</v>
      </c>
      <c r="Y1559" s="99">
        <v>9117.6355245113391</v>
      </c>
      <c r="Z1559" s="99">
        <v>0</v>
      </c>
      <c r="AA1559" s="99">
        <v>948.09955798834596</v>
      </c>
      <c r="AB1559" s="99">
        <v>0</v>
      </c>
      <c r="AC1559" s="99">
        <v>329511.69821548503</v>
      </c>
      <c r="AD1559" s="99">
        <v>0</v>
      </c>
      <c r="AE1559" s="99">
        <v>35688.494736194603</v>
      </c>
      <c r="AF1559" s="99">
        <v>105445.305921555</v>
      </c>
      <c r="AG1559" s="99">
        <v>251371.39753723101</v>
      </c>
      <c r="AH1559" s="99">
        <v>94561.932674408003</v>
      </c>
      <c r="AI1559" s="99">
        <v>0</v>
      </c>
      <c r="AJ1559" s="99">
        <v>66303.149545669599</v>
      </c>
      <c r="AK1559" s="99">
        <v>10776.8032733202</v>
      </c>
      <c r="AL1559" s="99">
        <v>0</v>
      </c>
      <c r="AM1559" s="99">
        <v>3352.70007747412</v>
      </c>
      <c r="AN1559" s="99">
        <v>332545.29546356201</v>
      </c>
      <c r="AO1559" s="99">
        <v>4398581.78161621</v>
      </c>
      <c r="AP1559" s="99">
        <v>0</v>
      </c>
      <c r="AQ1559" s="99">
        <v>249154.03249549901</v>
      </c>
      <c r="AR1559" s="99">
        <v>76992.179976463303</v>
      </c>
      <c r="AS1559" s="99">
        <v>0</v>
      </c>
      <c r="AT1559" s="99">
        <v>6752.3479950428</v>
      </c>
      <c r="AU1559" s="99">
        <v>0</v>
      </c>
      <c r="AV1559" s="99">
        <v>1193164.96153259</v>
      </c>
      <c r="AW1559" s="99">
        <v>0</v>
      </c>
      <c r="AX1559" s="99">
        <v>328557.308357239</v>
      </c>
      <c r="AY1559" s="99">
        <v>937033.78499603295</v>
      </c>
      <c r="AZ1559" s="99">
        <v>2026488.5619659401</v>
      </c>
      <c r="BA1559" s="99">
        <v>824444.05072784401</v>
      </c>
      <c r="BB1559" s="99">
        <v>0</v>
      </c>
      <c r="BC1559" s="99">
        <v>520638.45973587001</v>
      </c>
      <c r="BD1559" s="99">
        <v>83983.175708770796</v>
      </c>
      <c r="BE1559" s="99">
        <v>0</v>
      </c>
      <c r="BF1559" s="99">
        <v>26056.948022365599</v>
      </c>
      <c r="BG1559" s="99">
        <v>1201786.8807067899</v>
      </c>
      <c r="BH1559" s="99">
        <v>1238940.0701141399</v>
      </c>
      <c r="BI1559" s="99">
        <v>0</v>
      </c>
      <c r="BJ1559" s="99">
        <v>118784.954760551</v>
      </c>
      <c r="BK1559" s="99">
        <v>32054.093886375402</v>
      </c>
      <c r="BL1559" s="99">
        <v>0</v>
      </c>
      <c r="BM1559" s="99">
        <v>1347.39216133952</v>
      </c>
      <c r="BN1559" s="99">
        <v>0</v>
      </c>
      <c r="BO1559" s="99">
        <v>0</v>
      </c>
      <c r="BP1559" s="99">
        <v>0</v>
      </c>
      <c r="BQ1559" s="99">
        <v>0</v>
      </c>
      <c r="BR1559" s="99">
        <v>228403.34507179301</v>
      </c>
      <c r="BS1559" s="99">
        <v>784146.70901489304</v>
      </c>
      <c r="BT1559" s="99">
        <v>160604.71971702599</v>
      </c>
      <c r="BU1559" s="99">
        <v>0</v>
      </c>
      <c r="BV1559" s="99">
        <v>180741.73694610599</v>
      </c>
      <c r="BW1559" s="99">
        <v>9819.8155837059003</v>
      </c>
      <c r="BX1559" s="99">
        <v>0</v>
      </c>
      <c r="BY1559" s="99">
        <v>0</v>
      </c>
      <c r="BZ1559" s="99">
        <v>0</v>
      </c>
      <c r="CA1559" s="99">
        <v>4882.6291987896002</v>
      </c>
      <c r="CB1559" s="99">
        <v>553177.69423675502</v>
      </c>
      <c r="CC1559" s="99">
        <v>4651084.4390258798</v>
      </c>
      <c r="CD1559" s="99">
        <v>1355099.9438171401</v>
      </c>
      <c r="CE1559" s="99">
        <v>78.7967046704143</v>
      </c>
      <c r="CF1559" s="99">
        <v>14631.9472898245</v>
      </c>
      <c r="CG1559" s="99">
        <v>113787.64280128499</v>
      </c>
      <c r="CH1559" s="99">
        <v>0</v>
      </c>
      <c r="CI1559" s="99">
        <v>4962.25145173073</v>
      </c>
      <c r="CJ1559" s="99">
        <v>567948.94538116502</v>
      </c>
      <c r="CK1559" s="99">
        <v>4766553.6212768601</v>
      </c>
      <c r="CL1559" s="99">
        <v>1365049.5066528299</v>
      </c>
      <c r="CM1559" s="188">
        <v>6066.5715007782001</v>
      </c>
      <c r="CN1559" s="188">
        <v>902892.290130615</v>
      </c>
      <c r="CO1559" s="188">
        <v>5972292.1812744103</v>
      </c>
      <c r="CP1559" s="99">
        <v>1365049.5066528299</v>
      </c>
      <c r="CQ1559" s="99">
        <v>0</v>
      </c>
      <c r="CR1559" s="99">
        <v>0</v>
      </c>
      <c r="CS1559" s="99">
        <v>0</v>
      </c>
      <c r="CT1559" s="99">
        <v>0</v>
      </c>
      <c r="CU1559" s="98">
        <v>270.48987385100003</v>
      </c>
      <c r="CV1559" s="98">
        <v>1158.504272997</v>
      </c>
    </row>
    <row r="1560" spans="1:100" x14ac:dyDescent="0.2">
      <c r="A1560" s="98" t="s">
        <v>77</v>
      </c>
      <c r="B1560" s="100">
        <v>40238</v>
      </c>
      <c r="C1560" s="99">
        <v>4693.0124813914299</v>
      </c>
      <c r="D1560" s="99">
        <v>0</v>
      </c>
      <c r="E1560" s="99">
        <v>256.23075459525</v>
      </c>
      <c r="F1560" s="99">
        <v>138.905667902902</v>
      </c>
      <c r="G1560" s="99">
        <v>0</v>
      </c>
      <c r="H1560" s="99">
        <v>0</v>
      </c>
      <c r="I1560" s="99">
        <v>0</v>
      </c>
      <c r="J1560" s="99">
        <v>1119.99730242789</v>
      </c>
      <c r="K1560" s="99">
        <v>0</v>
      </c>
      <c r="L1560" s="99">
        <v>652.06327411532402</v>
      </c>
      <c r="M1560" s="99">
        <v>1186.9574300050699</v>
      </c>
      <c r="N1560" s="99">
        <v>1766.8966910988099</v>
      </c>
      <c r="O1560" s="99">
        <v>1159.1443285345999</v>
      </c>
      <c r="P1560" s="99">
        <v>0</v>
      </c>
      <c r="Q1560" s="99">
        <v>265.203131429851</v>
      </c>
      <c r="R1560" s="99">
        <v>58.726848481223001</v>
      </c>
      <c r="S1560" s="99">
        <v>0</v>
      </c>
      <c r="T1560" s="99">
        <v>22.175687695853401</v>
      </c>
      <c r="U1560" s="99">
        <v>1127.2087244838499</v>
      </c>
      <c r="V1560" s="99">
        <v>523799.71720504801</v>
      </c>
      <c r="W1560" s="99">
        <v>0</v>
      </c>
      <c r="X1560" s="99">
        <v>28445.0014870167</v>
      </c>
      <c r="Y1560" s="99">
        <v>8802.4754229783994</v>
      </c>
      <c r="Z1560" s="99">
        <v>0</v>
      </c>
      <c r="AA1560" s="99">
        <v>0</v>
      </c>
      <c r="AB1560" s="99">
        <v>0</v>
      </c>
      <c r="AC1560" s="99">
        <v>340105.18404388399</v>
      </c>
      <c r="AD1560" s="99">
        <v>0</v>
      </c>
      <c r="AE1560" s="99">
        <v>37344.410203933701</v>
      </c>
      <c r="AF1560" s="99">
        <v>105932.914556503</v>
      </c>
      <c r="AG1560" s="99">
        <v>244390.502464294</v>
      </c>
      <c r="AH1560" s="99">
        <v>94850.807514190703</v>
      </c>
      <c r="AI1560" s="99">
        <v>0</v>
      </c>
      <c r="AJ1560" s="99">
        <v>70802.355149269104</v>
      </c>
      <c r="AK1560" s="99">
        <v>11201.052110910399</v>
      </c>
      <c r="AL1560" s="99">
        <v>0</v>
      </c>
      <c r="AM1560" s="99">
        <v>2901.5573150813598</v>
      </c>
      <c r="AN1560" s="99">
        <v>341192.91984176601</v>
      </c>
      <c r="AO1560" s="99">
        <v>4406179.25390625</v>
      </c>
      <c r="AP1560" s="99">
        <v>0</v>
      </c>
      <c r="AQ1560" s="99">
        <v>248088.08853340099</v>
      </c>
      <c r="AR1560" s="99">
        <v>75733.549781799302</v>
      </c>
      <c r="AS1560" s="99">
        <v>0</v>
      </c>
      <c r="AT1560" s="99">
        <v>0</v>
      </c>
      <c r="AU1560" s="99">
        <v>0</v>
      </c>
      <c r="AV1560" s="99">
        <v>1237220.2386322001</v>
      </c>
      <c r="AW1560" s="99">
        <v>0</v>
      </c>
      <c r="AX1560" s="99">
        <v>349107.06986236601</v>
      </c>
      <c r="AY1560" s="99">
        <v>949590.35840606701</v>
      </c>
      <c r="AZ1560" s="99">
        <v>1977795.3837890599</v>
      </c>
      <c r="BA1560" s="99">
        <v>829915.42034912098</v>
      </c>
      <c r="BB1560" s="99">
        <v>0</v>
      </c>
      <c r="BC1560" s="99">
        <v>556663.34779357899</v>
      </c>
      <c r="BD1560" s="99">
        <v>87635.560633659406</v>
      </c>
      <c r="BE1560" s="99">
        <v>0</v>
      </c>
      <c r="BF1560" s="99">
        <v>24191.328228235201</v>
      </c>
      <c r="BG1560" s="99">
        <v>1241138.12007141</v>
      </c>
      <c r="BH1560" s="99">
        <v>1239399.2843170201</v>
      </c>
      <c r="BI1560" s="99">
        <v>0</v>
      </c>
      <c r="BJ1560" s="99">
        <v>115358.48875904101</v>
      </c>
      <c r="BK1560" s="99">
        <v>30188.0889675617</v>
      </c>
      <c r="BL1560" s="99">
        <v>0</v>
      </c>
      <c r="BM1560" s="99">
        <v>784.481708727777</v>
      </c>
      <c r="BN1560" s="99">
        <v>0</v>
      </c>
      <c r="BO1560" s="99">
        <v>0</v>
      </c>
      <c r="BP1560" s="99">
        <v>0</v>
      </c>
      <c r="BQ1560" s="99">
        <v>0</v>
      </c>
      <c r="BR1560" s="99">
        <v>244023.848867416</v>
      </c>
      <c r="BS1560" s="99">
        <v>763168.10943603504</v>
      </c>
      <c r="BT1560" s="99">
        <v>161687.12370300299</v>
      </c>
      <c r="BU1560" s="99">
        <v>0</v>
      </c>
      <c r="BV1560" s="99">
        <v>192321.244895935</v>
      </c>
      <c r="BW1560" s="99">
        <v>9978.1825493574106</v>
      </c>
      <c r="BX1560" s="99">
        <v>0</v>
      </c>
      <c r="BY1560" s="99">
        <v>0</v>
      </c>
      <c r="BZ1560" s="99">
        <v>0</v>
      </c>
      <c r="CA1560" s="99">
        <v>4945.1857895255098</v>
      </c>
      <c r="CB1560" s="99">
        <v>553530.88308715797</v>
      </c>
      <c r="CC1560" s="99">
        <v>4660877.1055908203</v>
      </c>
      <c r="CD1560" s="99">
        <v>1356485.3261108401</v>
      </c>
      <c r="CE1560" s="99">
        <v>77.950904435478193</v>
      </c>
      <c r="CF1560" s="99">
        <v>14369.107112765299</v>
      </c>
      <c r="CG1560" s="99">
        <v>113811.30754280101</v>
      </c>
      <c r="CH1560" s="99">
        <v>0</v>
      </c>
      <c r="CI1560" s="99">
        <v>5023.9151861667597</v>
      </c>
      <c r="CJ1560" s="99">
        <v>568039.04047393799</v>
      </c>
      <c r="CK1560" s="99">
        <v>4775672.5072021503</v>
      </c>
      <c r="CL1560" s="99">
        <v>1370552.94989014</v>
      </c>
      <c r="CM1560" s="188">
        <v>6143.3610416054698</v>
      </c>
      <c r="CN1560" s="188">
        <v>909997.35729980504</v>
      </c>
      <c r="CO1560" s="188">
        <v>6018639.6428222703</v>
      </c>
      <c r="CP1560" s="99">
        <v>1370552.94989014</v>
      </c>
      <c r="CQ1560" s="99">
        <v>0</v>
      </c>
      <c r="CR1560" s="99">
        <v>0</v>
      </c>
      <c r="CS1560" s="99">
        <v>0</v>
      </c>
      <c r="CT1560" s="99">
        <v>0</v>
      </c>
      <c r="CU1560" s="98">
        <v>265.49626046700001</v>
      </c>
      <c r="CV1560" s="98">
        <v>1195.419436718</v>
      </c>
    </row>
    <row r="1561" spans="1:100" x14ac:dyDescent="0.2">
      <c r="A1561" s="98" t="s">
        <v>77</v>
      </c>
      <c r="B1561" s="100">
        <v>40330</v>
      </c>
      <c r="C1561" s="99">
        <v>4688.9634163379696</v>
      </c>
      <c r="D1561" s="99">
        <v>0</v>
      </c>
      <c r="E1561" s="99">
        <v>244.793999414891</v>
      </c>
      <c r="F1561" s="99">
        <v>127.442927509546</v>
      </c>
      <c r="G1561" s="99">
        <v>0</v>
      </c>
      <c r="H1561" s="99">
        <v>0</v>
      </c>
      <c r="I1561" s="99">
        <v>0</v>
      </c>
      <c r="J1561" s="99">
        <v>1143.6956258267201</v>
      </c>
      <c r="K1561" s="99">
        <v>0</v>
      </c>
      <c r="L1561" s="99">
        <v>661.45692075788997</v>
      </c>
      <c r="M1561" s="99">
        <v>1183.8748885393099</v>
      </c>
      <c r="N1561" s="99">
        <v>1756.0163053870201</v>
      </c>
      <c r="O1561" s="99">
        <v>1158.7129741907099</v>
      </c>
      <c r="P1561" s="99">
        <v>0</v>
      </c>
      <c r="Q1561" s="99">
        <v>261.75762198120401</v>
      </c>
      <c r="R1561" s="99">
        <v>62.002005875576302</v>
      </c>
      <c r="S1561" s="99">
        <v>0</v>
      </c>
      <c r="T1561" s="99">
        <v>16.361811959417501</v>
      </c>
      <c r="U1561" s="99">
        <v>1148.4759247452</v>
      </c>
      <c r="V1561" s="99">
        <v>521298.44050979603</v>
      </c>
      <c r="W1561" s="99">
        <v>0</v>
      </c>
      <c r="X1561" s="99">
        <v>28798.501500844999</v>
      </c>
      <c r="Y1561" s="99">
        <v>8021.4636228680602</v>
      </c>
      <c r="Z1561" s="99">
        <v>0</v>
      </c>
      <c r="AA1561" s="99">
        <v>0</v>
      </c>
      <c r="AB1561" s="99">
        <v>0</v>
      </c>
      <c r="AC1561" s="99">
        <v>349732.48144912702</v>
      </c>
      <c r="AD1561" s="99">
        <v>0</v>
      </c>
      <c r="AE1561" s="99">
        <v>38665.894645690903</v>
      </c>
      <c r="AF1561" s="99">
        <v>107884.750941277</v>
      </c>
      <c r="AG1561" s="99">
        <v>240398.237070084</v>
      </c>
      <c r="AH1561" s="99">
        <v>93254.840836525007</v>
      </c>
      <c r="AI1561" s="99">
        <v>0</v>
      </c>
      <c r="AJ1561" s="99">
        <v>72228.133092880205</v>
      </c>
      <c r="AK1561" s="99">
        <v>12591.5517567396</v>
      </c>
      <c r="AL1561" s="99">
        <v>0</v>
      </c>
      <c r="AM1561" s="99">
        <v>2574.1376799344998</v>
      </c>
      <c r="AN1561" s="99">
        <v>350266.13438797003</v>
      </c>
      <c r="AO1561" s="99">
        <v>4413935.2270507803</v>
      </c>
      <c r="AP1561" s="99">
        <v>0</v>
      </c>
      <c r="AQ1561" s="99">
        <v>252029.787265778</v>
      </c>
      <c r="AR1561" s="99">
        <v>71237.886575698896</v>
      </c>
      <c r="AS1561" s="99">
        <v>0</v>
      </c>
      <c r="AT1561" s="99">
        <v>0</v>
      </c>
      <c r="AU1561" s="99">
        <v>0</v>
      </c>
      <c r="AV1561" s="99">
        <v>1282554.0360870401</v>
      </c>
      <c r="AW1561" s="99">
        <v>0</v>
      </c>
      <c r="AX1561" s="99">
        <v>360010.59412765497</v>
      </c>
      <c r="AY1561" s="99">
        <v>974159.90522003197</v>
      </c>
      <c r="AZ1561" s="99">
        <v>1942130.4417419401</v>
      </c>
      <c r="BA1561" s="99">
        <v>818468.17266845703</v>
      </c>
      <c r="BB1561" s="99">
        <v>0</v>
      </c>
      <c r="BC1561" s="99">
        <v>573113.74021148705</v>
      </c>
      <c r="BD1561" s="99">
        <v>96619.4896354675</v>
      </c>
      <c r="BE1561" s="99">
        <v>0</v>
      </c>
      <c r="BF1561" s="99">
        <v>21830.368186235399</v>
      </c>
      <c r="BG1561" s="99">
        <v>1284595.64651489</v>
      </c>
      <c r="BH1561" s="99">
        <v>1242810.52563477</v>
      </c>
      <c r="BI1561" s="99">
        <v>0</v>
      </c>
      <c r="BJ1561" s="99">
        <v>113349.747333527</v>
      </c>
      <c r="BK1561" s="99">
        <v>29721.883619308501</v>
      </c>
      <c r="BL1561" s="99">
        <v>0</v>
      </c>
      <c r="BM1561" s="99">
        <v>735.87751343101297</v>
      </c>
      <c r="BN1561" s="99">
        <v>0</v>
      </c>
      <c r="BO1561" s="99">
        <v>0</v>
      </c>
      <c r="BP1561" s="99">
        <v>0</v>
      </c>
      <c r="BQ1561" s="99">
        <v>0</v>
      </c>
      <c r="BR1561" s="99">
        <v>248124.51901626599</v>
      </c>
      <c r="BS1561" s="99">
        <v>749862.32845306396</v>
      </c>
      <c r="BT1561" s="99">
        <v>159192.178319931</v>
      </c>
      <c r="BU1561" s="99">
        <v>0</v>
      </c>
      <c r="BV1561" s="99">
        <v>197904.36042213399</v>
      </c>
      <c r="BW1561" s="99">
        <v>10991.4888385534</v>
      </c>
      <c r="BX1561" s="99">
        <v>0</v>
      </c>
      <c r="BY1561" s="99">
        <v>0</v>
      </c>
      <c r="BZ1561" s="99">
        <v>0</v>
      </c>
      <c r="CA1561" s="99">
        <v>4929.6762866377803</v>
      </c>
      <c r="CB1561" s="99">
        <v>550246.36370849598</v>
      </c>
      <c r="CC1561" s="99">
        <v>4661781.5890502902</v>
      </c>
      <c r="CD1561" s="99">
        <v>1356287.49482727</v>
      </c>
      <c r="CE1561" s="99">
        <v>77.174099364317996</v>
      </c>
      <c r="CF1561" s="99">
        <v>14954.9975632429</v>
      </c>
      <c r="CG1561" s="99">
        <v>116968.02881717699</v>
      </c>
      <c r="CH1561" s="99">
        <v>0</v>
      </c>
      <c r="CI1561" s="99">
        <v>5006.2360258102399</v>
      </c>
      <c r="CJ1561" s="99">
        <v>565011.48079681396</v>
      </c>
      <c r="CK1561" s="99">
        <v>4778322.90551758</v>
      </c>
      <c r="CL1561" s="99">
        <v>1366572.8134918199</v>
      </c>
      <c r="CM1561" s="188">
        <v>6150.2177618145897</v>
      </c>
      <c r="CN1561" s="188">
        <v>915151.46714019799</v>
      </c>
      <c r="CO1561" s="188">
        <v>6059543.8905029297</v>
      </c>
      <c r="CP1561" s="99">
        <v>1366572.8134918199</v>
      </c>
      <c r="CQ1561" s="99">
        <v>0</v>
      </c>
      <c r="CR1561" s="99">
        <v>0</v>
      </c>
      <c r="CS1561" s="99">
        <v>0</v>
      </c>
      <c r="CT1561" s="99">
        <v>0</v>
      </c>
      <c r="CU1561" s="98">
        <v>251.303710427</v>
      </c>
      <c r="CV1561" s="98">
        <v>1216.1768076200001</v>
      </c>
    </row>
    <row r="1562" spans="1:100" x14ac:dyDescent="0.2">
      <c r="A1562" s="98" t="s">
        <v>77</v>
      </c>
      <c r="B1562" s="100">
        <v>40422</v>
      </c>
      <c r="C1562" s="99">
        <v>4672.8254137635204</v>
      </c>
      <c r="D1562" s="99">
        <v>0</v>
      </c>
      <c r="E1562" s="99">
        <v>240.70186376571701</v>
      </c>
      <c r="F1562" s="99">
        <v>123.15479595959199</v>
      </c>
      <c r="G1562" s="99">
        <v>0</v>
      </c>
      <c r="H1562" s="99">
        <v>0</v>
      </c>
      <c r="I1562" s="99">
        <v>0</v>
      </c>
      <c r="J1562" s="99">
        <v>1154.4151312112799</v>
      </c>
      <c r="K1562" s="99">
        <v>0</v>
      </c>
      <c r="L1562" s="99">
        <v>689.80027984082699</v>
      </c>
      <c r="M1562" s="99">
        <v>1170.86293072999</v>
      </c>
      <c r="N1562" s="99">
        <v>1737.9076640009901</v>
      </c>
      <c r="O1562" s="99">
        <v>1147.35685737431</v>
      </c>
      <c r="P1562" s="99">
        <v>0</v>
      </c>
      <c r="Q1562" s="99">
        <v>270.16596011444898</v>
      </c>
      <c r="R1562" s="99">
        <v>68.882072583772199</v>
      </c>
      <c r="S1562" s="99">
        <v>0</v>
      </c>
      <c r="T1562" s="99">
        <v>24.501626187702598</v>
      </c>
      <c r="U1562" s="99">
        <v>1161.6699527055</v>
      </c>
      <c r="V1562" s="99">
        <v>524621.25704193104</v>
      </c>
      <c r="W1562" s="99">
        <v>0</v>
      </c>
      <c r="X1562" s="99">
        <v>27450.2777330875</v>
      </c>
      <c r="Y1562" s="99">
        <v>7306.1385779976799</v>
      </c>
      <c r="Z1562" s="99">
        <v>0</v>
      </c>
      <c r="AA1562" s="99">
        <v>0</v>
      </c>
      <c r="AB1562" s="99">
        <v>0</v>
      </c>
      <c r="AC1562" s="99">
        <v>355980.86430358898</v>
      </c>
      <c r="AD1562" s="99">
        <v>0</v>
      </c>
      <c r="AE1562" s="99">
        <v>39488.400021076202</v>
      </c>
      <c r="AF1562" s="99">
        <v>106991.378033638</v>
      </c>
      <c r="AG1562" s="99">
        <v>237657.25522995001</v>
      </c>
      <c r="AH1562" s="99">
        <v>93294.730506897002</v>
      </c>
      <c r="AI1562" s="99">
        <v>0</v>
      </c>
      <c r="AJ1562" s="99">
        <v>73575.861212730393</v>
      </c>
      <c r="AK1562" s="99">
        <v>11890.3894324303</v>
      </c>
      <c r="AL1562" s="99">
        <v>0</v>
      </c>
      <c r="AM1562" s="99">
        <v>2712.7066303491602</v>
      </c>
      <c r="AN1562" s="99">
        <v>356977.76826477097</v>
      </c>
      <c r="AO1562" s="99">
        <v>4440799.1863403302</v>
      </c>
      <c r="AP1562" s="99">
        <v>0</v>
      </c>
      <c r="AQ1562" s="99">
        <v>245435.26358604399</v>
      </c>
      <c r="AR1562" s="99">
        <v>67135.515126228303</v>
      </c>
      <c r="AS1562" s="99">
        <v>0</v>
      </c>
      <c r="AT1562" s="99">
        <v>0</v>
      </c>
      <c r="AU1562" s="99">
        <v>0</v>
      </c>
      <c r="AV1562" s="99">
        <v>1304879.3435668901</v>
      </c>
      <c r="AW1562" s="99">
        <v>0</v>
      </c>
      <c r="AX1562" s="99">
        <v>364553.99544906599</v>
      </c>
      <c r="AY1562" s="99">
        <v>966528.73986053502</v>
      </c>
      <c r="AZ1562" s="99">
        <v>1931826.3552703899</v>
      </c>
      <c r="BA1562" s="99">
        <v>821447.02091980004</v>
      </c>
      <c r="BB1562" s="99">
        <v>0</v>
      </c>
      <c r="BC1562" s="99">
        <v>581354.70774078404</v>
      </c>
      <c r="BD1562" s="99">
        <v>94668.705083847002</v>
      </c>
      <c r="BE1562" s="99">
        <v>0</v>
      </c>
      <c r="BF1562" s="99">
        <v>22953.9777255058</v>
      </c>
      <c r="BG1562" s="99">
        <v>1305170.4238739</v>
      </c>
      <c r="BH1562" s="99">
        <v>1241377.08705139</v>
      </c>
      <c r="BI1562" s="99">
        <v>0</v>
      </c>
      <c r="BJ1562" s="99">
        <v>114525.34607791901</v>
      </c>
      <c r="BK1562" s="99">
        <v>28842.485750198401</v>
      </c>
      <c r="BL1562" s="99">
        <v>0</v>
      </c>
      <c r="BM1562" s="99">
        <v>781.74038020521402</v>
      </c>
      <c r="BN1562" s="99">
        <v>0</v>
      </c>
      <c r="BO1562" s="99">
        <v>0</v>
      </c>
      <c r="BP1562" s="99">
        <v>0</v>
      </c>
      <c r="BQ1562" s="99">
        <v>0</v>
      </c>
      <c r="BR1562" s="99">
        <v>247417.08280372599</v>
      </c>
      <c r="BS1562" s="99">
        <v>746934.76895904494</v>
      </c>
      <c r="BT1562" s="99">
        <v>160019.13265037499</v>
      </c>
      <c r="BU1562" s="99">
        <v>0</v>
      </c>
      <c r="BV1562" s="99">
        <v>199302.97663116499</v>
      </c>
      <c r="BW1562" s="99">
        <v>11040.862853884701</v>
      </c>
      <c r="BX1562" s="99">
        <v>0</v>
      </c>
      <c r="BY1562" s="99">
        <v>0</v>
      </c>
      <c r="BZ1562" s="99">
        <v>0</v>
      </c>
      <c r="CA1562" s="99">
        <v>4918.2246056199101</v>
      </c>
      <c r="CB1562" s="99">
        <v>550443.41481780994</v>
      </c>
      <c r="CC1562" s="99">
        <v>4680462.4118042002</v>
      </c>
      <c r="CD1562" s="99">
        <v>1357334.23245239</v>
      </c>
      <c r="CE1562" s="99">
        <v>90.794926674105199</v>
      </c>
      <c r="CF1562" s="99">
        <v>14785.809334993401</v>
      </c>
      <c r="CG1562" s="99">
        <v>118876.85594654101</v>
      </c>
      <c r="CH1562" s="99">
        <v>0</v>
      </c>
      <c r="CI1562" s="99">
        <v>5008.1308647394198</v>
      </c>
      <c r="CJ1562" s="99">
        <v>564905.87575530994</v>
      </c>
      <c r="CK1562" s="99">
        <v>4796830.1146240197</v>
      </c>
      <c r="CL1562" s="99">
        <v>1365095.3857879599</v>
      </c>
      <c r="CM1562" s="188">
        <v>6159.8586046099699</v>
      </c>
      <c r="CN1562" s="188">
        <v>923585.85675811803</v>
      </c>
      <c r="CO1562" s="188">
        <v>6106642.9953002902</v>
      </c>
      <c r="CP1562" s="99">
        <v>1365095.3857879599</v>
      </c>
      <c r="CQ1562" s="99">
        <v>0</v>
      </c>
      <c r="CR1562" s="99">
        <v>0</v>
      </c>
      <c r="CS1562" s="99">
        <v>0</v>
      </c>
      <c r="CT1562" s="99">
        <v>0</v>
      </c>
      <c r="CU1562" s="98">
        <v>246.46323398600001</v>
      </c>
      <c r="CV1562" s="98">
        <v>1236.688340641</v>
      </c>
    </row>
    <row r="1563" spans="1:100" x14ac:dyDescent="0.2">
      <c r="A1563" s="98" t="s">
        <v>77</v>
      </c>
      <c r="B1563" s="100">
        <v>40513</v>
      </c>
      <c r="C1563" s="99">
        <v>4585.9928525090199</v>
      </c>
      <c r="D1563" s="99">
        <v>0</v>
      </c>
      <c r="E1563" s="99">
        <v>248.151441205293</v>
      </c>
      <c r="F1563" s="99">
        <v>126.85505067743399</v>
      </c>
      <c r="G1563" s="99">
        <v>0</v>
      </c>
      <c r="H1563" s="99">
        <v>0</v>
      </c>
      <c r="I1563" s="99">
        <v>0</v>
      </c>
      <c r="J1563" s="99">
        <v>1175.3305588513599</v>
      </c>
      <c r="K1563" s="99">
        <v>0</v>
      </c>
      <c r="L1563" s="99">
        <v>842.58300186693702</v>
      </c>
      <c r="M1563" s="99">
        <v>1166.55153347552</v>
      </c>
      <c r="N1563" s="99">
        <v>1698.7378430962599</v>
      </c>
      <c r="O1563" s="99">
        <v>1123.84670861065</v>
      </c>
      <c r="P1563" s="99">
        <v>0</v>
      </c>
      <c r="Q1563" s="99">
        <v>264.86404722929001</v>
      </c>
      <c r="R1563" s="99">
        <v>79.548819622956202</v>
      </c>
      <c r="S1563" s="99">
        <v>0</v>
      </c>
      <c r="T1563" s="99">
        <v>26.666721421061101</v>
      </c>
      <c r="U1563" s="99">
        <v>1179.8734409809099</v>
      </c>
      <c r="V1563" s="99">
        <v>518827.73738098098</v>
      </c>
      <c r="W1563" s="99">
        <v>0</v>
      </c>
      <c r="X1563" s="99">
        <v>29578.312057733499</v>
      </c>
      <c r="Y1563" s="99">
        <v>8375.3028882741892</v>
      </c>
      <c r="Z1563" s="99">
        <v>0</v>
      </c>
      <c r="AA1563" s="99">
        <v>0</v>
      </c>
      <c r="AB1563" s="99">
        <v>0</v>
      </c>
      <c r="AC1563" s="99">
        <v>361248.13926696801</v>
      </c>
      <c r="AD1563" s="99">
        <v>0</v>
      </c>
      <c r="AE1563" s="99">
        <v>46192.546809673302</v>
      </c>
      <c r="AF1563" s="99">
        <v>107086.309250832</v>
      </c>
      <c r="AG1563" s="99">
        <v>234761.95760154701</v>
      </c>
      <c r="AH1563" s="99">
        <v>83964.772294044495</v>
      </c>
      <c r="AI1563" s="99">
        <v>0</v>
      </c>
      <c r="AJ1563" s="99">
        <v>75645.369013786301</v>
      </c>
      <c r="AK1563" s="99">
        <v>11920.2886304855</v>
      </c>
      <c r="AL1563" s="99">
        <v>0</v>
      </c>
      <c r="AM1563" s="99">
        <v>3015.1943082213402</v>
      </c>
      <c r="AN1563" s="99">
        <v>362647.39297866798</v>
      </c>
      <c r="AO1563" s="99">
        <v>4380248.2791748</v>
      </c>
      <c r="AP1563" s="99">
        <v>0</v>
      </c>
      <c r="AQ1563" s="99">
        <v>262528.38006210298</v>
      </c>
      <c r="AR1563" s="99">
        <v>79786.695016861006</v>
      </c>
      <c r="AS1563" s="99">
        <v>0</v>
      </c>
      <c r="AT1563" s="99">
        <v>0</v>
      </c>
      <c r="AU1563" s="99">
        <v>0</v>
      </c>
      <c r="AV1563" s="99">
        <v>1337486.20350647</v>
      </c>
      <c r="AW1563" s="99">
        <v>0</v>
      </c>
      <c r="AX1563" s="99">
        <v>431446.079845428</v>
      </c>
      <c r="AY1563" s="99">
        <v>982458.35336303699</v>
      </c>
      <c r="AZ1563" s="99">
        <v>1911244.4820404099</v>
      </c>
      <c r="BA1563" s="99">
        <v>743643.23722839402</v>
      </c>
      <c r="BB1563" s="99">
        <v>0</v>
      </c>
      <c r="BC1563" s="99">
        <v>599849.24576568604</v>
      </c>
      <c r="BD1563" s="99">
        <v>93414.384429931597</v>
      </c>
      <c r="BE1563" s="99">
        <v>0</v>
      </c>
      <c r="BF1563" s="99">
        <v>24997.253375053398</v>
      </c>
      <c r="BG1563" s="99">
        <v>1344112.30578613</v>
      </c>
      <c r="BH1563" s="99">
        <v>1220964.6034545901</v>
      </c>
      <c r="BI1563" s="99">
        <v>0</v>
      </c>
      <c r="BJ1563" s="99">
        <v>120984.867397308</v>
      </c>
      <c r="BK1563" s="99">
        <v>31675.635595321699</v>
      </c>
      <c r="BL1563" s="99">
        <v>0</v>
      </c>
      <c r="BM1563" s="99">
        <v>762.32944113761198</v>
      </c>
      <c r="BN1563" s="99">
        <v>0</v>
      </c>
      <c r="BO1563" s="99">
        <v>0</v>
      </c>
      <c r="BP1563" s="99">
        <v>0</v>
      </c>
      <c r="BQ1563" s="99">
        <v>0</v>
      </c>
      <c r="BR1563" s="99">
        <v>247807.58864021301</v>
      </c>
      <c r="BS1563" s="99">
        <v>738921.28001403797</v>
      </c>
      <c r="BT1563" s="99">
        <v>144627.39772605899</v>
      </c>
      <c r="BU1563" s="99">
        <v>0</v>
      </c>
      <c r="BV1563" s="99">
        <v>207047.77887344401</v>
      </c>
      <c r="BW1563" s="99">
        <v>9996.1234461069107</v>
      </c>
      <c r="BX1563" s="99">
        <v>0</v>
      </c>
      <c r="BY1563" s="99">
        <v>0</v>
      </c>
      <c r="BZ1563" s="99">
        <v>0</v>
      </c>
      <c r="CA1563" s="99">
        <v>4838.26490432024</v>
      </c>
      <c r="CB1563" s="99">
        <v>548372.92569732701</v>
      </c>
      <c r="CC1563" s="99">
        <v>4646208.9798584003</v>
      </c>
      <c r="CD1563" s="99">
        <v>1338830.8093566899</v>
      </c>
      <c r="CE1563" s="99">
        <v>103.249067771249</v>
      </c>
      <c r="CF1563" s="99">
        <v>15871.522710442499</v>
      </c>
      <c r="CG1563" s="99">
        <v>125267.30933380099</v>
      </c>
      <c r="CH1563" s="99">
        <v>0</v>
      </c>
      <c r="CI1563" s="99">
        <v>4941.6582306027403</v>
      </c>
      <c r="CJ1563" s="99">
        <v>564377.43908691395</v>
      </c>
      <c r="CK1563" s="99">
        <v>4772703.4663696298</v>
      </c>
      <c r="CL1563" s="99">
        <v>1349161.7566680899</v>
      </c>
      <c r="CM1563" s="188">
        <v>6116.1982271075203</v>
      </c>
      <c r="CN1563" s="188">
        <v>924037.70866393996</v>
      </c>
      <c r="CO1563" s="188">
        <v>6110996.9443359403</v>
      </c>
      <c r="CP1563" s="99">
        <v>1349161.7566680899</v>
      </c>
      <c r="CQ1563" s="99">
        <v>0</v>
      </c>
      <c r="CR1563" s="99">
        <v>0</v>
      </c>
      <c r="CS1563" s="99">
        <v>0</v>
      </c>
      <c r="CT1563" s="99">
        <v>0</v>
      </c>
      <c r="CU1563" s="98">
        <v>254.896486552</v>
      </c>
      <c r="CV1563" s="98">
        <v>1266.220137603</v>
      </c>
    </row>
    <row r="1564" spans="1:100" x14ac:dyDescent="0.2">
      <c r="A1564" s="98" t="s">
        <v>77</v>
      </c>
      <c r="B1564" s="100">
        <v>40603</v>
      </c>
      <c r="C1564" s="99">
        <v>4482.3240871429398</v>
      </c>
      <c r="D1564" s="99">
        <v>0</v>
      </c>
      <c r="E1564" s="99">
        <v>259.099056988955</v>
      </c>
      <c r="F1564" s="99">
        <v>131.726877111942</v>
      </c>
      <c r="G1564" s="99">
        <v>0</v>
      </c>
      <c r="H1564" s="99">
        <v>0</v>
      </c>
      <c r="I1564" s="99">
        <v>0</v>
      </c>
      <c r="J1564" s="99">
        <v>1215.6715370714701</v>
      </c>
      <c r="K1564" s="99">
        <v>0</v>
      </c>
      <c r="L1564" s="99">
        <v>1625.78585250676</v>
      </c>
      <c r="M1564" s="99">
        <v>1155.2784283906201</v>
      </c>
      <c r="N1564" s="99">
        <v>1656.65938442945</v>
      </c>
      <c r="O1564" s="99">
        <v>0</v>
      </c>
      <c r="P1564" s="99">
        <v>0</v>
      </c>
      <c r="Q1564" s="99">
        <v>271.31844593584498</v>
      </c>
      <c r="R1564" s="99">
        <v>0</v>
      </c>
      <c r="S1564" s="99">
        <v>0</v>
      </c>
      <c r="T1564" s="99">
        <v>98.538426058366895</v>
      </c>
      <c r="U1564" s="99">
        <v>1218.4244489371799</v>
      </c>
      <c r="V1564" s="99">
        <v>509559.20859146101</v>
      </c>
      <c r="W1564" s="99">
        <v>0</v>
      </c>
      <c r="X1564" s="99">
        <v>27728.0609004498</v>
      </c>
      <c r="Y1564" s="99">
        <v>7547.5167215466499</v>
      </c>
      <c r="Z1564" s="99">
        <v>0</v>
      </c>
      <c r="AA1564" s="99">
        <v>0</v>
      </c>
      <c r="AB1564" s="99">
        <v>0</v>
      </c>
      <c r="AC1564" s="99">
        <v>372433.69638442999</v>
      </c>
      <c r="AD1564" s="99">
        <v>0</v>
      </c>
      <c r="AE1564" s="99">
        <v>125141.25401783</v>
      </c>
      <c r="AF1564" s="99">
        <v>105792.482086182</v>
      </c>
      <c r="AG1564" s="99">
        <v>228700.04114151001</v>
      </c>
      <c r="AH1564" s="99">
        <v>0</v>
      </c>
      <c r="AI1564" s="99">
        <v>0</v>
      </c>
      <c r="AJ1564" s="99">
        <v>76170.096607208296</v>
      </c>
      <c r="AK1564" s="99">
        <v>0</v>
      </c>
      <c r="AL1564" s="99">
        <v>0</v>
      </c>
      <c r="AM1564" s="99">
        <v>14985.6445696354</v>
      </c>
      <c r="AN1564" s="99">
        <v>372936.27388381999</v>
      </c>
      <c r="AO1564" s="99">
        <v>4341845.0989379901</v>
      </c>
      <c r="AP1564" s="99">
        <v>0</v>
      </c>
      <c r="AQ1564" s="99">
        <v>248659.68672561599</v>
      </c>
      <c r="AR1564" s="99">
        <v>67536.673154830904</v>
      </c>
      <c r="AS1564" s="99">
        <v>0</v>
      </c>
      <c r="AT1564" s="99">
        <v>0</v>
      </c>
      <c r="AU1564" s="99">
        <v>0</v>
      </c>
      <c r="AV1564" s="99">
        <v>1393760.97421265</v>
      </c>
      <c r="AW1564" s="99">
        <v>0</v>
      </c>
      <c r="AX1564" s="99">
        <v>1131647.6024017299</v>
      </c>
      <c r="AY1564" s="99">
        <v>971176.45760345506</v>
      </c>
      <c r="AZ1564" s="99">
        <v>1848842.15470886</v>
      </c>
      <c r="BA1564" s="99">
        <v>0</v>
      </c>
      <c r="BB1564" s="99">
        <v>0</v>
      </c>
      <c r="BC1564" s="99">
        <v>601280.83558654797</v>
      </c>
      <c r="BD1564" s="99">
        <v>0</v>
      </c>
      <c r="BE1564" s="99">
        <v>0</v>
      </c>
      <c r="BF1564" s="99">
        <v>120205.976745605</v>
      </c>
      <c r="BG1564" s="99">
        <v>1396099.0406189</v>
      </c>
      <c r="BH1564" s="99">
        <v>1072576.8355407701</v>
      </c>
      <c r="BI1564" s="99">
        <v>0</v>
      </c>
      <c r="BJ1564" s="99">
        <v>103990.15761280101</v>
      </c>
      <c r="BK1564" s="99">
        <v>27759.7145359516</v>
      </c>
      <c r="BL1564" s="99">
        <v>0</v>
      </c>
      <c r="BM1564" s="99">
        <v>0</v>
      </c>
      <c r="BN1564" s="99">
        <v>0</v>
      </c>
      <c r="BO1564" s="99">
        <v>0</v>
      </c>
      <c r="BP1564" s="99">
        <v>0</v>
      </c>
      <c r="BQ1564" s="99">
        <v>0</v>
      </c>
      <c r="BR1564" s="99">
        <v>242516.798555374</v>
      </c>
      <c r="BS1564" s="99">
        <v>727523.87392425502</v>
      </c>
      <c r="BT1564" s="99">
        <v>0</v>
      </c>
      <c r="BU1564" s="99">
        <v>0</v>
      </c>
      <c r="BV1564" s="99">
        <v>209352.89212989801</v>
      </c>
      <c r="BW1564" s="99">
        <v>0</v>
      </c>
      <c r="BX1564" s="99">
        <v>0</v>
      </c>
      <c r="BY1564" s="99">
        <v>0</v>
      </c>
      <c r="BZ1564" s="99">
        <v>0</v>
      </c>
      <c r="CA1564" s="99">
        <v>4737.8080028295499</v>
      </c>
      <c r="CB1564" s="99">
        <v>538877.64930725098</v>
      </c>
      <c r="CC1564" s="99">
        <v>4595578.7096557599</v>
      </c>
      <c r="CD1564" s="99">
        <v>1177351.77542114</v>
      </c>
      <c r="CE1564" s="99">
        <v>99.881648296490297</v>
      </c>
      <c r="CF1564" s="99">
        <v>15979.615560173999</v>
      </c>
      <c r="CG1564" s="99">
        <v>127767.284567833</v>
      </c>
      <c r="CH1564" s="99">
        <v>0</v>
      </c>
      <c r="CI1564" s="99">
        <v>4839.7122581601097</v>
      </c>
      <c r="CJ1564" s="99">
        <v>554972.19043731701</v>
      </c>
      <c r="CK1564" s="99">
        <v>4724726.1206665002</v>
      </c>
      <c r="CL1564" s="99">
        <v>1183691.8940582301</v>
      </c>
      <c r="CM1564" s="188">
        <v>6046.89167684317</v>
      </c>
      <c r="CN1564" s="188">
        <v>928584.68018341099</v>
      </c>
      <c r="CO1564" s="188">
        <v>6124248.1297607403</v>
      </c>
      <c r="CP1564" s="99">
        <v>1183691.8940582301</v>
      </c>
      <c r="CQ1564" s="99">
        <v>0</v>
      </c>
      <c r="CR1564" s="99">
        <v>0</v>
      </c>
      <c r="CS1564" s="99">
        <v>0</v>
      </c>
      <c r="CT1564" s="99">
        <v>0</v>
      </c>
      <c r="CU1564" s="98">
        <v>263.77635117</v>
      </c>
      <c r="CV1564" s="98">
        <v>1305.201727657</v>
      </c>
    </row>
    <row r="1565" spans="1:100" x14ac:dyDescent="0.2">
      <c r="A1565" s="98" t="s">
        <v>77</v>
      </c>
      <c r="B1565" s="100">
        <v>40695</v>
      </c>
      <c r="C1565" s="99">
        <v>4472.81418305635</v>
      </c>
      <c r="D1565" s="99">
        <v>0</v>
      </c>
      <c r="E1565" s="99">
        <v>259.13781383261102</v>
      </c>
      <c r="F1565" s="99">
        <v>129.84164120256901</v>
      </c>
      <c r="G1565" s="99">
        <v>0</v>
      </c>
      <c r="H1565" s="99">
        <v>0</v>
      </c>
      <c r="I1565" s="99">
        <v>0</v>
      </c>
      <c r="J1565" s="99">
        <v>1246.8857921510901</v>
      </c>
      <c r="K1565" s="99">
        <v>0</v>
      </c>
      <c r="L1565" s="99">
        <v>1649.47191384435</v>
      </c>
      <c r="M1565" s="99">
        <v>1165.86969779432</v>
      </c>
      <c r="N1565" s="99">
        <v>1622.53536440432</v>
      </c>
      <c r="O1565" s="99">
        <v>0</v>
      </c>
      <c r="P1565" s="99">
        <v>0</v>
      </c>
      <c r="Q1565" s="99">
        <v>287.33876120299101</v>
      </c>
      <c r="R1565" s="99">
        <v>0</v>
      </c>
      <c r="S1565" s="99">
        <v>0</v>
      </c>
      <c r="T1565" s="99">
        <v>100.753425768577</v>
      </c>
      <c r="U1565" s="99">
        <v>1251.56910218298</v>
      </c>
      <c r="V1565" s="99">
        <v>503642.813907623</v>
      </c>
      <c r="W1565" s="99">
        <v>0</v>
      </c>
      <c r="X1565" s="99">
        <v>29759.903341293299</v>
      </c>
      <c r="Y1565" s="99">
        <v>8533.4028303623199</v>
      </c>
      <c r="Z1565" s="99">
        <v>0</v>
      </c>
      <c r="AA1565" s="99">
        <v>0</v>
      </c>
      <c r="AB1565" s="99">
        <v>0</v>
      </c>
      <c r="AC1565" s="99">
        <v>376890.830078125</v>
      </c>
      <c r="AD1565" s="99">
        <v>0</v>
      </c>
      <c r="AE1565" s="99">
        <v>124624.270367622</v>
      </c>
      <c r="AF1565" s="99">
        <v>107395.31779670699</v>
      </c>
      <c r="AG1565" s="99">
        <v>220148.005521774</v>
      </c>
      <c r="AH1565" s="99">
        <v>0</v>
      </c>
      <c r="AI1565" s="99">
        <v>0</v>
      </c>
      <c r="AJ1565" s="99">
        <v>80353.0529088974</v>
      </c>
      <c r="AK1565" s="99">
        <v>0</v>
      </c>
      <c r="AL1565" s="99">
        <v>0</v>
      </c>
      <c r="AM1565" s="99">
        <v>16516.298852920499</v>
      </c>
      <c r="AN1565" s="99">
        <v>377145.27204132098</v>
      </c>
      <c r="AO1565" s="99">
        <v>4292259.2603759803</v>
      </c>
      <c r="AP1565" s="99">
        <v>0</v>
      </c>
      <c r="AQ1565" s="99">
        <v>270619.948852539</v>
      </c>
      <c r="AR1565" s="99">
        <v>74368.357370376601</v>
      </c>
      <c r="AS1565" s="99">
        <v>0</v>
      </c>
      <c r="AT1565" s="99">
        <v>0</v>
      </c>
      <c r="AU1565" s="99">
        <v>0</v>
      </c>
      <c r="AV1565" s="99">
        <v>1428599.04974365</v>
      </c>
      <c r="AW1565" s="99">
        <v>0</v>
      </c>
      <c r="AX1565" s="99">
        <v>1138726.3157043499</v>
      </c>
      <c r="AY1565" s="99">
        <v>991122.81512451195</v>
      </c>
      <c r="AZ1565" s="99">
        <v>1783263.3234558101</v>
      </c>
      <c r="BA1565" s="99">
        <v>0</v>
      </c>
      <c r="BB1565" s="99">
        <v>0</v>
      </c>
      <c r="BC1565" s="99">
        <v>642117.42388153099</v>
      </c>
      <c r="BD1565" s="99">
        <v>0</v>
      </c>
      <c r="BE1565" s="99">
        <v>0</v>
      </c>
      <c r="BF1565" s="99">
        <v>135629.00768470799</v>
      </c>
      <c r="BG1565" s="99">
        <v>1429987.47477722</v>
      </c>
      <c r="BH1565" s="99">
        <v>1064863.5604553199</v>
      </c>
      <c r="BI1565" s="99">
        <v>0</v>
      </c>
      <c r="BJ1565" s="99">
        <v>109175.65049838999</v>
      </c>
      <c r="BK1565" s="99">
        <v>29210.3736436367</v>
      </c>
      <c r="BL1565" s="99">
        <v>0</v>
      </c>
      <c r="BM1565" s="99">
        <v>0</v>
      </c>
      <c r="BN1565" s="99">
        <v>0</v>
      </c>
      <c r="BO1565" s="99">
        <v>0</v>
      </c>
      <c r="BP1565" s="99">
        <v>0</v>
      </c>
      <c r="BQ1565" s="99">
        <v>0</v>
      </c>
      <c r="BR1565" s="99">
        <v>249592.78226470901</v>
      </c>
      <c r="BS1565" s="99">
        <v>703212.75659942604</v>
      </c>
      <c r="BT1565" s="99">
        <v>0</v>
      </c>
      <c r="BU1565" s="99">
        <v>0</v>
      </c>
      <c r="BV1565" s="99">
        <v>225123.657423019</v>
      </c>
      <c r="BW1565" s="99">
        <v>0</v>
      </c>
      <c r="BX1565" s="99">
        <v>0</v>
      </c>
      <c r="BY1565" s="99">
        <v>0</v>
      </c>
      <c r="BZ1565" s="99">
        <v>0</v>
      </c>
      <c r="CA1565" s="99">
        <v>4730.6369705796196</v>
      </c>
      <c r="CB1565" s="99">
        <v>532335.27660369896</v>
      </c>
      <c r="CC1565" s="99">
        <v>4559485.74072266</v>
      </c>
      <c r="CD1565" s="99">
        <v>1174207.8171997101</v>
      </c>
      <c r="CE1565" s="99">
        <v>99.515633691102295</v>
      </c>
      <c r="CF1565" s="99">
        <v>16630.4303584099</v>
      </c>
      <c r="CG1565" s="99">
        <v>134806.958566666</v>
      </c>
      <c r="CH1565" s="99">
        <v>0</v>
      </c>
      <c r="CI1565" s="99">
        <v>4828.4778299927702</v>
      </c>
      <c r="CJ1565" s="99">
        <v>549262.63753509498</v>
      </c>
      <c r="CK1565" s="99">
        <v>4694201.9871215802</v>
      </c>
      <c r="CL1565" s="99">
        <v>1173886.7044830299</v>
      </c>
      <c r="CM1565" s="188">
        <v>6065.2470849752399</v>
      </c>
      <c r="CN1565" s="188">
        <v>926612.79086303699</v>
      </c>
      <c r="CO1565" s="188">
        <v>6120719.7542114304</v>
      </c>
      <c r="CP1565" s="99">
        <v>1173886.7044830299</v>
      </c>
      <c r="CQ1565" s="99">
        <v>0</v>
      </c>
      <c r="CR1565" s="99">
        <v>0</v>
      </c>
      <c r="CS1565" s="99">
        <v>0</v>
      </c>
      <c r="CT1565" s="99">
        <v>0</v>
      </c>
      <c r="CU1565" s="98">
        <v>264.45769596299999</v>
      </c>
      <c r="CV1565" s="98">
        <v>1336.5433648430001</v>
      </c>
    </row>
    <row r="1566" spans="1:100" x14ac:dyDescent="0.2">
      <c r="A1566" s="98" t="s">
        <v>77</v>
      </c>
      <c r="B1566" s="100">
        <v>40787</v>
      </c>
      <c r="C1566" s="99">
        <v>4401.9344586134002</v>
      </c>
      <c r="D1566" s="99">
        <v>0</v>
      </c>
      <c r="E1566" s="99">
        <v>270.925164103508</v>
      </c>
      <c r="F1566" s="99">
        <v>135.05551354028299</v>
      </c>
      <c r="G1566" s="99">
        <v>0</v>
      </c>
      <c r="H1566" s="99">
        <v>0</v>
      </c>
      <c r="I1566" s="99">
        <v>0</v>
      </c>
      <c r="J1566" s="99">
        <v>1266.57324516773</v>
      </c>
      <c r="K1566" s="99">
        <v>0</v>
      </c>
      <c r="L1566" s="99">
        <v>1667.9724765568999</v>
      </c>
      <c r="M1566" s="99">
        <v>1173.0427448451501</v>
      </c>
      <c r="N1566" s="99">
        <v>1572.83290757239</v>
      </c>
      <c r="O1566" s="99">
        <v>0</v>
      </c>
      <c r="P1566" s="99">
        <v>0</v>
      </c>
      <c r="Q1566" s="99">
        <v>299.18016803264601</v>
      </c>
      <c r="R1566" s="99">
        <v>0</v>
      </c>
      <c r="S1566" s="99">
        <v>0</v>
      </c>
      <c r="T1566" s="99">
        <v>88.766315787099302</v>
      </c>
      <c r="U1566" s="99">
        <v>1272.8466269671901</v>
      </c>
      <c r="V1566" s="99">
        <v>497946.64005660999</v>
      </c>
      <c r="W1566" s="99">
        <v>0</v>
      </c>
      <c r="X1566" s="99">
        <v>30388.492542505301</v>
      </c>
      <c r="Y1566" s="99">
        <v>8211.5105822086298</v>
      </c>
      <c r="Z1566" s="99">
        <v>0</v>
      </c>
      <c r="AA1566" s="99">
        <v>0</v>
      </c>
      <c r="AB1566" s="99">
        <v>0</v>
      </c>
      <c r="AC1566" s="99">
        <v>384843.44416809099</v>
      </c>
      <c r="AD1566" s="99">
        <v>0</v>
      </c>
      <c r="AE1566" s="99">
        <v>124065.588855743</v>
      </c>
      <c r="AF1566" s="99">
        <v>108749.18219471</v>
      </c>
      <c r="AG1566" s="99">
        <v>213532.84106445301</v>
      </c>
      <c r="AH1566" s="99">
        <v>0</v>
      </c>
      <c r="AI1566" s="99">
        <v>0</v>
      </c>
      <c r="AJ1566" s="99">
        <v>81397.255731582598</v>
      </c>
      <c r="AK1566" s="99">
        <v>0</v>
      </c>
      <c r="AL1566" s="99">
        <v>0</v>
      </c>
      <c r="AM1566" s="99">
        <v>15886.296100974099</v>
      </c>
      <c r="AN1566" s="99">
        <v>385662.22517776501</v>
      </c>
      <c r="AO1566" s="99">
        <v>4220821.7864990197</v>
      </c>
      <c r="AP1566" s="99">
        <v>0</v>
      </c>
      <c r="AQ1566" s="99">
        <v>277886.79528045701</v>
      </c>
      <c r="AR1566" s="99">
        <v>71152.963464736895</v>
      </c>
      <c r="AS1566" s="99">
        <v>0</v>
      </c>
      <c r="AT1566" s="99">
        <v>0</v>
      </c>
      <c r="AU1566" s="99">
        <v>0</v>
      </c>
      <c r="AV1566" s="99">
        <v>1461191.68655396</v>
      </c>
      <c r="AW1566" s="99">
        <v>0</v>
      </c>
      <c r="AX1566" s="99">
        <v>1153032.7540283201</v>
      </c>
      <c r="AY1566" s="99">
        <v>1001137.87057495</v>
      </c>
      <c r="AZ1566" s="99">
        <v>1738310.45828247</v>
      </c>
      <c r="BA1566" s="99">
        <v>0</v>
      </c>
      <c r="BB1566" s="99">
        <v>0</v>
      </c>
      <c r="BC1566" s="99">
        <v>654001.28472900402</v>
      </c>
      <c r="BD1566" s="99">
        <v>0</v>
      </c>
      <c r="BE1566" s="99">
        <v>0</v>
      </c>
      <c r="BF1566" s="99">
        <v>131968.896249771</v>
      </c>
      <c r="BG1566" s="99">
        <v>1457715.52062988</v>
      </c>
      <c r="BH1566" s="99">
        <v>1060588.44494629</v>
      </c>
      <c r="BI1566" s="99">
        <v>0</v>
      </c>
      <c r="BJ1566" s="99">
        <v>106282.884635925</v>
      </c>
      <c r="BK1566" s="99">
        <v>27922.2829556465</v>
      </c>
      <c r="BL1566" s="99">
        <v>0</v>
      </c>
      <c r="BM1566" s="99">
        <v>0</v>
      </c>
      <c r="BN1566" s="99">
        <v>0</v>
      </c>
      <c r="BO1566" s="99">
        <v>0</v>
      </c>
      <c r="BP1566" s="99">
        <v>0</v>
      </c>
      <c r="BQ1566" s="99">
        <v>0</v>
      </c>
      <c r="BR1566" s="99">
        <v>254249.19063568101</v>
      </c>
      <c r="BS1566" s="99">
        <v>678918.68626403797</v>
      </c>
      <c r="BT1566" s="99">
        <v>0</v>
      </c>
      <c r="BU1566" s="99">
        <v>0</v>
      </c>
      <c r="BV1566" s="99">
        <v>227350.51326370201</v>
      </c>
      <c r="BW1566" s="99">
        <v>0</v>
      </c>
      <c r="BX1566" s="99">
        <v>0</v>
      </c>
      <c r="BY1566" s="99">
        <v>0</v>
      </c>
      <c r="BZ1566" s="99">
        <v>0</v>
      </c>
      <c r="CA1566" s="99">
        <v>4672.7606717348099</v>
      </c>
      <c r="CB1566" s="99">
        <v>525903.51719665504</v>
      </c>
      <c r="CC1566" s="99">
        <v>4495017.4938964797</v>
      </c>
      <c r="CD1566" s="99">
        <v>1169737.0028533901</v>
      </c>
      <c r="CE1566" s="99">
        <v>90.418439567089095</v>
      </c>
      <c r="CF1566" s="99">
        <v>16318.8429918289</v>
      </c>
      <c r="CG1566" s="99">
        <v>133380.69780540501</v>
      </c>
      <c r="CH1566" s="99">
        <v>0</v>
      </c>
      <c r="CI1566" s="99">
        <v>4761.0285847186997</v>
      </c>
      <c r="CJ1566" s="99">
        <v>541953.78714752197</v>
      </c>
      <c r="CK1566" s="99">
        <v>4626517.9054565402</v>
      </c>
      <c r="CL1566" s="99">
        <v>1165506.5675659201</v>
      </c>
      <c r="CM1566" s="188">
        <v>6031.8752636313402</v>
      </c>
      <c r="CN1566" s="188">
        <v>924084.41588592494</v>
      </c>
      <c r="CO1566" s="188">
        <v>6097300.51599121</v>
      </c>
      <c r="CP1566" s="99">
        <v>1165506.5675659201</v>
      </c>
      <c r="CQ1566" s="99">
        <v>0</v>
      </c>
      <c r="CR1566" s="99">
        <v>0</v>
      </c>
      <c r="CS1566" s="99">
        <v>0</v>
      </c>
      <c r="CT1566" s="99">
        <v>0</v>
      </c>
      <c r="CU1566" s="98">
        <v>277.42411678100001</v>
      </c>
      <c r="CV1566" s="98">
        <v>1346.3066676200001</v>
      </c>
    </row>
    <row r="1567" spans="1:100" x14ac:dyDescent="0.2">
      <c r="A1567" s="98" t="s">
        <v>77</v>
      </c>
      <c r="B1567" s="100">
        <v>40878</v>
      </c>
      <c r="C1567" s="99">
        <v>4390.6588515043304</v>
      </c>
      <c r="D1567" s="99">
        <v>0</v>
      </c>
      <c r="E1567" s="99">
        <v>279.65879834443302</v>
      </c>
      <c r="F1567" s="99">
        <v>131.68508873879901</v>
      </c>
      <c r="G1567" s="99">
        <v>0</v>
      </c>
      <c r="H1567" s="99">
        <v>0</v>
      </c>
      <c r="I1567" s="99">
        <v>0</v>
      </c>
      <c r="J1567" s="99">
        <v>1292.9878709465299</v>
      </c>
      <c r="K1567" s="99">
        <v>0</v>
      </c>
      <c r="L1567" s="99">
        <v>1656.3395214974901</v>
      </c>
      <c r="M1567" s="99">
        <v>1169.76969902217</v>
      </c>
      <c r="N1567" s="99">
        <v>1551.0212115198401</v>
      </c>
      <c r="O1567" s="99">
        <v>0</v>
      </c>
      <c r="P1567" s="99">
        <v>0</v>
      </c>
      <c r="Q1567" s="99">
        <v>301.12863881140902</v>
      </c>
      <c r="R1567" s="99">
        <v>0</v>
      </c>
      <c r="S1567" s="99">
        <v>0</v>
      </c>
      <c r="T1567" s="99">
        <v>78.133455656468897</v>
      </c>
      <c r="U1567" s="99">
        <v>1297.86647090316</v>
      </c>
      <c r="V1567" s="99">
        <v>496830.68043899501</v>
      </c>
      <c r="W1567" s="99">
        <v>0</v>
      </c>
      <c r="X1567" s="99">
        <v>29426.243596315398</v>
      </c>
      <c r="Y1567" s="99">
        <v>7991.0508499145499</v>
      </c>
      <c r="Z1567" s="99">
        <v>0</v>
      </c>
      <c r="AA1567" s="99">
        <v>0</v>
      </c>
      <c r="AB1567" s="99">
        <v>0</v>
      </c>
      <c r="AC1567" s="99">
        <v>385281.12839126599</v>
      </c>
      <c r="AD1567" s="99">
        <v>0</v>
      </c>
      <c r="AE1567" s="99">
        <v>122974.81560897799</v>
      </c>
      <c r="AF1567" s="99">
        <v>110661.733924866</v>
      </c>
      <c r="AG1567" s="99">
        <v>206046.17010688799</v>
      </c>
      <c r="AH1567" s="99">
        <v>0</v>
      </c>
      <c r="AI1567" s="99">
        <v>0</v>
      </c>
      <c r="AJ1567" s="99">
        <v>86411.479644775405</v>
      </c>
      <c r="AK1567" s="99">
        <v>0</v>
      </c>
      <c r="AL1567" s="99">
        <v>0</v>
      </c>
      <c r="AM1567" s="99">
        <v>14813.8399951458</v>
      </c>
      <c r="AN1567" s="99">
        <v>386295.62549209601</v>
      </c>
      <c r="AO1567" s="99">
        <v>4271546.87255859</v>
      </c>
      <c r="AP1567" s="99">
        <v>0</v>
      </c>
      <c r="AQ1567" s="99">
        <v>266218.89555358898</v>
      </c>
      <c r="AR1567" s="99">
        <v>71210.542313575701</v>
      </c>
      <c r="AS1567" s="99">
        <v>0</v>
      </c>
      <c r="AT1567" s="99">
        <v>0</v>
      </c>
      <c r="AU1567" s="99">
        <v>0</v>
      </c>
      <c r="AV1567" s="99">
        <v>1482426.12794495</v>
      </c>
      <c r="AW1567" s="99">
        <v>0</v>
      </c>
      <c r="AX1567" s="99">
        <v>1145387.78501892</v>
      </c>
      <c r="AY1567" s="99">
        <v>1023074.23971558</v>
      </c>
      <c r="AZ1567" s="99">
        <v>1672728.1635284401</v>
      </c>
      <c r="BA1567" s="99">
        <v>0</v>
      </c>
      <c r="BB1567" s="99">
        <v>0</v>
      </c>
      <c r="BC1567" s="99">
        <v>699690.056434631</v>
      </c>
      <c r="BD1567" s="99">
        <v>0</v>
      </c>
      <c r="BE1567" s="99">
        <v>0</v>
      </c>
      <c r="BF1567" s="99">
        <v>122734.06107521099</v>
      </c>
      <c r="BG1567" s="99">
        <v>1491424.7669372601</v>
      </c>
      <c r="BH1567" s="99">
        <v>1066964.9483032201</v>
      </c>
      <c r="BI1567" s="99">
        <v>0</v>
      </c>
      <c r="BJ1567" s="99">
        <v>111360.89297866799</v>
      </c>
      <c r="BK1567" s="99">
        <v>26798.735239744201</v>
      </c>
      <c r="BL1567" s="99">
        <v>0</v>
      </c>
      <c r="BM1567" s="99">
        <v>0</v>
      </c>
      <c r="BN1567" s="99">
        <v>0</v>
      </c>
      <c r="BO1567" s="99">
        <v>0</v>
      </c>
      <c r="BP1567" s="99">
        <v>0</v>
      </c>
      <c r="BQ1567" s="99">
        <v>0</v>
      </c>
      <c r="BR1567" s="99">
        <v>256677.544244766</v>
      </c>
      <c r="BS1567" s="99">
        <v>673439.34629058803</v>
      </c>
      <c r="BT1567" s="99">
        <v>0</v>
      </c>
      <c r="BU1567" s="99">
        <v>0</v>
      </c>
      <c r="BV1567" s="99">
        <v>246910.60377311701</v>
      </c>
      <c r="BW1567" s="99">
        <v>0</v>
      </c>
      <c r="BX1567" s="99">
        <v>0</v>
      </c>
      <c r="BY1567" s="99">
        <v>0</v>
      </c>
      <c r="BZ1567" s="99">
        <v>0</v>
      </c>
      <c r="CA1567" s="99">
        <v>4673.2082889080002</v>
      </c>
      <c r="CB1567" s="99">
        <v>526956.84107971203</v>
      </c>
      <c r="CC1567" s="99">
        <v>4539839.5578002902</v>
      </c>
      <c r="CD1567" s="99">
        <v>1174447.8171081501</v>
      </c>
      <c r="CE1567" s="99">
        <v>81.695387154817595</v>
      </c>
      <c r="CF1567" s="99">
        <v>15841.1398983002</v>
      </c>
      <c r="CG1567" s="99">
        <v>133163.649124146</v>
      </c>
      <c r="CH1567" s="99">
        <v>0</v>
      </c>
      <c r="CI1567" s="99">
        <v>4755.6576479673404</v>
      </c>
      <c r="CJ1567" s="99">
        <v>543546.16696167004</v>
      </c>
      <c r="CK1567" s="99">
        <v>4673624.4435424795</v>
      </c>
      <c r="CL1567" s="99">
        <v>1175265.7799377399</v>
      </c>
      <c r="CM1567" s="188">
        <v>6051.4850878119496</v>
      </c>
      <c r="CN1567" s="188">
        <v>928878.21134185803</v>
      </c>
      <c r="CO1567" s="188">
        <v>6153313.5422973596</v>
      </c>
      <c r="CP1567" s="99">
        <v>1175265.7799377399</v>
      </c>
      <c r="CQ1567" s="99">
        <v>0</v>
      </c>
      <c r="CR1567" s="99">
        <v>0</v>
      </c>
      <c r="CS1567" s="99">
        <v>0</v>
      </c>
      <c r="CT1567" s="99">
        <v>0</v>
      </c>
      <c r="CU1567" s="98">
        <v>286.09881444199999</v>
      </c>
      <c r="CV1567" s="98">
        <v>1368.583569955</v>
      </c>
    </row>
    <row r="1568" spans="1:100" x14ac:dyDescent="0.2">
      <c r="A1568" s="98" t="s">
        <v>77</v>
      </c>
      <c r="B1568" s="100">
        <v>40969</v>
      </c>
      <c r="C1568" s="99">
        <v>4419.6881490945798</v>
      </c>
      <c r="D1568" s="99">
        <v>0</v>
      </c>
      <c r="E1568" s="99">
        <v>259.85500321537302</v>
      </c>
      <c r="F1568" s="99">
        <v>117.15813339036001</v>
      </c>
      <c r="G1568" s="99">
        <v>0</v>
      </c>
      <c r="H1568" s="99">
        <v>0</v>
      </c>
      <c r="I1568" s="99">
        <v>0</v>
      </c>
      <c r="J1568" s="99">
        <v>1355.79556211829</v>
      </c>
      <c r="K1568" s="99">
        <v>0</v>
      </c>
      <c r="L1568" s="99">
        <v>1625.6306565702</v>
      </c>
      <c r="M1568" s="99">
        <v>1182.55359815061</v>
      </c>
      <c r="N1568" s="99">
        <v>1537.8012744784401</v>
      </c>
      <c r="O1568" s="99">
        <v>0</v>
      </c>
      <c r="P1568" s="99">
        <v>0</v>
      </c>
      <c r="Q1568" s="99">
        <v>304.69755953177798</v>
      </c>
      <c r="R1568" s="99">
        <v>0</v>
      </c>
      <c r="S1568" s="99">
        <v>0</v>
      </c>
      <c r="T1568" s="99">
        <v>92.285734716802807</v>
      </c>
      <c r="U1568" s="99">
        <v>1358.8662527352601</v>
      </c>
      <c r="V1568" s="99">
        <v>498616.95837020897</v>
      </c>
      <c r="W1568" s="99">
        <v>0</v>
      </c>
      <c r="X1568" s="99">
        <v>29488.563051462199</v>
      </c>
      <c r="Y1568" s="99">
        <v>7857.4559805393201</v>
      </c>
      <c r="Z1568" s="99">
        <v>0</v>
      </c>
      <c r="AA1568" s="99">
        <v>0</v>
      </c>
      <c r="AB1568" s="99">
        <v>0</v>
      </c>
      <c r="AC1568" s="99">
        <v>401782.90453720099</v>
      </c>
      <c r="AD1568" s="99">
        <v>0</v>
      </c>
      <c r="AE1568" s="99">
        <v>121257.042768478</v>
      </c>
      <c r="AF1568" s="99">
        <v>115419.227654457</v>
      </c>
      <c r="AG1568" s="99">
        <v>203471.30331420901</v>
      </c>
      <c r="AH1568" s="99">
        <v>0</v>
      </c>
      <c r="AI1568" s="99">
        <v>0</v>
      </c>
      <c r="AJ1568" s="99">
        <v>88285.660620689407</v>
      </c>
      <c r="AK1568" s="99">
        <v>0</v>
      </c>
      <c r="AL1568" s="99">
        <v>0</v>
      </c>
      <c r="AM1568" s="99">
        <v>16173.065069198599</v>
      </c>
      <c r="AN1568" s="99">
        <v>402092.59640121501</v>
      </c>
      <c r="AO1568" s="99">
        <v>4345198.2434692401</v>
      </c>
      <c r="AP1568" s="99">
        <v>0</v>
      </c>
      <c r="AQ1568" s="99">
        <v>270436.54478073103</v>
      </c>
      <c r="AR1568" s="99">
        <v>69265.044093132004</v>
      </c>
      <c r="AS1568" s="99">
        <v>0</v>
      </c>
      <c r="AT1568" s="99">
        <v>0</v>
      </c>
      <c r="AU1568" s="99">
        <v>0</v>
      </c>
      <c r="AV1568" s="99">
        <v>1541657.1572876</v>
      </c>
      <c r="AW1568" s="99">
        <v>0</v>
      </c>
      <c r="AX1568" s="99">
        <v>1128349.28993225</v>
      </c>
      <c r="AY1568" s="99">
        <v>1072040.79460144</v>
      </c>
      <c r="AZ1568" s="99">
        <v>1661406.44831848</v>
      </c>
      <c r="BA1568" s="99">
        <v>0</v>
      </c>
      <c r="BB1568" s="99">
        <v>0</v>
      </c>
      <c r="BC1568" s="99">
        <v>717411.08906555199</v>
      </c>
      <c r="BD1568" s="99">
        <v>0</v>
      </c>
      <c r="BE1568" s="99">
        <v>0</v>
      </c>
      <c r="BF1568" s="99">
        <v>137106.10652160601</v>
      </c>
      <c r="BG1568" s="99">
        <v>1543174.0917968799</v>
      </c>
      <c r="BH1568" s="99">
        <v>1069901.33978271</v>
      </c>
      <c r="BI1568" s="99">
        <v>0</v>
      </c>
      <c r="BJ1568" s="99">
        <v>112048.65323924999</v>
      </c>
      <c r="BK1568" s="99">
        <v>27390.912714958198</v>
      </c>
      <c r="BL1568" s="99">
        <v>0</v>
      </c>
      <c r="BM1568" s="99">
        <v>0</v>
      </c>
      <c r="BN1568" s="99">
        <v>0</v>
      </c>
      <c r="BO1568" s="99">
        <v>0</v>
      </c>
      <c r="BP1568" s="99">
        <v>0</v>
      </c>
      <c r="BQ1568" s="99">
        <v>0</v>
      </c>
      <c r="BR1568" s="99">
        <v>263575.61076736503</v>
      </c>
      <c r="BS1568" s="99">
        <v>670125.21311950695</v>
      </c>
      <c r="BT1568" s="99">
        <v>0</v>
      </c>
      <c r="BU1568" s="99">
        <v>0</v>
      </c>
      <c r="BV1568" s="99">
        <v>252243.85465812701</v>
      </c>
      <c r="BW1568" s="99">
        <v>0</v>
      </c>
      <c r="BX1568" s="99">
        <v>0</v>
      </c>
      <c r="BY1568" s="99">
        <v>0</v>
      </c>
      <c r="BZ1568" s="99">
        <v>0</v>
      </c>
      <c r="CA1568" s="99">
        <v>4675.7016951441801</v>
      </c>
      <c r="CB1568" s="99">
        <v>526997.22283172596</v>
      </c>
      <c r="CC1568" s="99">
        <v>4619898.4514770498</v>
      </c>
      <c r="CD1568" s="99">
        <v>1182205.4168090799</v>
      </c>
      <c r="CE1568" s="99">
        <v>92.302720122970598</v>
      </c>
      <c r="CF1568" s="99">
        <v>16765.9689559937</v>
      </c>
      <c r="CG1568" s="99">
        <v>141605.66004943801</v>
      </c>
      <c r="CH1568" s="99">
        <v>0</v>
      </c>
      <c r="CI1568" s="99">
        <v>4772.8579676151303</v>
      </c>
      <c r="CJ1568" s="99">
        <v>543517.21930694603</v>
      </c>
      <c r="CK1568" s="99">
        <v>4763114.2230834998</v>
      </c>
      <c r="CL1568" s="99">
        <v>1189881.5610809301</v>
      </c>
      <c r="CM1568" s="188">
        <v>6118.8774803280803</v>
      </c>
      <c r="CN1568" s="188">
        <v>951679.23776245106</v>
      </c>
      <c r="CO1568" s="188">
        <v>6305856.3024292002</v>
      </c>
      <c r="CP1568" s="99">
        <v>1189881.5610809301</v>
      </c>
      <c r="CQ1568" s="99">
        <v>0</v>
      </c>
      <c r="CR1568" s="99">
        <v>0</v>
      </c>
      <c r="CS1568" s="99">
        <v>0</v>
      </c>
      <c r="CT1568" s="99">
        <v>0</v>
      </c>
      <c r="CU1568" s="98">
        <v>264.58188659500001</v>
      </c>
      <c r="CV1568" s="98">
        <v>1442.8670727169999</v>
      </c>
    </row>
    <row r="1569" spans="1:100" x14ac:dyDescent="0.2">
      <c r="A1569" s="98" t="s">
        <v>77</v>
      </c>
      <c r="B1569" s="100">
        <v>41061</v>
      </c>
      <c r="C1569" s="99">
        <v>4391.7856383919698</v>
      </c>
      <c r="D1569" s="99">
        <v>0</v>
      </c>
      <c r="E1569" s="99">
        <v>254.31537655368399</v>
      </c>
      <c r="F1569" s="99">
        <v>113.316502600908</v>
      </c>
      <c r="G1569" s="99">
        <v>0</v>
      </c>
      <c r="H1569" s="99">
        <v>0</v>
      </c>
      <c r="I1569" s="99">
        <v>0</v>
      </c>
      <c r="J1569" s="99">
        <v>1338.1978178322299</v>
      </c>
      <c r="K1569" s="99">
        <v>0</v>
      </c>
      <c r="L1569" s="99">
        <v>1643.74563655257</v>
      </c>
      <c r="M1569" s="99">
        <v>1180.77466218174</v>
      </c>
      <c r="N1569" s="99">
        <v>1522.5110924691</v>
      </c>
      <c r="O1569" s="99">
        <v>0</v>
      </c>
      <c r="P1569" s="99">
        <v>0</v>
      </c>
      <c r="Q1569" s="99">
        <v>299.72959812357999</v>
      </c>
      <c r="R1569" s="99">
        <v>0</v>
      </c>
      <c r="S1569" s="99">
        <v>0</v>
      </c>
      <c r="T1569" s="99">
        <v>96.495274147018804</v>
      </c>
      <c r="U1569" s="99">
        <v>1341.2755756229201</v>
      </c>
      <c r="V1569" s="99">
        <v>490393.48684310901</v>
      </c>
      <c r="W1569" s="99">
        <v>0</v>
      </c>
      <c r="X1569" s="99">
        <v>26911.148648977301</v>
      </c>
      <c r="Y1569" s="99">
        <v>6587.6929290890703</v>
      </c>
      <c r="Z1569" s="99">
        <v>0</v>
      </c>
      <c r="AA1569" s="99">
        <v>0</v>
      </c>
      <c r="AB1569" s="99">
        <v>0</v>
      </c>
      <c r="AC1569" s="99">
        <v>399338.29256439197</v>
      </c>
      <c r="AD1569" s="99">
        <v>0</v>
      </c>
      <c r="AE1569" s="99">
        <v>118701.005982399</v>
      </c>
      <c r="AF1569" s="99">
        <v>112468.548392296</v>
      </c>
      <c r="AG1569" s="99">
        <v>198642.78549957299</v>
      </c>
      <c r="AH1569" s="99">
        <v>0</v>
      </c>
      <c r="AI1569" s="99">
        <v>0</v>
      </c>
      <c r="AJ1569" s="99">
        <v>87713.316343307495</v>
      </c>
      <c r="AK1569" s="99">
        <v>0</v>
      </c>
      <c r="AL1569" s="99">
        <v>0</v>
      </c>
      <c r="AM1569" s="99">
        <v>16230.3984987736</v>
      </c>
      <c r="AN1569" s="99">
        <v>399587.69680023199</v>
      </c>
      <c r="AO1569" s="99">
        <v>4242423.3290405301</v>
      </c>
      <c r="AP1569" s="99">
        <v>0</v>
      </c>
      <c r="AQ1569" s="99">
        <v>246924.71806526199</v>
      </c>
      <c r="AR1569" s="99">
        <v>59154.117211818702</v>
      </c>
      <c r="AS1569" s="99">
        <v>0</v>
      </c>
      <c r="AT1569" s="99">
        <v>0</v>
      </c>
      <c r="AU1569" s="99">
        <v>0</v>
      </c>
      <c r="AV1569" s="99">
        <v>1552293.90661621</v>
      </c>
      <c r="AW1569" s="99">
        <v>0</v>
      </c>
      <c r="AX1569" s="99">
        <v>1109785.38569641</v>
      </c>
      <c r="AY1569" s="99">
        <v>1045195.5503539999</v>
      </c>
      <c r="AZ1569" s="99">
        <v>1625536.6455841099</v>
      </c>
      <c r="BA1569" s="99">
        <v>0</v>
      </c>
      <c r="BB1569" s="99">
        <v>0</v>
      </c>
      <c r="BC1569" s="99">
        <v>703508.49470519996</v>
      </c>
      <c r="BD1569" s="99">
        <v>0</v>
      </c>
      <c r="BE1569" s="99">
        <v>0</v>
      </c>
      <c r="BF1569" s="99">
        <v>137764.07715034499</v>
      </c>
      <c r="BG1569" s="99">
        <v>1554230.98681641</v>
      </c>
      <c r="BH1569" s="99">
        <v>1056464.9772033701</v>
      </c>
      <c r="BI1569" s="99">
        <v>0</v>
      </c>
      <c r="BJ1569" s="99">
        <v>107492.34643364001</v>
      </c>
      <c r="BK1569" s="99">
        <v>23437.514029264501</v>
      </c>
      <c r="BL1569" s="99">
        <v>0</v>
      </c>
      <c r="BM1569" s="99">
        <v>0</v>
      </c>
      <c r="BN1569" s="99">
        <v>0</v>
      </c>
      <c r="BO1569" s="99">
        <v>0</v>
      </c>
      <c r="BP1569" s="99">
        <v>0</v>
      </c>
      <c r="BQ1569" s="99">
        <v>0</v>
      </c>
      <c r="BR1569" s="99">
        <v>264368.76795196498</v>
      </c>
      <c r="BS1569" s="99">
        <v>653431.83265686</v>
      </c>
      <c r="BT1569" s="99">
        <v>0</v>
      </c>
      <c r="BU1569" s="99">
        <v>0</v>
      </c>
      <c r="BV1569" s="99">
        <v>249569.99417495701</v>
      </c>
      <c r="BW1569" s="99">
        <v>0</v>
      </c>
      <c r="BX1569" s="99">
        <v>0</v>
      </c>
      <c r="BY1569" s="99">
        <v>0</v>
      </c>
      <c r="BZ1569" s="99">
        <v>0</v>
      </c>
      <c r="CA1569" s="99">
        <v>4647.1546739339801</v>
      </c>
      <c r="CB1569" s="99">
        <v>517584.401275635</v>
      </c>
      <c r="CC1569" s="99">
        <v>4487028.7373046903</v>
      </c>
      <c r="CD1569" s="99">
        <v>1165008.83285522</v>
      </c>
      <c r="CE1569" s="99">
        <v>94.998335096985102</v>
      </c>
      <c r="CF1569" s="99">
        <v>16327.5241174698</v>
      </c>
      <c r="CG1569" s="99">
        <v>137319.700218201</v>
      </c>
      <c r="CH1569" s="99">
        <v>0</v>
      </c>
      <c r="CI1569" s="99">
        <v>4739.4493008256004</v>
      </c>
      <c r="CJ1569" s="99">
        <v>534277.35002136196</v>
      </c>
      <c r="CK1569" s="99">
        <v>4623918.8831176804</v>
      </c>
      <c r="CL1569" s="99">
        <v>1164254.3958435101</v>
      </c>
      <c r="CM1569" s="188">
        <v>6074.5998399853697</v>
      </c>
      <c r="CN1569" s="188">
        <v>934614.64080047596</v>
      </c>
      <c r="CO1569" s="188">
        <v>6179285.3814697303</v>
      </c>
      <c r="CP1569" s="99">
        <v>1164254.3958435101</v>
      </c>
      <c r="CQ1569" s="99">
        <v>0</v>
      </c>
      <c r="CR1569" s="99">
        <v>0</v>
      </c>
      <c r="CS1569" s="99">
        <v>0</v>
      </c>
      <c r="CT1569" s="99">
        <v>0</v>
      </c>
      <c r="CU1569" s="98">
        <v>258.16566881599999</v>
      </c>
      <c r="CV1569" s="98">
        <v>1428.241281734</v>
      </c>
    </row>
    <row r="1570" spans="1:100" x14ac:dyDescent="0.2">
      <c r="A1570" s="98" t="s">
        <v>77</v>
      </c>
      <c r="B1570" s="100">
        <v>41153</v>
      </c>
      <c r="C1570" s="99">
        <v>4338.4460861682901</v>
      </c>
      <c r="D1570" s="99">
        <v>0</v>
      </c>
      <c r="E1570" s="99">
        <v>247.551313726231</v>
      </c>
      <c r="F1570" s="99">
        <v>104.586663663387</v>
      </c>
      <c r="G1570" s="99">
        <v>0</v>
      </c>
      <c r="H1570" s="99">
        <v>0</v>
      </c>
      <c r="I1570" s="99">
        <v>0</v>
      </c>
      <c r="J1570" s="99">
        <v>1350.5004845559599</v>
      </c>
      <c r="K1570" s="99">
        <v>0</v>
      </c>
      <c r="L1570" s="99">
        <v>1630.3094624728001</v>
      </c>
      <c r="M1570" s="99">
        <v>1180.1967341601801</v>
      </c>
      <c r="N1570" s="99">
        <v>1498.56664139032</v>
      </c>
      <c r="O1570" s="99">
        <v>0</v>
      </c>
      <c r="P1570" s="99">
        <v>0</v>
      </c>
      <c r="Q1570" s="99">
        <v>302.54952915012802</v>
      </c>
      <c r="R1570" s="99">
        <v>0</v>
      </c>
      <c r="S1570" s="99">
        <v>0</v>
      </c>
      <c r="T1570" s="99">
        <v>89.797076234594002</v>
      </c>
      <c r="U1570" s="99">
        <v>1355.3548195660101</v>
      </c>
      <c r="V1570" s="99">
        <v>480546.03316879302</v>
      </c>
      <c r="W1570" s="99">
        <v>0</v>
      </c>
      <c r="X1570" s="99">
        <v>25684.131018161799</v>
      </c>
      <c r="Y1570" s="99">
        <v>5801.6145672202101</v>
      </c>
      <c r="Z1570" s="99">
        <v>0</v>
      </c>
      <c r="AA1570" s="99">
        <v>0</v>
      </c>
      <c r="AB1570" s="99">
        <v>0</v>
      </c>
      <c r="AC1570" s="99">
        <v>404793.25223541301</v>
      </c>
      <c r="AD1570" s="99">
        <v>0</v>
      </c>
      <c r="AE1570" s="99">
        <v>115457.553458214</v>
      </c>
      <c r="AF1570" s="99">
        <v>111892.181557655</v>
      </c>
      <c r="AG1570" s="99">
        <v>191684.00302696199</v>
      </c>
      <c r="AH1570" s="99">
        <v>0</v>
      </c>
      <c r="AI1570" s="99">
        <v>0</v>
      </c>
      <c r="AJ1570" s="99">
        <v>90240.6407241821</v>
      </c>
      <c r="AK1570" s="99">
        <v>0</v>
      </c>
      <c r="AL1570" s="99">
        <v>0</v>
      </c>
      <c r="AM1570" s="99">
        <v>16173.801269531299</v>
      </c>
      <c r="AN1570" s="99">
        <v>405205.12271499599</v>
      </c>
      <c r="AO1570" s="99">
        <v>4178985.8292541499</v>
      </c>
      <c r="AP1570" s="99">
        <v>0</v>
      </c>
      <c r="AQ1570" s="99">
        <v>235204.135896683</v>
      </c>
      <c r="AR1570" s="99">
        <v>51139.456978321097</v>
      </c>
      <c r="AS1570" s="99">
        <v>0</v>
      </c>
      <c r="AT1570" s="99">
        <v>0</v>
      </c>
      <c r="AU1570" s="99">
        <v>0</v>
      </c>
      <c r="AV1570" s="99">
        <v>1584500.7819671601</v>
      </c>
      <c r="AW1570" s="99">
        <v>0</v>
      </c>
      <c r="AX1570" s="99">
        <v>1093870.3392181401</v>
      </c>
      <c r="AY1570" s="99">
        <v>1044153.1529541</v>
      </c>
      <c r="AZ1570" s="99">
        <v>1566851.9560394301</v>
      </c>
      <c r="BA1570" s="99">
        <v>0</v>
      </c>
      <c r="BB1570" s="99">
        <v>0</v>
      </c>
      <c r="BC1570" s="99">
        <v>726033.81573486305</v>
      </c>
      <c r="BD1570" s="99">
        <v>0</v>
      </c>
      <c r="BE1570" s="99">
        <v>0</v>
      </c>
      <c r="BF1570" s="99">
        <v>135575.46875762899</v>
      </c>
      <c r="BG1570" s="99">
        <v>1576630.0571746801</v>
      </c>
      <c r="BH1570" s="99">
        <v>1059466.9526062</v>
      </c>
      <c r="BI1570" s="99">
        <v>0</v>
      </c>
      <c r="BJ1570" s="99">
        <v>112084.297420502</v>
      </c>
      <c r="BK1570" s="99">
        <v>22450.330682039301</v>
      </c>
      <c r="BL1570" s="99">
        <v>0</v>
      </c>
      <c r="BM1570" s="99">
        <v>0</v>
      </c>
      <c r="BN1570" s="99">
        <v>0</v>
      </c>
      <c r="BO1570" s="99">
        <v>0</v>
      </c>
      <c r="BP1570" s="99">
        <v>0</v>
      </c>
      <c r="BQ1570" s="99">
        <v>0</v>
      </c>
      <c r="BR1570" s="99">
        <v>263696.89889526402</v>
      </c>
      <c r="BS1570" s="99">
        <v>644658.24754333496</v>
      </c>
      <c r="BT1570" s="99">
        <v>0</v>
      </c>
      <c r="BU1570" s="99">
        <v>0</v>
      </c>
      <c r="BV1570" s="99">
        <v>257029.44703483599</v>
      </c>
      <c r="BW1570" s="99">
        <v>0</v>
      </c>
      <c r="BX1570" s="99">
        <v>0</v>
      </c>
      <c r="BY1570" s="99">
        <v>0</v>
      </c>
      <c r="BZ1570" s="99">
        <v>0</v>
      </c>
      <c r="CA1570" s="99">
        <v>4587.5826613903</v>
      </c>
      <c r="CB1570" s="99">
        <v>506174.74540710403</v>
      </c>
      <c r="CC1570" s="99">
        <v>4411088.6269531297</v>
      </c>
      <c r="CD1570" s="99">
        <v>1174366.53344727</v>
      </c>
      <c r="CE1570" s="99">
        <v>91.1348716281354</v>
      </c>
      <c r="CF1570" s="99">
        <v>16647.7210874558</v>
      </c>
      <c r="CG1570" s="99">
        <v>138788.505102158</v>
      </c>
      <c r="CH1570" s="99">
        <v>0</v>
      </c>
      <c r="CI1570" s="99">
        <v>4674.7853053212202</v>
      </c>
      <c r="CJ1570" s="99">
        <v>522053.75825119001</v>
      </c>
      <c r="CK1570" s="99">
        <v>4548424.4148559598</v>
      </c>
      <c r="CL1570" s="99">
        <v>1170121.5741729699</v>
      </c>
      <c r="CM1570" s="188">
        <v>6031.8154562115697</v>
      </c>
      <c r="CN1570" s="188">
        <v>928527.32637023902</v>
      </c>
      <c r="CO1570" s="188">
        <v>6139023.66333008</v>
      </c>
      <c r="CP1570" s="99">
        <v>1170121.5741729699</v>
      </c>
      <c r="CQ1570" s="99">
        <v>0</v>
      </c>
      <c r="CR1570" s="99">
        <v>0</v>
      </c>
      <c r="CS1570" s="99">
        <v>0</v>
      </c>
      <c r="CT1570" s="99">
        <v>0</v>
      </c>
      <c r="CU1570" s="98">
        <v>252.71017306300001</v>
      </c>
      <c r="CV1570" s="98">
        <v>1432.8422658330001</v>
      </c>
    </row>
    <row r="1571" spans="1:100" x14ac:dyDescent="0.2">
      <c r="A1571" s="98" t="s">
        <v>77</v>
      </c>
      <c r="B1571" s="100">
        <v>41244</v>
      </c>
      <c r="C1571" s="99">
        <v>4296.0656275153196</v>
      </c>
      <c r="D1571" s="99">
        <v>0</v>
      </c>
      <c r="E1571" s="99">
        <v>264.75767159089401</v>
      </c>
      <c r="F1571" s="99">
        <v>126.296612980776</v>
      </c>
      <c r="G1571" s="99">
        <v>0</v>
      </c>
      <c r="H1571" s="99">
        <v>0</v>
      </c>
      <c r="I1571" s="99">
        <v>0</v>
      </c>
      <c r="J1571" s="99">
        <v>1424.32575955987</v>
      </c>
      <c r="K1571" s="99">
        <v>0</v>
      </c>
      <c r="L1571" s="99">
        <v>1617.06031118333</v>
      </c>
      <c r="M1571" s="99">
        <v>1182.5035289973</v>
      </c>
      <c r="N1571" s="99">
        <v>1456.5803829282499</v>
      </c>
      <c r="O1571" s="99">
        <v>0</v>
      </c>
      <c r="P1571" s="99">
        <v>0</v>
      </c>
      <c r="Q1571" s="99">
        <v>309.176916763186</v>
      </c>
      <c r="R1571" s="99">
        <v>0</v>
      </c>
      <c r="S1571" s="99">
        <v>0</v>
      </c>
      <c r="T1571" s="99">
        <v>93.0599909061566</v>
      </c>
      <c r="U1571" s="99">
        <v>1427.86593869329</v>
      </c>
      <c r="V1571" s="99">
        <v>475726.02999877901</v>
      </c>
      <c r="W1571" s="99">
        <v>0</v>
      </c>
      <c r="X1571" s="99">
        <v>24090.348745107702</v>
      </c>
      <c r="Y1571" s="99">
        <v>5219.6797525882703</v>
      </c>
      <c r="Z1571" s="99">
        <v>0</v>
      </c>
      <c r="AA1571" s="99">
        <v>0</v>
      </c>
      <c r="AB1571" s="99">
        <v>0</v>
      </c>
      <c r="AC1571" s="99">
        <v>428362.394058228</v>
      </c>
      <c r="AD1571" s="99">
        <v>0</v>
      </c>
      <c r="AE1571" s="99">
        <v>112592.652179718</v>
      </c>
      <c r="AF1571" s="99">
        <v>111533.742872238</v>
      </c>
      <c r="AG1571" s="99">
        <v>186281.77012443499</v>
      </c>
      <c r="AH1571" s="99">
        <v>0</v>
      </c>
      <c r="AI1571" s="99">
        <v>0</v>
      </c>
      <c r="AJ1571" s="99">
        <v>90817.775396347002</v>
      </c>
      <c r="AK1571" s="99">
        <v>0</v>
      </c>
      <c r="AL1571" s="99">
        <v>0</v>
      </c>
      <c r="AM1571" s="99">
        <v>14698.3668971062</v>
      </c>
      <c r="AN1571" s="99">
        <v>429097.74125671398</v>
      </c>
      <c r="AO1571" s="99">
        <v>4152655.4096679701</v>
      </c>
      <c r="AP1571" s="99">
        <v>0</v>
      </c>
      <c r="AQ1571" s="99">
        <v>233197.714229584</v>
      </c>
      <c r="AR1571" s="99">
        <v>51467.777087211602</v>
      </c>
      <c r="AS1571" s="99">
        <v>0</v>
      </c>
      <c r="AT1571" s="99">
        <v>0</v>
      </c>
      <c r="AU1571" s="99">
        <v>0</v>
      </c>
      <c r="AV1571" s="99">
        <v>1677548.18247986</v>
      </c>
      <c r="AW1571" s="99">
        <v>0</v>
      </c>
      <c r="AX1571" s="99">
        <v>1083726.13459778</v>
      </c>
      <c r="AY1571" s="99">
        <v>1053024.6612853999</v>
      </c>
      <c r="AZ1571" s="99">
        <v>1528879.31904602</v>
      </c>
      <c r="BA1571" s="99">
        <v>0</v>
      </c>
      <c r="BB1571" s="99">
        <v>0</v>
      </c>
      <c r="BC1571" s="99">
        <v>738315.25817108201</v>
      </c>
      <c r="BD1571" s="99">
        <v>0</v>
      </c>
      <c r="BE1571" s="99">
        <v>0</v>
      </c>
      <c r="BF1571" s="99">
        <v>124467.525014877</v>
      </c>
      <c r="BG1571" s="99">
        <v>1689641.6646728499</v>
      </c>
      <c r="BH1571" s="99">
        <v>1053558.47096252</v>
      </c>
      <c r="BI1571" s="99">
        <v>0</v>
      </c>
      <c r="BJ1571" s="99">
        <v>107256.911440849</v>
      </c>
      <c r="BK1571" s="99">
        <v>20157.996225357099</v>
      </c>
      <c r="BL1571" s="99">
        <v>0</v>
      </c>
      <c r="BM1571" s="99">
        <v>0</v>
      </c>
      <c r="BN1571" s="99">
        <v>0</v>
      </c>
      <c r="BO1571" s="99">
        <v>0</v>
      </c>
      <c r="BP1571" s="99">
        <v>0</v>
      </c>
      <c r="BQ1571" s="99">
        <v>0</v>
      </c>
      <c r="BR1571" s="99">
        <v>265776.75693893398</v>
      </c>
      <c r="BS1571" s="99">
        <v>629391.80547332799</v>
      </c>
      <c r="BT1571" s="99">
        <v>0</v>
      </c>
      <c r="BU1571" s="99">
        <v>0</v>
      </c>
      <c r="BV1571" s="99">
        <v>263197.22314834601</v>
      </c>
      <c r="BW1571" s="99">
        <v>0</v>
      </c>
      <c r="BX1571" s="99">
        <v>0</v>
      </c>
      <c r="BY1571" s="99">
        <v>0</v>
      </c>
      <c r="BZ1571" s="99">
        <v>0</v>
      </c>
      <c r="CA1571" s="99">
        <v>4560.3669517040298</v>
      </c>
      <c r="CB1571" s="99">
        <v>499509.32146835298</v>
      </c>
      <c r="CC1571" s="99">
        <v>4386582.4926757803</v>
      </c>
      <c r="CD1571" s="99">
        <v>1156555.62065125</v>
      </c>
      <c r="CE1571" s="99">
        <v>97.253237631171899</v>
      </c>
      <c r="CF1571" s="99">
        <v>15630.636752128599</v>
      </c>
      <c r="CG1571" s="99">
        <v>133664.82118606599</v>
      </c>
      <c r="CH1571" s="99">
        <v>0</v>
      </c>
      <c r="CI1571" s="99">
        <v>4659.27099555731</v>
      </c>
      <c r="CJ1571" s="99">
        <v>515564.59199523902</v>
      </c>
      <c r="CK1571" s="99">
        <v>4520754.71240234</v>
      </c>
      <c r="CL1571" s="99">
        <v>1156862.6222228999</v>
      </c>
      <c r="CM1571" s="188">
        <v>6075.0500122904796</v>
      </c>
      <c r="CN1571" s="188">
        <v>944713.50849914597</v>
      </c>
      <c r="CO1571" s="188">
        <v>6187062.11901855</v>
      </c>
      <c r="CP1571" s="99">
        <v>1156862.6222228999</v>
      </c>
      <c r="CQ1571" s="99">
        <v>0</v>
      </c>
      <c r="CR1571" s="99">
        <v>0</v>
      </c>
      <c r="CS1571" s="99">
        <v>0</v>
      </c>
      <c r="CT1571" s="99">
        <v>0</v>
      </c>
      <c r="CU1571" s="98">
        <v>270.03682254199998</v>
      </c>
      <c r="CV1571" s="98">
        <v>1512.3196208039999</v>
      </c>
    </row>
    <row r="1572" spans="1:100" x14ac:dyDescent="0.2">
      <c r="A1572" s="98" t="s">
        <v>77</v>
      </c>
      <c r="B1572" s="100">
        <v>41334</v>
      </c>
      <c r="C1572" s="99">
        <v>4212.94904524088</v>
      </c>
      <c r="D1572" s="99">
        <v>0</v>
      </c>
      <c r="E1572" s="99">
        <v>222.61543336883199</v>
      </c>
      <c r="F1572" s="99">
        <v>85.198051238432498</v>
      </c>
      <c r="G1572" s="99">
        <v>0</v>
      </c>
      <c r="H1572" s="99">
        <v>0</v>
      </c>
      <c r="I1572" s="99">
        <v>0</v>
      </c>
      <c r="J1572" s="99">
        <v>1437.6239732056899</v>
      </c>
      <c r="K1572" s="99">
        <v>0</v>
      </c>
      <c r="L1572" s="99">
        <v>105.34250530134899</v>
      </c>
      <c r="M1572" s="99">
        <v>1181.5731464773401</v>
      </c>
      <c r="N1572" s="99">
        <v>1404.82006551325</v>
      </c>
      <c r="O1572" s="99">
        <v>0</v>
      </c>
      <c r="P1572" s="99">
        <v>1414.7400010973199</v>
      </c>
      <c r="Q1572" s="99">
        <v>311.73953265696798</v>
      </c>
      <c r="R1572" s="99">
        <v>0</v>
      </c>
      <c r="S1572" s="99">
        <v>96.602152647450595</v>
      </c>
      <c r="T1572" s="99">
        <v>1.06156211699999</v>
      </c>
      <c r="U1572" s="99">
        <v>1442.1673104911999</v>
      </c>
      <c r="V1572" s="99">
        <v>469483.10645294201</v>
      </c>
      <c r="W1572" s="99">
        <v>0</v>
      </c>
      <c r="X1572" s="99">
        <v>22778.349569320701</v>
      </c>
      <c r="Y1572" s="99">
        <v>3905.7074738740898</v>
      </c>
      <c r="Z1572" s="99">
        <v>0</v>
      </c>
      <c r="AA1572" s="99">
        <v>0</v>
      </c>
      <c r="AB1572" s="99">
        <v>0</v>
      </c>
      <c r="AC1572" s="99">
        <v>429003.05652999901</v>
      </c>
      <c r="AD1572" s="99">
        <v>0</v>
      </c>
      <c r="AE1572" s="99">
        <v>12535.9443209171</v>
      </c>
      <c r="AF1572" s="99">
        <v>112860.980489731</v>
      </c>
      <c r="AG1572" s="99">
        <v>180487.83671379101</v>
      </c>
      <c r="AH1572" s="99">
        <v>0</v>
      </c>
      <c r="AI1572" s="99">
        <v>92121.803715705901</v>
      </c>
      <c r="AJ1572" s="99">
        <v>91202.139340400696</v>
      </c>
      <c r="AK1572" s="99">
        <v>0</v>
      </c>
      <c r="AL1572" s="99">
        <v>15037.437822938</v>
      </c>
      <c r="AM1572" s="99">
        <v>521.04845381528105</v>
      </c>
      <c r="AN1572" s="99">
        <v>429161.44403457601</v>
      </c>
      <c r="AO1572" s="99">
        <v>4075667.4415893601</v>
      </c>
      <c r="AP1572" s="99">
        <v>0</v>
      </c>
      <c r="AQ1572" s="99">
        <v>212044.71278953599</v>
      </c>
      <c r="AR1572" s="99">
        <v>32302.6478569508</v>
      </c>
      <c r="AS1572" s="99">
        <v>0</v>
      </c>
      <c r="AT1572" s="99">
        <v>0</v>
      </c>
      <c r="AU1572" s="99">
        <v>0</v>
      </c>
      <c r="AV1572" s="99">
        <v>1689071.89335632</v>
      </c>
      <c r="AW1572" s="99">
        <v>0</v>
      </c>
      <c r="AX1572" s="99">
        <v>121777.917942047</v>
      </c>
      <c r="AY1572" s="99">
        <v>1060794.93751526</v>
      </c>
      <c r="AZ1572" s="99">
        <v>1474944.2527771001</v>
      </c>
      <c r="BA1572" s="99">
        <v>0</v>
      </c>
      <c r="BB1572" s="99">
        <v>874939.96092224098</v>
      </c>
      <c r="BC1572" s="99">
        <v>743235.36228179897</v>
      </c>
      <c r="BD1572" s="99">
        <v>0</v>
      </c>
      <c r="BE1572" s="99">
        <v>129682.65885257701</v>
      </c>
      <c r="BF1572" s="99">
        <v>4161.5365460515004</v>
      </c>
      <c r="BG1572" s="99">
        <v>1699383.81890869</v>
      </c>
      <c r="BH1572" s="99">
        <v>1123565.6862945601</v>
      </c>
      <c r="BI1572" s="99">
        <v>0</v>
      </c>
      <c r="BJ1572" s="99">
        <v>112002.865371704</v>
      </c>
      <c r="BK1572" s="99">
        <v>17787.177261829402</v>
      </c>
      <c r="BL1572" s="99">
        <v>0</v>
      </c>
      <c r="BM1572" s="99">
        <v>0</v>
      </c>
      <c r="BN1572" s="99">
        <v>0</v>
      </c>
      <c r="BO1572" s="99">
        <v>0</v>
      </c>
      <c r="BP1572" s="99">
        <v>0</v>
      </c>
      <c r="BQ1572" s="99">
        <v>0</v>
      </c>
      <c r="BR1572" s="99">
        <v>277575.090755463</v>
      </c>
      <c r="BS1572" s="99">
        <v>624190.86320495605</v>
      </c>
      <c r="BT1572" s="99">
        <v>0</v>
      </c>
      <c r="BU1572" s="99">
        <v>65025.75</v>
      </c>
      <c r="BV1572" s="99">
        <v>271972.71717071498</v>
      </c>
      <c r="BW1572" s="99">
        <v>0</v>
      </c>
      <c r="BX1572" s="99">
        <v>9626.1299914121591</v>
      </c>
      <c r="BY1572" s="99">
        <v>0</v>
      </c>
      <c r="BZ1572" s="99">
        <v>0</v>
      </c>
      <c r="CA1572" s="99">
        <v>4432.0043514967001</v>
      </c>
      <c r="CB1572" s="99">
        <v>492128.883876801</v>
      </c>
      <c r="CC1572" s="99">
        <v>4291347.1041870099</v>
      </c>
      <c r="CD1572" s="99">
        <v>1233419.1938171401</v>
      </c>
      <c r="CE1572" s="99">
        <v>97.505197659134893</v>
      </c>
      <c r="CF1572" s="99">
        <v>16043.0598626137</v>
      </c>
      <c r="CG1572" s="99">
        <v>137425.99309349101</v>
      </c>
      <c r="CH1572" s="99">
        <v>0</v>
      </c>
      <c r="CI1572" s="99">
        <v>4534.4455535411798</v>
      </c>
      <c r="CJ1572" s="99">
        <v>508478.70239257801</v>
      </c>
      <c r="CK1572" s="99">
        <v>4430365.8337402297</v>
      </c>
      <c r="CL1572" s="99">
        <v>1251219.97846985</v>
      </c>
      <c r="CM1572" s="188">
        <v>5959.9523027539299</v>
      </c>
      <c r="CN1572" s="188">
        <v>939264.54154968297</v>
      </c>
      <c r="CO1572" s="188">
        <v>6118094.6466674795</v>
      </c>
      <c r="CP1572" s="99">
        <v>1251219.97846985</v>
      </c>
      <c r="CQ1572" s="99">
        <v>0</v>
      </c>
      <c r="CR1572" s="99">
        <v>0</v>
      </c>
      <c r="CS1572" s="99">
        <v>0</v>
      </c>
      <c r="CT1572" s="99">
        <v>0</v>
      </c>
      <c r="CU1572" s="98">
        <v>228.34293943500001</v>
      </c>
      <c r="CV1572" s="98">
        <v>1525.9853352309999</v>
      </c>
    </row>
    <row r="1573" spans="1:100" x14ac:dyDescent="0.2">
      <c r="A1573" s="98" t="s">
        <v>77</v>
      </c>
      <c r="B1573" s="100">
        <v>41426</v>
      </c>
      <c r="C1573" s="99">
        <v>4196.6603547930699</v>
      </c>
      <c r="D1573" s="99">
        <v>0</v>
      </c>
      <c r="E1573" s="99">
        <v>238.911952469498</v>
      </c>
      <c r="F1573" s="99">
        <v>97.201501043513403</v>
      </c>
      <c r="G1573" s="99">
        <v>0</v>
      </c>
      <c r="H1573" s="99">
        <v>0</v>
      </c>
      <c r="I1573" s="99">
        <v>0</v>
      </c>
      <c r="J1573" s="99">
        <v>1426.9730037301799</v>
      </c>
      <c r="K1573" s="99">
        <v>0</v>
      </c>
      <c r="L1573" s="99">
        <v>73.253918103873701</v>
      </c>
      <c r="M1573" s="99">
        <v>1207.73876531422</v>
      </c>
      <c r="N1573" s="99">
        <v>1371.8636107295799</v>
      </c>
      <c r="O1573" s="99">
        <v>0</v>
      </c>
      <c r="P1573" s="99">
        <v>1469.96195662022</v>
      </c>
      <c r="Q1573" s="99">
        <v>311.29468242451497</v>
      </c>
      <c r="R1573" s="99">
        <v>0</v>
      </c>
      <c r="S1573" s="99">
        <v>102.567898343317</v>
      </c>
      <c r="T1573" s="99">
        <v>0.99580483828321997</v>
      </c>
      <c r="U1573" s="99">
        <v>1430.17936302722</v>
      </c>
      <c r="V1573" s="99">
        <v>466737.75970077497</v>
      </c>
      <c r="W1573" s="99">
        <v>0</v>
      </c>
      <c r="X1573" s="99">
        <v>22101.9748690128</v>
      </c>
      <c r="Y1573" s="99">
        <v>3881.5390689372998</v>
      </c>
      <c r="Z1573" s="99">
        <v>0</v>
      </c>
      <c r="AA1573" s="99">
        <v>0</v>
      </c>
      <c r="AB1573" s="99">
        <v>0</v>
      </c>
      <c r="AC1573" s="99">
        <v>433410.07708740199</v>
      </c>
      <c r="AD1573" s="99">
        <v>0</v>
      </c>
      <c r="AE1573" s="99">
        <v>3163.7334169149399</v>
      </c>
      <c r="AF1573" s="99">
        <v>116614.532111168</v>
      </c>
      <c r="AG1573" s="99">
        <v>176340.04878616301</v>
      </c>
      <c r="AH1573" s="99">
        <v>0</v>
      </c>
      <c r="AI1573" s="99">
        <v>102455.452296257</v>
      </c>
      <c r="AJ1573" s="99">
        <v>91315.057669639602</v>
      </c>
      <c r="AK1573" s="99">
        <v>0</v>
      </c>
      <c r="AL1573" s="99">
        <v>16363.4237715006</v>
      </c>
      <c r="AM1573" s="99">
        <v>483.52114769443898</v>
      </c>
      <c r="AN1573" s="99">
        <v>433610.363723755</v>
      </c>
      <c r="AO1573" s="99">
        <v>4074752.2407531701</v>
      </c>
      <c r="AP1573" s="99">
        <v>0</v>
      </c>
      <c r="AQ1573" s="99">
        <v>203788.013198853</v>
      </c>
      <c r="AR1573" s="99">
        <v>35129.428246974901</v>
      </c>
      <c r="AS1573" s="99">
        <v>0</v>
      </c>
      <c r="AT1573" s="99">
        <v>0</v>
      </c>
      <c r="AU1573" s="99">
        <v>0</v>
      </c>
      <c r="AV1573" s="99">
        <v>1715031.45532227</v>
      </c>
      <c r="AW1573" s="99">
        <v>0</v>
      </c>
      <c r="AX1573" s="99">
        <v>27622.335987806298</v>
      </c>
      <c r="AY1573" s="99">
        <v>1094686.8762970001</v>
      </c>
      <c r="AZ1573" s="99">
        <v>1446509.7067718499</v>
      </c>
      <c r="BA1573" s="99">
        <v>0</v>
      </c>
      <c r="BB1573" s="99">
        <v>970801.64920806896</v>
      </c>
      <c r="BC1573" s="99">
        <v>737775.99407195998</v>
      </c>
      <c r="BD1573" s="99">
        <v>0</v>
      </c>
      <c r="BE1573" s="99">
        <v>141413.55112838699</v>
      </c>
      <c r="BF1573" s="99">
        <v>3882.1607570648198</v>
      </c>
      <c r="BG1573" s="99">
        <v>1705974.5213317899</v>
      </c>
      <c r="BH1573" s="99">
        <v>1129655.1973571801</v>
      </c>
      <c r="BI1573" s="99">
        <v>0</v>
      </c>
      <c r="BJ1573" s="99">
        <v>117268.295289993</v>
      </c>
      <c r="BK1573" s="99">
        <v>16474.963183641401</v>
      </c>
      <c r="BL1573" s="99">
        <v>0</v>
      </c>
      <c r="BM1573" s="99">
        <v>0</v>
      </c>
      <c r="BN1573" s="99">
        <v>0</v>
      </c>
      <c r="BO1573" s="99">
        <v>0</v>
      </c>
      <c r="BP1573" s="99">
        <v>0</v>
      </c>
      <c r="BQ1573" s="99">
        <v>0</v>
      </c>
      <c r="BR1573" s="99">
        <v>286729.934272766</v>
      </c>
      <c r="BS1573" s="99">
        <v>620681.01140594506</v>
      </c>
      <c r="BT1573" s="99">
        <v>0</v>
      </c>
      <c r="BU1573" s="99">
        <v>74408.25</v>
      </c>
      <c r="BV1573" s="99">
        <v>273045.516899109</v>
      </c>
      <c r="BW1573" s="99">
        <v>0</v>
      </c>
      <c r="BX1573" s="99">
        <v>11269.3599892855</v>
      </c>
      <c r="BY1573" s="99">
        <v>0</v>
      </c>
      <c r="BZ1573" s="99">
        <v>0</v>
      </c>
      <c r="CA1573" s="99">
        <v>4438.2947326898602</v>
      </c>
      <c r="CB1573" s="99">
        <v>489163.14698409999</v>
      </c>
      <c r="CC1573" s="99">
        <v>4277363.1963501005</v>
      </c>
      <c r="CD1573" s="99">
        <v>1251049.48600769</v>
      </c>
      <c r="CE1573" s="99">
        <v>101.940218959935</v>
      </c>
      <c r="CF1573" s="99">
        <v>17288.486654519998</v>
      </c>
      <c r="CG1573" s="99">
        <v>147908.00265884399</v>
      </c>
      <c r="CH1573" s="99">
        <v>0</v>
      </c>
      <c r="CI1573" s="99">
        <v>4537.2922336459196</v>
      </c>
      <c r="CJ1573" s="99">
        <v>505781.815029144</v>
      </c>
      <c r="CK1573" s="99">
        <v>4425030.9291381799</v>
      </c>
      <c r="CL1573" s="99">
        <v>1262765.36122131</v>
      </c>
      <c r="CM1573" s="188">
        <v>5957.23923432827</v>
      </c>
      <c r="CN1573" s="188">
        <v>939300.08587646496</v>
      </c>
      <c r="CO1573" s="188">
        <v>6152872.6565551804</v>
      </c>
      <c r="CP1573" s="99">
        <v>1262765.36122131</v>
      </c>
      <c r="CQ1573" s="99">
        <v>0</v>
      </c>
      <c r="CR1573" s="99">
        <v>0</v>
      </c>
      <c r="CS1573" s="99">
        <v>0</v>
      </c>
      <c r="CT1573" s="99">
        <v>0</v>
      </c>
      <c r="CU1573" s="98">
        <v>242.81844649000001</v>
      </c>
      <c r="CV1573" s="98">
        <v>1517.5981557560001</v>
      </c>
    </row>
    <row r="1574" spans="1:100" x14ac:dyDescent="0.2">
      <c r="A1574" s="98" t="s">
        <v>77</v>
      </c>
      <c r="B1574" s="100">
        <v>41518</v>
      </c>
      <c r="C1574" s="99">
        <v>4185.0630137324297</v>
      </c>
      <c r="D1574" s="99">
        <v>0</v>
      </c>
      <c r="E1574" s="99">
        <v>222.63076025433801</v>
      </c>
      <c r="F1574" s="99">
        <v>79.976679421961293</v>
      </c>
      <c r="G1574" s="99">
        <v>0</v>
      </c>
      <c r="H1574" s="99">
        <v>0</v>
      </c>
      <c r="I1574" s="99">
        <v>0</v>
      </c>
      <c r="J1574" s="99">
        <v>1410.4036658704299</v>
      </c>
      <c r="K1574" s="99">
        <v>0</v>
      </c>
      <c r="L1574" s="99">
        <v>36.1099463384598</v>
      </c>
      <c r="M1574" s="99">
        <v>1228.8044468462499</v>
      </c>
      <c r="N1574" s="99">
        <v>1345.6320649832501</v>
      </c>
      <c r="O1574" s="99">
        <v>0</v>
      </c>
      <c r="P1574" s="99">
        <v>1499.0786294192101</v>
      </c>
      <c r="Q1574" s="99">
        <v>311.907110445201</v>
      </c>
      <c r="R1574" s="99">
        <v>0</v>
      </c>
      <c r="S1574" s="99">
        <v>108.067416903563</v>
      </c>
      <c r="T1574" s="99">
        <v>0.93161566296475895</v>
      </c>
      <c r="U1574" s="99">
        <v>1413.02671691775</v>
      </c>
      <c r="V1574" s="99">
        <v>462328.30751419102</v>
      </c>
      <c r="W1574" s="99">
        <v>0</v>
      </c>
      <c r="X1574" s="99">
        <v>23825.231904745098</v>
      </c>
      <c r="Y1574" s="99">
        <v>3754.5446985960002</v>
      </c>
      <c r="Z1574" s="99">
        <v>0</v>
      </c>
      <c r="AA1574" s="99">
        <v>0</v>
      </c>
      <c r="AB1574" s="99">
        <v>0</v>
      </c>
      <c r="AC1574" s="99">
        <v>430517.43069839501</v>
      </c>
      <c r="AD1574" s="99">
        <v>0</v>
      </c>
      <c r="AE1574" s="99">
        <v>3642.2313483953499</v>
      </c>
      <c r="AF1574" s="99">
        <v>117432.37527370499</v>
      </c>
      <c r="AG1574" s="99">
        <v>173451.74242973301</v>
      </c>
      <c r="AH1574" s="99">
        <v>0</v>
      </c>
      <c r="AI1574" s="99">
        <v>100862.93927860299</v>
      </c>
      <c r="AJ1574" s="99">
        <v>91356.791089057893</v>
      </c>
      <c r="AK1574" s="99">
        <v>0</v>
      </c>
      <c r="AL1574" s="99">
        <v>17243.437172889699</v>
      </c>
      <c r="AM1574" s="99">
        <v>13.7515306420391</v>
      </c>
      <c r="AN1574" s="99">
        <v>430700.60900497402</v>
      </c>
      <c r="AO1574" s="99">
        <v>4036836.2834167499</v>
      </c>
      <c r="AP1574" s="99">
        <v>0</v>
      </c>
      <c r="AQ1574" s="99">
        <v>217615.76633071899</v>
      </c>
      <c r="AR1574" s="99">
        <v>31911.459700822801</v>
      </c>
      <c r="AS1574" s="99">
        <v>0</v>
      </c>
      <c r="AT1574" s="99">
        <v>0</v>
      </c>
      <c r="AU1574" s="99">
        <v>0</v>
      </c>
      <c r="AV1574" s="99">
        <v>1708198.542099</v>
      </c>
      <c r="AW1574" s="99">
        <v>0</v>
      </c>
      <c r="AX1574" s="99">
        <v>25077.284922361399</v>
      </c>
      <c r="AY1574" s="99">
        <v>1112741.7535552999</v>
      </c>
      <c r="AZ1574" s="99">
        <v>1422989.81251526</v>
      </c>
      <c r="BA1574" s="99">
        <v>0</v>
      </c>
      <c r="BB1574" s="99">
        <v>957910.85061645496</v>
      </c>
      <c r="BC1574" s="99">
        <v>743467.07474517799</v>
      </c>
      <c r="BD1574" s="99">
        <v>0</v>
      </c>
      <c r="BE1574" s="99">
        <v>149007.93121528599</v>
      </c>
      <c r="BF1574" s="99">
        <v>109.756323533133</v>
      </c>
      <c r="BG1574" s="99">
        <v>1701580.2842865</v>
      </c>
      <c r="BH1574" s="99">
        <v>1129572.9657135</v>
      </c>
      <c r="BI1574" s="99">
        <v>0</v>
      </c>
      <c r="BJ1574" s="99">
        <v>121540.883333206</v>
      </c>
      <c r="BK1574" s="99">
        <v>15430.072712779</v>
      </c>
      <c r="BL1574" s="99">
        <v>0</v>
      </c>
      <c r="BM1574" s="99">
        <v>0</v>
      </c>
      <c r="BN1574" s="99">
        <v>0</v>
      </c>
      <c r="BO1574" s="99">
        <v>0</v>
      </c>
      <c r="BP1574" s="99">
        <v>0</v>
      </c>
      <c r="BQ1574" s="99">
        <v>0</v>
      </c>
      <c r="BR1574" s="99">
        <v>292127.89993667603</v>
      </c>
      <c r="BS1574" s="99">
        <v>616282.18792724598</v>
      </c>
      <c r="BT1574" s="99">
        <v>0</v>
      </c>
      <c r="BU1574" s="99">
        <v>60947.25</v>
      </c>
      <c r="BV1574" s="99">
        <v>273441.76099395799</v>
      </c>
      <c r="BW1574" s="99">
        <v>0</v>
      </c>
      <c r="BX1574" s="99">
        <v>11585.009987711899</v>
      </c>
      <c r="BY1574" s="99">
        <v>0</v>
      </c>
      <c r="BZ1574" s="99">
        <v>0</v>
      </c>
      <c r="CA1574" s="99">
        <v>4409.5821658968898</v>
      </c>
      <c r="CB1574" s="99">
        <v>485275.59717178298</v>
      </c>
      <c r="CC1574" s="99">
        <v>4252672.0700683603</v>
      </c>
      <c r="CD1574" s="99">
        <v>1254022.71809387</v>
      </c>
      <c r="CE1574" s="99">
        <v>109.928152223118</v>
      </c>
      <c r="CF1574" s="99">
        <v>17335.9216566086</v>
      </c>
      <c r="CG1574" s="99">
        <v>150164.75858116199</v>
      </c>
      <c r="CH1574" s="99">
        <v>0</v>
      </c>
      <c r="CI1574" s="99">
        <v>4516.1970047950699</v>
      </c>
      <c r="CJ1574" s="99">
        <v>502415.10486221302</v>
      </c>
      <c r="CK1574" s="99">
        <v>4401753.1892700205</v>
      </c>
      <c r="CL1574" s="99">
        <v>1259793.89385986</v>
      </c>
      <c r="CM1574" s="188">
        <v>5927.3234598040599</v>
      </c>
      <c r="CN1574" s="188">
        <v>933300.314064026</v>
      </c>
      <c r="CO1574" s="188">
        <v>6112798.3640747098</v>
      </c>
      <c r="CP1574" s="99">
        <v>1259793.89385986</v>
      </c>
      <c r="CQ1574" s="99">
        <v>0</v>
      </c>
      <c r="CR1574" s="99">
        <v>0</v>
      </c>
      <c r="CS1574" s="99">
        <v>0</v>
      </c>
      <c r="CT1574" s="99">
        <v>0</v>
      </c>
      <c r="CU1574" s="98">
        <v>225.561206752</v>
      </c>
      <c r="CV1574" s="98">
        <v>1508.039528148</v>
      </c>
    </row>
    <row r="1575" spans="1:100" x14ac:dyDescent="0.2">
      <c r="A1575" s="98" t="s">
        <v>77</v>
      </c>
      <c r="B1575" s="100">
        <v>41609</v>
      </c>
      <c r="C1575" s="99">
        <v>4071.73743915558</v>
      </c>
      <c r="D1575" s="99">
        <v>0</v>
      </c>
      <c r="E1575" s="99">
        <v>205.13922938518201</v>
      </c>
      <c r="F1575" s="99">
        <v>64.456262436695397</v>
      </c>
      <c r="G1575" s="99">
        <v>0</v>
      </c>
      <c r="H1575" s="99">
        <v>0</v>
      </c>
      <c r="I1575" s="99">
        <v>0</v>
      </c>
      <c r="J1575" s="99">
        <v>1404.62777449191</v>
      </c>
      <c r="K1575" s="99">
        <v>0</v>
      </c>
      <c r="L1575" s="99">
        <v>13.0854273412842</v>
      </c>
      <c r="M1575" s="99">
        <v>1227.6549201309699</v>
      </c>
      <c r="N1575" s="99">
        <v>1302.0424848943901</v>
      </c>
      <c r="O1575" s="99">
        <v>0</v>
      </c>
      <c r="P1575" s="99">
        <v>1425.30500885844</v>
      </c>
      <c r="Q1575" s="99">
        <v>312.176344871521</v>
      </c>
      <c r="R1575" s="99">
        <v>0</v>
      </c>
      <c r="S1575" s="99">
        <v>104.47815644834201</v>
      </c>
      <c r="T1575" s="99">
        <v>0</v>
      </c>
      <c r="U1575" s="99">
        <v>1404.9817215651301</v>
      </c>
      <c r="V1575" s="99">
        <v>453103.78077316302</v>
      </c>
      <c r="W1575" s="99">
        <v>0</v>
      </c>
      <c r="X1575" s="99">
        <v>23834.3461408615</v>
      </c>
      <c r="Y1575" s="99">
        <v>3346.5431880056899</v>
      </c>
      <c r="Z1575" s="99">
        <v>0</v>
      </c>
      <c r="AA1575" s="99">
        <v>0</v>
      </c>
      <c r="AB1575" s="99">
        <v>0</v>
      </c>
      <c r="AC1575" s="99">
        <v>420200.07989502</v>
      </c>
      <c r="AD1575" s="99">
        <v>0</v>
      </c>
      <c r="AE1575" s="99">
        <v>2431.7242547273599</v>
      </c>
      <c r="AF1575" s="99">
        <v>116566.54530429799</v>
      </c>
      <c r="AG1575" s="99">
        <v>170914.57598686201</v>
      </c>
      <c r="AH1575" s="99">
        <v>0</v>
      </c>
      <c r="AI1575" s="99">
        <v>98460.544782638593</v>
      </c>
      <c r="AJ1575" s="99">
        <v>88691.475447654695</v>
      </c>
      <c r="AK1575" s="99">
        <v>0</v>
      </c>
      <c r="AL1575" s="99">
        <v>18594.847126722299</v>
      </c>
      <c r="AM1575" s="99">
        <v>0</v>
      </c>
      <c r="AN1575" s="99">
        <v>420429.183151245</v>
      </c>
      <c r="AO1575" s="99">
        <v>3969392.7868042002</v>
      </c>
      <c r="AP1575" s="99">
        <v>0</v>
      </c>
      <c r="AQ1575" s="99">
        <v>206548.30157852199</v>
      </c>
      <c r="AR1575" s="99">
        <v>27532.464524745901</v>
      </c>
      <c r="AS1575" s="99">
        <v>0</v>
      </c>
      <c r="AT1575" s="99">
        <v>0</v>
      </c>
      <c r="AU1575" s="99">
        <v>0</v>
      </c>
      <c r="AV1575" s="99">
        <v>1663107.6743621801</v>
      </c>
      <c r="AW1575" s="99">
        <v>0</v>
      </c>
      <c r="AX1575" s="99">
        <v>13050.523961782499</v>
      </c>
      <c r="AY1575" s="99">
        <v>1098216.90426636</v>
      </c>
      <c r="AZ1575" s="99">
        <v>1400541.7054290799</v>
      </c>
      <c r="BA1575" s="99">
        <v>0</v>
      </c>
      <c r="BB1575" s="99">
        <v>946515.28733062698</v>
      </c>
      <c r="BC1575" s="99">
        <v>728224.08766174305</v>
      </c>
      <c r="BD1575" s="99">
        <v>0</v>
      </c>
      <c r="BE1575" s="99">
        <v>156249.30921936</v>
      </c>
      <c r="BF1575" s="99">
        <v>0</v>
      </c>
      <c r="BG1575" s="99">
        <v>1670269.15882874</v>
      </c>
      <c r="BH1575" s="99">
        <v>1124236.62263489</v>
      </c>
      <c r="BI1575" s="99">
        <v>0</v>
      </c>
      <c r="BJ1575" s="99">
        <v>131327.769922256</v>
      </c>
      <c r="BK1575" s="99">
        <v>13980.0891257524</v>
      </c>
      <c r="BL1575" s="99">
        <v>0</v>
      </c>
      <c r="BM1575" s="99">
        <v>0</v>
      </c>
      <c r="BN1575" s="99">
        <v>0</v>
      </c>
      <c r="BO1575" s="99">
        <v>0</v>
      </c>
      <c r="BP1575" s="99">
        <v>0</v>
      </c>
      <c r="BQ1575" s="99">
        <v>0</v>
      </c>
      <c r="BR1575" s="99">
        <v>302527.15891265898</v>
      </c>
      <c r="BS1575" s="99">
        <v>613808.85285949695</v>
      </c>
      <c r="BT1575" s="99">
        <v>0</v>
      </c>
      <c r="BU1575" s="99">
        <v>67776.75</v>
      </c>
      <c r="BV1575" s="99">
        <v>268294.26587295497</v>
      </c>
      <c r="BW1575" s="99">
        <v>0</v>
      </c>
      <c r="BX1575" s="99">
        <v>11769.189990639699</v>
      </c>
      <c r="BY1575" s="99">
        <v>0</v>
      </c>
      <c r="BZ1575" s="99">
        <v>0</v>
      </c>
      <c r="CA1575" s="99">
        <v>4275.3166966438303</v>
      </c>
      <c r="CB1575" s="99">
        <v>477607.83796310402</v>
      </c>
      <c r="CC1575" s="99">
        <v>4175887.7209167499</v>
      </c>
      <c r="CD1575" s="99">
        <v>1251273.18522644</v>
      </c>
      <c r="CE1575" s="99">
        <v>107.43171135243</v>
      </c>
      <c r="CF1575" s="99">
        <v>18859.888430595402</v>
      </c>
      <c r="CG1575" s="99">
        <v>158852.059453964</v>
      </c>
      <c r="CH1575" s="99">
        <v>0</v>
      </c>
      <c r="CI1575" s="99">
        <v>4384.6348912715903</v>
      </c>
      <c r="CJ1575" s="99">
        <v>496197.54891967803</v>
      </c>
      <c r="CK1575" s="99">
        <v>4334800.72937012</v>
      </c>
      <c r="CL1575" s="99">
        <v>1261835.9816131601</v>
      </c>
      <c r="CM1575" s="188">
        <v>5775.6457341909399</v>
      </c>
      <c r="CN1575" s="188">
        <v>915128.05505371105</v>
      </c>
      <c r="CO1575" s="188">
        <v>5989774.1593017597</v>
      </c>
      <c r="CP1575" s="99">
        <v>1261835.9816131601</v>
      </c>
      <c r="CQ1575" s="99">
        <v>0</v>
      </c>
      <c r="CR1575" s="99">
        <v>0</v>
      </c>
      <c r="CS1575" s="99">
        <v>0</v>
      </c>
      <c r="CT1575" s="99">
        <v>0</v>
      </c>
      <c r="CU1575" s="98">
        <v>206.378569373</v>
      </c>
      <c r="CV1575" s="98">
        <v>1500.025602576</v>
      </c>
    </row>
    <row r="1576" spans="1:100" x14ac:dyDescent="0.2">
      <c r="A1576" s="98" t="s">
        <v>77</v>
      </c>
      <c r="B1576" s="100">
        <v>41699</v>
      </c>
      <c r="C1576" s="99">
        <v>4124.1016129255304</v>
      </c>
      <c r="D1576" s="99">
        <v>0</v>
      </c>
      <c r="E1576" s="99">
        <v>216.93644332140701</v>
      </c>
      <c r="F1576" s="99">
        <v>68.760841466486497</v>
      </c>
      <c r="G1576" s="99">
        <v>0</v>
      </c>
      <c r="H1576" s="99">
        <v>0</v>
      </c>
      <c r="I1576" s="99">
        <v>0</v>
      </c>
      <c r="J1576" s="99">
        <v>1393.5827844887999</v>
      </c>
      <c r="K1576" s="99">
        <v>0</v>
      </c>
      <c r="L1576" s="99">
        <v>17.806940550217401</v>
      </c>
      <c r="M1576" s="99">
        <v>1232.2335647493601</v>
      </c>
      <c r="N1576" s="99">
        <v>1301.5838200748001</v>
      </c>
      <c r="O1576" s="99">
        <v>0</v>
      </c>
      <c r="P1576" s="99">
        <v>1466.1047719717001</v>
      </c>
      <c r="Q1576" s="99">
        <v>313.63373523578002</v>
      </c>
      <c r="R1576" s="99">
        <v>0</v>
      </c>
      <c r="S1576" s="99">
        <v>109.982609279454</v>
      </c>
      <c r="T1576" s="99">
        <v>0</v>
      </c>
      <c r="U1576" s="99">
        <v>1395.3120473623301</v>
      </c>
      <c r="V1576" s="99">
        <v>459488.11980819702</v>
      </c>
      <c r="W1576" s="99">
        <v>0</v>
      </c>
      <c r="X1576" s="99">
        <v>24139.838204145399</v>
      </c>
      <c r="Y1576" s="99">
        <v>3219.0635820925199</v>
      </c>
      <c r="Z1576" s="99">
        <v>0</v>
      </c>
      <c r="AA1576" s="99">
        <v>0</v>
      </c>
      <c r="AB1576" s="99">
        <v>0</v>
      </c>
      <c r="AC1576" s="99">
        <v>414812.44382476801</v>
      </c>
      <c r="AD1576" s="99">
        <v>0</v>
      </c>
      <c r="AE1576" s="99">
        <v>3707.5283171236501</v>
      </c>
      <c r="AF1576" s="99">
        <v>118497.894524574</v>
      </c>
      <c r="AG1576" s="99">
        <v>169890.36883163499</v>
      </c>
      <c r="AH1576" s="99">
        <v>0</v>
      </c>
      <c r="AI1576" s="99">
        <v>100518.57747936199</v>
      </c>
      <c r="AJ1576" s="99">
        <v>90111.984859466596</v>
      </c>
      <c r="AK1576" s="99">
        <v>0</v>
      </c>
      <c r="AL1576" s="99">
        <v>17820.633039712899</v>
      </c>
      <c r="AM1576" s="99">
        <v>0</v>
      </c>
      <c r="AN1576" s="99">
        <v>414667.53764343302</v>
      </c>
      <c r="AO1576" s="99">
        <v>4036522.5529479999</v>
      </c>
      <c r="AP1576" s="99">
        <v>0</v>
      </c>
      <c r="AQ1576" s="99">
        <v>214996.595531464</v>
      </c>
      <c r="AR1576" s="99">
        <v>27299.824626207399</v>
      </c>
      <c r="AS1576" s="99">
        <v>0</v>
      </c>
      <c r="AT1576" s="99">
        <v>0</v>
      </c>
      <c r="AU1576" s="99">
        <v>0</v>
      </c>
      <c r="AV1576" s="99">
        <v>1645236.65322876</v>
      </c>
      <c r="AW1576" s="99">
        <v>0</v>
      </c>
      <c r="AX1576" s="99">
        <v>24938.150423765201</v>
      </c>
      <c r="AY1576" s="99">
        <v>1109523.0453796401</v>
      </c>
      <c r="AZ1576" s="99">
        <v>1395454.70210266</v>
      </c>
      <c r="BA1576" s="99">
        <v>0</v>
      </c>
      <c r="BB1576" s="99">
        <v>965351.34233856201</v>
      </c>
      <c r="BC1576" s="99">
        <v>744905.19323730504</v>
      </c>
      <c r="BD1576" s="99">
        <v>0</v>
      </c>
      <c r="BE1576" s="99">
        <v>152396.69632530201</v>
      </c>
      <c r="BF1576" s="99">
        <v>0</v>
      </c>
      <c r="BG1576" s="99">
        <v>1644515.2957458501</v>
      </c>
      <c r="BH1576" s="99">
        <v>1117292.38575745</v>
      </c>
      <c r="BI1576" s="99">
        <v>0</v>
      </c>
      <c r="BJ1576" s="99">
        <v>126795.949050903</v>
      </c>
      <c r="BK1576" s="99">
        <v>14079.289106369</v>
      </c>
      <c r="BL1576" s="99">
        <v>0</v>
      </c>
      <c r="BM1576" s="99">
        <v>0</v>
      </c>
      <c r="BN1576" s="99">
        <v>0</v>
      </c>
      <c r="BO1576" s="99">
        <v>0</v>
      </c>
      <c r="BP1576" s="99">
        <v>0</v>
      </c>
      <c r="BQ1576" s="99">
        <v>0</v>
      </c>
      <c r="BR1576" s="99">
        <v>298288.16945648199</v>
      </c>
      <c r="BS1576" s="99">
        <v>608323.20875549305</v>
      </c>
      <c r="BT1576" s="99">
        <v>0</v>
      </c>
      <c r="BU1576" s="99">
        <v>70547.5</v>
      </c>
      <c r="BV1576" s="99">
        <v>273967.25658416701</v>
      </c>
      <c r="BW1576" s="99">
        <v>0</v>
      </c>
      <c r="BX1576" s="99">
        <v>11463.369991302499</v>
      </c>
      <c r="BY1576" s="99">
        <v>0</v>
      </c>
      <c r="BZ1576" s="99">
        <v>0</v>
      </c>
      <c r="CA1576" s="99">
        <v>4338.6020407676697</v>
      </c>
      <c r="CB1576" s="99">
        <v>483487.64884948701</v>
      </c>
      <c r="CC1576" s="99">
        <v>4253814.9179077102</v>
      </c>
      <c r="CD1576" s="99">
        <v>1244992.1181793199</v>
      </c>
      <c r="CE1576" s="99">
        <v>108.383125213906</v>
      </c>
      <c r="CF1576" s="99">
        <v>17738.4975340366</v>
      </c>
      <c r="CG1576" s="99">
        <v>151148.500961304</v>
      </c>
      <c r="CH1576" s="99">
        <v>0</v>
      </c>
      <c r="CI1576" s="99">
        <v>4451.29822856188</v>
      </c>
      <c r="CJ1576" s="99">
        <v>501078.28920364397</v>
      </c>
      <c r="CK1576" s="99">
        <v>4405804.2154540997</v>
      </c>
      <c r="CL1576" s="99">
        <v>1263805.0830078099</v>
      </c>
      <c r="CM1576" s="188">
        <v>5824.9959243535995</v>
      </c>
      <c r="CN1576" s="188">
        <v>915380.94545745896</v>
      </c>
      <c r="CO1576" s="188">
        <v>6045231.21057129</v>
      </c>
      <c r="CP1576" s="99">
        <v>1263805.0830078099</v>
      </c>
      <c r="CQ1576" s="99">
        <v>0</v>
      </c>
      <c r="CR1576" s="99">
        <v>0</v>
      </c>
      <c r="CS1576" s="99">
        <v>0</v>
      </c>
      <c r="CT1576" s="99">
        <v>0</v>
      </c>
      <c r="CU1576" s="98">
        <v>218.85256403700001</v>
      </c>
      <c r="CV1576" s="98">
        <v>1491.193656638</v>
      </c>
    </row>
    <row r="1577" spans="1:100" x14ac:dyDescent="0.2">
      <c r="A1577" s="98" t="s">
        <v>77</v>
      </c>
      <c r="B1577" s="100">
        <v>41791</v>
      </c>
      <c r="C1577" s="99">
        <v>4082.4609216451599</v>
      </c>
      <c r="D1577" s="99">
        <v>0</v>
      </c>
      <c r="E1577" s="99">
        <v>221.17688254639501</v>
      </c>
      <c r="F1577" s="99">
        <v>71.589160268195002</v>
      </c>
      <c r="G1577" s="99">
        <v>0</v>
      </c>
      <c r="H1577" s="99">
        <v>0</v>
      </c>
      <c r="I1577" s="99">
        <v>0</v>
      </c>
      <c r="J1577" s="99">
        <v>1388.1600924879299</v>
      </c>
      <c r="K1577" s="99">
        <v>0</v>
      </c>
      <c r="L1577" s="99">
        <v>31.295602908125101</v>
      </c>
      <c r="M1577" s="99">
        <v>1241.27186460793</v>
      </c>
      <c r="N1577" s="99">
        <v>1284.1230133771901</v>
      </c>
      <c r="O1577" s="99">
        <v>0</v>
      </c>
      <c r="P1577" s="99">
        <v>1431.77383305132</v>
      </c>
      <c r="Q1577" s="99">
        <v>311.94771461188799</v>
      </c>
      <c r="R1577" s="99">
        <v>0</v>
      </c>
      <c r="S1577" s="99">
        <v>103.83728774637</v>
      </c>
      <c r="T1577" s="99">
        <v>0</v>
      </c>
      <c r="U1577" s="99">
        <v>1390.32358969748</v>
      </c>
      <c r="V1577" s="99">
        <v>459809.437915802</v>
      </c>
      <c r="W1577" s="99">
        <v>0</v>
      </c>
      <c r="X1577" s="99">
        <v>22804.656329155001</v>
      </c>
      <c r="Y1577" s="99">
        <v>3528.6045002043202</v>
      </c>
      <c r="Z1577" s="99">
        <v>0</v>
      </c>
      <c r="AA1577" s="99">
        <v>0</v>
      </c>
      <c r="AB1577" s="99">
        <v>0</v>
      </c>
      <c r="AC1577" s="99">
        <v>412666.45975112898</v>
      </c>
      <c r="AD1577" s="99">
        <v>0</v>
      </c>
      <c r="AE1577" s="99">
        <v>4972.6756139397603</v>
      </c>
      <c r="AF1577" s="99">
        <v>119932.129909515</v>
      </c>
      <c r="AG1577" s="99">
        <v>168809.089921951</v>
      </c>
      <c r="AH1577" s="99">
        <v>0</v>
      </c>
      <c r="AI1577" s="99">
        <v>98982.909228324905</v>
      </c>
      <c r="AJ1577" s="99">
        <v>87482.149426460295</v>
      </c>
      <c r="AK1577" s="99">
        <v>0</v>
      </c>
      <c r="AL1577" s="99">
        <v>17313.0598073006</v>
      </c>
      <c r="AM1577" s="99">
        <v>0</v>
      </c>
      <c r="AN1577" s="99">
        <v>412784.22579574602</v>
      </c>
      <c r="AO1577" s="99">
        <v>4008000.86395264</v>
      </c>
      <c r="AP1577" s="99">
        <v>0</v>
      </c>
      <c r="AQ1577" s="99">
        <v>210094.29329872099</v>
      </c>
      <c r="AR1577" s="99">
        <v>28025.426679611199</v>
      </c>
      <c r="AS1577" s="99">
        <v>0</v>
      </c>
      <c r="AT1577" s="99">
        <v>0</v>
      </c>
      <c r="AU1577" s="99">
        <v>0</v>
      </c>
      <c r="AV1577" s="99">
        <v>1640633.5853271501</v>
      </c>
      <c r="AW1577" s="99">
        <v>0</v>
      </c>
      <c r="AX1577" s="99">
        <v>40720.507009029403</v>
      </c>
      <c r="AY1577" s="99">
        <v>1124073.11143494</v>
      </c>
      <c r="AZ1577" s="99">
        <v>1383422.01312256</v>
      </c>
      <c r="BA1577" s="99">
        <v>0</v>
      </c>
      <c r="BB1577" s="99">
        <v>948654.46435546898</v>
      </c>
      <c r="BC1577" s="99">
        <v>723140.91412353504</v>
      </c>
      <c r="BD1577" s="99">
        <v>0</v>
      </c>
      <c r="BE1577" s="99">
        <v>150536.66593170201</v>
      </c>
      <c r="BF1577" s="99">
        <v>0</v>
      </c>
      <c r="BG1577" s="99">
        <v>1641577.34619141</v>
      </c>
      <c r="BH1577" s="99">
        <v>1112911.43852234</v>
      </c>
      <c r="BI1577" s="99">
        <v>0</v>
      </c>
      <c r="BJ1577" s="99">
        <v>131033.334511757</v>
      </c>
      <c r="BK1577" s="99">
        <v>14325.019975900699</v>
      </c>
      <c r="BL1577" s="99">
        <v>0</v>
      </c>
      <c r="BM1577" s="99">
        <v>0</v>
      </c>
      <c r="BN1577" s="99">
        <v>0</v>
      </c>
      <c r="BO1577" s="99">
        <v>0</v>
      </c>
      <c r="BP1577" s="99">
        <v>0</v>
      </c>
      <c r="BQ1577" s="99">
        <v>0</v>
      </c>
      <c r="BR1577" s="99">
        <v>300116.80610656698</v>
      </c>
      <c r="BS1577" s="99">
        <v>608354.32787322998</v>
      </c>
      <c r="BT1577" s="99">
        <v>0</v>
      </c>
      <c r="BU1577" s="99">
        <v>71512.919999122605</v>
      </c>
      <c r="BV1577" s="99">
        <v>268402.22759628302</v>
      </c>
      <c r="BW1577" s="99">
        <v>0</v>
      </c>
      <c r="BX1577" s="99">
        <v>12131.5199918747</v>
      </c>
      <c r="BY1577" s="99">
        <v>0</v>
      </c>
      <c r="BZ1577" s="99">
        <v>0</v>
      </c>
      <c r="CA1577" s="99">
        <v>4306.2825416922597</v>
      </c>
      <c r="CB1577" s="99">
        <v>482005.14932251</v>
      </c>
      <c r="CC1577" s="99">
        <v>4217323.4199829102</v>
      </c>
      <c r="CD1577" s="99">
        <v>1244391.75559998</v>
      </c>
      <c r="CE1577" s="99">
        <v>101.980839765631</v>
      </c>
      <c r="CF1577" s="99">
        <v>17114.908822536501</v>
      </c>
      <c r="CG1577" s="99">
        <v>149042.66734123201</v>
      </c>
      <c r="CH1577" s="99">
        <v>0</v>
      </c>
      <c r="CI1577" s="99">
        <v>4405.3154067397099</v>
      </c>
      <c r="CJ1577" s="99">
        <v>498922.76735687302</v>
      </c>
      <c r="CK1577" s="99">
        <v>4365192.0852661096</v>
      </c>
      <c r="CL1577" s="99">
        <v>1256190.7811279299</v>
      </c>
      <c r="CM1577" s="188">
        <v>5789.8894044160797</v>
      </c>
      <c r="CN1577" s="188">
        <v>911738.85657501197</v>
      </c>
      <c r="CO1577" s="188">
        <v>6019993.2323608398</v>
      </c>
      <c r="CP1577" s="99">
        <v>1256190.7811279299</v>
      </c>
      <c r="CQ1577" s="99">
        <v>0</v>
      </c>
      <c r="CR1577" s="99">
        <v>0</v>
      </c>
      <c r="CS1577" s="99">
        <v>0</v>
      </c>
      <c r="CT1577" s="99">
        <v>0</v>
      </c>
      <c r="CU1577" s="98">
        <v>223.105437357</v>
      </c>
      <c r="CV1577" s="98">
        <v>1479.487961221</v>
      </c>
    </row>
    <row r="1578" spans="1:100" x14ac:dyDescent="0.2">
      <c r="A1578" s="98" t="s">
        <v>77</v>
      </c>
      <c r="B1578" s="100">
        <v>41883</v>
      </c>
      <c r="C1578" s="99">
        <v>4092.6006092131101</v>
      </c>
      <c r="D1578" s="99">
        <v>0</v>
      </c>
      <c r="E1578" s="99">
        <v>225.34313318878401</v>
      </c>
      <c r="F1578" s="99">
        <v>73.874260783195496</v>
      </c>
      <c r="G1578" s="99">
        <v>0</v>
      </c>
      <c r="H1578" s="99">
        <v>0</v>
      </c>
      <c r="I1578" s="99">
        <v>0</v>
      </c>
      <c r="J1578" s="99">
        <v>1358.9907366633399</v>
      </c>
      <c r="K1578" s="99">
        <v>0</v>
      </c>
      <c r="L1578" s="99">
        <v>22.512101002503201</v>
      </c>
      <c r="M1578" s="99">
        <v>1239.44171091914</v>
      </c>
      <c r="N1578" s="99">
        <v>1268.06567366421</v>
      </c>
      <c r="O1578" s="99">
        <v>0</v>
      </c>
      <c r="P1578" s="99">
        <v>1483.7521115243401</v>
      </c>
      <c r="Q1578" s="99">
        <v>311.59532213956101</v>
      </c>
      <c r="R1578" s="99">
        <v>0</v>
      </c>
      <c r="S1578" s="99">
        <v>106.18115052674</v>
      </c>
      <c r="T1578" s="99">
        <v>0</v>
      </c>
      <c r="U1578" s="99">
        <v>1360.61985255778</v>
      </c>
      <c r="V1578" s="99">
        <v>459244.10097503703</v>
      </c>
      <c r="W1578" s="99">
        <v>0</v>
      </c>
      <c r="X1578" s="99">
        <v>22404.731248140299</v>
      </c>
      <c r="Y1578" s="99">
        <v>3568.6486383974602</v>
      </c>
      <c r="Z1578" s="99">
        <v>0</v>
      </c>
      <c r="AA1578" s="99">
        <v>0</v>
      </c>
      <c r="AB1578" s="99">
        <v>0</v>
      </c>
      <c r="AC1578" s="99">
        <v>407252.51557159401</v>
      </c>
      <c r="AD1578" s="99">
        <v>0</v>
      </c>
      <c r="AE1578" s="99">
        <v>5740.1575731635103</v>
      </c>
      <c r="AF1578" s="99">
        <v>118638.680885315</v>
      </c>
      <c r="AG1578" s="99">
        <v>168203.900560379</v>
      </c>
      <c r="AH1578" s="99">
        <v>0</v>
      </c>
      <c r="AI1578" s="99">
        <v>100483.03778457599</v>
      </c>
      <c r="AJ1578" s="99">
        <v>88201.820353507996</v>
      </c>
      <c r="AK1578" s="99">
        <v>0</v>
      </c>
      <c r="AL1578" s="99">
        <v>17269.780782938</v>
      </c>
      <c r="AM1578" s="99">
        <v>0</v>
      </c>
      <c r="AN1578" s="99">
        <v>407305.91422653198</v>
      </c>
      <c r="AO1578" s="99">
        <v>4030966.4934081999</v>
      </c>
      <c r="AP1578" s="99">
        <v>0</v>
      </c>
      <c r="AQ1578" s="99">
        <v>206517.69704246501</v>
      </c>
      <c r="AR1578" s="99">
        <v>30572.562827825499</v>
      </c>
      <c r="AS1578" s="99">
        <v>0</v>
      </c>
      <c r="AT1578" s="99">
        <v>0</v>
      </c>
      <c r="AU1578" s="99">
        <v>0</v>
      </c>
      <c r="AV1578" s="99">
        <v>1641045.8940582301</v>
      </c>
      <c r="AW1578" s="99">
        <v>0</v>
      </c>
      <c r="AX1578" s="99">
        <v>47898.185832023599</v>
      </c>
      <c r="AY1578" s="99">
        <v>1112446.9816894501</v>
      </c>
      <c r="AZ1578" s="99">
        <v>1375549.7829742399</v>
      </c>
      <c r="BA1578" s="99">
        <v>0</v>
      </c>
      <c r="BB1578" s="99">
        <v>971704.378669739</v>
      </c>
      <c r="BC1578" s="99">
        <v>729265.98738098098</v>
      </c>
      <c r="BD1578" s="99">
        <v>0</v>
      </c>
      <c r="BE1578" s="99">
        <v>147278.010507584</v>
      </c>
      <c r="BF1578" s="99">
        <v>0</v>
      </c>
      <c r="BG1578" s="99">
        <v>1637795.1779632601</v>
      </c>
      <c r="BH1578" s="99">
        <v>1127205.19367981</v>
      </c>
      <c r="BI1578" s="99">
        <v>0</v>
      </c>
      <c r="BJ1578" s="99">
        <v>125504.661028862</v>
      </c>
      <c r="BK1578" s="99">
        <v>14426.4203810692</v>
      </c>
      <c r="BL1578" s="99">
        <v>0</v>
      </c>
      <c r="BM1578" s="99">
        <v>0</v>
      </c>
      <c r="BN1578" s="99">
        <v>0</v>
      </c>
      <c r="BO1578" s="99">
        <v>0</v>
      </c>
      <c r="BP1578" s="99">
        <v>0</v>
      </c>
      <c r="BQ1578" s="99">
        <v>0</v>
      </c>
      <c r="BR1578" s="99">
        <v>301953.66556930501</v>
      </c>
      <c r="BS1578" s="99">
        <v>609900.083335876</v>
      </c>
      <c r="BT1578" s="99">
        <v>0</v>
      </c>
      <c r="BU1578" s="99">
        <v>62659.5</v>
      </c>
      <c r="BV1578" s="99">
        <v>269170.72943878197</v>
      </c>
      <c r="BW1578" s="99">
        <v>0</v>
      </c>
      <c r="BX1578" s="99">
        <v>11811.0999901295</v>
      </c>
      <c r="BY1578" s="99">
        <v>0</v>
      </c>
      <c r="BZ1578" s="99">
        <v>0</v>
      </c>
      <c r="CA1578" s="99">
        <v>4318.4157015085202</v>
      </c>
      <c r="CB1578" s="99">
        <v>482647.64810562099</v>
      </c>
      <c r="CC1578" s="99">
        <v>4236253.5884399395</v>
      </c>
      <c r="CD1578" s="99">
        <v>1254518.1186065699</v>
      </c>
      <c r="CE1578" s="99">
        <v>106.984729010612</v>
      </c>
      <c r="CF1578" s="99">
        <v>17386.401266098001</v>
      </c>
      <c r="CG1578" s="99">
        <v>148438.734025955</v>
      </c>
      <c r="CH1578" s="99">
        <v>0</v>
      </c>
      <c r="CI1578" s="99">
        <v>4421.2352436184901</v>
      </c>
      <c r="CJ1578" s="99">
        <v>499965.30656051601</v>
      </c>
      <c r="CK1578" s="99">
        <v>4384327.4332885696</v>
      </c>
      <c r="CL1578" s="99">
        <v>1260821.6456756601</v>
      </c>
      <c r="CM1578" s="188">
        <v>5769.1249071359598</v>
      </c>
      <c r="CN1578" s="188">
        <v>905017.81802368199</v>
      </c>
      <c r="CO1578" s="188">
        <v>6022264.6714477502</v>
      </c>
      <c r="CP1578" s="99">
        <v>1260821.6456756601</v>
      </c>
      <c r="CQ1578" s="99">
        <v>0</v>
      </c>
      <c r="CR1578" s="99">
        <v>0</v>
      </c>
      <c r="CS1578" s="99">
        <v>0</v>
      </c>
      <c r="CT1578" s="99">
        <v>0</v>
      </c>
      <c r="CU1578" s="98">
        <v>226.15429060100001</v>
      </c>
      <c r="CV1578" s="98">
        <v>1450.9110352610001</v>
      </c>
    </row>
    <row r="1579" spans="1:100" x14ac:dyDescent="0.2">
      <c r="A1579" s="98" t="s">
        <v>77</v>
      </c>
      <c r="B1579" s="100">
        <v>41974</v>
      </c>
      <c r="C1579" s="99">
        <v>4101.2053332924797</v>
      </c>
      <c r="D1579" s="99">
        <v>0</v>
      </c>
      <c r="E1579" s="99">
        <v>238.84114215522999</v>
      </c>
      <c r="F1579" s="99">
        <v>81.218175589107005</v>
      </c>
      <c r="G1579" s="99">
        <v>0</v>
      </c>
      <c r="H1579" s="99">
        <v>0</v>
      </c>
      <c r="I1579" s="99">
        <v>0</v>
      </c>
      <c r="J1579" s="99">
        <v>1303.50909745693</v>
      </c>
      <c r="K1579" s="99">
        <v>0</v>
      </c>
      <c r="L1579" s="99">
        <v>23.216054089134602</v>
      </c>
      <c r="M1579" s="99">
        <v>1259.3728440702</v>
      </c>
      <c r="N1579" s="99">
        <v>1268.0489270836099</v>
      </c>
      <c r="O1579" s="99">
        <v>0</v>
      </c>
      <c r="P1579" s="99">
        <v>1473.7147378325501</v>
      </c>
      <c r="Q1579" s="99">
        <v>318.98119378835003</v>
      </c>
      <c r="R1579" s="99">
        <v>0</v>
      </c>
      <c r="S1579" s="99">
        <v>92.281618764624</v>
      </c>
      <c r="T1579" s="99">
        <v>0</v>
      </c>
      <c r="U1579" s="99">
        <v>1302.6945334672901</v>
      </c>
      <c r="V1579" s="99">
        <v>456552.59455108602</v>
      </c>
      <c r="W1579" s="99">
        <v>0</v>
      </c>
      <c r="X1579" s="99">
        <v>24169.230418682098</v>
      </c>
      <c r="Y1579" s="99">
        <v>3554.8507817089599</v>
      </c>
      <c r="Z1579" s="99">
        <v>0</v>
      </c>
      <c r="AA1579" s="99">
        <v>0</v>
      </c>
      <c r="AB1579" s="99">
        <v>0</v>
      </c>
      <c r="AC1579" s="99">
        <v>389022.22866821301</v>
      </c>
      <c r="AD1579" s="99">
        <v>0</v>
      </c>
      <c r="AE1579" s="99">
        <v>7615.2513793706903</v>
      </c>
      <c r="AF1579" s="99">
        <v>118069.71139049499</v>
      </c>
      <c r="AG1579" s="99">
        <v>165602.63693618801</v>
      </c>
      <c r="AH1579" s="99">
        <v>0</v>
      </c>
      <c r="AI1579" s="99">
        <v>99281.621301651001</v>
      </c>
      <c r="AJ1579" s="99">
        <v>90984.416263580293</v>
      </c>
      <c r="AK1579" s="99">
        <v>0</v>
      </c>
      <c r="AL1579" s="99">
        <v>16569.137982845299</v>
      </c>
      <c r="AM1579" s="99">
        <v>0</v>
      </c>
      <c r="AN1579" s="99">
        <v>389144.58546066302</v>
      </c>
      <c r="AO1579" s="99">
        <v>4025460.4443969699</v>
      </c>
      <c r="AP1579" s="99">
        <v>0</v>
      </c>
      <c r="AQ1579" s="99">
        <v>223694.64282035801</v>
      </c>
      <c r="AR1579" s="99">
        <v>30752.308803796801</v>
      </c>
      <c r="AS1579" s="99">
        <v>0</v>
      </c>
      <c r="AT1579" s="99">
        <v>0</v>
      </c>
      <c r="AU1579" s="99">
        <v>0</v>
      </c>
      <c r="AV1579" s="99">
        <v>1567217.9371490499</v>
      </c>
      <c r="AW1579" s="99">
        <v>0</v>
      </c>
      <c r="AX1579" s="99">
        <v>65108.439794540398</v>
      </c>
      <c r="AY1579" s="99">
        <v>1118373.22795105</v>
      </c>
      <c r="AZ1579" s="99">
        <v>1356500.55860901</v>
      </c>
      <c r="BA1579" s="99">
        <v>0</v>
      </c>
      <c r="BB1579" s="99">
        <v>961470.054244995</v>
      </c>
      <c r="BC1579" s="99">
        <v>763420.89722442604</v>
      </c>
      <c r="BD1579" s="99">
        <v>0</v>
      </c>
      <c r="BE1579" s="99">
        <v>141598.232631683</v>
      </c>
      <c r="BF1579" s="99">
        <v>0</v>
      </c>
      <c r="BG1579" s="99">
        <v>1570140.74064636</v>
      </c>
      <c r="BH1579" s="99">
        <v>1127348.98216248</v>
      </c>
      <c r="BI1579" s="99">
        <v>0</v>
      </c>
      <c r="BJ1579" s="99">
        <v>133459.92539596601</v>
      </c>
      <c r="BK1579" s="99">
        <v>14718.221541643101</v>
      </c>
      <c r="BL1579" s="99">
        <v>0</v>
      </c>
      <c r="BM1579" s="99">
        <v>0</v>
      </c>
      <c r="BN1579" s="99">
        <v>0</v>
      </c>
      <c r="BO1579" s="99">
        <v>0</v>
      </c>
      <c r="BP1579" s="99">
        <v>0</v>
      </c>
      <c r="BQ1579" s="99">
        <v>0</v>
      </c>
      <c r="BR1579" s="99">
        <v>301153.33967971802</v>
      </c>
      <c r="BS1579" s="99">
        <v>605816.56191253697</v>
      </c>
      <c r="BT1579" s="99">
        <v>0</v>
      </c>
      <c r="BU1579" s="99">
        <v>67739</v>
      </c>
      <c r="BV1579" s="99">
        <v>282787.84707260103</v>
      </c>
      <c r="BW1579" s="99">
        <v>0</v>
      </c>
      <c r="BX1579" s="99">
        <v>10449.459990978199</v>
      </c>
      <c r="BY1579" s="99">
        <v>0</v>
      </c>
      <c r="BZ1579" s="99">
        <v>0</v>
      </c>
      <c r="CA1579" s="99">
        <v>4338.0977978110304</v>
      </c>
      <c r="CB1579" s="99">
        <v>480820.75038147002</v>
      </c>
      <c r="CC1579" s="99">
        <v>4249442.0780639602</v>
      </c>
      <c r="CD1579" s="99">
        <v>1258192.7889556901</v>
      </c>
      <c r="CE1579" s="99">
        <v>94.431326879188404</v>
      </c>
      <c r="CF1579" s="99">
        <v>16706.6782307625</v>
      </c>
      <c r="CG1579" s="99">
        <v>142697.33146476699</v>
      </c>
      <c r="CH1579" s="99">
        <v>0</v>
      </c>
      <c r="CI1579" s="99">
        <v>4436.8920285701797</v>
      </c>
      <c r="CJ1579" s="99">
        <v>498059.73583984398</v>
      </c>
      <c r="CK1579" s="99">
        <v>4393473.7432251005</v>
      </c>
      <c r="CL1579" s="99">
        <v>1266558.5460815399</v>
      </c>
      <c r="CM1579" s="188">
        <v>5736.3536714315396</v>
      </c>
      <c r="CN1579" s="188">
        <v>885842.99647521996</v>
      </c>
      <c r="CO1579" s="188">
        <v>5957828.3103027297</v>
      </c>
      <c r="CP1579" s="99">
        <v>1266558.5460815399</v>
      </c>
      <c r="CQ1579" s="99">
        <v>0</v>
      </c>
      <c r="CR1579" s="99">
        <v>0</v>
      </c>
      <c r="CS1579" s="99">
        <v>0</v>
      </c>
      <c r="CT1579" s="99">
        <v>0</v>
      </c>
      <c r="CU1579" s="98">
        <v>239.090877296</v>
      </c>
      <c r="CV1579" s="98">
        <v>1390.1232861670001</v>
      </c>
    </row>
    <row r="1580" spans="1:100" x14ac:dyDescent="0.2">
      <c r="A1580" s="98" t="s">
        <v>77</v>
      </c>
      <c r="B1580" s="100">
        <v>42064</v>
      </c>
      <c r="C1580" s="99">
        <v>4072.8146925568599</v>
      </c>
      <c r="D1580" s="99">
        <v>0</v>
      </c>
      <c r="E1580" s="99">
        <v>240.366786751896</v>
      </c>
      <c r="F1580" s="99">
        <v>87.137703871354503</v>
      </c>
      <c r="G1580" s="99">
        <v>0</v>
      </c>
      <c r="H1580" s="99">
        <v>0</v>
      </c>
      <c r="I1580" s="99">
        <v>0</v>
      </c>
      <c r="J1580" s="99">
        <v>1306.0567063987301</v>
      </c>
      <c r="K1580" s="99">
        <v>0</v>
      </c>
      <c r="L1580" s="99">
        <v>15.866539853392201</v>
      </c>
      <c r="M1580" s="99">
        <v>1262.20933869481</v>
      </c>
      <c r="N1580" s="99">
        <v>1259.55253389478</v>
      </c>
      <c r="O1580" s="99">
        <v>0</v>
      </c>
      <c r="P1580" s="99">
        <v>1462.69664274156</v>
      </c>
      <c r="Q1580" s="99">
        <v>310.34115996956803</v>
      </c>
      <c r="R1580" s="99">
        <v>0</v>
      </c>
      <c r="S1580" s="99">
        <v>100.573754733428</v>
      </c>
      <c r="T1580" s="99">
        <v>0</v>
      </c>
      <c r="U1580" s="99">
        <v>1305.9245628118499</v>
      </c>
      <c r="V1580" s="99">
        <v>450886.77128982497</v>
      </c>
      <c r="W1580" s="99">
        <v>0</v>
      </c>
      <c r="X1580" s="99">
        <v>22143.900650739699</v>
      </c>
      <c r="Y1580" s="99">
        <v>3484.5359205007599</v>
      </c>
      <c r="Z1580" s="99">
        <v>0</v>
      </c>
      <c r="AA1580" s="99">
        <v>0</v>
      </c>
      <c r="AB1580" s="99">
        <v>0</v>
      </c>
      <c r="AC1580" s="99">
        <v>384389.135341644</v>
      </c>
      <c r="AD1580" s="99">
        <v>0</v>
      </c>
      <c r="AE1580" s="99">
        <v>4542.9006240963899</v>
      </c>
      <c r="AF1580" s="99">
        <v>116553.68933486901</v>
      </c>
      <c r="AG1580" s="99">
        <v>163926.004802704</v>
      </c>
      <c r="AH1580" s="99">
        <v>0</v>
      </c>
      <c r="AI1580" s="99">
        <v>97240.183801651001</v>
      </c>
      <c r="AJ1580" s="99">
        <v>88200.285178184495</v>
      </c>
      <c r="AK1580" s="99">
        <v>0</v>
      </c>
      <c r="AL1580" s="99">
        <v>16581.6128764153</v>
      </c>
      <c r="AM1580" s="99">
        <v>0</v>
      </c>
      <c r="AN1580" s="99">
        <v>384147.89266586298</v>
      </c>
      <c r="AO1580" s="99">
        <v>3983271.0470886198</v>
      </c>
      <c r="AP1580" s="99">
        <v>0</v>
      </c>
      <c r="AQ1580" s="99">
        <v>217558.082607269</v>
      </c>
      <c r="AR1580" s="99">
        <v>30609.355534791899</v>
      </c>
      <c r="AS1580" s="99">
        <v>0</v>
      </c>
      <c r="AT1580" s="99">
        <v>0</v>
      </c>
      <c r="AU1580" s="99">
        <v>0</v>
      </c>
      <c r="AV1580" s="99">
        <v>1556133.4597167999</v>
      </c>
      <c r="AW1580" s="99">
        <v>0</v>
      </c>
      <c r="AX1580" s="99">
        <v>38742.232540130601</v>
      </c>
      <c r="AY1580" s="99">
        <v>1127475.49047852</v>
      </c>
      <c r="AZ1580" s="99">
        <v>1341791.1769866899</v>
      </c>
      <c r="BA1580" s="99">
        <v>0</v>
      </c>
      <c r="BB1580" s="99">
        <v>944327.79827880894</v>
      </c>
      <c r="BC1580" s="99">
        <v>739912.44859314</v>
      </c>
      <c r="BD1580" s="99">
        <v>0</v>
      </c>
      <c r="BE1580" s="99">
        <v>142516.576000214</v>
      </c>
      <c r="BF1580" s="99">
        <v>0</v>
      </c>
      <c r="BG1580" s="99">
        <v>1555258.47132874</v>
      </c>
      <c r="BH1580" s="99">
        <v>1103174.2827758801</v>
      </c>
      <c r="BI1580" s="99">
        <v>0</v>
      </c>
      <c r="BJ1580" s="99">
        <v>129754.171741486</v>
      </c>
      <c r="BK1580" s="99">
        <v>14416.983928203599</v>
      </c>
      <c r="BL1580" s="99">
        <v>0</v>
      </c>
      <c r="BM1580" s="99">
        <v>0</v>
      </c>
      <c r="BN1580" s="99">
        <v>0</v>
      </c>
      <c r="BO1580" s="99">
        <v>0</v>
      </c>
      <c r="BP1580" s="99">
        <v>0</v>
      </c>
      <c r="BQ1580" s="99">
        <v>0</v>
      </c>
      <c r="BR1580" s="99">
        <v>298023.61602401698</v>
      </c>
      <c r="BS1580" s="99">
        <v>600084.68434905994</v>
      </c>
      <c r="BT1580" s="99">
        <v>0</v>
      </c>
      <c r="BU1580" s="99">
        <v>68115.75</v>
      </c>
      <c r="BV1580" s="99">
        <v>273922.49879455601</v>
      </c>
      <c r="BW1580" s="99">
        <v>0</v>
      </c>
      <c r="BX1580" s="99">
        <v>10741.5999903679</v>
      </c>
      <c r="BY1580" s="99">
        <v>0</v>
      </c>
      <c r="BZ1580" s="99">
        <v>0</v>
      </c>
      <c r="CA1580" s="99">
        <v>4314.0558164119702</v>
      </c>
      <c r="CB1580" s="99">
        <v>472109.59932708699</v>
      </c>
      <c r="CC1580" s="99">
        <v>4201617.8175659198</v>
      </c>
      <c r="CD1580" s="99">
        <v>1233670.0258331301</v>
      </c>
      <c r="CE1580" s="99">
        <v>99.157194555737107</v>
      </c>
      <c r="CF1580" s="99">
        <v>16546.1794834137</v>
      </c>
      <c r="CG1580" s="99">
        <v>141785.142772675</v>
      </c>
      <c r="CH1580" s="99">
        <v>0</v>
      </c>
      <c r="CI1580" s="99">
        <v>4416.5126117467898</v>
      </c>
      <c r="CJ1580" s="99">
        <v>488322.78764724702</v>
      </c>
      <c r="CK1580" s="99">
        <v>4344148.8350830097</v>
      </c>
      <c r="CL1580" s="99">
        <v>1251056.7656555199</v>
      </c>
      <c r="CM1580" s="188">
        <v>5711.5982494950304</v>
      </c>
      <c r="CN1580" s="188">
        <v>873511.66295623803</v>
      </c>
      <c r="CO1580" s="188">
        <v>5898210.4246215802</v>
      </c>
      <c r="CP1580" s="99">
        <v>1251056.7656555199</v>
      </c>
      <c r="CQ1580" s="99">
        <v>0</v>
      </c>
      <c r="CR1580" s="99">
        <v>0</v>
      </c>
      <c r="CS1580" s="99">
        <v>0</v>
      </c>
      <c r="CT1580" s="99">
        <v>0</v>
      </c>
      <c r="CU1580" s="98">
        <v>240.42652187499999</v>
      </c>
      <c r="CV1580" s="98">
        <v>1399.7921819769999</v>
      </c>
    </row>
    <row r="1581" spans="1:100" x14ac:dyDescent="0.2">
      <c r="A1581" s="98" t="s">
        <v>77</v>
      </c>
      <c r="B1581" s="100">
        <v>42156</v>
      </c>
      <c r="C1581" s="99">
        <v>4049.1105171144</v>
      </c>
      <c r="D1581" s="99">
        <v>0</v>
      </c>
      <c r="E1581" s="99">
        <v>231.215554984286</v>
      </c>
      <c r="F1581" s="99">
        <v>84.741314740851493</v>
      </c>
      <c r="G1581" s="99">
        <v>0</v>
      </c>
      <c r="H1581" s="99">
        <v>0</v>
      </c>
      <c r="I1581" s="99">
        <v>0</v>
      </c>
      <c r="J1581" s="99">
        <v>1323.68812766671</v>
      </c>
      <c r="K1581" s="99">
        <v>0</v>
      </c>
      <c r="L1581" s="99">
        <v>15.680974131333601</v>
      </c>
      <c r="M1581" s="99">
        <v>1246.44082930684</v>
      </c>
      <c r="N1581" s="99">
        <v>1240.6813553422701</v>
      </c>
      <c r="O1581" s="99">
        <v>0</v>
      </c>
      <c r="P1581" s="99">
        <v>1459.3106550872301</v>
      </c>
      <c r="Q1581" s="99">
        <v>314.78899024054402</v>
      </c>
      <c r="R1581" s="99">
        <v>0</v>
      </c>
      <c r="S1581" s="99">
        <v>97.013724561780705</v>
      </c>
      <c r="T1581" s="99">
        <v>0</v>
      </c>
      <c r="U1581" s="99">
        <v>1323.7948140799999</v>
      </c>
      <c r="V1581" s="99">
        <v>450691.59856033302</v>
      </c>
      <c r="W1581" s="99">
        <v>0</v>
      </c>
      <c r="X1581" s="99">
        <v>21831.302418232</v>
      </c>
      <c r="Y1581" s="99">
        <v>3489.5989731848199</v>
      </c>
      <c r="Z1581" s="99">
        <v>0</v>
      </c>
      <c r="AA1581" s="99">
        <v>0</v>
      </c>
      <c r="AB1581" s="99">
        <v>0</v>
      </c>
      <c r="AC1581" s="99">
        <v>387259.66617584199</v>
      </c>
      <c r="AD1581" s="99">
        <v>0</v>
      </c>
      <c r="AE1581" s="99">
        <v>6698.07201957703</v>
      </c>
      <c r="AF1581" s="99">
        <v>115794.23172187799</v>
      </c>
      <c r="AG1581" s="99">
        <v>163918.12054061901</v>
      </c>
      <c r="AH1581" s="99">
        <v>0</v>
      </c>
      <c r="AI1581" s="99">
        <v>97395.124458313003</v>
      </c>
      <c r="AJ1581" s="99">
        <v>89447.851990699797</v>
      </c>
      <c r="AK1581" s="99">
        <v>0</v>
      </c>
      <c r="AL1581" s="99">
        <v>15143.288609266299</v>
      </c>
      <c r="AM1581" s="99">
        <v>0</v>
      </c>
      <c r="AN1581" s="99">
        <v>387364.40385437</v>
      </c>
      <c r="AO1581" s="99">
        <v>4011332.41589355</v>
      </c>
      <c r="AP1581" s="99">
        <v>0</v>
      </c>
      <c r="AQ1581" s="99">
        <v>204523.31084251401</v>
      </c>
      <c r="AR1581" s="99">
        <v>30039.9041223526</v>
      </c>
      <c r="AS1581" s="99">
        <v>0</v>
      </c>
      <c r="AT1581" s="99">
        <v>0</v>
      </c>
      <c r="AU1581" s="99">
        <v>0</v>
      </c>
      <c r="AV1581" s="99">
        <v>1571241.2434997601</v>
      </c>
      <c r="AW1581" s="99">
        <v>0</v>
      </c>
      <c r="AX1581" s="99">
        <v>57491.9307537079</v>
      </c>
      <c r="AY1581" s="99">
        <v>1115107.8845367399</v>
      </c>
      <c r="AZ1581" s="99">
        <v>1328191.35636902</v>
      </c>
      <c r="BA1581" s="99">
        <v>0</v>
      </c>
      <c r="BB1581" s="99">
        <v>953324.69805145299</v>
      </c>
      <c r="BC1581" s="99">
        <v>743469.419090271</v>
      </c>
      <c r="BD1581" s="99">
        <v>0</v>
      </c>
      <c r="BE1581" s="99">
        <v>130151.284623146</v>
      </c>
      <c r="BF1581" s="99">
        <v>0</v>
      </c>
      <c r="BG1581" s="99">
        <v>1572025.5062408401</v>
      </c>
      <c r="BH1581" s="99">
        <v>1115488.30091858</v>
      </c>
      <c r="BI1581" s="99">
        <v>0</v>
      </c>
      <c r="BJ1581" s="99">
        <v>131547.49353981001</v>
      </c>
      <c r="BK1581" s="99">
        <v>14295.5726627111</v>
      </c>
      <c r="BL1581" s="99">
        <v>0</v>
      </c>
      <c r="BM1581" s="99">
        <v>0</v>
      </c>
      <c r="BN1581" s="99">
        <v>0</v>
      </c>
      <c r="BO1581" s="99">
        <v>0</v>
      </c>
      <c r="BP1581" s="99">
        <v>0</v>
      </c>
      <c r="BQ1581" s="99">
        <v>0</v>
      </c>
      <c r="BR1581" s="99">
        <v>298841.04712677002</v>
      </c>
      <c r="BS1581" s="99">
        <v>606006.94067382801</v>
      </c>
      <c r="BT1581" s="99">
        <v>0</v>
      </c>
      <c r="BU1581" s="99">
        <v>70497.5</v>
      </c>
      <c r="BV1581" s="99">
        <v>276917.790599823</v>
      </c>
      <c r="BW1581" s="99">
        <v>0</v>
      </c>
      <c r="BX1581" s="99">
        <v>10806.709988832499</v>
      </c>
      <c r="BY1581" s="99">
        <v>0</v>
      </c>
      <c r="BZ1581" s="99">
        <v>0</v>
      </c>
      <c r="CA1581" s="99">
        <v>4281.1205941438702</v>
      </c>
      <c r="CB1581" s="99">
        <v>474198.218544006</v>
      </c>
      <c r="CC1581" s="99">
        <v>4215270.1870727502</v>
      </c>
      <c r="CD1581" s="99">
        <v>1246323.6549377399</v>
      </c>
      <c r="CE1581" s="99">
        <v>95.538568598218305</v>
      </c>
      <c r="CF1581" s="99">
        <v>14939.3570758104</v>
      </c>
      <c r="CG1581" s="99">
        <v>128595.825344086</v>
      </c>
      <c r="CH1581" s="99">
        <v>0</v>
      </c>
      <c r="CI1581" s="99">
        <v>4373.7771950364104</v>
      </c>
      <c r="CJ1581" s="99">
        <v>489141.45909118699</v>
      </c>
      <c r="CK1581" s="99">
        <v>4341904.9197998</v>
      </c>
      <c r="CL1581" s="99">
        <v>1258243.34109497</v>
      </c>
      <c r="CM1581" s="188">
        <v>5700.1524592041997</v>
      </c>
      <c r="CN1581" s="188">
        <v>875846.11173248303</v>
      </c>
      <c r="CO1581" s="188">
        <v>5924344.7685546903</v>
      </c>
      <c r="CP1581" s="99">
        <v>1258243.34109497</v>
      </c>
      <c r="CQ1581" s="99">
        <v>0</v>
      </c>
      <c r="CR1581" s="99">
        <v>0</v>
      </c>
      <c r="CS1581" s="99">
        <v>0</v>
      </c>
      <c r="CT1581" s="99">
        <v>0</v>
      </c>
      <c r="CU1581" s="98">
        <v>231.129907551</v>
      </c>
      <c r="CV1581" s="98">
        <v>1416.992934892</v>
      </c>
    </row>
    <row r="1582" spans="1:100" x14ac:dyDescent="0.2">
      <c r="A1582" s="98" t="s">
        <v>77</v>
      </c>
      <c r="B1582" s="100">
        <v>42248</v>
      </c>
      <c r="C1582" s="99">
        <v>4065.2573286891002</v>
      </c>
      <c r="D1582" s="99">
        <v>0</v>
      </c>
      <c r="E1582" s="99">
        <v>230.52038074098499</v>
      </c>
      <c r="F1582" s="99">
        <v>83.992572942748694</v>
      </c>
      <c r="G1582" s="99">
        <v>0</v>
      </c>
      <c r="H1582" s="99">
        <v>0</v>
      </c>
      <c r="I1582" s="99">
        <v>0</v>
      </c>
      <c r="J1582" s="99">
        <v>1349.80241890252</v>
      </c>
      <c r="K1582" s="99">
        <v>0</v>
      </c>
      <c r="L1582" s="99">
        <v>16.271816849242899</v>
      </c>
      <c r="M1582" s="99">
        <v>1265.16783329844</v>
      </c>
      <c r="N1582" s="99">
        <v>1245.7034703791101</v>
      </c>
      <c r="O1582" s="99">
        <v>0</v>
      </c>
      <c r="P1582" s="99">
        <v>1455.31061944366</v>
      </c>
      <c r="Q1582" s="99">
        <v>316.257546342909</v>
      </c>
      <c r="R1582" s="99">
        <v>0</v>
      </c>
      <c r="S1582" s="99">
        <v>90.946015828289106</v>
      </c>
      <c r="T1582" s="99">
        <v>0</v>
      </c>
      <c r="U1582" s="99">
        <v>1350.55228769779</v>
      </c>
      <c r="V1582" s="99">
        <v>456357.77198028599</v>
      </c>
      <c r="W1582" s="99">
        <v>0</v>
      </c>
      <c r="X1582" s="99">
        <v>20155.3866281509</v>
      </c>
      <c r="Y1582" s="99">
        <v>3284.5802393853701</v>
      </c>
      <c r="Z1582" s="99">
        <v>0</v>
      </c>
      <c r="AA1582" s="99">
        <v>0</v>
      </c>
      <c r="AB1582" s="99">
        <v>0</v>
      </c>
      <c r="AC1582" s="99">
        <v>390917.76683425897</v>
      </c>
      <c r="AD1582" s="99">
        <v>0</v>
      </c>
      <c r="AE1582" s="99">
        <v>2920.44398459792</v>
      </c>
      <c r="AF1582" s="99">
        <v>118935.81844139101</v>
      </c>
      <c r="AG1582" s="99">
        <v>165268.812917709</v>
      </c>
      <c r="AH1582" s="99">
        <v>0</v>
      </c>
      <c r="AI1582" s="99">
        <v>101226.297204018</v>
      </c>
      <c r="AJ1582" s="99">
        <v>90334.314459800706</v>
      </c>
      <c r="AK1582" s="99">
        <v>0</v>
      </c>
      <c r="AL1582" s="99">
        <v>14119.9278630018</v>
      </c>
      <c r="AM1582" s="99">
        <v>0</v>
      </c>
      <c r="AN1582" s="99">
        <v>390976.03076171898</v>
      </c>
      <c r="AO1582" s="99">
        <v>4077896.5783081101</v>
      </c>
      <c r="AP1582" s="99">
        <v>0</v>
      </c>
      <c r="AQ1582" s="99">
        <v>193797.874794006</v>
      </c>
      <c r="AR1582" s="99">
        <v>29158.2071444988</v>
      </c>
      <c r="AS1582" s="99">
        <v>0</v>
      </c>
      <c r="AT1582" s="99">
        <v>0</v>
      </c>
      <c r="AU1582" s="99">
        <v>0</v>
      </c>
      <c r="AV1582" s="99">
        <v>1596147.5352783201</v>
      </c>
      <c r="AW1582" s="99">
        <v>0</v>
      </c>
      <c r="AX1582" s="99">
        <v>19548.817840099298</v>
      </c>
      <c r="AY1582" s="99">
        <v>1147919.5684509301</v>
      </c>
      <c r="AZ1582" s="99">
        <v>1352163.6510620101</v>
      </c>
      <c r="BA1582" s="99">
        <v>0</v>
      </c>
      <c r="BB1582" s="99">
        <v>990283.5234375</v>
      </c>
      <c r="BC1582" s="99">
        <v>767760.43667602504</v>
      </c>
      <c r="BD1582" s="99">
        <v>0</v>
      </c>
      <c r="BE1582" s="99">
        <v>123020.62032795</v>
      </c>
      <c r="BF1582" s="99">
        <v>0</v>
      </c>
      <c r="BG1582" s="99">
        <v>1596206.9532165499</v>
      </c>
      <c r="BH1582" s="99">
        <v>1141257.9613952599</v>
      </c>
      <c r="BI1582" s="99">
        <v>0</v>
      </c>
      <c r="BJ1582" s="99">
        <v>129594.529016495</v>
      </c>
      <c r="BK1582" s="99">
        <v>13786.8605129719</v>
      </c>
      <c r="BL1582" s="99">
        <v>0</v>
      </c>
      <c r="BM1582" s="99">
        <v>0</v>
      </c>
      <c r="BN1582" s="99">
        <v>0</v>
      </c>
      <c r="BO1582" s="99">
        <v>0</v>
      </c>
      <c r="BP1582" s="99">
        <v>0</v>
      </c>
      <c r="BQ1582" s="99">
        <v>0</v>
      </c>
      <c r="BR1582" s="99">
        <v>303578.53356170701</v>
      </c>
      <c r="BS1582" s="99">
        <v>608485.65203857399</v>
      </c>
      <c r="BT1582" s="99">
        <v>0</v>
      </c>
      <c r="BU1582" s="99">
        <v>63921.089999675802</v>
      </c>
      <c r="BV1582" s="99">
        <v>284984.24788284302</v>
      </c>
      <c r="BW1582" s="99">
        <v>0</v>
      </c>
      <c r="BX1582" s="99">
        <v>10077.6899875402</v>
      </c>
      <c r="BY1582" s="99">
        <v>0</v>
      </c>
      <c r="BZ1582" s="99">
        <v>0</v>
      </c>
      <c r="CA1582" s="99">
        <v>4295.7048463821402</v>
      </c>
      <c r="CB1582" s="99">
        <v>477280.14672851597</v>
      </c>
      <c r="CC1582" s="99">
        <v>4270966.3792114304</v>
      </c>
      <c r="CD1582" s="99">
        <v>1272460.70326233</v>
      </c>
      <c r="CE1582" s="99">
        <v>92.8950365502387</v>
      </c>
      <c r="CF1582" s="99">
        <v>14295.4390786886</v>
      </c>
      <c r="CG1582" s="99">
        <v>124723.589780808</v>
      </c>
      <c r="CH1582" s="99">
        <v>0</v>
      </c>
      <c r="CI1582" s="99">
        <v>4383.7621884345999</v>
      </c>
      <c r="CJ1582" s="99">
        <v>491836.41333770799</v>
      </c>
      <c r="CK1582" s="99">
        <v>4394100.6181640597</v>
      </c>
      <c r="CL1582" s="99">
        <v>1277027.7549896201</v>
      </c>
      <c r="CM1582" s="188">
        <v>5726.8508880734398</v>
      </c>
      <c r="CN1582" s="188">
        <v>882799.84732818604</v>
      </c>
      <c r="CO1582" s="188">
        <v>5985083.30187988</v>
      </c>
      <c r="CP1582" s="99">
        <v>1277027.7549896201</v>
      </c>
      <c r="CQ1582" s="99">
        <v>0</v>
      </c>
      <c r="CR1582" s="99">
        <v>0</v>
      </c>
      <c r="CS1582" s="99">
        <v>0</v>
      </c>
      <c r="CT1582" s="99">
        <v>0</v>
      </c>
      <c r="CU1582" s="98">
        <v>230.31623891999999</v>
      </c>
      <c r="CV1582" s="98">
        <v>1436.516892801</v>
      </c>
    </row>
    <row r="1583" spans="1:100" x14ac:dyDescent="0.2">
      <c r="A1583" s="98" t="s">
        <v>77</v>
      </c>
      <c r="B1583" s="100">
        <v>42339</v>
      </c>
      <c r="C1583" s="99">
        <v>4056.7823394835</v>
      </c>
      <c r="D1583" s="99">
        <v>0</v>
      </c>
      <c r="E1583" s="99">
        <v>229.96177577413599</v>
      </c>
      <c r="F1583" s="99">
        <v>79.724287905730307</v>
      </c>
      <c r="G1583" s="99">
        <v>0</v>
      </c>
      <c r="H1583" s="99">
        <v>0</v>
      </c>
      <c r="I1583" s="99">
        <v>0</v>
      </c>
      <c r="J1583" s="99">
        <v>1364.6892009675501</v>
      </c>
      <c r="K1583" s="99">
        <v>0</v>
      </c>
      <c r="L1583" s="99">
        <v>17.1961202088278</v>
      </c>
      <c r="M1583" s="99">
        <v>1259.1559894681</v>
      </c>
      <c r="N1583" s="99">
        <v>1243.0437461435799</v>
      </c>
      <c r="O1583" s="99">
        <v>0</v>
      </c>
      <c r="P1583" s="99">
        <v>1444.4740975350101</v>
      </c>
      <c r="Q1583" s="99">
        <v>326.70740999653901</v>
      </c>
      <c r="R1583" s="99">
        <v>0</v>
      </c>
      <c r="S1583" s="99">
        <v>93.435205844231007</v>
      </c>
      <c r="T1583" s="99">
        <v>0</v>
      </c>
      <c r="U1583" s="99">
        <v>1363.9596381634501</v>
      </c>
      <c r="V1583" s="99">
        <v>464547.79953765898</v>
      </c>
      <c r="W1583" s="99">
        <v>0</v>
      </c>
      <c r="X1583" s="99">
        <v>18753.863286018401</v>
      </c>
      <c r="Y1583" s="99">
        <v>2740.8483409881601</v>
      </c>
      <c r="Z1583" s="99">
        <v>0</v>
      </c>
      <c r="AA1583" s="99">
        <v>0</v>
      </c>
      <c r="AB1583" s="99">
        <v>0</v>
      </c>
      <c r="AC1583" s="99">
        <v>395515.60860061599</v>
      </c>
      <c r="AD1583" s="99">
        <v>0</v>
      </c>
      <c r="AE1583" s="99">
        <v>2058.2703432440799</v>
      </c>
      <c r="AF1583" s="99">
        <v>122183.379922867</v>
      </c>
      <c r="AG1583" s="99">
        <v>166889.92161560099</v>
      </c>
      <c r="AH1583" s="99">
        <v>0</v>
      </c>
      <c r="AI1583" s="99">
        <v>100221.251064301</v>
      </c>
      <c r="AJ1583" s="99">
        <v>94072.828423500105</v>
      </c>
      <c r="AK1583" s="99">
        <v>0</v>
      </c>
      <c r="AL1583" s="99">
        <v>14564.837233901</v>
      </c>
      <c r="AM1583" s="99">
        <v>0</v>
      </c>
      <c r="AN1583" s="99">
        <v>395620.71498107899</v>
      </c>
      <c r="AO1583" s="99">
        <v>4161416.9020690899</v>
      </c>
      <c r="AP1583" s="99">
        <v>0</v>
      </c>
      <c r="AQ1583" s="99">
        <v>177336.33096122701</v>
      </c>
      <c r="AR1583" s="99">
        <v>24793.847517490402</v>
      </c>
      <c r="AS1583" s="99">
        <v>0</v>
      </c>
      <c r="AT1583" s="99">
        <v>0</v>
      </c>
      <c r="AU1583" s="99">
        <v>0</v>
      </c>
      <c r="AV1583" s="99">
        <v>1624206.47235107</v>
      </c>
      <c r="AW1583" s="99">
        <v>0</v>
      </c>
      <c r="AX1583" s="99">
        <v>13281.677478313401</v>
      </c>
      <c r="AY1583" s="99">
        <v>1173981.72546387</v>
      </c>
      <c r="AZ1583" s="99">
        <v>1361961.25831604</v>
      </c>
      <c r="BA1583" s="99">
        <v>0</v>
      </c>
      <c r="BB1583" s="99">
        <v>987499.62493133498</v>
      </c>
      <c r="BC1583" s="99">
        <v>802065.13145446801</v>
      </c>
      <c r="BD1583" s="99">
        <v>0</v>
      </c>
      <c r="BE1583" s="99">
        <v>124842.519482613</v>
      </c>
      <c r="BF1583" s="99">
        <v>0</v>
      </c>
      <c r="BG1583" s="99">
        <v>1623911.9906921401</v>
      </c>
      <c r="BH1583" s="99">
        <v>1202067.3028106701</v>
      </c>
      <c r="BI1583" s="99">
        <v>0</v>
      </c>
      <c r="BJ1583" s="99">
        <v>132273.06364822399</v>
      </c>
      <c r="BK1583" s="99">
        <v>13818.245594382301</v>
      </c>
      <c r="BL1583" s="99">
        <v>0</v>
      </c>
      <c r="BM1583" s="99">
        <v>0</v>
      </c>
      <c r="BN1583" s="99">
        <v>0</v>
      </c>
      <c r="BO1583" s="99">
        <v>0</v>
      </c>
      <c r="BP1583" s="99">
        <v>0</v>
      </c>
      <c r="BQ1583" s="99">
        <v>0</v>
      </c>
      <c r="BR1583" s="99">
        <v>312539.41295623803</v>
      </c>
      <c r="BS1583" s="99">
        <v>616396.49806976295</v>
      </c>
      <c r="BT1583" s="99">
        <v>0</v>
      </c>
      <c r="BU1583" s="99">
        <v>103012.75</v>
      </c>
      <c r="BV1583" s="99">
        <v>298588.08285903902</v>
      </c>
      <c r="BW1583" s="99">
        <v>0</v>
      </c>
      <c r="BX1583" s="99">
        <v>13905.6899638176</v>
      </c>
      <c r="BY1583" s="99">
        <v>0</v>
      </c>
      <c r="BZ1583" s="99">
        <v>0</v>
      </c>
      <c r="CA1583" s="99">
        <v>4286.7475326061203</v>
      </c>
      <c r="CB1583" s="99">
        <v>483969.83603286702</v>
      </c>
      <c r="CC1583" s="99">
        <v>4339266.28479004</v>
      </c>
      <c r="CD1583" s="99">
        <v>1333635.72259521</v>
      </c>
      <c r="CE1583" s="99">
        <v>96.972730232402697</v>
      </c>
      <c r="CF1583" s="99">
        <v>15218.4482518435</v>
      </c>
      <c r="CG1583" s="99">
        <v>130315.95826435099</v>
      </c>
      <c r="CH1583" s="99">
        <v>0</v>
      </c>
      <c r="CI1583" s="99">
        <v>4388.5010607242602</v>
      </c>
      <c r="CJ1583" s="99">
        <v>499304.72565841698</v>
      </c>
      <c r="CK1583" s="99">
        <v>4471951.1042480497</v>
      </c>
      <c r="CL1583" s="99">
        <v>1344714.4294280999</v>
      </c>
      <c r="CM1583" s="188">
        <v>5747.8649781346303</v>
      </c>
      <c r="CN1583" s="188">
        <v>896215.37708282506</v>
      </c>
      <c r="CO1583" s="188">
        <v>6092031.7423706101</v>
      </c>
      <c r="CP1583" s="99">
        <v>1344714.4294280999</v>
      </c>
      <c r="CQ1583" s="99">
        <v>0</v>
      </c>
      <c r="CR1583" s="99">
        <v>0</v>
      </c>
      <c r="CS1583" s="99">
        <v>0</v>
      </c>
      <c r="CT1583" s="99">
        <v>0</v>
      </c>
      <c r="CU1583" s="98">
        <v>230.16764447099999</v>
      </c>
      <c r="CV1583" s="98">
        <v>1455.2200771350001</v>
      </c>
    </row>
    <row r="1584" spans="1:100" x14ac:dyDescent="0.2">
      <c r="A1584" s="98" t="s">
        <v>77</v>
      </c>
      <c r="B1584" s="100">
        <v>42430</v>
      </c>
      <c r="C1584" s="99">
        <v>4095.5576226115199</v>
      </c>
      <c r="D1584" s="99">
        <v>0</v>
      </c>
      <c r="E1584" s="99">
        <v>223.504725970328</v>
      </c>
      <c r="F1584" s="99">
        <v>67.735263813287006</v>
      </c>
      <c r="G1584" s="99">
        <v>0</v>
      </c>
      <c r="H1584" s="99">
        <v>0</v>
      </c>
      <c r="I1584" s="99">
        <v>0</v>
      </c>
      <c r="J1584" s="99">
        <v>1371.50319333375</v>
      </c>
      <c r="K1584" s="99">
        <v>0</v>
      </c>
      <c r="L1584" s="99">
        <v>16.873181483475499</v>
      </c>
      <c r="M1584" s="99">
        <v>1310.4187066257</v>
      </c>
      <c r="N1584" s="99">
        <v>1244.4003876596701</v>
      </c>
      <c r="O1584" s="99">
        <v>0</v>
      </c>
      <c r="P1584" s="99">
        <v>1425.28756532073</v>
      </c>
      <c r="Q1584" s="99">
        <v>319.26683205366101</v>
      </c>
      <c r="R1584" s="99">
        <v>0</v>
      </c>
      <c r="S1584" s="99">
        <v>94.137323940172806</v>
      </c>
      <c r="T1584" s="99">
        <v>0</v>
      </c>
      <c r="U1584" s="99">
        <v>1371.07720819116</v>
      </c>
      <c r="V1584" s="99">
        <v>473329.08755874599</v>
      </c>
      <c r="W1584" s="99">
        <v>0</v>
      </c>
      <c r="X1584" s="99">
        <v>18425.325800418901</v>
      </c>
      <c r="Y1584" s="99">
        <v>2607.2299592495001</v>
      </c>
      <c r="Z1584" s="99">
        <v>0</v>
      </c>
      <c r="AA1584" s="99">
        <v>0</v>
      </c>
      <c r="AB1584" s="99">
        <v>0</v>
      </c>
      <c r="AC1584" s="99">
        <v>389441.72317123401</v>
      </c>
      <c r="AD1584" s="99">
        <v>0</v>
      </c>
      <c r="AE1584" s="99">
        <v>2028.16798514128</v>
      </c>
      <c r="AF1584" s="99">
        <v>124851.55909156799</v>
      </c>
      <c r="AG1584" s="99">
        <v>166565.237327576</v>
      </c>
      <c r="AH1584" s="99">
        <v>0</v>
      </c>
      <c r="AI1584" s="99">
        <v>102839.278450966</v>
      </c>
      <c r="AJ1584" s="99">
        <v>95623.164850235</v>
      </c>
      <c r="AK1584" s="99">
        <v>0</v>
      </c>
      <c r="AL1584" s="99">
        <v>14729.0535933971</v>
      </c>
      <c r="AM1584" s="99">
        <v>0</v>
      </c>
      <c r="AN1584" s="99">
        <v>389111.78899764997</v>
      </c>
      <c r="AO1584" s="99">
        <v>4254311.4219970703</v>
      </c>
      <c r="AP1584" s="99">
        <v>0</v>
      </c>
      <c r="AQ1584" s="99">
        <v>172709.592784882</v>
      </c>
      <c r="AR1584" s="99">
        <v>22778.583467006702</v>
      </c>
      <c r="AS1584" s="99">
        <v>0</v>
      </c>
      <c r="AT1584" s="99">
        <v>0</v>
      </c>
      <c r="AU1584" s="99">
        <v>0</v>
      </c>
      <c r="AV1584" s="99">
        <v>1612534.49026489</v>
      </c>
      <c r="AW1584" s="99">
        <v>0</v>
      </c>
      <c r="AX1584" s="99">
        <v>12488.891532063501</v>
      </c>
      <c r="AY1584" s="99">
        <v>1199445.19560242</v>
      </c>
      <c r="AZ1584" s="99">
        <v>1358417.07119751</v>
      </c>
      <c r="BA1584" s="99">
        <v>0</v>
      </c>
      <c r="BB1584" s="99">
        <v>1010288.33167267</v>
      </c>
      <c r="BC1584" s="99">
        <v>813698.96150207496</v>
      </c>
      <c r="BD1584" s="99">
        <v>0</v>
      </c>
      <c r="BE1584" s="99">
        <v>126698.313178062</v>
      </c>
      <c r="BF1584" s="99">
        <v>0</v>
      </c>
      <c r="BG1584" s="99">
        <v>1621033.03065491</v>
      </c>
      <c r="BH1584" s="99">
        <v>1290365.4788208001</v>
      </c>
      <c r="BI1584" s="99">
        <v>0</v>
      </c>
      <c r="BJ1584" s="99">
        <v>144662.110534668</v>
      </c>
      <c r="BK1584" s="99">
        <v>13460.253627419501</v>
      </c>
      <c r="BL1584" s="99">
        <v>0</v>
      </c>
      <c r="BM1584" s="99">
        <v>0</v>
      </c>
      <c r="BN1584" s="99">
        <v>0</v>
      </c>
      <c r="BO1584" s="99">
        <v>0</v>
      </c>
      <c r="BP1584" s="99">
        <v>0</v>
      </c>
      <c r="BQ1584" s="99">
        <v>0</v>
      </c>
      <c r="BR1584" s="99">
        <v>324059.40021896397</v>
      </c>
      <c r="BS1584" s="99">
        <v>623754.22139740002</v>
      </c>
      <c r="BT1584" s="99">
        <v>0</v>
      </c>
      <c r="BU1584" s="99">
        <v>189295.109998703</v>
      </c>
      <c r="BV1584" s="99">
        <v>303719.13232803298</v>
      </c>
      <c r="BW1584" s="99">
        <v>0</v>
      </c>
      <c r="BX1584" s="99">
        <v>24413.879916667898</v>
      </c>
      <c r="BY1584" s="99">
        <v>0</v>
      </c>
      <c r="BZ1584" s="99">
        <v>0</v>
      </c>
      <c r="CA1584" s="99">
        <v>4318.2182260155696</v>
      </c>
      <c r="CB1584" s="99">
        <v>491571.28058624303</v>
      </c>
      <c r="CC1584" s="99">
        <v>4427725.74682617</v>
      </c>
      <c r="CD1584" s="99">
        <v>1431318.1770019501</v>
      </c>
      <c r="CE1584" s="99">
        <v>95.224159193225205</v>
      </c>
      <c r="CF1584" s="99">
        <v>15203.528280496599</v>
      </c>
      <c r="CG1584" s="99">
        <v>130812.07713222499</v>
      </c>
      <c r="CH1584" s="99">
        <v>0</v>
      </c>
      <c r="CI1584" s="99">
        <v>4415.4989112615604</v>
      </c>
      <c r="CJ1584" s="99">
        <v>506732.68126297003</v>
      </c>
      <c r="CK1584" s="99">
        <v>4559377.2264404297</v>
      </c>
      <c r="CL1584" s="99">
        <v>1462988.4384155299</v>
      </c>
      <c r="CM1584" s="188">
        <v>5777.5359166860599</v>
      </c>
      <c r="CN1584" s="188">
        <v>902915.41961669899</v>
      </c>
      <c r="CO1584" s="188">
        <v>6168874.43994141</v>
      </c>
      <c r="CP1584" s="99">
        <v>1462988.4384155299</v>
      </c>
      <c r="CQ1584" s="99">
        <v>0</v>
      </c>
      <c r="CR1584" s="99">
        <v>0</v>
      </c>
      <c r="CS1584" s="99">
        <v>0</v>
      </c>
      <c r="CT1584" s="99">
        <v>0</v>
      </c>
      <c r="CU1584" s="98">
        <v>223.59243863699999</v>
      </c>
      <c r="CV1584" s="98">
        <v>1463.0277711260001</v>
      </c>
    </row>
    <row r="1585" spans="1:100" x14ac:dyDescent="0.2">
      <c r="A1585" s="98" t="s">
        <v>77</v>
      </c>
      <c r="B1585" s="100">
        <v>42522</v>
      </c>
      <c r="C1585" s="99">
        <v>4124.6547981500598</v>
      </c>
      <c r="D1585" s="99">
        <v>0</v>
      </c>
      <c r="E1585" s="99">
        <v>226.331791533157</v>
      </c>
      <c r="F1585" s="99">
        <v>64.281566526740804</v>
      </c>
      <c r="G1585" s="99">
        <v>0</v>
      </c>
      <c r="H1585" s="99">
        <v>0</v>
      </c>
      <c r="I1585" s="99">
        <v>0</v>
      </c>
      <c r="J1585" s="99">
        <v>1390.26455679536</v>
      </c>
      <c r="K1585" s="99">
        <v>0</v>
      </c>
      <c r="L1585" s="99">
        <v>19.6355790395755</v>
      </c>
      <c r="M1585" s="99">
        <v>1294.5606402307701</v>
      </c>
      <c r="N1585" s="99">
        <v>1252.90373578668</v>
      </c>
      <c r="O1585" s="99">
        <v>0</v>
      </c>
      <c r="P1585" s="99">
        <v>1458.9235226512001</v>
      </c>
      <c r="Q1585" s="99">
        <v>324.46116544678802</v>
      </c>
      <c r="R1585" s="99">
        <v>0</v>
      </c>
      <c r="S1585" s="99">
        <v>104.02275844290899</v>
      </c>
      <c r="T1585" s="99">
        <v>0</v>
      </c>
      <c r="U1585" s="99">
        <v>1390.1634765267399</v>
      </c>
      <c r="V1585" s="99">
        <v>479690.59225463902</v>
      </c>
      <c r="W1585" s="99">
        <v>0</v>
      </c>
      <c r="X1585" s="99">
        <v>19069.9377477169</v>
      </c>
      <c r="Y1585" s="99">
        <v>2181.1369816660899</v>
      </c>
      <c r="Z1585" s="99">
        <v>0</v>
      </c>
      <c r="AA1585" s="99">
        <v>0</v>
      </c>
      <c r="AB1585" s="99">
        <v>0</v>
      </c>
      <c r="AC1585" s="99">
        <v>401568.71618652297</v>
      </c>
      <c r="AD1585" s="99">
        <v>0</v>
      </c>
      <c r="AE1585" s="99">
        <v>4768.6960138082504</v>
      </c>
      <c r="AF1585" s="99">
        <v>125273.478134155</v>
      </c>
      <c r="AG1585" s="99">
        <v>169228.01350974999</v>
      </c>
      <c r="AH1585" s="99">
        <v>0</v>
      </c>
      <c r="AI1585" s="99">
        <v>103600.156768799</v>
      </c>
      <c r="AJ1585" s="99">
        <v>96703.867183685303</v>
      </c>
      <c r="AK1585" s="99">
        <v>0</v>
      </c>
      <c r="AL1585" s="99">
        <v>15377.2629736662</v>
      </c>
      <c r="AM1585" s="99">
        <v>0</v>
      </c>
      <c r="AN1585" s="99">
        <v>401706.79420089698</v>
      </c>
      <c r="AO1585" s="99">
        <v>4318307.9098510696</v>
      </c>
      <c r="AP1585" s="99">
        <v>0</v>
      </c>
      <c r="AQ1585" s="99">
        <v>187606.85610580401</v>
      </c>
      <c r="AR1585" s="99">
        <v>21872.279257297501</v>
      </c>
      <c r="AS1585" s="99">
        <v>0</v>
      </c>
      <c r="AT1585" s="99">
        <v>0</v>
      </c>
      <c r="AU1585" s="99">
        <v>0</v>
      </c>
      <c r="AV1585" s="99">
        <v>1673577.5305633501</v>
      </c>
      <c r="AW1585" s="99">
        <v>0</v>
      </c>
      <c r="AX1585" s="99">
        <v>39836.038578510299</v>
      </c>
      <c r="AY1585" s="99">
        <v>1216201.9917755099</v>
      </c>
      <c r="AZ1585" s="99">
        <v>1383045.4207153299</v>
      </c>
      <c r="BA1585" s="99">
        <v>0</v>
      </c>
      <c r="BB1585" s="99">
        <v>1019214.17282867</v>
      </c>
      <c r="BC1585" s="99">
        <v>851486.83020019496</v>
      </c>
      <c r="BD1585" s="99">
        <v>0</v>
      </c>
      <c r="BE1585" s="99">
        <v>134423.08163261399</v>
      </c>
      <c r="BF1585" s="99">
        <v>0</v>
      </c>
      <c r="BG1585" s="99">
        <v>1665221.4931640599</v>
      </c>
      <c r="BH1585" s="99">
        <v>1316207.1895294201</v>
      </c>
      <c r="BI1585" s="99">
        <v>0</v>
      </c>
      <c r="BJ1585" s="99">
        <v>137663.48766517601</v>
      </c>
      <c r="BK1585" s="99">
        <v>13448.306085944199</v>
      </c>
      <c r="BL1585" s="99">
        <v>0</v>
      </c>
      <c r="BM1585" s="99">
        <v>0</v>
      </c>
      <c r="BN1585" s="99">
        <v>0</v>
      </c>
      <c r="BO1585" s="99">
        <v>0</v>
      </c>
      <c r="BP1585" s="99">
        <v>0</v>
      </c>
      <c r="BQ1585" s="99">
        <v>0</v>
      </c>
      <c r="BR1585" s="99">
        <v>324742.284683228</v>
      </c>
      <c r="BS1585" s="99">
        <v>625974.14790344203</v>
      </c>
      <c r="BT1585" s="99">
        <v>0</v>
      </c>
      <c r="BU1585" s="99">
        <v>199065.5</v>
      </c>
      <c r="BV1585" s="99">
        <v>316905.96748352097</v>
      </c>
      <c r="BW1585" s="99">
        <v>0</v>
      </c>
      <c r="BX1585" s="99">
        <v>28016.759906768799</v>
      </c>
      <c r="BY1585" s="99">
        <v>0</v>
      </c>
      <c r="BZ1585" s="99">
        <v>0</v>
      </c>
      <c r="CA1585" s="99">
        <v>4351.0682494640396</v>
      </c>
      <c r="CB1585" s="99">
        <v>497695.65006637602</v>
      </c>
      <c r="CC1585" s="99">
        <v>4505735.4999389602</v>
      </c>
      <c r="CD1585" s="99">
        <v>1456394.97052002</v>
      </c>
      <c r="CE1585" s="99">
        <v>104.378221739084</v>
      </c>
      <c r="CF1585" s="99">
        <v>15429.353538036299</v>
      </c>
      <c r="CG1585" s="99">
        <v>134367.07602119399</v>
      </c>
      <c r="CH1585" s="99">
        <v>0</v>
      </c>
      <c r="CI1585" s="99">
        <v>4453.1722059845897</v>
      </c>
      <c r="CJ1585" s="99">
        <v>513198.06341552699</v>
      </c>
      <c r="CK1585" s="99">
        <v>4638112.4514770498</v>
      </c>
      <c r="CL1585" s="99">
        <v>1486558.7049408001</v>
      </c>
      <c r="CM1585" s="188">
        <v>5841.7975112795802</v>
      </c>
      <c r="CN1585" s="188">
        <v>913338.15563964797</v>
      </c>
      <c r="CO1585" s="188">
        <v>6323390.3649292002</v>
      </c>
      <c r="CP1585" s="99">
        <v>1486558.7049408001</v>
      </c>
      <c r="CQ1585" s="99">
        <v>0</v>
      </c>
      <c r="CR1585" s="99">
        <v>0</v>
      </c>
      <c r="CS1585" s="99">
        <v>0</v>
      </c>
      <c r="CT1585" s="99">
        <v>0</v>
      </c>
      <c r="CU1585" s="98">
        <v>226.24051765300001</v>
      </c>
      <c r="CV1585" s="98">
        <v>1489.541362622</v>
      </c>
    </row>
    <row r="1586" spans="1:100" x14ac:dyDescent="0.2">
      <c r="A1586" s="98" t="s">
        <v>77</v>
      </c>
      <c r="B1586" s="100">
        <v>42614</v>
      </c>
      <c r="C1586" s="99">
        <v>4117.1857388615599</v>
      </c>
      <c r="D1586" s="99">
        <v>0</v>
      </c>
      <c r="E1586" s="99">
        <v>231.978396419436</v>
      </c>
      <c r="F1586" s="99">
        <v>73.960489783436103</v>
      </c>
      <c r="G1586" s="99">
        <v>0</v>
      </c>
      <c r="H1586" s="99">
        <v>0</v>
      </c>
      <c r="I1586" s="99">
        <v>0</v>
      </c>
      <c r="J1586" s="99">
        <v>1379.2599885314701</v>
      </c>
      <c r="K1586" s="99">
        <v>0</v>
      </c>
      <c r="L1586" s="99">
        <v>17.230316972592799</v>
      </c>
      <c r="M1586" s="99">
        <v>1297.65921747684</v>
      </c>
      <c r="N1586" s="99">
        <v>1249.74374042451</v>
      </c>
      <c r="O1586" s="99">
        <v>0</v>
      </c>
      <c r="P1586" s="99">
        <v>1452.41436597705</v>
      </c>
      <c r="Q1586" s="99">
        <v>332.81358865276002</v>
      </c>
      <c r="R1586" s="99">
        <v>0</v>
      </c>
      <c r="S1586" s="99">
        <v>107.594785727561</v>
      </c>
      <c r="T1586" s="99">
        <v>0</v>
      </c>
      <c r="U1586" s="99">
        <v>1380.81166994572</v>
      </c>
      <c r="V1586" s="99">
        <v>485371.05538559001</v>
      </c>
      <c r="W1586" s="99">
        <v>0</v>
      </c>
      <c r="X1586" s="99">
        <v>18458.412861823999</v>
      </c>
      <c r="Y1586" s="99">
        <v>2246.77865147591</v>
      </c>
      <c r="Z1586" s="99">
        <v>0</v>
      </c>
      <c r="AA1586" s="99">
        <v>0</v>
      </c>
      <c r="AB1586" s="99">
        <v>0</v>
      </c>
      <c r="AC1586" s="99">
        <v>394125.84245300299</v>
      </c>
      <c r="AD1586" s="99">
        <v>0</v>
      </c>
      <c r="AE1586" s="99">
        <v>4430.1425138711902</v>
      </c>
      <c r="AF1586" s="99">
        <v>126191.833533287</v>
      </c>
      <c r="AG1586" s="99">
        <v>172102.31831741301</v>
      </c>
      <c r="AH1586" s="99">
        <v>0</v>
      </c>
      <c r="AI1586" s="99">
        <v>101951.57736682901</v>
      </c>
      <c r="AJ1586" s="99">
        <v>97710.373437881499</v>
      </c>
      <c r="AK1586" s="99">
        <v>0</v>
      </c>
      <c r="AL1586" s="99">
        <v>16485.852799177199</v>
      </c>
      <c r="AM1586" s="99">
        <v>0</v>
      </c>
      <c r="AN1586" s="99">
        <v>394201.25316238397</v>
      </c>
      <c r="AO1586" s="99">
        <v>4341350.5465698196</v>
      </c>
      <c r="AP1586" s="99">
        <v>0</v>
      </c>
      <c r="AQ1586" s="99">
        <v>185491.325939178</v>
      </c>
      <c r="AR1586" s="99">
        <v>23442.996573448199</v>
      </c>
      <c r="AS1586" s="99">
        <v>0</v>
      </c>
      <c r="AT1586" s="99">
        <v>0</v>
      </c>
      <c r="AU1586" s="99">
        <v>0</v>
      </c>
      <c r="AV1586" s="99">
        <v>1660323.5198822001</v>
      </c>
      <c r="AW1586" s="99">
        <v>0</v>
      </c>
      <c r="AX1586" s="99">
        <v>39866.378097057299</v>
      </c>
      <c r="AY1586" s="99">
        <v>1231143.50765991</v>
      </c>
      <c r="AZ1586" s="99">
        <v>1405203.4434356701</v>
      </c>
      <c r="BA1586" s="99">
        <v>0</v>
      </c>
      <c r="BB1586" s="99">
        <v>1013305.97676086</v>
      </c>
      <c r="BC1586" s="99">
        <v>858700.08114624</v>
      </c>
      <c r="BD1586" s="99">
        <v>0</v>
      </c>
      <c r="BE1586" s="99">
        <v>142067.51377868699</v>
      </c>
      <c r="BF1586" s="99">
        <v>0</v>
      </c>
      <c r="BG1586" s="99">
        <v>1660877.47650146</v>
      </c>
      <c r="BH1586" s="99">
        <v>1331090.9465942399</v>
      </c>
      <c r="BI1586" s="99">
        <v>0</v>
      </c>
      <c r="BJ1586" s="99">
        <v>145770.22461318999</v>
      </c>
      <c r="BK1586" s="99">
        <v>13580.6836285591</v>
      </c>
      <c r="BL1586" s="99">
        <v>0</v>
      </c>
      <c r="BM1586" s="99">
        <v>0</v>
      </c>
      <c r="BN1586" s="99">
        <v>0</v>
      </c>
      <c r="BO1586" s="99">
        <v>0</v>
      </c>
      <c r="BP1586" s="99">
        <v>0</v>
      </c>
      <c r="BQ1586" s="99">
        <v>0</v>
      </c>
      <c r="BR1586" s="99">
        <v>333794.47830200201</v>
      </c>
      <c r="BS1586" s="99">
        <v>634783.55177307106</v>
      </c>
      <c r="BT1586" s="99">
        <v>0</v>
      </c>
      <c r="BU1586" s="99">
        <v>172837.21999931301</v>
      </c>
      <c r="BV1586" s="99">
        <v>320948.35811996501</v>
      </c>
      <c r="BW1586" s="99">
        <v>0</v>
      </c>
      <c r="BX1586" s="99">
        <v>29844.209893703501</v>
      </c>
      <c r="BY1586" s="99">
        <v>0</v>
      </c>
      <c r="BZ1586" s="99">
        <v>0</v>
      </c>
      <c r="CA1586" s="99">
        <v>4348.8727934956596</v>
      </c>
      <c r="CB1586" s="99">
        <v>502844.60384750401</v>
      </c>
      <c r="CC1586" s="99">
        <v>4525945.4818725605</v>
      </c>
      <c r="CD1586" s="99">
        <v>1477632.3666534401</v>
      </c>
      <c r="CE1586" s="99">
        <v>109.875698324293</v>
      </c>
      <c r="CF1586" s="99">
        <v>16793.591012716301</v>
      </c>
      <c r="CG1586" s="99">
        <v>144359.19795989999</v>
      </c>
      <c r="CH1586" s="99">
        <v>0</v>
      </c>
      <c r="CI1586" s="99">
        <v>4455.8569155335399</v>
      </c>
      <c r="CJ1586" s="99">
        <v>519567.285312653</v>
      </c>
      <c r="CK1586" s="99">
        <v>4670446.6427002</v>
      </c>
      <c r="CL1586" s="99">
        <v>1503018.59396362</v>
      </c>
      <c r="CM1586" s="188">
        <v>5825.0749057531402</v>
      </c>
      <c r="CN1586" s="188">
        <v>910686.41196441697</v>
      </c>
      <c r="CO1586" s="188">
        <v>6325227.2835082998</v>
      </c>
      <c r="CP1586" s="99">
        <v>1503018.59396362</v>
      </c>
      <c r="CQ1586" s="99">
        <v>0</v>
      </c>
      <c r="CR1586" s="99">
        <v>0</v>
      </c>
      <c r="CS1586" s="99">
        <v>0</v>
      </c>
      <c r="CT1586" s="99">
        <v>0</v>
      </c>
      <c r="CU1586" s="98">
        <v>231.73068045599999</v>
      </c>
      <c r="CV1586" s="98">
        <v>1477.9672800850001</v>
      </c>
    </row>
    <row r="1587" spans="1:100" x14ac:dyDescent="0.2">
      <c r="A1587" s="98" t="s">
        <v>77</v>
      </c>
      <c r="B1587" s="100">
        <v>42705</v>
      </c>
      <c r="C1587" s="99">
        <v>4108.0795980691901</v>
      </c>
      <c r="D1587" s="99">
        <v>0</v>
      </c>
      <c r="E1587" s="99">
        <v>204.37519643455701</v>
      </c>
      <c r="F1587" s="99">
        <v>55.863866024650598</v>
      </c>
      <c r="G1587" s="99">
        <v>0</v>
      </c>
      <c r="H1587" s="99">
        <v>0</v>
      </c>
      <c r="I1587" s="99">
        <v>0</v>
      </c>
      <c r="J1587" s="99">
        <v>1393.0312904715499</v>
      </c>
      <c r="K1587" s="99">
        <v>0</v>
      </c>
      <c r="L1587" s="99">
        <v>12.1471591409063</v>
      </c>
      <c r="M1587" s="99">
        <v>1292.71096789837</v>
      </c>
      <c r="N1587" s="99">
        <v>1257.03317463398</v>
      </c>
      <c r="O1587" s="99">
        <v>0</v>
      </c>
      <c r="P1587" s="99">
        <v>1428.3034623265301</v>
      </c>
      <c r="Q1587" s="99">
        <v>324.551578778774</v>
      </c>
      <c r="R1587" s="99">
        <v>0</v>
      </c>
      <c r="S1587" s="99">
        <v>109.953310759738</v>
      </c>
      <c r="T1587" s="99">
        <v>0</v>
      </c>
      <c r="U1587" s="99">
        <v>1391.8600683808299</v>
      </c>
      <c r="V1587" s="99">
        <v>487940.67782211298</v>
      </c>
      <c r="W1587" s="99">
        <v>0</v>
      </c>
      <c r="X1587" s="99">
        <v>18121.259467124899</v>
      </c>
      <c r="Y1587" s="99">
        <v>2896.9179036617302</v>
      </c>
      <c r="Z1587" s="99">
        <v>0</v>
      </c>
      <c r="AA1587" s="99">
        <v>0</v>
      </c>
      <c r="AB1587" s="99">
        <v>0</v>
      </c>
      <c r="AC1587" s="99">
        <v>393712.993385315</v>
      </c>
      <c r="AD1587" s="99">
        <v>0</v>
      </c>
      <c r="AE1587" s="99">
        <v>2566.9072771966498</v>
      </c>
      <c r="AF1587" s="99">
        <v>124815.65223979999</v>
      </c>
      <c r="AG1587" s="99">
        <v>179707.907526016</v>
      </c>
      <c r="AH1587" s="99">
        <v>0</v>
      </c>
      <c r="AI1587" s="99">
        <v>102890.103586197</v>
      </c>
      <c r="AJ1587" s="99">
        <v>95045.157262802095</v>
      </c>
      <c r="AK1587" s="99">
        <v>0</v>
      </c>
      <c r="AL1587" s="99">
        <v>16372.5828266144</v>
      </c>
      <c r="AM1587" s="99">
        <v>0</v>
      </c>
      <c r="AN1587" s="99">
        <v>394024.42181014997</v>
      </c>
      <c r="AO1587" s="99">
        <v>4390676.74182129</v>
      </c>
      <c r="AP1587" s="99">
        <v>0</v>
      </c>
      <c r="AQ1587" s="99">
        <v>180515.27929306001</v>
      </c>
      <c r="AR1587" s="99">
        <v>29214.238955020901</v>
      </c>
      <c r="AS1587" s="99">
        <v>0</v>
      </c>
      <c r="AT1587" s="99">
        <v>0</v>
      </c>
      <c r="AU1587" s="99">
        <v>0</v>
      </c>
      <c r="AV1587" s="99">
        <v>1676193.3970642099</v>
      </c>
      <c r="AW1587" s="99">
        <v>0</v>
      </c>
      <c r="AX1587" s="99">
        <v>18916.227666854898</v>
      </c>
      <c r="AY1587" s="99">
        <v>1211502.74559021</v>
      </c>
      <c r="AZ1587" s="99">
        <v>1464533.11349487</v>
      </c>
      <c r="BA1587" s="99">
        <v>0</v>
      </c>
      <c r="BB1587" s="99">
        <v>1029680.64004517</v>
      </c>
      <c r="BC1587" s="99">
        <v>841744.41639709496</v>
      </c>
      <c r="BD1587" s="99">
        <v>0</v>
      </c>
      <c r="BE1587" s="99">
        <v>141987.37375640901</v>
      </c>
      <c r="BF1587" s="99">
        <v>0</v>
      </c>
      <c r="BG1587" s="99">
        <v>1676827.74057007</v>
      </c>
      <c r="BH1587" s="99">
        <v>1355783.8439483601</v>
      </c>
      <c r="BI1587" s="99">
        <v>0</v>
      </c>
      <c r="BJ1587" s="99">
        <v>141724.15904045099</v>
      </c>
      <c r="BK1587" s="99">
        <v>14317.4308999777</v>
      </c>
      <c r="BL1587" s="99">
        <v>0</v>
      </c>
      <c r="BM1587" s="99">
        <v>0</v>
      </c>
      <c r="BN1587" s="99">
        <v>0</v>
      </c>
      <c r="BO1587" s="99">
        <v>0</v>
      </c>
      <c r="BP1587" s="99">
        <v>0</v>
      </c>
      <c r="BQ1587" s="99">
        <v>0</v>
      </c>
      <c r="BR1587" s="99">
        <v>331079.54923248303</v>
      </c>
      <c r="BS1587" s="99">
        <v>659191.57722473098</v>
      </c>
      <c r="BT1587" s="99">
        <v>0</v>
      </c>
      <c r="BU1587" s="99">
        <v>185885.87999725301</v>
      </c>
      <c r="BV1587" s="99">
        <v>316436.61278533901</v>
      </c>
      <c r="BW1587" s="99">
        <v>0</v>
      </c>
      <c r="BX1587" s="99">
        <v>26345.349906683001</v>
      </c>
      <c r="BY1587" s="99">
        <v>0</v>
      </c>
      <c r="BZ1587" s="99">
        <v>0</v>
      </c>
      <c r="CA1587" s="99">
        <v>4313.6879422068596</v>
      </c>
      <c r="CB1587" s="99">
        <v>506060.767059326</v>
      </c>
      <c r="CC1587" s="99">
        <v>4572262.3314819299</v>
      </c>
      <c r="CD1587" s="99">
        <v>1498049.49205017</v>
      </c>
      <c r="CE1587" s="99">
        <v>112.385419900529</v>
      </c>
      <c r="CF1587" s="99">
        <v>16702.469039678599</v>
      </c>
      <c r="CG1587" s="99">
        <v>145856.46724510199</v>
      </c>
      <c r="CH1587" s="99">
        <v>0</v>
      </c>
      <c r="CI1587" s="99">
        <v>4429.9996575117102</v>
      </c>
      <c r="CJ1587" s="99">
        <v>523212.28820800799</v>
      </c>
      <c r="CK1587" s="99">
        <v>4718970.2729492197</v>
      </c>
      <c r="CL1587" s="99">
        <v>1520592.0534820601</v>
      </c>
      <c r="CM1587" s="188">
        <v>5813.0831754207602</v>
      </c>
      <c r="CN1587" s="188">
        <v>916800.73100280797</v>
      </c>
      <c r="CO1587" s="188">
        <v>6393180.015625</v>
      </c>
      <c r="CP1587" s="99">
        <v>1520592.0534820601</v>
      </c>
      <c r="CQ1587" s="99">
        <v>0</v>
      </c>
      <c r="CR1587" s="99">
        <v>0</v>
      </c>
      <c r="CS1587" s="99">
        <v>0</v>
      </c>
      <c r="CT1587" s="99">
        <v>0</v>
      </c>
      <c r="CU1587" s="98">
        <v>204.58562593299999</v>
      </c>
      <c r="CV1587" s="98">
        <v>1498.06342313</v>
      </c>
    </row>
    <row r="1588" spans="1:100" x14ac:dyDescent="0.2">
      <c r="A1588" s="98" t="s">
        <v>77</v>
      </c>
      <c r="B1588" s="100">
        <v>42795</v>
      </c>
      <c r="C1588" s="99">
        <v>4103.1157489419002</v>
      </c>
      <c r="D1588" s="99">
        <v>0</v>
      </c>
      <c r="E1588" s="99">
        <v>229.301867429167</v>
      </c>
      <c r="F1588" s="99">
        <v>78.238040868192897</v>
      </c>
      <c r="G1588" s="99">
        <v>0</v>
      </c>
      <c r="H1588" s="99">
        <v>0</v>
      </c>
      <c r="I1588" s="99">
        <v>0</v>
      </c>
      <c r="J1588" s="99">
        <v>1386.81306657195</v>
      </c>
      <c r="K1588" s="99">
        <v>0</v>
      </c>
      <c r="L1588" s="99">
        <v>11.9208960472606</v>
      </c>
      <c r="M1588" s="99">
        <v>1291.5210032165101</v>
      </c>
      <c r="N1588" s="99">
        <v>1251.10695421696</v>
      </c>
      <c r="O1588" s="99">
        <v>0</v>
      </c>
      <c r="P1588" s="99">
        <v>1444.4152377247799</v>
      </c>
      <c r="Q1588" s="99">
        <v>331.204295650125</v>
      </c>
      <c r="R1588" s="99">
        <v>0</v>
      </c>
      <c r="S1588" s="99">
        <v>109.98335639853001</v>
      </c>
      <c r="T1588" s="99">
        <v>0</v>
      </c>
      <c r="U1588" s="99">
        <v>1385.84123672545</v>
      </c>
      <c r="V1588" s="99">
        <v>492701.145755768</v>
      </c>
      <c r="W1588" s="99">
        <v>0</v>
      </c>
      <c r="X1588" s="99">
        <v>19185.119253158598</v>
      </c>
      <c r="Y1588" s="99">
        <v>3975.3848406970501</v>
      </c>
      <c r="Z1588" s="99">
        <v>0</v>
      </c>
      <c r="AA1588" s="99">
        <v>0</v>
      </c>
      <c r="AB1588" s="99">
        <v>0</v>
      </c>
      <c r="AC1588" s="99">
        <v>394734.065887451</v>
      </c>
      <c r="AD1588" s="99">
        <v>0</v>
      </c>
      <c r="AE1588" s="99">
        <v>1613.92737007141</v>
      </c>
      <c r="AF1588" s="99">
        <v>124205.68575382201</v>
      </c>
      <c r="AG1588" s="99">
        <v>185847.04460716201</v>
      </c>
      <c r="AH1588" s="99">
        <v>0</v>
      </c>
      <c r="AI1588" s="99">
        <v>102407.207253456</v>
      </c>
      <c r="AJ1588" s="99">
        <v>96614.6341991425</v>
      </c>
      <c r="AK1588" s="99">
        <v>0</v>
      </c>
      <c r="AL1588" s="99">
        <v>16994.950084447901</v>
      </c>
      <c r="AM1588" s="99">
        <v>0</v>
      </c>
      <c r="AN1588" s="99">
        <v>394046.43453979498</v>
      </c>
      <c r="AO1588" s="99">
        <v>4447284.1775512705</v>
      </c>
      <c r="AP1588" s="99">
        <v>0</v>
      </c>
      <c r="AQ1588" s="99">
        <v>194128.46383857701</v>
      </c>
      <c r="AR1588" s="99">
        <v>39733.191511154197</v>
      </c>
      <c r="AS1588" s="99">
        <v>0</v>
      </c>
      <c r="AT1588" s="99">
        <v>0</v>
      </c>
      <c r="AU1588" s="99">
        <v>0</v>
      </c>
      <c r="AV1588" s="99">
        <v>1682158.69831848</v>
      </c>
      <c r="AW1588" s="99">
        <v>0</v>
      </c>
      <c r="AX1588" s="99">
        <v>9427.5299601554907</v>
      </c>
      <c r="AY1588" s="99">
        <v>1205806.55499268</v>
      </c>
      <c r="AZ1588" s="99">
        <v>1519609.4499359101</v>
      </c>
      <c r="BA1588" s="99">
        <v>0</v>
      </c>
      <c r="BB1588" s="99">
        <v>1030739.18778229</v>
      </c>
      <c r="BC1588" s="99">
        <v>865508.60026550305</v>
      </c>
      <c r="BD1588" s="99">
        <v>0</v>
      </c>
      <c r="BE1588" s="99">
        <v>148236.998935699</v>
      </c>
      <c r="BF1588" s="99">
        <v>0</v>
      </c>
      <c r="BG1588" s="99">
        <v>1675913.5582733201</v>
      </c>
      <c r="BH1588" s="99">
        <v>1366184.15242004</v>
      </c>
      <c r="BI1588" s="99">
        <v>0</v>
      </c>
      <c r="BJ1588" s="99">
        <v>152416.52397918701</v>
      </c>
      <c r="BK1588" s="99">
        <v>15972.291805148099</v>
      </c>
      <c r="BL1588" s="99">
        <v>0</v>
      </c>
      <c r="BM1588" s="99">
        <v>0</v>
      </c>
      <c r="BN1588" s="99">
        <v>0</v>
      </c>
      <c r="BO1588" s="99">
        <v>0</v>
      </c>
      <c r="BP1588" s="99">
        <v>0</v>
      </c>
      <c r="BQ1588" s="99">
        <v>0</v>
      </c>
      <c r="BR1588" s="99">
        <v>328101.96759033197</v>
      </c>
      <c r="BS1588" s="99">
        <v>682282.45105743397</v>
      </c>
      <c r="BT1588" s="99">
        <v>0</v>
      </c>
      <c r="BU1588" s="99">
        <v>191069.52999877901</v>
      </c>
      <c r="BV1588" s="99">
        <v>328210.61439514201</v>
      </c>
      <c r="BW1588" s="99">
        <v>0</v>
      </c>
      <c r="BX1588" s="99">
        <v>28221.709901571299</v>
      </c>
      <c r="BY1588" s="99">
        <v>0</v>
      </c>
      <c r="BZ1588" s="99">
        <v>0</v>
      </c>
      <c r="CA1588" s="99">
        <v>4332.2270775437401</v>
      </c>
      <c r="CB1588" s="99">
        <v>511009.38464355498</v>
      </c>
      <c r="CC1588" s="99">
        <v>4641168.8950805701</v>
      </c>
      <c r="CD1588" s="99">
        <v>1520094.77799988</v>
      </c>
      <c r="CE1588" s="99">
        <v>111.190421006642</v>
      </c>
      <c r="CF1588" s="99">
        <v>17319.3930780888</v>
      </c>
      <c r="CG1588" s="99">
        <v>151721.92411994899</v>
      </c>
      <c r="CH1588" s="99">
        <v>0</v>
      </c>
      <c r="CI1588" s="99">
        <v>4443.3675478100804</v>
      </c>
      <c r="CJ1588" s="99">
        <v>528720.12084960903</v>
      </c>
      <c r="CK1588" s="99">
        <v>4792784.1759033203</v>
      </c>
      <c r="CL1588" s="99">
        <v>1554079.0172271701</v>
      </c>
      <c r="CM1588" s="188">
        <v>5819.4488562345496</v>
      </c>
      <c r="CN1588" s="188">
        <v>921143.51118469203</v>
      </c>
      <c r="CO1588" s="188">
        <v>6472763.1866455097</v>
      </c>
      <c r="CP1588" s="99">
        <v>1554079.0172271701</v>
      </c>
      <c r="CQ1588" s="99">
        <v>0</v>
      </c>
      <c r="CR1588" s="99">
        <v>0</v>
      </c>
      <c r="CS1588" s="99">
        <v>0</v>
      </c>
      <c r="CT1588" s="99">
        <v>0</v>
      </c>
      <c r="CU1588" s="98">
        <v>229.41953105100001</v>
      </c>
      <c r="CV1588" s="98">
        <v>1490.0363228829999</v>
      </c>
    </row>
    <row r="1589" spans="1:100" x14ac:dyDescent="0.2">
      <c r="A1589" s="98" t="s">
        <v>77</v>
      </c>
      <c r="B1589" s="100">
        <v>42887</v>
      </c>
      <c r="C1589" s="99">
        <v>4110.7748047709501</v>
      </c>
      <c r="D1589" s="99">
        <v>0</v>
      </c>
      <c r="E1589" s="99">
        <v>222.12157717533401</v>
      </c>
      <c r="F1589" s="99">
        <v>68.983592675998807</v>
      </c>
      <c r="G1589" s="99">
        <v>0</v>
      </c>
      <c r="H1589" s="99">
        <v>0</v>
      </c>
      <c r="I1589" s="99">
        <v>0</v>
      </c>
      <c r="J1589" s="99">
        <v>1369.7188936770001</v>
      </c>
      <c r="K1589" s="99">
        <v>0</v>
      </c>
      <c r="L1589" s="99">
        <v>10.806272951653201</v>
      </c>
      <c r="M1589" s="99">
        <v>1307.7889643311501</v>
      </c>
      <c r="N1589" s="99">
        <v>1257.1537616401899</v>
      </c>
      <c r="O1589" s="99">
        <v>0</v>
      </c>
      <c r="P1589" s="99">
        <v>1418.56892201304</v>
      </c>
      <c r="Q1589" s="99">
        <v>342.00595464184897</v>
      </c>
      <c r="R1589" s="99">
        <v>0</v>
      </c>
      <c r="S1589" s="99">
        <v>118.21350143477299</v>
      </c>
      <c r="T1589" s="99">
        <v>0</v>
      </c>
      <c r="U1589" s="99">
        <v>1369.7557383179701</v>
      </c>
      <c r="V1589" s="99">
        <v>500143.24337387102</v>
      </c>
      <c r="W1589" s="99">
        <v>0</v>
      </c>
      <c r="X1589" s="99">
        <v>17343.617810964599</v>
      </c>
      <c r="Y1589" s="99">
        <v>3421.0859985053498</v>
      </c>
      <c r="Z1589" s="99">
        <v>0</v>
      </c>
      <c r="AA1589" s="99">
        <v>0</v>
      </c>
      <c r="AB1589" s="99">
        <v>0</v>
      </c>
      <c r="AC1589" s="99">
        <v>389554.28359985398</v>
      </c>
      <c r="AD1589" s="99">
        <v>0</v>
      </c>
      <c r="AE1589" s="99">
        <v>1988.71662585437</v>
      </c>
      <c r="AF1589" s="99">
        <v>125608.038813591</v>
      </c>
      <c r="AG1589" s="99">
        <v>188832.67625808701</v>
      </c>
      <c r="AH1589" s="99">
        <v>0</v>
      </c>
      <c r="AI1589" s="99">
        <v>99705.982512474104</v>
      </c>
      <c r="AJ1589" s="99">
        <v>99357.408457755999</v>
      </c>
      <c r="AK1589" s="99">
        <v>0</v>
      </c>
      <c r="AL1589" s="99">
        <v>19087.884339332599</v>
      </c>
      <c r="AM1589" s="99">
        <v>0</v>
      </c>
      <c r="AN1589" s="99">
        <v>389874.75530624401</v>
      </c>
      <c r="AO1589" s="99">
        <v>4500536.9514770498</v>
      </c>
      <c r="AP1589" s="99">
        <v>0</v>
      </c>
      <c r="AQ1589" s="99">
        <v>180419.704437256</v>
      </c>
      <c r="AR1589" s="99">
        <v>32485.1151621342</v>
      </c>
      <c r="AS1589" s="99">
        <v>0</v>
      </c>
      <c r="AT1589" s="99">
        <v>0</v>
      </c>
      <c r="AU1589" s="99">
        <v>0</v>
      </c>
      <c r="AV1589" s="99">
        <v>1662182.1123657201</v>
      </c>
      <c r="AW1589" s="99">
        <v>0</v>
      </c>
      <c r="AX1589" s="99">
        <v>12377.9581465721</v>
      </c>
      <c r="AY1589" s="99">
        <v>1217828.6162567099</v>
      </c>
      <c r="AZ1589" s="99">
        <v>1554303.2582702599</v>
      </c>
      <c r="BA1589" s="99">
        <v>0</v>
      </c>
      <c r="BB1589" s="99">
        <v>1013867.75091553</v>
      </c>
      <c r="BC1589" s="99">
        <v>896188.77665710403</v>
      </c>
      <c r="BD1589" s="99">
        <v>0</v>
      </c>
      <c r="BE1589" s="99">
        <v>166799.336683273</v>
      </c>
      <c r="BF1589" s="99">
        <v>0</v>
      </c>
      <c r="BG1589" s="99">
        <v>1667831.8274230999</v>
      </c>
      <c r="BH1589" s="99">
        <v>1393642.7847289999</v>
      </c>
      <c r="BI1589" s="99">
        <v>0</v>
      </c>
      <c r="BJ1589" s="99">
        <v>158007.81293869001</v>
      </c>
      <c r="BK1589" s="99">
        <v>15936.8657670021</v>
      </c>
      <c r="BL1589" s="99">
        <v>0</v>
      </c>
      <c r="BM1589" s="99">
        <v>0</v>
      </c>
      <c r="BN1589" s="99">
        <v>0</v>
      </c>
      <c r="BO1589" s="99">
        <v>0</v>
      </c>
      <c r="BP1589" s="99">
        <v>0</v>
      </c>
      <c r="BQ1589" s="99">
        <v>0</v>
      </c>
      <c r="BR1589" s="99">
        <v>332212.12191009498</v>
      </c>
      <c r="BS1589" s="99">
        <v>696030.21160125697</v>
      </c>
      <c r="BT1589" s="99">
        <v>0</v>
      </c>
      <c r="BU1589" s="99">
        <v>193339.549999237</v>
      </c>
      <c r="BV1589" s="99">
        <v>339724.81201171898</v>
      </c>
      <c r="BW1589" s="99">
        <v>0</v>
      </c>
      <c r="BX1589" s="99">
        <v>34557.229879379302</v>
      </c>
      <c r="BY1589" s="99">
        <v>0</v>
      </c>
      <c r="BZ1589" s="99">
        <v>0</v>
      </c>
      <c r="CA1589" s="99">
        <v>4332.4657326936704</v>
      </c>
      <c r="CB1589" s="99">
        <v>517938.14012146002</v>
      </c>
      <c r="CC1589" s="99">
        <v>4680534.2330322303</v>
      </c>
      <c r="CD1589" s="99">
        <v>1549102.25390625</v>
      </c>
      <c r="CE1589" s="99">
        <v>117.0278406078</v>
      </c>
      <c r="CF1589" s="99">
        <v>18772.414277553598</v>
      </c>
      <c r="CG1589" s="99">
        <v>161392.18679809599</v>
      </c>
      <c r="CH1589" s="99">
        <v>0</v>
      </c>
      <c r="CI1589" s="99">
        <v>4448.25896799564</v>
      </c>
      <c r="CJ1589" s="99">
        <v>536821.90437316895</v>
      </c>
      <c r="CK1589" s="99">
        <v>4842077.6689453097</v>
      </c>
      <c r="CL1589" s="99">
        <v>1585778.71078491</v>
      </c>
      <c r="CM1589" s="188">
        <v>5814.2674044370697</v>
      </c>
      <c r="CN1589" s="188">
        <v>924086.323745728</v>
      </c>
      <c r="CO1589" s="188">
        <v>6510243.3733520498</v>
      </c>
      <c r="CP1589" s="99">
        <v>1585778.71078491</v>
      </c>
      <c r="CQ1589" s="99">
        <v>0</v>
      </c>
      <c r="CR1589" s="99">
        <v>0</v>
      </c>
      <c r="CS1589" s="99">
        <v>0</v>
      </c>
      <c r="CT1589" s="99">
        <v>0</v>
      </c>
      <c r="CU1589" s="98">
        <v>222.00725929500001</v>
      </c>
      <c r="CV1589" s="98">
        <v>1481.183097117</v>
      </c>
    </row>
    <row r="1590" spans="1:100" x14ac:dyDescent="0.2">
      <c r="A1590" s="98" t="s">
        <v>77</v>
      </c>
      <c r="B1590" s="100">
        <v>42979</v>
      </c>
      <c r="C1590" s="99">
        <v>4119.4819077849397</v>
      </c>
      <c r="D1590" s="99">
        <v>0</v>
      </c>
      <c r="E1590" s="99">
        <v>237.819295128807</v>
      </c>
      <c r="F1590" s="99">
        <v>77.802218195982306</v>
      </c>
      <c r="G1590" s="99">
        <v>0</v>
      </c>
      <c r="H1590" s="99">
        <v>0</v>
      </c>
      <c r="I1590" s="99">
        <v>0</v>
      </c>
      <c r="J1590" s="99">
        <v>1395.3190342038899</v>
      </c>
      <c r="K1590" s="99">
        <v>0</v>
      </c>
      <c r="L1590" s="99">
        <v>16.1913407514803</v>
      </c>
      <c r="M1590" s="99">
        <v>1307.25662207603</v>
      </c>
      <c r="N1590" s="99">
        <v>1256.8276166319799</v>
      </c>
      <c r="O1590" s="99">
        <v>0</v>
      </c>
      <c r="P1590" s="99">
        <v>1430.9097389280801</v>
      </c>
      <c r="Q1590" s="99">
        <v>343.24815310537798</v>
      </c>
      <c r="R1590" s="99">
        <v>0</v>
      </c>
      <c r="S1590" s="99">
        <v>112.147238814272</v>
      </c>
      <c r="T1590" s="99">
        <v>0</v>
      </c>
      <c r="U1590" s="99">
        <v>1397.6920270174701</v>
      </c>
      <c r="V1590" s="99">
        <v>506967.29051590001</v>
      </c>
      <c r="W1590" s="99">
        <v>0</v>
      </c>
      <c r="X1590" s="99">
        <v>18406.301830530199</v>
      </c>
      <c r="Y1590" s="99">
        <v>3357.3865383863399</v>
      </c>
      <c r="Z1590" s="99">
        <v>0</v>
      </c>
      <c r="AA1590" s="99">
        <v>0</v>
      </c>
      <c r="AB1590" s="99">
        <v>0</v>
      </c>
      <c r="AC1590" s="99">
        <v>386910.27298355103</v>
      </c>
      <c r="AD1590" s="99">
        <v>0</v>
      </c>
      <c r="AE1590" s="99">
        <v>2440.79229307175</v>
      </c>
      <c r="AF1590" s="99">
        <v>127891.664405823</v>
      </c>
      <c r="AG1590" s="99">
        <v>192816.50737953201</v>
      </c>
      <c r="AH1590" s="99">
        <v>0</v>
      </c>
      <c r="AI1590" s="99">
        <v>101821.709388733</v>
      </c>
      <c r="AJ1590" s="99">
        <v>101123.555148125</v>
      </c>
      <c r="AK1590" s="99">
        <v>0</v>
      </c>
      <c r="AL1590" s="99">
        <v>18075.869492530801</v>
      </c>
      <c r="AM1590" s="99">
        <v>0</v>
      </c>
      <c r="AN1590" s="99">
        <v>386892.18998336798</v>
      </c>
      <c r="AO1590" s="99">
        <v>4611331.0194091797</v>
      </c>
      <c r="AP1590" s="99">
        <v>0</v>
      </c>
      <c r="AQ1590" s="99">
        <v>187270.374895096</v>
      </c>
      <c r="AR1590" s="99">
        <v>33678.354987144499</v>
      </c>
      <c r="AS1590" s="99">
        <v>0</v>
      </c>
      <c r="AT1590" s="99">
        <v>0</v>
      </c>
      <c r="AU1590" s="99">
        <v>0</v>
      </c>
      <c r="AV1590" s="99">
        <v>1671678.82621765</v>
      </c>
      <c r="AW1590" s="99">
        <v>0</v>
      </c>
      <c r="AX1590" s="99">
        <v>15592.28680408</v>
      </c>
      <c r="AY1590" s="99">
        <v>1239469.4908752399</v>
      </c>
      <c r="AZ1590" s="99">
        <v>1593416.66871643</v>
      </c>
      <c r="BA1590" s="99">
        <v>0</v>
      </c>
      <c r="BB1590" s="99">
        <v>1035727.73762512</v>
      </c>
      <c r="BC1590" s="99">
        <v>910886.60860443104</v>
      </c>
      <c r="BD1590" s="99">
        <v>0</v>
      </c>
      <c r="BE1590" s="99">
        <v>156553.36855125401</v>
      </c>
      <c r="BF1590" s="99">
        <v>0</v>
      </c>
      <c r="BG1590" s="99">
        <v>1671412.9905853299</v>
      </c>
      <c r="BH1590" s="99">
        <v>1428869.2222442599</v>
      </c>
      <c r="BI1590" s="99">
        <v>0</v>
      </c>
      <c r="BJ1590" s="99">
        <v>161027.29833602899</v>
      </c>
      <c r="BK1590" s="99">
        <v>15930.169624686199</v>
      </c>
      <c r="BL1590" s="99">
        <v>0</v>
      </c>
      <c r="BM1590" s="99">
        <v>0</v>
      </c>
      <c r="BN1590" s="99">
        <v>0</v>
      </c>
      <c r="BO1590" s="99">
        <v>0</v>
      </c>
      <c r="BP1590" s="99">
        <v>0</v>
      </c>
      <c r="BQ1590" s="99">
        <v>0</v>
      </c>
      <c r="BR1590" s="99">
        <v>336081.32009506202</v>
      </c>
      <c r="BS1590" s="99">
        <v>719065.60342407203</v>
      </c>
      <c r="BT1590" s="99">
        <v>0</v>
      </c>
      <c r="BU1590" s="99">
        <v>172681.5</v>
      </c>
      <c r="BV1590" s="99">
        <v>345467.92881011998</v>
      </c>
      <c r="BW1590" s="99">
        <v>0</v>
      </c>
      <c r="BX1590" s="99">
        <v>32614.2198882103</v>
      </c>
      <c r="BY1590" s="99">
        <v>0</v>
      </c>
      <c r="BZ1590" s="99">
        <v>0</v>
      </c>
      <c r="CA1590" s="99">
        <v>4355.7540850043297</v>
      </c>
      <c r="CB1590" s="99">
        <v>526083.71411895799</v>
      </c>
      <c r="CC1590" s="99">
        <v>4797771.5475463904</v>
      </c>
      <c r="CD1590" s="99">
        <v>1589241.97935486</v>
      </c>
      <c r="CE1590" s="99">
        <v>115.760188303888</v>
      </c>
      <c r="CF1590" s="99">
        <v>18405.308260440801</v>
      </c>
      <c r="CG1590" s="99">
        <v>160068.544921875</v>
      </c>
      <c r="CH1590" s="99">
        <v>0</v>
      </c>
      <c r="CI1590" s="99">
        <v>4470.1779301166498</v>
      </c>
      <c r="CJ1590" s="99">
        <v>544951.02702331496</v>
      </c>
      <c r="CK1590" s="99">
        <v>4958131.0286254901</v>
      </c>
      <c r="CL1590" s="99">
        <v>1619232.0677948</v>
      </c>
      <c r="CM1590" s="188">
        <v>5857.66365385056</v>
      </c>
      <c r="CN1590" s="188">
        <v>930345.34955596901</v>
      </c>
      <c r="CO1590" s="188">
        <v>6621343.1766357403</v>
      </c>
      <c r="CP1590" s="99">
        <v>1619232.0677948</v>
      </c>
      <c r="CQ1590" s="99">
        <v>0</v>
      </c>
      <c r="CR1590" s="99">
        <v>0</v>
      </c>
      <c r="CS1590" s="99">
        <v>0</v>
      </c>
      <c r="CT1590" s="99">
        <v>0</v>
      </c>
      <c r="CU1590" s="98">
        <v>237.53896463699999</v>
      </c>
      <c r="CV1590" s="98">
        <v>1500.0933969360001</v>
      </c>
    </row>
    <row r="1591" spans="1:100" x14ac:dyDescent="0.2">
      <c r="A1591" s="98" t="s">
        <v>77</v>
      </c>
      <c r="B1591" s="100">
        <v>43070</v>
      </c>
      <c r="C1591" s="99">
        <v>4160.6511127948797</v>
      </c>
      <c r="D1591" s="99">
        <v>0</v>
      </c>
      <c r="E1591" s="99">
        <v>240.93522276356799</v>
      </c>
      <c r="F1591" s="99">
        <v>78.272862559184404</v>
      </c>
      <c r="G1591" s="99">
        <v>0</v>
      </c>
      <c r="H1591" s="99">
        <v>0</v>
      </c>
      <c r="I1591" s="99">
        <v>0</v>
      </c>
      <c r="J1591" s="99">
        <v>1376.79007604718</v>
      </c>
      <c r="K1591" s="99">
        <v>0</v>
      </c>
      <c r="L1591" s="99">
        <v>13.164428232936199</v>
      </c>
      <c r="M1591" s="99">
        <v>1323.24950610101</v>
      </c>
      <c r="N1591" s="99">
        <v>1251.9841318875599</v>
      </c>
      <c r="O1591" s="99">
        <v>0</v>
      </c>
      <c r="P1591" s="99">
        <v>1457.20094054937</v>
      </c>
      <c r="Q1591" s="99">
        <v>354.66838539019199</v>
      </c>
      <c r="R1591" s="99">
        <v>0</v>
      </c>
      <c r="S1591" s="99">
        <v>112.403892584145</v>
      </c>
      <c r="T1591" s="99">
        <v>0</v>
      </c>
      <c r="U1591" s="99">
        <v>1375.0516377240399</v>
      </c>
      <c r="V1591" s="99">
        <v>512393.55367279099</v>
      </c>
      <c r="W1591" s="99">
        <v>0</v>
      </c>
      <c r="X1591" s="99">
        <v>18139.965252161001</v>
      </c>
      <c r="Y1591" s="99">
        <v>3423.6794107854398</v>
      </c>
      <c r="Z1591" s="99">
        <v>0</v>
      </c>
      <c r="AA1591" s="99">
        <v>0</v>
      </c>
      <c r="AB1591" s="99">
        <v>0</v>
      </c>
      <c r="AC1591" s="99">
        <v>386647.93820190401</v>
      </c>
      <c r="AD1591" s="99">
        <v>0</v>
      </c>
      <c r="AE1591" s="99">
        <v>1193.9196016937501</v>
      </c>
      <c r="AF1591" s="99">
        <v>131896.34669685399</v>
      </c>
      <c r="AG1591" s="99">
        <v>192623.61977767901</v>
      </c>
      <c r="AH1591" s="99">
        <v>0</v>
      </c>
      <c r="AI1591" s="99">
        <v>100213.159304619</v>
      </c>
      <c r="AJ1591" s="99">
        <v>104379.895760536</v>
      </c>
      <c r="AK1591" s="99">
        <v>0</v>
      </c>
      <c r="AL1591" s="99">
        <v>17034.553559780099</v>
      </c>
      <c r="AM1591" s="99">
        <v>0</v>
      </c>
      <c r="AN1591" s="99">
        <v>387249.45174026501</v>
      </c>
      <c r="AO1591" s="99">
        <v>4694637.29260254</v>
      </c>
      <c r="AP1591" s="99">
        <v>0</v>
      </c>
      <c r="AQ1591" s="99">
        <v>187517.15112686201</v>
      </c>
      <c r="AR1591" s="99">
        <v>34641.089345932</v>
      </c>
      <c r="AS1591" s="99">
        <v>0</v>
      </c>
      <c r="AT1591" s="99">
        <v>0</v>
      </c>
      <c r="AU1591" s="99">
        <v>0</v>
      </c>
      <c r="AV1591" s="99">
        <v>1681309.20785522</v>
      </c>
      <c r="AW1591" s="99">
        <v>0</v>
      </c>
      <c r="AX1591" s="99">
        <v>6347.9399832487097</v>
      </c>
      <c r="AY1591" s="99">
        <v>1301040.5005188</v>
      </c>
      <c r="AZ1591" s="99">
        <v>1589667.67185974</v>
      </c>
      <c r="BA1591" s="99">
        <v>0</v>
      </c>
      <c r="BB1591" s="99">
        <v>1031264.3370285</v>
      </c>
      <c r="BC1591" s="99">
        <v>954859.75049591099</v>
      </c>
      <c r="BD1591" s="99">
        <v>0</v>
      </c>
      <c r="BE1591" s="99">
        <v>151323.61826896699</v>
      </c>
      <c r="BF1591" s="99">
        <v>0</v>
      </c>
      <c r="BG1591" s="99">
        <v>1683743.67785645</v>
      </c>
      <c r="BH1591" s="99">
        <v>1448271.5610656701</v>
      </c>
      <c r="BI1591" s="99">
        <v>0</v>
      </c>
      <c r="BJ1591" s="99">
        <v>162851.77458381699</v>
      </c>
      <c r="BK1591" s="99">
        <v>17387.1807632446</v>
      </c>
      <c r="BL1591" s="99">
        <v>0</v>
      </c>
      <c r="BM1591" s="99">
        <v>0</v>
      </c>
      <c r="BN1591" s="99">
        <v>0</v>
      </c>
      <c r="BO1591" s="99">
        <v>0</v>
      </c>
      <c r="BP1591" s="99">
        <v>0</v>
      </c>
      <c r="BQ1591" s="99">
        <v>0</v>
      </c>
      <c r="BR1591" s="99">
        <v>346791.572654724</v>
      </c>
      <c r="BS1591" s="99">
        <v>719021.53678893996</v>
      </c>
      <c r="BT1591" s="99">
        <v>0</v>
      </c>
      <c r="BU1591" s="99">
        <v>179902</v>
      </c>
      <c r="BV1591" s="99">
        <v>360117.55835342401</v>
      </c>
      <c r="BW1591" s="99">
        <v>0</v>
      </c>
      <c r="BX1591" s="99">
        <v>27411.109901666601</v>
      </c>
      <c r="BY1591" s="99">
        <v>0</v>
      </c>
      <c r="BZ1591" s="99">
        <v>0</v>
      </c>
      <c r="CA1591" s="99">
        <v>4404.10333997011</v>
      </c>
      <c r="CB1591" s="99">
        <v>530783.70780944801</v>
      </c>
      <c r="CC1591" s="99">
        <v>4883752.6931762705</v>
      </c>
      <c r="CD1591" s="99">
        <v>1612531.2422180199</v>
      </c>
      <c r="CE1591" s="99">
        <v>115.810329054482</v>
      </c>
      <c r="CF1591" s="99">
        <v>17516.540819406498</v>
      </c>
      <c r="CG1591" s="99">
        <v>157116.81878089899</v>
      </c>
      <c r="CH1591" s="99">
        <v>0</v>
      </c>
      <c r="CI1591" s="99">
        <v>4522.7903422713298</v>
      </c>
      <c r="CJ1591" s="99">
        <v>547796.55432128895</v>
      </c>
      <c r="CK1591" s="99">
        <v>5041279.5225219699</v>
      </c>
      <c r="CL1591" s="99">
        <v>1635937.65803528</v>
      </c>
      <c r="CM1591" s="188">
        <v>5891.95307642221</v>
      </c>
      <c r="CN1591" s="188">
        <v>937552.46060180699</v>
      </c>
      <c r="CO1591" s="188">
        <v>6730776.0712890597</v>
      </c>
      <c r="CP1591" s="99">
        <v>1635937.65803528</v>
      </c>
      <c r="CQ1591" s="99">
        <v>0</v>
      </c>
      <c r="CR1591" s="99">
        <v>0</v>
      </c>
      <c r="CS1591" s="99">
        <v>0</v>
      </c>
      <c r="CT1591" s="99">
        <v>0</v>
      </c>
      <c r="CU1591" s="98">
        <v>241.21446654100001</v>
      </c>
      <c r="CV1591" s="98">
        <v>1487.4556273210001</v>
      </c>
    </row>
    <row r="1592" spans="1:100" x14ac:dyDescent="0.2">
      <c r="A1592" s="98" t="s">
        <v>77</v>
      </c>
      <c r="B1592" s="100">
        <v>43160</v>
      </c>
      <c r="C1592" s="99">
        <v>4189.5758430361702</v>
      </c>
      <c r="D1592" s="99">
        <v>0</v>
      </c>
      <c r="E1592" s="99">
        <v>241.976948041469</v>
      </c>
      <c r="F1592" s="99">
        <v>80.744599764235303</v>
      </c>
      <c r="G1592" s="99">
        <v>0</v>
      </c>
      <c r="H1592" s="99">
        <v>0</v>
      </c>
      <c r="I1592" s="99">
        <v>0</v>
      </c>
      <c r="J1592" s="99">
        <v>1380.5881055444499</v>
      </c>
      <c r="K1592" s="99">
        <v>0</v>
      </c>
      <c r="L1592" s="99">
        <v>17.8917738355231</v>
      </c>
      <c r="M1592" s="99">
        <v>1336.0726605802799</v>
      </c>
      <c r="N1592" s="99">
        <v>1258.3468137979501</v>
      </c>
      <c r="O1592" s="99">
        <v>0</v>
      </c>
      <c r="P1592" s="99">
        <v>1445.9833716452099</v>
      </c>
      <c r="Q1592" s="99">
        <v>370.36065306514502</v>
      </c>
      <c r="R1592" s="99">
        <v>0</v>
      </c>
      <c r="S1592" s="99">
        <v>123.79483393020899</v>
      </c>
      <c r="T1592" s="99">
        <v>0</v>
      </c>
      <c r="U1592" s="99">
        <v>1379.0395946502699</v>
      </c>
      <c r="V1592" s="99">
        <v>530765.896690369</v>
      </c>
      <c r="W1592" s="99">
        <v>0</v>
      </c>
      <c r="X1592" s="99">
        <v>17425.236499786399</v>
      </c>
      <c r="Y1592" s="99">
        <v>3039.5740616917601</v>
      </c>
      <c r="Z1592" s="99">
        <v>0</v>
      </c>
      <c r="AA1592" s="99">
        <v>0</v>
      </c>
      <c r="AB1592" s="99">
        <v>0</v>
      </c>
      <c r="AC1592" s="99">
        <v>388453.85871505702</v>
      </c>
      <c r="AD1592" s="99">
        <v>0</v>
      </c>
      <c r="AE1592" s="99">
        <v>1416.53080017865</v>
      </c>
      <c r="AF1592" s="99">
        <v>136433.73486709601</v>
      </c>
      <c r="AG1592" s="99">
        <v>202173.42151832601</v>
      </c>
      <c r="AH1592" s="99">
        <v>0</v>
      </c>
      <c r="AI1592" s="99">
        <v>97362.765007972703</v>
      </c>
      <c r="AJ1592" s="99">
        <v>106993.038012505</v>
      </c>
      <c r="AK1592" s="99">
        <v>0</v>
      </c>
      <c r="AL1592" s="99">
        <v>17998.216367006298</v>
      </c>
      <c r="AM1592" s="99">
        <v>0</v>
      </c>
      <c r="AN1592" s="99">
        <v>387334.43500518799</v>
      </c>
      <c r="AO1592" s="99">
        <v>4843992.75146484</v>
      </c>
      <c r="AP1592" s="99">
        <v>0</v>
      </c>
      <c r="AQ1592" s="99">
        <v>178265.41893577599</v>
      </c>
      <c r="AR1592" s="99">
        <v>30328.295647144299</v>
      </c>
      <c r="AS1592" s="99">
        <v>0</v>
      </c>
      <c r="AT1592" s="99">
        <v>0</v>
      </c>
      <c r="AU1592" s="99">
        <v>0</v>
      </c>
      <c r="AV1592" s="99">
        <v>1700586.0148315399</v>
      </c>
      <c r="AW1592" s="99">
        <v>0</v>
      </c>
      <c r="AX1592" s="99">
        <v>7854.7534587979299</v>
      </c>
      <c r="AY1592" s="99">
        <v>1343020.3634796101</v>
      </c>
      <c r="AZ1592" s="99">
        <v>1672733.82214355</v>
      </c>
      <c r="BA1592" s="99">
        <v>0</v>
      </c>
      <c r="BB1592" s="99">
        <v>1003992.36203003</v>
      </c>
      <c r="BC1592" s="99">
        <v>990296.95648193394</v>
      </c>
      <c r="BD1592" s="99">
        <v>0</v>
      </c>
      <c r="BE1592" s="99">
        <v>161880.48603820801</v>
      </c>
      <c r="BF1592" s="99">
        <v>0</v>
      </c>
      <c r="BG1592" s="99">
        <v>1699996.0880432101</v>
      </c>
      <c r="BH1592" s="99">
        <v>1480022.72377014</v>
      </c>
      <c r="BI1592" s="99">
        <v>0</v>
      </c>
      <c r="BJ1592" s="99">
        <v>166312.59499359099</v>
      </c>
      <c r="BK1592" s="99">
        <v>16543.6159644127</v>
      </c>
      <c r="BL1592" s="99">
        <v>0</v>
      </c>
      <c r="BM1592" s="99">
        <v>0</v>
      </c>
      <c r="BN1592" s="99">
        <v>0</v>
      </c>
      <c r="BO1592" s="99">
        <v>0</v>
      </c>
      <c r="BP1592" s="99">
        <v>0</v>
      </c>
      <c r="BQ1592" s="99">
        <v>0</v>
      </c>
      <c r="BR1592" s="99">
        <v>352474.32446670497</v>
      </c>
      <c r="BS1592" s="99">
        <v>748085.32926178002</v>
      </c>
      <c r="BT1592" s="99">
        <v>0</v>
      </c>
      <c r="BU1592" s="99">
        <v>180734.96518897999</v>
      </c>
      <c r="BV1592" s="99">
        <v>372134.12046432501</v>
      </c>
      <c r="BW1592" s="99">
        <v>0</v>
      </c>
      <c r="BX1592" s="99">
        <v>30054.0356562138</v>
      </c>
      <c r="BY1592" s="99">
        <v>0</v>
      </c>
      <c r="BZ1592" s="99">
        <v>0</v>
      </c>
      <c r="CA1592" s="99">
        <v>4430.3601481914502</v>
      </c>
      <c r="CB1592" s="99">
        <v>547187.49373626697</v>
      </c>
      <c r="CC1592" s="99">
        <v>5022381.3109130897</v>
      </c>
      <c r="CD1592" s="99">
        <v>1644423.8549041699</v>
      </c>
      <c r="CE1592" s="99">
        <v>124.917245792225</v>
      </c>
      <c r="CF1592" s="99">
        <v>18442.1950907707</v>
      </c>
      <c r="CG1592" s="99">
        <v>166558.602073669</v>
      </c>
      <c r="CH1592" s="99">
        <v>0</v>
      </c>
      <c r="CI1592" s="99">
        <v>4554.5305180549603</v>
      </c>
      <c r="CJ1592" s="99">
        <v>566259.11525726295</v>
      </c>
      <c r="CK1592" s="99">
        <v>5188748.2431030301</v>
      </c>
      <c r="CL1592" s="99">
        <v>1679027.73657227</v>
      </c>
      <c r="CM1592" s="188">
        <v>5928.64153009653</v>
      </c>
      <c r="CN1592" s="188">
        <v>952493.19455719006</v>
      </c>
      <c r="CO1592" s="188">
        <v>6887210.8593139602</v>
      </c>
      <c r="CP1592" s="99">
        <v>1679027.73657227</v>
      </c>
      <c r="CQ1592" s="99">
        <v>0</v>
      </c>
      <c r="CR1592" s="99">
        <v>0</v>
      </c>
      <c r="CS1592" s="99">
        <v>0</v>
      </c>
      <c r="CT1592" s="99">
        <v>0</v>
      </c>
      <c r="CU1592" s="98">
        <v>242.131999995</v>
      </c>
      <c r="CV1592" s="98">
        <v>1498.562551489</v>
      </c>
    </row>
    <row r="1593" spans="1:100" x14ac:dyDescent="0.2">
      <c r="A1593" s="98" t="s">
        <v>77</v>
      </c>
      <c r="B1593" s="100">
        <v>43252</v>
      </c>
      <c r="C1593" s="99">
        <v>4220.6087119579297</v>
      </c>
      <c r="D1593" s="99">
        <v>0</v>
      </c>
      <c r="E1593" s="99">
        <v>256.302450414747</v>
      </c>
      <c r="F1593" s="99">
        <v>87.861770828254507</v>
      </c>
      <c r="G1593" s="99">
        <v>0</v>
      </c>
      <c r="H1593" s="99">
        <v>0</v>
      </c>
      <c r="I1593" s="99">
        <v>0</v>
      </c>
      <c r="J1593" s="99">
        <v>1379.8600576072899</v>
      </c>
      <c r="K1593" s="99">
        <v>0</v>
      </c>
      <c r="L1593" s="99">
        <v>32.408818541560301</v>
      </c>
      <c r="M1593" s="99">
        <v>1361.5779892504199</v>
      </c>
      <c r="N1593" s="99">
        <v>1256.51319560409</v>
      </c>
      <c r="O1593" s="99">
        <v>0</v>
      </c>
      <c r="P1593" s="99">
        <v>1456.21460299194</v>
      </c>
      <c r="Q1593" s="99">
        <v>375.91286996007</v>
      </c>
      <c r="R1593" s="99">
        <v>0</v>
      </c>
      <c r="S1593" s="99">
        <v>123.364284118637</v>
      </c>
      <c r="T1593" s="99">
        <v>0</v>
      </c>
      <c r="U1593" s="99">
        <v>1380.19493401051</v>
      </c>
      <c r="V1593" s="99">
        <v>540650.08287048305</v>
      </c>
      <c r="W1593" s="99">
        <v>0</v>
      </c>
      <c r="X1593" s="99">
        <v>17668.170759439501</v>
      </c>
      <c r="Y1593" s="99">
        <v>3067.3631045818302</v>
      </c>
      <c r="Z1593" s="99">
        <v>0</v>
      </c>
      <c r="AA1593" s="99">
        <v>0</v>
      </c>
      <c r="AB1593" s="99">
        <v>0</v>
      </c>
      <c r="AC1593" s="99">
        <v>387459.32503891003</v>
      </c>
      <c r="AD1593" s="99">
        <v>0</v>
      </c>
      <c r="AE1593" s="99">
        <v>1594.2037915885401</v>
      </c>
      <c r="AF1593" s="99">
        <v>140564.91984176601</v>
      </c>
      <c r="AG1593" s="99">
        <v>207146.84767913801</v>
      </c>
      <c r="AH1593" s="99">
        <v>0</v>
      </c>
      <c r="AI1593" s="99">
        <v>99675.127613067598</v>
      </c>
      <c r="AJ1593" s="99">
        <v>111361.454315186</v>
      </c>
      <c r="AK1593" s="99">
        <v>0</v>
      </c>
      <c r="AL1593" s="99">
        <v>19389.359570503198</v>
      </c>
      <c r="AM1593" s="99">
        <v>0</v>
      </c>
      <c r="AN1593" s="99">
        <v>388082.45311355602</v>
      </c>
      <c r="AO1593" s="99">
        <v>4995861.8381347703</v>
      </c>
      <c r="AP1593" s="99">
        <v>0</v>
      </c>
      <c r="AQ1593" s="99">
        <v>188553.55894851699</v>
      </c>
      <c r="AR1593" s="99">
        <v>31377.1419084072</v>
      </c>
      <c r="AS1593" s="99">
        <v>0</v>
      </c>
      <c r="AT1593" s="99">
        <v>0</v>
      </c>
      <c r="AU1593" s="99">
        <v>0</v>
      </c>
      <c r="AV1593" s="99">
        <v>1701352.8340454099</v>
      </c>
      <c r="AW1593" s="99">
        <v>0</v>
      </c>
      <c r="AX1593" s="99">
        <v>9240.6526223421097</v>
      </c>
      <c r="AY1593" s="99">
        <v>1393246.6638946501</v>
      </c>
      <c r="AZ1593" s="99">
        <v>1731927.53515625</v>
      </c>
      <c r="BA1593" s="99">
        <v>0</v>
      </c>
      <c r="BB1593" s="99">
        <v>1029868.10566711</v>
      </c>
      <c r="BC1593" s="99">
        <v>1033703.76652527</v>
      </c>
      <c r="BD1593" s="99">
        <v>0</v>
      </c>
      <c r="BE1593" s="99">
        <v>179756.371927261</v>
      </c>
      <c r="BF1593" s="99">
        <v>0</v>
      </c>
      <c r="BG1593" s="99">
        <v>1700582.5053253199</v>
      </c>
      <c r="BH1593" s="99">
        <v>1528343.9899597201</v>
      </c>
      <c r="BI1593" s="99">
        <v>0</v>
      </c>
      <c r="BJ1593" s="99">
        <v>164902.21294593799</v>
      </c>
      <c r="BK1593" s="99">
        <v>16389.965487957001</v>
      </c>
      <c r="BL1593" s="99">
        <v>0</v>
      </c>
      <c r="BM1593" s="99">
        <v>0</v>
      </c>
      <c r="BN1593" s="99">
        <v>0</v>
      </c>
      <c r="BO1593" s="99">
        <v>0</v>
      </c>
      <c r="BP1593" s="99">
        <v>0</v>
      </c>
      <c r="BQ1593" s="99">
        <v>0</v>
      </c>
      <c r="BR1593" s="99">
        <v>358680.49346923799</v>
      </c>
      <c r="BS1593" s="99">
        <v>772144.52447509801</v>
      </c>
      <c r="BT1593" s="99">
        <v>0</v>
      </c>
      <c r="BU1593" s="99">
        <v>192835.29408645601</v>
      </c>
      <c r="BV1593" s="99">
        <v>384832.76660156302</v>
      </c>
      <c r="BW1593" s="99">
        <v>0</v>
      </c>
      <c r="BX1593" s="99">
        <v>35674.903729915597</v>
      </c>
      <c r="BY1593" s="99">
        <v>0</v>
      </c>
      <c r="BZ1593" s="99">
        <v>0</v>
      </c>
      <c r="CA1593" s="99">
        <v>4478.2608672380402</v>
      </c>
      <c r="CB1593" s="99">
        <v>559381.30970764195</v>
      </c>
      <c r="CC1593" s="99">
        <v>5183893.69250488</v>
      </c>
      <c r="CD1593" s="99">
        <v>1694661.8791809101</v>
      </c>
      <c r="CE1593" s="99">
        <v>123.054238148965</v>
      </c>
      <c r="CF1593" s="99">
        <v>19011.109049081799</v>
      </c>
      <c r="CG1593" s="99">
        <v>172531.265663147</v>
      </c>
      <c r="CH1593" s="99">
        <v>0</v>
      </c>
      <c r="CI1593" s="99">
        <v>4600.2562199831</v>
      </c>
      <c r="CJ1593" s="99">
        <v>578503.19819641102</v>
      </c>
      <c r="CK1593" s="99">
        <v>5356689.5001220703</v>
      </c>
      <c r="CL1593" s="99">
        <v>1732576.9037170401</v>
      </c>
      <c r="CM1593" s="188">
        <v>5975.1446037292499</v>
      </c>
      <c r="CN1593" s="188">
        <v>963526.31953430199</v>
      </c>
      <c r="CO1593" s="188">
        <v>7055272.0682373</v>
      </c>
      <c r="CP1593" s="99">
        <v>1732576.9037170401</v>
      </c>
      <c r="CQ1593" s="99">
        <v>0</v>
      </c>
      <c r="CR1593" s="99">
        <v>0</v>
      </c>
      <c r="CS1593" s="99">
        <v>0</v>
      </c>
      <c r="CT1593" s="99">
        <v>0</v>
      </c>
      <c r="CU1593" s="98">
        <v>256.14240968199999</v>
      </c>
      <c r="CV1593" s="98">
        <v>1497.2772944339999</v>
      </c>
    </row>
    <row r="1594" spans="1:100" x14ac:dyDescent="0.2">
      <c r="A1594" s="98" t="s">
        <v>77</v>
      </c>
      <c r="B1594" s="100">
        <v>43344</v>
      </c>
      <c r="C1594" s="99">
        <v>4250.21107500792</v>
      </c>
      <c r="D1594" s="99">
        <v>0</v>
      </c>
      <c r="E1594" s="99">
        <v>246.98542428947999</v>
      </c>
      <c r="F1594" s="99">
        <v>80.467478701844797</v>
      </c>
      <c r="G1594" s="99">
        <v>0</v>
      </c>
      <c r="H1594" s="99">
        <v>0</v>
      </c>
      <c r="I1594" s="99">
        <v>0</v>
      </c>
      <c r="J1594" s="99">
        <v>1361.5914573222401</v>
      </c>
      <c r="K1594" s="99">
        <v>0</v>
      </c>
      <c r="L1594" s="99">
        <v>39.458729885984198</v>
      </c>
      <c r="M1594" s="99">
        <v>1380.87423595786</v>
      </c>
      <c r="N1594" s="99">
        <v>1265.4238284975299</v>
      </c>
      <c r="O1594" s="99">
        <v>0</v>
      </c>
      <c r="P1594" s="99">
        <v>1423.8067720681399</v>
      </c>
      <c r="Q1594" s="99">
        <v>382.38709754869302</v>
      </c>
      <c r="R1594" s="99">
        <v>0</v>
      </c>
      <c r="S1594" s="99">
        <v>120.393558880314</v>
      </c>
      <c r="T1594" s="99">
        <v>0</v>
      </c>
      <c r="U1594" s="99">
        <v>1364.59186272323</v>
      </c>
      <c r="V1594" s="99">
        <v>551032.973098755</v>
      </c>
      <c r="W1594" s="99">
        <v>0</v>
      </c>
      <c r="X1594" s="99">
        <v>17189.542809248</v>
      </c>
      <c r="Y1594" s="99">
        <v>3085.0018179714698</v>
      </c>
      <c r="Z1594" s="99">
        <v>0</v>
      </c>
      <c r="AA1594" s="99">
        <v>0</v>
      </c>
      <c r="AB1594" s="99">
        <v>0</v>
      </c>
      <c r="AC1594" s="99">
        <v>391245.06352615397</v>
      </c>
      <c r="AD1594" s="99">
        <v>0</v>
      </c>
      <c r="AE1594" s="99">
        <v>1650.1942628026</v>
      </c>
      <c r="AF1594" s="99">
        <v>145846.75289917001</v>
      </c>
      <c r="AG1594" s="99">
        <v>210314.045194626</v>
      </c>
      <c r="AH1594" s="99">
        <v>0</v>
      </c>
      <c r="AI1594" s="99">
        <v>97943.586061477705</v>
      </c>
      <c r="AJ1594" s="99">
        <v>115774.18030834199</v>
      </c>
      <c r="AK1594" s="99">
        <v>0</v>
      </c>
      <c r="AL1594" s="99">
        <v>18582.412168741201</v>
      </c>
      <c r="AM1594" s="99">
        <v>0</v>
      </c>
      <c r="AN1594" s="99">
        <v>391026.18092346197</v>
      </c>
      <c r="AO1594" s="99">
        <v>5107724.2236938505</v>
      </c>
      <c r="AP1594" s="99">
        <v>0</v>
      </c>
      <c r="AQ1594" s="99">
        <v>182597.59908103899</v>
      </c>
      <c r="AR1594" s="99">
        <v>30992.470545530301</v>
      </c>
      <c r="AS1594" s="99">
        <v>0</v>
      </c>
      <c r="AT1594" s="99">
        <v>0</v>
      </c>
      <c r="AU1594" s="99">
        <v>0</v>
      </c>
      <c r="AV1594" s="99">
        <v>1732661.09300232</v>
      </c>
      <c r="AW1594" s="99">
        <v>0</v>
      </c>
      <c r="AX1594" s="99">
        <v>9410.2168761491794</v>
      </c>
      <c r="AY1594" s="99">
        <v>1442307.49403381</v>
      </c>
      <c r="AZ1594" s="99">
        <v>1762490.5774383501</v>
      </c>
      <c r="BA1594" s="99">
        <v>0</v>
      </c>
      <c r="BB1594" s="99">
        <v>1008190.99626923</v>
      </c>
      <c r="BC1594" s="99">
        <v>1072981.1076354999</v>
      </c>
      <c r="BD1594" s="99">
        <v>0</v>
      </c>
      <c r="BE1594" s="99">
        <v>170553.07884788499</v>
      </c>
      <c r="BF1594" s="99">
        <v>0</v>
      </c>
      <c r="BG1594" s="99">
        <v>1730740.8736267099</v>
      </c>
      <c r="BH1594" s="99">
        <v>1562175.9211120601</v>
      </c>
      <c r="BI1594" s="99">
        <v>0</v>
      </c>
      <c r="BJ1594" s="99">
        <v>168437.76327705401</v>
      </c>
      <c r="BK1594" s="99">
        <v>15506.7008000612</v>
      </c>
      <c r="BL1594" s="99">
        <v>0</v>
      </c>
      <c r="BM1594" s="99">
        <v>0</v>
      </c>
      <c r="BN1594" s="99">
        <v>0</v>
      </c>
      <c r="BO1594" s="99">
        <v>0</v>
      </c>
      <c r="BP1594" s="99">
        <v>0</v>
      </c>
      <c r="BQ1594" s="99">
        <v>0</v>
      </c>
      <c r="BR1594" s="99">
        <v>368662.244270325</v>
      </c>
      <c r="BS1594" s="99">
        <v>780932.535545349</v>
      </c>
      <c r="BT1594" s="99">
        <v>0</v>
      </c>
      <c r="BU1594" s="99">
        <v>165541.52292060899</v>
      </c>
      <c r="BV1594" s="99">
        <v>398256.50906753499</v>
      </c>
      <c r="BW1594" s="99">
        <v>0</v>
      </c>
      <c r="BX1594" s="99">
        <v>34124.237926483198</v>
      </c>
      <c r="BY1594" s="99">
        <v>0</v>
      </c>
      <c r="BZ1594" s="99">
        <v>0</v>
      </c>
      <c r="CA1594" s="99">
        <v>4493.8199357986496</v>
      </c>
      <c r="CB1594" s="99">
        <v>568822.85194396996</v>
      </c>
      <c r="CC1594" s="99">
        <v>5288644.7297973596</v>
      </c>
      <c r="CD1594" s="99">
        <v>1729203.8348999</v>
      </c>
      <c r="CE1594" s="99">
        <v>123.956961227581</v>
      </c>
      <c r="CF1594" s="99">
        <v>18651.0563211441</v>
      </c>
      <c r="CG1594" s="99">
        <v>172246.85791015599</v>
      </c>
      <c r="CH1594" s="99">
        <v>0</v>
      </c>
      <c r="CI1594" s="99">
        <v>4617.1626841425896</v>
      </c>
      <c r="CJ1594" s="99">
        <v>586990.27495574998</v>
      </c>
      <c r="CK1594" s="99">
        <v>5460702.4978027297</v>
      </c>
      <c r="CL1594" s="99">
        <v>1761700.8895874</v>
      </c>
      <c r="CM1594" s="188">
        <v>5970.93337225914</v>
      </c>
      <c r="CN1594" s="188">
        <v>978606.11009216297</v>
      </c>
      <c r="CO1594" s="188">
        <v>7184189.56713867</v>
      </c>
      <c r="CP1594" s="99">
        <v>1761700.8895874</v>
      </c>
      <c r="CQ1594" s="99">
        <v>0</v>
      </c>
      <c r="CR1594" s="99">
        <v>0</v>
      </c>
      <c r="CS1594" s="99">
        <v>0</v>
      </c>
      <c r="CT1594" s="99">
        <v>0</v>
      </c>
      <c r="CU1594" s="98">
        <v>246.64680667100001</v>
      </c>
      <c r="CV1594" s="98">
        <v>1478.17719678</v>
      </c>
    </row>
    <row r="1595" spans="1:100" x14ac:dyDescent="0.2">
      <c r="A1595" s="98" t="s">
        <v>78</v>
      </c>
      <c r="B1595" s="100">
        <v>38047</v>
      </c>
      <c r="C1595" s="99">
        <v>90.080444057472107</v>
      </c>
      <c r="D1595" s="99">
        <v>0</v>
      </c>
      <c r="E1595" s="99">
        <v>445.13418206199998</v>
      </c>
      <c r="F1595" s="99">
        <v>57.667814718559399</v>
      </c>
      <c r="G1595" s="99">
        <v>0</v>
      </c>
      <c r="H1595" s="99">
        <v>0</v>
      </c>
      <c r="I1595" s="99">
        <v>0</v>
      </c>
      <c r="J1595" s="99">
        <v>0</v>
      </c>
      <c r="K1595" s="99">
        <v>0</v>
      </c>
      <c r="L1595" s="99">
        <v>164.21361208520801</v>
      </c>
      <c r="M1595" s="99">
        <v>69.641862823627903</v>
      </c>
      <c r="N1595" s="99">
        <v>108.59273662045599</v>
      </c>
      <c r="O1595" s="99">
        <v>0</v>
      </c>
      <c r="P1595" s="99">
        <v>0</v>
      </c>
      <c r="Q1595" s="99">
        <v>190.548703886569</v>
      </c>
      <c r="R1595" s="99">
        <v>0</v>
      </c>
      <c r="S1595" s="99">
        <v>0</v>
      </c>
      <c r="T1595" s="99">
        <v>21.9236681391485</v>
      </c>
      <c r="U1595" s="99">
        <v>311.88446189835702</v>
      </c>
      <c r="V1595" s="99">
        <v>8841.0941737890207</v>
      </c>
      <c r="W1595" s="99">
        <v>0</v>
      </c>
      <c r="X1595" s="99">
        <v>89584.969612121597</v>
      </c>
      <c r="Y1595" s="99">
        <v>5669.98079609871</v>
      </c>
      <c r="Z1595" s="99">
        <v>0</v>
      </c>
      <c r="AA1595" s="99">
        <v>0</v>
      </c>
      <c r="AB1595" s="99">
        <v>0</v>
      </c>
      <c r="AC1595" s="99">
        <v>0</v>
      </c>
      <c r="AD1595" s="99">
        <v>0</v>
      </c>
      <c r="AE1595" s="99">
        <v>21606.622123956698</v>
      </c>
      <c r="AF1595" s="99">
        <v>5604.9177467823001</v>
      </c>
      <c r="AG1595" s="99">
        <v>17780.291650056799</v>
      </c>
      <c r="AH1595" s="99">
        <v>0</v>
      </c>
      <c r="AI1595" s="99">
        <v>0</v>
      </c>
      <c r="AJ1595" s="99">
        <v>52686.429885387399</v>
      </c>
      <c r="AK1595" s="99">
        <v>0</v>
      </c>
      <c r="AL1595" s="99">
        <v>0</v>
      </c>
      <c r="AM1595" s="99">
        <v>5765.0374425649597</v>
      </c>
      <c r="AN1595" s="99">
        <v>103669.47736454</v>
      </c>
      <c r="AO1595" s="99">
        <v>68807.746977806106</v>
      </c>
      <c r="AP1595" s="99">
        <v>0</v>
      </c>
      <c r="AQ1595" s="99">
        <v>593135.09957885696</v>
      </c>
      <c r="AR1595" s="99">
        <v>41206.699418544798</v>
      </c>
      <c r="AS1595" s="99">
        <v>0</v>
      </c>
      <c r="AT1595" s="99">
        <v>0</v>
      </c>
      <c r="AU1595" s="99">
        <v>0</v>
      </c>
      <c r="AV1595" s="99">
        <v>0</v>
      </c>
      <c r="AW1595" s="99">
        <v>0</v>
      </c>
      <c r="AX1595" s="99">
        <v>160197.01052474999</v>
      </c>
      <c r="AY1595" s="99">
        <v>37092.020116806001</v>
      </c>
      <c r="AZ1595" s="99">
        <v>111627.39600467699</v>
      </c>
      <c r="BA1595" s="99">
        <v>0</v>
      </c>
      <c r="BB1595" s="99">
        <v>0</v>
      </c>
      <c r="BC1595" s="99">
        <v>345762.28626632702</v>
      </c>
      <c r="BD1595" s="99">
        <v>0</v>
      </c>
      <c r="BE1595" s="99">
        <v>0</v>
      </c>
      <c r="BF1595" s="99">
        <v>37303.985347747803</v>
      </c>
      <c r="BG1595" s="99">
        <v>239381.98352241499</v>
      </c>
      <c r="BH1595" s="99">
        <v>2422.7339210510299</v>
      </c>
      <c r="BI1595" s="99">
        <v>0</v>
      </c>
      <c r="BJ1595" s="99">
        <v>182297.73535537699</v>
      </c>
      <c r="BK1595" s="99">
        <v>12600.801987290401</v>
      </c>
      <c r="BL1595" s="99">
        <v>0</v>
      </c>
      <c r="BM1595" s="99">
        <v>0</v>
      </c>
      <c r="BN1595" s="99">
        <v>0</v>
      </c>
      <c r="BO1595" s="99">
        <v>0</v>
      </c>
      <c r="BP1595" s="99">
        <v>0</v>
      </c>
      <c r="BQ1595" s="99">
        <v>0</v>
      </c>
      <c r="BR1595" s="99">
        <v>11224.555333972001</v>
      </c>
      <c r="BS1595" s="99">
        <v>46189.277551651001</v>
      </c>
      <c r="BT1595" s="99">
        <v>0</v>
      </c>
      <c r="BU1595" s="99">
        <v>0</v>
      </c>
      <c r="BV1595" s="99">
        <v>129336.085268974</v>
      </c>
      <c r="BW1595" s="99">
        <v>0</v>
      </c>
      <c r="BX1595" s="99">
        <v>0</v>
      </c>
      <c r="BY1595" s="99">
        <v>0</v>
      </c>
      <c r="BZ1595" s="99">
        <v>0</v>
      </c>
      <c r="CA1595" s="99">
        <v>537.71761708706595</v>
      </c>
      <c r="CB1595" s="99">
        <v>98656.412904739394</v>
      </c>
      <c r="CC1595" s="99">
        <v>663640.61943054199</v>
      </c>
      <c r="CD1595" s="99">
        <v>188141.70162010199</v>
      </c>
      <c r="CE1595" s="99">
        <v>21.9245486389846</v>
      </c>
      <c r="CF1595" s="99">
        <v>5785.4172009229696</v>
      </c>
      <c r="CG1595" s="99">
        <v>37222.288779735602</v>
      </c>
      <c r="CH1595" s="99">
        <v>0</v>
      </c>
      <c r="CI1595" s="99">
        <v>558.52751474827505</v>
      </c>
      <c r="CJ1595" s="99">
        <v>104723.08437252</v>
      </c>
      <c r="CK1595" s="99">
        <v>700686.57684326195</v>
      </c>
      <c r="CL1595" s="99">
        <v>188166.82721519499</v>
      </c>
      <c r="CM1595" s="188">
        <v>867.36680148541905</v>
      </c>
      <c r="CN1595" s="188">
        <v>209075.594919205</v>
      </c>
      <c r="CO1595" s="188">
        <v>942736.42752075195</v>
      </c>
      <c r="CP1595" s="99">
        <v>188166.82721519499</v>
      </c>
      <c r="CQ1595" s="99">
        <v>0</v>
      </c>
      <c r="CR1595" s="99">
        <v>0</v>
      </c>
      <c r="CS1595" s="99">
        <v>0</v>
      </c>
      <c r="CT1595" s="99">
        <v>0</v>
      </c>
      <c r="CU1595" s="98">
        <v>780.23324540900001</v>
      </c>
      <c r="CV1595" s="98">
        <v>0</v>
      </c>
    </row>
    <row r="1596" spans="1:100" x14ac:dyDescent="0.2">
      <c r="A1596" s="98" t="s">
        <v>78</v>
      </c>
      <c r="B1596" s="100">
        <v>38139</v>
      </c>
      <c r="C1596" s="99">
        <v>85.647108733653994</v>
      </c>
      <c r="D1596" s="99">
        <v>0</v>
      </c>
      <c r="E1596" s="99">
        <v>461.94445540755999</v>
      </c>
      <c r="F1596" s="99">
        <v>66.469008885324001</v>
      </c>
      <c r="G1596" s="99">
        <v>1.9218666539964</v>
      </c>
      <c r="H1596" s="99">
        <v>0</v>
      </c>
      <c r="I1596" s="99">
        <v>0</v>
      </c>
      <c r="J1596" s="99">
        <v>15.0114011069527</v>
      </c>
      <c r="K1596" s="99">
        <v>0</v>
      </c>
      <c r="L1596" s="99">
        <v>155.93870621174599</v>
      </c>
      <c r="M1596" s="99">
        <v>67.569244825281203</v>
      </c>
      <c r="N1596" s="99">
        <v>122.120851574466</v>
      </c>
      <c r="O1596" s="99">
        <v>0</v>
      </c>
      <c r="P1596" s="99">
        <v>0</v>
      </c>
      <c r="Q1596" s="99">
        <v>196.22735129110501</v>
      </c>
      <c r="R1596" s="99">
        <v>0</v>
      </c>
      <c r="S1596" s="99">
        <v>0</v>
      </c>
      <c r="T1596" s="99">
        <v>23.192236389266299</v>
      </c>
      <c r="U1596" s="99">
        <v>317.39072282984898</v>
      </c>
      <c r="V1596" s="99">
        <v>9209.0933964252508</v>
      </c>
      <c r="W1596" s="99">
        <v>0</v>
      </c>
      <c r="X1596" s="99">
        <v>91402.605517387405</v>
      </c>
      <c r="Y1596" s="99">
        <v>5334.0158793926203</v>
      </c>
      <c r="Z1596" s="99">
        <v>323.34022929891898</v>
      </c>
      <c r="AA1596" s="99">
        <v>0</v>
      </c>
      <c r="AB1596" s="99">
        <v>0</v>
      </c>
      <c r="AC1596" s="99">
        <v>3556.76364132762</v>
      </c>
      <c r="AD1596" s="99">
        <v>0</v>
      </c>
      <c r="AE1596" s="99">
        <v>20299.143522262599</v>
      </c>
      <c r="AF1596" s="99">
        <v>5304.08739197254</v>
      </c>
      <c r="AG1596" s="99">
        <v>18314.2593159676</v>
      </c>
      <c r="AH1596" s="99">
        <v>0</v>
      </c>
      <c r="AI1596" s="99">
        <v>0</v>
      </c>
      <c r="AJ1596" s="99">
        <v>55683.218667030298</v>
      </c>
      <c r="AK1596" s="99">
        <v>0</v>
      </c>
      <c r="AL1596" s="99">
        <v>0</v>
      </c>
      <c r="AM1596" s="99">
        <v>5658.0116852521896</v>
      </c>
      <c r="AN1596" s="99">
        <v>106657.492651939</v>
      </c>
      <c r="AO1596" s="99">
        <v>69086.855520248399</v>
      </c>
      <c r="AP1596" s="99">
        <v>0</v>
      </c>
      <c r="AQ1596" s="99">
        <v>606824.87422943104</v>
      </c>
      <c r="AR1596" s="99">
        <v>39431.609789371498</v>
      </c>
      <c r="AS1596" s="99">
        <v>1902.1247199326799</v>
      </c>
      <c r="AT1596" s="99">
        <v>0</v>
      </c>
      <c r="AU1596" s="99">
        <v>0</v>
      </c>
      <c r="AV1596" s="99">
        <v>8283.4865998029709</v>
      </c>
      <c r="AW1596" s="99">
        <v>0</v>
      </c>
      <c r="AX1596" s="99">
        <v>154076.891651154</v>
      </c>
      <c r="AY1596" s="99">
        <v>35522.6085448265</v>
      </c>
      <c r="AZ1596" s="99">
        <v>120918.896511078</v>
      </c>
      <c r="BA1596" s="99">
        <v>0</v>
      </c>
      <c r="BB1596" s="99">
        <v>0</v>
      </c>
      <c r="BC1596" s="99">
        <v>362319.98342513997</v>
      </c>
      <c r="BD1596" s="99">
        <v>0</v>
      </c>
      <c r="BE1596" s="99">
        <v>0</v>
      </c>
      <c r="BF1596" s="99">
        <v>35943.248976707502</v>
      </c>
      <c r="BG1596" s="99">
        <v>247220.325391769</v>
      </c>
      <c r="BH1596" s="99">
        <v>2448.13911187649</v>
      </c>
      <c r="BI1596" s="99">
        <v>0</v>
      </c>
      <c r="BJ1596" s="99">
        <v>201979.29141616801</v>
      </c>
      <c r="BK1596" s="99">
        <v>11806.949323058099</v>
      </c>
      <c r="BL1596" s="99">
        <v>0</v>
      </c>
      <c r="BM1596" s="99">
        <v>0</v>
      </c>
      <c r="BN1596" s="99">
        <v>0</v>
      </c>
      <c r="BO1596" s="99">
        <v>0</v>
      </c>
      <c r="BP1596" s="99">
        <v>0</v>
      </c>
      <c r="BQ1596" s="99">
        <v>0</v>
      </c>
      <c r="BR1596" s="99">
        <v>11154.3636622429</v>
      </c>
      <c r="BS1596" s="99">
        <v>53286.601245403297</v>
      </c>
      <c r="BT1596" s="99">
        <v>0</v>
      </c>
      <c r="BU1596" s="99">
        <v>0</v>
      </c>
      <c r="BV1596" s="99">
        <v>138653.330284119</v>
      </c>
      <c r="BW1596" s="99">
        <v>0</v>
      </c>
      <c r="BX1596" s="99">
        <v>0</v>
      </c>
      <c r="BY1596" s="99">
        <v>0</v>
      </c>
      <c r="BZ1596" s="99">
        <v>0</v>
      </c>
      <c r="CA1596" s="99">
        <v>543.153930678964</v>
      </c>
      <c r="CB1596" s="99">
        <v>99474.833576202407</v>
      </c>
      <c r="CC1596" s="99">
        <v>671649.33727264404</v>
      </c>
      <c r="CD1596" s="99">
        <v>201518.21023368801</v>
      </c>
      <c r="CE1596" s="99">
        <v>23.8068516699132</v>
      </c>
      <c r="CF1596" s="99">
        <v>6015.9988108873404</v>
      </c>
      <c r="CG1596" s="99">
        <v>38108.563576221502</v>
      </c>
      <c r="CH1596" s="99">
        <v>0</v>
      </c>
      <c r="CI1596" s="99">
        <v>567.59965862333797</v>
      </c>
      <c r="CJ1596" s="99">
        <v>105152.21480846401</v>
      </c>
      <c r="CK1596" s="99">
        <v>706587.49883270299</v>
      </c>
      <c r="CL1596" s="99">
        <v>201628.21496581999</v>
      </c>
      <c r="CM1596" s="188">
        <v>883.77053636312496</v>
      </c>
      <c r="CN1596" s="188">
        <v>211766.85905838001</v>
      </c>
      <c r="CO1596" s="188">
        <v>949905.52912902797</v>
      </c>
      <c r="CP1596" s="99">
        <v>201628.21496581999</v>
      </c>
      <c r="CQ1596" s="99">
        <v>0</v>
      </c>
      <c r="CR1596" s="99">
        <v>0</v>
      </c>
      <c r="CS1596" s="99">
        <v>0</v>
      </c>
      <c r="CT1596" s="99">
        <v>0</v>
      </c>
      <c r="CU1596" s="98">
        <v>781.051310769</v>
      </c>
      <c r="CV1596" s="98">
        <v>16.888903792000001</v>
      </c>
    </row>
    <row r="1597" spans="1:100" x14ac:dyDescent="0.2">
      <c r="A1597" s="98" t="s">
        <v>78</v>
      </c>
      <c r="B1597" s="100">
        <v>38231</v>
      </c>
      <c r="C1597" s="99">
        <v>83.441684200428398</v>
      </c>
      <c r="D1597" s="99">
        <v>0</v>
      </c>
      <c r="E1597" s="99">
        <v>469.35970196873001</v>
      </c>
      <c r="F1597" s="99">
        <v>75.343782941810801</v>
      </c>
      <c r="G1597" s="99">
        <v>2.0248976719740299</v>
      </c>
      <c r="H1597" s="99">
        <v>0</v>
      </c>
      <c r="I1597" s="99">
        <v>0</v>
      </c>
      <c r="J1597" s="99">
        <v>48.783171266783</v>
      </c>
      <c r="K1597" s="99">
        <v>0</v>
      </c>
      <c r="L1597" s="99">
        <v>167.846508361399</v>
      </c>
      <c r="M1597" s="99">
        <v>67.885926158167393</v>
      </c>
      <c r="N1597" s="99">
        <v>126.900759903714</v>
      </c>
      <c r="O1597" s="99">
        <v>0</v>
      </c>
      <c r="P1597" s="99">
        <v>0</v>
      </c>
      <c r="Q1597" s="99">
        <v>195.851422540843</v>
      </c>
      <c r="R1597" s="99">
        <v>0</v>
      </c>
      <c r="S1597" s="99">
        <v>0</v>
      </c>
      <c r="T1597" s="99">
        <v>24.724572372622799</v>
      </c>
      <c r="U1597" s="99">
        <v>301.38541522622103</v>
      </c>
      <c r="V1597" s="99">
        <v>8041.2500429749498</v>
      </c>
      <c r="W1597" s="99">
        <v>0</v>
      </c>
      <c r="X1597" s="99">
        <v>91259.289777755694</v>
      </c>
      <c r="Y1597" s="99">
        <v>6320.0937781929997</v>
      </c>
      <c r="Z1597" s="99">
        <v>295.12685118243098</v>
      </c>
      <c r="AA1597" s="99">
        <v>0</v>
      </c>
      <c r="AB1597" s="99">
        <v>0</v>
      </c>
      <c r="AC1597" s="99">
        <v>13338.9862296581</v>
      </c>
      <c r="AD1597" s="99">
        <v>0</v>
      </c>
      <c r="AE1597" s="99">
        <v>20399.340415239301</v>
      </c>
      <c r="AF1597" s="99">
        <v>5583.1582508087204</v>
      </c>
      <c r="AG1597" s="99">
        <v>20183.952741384499</v>
      </c>
      <c r="AH1597" s="99">
        <v>0</v>
      </c>
      <c r="AI1597" s="99">
        <v>0</v>
      </c>
      <c r="AJ1597" s="99">
        <v>54957.027043342598</v>
      </c>
      <c r="AK1597" s="99">
        <v>0</v>
      </c>
      <c r="AL1597" s="99">
        <v>0</v>
      </c>
      <c r="AM1597" s="99">
        <v>6320.0019747614897</v>
      </c>
      <c r="AN1597" s="99">
        <v>94458.8524494171</v>
      </c>
      <c r="AO1597" s="99">
        <v>58512.845035076098</v>
      </c>
      <c r="AP1597" s="99">
        <v>0</v>
      </c>
      <c r="AQ1597" s="99">
        <v>623914.64727020299</v>
      </c>
      <c r="AR1597" s="99">
        <v>49132.956777095802</v>
      </c>
      <c r="AS1597" s="99">
        <v>1757.51007892191</v>
      </c>
      <c r="AT1597" s="99">
        <v>0</v>
      </c>
      <c r="AU1597" s="99">
        <v>0</v>
      </c>
      <c r="AV1597" s="99">
        <v>31587.925418376901</v>
      </c>
      <c r="AW1597" s="99">
        <v>0</v>
      </c>
      <c r="AX1597" s="99">
        <v>150882.55594444301</v>
      </c>
      <c r="AY1597" s="99">
        <v>38824.961121559099</v>
      </c>
      <c r="AZ1597" s="99">
        <v>135047.184999466</v>
      </c>
      <c r="BA1597" s="99">
        <v>0</v>
      </c>
      <c r="BB1597" s="99">
        <v>0</v>
      </c>
      <c r="BC1597" s="99">
        <v>369920.07852554298</v>
      </c>
      <c r="BD1597" s="99">
        <v>0</v>
      </c>
      <c r="BE1597" s="99">
        <v>0</v>
      </c>
      <c r="BF1597" s="99">
        <v>40636.613842487299</v>
      </c>
      <c r="BG1597" s="99">
        <v>223270.77930450399</v>
      </c>
      <c r="BH1597" s="99">
        <v>2249.9592387378202</v>
      </c>
      <c r="BI1597" s="99">
        <v>0</v>
      </c>
      <c r="BJ1597" s="99">
        <v>204347.22063446001</v>
      </c>
      <c r="BK1597" s="99">
        <v>14316.184054613101</v>
      </c>
      <c r="BL1597" s="99">
        <v>0</v>
      </c>
      <c r="BM1597" s="99">
        <v>0</v>
      </c>
      <c r="BN1597" s="99">
        <v>0</v>
      </c>
      <c r="BO1597" s="99">
        <v>0</v>
      </c>
      <c r="BP1597" s="99">
        <v>0</v>
      </c>
      <c r="BQ1597" s="99">
        <v>0</v>
      </c>
      <c r="BR1597" s="99">
        <v>11771.441616415999</v>
      </c>
      <c r="BS1597" s="99">
        <v>58251.180602073699</v>
      </c>
      <c r="BT1597" s="99">
        <v>0</v>
      </c>
      <c r="BU1597" s="99">
        <v>0</v>
      </c>
      <c r="BV1597" s="99">
        <v>137202.17023086501</v>
      </c>
      <c r="BW1597" s="99">
        <v>0</v>
      </c>
      <c r="BX1597" s="99">
        <v>0</v>
      </c>
      <c r="BY1597" s="99">
        <v>0</v>
      </c>
      <c r="BZ1597" s="99">
        <v>0</v>
      </c>
      <c r="CA1597" s="99">
        <v>554.11721374094498</v>
      </c>
      <c r="CB1597" s="99">
        <v>100586.55814075501</v>
      </c>
      <c r="CC1597" s="99">
        <v>688775.89091491699</v>
      </c>
      <c r="CD1597" s="99">
        <v>206312.15670013399</v>
      </c>
      <c r="CE1597" s="99">
        <v>24.963226851774401</v>
      </c>
      <c r="CF1597" s="99">
        <v>6128.3725503683099</v>
      </c>
      <c r="CG1597" s="99">
        <v>39217.5625591278</v>
      </c>
      <c r="CH1597" s="99">
        <v>0</v>
      </c>
      <c r="CI1597" s="99">
        <v>578.80509972572304</v>
      </c>
      <c r="CJ1597" s="99">
        <v>106724.59282398201</v>
      </c>
      <c r="CK1597" s="99">
        <v>730444.23219299305</v>
      </c>
      <c r="CL1597" s="99">
        <v>206288.13743019101</v>
      </c>
      <c r="CM1597" s="188">
        <v>882.77555464953195</v>
      </c>
      <c r="CN1597" s="188">
        <v>201575.32492256199</v>
      </c>
      <c r="CO1597" s="188">
        <v>961296.57869720506</v>
      </c>
      <c r="CP1597" s="99">
        <v>206288.13743019101</v>
      </c>
      <c r="CQ1597" s="99">
        <v>0</v>
      </c>
      <c r="CR1597" s="99">
        <v>0</v>
      </c>
      <c r="CS1597" s="99">
        <v>0</v>
      </c>
      <c r="CT1597" s="99">
        <v>0</v>
      </c>
      <c r="CU1597" s="98">
        <v>748.723668836</v>
      </c>
      <c r="CV1597" s="98">
        <v>49.987109252000003</v>
      </c>
    </row>
    <row r="1598" spans="1:100" x14ac:dyDescent="0.2">
      <c r="A1598" s="98" t="s">
        <v>78</v>
      </c>
      <c r="B1598" s="100">
        <v>38322</v>
      </c>
      <c r="C1598" s="99">
        <v>93.937028840184198</v>
      </c>
      <c r="D1598" s="99">
        <v>0</v>
      </c>
      <c r="E1598" s="99">
        <v>463.490313202143</v>
      </c>
      <c r="F1598" s="99">
        <v>68.480745492503004</v>
      </c>
      <c r="G1598" s="99">
        <v>3.17317731297226</v>
      </c>
      <c r="H1598" s="99">
        <v>0</v>
      </c>
      <c r="I1598" s="99">
        <v>0</v>
      </c>
      <c r="J1598" s="99">
        <v>81.176085828803494</v>
      </c>
      <c r="K1598" s="99">
        <v>0</v>
      </c>
      <c r="L1598" s="99">
        <v>170.871456338093</v>
      </c>
      <c r="M1598" s="99">
        <v>65.858890557661695</v>
      </c>
      <c r="N1598" s="99">
        <v>131.69173727929601</v>
      </c>
      <c r="O1598" s="99">
        <v>0</v>
      </c>
      <c r="P1598" s="99">
        <v>0</v>
      </c>
      <c r="Q1598" s="99">
        <v>192.48440347984399</v>
      </c>
      <c r="R1598" s="99">
        <v>0</v>
      </c>
      <c r="S1598" s="99">
        <v>0</v>
      </c>
      <c r="T1598" s="99">
        <v>29.570788142737001</v>
      </c>
      <c r="U1598" s="99">
        <v>321.68882305547601</v>
      </c>
      <c r="V1598" s="99">
        <v>8775.3633621931094</v>
      </c>
      <c r="W1598" s="99">
        <v>0</v>
      </c>
      <c r="X1598" s="99">
        <v>93421.6507253647</v>
      </c>
      <c r="Y1598" s="99">
        <v>4977.8839395642299</v>
      </c>
      <c r="Z1598" s="99">
        <v>394.34947243705398</v>
      </c>
      <c r="AA1598" s="99">
        <v>0</v>
      </c>
      <c r="AB1598" s="99">
        <v>0</v>
      </c>
      <c r="AC1598" s="99">
        <v>29234.746975898699</v>
      </c>
      <c r="AD1598" s="99">
        <v>0</v>
      </c>
      <c r="AE1598" s="99">
        <v>21829.013287782702</v>
      </c>
      <c r="AF1598" s="99">
        <v>5361.4077607393301</v>
      </c>
      <c r="AG1598" s="99">
        <v>19613.858042478601</v>
      </c>
      <c r="AH1598" s="99">
        <v>0</v>
      </c>
      <c r="AI1598" s="99">
        <v>0</v>
      </c>
      <c r="AJ1598" s="99">
        <v>55478.079114913897</v>
      </c>
      <c r="AK1598" s="99">
        <v>0</v>
      </c>
      <c r="AL1598" s="99">
        <v>0</v>
      </c>
      <c r="AM1598" s="99">
        <v>6982.1102370619801</v>
      </c>
      <c r="AN1598" s="99">
        <v>104849.10668087</v>
      </c>
      <c r="AO1598" s="99">
        <v>69489.863270759597</v>
      </c>
      <c r="AP1598" s="99">
        <v>0</v>
      </c>
      <c r="AQ1598" s="99">
        <v>640981.44535064697</v>
      </c>
      <c r="AR1598" s="99">
        <v>37309.101153850599</v>
      </c>
      <c r="AS1598" s="99">
        <v>2520.3785103261498</v>
      </c>
      <c r="AT1598" s="99">
        <v>0</v>
      </c>
      <c r="AU1598" s="99">
        <v>0</v>
      </c>
      <c r="AV1598" s="99">
        <v>68590.565049171404</v>
      </c>
      <c r="AW1598" s="99">
        <v>0</v>
      </c>
      <c r="AX1598" s="99">
        <v>164510.093242645</v>
      </c>
      <c r="AY1598" s="99">
        <v>37903.961939811699</v>
      </c>
      <c r="AZ1598" s="99">
        <v>127311.06549644499</v>
      </c>
      <c r="BA1598" s="99">
        <v>0</v>
      </c>
      <c r="BB1598" s="99">
        <v>0</v>
      </c>
      <c r="BC1598" s="99">
        <v>379446.13561248803</v>
      </c>
      <c r="BD1598" s="99">
        <v>0</v>
      </c>
      <c r="BE1598" s="99">
        <v>0</v>
      </c>
      <c r="BF1598" s="99">
        <v>44564.610420703902</v>
      </c>
      <c r="BG1598" s="99">
        <v>248884.32759666399</v>
      </c>
      <c r="BH1598" s="99">
        <v>2466.7697154879602</v>
      </c>
      <c r="BI1598" s="99">
        <v>0</v>
      </c>
      <c r="BJ1598" s="99">
        <v>200941.30402183501</v>
      </c>
      <c r="BK1598" s="99">
        <v>10905.5190389156</v>
      </c>
      <c r="BL1598" s="99">
        <v>0</v>
      </c>
      <c r="BM1598" s="99">
        <v>0</v>
      </c>
      <c r="BN1598" s="99">
        <v>0</v>
      </c>
      <c r="BO1598" s="99">
        <v>0</v>
      </c>
      <c r="BP1598" s="99">
        <v>0</v>
      </c>
      <c r="BQ1598" s="99">
        <v>0</v>
      </c>
      <c r="BR1598" s="99">
        <v>11147.2503598928</v>
      </c>
      <c r="BS1598" s="99">
        <v>52727.589958667799</v>
      </c>
      <c r="BT1598" s="99">
        <v>0</v>
      </c>
      <c r="BU1598" s="99">
        <v>0</v>
      </c>
      <c r="BV1598" s="99">
        <v>138062.56938362101</v>
      </c>
      <c r="BW1598" s="99">
        <v>0</v>
      </c>
      <c r="BX1598" s="99">
        <v>0</v>
      </c>
      <c r="BY1598" s="99">
        <v>0</v>
      </c>
      <c r="BZ1598" s="99">
        <v>0</v>
      </c>
      <c r="CA1598" s="99">
        <v>557.63262281566904</v>
      </c>
      <c r="CB1598" s="99">
        <v>102010.419381142</v>
      </c>
      <c r="CC1598" s="99">
        <v>707604.28050994896</v>
      </c>
      <c r="CD1598" s="99">
        <v>202767.358816147</v>
      </c>
      <c r="CE1598" s="99">
        <v>29.4347117019352</v>
      </c>
      <c r="CF1598" s="99">
        <v>6729.3068558573696</v>
      </c>
      <c r="CG1598" s="99">
        <v>43654.099823951699</v>
      </c>
      <c r="CH1598" s="99">
        <v>0</v>
      </c>
      <c r="CI1598" s="99">
        <v>587.80263889580999</v>
      </c>
      <c r="CJ1598" s="99">
        <v>108761.375126839</v>
      </c>
      <c r="CK1598" s="99">
        <v>752981.60782623303</v>
      </c>
      <c r="CL1598" s="99">
        <v>202738.54735183701</v>
      </c>
      <c r="CM1598" s="188">
        <v>908.68949865549803</v>
      </c>
      <c r="CN1598" s="188">
        <v>213487.12166404701</v>
      </c>
      <c r="CO1598" s="188">
        <v>998341.59618377697</v>
      </c>
      <c r="CP1598" s="99">
        <v>202738.54735183701</v>
      </c>
      <c r="CQ1598" s="99">
        <v>0</v>
      </c>
      <c r="CR1598" s="99">
        <v>0</v>
      </c>
      <c r="CS1598" s="99">
        <v>0</v>
      </c>
      <c r="CT1598" s="99">
        <v>0</v>
      </c>
      <c r="CU1598" s="98">
        <v>730.20223460800003</v>
      </c>
      <c r="CV1598" s="98">
        <v>83.342373054999996</v>
      </c>
    </row>
    <row r="1599" spans="1:100" x14ac:dyDescent="0.2">
      <c r="A1599" s="98" t="s">
        <v>78</v>
      </c>
      <c r="B1599" s="100">
        <v>38412</v>
      </c>
      <c r="C1599" s="99">
        <v>96.232933884486599</v>
      </c>
      <c r="D1599" s="99">
        <v>0</v>
      </c>
      <c r="E1599" s="99">
        <v>461.86867996305199</v>
      </c>
      <c r="F1599" s="99">
        <v>66.495358642190695</v>
      </c>
      <c r="G1599" s="99">
        <v>3.8815319669956798</v>
      </c>
      <c r="H1599" s="99">
        <v>0</v>
      </c>
      <c r="I1599" s="99">
        <v>0</v>
      </c>
      <c r="J1599" s="99">
        <v>108.48884255439</v>
      </c>
      <c r="K1599" s="99">
        <v>0</v>
      </c>
      <c r="L1599" s="99">
        <v>161.13204611279099</v>
      </c>
      <c r="M1599" s="99">
        <v>65.561339725740297</v>
      </c>
      <c r="N1599" s="99">
        <v>134.271857336164</v>
      </c>
      <c r="O1599" s="99">
        <v>0</v>
      </c>
      <c r="P1599" s="99">
        <v>0</v>
      </c>
      <c r="Q1599" s="99">
        <v>195.35788628645199</v>
      </c>
      <c r="R1599" s="99">
        <v>0</v>
      </c>
      <c r="S1599" s="99">
        <v>0</v>
      </c>
      <c r="T1599" s="99">
        <v>28.642752554733299</v>
      </c>
      <c r="U1599" s="99">
        <v>323.97372726351</v>
      </c>
      <c r="V1599" s="99">
        <v>8450.9449542760794</v>
      </c>
      <c r="W1599" s="99">
        <v>0</v>
      </c>
      <c r="X1599" s="99">
        <v>93314.248894691496</v>
      </c>
      <c r="Y1599" s="99">
        <v>4872.5467101931599</v>
      </c>
      <c r="Z1599" s="99">
        <v>838.93661372363601</v>
      </c>
      <c r="AA1599" s="99">
        <v>0</v>
      </c>
      <c r="AB1599" s="99">
        <v>0</v>
      </c>
      <c r="AC1599" s="99">
        <v>40474.228609561898</v>
      </c>
      <c r="AD1599" s="99">
        <v>0</v>
      </c>
      <c r="AE1599" s="99">
        <v>19790.549137353901</v>
      </c>
      <c r="AF1599" s="99">
        <v>5131.9361574649802</v>
      </c>
      <c r="AG1599" s="99">
        <v>20056.966581821402</v>
      </c>
      <c r="AH1599" s="99">
        <v>0</v>
      </c>
      <c r="AI1599" s="99">
        <v>0</v>
      </c>
      <c r="AJ1599" s="99">
        <v>56490.230243682898</v>
      </c>
      <c r="AK1599" s="99">
        <v>0</v>
      </c>
      <c r="AL1599" s="99">
        <v>0</v>
      </c>
      <c r="AM1599" s="99">
        <v>6991.4476803541202</v>
      </c>
      <c r="AN1599" s="99">
        <v>108686.614658356</v>
      </c>
      <c r="AO1599" s="99">
        <v>67037.1752433777</v>
      </c>
      <c r="AP1599" s="99">
        <v>0</v>
      </c>
      <c r="AQ1599" s="99">
        <v>646135.22720336902</v>
      </c>
      <c r="AR1599" s="99">
        <v>39390.371331214898</v>
      </c>
      <c r="AS1599" s="99">
        <v>5524.8708326220503</v>
      </c>
      <c r="AT1599" s="99">
        <v>0</v>
      </c>
      <c r="AU1599" s="99">
        <v>0</v>
      </c>
      <c r="AV1599" s="99">
        <v>99394.273415565505</v>
      </c>
      <c r="AW1599" s="99">
        <v>0</v>
      </c>
      <c r="AX1599" s="99">
        <v>151572.990037918</v>
      </c>
      <c r="AY1599" s="99">
        <v>35464.521442413301</v>
      </c>
      <c r="AZ1599" s="99">
        <v>132777.161975861</v>
      </c>
      <c r="BA1599" s="99">
        <v>0</v>
      </c>
      <c r="BB1599" s="99">
        <v>0</v>
      </c>
      <c r="BC1599" s="99">
        <v>392461.99065780599</v>
      </c>
      <c r="BD1599" s="99">
        <v>0</v>
      </c>
      <c r="BE1599" s="99">
        <v>0</v>
      </c>
      <c r="BF1599" s="99">
        <v>45869.522222995802</v>
      </c>
      <c r="BG1599" s="99">
        <v>262237.97532272298</v>
      </c>
      <c r="BH1599" s="99">
        <v>3178.4421691298498</v>
      </c>
      <c r="BI1599" s="99">
        <v>0</v>
      </c>
      <c r="BJ1599" s="99">
        <v>195501.54417037999</v>
      </c>
      <c r="BK1599" s="99">
        <v>10902.386112809199</v>
      </c>
      <c r="BL1599" s="99">
        <v>0</v>
      </c>
      <c r="BM1599" s="99">
        <v>0</v>
      </c>
      <c r="BN1599" s="99">
        <v>0</v>
      </c>
      <c r="BO1599" s="99">
        <v>0</v>
      </c>
      <c r="BP1599" s="99">
        <v>0</v>
      </c>
      <c r="BQ1599" s="99">
        <v>0</v>
      </c>
      <c r="BR1599" s="99">
        <v>11114.7556827068</v>
      </c>
      <c r="BS1599" s="99">
        <v>49965.866309165998</v>
      </c>
      <c r="BT1599" s="99">
        <v>0</v>
      </c>
      <c r="BU1599" s="99">
        <v>0</v>
      </c>
      <c r="BV1599" s="99">
        <v>139518.99535369899</v>
      </c>
      <c r="BW1599" s="99">
        <v>0</v>
      </c>
      <c r="BX1599" s="99">
        <v>0</v>
      </c>
      <c r="BY1599" s="99">
        <v>0</v>
      </c>
      <c r="BZ1599" s="99">
        <v>0</v>
      </c>
      <c r="CA1599" s="99">
        <v>560.91226976364896</v>
      </c>
      <c r="CB1599" s="99">
        <v>101833.915884972</v>
      </c>
      <c r="CC1599" s="99">
        <v>714661.05364227295</v>
      </c>
      <c r="CD1599" s="99">
        <v>202321.33739090001</v>
      </c>
      <c r="CE1599" s="99">
        <v>30.762642463902001</v>
      </c>
      <c r="CF1599" s="99">
        <v>7225.58157408237</v>
      </c>
      <c r="CG1599" s="99">
        <v>47455.703656673402</v>
      </c>
      <c r="CH1599" s="99">
        <v>0</v>
      </c>
      <c r="CI1599" s="99">
        <v>590.48360034078405</v>
      </c>
      <c r="CJ1599" s="99">
        <v>109393.665644646</v>
      </c>
      <c r="CK1599" s="99">
        <v>760489.05761718797</v>
      </c>
      <c r="CL1599" s="99">
        <v>202671.78032875099</v>
      </c>
      <c r="CM1599" s="188">
        <v>911.78197691589605</v>
      </c>
      <c r="CN1599" s="188">
        <v>218489.15246581999</v>
      </c>
      <c r="CO1599" s="188">
        <v>1025878.99517822</v>
      </c>
      <c r="CP1599" s="99">
        <v>202671.78032875099</v>
      </c>
      <c r="CQ1599" s="99">
        <v>0</v>
      </c>
      <c r="CR1599" s="99">
        <v>0</v>
      </c>
      <c r="CS1599" s="99">
        <v>0</v>
      </c>
      <c r="CT1599" s="99">
        <v>0</v>
      </c>
      <c r="CU1599" s="98">
        <v>704.17931812200004</v>
      </c>
      <c r="CV1599" s="98">
        <v>112.55799155699999</v>
      </c>
    </row>
    <row r="1600" spans="1:100" x14ac:dyDescent="0.2">
      <c r="A1600" s="98" t="s">
        <v>78</v>
      </c>
      <c r="B1600" s="100">
        <v>38504</v>
      </c>
      <c r="C1600" s="99">
        <v>94.488914069719598</v>
      </c>
      <c r="D1600" s="99">
        <v>36.830206719692796</v>
      </c>
      <c r="E1600" s="99">
        <v>462.22939993441099</v>
      </c>
      <c r="F1600" s="99">
        <v>67.066720679402394</v>
      </c>
      <c r="G1600" s="99">
        <v>8.6724745018873399</v>
      </c>
      <c r="H1600" s="99">
        <v>0</v>
      </c>
      <c r="I1600" s="99">
        <v>0</v>
      </c>
      <c r="J1600" s="99">
        <v>128.35049125924701</v>
      </c>
      <c r="K1600" s="99">
        <v>0</v>
      </c>
      <c r="L1600" s="99">
        <v>160.32968164794099</v>
      </c>
      <c r="M1600" s="99">
        <v>68.666971536353202</v>
      </c>
      <c r="N1600" s="99">
        <v>138.02354714460699</v>
      </c>
      <c r="O1600" s="99">
        <v>0</v>
      </c>
      <c r="P1600" s="99">
        <v>0</v>
      </c>
      <c r="Q1600" s="99">
        <v>224.92533028684599</v>
      </c>
      <c r="R1600" s="99">
        <v>0</v>
      </c>
      <c r="S1600" s="99">
        <v>0</v>
      </c>
      <c r="T1600" s="99">
        <v>31.123179064597899</v>
      </c>
      <c r="U1600" s="99">
        <v>330.63016105443199</v>
      </c>
      <c r="V1600" s="99">
        <v>7937.0701467990903</v>
      </c>
      <c r="W1600" s="99">
        <v>5751.7417899370203</v>
      </c>
      <c r="X1600" s="99">
        <v>93660.608520507798</v>
      </c>
      <c r="Y1600" s="99">
        <v>5731.2740095853796</v>
      </c>
      <c r="Z1600" s="99">
        <v>1644.66592617333</v>
      </c>
      <c r="AA1600" s="99">
        <v>0</v>
      </c>
      <c r="AB1600" s="99">
        <v>0</v>
      </c>
      <c r="AC1600" s="99">
        <v>47851.797991752603</v>
      </c>
      <c r="AD1600" s="99">
        <v>0</v>
      </c>
      <c r="AE1600" s="99">
        <v>20593.5609374046</v>
      </c>
      <c r="AF1600" s="99">
        <v>5025.8860993385297</v>
      </c>
      <c r="AG1600" s="99">
        <v>20682.268914222699</v>
      </c>
      <c r="AH1600" s="99">
        <v>0</v>
      </c>
      <c r="AI1600" s="99">
        <v>0</v>
      </c>
      <c r="AJ1600" s="99">
        <v>58831.482404708899</v>
      </c>
      <c r="AK1600" s="99">
        <v>0</v>
      </c>
      <c r="AL1600" s="99">
        <v>0</v>
      </c>
      <c r="AM1600" s="99">
        <v>6628.5339114069902</v>
      </c>
      <c r="AN1600" s="99">
        <v>110949.312577248</v>
      </c>
      <c r="AO1600" s="99">
        <v>64930.823973655701</v>
      </c>
      <c r="AP1600" s="99">
        <v>48408.922184467301</v>
      </c>
      <c r="AQ1600" s="99">
        <v>653587.86386108398</v>
      </c>
      <c r="AR1600" s="99">
        <v>38861.254498958602</v>
      </c>
      <c r="AS1600" s="99">
        <v>10491.6963546276</v>
      </c>
      <c r="AT1600" s="99">
        <v>0</v>
      </c>
      <c r="AU1600" s="99">
        <v>0</v>
      </c>
      <c r="AV1600" s="99">
        <v>123411.13596057901</v>
      </c>
      <c r="AW1600" s="99">
        <v>0</v>
      </c>
      <c r="AX1600" s="99">
        <v>162843.204166412</v>
      </c>
      <c r="AY1600" s="99">
        <v>35867.867123126998</v>
      </c>
      <c r="AZ1600" s="99">
        <v>135400.013946533</v>
      </c>
      <c r="BA1600" s="99">
        <v>0</v>
      </c>
      <c r="BB1600" s="99">
        <v>0</v>
      </c>
      <c r="BC1600" s="99">
        <v>426750.09736251802</v>
      </c>
      <c r="BD1600" s="99">
        <v>0</v>
      </c>
      <c r="BE1600" s="99">
        <v>0</v>
      </c>
      <c r="BF1600" s="99">
        <v>44220.581002235398</v>
      </c>
      <c r="BG1600" s="99">
        <v>274869.08035659802</v>
      </c>
      <c r="BH1600" s="99">
        <v>3223.6026886105501</v>
      </c>
      <c r="BI1600" s="99">
        <v>10568.810446858401</v>
      </c>
      <c r="BJ1600" s="99">
        <v>197084.565858841</v>
      </c>
      <c r="BK1600" s="99">
        <v>10708.170902252201</v>
      </c>
      <c r="BL1600" s="99">
        <v>0</v>
      </c>
      <c r="BM1600" s="99">
        <v>0</v>
      </c>
      <c r="BN1600" s="99">
        <v>0</v>
      </c>
      <c r="BO1600" s="99">
        <v>0</v>
      </c>
      <c r="BP1600" s="99">
        <v>0</v>
      </c>
      <c r="BQ1600" s="99">
        <v>0</v>
      </c>
      <c r="BR1600" s="99">
        <v>11136.159590363501</v>
      </c>
      <c r="BS1600" s="99">
        <v>54189.817202568098</v>
      </c>
      <c r="BT1600" s="99">
        <v>0</v>
      </c>
      <c r="BU1600" s="99">
        <v>0</v>
      </c>
      <c r="BV1600" s="99">
        <v>144909.19762229899</v>
      </c>
      <c r="BW1600" s="99">
        <v>0</v>
      </c>
      <c r="BX1600" s="99">
        <v>0</v>
      </c>
      <c r="BY1600" s="99">
        <v>0</v>
      </c>
      <c r="BZ1600" s="99">
        <v>0</v>
      </c>
      <c r="CA1600" s="99">
        <v>590.97417797893297</v>
      </c>
      <c r="CB1600" s="99">
        <v>105277.656843185</v>
      </c>
      <c r="CC1600" s="99">
        <v>765867.08201599098</v>
      </c>
      <c r="CD1600" s="99">
        <v>208516.91866111799</v>
      </c>
      <c r="CE1600" s="99">
        <v>35.774066456593602</v>
      </c>
      <c r="CF1600" s="99">
        <v>7584.5204917192495</v>
      </c>
      <c r="CG1600" s="99">
        <v>50322.6265263557</v>
      </c>
      <c r="CH1600" s="99">
        <v>0</v>
      </c>
      <c r="CI1600" s="99">
        <v>627.48349536210299</v>
      </c>
      <c r="CJ1600" s="99">
        <v>112515.07135581999</v>
      </c>
      <c r="CK1600" s="99">
        <v>814293.34786987305</v>
      </c>
      <c r="CL1600" s="99">
        <v>209282.03835868801</v>
      </c>
      <c r="CM1600" s="188">
        <v>956.43795969337202</v>
      </c>
      <c r="CN1600" s="188">
        <v>223349.89265060399</v>
      </c>
      <c r="CO1600" s="188">
        <v>1082171.2249603299</v>
      </c>
      <c r="CP1600" s="99">
        <v>209282.03835868801</v>
      </c>
      <c r="CQ1600" s="99">
        <v>0</v>
      </c>
      <c r="CR1600" s="99">
        <v>0</v>
      </c>
      <c r="CS1600" s="99">
        <v>0</v>
      </c>
      <c r="CT1600" s="99">
        <v>0</v>
      </c>
      <c r="CU1600" s="98">
        <v>688.19865218799998</v>
      </c>
      <c r="CV1600" s="98">
        <v>136.408707402</v>
      </c>
    </row>
    <row r="1601" spans="1:100" x14ac:dyDescent="0.2">
      <c r="A1601" s="98" t="s">
        <v>78</v>
      </c>
      <c r="B1601" s="100">
        <v>38596</v>
      </c>
      <c r="C1601" s="99">
        <v>94.309732662513895</v>
      </c>
      <c r="D1601" s="99">
        <v>47.592251300811803</v>
      </c>
      <c r="E1601" s="99">
        <v>453.22679065167898</v>
      </c>
      <c r="F1601" s="99">
        <v>74.578982576727896</v>
      </c>
      <c r="G1601" s="99">
        <v>13.276437525986699</v>
      </c>
      <c r="H1601" s="99">
        <v>0</v>
      </c>
      <c r="I1601" s="99">
        <v>0</v>
      </c>
      <c r="J1601" s="99">
        <v>146.734624912962</v>
      </c>
      <c r="K1601" s="99">
        <v>0</v>
      </c>
      <c r="L1601" s="99">
        <v>165.78804327733801</v>
      </c>
      <c r="M1601" s="99">
        <v>67.897567296400695</v>
      </c>
      <c r="N1601" s="99">
        <v>134.09232746250899</v>
      </c>
      <c r="O1601" s="99">
        <v>0</v>
      </c>
      <c r="P1601" s="99">
        <v>0</v>
      </c>
      <c r="Q1601" s="99">
        <v>230.93528825044601</v>
      </c>
      <c r="R1601" s="99">
        <v>0</v>
      </c>
      <c r="S1601" s="99">
        <v>0</v>
      </c>
      <c r="T1601" s="99">
        <v>30.746603606501601</v>
      </c>
      <c r="U1601" s="99">
        <v>327.19636645540601</v>
      </c>
      <c r="V1601" s="99">
        <v>7942.7731891274498</v>
      </c>
      <c r="W1601" s="99">
        <v>6903.0456053018597</v>
      </c>
      <c r="X1601" s="99">
        <v>90535.971695900007</v>
      </c>
      <c r="Y1601" s="99">
        <v>5344.0378209352502</v>
      </c>
      <c r="Z1601" s="99">
        <v>2846.2400718629401</v>
      </c>
      <c r="AA1601" s="99">
        <v>0</v>
      </c>
      <c r="AB1601" s="99">
        <v>0</v>
      </c>
      <c r="AC1601" s="99">
        <v>55222.431276321397</v>
      </c>
      <c r="AD1601" s="99">
        <v>0</v>
      </c>
      <c r="AE1601" s="99">
        <v>21103.340674877199</v>
      </c>
      <c r="AF1601" s="99">
        <v>5354.3492703437796</v>
      </c>
      <c r="AG1601" s="99">
        <v>19272.997568368901</v>
      </c>
      <c r="AH1601" s="99">
        <v>0</v>
      </c>
      <c r="AI1601" s="99">
        <v>0</v>
      </c>
      <c r="AJ1601" s="99">
        <v>60266.819629192403</v>
      </c>
      <c r="AK1601" s="99">
        <v>0</v>
      </c>
      <c r="AL1601" s="99">
        <v>0</v>
      </c>
      <c r="AM1601" s="99">
        <v>7257.7306647896803</v>
      </c>
      <c r="AN1601" s="99">
        <v>110683.050947189</v>
      </c>
      <c r="AO1601" s="99">
        <v>66906.453997612</v>
      </c>
      <c r="AP1601" s="99">
        <v>62211.027759075201</v>
      </c>
      <c r="AQ1601" s="99">
        <v>645436.11349487305</v>
      </c>
      <c r="AR1601" s="99">
        <v>41289.273520469702</v>
      </c>
      <c r="AS1601" s="99">
        <v>18244.455877304099</v>
      </c>
      <c r="AT1601" s="99">
        <v>0</v>
      </c>
      <c r="AU1601" s="99">
        <v>0</v>
      </c>
      <c r="AV1601" s="99">
        <v>147402.39879798901</v>
      </c>
      <c r="AW1601" s="99">
        <v>0</v>
      </c>
      <c r="AX1601" s="99">
        <v>165169.09740448001</v>
      </c>
      <c r="AY1601" s="99">
        <v>38941.642115116098</v>
      </c>
      <c r="AZ1601" s="99">
        <v>131884.623451233</v>
      </c>
      <c r="BA1601" s="99">
        <v>0</v>
      </c>
      <c r="BB1601" s="99">
        <v>0</v>
      </c>
      <c r="BC1601" s="99">
        <v>443984.84555053699</v>
      </c>
      <c r="BD1601" s="99">
        <v>0</v>
      </c>
      <c r="BE1601" s="99">
        <v>0</v>
      </c>
      <c r="BF1601" s="99">
        <v>50525.688135147102</v>
      </c>
      <c r="BG1601" s="99">
        <v>282792.98883819598</v>
      </c>
      <c r="BH1601" s="99">
        <v>1780.0818147361299</v>
      </c>
      <c r="BI1601" s="99">
        <v>8467.2615754604303</v>
      </c>
      <c r="BJ1601" s="99">
        <v>198213.14653968799</v>
      </c>
      <c r="BK1601" s="99">
        <v>11162.1468616724</v>
      </c>
      <c r="BL1601" s="99">
        <v>0</v>
      </c>
      <c r="BM1601" s="99">
        <v>0</v>
      </c>
      <c r="BN1601" s="99">
        <v>0</v>
      </c>
      <c r="BO1601" s="99">
        <v>0</v>
      </c>
      <c r="BP1601" s="99">
        <v>0</v>
      </c>
      <c r="BQ1601" s="99">
        <v>0</v>
      </c>
      <c r="BR1601" s="99">
        <v>11494.303598165499</v>
      </c>
      <c r="BS1601" s="99">
        <v>52130.461774349198</v>
      </c>
      <c r="BT1601" s="99">
        <v>0</v>
      </c>
      <c r="BU1601" s="99">
        <v>0</v>
      </c>
      <c r="BV1601" s="99">
        <v>144524.59696579</v>
      </c>
      <c r="BW1601" s="99">
        <v>0</v>
      </c>
      <c r="BX1601" s="99">
        <v>0</v>
      </c>
      <c r="BY1601" s="99">
        <v>0</v>
      </c>
      <c r="BZ1601" s="99">
        <v>0</v>
      </c>
      <c r="CA1601" s="99">
        <v>593.35861296206701</v>
      </c>
      <c r="CB1601" s="99">
        <v>105775.187513351</v>
      </c>
      <c r="CC1601" s="99">
        <v>773029.39382171596</v>
      </c>
      <c r="CD1601" s="99">
        <v>207381.816884995</v>
      </c>
      <c r="CE1601" s="99">
        <v>38.162020415999002</v>
      </c>
      <c r="CF1601" s="99">
        <v>8651.3554844856299</v>
      </c>
      <c r="CG1601" s="99">
        <v>58695.787638187401</v>
      </c>
      <c r="CH1601" s="99">
        <v>0</v>
      </c>
      <c r="CI1601" s="99">
        <v>631.26642367243801</v>
      </c>
      <c r="CJ1601" s="99">
        <v>114383.752760887</v>
      </c>
      <c r="CK1601" s="99">
        <v>833915.770805359</v>
      </c>
      <c r="CL1601" s="99">
        <v>209744.865310669</v>
      </c>
      <c r="CM1601" s="188">
        <v>962.21561722457398</v>
      </c>
      <c r="CN1601" s="188">
        <v>225125.637004852</v>
      </c>
      <c r="CO1601" s="188">
        <v>1125685.25013733</v>
      </c>
      <c r="CP1601" s="99">
        <v>209744.865310669</v>
      </c>
      <c r="CQ1601" s="99">
        <v>0</v>
      </c>
      <c r="CR1601" s="99">
        <v>0</v>
      </c>
      <c r="CS1601" s="99">
        <v>0</v>
      </c>
      <c r="CT1601" s="99">
        <v>0</v>
      </c>
      <c r="CU1601" s="98">
        <v>661.79407354199998</v>
      </c>
      <c r="CV1601" s="98">
        <v>160.42336634399999</v>
      </c>
    </row>
    <row r="1602" spans="1:100" x14ac:dyDescent="0.2">
      <c r="A1602" s="98" t="s">
        <v>78</v>
      </c>
      <c r="B1602" s="100">
        <v>38687</v>
      </c>
      <c r="C1602" s="99">
        <v>93.848213078454094</v>
      </c>
      <c r="D1602" s="99">
        <v>53.180423599667797</v>
      </c>
      <c r="E1602" s="99">
        <v>448.40709959343098</v>
      </c>
      <c r="F1602" s="99">
        <v>68.893282450735597</v>
      </c>
      <c r="G1602" s="99">
        <v>14.679047786979901</v>
      </c>
      <c r="H1602" s="99">
        <v>0</v>
      </c>
      <c r="I1602" s="99">
        <v>0</v>
      </c>
      <c r="J1602" s="99">
        <v>179.803734863177</v>
      </c>
      <c r="K1602" s="99">
        <v>0</v>
      </c>
      <c r="L1602" s="99">
        <v>162.35084151104101</v>
      </c>
      <c r="M1602" s="99">
        <v>64.613137750886395</v>
      </c>
      <c r="N1602" s="99">
        <v>130.610147796571</v>
      </c>
      <c r="O1602" s="99">
        <v>0</v>
      </c>
      <c r="P1602" s="99">
        <v>0</v>
      </c>
      <c r="Q1602" s="99">
        <v>239.03858627378901</v>
      </c>
      <c r="R1602" s="99">
        <v>0</v>
      </c>
      <c r="S1602" s="99">
        <v>0</v>
      </c>
      <c r="T1602" s="99">
        <v>29.511507682036601</v>
      </c>
      <c r="U1602" s="99">
        <v>347.70037637651001</v>
      </c>
      <c r="V1602" s="99">
        <v>8083.5157778859102</v>
      </c>
      <c r="W1602" s="99">
        <v>7294.4960441589401</v>
      </c>
      <c r="X1602" s="99">
        <v>87132.785896301299</v>
      </c>
      <c r="Y1602" s="99">
        <v>5258.9797657728204</v>
      </c>
      <c r="Z1602" s="99">
        <v>3804.8531284928299</v>
      </c>
      <c r="AA1602" s="99">
        <v>0</v>
      </c>
      <c r="AB1602" s="99">
        <v>0</v>
      </c>
      <c r="AC1602" s="99">
        <v>65283.4654145241</v>
      </c>
      <c r="AD1602" s="99">
        <v>0</v>
      </c>
      <c r="AE1602" s="99">
        <v>18912.8045837879</v>
      </c>
      <c r="AF1602" s="99">
        <v>5197.9563630819302</v>
      </c>
      <c r="AG1602" s="99">
        <v>19369.716094493899</v>
      </c>
      <c r="AH1602" s="99">
        <v>0</v>
      </c>
      <c r="AI1602" s="99">
        <v>0</v>
      </c>
      <c r="AJ1602" s="99">
        <v>59431.585502624497</v>
      </c>
      <c r="AK1602" s="99">
        <v>0</v>
      </c>
      <c r="AL1602" s="99">
        <v>0</v>
      </c>
      <c r="AM1602" s="99">
        <v>7571.0294557809802</v>
      </c>
      <c r="AN1602" s="99">
        <v>114600.132463455</v>
      </c>
      <c r="AO1602" s="99">
        <v>68470.973515510603</v>
      </c>
      <c r="AP1602" s="99">
        <v>71691.551667213396</v>
      </c>
      <c r="AQ1602" s="99">
        <v>622533.20985412598</v>
      </c>
      <c r="AR1602" s="99">
        <v>41999.393170833602</v>
      </c>
      <c r="AS1602" s="99">
        <v>24004.733232736598</v>
      </c>
      <c r="AT1602" s="99">
        <v>0</v>
      </c>
      <c r="AU1602" s="99">
        <v>0</v>
      </c>
      <c r="AV1602" s="99">
        <v>178703.424468994</v>
      </c>
      <c r="AW1602" s="99">
        <v>0</v>
      </c>
      <c r="AX1602" s="99">
        <v>150576.87806510899</v>
      </c>
      <c r="AY1602" s="99">
        <v>38963.021647453301</v>
      </c>
      <c r="AZ1602" s="99">
        <v>131752.17276001</v>
      </c>
      <c r="BA1602" s="99">
        <v>0</v>
      </c>
      <c r="BB1602" s="99">
        <v>0</v>
      </c>
      <c r="BC1602" s="99">
        <v>438238.253387451</v>
      </c>
      <c r="BD1602" s="99">
        <v>0</v>
      </c>
      <c r="BE1602" s="99">
        <v>0</v>
      </c>
      <c r="BF1602" s="99">
        <v>51144.960860729203</v>
      </c>
      <c r="BG1602" s="99">
        <v>303197.34013748198</v>
      </c>
      <c r="BH1602" s="99">
        <v>1841.04743216932</v>
      </c>
      <c r="BI1602" s="99">
        <v>7753.8332194089899</v>
      </c>
      <c r="BJ1602" s="99">
        <v>198220.989103317</v>
      </c>
      <c r="BK1602" s="99">
        <v>12071.9592385292</v>
      </c>
      <c r="BL1602" s="99">
        <v>0</v>
      </c>
      <c r="BM1602" s="99">
        <v>0</v>
      </c>
      <c r="BN1602" s="99">
        <v>0</v>
      </c>
      <c r="BO1602" s="99">
        <v>0</v>
      </c>
      <c r="BP1602" s="99">
        <v>0</v>
      </c>
      <c r="BQ1602" s="99">
        <v>0</v>
      </c>
      <c r="BR1602" s="99">
        <v>11557.8470209837</v>
      </c>
      <c r="BS1602" s="99">
        <v>53918.806573390997</v>
      </c>
      <c r="BT1602" s="99">
        <v>0</v>
      </c>
      <c r="BU1602" s="99">
        <v>0</v>
      </c>
      <c r="BV1602" s="99">
        <v>141145.54965209999</v>
      </c>
      <c r="BW1602" s="99">
        <v>0</v>
      </c>
      <c r="BX1602" s="99">
        <v>0</v>
      </c>
      <c r="BY1602" s="99">
        <v>0</v>
      </c>
      <c r="BZ1602" s="99">
        <v>0</v>
      </c>
      <c r="CA1602" s="99">
        <v>595.97912979125999</v>
      </c>
      <c r="CB1602" s="99">
        <v>102764.140241623</v>
      </c>
      <c r="CC1602" s="99">
        <v>759935.75197601295</v>
      </c>
      <c r="CD1602" s="99">
        <v>206840.035701752</v>
      </c>
      <c r="CE1602" s="99">
        <v>34.345526803750502</v>
      </c>
      <c r="CF1602" s="99">
        <v>8672.1233103275299</v>
      </c>
      <c r="CG1602" s="99">
        <v>58319.650539875001</v>
      </c>
      <c r="CH1602" s="99">
        <v>0</v>
      </c>
      <c r="CI1602" s="99">
        <v>631.04204634577002</v>
      </c>
      <c r="CJ1602" s="99">
        <v>111429.446429253</v>
      </c>
      <c r="CK1602" s="99">
        <v>819266.21731567394</v>
      </c>
      <c r="CL1602" s="99">
        <v>208522.45537376401</v>
      </c>
      <c r="CM1602" s="188">
        <v>977.98951379209802</v>
      </c>
      <c r="CN1602" s="188">
        <v>226101.33594703701</v>
      </c>
      <c r="CO1602" s="188">
        <v>1119471.2121734601</v>
      </c>
      <c r="CP1602" s="99">
        <v>208522.45537376401</v>
      </c>
      <c r="CQ1602" s="99">
        <v>0</v>
      </c>
      <c r="CR1602" s="99">
        <v>0</v>
      </c>
      <c r="CS1602" s="99">
        <v>0</v>
      </c>
      <c r="CT1602" s="99">
        <v>0</v>
      </c>
      <c r="CU1602" s="98">
        <v>635.80094215999998</v>
      </c>
      <c r="CV1602" s="98">
        <v>193.36794240899999</v>
      </c>
    </row>
    <row r="1603" spans="1:100" x14ac:dyDescent="0.2">
      <c r="A1603" s="98" t="s">
        <v>78</v>
      </c>
      <c r="B1603" s="100">
        <v>38777</v>
      </c>
      <c r="C1603" s="99">
        <v>97.487518143840106</v>
      </c>
      <c r="D1603" s="99">
        <v>60.883161015808597</v>
      </c>
      <c r="E1603" s="99">
        <v>429.80335218086799</v>
      </c>
      <c r="F1603" s="99">
        <v>70.210250671953006</v>
      </c>
      <c r="G1603" s="99">
        <v>16.354362353915299</v>
      </c>
      <c r="H1603" s="99">
        <v>0</v>
      </c>
      <c r="I1603" s="99">
        <v>0</v>
      </c>
      <c r="J1603" s="99">
        <v>222.050121327862</v>
      </c>
      <c r="K1603" s="99">
        <v>0</v>
      </c>
      <c r="L1603" s="99">
        <v>95.101238253526404</v>
      </c>
      <c r="M1603" s="99">
        <v>69.599084191955598</v>
      </c>
      <c r="N1603" s="99">
        <v>123.218628145754</v>
      </c>
      <c r="O1603" s="99">
        <v>75.887284688651604</v>
      </c>
      <c r="P1603" s="99">
        <v>0</v>
      </c>
      <c r="Q1603" s="99">
        <v>242.14655592292499</v>
      </c>
      <c r="R1603" s="99">
        <v>10.635498216725001</v>
      </c>
      <c r="S1603" s="99">
        <v>0</v>
      </c>
      <c r="T1603" s="99">
        <v>20.538211342180102</v>
      </c>
      <c r="U1603" s="99">
        <v>377.92888721823698</v>
      </c>
      <c r="V1603" s="99">
        <v>8219.5723766088504</v>
      </c>
      <c r="W1603" s="99">
        <v>8773.1002805233002</v>
      </c>
      <c r="X1603" s="99">
        <v>84393.833683967605</v>
      </c>
      <c r="Y1603" s="99">
        <v>5898.3350787162799</v>
      </c>
      <c r="Z1603" s="99">
        <v>3146.0535233914902</v>
      </c>
      <c r="AA1603" s="99">
        <v>0</v>
      </c>
      <c r="AB1603" s="99">
        <v>0</v>
      </c>
      <c r="AC1603" s="99">
        <v>79201.314208030701</v>
      </c>
      <c r="AD1603" s="99">
        <v>0</v>
      </c>
      <c r="AE1603" s="99">
        <v>7781.6876285076096</v>
      </c>
      <c r="AF1603" s="99">
        <v>5594.2530069351196</v>
      </c>
      <c r="AG1603" s="99">
        <v>18032.7260527611</v>
      </c>
      <c r="AH1603" s="99">
        <v>9600.0229268073999</v>
      </c>
      <c r="AI1603" s="99">
        <v>0</v>
      </c>
      <c r="AJ1603" s="99">
        <v>60374.917099952698</v>
      </c>
      <c r="AK1603" s="99">
        <v>2477.7958072125898</v>
      </c>
      <c r="AL1603" s="99">
        <v>0</v>
      </c>
      <c r="AM1603" s="99">
        <v>4829.2573311924898</v>
      </c>
      <c r="AN1603" s="99">
        <v>121631.58308506</v>
      </c>
      <c r="AO1603" s="99">
        <v>69048.758415222197</v>
      </c>
      <c r="AP1603" s="99">
        <v>78940.098136901899</v>
      </c>
      <c r="AQ1603" s="99">
        <v>618359.86811828602</v>
      </c>
      <c r="AR1603" s="99">
        <v>43693.732893943801</v>
      </c>
      <c r="AS1603" s="99">
        <v>20609.715497732199</v>
      </c>
      <c r="AT1603" s="99">
        <v>0</v>
      </c>
      <c r="AU1603" s="99">
        <v>0</v>
      </c>
      <c r="AV1603" s="99">
        <v>222715.66518020601</v>
      </c>
      <c r="AW1603" s="99">
        <v>0</v>
      </c>
      <c r="AX1603" s="99">
        <v>61519.271133899703</v>
      </c>
      <c r="AY1603" s="99">
        <v>42867.715474605597</v>
      </c>
      <c r="AZ1603" s="99">
        <v>125936.93901348099</v>
      </c>
      <c r="BA1603" s="99">
        <v>80358.342207908601</v>
      </c>
      <c r="BB1603" s="99">
        <v>0</v>
      </c>
      <c r="BC1603" s="99">
        <v>461206.42867279099</v>
      </c>
      <c r="BD1603" s="99">
        <v>15716.2984287739</v>
      </c>
      <c r="BE1603" s="99">
        <v>0</v>
      </c>
      <c r="BF1603" s="99">
        <v>34206.026515006997</v>
      </c>
      <c r="BG1603" s="99">
        <v>326763.90515136701</v>
      </c>
      <c r="BH1603" s="99">
        <v>6754.2062150836</v>
      </c>
      <c r="BI1603" s="99">
        <v>10820.6257791519</v>
      </c>
      <c r="BJ1603" s="99">
        <v>206330.09099769601</v>
      </c>
      <c r="BK1603" s="99">
        <v>14079.217791557299</v>
      </c>
      <c r="BL1603" s="99">
        <v>0</v>
      </c>
      <c r="BM1603" s="99">
        <v>0</v>
      </c>
      <c r="BN1603" s="99">
        <v>0</v>
      </c>
      <c r="BO1603" s="99">
        <v>0</v>
      </c>
      <c r="BP1603" s="99">
        <v>0</v>
      </c>
      <c r="BQ1603" s="99">
        <v>0</v>
      </c>
      <c r="BR1603" s="99">
        <v>12577.167793631599</v>
      </c>
      <c r="BS1603" s="99">
        <v>51266.615556240104</v>
      </c>
      <c r="BT1603" s="99">
        <v>15637.363922596</v>
      </c>
      <c r="BU1603" s="99">
        <v>0</v>
      </c>
      <c r="BV1603" s="99">
        <v>146394.80319786101</v>
      </c>
      <c r="BW1603" s="99">
        <v>1886.4813091307899</v>
      </c>
      <c r="BX1603" s="99">
        <v>0</v>
      </c>
      <c r="BY1603" s="99">
        <v>0</v>
      </c>
      <c r="BZ1603" s="99">
        <v>0</v>
      </c>
      <c r="CA1603" s="99">
        <v>591.22980231046699</v>
      </c>
      <c r="CB1603" s="99">
        <v>101580.74950218201</v>
      </c>
      <c r="CC1603" s="99">
        <v>771231.75090026902</v>
      </c>
      <c r="CD1603" s="99">
        <v>228721.83512115499</v>
      </c>
      <c r="CE1603" s="99">
        <v>36.494984403718298</v>
      </c>
      <c r="CF1603" s="99">
        <v>8228.6388323307001</v>
      </c>
      <c r="CG1603" s="99">
        <v>56111.116339206703</v>
      </c>
      <c r="CH1603" s="99">
        <v>0</v>
      </c>
      <c r="CI1603" s="99">
        <v>626.53478419780697</v>
      </c>
      <c r="CJ1603" s="99">
        <v>110174.32502079</v>
      </c>
      <c r="CK1603" s="99">
        <v>824777.02654266404</v>
      </c>
      <c r="CL1603" s="99">
        <v>231792.30885124201</v>
      </c>
      <c r="CM1603" s="188">
        <v>1000.30174092203</v>
      </c>
      <c r="CN1603" s="188">
        <v>231991.24642181399</v>
      </c>
      <c r="CO1603" s="188">
        <v>1154827.2464904799</v>
      </c>
      <c r="CP1603" s="99">
        <v>231792.30885124201</v>
      </c>
      <c r="CQ1603" s="99">
        <v>0</v>
      </c>
      <c r="CR1603" s="99">
        <v>0</v>
      </c>
      <c r="CS1603" s="99">
        <v>0</v>
      </c>
      <c r="CT1603" s="99">
        <v>0</v>
      </c>
      <c r="CU1603" s="98">
        <v>605.15130461399997</v>
      </c>
      <c r="CV1603" s="98">
        <v>236.659803853</v>
      </c>
    </row>
    <row r="1604" spans="1:100" x14ac:dyDescent="0.2">
      <c r="A1604" s="98" t="s">
        <v>78</v>
      </c>
      <c r="B1604" s="100">
        <v>38869</v>
      </c>
      <c r="C1604" s="99">
        <v>105.19873367529399</v>
      </c>
      <c r="D1604" s="99">
        <v>65.311751804314596</v>
      </c>
      <c r="E1604" s="99">
        <v>414.99505931138998</v>
      </c>
      <c r="F1604" s="99">
        <v>68.340985795482993</v>
      </c>
      <c r="G1604" s="99">
        <v>16.607611866900701</v>
      </c>
      <c r="H1604" s="99">
        <v>0</v>
      </c>
      <c r="I1604" s="99">
        <v>0</v>
      </c>
      <c r="J1604" s="99">
        <v>235.70188573747899</v>
      </c>
      <c r="K1604" s="99">
        <v>0</v>
      </c>
      <c r="L1604" s="99">
        <v>98.460414908826394</v>
      </c>
      <c r="M1604" s="99">
        <v>68.065740771591706</v>
      </c>
      <c r="N1604" s="99">
        <v>111.19656637869799</v>
      </c>
      <c r="O1604" s="99">
        <v>78.845026491209893</v>
      </c>
      <c r="P1604" s="99">
        <v>0</v>
      </c>
      <c r="Q1604" s="99">
        <v>243.01199723221399</v>
      </c>
      <c r="R1604" s="99">
        <v>15.1715371897444</v>
      </c>
      <c r="S1604" s="99">
        <v>0</v>
      </c>
      <c r="T1604" s="99">
        <v>17.626026395009799</v>
      </c>
      <c r="U1604" s="99">
        <v>376.83981346338999</v>
      </c>
      <c r="V1604" s="99">
        <v>8666.7512980699503</v>
      </c>
      <c r="W1604" s="99">
        <v>9000.9993375539798</v>
      </c>
      <c r="X1604" s="99">
        <v>81515.021405220003</v>
      </c>
      <c r="Y1604" s="99">
        <v>5989.5680028200204</v>
      </c>
      <c r="Z1604" s="99">
        <v>3704.8046331405599</v>
      </c>
      <c r="AA1604" s="99">
        <v>0</v>
      </c>
      <c r="AB1604" s="99">
        <v>0</v>
      </c>
      <c r="AC1604" s="99">
        <v>85413.971999168396</v>
      </c>
      <c r="AD1604" s="99">
        <v>0</v>
      </c>
      <c r="AE1604" s="99">
        <v>8225.3346349000894</v>
      </c>
      <c r="AF1604" s="99">
        <v>5630.6814701557196</v>
      </c>
      <c r="AG1604" s="99">
        <v>17093.065675497099</v>
      </c>
      <c r="AH1604" s="99">
        <v>10152.106637835501</v>
      </c>
      <c r="AI1604" s="99">
        <v>0</v>
      </c>
      <c r="AJ1604" s="99">
        <v>58414.495384216301</v>
      </c>
      <c r="AK1604" s="99">
        <v>3219.8999157846001</v>
      </c>
      <c r="AL1604" s="99">
        <v>0</v>
      </c>
      <c r="AM1604" s="99">
        <v>4403.9002447724297</v>
      </c>
      <c r="AN1604" s="99">
        <v>123801.205976486</v>
      </c>
      <c r="AO1604" s="99">
        <v>74109.788296699495</v>
      </c>
      <c r="AP1604" s="99">
        <v>76304.696130752607</v>
      </c>
      <c r="AQ1604" s="99">
        <v>607778.31907653797</v>
      </c>
      <c r="AR1604" s="99">
        <v>45244.264982223503</v>
      </c>
      <c r="AS1604" s="99">
        <v>24490.088584184599</v>
      </c>
      <c r="AT1604" s="99">
        <v>0</v>
      </c>
      <c r="AU1604" s="99">
        <v>0</v>
      </c>
      <c r="AV1604" s="99">
        <v>242740.84513855001</v>
      </c>
      <c r="AW1604" s="99">
        <v>0</v>
      </c>
      <c r="AX1604" s="99">
        <v>65776.529019355803</v>
      </c>
      <c r="AY1604" s="99">
        <v>42358.885193347902</v>
      </c>
      <c r="AZ1604" s="99">
        <v>117143.36374282801</v>
      </c>
      <c r="BA1604" s="99">
        <v>87359.992329597502</v>
      </c>
      <c r="BB1604" s="99">
        <v>0</v>
      </c>
      <c r="BC1604" s="99">
        <v>448184.66748809803</v>
      </c>
      <c r="BD1604" s="99">
        <v>21362.857370853399</v>
      </c>
      <c r="BE1604" s="99">
        <v>0</v>
      </c>
      <c r="BF1604" s="99">
        <v>30516.9310274124</v>
      </c>
      <c r="BG1604" s="99">
        <v>338320.04534912098</v>
      </c>
      <c r="BH1604" s="99">
        <v>7741.0778431296303</v>
      </c>
      <c r="BI1604" s="99">
        <v>8747.3320667743701</v>
      </c>
      <c r="BJ1604" s="99">
        <v>193822.22155761701</v>
      </c>
      <c r="BK1604" s="99">
        <v>15823.80917871</v>
      </c>
      <c r="BL1604" s="99">
        <v>0</v>
      </c>
      <c r="BM1604" s="99">
        <v>0</v>
      </c>
      <c r="BN1604" s="99">
        <v>0</v>
      </c>
      <c r="BO1604" s="99">
        <v>0</v>
      </c>
      <c r="BP1604" s="99">
        <v>0</v>
      </c>
      <c r="BQ1604" s="99">
        <v>0</v>
      </c>
      <c r="BR1604" s="99">
        <v>11824.911241293001</v>
      </c>
      <c r="BS1604" s="99">
        <v>42706.932545185096</v>
      </c>
      <c r="BT1604" s="99">
        <v>16924.365732669801</v>
      </c>
      <c r="BU1604" s="99">
        <v>0</v>
      </c>
      <c r="BV1604" s="99">
        <v>138747.79138755801</v>
      </c>
      <c r="BW1604" s="99">
        <v>2540.9721033573201</v>
      </c>
      <c r="BX1604" s="99">
        <v>0</v>
      </c>
      <c r="BY1604" s="99">
        <v>0</v>
      </c>
      <c r="BZ1604" s="99">
        <v>0</v>
      </c>
      <c r="CA1604" s="99">
        <v>585.39295301586401</v>
      </c>
      <c r="CB1604" s="99">
        <v>98507.291351318403</v>
      </c>
      <c r="CC1604" s="99">
        <v>760161.94041442894</v>
      </c>
      <c r="CD1604" s="99">
        <v>208348.17560386701</v>
      </c>
      <c r="CE1604" s="99">
        <v>36.003957242704899</v>
      </c>
      <c r="CF1604" s="99">
        <v>8878.8366109132803</v>
      </c>
      <c r="CG1604" s="99">
        <v>59926.244628906301</v>
      </c>
      <c r="CH1604" s="99">
        <v>0</v>
      </c>
      <c r="CI1604" s="99">
        <v>622.30153351277102</v>
      </c>
      <c r="CJ1604" s="99">
        <v>107074.856755257</v>
      </c>
      <c r="CK1604" s="99">
        <v>820240.33449554397</v>
      </c>
      <c r="CL1604" s="99">
        <v>212360.70652770999</v>
      </c>
      <c r="CM1604" s="188">
        <v>996.83582811057602</v>
      </c>
      <c r="CN1604" s="188">
        <v>231241.716625214</v>
      </c>
      <c r="CO1604" s="188">
        <v>1151239.6106872601</v>
      </c>
      <c r="CP1604" s="99">
        <v>212360.70652770999</v>
      </c>
      <c r="CQ1604" s="99">
        <v>0</v>
      </c>
      <c r="CR1604" s="99">
        <v>0</v>
      </c>
      <c r="CS1604" s="99">
        <v>0</v>
      </c>
      <c r="CT1604" s="99">
        <v>0</v>
      </c>
      <c r="CU1604" s="98">
        <v>574.52791626700002</v>
      </c>
      <c r="CV1604" s="98">
        <v>251.410242853</v>
      </c>
    </row>
    <row r="1605" spans="1:100" x14ac:dyDescent="0.2">
      <c r="A1605" s="98" t="s">
        <v>78</v>
      </c>
      <c r="B1605" s="100">
        <v>38961</v>
      </c>
      <c r="C1605" s="99">
        <v>110.160396323539</v>
      </c>
      <c r="D1605" s="99">
        <v>65.814078942872598</v>
      </c>
      <c r="E1605" s="99">
        <v>419.19327147305</v>
      </c>
      <c r="F1605" s="99">
        <v>74.842149127274794</v>
      </c>
      <c r="G1605" s="99">
        <v>21.5815099319443</v>
      </c>
      <c r="H1605" s="99">
        <v>0</v>
      </c>
      <c r="I1605" s="99">
        <v>0</v>
      </c>
      <c r="J1605" s="99">
        <v>271.53757290169602</v>
      </c>
      <c r="K1605" s="99">
        <v>0</v>
      </c>
      <c r="L1605" s="99">
        <v>104.02924775425301</v>
      </c>
      <c r="M1605" s="99">
        <v>69.743203755468102</v>
      </c>
      <c r="N1605" s="99">
        <v>109.09443030227</v>
      </c>
      <c r="O1605" s="99">
        <v>74.976293957792194</v>
      </c>
      <c r="P1605" s="99">
        <v>0</v>
      </c>
      <c r="Q1605" s="99">
        <v>245.572712391615</v>
      </c>
      <c r="R1605" s="99">
        <v>16.0472391520161</v>
      </c>
      <c r="S1605" s="99">
        <v>0</v>
      </c>
      <c r="T1605" s="99">
        <v>14.9838267491432</v>
      </c>
      <c r="U1605" s="99">
        <v>401.06569581851397</v>
      </c>
      <c r="V1605" s="99">
        <v>8975.7323650121707</v>
      </c>
      <c r="W1605" s="99">
        <v>8713.9769128561002</v>
      </c>
      <c r="X1605" s="99">
        <v>78071.522780418396</v>
      </c>
      <c r="Y1605" s="99">
        <v>5326.1363602280599</v>
      </c>
      <c r="Z1605" s="99">
        <v>3812.8446596562899</v>
      </c>
      <c r="AA1605" s="99">
        <v>0</v>
      </c>
      <c r="AB1605" s="99">
        <v>0</v>
      </c>
      <c r="AC1605" s="99">
        <v>96992.111309051499</v>
      </c>
      <c r="AD1605" s="99">
        <v>0</v>
      </c>
      <c r="AE1605" s="99">
        <v>6954.2035229206103</v>
      </c>
      <c r="AF1605" s="99">
        <v>4971.86976528168</v>
      </c>
      <c r="AG1605" s="99">
        <v>15983.2974792719</v>
      </c>
      <c r="AH1605" s="99">
        <v>10637.922223687199</v>
      </c>
      <c r="AI1605" s="99">
        <v>0</v>
      </c>
      <c r="AJ1605" s="99">
        <v>56439.019094944</v>
      </c>
      <c r="AK1605" s="99">
        <v>2998.9691278934501</v>
      </c>
      <c r="AL1605" s="99">
        <v>0</v>
      </c>
      <c r="AM1605" s="99">
        <v>3086.26313942671</v>
      </c>
      <c r="AN1605" s="99">
        <v>127518.67884445201</v>
      </c>
      <c r="AO1605" s="99">
        <v>78035.404225349397</v>
      </c>
      <c r="AP1605" s="99">
        <v>77109.781880378694</v>
      </c>
      <c r="AQ1605" s="99">
        <v>583349.96273040795</v>
      </c>
      <c r="AR1605" s="99">
        <v>42676.438277721398</v>
      </c>
      <c r="AS1605" s="99">
        <v>26534.680207252499</v>
      </c>
      <c r="AT1605" s="99">
        <v>0</v>
      </c>
      <c r="AU1605" s="99">
        <v>0</v>
      </c>
      <c r="AV1605" s="99">
        <v>281443.36609649699</v>
      </c>
      <c r="AW1605" s="99">
        <v>0</v>
      </c>
      <c r="AX1605" s="99">
        <v>55850.414946556099</v>
      </c>
      <c r="AY1605" s="99">
        <v>39884.616367340102</v>
      </c>
      <c r="AZ1605" s="99">
        <v>111430.58021068601</v>
      </c>
      <c r="BA1605" s="99">
        <v>91295.739741325393</v>
      </c>
      <c r="BB1605" s="99">
        <v>0</v>
      </c>
      <c r="BC1605" s="99">
        <v>433915.915470123</v>
      </c>
      <c r="BD1605" s="99">
        <v>21468.163018464998</v>
      </c>
      <c r="BE1605" s="99">
        <v>0</v>
      </c>
      <c r="BF1605" s="99">
        <v>22375.030310392402</v>
      </c>
      <c r="BG1605" s="99">
        <v>359028.67433548003</v>
      </c>
      <c r="BH1605" s="99">
        <v>9514.6965161562002</v>
      </c>
      <c r="BI1605" s="99">
        <v>9534.0396258831006</v>
      </c>
      <c r="BJ1605" s="99">
        <v>187573.54267311099</v>
      </c>
      <c r="BK1605" s="99">
        <v>13347.073314905199</v>
      </c>
      <c r="BL1605" s="99">
        <v>0</v>
      </c>
      <c r="BM1605" s="99">
        <v>0</v>
      </c>
      <c r="BN1605" s="99">
        <v>0</v>
      </c>
      <c r="BO1605" s="99">
        <v>0</v>
      </c>
      <c r="BP1605" s="99">
        <v>0</v>
      </c>
      <c r="BQ1605" s="99">
        <v>0</v>
      </c>
      <c r="BR1605" s="99">
        <v>11440.266632556901</v>
      </c>
      <c r="BS1605" s="99">
        <v>39430.041884422302</v>
      </c>
      <c r="BT1605" s="99">
        <v>17680.4649167061</v>
      </c>
      <c r="BU1605" s="99">
        <v>0</v>
      </c>
      <c r="BV1605" s="99">
        <v>137495.398258209</v>
      </c>
      <c r="BW1605" s="99">
        <v>2417.6535813212399</v>
      </c>
      <c r="BX1605" s="99">
        <v>0</v>
      </c>
      <c r="BY1605" s="99">
        <v>0</v>
      </c>
      <c r="BZ1605" s="99">
        <v>0</v>
      </c>
      <c r="CA1605" s="99">
        <v>591.96051036566496</v>
      </c>
      <c r="CB1605" s="99">
        <v>96009.717903137207</v>
      </c>
      <c r="CC1605" s="99">
        <v>733621.31058502197</v>
      </c>
      <c r="CD1605" s="99">
        <v>205650.87263870201</v>
      </c>
      <c r="CE1605" s="99">
        <v>35.296967758797102</v>
      </c>
      <c r="CF1605" s="99">
        <v>6979.9199478626297</v>
      </c>
      <c r="CG1605" s="99">
        <v>50234.811437606797</v>
      </c>
      <c r="CH1605" s="99">
        <v>0</v>
      </c>
      <c r="CI1605" s="99">
        <v>626.83456540107704</v>
      </c>
      <c r="CJ1605" s="99">
        <v>102998.865761757</v>
      </c>
      <c r="CK1605" s="99">
        <v>785961.72047424305</v>
      </c>
      <c r="CL1605" s="99">
        <v>209306.318981171</v>
      </c>
      <c r="CM1605" s="188">
        <v>1029.9453450441399</v>
      </c>
      <c r="CN1605" s="188">
        <v>229572.720022202</v>
      </c>
      <c r="CO1605" s="188">
        <v>1151210.4464721701</v>
      </c>
      <c r="CP1605" s="99">
        <v>209306.318981171</v>
      </c>
      <c r="CQ1605" s="99">
        <v>0</v>
      </c>
      <c r="CR1605" s="99">
        <v>0</v>
      </c>
      <c r="CS1605" s="99">
        <v>0</v>
      </c>
      <c r="CT1605" s="99">
        <v>0</v>
      </c>
      <c r="CU1605" s="98">
        <v>564.65748025300002</v>
      </c>
      <c r="CV1605" s="98">
        <v>290.919928879</v>
      </c>
    </row>
    <row r="1606" spans="1:100" x14ac:dyDescent="0.2">
      <c r="A1606" s="98" t="s">
        <v>78</v>
      </c>
      <c r="B1606" s="100">
        <v>39052</v>
      </c>
      <c r="C1606" s="99">
        <v>112.06695378944301</v>
      </c>
      <c r="D1606" s="99">
        <v>71.825544699095204</v>
      </c>
      <c r="E1606" s="99">
        <v>425.165631543845</v>
      </c>
      <c r="F1606" s="99">
        <v>89.177093776874202</v>
      </c>
      <c r="G1606" s="99">
        <v>17.595524296863001</v>
      </c>
      <c r="H1606" s="99">
        <v>0</v>
      </c>
      <c r="I1606" s="99">
        <v>0</v>
      </c>
      <c r="J1606" s="99">
        <v>310.78842136263802</v>
      </c>
      <c r="K1606" s="99">
        <v>0</v>
      </c>
      <c r="L1606" s="99">
        <v>114.8363675531</v>
      </c>
      <c r="M1606" s="99">
        <v>71.436679678969099</v>
      </c>
      <c r="N1606" s="99">
        <v>103.21882674098001</v>
      </c>
      <c r="O1606" s="99">
        <v>82.209313475526898</v>
      </c>
      <c r="P1606" s="99">
        <v>0</v>
      </c>
      <c r="Q1606" s="99">
        <v>249.82942112535201</v>
      </c>
      <c r="R1606" s="99">
        <v>17.241084895795201</v>
      </c>
      <c r="S1606" s="99">
        <v>0</v>
      </c>
      <c r="T1606" s="99">
        <v>10.4627783602336</v>
      </c>
      <c r="U1606" s="99">
        <v>408.37193684652402</v>
      </c>
      <c r="V1606" s="99">
        <v>8909.8475418090802</v>
      </c>
      <c r="W1606" s="99">
        <v>8023.2524775266602</v>
      </c>
      <c r="X1606" s="99">
        <v>78349.383422851606</v>
      </c>
      <c r="Y1606" s="99">
        <v>5110.4554597139404</v>
      </c>
      <c r="Z1606" s="99">
        <v>3273.3344694674001</v>
      </c>
      <c r="AA1606" s="99">
        <v>0</v>
      </c>
      <c r="AB1606" s="99">
        <v>0</v>
      </c>
      <c r="AC1606" s="99">
        <v>114453.489557266</v>
      </c>
      <c r="AD1606" s="99">
        <v>0</v>
      </c>
      <c r="AE1606" s="99">
        <v>7634.5211279392197</v>
      </c>
      <c r="AF1606" s="99">
        <v>5361.5214686989802</v>
      </c>
      <c r="AG1606" s="99">
        <v>15948.7800576687</v>
      </c>
      <c r="AH1606" s="99">
        <v>9637.8694925308191</v>
      </c>
      <c r="AI1606" s="99">
        <v>0</v>
      </c>
      <c r="AJ1606" s="99">
        <v>56787.5015048981</v>
      </c>
      <c r="AK1606" s="99">
        <v>2989.1432633101899</v>
      </c>
      <c r="AL1606" s="99">
        <v>0</v>
      </c>
      <c r="AM1606" s="99">
        <v>2182.4463416337999</v>
      </c>
      <c r="AN1606" s="99">
        <v>133057.247573853</v>
      </c>
      <c r="AO1606" s="99">
        <v>79895.571236610398</v>
      </c>
      <c r="AP1606" s="99">
        <v>71742.009342193604</v>
      </c>
      <c r="AQ1606" s="99">
        <v>594032.89031219506</v>
      </c>
      <c r="AR1606" s="99">
        <v>44849.327590942397</v>
      </c>
      <c r="AS1606" s="99">
        <v>22529.6594111919</v>
      </c>
      <c r="AT1606" s="99">
        <v>0</v>
      </c>
      <c r="AU1606" s="99">
        <v>0</v>
      </c>
      <c r="AV1606" s="99">
        <v>326311.67203903198</v>
      </c>
      <c r="AW1606" s="99">
        <v>0</v>
      </c>
      <c r="AX1606" s="99">
        <v>67365.226620674104</v>
      </c>
      <c r="AY1606" s="99">
        <v>42280.346656322501</v>
      </c>
      <c r="AZ1606" s="99">
        <v>113140.808241844</v>
      </c>
      <c r="BA1606" s="99">
        <v>87186.7420978546</v>
      </c>
      <c r="BB1606" s="99">
        <v>0</v>
      </c>
      <c r="BC1606" s="99">
        <v>432681.65978622402</v>
      </c>
      <c r="BD1606" s="99">
        <v>21021.579310417201</v>
      </c>
      <c r="BE1606" s="99">
        <v>0</v>
      </c>
      <c r="BF1606" s="99">
        <v>16104.6177179813</v>
      </c>
      <c r="BG1606" s="99">
        <v>377242.72511673003</v>
      </c>
      <c r="BH1606" s="99">
        <v>9293.8355498313904</v>
      </c>
      <c r="BI1606" s="99">
        <v>10936.3995680809</v>
      </c>
      <c r="BJ1606" s="99">
        <v>188131.69219017</v>
      </c>
      <c r="BK1606" s="99">
        <v>13039.5858610868</v>
      </c>
      <c r="BL1606" s="99">
        <v>0</v>
      </c>
      <c r="BM1606" s="99">
        <v>0</v>
      </c>
      <c r="BN1606" s="99">
        <v>0</v>
      </c>
      <c r="BO1606" s="99">
        <v>0</v>
      </c>
      <c r="BP1606" s="99">
        <v>0</v>
      </c>
      <c r="BQ1606" s="99">
        <v>0</v>
      </c>
      <c r="BR1606" s="99">
        <v>12028.562038779301</v>
      </c>
      <c r="BS1606" s="99">
        <v>39545.342375755303</v>
      </c>
      <c r="BT1606" s="99">
        <v>16789.722550630599</v>
      </c>
      <c r="BU1606" s="99">
        <v>0</v>
      </c>
      <c r="BV1606" s="99">
        <v>139093.4102211</v>
      </c>
      <c r="BW1606" s="99">
        <v>2408.0818350315099</v>
      </c>
      <c r="BX1606" s="99">
        <v>0</v>
      </c>
      <c r="BY1606" s="99">
        <v>0</v>
      </c>
      <c r="BZ1606" s="99">
        <v>0</v>
      </c>
      <c r="CA1606" s="99">
        <v>608.54493045806896</v>
      </c>
      <c r="CB1606" s="99">
        <v>95463.486034393296</v>
      </c>
      <c r="CC1606" s="99">
        <v>743037.64285278297</v>
      </c>
      <c r="CD1606" s="99">
        <v>206346.52058410601</v>
      </c>
      <c r="CE1606" s="99">
        <v>30.163064748980101</v>
      </c>
      <c r="CF1606" s="99">
        <v>5770.0386951565697</v>
      </c>
      <c r="CG1606" s="99">
        <v>40883.568999290503</v>
      </c>
      <c r="CH1606" s="99">
        <v>0</v>
      </c>
      <c r="CI1606" s="99">
        <v>639.25532483309496</v>
      </c>
      <c r="CJ1606" s="99">
        <v>101262.934112549</v>
      </c>
      <c r="CK1606" s="99">
        <v>784320.20291137695</v>
      </c>
      <c r="CL1606" s="99">
        <v>209310.50655746501</v>
      </c>
      <c r="CM1606" s="188">
        <v>1047.2565285861499</v>
      </c>
      <c r="CN1606" s="188">
        <v>234309.77598380999</v>
      </c>
      <c r="CO1606" s="188">
        <v>1159423.2957458501</v>
      </c>
      <c r="CP1606" s="99">
        <v>209310.50655746501</v>
      </c>
      <c r="CQ1606" s="99">
        <v>0</v>
      </c>
      <c r="CR1606" s="99">
        <v>0</v>
      </c>
      <c r="CS1606" s="99">
        <v>0</v>
      </c>
      <c r="CT1606" s="99">
        <v>0</v>
      </c>
      <c r="CU1606" s="98">
        <v>533.60727444199995</v>
      </c>
      <c r="CV1606" s="98">
        <v>328.482495223</v>
      </c>
    </row>
    <row r="1607" spans="1:100" x14ac:dyDescent="0.2">
      <c r="A1607" s="98" t="s">
        <v>78</v>
      </c>
      <c r="B1607" s="100">
        <v>39142</v>
      </c>
      <c r="C1607" s="99">
        <v>113.80385877843899</v>
      </c>
      <c r="D1607" s="99">
        <v>80.946301591582596</v>
      </c>
      <c r="E1607" s="99">
        <v>427.65989326685701</v>
      </c>
      <c r="F1607" s="99">
        <v>86.468939326703506</v>
      </c>
      <c r="G1607" s="99">
        <v>16.218838274944599</v>
      </c>
      <c r="H1607" s="99">
        <v>0</v>
      </c>
      <c r="I1607" s="99">
        <v>0</v>
      </c>
      <c r="J1607" s="99">
        <v>335.53738894313602</v>
      </c>
      <c r="K1607" s="99">
        <v>0</v>
      </c>
      <c r="L1607" s="99">
        <v>116.803603712469</v>
      </c>
      <c r="M1607" s="99">
        <v>71.618661704473197</v>
      </c>
      <c r="N1607" s="99">
        <v>105.421795755625</v>
      </c>
      <c r="O1607" s="99">
        <v>81.873685609549298</v>
      </c>
      <c r="P1607" s="99">
        <v>0</v>
      </c>
      <c r="Q1607" s="99">
        <v>257.78420826420199</v>
      </c>
      <c r="R1607" s="99">
        <v>18.4630953469314</v>
      </c>
      <c r="S1607" s="99">
        <v>0</v>
      </c>
      <c r="T1607" s="99">
        <v>8.7746281825238803</v>
      </c>
      <c r="U1607" s="99">
        <v>424.30136113613798</v>
      </c>
      <c r="V1607" s="99">
        <v>9600.9897588491403</v>
      </c>
      <c r="W1607" s="99">
        <v>10337.080347180399</v>
      </c>
      <c r="X1607" s="99">
        <v>77048.682784080505</v>
      </c>
      <c r="Y1607" s="99">
        <v>4730.46318411827</v>
      </c>
      <c r="Z1607" s="99">
        <v>3338.6663051843602</v>
      </c>
      <c r="AA1607" s="99">
        <v>0</v>
      </c>
      <c r="AB1607" s="99">
        <v>0</v>
      </c>
      <c r="AC1607" s="99">
        <v>120299.415670395</v>
      </c>
      <c r="AD1607" s="99">
        <v>0</v>
      </c>
      <c r="AE1607" s="99">
        <v>8456.8552460670508</v>
      </c>
      <c r="AF1607" s="99">
        <v>5641.6318354606601</v>
      </c>
      <c r="AG1607" s="99">
        <v>15712.594442248301</v>
      </c>
      <c r="AH1607" s="99">
        <v>9605.3658497333508</v>
      </c>
      <c r="AI1607" s="99">
        <v>0</v>
      </c>
      <c r="AJ1607" s="99">
        <v>58056.431689262397</v>
      </c>
      <c r="AK1607" s="99">
        <v>3499.2424113452398</v>
      </c>
      <c r="AL1607" s="99">
        <v>0</v>
      </c>
      <c r="AM1607" s="99">
        <v>1823.99866271019</v>
      </c>
      <c r="AN1607" s="99">
        <v>135499.17662048299</v>
      </c>
      <c r="AO1607" s="99">
        <v>86324.911606788606</v>
      </c>
      <c r="AP1607" s="99">
        <v>96231.863917350798</v>
      </c>
      <c r="AQ1607" s="99">
        <v>578549.73432159401</v>
      </c>
      <c r="AR1607" s="99">
        <v>41903.178498268098</v>
      </c>
      <c r="AS1607" s="99">
        <v>23356.9357335567</v>
      </c>
      <c r="AT1607" s="99">
        <v>0</v>
      </c>
      <c r="AU1607" s="99">
        <v>0</v>
      </c>
      <c r="AV1607" s="99">
        <v>355519.22548294102</v>
      </c>
      <c r="AW1607" s="99">
        <v>0</v>
      </c>
      <c r="AX1607" s="99">
        <v>71956.0474882126</v>
      </c>
      <c r="AY1607" s="99">
        <v>44878.994191646598</v>
      </c>
      <c r="AZ1607" s="99">
        <v>111243.02102470399</v>
      </c>
      <c r="BA1607" s="99">
        <v>89670.922100067095</v>
      </c>
      <c r="BB1607" s="99">
        <v>0</v>
      </c>
      <c r="BC1607" s="99">
        <v>446630.51945114101</v>
      </c>
      <c r="BD1607" s="99">
        <v>23967.782930374098</v>
      </c>
      <c r="BE1607" s="99">
        <v>0</v>
      </c>
      <c r="BF1607" s="99">
        <v>13957.811854481701</v>
      </c>
      <c r="BG1607" s="99">
        <v>393261.54553604103</v>
      </c>
      <c r="BH1607" s="99">
        <v>9167.7536008358002</v>
      </c>
      <c r="BI1607" s="99">
        <v>9743.1244441270792</v>
      </c>
      <c r="BJ1607" s="99">
        <v>184609.723045349</v>
      </c>
      <c r="BK1607" s="99">
        <v>11481.379417300201</v>
      </c>
      <c r="BL1607" s="99">
        <v>0</v>
      </c>
      <c r="BM1607" s="99">
        <v>0</v>
      </c>
      <c r="BN1607" s="99">
        <v>0</v>
      </c>
      <c r="BO1607" s="99">
        <v>0</v>
      </c>
      <c r="BP1607" s="99">
        <v>0</v>
      </c>
      <c r="BQ1607" s="99">
        <v>0</v>
      </c>
      <c r="BR1607" s="99">
        <v>13326.549435257901</v>
      </c>
      <c r="BS1607" s="99">
        <v>38542.258360385902</v>
      </c>
      <c r="BT1607" s="99">
        <v>17379.218641996398</v>
      </c>
      <c r="BU1607" s="99">
        <v>0</v>
      </c>
      <c r="BV1607" s="99">
        <v>135194.52245521499</v>
      </c>
      <c r="BW1607" s="99">
        <v>2849.1940022706999</v>
      </c>
      <c r="BX1607" s="99">
        <v>0</v>
      </c>
      <c r="BY1607" s="99">
        <v>0</v>
      </c>
      <c r="BZ1607" s="99">
        <v>0</v>
      </c>
      <c r="CA1607" s="99">
        <v>626.17156214267004</v>
      </c>
      <c r="CB1607" s="99">
        <v>96962.415040016203</v>
      </c>
      <c r="CC1607" s="99">
        <v>764340.94203948998</v>
      </c>
      <c r="CD1607" s="99">
        <v>208253.475522995</v>
      </c>
      <c r="CE1607" s="99">
        <v>29.4459508077707</v>
      </c>
      <c r="CF1607" s="99">
        <v>5983.7297928333301</v>
      </c>
      <c r="CG1607" s="99">
        <v>42851.893255233801</v>
      </c>
      <c r="CH1607" s="99">
        <v>0</v>
      </c>
      <c r="CI1607" s="99">
        <v>654.27683873474598</v>
      </c>
      <c r="CJ1607" s="99">
        <v>103237.366197586</v>
      </c>
      <c r="CK1607" s="99">
        <v>804297.07784271205</v>
      </c>
      <c r="CL1607" s="99">
        <v>211907.5110569</v>
      </c>
      <c r="CM1607" s="188">
        <v>1076.84508349001</v>
      </c>
      <c r="CN1607" s="188">
        <v>238762.221004486</v>
      </c>
      <c r="CO1607" s="188">
        <v>1199215.6526794401</v>
      </c>
      <c r="CP1607" s="99">
        <v>211907.5110569</v>
      </c>
      <c r="CQ1607" s="99">
        <v>0</v>
      </c>
      <c r="CR1607" s="99">
        <v>0</v>
      </c>
      <c r="CS1607" s="99">
        <v>0</v>
      </c>
      <c r="CT1607" s="99">
        <v>0</v>
      </c>
      <c r="CU1607" s="98">
        <v>530.75209979600004</v>
      </c>
      <c r="CV1607" s="98">
        <v>351.404430139</v>
      </c>
    </row>
    <row r="1608" spans="1:100" x14ac:dyDescent="0.2">
      <c r="A1608" s="98" t="s">
        <v>78</v>
      </c>
      <c r="B1608" s="100">
        <v>39234</v>
      </c>
      <c r="C1608" s="99">
        <v>119.837432036176</v>
      </c>
      <c r="D1608" s="99">
        <v>79.783348250202806</v>
      </c>
      <c r="E1608" s="99">
        <v>416.93809911236201</v>
      </c>
      <c r="F1608" s="99">
        <v>81.167306049726903</v>
      </c>
      <c r="G1608" s="99">
        <v>15.8391465169843</v>
      </c>
      <c r="H1608" s="99">
        <v>0</v>
      </c>
      <c r="I1608" s="99">
        <v>0</v>
      </c>
      <c r="J1608" s="99">
        <v>359.01236924529098</v>
      </c>
      <c r="K1608" s="99">
        <v>0</v>
      </c>
      <c r="L1608" s="99">
        <v>109.694310202263</v>
      </c>
      <c r="M1608" s="99">
        <v>77.533358144573896</v>
      </c>
      <c r="N1608" s="99">
        <v>103.210753473453</v>
      </c>
      <c r="O1608" s="99">
        <v>82.932159589603501</v>
      </c>
      <c r="P1608" s="99">
        <v>0</v>
      </c>
      <c r="Q1608" s="99">
        <v>252.41801541298599</v>
      </c>
      <c r="R1608" s="99">
        <v>15.1272293728543</v>
      </c>
      <c r="S1608" s="99">
        <v>0</v>
      </c>
      <c r="T1608" s="99">
        <v>8.8363222280750104</v>
      </c>
      <c r="U1608" s="99">
        <v>436.355518486351</v>
      </c>
      <c r="V1608" s="99">
        <v>9613.3391256332397</v>
      </c>
      <c r="W1608" s="99">
        <v>10295.4621956348</v>
      </c>
      <c r="X1608" s="99">
        <v>72836.431331634507</v>
      </c>
      <c r="Y1608" s="99">
        <v>4610.0160535573996</v>
      </c>
      <c r="Z1608" s="99">
        <v>3027.6615909338002</v>
      </c>
      <c r="AA1608" s="99">
        <v>0</v>
      </c>
      <c r="AB1608" s="99">
        <v>0</v>
      </c>
      <c r="AC1608" s="99">
        <v>128040.58685302699</v>
      </c>
      <c r="AD1608" s="99">
        <v>0</v>
      </c>
      <c r="AE1608" s="99">
        <v>6885.8756191134498</v>
      </c>
      <c r="AF1608" s="99">
        <v>6628.4863203167897</v>
      </c>
      <c r="AG1608" s="99">
        <v>14913.946833133699</v>
      </c>
      <c r="AH1608" s="99">
        <v>8165.3898013830203</v>
      </c>
      <c r="AI1608" s="99">
        <v>0</v>
      </c>
      <c r="AJ1608" s="99">
        <v>56266.848011493697</v>
      </c>
      <c r="AK1608" s="99">
        <v>2816.9941871762298</v>
      </c>
      <c r="AL1608" s="99">
        <v>0</v>
      </c>
      <c r="AM1608" s="99">
        <v>1733.13027831912</v>
      </c>
      <c r="AN1608" s="99">
        <v>142292.76896667501</v>
      </c>
      <c r="AO1608" s="99">
        <v>83099.525817871094</v>
      </c>
      <c r="AP1608" s="99">
        <v>85066.663681030303</v>
      </c>
      <c r="AQ1608" s="99">
        <v>551373.95978546096</v>
      </c>
      <c r="AR1608" s="99">
        <v>34986.254755020098</v>
      </c>
      <c r="AS1608" s="99">
        <v>22007.084517478899</v>
      </c>
      <c r="AT1608" s="99">
        <v>0</v>
      </c>
      <c r="AU1608" s="99">
        <v>0</v>
      </c>
      <c r="AV1608" s="99">
        <v>379571.49575805699</v>
      </c>
      <c r="AW1608" s="99">
        <v>0</v>
      </c>
      <c r="AX1608" s="99">
        <v>63363.111571788802</v>
      </c>
      <c r="AY1608" s="99">
        <v>54785.065698623701</v>
      </c>
      <c r="AZ1608" s="99">
        <v>108601.324731827</v>
      </c>
      <c r="BA1608" s="99">
        <v>73617.152953147903</v>
      </c>
      <c r="BB1608" s="99">
        <v>0</v>
      </c>
      <c r="BC1608" s="99">
        <v>423760.47446823103</v>
      </c>
      <c r="BD1608" s="99">
        <v>19656.7761752605</v>
      </c>
      <c r="BE1608" s="99">
        <v>0</v>
      </c>
      <c r="BF1608" s="99">
        <v>14225.2897170782</v>
      </c>
      <c r="BG1608" s="99">
        <v>416010.81655883801</v>
      </c>
      <c r="BH1608" s="99">
        <v>9909.8661935329401</v>
      </c>
      <c r="BI1608" s="99">
        <v>13602.071451306299</v>
      </c>
      <c r="BJ1608" s="99">
        <v>181285.482252121</v>
      </c>
      <c r="BK1608" s="99">
        <v>10366.644535303099</v>
      </c>
      <c r="BL1608" s="99">
        <v>0</v>
      </c>
      <c r="BM1608" s="99">
        <v>0</v>
      </c>
      <c r="BN1608" s="99">
        <v>0</v>
      </c>
      <c r="BO1608" s="99">
        <v>0</v>
      </c>
      <c r="BP1608" s="99">
        <v>0</v>
      </c>
      <c r="BQ1608" s="99">
        <v>0</v>
      </c>
      <c r="BR1608" s="99">
        <v>14857.613781571399</v>
      </c>
      <c r="BS1608" s="99">
        <v>39906.954965591402</v>
      </c>
      <c r="BT1608" s="99">
        <v>14262.9191035032</v>
      </c>
      <c r="BU1608" s="99">
        <v>0</v>
      </c>
      <c r="BV1608" s="99">
        <v>136532.56181716899</v>
      </c>
      <c r="BW1608" s="99">
        <v>2344.3910016417499</v>
      </c>
      <c r="BX1608" s="99">
        <v>0</v>
      </c>
      <c r="BY1608" s="99">
        <v>0</v>
      </c>
      <c r="BZ1608" s="99">
        <v>0</v>
      </c>
      <c r="CA1608" s="99">
        <v>617.93102174997296</v>
      </c>
      <c r="CB1608" s="99">
        <v>92200.453622817993</v>
      </c>
      <c r="CC1608" s="99">
        <v>724280.28903198196</v>
      </c>
      <c r="CD1608" s="99">
        <v>203235.04969406099</v>
      </c>
      <c r="CE1608" s="99">
        <v>27.138602285878701</v>
      </c>
      <c r="CF1608" s="99">
        <v>5314.22285538912</v>
      </c>
      <c r="CG1608" s="99">
        <v>38829.407639026598</v>
      </c>
      <c r="CH1608" s="99">
        <v>0</v>
      </c>
      <c r="CI1608" s="99">
        <v>646.55905895680201</v>
      </c>
      <c r="CJ1608" s="99">
        <v>97179.297518730207</v>
      </c>
      <c r="CK1608" s="99">
        <v>764160.36930084205</v>
      </c>
      <c r="CL1608" s="99">
        <v>206580.60670089701</v>
      </c>
      <c r="CM1608" s="188">
        <v>1080.0558802783501</v>
      </c>
      <c r="CN1608" s="188">
        <v>240677.58229446399</v>
      </c>
      <c r="CO1608" s="188">
        <v>1174863.3964843799</v>
      </c>
      <c r="CP1608" s="99">
        <v>206580.60670089701</v>
      </c>
      <c r="CQ1608" s="99">
        <v>0</v>
      </c>
      <c r="CR1608" s="99">
        <v>0</v>
      </c>
      <c r="CS1608" s="99">
        <v>0</v>
      </c>
      <c r="CT1608" s="99">
        <v>0</v>
      </c>
      <c r="CU1608" s="98">
        <v>506.71139334399999</v>
      </c>
      <c r="CV1608" s="98">
        <v>373.62242842000001</v>
      </c>
    </row>
    <row r="1609" spans="1:100" x14ac:dyDescent="0.2">
      <c r="A1609" s="98" t="s">
        <v>78</v>
      </c>
      <c r="B1609" s="100">
        <v>39326</v>
      </c>
      <c r="C1609" s="99">
        <v>120.324233520776</v>
      </c>
      <c r="D1609" s="99">
        <v>70.945827580988393</v>
      </c>
      <c r="E1609" s="99">
        <v>397.26200551167102</v>
      </c>
      <c r="F1609" s="99">
        <v>71.7346818940714</v>
      </c>
      <c r="G1609" s="99">
        <v>17.609800863778201</v>
      </c>
      <c r="H1609" s="99">
        <v>0</v>
      </c>
      <c r="I1609" s="99">
        <v>0</v>
      </c>
      <c r="J1609" s="99">
        <v>380.40526979044103</v>
      </c>
      <c r="K1609" s="99">
        <v>0</v>
      </c>
      <c r="L1609" s="99">
        <v>98.527026795782106</v>
      </c>
      <c r="M1609" s="99">
        <v>72.439118314534397</v>
      </c>
      <c r="N1609" s="99">
        <v>103.195630883798</v>
      </c>
      <c r="O1609" s="99">
        <v>84.658363526686998</v>
      </c>
      <c r="P1609" s="99">
        <v>0</v>
      </c>
      <c r="Q1609" s="99">
        <v>240.01639275252799</v>
      </c>
      <c r="R1609" s="99">
        <v>17.021021333523102</v>
      </c>
      <c r="S1609" s="99">
        <v>0</v>
      </c>
      <c r="T1609" s="99">
        <v>7.0299808776471799</v>
      </c>
      <c r="U1609" s="99">
        <v>446.47263982519502</v>
      </c>
      <c r="V1609" s="99">
        <v>9692.1245930194891</v>
      </c>
      <c r="W1609" s="99">
        <v>9129.86106133461</v>
      </c>
      <c r="X1609" s="99">
        <v>73047.785099029497</v>
      </c>
      <c r="Y1609" s="99">
        <v>5174.0549460649499</v>
      </c>
      <c r="Z1609" s="99">
        <v>3053.2238427996599</v>
      </c>
      <c r="AA1609" s="99">
        <v>0</v>
      </c>
      <c r="AB1609" s="99">
        <v>0</v>
      </c>
      <c r="AC1609" s="99">
        <v>134926.06042289699</v>
      </c>
      <c r="AD1609" s="99">
        <v>0</v>
      </c>
      <c r="AE1609" s="99">
        <v>6420.1901577115104</v>
      </c>
      <c r="AF1609" s="99">
        <v>7241.8131589889499</v>
      </c>
      <c r="AG1609" s="99">
        <v>15217.8218234777</v>
      </c>
      <c r="AH1609" s="99">
        <v>8051.52139002085</v>
      </c>
      <c r="AI1609" s="99">
        <v>0</v>
      </c>
      <c r="AJ1609" s="99">
        <v>54087.319228649103</v>
      </c>
      <c r="AK1609" s="99">
        <v>2899.3196105658999</v>
      </c>
      <c r="AL1609" s="99">
        <v>0</v>
      </c>
      <c r="AM1609" s="99">
        <v>1337.85126340389</v>
      </c>
      <c r="AN1609" s="99">
        <v>146305.87232399001</v>
      </c>
      <c r="AO1609" s="99">
        <v>85462.595734596296</v>
      </c>
      <c r="AP1609" s="99">
        <v>66375.993784904495</v>
      </c>
      <c r="AQ1609" s="99">
        <v>551766.52158355701</v>
      </c>
      <c r="AR1609" s="99">
        <v>44359.357308864601</v>
      </c>
      <c r="AS1609" s="99">
        <v>22333.011428117799</v>
      </c>
      <c r="AT1609" s="99">
        <v>0</v>
      </c>
      <c r="AU1609" s="99">
        <v>0</v>
      </c>
      <c r="AV1609" s="99">
        <v>398399.40092086798</v>
      </c>
      <c r="AW1609" s="99">
        <v>0</v>
      </c>
      <c r="AX1609" s="99">
        <v>59243.463229656198</v>
      </c>
      <c r="AY1609" s="99">
        <v>60479.613870620698</v>
      </c>
      <c r="AZ1609" s="99">
        <v>109482.861784935</v>
      </c>
      <c r="BA1609" s="99">
        <v>71867.0300140381</v>
      </c>
      <c r="BB1609" s="99">
        <v>0</v>
      </c>
      <c r="BC1609" s="99">
        <v>398538.45907592803</v>
      </c>
      <c r="BD1609" s="99">
        <v>20045.034955263101</v>
      </c>
      <c r="BE1609" s="99">
        <v>0</v>
      </c>
      <c r="BF1609" s="99">
        <v>10069.7889280319</v>
      </c>
      <c r="BG1609" s="99">
        <v>428085.08447647101</v>
      </c>
      <c r="BH1609" s="99">
        <v>9748.4933094978296</v>
      </c>
      <c r="BI1609" s="99">
        <v>12046.926069855699</v>
      </c>
      <c r="BJ1609" s="99">
        <v>179071.08205223101</v>
      </c>
      <c r="BK1609" s="99">
        <v>13637.863144278501</v>
      </c>
      <c r="BL1609" s="99">
        <v>0</v>
      </c>
      <c r="BM1609" s="99">
        <v>0</v>
      </c>
      <c r="BN1609" s="99">
        <v>0</v>
      </c>
      <c r="BO1609" s="99">
        <v>0</v>
      </c>
      <c r="BP1609" s="99">
        <v>0</v>
      </c>
      <c r="BQ1609" s="99">
        <v>0</v>
      </c>
      <c r="BR1609" s="99">
        <v>14460.5615562201</v>
      </c>
      <c r="BS1609" s="99">
        <v>39368.155155181899</v>
      </c>
      <c r="BT1609" s="99">
        <v>13941.617585659</v>
      </c>
      <c r="BU1609" s="99">
        <v>0</v>
      </c>
      <c r="BV1609" s="99">
        <v>132334.41872978199</v>
      </c>
      <c r="BW1609" s="99">
        <v>2479.3194124698598</v>
      </c>
      <c r="BX1609" s="99">
        <v>0</v>
      </c>
      <c r="BY1609" s="99">
        <v>0</v>
      </c>
      <c r="BZ1609" s="99">
        <v>0</v>
      </c>
      <c r="CA1609" s="99">
        <v>584.97190338373196</v>
      </c>
      <c r="CB1609" s="99">
        <v>92471.524310112</v>
      </c>
      <c r="CC1609" s="99">
        <v>700592.54340362502</v>
      </c>
      <c r="CD1609" s="99">
        <v>200193.36086463899</v>
      </c>
      <c r="CE1609" s="99">
        <v>28.361722031841101</v>
      </c>
      <c r="CF1609" s="99">
        <v>5353.1976379752195</v>
      </c>
      <c r="CG1609" s="99">
        <v>38556.0739688873</v>
      </c>
      <c r="CH1609" s="99">
        <v>0</v>
      </c>
      <c r="CI1609" s="99">
        <v>612.80278263986099</v>
      </c>
      <c r="CJ1609" s="99">
        <v>97876.358235359206</v>
      </c>
      <c r="CK1609" s="99">
        <v>740425.99173736596</v>
      </c>
      <c r="CL1609" s="99">
        <v>204095.32607269299</v>
      </c>
      <c r="CM1609" s="188">
        <v>1060.6477364897701</v>
      </c>
      <c r="CN1609" s="188">
        <v>242801.48324775699</v>
      </c>
      <c r="CO1609" s="188">
        <v>1174584.4626007101</v>
      </c>
      <c r="CP1609" s="99">
        <v>204095.32607269299</v>
      </c>
      <c r="CQ1609" s="99">
        <v>0</v>
      </c>
      <c r="CR1609" s="99">
        <v>0</v>
      </c>
      <c r="CS1609" s="99">
        <v>0</v>
      </c>
      <c r="CT1609" s="99">
        <v>0</v>
      </c>
      <c r="CU1609" s="98">
        <v>472.75034163300001</v>
      </c>
      <c r="CV1609" s="98">
        <v>395.88727610000001</v>
      </c>
    </row>
    <row r="1610" spans="1:100" x14ac:dyDescent="0.2">
      <c r="A1610" s="98" t="s">
        <v>78</v>
      </c>
      <c r="B1610" s="100">
        <v>39417</v>
      </c>
      <c r="C1610" s="99">
        <v>121.773443862796</v>
      </c>
      <c r="D1610" s="99">
        <v>79.460410835221396</v>
      </c>
      <c r="E1610" s="99">
        <v>389.96004363149399</v>
      </c>
      <c r="F1610" s="99">
        <v>78.474891583435195</v>
      </c>
      <c r="G1610" s="99">
        <v>23.444018165813802</v>
      </c>
      <c r="H1610" s="99">
        <v>0</v>
      </c>
      <c r="I1610" s="99">
        <v>0</v>
      </c>
      <c r="J1610" s="99">
        <v>378.89320539683098</v>
      </c>
      <c r="K1610" s="99">
        <v>0</v>
      </c>
      <c r="L1610" s="99">
        <v>104.840294261463</v>
      </c>
      <c r="M1610" s="99">
        <v>73.878481752239196</v>
      </c>
      <c r="N1610" s="99">
        <v>100.08915282879001</v>
      </c>
      <c r="O1610" s="99">
        <v>87.681873111054301</v>
      </c>
      <c r="P1610" s="99">
        <v>0</v>
      </c>
      <c r="Q1610" s="99">
        <v>236.69826347939701</v>
      </c>
      <c r="R1610" s="99">
        <v>22.124783402076002</v>
      </c>
      <c r="S1610" s="99">
        <v>0</v>
      </c>
      <c r="T1610" s="99">
        <v>6.2407894420321099</v>
      </c>
      <c r="U1610" s="99">
        <v>444.51637970283599</v>
      </c>
      <c r="V1610" s="99">
        <v>10896.0318174362</v>
      </c>
      <c r="W1610" s="99">
        <v>8685.8731307983398</v>
      </c>
      <c r="X1610" s="99">
        <v>70272.893474578901</v>
      </c>
      <c r="Y1610" s="99">
        <v>5190.9829856157303</v>
      </c>
      <c r="Z1610" s="99">
        <v>3688.9624311029902</v>
      </c>
      <c r="AA1610" s="99">
        <v>0</v>
      </c>
      <c r="AB1610" s="99">
        <v>0</v>
      </c>
      <c r="AC1610" s="99">
        <v>138574.99347305301</v>
      </c>
      <c r="AD1610" s="99">
        <v>0</v>
      </c>
      <c r="AE1610" s="99">
        <v>6026.37126994133</v>
      </c>
      <c r="AF1610" s="99">
        <v>8501.9111316204107</v>
      </c>
      <c r="AG1610" s="99">
        <v>14476.3308919668</v>
      </c>
      <c r="AH1610" s="99">
        <v>8764.3712465763092</v>
      </c>
      <c r="AI1610" s="99">
        <v>0</v>
      </c>
      <c r="AJ1610" s="99">
        <v>52151.835959434502</v>
      </c>
      <c r="AK1610" s="99">
        <v>3483.4870844483398</v>
      </c>
      <c r="AL1610" s="99">
        <v>0</v>
      </c>
      <c r="AM1610" s="99">
        <v>1175.97482281923</v>
      </c>
      <c r="AN1610" s="99">
        <v>149373.57677459699</v>
      </c>
      <c r="AO1610" s="99">
        <v>96488.194439888</v>
      </c>
      <c r="AP1610" s="99">
        <v>74765.627032279997</v>
      </c>
      <c r="AQ1610" s="99">
        <v>540016.05226898205</v>
      </c>
      <c r="AR1610" s="99">
        <v>44231.307069301598</v>
      </c>
      <c r="AS1610" s="99">
        <v>27502.590216398199</v>
      </c>
      <c r="AT1610" s="99">
        <v>0</v>
      </c>
      <c r="AU1610" s="99">
        <v>0</v>
      </c>
      <c r="AV1610" s="99">
        <v>414559.98972320597</v>
      </c>
      <c r="AW1610" s="99">
        <v>0</v>
      </c>
      <c r="AX1610" s="99">
        <v>56694.4761543274</v>
      </c>
      <c r="AY1610" s="99">
        <v>72185.262001037598</v>
      </c>
      <c r="AZ1610" s="99">
        <v>103899.384587288</v>
      </c>
      <c r="BA1610" s="99">
        <v>81848.078523635893</v>
      </c>
      <c r="BB1610" s="99">
        <v>0</v>
      </c>
      <c r="BC1610" s="99">
        <v>394762.671669006</v>
      </c>
      <c r="BD1610" s="99">
        <v>25925.990385532401</v>
      </c>
      <c r="BE1610" s="99">
        <v>0</v>
      </c>
      <c r="BF1610" s="99">
        <v>9191.0156835317594</v>
      </c>
      <c r="BG1610" s="99">
        <v>445445.77884674101</v>
      </c>
      <c r="BH1610" s="99">
        <v>11470.468761324901</v>
      </c>
      <c r="BI1610" s="99">
        <v>12740.817209005399</v>
      </c>
      <c r="BJ1610" s="99">
        <v>171014.21002388</v>
      </c>
      <c r="BK1610" s="99">
        <v>13656.9779697657</v>
      </c>
      <c r="BL1610" s="99">
        <v>0</v>
      </c>
      <c r="BM1610" s="99">
        <v>0</v>
      </c>
      <c r="BN1610" s="99">
        <v>0</v>
      </c>
      <c r="BO1610" s="99">
        <v>0</v>
      </c>
      <c r="BP1610" s="99">
        <v>0</v>
      </c>
      <c r="BQ1610" s="99">
        <v>0</v>
      </c>
      <c r="BR1610" s="99">
        <v>15704.890271067599</v>
      </c>
      <c r="BS1610" s="99">
        <v>36511.776642322497</v>
      </c>
      <c r="BT1610" s="99">
        <v>15756.893334984799</v>
      </c>
      <c r="BU1610" s="99">
        <v>0</v>
      </c>
      <c r="BV1610" s="99">
        <v>127040.654800415</v>
      </c>
      <c r="BW1610" s="99">
        <v>3021.8040409684199</v>
      </c>
      <c r="BX1610" s="99">
        <v>0</v>
      </c>
      <c r="BY1610" s="99">
        <v>0</v>
      </c>
      <c r="BZ1610" s="99">
        <v>0</v>
      </c>
      <c r="CA1610" s="99">
        <v>589.69714180380095</v>
      </c>
      <c r="CB1610" s="99">
        <v>89976.647613525405</v>
      </c>
      <c r="CC1610" s="99">
        <v>708233.82865142799</v>
      </c>
      <c r="CD1610" s="99">
        <v>192569.439662933</v>
      </c>
      <c r="CE1610" s="99">
        <v>34.001582177821497</v>
      </c>
      <c r="CF1610" s="99">
        <v>5794.4917436242104</v>
      </c>
      <c r="CG1610" s="99">
        <v>42577.205380439802</v>
      </c>
      <c r="CH1610" s="99">
        <v>0</v>
      </c>
      <c r="CI1610" s="99">
        <v>623.89921126514696</v>
      </c>
      <c r="CJ1610" s="99">
        <v>95777.493520736694</v>
      </c>
      <c r="CK1610" s="99">
        <v>750659.94922637905</v>
      </c>
      <c r="CL1610" s="99">
        <v>197154.23995399501</v>
      </c>
      <c r="CM1610" s="188">
        <v>1062.68738092482</v>
      </c>
      <c r="CN1610" s="188">
        <v>244739.111629486</v>
      </c>
      <c r="CO1610" s="188">
        <v>1193842.7252044701</v>
      </c>
      <c r="CP1610" s="99">
        <v>197154.23995399501</v>
      </c>
      <c r="CQ1610" s="99">
        <v>0</v>
      </c>
      <c r="CR1610" s="99">
        <v>0</v>
      </c>
      <c r="CS1610" s="99">
        <v>0</v>
      </c>
      <c r="CT1610" s="99">
        <v>0</v>
      </c>
      <c r="CU1610" s="98">
        <v>464.50889493300002</v>
      </c>
      <c r="CV1610" s="98">
        <v>397.26082840700002</v>
      </c>
    </row>
    <row r="1611" spans="1:100" x14ac:dyDescent="0.2">
      <c r="A1611" s="98" t="s">
        <v>78</v>
      </c>
      <c r="B1611" s="100">
        <v>39508</v>
      </c>
      <c r="C1611" s="99">
        <v>124.14072744548299</v>
      </c>
      <c r="D1611" s="99">
        <v>82.088625397533207</v>
      </c>
      <c r="E1611" s="99">
        <v>387.663022808731</v>
      </c>
      <c r="F1611" s="99">
        <v>84.337959773838506</v>
      </c>
      <c r="G1611" s="99">
        <v>28.551268616924101</v>
      </c>
      <c r="H1611" s="99">
        <v>0</v>
      </c>
      <c r="I1611" s="99">
        <v>0</v>
      </c>
      <c r="J1611" s="99">
        <v>384.41870015859598</v>
      </c>
      <c r="K1611" s="99">
        <v>0</v>
      </c>
      <c r="L1611" s="99">
        <v>112.373104161583</v>
      </c>
      <c r="M1611" s="99">
        <v>74.967366471886606</v>
      </c>
      <c r="N1611" s="99">
        <v>96.538941904902501</v>
      </c>
      <c r="O1611" s="99">
        <v>88.817294944077702</v>
      </c>
      <c r="P1611" s="99">
        <v>0</v>
      </c>
      <c r="Q1611" s="99">
        <v>235.24534714035701</v>
      </c>
      <c r="R1611" s="99">
        <v>23.436801978154101</v>
      </c>
      <c r="S1611" s="99">
        <v>0</v>
      </c>
      <c r="T1611" s="99">
        <v>3.8999241765413899</v>
      </c>
      <c r="U1611" s="99">
        <v>444.27664444595598</v>
      </c>
      <c r="V1611" s="99">
        <v>10867.7439324856</v>
      </c>
      <c r="W1611" s="99">
        <v>7774.2495042681703</v>
      </c>
      <c r="X1611" s="99">
        <v>67770.823525428801</v>
      </c>
      <c r="Y1611" s="99">
        <v>4329.3571978807404</v>
      </c>
      <c r="Z1611" s="99">
        <v>4048.09839165211</v>
      </c>
      <c r="AA1611" s="99">
        <v>0</v>
      </c>
      <c r="AB1611" s="99">
        <v>0</v>
      </c>
      <c r="AC1611" s="99">
        <v>136932.21566009501</v>
      </c>
      <c r="AD1611" s="99">
        <v>0</v>
      </c>
      <c r="AE1611" s="99">
        <v>6870.5121936202004</v>
      </c>
      <c r="AF1611" s="99">
        <v>8498.0496895313299</v>
      </c>
      <c r="AG1611" s="99">
        <v>13835.877047657999</v>
      </c>
      <c r="AH1611" s="99">
        <v>8829.4403007030505</v>
      </c>
      <c r="AI1611" s="99">
        <v>0</v>
      </c>
      <c r="AJ1611" s="99">
        <v>51268.480382442503</v>
      </c>
      <c r="AK1611" s="99">
        <v>3387.95502385497</v>
      </c>
      <c r="AL1611" s="99">
        <v>0</v>
      </c>
      <c r="AM1611" s="99">
        <v>397.83043704927002</v>
      </c>
      <c r="AN1611" s="99">
        <v>146313.31183815</v>
      </c>
      <c r="AO1611" s="99">
        <v>98537.554795265198</v>
      </c>
      <c r="AP1611" s="99">
        <v>77619.656683921799</v>
      </c>
      <c r="AQ1611" s="99">
        <v>517037.44081878703</v>
      </c>
      <c r="AR1611" s="99">
        <v>39941.110157966599</v>
      </c>
      <c r="AS1611" s="99">
        <v>32305.475299119898</v>
      </c>
      <c r="AT1611" s="99">
        <v>0</v>
      </c>
      <c r="AU1611" s="99">
        <v>0</v>
      </c>
      <c r="AV1611" s="99">
        <v>424752.83337020897</v>
      </c>
      <c r="AW1611" s="99">
        <v>0</v>
      </c>
      <c r="AX1611" s="99">
        <v>61757.864366531401</v>
      </c>
      <c r="AY1611" s="99">
        <v>73190.364358902007</v>
      </c>
      <c r="AZ1611" s="99">
        <v>98694.373664856001</v>
      </c>
      <c r="BA1611" s="99">
        <v>79623.698545455904</v>
      </c>
      <c r="BB1611" s="99">
        <v>0</v>
      </c>
      <c r="BC1611" s="99">
        <v>387812.39944076497</v>
      </c>
      <c r="BD1611" s="99">
        <v>27873.500098466899</v>
      </c>
      <c r="BE1611" s="99">
        <v>0</v>
      </c>
      <c r="BF1611" s="99">
        <v>2899.1707930266898</v>
      </c>
      <c r="BG1611" s="99">
        <v>449714.47662353498</v>
      </c>
      <c r="BH1611" s="99">
        <v>12101.7854565382</v>
      </c>
      <c r="BI1611" s="99">
        <v>11652.8048840761</v>
      </c>
      <c r="BJ1611" s="99">
        <v>149191.18715667701</v>
      </c>
      <c r="BK1611" s="99">
        <v>11339.045884609201</v>
      </c>
      <c r="BL1611" s="99">
        <v>0</v>
      </c>
      <c r="BM1611" s="99">
        <v>0</v>
      </c>
      <c r="BN1611" s="99">
        <v>0</v>
      </c>
      <c r="BO1611" s="99">
        <v>0</v>
      </c>
      <c r="BP1611" s="99">
        <v>0</v>
      </c>
      <c r="BQ1611" s="99">
        <v>0</v>
      </c>
      <c r="BR1611" s="99">
        <v>14300.671732664099</v>
      </c>
      <c r="BS1611" s="99">
        <v>30902.570831775702</v>
      </c>
      <c r="BT1611" s="99">
        <v>15485.647108197199</v>
      </c>
      <c r="BU1611" s="99">
        <v>0</v>
      </c>
      <c r="BV1611" s="99">
        <v>112374.245501518</v>
      </c>
      <c r="BW1611" s="99">
        <v>3197.13636001945</v>
      </c>
      <c r="BX1611" s="99">
        <v>0</v>
      </c>
      <c r="BY1611" s="99">
        <v>0</v>
      </c>
      <c r="BZ1611" s="99">
        <v>0</v>
      </c>
      <c r="CA1611" s="99">
        <v>597.63122858852103</v>
      </c>
      <c r="CB1611" s="99">
        <v>88099.962841033906</v>
      </c>
      <c r="CC1611" s="99">
        <v>695589.76309966994</v>
      </c>
      <c r="CD1611" s="99">
        <v>177250.44705009501</v>
      </c>
      <c r="CE1611" s="99">
        <v>33.287325350567698</v>
      </c>
      <c r="CF1611" s="99">
        <v>5003.9173285365096</v>
      </c>
      <c r="CG1611" s="99">
        <v>39839.7241163254</v>
      </c>
      <c r="CH1611" s="99">
        <v>0</v>
      </c>
      <c r="CI1611" s="99">
        <v>629.84775198996101</v>
      </c>
      <c r="CJ1611" s="99">
        <v>93335.908947944597</v>
      </c>
      <c r="CK1611" s="99">
        <v>732772.69191741897</v>
      </c>
      <c r="CL1611" s="99">
        <v>182500.45790862999</v>
      </c>
      <c r="CM1611" s="188">
        <v>1069.0138934701699</v>
      </c>
      <c r="CN1611" s="188">
        <v>239796.533554077</v>
      </c>
      <c r="CO1611" s="188">
        <v>1182468.5184783901</v>
      </c>
      <c r="CP1611" s="99">
        <v>182500.45790862999</v>
      </c>
      <c r="CQ1611" s="99">
        <v>0</v>
      </c>
      <c r="CR1611" s="99">
        <v>0</v>
      </c>
      <c r="CS1611" s="99">
        <v>0</v>
      </c>
      <c r="CT1611" s="99">
        <v>0</v>
      </c>
      <c r="CU1611" s="98">
        <v>454.21423999500001</v>
      </c>
      <c r="CV1611" s="98">
        <v>408.62710820000001</v>
      </c>
    </row>
    <row r="1612" spans="1:100" x14ac:dyDescent="0.2">
      <c r="A1612" s="98" t="s">
        <v>78</v>
      </c>
      <c r="B1612" s="100">
        <v>39600</v>
      </c>
      <c r="C1612" s="99">
        <v>129.56836604699501</v>
      </c>
      <c r="D1612" s="99">
        <v>61.176751202903702</v>
      </c>
      <c r="E1612" s="99">
        <v>384.22595768049399</v>
      </c>
      <c r="F1612" s="99">
        <v>82.311883545480697</v>
      </c>
      <c r="G1612" s="99">
        <v>29.038447512779399</v>
      </c>
      <c r="H1612" s="99">
        <v>0</v>
      </c>
      <c r="I1612" s="99">
        <v>0</v>
      </c>
      <c r="J1612" s="99">
        <v>396.92313788458699</v>
      </c>
      <c r="K1612" s="99">
        <v>0</v>
      </c>
      <c r="L1612" s="99">
        <v>111.130359500647</v>
      </c>
      <c r="M1612" s="99">
        <v>69.284835213795304</v>
      </c>
      <c r="N1612" s="99">
        <v>99.213688923977301</v>
      </c>
      <c r="O1612" s="99">
        <v>91.999825144186602</v>
      </c>
      <c r="P1612" s="99">
        <v>0</v>
      </c>
      <c r="Q1612" s="99">
        <v>209.43339786678601</v>
      </c>
      <c r="R1612" s="99">
        <v>23.156136248027899</v>
      </c>
      <c r="S1612" s="99">
        <v>0</v>
      </c>
      <c r="T1612" s="99">
        <v>3.9319261641357999</v>
      </c>
      <c r="U1612" s="99">
        <v>449.61940893903397</v>
      </c>
      <c r="V1612" s="99">
        <v>11127.8006088734</v>
      </c>
      <c r="W1612" s="99">
        <v>6101.9890042543402</v>
      </c>
      <c r="X1612" s="99">
        <v>70421.516180038496</v>
      </c>
      <c r="Y1612" s="99">
        <v>6674.3866444230098</v>
      </c>
      <c r="Z1612" s="99">
        <v>4169.2934426665297</v>
      </c>
      <c r="AA1612" s="99">
        <v>0</v>
      </c>
      <c r="AB1612" s="99">
        <v>0</v>
      </c>
      <c r="AC1612" s="99">
        <v>141224.429542542</v>
      </c>
      <c r="AD1612" s="99">
        <v>0</v>
      </c>
      <c r="AE1612" s="99">
        <v>6458.8549696803102</v>
      </c>
      <c r="AF1612" s="99">
        <v>8163.9514404535303</v>
      </c>
      <c r="AG1612" s="99">
        <v>14281.217553734799</v>
      </c>
      <c r="AH1612" s="99">
        <v>10120.1874673367</v>
      </c>
      <c r="AI1612" s="99">
        <v>0</v>
      </c>
      <c r="AJ1612" s="99">
        <v>46993.197441577897</v>
      </c>
      <c r="AK1612" s="99">
        <v>3322.7506085038199</v>
      </c>
      <c r="AL1612" s="99">
        <v>0</v>
      </c>
      <c r="AM1612" s="99">
        <v>478.12722840905201</v>
      </c>
      <c r="AN1612" s="99">
        <v>150957.58267784101</v>
      </c>
      <c r="AO1612" s="99">
        <v>101517.18458843201</v>
      </c>
      <c r="AP1612" s="99">
        <v>42527.512796401999</v>
      </c>
      <c r="AQ1612" s="99">
        <v>547145.89376831101</v>
      </c>
      <c r="AR1612" s="99">
        <v>45968.503640174902</v>
      </c>
      <c r="AS1612" s="99">
        <v>33193.248920440703</v>
      </c>
      <c r="AT1612" s="99">
        <v>0</v>
      </c>
      <c r="AU1612" s="99">
        <v>0</v>
      </c>
      <c r="AV1612" s="99">
        <v>444434.687187195</v>
      </c>
      <c r="AW1612" s="99">
        <v>0</v>
      </c>
      <c r="AX1612" s="99">
        <v>63040.1964068413</v>
      </c>
      <c r="AY1612" s="99">
        <v>72869.445080757097</v>
      </c>
      <c r="AZ1612" s="99">
        <v>102559.290736198</v>
      </c>
      <c r="BA1612" s="99">
        <v>90270.743686675996</v>
      </c>
      <c r="BB1612" s="99">
        <v>0</v>
      </c>
      <c r="BC1612" s="99">
        <v>357254.41490173299</v>
      </c>
      <c r="BD1612" s="99">
        <v>28396.7008066177</v>
      </c>
      <c r="BE1612" s="99">
        <v>0</v>
      </c>
      <c r="BF1612" s="99">
        <v>3445.1317109167599</v>
      </c>
      <c r="BG1612" s="99">
        <v>470107.38331222499</v>
      </c>
      <c r="BH1612" s="99">
        <v>12470.7771711349</v>
      </c>
      <c r="BI1612" s="99">
        <v>8624.9382950067502</v>
      </c>
      <c r="BJ1612" s="99">
        <v>159780.46712875401</v>
      </c>
      <c r="BK1612" s="99">
        <v>13680.927709698701</v>
      </c>
      <c r="BL1612" s="99">
        <v>0</v>
      </c>
      <c r="BM1612" s="99">
        <v>0</v>
      </c>
      <c r="BN1612" s="99">
        <v>0</v>
      </c>
      <c r="BO1612" s="99">
        <v>0</v>
      </c>
      <c r="BP1612" s="99">
        <v>0</v>
      </c>
      <c r="BQ1612" s="99">
        <v>0</v>
      </c>
      <c r="BR1612" s="99">
        <v>14410.852596283001</v>
      </c>
      <c r="BS1612" s="99">
        <v>37570.063729286201</v>
      </c>
      <c r="BT1612" s="99">
        <v>17502.3130793571</v>
      </c>
      <c r="BU1612" s="99">
        <v>0</v>
      </c>
      <c r="BV1612" s="99">
        <v>112035.86803722401</v>
      </c>
      <c r="BW1612" s="99">
        <v>3262.9963549077502</v>
      </c>
      <c r="BX1612" s="99">
        <v>0</v>
      </c>
      <c r="BY1612" s="99">
        <v>0</v>
      </c>
      <c r="BZ1612" s="99">
        <v>0</v>
      </c>
      <c r="CA1612" s="99">
        <v>575.86584081500803</v>
      </c>
      <c r="CB1612" s="99">
        <v>85631.489893913298</v>
      </c>
      <c r="CC1612" s="99">
        <v>691660.69985198998</v>
      </c>
      <c r="CD1612" s="99">
        <v>179490.00571060201</v>
      </c>
      <c r="CE1612" s="99">
        <v>33.330023639835403</v>
      </c>
      <c r="CF1612" s="99">
        <v>5074.61848539114</v>
      </c>
      <c r="CG1612" s="99">
        <v>39970.494797229803</v>
      </c>
      <c r="CH1612" s="99">
        <v>0</v>
      </c>
      <c r="CI1612" s="99">
        <v>610.72070308774698</v>
      </c>
      <c r="CJ1612" s="99">
        <v>90436.528295516997</v>
      </c>
      <c r="CK1612" s="99">
        <v>734436.09499359096</v>
      </c>
      <c r="CL1612" s="99">
        <v>184684.232055664</v>
      </c>
      <c r="CM1612" s="188">
        <v>1052.2666073739499</v>
      </c>
      <c r="CN1612" s="188">
        <v>242968.902162552</v>
      </c>
      <c r="CO1612" s="188">
        <v>1200929.7826232901</v>
      </c>
      <c r="CP1612" s="99">
        <v>184684.232055664</v>
      </c>
      <c r="CQ1612" s="99">
        <v>0</v>
      </c>
      <c r="CR1612" s="99">
        <v>0</v>
      </c>
      <c r="CS1612" s="99">
        <v>0</v>
      </c>
      <c r="CT1612" s="99">
        <v>0</v>
      </c>
      <c r="CU1612" s="98">
        <v>441.7986985</v>
      </c>
      <c r="CV1612" s="98">
        <v>420.00003141000002</v>
      </c>
    </row>
    <row r="1613" spans="1:100" x14ac:dyDescent="0.2">
      <c r="A1613" s="98" t="s">
        <v>78</v>
      </c>
      <c r="B1613" s="100">
        <v>39692</v>
      </c>
      <c r="C1613" s="99">
        <v>140.75821998715401</v>
      </c>
      <c r="D1613" s="99">
        <v>102.525719170459</v>
      </c>
      <c r="E1613" s="99">
        <v>365.56846302002702</v>
      </c>
      <c r="F1613" s="99">
        <v>75.162081676535294</v>
      </c>
      <c r="G1613" s="99">
        <v>28.035487399902198</v>
      </c>
      <c r="H1613" s="99">
        <v>0</v>
      </c>
      <c r="I1613" s="99">
        <v>0</v>
      </c>
      <c r="J1613" s="99">
        <v>398.88049809634703</v>
      </c>
      <c r="K1613" s="99">
        <v>0</v>
      </c>
      <c r="L1613" s="99">
        <v>111.72886519320301</v>
      </c>
      <c r="M1613" s="99">
        <v>68.110998153686495</v>
      </c>
      <c r="N1613" s="99">
        <v>93.2840387234464</v>
      </c>
      <c r="O1613" s="99">
        <v>96.900127568282201</v>
      </c>
      <c r="P1613" s="99">
        <v>0</v>
      </c>
      <c r="Q1613" s="99">
        <v>245.335723731667</v>
      </c>
      <c r="R1613" s="99">
        <v>23.087006654357499</v>
      </c>
      <c r="S1613" s="99">
        <v>0</v>
      </c>
      <c r="T1613" s="99">
        <v>5.0291484083863898</v>
      </c>
      <c r="U1613" s="99">
        <v>458.73996170982701</v>
      </c>
      <c r="V1613" s="99">
        <v>11932.387216925599</v>
      </c>
      <c r="W1613" s="99">
        <v>17403.755994081501</v>
      </c>
      <c r="X1613" s="99">
        <v>70945.278455734297</v>
      </c>
      <c r="Y1613" s="99">
        <v>4275.5437560677501</v>
      </c>
      <c r="Z1613" s="99">
        <v>4457.8966399431201</v>
      </c>
      <c r="AA1613" s="99">
        <v>0</v>
      </c>
      <c r="AB1613" s="99">
        <v>0</v>
      </c>
      <c r="AC1613" s="99">
        <v>140380.786287308</v>
      </c>
      <c r="AD1613" s="99">
        <v>0</v>
      </c>
      <c r="AE1613" s="99">
        <v>8377.21275639534</v>
      </c>
      <c r="AF1613" s="99">
        <v>8506.6077600717508</v>
      </c>
      <c r="AG1613" s="99">
        <v>13291.5188906193</v>
      </c>
      <c r="AH1613" s="99">
        <v>9577.0187093019504</v>
      </c>
      <c r="AI1613" s="99">
        <v>0</v>
      </c>
      <c r="AJ1613" s="99">
        <v>58407.972741127</v>
      </c>
      <c r="AK1613" s="99">
        <v>3394.0260648429398</v>
      </c>
      <c r="AL1613" s="99">
        <v>0</v>
      </c>
      <c r="AM1613" s="99">
        <v>732.06447563320398</v>
      </c>
      <c r="AN1613" s="99">
        <v>151159.51673698399</v>
      </c>
      <c r="AO1613" s="99">
        <v>113206.626994133</v>
      </c>
      <c r="AP1613" s="99">
        <v>134820.24377822899</v>
      </c>
      <c r="AQ1613" s="99">
        <v>545932.27497100795</v>
      </c>
      <c r="AR1613" s="99">
        <v>37694.461778640703</v>
      </c>
      <c r="AS1613" s="99">
        <v>35475.266093254097</v>
      </c>
      <c r="AT1613" s="99">
        <v>0</v>
      </c>
      <c r="AU1613" s="99">
        <v>0</v>
      </c>
      <c r="AV1613" s="99">
        <v>450195.47238922102</v>
      </c>
      <c r="AW1613" s="99">
        <v>0</v>
      </c>
      <c r="AX1613" s="99">
        <v>66317.5735960007</v>
      </c>
      <c r="AY1613" s="99">
        <v>74186.806951522798</v>
      </c>
      <c r="AZ1613" s="99">
        <v>96677.523125648499</v>
      </c>
      <c r="BA1613" s="99">
        <v>91965.075129509001</v>
      </c>
      <c r="BB1613" s="99">
        <v>0</v>
      </c>
      <c r="BC1613" s="99">
        <v>454946.06570053101</v>
      </c>
      <c r="BD1613" s="99">
        <v>28551.891430854801</v>
      </c>
      <c r="BE1613" s="99">
        <v>0</v>
      </c>
      <c r="BF1613" s="99">
        <v>5445.8451833128902</v>
      </c>
      <c r="BG1613" s="99">
        <v>480191.71537780802</v>
      </c>
      <c r="BH1613" s="99">
        <v>14879.168560743299</v>
      </c>
      <c r="BI1613" s="99">
        <v>21376.030401229898</v>
      </c>
      <c r="BJ1613" s="99">
        <v>153279.751312256</v>
      </c>
      <c r="BK1613" s="99">
        <v>9564.9691649675406</v>
      </c>
      <c r="BL1613" s="99">
        <v>0</v>
      </c>
      <c r="BM1613" s="99">
        <v>0</v>
      </c>
      <c r="BN1613" s="99">
        <v>0</v>
      </c>
      <c r="BO1613" s="99">
        <v>0</v>
      </c>
      <c r="BP1613" s="99">
        <v>0</v>
      </c>
      <c r="BQ1613" s="99">
        <v>0</v>
      </c>
      <c r="BR1613" s="99">
        <v>15057.467022418999</v>
      </c>
      <c r="BS1613" s="99">
        <v>28172.6135745049</v>
      </c>
      <c r="BT1613" s="99">
        <v>17799.8622488976</v>
      </c>
      <c r="BU1613" s="99">
        <v>0</v>
      </c>
      <c r="BV1613" s="99">
        <v>127022.388599396</v>
      </c>
      <c r="BW1613" s="99">
        <v>3288.5247407257598</v>
      </c>
      <c r="BX1613" s="99">
        <v>0</v>
      </c>
      <c r="BY1613" s="99">
        <v>0</v>
      </c>
      <c r="BZ1613" s="99">
        <v>0</v>
      </c>
      <c r="CA1613" s="99">
        <v>604.94015340506996</v>
      </c>
      <c r="CB1613" s="99">
        <v>99992.235898971601</v>
      </c>
      <c r="CC1613" s="99">
        <v>786071.92542266799</v>
      </c>
      <c r="CD1613" s="99">
        <v>188131.42702674901</v>
      </c>
      <c r="CE1613" s="99">
        <v>33.485025059897502</v>
      </c>
      <c r="CF1613" s="99">
        <v>5361.17224055529</v>
      </c>
      <c r="CG1613" s="99">
        <v>42735.741429328897</v>
      </c>
      <c r="CH1613" s="99">
        <v>0</v>
      </c>
      <c r="CI1613" s="99">
        <v>637.74981137365103</v>
      </c>
      <c r="CJ1613" s="99">
        <v>105422.516282082</v>
      </c>
      <c r="CK1613" s="99">
        <v>828828.58410644496</v>
      </c>
      <c r="CL1613" s="99">
        <v>193230.12181282</v>
      </c>
      <c r="CM1613" s="188">
        <v>1095.06971608102</v>
      </c>
      <c r="CN1613" s="188">
        <v>256057.43418312099</v>
      </c>
      <c r="CO1613" s="188">
        <v>1320319.3381042499</v>
      </c>
      <c r="CP1613" s="99">
        <v>193230.12181282</v>
      </c>
      <c r="CQ1613" s="99">
        <v>0</v>
      </c>
      <c r="CR1613" s="99">
        <v>0</v>
      </c>
      <c r="CS1613" s="99">
        <v>0</v>
      </c>
      <c r="CT1613" s="99">
        <v>0</v>
      </c>
      <c r="CU1613" s="98">
        <v>430.23723437899997</v>
      </c>
      <c r="CV1613" s="98">
        <v>422.292920251</v>
      </c>
    </row>
    <row r="1614" spans="1:100" x14ac:dyDescent="0.2">
      <c r="A1614" s="98" t="s">
        <v>78</v>
      </c>
      <c r="B1614" s="100">
        <v>39783</v>
      </c>
      <c r="C1614" s="99">
        <v>145.358957786113</v>
      </c>
      <c r="D1614" s="99">
        <v>110.60489518381701</v>
      </c>
      <c r="E1614" s="99">
        <v>358.876626353711</v>
      </c>
      <c r="F1614" s="99">
        <v>67.808589544147296</v>
      </c>
      <c r="G1614" s="99">
        <v>33.2177812759764</v>
      </c>
      <c r="H1614" s="99">
        <v>0</v>
      </c>
      <c r="I1614" s="99">
        <v>0</v>
      </c>
      <c r="J1614" s="99">
        <v>400.14315334707499</v>
      </c>
      <c r="K1614" s="99">
        <v>0</v>
      </c>
      <c r="L1614" s="99">
        <v>106.16567196976401</v>
      </c>
      <c r="M1614" s="99">
        <v>66.264322131872206</v>
      </c>
      <c r="N1614" s="99">
        <v>92.794220271520302</v>
      </c>
      <c r="O1614" s="99">
        <v>104.470383867621</v>
      </c>
      <c r="P1614" s="99">
        <v>0</v>
      </c>
      <c r="Q1614" s="99">
        <v>257.92201285436698</v>
      </c>
      <c r="R1614" s="99">
        <v>21.345189536223199</v>
      </c>
      <c r="S1614" s="99">
        <v>0</v>
      </c>
      <c r="T1614" s="99">
        <v>5.1971070460858799</v>
      </c>
      <c r="U1614" s="99">
        <v>463.67655872181098</v>
      </c>
      <c r="V1614" s="99">
        <v>12127.2931345701</v>
      </c>
      <c r="W1614" s="99">
        <v>19958.0016946793</v>
      </c>
      <c r="X1614" s="99">
        <v>69922.178738594099</v>
      </c>
      <c r="Y1614" s="99">
        <v>3298.3581533431998</v>
      </c>
      <c r="Z1614" s="99">
        <v>5478.48125219345</v>
      </c>
      <c r="AA1614" s="99">
        <v>0</v>
      </c>
      <c r="AB1614" s="99">
        <v>0</v>
      </c>
      <c r="AC1614" s="99">
        <v>138857.100156784</v>
      </c>
      <c r="AD1614" s="99">
        <v>0</v>
      </c>
      <c r="AE1614" s="99">
        <v>8191.6072088479996</v>
      </c>
      <c r="AF1614" s="99">
        <v>8317.9079128503799</v>
      </c>
      <c r="AG1614" s="99">
        <v>12482.080996394199</v>
      </c>
      <c r="AH1614" s="99">
        <v>9386.2772320508993</v>
      </c>
      <c r="AI1614" s="99">
        <v>0</v>
      </c>
      <c r="AJ1614" s="99">
        <v>62387.685755729697</v>
      </c>
      <c r="AK1614" s="99">
        <v>3595.39805230498</v>
      </c>
      <c r="AL1614" s="99">
        <v>0</v>
      </c>
      <c r="AM1614" s="99">
        <v>508.72831101343002</v>
      </c>
      <c r="AN1614" s="99">
        <v>149785.00738716099</v>
      </c>
      <c r="AO1614" s="99">
        <v>110563.792194366</v>
      </c>
      <c r="AP1614" s="99">
        <v>160879.33724594099</v>
      </c>
      <c r="AQ1614" s="99">
        <v>540807.62072753895</v>
      </c>
      <c r="AR1614" s="99">
        <v>29000.364915370901</v>
      </c>
      <c r="AS1614" s="99">
        <v>42785.0942292213</v>
      </c>
      <c r="AT1614" s="99">
        <v>0</v>
      </c>
      <c r="AU1614" s="99">
        <v>0</v>
      </c>
      <c r="AV1614" s="99">
        <v>443857.72709655802</v>
      </c>
      <c r="AW1614" s="99">
        <v>0</v>
      </c>
      <c r="AX1614" s="99">
        <v>67343.743469238296</v>
      </c>
      <c r="AY1614" s="99">
        <v>72938.553399085999</v>
      </c>
      <c r="AZ1614" s="99">
        <v>91307.118545532197</v>
      </c>
      <c r="BA1614" s="99">
        <v>84219.017472267195</v>
      </c>
      <c r="BB1614" s="99">
        <v>0</v>
      </c>
      <c r="BC1614" s="99">
        <v>492367.27966690098</v>
      </c>
      <c r="BD1614" s="99">
        <v>29578.385053157799</v>
      </c>
      <c r="BE1614" s="99">
        <v>0</v>
      </c>
      <c r="BF1614" s="99">
        <v>3440.12299478054</v>
      </c>
      <c r="BG1614" s="99">
        <v>475613.162033081</v>
      </c>
      <c r="BH1614" s="99">
        <v>15197.734724521601</v>
      </c>
      <c r="BI1614" s="99">
        <v>26186.704529047001</v>
      </c>
      <c r="BJ1614" s="99">
        <v>150397.00022315999</v>
      </c>
      <c r="BK1614" s="99">
        <v>7811.4424069523802</v>
      </c>
      <c r="BL1614" s="99">
        <v>0</v>
      </c>
      <c r="BM1614" s="99">
        <v>0</v>
      </c>
      <c r="BN1614" s="99">
        <v>0</v>
      </c>
      <c r="BO1614" s="99">
        <v>0</v>
      </c>
      <c r="BP1614" s="99">
        <v>0</v>
      </c>
      <c r="BQ1614" s="99">
        <v>0</v>
      </c>
      <c r="BR1614" s="99">
        <v>15177.274357676501</v>
      </c>
      <c r="BS1614" s="99">
        <v>27270.695183038701</v>
      </c>
      <c r="BT1614" s="99">
        <v>16406.581835508299</v>
      </c>
      <c r="BU1614" s="99">
        <v>0</v>
      </c>
      <c r="BV1614" s="99">
        <v>133245.30054283101</v>
      </c>
      <c r="BW1614" s="99">
        <v>3585.0423463583002</v>
      </c>
      <c r="BX1614" s="99">
        <v>0</v>
      </c>
      <c r="BY1614" s="99">
        <v>0</v>
      </c>
      <c r="BZ1614" s="99">
        <v>0</v>
      </c>
      <c r="CA1614" s="99">
        <v>613.13093085587002</v>
      </c>
      <c r="CB1614" s="99">
        <v>103785.033987045</v>
      </c>
      <c r="CC1614" s="99">
        <v>815228.24193572998</v>
      </c>
      <c r="CD1614" s="99">
        <v>189228.31761169399</v>
      </c>
      <c r="CE1614" s="99">
        <v>37.7429415965453</v>
      </c>
      <c r="CF1614" s="99">
        <v>6195.2294298410397</v>
      </c>
      <c r="CG1614" s="99">
        <v>48240.935856342301</v>
      </c>
      <c r="CH1614" s="99">
        <v>0</v>
      </c>
      <c r="CI1614" s="99">
        <v>650.94955807179201</v>
      </c>
      <c r="CJ1614" s="99">
        <v>109986.959387779</v>
      </c>
      <c r="CK1614" s="99">
        <v>861852.43264007603</v>
      </c>
      <c r="CL1614" s="99">
        <v>195975.20412254299</v>
      </c>
      <c r="CM1614" s="188">
        <v>1108.9498903006299</v>
      </c>
      <c r="CN1614" s="188">
        <v>261286.50449943499</v>
      </c>
      <c r="CO1614" s="188">
        <v>1341390.2032318099</v>
      </c>
      <c r="CP1614" s="99">
        <v>195975.20412254299</v>
      </c>
      <c r="CQ1614" s="99">
        <v>0</v>
      </c>
      <c r="CR1614" s="99">
        <v>0</v>
      </c>
      <c r="CS1614" s="99">
        <v>0</v>
      </c>
      <c r="CT1614" s="99">
        <v>0</v>
      </c>
      <c r="CU1614" s="98">
        <v>425.035698008</v>
      </c>
      <c r="CV1614" s="98">
        <v>428.36871966899997</v>
      </c>
    </row>
    <row r="1615" spans="1:100" x14ac:dyDescent="0.2">
      <c r="A1615" s="98" t="s">
        <v>78</v>
      </c>
      <c r="B1615" s="100">
        <v>39873</v>
      </c>
      <c r="C1615" s="99">
        <v>150.37855858728301</v>
      </c>
      <c r="D1615" s="99">
        <v>107.25913888774799</v>
      </c>
      <c r="E1615" s="99">
        <v>349.653479028493</v>
      </c>
      <c r="F1615" s="99">
        <v>56.762898080982303</v>
      </c>
      <c r="G1615" s="99">
        <v>36.410161532927297</v>
      </c>
      <c r="H1615" s="99">
        <v>0</v>
      </c>
      <c r="I1615" s="99">
        <v>0</v>
      </c>
      <c r="J1615" s="99">
        <v>405.30093944072701</v>
      </c>
      <c r="K1615" s="99">
        <v>0</v>
      </c>
      <c r="L1615" s="99">
        <v>91.9331991784275</v>
      </c>
      <c r="M1615" s="99">
        <v>62.075912818778299</v>
      </c>
      <c r="N1615" s="99">
        <v>89.851364477537601</v>
      </c>
      <c r="O1615" s="99">
        <v>112.958942119032</v>
      </c>
      <c r="P1615" s="99">
        <v>0</v>
      </c>
      <c r="Q1615" s="99">
        <v>261.91988322883799</v>
      </c>
      <c r="R1615" s="99">
        <v>23.658776547526902</v>
      </c>
      <c r="S1615" s="99">
        <v>0</v>
      </c>
      <c r="T1615" s="99">
        <v>5.8248134633759001</v>
      </c>
      <c r="U1615" s="99">
        <v>455.98653007298702</v>
      </c>
      <c r="V1615" s="99">
        <v>12998.256607413299</v>
      </c>
      <c r="W1615" s="99">
        <v>16624.806239843401</v>
      </c>
      <c r="X1615" s="99">
        <v>74412.382255554199</v>
      </c>
      <c r="Y1615" s="99">
        <v>2974.4901189506099</v>
      </c>
      <c r="Z1615" s="99">
        <v>6245.1910079121599</v>
      </c>
      <c r="AA1615" s="99">
        <v>0</v>
      </c>
      <c r="AB1615" s="99">
        <v>0</v>
      </c>
      <c r="AC1615" s="99">
        <v>141165.01657104501</v>
      </c>
      <c r="AD1615" s="99">
        <v>0</v>
      </c>
      <c r="AE1615" s="99">
        <v>7550.2426006794003</v>
      </c>
      <c r="AF1615" s="99">
        <v>8464.0332052707708</v>
      </c>
      <c r="AG1615" s="99">
        <v>12148.969692111001</v>
      </c>
      <c r="AH1615" s="99">
        <v>10454.252839803699</v>
      </c>
      <c r="AI1615" s="99">
        <v>0</v>
      </c>
      <c r="AJ1615" s="99">
        <v>64054.583722114599</v>
      </c>
      <c r="AK1615" s="99">
        <v>4113.9551236629504</v>
      </c>
      <c r="AL1615" s="99">
        <v>0</v>
      </c>
      <c r="AM1615" s="99">
        <v>690.41375919431403</v>
      </c>
      <c r="AN1615" s="99">
        <v>149618.08642959601</v>
      </c>
      <c r="AO1615" s="99">
        <v>119516.055418968</v>
      </c>
      <c r="AP1615" s="99">
        <v>134390.77265930199</v>
      </c>
      <c r="AQ1615" s="99">
        <v>593290.49555969203</v>
      </c>
      <c r="AR1615" s="99">
        <v>26464.409413814501</v>
      </c>
      <c r="AS1615" s="99">
        <v>47142.352774143197</v>
      </c>
      <c r="AT1615" s="99">
        <v>0</v>
      </c>
      <c r="AU1615" s="99">
        <v>0</v>
      </c>
      <c r="AV1615" s="99">
        <v>452327.68448638899</v>
      </c>
      <c r="AW1615" s="99">
        <v>0</v>
      </c>
      <c r="AX1615" s="99">
        <v>61218.951909065203</v>
      </c>
      <c r="AY1615" s="99">
        <v>77500.697427749605</v>
      </c>
      <c r="AZ1615" s="99">
        <v>90802.865900039702</v>
      </c>
      <c r="BA1615" s="99">
        <v>95649.376616477995</v>
      </c>
      <c r="BB1615" s="99">
        <v>0</v>
      </c>
      <c r="BC1615" s="99">
        <v>514482.404922485</v>
      </c>
      <c r="BD1615" s="99">
        <v>32155.2865421772</v>
      </c>
      <c r="BE1615" s="99">
        <v>0</v>
      </c>
      <c r="BF1615" s="99">
        <v>4879.0185441374797</v>
      </c>
      <c r="BG1615" s="99">
        <v>476456.82617950399</v>
      </c>
      <c r="BH1615" s="99">
        <v>16746.6803891659</v>
      </c>
      <c r="BI1615" s="99">
        <v>29696.795024395</v>
      </c>
      <c r="BJ1615" s="99">
        <v>170079.07705497701</v>
      </c>
      <c r="BK1615" s="99">
        <v>6359.7602427601796</v>
      </c>
      <c r="BL1615" s="99">
        <v>0</v>
      </c>
      <c r="BM1615" s="99">
        <v>0</v>
      </c>
      <c r="BN1615" s="99">
        <v>0</v>
      </c>
      <c r="BO1615" s="99">
        <v>0</v>
      </c>
      <c r="BP1615" s="99">
        <v>0</v>
      </c>
      <c r="BQ1615" s="99">
        <v>0</v>
      </c>
      <c r="BR1615" s="99">
        <v>13846.9225099087</v>
      </c>
      <c r="BS1615" s="99">
        <v>27993.2632026672</v>
      </c>
      <c r="BT1615" s="99">
        <v>18678.285695791201</v>
      </c>
      <c r="BU1615" s="99">
        <v>0</v>
      </c>
      <c r="BV1615" s="99">
        <v>156216.13142394999</v>
      </c>
      <c r="BW1615" s="99">
        <v>3795.5496220290702</v>
      </c>
      <c r="BX1615" s="99">
        <v>0</v>
      </c>
      <c r="BY1615" s="99">
        <v>0</v>
      </c>
      <c r="BZ1615" s="99">
        <v>0</v>
      </c>
      <c r="CA1615" s="99">
        <v>610.89319549500897</v>
      </c>
      <c r="CB1615" s="99">
        <v>103124.630410194</v>
      </c>
      <c r="CC1615" s="99">
        <v>842439.95677185105</v>
      </c>
      <c r="CD1615" s="99">
        <v>222289.128540039</v>
      </c>
      <c r="CE1615" s="99">
        <v>40.382571563590297</v>
      </c>
      <c r="CF1615" s="99">
        <v>7046.5002205371902</v>
      </c>
      <c r="CG1615" s="99">
        <v>53632.267008781397</v>
      </c>
      <c r="CH1615" s="99">
        <v>0</v>
      </c>
      <c r="CI1615" s="99">
        <v>650.07176870107696</v>
      </c>
      <c r="CJ1615" s="99">
        <v>110376.33910369901</v>
      </c>
      <c r="CK1615" s="99">
        <v>894893.086380005</v>
      </c>
      <c r="CL1615" s="99">
        <v>229183.788211823</v>
      </c>
      <c r="CM1615" s="188">
        <v>1100.04272857308</v>
      </c>
      <c r="CN1615" s="188">
        <v>261708.74696540801</v>
      </c>
      <c r="CO1615" s="188">
        <v>1372935.21630859</v>
      </c>
      <c r="CP1615" s="99">
        <v>229183.788211823</v>
      </c>
      <c r="CQ1615" s="99">
        <v>0</v>
      </c>
      <c r="CR1615" s="99">
        <v>0</v>
      </c>
      <c r="CS1615" s="99">
        <v>0</v>
      </c>
      <c r="CT1615" s="99">
        <v>0</v>
      </c>
      <c r="CU1615" s="98">
        <v>406.21979795700003</v>
      </c>
      <c r="CV1615" s="98">
        <v>435.84213518799999</v>
      </c>
    </row>
    <row r="1616" spans="1:100" x14ac:dyDescent="0.2">
      <c r="A1616" s="98" t="s">
        <v>78</v>
      </c>
      <c r="B1616" s="100">
        <v>39965</v>
      </c>
      <c r="C1616" s="99">
        <v>150.559181669727</v>
      </c>
      <c r="D1616" s="99">
        <v>114.520915892906</v>
      </c>
      <c r="E1616" s="99">
        <v>329.70280142128502</v>
      </c>
      <c r="F1616" s="99">
        <v>50.675919662695399</v>
      </c>
      <c r="G1616" s="99">
        <v>36.021422560792402</v>
      </c>
      <c r="H1616" s="99">
        <v>0</v>
      </c>
      <c r="I1616" s="99">
        <v>0</v>
      </c>
      <c r="J1616" s="99">
        <v>411.94160639867198</v>
      </c>
      <c r="K1616" s="99">
        <v>0</v>
      </c>
      <c r="L1616" s="99">
        <v>89.921887115575402</v>
      </c>
      <c r="M1616" s="99">
        <v>57.008222672622701</v>
      </c>
      <c r="N1616" s="99">
        <v>82.006843438372002</v>
      </c>
      <c r="O1616" s="99">
        <v>111.085907221772</v>
      </c>
      <c r="P1616" s="99">
        <v>0</v>
      </c>
      <c r="Q1616" s="99">
        <v>262.443826083094</v>
      </c>
      <c r="R1616" s="99">
        <v>23.023991859750801</v>
      </c>
      <c r="S1616" s="99">
        <v>0</v>
      </c>
      <c r="T1616" s="99">
        <v>4.9452302707941298</v>
      </c>
      <c r="U1616" s="99">
        <v>453.22733089700301</v>
      </c>
      <c r="V1616" s="99">
        <v>14040.3576719761</v>
      </c>
      <c r="W1616" s="99">
        <v>19067.146116256699</v>
      </c>
      <c r="X1616" s="99">
        <v>71855.737930297895</v>
      </c>
      <c r="Y1616" s="99">
        <v>2630.42176422477</v>
      </c>
      <c r="Z1616" s="99">
        <v>6241.4633564352998</v>
      </c>
      <c r="AA1616" s="99">
        <v>0</v>
      </c>
      <c r="AB1616" s="99">
        <v>0</v>
      </c>
      <c r="AC1616" s="99">
        <v>141506.70671463001</v>
      </c>
      <c r="AD1616" s="99">
        <v>0</v>
      </c>
      <c r="AE1616" s="99">
        <v>6957.2468581795702</v>
      </c>
      <c r="AF1616" s="99">
        <v>9032.3181588649804</v>
      </c>
      <c r="AG1616" s="99">
        <v>12070.1729313135</v>
      </c>
      <c r="AH1616" s="99">
        <v>11283.238411545801</v>
      </c>
      <c r="AI1616" s="99">
        <v>0</v>
      </c>
      <c r="AJ1616" s="99">
        <v>66992.277338981599</v>
      </c>
      <c r="AK1616" s="99">
        <v>3732.9593009948699</v>
      </c>
      <c r="AL1616" s="99">
        <v>0</v>
      </c>
      <c r="AM1616" s="99">
        <v>878.20161582529499</v>
      </c>
      <c r="AN1616" s="99">
        <v>148034.72399139401</v>
      </c>
      <c r="AO1616" s="99">
        <v>128276.114762306</v>
      </c>
      <c r="AP1616" s="99">
        <v>152355.75291252101</v>
      </c>
      <c r="AQ1616" s="99">
        <v>578768.78833770799</v>
      </c>
      <c r="AR1616" s="99">
        <v>23286.7506566048</v>
      </c>
      <c r="AS1616" s="99">
        <v>46096.350360393502</v>
      </c>
      <c r="AT1616" s="99">
        <v>0</v>
      </c>
      <c r="AU1616" s="99">
        <v>0</v>
      </c>
      <c r="AV1616" s="99">
        <v>460646.965080261</v>
      </c>
      <c r="AW1616" s="99">
        <v>0</v>
      </c>
      <c r="AX1616" s="99">
        <v>60653.279206752799</v>
      </c>
      <c r="AY1616" s="99">
        <v>78279.025551796003</v>
      </c>
      <c r="AZ1616" s="99">
        <v>91181.395207405105</v>
      </c>
      <c r="BA1616" s="99">
        <v>101048.096242905</v>
      </c>
      <c r="BB1616" s="99">
        <v>0</v>
      </c>
      <c r="BC1616" s="99">
        <v>541245.76103210403</v>
      </c>
      <c r="BD1616" s="99">
        <v>29269.1302452087</v>
      </c>
      <c r="BE1616" s="99">
        <v>0</v>
      </c>
      <c r="BF1616" s="99">
        <v>6280.4046650528899</v>
      </c>
      <c r="BG1616" s="99">
        <v>478369.22728347802</v>
      </c>
      <c r="BH1616" s="99">
        <v>18453.984105110201</v>
      </c>
      <c r="BI1616" s="99">
        <v>23660.207186698899</v>
      </c>
      <c r="BJ1616" s="99">
        <v>165148.73516655</v>
      </c>
      <c r="BK1616" s="99">
        <v>5127.21027570963</v>
      </c>
      <c r="BL1616" s="99">
        <v>0</v>
      </c>
      <c r="BM1616" s="99">
        <v>0</v>
      </c>
      <c r="BN1616" s="99">
        <v>0</v>
      </c>
      <c r="BO1616" s="99">
        <v>0</v>
      </c>
      <c r="BP1616" s="99">
        <v>0</v>
      </c>
      <c r="BQ1616" s="99">
        <v>0</v>
      </c>
      <c r="BR1616" s="99">
        <v>15064.129418730699</v>
      </c>
      <c r="BS1616" s="99">
        <v>26412.520776748701</v>
      </c>
      <c r="BT1616" s="99">
        <v>19659.257065534599</v>
      </c>
      <c r="BU1616" s="99">
        <v>0</v>
      </c>
      <c r="BV1616" s="99">
        <v>147144.45369148301</v>
      </c>
      <c r="BW1616" s="99">
        <v>3363.14504492283</v>
      </c>
      <c r="BX1616" s="99">
        <v>0</v>
      </c>
      <c r="BY1616" s="99">
        <v>0</v>
      </c>
      <c r="BZ1616" s="99">
        <v>0</v>
      </c>
      <c r="CA1616" s="99">
        <v>596.35502697527397</v>
      </c>
      <c r="CB1616" s="99">
        <v>104828.84142208099</v>
      </c>
      <c r="CC1616" s="99">
        <v>869659.25328826904</v>
      </c>
      <c r="CD1616" s="99">
        <v>206361.495075226</v>
      </c>
      <c r="CE1616" s="99">
        <v>39.287968376651399</v>
      </c>
      <c r="CF1616" s="99">
        <v>7091.1682325601596</v>
      </c>
      <c r="CG1616" s="99">
        <v>52276.878838062301</v>
      </c>
      <c r="CH1616" s="99">
        <v>0</v>
      </c>
      <c r="CI1616" s="99">
        <v>637.60347709059704</v>
      </c>
      <c r="CJ1616" s="99">
        <v>111741.345099449</v>
      </c>
      <c r="CK1616" s="99">
        <v>927117.67333984398</v>
      </c>
      <c r="CL1616" s="99">
        <v>213191.916509628</v>
      </c>
      <c r="CM1616" s="188">
        <v>1085.1456297189</v>
      </c>
      <c r="CN1616" s="188">
        <v>260932.87911033601</v>
      </c>
      <c r="CO1616" s="188">
        <v>1397753.13088989</v>
      </c>
      <c r="CP1616" s="99">
        <v>213191.916509628</v>
      </c>
      <c r="CQ1616" s="99">
        <v>0</v>
      </c>
      <c r="CR1616" s="99">
        <v>0</v>
      </c>
      <c r="CS1616" s="99">
        <v>0</v>
      </c>
      <c r="CT1616" s="99">
        <v>0</v>
      </c>
      <c r="CU1616" s="98">
        <v>373.860662752</v>
      </c>
      <c r="CV1616" s="98">
        <v>445.04437656300001</v>
      </c>
    </row>
    <row r="1617" spans="1:100" x14ac:dyDescent="0.2">
      <c r="A1617" s="98" t="s">
        <v>78</v>
      </c>
      <c r="B1617" s="100">
        <v>40057</v>
      </c>
      <c r="C1617" s="99">
        <v>150.27699543535701</v>
      </c>
      <c r="D1617" s="99">
        <v>118.834879018366</v>
      </c>
      <c r="E1617" s="99">
        <v>318.72204588726203</v>
      </c>
      <c r="F1617" s="99">
        <v>45.607815674971803</v>
      </c>
      <c r="G1617" s="99">
        <v>37.354101423639797</v>
      </c>
      <c r="H1617" s="99">
        <v>0</v>
      </c>
      <c r="I1617" s="99">
        <v>0</v>
      </c>
      <c r="J1617" s="99">
        <v>425.65154465660498</v>
      </c>
      <c r="K1617" s="99">
        <v>0</v>
      </c>
      <c r="L1617" s="99">
        <v>79.653847435489297</v>
      </c>
      <c r="M1617" s="99">
        <v>56.799311702605301</v>
      </c>
      <c r="N1617" s="99">
        <v>81.554533509537606</v>
      </c>
      <c r="O1617" s="99">
        <v>110.880215131678</v>
      </c>
      <c r="P1617" s="99">
        <v>0</v>
      </c>
      <c r="Q1617" s="99">
        <v>265.13651578873402</v>
      </c>
      <c r="R1617" s="99">
        <v>21.699060197221101</v>
      </c>
      <c r="S1617" s="99">
        <v>0</v>
      </c>
      <c r="T1617" s="99">
        <v>5.0164358018082602</v>
      </c>
      <c r="U1617" s="99">
        <v>456.24944060295797</v>
      </c>
      <c r="V1617" s="99">
        <v>14445.501891255401</v>
      </c>
      <c r="W1617" s="99">
        <v>18452.604218721401</v>
      </c>
      <c r="X1617" s="99">
        <v>70371.2515993118</v>
      </c>
      <c r="Y1617" s="99">
        <v>1968.6026841402099</v>
      </c>
      <c r="Z1617" s="99">
        <v>7544.7870938777896</v>
      </c>
      <c r="AA1617" s="99">
        <v>0</v>
      </c>
      <c r="AB1617" s="99">
        <v>0</v>
      </c>
      <c r="AC1617" s="99">
        <v>148343.37320900001</v>
      </c>
      <c r="AD1617" s="99">
        <v>0</v>
      </c>
      <c r="AE1617" s="99">
        <v>6250.64036637545</v>
      </c>
      <c r="AF1617" s="99">
        <v>8731.4639461040497</v>
      </c>
      <c r="AG1617" s="99">
        <v>11196.922230243699</v>
      </c>
      <c r="AH1617" s="99">
        <v>11903.710507273699</v>
      </c>
      <c r="AI1617" s="99">
        <v>0</v>
      </c>
      <c r="AJ1617" s="99">
        <v>62736.323769092603</v>
      </c>
      <c r="AK1617" s="99">
        <v>3703.0292792916298</v>
      </c>
      <c r="AL1617" s="99">
        <v>0</v>
      </c>
      <c r="AM1617" s="99">
        <v>1075.75609464943</v>
      </c>
      <c r="AN1617" s="99">
        <v>153096.924509048</v>
      </c>
      <c r="AO1617" s="99">
        <v>137537.63716697699</v>
      </c>
      <c r="AP1617" s="99">
        <v>140810.08749198899</v>
      </c>
      <c r="AQ1617" s="99">
        <v>565349.02499389602</v>
      </c>
      <c r="AR1617" s="99">
        <v>18733.764786720301</v>
      </c>
      <c r="AS1617" s="99">
        <v>54660.926579475403</v>
      </c>
      <c r="AT1617" s="99">
        <v>0</v>
      </c>
      <c r="AU1617" s="99">
        <v>0</v>
      </c>
      <c r="AV1617" s="99">
        <v>488934.95241165202</v>
      </c>
      <c r="AW1617" s="99">
        <v>0</v>
      </c>
      <c r="AX1617" s="99">
        <v>56319.745419025399</v>
      </c>
      <c r="AY1617" s="99">
        <v>79992.015963554397</v>
      </c>
      <c r="AZ1617" s="99">
        <v>85612.834543228106</v>
      </c>
      <c r="BA1617" s="99">
        <v>107451.494564056</v>
      </c>
      <c r="BB1617" s="99">
        <v>0</v>
      </c>
      <c r="BC1617" s="99">
        <v>505591.96736145002</v>
      </c>
      <c r="BD1617" s="99">
        <v>28585.4632563591</v>
      </c>
      <c r="BE1617" s="99">
        <v>0</v>
      </c>
      <c r="BF1617" s="99">
        <v>7563.9867115616798</v>
      </c>
      <c r="BG1617" s="99">
        <v>503175.68473053002</v>
      </c>
      <c r="BH1617" s="99">
        <v>18739.872908592199</v>
      </c>
      <c r="BI1617" s="99">
        <v>19556.454941987999</v>
      </c>
      <c r="BJ1617" s="99">
        <v>164191.67155838001</v>
      </c>
      <c r="BK1617" s="99">
        <v>4060.0773373842198</v>
      </c>
      <c r="BL1617" s="99">
        <v>0</v>
      </c>
      <c r="BM1617" s="99">
        <v>0</v>
      </c>
      <c r="BN1617" s="99">
        <v>0</v>
      </c>
      <c r="BO1617" s="99">
        <v>0</v>
      </c>
      <c r="BP1617" s="99">
        <v>0</v>
      </c>
      <c r="BQ1617" s="99">
        <v>0</v>
      </c>
      <c r="BR1617" s="99">
        <v>13860.161778330799</v>
      </c>
      <c r="BS1617" s="99">
        <v>28835.905570983901</v>
      </c>
      <c r="BT1617" s="99">
        <v>20919.532709598501</v>
      </c>
      <c r="BU1617" s="99">
        <v>0</v>
      </c>
      <c r="BV1617" s="99">
        <v>138062.47046470601</v>
      </c>
      <c r="BW1617" s="99">
        <v>3209.6014921665201</v>
      </c>
      <c r="BX1617" s="99">
        <v>0</v>
      </c>
      <c r="BY1617" s="99">
        <v>0</v>
      </c>
      <c r="BZ1617" s="99">
        <v>0</v>
      </c>
      <c r="CA1617" s="99">
        <v>584.38875780254602</v>
      </c>
      <c r="CB1617" s="99">
        <v>103175.256549835</v>
      </c>
      <c r="CC1617" s="99">
        <v>840613.32246398902</v>
      </c>
      <c r="CD1617" s="99">
        <v>201476.228609085</v>
      </c>
      <c r="CE1617" s="99">
        <v>39.556905952747897</v>
      </c>
      <c r="CF1617" s="99">
        <v>7934.5544455647496</v>
      </c>
      <c r="CG1617" s="99">
        <v>58149.085665225997</v>
      </c>
      <c r="CH1617" s="99">
        <v>0</v>
      </c>
      <c r="CI1617" s="99">
        <v>623.20050181448505</v>
      </c>
      <c r="CJ1617" s="99">
        <v>111065.44930839499</v>
      </c>
      <c r="CK1617" s="99">
        <v>894875.76651001</v>
      </c>
      <c r="CL1617" s="99">
        <v>208775.99233818101</v>
      </c>
      <c r="CM1617" s="188">
        <v>1080.0476574301699</v>
      </c>
      <c r="CN1617" s="188">
        <v>263728.63479995698</v>
      </c>
      <c r="CO1617" s="188">
        <v>1412457.24801636</v>
      </c>
      <c r="CP1617" s="99">
        <v>208775.99233818101</v>
      </c>
      <c r="CQ1617" s="99">
        <v>0</v>
      </c>
      <c r="CR1617" s="99">
        <v>0</v>
      </c>
      <c r="CS1617" s="99">
        <v>0</v>
      </c>
      <c r="CT1617" s="99">
        <v>0</v>
      </c>
      <c r="CU1617" s="98">
        <v>351.65909801599997</v>
      </c>
      <c r="CV1617" s="98">
        <v>459.61807548299998</v>
      </c>
    </row>
    <row r="1618" spans="1:100" x14ac:dyDescent="0.2">
      <c r="A1618" s="98" t="s">
        <v>78</v>
      </c>
      <c r="B1618" s="100">
        <v>40148</v>
      </c>
      <c r="C1618" s="99">
        <v>127.27076591830701</v>
      </c>
      <c r="D1618" s="99">
        <v>120.250556880608</v>
      </c>
      <c r="E1618" s="99">
        <v>302.74026192724699</v>
      </c>
      <c r="F1618" s="99">
        <v>34.741498415823997</v>
      </c>
      <c r="G1618" s="99">
        <v>37.018733743578203</v>
      </c>
      <c r="H1618" s="99">
        <v>0</v>
      </c>
      <c r="I1618" s="99">
        <v>0</v>
      </c>
      <c r="J1618" s="99">
        <v>444.14437372610001</v>
      </c>
      <c r="K1618" s="99">
        <v>0</v>
      </c>
      <c r="L1618" s="99">
        <v>68.712277510203407</v>
      </c>
      <c r="M1618" s="99">
        <v>45.811166179832099</v>
      </c>
      <c r="N1618" s="99">
        <v>76.260289815254495</v>
      </c>
      <c r="O1618" s="99">
        <v>95.220759159885304</v>
      </c>
      <c r="P1618" s="99">
        <v>0</v>
      </c>
      <c r="Q1618" s="99">
        <v>267.15730019286298</v>
      </c>
      <c r="R1618" s="99">
        <v>17.681747990194701</v>
      </c>
      <c r="S1618" s="99">
        <v>0</v>
      </c>
      <c r="T1618" s="99">
        <v>6.2458697438705704</v>
      </c>
      <c r="U1618" s="99">
        <v>469.548264335841</v>
      </c>
      <c r="V1618" s="99">
        <v>14295.0965116024</v>
      </c>
      <c r="W1618" s="99">
        <v>18638.670349121101</v>
      </c>
      <c r="X1618" s="99">
        <v>71818.036770820603</v>
      </c>
      <c r="Y1618" s="99">
        <v>2325.01578623056</v>
      </c>
      <c r="Z1618" s="99">
        <v>7644.4191009402302</v>
      </c>
      <c r="AA1618" s="99">
        <v>0</v>
      </c>
      <c r="AB1618" s="99">
        <v>0</v>
      </c>
      <c r="AC1618" s="99">
        <v>151858.278203964</v>
      </c>
      <c r="AD1618" s="99">
        <v>0</v>
      </c>
      <c r="AE1618" s="99">
        <v>6755.7332163453102</v>
      </c>
      <c r="AF1618" s="99">
        <v>7555.5610916614496</v>
      </c>
      <c r="AG1618" s="99">
        <v>10468.912561655001</v>
      </c>
      <c r="AH1618" s="99">
        <v>11973.7750173807</v>
      </c>
      <c r="AI1618" s="99">
        <v>0</v>
      </c>
      <c r="AJ1618" s="99">
        <v>68679.026573181196</v>
      </c>
      <c r="AK1618" s="99">
        <v>2863.0191439986202</v>
      </c>
      <c r="AL1618" s="99">
        <v>0</v>
      </c>
      <c r="AM1618" s="99">
        <v>1430.2591837197499</v>
      </c>
      <c r="AN1618" s="99">
        <v>156486.0509758</v>
      </c>
      <c r="AO1618" s="99">
        <v>137035.14674758899</v>
      </c>
      <c r="AP1618" s="99">
        <v>169311.219192505</v>
      </c>
      <c r="AQ1618" s="99">
        <v>585202.88742828404</v>
      </c>
      <c r="AR1618" s="99">
        <v>21982.5427045822</v>
      </c>
      <c r="AS1618" s="99">
        <v>56763.037465572401</v>
      </c>
      <c r="AT1618" s="99">
        <v>0</v>
      </c>
      <c r="AU1618" s="99">
        <v>0</v>
      </c>
      <c r="AV1618" s="99">
        <v>515948.49021530198</v>
      </c>
      <c r="AW1618" s="99">
        <v>0</v>
      </c>
      <c r="AX1618" s="99">
        <v>59611.149899959601</v>
      </c>
      <c r="AY1618" s="99">
        <v>70394.287969589204</v>
      </c>
      <c r="AZ1618" s="99">
        <v>79868.4635181427</v>
      </c>
      <c r="BA1618" s="99">
        <v>112200.88751602201</v>
      </c>
      <c r="BB1618" s="99">
        <v>0</v>
      </c>
      <c r="BC1618" s="99">
        <v>571301.67569732701</v>
      </c>
      <c r="BD1618" s="99">
        <v>22912.458000183098</v>
      </c>
      <c r="BE1618" s="99">
        <v>0</v>
      </c>
      <c r="BF1618" s="99">
        <v>10732.008031368299</v>
      </c>
      <c r="BG1618" s="99">
        <v>529437.97433471703</v>
      </c>
      <c r="BH1618" s="99">
        <v>18670.5547571182</v>
      </c>
      <c r="BI1618" s="99">
        <v>23004.414073705699</v>
      </c>
      <c r="BJ1618" s="99">
        <v>171651.906591415</v>
      </c>
      <c r="BK1618" s="99">
        <v>5128.3650380969002</v>
      </c>
      <c r="BL1618" s="99">
        <v>0</v>
      </c>
      <c r="BM1618" s="99">
        <v>0</v>
      </c>
      <c r="BN1618" s="99">
        <v>0</v>
      </c>
      <c r="BO1618" s="99">
        <v>0</v>
      </c>
      <c r="BP1618" s="99">
        <v>0</v>
      </c>
      <c r="BQ1618" s="99">
        <v>0</v>
      </c>
      <c r="BR1618" s="99">
        <v>11848.8766909838</v>
      </c>
      <c r="BS1618" s="99">
        <v>27829.584728241</v>
      </c>
      <c r="BT1618" s="99">
        <v>21835.012403249701</v>
      </c>
      <c r="BU1618" s="99">
        <v>0</v>
      </c>
      <c r="BV1618" s="99">
        <v>152223.925039291</v>
      </c>
      <c r="BW1618" s="99">
        <v>2679.3010102510498</v>
      </c>
      <c r="BX1618" s="99">
        <v>0</v>
      </c>
      <c r="BY1618" s="99">
        <v>0</v>
      </c>
      <c r="BZ1618" s="99">
        <v>0</v>
      </c>
      <c r="CA1618" s="99">
        <v>548.86826565861702</v>
      </c>
      <c r="CB1618" s="99">
        <v>106286.142292976</v>
      </c>
      <c r="CC1618" s="99">
        <v>893783.96890258801</v>
      </c>
      <c r="CD1618" s="99">
        <v>210435.85013198899</v>
      </c>
      <c r="CE1618" s="99">
        <v>38.6506374157034</v>
      </c>
      <c r="CF1618" s="99">
        <v>7723.3498697876903</v>
      </c>
      <c r="CG1618" s="99">
        <v>57041.517275333397</v>
      </c>
      <c r="CH1618" s="99">
        <v>0</v>
      </c>
      <c r="CI1618" s="99">
        <v>587.41634683310997</v>
      </c>
      <c r="CJ1618" s="99">
        <v>113997.15864276901</v>
      </c>
      <c r="CK1618" s="99">
        <v>948727.85811615002</v>
      </c>
      <c r="CL1618" s="99">
        <v>217629.459115982</v>
      </c>
      <c r="CM1618" s="188">
        <v>1050.2014924734799</v>
      </c>
      <c r="CN1618" s="188">
        <v>269226.06932830799</v>
      </c>
      <c r="CO1618" s="188">
        <v>1472499.0709533701</v>
      </c>
      <c r="CP1618" s="99">
        <v>217629.459115982</v>
      </c>
      <c r="CQ1618" s="99">
        <v>0</v>
      </c>
      <c r="CR1618" s="99">
        <v>0</v>
      </c>
      <c r="CS1618" s="99">
        <v>0</v>
      </c>
      <c r="CT1618" s="99">
        <v>0</v>
      </c>
      <c r="CU1618" s="98">
        <v>328.75687565999999</v>
      </c>
      <c r="CV1618" s="98">
        <v>477.14671460800002</v>
      </c>
    </row>
    <row r="1619" spans="1:100" x14ac:dyDescent="0.2">
      <c r="A1619" s="98" t="s">
        <v>78</v>
      </c>
      <c r="B1619" s="100">
        <v>40238</v>
      </c>
      <c r="C1619" s="99">
        <v>117.20110799931</v>
      </c>
      <c r="D1619" s="99">
        <v>130.27353528886999</v>
      </c>
      <c r="E1619" s="99">
        <v>287.213885597885</v>
      </c>
      <c r="F1619" s="99">
        <v>30.205609727883701</v>
      </c>
      <c r="G1619" s="99">
        <v>38.8253024537116</v>
      </c>
      <c r="H1619" s="99">
        <v>0</v>
      </c>
      <c r="I1619" s="99">
        <v>0</v>
      </c>
      <c r="J1619" s="99">
        <v>455.90275081619598</v>
      </c>
      <c r="K1619" s="99">
        <v>0</v>
      </c>
      <c r="L1619" s="99">
        <v>78.784532946534497</v>
      </c>
      <c r="M1619" s="99">
        <v>40.027823889628102</v>
      </c>
      <c r="N1619" s="99">
        <v>71.210525945760295</v>
      </c>
      <c r="O1619" s="99">
        <v>85.478630932048006</v>
      </c>
      <c r="P1619" s="99">
        <v>0</v>
      </c>
      <c r="Q1619" s="99">
        <v>268.48272367939398</v>
      </c>
      <c r="R1619" s="99">
        <v>15.869638912379701</v>
      </c>
      <c r="S1619" s="99">
        <v>0</v>
      </c>
      <c r="T1619" s="99">
        <v>9.6518215847900102</v>
      </c>
      <c r="U1619" s="99">
        <v>476.44987377151801</v>
      </c>
      <c r="V1619" s="99">
        <v>14594.911807537101</v>
      </c>
      <c r="W1619" s="99">
        <v>14483.0808645487</v>
      </c>
      <c r="X1619" s="99">
        <v>67845.429615974397</v>
      </c>
      <c r="Y1619" s="99">
        <v>2615.1601272821399</v>
      </c>
      <c r="Z1619" s="99">
        <v>7345.6192443966902</v>
      </c>
      <c r="AA1619" s="99">
        <v>0</v>
      </c>
      <c r="AB1619" s="99">
        <v>0</v>
      </c>
      <c r="AC1619" s="99">
        <v>156954.12964057899</v>
      </c>
      <c r="AD1619" s="99">
        <v>0</v>
      </c>
      <c r="AE1619" s="99">
        <v>7150.9311602711696</v>
      </c>
      <c r="AF1619" s="99">
        <v>8113.9739262461699</v>
      </c>
      <c r="AG1619" s="99">
        <v>10660.9099642038</v>
      </c>
      <c r="AH1619" s="99">
        <v>11050.0474901199</v>
      </c>
      <c r="AI1619" s="99">
        <v>0</v>
      </c>
      <c r="AJ1619" s="99">
        <v>60567.660930633501</v>
      </c>
      <c r="AK1619" s="99">
        <v>2512.7270905673499</v>
      </c>
      <c r="AL1619" s="99">
        <v>0</v>
      </c>
      <c r="AM1619" s="99">
        <v>1699.9322597384501</v>
      </c>
      <c r="AN1619" s="99">
        <v>160709.55063247701</v>
      </c>
      <c r="AO1619" s="99">
        <v>137900.85988807699</v>
      </c>
      <c r="AP1619" s="99">
        <v>128106.00008583099</v>
      </c>
      <c r="AQ1619" s="99">
        <v>559230.09386444103</v>
      </c>
      <c r="AR1619" s="99">
        <v>25407.994528055198</v>
      </c>
      <c r="AS1619" s="99">
        <v>54550.3797531128</v>
      </c>
      <c r="AT1619" s="99">
        <v>0</v>
      </c>
      <c r="AU1619" s="99">
        <v>0</v>
      </c>
      <c r="AV1619" s="99">
        <v>532266.85066223098</v>
      </c>
      <c r="AW1619" s="99">
        <v>0</v>
      </c>
      <c r="AX1619" s="99">
        <v>65150.742773056001</v>
      </c>
      <c r="AY1619" s="99">
        <v>74348.607531547503</v>
      </c>
      <c r="AZ1619" s="99">
        <v>82146.665901184097</v>
      </c>
      <c r="BA1619" s="99">
        <v>101200.246077538</v>
      </c>
      <c r="BB1619" s="99">
        <v>0</v>
      </c>
      <c r="BC1619" s="99">
        <v>497173.64004516602</v>
      </c>
      <c r="BD1619" s="99">
        <v>19443.046513557401</v>
      </c>
      <c r="BE1619" s="99">
        <v>0</v>
      </c>
      <c r="BF1619" s="99">
        <v>13183.1176470518</v>
      </c>
      <c r="BG1619" s="99">
        <v>543717.60443878197</v>
      </c>
      <c r="BH1619" s="99">
        <v>18679.594511985801</v>
      </c>
      <c r="BI1619" s="99">
        <v>21461.8136193752</v>
      </c>
      <c r="BJ1619" s="99">
        <v>165528.41200065601</v>
      </c>
      <c r="BK1619" s="99">
        <v>6322.9188967943201</v>
      </c>
      <c r="BL1619" s="99">
        <v>0</v>
      </c>
      <c r="BM1619" s="99">
        <v>0</v>
      </c>
      <c r="BN1619" s="99">
        <v>0</v>
      </c>
      <c r="BO1619" s="99">
        <v>0</v>
      </c>
      <c r="BP1619" s="99">
        <v>0</v>
      </c>
      <c r="BQ1619" s="99">
        <v>0</v>
      </c>
      <c r="BR1619" s="99">
        <v>11302.3732750416</v>
      </c>
      <c r="BS1619" s="99">
        <v>31219.330868721001</v>
      </c>
      <c r="BT1619" s="99">
        <v>19752.5808951855</v>
      </c>
      <c r="BU1619" s="99">
        <v>0</v>
      </c>
      <c r="BV1619" s="99">
        <v>142770.60632324201</v>
      </c>
      <c r="BW1619" s="99">
        <v>2164.4432367980498</v>
      </c>
      <c r="BX1619" s="99">
        <v>0</v>
      </c>
      <c r="BY1619" s="99">
        <v>0</v>
      </c>
      <c r="BZ1619" s="99">
        <v>0</v>
      </c>
      <c r="CA1619" s="99">
        <v>538.09139917790901</v>
      </c>
      <c r="CB1619" s="99">
        <v>95897.2923269272</v>
      </c>
      <c r="CC1619" s="99">
        <v>818194.54255676304</v>
      </c>
      <c r="CD1619" s="99">
        <v>210408.117174149</v>
      </c>
      <c r="CE1619" s="99">
        <v>39.723975219763801</v>
      </c>
      <c r="CF1619" s="99">
        <v>7443.2327607870102</v>
      </c>
      <c r="CG1619" s="99">
        <v>55394.436951160402</v>
      </c>
      <c r="CH1619" s="99">
        <v>0</v>
      </c>
      <c r="CI1619" s="99">
        <v>576.71503031998895</v>
      </c>
      <c r="CJ1619" s="99">
        <v>103464.846991539</v>
      </c>
      <c r="CK1619" s="99">
        <v>876254.81945037795</v>
      </c>
      <c r="CL1619" s="99">
        <v>216858.16158676101</v>
      </c>
      <c r="CM1619" s="188">
        <v>1047.4550831168899</v>
      </c>
      <c r="CN1619" s="188">
        <v>265019.53200912499</v>
      </c>
      <c r="CO1619" s="188">
        <v>1417903.3428955099</v>
      </c>
      <c r="CP1619" s="99">
        <v>216858.16158676101</v>
      </c>
      <c r="CQ1619" s="99">
        <v>0</v>
      </c>
      <c r="CR1619" s="99">
        <v>0</v>
      </c>
      <c r="CS1619" s="99">
        <v>0</v>
      </c>
      <c r="CT1619" s="99">
        <v>0</v>
      </c>
      <c r="CU1619" s="98">
        <v>309.06727339299999</v>
      </c>
      <c r="CV1619" s="98">
        <v>488.060595331</v>
      </c>
    </row>
    <row r="1620" spans="1:100" x14ac:dyDescent="0.2">
      <c r="A1620" s="98" t="s">
        <v>78</v>
      </c>
      <c r="B1620" s="100">
        <v>40330</v>
      </c>
      <c r="C1620" s="99">
        <v>139.233482407406</v>
      </c>
      <c r="D1620" s="99">
        <v>140.509587679058</v>
      </c>
      <c r="E1620" s="99">
        <v>279.21752703562402</v>
      </c>
      <c r="F1620" s="99">
        <v>23.994162162998698</v>
      </c>
      <c r="G1620" s="99">
        <v>42.929742568638197</v>
      </c>
      <c r="H1620" s="99">
        <v>0</v>
      </c>
      <c r="I1620" s="99">
        <v>0</v>
      </c>
      <c r="J1620" s="99">
        <v>460.37821029126599</v>
      </c>
      <c r="K1620" s="99">
        <v>0</v>
      </c>
      <c r="L1620" s="99">
        <v>82.112024853937299</v>
      </c>
      <c r="M1620" s="99">
        <v>38.256150855682797</v>
      </c>
      <c r="N1620" s="99">
        <v>68.151625855825799</v>
      </c>
      <c r="O1620" s="99">
        <v>104.22945661563401</v>
      </c>
      <c r="P1620" s="99">
        <v>0</v>
      </c>
      <c r="Q1620" s="99">
        <v>281.62221568822901</v>
      </c>
      <c r="R1620" s="99">
        <v>17.952977606793901</v>
      </c>
      <c r="S1620" s="99">
        <v>0</v>
      </c>
      <c r="T1620" s="99">
        <v>6.9602261836989801</v>
      </c>
      <c r="U1620" s="99">
        <v>479.99023326858901</v>
      </c>
      <c r="V1620" s="99">
        <v>15517.7876725197</v>
      </c>
      <c r="W1620" s="99">
        <v>22047.769140243501</v>
      </c>
      <c r="X1620" s="99">
        <v>67492.486239433303</v>
      </c>
      <c r="Y1620" s="99">
        <v>1893.78834442794</v>
      </c>
      <c r="Z1620" s="99">
        <v>6924.0971519350996</v>
      </c>
      <c r="AA1620" s="99">
        <v>0</v>
      </c>
      <c r="AB1620" s="99">
        <v>0</v>
      </c>
      <c r="AC1620" s="99">
        <v>161087.451301575</v>
      </c>
      <c r="AD1620" s="99">
        <v>0</v>
      </c>
      <c r="AE1620" s="99">
        <v>8363.6684932708704</v>
      </c>
      <c r="AF1620" s="99">
        <v>8244.6037141084707</v>
      </c>
      <c r="AG1620" s="99">
        <v>9806.2561014890707</v>
      </c>
      <c r="AH1620" s="99">
        <v>10956.6689178944</v>
      </c>
      <c r="AI1620" s="99">
        <v>0</v>
      </c>
      <c r="AJ1620" s="99">
        <v>69470.986413002</v>
      </c>
      <c r="AK1620" s="99">
        <v>2790.1326901018601</v>
      </c>
      <c r="AL1620" s="99">
        <v>0</v>
      </c>
      <c r="AM1620" s="99">
        <v>1174.6307574361599</v>
      </c>
      <c r="AN1620" s="99">
        <v>164660.41274642901</v>
      </c>
      <c r="AO1620" s="99">
        <v>150560.58314895601</v>
      </c>
      <c r="AP1620" s="99">
        <v>180817.711654663</v>
      </c>
      <c r="AQ1620" s="99">
        <v>553352.63866424595</v>
      </c>
      <c r="AR1620" s="99">
        <v>15818.6007966995</v>
      </c>
      <c r="AS1620" s="99">
        <v>54143.725521087603</v>
      </c>
      <c r="AT1620" s="99">
        <v>0</v>
      </c>
      <c r="AU1620" s="99">
        <v>0</v>
      </c>
      <c r="AV1620" s="99">
        <v>544814.77964782703</v>
      </c>
      <c r="AW1620" s="99">
        <v>0</v>
      </c>
      <c r="AX1620" s="99">
        <v>68631.345897674604</v>
      </c>
      <c r="AY1620" s="99">
        <v>78272.566357612595</v>
      </c>
      <c r="AZ1620" s="99">
        <v>76932.236976623506</v>
      </c>
      <c r="BA1620" s="99">
        <v>106566.539834023</v>
      </c>
      <c r="BB1620" s="99">
        <v>0</v>
      </c>
      <c r="BC1620" s="99">
        <v>570398.33985900902</v>
      </c>
      <c r="BD1620" s="99">
        <v>22570.009265184399</v>
      </c>
      <c r="BE1620" s="99">
        <v>0</v>
      </c>
      <c r="BF1620" s="99">
        <v>9872.5440146923102</v>
      </c>
      <c r="BG1620" s="99">
        <v>554718.07633972203</v>
      </c>
      <c r="BH1620" s="99">
        <v>20243.146317958799</v>
      </c>
      <c r="BI1620" s="99">
        <v>36931.5181794167</v>
      </c>
      <c r="BJ1620" s="99">
        <v>162974.090116501</v>
      </c>
      <c r="BK1620" s="99">
        <v>3298.3812511265301</v>
      </c>
      <c r="BL1620" s="99">
        <v>0</v>
      </c>
      <c r="BM1620" s="99">
        <v>0</v>
      </c>
      <c r="BN1620" s="99">
        <v>0</v>
      </c>
      <c r="BO1620" s="99">
        <v>0</v>
      </c>
      <c r="BP1620" s="99">
        <v>0</v>
      </c>
      <c r="BQ1620" s="99">
        <v>0</v>
      </c>
      <c r="BR1620" s="99">
        <v>9758.1448245048505</v>
      </c>
      <c r="BS1620" s="99">
        <v>27672.908851862001</v>
      </c>
      <c r="BT1620" s="99">
        <v>20713.515109062198</v>
      </c>
      <c r="BU1620" s="99">
        <v>0</v>
      </c>
      <c r="BV1620" s="99">
        <v>163208.83344841001</v>
      </c>
      <c r="BW1620" s="99">
        <v>2582.02303406596</v>
      </c>
      <c r="BX1620" s="99">
        <v>0</v>
      </c>
      <c r="BY1620" s="99">
        <v>0</v>
      </c>
      <c r="BZ1620" s="99">
        <v>0</v>
      </c>
      <c r="CA1620" s="99">
        <v>560.35944319516398</v>
      </c>
      <c r="CB1620" s="99">
        <v>105389.27641582501</v>
      </c>
      <c r="CC1620" s="99">
        <v>896940.57350921596</v>
      </c>
      <c r="CD1620" s="99">
        <v>219850.80069351199</v>
      </c>
      <c r="CE1620" s="99">
        <v>43.121533621568197</v>
      </c>
      <c r="CF1620" s="99">
        <v>7059.5211082696896</v>
      </c>
      <c r="CG1620" s="99">
        <v>54875.670939445503</v>
      </c>
      <c r="CH1620" s="99">
        <v>0</v>
      </c>
      <c r="CI1620" s="99">
        <v>605.40795612335205</v>
      </c>
      <c r="CJ1620" s="99">
        <v>112425.01370334601</v>
      </c>
      <c r="CK1620" s="99">
        <v>954674.01268768299</v>
      </c>
      <c r="CL1620" s="99">
        <v>226838.33737754801</v>
      </c>
      <c r="CM1620" s="188">
        <v>1074.6276256143999</v>
      </c>
      <c r="CN1620" s="188">
        <v>278345.55796051002</v>
      </c>
      <c r="CO1620" s="188">
        <v>1507370.74595642</v>
      </c>
      <c r="CP1620" s="99">
        <v>226838.33737754801</v>
      </c>
      <c r="CQ1620" s="99">
        <v>0</v>
      </c>
      <c r="CR1620" s="99">
        <v>0</v>
      </c>
      <c r="CS1620" s="99">
        <v>0</v>
      </c>
      <c r="CT1620" s="99">
        <v>0</v>
      </c>
      <c r="CU1620" s="98">
        <v>299.17012760900002</v>
      </c>
      <c r="CV1620" s="98">
        <v>495.210028147</v>
      </c>
    </row>
    <row r="1621" spans="1:100" x14ac:dyDescent="0.2">
      <c r="A1621" s="98" t="s">
        <v>78</v>
      </c>
      <c r="B1621" s="100">
        <v>40422</v>
      </c>
      <c r="C1621" s="99">
        <v>136.45097338222001</v>
      </c>
      <c r="D1621" s="99">
        <v>144.263388594612</v>
      </c>
      <c r="E1621" s="99">
        <v>276.86769238114402</v>
      </c>
      <c r="F1621" s="99">
        <v>20.222407388966499</v>
      </c>
      <c r="G1621" s="99">
        <v>43.008314967621097</v>
      </c>
      <c r="H1621" s="99">
        <v>0</v>
      </c>
      <c r="I1621" s="99">
        <v>0</v>
      </c>
      <c r="J1621" s="99">
        <v>466.21118287369598</v>
      </c>
      <c r="K1621" s="99">
        <v>0</v>
      </c>
      <c r="L1621" s="99">
        <v>95.932111701928093</v>
      </c>
      <c r="M1621" s="99">
        <v>33.032568422611803</v>
      </c>
      <c r="N1621" s="99">
        <v>60.530881717801101</v>
      </c>
      <c r="O1621" s="99">
        <v>102.48552887793601</v>
      </c>
      <c r="P1621" s="99">
        <v>0</v>
      </c>
      <c r="Q1621" s="99">
        <v>272.23544307798102</v>
      </c>
      <c r="R1621" s="99">
        <v>18.3387494795024</v>
      </c>
      <c r="S1621" s="99">
        <v>0</v>
      </c>
      <c r="T1621" s="99">
        <v>7.0434577431878997</v>
      </c>
      <c r="U1621" s="99">
        <v>483.06087203323801</v>
      </c>
      <c r="V1621" s="99">
        <v>14789.9486980438</v>
      </c>
      <c r="W1621" s="99">
        <v>24088.445917844801</v>
      </c>
      <c r="X1621" s="99">
        <v>72252.198103904695</v>
      </c>
      <c r="Y1621" s="99">
        <v>1916.0134190619001</v>
      </c>
      <c r="Z1621" s="99">
        <v>7224.2362612485904</v>
      </c>
      <c r="AA1621" s="99">
        <v>0</v>
      </c>
      <c r="AB1621" s="99">
        <v>0</v>
      </c>
      <c r="AC1621" s="99">
        <v>162705.384529114</v>
      </c>
      <c r="AD1621" s="99">
        <v>0</v>
      </c>
      <c r="AE1621" s="99">
        <v>9840.6273341178894</v>
      </c>
      <c r="AF1621" s="99">
        <v>9046.8862041235006</v>
      </c>
      <c r="AG1621" s="99">
        <v>9042.5899938344992</v>
      </c>
      <c r="AH1621" s="99">
        <v>10432.8761117458</v>
      </c>
      <c r="AI1621" s="99">
        <v>0</v>
      </c>
      <c r="AJ1621" s="99">
        <v>69651.872526168794</v>
      </c>
      <c r="AK1621" s="99">
        <v>2754.5330755710602</v>
      </c>
      <c r="AL1621" s="99">
        <v>0</v>
      </c>
      <c r="AM1621" s="99">
        <v>1306.4056033045099</v>
      </c>
      <c r="AN1621" s="99">
        <v>165657.25163841201</v>
      </c>
      <c r="AO1621" s="99">
        <v>145854.89658546401</v>
      </c>
      <c r="AP1621" s="99">
        <v>205675.27613830601</v>
      </c>
      <c r="AQ1621" s="99">
        <v>587413.646247864</v>
      </c>
      <c r="AR1621" s="99">
        <v>21797.753036975901</v>
      </c>
      <c r="AS1621" s="99">
        <v>56269.796354293801</v>
      </c>
      <c r="AT1621" s="99">
        <v>0</v>
      </c>
      <c r="AU1621" s="99">
        <v>0</v>
      </c>
      <c r="AV1621" s="99">
        <v>550505.93976592994</v>
      </c>
      <c r="AW1621" s="99">
        <v>0</v>
      </c>
      <c r="AX1621" s="99">
        <v>88414.956954956098</v>
      </c>
      <c r="AY1621" s="99">
        <v>89247.973374366804</v>
      </c>
      <c r="AZ1621" s="99">
        <v>69261.0155210495</v>
      </c>
      <c r="BA1621" s="99">
        <v>99205.384466171294</v>
      </c>
      <c r="BB1621" s="99">
        <v>0</v>
      </c>
      <c r="BC1621" s="99">
        <v>583885.66447448696</v>
      </c>
      <c r="BD1621" s="99">
        <v>23001.491551876101</v>
      </c>
      <c r="BE1621" s="99">
        <v>0</v>
      </c>
      <c r="BF1621" s="99">
        <v>10350.8777269125</v>
      </c>
      <c r="BG1621" s="99">
        <v>559566.867004395</v>
      </c>
      <c r="BH1621" s="99">
        <v>18981.833976507201</v>
      </c>
      <c r="BI1621" s="99">
        <v>32131.421257734299</v>
      </c>
      <c r="BJ1621" s="99">
        <v>160146.04269027701</v>
      </c>
      <c r="BK1621" s="99">
        <v>4018.3308067619801</v>
      </c>
      <c r="BL1621" s="99">
        <v>0</v>
      </c>
      <c r="BM1621" s="99">
        <v>0</v>
      </c>
      <c r="BN1621" s="99">
        <v>0</v>
      </c>
      <c r="BO1621" s="99">
        <v>0</v>
      </c>
      <c r="BP1621" s="99">
        <v>0</v>
      </c>
      <c r="BQ1621" s="99">
        <v>0</v>
      </c>
      <c r="BR1621" s="99">
        <v>10475.091956377</v>
      </c>
      <c r="BS1621" s="99">
        <v>26335.7339835167</v>
      </c>
      <c r="BT1621" s="99">
        <v>19300.8694813252</v>
      </c>
      <c r="BU1621" s="99">
        <v>0</v>
      </c>
      <c r="BV1621" s="99">
        <v>153873.33421134899</v>
      </c>
      <c r="BW1621" s="99">
        <v>2623.1285208761701</v>
      </c>
      <c r="BX1621" s="99">
        <v>0</v>
      </c>
      <c r="BY1621" s="99">
        <v>0</v>
      </c>
      <c r="BZ1621" s="99">
        <v>0</v>
      </c>
      <c r="CA1621" s="99">
        <v>553.28782498836495</v>
      </c>
      <c r="CB1621" s="99">
        <v>110698.189760208</v>
      </c>
      <c r="CC1621" s="99">
        <v>937830.32546997105</v>
      </c>
      <c r="CD1621" s="99">
        <v>209086.668489456</v>
      </c>
      <c r="CE1621" s="99">
        <v>42.299109249841401</v>
      </c>
      <c r="CF1621" s="99">
        <v>7113.9261232614499</v>
      </c>
      <c r="CG1621" s="99">
        <v>55753.824474811598</v>
      </c>
      <c r="CH1621" s="99">
        <v>0</v>
      </c>
      <c r="CI1621" s="99">
        <v>595.03235375881195</v>
      </c>
      <c r="CJ1621" s="99">
        <v>117715.985344887</v>
      </c>
      <c r="CK1621" s="99">
        <v>988404.65679168701</v>
      </c>
      <c r="CL1621" s="99">
        <v>215595.60107421901</v>
      </c>
      <c r="CM1621" s="188">
        <v>1076.3240956217101</v>
      </c>
      <c r="CN1621" s="188">
        <v>282461.92560577398</v>
      </c>
      <c r="CO1621" s="188">
        <v>1560604.4264678999</v>
      </c>
      <c r="CP1621" s="99">
        <v>215595.60107421901</v>
      </c>
      <c r="CQ1621" s="99">
        <v>0</v>
      </c>
      <c r="CR1621" s="99">
        <v>0</v>
      </c>
      <c r="CS1621" s="99">
        <v>0</v>
      </c>
      <c r="CT1621" s="99">
        <v>0</v>
      </c>
      <c r="CU1621" s="98">
        <v>293.94931716500002</v>
      </c>
      <c r="CV1621" s="98">
        <v>502.03752027100001</v>
      </c>
    </row>
    <row r="1622" spans="1:100" x14ac:dyDescent="0.2">
      <c r="A1622" s="98" t="s">
        <v>78</v>
      </c>
      <c r="B1622" s="100">
        <v>40513</v>
      </c>
      <c r="C1622" s="99">
        <v>151.45851344987801</v>
      </c>
      <c r="D1622" s="99">
        <v>152.98316150158601</v>
      </c>
      <c r="E1622" s="99">
        <v>268.17261686548602</v>
      </c>
      <c r="F1622" s="99">
        <v>15.4126705449307</v>
      </c>
      <c r="G1622" s="99">
        <v>42.120950534939801</v>
      </c>
      <c r="H1622" s="99">
        <v>0</v>
      </c>
      <c r="I1622" s="99">
        <v>0</v>
      </c>
      <c r="J1622" s="99">
        <v>469.95636293664597</v>
      </c>
      <c r="K1622" s="99">
        <v>0</v>
      </c>
      <c r="L1622" s="99">
        <v>127.46153421699999</v>
      </c>
      <c r="M1622" s="99">
        <v>38.645830054767401</v>
      </c>
      <c r="N1622" s="99">
        <v>56.752851601690097</v>
      </c>
      <c r="O1622" s="99">
        <v>104.487749821506</v>
      </c>
      <c r="P1622" s="99">
        <v>0</v>
      </c>
      <c r="Q1622" s="99">
        <v>273.490170154721</v>
      </c>
      <c r="R1622" s="99">
        <v>19.8541180167813</v>
      </c>
      <c r="S1622" s="99">
        <v>0</v>
      </c>
      <c r="T1622" s="99">
        <v>8.3047667092177999</v>
      </c>
      <c r="U1622" s="99">
        <v>483.26830285042502</v>
      </c>
      <c r="V1622" s="99">
        <v>17746.240015506701</v>
      </c>
      <c r="W1622" s="99">
        <v>20960.452418804201</v>
      </c>
      <c r="X1622" s="99">
        <v>70557.666863441496</v>
      </c>
      <c r="Y1622" s="99">
        <v>573.87021555751596</v>
      </c>
      <c r="Z1622" s="99">
        <v>6759.18407601118</v>
      </c>
      <c r="AA1622" s="99">
        <v>0</v>
      </c>
      <c r="AB1622" s="99">
        <v>0</v>
      </c>
      <c r="AC1622" s="99">
        <v>161958.02540779099</v>
      </c>
      <c r="AD1622" s="99">
        <v>0</v>
      </c>
      <c r="AE1622" s="99">
        <v>13766.2938634157</v>
      </c>
      <c r="AF1622" s="99">
        <v>10356.7659512758</v>
      </c>
      <c r="AG1622" s="99">
        <v>8915.2676417827606</v>
      </c>
      <c r="AH1622" s="99">
        <v>11493.836176872301</v>
      </c>
      <c r="AI1622" s="99">
        <v>0</v>
      </c>
      <c r="AJ1622" s="99">
        <v>65808.723855972305</v>
      </c>
      <c r="AK1622" s="99">
        <v>2738.1928532719598</v>
      </c>
      <c r="AL1622" s="99">
        <v>0</v>
      </c>
      <c r="AM1622" s="99">
        <v>1554.29608462751</v>
      </c>
      <c r="AN1622" s="99">
        <v>165138.301250458</v>
      </c>
      <c r="AO1622" s="99">
        <v>170010.98771667501</v>
      </c>
      <c r="AP1622" s="99">
        <v>190754.21697425799</v>
      </c>
      <c r="AQ1622" s="99">
        <v>572113.80251312302</v>
      </c>
      <c r="AR1622" s="99">
        <v>6880.31144976616</v>
      </c>
      <c r="AS1622" s="99">
        <v>52064.154776573203</v>
      </c>
      <c r="AT1622" s="99">
        <v>0</v>
      </c>
      <c r="AU1622" s="99">
        <v>0</v>
      </c>
      <c r="AV1622" s="99">
        <v>557750.59946441697</v>
      </c>
      <c r="AW1622" s="99">
        <v>0</v>
      </c>
      <c r="AX1622" s="99">
        <v>120480.48269367201</v>
      </c>
      <c r="AY1622" s="99">
        <v>102312.926145554</v>
      </c>
      <c r="AZ1622" s="99">
        <v>66952.996205329895</v>
      </c>
      <c r="BA1622" s="99">
        <v>109783.239957809</v>
      </c>
      <c r="BB1622" s="99">
        <v>0</v>
      </c>
      <c r="BC1622" s="99">
        <v>543127.49420929002</v>
      </c>
      <c r="BD1622" s="99">
        <v>22081.3670446873</v>
      </c>
      <c r="BE1622" s="99">
        <v>0</v>
      </c>
      <c r="BF1622" s="99">
        <v>12146.170793891</v>
      </c>
      <c r="BG1622" s="99">
        <v>567206.22942352295</v>
      </c>
      <c r="BH1622" s="99">
        <v>21420.534737587001</v>
      </c>
      <c r="BI1622" s="99">
        <v>25266.803794383999</v>
      </c>
      <c r="BJ1622" s="99">
        <v>160095.02743148801</v>
      </c>
      <c r="BK1622" s="99">
        <v>1234.14466120303</v>
      </c>
      <c r="BL1622" s="99">
        <v>0</v>
      </c>
      <c r="BM1622" s="99">
        <v>0</v>
      </c>
      <c r="BN1622" s="99">
        <v>0</v>
      </c>
      <c r="BO1622" s="99">
        <v>0</v>
      </c>
      <c r="BP1622" s="99">
        <v>0</v>
      </c>
      <c r="BQ1622" s="99">
        <v>0</v>
      </c>
      <c r="BR1622" s="99">
        <v>12012.5838348866</v>
      </c>
      <c r="BS1622" s="99">
        <v>26089.690047025699</v>
      </c>
      <c r="BT1622" s="99">
        <v>21340.301571607601</v>
      </c>
      <c r="BU1622" s="99">
        <v>0</v>
      </c>
      <c r="BV1622" s="99">
        <v>147673.17863845799</v>
      </c>
      <c r="BW1622" s="99">
        <v>2105.1957458853699</v>
      </c>
      <c r="BX1622" s="99">
        <v>0</v>
      </c>
      <c r="BY1622" s="99">
        <v>0</v>
      </c>
      <c r="BZ1622" s="99">
        <v>0</v>
      </c>
      <c r="CA1622" s="99">
        <v>572.33457490056799</v>
      </c>
      <c r="CB1622" s="99">
        <v>111217.396138191</v>
      </c>
      <c r="CC1622" s="99">
        <v>937693.73200988804</v>
      </c>
      <c r="CD1622" s="99">
        <v>204707.65780258199</v>
      </c>
      <c r="CE1622" s="99">
        <v>41.842892191838502</v>
      </c>
      <c r="CF1622" s="99">
        <v>6668.05265909433</v>
      </c>
      <c r="CG1622" s="99">
        <v>51315.587755203203</v>
      </c>
      <c r="CH1622" s="99">
        <v>0</v>
      </c>
      <c r="CI1622" s="99">
        <v>613.90120599418901</v>
      </c>
      <c r="CJ1622" s="99">
        <v>117896.130032539</v>
      </c>
      <c r="CK1622" s="99">
        <v>987582.20753479004</v>
      </c>
      <c r="CL1622" s="99">
        <v>210162.92525100699</v>
      </c>
      <c r="CM1622" s="188">
        <v>1086.6165632903601</v>
      </c>
      <c r="CN1622" s="188">
        <v>282180.40581512498</v>
      </c>
      <c r="CO1622" s="188">
        <v>1547720.75642395</v>
      </c>
      <c r="CP1622" s="99">
        <v>210162.92525100699</v>
      </c>
      <c r="CQ1622" s="99">
        <v>0</v>
      </c>
      <c r="CR1622" s="99">
        <v>0</v>
      </c>
      <c r="CS1622" s="99">
        <v>0</v>
      </c>
      <c r="CT1622" s="99">
        <v>0</v>
      </c>
      <c r="CU1622" s="98">
        <v>280.00842840299998</v>
      </c>
      <c r="CV1622" s="98">
        <v>505.93152826699998</v>
      </c>
    </row>
    <row r="1623" spans="1:100" x14ac:dyDescent="0.2">
      <c r="A1623" s="98" t="s">
        <v>78</v>
      </c>
      <c r="B1623" s="100">
        <v>40603</v>
      </c>
      <c r="C1623" s="99">
        <v>149.660295441747</v>
      </c>
      <c r="D1623" s="99">
        <v>155.91050063073601</v>
      </c>
      <c r="E1623" s="99">
        <v>264.63849547877902</v>
      </c>
      <c r="F1623" s="99">
        <v>9.7389530399814195</v>
      </c>
      <c r="G1623" s="99">
        <v>40.385209217667601</v>
      </c>
      <c r="H1623" s="99">
        <v>0</v>
      </c>
      <c r="I1623" s="99">
        <v>0</v>
      </c>
      <c r="J1623" s="99">
        <v>474.298913732171</v>
      </c>
      <c r="K1623" s="99">
        <v>0</v>
      </c>
      <c r="L1623" s="99">
        <v>206.71102928556499</v>
      </c>
      <c r="M1623" s="99">
        <v>38.2624292797409</v>
      </c>
      <c r="N1623" s="99">
        <v>55.516908259596697</v>
      </c>
      <c r="O1623" s="99">
        <v>0</v>
      </c>
      <c r="P1623" s="99">
        <v>0</v>
      </c>
      <c r="Q1623" s="99">
        <v>272.65808086097201</v>
      </c>
      <c r="R1623" s="99">
        <v>0</v>
      </c>
      <c r="S1623" s="99">
        <v>0</v>
      </c>
      <c r="T1623" s="99">
        <v>23.965258395299301</v>
      </c>
      <c r="U1623" s="99">
        <v>487.65222600474999</v>
      </c>
      <c r="V1623" s="99">
        <v>17479.867159605001</v>
      </c>
      <c r="W1623" s="99">
        <v>26820.855826616302</v>
      </c>
      <c r="X1623" s="99">
        <v>71150.132009506196</v>
      </c>
      <c r="Y1623" s="99">
        <v>204.64200395159401</v>
      </c>
      <c r="Z1623" s="99">
        <v>6797.3260276317596</v>
      </c>
      <c r="AA1623" s="99">
        <v>0</v>
      </c>
      <c r="AB1623" s="99">
        <v>0</v>
      </c>
      <c r="AC1623" s="99">
        <v>164476.49709129299</v>
      </c>
      <c r="AD1623" s="99">
        <v>0</v>
      </c>
      <c r="AE1623" s="99">
        <v>25863.529224157301</v>
      </c>
      <c r="AF1623" s="99">
        <v>9929.8868649005908</v>
      </c>
      <c r="AG1623" s="99">
        <v>8567.8358108997309</v>
      </c>
      <c r="AH1623" s="99">
        <v>0</v>
      </c>
      <c r="AI1623" s="99">
        <v>0</v>
      </c>
      <c r="AJ1623" s="99">
        <v>69945.043304443403</v>
      </c>
      <c r="AK1623" s="99">
        <v>0</v>
      </c>
      <c r="AL1623" s="99">
        <v>0</v>
      </c>
      <c r="AM1623" s="99">
        <v>3935.8358499705801</v>
      </c>
      <c r="AN1623" s="99">
        <v>168152.55866622899</v>
      </c>
      <c r="AO1623" s="99">
        <v>170599.691642761</v>
      </c>
      <c r="AP1623" s="99">
        <v>230605.39000892601</v>
      </c>
      <c r="AQ1623" s="99">
        <v>590582.28278350795</v>
      </c>
      <c r="AR1623" s="99">
        <v>2448.21905958653</v>
      </c>
      <c r="AS1623" s="99">
        <v>53565.147929668397</v>
      </c>
      <c r="AT1623" s="99">
        <v>0</v>
      </c>
      <c r="AU1623" s="99">
        <v>0</v>
      </c>
      <c r="AV1623" s="99">
        <v>574172.93867492699</v>
      </c>
      <c r="AW1623" s="99">
        <v>0</v>
      </c>
      <c r="AX1623" s="99">
        <v>226500.49751472499</v>
      </c>
      <c r="AY1623" s="99">
        <v>98024.621240615801</v>
      </c>
      <c r="AZ1623" s="99">
        <v>65141.402765273997</v>
      </c>
      <c r="BA1623" s="99">
        <v>0</v>
      </c>
      <c r="BB1623" s="99">
        <v>0</v>
      </c>
      <c r="BC1623" s="99">
        <v>579905.14974975598</v>
      </c>
      <c r="BD1623" s="99">
        <v>0</v>
      </c>
      <c r="BE1623" s="99">
        <v>0</v>
      </c>
      <c r="BF1623" s="99">
        <v>32204.447551727299</v>
      </c>
      <c r="BG1623" s="99">
        <v>585692.80864715599</v>
      </c>
      <c r="BH1623" s="99">
        <v>5730.6202274560901</v>
      </c>
      <c r="BI1623" s="99">
        <v>26027.709062337901</v>
      </c>
      <c r="BJ1623" s="99">
        <v>156354.378515244</v>
      </c>
      <c r="BK1623" s="99">
        <v>93.956422527320697</v>
      </c>
      <c r="BL1623" s="99">
        <v>0</v>
      </c>
      <c r="BM1623" s="99">
        <v>0</v>
      </c>
      <c r="BN1623" s="99">
        <v>0</v>
      </c>
      <c r="BO1623" s="99">
        <v>0</v>
      </c>
      <c r="BP1623" s="99">
        <v>0</v>
      </c>
      <c r="BQ1623" s="99">
        <v>0</v>
      </c>
      <c r="BR1623" s="99">
        <v>12414.5806933641</v>
      </c>
      <c r="BS1623" s="99">
        <v>22195.4937922955</v>
      </c>
      <c r="BT1623" s="99">
        <v>0</v>
      </c>
      <c r="BU1623" s="99">
        <v>0</v>
      </c>
      <c r="BV1623" s="99">
        <v>153354.54517746001</v>
      </c>
      <c r="BW1623" s="99">
        <v>0</v>
      </c>
      <c r="BX1623" s="99">
        <v>0</v>
      </c>
      <c r="BY1623" s="99">
        <v>0</v>
      </c>
      <c r="BZ1623" s="99">
        <v>0</v>
      </c>
      <c r="CA1623" s="99">
        <v>574.15892254561197</v>
      </c>
      <c r="CB1623" s="99">
        <v>112626.523415565</v>
      </c>
      <c r="CC1623" s="99">
        <v>970832.35855102504</v>
      </c>
      <c r="CD1623" s="99">
        <v>191891.32172393799</v>
      </c>
      <c r="CE1623" s="99">
        <v>41.053715479560204</v>
      </c>
      <c r="CF1623" s="99">
        <v>6858.5428194999704</v>
      </c>
      <c r="CG1623" s="99">
        <v>54083.300061702699</v>
      </c>
      <c r="CH1623" s="99">
        <v>0</v>
      </c>
      <c r="CI1623" s="99">
        <v>613.75977437198196</v>
      </c>
      <c r="CJ1623" s="99">
        <v>119538.27910423301</v>
      </c>
      <c r="CK1623" s="99">
        <v>1031384.74552155</v>
      </c>
      <c r="CL1623" s="99">
        <v>196509.26925277701</v>
      </c>
      <c r="CM1623" s="188">
        <v>1098.32514813542</v>
      </c>
      <c r="CN1623" s="188">
        <v>288922.50600433402</v>
      </c>
      <c r="CO1623" s="188">
        <v>1613921.98547363</v>
      </c>
      <c r="CP1623" s="99">
        <v>196509.26925277701</v>
      </c>
      <c r="CQ1623" s="99">
        <v>0</v>
      </c>
      <c r="CR1623" s="99">
        <v>0</v>
      </c>
      <c r="CS1623" s="99">
        <v>0</v>
      </c>
      <c r="CT1623" s="99">
        <v>0</v>
      </c>
      <c r="CU1623" s="98">
        <v>278.072221109</v>
      </c>
      <c r="CV1623" s="98">
        <v>509.93303704900001</v>
      </c>
    </row>
    <row r="1624" spans="1:100" x14ac:dyDescent="0.2">
      <c r="A1624" s="98" t="s">
        <v>78</v>
      </c>
      <c r="B1624" s="100">
        <v>40695</v>
      </c>
      <c r="C1624" s="99">
        <v>152.663235308602</v>
      </c>
      <c r="D1624" s="99">
        <v>151.81988729722801</v>
      </c>
      <c r="E1624" s="99">
        <v>280.89037250354897</v>
      </c>
      <c r="F1624" s="99">
        <v>15.1803049449809</v>
      </c>
      <c r="G1624" s="99">
        <v>41.749160759616601</v>
      </c>
      <c r="H1624" s="99">
        <v>0</v>
      </c>
      <c r="I1624" s="99">
        <v>0</v>
      </c>
      <c r="J1624" s="99">
        <v>485.32828145474201</v>
      </c>
      <c r="K1624" s="99">
        <v>0</v>
      </c>
      <c r="L1624" s="99">
        <v>213.37928477488501</v>
      </c>
      <c r="M1624" s="99">
        <v>36.377931878901997</v>
      </c>
      <c r="N1624" s="99">
        <v>57.495011463761301</v>
      </c>
      <c r="O1624" s="99">
        <v>0</v>
      </c>
      <c r="P1624" s="99">
        <v>0</v>
      </c>
      <c r="Q1624" s="99">
        <v>270.85423170775198</v>
      </c>
      <c r="R1624" s="99">
        <v>0</v>
      </c>
      <c r="S1624" s="99">
        <v>0</v>
      </c>
      <c r="T1624" s="99">
        <v>25.9753437719774</v>
      </c>
      <c r="U1624" s="99">
        <v>498.50283198803697</v>
      </c>
      <c r="V1624" s="99">
        <v>17959.637583255801</v>
      </c>
      <c r="W1624" s="99">
        <v>22155.123732566801</v>
      </c>
      <c r="X1624" s="99">
        <v>73056.040717124895</v>
      </c>
      <c r="Y1624" s="99">
        <v>590.87926805019401</v>
      </c>
      <c r="Z1624" s="99">
        <v>7319.6721633672696</v>
      </c>
      <c r="AA1624" s="99">
        <v>0</v>
      </c>
      <c r="AB1624" s="99">
        <v>0</v>
      </c>
      <c r="AC1624" s="99">
        <v>167904.860767365</v>
      </c>
      <c r="AD1624" s="99">
        <v>0</v>
      </c>
      <c r="AE1624" s="99">
        <v>28538.884381294301</v>
      </c>
      <c r="AF1624" s="99">
        <v>9713.3328649997693</v>
      </c>
      <c r="AG1624" s="99">
        <v>8412.0791954994202</v>
      </c>
      <c r="AH1624" s="99">
        <v>0</v>
      </c>
      <c r="AI1624" s="99">
        <v>0</v>
      </c>
      <c r="AJ1624" s="99">
        <v>67585.351476669297</v>
      </c>
      <c r="AK1624" s="99">
        <v>0</v>
      </c>
      <c r="AL1624" s="99">
        <v>0</v>
      </c>
      <c r="AM1624" s="99">
        <v>4206.81527638435</v>
      </c>
      <c r="AN1624" s="99">
        <v>171908.247081757</v>
      </c>
      <c r="AO1624" s="99">
        <v>179399.94514656099</v>
      </c>
      <c r="AP1624" s="99">
        <v>188753.18738937401</v>
      </c>
      <c r="AQ1624" s="99">
        <v>603966.20793914795</v>
      </c>
      <c r="AR1624" s="99">
        <v>6842.0548477768898</v>
      </c>
      <c r="AS1624" s="99">
        <v>57475.6623997688</v>
      </c>
      <c r="AT1624" s="99">
        <v>0</v>
      </c>
      <c r="AU1624" s="99">
        <v>0</v>
      </c>
      <c r="AV1624" s="99">
        <v>589341.13735198998</v>
      </c>
      <c r="AW1624" s="99">
        <v>0</v>
      </c>
      <c r="AX1624" s="99">
        <v>251022.978441238</v>
      </c>
      <c r="AY1624" s="99">
        <v>97315.714245796204</v>
      </c>
      <c r="AZ1624" s="99">
        <v>63511.219297409101</v>
      </c>
      <c r="BA1624" s="99">
        <v>0</v>
      </c>
      <c r="BB1624" s="99">
        <v>0</v>
      </c>
      <c r="BC1624" s="99">
        <v>563033.35743713402</v>
      </c>
      <c r="BD1624" s="99">
        <v>0</v>
      </c>
      <c r="BE1624" s="99">
        <v>0</v>
      </c>
      <c r="BF1624" s="99">
        <v>34159.3266248703</v>
      </c>
      <c r="BG1624" s="99">
        <v>601178.77171325695</v>
      </c>
      <c r="BH1624" s="99">
        <v>5484.6259718537303</v>
      </c>
      <c r="BI1624" s="99">
        <v>27453.359254360199</v>
      </c>
      <c r="BJ1624" s="99">
        <v>158044.97249794001</v>
      </c>
      <c r="BK1624" s="99">
        <v>96.107398376800106</v>
      </c>
      <c r="BL1624" s="99">
        <v>0</v>
      </c>
      <c r="BM1624" s="99">
        <v>0</v>
      </c>
      <c r="BN1624" s="99">
        <v>0</v>
      </c>
      <c r="BO1624" s="99">
        <v>0</v>
      </c>
      <c r="BP1624" s="99">
        <v>0</v>
      </c>
      <c r="BQ1624" s="99">
        <v>0</v>
      </c>
      <c r="BR1624" s="99">
        <v>11763.5856331587</v>
      </c>
      <c r="BS1624" s="99">
        <v>24329.310178756699</v>
      </c>
      <c r="BT1624" s="99">
        <v>0</v>
      </c>
      <c r="BU1624" s="99">
        <v>0</v>
      </c>
      <c r="BV1624" s="99">
        <v>155284.86961174</v>
      </c>
      <c r="BW1624" s="99">
        <v>0</v>
      </c>
      <c r="BX1624" s="99">
        <v>0</v>
      </c>
      <c r="BY1624" s="99">
        <v>0</v>
      </c>
      <c r="BZ1624" s="99">
        <v>0</v>
      </c>
      <c r="CA1624" s="99">
        <v>586.64529727399304</v>
      </c>
      <c r="CB1624" s="99">
        <v>113977.953871727</v>
      </c>
      <c r="CC1624" s="99">
        <v>983769.97966003395</v>
      </c>
      <c r="CD1624" s="99">
        <v>190502.148258209</v>
      </c>
      <c r="CE1624" s="99">
        <v>41.793548895977402</v>
      </c>
      <c r="CF1624" s="99">
        <v>7400.4322344064703</v>
      </c>
      <c r="CG1624" s="99">
        <v>57863.430139064803</v>
      </c>
      <c r="CH1624" s="99">
        <v>0</v>
      </c>
      <c r="CI1624" s="99">
        <v>630.73209442198299</v>
      </c>
      <c r="CJ1624" s="99">
        <v>121496.78375148799</v>
      </c>
      <c r="CK1624" s="99">
        <v>1040940.13128662</v>
      </c>
      <c r="CL1624" s="99">
        <v>195410.699975967</v>
      </c>
      <c r="CM1624" s="188">
        <v>1121.1853237003099</v>
      </c>
      <c r="CN1624" s="188">
        <v>294660.72727966303</v>
      </c>
      <c r="CO1624" s="188">
        <v>1647247.3524780299</v>
      </c>
      <c r="CP1624" s="99">
        <v>195410.699975967</v>
      </c>
      <c r="CQ1624" s="99">
        <v>0</v>
      </c>
      <c r="CR1624" s="99">
        <v>0</v>
      </c>
      <c r="CS1624" s="99">
        <v>0</v>
      </c>
      <c r="CT1624" s="99">
        <v>0</v>
      </c>
      <c r="CU1624" s="98">
        <v>295.80991157400001</v>
      </c>
      <c r="CV1624" s="98">
        <v>520.96043666499997</v>
      </c>
    </row>
    <row r="1625" spans="1:100" x14ac:dyDescent="0.2">
      <c r="A1625" s="98" t="s">
        <v>78</v>
      </c>
      <c r="B1625" s="100">
        <v>40787</v>
      </c>
      <c r="C1625" s="99">
        <v>151.574494456872</v>
      </c>
      <c r="D1625" s="99">
        <v>159.290916085243</v>
      </c>
      <c r="E1625" s="99">
        <v>326.74719268828602</v>
      </c>
      <c r="F1625" s="99">
        <v>12.523373515927201</v>
      </c>
      <c r="G1625" s="99">
        <v>47.436613460536996</v>
      </c>
      <c r="H1625" s="99">
        <v>0</v>
      </c>
      <c r="I1625" s="99">
        <v>0</v>
      </c>
      <c r="J1625" s="99">
        <v>486.84545033797599</v>
      </c>
      <c r="K1625" s="99">
        <v>0</v>
      </c>
      <c r="L1625" s="99">
        <v>262.65127189084899</v>
      </c>
      <c r="M1625" s="99">
        <v>34.7823320897296</v>
      </c>
      <c r="N1625" s="99">
        <v>57.446036059874999</v>
      </c>
      <c r="O1625" s="99">
        <v>0</v>
      </c>
      <c r="P1625" s="99">
        <v>0</v>
      </c>
      <c r="Q1625" s="99">
        <v>276.66752788424498</v>
      </c>
      <c r="R1625" s="99">
        <v>0</v>
      </c>
      <c r="S1625" s="99">
        <v>0</v>
      </c>
      <c r="T1625" s="99">
        <v>25.336901403963601</v>
      </c>
      <c r="U1625" s="99">
        <v>501.14502009749401</v>
      </c>
      <c r="V1625" s="99">
        <v>17024.716818809498</v>
      </c>
      <c r="W1625" s="99">
        <v>25729.228556156198</v>
      </c>
      <c r="X1625" s="99">
        <v>85740.368853569002</v>
      </c>
      <c r="Y1625" s="99">
        <v>670.51513980329003</v>
      </c>
      <c r="Z1625" s="99">
        <v>7686.9250780344</v>
      </c>
      <c r="AA1625" s="99">
        <v>0</v>
      </c>
      <c r="AB1625" s="99">
        <v>0</v>
      </c>
      <c r="AC1625" s="99">
        <v>169174.12426376299</v>
      </c>
      <c r="AD1625" s="99">
        <v>0</v>
      </c>
      <c r="AE1625" s="99">
        <v>34882.487272739403</v>
      </c>
      <c r="AF1625" s="99">
        <v>9566.0802304744702</v>
      </c>
      <c r="AG1625" s="99">
        <v>8938.8302800655401</v>
      </c>
      <c r="AH1625" s="99">
        <v>0</v>
      </c>
      <c r="AI1625" s="99">
        <v>0</v>
      </c>
      <c r="AJ1625" s="99">
        <v>71703.031369209304</v>
      </c>
      <c r="AK1625" s="99">
        <v>0</v>
      </c>
      <c r="AL1625" s="99">
        <v>0</v>
      </c>
      <c r="AM1625" s="99">
        <v>3999.8924767673002</v>
      </c>
      <c r="AN1625" s="99">
        <v>173854.24630546599</v>
      </c>
      <c r="AO1625" s="99">
        <v>160053.164516449</v>
      </c>
      <c r="AP1625" s="99">
        <v>203312.82043075599</v>
      </c>
      <c r="AQ1625" s="99">
        <v>683980.36835479701</v>
      </c>
      <c r="AR1625" s="99">
        <v>7175.9917098283804</v>
      </c>
      <c r="AS1625" s="99">
        <v>60816.2000751495</v>
      </c>
      <c r="AT1625" s="99">
        <v>0</v>
      </c>
      <c r="AU1625" s="99">
        <v>0</v>
      </c>
      <c r="AV1625" s="99">
        <v>595045.38681793201</v>
      </c>
      <c r="AW1625" s="99">
        <v>0</v>
      </c>
      <c r="AX1625" s="99">
        <v>293768.45188522298</v>
      </c>
      <c r="AY1625" s="99">
        <v>91173.032047271699</v>
      </c>
      <c r="AZ1625" s="99">
        <v>66775.296932220503</v>
      </c>
      <c r="BA1625" s="99">
        <v>0</v>
      </c>
      <c r="BB1625" s="99">
        <v>0</v>
      </c>
      <c r="BC1625" s="99">
        <v>594471.83303832996</v>
      </c>
      <c r="BD1625" s="99">
        <v>0</v>
      </c>
      <c r="BE1625" s="99">
        <v>0</v>
      </c>
      <c r="BF1625" s="99">
        <v>33570.013518333399</v>
      </c>
      <c r="BG1625" s="99">
        <v>609442.84341430699</v>
      </c>
      <c r="BH1625" s="99">
        <v>5301.3784822821599</v>
      </c>
      <c r="BI1625" s="99">
        <v>29332.667146921201</v>
      </c>
      <c r="BJ1625" s="99">
        <v>160636.78551292399</v>
      </c>
      <c r="BK1625" s="99">
        <v>618.18880978226696</v>
      </c>
      <c r="BL1625" s="99">
        <v>0</v>
      </c>
      <c r="BM1625" s="99">
        <v>0</v>
      </c>
      <c r="BN1625" s="99">
        <v>0</v>
      </c>
      <c r="BO1625" s="99">
        <v>0</v>
      </c>
      <c r="BP1625" s="99">
        <v>0</v>
      </c>
      <c r="BQ1625" s="99">
        <v>0</v>
      </c>
      <c r="BR1625" s="99">
        <v>11215.903509497601</v>
      </c>
      <c r="BS1625" s="99">
        <v>24043.602925538999</v>
      </c>
      <c r="BT1625" s="99">
        <v>0</v>
      </c>
      <c r="BU1625" s="99">
        <v>0</v>
      </c>
      <c r="BV1625" s="99">
        <v>159761.437133789</v>
      </c>
      <c r="BW1625" s="99">
        <v>0</v>
      </c>
      <c r="BX1625" s="99">
        <v>0</v>
      </c>
      <c r="BY1625" s="99">
        <v>0</v>
      </c>
      <c r="BZ1625" s="99">
        <v>0</v>
      </c>
      <c r="CA1625" s="99">
        <v>633.10854593664396</v>
      </c>
      <c r="CB1625" s="99">
        <v>128361.563026428</v>
      </c>
      <c r="CC1625" s="99">
        <v>1052250.1538391099</v>
      </c>
      <c r="CD1625" s="99">
        <v>194302.12725830101</v>
      </c>
      <c r="CE1625" s="99">
        <v>46.9936727038585</v>
      </c>
      <c r="CF1625" s="99">
        <v>7602.95668756962</v>
      </c>
      <c r="CG1625" s="99">
        <v>60454.118093967401</v>
      </c>
      <c r="CH1625" s="99">
        <v>0</v>
      </c>
      <c r="CI1625" s="99">
        <v>679.68585634976603</v>
      </c>
      <c r="CJ1625" s="99">
        <v>135770.08088111901</v>
      </c>
      <c r="CK1625" s="99">
        <v>1106484.0387878399</v>
      </c>
      <c r="CL1625" s="99">
        <v>199647.894975662</v>
      </c>
      <c r="CM1625" s="188">
        <v>1179.4258561879401</v>
      </c>
      <c r="CN1625" s="188">
        <v>308453.69275665301</v>
      </c>
      <c r="CO1625" s="188">
        <v>1723502.03942871</v>
      </c>
      <c r="CP1625" s="99">
        <v>199647.894975662</v>
      </c>
      <c r="CQ1625" s="99">
        <v>0</v>
      </c>
      <c r="CR1625" s="99">
        <v>0</v>
      </c>
      <c r="CS1625" s="99">
        <v>0</v>
      </c>
      <c r="CT1625" s="99">
        <v>0</v>
      </c>
      <c r="CU1625" s="98">
        <v>340.53097044399999</v>
      </c>
      <c r="CV1625" s="98">
        <v>527.19016564599997</v>
      </c>
    </row>
    <row r="1626" spans="1:100" x14ac:dyDescent="0.2">
      <c r="A1626" s="98" t="s">
        <v>78</v>
      </c>
      <c r="B1626" s="100">
        <v>40878</v>
      </c>
      <c r="C1626" s="99">
        <v>152.56309124454901</v>
      </c>
      <c r="D1626" s="99">
        <v>162.46245837025299</v>
      </c>
      <c r="E1626" s="99">
        <v>282.97308470308798</v>
      </c>
      <c r="F1626" s="99">
        <v>12.0846983649535</v>
      </c>
      <c r="G1626" s="99">
        <v>48.376297216862397</v>
      </c>
      <c r="H1626" s="99">
        <v>0</v>
      </c>
      <c r="I1626" s="99">
        <v>0</v>
      </c>
      <c r="J1626" s="99">
        <v>486.67799752950702</v>
      </c>
      <c r="K1626" s="99">
        <v>0</v>
      </c>
      <c r="L1626" s="99">
        <v>255.63758510164899</v>
      </c>
      <c r="M1626" s="99">
        <v>34.538620478939301</v>
      </c>
      <c r="N1626" s="99">
        <v>53.237129569985001</v>
      </c>
      <c r="O1626" s="99">
        <v>0</v>
      </c>
      <c r="P1626" s="99">
        <v>0</v>
      </c>
      <c r="Q1626" s="99">
        <v>273.95980714261498</v>
      </c>
      <c r="R1626" s="99">
        <v>0</v>
      </c>
      <c r="S1626" s="99">
        <v>0</v>
      </c>
      <c r="T1626" s="99">
        <v>25.864480932475999</v>
      </c>
      <c r="U1626" s="99">
        <v>500.51462353020901</v>
      </c>
      <c r="V1626" s="99">
        <v>16406.264826774601</v>
      </c>
      <c r="W1626" s="99">
        <v>32250.887119770101</v>
      </c>
      <c r="X1626" s="99">
        <v>72558.341837882996</v>
      </c>
      <c r="Y1626" s="99">
        <v>688.62776798009895</v>
      </c>
      <c r="Z1626" s="99">
        <v>7696.8151124119804</v>
      </c>
      <c r="AA1626" s="99">
        <v>0</v>
      </c>
      <c r="AB1626" s="99">
        <v>0</v>
      </c>
      <c r="AC1626" s="99">
        <v>171136.483959198</v>
      </c>
      <c r="AD1626" s="99">
        <v>0</v>
      </c>
      <c r="AE1626" s="99">
        <v>29499.085667848602</v>
      </c>
      <c r="AF1626" s="99">
        <v>9426.1175260543805</v>
      </c>
      <c r="AG1626" s="99">
        <v>8691.9560693502408</v>
      </c>
      <c r="AH1626" s="99">
        <v>0</v>
      </c>
      <c r="AI1626" s="99">
        <v>0</v>
      </c>
      <c r="AJ1626" s="99">
        <v>77475.890355110198</v>
      </c>
      <c r="AK1626" s="99">
        <v>0</v>
      </c>
      <c r="AL1626" s="99">
        <v>0</v>
      </c>
      <c r="AM1626" s="99">
        <v>4146.6873306035995</v>
      </c>
      <c r="AN1626" s="99">
        <v>175833.97021675101</v>
      </c>
      <c r="AO1626" s="99">
        <v>154222.85079193101</v>
      </c>
      <c r="AP1626" s="99">
        <v>327148.047840118</v>
      </c>
      <c r="AQ1626" s="99">
        <v>608944.38341522205</v>
      </c>
      <c r="AR1626" s="99">
        <v>9294.3654123544693</v>
      </c>
      <c r="AS1626" s="99">
        <v>61649.218593597398</v>
      </c>
      <c r="AT1626" s="99">
        <v>0</v>
      </c>
      <c r="AU1626" s="99">
        <v>0</v>
      </c>
      <c r="AV1626" s="99">
        <v>602065.73894500697</v>
      </c>
      <c r="AW1626" s="99">
        <v>0</v>
      </c>
      <c r="AX1626" s="99">
        <v>261571.22959518401</v>
      </c>
      <c r="AY1626" s="99">
        <v>92275.151831626907</v>
      </c>
      <c r="AZ1626" s="99">
        <v>65947.339755058303</v>
      </c>
      <c r="BA1626" s="99">
        <v>0</v>
      </c>
      <c r="BB1626" s="99">
        <v>0</v>
      </c>
      <c r="BC1626" s="99">
        <v>693815.04735565197</v>
      </c>
      <c r="BD1626" s="99">
        <v>0</v>
      </c>
      <c r="BE1626" s="99">
        <v>0</v>
      </c>
      <c r="BF1626" s="99">
        <v>33155.641435146303</v>
      </c>
      <c r="BG1626" s="99">
        <v>616387.06198120106</v>
      </c>
      <c r="BH1626" s="99">
        <v>5978.1550547480601</v>
      </c>
      <c r="BI1626" s="99">
        <v>32662.209571123101</v>
      </c>
      <c r="BJ1626" s="99">
        <v>156398.93628501901</v>
      </c>
      <c r="BK1626" s="99">
        <v>595.92819841951098</v>
      </c>
      <c r="BL1626" s="99">
        <v>0</v>
      </c>
      <c r="BM1626" s="99">
        <v>0</v>
      </c>
      <c r="BN1626" s="99">
        <v>0</v>
      </c>
      <c r="BO1626" s="99">
        <v>0</v>
      </c>
      <c r="BP1626" s="99">
        <v>0</v>
      </c>
      <c r="BQ1626" s="99">
        <v>0</v>
      </c>
      <c r="BR1626" s="99">
        <v>10852.6013969183</v>
      </c>
      <c r="BS1626" s="99">
        <v>24616.6027257442</v>
      </c>
      <c r="BT1626" s="99">
        <v>0</v>
      </c>
      <c r="BU1626" s="99">
        <v>0</v>
      </c>
      <c r="BV1626" s="99">
        <v>159674.064271927</v>
      </c>
      <c r="BW1626" s="99">
        <v>0</v>
      </c>
      <c r="BX1626" s="99">
        <v>0</v>
      </c>
      <c r="BY1626" s="99">
        <v>0</v>
      </c>
      <c r="BZ1626" s="99">
        <v>0</v>
      </c>
      <c r="CA1626" s="99">
        <v>597.41394675522997</v>
      </c>
      <c r="CB1626" s="99">
        <v>124413.828419685</v>
      </c>
      <c r="CC1626" s="99">
        <v>1097974.1265564</v>
      </c>
      <c r="CD1626" s="99">
        <v>193239.88539504999</v>
      </c>
      <c r="CE1626" s="99">
        <v>48.274625564925401</v>
      </c>
      <c r="CF1626" s="99">
        <v>7661.1595082283002</v>
      </c>
      <c r="CG1626" s="99">
        <v>61322.356834411599</v>
      </c>
      <c r="CH1626" s="99">
        <v>0</v>
      </c>
      <c r="CI1626" s="99">
        <v>645.18808113783598</v>
      </c>
      <c r="CJ1626" s="99">
        <v>132071.68037986799</v>
      </c>
      <c r="CK1626" s="99">
        <v>1160904.87036133</v>
      </c>
      <c r="CL1626" s="99">
        <v>198083.80743789699</v>
      </c>
      <c r="CM1626" s="188">
        <v>1129.49863034487</v>
      </c>
      <c r="CN1626" s="188">
        <v>306967.34469604498</v>
      </c>
      <c r="CO1626" s="188">
        <v>1768595.8442230199</v>
      </c>
      <c r="CP1626" s="99">
        <v>198083.80743789699</v>
      </c>
      <c r="CQ1626" s="99">
        <v>0</v>
      </c>
      <c r="CR1626" s="99">
        <v>0</v>
      </c>
      <c r="CS1626" s="99">
        <v>0</v>
      </c>
      <c r="CT1626" s="99">
        <v>0</v>
      </c>
      <c r="CU1626" s="98">
        <v>295.49137112099999</v>
      </c>
      <c r="CV1626" s="98">
        <v>526.402085941</v>
      </c>
    </row>
    <row r="1627" spans="1:100" x14ac:dyDescent="0.2">
      <c r="A1627" s="98" t="s">
        <v>78</v>
      </c>
      <c r="B1627" s="100">
        <v>40969</v>
      </c>
      <c r="C1627" s="99">
        <v>156.185120679438</v>
      </c>
      <c r="D1627" s="99">
        <v>162.217493554577</v>
      </c>
      <c r="E1627" s="99">
        <v>299.25215573608898</v>
      </c>
      <c r="F1627" s="99">
        <v>12.8194224339677</v>
      </c>
      <c r="G1627" s="99">
        <v>42.852812917903101</v>
      </c>
      <c r="H1627" s="99">
        <v>0</v>
      </c>
      <c r="I1627" s="99">
        <v>0</v>
      </c>
      <c r="J1627" s="99">
        <v>500.98808537051099</v>
      </c>
      <c r="K1627" s="99">
        <v>0</v>
      </c>
      <c r="L1627" s="99">
        <v>254.33921086229401</v>
      </c>
      <c r="M1627" s="99">
        <v>36.514963759574997</v>
      </c>
      <c r="N1627" s="99">
        <v>60.729271237738402</v>
      </c>
      <c r="O1627" s="99">
        <v>0</v>
      </c>
      <c r="P1627" s="99">
        <v>0</v>
      </c>
      <c r="Q1627" s="99">
        <v>270.818767040968</v>
      </c>
      <c r="R1627" s="99">
        <v>0</v>
      </c>
      <c r="S1627" s="99">
        <v>0</v>
      </c>
      <c r="T1627" s="99">
        <v>19.976030689664199</v>
      </c>
      <c r="U1627" s="99">
        <v>514.01703429967199</v>
      </c>
      <c r="V1627" s="99">
        <v>17624.748695850401</v>
      </c>
      <c r="W1627" s="99">
        <v>33171.242370128602</v>
      </c>
      <c r="X1627" s="99">
        <v>77397.5116434097</v>
      </c>
      <c r="Y1627" s="99">
        <v>703.16311717778399</v>
      </c>
      <c r="Z1627" s="99">
        <v>7364.5364477038402</v>
      </c>
      <c r="AA1627" s="99">
        <v>0</v>
      </c>
      <c r="AB1627" s="99">
        <v>0</v>
      </c>
      <c r="AC1627" s="99">
        <v>174083.45158195501</v>
      </c>
      <c r="AD1627" s="99">
        <v>0</v>
      </c>
      <c r="AE1627" s="99">
        <v>32343.765662193298</v>
      </c>
      <c r="AF1627" s="99">
        <v>10583.766219019901</v>
      </c>
      <c r="AG1627" s="99">
        <v>9077.4405710697192</v>
      </c>
      <c r="AH1627" s="99">
        <v>0</v>
      </c>
      <c r="AI1627" s="99">
        <v>0</v>
      </c>
      <c r="AJ1627" s="99">
        <v>74077.115646362305</v>
      </c>
      <c r="AK1627" s="99">
        <v>0</v>
      </c>
      <c r="AL1627" s="99">
        <v>0</v>
      </c>
      <c r="AM1627" s="99">
        <v>3522.8134772479498</v>
      </c>
      <c r="AN1627" s="99">
        <v>178026.284767151</v>
      </c>
      <c r="AO1627" s="99">
        <v>166680.94346809399</v>
      </c>
      <c r="AP1627" s="99">
        <v>278847.98850250198</v>
      </c>
      <c r="AQ1627" s="99">
        <v>653552.47222137498</v>
      </c>
      <c r="AR1627" s="99">
        <v>9032.9687904119492</v>
      </c>
      <c r="AS1627" s="99">
        <v>58908.759004592903</v>
      </c>
      <c r="AT1627" s="99">
        <v>0</v>
      </c>
      <c r="AU1627" s="99">
        <v>0</v>
      </c>
      <c r="AV1627" s="99">
        <v>617532.634376526</v>
      </c>
      <c r="AW1627" s="99">
        <v>0</v>
      </c>
      <c r="AX1627" s="99">
        <v>271296.64948272699</v>
      </c>
      <c r="AY1627" s="99">
        <v>101226.41640853899</v>
      </c>
      <c r="AZ1627" s="99">
        <v>69130.097054481506</v>
      </c>
      <c r="BA1627" s="99">
        <v>0</v>
      </c>
      <c r="BB1627" s="99">
        <v>0</v>
      </c>
      <c r="BC1627" s="99">
        <v>636717.48888397205</v>
      </c>
      <c r="BD1627" s="99">
        <v>0</v>
      </c>
      <c r="BE1627" s="99">
        <v>0</v>
      </c>
      <c r="BF1627" s="99">
        <v>29068.619453430201</v>
      </c>
      <c r="BG1627" s="99">
        <v>630431.90946960403</v>
      </c>
      <c r="BH1627" s="99">
        <v>5962.3635155558604</v>
      </c>
      <c r="BI1627" s="99">
        <v>31399.722664594701</v>
      </c>
      <c r="BJ1627" s="99">
        <v>166472.42947197001</v>
      </c>
      <c r="BK1627" s="99">
        <v>588.20844264328503</v>
      </c>
      <c r="BL1627" s="99">
        <v>0</v>
      </c>
      <c r="BM1627" s="99">
        <v>0</v>
      </c>
      <c r="BN1627" s="99">
        <v>0</v>
      </c>
      <c r="BO1627" s="99">
        <v>0</v>
      </c>
      <c r="BP1627" s="99">
        <v>0</v>
      </c>
      <c r="BQ1627" s="99">
        <v>0</v>
      </c>
      <c r="BR1627" s="99">
        <v>11993.132497668301</v>
      </c>
      <c r="BS1627" s="99">
        <v>28803.1401588917</v>
      </c>
      <c r="BT1627" s="99">
        <v>0</v>
      </c>
      <c r="BU1627" s="99">
        <v>0</v>
      </c>
      <c r="BV1627" s="99">
        <v>162949.28697204599</v>
      </c>
      <c r="BW1627" s="99">
        <v>0</v>
      </c>
      <c r="BX1627" s="99">
        <v>0</v>
      </c>
      <c r="BY1627" s="99">
        <v>0</v>
      </c>
      <c r="BZ1627" s="99">
        <v>0</v>
      </c>
      <c r="CA1627" s="99">
        <v>622.18861588090704</v>
      </c>
      <c r="CB1627" s="99">
        <v>124248.51509475699</v>
      </c>
      <c r="CC1627" s="99">
        <v>1080376.99455261</v>
      </c>
      <c r="CD1627" s="99">
        <v>206821.67874527001</v>
      </c>
      <c r="CE1627" s="99">
        <v>43.182501388713703</v>
      </c>
      <c r="CF1627" s="99">
        <v>7387.89891707897</v>
      </c>
      <c r="CG1627" s="99">
        <v>59101.601459503203</v>
      </c>
      <c r="CH1627" s="99">
        <v>0</v>
      </c>
      <c r="CI1627" s="99">
        <v>663.84314387291704</v>
      </c>
      <c r="CJ1627" s="99">
        <v>131709.97236061099</v>
      </c>
      <c r="CK1627" s="99">
        <v>1145292.2728271501</v>
      </c>
      <c r="CL1627" s="99">
        <v>211973.108137131</v>
      </c>
      <c r="CM1627" s="188">
        <v>1170.86131189764</v>
      </c>
      <c r="CN1627" s="188">
        <v>311115.45175933797</v>
      </c>
      <c r="CO1627" s="188">
        <v>1771987.8811340299</v>
      </c>
      <c r="CP1627" s="99">
        <v>211973.108137131</v>
      </c>
      <c r="CQ1627" s="99">
        <v>0</v>
      </c>
      <c r="CR1627" s="99">
        <v>0</v>
      </c>
      <c r="CS1627" s="99">
        <v>0</v>
      </c>
      <c r="CT1627" s="99">
        <v>0</v>
      </c>
      <c r="CU1627" s="98">
        <v>311.95285813700002</v>
      </c>
      <c r="CV1627" s="98">
        <v>534.356071896</v>
      </c>
    </row>
    <row r="1628" spans="1:100" x14ac:dyDescent="0.2">
      <c r="A1628" s="98" t="s">
        <v>78</v>
      </c>
      <c r="B1628" s="100">
        <v>41061</v>
      </c>
      <c r="C1628" s="99">
        <v>143.96301651559801</v>
      </c>
      <c r="D1628" s="99">
        <v>156.36619837395801</v>
      </c>
      <c r="E1628" s="99">
        <v>1410.6634669452901</v>
      </c>
      <c r="F1628" s="99">
        <v>12.420542559935701</v>
      </c>
      <c r="G1628" s="99">
        <v>39.608358941972298</v>
      </c>
      <c r="H1628" s="99">
        <v>0</v>
      </c>
      <c r="I1628" s="99">
        <v>0</v>
      </c>
      <c r="J1628" s="99">
        <v>498.974676966667</v>
      </c>
      <c r="K1628" s="99">
        <v>0</v>
      </c>
      <c r="L1628" s="99">
        <v>1279.3001779168801</v>
      </c>
      <c r="M1628" s="99">
        <v>39.316198163665803</v>
      </c>
      <c r="N1628" s="99">
        <v>63.180539927910999</v>
      </c>
      <c r="O1628" s="99">
        <v>0</v>
      </c>
      <c r="P1628" s="99">
        <v>0</v>
      </c>
      <c r="Q1628" s="99">
        <v>270.49152594432201</v>
      </c>
      <c r="R1628" s="99">
        <v>0</v>
      </c>
      <c r="S1628" s="99">
        <v>0</v>
      </c>
      <c r="T1628" s="99">
        <v>19.970476982416599</v>
      </c>
      <c r="U1628" s="99">
        <v>510.694495119154</v>
      </c>
      <c r="V1628" s="99">
        <v>17074.938465118401</v>
      </c>
      <c r="W1628" s="99">
        <v>29959.465251207399</v>
      </c>
      <c r="X1628" s="99">
        <v>222207.10347175601</v>
      </c>
      <c r="Y1628" s="99">
        <v>790.22089996933903</v>
      </c>
      <c r="Z1628" s="99">
        <v>6917.1562544703502</v>
      </c>
      <c r="AA1628" s="99">
        <v>0</v>
      </c>
      <c r="AB1628" s="99">
        <v>0</v>
      </c>
      <c r="AC1628" s="99">
        <v>173134.589946747</v>
      </c>
      <c r="AD1628" s="99">
        <v>0</v>
      </c>
      <c r="AE1628" s="99">
        <v>167511.400663376</v>
      </c>
      <c r="AF1628" s="99">
        <v>11089.4158540964</v>
      </c>
      <c r="AG1628" s="99">
        <v>9855.3731732368506</v>
      </c>
      <c r="AH1628" s="99">
        <v>0</v>
      </c>
      <c r="AI1628" s="99">
        <v>0</v>
      </c>
      <c r="AJ1628" s="99">
        <v>73158.997376441999</v>
      </c>
      <c r="AK1628" s="99">
        <v>0</v>
      </c>
      <c r="AL1628" s="99">
        <v>0</v>
      </c>
      <c r="AM1628" s="99">
        <v>3428.57037553191</v>
      </c>
      <c r="AN1628" s="99">
        <v>176655.68691062901</v>
      </c>
      <c r="AO1628" s="99">
        <v>164384.11073303199</v>
      </c>
      <c r="AP1628" s="99">
        <v>283955.90024566703</v>
      </c>
      <c r="AQ1628" s="99">
        <v>1581430.1627654999</v>
      </c>
      <c r="AR1628" s="99">
        <v>8754.6924875974692</v>
      </c>
      <c r="AS1628" s="99">
        <v>54947.538935661301</v>
      </c>
      <c r="AT1628" s="99">
        <v>0</v>
      </c>
      <c r="AU1628" s="99">
        <v>0</v>
      </c>
      <c r="AV1628" s="99">
        <v>618166.26115417504</v>
      </c>
      <c r="AW1628" s="99">
        <v>0</v>
      </c>
      <c r="AX1628" s="99">
        <v>1153307.16789246</v>
      </c>
      <c r="AY1628" s="99">
        <v>105161.805221558</v>
      </c>
      <c r="AZ1628" s="99">
        <v>75958.413267135606</v>
      </c>
      <c r="BA1628" s="99">
        <v>0</v>
      </c>
      <c r="BB1628" s="99">
        <v>0</v>
      </c>
      <c r="BC1628" s="99">
        <v>633718.04256439197</v>
      </c>
      <c r="BD1628" s="99">
        <v>0</v>
      </c>
      <c r="BE1628" s="99">
        <v>0</v>
      </c>
      <c r="BF1628" s="99">
        <v>28501.788545608499</v>
      </c>
      <c r="BG1628" s="99">
        <v>629161.363075256</v>
      </c>
      <c r="BH1628" s="99">
        <v>6251.9108733534804</v>
      </c>
      <c r="BI1628" s="99">
        <v>34147.4579486847</v>
      </c>
      <c r="BJ1628" s="99">
        <v>161607.604362488</v>
      </c>
      <c r="BK1628" s="99">
        <v>598.32230339199305</v>
      </c>
      <c r="BL1628" s="99">
        <v>0</v>
      </c>
      <c r="BM1628" s="99">
        <v>0</v>
      </c>
      <c r="BN1628" s="99">
        <v>0</v>
      </c>
      <c r="BO1628" s="99">
        <v>0</v>
      </c>
      <c r="BP1628" s="99">
        <v>0</v>
      </c>
      <c r="BQ1628" s="99">
        <v>0</v>
      </c>
      <c r="BR1628" s="99">
        <v>13031.556678772</v>
      </c>
      <c r="BS1628" s="99">
        <v>31963.173574447599</v>
      </c>
      <c r="BT1628" s="99">
        <v>0</v>
      </c>
      <c r="BU1628" s="99">
        <v>0</v>
      </c>
      <c r="BV1628" s="99">
        <v>157899.658607483</v>
      </c>
      <c r="BW1628" s="99">
        <v>0</v>
      </c>
      <c r="BX1628" s="99">
        <v>0</v>
      </c>
      <c r="BY1628" s="99">
        <v>0</v>
      </c>
      <c r="BZ1628" s="99">
        <v>0</v>
      </c>
      <c r="CA1628" s="99">
        <v>1720.0039922148001</v>
      </c>
      <c r="CB1628" s="99">
        <v>270066.71840286301</v>
      </c>
      <c r="CC1628" s="99">
        <v>2033584.5381469701</v>
      </c>
      <c r="CD1628" s="99">
        <v>202571.52472496001</v>
      </c>
      <c r="CE1628" s="99">
        <v>39.589565508998902</v>
      </c>
      <c r="CF1628" s="99">
        <v>6957.9403841495496</v>
      </c>
      <c r="CG1628" s="99">
        <v>55121.211908817299</v>
      </c>
      <c r="CH1628" s="99">
        <v>0</v>
      </c>
      <c r="CI1628" s="99">
        <v>1766.0122163593801</v>
      </c>
      <c r="CJ1628" s="99">
        <v>276792.21457672102</v>
      </c>
      <c r="CK1628" s="99">
        <v>2079356.49447632</v>
      </c>
      <c r="CL1628" s="99">
        <v>207326.897865295</v>
      </c>
      <c r="CM1628" s="188">
        <v>2266.5084379017399</v>
      </c>
      <c r="CN1628" s="188">
        <v>451346.44245529198</v>
      </c>
      <c r="CO1628" s="188">
        <v>2704722.7681579599</v>
      </c>
      <c r="CP1628" s="99">
        <v>207326.897865295</v>
      </c>
      <c r="CQ1628" s="99">
        <v>0</v>
      </c>
      <c r="CR1628" s="99">
        <v>0</v>
      </c>
      <c r="CS1628" s="99">
        <v>0</v>
      </c>
      <c r="CT1628" s="99">
        <v>0</v>
      </c>
      <c r="CU1628" s="98">
        <v>1427.466129426</v>
      </c>
      <c r="CV1628" s="98">
        <v>531.29283952900005</v>
      </c>
    </row>
    <row r="1629" spans="1:100" x14ac:dyDescent="0.2">
      <c r="A1629" s="98" t="s">
        <v>78</v>
      </c>
      <c r="B1629" s="100">
        <v>41153</v>
      </c>
      <c r="C1629" s="99">
        <v>149.50999896042001</v>
      </c>
      <c r="D1629" s="99">
        <v>160.67226628586701</v>
      </c>
      <c r="E1629" s="99">
        <v>1356.1766179650999</v>
      </c>
      <c r="F1629" s="99">
        <v>10.4496714069974</v>
      </c>
      <c r="G1629" s="99">
        <v>32.951244088821099</v>
      </c>
      <c r="H1629" s="99">
        <v>0</v>
      </c>
      <c r="I1629" s="99">
        <v>0</v>
      </c>
      <c r="J1629" s="99">
        <v>490.57575741782802</v>
      </c>
      <c r="K1629" s="99">
        <v>0</v>
      </c>
      <c r="L1629" s="99">
        <v>1265.6264180541</v>
      </c>
      <c r="M1629" s="99">
        <v>43.348134592641102</v>
      </c>
      <c r="N1629" s="99">
        <v>65.042821042239694</v>
      </c>
      <c r="O1629" s="99">
        <v>0</v>
      </c>
      <c r="P1629" s="99">
        <v>0</v>
      </c>
      <c r="Q1629" s="99">
        <v>270.30428718030498</v>
      </c>
      <c r="R1629" s="99">
        <v>0</v>
      </c>
      <c r="S1629" s="99">
        <v>0</v>
      </c>
      <c r="T1629" s="99">
        <v>16.460866958368602</v>
      </c>
      <c r="U1629" s="99">
        <v>502.01393070816999</v>
      </c>
      <c r="V1629" s="99">
        <v>16821.488594293602</v>
      </c>
      <c r="W1629" s="99">
        <v>29607.883374452598</v>
      </c>
      <c r="X1629" s="99">
        <v>213609.431276321</v>
      </c>
      <c r="Y1629" s="99">
        <v>716.55034747719799</v>
      </c>
      <c r="Z1629" s="99">
        <v>5432.9936349391901</v>
      </c>
      <c r="AA1629" s="99">
        <v>0</v>
      </c>
      <c r="AB1629" s="99">
        <v>0</v>
      </c>
      <c r="AC1629" s="99">
        <v>176324.01334381101</v>
      </c>
      <c r="AD1629" s="99">
        <v>0</v>
      </c>
      <c r="AE1629" s="99">
        <v>160557.374801636</v>
      </c>
      <c r="AF1629" s="99">
        <v>11288.4611917734</v>
      </c>
      <c r="AG1629" s="99">
        <v>10795.761858820901</v>
      </c>
      <c r="AH1629" s="99">
        <v>0</v>
      </c>
      <c r="AI1629" s="99">
        <v>0</v>
      </c>
      <c r="AJ1629" s="99">
        <v>73308.369338035598</v>
      </c>
      <c r="AK1629" s="99">
        <v>0</v>
      </c>
      <c r="AL1629" s="99">
        <v>0</v>
      </c>
      <c r="AM1629" s="99">
        <v>2534.2285014092899</v>
      </c>
      <c r="AN1629" s="99">
        <v>178917.90985870399</v>
      </c>
      <c r="AO1629" s="99">
        <v>161451.00031471299</v>
      </c>
      <c r="AP1629" s="99">
        <v>260448.83897781401</v>
      </c>
      <c r="AQ1629" s="99">
        <v>1537016.9201507601</v>
      </c>
      <c r="AR1629" s="99">
        <v>8050.6278061270696</v>
      </c>
      <c r="AS1629" s="99">
        <v>45764.168630123102</v>
      </c>
      <c r="AT1629" s="99">
        <v>0</v>
      </c>
      <c r="AU1629" s="99">
        <v>0</v>
      </c>
      <c r="AV1629" s="99">
        <v>638013.03235626197</v>
      </c>
      <c r="AW1629" s="99">
        <v>0</v>
      </c>
      <c r="AX1629" s="99">
        <v>1129381.8846283001</v>
      </c>
      <c r="AY1629" s="99">
        <v>109321.42591762501</v>
      </c>
      <c r="AZ1629" s="99">
        <v>85024.668395996094</v>
      </c>
      <c r="BA1629" s="99">
        <v>0</v>
      </c>
      <c r="BB1629" s="99">
        <v>0</v>
      </c>
      <c r="BC1629" s="99">
        <v>649437.22975158703</v>
      </c>
      <c r="BD1629" s="99">
        <v>0</v>
      </c>
      <c r="BE1629" s="99">
        <v>0</v>
      </c>
      <c r="BF1629" s="99">
        <v>22124.890561819098</v>
      </c>
      <c r="BG1629" s="99">
        <v>645549.49385070801</v>
      </c>
      <c r="BH1629" s="99">
        <v>7436.6269043683997</v>
      </c>
      <c r="BI1629" s="99">
        <v>33069.017860412598</v>
      </c>
      <c r="BJ1629" s="99">
        <v>170678.24615478501</v>
      </c>
      <c r="BK1629" s="99">
        <v>639.36409031599806</v>
      </c>
      <c r="BL1629" s="99">
        <v>0</v>
      </c>
      <c r="BM1629" s="99">
        <v>0</v>
      </c>
      <c r="BN1629" s="99">
        <v>0</v>
      </c>
      <c r="BO1629" s="99">
        <v>0</v>
      </c>
      <c r="BP1629" s="99">
        <v>0</v>
      </c>
      <c r="BQ1629" s="99">
        <v>0</v>
      </c>
      <c r="BR1629" s="99">
        <v>14479.3279666901</v>
      </c>
      <c r="BS1629" s="99">
        <v>35290.992681026502</v>
      </c>
      <c r="BT1629" s="99">
        <v>0</v>
      </c>
      <c r="BU1629" s="99">
        <v>0</v>
      </c>
      <c r="BV1629" s="99">
        <v>161025.45663070699</v>
      </c>
      <c r="BW1629" s="99">
        <v>0</v>
      </c>
      <c r="BX1629" s="99">
        <v>0</v>
      </c>
      <c r="BY1629" s="99">
        <v>0</v>
      </c>
      <c r="BZ1629" s="99">
        <v>0</v>
      </c>
      <c r="CA1629" s="99">
        <v>1669.5983621180101</v>
      </c>
      <c r="CB1629" s="99">
        <v>261875.60523986799</v>
      </c>
      <c r="CC1629" s="99">
        <v>1980707.9702606199</v>
      </c>
      <c r="CD1629" s="99">
        <v>209602.43289756801</v>
      </c>
      <c r="CE1629" s="99">
        <v>32.836565995588899</v>
      </c>
      <c r="CF1629" s="99">
        <v>5399.4791033268002</v>
      </c>
      <c r="CG1629" s="99">
        <v>45661.770844459497</v>
      </c>
      <c r="CH1629" s="99">
        <v>0</v>
      </c>
      <c r="CI1629" s="99">
        <v>1701.72188439965</v>
      </c>
      <c r="CJ1629" s="99">
        <v>267497.88488769502</v>
      </c>
      <c r="CK1629" s="99">
        <v>2023474.6573181199</v>
      </c>
      <c r="CL1629" s="99">
        <v>214272.93829155</v>
      </c>
      <c r="CM1629" s="188">
        <v>2196.9832431077998</v>
      </c>
      <c r="CN1629" s="188">
        <v>448056.869319916</v>
      </c>
      <c r="CO1629" s="188">
        <v>2686098.3027648898</v>
      </c>
      <c r="CP1629" s="99">
        <v>214272.93829155</v>
      </c>
      <c r="CQ1629" s="99">
        <v>0</v>
      </c>
      <c r="CR1629" s="99">
        <v>0</v>
      </c>
      <c r="CS1629" s="99">
        <v>0</v>
      </c>
      <c r="CT1629" s="99">
        <v>0</v>
      </c>
      <c r="CU1629" s="98">
        <v>1363.4960378549999</v>
      </c>
      <c r="CV1629" s="98">
        <v>521.52572107599997</v>
      </c>
    </row>
    <row r="1630" spans="1:100" x14ac:dyDescent="0.2">
      <c r="A1630" s="98" t="s">
        <v>78</v>
      </c>
      <c r="B1630" s="100">
        <v>41244</v>
      </c>
      <c r="C1630" s="99">
        <v>140.50581595487901</v>
      </c>
      <c r="D1630" s="99">
        <v>162.08699126355401</v>
      </c>
      <c r="E1630" s="99">
        <v>1330.2958162277901</v>
      </c>
      <c r="F1630" s="99">
        <v>10.804234485956799</v>
      </c>
      <c r="G1630" s="99">
        <v>28.423893128987402</v>
      </c>
      <c r="H1630" s="99">
        <v>0</v>
      </c>
      <c r="I1630" s="99">
        <v>0</v>
      </c>
      <c r="J1630" s="99">
        <v>514.22841685265303</v>
      </c>
      <c r="K1630" s="99">
        <v>0</v>
      </c>
      <c r="L1630" s="99">
        <v>1326.18271864951</v>
      </c>
      <c r="M1630" s="99">
        <v>42.448128452990197</v>
      </c>
      <c r="N1630" s="99">
        <v>70.518995779566495</v>
      </c>
      <c r="O1630" s="99">
        <v>0</v>
      </c>
      <c r="P1630" s="99">
        <v>0</v>
      </c>
      <c r="Q1630" s="99">
        <v>273.648483239114</v>
      </c>
      <c r="R1630" s="99">
        <v>0</v>
      </c>
      <c r="S1630" s="99">
        <v>0</v>
      </c>
      <c r="T1630" s="99">
        <v>13.3649090564577</v>
      </c>
      <c r="U1630" s="99">
        <v>522.025811895728</v>
      </c>
      <c r="V1630" s="99">
        <v>15593.704608440399</v>
      </c>
      <c r="W1630" s="99">
        <v>28889.4540097713</v>
      </c>
      <c r="X1630" s="99">
        <v>212123.12586402899</v>
      </c>
      <c r="Y1630" s="99">
        <v>616.356427296996</v>
      </c>
      <c r="Z1630" s="99">
        <v>4857.2087996602104</v>
      </c>
      <c r="AA1630" s="99">
        <v>0</v>
      </c>
      <c r="AB1630" s="99">
        <v>0</v>
      </c>
      <c r="AC1630" s="99">
        <v>178075.50543212899</v>
      </c>
      <c r="AD1630" s="99">
        <v>0</v>
      </c>
      <c r="AE1630" s="99">
        <v>174622.061923981</v>
      </c>
      <c r="AF1630" s="99">
        <v>10715.4722100496</v>
      </c>
      <c r="AG1630" s="99">
        <v>11941.1952283382</v>
      </c>
      <c r="AH1630" s="99">
        <v>0</v>
      </c>
      <c r="AI1630" s="99">
        <v>0</v>
      </c>
      <c r="AJ1630" s="99">
        <v>69445.492938995405</v>
      </c>
      <c r="AK1630" s="99">
        <v>0</v>
      </c>
      <c r="AL1630" s="99">
        <v>0</v>
      </c>
      <c r="AM1630" s="99">
        <v>1517.84456889331</v>
      </c>
      <c r="AN1630" s="99">
        <v>180857.35991478001</v>
      </c>
      <c r="AO1630" s="99">
        <v>151350.01594161999</v>
      </c>
      <c r="AP1630" s="99">
        <v>277510.78873062099</v>
      </c>
      <c r="AQ1630" s="99">
        <v>1518217.7443542499</v>
      </c>
      <c r="AR1630" s="99">
        <v>6234.9954262971896</v>
      </c>
      <c r="AS1630" s="99">
        <v>41385.289039135001</v>
      </c>
      <c r="AT1630" s="99">
        <v>0</v>
      </c>
      <c r="AU1630" s="99">
        <v>0</v>
      </c>
      <c r="AV1630" s="99">
        <v>657751.75308990502</v>
      </c>
      <c r="AW1630" s="99">
        <v>0</v>
      </c>
      <c r="AX1630" s="99">
        <v>1212141.3038330099</v>
      </c>
      <c r="AY1630" s="99">
        <v>100518.948041916</v>
      </c>
      <c r="AZ1630" s="99">
        <v>96860.451759338393</v>
      </c>
      <c r="BA1630" s="99">
        <v>0</v>
      </c>
      <c r="BB1630" s="99">
        <v>0</v>
      </c>
      <c r="BC1630" s="99">
        <v>606194.25718689</v>
      </c>
      <c r="BD1630" s="99">
        <v>0</v>
      </c>
      <c r="BE1630" s="99">
        <v>0</v>
      </c>
      <c r="BF1630" s="99">
        <v>12594.463603496601</v>
      </c>
      <c r="BG1630" s="99">
        <v>666660.04019165004</v>
      </c>
      <c r="BH1630" s="99">
        <v>5375.8634521961203</v>
      </c>
      <c r="BI1630" s="99">
        <v>35709.216293811798</v>
      </c>
      <c r="BJ1630" s="99">
        <v>168923.09113693199</v>
      </c>
      <c r="BK1630" s="99">
        <v>655.865922957659</v>
      </c>
      <c r="BL1630" s="99">
        <v>0</v>
      </c>
      <c r="BM1630" s="99">
        <v>0</v>
      </c>
      <c r="BN1630" s="99">
        <v>0</v>
      </c>
      <c r="BO1630" s="99">
        <v>0</v>
      </c>
      <c r="BP1630" s="99">
        <v>0</v>
      </c>
      <c r="BQ1630" s="99">
        <v>0</v>
      </c>
      <c r="BR1630" s="99">
        <v>14205.5827325583</v>
      </c>
      <c r="BS1630" s="99">
        <v>40365.520277023301</v>
      </c>
      <c r="BT1630" s="99">
        <v>0</v>
      </c>
      <c r="BU1630" s="99">
        <v>0</v>
      </c>
      <c r="BV1630" s="99">
        <v>154384.60582160999</v>
      </c>
      <c r="BW1630" s="99">
        <v>0</v>
      </c>
      <c r="BX1630" s="99">
        <v>0</v>
      </c>
      <c r="BY1630" s="99">
        <v>0</v>
      </c>
      <c r="BZ1630" s="99">
        <v>0</v>
      </c>
      <c r="CA1630" s="99">
        <v>1611.4069246500701</v>
      </c>
      <c r="CB1630" s="99">
        <v>256985.657485962</v>
      </c>
      <c r="CC1630" s="99">
        <v>1930652.6022033701</v>
      </c>
      <c r="CD1630" s="99">
        <v>208481.22168541001</v>
      </c>
      <c r="CE1630" s="99">
        <v>28.408980812877399</v>
      </c>
      <c r="CF1630" s="99">
        <v>4852.1303861141196</v>
      </c>
      <c r="CG1630" s="99">
        <v>41292.8069190979</v>
      </c>
      <c r="CH1630" s="99">
        <v>0</v>
      </c>
      <c r="CI1630" s="99">
        <v>1639.18037107587</v>
      </c>
      <c r="CJ1630" s="99">
        <v>261917.43746566799</v>
      </c>
      <c r="CK1630" s="99">
        <v>1977742.9205322301</v>
      </c>
      <c r="CL1630" s="99">
        <v>213494.905965805</v>
      </c>
      <c r="CM1630" s="188">
        <v>2161.4571289718201</v>
      </c>
      <c r="CN1630" s="188">
        <v>443962.94650268601</v>
      </c>
      <c r="CO1630" s="188">
        <v>2642882.7994384798</v>
      </c>
      <c r="CP1630" s="99">
        <v>213494.905965805</v>
      </c>
      <c r="CQ1630" s="99">
        <v>0</v>
      </c>
      <c r="CR1630" s="99">
        <v>0</v>
      </c>
      <c r="CS1630" s="99">
        <v>0</v>
      </c>
      <c r="CT1630" s="99">
        <v>0</v>
      </c>
      <c r="CU1630" s="98">
        <v>1335.739559634</v>
      </c>
      <c r="CV1630" s="98">
        <v>538.61694331399997</v>
      </c>
    </row>
    <row r="1631" spans="1:100" x14ac:dyDescent="0.2">
      <c r="A1631" s="98" t="s">
        <v>78</v>
      </c>
      <c r="B1631" s="100">
        <v>41334</v>
      </c>
      <c r="C1631" s="99">
        <v>125.722780537792</v>
      </c>
      <c r="D1631" s="99">
        <v>167.73887115344399</v>
      </c>
      <c r="E1631" s="99">
        <v>1319.7570219188899</v>
      </c>
      <c r="F1631" s="99">
        <v>14.0558029098902</v>
      </c>
      <c r="G1631" s="99">
        <v>29.023517171852301</v>
      </c>
      <c r="H1631" s="99">
        <v>0</v>
      </c>
      <c r="I1631" s="99">
        <v>0</v>
      </c>
      <c r="J1631" s="99">
        <v>519.93651113659098</v>
      </c>
      <c r="K1631" s="99">
        <v>0</v>
      </c>
      <c r="L1631" s="99">
        <v>1115.79641768336</v>
      </c>
      <c r="M1631" s="99">
        <v>40.8981971787289</v>
      </c>
      <c r="N1631" s="99">
        <v>72.968347224406898</v>
      </c>
      <c r="O1631" s="99">
        <v>0</v>
      </c>
      <c r="P1631" s="99">
        <v>129.956270668656</v>
      </c>
      <c r="Q1631" s="99">
        <v>278.02952247858002</v>
      </c>
      <c r="R1631" s="99">
        <v>0</v>
      </c>
      <c r="S1631" s="99">
        <v>9.4427125179208797</v>
      </c>
      <c r="T1631" s="99">
        <v>0</v>
      </c>
      <c r="U1631" s="99">
        <v>527.71593373268797</v>
      </c>
      <c r="V1631" s="99">
        <v>15476.7277113199</v>
      </c>
      <c r="W1631" s="99">
        <v>27303.860675096501</v>
      </c>
      <c r="X1631" s="99">
        <v>202638.684234619</v>
      </c>
      <c r="Y1631" s="99">
        <v>607.07786480337404</v>
      </c>
      <c r="Z1631" s="99">
        <v>4228.6877620816203</v>
      </c>
      <c r="AA1631" s="99">
        <v>0</v>
      </c>
      <c r="AB1631" s="99">
        <v>0</v>
      </c>
      <c r="AC1631" s="99">
        <v>180470.40952300999</v>
      </c>
      <c r="AD1631" s="99">
        <v>0</v>
      </c>
      <c r="AE1631" s="99">
        <v>148097.54881858799</v>
      </c>
      <c r="AF1631" s="99">
        <v>9617.2592992782593</v>
      </c>
      <c r="AG1631" s="99">
        <v>11035.042307138399</v>
      </c>
      <c r="AH1631" s="99">
        <v>0</v>
      </c>
      <c r="AI1631" s="99">
        <v>16238.831248164201</v>
      </c>
      <c r="AJ1631" s="99">
        <v>67002.771518707304</v>
      </c>
      <c r="AK1631" s="99">
        <v>0</v>
      </c>
      <c r="AL1631" s="99">
        <v>1072.1513346731699</v>
      </c>
      <c r="AM1631" s="99">
        <v>0</v>
      </c>
      <c r="AN1631" s="99">
        <v>183188.95351982099</v>
      </c>
      <c r="AO1631" s="99">
        <v>149137.54228591899</v>
      </c>
      <c r="AP1631" s="99">
        <v>294806.56291198701</v>
      </c>
      <c r="AQ1631" s="99">
        <v>1491540.82460022</v>
      </c>
      <c r="AR1631" s="99">
        <v>7410.7832712531099</v>
      </c>
      <c r="AS1631" s="99">
        <v>35474.381782531702</v>
      </c>
      <c r="AT1631" s="99">
        <v>0</v>
      </c>
      <c r="AU1631" s="99">
        <v>0</v>
      </c>
      <c r="AV1631" s="99">
        <v>675817.72161865199</v>
      </c>
      <c r="AW1631" s="99">
        <v>0</v>
      </c>
      <c r="AX1631" s="99">
        <v>970676.88487243699</v>
      </c>
      <c r="AY1631" s="99">
        <v>91250.925960540801</v>
      </c>
      <c r="AZ1631" s="99">
        <v>90469.502867698699</v>
      </c>
      <c r="BA1631" s="99">
        <v>0</v>
      </c>
      <c r="BB1631" s="99">
        <v>160106.435207367</v>
      </c>
      <c r="BC1631" s="99">
        <v>605978.41242981004</v>
      </c>
      <c r="BD1631" s="99">
        <v>0</v>
      </c>
      <c r="BE1631" s="99">
        <v>9627.0082641839999</v>
      </c>
      <c r="BF1631" s="99">
        <v>0</v>
      </c>
      <c r="BG1631" s="99">
        <v>685342.59906005894</v>
      </c>
      <c r="BH1631" s="99">
        <v>13282.4327428341</v>
      </c>
      <c r="BI1631" s="99">
        <v>39987.718748092702</v>
      </c>
      <c r="BJ1631" s="99">
        <v>167863.75912284901</v>
      </c>
      <c r="BK1631" s="99">
        <v>843.40863569080796</v>
      </c>
      <c r="BL1631" s="99">
        <v>0</v>
      </c>
      <c r="BM1631" s="99">
        <v>0</v>
      </c>
      <c r="BN1631" s="99">
        <v>0</v>
      </c>
      <c r="BO1631" s="99">
        <v>0</v>
      </c>
      <c r="BP1631" s="99">
        <v>0</v>
      </c>
      <c r="BQ1631" s="99">
        <v>0</v>
      </c>
      <c r="BR1631" s="99">
        <v>13610.566571712499</v>
      </c>
      <c r="BS1631" s="99">
        <v>41399.714237690001</v>
      </c>
      <c r="BT1631" s="99">
        <v>0</v>
      </c>
      <c r="BU1631" s="99">
        <v>11080.75</v>
      </c>
      <c r="BV1631" s="99">
        <v>155633.47503471401</v>
      </c>
      <c r="BW1631" s="99">
        <v>0</v>
      </c>
      <c r="BX1631" s="99">
        <v>729.88999909162499</v>
      </c>
      <c r="BY1631" s="99">
        <v>0</v>
      </c>
      <c r="BZ1631" s="99">
        <v>0</v>
      </c>
      <c r="CA1631" s="99">
        <v>1623.66599421203</v>
      </c>
      <c r="CB1631" s="99">
        <v>248092.760597229</v>
      </c>
      <c r="CC1631" s="99">
        <v>1927447.94906616</v>
      </c>
      <c r="CD1631" s="99">
        <v>223470.227626801</v>
      </c>
      <c r="CE1631" s="99">
        <v>29.120970317861101</v>
      </c>
      <c r="CF1631" s="99">
        <v>4233.7008593678502</v>
      </c>
      <c r="CG1631" s="99">
        <v>35523.308848857901</v>
      </c>
      <c r="CH1631" s="99">
        <v>0</v>
      </c>
      <c r="CI1631" s="99">
        <v>1648.2680553048799</v>
      </c>
      <c r="CJ1631" s="99">
        <v>252343.95541954</v>
      </c>
      <c r="CK1631" s="99">
        <v>1967939.37219238</v>
      </c>
      <c r="CL1631" s="99">
        <v>228122.27955436701</v>
      </c>
      <c r="CM1631" s="188">
        <v>2171.55295041204</v>
      </c>
      <c r="CN1631" s="188">
        <v>434999.28024291998</v>
      </c>
      <c r="CO1631" s="188">
        <v>2641596.9742431599</v>
      </c>
      <c r="CP1631" s="99">
        <v>228122.27955436701</v>
      </c>
      <c r="CQ1631" s="99">
        <v>0</v>
      </c>
      <c r="CR1631" s="99">
        <v>0</v>
      </c>
      <c r="CS1631" s="99">
        <v>0</v>
      </c>
      <c r="CT1631" s="99">
        <v>0</v>
      </c>
      <c r="CU1631" s="98">
        <v>1330.622430977</v>
      </c>
      <c r="CV1631" s="98">
        <v>542.57906760000003</v>
      </c>
    </row>
    <row r="1632" spans="1:100" x14ac:dyDescent="0.2">
      <c r="A1632" s="98" t="s">
        <v>78</v>
      </c>
      <c r="B1632" s="100">
        <v>41426</v>
      </c>
      <c r="C1632" s="99">
        <v>129.15745893679599</v>
      </c>
      <c r="D1632" s="99">
        <v>174.36294551938801</v>
      </c>
      <c r="E1632" s="99">
        <v>1340.7227325737499</v>
      </c>
      <c r="F1632" s="99">
        <v>10.6277140679304</v>
      </c>
      <c r="G1632" s="99">
        <v>29.5457001167815</v>
      </c>
      <c r="H1632" s="99">
        <v>0</v>
      </c>
      <c r="I1632" s="99">
        <v>0</v>
      </c>
      <c r="J1632" s="99">
        <v>515.10452298074995</v>
      </c>
      <c r="K1632" s="99">
        <v>0</v>
      </c>
      <c r="L1632" s="99">
        <v>1083.8662446886301</v>
      </c>
      <c r="M1632" s="99">
        <v>43.2014684337191</v>
      </c>
      <c r="N1632" s="99">
        <v>73.080508954823003</v>
      </c>
      <c r="O1632" s="99">
        <v>0</v>
      </c>
      <c r="P1632" s="99">
        <v>122.41756021790199</v>
      </c>
      <c r="Q1632" s="99">
        <v>281.788024384528</v>
      </c>
      <c r="R1632" s="99">
        <v>0</v>
      </c>
      <c r="S1632" s="99">
        <v>10.9904701744672</v>
      </c>
      <c r="T1632" s="99">
        <v>0</v>
      </c>
      <c r="U1632" s="99">
        <v>521.59773375838995</v>
      </c>
      <c r="V1632" s="99">
        <v>16869.1441233158</v>
      </c>
      <c r="W1632" s="99">
        <v>35891.591371059403</v>
      </c>
      <c r="X1632" s="99">
        <v>215038.23120307899</v>
      </c>
      <c r="Y1632" s="99">
        <v>441.297068756074</v>
      </c>
      <c r="Z1632" s="99">
        <v>4205.9299503564798</v>
      </c>
      <c r="AA1632" s="99">
        <v>0</v>
      </c>
      <c r="AB1632" s="99">
        <v>0</v>
      </c>
      <c r="AC1632" s="99">
        <v>180098.98012352001</v>
      </c>
      <c r="AD1632" s="99">
        <v>0</v>
      </c>
      <c r="AE1632" s="99">
        <v>147082.295810699</v>
      </c>
      <c r="AF1632" s="99">
        <v>10179.791966795899</v>
      </c>
      <c r="AG1632" s="99">
        <v>10971.895103573799</v>
      </c>
      <c r="AH1632" s="99">
        <v>0</v>
      </c>
      <c r="AI1632" s="99">
        <v>15457.611714839901</v>
      </c>
      <c r="AJ1632" s="99">
        <v>71642.287668228106</v>
      </c>
      <c r="AK1632" s="99">
        <v>0</v>
      </c>
      <c r="AL1632" s="99">
        <v>1317.57823736966</v>
      </c>
      <c r="AM1632" s="99">
        <v>0</v>
      </c>
      <c r="AN1632" s="99">
        <v>182672.03198051499</v>
      </c>
      <c r="AO1632" s="99">
        <v>159882.699632645</v>
      </c>
      <c r="AP1632" s="99">
        <v>288883.40641784703</v>
      </c>
      <c r="AQ1632" s="99">
        <v>1576195.3043518099</v>
      </c>
      <c r="AR1632" s="99">
        <v>4575.9343393444997</v>
      </c>
      <c r="AS1632" s="99">
        <v>35259.562812805198</v>
      </c>
      <c r="AT1632" s="99">
        <v>0</v>
      </c>
      <c r="AU1632" s="99">
        <v>0</v>
      </c>
      <c r="AV1632" s="99">
        <v>678896.06527709996</v>
      </c>
      <c r="AW1632" s="99">
        <v>0</v>
      </c>
      <c r="AX1632" s="99">
        <v>995256.16950225795</v>
      </c>
      <c r="AY1632" s="99">
        <v>92601.8830766678</v>
      </c>
      <c r="AZ1632" s="99">
        <v>88114.974904060393</v>
      </c>
      <c r="BA1632" s="99">
        <v>0</v>
      </c>
      <c r="BB1632" s="99">
        <v>157094.73160552999</v>
      </c>
      <c r="BC1632" s="99">
        <v>638037.129112244</v>
      </c>
      <c r="BD1632" s="99">
        <v>0</v>
      </c>
      <c r="BE1632" s="99">
        <v>12016.644733548201</v>
      </c>
      <c r="BF1632" s="99">
        <v>0</v>
      </c>
      <c r="BG1632" s="99">
        <v>687446.12319183396</v>
      </c>
      <c r="BH1632" s="99">
        <v>15031.815192580199</v>
      </c>
      <c r="BI1632" s="99">
        <v>38732.332181453698</v>
      </c>
      <c r="BJ1632" s="99">
        <v>184000.997735977</v>
      </c>
      <c r="BK1632" s="99">
        <v>662.99987740814697</v>
      </c>
      <c r="BL1632" s="99">
        <v>0</v>
      </c>
      <c r="BM1632" s="99">
        <v>0</v>
      </c>
      <c r="BN1632" s="99">
        <v>0</v>
      </c>
      <c r="BO1632" s="99">
        <v>0</v>
      </c>
      <c r="BP1632" s="99">
        <v>0</v>
      </c>
      <c r="BQ1632" s="99">
        <v>0</v>
      </c>
      <c r="BR1632" s="99">
        <v>15507.7136740685</v>
      </c>
      <c r="BS1632" s="99">
        <v>44680.320750236497</v>
      </c>
      <c r="BT1632" s="99">
        <v>0</v>
      </c>
      <c r="BU1632" s="99">
        <v>11722.5</v>
      </c>
      <c r="BV1632" s="99">
        <v>167108.70915031401</v>
      </c>
      <c r="BW1632" s="99">
        <v>0</v>
      </c>
      <c r="BX1632" s="99">
        <v>960.38999900221802</v>
      </c>
      <c r="BY1632" s="99">
        <v>0</v>
      </c>
      <c r="BZ1632" s="99">
        <v>0</v>
      </c>
      <c r="CA1632" s="99">
        <v>1651.28765836358</v>
      </c>
      <c r="CB1632" s="99">
        <v>262579.85955047602</v>
      </c>
      <c r="CC1632" s="99">
        <v>2028222.1538696301</v>
      </c>
      <c r="CD1632" s="99">
        <v>238669.789073944</v>
      </c>
      <c r="CE1632" s="99">
        <v>29.505290390923602</v>
      </c>
      <c r="CF1632" s="99">
        <v>4215.1492786407498</v>
      </c>
      <c r="CG1632" s="99">
        <v>35285.841078281403</v>
      </c>
      <c r="CH1632" s="99">
        <v>0</v>
      </c>
      <c r="CI1632" s="99">
        <v>1686.1127307414999</v>
      </c>
      <c r="CJ1632" s="99">
        <v>266389.41833877598</v>
      </c>
      <c r="CK1632" s="99">
        <v>2052207.0439605699</v>
      </c>
      <c r="CL1632" s="99">
        <v>243271.84275627101</v>
      </c>
      <c r="CM1632" s="188">
        <v>2199.24256831408</v>
      </c>
      <c r="CN1632" s="188">
        <v>448409.28936004598</v>
      </c>
      <c r="CO1632" s="188">
        <v>2745571.6177673298</v>
      </c>
      <c r="CP1632" s="99">
        <v>243271.84275627101</v>
      </c>
      <c r="CQ1632" s="99">
        <v>0</v>
      </c>
      <c r="CR1632" s="99">
        <v>0</v>
      </c>
      <c r="CS1632" s="99">
        <v>0</v>
      </c>
      <c r="CT1632" s="99">
        <v>0</v>
      </c>
      <c r="CU1632" s="98">
        <v>1349.6854610549999</v>
      </c>
      <c r="CV1632" s="98">
        <v>538.47708436799996</v>
      </c>
    </row>
    <row r="1633" spans="1:100" x14ac:dyDescent="0.2">
      <c r="A1633" s="98" t="s">
        <v>78</v>
      </c>
      <c r="B1633" s="100">
        <v>41518</v>
      </c>
      <c r="C1633" s="99">
        <v>134.47524424642299</v>
      </c>
      <c r="D1633" s="99">
        <v>177.87252229079601</v>
      </c>
      <c r="E1633" s="99">
        <v>1370.3710239678601</v>
      </c>
      <c r="F1633" s="99">
        <v>9.41486944293138</v>
      </c>
      <c r="G1633" s="99">
        <v>29.831204237882002</v>
      </c>
      <c r="H1633" s="99">
        <v>0</v>
      </c>
      <c r="I1633" s="99">
        <v>0</v>
      </c>
      <c r="J1633" s="99">
        <v>521.89780691266105</v>
      </c>
      <c r="K1633" s="99">
        <v>0</v>
      </c>
      <c r="L1633" s="99">
        <v>1137.28569947183</v>
      </c>
      <c r="M1633" s="99">
        <v>43.186717658769297</v>
      </c>
      <c r="N1633" s="99">
        <v>73.474227413535104</v>
      </c>
      <c r="O1633" s="99">
        <v>0</v>
      </c>
      <c r="P1633" s="99">
        <v>130.28337470255801</v>
      </c>
      <c r="Q1633" s="99">
        <v>280.67747658863698</v>
      </c>
      <c r="R1633" s="99">
        <v>0</v>
      </c>
      <c r="S1633" s="99">
        <v>16.627262030495299</v>
      </c>
      <c r="T1633" s="99">
        <v>0</v>
      </c>
      <c r="U1633" s="99">
        <v>533.78486464917705</v>
      </c>
      <c r="V1633" s="99">
        <v>17675.933909177798</v>
      </c>
      <c r="W1633" s="99">
        <v>33340.9992570877</v>
      </c>
      <c r="X1633" s="99">
        <v>210293.22112655599</v>
      </c>
      <c r="Y1633" s="99">
        <v>388.124632366002</v>
      </c>
      <c r="Z1633" s="99">
        <v>4250.3324023485202</v>
      </c>
      <c r="AA1633" s="99">
        <v>0</v>
      </c>
      <c r="AB1633" s="99">
        <v>0</v>
      </c>
      <c r="AC1633" s="99">
        <v>176057.21742629999</v>
      </c>
      <c r="AD1633" s="99">
        <v>0</v>
      </c>
      <c r="AE1633" s="99">
        <v>147691.66658592201</v>
      </c>
      <c r="AF1633" s="99">
        <v>10440.4503490925</v>
      </c>
      <c r="AG1633" s="99">
        <v>11160.9212576151</v>
      </c>
      <c r="AH1633" s="99">
        <v>0</v>
      </c>
      <c r="AI1633" s="99">
        <v>16133.566644311</v>
      </c>
      <c r="AJ1633" s="99">
        <v>72389.926461219802</v>
      </c>
      <c r="AK1633" s="99">
        <v>0</v>
      </c>
      <c r="AL1633" s="99">
        <v>1831.67703999579</v>
      </c>
      <c r="AM1633" s="99">
        <v>0</v>
      </c>
      <c r="AN1633" s="99">
        <v>179105.78103828401</v>
      </c>
      <c r="AO1633" s="99">
        <v>165772.143136978</v>
      </c>
      <c r="AP1633" s="99">
        <v>299286.46371460002</v>
      </c>
      <c r="AQ1633" s="99">
        <v>1531804.2522430399</v>
      </c>
      <c r="AR1633" s="99">
        <v>4507.8679493665704</v>
      </c>
      <c r="AS1633" s="99">
        <v>35354.254631042502</v>
      </c>
      <c r="AT1633" s="99">
        <v>0</v>
      </c>
      <c r="AU1633" s="99">
        <v>0</v>
      </c>
      <c r="AV1633" s="99">
        <v>665622.15215301502</v>
      </c>
      <c r="AW1633" s="99">
        <v>0</v>
      </c>
      <c r="AX1633" s="99">
        <v>1000783.9451827999</v>
      </c>
      <c r="AY1633" s="99">
        <v>97004.484378814697</v>
      </c>
      <c r="AZ1633" s="99">
        <v>89557.124144554095</v>
      </c>
      <c r="BA1633" s="99">
        <v>0</v>
      </c>
      <c r="BB1633" s="99">
        <v>169368.04712486299</v>
      </c>
      <c r="BC1633" s="99">
        <v>646634.88206481899</v>
      </c>
      <c r="BD1633" s="99">
        <v>0</v>
      </c>
      <c r="BE1633" s="99">
        <v>15970.8809127808</v>
      </c>
      <c r="BF1633" s="99">
        <v>0</v>
      </c>
      <c r="BG1633" s="99">
        <v>673587.11905670201</v>
      </c>
      <c r="BH1633" s="99">
        <v>16787.867879390698</v>
      </c>
      <c r="BI1633" s="99">
        <v>54603.2709302902</v>
      </c>
      <c r="BJ1633" s="99">
        <v>179366.27198409999</v>
      </c>
      <c r="BK1633" s="99">
        <v>665.89494282752298</v>
      </c>
      <c r="BL1633" s="99">
        <v>0</v>
      </c>
      <c r="BM1633" s="99">
        <v>0</v>
      </c>
      <c r="BN1633" s="99">
        <v>0</v>
      </c>
      <c r="BO1633" s="99">
        <v>0</v>
      </c>
      <c r="BP1633" s="99">
        <v>0</v>
      </c>
      <c r="BQ1633" s="99">
        <v>0</v>
      </c>
      <c r="BR1633" s="99">
        <v>16159.392478346799</v>
      </c>
      <c r="BS1633" s="99">
        <v>45825.886922359503</v>
      </c>
      <c r="BT1633" s="99">
        <v>0</v>
      </c>
      <c r="BU1633" s="99">
        <v>10967</v>
      </c>
      <c r="BV1633" s="99">
        <v>175519.82199859599</v>
      </c>
      <c r="BW1633" s="99">
        <v>0</v>
      </c>
      <c r="BX1633" s="99">
        <v>1106.73999923468</v>
      </c>
      <c r="BY1633" s="99">
        <v>0</v>
      </c>
      <c r="BZ1633" s="99">
        <v>0</v>
      </c>
      <c r="CA1633" s="99">
        <v>1682.7164319902699</v>
      </c>
      <c r="CB1633" s="99">
        <v>262280.43519973801</v>
      </c>
      <c r="CC1633" s="99">
        <v>2014164.6182403599</v>
      </c>
      <c r="CD1633" s="99">
        <v>247372.42257499701</v>
      </c>
      <c r="CE1633" s="99">
        <v>29.803854697849602</v>
      </c>
      <c r="CF1633" s="99">
        <v>4238.0079850554503</v>
      </c>
      <c r="CG1633" s="99">
        <v>35350.634109020197</v>
      </c>
      <c r="CH1633" s="99">
        <v>0</v>
      </c>
      <c r="CI1633" s="99">
        <v>1712.1981354355801</v>
      </c>
      <c r="CJ1633" s="99">
        <v>266841.34860229498</v>
      </c>
      <c r="CK1633" s="99">
        <v>2050938.5084381099</v>
      </c>
      <c r="CL1633" s="99">
        <v>252764.20180702201</v>
      </c>
      <c r="CM1633" s="188">
        <v>2243.52713125944</v>
      </c>
      <c r="CN1633" s="188">
        <v>446759.40650177002</v>
      </c>
      <c r="CO1633" s="188">
        <v>2731860.5175170898</v>
      </c>
      <c r="CP1633" s="99">
        <v>252764.20180702201</v>
      </c>
      <c r="CQ1633" s="99">
        <v>0</v>
      </c>
      <c r="CR1633" s="99">
        <v>0</v>
      </c>
      <c r="CS1633" s="99">
        <v>0</v>
      </c>
      <c r="CT1633" s="99">
        <v>0</v>
      </c>
      <c r="CU1633" s="98">
        <v>1377.7333568250001</v>
      </c>
      <c r="CV1633" s="98">
        <v>550.10267358999999</v>
      </c>
    </row>
    <row r="1634" spans="1:100" x14ac:dyDescent="0.2">
      <c r="A1634" s="98" t="s">
        <v>78</v>
      </c>
      <c r="B1634" s="100">
        <v>41609</v>
      </c>
      <c r="C1634" s="99">
        <v>172.36594476923301</v>
      </c>
      <c r="D1634" s="99">
        <v>177.30231704749201</v>
      </c>
      <c r="E1634" s="99">
        <v>1385.77083721757</v>
      </c>
      <c r="F1634" s="99">
        <v>9.6047808759612998</v>
      </c>
      <c r="G1634" s="99">
        <v>26.691943149780901</v>
      </c>
      <c r="H1634" s="99">
        <v>0</v>
      </c>
      <c r="I1634" s="99">
        <v>0</v>
      </c>
      <c r="J1634" s="99">
        <v>502.976990859956</v>
      </c>
      <c r="K1634" s="99">
        <v>0</v>
      </c>
      <c r="L1634" s="99">
        <v>1232.0422490537201</v>
      </c>
      <c r="M1634" s="99">
        <v>52.639369325712302</v>
      </c>
      <c r="N1634" s="99">
        <v>56.509270318783798</v>
      </c>
      <c r="O1634" s="99">
        <v>0</v>
      </c>
      <c r="P1634" s="99">
        <v>176.00603557936799</v>
      </c>
      <c r="Q1634" s="99">
        <v>285.93411205708998</v>
      </c>
      <c r="R1634" s="99">
        <v>0</v>
      </c>
      <c r="S1634" s="99">
        <v>12.305171800311699</v>
      </c>
      <c r="T1634" s="99">
        <v>0</v>
      </c>
      <c r="U1634" s="99">
        <v>512.06901338696503</v>
      </c>
      <c r="V1634" s="99">
        <v>19522.5406522751</v>
      </c>
      <c r="W1634" s="99">
        <v>28854.562194824201</v>
      </c>
      <c r="X1634" s="99">
        <v>210876.86967658999</v>
      </c>
      <c r="Y1634" s="99">
        <v>376.76875524967897</v>
      </c>
      <c r="Z1634" s="99">
        <v>4679.5317409038498</v>
      </c>
      <c r="AA1634" s="99">
        <v>0</v>
      </c>
      <c r="AB1634" s="99">
        <v>0</v>
      </c>
      <c r="AC1634" s="99">
        <v>173606.85682296799</v>
      </c>
      <c r="AD1634" s="99">
        <v>0</v>
      </c>
      <c r="AE1634" s="99">
        <v>158532.052942276</v>
      </c>
      <c r="AF1634" s="99">
        <v>10969.143388152101</v>
      </c>
      <c r="AG1634" s="99">
        <v>9709.9109332561493</v>
      </c>
      <c r="AH1634" s="99">
        <v>0</v>
      </c>
      <c r="AI1634" s="99">
        <v>19476.045572280898</v>
      </c>
      <c r="AJ1634" s="99">
        <v>70195.396904945403</v>
      </c>
      <c r="AK1634" s="99">
        <v>0</v>
      </c>
      <c r="AL1634" s="99">
        <v>2297.50586891174</v>
      </c>
      <c r="AM1634" s="99">
        <v>0</v>
      </c>
      <c r="AN1634" s="99">
        <v>175627.53077316299</v>
      </c>
      <c r="AO1634" s="99">
        <v>184829.95693016099</v>
      </c>
      <c r="AP1634" s="99">
        <v>281864.92738723801</v>
      </c>
      <c r="AQ1634" s="99">
        <v>1544493.5605316199</v>
      </c>
      <c r="AR1634" s="99">
        <v>4131.8891915082904</v>
      </c>
      <c r="AS1634" s="99">
        <v>38799.8769507408</v>
      </c>
      <c r="AT1634" s="99">
        <v>0</v>
      </c>
      <c r="AU1634" s="99">
        <v>0</v>
      </c>
      <c r="AV1634" s="99">
        <v>654701.36538696301</v>
      </c>
      <c r="AW1634" s="99">
        <v>0</v>
      </c>
      <c r="AX1634" s="99">
        <v>1066998.3838958701</v>
      </c>
      <c r="AY1634" s="99">
        <v>104207.053809166</v>
      </c>
      <c r="AZ1634" s="99">
        <v>80072.460360526995</v>
      </c>
      <c r="BA1634" s="99">
        <v>0</v>
      </c>
      <c r="BB1634" s="99">
        <v>195495.685274124</v>
      </c>
      <c r="BC1634" s="99">
        <v>628579.72356414795</v>
      </c>
      <c r="BD1634" s="99">
        <v>0</v>
      </c>
      <c r="BE1634" s="99">
        <v>18803.043164253198</v>
      </c>
      <c r="BF1634" s="99">
        <v>0</v>
      </c>
      <c r="BG1634" s="99">
        <v>661600.42446136498</v>
      </c>
      <c r="BH1634" s="99">
        <v>17899.472702741601</v>
      </c>
      <c r="BI1634" s="99">
        <v>46584.612456321702</v>
      </c>
      <c r="BJ1634" s="99">
        <v>164565.77310371399</v>
      </c>
      <c r="BK1634" s="99">
        <v>725.60200012475298</v>
      </c>
      <c r="BL1634" s="99">
        <v>0</v>
      </c>
      <c r="BM1634" s="99">
        <v>0</v>
      </c>
      <c r="BN1634" s="99">
        <v>0</v>
      </c>
      <c r="BO1634" s="99">
        <v>0</v>
      </c>
      <c r="BP1634" s="99">
        <v>0</v>
      </c>
      <c r="BQ1634" s="99">
        <v>0</v>
      </c>
      <c r="BR1634" s="99">
        <v>19048.619443654999</v>
      </c>
      <c r="BS1634" s="99">
        <v>29040.968776464499</v>
      </c>
      <c r="BT1634" s="99">
        <v>0</v>
      </c>
      <c r="BU1634" s="99">
        <v>12901.5</v>
      </c>
      <c r="BV1634" s="99">
        <v>168625.89367675799</v>
      </c>
      <c r="BW1634" s="99">
        <v>0</v>
      </c>
      <c r="BX1634" s="99">
        <v>1518.2099994718999</v>
      </c>
      <c r="BY1634" s="99">
        <v>0</v>
      </c>
      <c r="BZ1634" s="99">
        <v>0</v>
      </c>
      <c r="CA1634" s="99">
        <v>1722.0398273617</v>
      </c>
      <c r="CB1634" s="99">
        <v>260067.07903289801</v>
      </c>
      <c r="CC1634" s="99">
        <v>1998161.1733245901</v>
      </c>
      <c r="CD1634" s="99">
        <v>229607.48534774801</v>
      </c>
      <c r="CE1634" s="99">
        <v>26.7018401799724</v>
      </c>
      <c r="CF1634" s="99">
        <v>4682.7717152237901</v>
      </c>
      <c r="CG1634" s="99">
        <v>38762.9191365242</v>
      </c>
      <c r="CH1634" s="99">
        <v>0</v>
      </c>
      <c r="CI1634" s="99">
        <v>1748.4837731421001</v>
      </c>
      <c r="CJ1634" s="99">
        <v>264832.18384170497</v>
      </c>
      <c r="CK1634" s="99">
        <v>2044011.0014343299</v>
      </c>
      <c r="CL1634" s="99">
        <v>235205.366090775</v>
      </c>
      <c r="CM1634" s="188">
        <v>2258.4590874016299</v>
      </c>
      <c r="CN1634" s="188">
        <v>440881.24596786499</v>
      </c>
      <c r="CO1634" s="188">
        <v>2702679.6845092801</v>
      </c>
      <c r="CP1634" s="99">
        <v>235205.366090775</v>
      </c>
      <c r="CQ1634" s="99">
        <v>0</v>
      </c>
      <c r="CR1634" s="99">
        <v>0</v>
      </c>
      <c r="CS1634" s="99">
        <v>0</v>
      </c>
      <c r="CT1634" s="99">
        <v>0</v>
      </c>
      <c r="CU1634" s="98">
        <v>1394.3954735</v>
      </c>
      <c r="CV1634" s="98">
        <v>527.43783602099995</v>
      </c>
    </row>
    <row r="1635" spans="1:100" x14ac:dyDescent="0.2">
      <c r="A1635" s="98" t="s">
        <v>78</v>
      </c>
      <c r="B1635" s="100">
        <v>41699</v>
      </c>
      <c r="C1635" s="99">
        <v>326.16536958515599</v>
      </c>
      <c r="D1635" s="99">
        <v>0</v>
      </c>
      <c r="E1635" s="99">
        <v>1401.1448271274601</v>
      </c>
      <c r="F1635" s="99">
        <v>7.0790174099965997</v>
      </c>
      <c r="G1635" s="99">
        <v>35.890363173559301</v>
      </c>
      <c r="H1635" s="99">
        <v>0</v>
      </c>
      <c r="I1635" s="99">
        <v>0</v>
      </c>
      <c r="J1635" s="99">
        <v>487.73556964844499</v>
      </c>
      <c r="K1635" s="99">
        <v>0</v>
      </c>
      <c r="L1635" s="99">
        <v>1188.9260298311699</v>
      </c>
      <c r="M1635" s="99">
        <v>54.579687716904999</v>
      </c>
      <c r="N1635" s="99">
        <v>69.218133305199402</v>
      </c>
      <c r="O1635" s="99">
        <v>0</v>
      </c>
      <c r="P1635" s="99">
        <v>310.41925352066801</v>
      </c>
      <c r="Q1635" s="99">
        <v>118.535404882394</v>
      </c>
      <c r="R1635" s="99">
        <v>0</v>
      </c>
      <c r="S1635" s="99">
        <v>16.916768695926301</v>
      </c>
      <c r="T1635" s="99">
        <v>0</v>
      </c>
      <c r="U1635" s="99">
        <v>495.96474686637498</v>
      </c>
      <c r="V1635" s="99">
        <v>45370.848110198996</v>
      </c>
      <c r="W1635" s="99">
        <v>0</v>
      </c>
      <c r="X1635" s="99">
        <v>216850.176195145</v>
      </c>
      <c r="Y1635" s="99">
        <v>378.85710077732801</v>
      </c>
      <c r="Z1635" s="99">
        <v>5600.5909265279797</v>
      </c>
      <c r="AA1635" s="99">
        <v>0</v>
      </c>
      <c r="AB1635" s="99">
        <v>0</v>
      </c>
      <c r="AC1635" s="99">
        <v>166942.36781311</v>
      </c>
      <c r="AD1635" s="99">
        <v>0</v>
      </c>
      <c r="AE1635" s="99">
        <v>154437.64090347299</v>
      </c>
      <c r="AF1635" s="99">
        <v>11653.7432249784</v>
      </c>
      <c r="AG1635" s="99">
        <v>12697.1520599127</v>
      </c>
      <c r="AH1635" s="99">
        <v>0</v>
      </c>
      <c r="AI1635" s="99">
        <v>43597.305935382799</v>
      </c>
      <c r="AJ1635" s="99">
        <v>43177.220159530603</v>
      </c>
      <c r="AK1635" s="99">
        <v>0</v>
      </c>
      <c r="AL1635" s="99">
        <v>2581.1896229088302</v>
      </c>
      <c r="AM1635" s="99">
        <v>0</v>
      </c>
      <c r="AN1635" s="99">
        <v>169482.81048774699</v>
      </c>
      <c r="AO1635" s="99">
        <v>412471.69717407197</v>
      </c>
      <c r="AP1635" s="99">
        <v>0</v>
      </c>
      <c r="AQ1635" s="99">
        <v>1616162.3190154999</v>
      </c>
      <c r="AR1635" s="99">
        <v>3941.60698243976</v>
      </c>
      <c r="AS1635" s="99">
        <v>47777.619953632398</v>
      </c>
      <c r="AT1635" s="99">
        <v>0</v>
      </c>
      <c r="AU1635" s="99">
        <v>0</v>
      </c>
      <c r="AV1635" s="99">
        <v>631663.14839935303</v>
      </c>
      <c r="AW1635" s="99">
        <v>0</v>
      </c>
      <c r="AX1635" s="99">
        <v>1024417.22840118</v>
      </c>
      <c r="AY1635" s="99">
        <v>118030.827259064</v>
      </c>
      <c r="AZ1635" s="99">
        <v>103257.588689804</v>
      </c>
      <c r="BA1635" s="99">
        <v>0</v>
      </c>
      <c r="BB1635" s="99">
        <v>398943.684791565</v>
      </c>
      <c r="BC1635" s="99">
        <v>386272.15859603899</v>
      </c>
      <c r="BD1635" s="99">
        <v>0</v>
      </c>
      <c r="BE1635" s="99">
        <v>22059.840064525601</v>
      </c>
      <c r="BF1635" s="99">
        <v>0</v>
      </c>
      <c r="BG1635" s="99">
        <v>640693.15933227504</v>
      </c>
      <c r="BH1635" s="99">
        <v>40767.745212078102</v>
      </c>
      <c r="BI1635" s="99">
        <v>0</v>
      </c>
      <c r="BJ1635" s="99">
        <v>165556.99412536601</v>
      </c>
      <c r="BK1635" s="99">
        <v>692.390277586877</v>
      </c>
      <c r="BL1635" s="99">
        <v>0</v>
      </c>
      <c r="BM1635" s="99">
        <v>0</v>
      </c>
      <c r="BN1635" s="99">
        <v>0</v>
      </c>
      <c r="BO1635" s="99">
        <v>0</v>
      </c>
      <c r="BP1635" s="99">
        <v>0</v>
      </c>
      <c r="BQ1635" s="99">
        <v>0</v>
      </c>
      <c r="BR1635" s="99">
        <v>19245.027960777301</v>
      </c>
      <c r="BS1635" s="99">
        <v>35777.659721374497</v>
      </c>
      <c r="BT1635" s="99">
        <v>0</v>
      </c>
      <c r="BU1635" s="99">
        <v>29705.5</v>
      </c>
      <c r="BV1635" s="99">
        <v>122393.31539916999</v>
      </c>
      <c r="BW1635" s="99">
        <v>0</v>
      </c>
      <c r="BX1635" s="99">
        <v>1797.7899986505499</v>
      </c>
      <c r="BY1635" s="99">
        <v>0</v>
      </c>
      <c r="BZ1635" s="99">
        <v>0</v>
      </c>
      <c r="CA1635" s="99">
        <v>1731.6409008353901</v>
      </c>
      <c r="CB1635" s="99">
        <v>263496.74293136603</v>
      </c>
      <c r="CC1635" s="99">
        <v>2045743.7388153099</v>
      </c>
      <c r="CD1635" s="99">
        <v>207587.42687034601</v>
      </c>
      <c r="CE1635" s="99">
        <v>35.942200407851502</v>
      </c>
      <c r="CF1635" s="99">
        <v>5596.7972071766899</v>
      </c>
      <c r="CG1635" s="99">
        <v>47774.763505935698</v>
      </c>
      <c r="CH1635" s="99">
        <v>0</v>
      </c>
      <c r="CI1635" s="99">
        <v>1763.26358525455</v>
      </c>
      <c r="CJ1635" s="99">
        <v>269113.12147903402</v>
      </c>
      <c r="CK1635" s="99">
        <v>2095916.4051208501</v>
      </c>
      <c r="CL1635" s="99">
        <v>213102.381120682</v>
      </c>
      <c r="CM1635" s="188">
        <v>2255.0960156023498</v>
      </c>
      <c r="CN1635" s="188">
        <v>437372.42977142299</v>
      </c>
      <c r="CO1635" s="188">
        <v>2725870.0619811998</v>
      </c>
      <c r="CP1635" s="99">
        <v>213102.381120682</v>
      </c>
      <c r="CQ1635" s="99">
        <v>0</v>
      </c>
      <c r="CR1635" s="99">
        <v>0</v>
      </c>
      <c r="CS1635" s="99">
        <v>0</v>
      </c>
      <c r="CT1635" s="99">
        <v>0</v>
      </c>
      <c r="CU1635" s="98">
        <v>1413.934616105</v>
      </c>
      <c r="CV1635" s="98">
        <v>516.53244056000005</v>
      </c>
    </row>
    <row r="1636" spans="1:100" x14ac:dyDescent="0.2">
      <c r="A1636" s="98" t="s">
        <v>78</v>
      </c>
      <c r="B1636" s="100">
        <v>41791</v>
      </c>
      <c r="C1636" s="99">
        <v>315.14677011594199</v>
      </c>
      <c r="D1636" s="99">
        <v>0</v>
      </c>
      <c r="E1636" s="99">
        <v>1389.4740661680701</v>
      </c>
      <c r="F1636" s="99">
        <v>7.3519044369459197</v>
      </c>
      <c r="G1636" s="99">
        <v>31.353296737885099</v>
      </c>
      <c r="H1636" s="99">
        <v>0</v>
      </c>
      <c r="I1636" s="99">
        <v>0</v>
      </c>
      <c r="J1636" s="99">
        <v>481.86199984326998</v>
      </c>
      <c r="K1636" s="99">
        <v>0</v>
      </c>
      <c r="L1636" s="99">
        <v>1139.88745264709</v>
      </c>
      <c r="M1636" s="99">
        <v>48.885574219748399</v>
      </c>
      <c r="N1636" s="99">
        <v>67.649682985618696</v>
      </c>
      <c r="O1636" s="99">
        <v>0</v>
      </c>
      <c r="P1636" s="99">
        <v>290.72887049987901</v>
      </c>
      <c r="Q1636" s="99">
        <v>115.42942433618001</v>
      </c>
      <c r="R1636" s="99">
        <v>0</v>
      </c>
      <c r="S1636" s="99">
        <v>15.963597311987501</v>
      </c>
      <c r="T1636" s="99">
        <v>0</v>
      </c>
      <c r="U1636" s="99">
        <v>488.86317099630799</v>
      </c>
      <c r="V1636" s="99">
        <v>46072.173747539498</v>
      </c>
      <c r="W1636" s="99">
        <v>0</v>
      </c>
      <c r="X1636" s="99">
        <v>213854.01418685901</v>
      </c>
      <c r="Y1636" s="99">
        <v>376.59444354101998</v>
      </c>
      <c r="Z1636" s="99">
        <v>5565.7419094443303</v>
      </c>
      <c r="AA1636" s="99">
        <v>0</v>
      </c>
      <c r="AB1636" s="99">
        <v>0</v>
      </c>
      <c r="AC1636" s="99">
        <v>163163.834934235</v>
      </c>
      <c r="AD1636" s="99">
        <v>0</v>
      </c>
      <c r="AE1636" s="99">
        <v>145634.447237015</v>
      </c>
      <c r="AF1636" s="99">
        <v>10658.109767436999</v>
      </c>
      <c r="AG1636" s="99">
        <v>13389.053378582001</v>
      </c>
      <c r="AH1636" s="99">
        <v>0</v>
      </c>
      <c r="AI1636" s="99">
        <v>42582.113751888297</v>
      </c>
      <c r="AJ1636" s="99">
        <v>40669.053227901502</v>
      </c>
      <c r="AK1636" s="99">
        <v>0</v>
      </c>
      <c r="AL1636" s="99">
        <v>2875.7986702919002</v>
      </c>
      <c r="AM1636" s="99">
        <v>0</v>
      </c>
      <c r="AN1636" s="99">
        <v>166307.98226737999</v>
      </c>
      <c r="AO1636" s="99">
        <v>407015.42920684803</v>
      </c>
      <c r="AP1636" s="99">
        <v>0</v>
      </c>
      <c r="AQ1636" s="99">
        <v>1583327.1960907001</v>
      </c>
      <c r="AR1636" s="99">
        <v>4326.5750147700301</v>
      </c>
      <c r="AS1636" s="99">
        <v>48652.911447048202</v>
      </c>
      <c r="AT1636" s="99">
        <v>0</v>
      </c>
      <c r="AU1636" s="99">
        <v>0</v>
      </c>
      <c r="AV1636" s="99">
        <v>627379.53916931199</v>
      </c>
      <c r="AW1636" s="99">
        <v>0</v>
      </c>
      <c r="AX1636" s="99">
        <v>981988.63948821998</v>
      </c>
      <c r="AY1636" s="99">
        <v>103013.37749958</v>
      </c>
      <c r="AZ1636" s="99">
        <v>106674.63686657</v>
      </c>
      <c r="BA1636" s="99">
        <v>0</v>
      </c>
      <c r="BB1636" s="99">
        <v>394552.22974777198</v>
      </c>
      <c r="BC1636" s="99">
        <v>357497.52948379499</v>
      </c>
      <c r="BD1636" s="99">
        <v>0</v>
      </c>
      <c r="BE1636" s="99">
        <v>24825.189799547199</v>
      </c>
      <c r="BF1636" s="99">
        <v>0</v>
      </c>
      <c r="BG1636" s="99">
        <v>638919.59149932896</v>
      </c>
      <c r="BH1636" s="99">
        <v>41207.846672058098</v>
      </c>
      <c r="BI1636" s="99">
        <v>0</v>
      </c>
      <c r="BJ1636" s="99">
        <v>152637.549892426</v>
      </c>
      <c r="BK1636" s="99">
        <v>689.13893873244501</v>
      </c>
      <c r="BL1636" s="99">
        <v>0</v>
      </c>
      <c r="BM1636" s="99">
        <v>0</v>
      </c>
      <c r="BN1636" s="99">
        <v>0</v>
      </c>
      <c r="BO1636" s="99">
        <v>0</v>
      </c>
      <c r="BP1636" s="99">
        <v>0</v>
      </c>
      <c r="BQ1636" s="99">
        <v>0</v>
      </c>
      <c r="BR1636" s="99">
        <v>16906.442608118101</v>
      </c>
      <c r="BS1636" s="99">
        <v>30828.4162657261</v>
      </c>
      <c r="BT1636" s="99">
        <v>0</v>
      </c>
      <c r="BU1636" s="99">
        <v>31088</v>
      </c>
      <c r="BV1636" s="99">
        <v>115448.06122016899</v>
      </c>
      <c r="BW1636" s="99">
        <v>0</v>
      </c>
      <c r="BX1636" s="99">
        <v>2093.62999901176</v>
      </c>
      <c r="BY1636" s="99">
        <v>0</v>
      </c>
      <c r="BZ1636" s="99">
        <v>0</v>
      </c>
      <c r="CA1636" s="99">
        <v>1706.4170199781699</v>
      </c>
      <c r="CB1636" s="99">
        <v>259746.68642234799</v>
      </c>
      <c r="CC1636" s="99">
        <v>1999075.1738128699</v>
      </c>
      <c r="CD1636" s="99">
        <v>193846.36709785499</v>
      </c>
      <c r="CE1636" s="99">
        <v>31.313820038922099</v>
      </c>
      <c r="CF1636" s="99">
        <v>5573.1948741078404</v>
      </c>
      <c r="CG1636" s="99">
        <v>48682.598740100897</v>
      </c>
      <c r="CH1636" s="99">
        <v>0</v>
      </c>
      <c r="CI1636" s="99">
        <v>1741.9312901645901</v>
      </c>
      <c r="CJ1636" s="99">
        <v>265061.027656555</v>
      </c>
      <c r="CK1636" s="99">
        <v>2034997.81529236</v>
      </c>
      <c r="CL1636" s="99">
        <v>200469.64144516</v>
      </c>
      <c r="CM1636" s="188">
        <v>2226.8464694619202</v>
      </c>
      <c r="CN1636" s="188">
        <v>431711.40478134202</v>
      </c>
      <c r="CO1636" s="188">
        <v>2684089.5951843299</v>
      </c>
      <c r="CP1636" s="99">
        <v>200469.64144516</v>
      </c>
      <c r="CQ1636" s="99">
        <v>0</v>
      </c>
      <c r="CR1636" s="99">
        <v>0</v>
      </c>
      <c r="CS1636" s="99">
        <v>0</v>
      </c>
      <c r="CT1636" s="99">
        <v>0</v>
      </c>
      <c r="CU1636" s="98">
        <v>1395.0745326020001</v>
      </c>
      <c r="CV1636" s="98">
        <v>509.953359772</v>
      </c>
    </row>
    <row r="1637" spans="1:100" x14ac:dyDescent="0.2">
      <c r="A1637" s="98" t="s">
        <v>78</v>
      </c>
      <c r="B1637" s="100">
        <v>41883</v>
      </c>
      <c r="C1637" s="99">
        <v>326.45399741083401</v>
      </c>
      <c r="D1637" s="99">
        <v>0</v>
      </c>
      <c r="E1637" s="99">
        <v>1430.2820664942301</v>
      </c>
      <c r="F1637" s="99">
        <v>7.12280874099815</v>
      </c>
      <c r="G1637" s="99">
        <v>37.659717133734397</v>
      </c>
      <c r="H1637" s="99">
        <v>0</v>
      </c>
      <c r="I1637" s="99">
        <v>0</v>
      </c>
      <c r="J1637" s="99">
        <v>469.48617597669403</v>
      </c>
      <c r="K1637" s="99">
        <v>0</v>
      </c>
      <c r="L1637" s="99">
        <v>1184.07140050828</v>
      </c>
      <c r="M1637" s="99">
        <v>51.861540100537198</v>
      </c>
      <c r="N1637" s="99">
        <v>79.455424644984305</v>
      </c>
      <c r="O1637" s="99">
        <v>0</v>
      </c>
      <c r="P1637" s="99">
        <v>300.20097851753201</v>
      </c>
      <c r="Q1637" s="99">
        <v>126.746483549476</v>
      </c>
      <c r="R1637" s="99">
        <v>0</v>
      </c>
      <c r="S1637" s="99">
        <v>23.0325647834688</v>
      </c>
      <c r="T1637" s="99">
        <v>0</v>
      </c>
      <c r="U1637" s="99">
        <v>475.05724681541301</v>
      </c>
      <c r="V1637" s="99">
        <v>49651.912669658697</v>
      </c>
      <c r="W1637" s="99">
        <v>0</v>
      </c>
      <c r="X1637" s="99">
        <v>213384.99370575001</v>
      </c>
      <c r="Y1637" s="99">
        <v>390.20251263678102</v>
      </c>
      <c r="Z1637" s="99">
        <v>6420.6693881154097</v>
      </c>
      <c r="AA1637" s="99">
        <v>0</v>
      </c>
      <c r="AB1637" s="99">
        <v>0</v>
      </c>
      <c r="AC1637" s="99">
        <v>161119.855297089</v>
      </c>
      <c r="AD1637" s="99">
        <v>0</v>
      </c>
      <c r="AE1637" s="99">
        <v>146309.63339424101</v>
      </c>
      <c r="AF1637" s="99">
        <v>10822.140317797701</v>
      </c>
      <c r="AG1637" s="99">
        <v>12881.5089788437</v>
      </c>
      <c r="AH1637" s="99">
        <v>0</v>
      </c>
      <c r="AI1637" s="99">
        <v>45148.001615047498</v>
      </c>
      <c r="AJ1637" s="99">
        <v>45514.265376091003</v>
      </c>
      <c r="AK1637" s="99">
        <v>0</v>
      </c>
      <c r="AL1637" s="99">
        <v>3218.7800550460802</v>
      </c>
      <c r="AM1637" s="99">
        <v>0</v>
      </c>
      <c r="AN1637" s="99">
        <v>163188.88458824201</v>
      </c>
      <c r="AO1637" s="99">
        <v>445360.51224136399</v>
      </c>
      <c r="AP1637" s="99">
        <v>0</v>
      </c>
      <c r="AQ1637" s="99">
        <v>1597843.1986694301</v>
      </c>
      <c r="AR1637" s="99">
        <v>3491.3463562429001</v>
      </c>
      <c r="AS1637" s="99">
        <v>55615.323839664503</v>
      </c>
      <c r="AT1637" s="99">
        <v>0</v>
      </c>
      <c r="AU1637" s="99">
        <v>0</v>
      </c>
      <c r="AV1637" s="99">
        <v>623054.77404022205</v>
      </c>
      <c r="AW1637" s="99">
        <v>0</v>
      </c>
      <c r="AX1637" s="99">
        <v>999117.17569732701</v>
      </c>
      <c r="AY1637" s="99">
        <v>106745.92015171101</v>
      </c>
      <c r="AZ1637" s="99">
        <v>104177.286216736</v>
      </c>
      <c r="BA1637" s="99">
        <v>0</v>
      </c>
      <c r="BB1637" s="99">
        <v>423207.33344268799</v>
      </c>
      <c r="BC1637" s="99">
        <v>396708.27415847802</v>
      </c>
      <c r="BD1637" s="99">
        <v>0</v>
      </c>
      <c r="BE1637" s="99">
        <v>27603.287821054499</v>
      </c>
      <c r="BF1637" s="99">
        <v>0</v>
      </c>
      <c r="BG1637" s="99">
        <v>627059.65430450405</v>
      </c>
      <c r="BH1637" s="99">
        <v>43057.380842685699</v>
      </c>
      <c r="BI1637" s="99">
        <v>0</v>
      </c>
      <c r="BJ1637" s="99">
        <v>174582.227748871</v>
      </c>
      <c r="BK1637" s="99">
        <v>658.60262809693802</v>
      </c>
      <c r="BL1637" s="99">
        <v>0</v>
      </c>
      <c r="BM1637" s="99">
        <v>0</v>
      </c>
      <c r="BN1637" s="99">
        <v>0</v>
      </c>
      <c r="BO1637" s="99">
        <v>0</v>
      </c>
      <c r="BP1637" s="99">
        <v>0</v>
      </c>
      <c r="BQ1637" s="99">
        <v>0</v>
      </c>
      <c r="BR1637" s="99">
        <v>17580.675789833102</v>
      </c>
      <c r="BS1637" s="99">
        <v>44560.747606277502</v>
      </c>
      <c r="BT1637" s="99">
        <v>0</v>
      </c>
      <c r="BU1637" s="99">
        <v>30015.079999923699</v>
      </c>
      <c r="BV1637" s="99">
        <v>124651.701008797</v>
      </c>
      <c r="BW1637" s="99">
        <v>0</v>
      </c>
      <c r="BX1637" s="99">
        <v>1948.1499993652101</v>
      </c>
      <c r="BY1637" s="99">
        <v>0</v>
      </c>
      <c r="BZ1637" s="99">
        <v>0</v>
      </c>
      <c r="CA1637" s="99">
        <v>1760.30328947306</v>
      </c>
      <c r="CB1637" s="99">
        <v>262778.48217392003</v>
      </c>
      <c r="CC1637" s="99">
        <v>2034294.6632690399</v>
      </c>
      <c r="CD1637" s="99">
        <v>216164.952133179</v>
      </c>
      <c r="CE1637" s="99">
        <v>37.648927280679302</v>
      </c>
      <c r="CF1637" s="99">
        <v>6413.4430482983598</v>
      </c>
      <c r="CG1637" s="99">
        <v>55644.755625247999</v>
      </c>
      <c r="CH1637" s="99">
        <v>0</v>
      </c>
      <c r="CI1637" s="99">
        <v>1798.4675690233701</v>
      </c>
      <c r="CJ1637" s="99">
        <v>269319.62290573103</v>
      </c>
      <c r="CK1637" s="99">
        <v>2095471.4059753399</v>
      </c>
      <c r="CL1637" s="99">
        <v>224741.14047241199</v>
      </c>
      <c r="CM1637" s="188">
        <v>2266.0022519826898</v>
      </c>
      <c r="CN1637" s="188">
        <v>433352.39636611898</v>
      </c>
      <c r="CO1637" s="188">
        <v>2724864.1333007799</v>
      </c>
      <c r="CP1637" s="99">
        <v>224741.14047241199</v>
      </c>
      <c r="CQ1637" s="99">
        <v>0</v>
      </c>
      <c r="CR1637" s="99">
        <v>0</v>
      </c>
      <c r="CS1637" s="99">
        <v>0</v>
      </c>
      <c r="CT1637" s="99">
        <v>0</v>
      </c>
      <c r="CU1637" s="98">
        <v>1433.007079646</v>
      </c>
      <c r="CV1637" s="98">
        <v>500.55179126199999</v>
      </c>
    </row>
    <row r="1638" spans="1:100" x14ac:dyDescent="0.2">
      <c r="A1638" s="98" t="s">
        <v>78</v>
      </c>
      <c r="B1638" s="100">
        <v>41974</v>
      </c>
      <c r="C1638" s="99">
        <v>350.60634416341799</v>
      </c>
      <c r="D1638" s="99">
        <v>0</v>
      </c>
      <c r="E1638" s="99">
        <v>1473.0441689491299</v>
      </c>
      <c r="F1638" s="99">
        <v>5.2329670199542297</v>
      </c>
      <c r="G1638" s="99">
        <v>42.831477018538898</v>
      </c>
      <c r="H1638" s="99">
        <v>0</v>
      </c>
      <c r="I1638" s="99">
        <v>0</v>
      </c>
      <c r="J1638" s="99">
        <v>464.58766254782699</v>
      </c>
      <c r="K1638" s="99">
        <v>0</v>
      </c>
      <c r="L1638" s="99">
        <v>1265.8138047605801</v>
      </c>
      <c r="M1638" s="99">
        <v>53.141579624731101</v>
      </c>
      <c r="N1638" s="99">
        <v>76.906473002396496</v>
      </c>
      <c r="O1638" s="99">
        <v>0</v>
      </c>
      <c r="P1638" s="99">
        <v>344.467363260686</v>
      </c>
      <c r="Q1638" s="99">
        <v>125.521100313403</v>
      </c>
      <c r="R1638" s="99">
        <v>0</v>
      </c>
      <c r="S1638" s="99">
        <v>21.475408659316599</v>
      </c>
      <c r="T1638" s="99">
        <v>0</v>
      </c>
      <c r="U1638" s="99">
        <v>468.69074416160601</v>
      </c>
      <c r="V1638" s="99">
        <v>52767.160906314901</v>
      </c>
      <c r="W1638" s="99">
        <v>0</v>
      </c>
      <c r="X1638" s="99">
        <v>210199.905208588</v>
      </c>
      <c r="Y1638" s="99">
        <v>550.58134684711695</v>
      </c>
      <c r="Z1638" s="99">
        <v>7923.4086503386497</v>
      </c>
      <c r="AA1638" s="99">
        <v>0</v>
      </c>
      <c r="AB1638" s="99">
        <v>0</v>
      </c>
      <c r="AC1638" s="99">
        <v>154434.51369094799</v>
      </c>
      <c r="AD1638" s="99">
        <v>0</v>
      </c>
      <c r="AE1638" s="99">
        <v>151613.193811417</v>
      </c>
      <c r="AF1638" s="99">
        <v>12035.919734716401</v>
      </c>
      <c r="AG1638" s="99">
        <v>11768.607440948501</v>
      </c>
      <c r="AH1638" s="99">
        <v>0</v>
      </c>
      <c r="AI1638" s="99">
        <v>52506.177869796797</v>
      </c>
      <c r="AJ1638" s="99">
        <v>42446.9955391884</v>
      </c>
      <c r="AK1638" s="99">
        <v>0</v>
      </c>
      <c r="AL1638" s="99">
        <v>3431.39913147688</v>
      </c>
      <c r="AM1638" s="99">
        <v>0</v>
      </c>
      <c r="AN1638" s="99">
        <v>155922.344936371</v>
      </c>
      <c r="AO1638" s="99">
        <v>477604.635887146</v>
      </c>
      <c r="AP1638" s="99">
        <v>0</v>
      </c>
      <c r="AQ1638" s="99">
        <v>1573133.2734832801</v>
      </c>
      <c r="AR1638" s="99">
        <v>7021.9882105588904</v>
      </c>
      <c r="AS1638" s="99">
        <v>67974.828948974595</v>
      </c>
      <c r="AT1638" s="99">
        <v>0</v>
      </c>
      <c r="AU1638" s="99">
        <v>0</v>
      </c>
      <c r="AV1638" s="99">
        <v>598518.59730529797</v>
      </c>
      <c r="AW1638" s="99">
        <v>0</v>
      </c>
      <c r="AX1638" s="99">
        <v>1030245.3971405</v>
      </c>
      <c r="AY1638" s="99">
        <v>119048.04785537699</v>
      </c>
      <c r="AZ1638" s="99">
        <v>94100.141892433196</v>
      </c>
      <c r="BA1638" s="99">
        <v>0</v>
      </c>
      <c r="BB1638" s="99">
        <v>492916.25842285203</v>
      </c>
      <c r="BC1638" s="99">
        <v>376301.17422103899</v>
      </c>
      <c r="BD1638" s="99">
        <v>0</v>
      </c>
      <c r="BE1638" s="99">
        <v>29978.309915065802</v>
      </c>
      <c r="BF1638" s="99">
        <v>0</v>
      </c>
      <c r="BG1638" s="99">
        <v>603097.89855194103</v>
      </c>
      <c r="BH1638" s="99">
        <v>44063.640627861001</v>
      </c>
      <c r="BI1638" s="99">
        <v>0</v>
      </c>
      <c r="BJ1638" s="99">
        <v>181696.98082923901</v>
      </c>
      <c r="BK1638" s="99">
        <v>662.38171683251903</v>
      </c>
      <c r="BL1638" s="99">
        <v>0</v>
      </c>
      <c r="BM1638" s="99">
        <v>0</v>
      </c>
      <c r="BN1638" s="99">
        <v>0</v>
      </c>
      <c r="BO1638" s="99">
        <v>0</v>
      </c>
      <c r="BP1638" s="99">
        <v>0</v>
      </c>
      <c r="BQ1638" s="99">
        <v>0</v>
      </c>
      <c r="BR1638" s="99">
        <v>17177.9147479534</v>
      </c>
      <c r="BS1638" s="99">
        <v>46030.368595123298</v>
      </c>
      <c r="BT1638" s="99">
        <v>0</v>
      </c>
      <c r="BU1638" s="99">
        <v>34889.809999942801</v>
      </c>
      <c r="BV1638" s="99">
        <v>126653.57345867201</v>
      </c>
      <c r="BW1638" s="99">
        <v>0</v>
      </c>
      <c r="BX1638" s="99">
        <v>2275.1399991214298</v>
      </c>
      <c r="BY1638" s="99">
        <v>0</v>
      </c>
      <c r="BZ1638" s="99">
        <v>0</v>
      </c>
      <c r="CA1638" s="99">
        <v>1817.9383580833701</v>
      </c>
      <c r="CB1638" s="99">
        <v>262664.22095871001</v>
      </c>
      <c r="CC1638" s="99">
        <v>2039463.4214172401</v>
      </c>
      <c r="CD1638" s="99">
        <v>226939.09620475801</v>
      </c>
      <c r="CE1638" s="99">
        <v>42.827781033702202</v>
      </c>
      <c r="CF1638" s="99">
        <v>7930.1638976931599</v>
      </c>
      <c r="CG1638" s="99">
        <v>67930.902498245196</v>
      </c>
      <c r="CH1638" s="99">
        <v>0</v>
      </c>
      <c r="CI1638" s="99">
        <v>1860.1533118933401</v>
      </c>
      <c r="CJ1638" s="99">
        <v>270570.91667938197</v>
      </c>
      <c r="CK1638" s="99">
        <v>2114415.2481079102</v>
      </c>
      <c r="CL1638" s="99">
        <v>234476.07498931899</v>
      </c>
      <c r="CM1638" s="188">
        <v>2318.98719012737</v>
      </c>
      <c r="CN1638" s="188">
        <v>426427.621170044</v>
      </c>
      <c r="CO1638" s="188">
        <v>2712813.6600036598</v>
      </c>
      <c r="CP1638" s="99">
        <v>234476.07498931899</v>
      </c>
      <c r="CQ1638" s="99">
        <v>0</v>
      </c>
      <c r="CR1638" s="99">
        <v>0</v>
      </c>
      <c r="CS1638" s="99">
        <v>0</v>
      </c>
      <c r="CT1638" s="99">
        <v>0</v>
      </c>
      <c r="CU1638" s="98">
        <v>1478.6240616749999</v>
      </c>
      <c r="CV1638" s="98">
        <v>499.29692543800002</v>
      </c>
    </row>
    <row r="1639" spans="1:100" x14ac:dyDescent="0.2">
      <c r="A1639" s="98" t="s">
        <v>78</v>
      </c>
      <c r="B1639" s="100">
        <v>42064</v>
      </c>
      <c r="C1639" s="99">
        <v>350.214898563921</v>
      </c>
      <c r="D1639" s="99">
        <v>0</v>
      </c>
      <c r="E1639" s="99">
        <v>1427.8379977345501</v>
      </c>
      <c r="F1639" s="99">
        <v>4.1049071839661302</v>
      </c>
      <c r="G1639" s="99">
        <v>40.552100672852198</v>
      </c>
      <c r="H1639" s="99">
        <v>0</v>
      </c>
      <c r="I1639" s="99">
        <v>0</v>
      </c>
      <c r="J1639" s="99">
        <v>469.471340417862</v>
      </c>
      <c r="K1639" s="99">
        <v>0</v>
      </c>
      <c r="L1639" s="99">
        <v>1201.92002977431</v>
      </c>
      <c r="M1639" s="99">
        <v>54.289309689775102</v>
      </c>
      <c r="N1639" s="99">
        <v>66.531920094974296</v>
      </c>
      <c r="O1639" s="99">
        <v>0</v>
      </c>
      <c r="P1639" s="99">
        <v>338.64021023735398</v>
      </c>
      <c r="Q1639" s="99">
        <v>123.825422840193</v>
      </c>
      <c r="R1639" s="99">
        <v>0</v>
      </c>
      <c r="S1639" s="99">
        <v>20.6533158514649</v>
      </c>
      <c r="T1639" s="99">
        <v>0</v>
      </c>
      <c r="U1639" s="99">
        <v>472.64324007555803</v>
      </c>
      <c r="V1639" s="99">
        <v>52694.479540824897</v>
      </c>
      <c r="W1639" s="99">
        <v>0</v>
      </c>
      <c r="X1639" s="99">
        <v>207018.080080032</v>
      </c>
      <c r="Y1639" s="99">
        <v>580.10919959098101</v>
      </c>
      <c r="Z1639" s="99">
        <v>7976.7402318120003</v>
      </c>
      <c r="AA1639" s="99">
        <v>0</v>
      </c>
      <c r="AB1639" s="99">
        <v>0</v>
      </c>
      <c r="AC1639" s="99">
        <v>154082.98710250901</v>
      </c>
      <c r="AD1639" s="99">
        <v>0</v>
      </c>
      <c r="AE1639" s="99">
        <v>140473.94067382801</v>
      </c>
      <c r="AF1639" s="99">
        <v>12550.2143111229</v>
      </c>
      <c r="AG1639" s="99">
        <v>10550.699494361899</v>
      </c>
      <c r="AH1639" s="99">
        <v>0</v>
      </c>
      <c r="AI1639" s="99">
        <v>51547.957216262803</v>
      </c>
      <c r="AJ1639" s="99">
        <v>45262.931020259901</v>
      </c>
      <c r="AK1639" s="99">
        <v>0</v>
      </c>
      <c r="AL1639" s="99">
        <v>3602.5968945324398</v>
      </c>
      <c r="AM1639" s="99">
        <v>0</v>
      </c>
      <c r="AN1639" s="99">
        <v>155152.65304756199</v>
      </c>
      <c r="AO1639" s="99">
        <v>476982.95423889201</v>
      </c>
      <c r="AP1639" s="99">
        <v>0</v>
      </c>
      <c r="AQ1639" s="99">
        <v>1584466.76127625</v>
      </c>
      <c r="AR1639" s="99">
        <v>7216.7254149317696</v>
      </c>
      <c r="AS1639" s="99">
        <v>69004.797425270095</v>
      </c>
      <c r="AT1639" s="99">
        <v>0</v>
      </c>
      <c r="AU1639" s="99">
        <v>0</v>
      </c>
      <c r="AV1639" s="99">
        <v>603820.98899078404</v>
      </c>
      <c r="AW1639" s="99">
        <v>0</v>
      </c>
      <c r="AX1639" s="99">
        <v>961369.26535797096</v>
      </c>
      <c r="AY1639" s="99">
        <v>129980.280536652</v>
      </c>
      <c r="AZ1639" s="99">
        <v>81052.544208526597</v>
      </c>
      <c r="BA1639" s="99">
        <v>0</v>
      </c>
      <c r="BB1639" s="99">
        <v>478142.36856842</v>
      </c>
      <c r="BC1639" s="99">
        <v>405395.52344894398</v>
      </c>
      <c r="BD1639" s="99">
        <v>0</v>
      </c>
      <c r="BE1639" s="99">
        <v>31840.409181118001</v>
      </c>
      <c r="BF1639" s="99">
        <v>0</v>
      </c>
      <c r="BG1639" s="99">
        <v>607323.19627380394</v>
      </c>
      <c r="BH1639" s="99">
        <v>45918.005030631997</v>
      </c>
      <c r="BI1639" s="99">
        <v>0</v>
      </c>
      <c r="BJ1639" s="99">
        <v>185564.68255996701</v>
      </c>
      <c r="BK1639" s="99">
        <v>722.83090457320202</v>
      </c>
      <c r="BL1639" s="99">
        <v>0</v>
      </c>
      <c r="BM1639" s="99">
        <v>0</v>
      </c>
      <c r="BN1639" s="99">
        <v>0</v>
      </c>
      <c r="BO1639" s="99">
        <v>0</v>
      </c>
      <c r="BP1639" s="99">
        <v>0</v>
      </c>
      <c r="BQ1639" s="99">
        <v>0</v>
      </c>
      <c r="BR1639" s="99">
        <v>18017.774452209502</v>
      </c>
      <c r="BS1639" s="99">
        <v>42302.041525840803</v>
      </c>
      <c r="BT1639" s="99">
        <v>0</v>
      </c>
      <c r="BU1639" s="99">
        <v>35426.5</v>
      </c>
      <c r="BV1639" s="99">
        <v>136877.472589493</v>
      </c>
      <c r="BW1639" s="99">
        <v>0</v>
      </c>
      <c r="BX1639" s="99">
        <v>2560.72999736667</v>
      </c>
      <c r="BY1639" s="99">
        <v>0</v>
      </c>
      <c r="BZ1639" s="99">
        <v>0</v>
      </c>
      <c r="CA1639" s="99">
        <v>1779.7150069624199</v>
      </c>
      <c r="CB1639" s="99">
        <v>260762.961833954</v>
      </c>
      <c r="CC1639" s="99">
        <v>2073864.81007385</v>
      </c>
      <c r="CD1639" s="99">
        <v>232503.50282669099</v>
      </c>
      <c r="CE1639" s="99">
        <v>40.597831037826801</v>
      </c>
      <c r="CF1639" s="99">
        <v>7962.8336478471801</v>
      </c>
      <c r="CG1639" s="99">
        <v>68921.830623626694</v>
      </c>
      <c r="CH1639" s="99">
        <v>0</v>
      </c>
      <c r="CI1639" s="99">
        <v>1815.60614563525</v>
      </c>
      <c r="CJ1639" s="99">
        <v>268773.12730407697</v>
      </c>
      <c r="CK1639" s="99">
        <v>2141689.0745544401</v>
      </c>
      <c r="CL1639" s="99">
        <v>239866.31238746599</v>
      </c>
      <c r="CM1639" s="188">
        <v>2285.1099349260298</v>
      </c>
      <c r="CN1639" s="188">
        <v>422921.24057769799</v>
      </c>
      <c r="CO1639" s="188">
        <v>2743324.9766845698</v>
      </c>
      <c r="CP1639" s="99">
        <v>239866.31238746599</v>
      </c>
      <c r="CQ1639" s="99">
        <v>0</v>
      </c>
      <c r="CR1639" s="99">
        <v>0</v>
      </c>
      <c r="CS1639" s="99">
        <v>0</v>
      </c>
      <c r="CT1639" s="99">
        <v>0</v>
      </c>
      <c r="CU1639" s="98">
        <v>1433.9096379810001</v>
      </c>
      <c r="CV1639" s="98">
        <v>503.95637109699999</v>
      </c>
    </row>
    <row r="1640" spans="1:100" x14ac:dyDescent="0.2">
      <c r="A1640" s="98" t="s">
        <v>78</v>
      </c>
      <c r="B1640" s="100">
        <v>42156</v>
      </c>
      <c r="C1640" s="99">
        <v>355.05881970375799</v>
      </c>
      <c r="D1640" s="99">
        <v>0</v>
      </c>
      <c r="E1640" s="99">
        <v>1469.33260014653</v>
      </c>
      <c r="F1640" s="99">
        <v>5.7061498359544203</v>
      </c>
      <c r="G1640" s="99">
        <v>41.785595713648902</v>
      </c>
      <c r="H1640" s="99">
        <v>0</v>
      </c>
      <c r="I1640" s="99">
        <v>0</v>
      </c>
      <c r="J1640" s="99">
        <v>471.59057580307098</v>
      </c>
      <c r="K1640" s="99">
        <v>0</v>
      </c>
      <c r="L1640" s="99">
        <v>1210.1253414750099</v>
      </c>
      <c r="M1640" s="99">
        <v>58.351322297938196</v>
      </c>
      <c r="N1640" s="99">
        <v>64.013962029479401</v>
      </c>
      <c r="O1640" s="99">
        <v>0</v>
      </c>
      <c r="P1640" s="99">
        <v>340.043272282928</v>
      </c>
      <c r="Q1640" s="99">
        <v>123.978969309479</v>
      </c>
      <c r="R1640" s="99">
        <v>0</v>
      </c>
      <c r="S1640" s="99">
        <v>22.916145339375401</v>
      </c>
      <c r="T1640" s="99">
        <v>0</v>
      </c>
      <c r="U1640" s="99">
        <v>472.962989091873</v>
      </c>
      <c r="V1640" s="99">
        <v>51510.7827787399</v>
      </c>
      <c r="W1640" s="99">
        <v>0</v>
      </c>
      <c r="X1640" s="99">
        <v>205661.0397892</v>
      </c>
      <c r="Y1640" s="99">
        <v>778.01106858253502</v>
      </c>
      <c r="Z1640" s="99">
        <v>7428.5931288600004</v>
      </c>
      <c r="AA1640" s="99">
        <v>0</v>
      </c>
      <c r="AB1640" s="99">
        <v>0</v>
      </c>
      <c r="AC1640" s="99">
        <v>154543.68307685899</v>
      </c>
      <c r="AD1640" s="99">
        <v>0</v>
      </c>
      <c r="AE1640" s="99">
        <v>134763.84281921401</v>
      </c>
      <c r="AF1640" s="99">
        <v>12347.143971085499</v>
      </c>
      <c r="AG1640" s="99">
        <v>9816.4825578927994</v>
      </c>
      <c r="AH1640" s="99">
        <v>0</v>
      </c>
      <c r="AI1640" s="99">
        <v>48134.055494785302</v>
      </c>
      <c r="AJ1640" s="99">
        <v>46650.677026748701</v>
      </c>
      <c r="AK1640" s="99">
        <v>0</v>
      </c>
      <c r="AL1640" s="99">
        <v>3285.38262698054</v>
      </c>
      <c r="AM1640" s="99">
        <v>0</v>
      </c>
      <c r="AN1640" s="99">
        <v>155075.38546371501</v>
      </c>
      <c r="AO1640" s="99">
        <v>464202.21858215297</v>
      </c>
      <c r="AP1640" s="99">
        <v>0</v>
      </c>
      <c r="AQ1640" s="99">
        <v>1579812.61364746</v>
      </c>
      <c r="AR1640" s="99">
        <v>8793.8130952119809</v>
      </c>
      <c r="AS1640" s="99">
        <v>64270.2187523842</v>
      </c>
      <c r="AT1640" s="99">
        <v>0</v>
      </c>
      <c r="AU1640" s="99">
        <v>0</v>
      </c>
      <c r="AV1640" s="99">
        <v>597174.560073853</v>
      </c>
      <c r="AW1640" s="99">
        <v>0</v>
      </c>
      <c r="AX1640" s="99">
        <v>925090.85114288295</v>
      </c>
      <c r="AY1640" s="99">
        <v>133805.33342170701</v>
      </c>
      <c r="AZ1640" s="99">
        <v>79723.056714057893</v>
      </c>
      <c r="BA1640" s="99">
        <v>0</v>
      </c>
      <c r="BB1640" s="99">
        <v>452723.128284454</v>
      </c>
      <c r="BC1640" s="99">
        <v>416797.34805297898</v>
      </c>
      <c r="BD1640" s="99">
        <v>0</v>
      </c>
      <c r="BE1640" s="99">
        <v>28573.562695980101</v>
      </c>
      <c r="BF1640" s="99">
        <v>0</v>
      </c>
      <c r="BG1640" s="99">
        <v>603737.88284301804</v>
      </c>
      <c r="BH1640" s="99">
        <v>46073.778011798902</v>
      </c>
      <c r="BI1640" s="99">
        <v>0</v>
      </c>
      <c r="BJ1640" s="99">
        <v>195797.48212814299</v>
      </c>
      <c r="BK1640" s="99">
        <v>1165.3549413085</v>
      </c>
      <c r="BL1640" s="99">
        <v>0</v>
      </c>
      <c r="BM1640" s="99">
        <v>0</v>
      </c>
      <c r="BN1640" s="99">
        <v>0</v>
      </c>
      <c r="BO1640" s="99">
        <v>0</v>
      </c>
      <c r="BP1640" s="99">
        <v>0</v>
      </c>
      <c r="BQ1640" s="99">
        <v>0</v>
      </c>
      <c r="BR1640" s="99">
        <v>20478.527060031902</v>
      </c>
      <c r="BS1640" s="99">
        <v>43617.618938922897</v>
      </c>
      <c r="BT1640" s="99">
        <v>0</v>
      </c>
      <c r="BU1640" s="99">
        <v>34644.25</v>
      </c>
      <c r="BV1640" s="99">
        <v>143254.24553108201</v>
      </c>
      <c r="BW1640" s="99">
        <v>0</v>
      </c>
      <c r="BX1640" s="99">
        <v>2356.91999769211</v>
      </c>
      <c r="BY1640" s="99">
        <v>0</v>
      </c>
      <c r="BZ1640" s="99">
        <v>0</v>
      </c>
      <c r="CA1640" s="99">
        <v>1823.4755252003699</v>
      </c>
      <c r="CB1640" s="99">
        <v>256275.37384605399</v>
      </c>
      <c r="CC1640" s="99">
        <v>2047740.7632141099</v>
      </c>
      <c r="CD1640" s="99">
        <v>239770.08997345</v>
      </c>
      <c r="CE1640" s="99">
        <v>41.808356784749797</v>
      </c>
      <c r="CF1640" s="99">
        <v>7434.6127921342904</v>
      </c>
      <c r="CG1640" s="99">
        <v>64322.5497436523</v>
      </c>
      <c r="CH1640" s="99">
        <v>0</v>
      </c>
      <c r="CI1640" s="99">
        <v>1869.8790185451501</v>
      </c>
      <c r="CJ1640" s="99">
        <v>263695.29021453898</v>
      </c>
      <c r="CK1640" s="99">
        <v>2098558.9197082501</v>
      </c>
      <c r="CL1640" s="99">
        <v>249278.75895500201</v>
      </c>
      <c r="CM1640" s="188">
        <v>2339.2795144319498</v>
      </c>
      <c r="CN1640" s="188">
        <v>419709.39287185698</v>
      </c>
      <c r="CO1640" s="188">
        <v>2715072.92755127</v>
      </c>
      <c r="CP1640" s="99">
        <v>249278.75895500201</v>
      </c>
      <c r="CQ1640" s="99">
        <v>0</v>
      </c>
      <c r="CR1640" s="99">
        <v>0</v>
      </c>
      <c r="CS1640" s="99">
        <v>0</v>
      </c>
      <c r="CT1640" s="99">
        <v>0</v>
      </c>
      <c r="CU1640" s="98">
        <v>1468.130785819</v>
      </c>
      <c r="CV1640" s="98">
        <v>508.19215123999999</v>
      </c>
    </row>
    <row r="1641" spans="1:100" x14ac:dyDescent="0.2">
      <c r="A1641" s="98" t="s">
        <v>78</v>
      </c>
      <c r="B1641" s="100">
        <v>42248</v>
      </c>
      <c r="C1641" s="99">
        <v>353.83020012453198</v>
      </c>
      <c r="D1641" s="99">
        <v>0</v>
      </c>
      <c r="E1641" s="99">
        <v>1455.81089453399</v>
      </c>
      <c r="F1641" s="99">
        <v>5.9501525869709404</v>
      </c>
      <c r="G1641" s="99">
        <v>43.5992158097215</v>
      </c>
      <c r="H1641" s="99">
        <v>0</v>
      </c>
      <c r="I1641" s="99">
        <v>0</v>
      </c>
      <c r="J1641" s="99">
        <v>469.88872034475202</v>
      </c>
      <c r="K1641" s="99">
        <v>0</v>
      </c>
      <c r="L1641" s="99">
        <v>1234.2512300759599</v>
      </c>
      <c r="M1641" s="99">
        <v>57.995275878813104</v>
      </c>
      <c r="N1641" s="99">
        <v>60.883478941861497</v>
      </c>
      <c r="O1641" s="99">
        <v>0</v>
      </c>
      <c r="P1641" s="99">
        <v>331.64916399493802</v>
      </c>
      <c r="Q1641" s="99">
        <v>122.28227181267</v>
      </c>
      <c r="R1641" s="99">
        <v>0</v>
      </c>
      <c r="S1641" s="99">
        <v>22.0423185238615</v>
      </c>
      <c r="T1641" s="99">
        <v>0</v>
      </c>
      <c r="U1641" s="99">
        <v>473.084574166685</v>
      </c>
      <c r="V1641" s="99">
        <v>52851.8738040924</v>
      </c>
      <c r="W1641" s="99">
        <v>0</v>
      </c>
      <c r="X1641" s="99">
        <v>199879.476799011</v>
      </c>
      <c r="Y1641" s="99">
        <v>860.88393876701605</v>
      </c>
      <c r="Z1641" s="99">
        <v>7701.8820328116399</v>
      </c>
      <c r="AA1641" s="99">
        <v>0</v>
      </c>
      <c r="AB1641" s="99">
        <v>0</v>
      </c>
      <c r="AC1641" s="99">
        <v>160960.59078216599</v>
      </c>
      <c r="AD1641" s="99">
        <v>0</v>
      </c>
      <c r="AE1641" s="99">
        <v>140238.67551422099</v>
      </c>
      <c r="AF1641" s="99">
        <v>12410.461984276801</v>
      </c>
      <c r="AG1641" s="99">
        <v>9388.4020521640796</v>
      </c>
      <c r="AH1641" s="99">
        <v>0</v>
      </c>
      <c r="AI1641" s="99">
        <v>48588.555593967401</v>
      </c>
      <c r="AJ1641" s="99">
        <v>42542.912399291999</v>
      </c>
      <c r="AK1641" s="99">
        <v>0</v>
      </c>
      <c r="AL1641" s="99">
        <v>3620.6799482405199</v>
      </c>
      <c r="AM1641" s="99">
        <v>0</v>
      </c>
      <c r="AN1641" s="99">
        <v>161697.72092628499</v>
      </c>
      <c r="AO1641" s="99">
        <v>489711.28009033197</v>
      </c>
      <c r="AP1641" s="99">
        <v>0</v>
      </c>
      <c r="AQ1641" s="99">
        <v>1528865.77108765</v>
      </c>
      <c r="AR1641" s="99">
        <v>10283.352172732401</v>
      </c>
      <c r="AS1641" s="99">
        <v>65160.126638889298</v>
      </c>
      <c r="AT1641" s="99">
        <v>0</v>
      </c>
      <c r="AU1641" s="99">
        <v>0</v>
      </c>
      <c r="AV1641" s="99">
        <v>627360.18157958996</v>
      </c>
      <c r="AW1641" s="99">
        <v>0</v>
      </c>
      <c r="AX1641" s="99">
        <v>967544.43199157703</v>
      </c>
      <c r="AY1641" s="99">
        <v>130914.03384590099</v>
      </c>
      <c r="AZ1641" s="99">
        <v>77617.2033748627</v>
      </c>
      <c r="BA1641" s="99">
        <v>0</v>
      </c>
      <c r="BB1641" s="99">
        <v>464804.46387100202</v>
      </c>
      <c r="BC1641" s="99">
        <v>371412.89705276501</v>
      </c>
      <c r="BD1641" s="99">
        <v>0</v>
      </c>
      <c r="BE1641" s="99">
        <v>30602.4578170776</v>
      </c>
      <c r="BF1641" s="99">
        <v>0</v>
      </c>
      <c r="BG1641" s="99">
        <v>625003.95652008103</v>
      </c>
      <c r="BH1641" s="99">
        <v>47548.609000682802</v>
      </c>
      <c r="BI1641" s="99">
        <v>0</v>
      </c>
      <c r="BJ1641" s="99">
        <v>180059.27268600499</v>
      </c>
      <c r="BK1641" s="99">
        <v>1305.9312136322301</v>
      </c>
      <c r="BL1641" s="99">
        <v>0</v>
      </c>
      <c r="BM1641" s="99">
        <v>0</v>
      </c>
      <c r="BN1641" s="99">
        <v>0</v>
      </c>
      <c r="BO1641" s="99">
        <v>0</v>
      </c>
      <c r="BP1641" s="99">
        <v>0</v>
      </c>
      <c r="BQ1641" s="99">
        <v>0</v>
      </c>
      <c r="BR1641" s="99">
        <v>21119.3298282623</v>
      </c>
      <c r="BS1641" s="99">
        <v>46958.234958648703</v>
      </c>
      <c r="BT1641" s="99">
        <v>0</v>
      </c>
      <c r="BU1641" s="99">
        <v>31927.5</v>
      </c>
      <c r="BV1641" s="99">
        <v>126351.00856685601</v>
      </c>
      <c r="BW1641" s="99">
        <v>0</v>
      </c>
      <c r="BX1641" s="99">
        <v>2149.5399978160899</v>
      </c>
      <c r="BY1641" s="99">
        <v>0</v>
      </c>
      <c r="BZ1641" s="99">
        <v>0</v>
      </c>
      <c r="CA1641" s="99">
        <v>1811.01393431425</v>
      </c>
      <c r="CB1641" s="99">
        <v>252529.62783050499</v>
      </c>
      <c r="CC1641" s="99">
        <v>2007111.6577758801</v>
      </c>
      <c r="CD1641" s="99">
        <v>226630.66004753101</v>
      </c>
      <c r="CE1641" s="99">
        <v>43.5271352436394</v>
      </c>
      <c r="CF1641" s="99">
        <v>7716.9341916441899</v>
      </c>
      <c r="CG1641" s="99">
        <v>65328.864127159097</v>
      </c>
      <c r="CH1641" s="99">
        <v>0</v>
      </c>
      <c r="CI1641" s="99">
        <v>1855.9261646121699</v>
      </c>
      <c r="CJ1641" s="99">
        <v>260232.18000221299</v>
      </c>
      <c r="CK1641" s="99">
        <v>2082154.9186096201</v>
      </c>
      <c r="CL1641" s="99">
        <v>236460.632301331</v>
      </c>
      <c r="CM1641" s="188">
        <v>2321.9854509532502</v>
      </c>
      <c r="CN1641" s="188">
        <v>421851.26503372198</v>
      </c>
      <c r="CO1641" s="188">
        <v>2703669.3683776902</v>
      </c>
      <c r="CP1641" s="99">
        <v>236460.632301331</v>
      </c>
      <c r="CQ1641" s="99">
        <v>0</v>
      </c>
      <c r="CR1641" s="99">
        <v>0</v>
      </c>
      <c r="CS1641" s="99">
        <v>0</v>
      </c>
      <c r="CT1641" s="99">
        <v>0</v>
      </c>
      <c r="CU1641" s="98">
        <v>1457.615946911</v>
      </c>
      <c r="CV1641" s="98">
        <v>506.51984437700003</v>
      </c>
    </row>
    <row r="1642" spans="1:100" x14ac:dyDescent="0.2">
      <c r="A1642" s="98" t="s">
        <v>78</v>
      </c>
      <c r="B1642" s="100">
        <v>42339</v>
      </c>
      <c r="C1642" s="99">
        <v>354.21989662200201</v>
      </c>
      <c r="D1642" s="99">
        <v>0</v>
      </c>
      <c r="E1642" s="99">
        <v>1464.65938825905</v>
      </c>
      <c r="F1642" s="99">
        <v>7.2576599629828698</v>
      </c>
      <c r="G1642" s="99">
        <v>47.813319366890902</v>
      </c>
      <c r="H1642" s="99">
        <v>0</v>
      </c>
      <c r="I1642" s="99">
        <v>0</v>
      </c>
      <c r="J1642" s="99">
        <v>483.48056471347797</v>
      </c>
      <c r="K1642" s="99">
        <v>0</v>
      </c>
      <c r="L1642" s="99">
        <v>1261.60188519955</v>
      </c>
      <c r="M1642" s="99">
        <v>53.6918600229546</v>
      </c>
      <c r="N1642" s="99">
        <v>54.640813033562203</v>
      </c>
      <c r="O1642" s="99">
        <v>0</v>
      </c>
      <c r="P1642" s="99">
        <v>347.11813735961903</v>
      </c>
      <c r="Q1642" s="99">
        <v>119.859227156267</v>
      </c>
      <c r="R1642" s="99">
        <v>0</v>
      </c>
      <c r="S1642" s="99">
        <v>25.639085431816099</v>
      </c>
      <c r="T1642" s="99">
        <v>0</v>
      </c>
      <c r="U1642" s="99">
        <v>486.68494867160899</v>
      </c>
      <c r="V1642" s="99">
        <v>54533.037191867799</v>
      </c>
      <c r="W1642" s="99">
        <v>0</v>
      </c>
      <c r="X1642" s="99">
        <v>199912.86114502</v>
      </c>
      <c r="Y1642" s="99">
        <v>840.89880297333002</v>
      </c>
      <c r="Z1642" s="99">
        <v>7619.5702256560298</v>
      </c>
      <c r="AA1642" s="99">
        <v>0</v>
      </c>
      <c r="AB1642" s="99">
        <v>0</v>
      </c>
      <c r="AC1642" s="99">
        <v>167729.76492118801</v>
      </c>
      <c r="AD1642" s="99">
        <v>0</v>
      </c>
      <c r="AE1642" s="99">
        <v>140840.725465775</v>
      </c>
      <c r="AF1642" s="99">
        <v>13571.468255162201</v>
      </c>
      <c r="AG1642" s="99">
        <v>8814.0843310356104</v>
      </c>
      <c r="AH1642" s="99">
        <v>0</v>
      </c>
      <c r="AI1642" s="99">
        <v>52406.300294399298</v>
      </c>
      <c r="AJ1642" s="99">
        <v>43715.842378616297</v>
      </c>
      <c r="AK1642" s="99">
        <v>0</v>
      </c>
      <c r="AL1642" s="99">
        <v>3719.1692225933102</v>
      </c>
      <c r="AM1642" s="99">
        <v>0</v>
      </c>
      <c r="AN1642" s="99">
        <v>168576.67884635899</v>
      </c>
      <c r="AO1642" s="99">
        <v>500202.43172454799</v>
      </c>
      <c r="AP1642" s="99">
        <v>0</v>
      </c>
      <c r="AQ1642" s="99">
        <v>1521573.7156219501</v>
      </c>
      <c r="AR1642" s="99">
        <v>10863.464308500301</v>
      </c>
      <c r="AS1642" s="99">
        <v>64311.5976848602</v>
      </c>
      <c r="AT1642" s="99">
        <v>0</v>
      </c>
      <c r="AU1642" s="99">
        <v>0</v>
      </c>
      <c r="AV1642" s="99">
        <v>655306.17067718494</v>
      </c>
      <c r="AW1642" s="99">
        <v>0</v>
      </c>
      <c r="AX1642" s="99">
        <v>982693.71692657506</v>
      </c>
      <c r="AY1642" s="99">
        <v>143940.812255859</v>
      </c>
      <c r="AZ1642" s="99">
        <v>72011.509068489104</v>
      </c>
      <c r="BA1642" s="99">
        <v>0</v>
      </c>
      <c r="BB1642" s="99">
        <v>490980.25645446801</v>
      </c>
      <c r="BC1642" s="99">
        <v>381531.64329910302</v>
      </c>
      <c r="BD1642" s="99">
        <v>0</v>
      </c>
      <c r="BE1642" s="99">
        <v>31396.291067123399</v>
      </c>
      <c r="BF1642" s="99">
        <v>0</v>
      </c>
      <c r="BG1642" s="99">
        <v>654525.66500854504</v>
      </c>
      <c r="BH1642" s="99">
        <v>64526.141588687897</v>
      </c>
      <c r="BI1642" s="99">
        <v>0</v>
      </c>
      <c r="BJ1642" s="99">
        <v>185834.80243873599</v>
      </c>
      <c r="BK1642" s="99">
        <v>1436.90219561756</v>
      </c>
      <c r="BL1642" s="99">
        <v>0</v>
      </c>
      <c r="BM1642" s="99">
        <v>0</v>
      </c>
      <c r="BN1642" s="99">
        <v>0</v>
      </c>
      <c r="BO1642" s="99">
        <v>0</v>
      </c>
      <c r="BP1642" s="99">
        <v>0</v>
      </c>
      <c r="BQ1642" s="99">
        <v>0</v>
      </c>
      <c r="BR1642" s="99">
        <v>20791.2433996201</v>
      </c>
      <c r="BS1642" s="99">
        <v>41600.553449630701</v>
      </c>
      <c r="BT1642" s="99">
        <v>0</v>
      </c>
      <c r="BU1642" s="99">
        <v>54860</v>
      </c>
      <c r="BV1642" s="99">
        <v>133421.71909522999</v>
      </c>
      <c r="BW1642" s="99">
        <v>0</v>
      </c>
      <c r="BX1642" s="99">
        <v>3612.7899897694601</v>
      </c>
      <c r="BY1642" s="99">
        <v>0</v>
      </c>
      <c r="BZ1642" s="99">
        <v>0</v>
      </c>
      <c r="CA1642" s="99">
        <v>1819.34810349345</v>
      </c>
      <c r="CB1642" s="99">
        <v>255090.38742446899</v>
      </c>
      <c r="CC1642" s="99">
        <v>2025366.9743194601</v>
      </c>
      <c r="CD1642" s="99">
        <v>254072.11454200701</v>
      </c>
      <c r="CE1642" s="99">
        <v>47.751138837542399</v>
      </c>
      <c r="CF1642" s="99">
        <v>7610.3887460231799</v>
      </c>
      <c r="CG1642" s="99">
        <v>64170.689447402998</v>
      </c>
      <c r="CH1642" s="99">
        <v>0</v>
      </c>
      <c r="CI1642" s="99">
        <v>1865.54586981237</v>
      </c>
      <c r="CJ1642" s="99">
        <v>262639.05744171102</v>
      </c>
      <c r="CK1642" s="99">
        <v>2097166.9229126</v>
      </c>
      <c r="CL1642" s="99">
        <v>259957.05815887501</v>
      </c>
      <c r="CM1642" s="188">
        <v>2338.5998541712802</v>
      </c>
      <c r="CN1642" s="188">
        <v>429402.85953903198</v>
      </c>
      <c r="CO1642" s="188">
        <v>2736346.84802246</v>
      </c>
      <c r="CP1642" s="99">
        <v>259957.05815887501</v>
      </c>
      <c r="CQ1642" s="99">
        <v>0</v>
      </c>
      <c r="CR1642" s="99">
        <v>0</v>
      </c>
      <c r="CS1642" s="99">
        <v>0</v>
      </c>
      <c r="CT1642" s="99">
        <v>0</v>
      </c>
      <c r="CU1642" s="98">
        <v>1469.4356718209999</v>
      </c>
      <c r="CV1642" s="98">
        <v>524.61143084100001</v>
      </c>
    </row>
    <row r="1643" spans="1:100" x14ac:dyDescent="0.2">
      <c r="A1643" s="98" t="s">
        <v>78</v>
      </c>
      <c r="B1643" s="100">
        <v>42430</v>
      </c>
      <c r="C1643" s="99">
        <v>373.56215571984598</v>
      </c>
      <c r="D1643" s="99">
        <v>0</v>
      </c>
      <c r="E1643" s="99">
        <v>1484.06511542201</v>
      </c>
      <c r="F1643" s="99">
        <v>7.24109459697502</v>
      </c>
      <c r="G1643" s="99">
        <v>50.1485342769884</v>
      </c>
      <c r="H1643" s="99">
        <v>0</v>
      </c>
      <c r="I1643" s="99">
        <v>0</v>
      </c>
      <c r="J1643" s="99">
        <v>456.20122347399598</v>
      </c>
      <c r="K1643" s="99">
        <v>0</v>
      </c>
      <c r="L1643" s="99">
        <v>1272.79374793172</v>
      </c>
      <c r="M1643" s="99">
        <v>50.602749001700403</v>
      </c>
      <c r="N1643" s="99">
        <v>58.032061970792697</v>
      </c>
      <c r="O1643" s="99">
        <v>0</v>
      </c>
      <c r="P1643" s="99">
        <v>360.47301055490999</v>
      </c>
      <c r="Q1643" s="99">
        <v>121.93489541858401</v>
      </c>
      <c r="R1643" s="99">
        <v>0</v>
      </c>
      <c r="S1643" s="99">
        <v>25.195131730521101</v>
      </c>
      <c r="T1643" s="99">
        <v>0</v>
      </c>
      <c r="U1643" s="99">
        <v>458.53650498017703</v>
      </c>
      <c r="V1643" s="99">
        <v>57318.682209968603</v>
      </c>
      <c r="W1643" s="99">
        <v>0</v>
      </c>
      <c r="X1643" s="99">
        <v>197558.13488578799</v>
      </c>
      <c r="Y1643" s="99">
        <v>810.939683310688</v>
      </c>
      <c r="Z1643" s="99">
        <v>7534.5778684616098</v>
      </c>
      <c r="AA1643" s="99">
        <v>0</v>
      </c>
      <c r="AB1643" s="99">
        <v>0</v>
      </c>
      <c r="AC1643" s="99">
        <v>157517.28874397301</v>
      </c>
      <c r="AD1643" s="99">
        <v>0</v>
      </c>
      <c r="AE1643" s="99">
        <v>136170.91340065</v>
      </c>
      <c r="AF1643" s="99">
        <v>12224.8364143372</v>
      </c>
      <c r="AG1643" s="99">
        <v>8794.2983696460706</v>
      </c>
      <c r="AH1643" s="99">
        <v>0</v>
      </c>
      <c r="AI1643" s="99">
        <v>54552.967656135603</v>
      </c>
      <c r="AJ1643" s="99">
        <v>42435.247236728697</v>
      </c>
      <c r="AK1643" s="99">
        <v>0</v>
      </c>
      <c r="AL1643" s="99">
        <v>3692.97162213922</v>
      </c>
      <c r="AM1643" s="99">
        <v>0</v>
      </c>
      <c r="AN1643" s="99">
        <v>157899.59094238299</v>
      </c>
      <c r="AO1643" s="99">
        <v>522791.40027236898</v>
      </c>
      <c r="AP1643" s="99">
        <v>0</v>
      </c>
      <c r="AQ1643" s="99">
        <v>1511872.8319854699</v>
      </c>
      <c r="AR1643" s="99">
        <v>10111.5706909895</v>
      </c>
      <c r="AS1643" s="99">
        <v>64299.135283470197</v>
      </c>
      <c r="AT1643" s="99">
        <v>0</v>
      </c>
      <c r="AU1643" s="99">
        <v>0</v>
      </c>
      <c r="AV1643" s="99">
        <v>617087.67055511498</v>
      </c>
      <c r="AW1643" s="99">
        <v>0</v>
      </c>
      <c r="AX1643" s="99">
        <v>943238.74543762195</v>
      </c>
      <c r="AY1643" s="99">
        <v>135692.606355667</v>
      </c>
      <c r="AZ1643" s="99">
        <v>71516.491982459993</v>
      </c>
      <c r="BA1643" s="99">
        <v>0</v>
      </c>
      <c r="BB1643" s="99">
        <v>503266.78498840297</v>
      </c>
      <c r="BC1643" s="99">
        <v>377964.053619385</v>
      </c>
      <c r="BD1643" s="99">
        <v>0</v>
      </c>
      <c r="BE1643" s="99">
        <v>30439.644495964101</v>
      </c>
      <c r="BF1643" s="99">
        <v>0</v>
      </c>
      <c r="BG1643" s="99">
        <v>618522.50461578404</v>
      </c>
      <c r="BH1643" s="99">
        <v>104853.29048728901</v>
      </c>
      <c r="BI1643" s="99">
        <v>0</v>
      </c>
      <c r="BJ1643" s="99">
        <v>191330.81343078599</v>
      </c>
      <c r="BK1643" s="99">
        <v>1441.61636094749</v>
      </c>
      <c r="BL1643" s="99">
        <v>0</v>
      </c>
      <c r="BM1643" s="99">
        <v>0</v>
      </c>
      <c r="BN1643" s="99">
        <v>0</v>
      </c>
      <c r="BO1643" s="99">
        <v>0</v>
      </c>
      <c r="BP1643" s="99">
        <v>0</v>
      </c>
      <c r="BQ1643" s="99">
        <v>0</v>
      </c>
      <c r="BR1643" s="99">
        <v>19401.687346219998</v>
      </c>
      <c r="BS1643" s="99">
        <v>44628.675149917603</v>
      </c>
      <c r="BT1643" s="99">
        <v>0</v>
      </c>
      <c r="BU1643" s="99">
        <v>100074</v>
      </c>
      <c r="BV1643" s="99">
        <v>133967.94653320301</v>
      </c>
      <c r="BW1643" s="99">
        <v>0</v>
      </c>
      <c r="BX1643" s="99">
        <v>6692.9899771213504</v>
      </c>
      <c r="BY1643" s="99">
        <v>0</v>
      </c>
      <c r="BZ1643" s="99">
        <v>0</v>
      </c>
      <c r="CA1643" s="99">
        <v>1857.6460278183199</v>
      </c>
      <c r="CB1643" s="99">
        <v>255646.448400497</v>
      </c>
      <c r="CC1643" s="99">
        <v>2040428.3561096201</v>
      </c>
      <c r="CD1643" s="99">
        <v>297234.942577362</v>
      </c>
      <c r="CE1643" s="99">
        <v>50.2314742975868</v>
      </c>
      <c r="CF1643" s="99">
        <v>7517.2366222739201</v>
      </c>
      <c r="CG1643" s="99">
        <v>64140.982918739297</v>
      </c>
      <c r="CH1643" s="99">
        <v>0</v>
      </c>
      <c r="CI1643" s="99">
        <v>1902.2782332301099</v>
      </c>
      <c r="CJ1643" s="99">
        <v>263169.33012390102</v>
      </c>
      <c r="CK1643" s="99">
        <v>2098947.9677734398</v>
      </c>
      <c r="CL1643" s="99">
        <v>306664.27342605602</v>
      </c>
      <c r="CM1643" s="188">
        <v>2355.4856019020099</v>
      </c>
      <c r="CN1643" s="188">
        <v>421143.59309005702</v>
      </c>
      <c r="CO1643" s="188">
        <v>2718979.39953613</v>
      </c>
      <c r="CP1643" s="99">
        <v>306664.27342605602</v>
      </c>
      <c r="CQ1643" s="99">
        <v>0</v>
      </c>
      <c r="CR1643" s="99">
        <v>0</v>
      </c>
      <c r="CS1643" s="99">
        <v>0</v>
      </c>
      <c r="CT1643" s="99">
        <v>0</v>
      </c>
      <c r="CU1643" s="98">
        <v>1488.453816254</v>
      </c>
      <c r="CV1643" s="98">
        <v>498.50845946800001</v>
      </c>
    </row>
    <row r="1644" spans="1:100" x14ac:dyDescent="0.2">
      <c r="A1644" s="98" t="s">
        <v>78</v>
      </c>
      <c r="B1644" s="100">
        <v>42522</v>
      </c>
      <c r="C1644" s="99">
        <v>376.60801200941199</v>
      </c>
      <c r="D1644" s="99">
        <v>0</v>
      </c>
      <c r="E1644" s="99">
        <v>1499.0592033118</v>
      </c>
      <c r="F1644" s="99">
        <v>4.8843273479724303</v>
      </c>
      <c r="G1644" s="99">
        <v>46.224300964735399</v>
      </c>
      <c r="H1644" s="99">
        <v>0</v>
      </c>
      <c r="I1644" s="99">
        <v>0</v>
      </c>
      <c r="J1644" s="99">
        <v>430.78750185668503</v>
      </c>
      <c r="K1644" s="99">
        <v>0</v>
      </c>
      <c r="L1644" s="99">
        <v>1276.90289233625</v>
      </c>
      <c r="M1644" s="99">
        <v>52.948433579876998</v>
      </c>
      <c r="N1644" s="99">
        <v>54.592727515846498</v>
      </c>
      <c r="O1644" s="99">
        <v>0</v>
      </c>
      <c r="P1644" s="99">
        <v>365.67195993289403</v>
      </c>
      <c r="Q1644" s="99">
        <v>106.343728603795</v>
      </c>
      <c r="R1644" s="99">
        <v>0</v>
      </c>
      <c r="S1644" s="99">
        <v>26.939403017284299</v>
      </c>
      <c r="T1644" s="99">
        <v>0</v>
      </c>
      <c r="U1644" s="99">
        <v>431.541865620762</v>
      </c>
      <c r="V1644" s="99">
        <v>59364.284975051902</v>
      </c>
      <c r="W1644" s="99">
        <v>0</v>
      </c>
      <c r="X1644" s="99">
        <v>198086.075012207</v>
      </c>
      <c r="Y1644" s="99">
        <v>836.61508418619599</v>
      </c>
      <c r="Z1644" s="99">
        <v>7959.9303838014603</v>
      </c>
      <c r="AA1644" s="99">
        <v>0</v>
      </c>
      <c r="AB1644" s="99">
        <v>0</v>
      </c>
      <c r="AC1644" s="99">
        <v>150003.985910416</v>
      </c>
      <c r="AD1644" s="99">
        <v>0</v>
      </c>
      <c r="AE1644" s="99">
        <v>139734.85220909101</v>
      </c>
      <c r="AF1644" s="99">
        <v>13804.0007355213</v>
      </c>
      <c r="AG1644" s="99">
        <v>8172.9395182728804</v>
      </c>
      <c r="AH1644" s="99">
        <v>0</v>
      </c>
      <c r="AI1644" s="99">
        <v>53508.9222669601</v>
      </c>
      <c r="AJ1644" s="99">
        <v>37356.177662372596</v>
      </c>
      <c r="AK1644" s="99">
        <v>0</v>
      </c>
      <c r="AL1644" s="99">
        <v>4171.8108361363402</v>
      </c>
      <c r="AM1644" s="99">
        <v>0</v>
      </c>
      <c r="AN1644" s="99">
        <v>149927.56526565601</v>
      </c>
      <c r="AO1644" s="99">
        <v>547976.26049804699</v>
      </c>
      <c r="AP1644" s="99">
        <v>0</v>
      </c>
      <c r="AQ1644" s="99">
        <v>1515613.8437957801</v>
      </c>
      <c r="AR1644" s="99">
        <v>9418.1472600698507</v>
      </c>
      <c r="AS1644" s="99">
        <v>67316.1463384628</v>
      </c>
      <c r="AT1644" s="99">
        <v>0</v>
      </c>
      <c r="AU1644" s="99">
        <v>0</v>
      </c>
      <c r="AV1644" s="99">
        <v>585360.16634368896</v>
      </c>
      <c r="AW1644" s="99">
        <v>0</v>
      </c>
      <c r="AX1644" s="99">
        <v>964271.95409393299</v>
      </c>
      <c r="AY1644" s="99">
        <v>145949.980564117</v>
      </c>
      <c r="AZ1644" s="99">
        <v>64971.629919528998</v>
      </c>
      <c r="BA1644" s="99">
        <v>0</v>
      </c>
      <c r="BB1644" s="99">
        <v>502243.27170562698</v>
      </c>
      <c r="BC1644" s="99">
        <v>343664.81147384603</v>
      </c>
      <c r="BD1644" s="99">
        <v>0</v>
      </c>
      <c r="BE1644" s="99">
        <v>33766.782572269403</v>
      </c>
      <c r="BF1644" s="99">
        <v>0</v>
      </c>
      <c r="BG1644" s="99">
        <v>593783.33802032506</v>
      </c>
      <c r="BH1644" s="99">
        <v>107713.600187302</v>
      </c>
      <c r="BI1644" s="99">
        <v>0</v>
      </c>
      <c r="BJ1644" s="99">
        <v>174633.71728324899</v>
      </c>
      <c r="BK1644" s="99">
        <v>1265.2753059268</v>
      </c>
      <c r="BL1644" s="99">
        <v>0</v>
      </c>
      <c r="BM1644" s="99">
        <v>0</v>
      </c>
      <c r="BN1644" s="99">
        <v>0</v>
      </c>
      <c r="BO1644" s="99">
        <v>0</v>
      </c>
      <c r="BP1644" s="99">
        <v>0</v>
      </c>
      <c r="BQ1644" s="99">
        <v>0</v>
      </c>
      <c r="BR1644" s="99">
        <v>20338.081028223001</v>
      </c>
      <c r="BS1644" s="99">
        <v>46435.008210182197</v>
      </c>
      <c r="BT1644" s="99">
        <v>0</v>
      </c>
      <c r="BU1644" s="99">
        <v>101870</v>
      </c>
      <c r="BV1644" s="99">
        <v>114402.14766693101</v>
      </c>
      <c r="BW1644" s="99">
        <v>0</v>
      </c>
      <c r="BX1644" s="99">
        <v>7654.1499728560402</v>
      </c>
      <c r="BY1644" s="99">
        <v>0</v>
      </c>
      <c r="BZ1644" s="99">
        <v>0</v>
      </c>
      <c r="CA1644" s="99">
        <v>1873.97170548141</v>
      </c>
      <c r="CB1644" s="99">
        <v>255799.53225898699</v>
      </c>
      <c r="CC1644" s="99">
        <v>2060077.31581116</v>
      </c>
      <c r="CD1644" s="99">
        <v>278846.02116775501</v>
      </c>
      <c r="CE1644" s="99">
        <v>46.3819852578454</v>
      </c>
      <c r="CF1644" s="99">
        <v>7966.1447517275801</v>
      </c>
      <c r="CG1644" s="99">
        <v>67436.339341163606</v>
      </c>
      <c r="CH1644" s="99">
        <v>0</v>
      </c>
      <c r="CI1644" s="99">
        <v>1926.1906291246401</v>
      </c>
      <c r="CJ1644" s="99">
        <v>263864.98645401001</v>
      </c>
      <c r="CK1644" s="99">
        <v>2114375.64984131</v>
      </c>
      <c r="CL1644" s="99">
        <v>293112.13130569499</v>
      </c>
      <c r="CM1644" s="188">
        <v>2355.48591950536</v>
      </c>
      <c r="CN1644" s="188">
        <v>415284.741168976</v>
      </c>
      <c r="CO1644" s="188">
        <v>2726850.3298645001</v>
      </c>
      <c r="CP1644" s="99">
        <v>293112.13130569499</v>
      </c>
      <c r="CQ1644" s="99">
        <v>0</v>
      </c>
      <c r="CR1644" s="99">
        <v>0</v>
      </c>
      <c r="CS1644" s="99">
        <v>0</v>
      </c>
      <c r="CT1644" s="99">
        <v>0</v>
      </c>
      <c r="CU1644" s="98">
        <v>1496.9268969760001</v>
      </c>
      <c r="CV1644" s="98">
        <v>471.99214769399998</v>
      </c>
    </row>
    <row r="1645" spans="1:100" x14ac:dyDescent="0.2">
      <c r="A1645" s="98" t="s">
        <v>78</v>
      </c>
      <c r="B1645" s="100">
        <v>42614</v>
      </c>
      <c r="C1645" s="99">
        <v>378.924181163311</v>
      </c>
      <c r="D1645" s="99">
        <v>0</v>
      </c>
      <c r="E1645" s="99">
        <v>1522.85915610194</v>
      </c>
      <c r="F1645" s="99">
        <v>8.3801468649180606</v>
      </c>
      <c r="G1645" s="99">
        <v>42.562929566949599</v>
      </c>
      <c r="H1645" s="99">
        <v>0</v>
      </c>
      <c r="I1645" s="99">
        <v>0</v>
      </c>
      <c r="J1645" s="99">
        <v>420.61421168595598</v>
      </c>
      <c r="K1645" s="99">
        <v>0</v>
      </c>
      <c r="L1645" s="99">
        <v>1335.11329846084</v>
      </c>
      <c r="M1645" s="99">
        <v>57.671853903680997</v>
      </c>
      <c r="N1645" s="99">
        <v>50.505345707759297</v>
      </c>
      <c r="O1645" s="99">
        <v>0</v>
      </c>
      <c r="P1645" s="99">
        <v>355.432846795768</v>
      </c>
      <c r="Q1645" s="99">
        <v>104.138236700557</v>
      </c>
      <c r="R1645" s="99">
        <v>0</v>
      </c>
      <c r="S1645" s="99">
        <v>21.076351793715698</v>
      </c>
      <c r="T1645" s="99">
        <v>0</v>
      </c>
      <c r="U1645" s="99">
        <v>421.94488241895999</v>
      </c>
      <c r="V1645" s="99">
        <v>61650.454294204697</v>
      </c>
      <c r="W1645" s="99">
        <v>0</v>
      </c>
      <c r="X1645" s="99">
        <v>196774.352836609</v>
      </c>
      <c r="Y1645" s="99">
        <v>849.08941181004002</v>
      </c>
      <c r="Z1645" s="99">
        <v>7311.61934739351</v>
      </c>
      <c r="AA1645" s="99">
        <v>0</v>
      </c>
      <c r="AB1645" s="99">
        <v>0</v>
      </c>
      <c r="AC1645" s="99">
        <v>146291.49123191799</v>
      </c>
      <c r="AD1645" s="99">
        <v>0</v>
      </c>
      <c r="AE1645" s="99">
        <v>142844.152795792</v>
      </c>
      <c r="AF1645" s="99">
        <v>14805.4182795286</v>
      </c>
      <c r="AG1645" s="99">
        <v>8097.39317113161</v>
      </c>
      <c r="AH1645" s="99">
        <v>0</v>
      </c>
      <c r="AI1645" s="99">
        <v>55556.914377689398</v>
      </c>
      <c r="AJ1645" s="99">
        <v>38623.1829357147</v>
      </c>
      <c r="AK1645" s="99">
        <v>0</v>
      </c>
      <c r="AL1645" s="99">
        <v>2901.7742390036601</v>
      </c>
      <c r="AM1645" s="99">
        <v>0</v>
      </c>
      <c r="AN1645" s="99">
        <v>146309.61494445801</v>
      </c>
      <c r="AO1645" s="99">
        <v>560856.319664001</v>
      </c>
      <c r="AP1645" s="99">
        <v>0</v>
      </c>
      <c r="AQ1645" s="99">
        <v>1512646.7991790799</v>
      </c>
      <c r="AR1645" s="99">
        <v>10393.021704077701</v>
      </c>
      <c r="AS1645" s="99">
        <v>61108.880517005899</v>
      </c>
      <c r="AT1645" s="99">
        <v>0</v>
      </c>
      <c r="AU1645" s="99">
        <v>0</v>
      </c>
      <c r="AV1645" s="99">
        <v>575023.59912872303</v>
      </c>
      <c r="AW1645" s="99">
        <v>0</v>
      </c>
      <c r="AX1645" s="99">
        <v>995728.25906372105</v>
      </c>
      <c r="AY1645" s="99">
        <v>157688.22225761399</v>
      </c>
      <c r="AZ1645" s="99">
        <v>65984.527808189407</v>
      </c>
      <c r="BA1645" s="99">
        <v>0</v>
      </c>
      <c r="BB1645" s="99">
        <v>518220.01723480201</v>
      </c>
      <c r="BC1645" s="99">
        <v>334043.83744812</v>
      </c>
      <c r="BD1645" s="99">
        <v>0</v>
      </c>
      <c r="BE1645" s="99">
        <v>23513.619848489801</v>
      </c>
      <c r="BF1645" s="99">
        <v>0</v>
      </c>
      <c r="BG1645" s="99">
        <v>569149.738754272</v>
      </c>
      <c r="BH1645" s="99">
        <v>109827.516901016</v>
      </c>
      <c r="BI1645" s="99">
        <v>0</v>
      </c>
      <c r="BJ1645" s="99">
        <v>172278.31066894499</v>
      </c>
      <c r="BK1645" s="99">
        <v>1353.59593310952</v>
      </c>
      <c r="BL1645" s="99">
        <v>0</v>
      </c>
      <c r="BM1645" s="99">
        <v>0</v>
      </c>
      <c r="BN1645" s="99">
        <v>0</v>
      </c>
      <c r="BO1645" s="99">
        <v>0</v>
      </c>
      <c r="BP1645" s="99">
        <v>0</v>
      </c>
      <c r="BQ1645" s="99">
        <v>0</v>
      </c>
      <c r="BR1645" s="99">
        <v>21544.913168907198</v>
      </c>
      <c r="BS1645" s="99">
        <v>43365.221209049203</v>
      </c>
      <c r="BT1645" s="99">
        <v>0</v>
      </c>
      <c r="BU1645" s="99">
        <v>97112</v>
      </c>
      <c r="BV1645" s="99">
        <v>116692.76277160599</v>
      </c>
      <c r="BW1645" s="99">
        <v>0</v>
      </c>
      <c r="BX1645" s="99">
        <v>4157.7299854755402</v>
      </c>
      <c r="BY1645" s="99">
        <v>0</v>
      </c>
      <c r="BZ1645" s="99">
        <v>0</v>
      </c>
      <c r="CA1645" s="99">
        <v>1900.19021131098</v>
      </c>
      <c r="CB1645" s="99">
        <v>258498.09978294399</v>
      </c>
      <c r="CC1645" s="99">
        <v>2062405.3353271501</v>
      </c>
      <c r="CD1645" s="99">
        <v>279174.44620895397</v>
      </c>
      <c r="CE1645" s="99">
        <v>42.386424091644599</v>
      </c>
      <c r="CF1645" s="99">
        <v>7349.6703363656998</v>
      </c>
      <c r="CG1645" s="99">
        <v>61402.318766593897</v>
      </c>
      <c r="CH1645" s="99">
        <v>0</v>
      </c>
      <c r="CI1645" s="99">
        <v>1944.7941982150101</v>
      </c>
      <c r="CJ1645" s="99">
        <v>265904.40092086798</v>
      </c>
      <c r="CK1645" s="99">
        <v>2137888.8628540002</v>
      </c>
      <c r="CL1645" s="99">
        <v>293284.951850891</v>
      </c>
      <c r="CM1645" s="188">
        <v>2360.1178696751599</v>
      </c>
      <c r="CN1645" s="188">
        <v>411161.00040817301</v>
      </c>
      <c r="CO1645" s="188">
        <v>2699955.0055847201</v>
      </c>
      <c r="CP1645" s="99">
        <v>293284.951850891</v>
      </c>
      <c r="CQ1645" s="99">
        <v>0</v>
      </c>
      <c r="CR1645" s="99">
        <v>0</v>
      </c>
      <c r="CS1645" s="99">
        <v>0</v>
      </c>
      <c r="CT1645" s="99">
        <v>0</v>
      </c>
      <c r="CU1645" s="98">
        <v>1522.7405291770001</v>
      </c>
      <c r="CV1645" s="98">
        <v>457.47153605800003</v>
      </c>
    </row>
    <row r="1646" spans="1:100" x14ac:dyDescent="0.2">
      <c r="A1646" s="98" t="s">
        <v>78</v>
      </c>
      <c r="B1646" s="100">
        <v>42705</v>
      </c>
      <c r="C1646" s="99">
        <v>393.63005123660002</v>
      </c>
      <c r="D1646" s="99">
        <v>0</v>
      </c>
      <c r="E1646" s="99">
        <v>1530.1214336007799</v>
      </c>
      <c r="F1646" s="99">
        <v>6.1568245509988602</v>
      </c>
      <c r="G1646" s="99">
        <v>36.721916783601003</v>
      </c>
      <c r="H1646" s="99">
        <v>0</v>
      </c>
      <c r="I1646" s="99">
        <v>0</v>
      </c>
      <c r="J1646" s="99">
        <v>397.339553009719</v>
      </c>
      <c r="K1646" s="99">
        <v>0</v>
      </c>
      <c r="L1646" s="99">
        <v>1353.4110516011699</v>
      </c>
      <c r="M1646" s="99">
        <v>54.107809381559498</v>
      </c>
      <c r="N1646" s="99">
        <v>53.066502742935</v>
      </c>
      <c r="O1646" s="99">
        <v>0</v>
      </c>
      <c r="P1646" s="99">
        <v>374.04822525754599</v>
      </c>
      <c r="Q1646" s="99">
        <v>99.472056490369098</v>
      </c>
      <c r="R1646" s="99">
        <v>0</v>
      </c>
      <c r="S1646" s="99">
        <v>17.4798940359615</v>
      </c>
      <c r="T1646" s="99">
        <v>0</v>
      </c>
      <c r="U1646" s="99">
        <v>398.53644524514698</v>
      </c>
      <c r="V1646" s="99">
        <v>64314.4092340469</v>
      </c>
      <c r="W1646" s="99">
        <v>0</v>
      </c>
      <c r="X1646" s="99">
        <v>195150.44018363999</v>
      </c>
      <c r="Y1646" s="99">
        <v>808.74065725505397</v>
      </c>
      <c r="Z1646" s="99">
        <v>6527.8137312531499</v>
      </c>
      <c r="AA1646" s="99">
        <v>0</v>
      </c>
      <c r="AB1646" s="99">
        <v>0</v>
      </c>
      <c r="AC1646" s="99">
        <v>139690.73994445801</v>
      </c>
      <c r="AD1646" s="99">
        <v>0</v>
      </c>
      <c r="AE1646" s="99">
        <v>143213.20560073899</v>
      </c>
      <c r="AF1646" s="99">
        <v>14204.165496587801</v>
      </c>
      <c r="AG1646" s="99">
        <v>7914.6775246858597</v>
      </c>
      <c r="AH1646" s="99">
        <v>0</v>
      </c>
      <c r="AI1646" s="99">
        <v>59595.942257881201</v>
      </c>
      <c r="AJ1646" s="99">
        <v>39072.467833995797</v>
      </c>
      <c r="AK1646" s="99">
        <v>0</v>
      </c>
      <c r="AL1646" s="99">
        <v>2614.3620896935499</v>
      </c>
      <c r="AM1646" s="99">
        <v>0</v>
      </c>
      <c r="AN1646" s="99">
        <v>139905.97317886399</v>
      </c>
      <c r="AO1646" s="99">
        <v>583805.98352050805</v>
      </c>
      <c r="AP1646" s="99">
        <v>0</v>
      </c>
      <c r="AQ1646" s="99">
        <v>1504992.7241516099</v>
      </c>
      <c r="AR1646" s="99">
        <v>10238.2452014685</v>
      </c>
      <c r="AS1646" s="99">
        <v>53931.071082592003</v>
      </c>
      <c r="AT1646" s="99">
        <v>0</v>
      </c>
      <c r="AU1646" s="99">
        <v>0</v>
      </c>
      <c r="AV1646" s="99">
        <v>552200.99076843297</v>
      </c>
      <c r="AW1646" s="99">
        <v>0</v>
      </c>
      <c r="AX1646" s="99">
        <v>1014349.88375092</v>
      </c>
      <c r="AY1646" s="99">
        <v>151129.95944976801</v>
      </c>
      <c r="AZ1646" s="99">
        <v>64226.890345096603</v>
      </c>
      <c r="BA1646" s="99">
        <v>0</v>
      </c>
      <c r="BB1646" s="99">
        <v>560919.63010406506</v>
      </c>
      <c r="BC1646" s="99">
        <v>351593.74573898298</v>
      </c>
      <c r="BD1646" s="99">
        <v>0</v>
      </c>
      <c r="BE1646" s="99">
        <v>21281.7233579159</v>
      </c>
      <c r="BF1646" s="99">
        <v>0</v>
      </c>
      <c r="BG1646" s="99">
        <v>546629.84846496605</v>
      </c>
      <c r="BH1646" s="99">
        <v>117854.894020081</v>
      </c>
      <c r="BI1646" s="99">
        <v>0</v>
      </c>
      <c r="BJ1646" s="99">
        <v>183007.43133544899</v>
      </c>
      <c r="BK1646" s="99">
        <v>1447.7912980020001</v>
      </c>
      <c r="BL1646" s="99">
        <v>0</v>
      </c>
      <c r="BM1646" s="99">
        <v>0</v>
      </c>
      <c r="BN1646" s="99">
        <v>0</v>
      </c>
      <c r="BO1646" s="99">
        <v>0</v>
      </c>
      <c r="BP1646" s="99">
        <v>0</v>
      </c>
      <c r="BQ1646" s="99">
        <v>0</v>
      </c>
      <c r="BR1646" s="99">
        <v>20087.512487173099</v>
      </c>
      <c r="BS1646" s="99">
        <v>48099.865511417403</v>
      </c>
      <c r="BT1646" s="99">
        <v>0</v>
      </c>
      <c r="BU1646" s="99">
        <v>108732</v>
      </c>
      <c r="BV1646" s="99">
        <v>124693.919672966</v>
      </c>
      <c r="BW1646" s="99">
        <v>0</v>
      </c>
      <c r="BX1646" s="99">
        <v>4256.12998592854</v>
      </c>
      <c r="BY1646" s="99">
        <v>0</v>
      </c>
      <c r="BZ1646" s="99">
        <v>0</v>
      </c>
      <c r="CA1646" s="99">
        <v>1928.8920277208099</v>
      </c>
      <c r="CB1646" s="99">
        <v>260464.94032859799</v>
      </c>
      <c r="CC1646" s="99">
        <v>2105361.0886230501</v>
      </c>
      <c r="CD1646" s="99">
        <v>307772.30616378802</v>
      </c>
      <c r="CE1646" s="99">
        <v>36.623498036991798</v>
      </c>
      <c r="CF1646" s="99">
        <v>6502.0474922061003</v>
      </c>
      <c r="CG1646" s="99">
        <v>53703.426487922698</v>
      </c>
      <c r="CH1646" s="99">
        <v>0</v>
      </c>
      <c r="CI1646" s="99">
        <v>1963.8199901580799</v>
      </c>
      <c r="CJ1646" s="99">
        <v>266938.56985092198</v>
      </c>
      <c r="CK1646" s="99">
        <v>2166864.0527343801</v>
      </c>
      <c r="CL1646" s="99">
        <v>312015.211589813</v>
      </c>
      <c r="CM1646" s="188">
        <v>2358.20142555237</v>
      </c>
      <c r="CN1646" s="188">
        <v>406662.62396621698</v>
      </c>
      <c r="CO1646" s="188">
        <v>2696075.4213561998</v>
      </c>
      <c r="CP1646" s="99">
        <v>312015.211589813</v>
      </c>
      <c r="CQ1646" s="99">
        <v>0</v>
      </c>
      <c r="CR1646" s="99">
        <v>0</v>
      </c>
      <c r="CS1646" s="99">
        <v>0</v>
      </c>
      <c r="CT1646" s="99">
        <v>0</v>
      </c>
      <c r="CU1646" s="98">
        <v>1535.0615095799999</v>
      </c>
      <c r="CV1646" s="98">
        <v>433.85846772600001</v>
      </c>
    </row>
    <row r="1647" spans="1:100" x14ac:dyDescent="0.2">
      <c r="A1647" s="98" t="s">
        <v>78</v>
      </c>
      <c r="B1647" s="100">
        <v>42795</v>
      </c>
      <c r="C1647" s="99">
        <v>406.51431349292397</v>
      </c>
      <c r="D1647" s="99">
        <v>0</v>
      </c>
      <c r="E1647" s="99">
        <v>1544.85145381093</v>
      </c>
      <c r="F1647" s="99">
        <v>8.3138868409441802</v>
      </c>
      <c r="G1647" s="99">
        <v>34.259431320708202</v>
      </c>
      <c r="H1647" s="99">
        <v>0</v>
      </c>
      <c r="I1647" s="99">
        <v>0</v>
      </c>
      <c r="J1647" s="99">
        <v>372.87826392799599</v>
      </c>
      <c r="K1647" s="99">
        <v>0</v>
      </c>
      <c r="L1647" s="99">
        <v>1361.2269335389101</v>
      </c>
      <c r="M1647" s="99">
        <v>54.061373381875498</v>
      </c>
      <c r="N1647" s="99">
        <v>53.352903490886099</v>
      </c>
      <c r="O1647" s="99">
        <v>0</v>
      </c>
      <c r="P1647" s="99">
        <v>390.08294214680802</v>
      </c>
      <c r="Q1647" s="99">
        <v>99.788675674237297</v>
      </c>
      <c r="R1647" s="99">
        <v>0</v>
      </c>
      <c r="S1647" s="99">
        <v>17.5518464134075</v>
      </c>
      <c r="T1647" s="99">
        <v>0</v>
      </c>
      <c r="U1647" s="99">
        <v>374.05863709747803</v>
      </c>
      <c r="V1647" s="99">
        <v>66798.101531028704</v>
      </c>
      <c r="W1647" s="99">
        <v>0</v>
      </c>
      <c r="X1647" s="99">
        <v>188628.60403060901</v>
      </c>
      <c r="Y1647" s="99">
        <v>1143.7783122211699</v>
      </c>
      <c r="Z1647" s="99">
        <v>6236.0227792859096</v>
      </c>
      <c r="AA1647" s="99">
        <v>0</v>
      </c>
      <c r="AB1647" s="99">
        <v>0</v>
      </c>
      <c r="AC1647" s="99">
        <v>127638.338597298</v>
      </c>
      <c r="AD1647" s="99">
        <v>0</v>
      </c>
      <c r="AE1647" s="99">
        <v>131734.10823059099</v>
      </c>
      <c r="AF1647" s="99">
        <v>13454.2642633915</v>
      </c>
      <c r="AG1647" s="99">
        <v>7817.6625108718899</v>
      </c>
      <c r="AH1647" s="99">
        <v>0</v>
      </c>
      <c r="AI1647" s="99">
        <v>61288.462568283103</v>
      </c>
      <c r="AJ1647" s="99">
        <v>39334.607786655397</v>
      </c>
      <c r="AK1647" s="99">
        <v>0</v>
      </c>
      <c r="AL1647" s="99">
        <v>2701.1016639172999</v>
      </c>
      <c r="AM1647" s="99">
        <v>0</v>
      </c>
      <c r="AN1647" s="99">
        <v>128204.03046608</v>
      </c>
      <c r="AO1647" s="99">
        <v>611347.23066711402</v>
      </c>
      <c r="AP1647" s="99">
        <v>0</v>
      </c>
      <c r="AQ1647" s="99">
        <v>1467686.3077392599</v>
      </c>
      <c r="AR1647" s="99">
        <v>11861.516432762101</v>
      </c>
      <c r="AS1647" s="99">
        <v>51973.124522685997</v>
      </c>
      <c r="AT1647" s="99">
        <v>0</v>
      </c>
      <c r="AU1647" s="99">
        <v>0</v>
      </c>
      <c r="AV1647" s="99">
        <v>514621.460285187</v>
      </c>
      <c r="AW1647" s="99">
        <v>0</v>
      </c>
      <c r="AX1647" s="99">
        <v>926366.27145385696</v>
      </c>
      <c r="AY1647" s="99">
        <v>138441.412889481</v>
      </c>
      <c r="AZ1647" s="99">
        <v>63803.953690052003</v>
      </c>
      <c r="BA1647" s="99">
        <v>0</v>
      </c>
      <c r="BB1647" s="99">
        <v>566503.58300781297</v>
      </c>
      <c r="BC1647" s="99">
        <v>378294.30848312401</v>
      </c>
      <c r="BD1647" s="99">
        <v>0</v>
      </c>
      <c r="BE1647" s="99">
        <v>22691.629643201799</v>
      </c>
      <c r="BF1647" s="99">
        <v>0</v>
      </c>
      <c r="BG1647" s="99">
        <v>516034.44771194499</v>
      </c>
      <c r="BH1647" s="99">
        <v>124544.74770546</v>
      </c>
      <c r="BI1647" s="99">
        <v>0</v>
      </c>
      <c r="BJ1647" s="99">
        <v>183840.492811203</v>
      </c>
      <c r="BK1647" s="99">
        <v>2061.8182842731499</v>
      </c>
      <c r="BL1647" s="99">
        <v>0</v>
      </c>
      <c r="BM1647" s="99">
        <v>0</v>
      </c>
      <c r="BN1647" s="99">
        <v>0</v>
      </c>
      <c r="BO1647" s="99">
        <v>0</v>
      </c>
      <c r="BP1647" s="99">
        <v>0</v>
      </c>
      <c r="BQ1647" s="99">
        <v>0</v>
      </c>
      <c r="BR1647" s="99">
        <v>20442.626844883001</v>
      </c>
      <c r="BS1647" s="99">
        <v>54325.580844402299</v>
      </c>
      <c r="BT1647" s="99">
        <v>0</v>
      </c>
      <c r="BU1647" s="99">
        <v>112690</v>
      </c>
      <c r="BV1647" s="99">
        <v>123560.39379406</v>
      </c>
      <c r="BW1647" s="99">
        <v>0</v>
      </c>
      <c r="BX1647" s="99">
        <v>4857.7399836182603</v>
      </c>
      <c r="BY1647" s="99">
        <v>0</v>
      </c>
      <c r="BZ1647" s="99">
        <v>0</v>
      </c>
      <c r="CA1647" s="99">
        <v>1950.18360342085</v>
      </c>
      <c r="CB1647" s="99">
        <v>256448.32463836699</v>
      </c>
      <c r="CC1647" s="99">
        <v>2079642.53353882</v>
      </c>
      <c r="CD1647" s="99">
        <v>309295.796485901</v>
      </c>
      <c r="CE1647" s="99">
        <v>34.340250284876703</v>
      </c>
      <c r="CF1647" s="99">
        <v>6218.6214978694898</v>
      </c>
      <c r="CG1647" s="99">
        <v>51774.303895950303</v>
      </c>
      <c r="CH1647" s="99">
        <v>0</v>
      </c>
      <c r="CI1647" s="99">
        <v>1976.6606953442099</v>
      </c>
      <c r="CJ1647" s="99">
        <v>262596.43487167399</v>
      </c>
      <c r="CK1647" s="99">
        <v>2123864.4183654799</v>
      </c>
      <c r="CL1647" s="99">
        <v>316883.61421203602</v>
      </c>
      <c r="CM1647" s="188">
        <v>2351.3883346021198</v>
      </c>
      <c r="CN1647" s="188">
        <v>390737.23894882202</v>
      </c>
      <c r="CO1647" s="188">
        <v>2647831.9711608901</v>
      </c>
      <c r="CP1647" s="99">
        <v>316883.61421203602</v>
      </c>
      <c r="CQ1647" s="99">
        <v>0</v>
      </c>
      <c r="CR1647" s="99">
        <v>0</v>
      </c>
      <c r="CS1647" s="99">
        <v>0</v>
      </c>
      <c r="CT1647" s="99">
        <v>0</v>
      </c>
      <c r="CU1647" s="98">
        <v>1546.4294278519999</v>
      </c>
      <c r="CV1647" s="98">
        <v>404.51024723900002</v>
      </c>
    </row>
    <row r="1648" spans="1:100" x14ac:dyDescent="0.2">
      <c r="A1648" s="98" t="s">
        <v>78</v>
      </c>
      <c r="B1648" s="100">
        <v>42887</v>
      </c>
      <c r="C1648" s="99">
        <v>404.40632322058099</v>
      </c>
      <c r="D1648" s="99">
        <v>0</v>
      </c>
      <c r="E1648" s="99">
        <v>1539.72563067079</v>
      </c>
      <c r="F1648" s="99">
        <v>6.50836166198133</v>
      </c>
      <c r="G1648" s="99">
        <v>31.508393074851501</v>
      </c>
      <c r="H1648" s="99">
        <v>0</v>
      </c>
      <c r="I1648" s="99">
        <v>0</v>
      </c>
      <c r="J1648" s="99">
        <v>341.586412359029</v>
      </c>
      <c r="K1648" s="99">
        <v>0</v>
      </c>
      <c r="L1648" s="99">
        <v>1344.1882651150199</v>
      </c>
      <c r="M1648" s="99">
        <v>49.763860386796303</v>
      </c>
      <c r="N1648" s="99">
        <v>47.083642447833</v>
      </c>
      <c r="O1648" s="99">
        <v>0</v>
      </c>
      <c r="P1648" s="99">
        <v>382.78860551491402</v>
      </c>
      <c r="Q1648" s="99">
        <v>102.717868964188</v>
      </c>
      <c r="R1648" s="99">
        <v>0</v>
      </c>
      <c r="S1648" s="99">
        <v>14.0245288840961</v>
      </c>
      <c r="T1648" s="99">
        <v>0</v>
      </c>
      <c r="U1648" s="99">
        <v>342.387929141521</v>
      </c>
      <c r="V1648" s="99">
        <v>68983.794622421294</v>
      </c>
      <c r="W1648" s="99">
        <v>0</v>
      </c>
      <c r="X1648" s="99">
        <v>189885.50793456999</v>
      </c>
      <c r="Y1648" s="99">
        <v>1292.70130909979</v>
      </c>
      <c r="Z1648" s="99">
        <v>5425.7564040422403</v>
      </c>
      <c r="AA1648" s="99">
        <v>0</v>
      </c>
      <c r="AB1648" s="99">
        <v>0</v>
      </c>
      <c r="AC1648" s="99">
        <v>118427.26080322301</v>
      </c>
      <c r="AD1648" s="99">
        <v>0</v>
      </c>
      <c r="AE1648" s="99">
        <v>131010.69354629501</v>
      </c>
      <c r="AF1648" s="99">
        <v>12494.6434520483</v>
      </c>
      <c r="AG1648" s="99">
        <v>7357.9855113029498</v>
      </c>
      <c r="AH1648" s="99">
        <v>0</v>
      </c>
      <c r="AI1648" s="99">
        <v>62048.893510341601</v>
      </c>
      <c r="AJ1648" s="99">
        <v>42110.170858860001</v>
      </c>
      <c r="AK1648" s="99">
        <v>0</v>
      </c>
      <c r="AL1648" s="99">
        <v>2158.5092645883601</v>
      </c>
      <c r="AM1648" s="99">
        <v>0</v>
      </c>
      <c r="AN1648" s="99">
        <v>118228.69874382</v>
      </c>
      <c r="AO1648" s="99">
        <v>632652.19078826904</v>
      </c>
      <c r="AP1648" s="99">
        <v>0</v>
      </c>
      <c r="AQ1648" s="99">
        <v>1474451.29872131</v>
      </c>
      <c r="AR1648" s="99">
        <v>14481.8943207264</v>
      </c>
      <c r="AS1648" s="99">
        <v>45720.317401886001</v>
      </c>
      <c r="AT1648" s="99">
        <v>0</v>
      </c>
      <c r="AU1648" s="99">
        <v>0</v>
      </c>
      <c r="AV1648" s="99">
        <v>489933.85004043602</v>
      </c>
      <c r="AW1648" s="99">
        <v>0</v>
      </c>
      <c r="AX1648" s="99">
        <v>905087.561851501</v>
      </c>
      <c r="AY1648" s="99">
        <v>129633.169419289</v>
      </c>
      <c r="AZ1648" s="99">
        <v>59511.093896389</v>
      </c>
      <c r="BA1648" s="99">
        <v>0</v>
      </c>
      <c r="BB1648" s="99">
        <v>569039.92041778599</v>
      </c>
      <c r="BC1648" s="99">
        <v>398807.599815369</v>
      </c>
      <c r="BD1648" s="99">
        <v>0</v>
      </c>
      <c r="BE1648" s="99">
        <v>18114.866483688402</v>
      </c>
      <c r="BF1648" s="99">
        <v>0</v>
      </c>
      <c r="BG1648" s="99">
        <v>500241.61058044399</v>
      </c>
      <c r="BH1648" s="99">
        <v>128904.915892601</v>
      </c>
      <c r="BI1648" s="99">
        <v>0</v>
      </c>
      <c r="BJ1648" s="99">
        <v>196352.852214813</v>
      </c>
      <c r="BK1648" s="99">
        <v>3186.9280140698002</v>
      </c>
      <c r="BL1648" s="99">
        <v>0</v>
      </c>
      <c r="BM1648" s="99">
        <v>0</v>
      </c>
      <c r="BN1648" s="99">
        <v>0</v>
      </c>
      <c r="BO1648" s="99">
        <v>0</v>
      </c>
      <c r="BP1648" s="99">
        <v>0</v>
      </c>
      <c r="BQ1648" s="99">
        <v>0</v>
      </c>
      <c r="BR1648" s="99">
        <v>18538.330316543601</v>
      </c>
      <c r="BS1648" s="99">
        <v>56270.092060089097</v>
      </c>
      <c r="BT1648" s="99">
        <v>0</v>
      </c>
      <c r="BU1648" s="99">
        <v>116890</v>
      </c>
      <c r="BV1648" s="99">
        <v>134283.91303062401</v>
      </c>
      <c r="BW1648" s="99">
        <v>0</v>
      </c>
      <c r="BX1648" s="99">
        <v>3882.4399865567698</v>
      </c>
      <c r="BY1648" s="99">
        <v>0</v>
      </c>
      <c r="BZ1648" s="99">
        <v>0</v>
      </c>
      <c r="CA1648" s="99">
        <v>1943.0194562822601</v>
      </c>
      <c r="CB1648" s="99">
        <v>256535.414581299</v>
      </c>
      <c r="CC1648" s="99">
        <v>2096694.5160217299</v>
      </c>
      <c r="CD1648" s="99">
        <v>319309.57180404698</v>
      </c>
      <c r="CE1648" s="99">
        <v>31.717807280831</v>
      </c>
      <c r="CF1648" s="99">
        <v>5431.3126426339104</v>
      </c>
      <c r="CG1648" s="99">
        <v>45850.373705387101</v>
      </c>
      <c r="CH1648" s="99">
        <v>0</v>
      </c>
      <c r="CI1648" s="99">
        <v>1982.0879164636101</v>
      </c>
      <c r="CJ1648" s="99">
        <v>261847.04518127401</v>
      </c>
      <c r="CK1648" s="99">
        <v>2126507.2724304199</v>
      </c>
      <c r="CL1648" s="99">
        <v>330416.41215896601</v>
      </c>
      <c r="CM1648" s="188">
        <v>2321.9407676160299</v>
      </c>
      <c r="CN1648" s="188">
        <v>380437.32736206101</v>
      </c>
      <c r="CO1648" s="188">
        <v>2643021.1200866699</v>
      </c>
      <c r="CP1648" s="99">
        <v>330416.41215896601</v>
      </c>
      <c r="CQ1648" s="99">
        <v>0</v>
      </c>
      <c r="CR1648" s="99">
        <v>0</v>
      </c>
      <c r="CS1648" s="99">
        <v>0</v>
      </c>
      <c r="CT1648" s="99">
        <v>0</v>
      </c>
      <c r="CU1648" s="98">
        <v>1537.622549923</v>
      </c>
      <c r="CV1648" s="98">
        <v>370.45836156399997</v>
      </c>
    </row>
    <row r="1649" spans="1:100" x14ac:dyDescent="0.2">
      <c r="A1649" s="98" t="s">
        <v>78</v>
      </c>
      <c r="B1649" s="100">
        <v>42979</v>
      </c>
      <c r="C1649" s="99">
        <v>404.83168787136702</v>
      </c>
      <c r="D1649" s="99">
        <v>0</v>
      </c>
      <c r="E1649" s="99">
        <v>1610.0058472901601</v>
      </c>
      <c r="F1649" s="99">
        <v>6.00656953494763</v>
      </c>
      <c r="G1649" s="99">
        <v>27.693607994820901</v>
      </c>
      <c r="H1649" s="99">
        <v>0</v>
      </c>
      <c r="I1649" s="99">
        <v>0</v>
      </c>
      <c r="J1649" s="99">
        <v>298.868122011423</v>
      </c>
      <c r="K1649" s="99">
        <v>0</v>
      </c>
      <c r="L1649" s="99">
        <v>1470.3534460067699</v>
      </c>
      <c r="M1649" s="99">
        <v>45.391113019548399</v>
      </c>
      <c r="N1649" s="99">
        <v>42.494596511591197</v>
      </c>
      <c r="O1649" s="99">
        <v>0</v>
      </c>
      <c r="P1649" s="99">
        <v>373.81867271661798</v>
      </c>
      <c r="Q1649" s="99">
        <v>85.325169000774594</v>
      </c>
      <c r="R1649" s="99">
        <v>0</v>
      </c>
      <c r="S1649" s="99">
        <v>13.803348532412199</v>
      </c>
      <c r="T1649" s="99">
        <v>0</v>
      </c>
      <c r="U1649" s="99">
        <v>299.09460037946701</v>
      </c>
      <c r="V1649" s="99">
        <v>70490.4985141754</v>
      </c>
      <c r="W1649" s="99">
        <v>0</v>
      </c>
      <c r="X1649" s="99">
        <v>153771.957862854</v>
      </c>
      <c r="Y1649" s="99">
        <v>1444.2603095918901</v>
      </c>
      <c r="Z1649" s="99">
        <v>4809.7331167459497</v>
      </c>
      <c r="AA1649" s="99">
        <v>0</v>
      </c>
      <c r="AB1649" s="99">
        <v>0</v>
      </c>
      <c r="AC1649" s="99">
        <v>102783.477849007</v>
      </c>
      <c r="AD1649" s="99">
        <v>0</v>
      </c>
      <c r="AE1649" s="99">
        <v>109656.98080349001</v>
      </c>
      <c r="AF1649" s="99">
        <v>11433.934193372699</v>
      </c>
      <c r="AG1649" s="99">
        <v>6319.9085134267798</v>
      </c>
      <c r="AH1649" s="99">
        <v>0</v>
      </c>
      <c r="AI1649" s="99">
        <v>64015.090674877203</v>
      </c>
      <c r="AJ1649" s="99">
        <v>33950.773389816299</v>
      </c>
      <c r="AK1649" s="99">
        <v>0</v>
      </c>
      <c r="AL1649" s="99">
        <v>1974.0956941396</v>
      </c>
      <c r="AM1649" s="99">
        <v>0</v>
      </c>
      <c r="AN1649" s="99">
        <v>102646.900794983</v>
      </c>
      <c r="AO1649" s="99">
        <v>683625.848098755</v>
      </c>
      <c r="AP1649" s="99">
        <v>0</v>
      </c>
      <c r="AQ1649" s="99">
        <v>1183654.7919769301</v>
      </c>
      <c r="AR1649" s="99">
        <v>15457.2192616463</v>
      </c>
      <c r="AS1649" s="99">
        <v>42480.133758068099</v>
      </c>
      <c r="AT1649" s="99">
        <v>0</v>
      </c>
      <c r="AU1649" s="99">
        <v>0</v>
      </c>
      <c r="AV1649" s="99">
        <v>417846.505756378</v>
      </c>
      <c r="AW1649" s="99">
        <v>0</v>
      </c>
      <c r="AX1649" s="99">
        <v>775666.80792236305</v>
      </c>
      <c r="AY1649" s="99">
        <v>121991.88170432999</v>
      </c>
      <c r="AZ1649" s="99">
        <v>53821.621613979303</v>
      </c>
      <c r="BA1649" s="99">
        <v>0</v>
      </c>
      <c r="BB1649" s="99">
        <v>632197.27979278599</v>
      </c>
      <c r="BC1649" s="99">
        <v>281607.17327499401</v>
      </c>
      <c r="BD1649" s="99">
        <v>0</v>
      </c>
      <c r="BE1649" s="99">
        <v>17263.7530450821</v>
      </c>
      <c r="BF1649" s="99">
        <v>0</v>
      </c>
      <c r="BG1649" s="99">
        <v>411882.56795501697</v>
      </c>
      <c r="BH1649" s="99">
        <v>128027.248671532</v>
      </c>
      <c r="BI1649" s="99">
        <v>0</v>
      </c>
      <c r="BJ1649" s="99">
        <v>169608.380952835</v>
      </c>
      <c r="BK1649" s="99">
        <v>3264.1018839478502</v>
      </c>
      <c r="BL1649" s="99">
        <v>0</v>
      </c>
      <c r="BM1649" s="99">
        <v>0</v>
      </c>
      <c r="BN1649" s="99">
        <v>0</v>
      </c>
      <c r="BO1649" s="99">
        <v>0</v>
      </c>
      <c r="BP1649" s="99">
        <v>0</v>
      </c>
      <c r="BQ1649" s="99">
        <v>0</v>
      </c>
      <c r="BR1649" s="99">
        <v>16801.159337282199</v>
      </c>
      <c r="BS1649" s="99">
        <v>53295.483227729797</v>
      </c>
      <c r="BT1649" s="99">
        <v>0</v>
      </c>
      <c r="BU1649" s="99">
        <v>111765.71999931301</v>
      </c>
      <c r="BV1649" s="99">
        <v>111628.915676117</v>
      </c>
      <c r="BW1649" s="99">
        <v>0</v>
      </c>
      <c r="BX1649" s="99">
        <v>2752.97999167442</v>
      </c>
      <c r="BY1649" s="99">
        <v>0</v>
      </c>
      <c r="BZ1649" s="99">
        <v>0</v>
      </c>
      <c r="CA1649" s="99">
        <v>2009.56353932619</v>
      </c>
      <c r="CB1649" s="99">
        <v>224298.64501571699</v>
      </c>
      <c r="CC1649" s="99">
        <v>1855527.1810455299</v>
      </c>
      <c r="CD1649" s="99">
        <v>294658.93834304798</v>
      </c>
      <c r="CE1649" s="99">
        <v>27.4973805227783</v>
      </c>
      <c r="CF1649" s="99">
        <v>4848.7995997667304</v>
      </c>
      <c r="CG1649" s="99">
        <v>42787.609512329102</v>
      </c>
      <c r="CH1649" s="99">
        <v>0</v>
      </c>
      <c r="CI1649" s="99">
        <v>2039.92581231892</v>
      </c>
      <c r="CJ1649" s="99">
        <v>229308.28297996501</v>
      </c>
      <c r="CK1649" s="99">
        <v>1913447.0247955299</v>
      </c>
      <c r="CL1649" s="99">
        <v>306276.31339263899</v>
      </c>
      <c r="CM1649" s="188">
        <v>2335.39597126842</v>
      </c>
      <c r="CN1649" s="188">
        <v>330144.56891632098</v>
      </c>
      <c r="CO1649" s="188">
        <v>2318206.1678466802</v>
      </c>
      <c r="CP1649" s="99">
        <v>306276.31339263899</v>
      </c>
      <c r="CQ1649" s="99">
        <v>0</v>
      </c>
      <c r="CR1649" s="99">
        <v>0</v>
      </c>
      <c r="CS1649" s="99">
        <v>0</v>
      </c>
      <c r="CT1649" s="99">
        <v>0</v>
      </c>
      <c r="CU1649" s="98">
        <v>1608.089921557</v>
      </c>
      <c r="CV1649" s="98">
        <v>326.72763787700001</v>
      </c>
    </row>
    <row r="1650" spans="1:100" x14ac:dyDescent="0.2">
      <c r="A1650" s="98" t="s">
        <v>78</v>
      </c>
      <c r="B1650" s="100">
        <v>43070</v>
      </c>
      <c r="C1650" s="99">
        <v>374.852450367063</v>
      </c>
      <c r="D1650" s="99">
        <v>0</v>
      </c>
      <c r="E1650" s="99">
        <v>1638.5531578361999</v>
      </c>
      <c r="F1650" s="99">
        <v>5.1457114409422502</v>
      </c>
      <c r="G1650" s="99">
        <v>22.976597741944701</v>
      </c>
      <c r="H1650" s="99">
        <v>0</v>
      </c>
      <c r="I1650" s="99">
        <v>0</v>
      </c>
      <c r="J1650" s="99">
        <v>255.56811923533701</v>
      </c>
      <c r="K1650" s="99">
        <v>0</v>
      </c>
      <c r="L1650" s="99">
        <v>1527.5377731174201</v>
      </c>
      <c r="M1650" s="99">
        <v>47.242480232845999</v>
      </c>
      <c r="N1650" s="99">
        <v>18.777903068810701</v>
      </c>
      <c r="O1650" s="99">
        <v>0</v>
      </c>
      <c r="P1650" s="99">
        <v>347.80551658198198</v>
      </c>
      <c r="Q1650" s="99">
        <v>82.871749754995093</v>
      </c>
      <c r="R1650" s="99">
        <v>0</v>
      </c>
      <c r="S1650" s="99">
        <v>16.407159052789201</v>
      </c>
      <c r="T1650" s="99">
        <v>0</v>
      </c>
      <c r="U1650" s="99">
        <v>255.23162124306</v>
      </c>
      <c r="V1650" s="99">
        <v>61507.8386173248</v>
      </c>
      <c r="W1650" s="99">
        <v>0</v>
      </c>
      <c r="X1650" s="99">
        <v>146113.689374924</v>
      </c>
      <c r="Y1650" s="99">
        <v>1399.7635493129501</v>
      </c>
      <c r="Z1650" s="99">
        <v>3878.17167693377</v>
      </c>
      <c r="AA1650" s="99">
        <v>0</v>
      </c>
      <c r="AB1650" s="99">
        <v>0</v>
      </c>
      <c r="AC1650" s="99">
        <v>88710.055467605605</v>
      </c>
      <c r="AD1650" s="99">
        <v>0</v>
      </c>
      <c r="AE1650" s="99">
        <v>107253.533054352</v>
      </c>
      <c r="AF1650" s="99">
        <v>10614.778311014201</v>
      </c>
      <c r="AG1650" s="99">
        <v>3647.1171292960598</v>
      </c>
      <c r="AH1650" s="99">
        <v>0</v>
      </c>
      <c r="AI1650" s="99">
        <v>57111.233359336897</v>
      </c>
      <c r="AJ1650" s="99">
        <v>32314.3288376331</v>
      </c>
      <c r="AK1650" s="99">
        <v>0</v>
      </c>
      <c r="AL1650" s="99">
        <v>2383.3334579765801</v>
      </c>
      <c r="AM1650" s="99">
        <v>0</v>
      </c>
      <c r="AN1650" s="99">
        <v>88658.282389640794</v>
      </c>
      <c r="AO1650" s="99">
        <v>585208.73168182396</v>
      </c>
      <c r="AP1650" s="99">
        <v>0</v>
      </c>
      <c r="AQ1650" s="99">
        <v>1139632.7773742699</v>
      </c>
      <c r="AR1650" s="99">
        <v>15320.525669217101</v>
      </c>
      <c r="AS1650" s="99">
        <v>35610.300318718</v>
      </c>
      <c r="AT1650" s="99">
        <v>0</v>
      </c>
      <c r="AU1650" s="99">
        <v>0</v>
      </c>
      <c r="AV1650" s="99">
        <v>362438.57796096802</v>
      </c>
      <c r="AW1650" s="99">
        <v>0</v>
      </c>
      <c r="AX1650" s="99">
        <v>782944.47576904297</v>
      </c>
      <c r="AY1650" s="99">
        <v>112333.77283477801</v>
      </c>
      <c r="AZ1650" s="99">
        <v>31376.7514994144</v>
      </c>
      <c r="BA1650" s="99">
        <v>0</v>
      </c>
      <c r="BB1650" s="99">
        <v>561539.758049011</v>
      </c>
      <c r="BC1650" s="99">
        <v>282122.29750823998</v>
      </c>
      <c r="BD1650" s="99">
        <v>0</v>
      </c>
      <c r="BE1650" s="99">
        <v>20409.3323214054</v>
      </c>
      <c r="BF1650" s="99">
        <v>0</v>
      </c>
      <c r="BG1650" s="99">
        <v>356377.37646484398</v>
      </c>
      <c r="BH1650" s="99">
        <v>115022.44965648701</v>
      </c>
      <c r="BI1650" s="99">
        <v>0</v>
      </c>
      <c r="BJ1650" s="99">
        <v>110520.84315490699</v>
      </c>
      <c r="BK1650" s="99">
        <v>3443.3451824784302</v>
      </c>
      <c r="BL1650" s="99">
        <v>0</v>
      </c>
      <c r="BM1650" s="99">
        <v>0</v>
      </c>
      <c r="BN1650" s="99">
        <v>0</v>
      </c>
      <c r="BO1650" s="99">
        <v>0</v>
      </c>
      <c r="BP1650" s="99">
        <v>0</v>
      </c>
      <c r="BQ1650" s="99">
        <v>0</v>
      </c>
      <c r="BR1650" s="99">
        <v>16618.784435987502</v>
      </c>
      <c r="BS1650" s="99">
        <v>10073.030887365299</v>
      </c>
      <c r="BT1650" s="99">
        <v>0</v>
      </c>
      <c r="BU1650" s="99">
        <v>103771.649999619</v>
      </c>
      <c r="BV1650" s="99">
        <v>96455.090861320496</v>
      </c>
      <c r="BW1650" s="99">
        <v>0</v>
      </c>
      <c r="BX1650" s="99">
        <v>3983.4399868845899</v>
      </c>
      <c r="BY1650" s="99">
        <v>0</v>
      </c>
      <c r="BZ1650" s="99">
        <v>0</v>
      </c>
      <c r="CA1650" s="99">
        <v>2023.6379050314399</v>
      </c>
      <c r="CB1650" s="99">
        <v>208289.62343025199</v>
      </c>
      <c r="CC1650" s="99">
        <v>1743471.3213043199</v>
      </c>
      <c r="CD1650" s="99">
        <v>231396.068008423</v>
      </c>
      <c r="CE1650" s="99">
        <v>22.8884746169206</v>
      </c>
      <c r="CF1650" s="99">
        <v>3851.9623755514599</v>
      </c>
      <c r="CG1650" s="99">
        <v>35374.539367675803</v>
      </c>
      <c r="CH1650" s="99">
        <v>0</v>
      </c>
      <c r="CI1650" s="99">
        <v>2044.8480037003801</v>
      </c>
      <c r="CJ1650" s="99">
        <v>212224.87424850499</v>
      </c>
      <c r="CK1650" s="99">
        <v>1785388.1178131099</v>
      </c>
      <c r="CL1650" s="99">
        <v>232155.225389481</v>
      </c>
      <c r="CM1650" s="188">
        <v>2308.4258356988398</v>
      </c>
      <c r="CN1650" s="188">
        <v>302888.21017837501</v>
      </c>
      <c r="CO1650" s="188">
        <v>2129132.6693115202</v>
      </c>
      <c r="CP1650" s="99">
        <v>232155.225389481</v>
      </c>
      <c r="CQ1650" s="99">
        <v>0</v>
      </c>
      <c r="CR1650" s="99">
        <v>0</v>
      </c>
      <c r="CS1650" s="99">
        <v>0</v>
      </c>
      <c r="CT1650" s="99">
        <v>0</v>
      </c>
      <c r="CU1650" s="98">
        <v>1644.160004177</v>
      </c>
      <c r="CV1650" s="98">
        <v>282.59007340099998</v>
      </c>
    </row>
    <row r="1651" spans="1:100" x14ac:dyDescent="0.2">
      <c r="A1651" s="98" t="s">
        <v>78</v>
      </c>
      <c r="B1651" s="100">
        <v>43160</v>
      </c>
      <c r="C1651" s="99">
        <v>386.20038806647102</v>
      </c>
      <c r="D1651" s="99">
        <v>0</v>
      </c>
      <c r="E1651" s="99">
        <v>1635.63464899361</v>
      </c>
      <c r="F1651" s="99">
        <v>3.0751576789771198</v>
      </c>
      <c r="G1651" s="99">
        <v>21.648304929956801</v>
      </c>
      <c r="H1651" s="99">
        <v>0</v>
      </c>
      <c r="I1651" s="99">
        <v>0</v>
      </c>
      <c r="J1651" s="99">
        <v>237.21253945678501</v>
      </c>
      <c r="K1651" s="99">
        <v>0</v>
      </c>
      <c r="L1651" s="99">
        <v>1518.2005636096001</v>
      </c>
      <c r="M1651" s="99">
        <v>47.587628717999898</v>
      </c>
      <c r="N1651" s="99">
        <v>20.710882771993099</v>
      </c>
      <c r="O1651" s="99">
        <v>0</v>
      </c>
      <c r="P1651" s="99">
        <v>363.18601138144697</v>
      </c>
      <c r="Q1651" s="99">
        <v>75.533336674794597</v>
      </c>
      <c r="R1651" s="99">
        <v>0</v>
      </c>
      <c r="S1651" s="99">
        <v>18.5178782595322</v>
      </c>
      <c r="T1651" s="99">
        <v>0</v>
      </c>
      <c r="U1651" s="99">
        <v>237.12890015542499</v>
      </c>
      <c r="V1651" s="99">
        <v>65027.2714133263</v>
      </c>
      <c r="W1651" s="99">
        <v>0</v>
      </c>
      <c r="X1651" s="99">
        <v>125963.629235268</v>
      </c>
      <c r="Y1651" s="99">
        <v>1258.4573995173</v>
      </c>
      <c r="Z1651" s="99">
        <v>3491.27506190538</v>
      </c>
      <c r="AA1651" s="99">
        <v>0</v>
      </c>
      <c r="AB1651" s="99">
        <v>0</v>
      </c>
      <c r="AC1651" s="99">
        <v>81791.843245506301</v>
      </c>
      <c r="AD1651" s="99">
        <v>0</v>
      </c>
      <c r="AE1651" s="99">
        <v>85710.240971565203</v>
      </c>
      <c r="AF1651" s="99">
        <v>11088.3914326429</v>
      </c>
      <c r="AG1651" s="99">
        <v>3421.4866580963098</v>
      </c>
      <c r="AH1651" s="99">
        <v>0</v>
      </c>
      <c r="AI1651" s="99">
        <v>61131.5227794647</v>
      </c>
      <c r="AJ1651" s="99">
        <v>28987.858646869699</v>
      </c>
      <c r="AK1651" s="99">
        <v>0</v>
      </c>
      <c r="AL1651" s="99">
        <v>3102.9702529311198</v>
      </c>
      <c r="AM1651" s="99">
        <v>0</v>
      </c>
      <c r="AN1651" s="99">
        <v>82289.394435882597</v>
      </c>
      <c r="AO1651" s="99">
        <v>635210.63944244396</v>
      </c>
      <c r="AP1651" s="99">
        <v>0</v>
      </c>
      <c r="AQ1651" s="99">
        <v>1009522.44289398</v>
      </c>
      <c r="AR1651" s="99">
        <v>14839.5036936998</v>
      </c>
      <c r="AS1651" s="99">
        <v>30132.948199033701</v>
      </c>
      <c r="AT1651" s="99">
        <v>0</v>
      </c>
      <c r="AU1651" s="99">
        <v>0</v>
      </c>
      <c r="AV1651" s="99">
        <v>348231.91687774699</v>
      </c>
      <c r="AW1651" s="99">
        <v>0</v>
      </c>
      <c r="AX1651" s="99">
        <v>627958.97589874303</v>
      </c>
      <c r="AY1651" s="99">
        <v>121915.082907677</v>
      </c>
      <c r="AZ1651" s="99">
        <v>29681.7899386883</v>
      </c>
      <c r="BA1651" s="99">
        <v>0</v>
      </c>
      <c r="BB1651" s="99">
        <v>608411.57576751697</v>
      </c>
      <c r="BC1651" s="99">
        <v>259504.07128906299</v>
      </c>
      <c r="BD1651" s="99">
        <v>0</v>
      </c>
      <c r="BE1651" s="99">
        <v>26686.387988328901</v>
      </c>
      <c r="BF1651" s="99">
        <v>0</v>
      </c>
      <c r="BG1651" s="99">
        <v>349838.47121429403</v>
      </c>
      <c r="BH1651" s="99">
        <v>121479.27214241</v>
      </c>
      <c r="BI1651" s="99">
        <v>0</v>
      </c>
      <c r="BJ1651" s="99">
        <v>109574.248576164</v>
      </c>
      <c r="BK1651" s="99">
        <v>3006.9303423464298</v>
      </c>
      <c r="BL1651" s="99">
        <v>0</v>
      </c>
      <c r="BM1651" s="99">
        <v>0</v>
      </c>
      <c r="BN1651" s="99">
        <v>0</v>
      </c>
      <c r="BO1651" s="99">
        <v>0</v>
      </c>
      <c r="BP1651" s="99">
        <v>0</v>
      </c>
      <c r="BQ1651" s="99">
        <v>0</v>
      </c>
      <c r="BR1651" s="99">
        <v>17814.400998354002</v>
      </c>
      <c r="BS1651" s="99">
        <v>15877.0753335953</v>
      </c>
      <c r="BT1651" s="99">
        <v>0</v>
      </c>
      <c r="BU1651" s="99">
        <v>111649.07924270599</v>
      </c>
      <c r="BV1651" s="99">
        <v>86809.110439300493</v>
      </c>
      <c r="BW1651" s="99">
        <v>0</v>
      </c>
      <c r="BX1651" s="99">
        <v>5420.2949591279003</v>
      </c>
      <c r="BY1651" s="99">
        <v>0</v>
      </c>
      <c r="BZ1651" s="99">
        <v>0</v>
      </c>
      <c r="CA1651" s="99">
        <v>2017.9319433718899</v>
      </c>
      <c r="CB1651" s="99">
        <v>192249.122085571</v>
      </c>
      <c r="CC1651" s="99">
        <v>1644630.18234253</v>
      </c>
      <c r="CD1651" s="99">
        <v>231892.418035507</v>
      </c>
      <c r="CE1651" s="99">
        <v>21.720702173886799</v>
      </c>
      <c r="CF1651" s="99">
        <v>3480.6332627832899</v>
      </c>
      <c r="CG1651" s="99">
        <v>29987.178929805799</v>
      </c>
      <c r="CH1651" s="99">
        <v>0</v>
      </c>
      <c r="CI1651" s="99">
        <v>2029.8010669201601</v>
      </c>
      <c r="CJ1651" s="99">
        <v>195614.50565719599</v>
      </c>
      <c r="CK1651" s="99">
        <v>1669698.36209106</v>
      </c>
      <c r="CL1651" s="99">
        <v>236010.66636276199</v>
      </c>
      <c r="CM1651" s="188">
        <v>2272.0582269132101</v>
      </c>
      <c r="CN1651" s="188">
        <v>277599.95974349999</v>
      </c>
      <c r="CO1651" s="188">
        <v>2028816.18992615</v>
      </c>
      <c r="CP1651" s="99">
        <v>236010.66636276199</v>
      </c>
      <c r="CQ1651" s="99">
        <v>0</v>
      </c>
      <c r="CR1651" s="99">
        <v>0</v>
      </c>
      <c r="CS1651" s="99">
        <v>0</v>
      </c>
      <c r="CT1651" s="99">
        <v>0</v>
      </c>
      <c r="CU1651" s="98">
        <v>1633.909368157</v>
      </c>
      <c r="CV1651" s="98">
        <v>259.52256939799997</v>
      </c>
    </row>
    <row r="1652" spans="1:100" x14ac:dyDescent="0.2">
      <c r="A1652" s="98" t="s">
        <v>78</v>
      </c>
      <c r="B1652" s="100">
        <v>43252</v>
      </c>
      <c r="C1652" s="99">
        <v>399.69870825856901</v>
      </c>
      <c r="D1652" s="99">
        <v>0</v>
      </c>
      <c r="E1652" s="99">
        <v>1670.24650594592</v>
      </c>
      <c r="F1652" s="99">
        <v>3.2792867599928299</v>
      </c>
      <c r="G1652" s="99">
        <v>22.123154005967098</v>
      </c>
      <c r="H1652" s="99">
        <v>0</v>
      </c>
      <c r="I1652" s="99">
        <v>0</v>
      </c>
      <c r="J1652" s="99">
        <v>219.098971981555</v>
      </c>
      <c r="K1652" s="99">
        <v>0</v>
      </c>
      <c r="L1652" s="99">
        <v>1543.13806737959</v>
      </c>
      <c r="M1652" s="99">
        <v>46.017139446921597</v>
      </c>
      <c r="N1652" s="99">
        <v>21.982431603828399</v>
      </c>
      <c r="O1652" s="99">
        <v>0</v>
      </c>
      <c r="P1652" s="99">
        <v>374.51747404783998</v>
      </c>
      <c r="Q1652" s="99">
        <v>65.6112557360902</v>
      </c>
      <c r="R1652" s="99">
        <v>0</v>
      </c>
      <c r="S1652" s="99">
        <v>20.295176240615501</v>
      </c>
      <c r="T1652" s="99">
        <v>0</v>
      </c>
      <c r="U1652" s="99">
        <v>219.33722550608201</v>
      </c>
      <c r="V1652" s="99">
        <v>66721.882301330596</v>
      </c>
      <c r="W1652" s="99">
        <v>0</v>
      </c>
      <c r="X1652" s="99">
        <v>115275.58997345</v>
      </c>
      <c r="Y1652" s="99">
        <v>1254.91767591238</v>
      </c>
      <c r="Z1652" s="99">
        <v>3281.41059926152</v>
      </c>
      <c r="AA1652" s="99">
        <v>0</v>
      </c>
      <c r="AB1652" s="99">
        <v>0</v>
      </c>
      <c r="AC1652" s="99">
        <v>71353.700934410095</v>
      </c>
      <c r="AD1652" s="99">
        <v>0</v>
      </c>
      <c r="AE1652" s="99">
        <v>76818.543823242202</v>
      </c>
      <c r="AF1652" s="99">
        <v>10746.6209073067</v>
      </c>
      <c r="AG1652" s="99">
        <v>3274.25045529008</v>
      </c>
      <c r="AH1652" s="99">
        <v>0</v>
      </c>
      <c r="AI1652" s="99">
        <v>59795.3544335365</v>
      </c>
      <c r="AJ1652" s="99">
        <v>28453.719118595101</v>
      </c>
      <c r="AK1652" s="99">
        <v>0</v>
      </c>
      <c r="AL1652" s="99">
        <v>2727.7352228760701</v>
      </c>
      <c r="AM1652" s="99">
        <v>0</v>
      </c>
      <c r="AN1652" s="99">
        <v>71036.527812004104</v>
      </c>
      <c r="AO1652" s="99">
        <v>646834.03243255604</v>
      </c>
      <c r="AP1652" s="99">
        <v>0</v>
      </c>
      <c r="AQ1652" s="99">
        <v>911346.38510894799</v>
      </c>
      <c r="AR1652" s="99">
        <v>13366.6285450459</v>
      </c>
      <c r="AS1652" s="99">
        <v>28309.929811239199</v>
      </c>
      <c r="AT1652" s="99">
        <v>0</v>
      </c>
      <c r="AU1652" s="99">
        <v>0</v>
      </c>
      <c r="AV1652" s="99">
        <v>308874.10181045497</v>
      </c>
      <c r="AW1652" s="99">
        <v>0</v>
      </c>
      <c r="AX1652" s="99">
        <v>538176.80379486096</v>
      </c>
      <c r="AY1652" s="99">
        <v>116665.029083252</v>
      </c>
      <c r="AZ1652" s="99">
        <v>29704.646970748901</v>
      </c>
      <c r="BA1652" s="99">
        <v>0</v>
      </c>
      <c r="BB1652" s="99">
        <v>577378.31748199498</v>
      </c>
      <c r="BC1652" s="99">
        <v>256862.47278022801</v>
      </c>
      <c r="BD1652" s="99">
        <v>0</v>
      </c>
      <c r="BE1652" s="99">
        <v>23272.204156875599</v>
      </c>
      <c r="BF1652" s="99">
        <v>0</v>
      </c>
      <c r="BG1652" s="99">
        <v>315143.06494140602</v>
      </c>
      <c r="BH1652" s="99">
        <v>124851.17974281299</v>
      </c>
      <c r="BI1652" s="99">
        <v>0</v>
      </c>
      <c r="BJ1652" s="99">
        <v>104408.383061409</v>
      </c>
      <c r="BK1652" s="99">
        <v>2601.3656665384801</v>
      </c>
      <c r="BL1652" s="99">
        <v>0</v>
      </c>
      <c r="BM1652" s="99">
        <v>0</v>
      </c>
      <c r="BN1652" s="99">
        <v>0</v>
      </c>
      <c r="BO1652" s="99">
        <v>0</v>
      </c>
      <c r="BP1652" s="99">
        <v>0</v>
      </c>
      <c r="BQ1652" s="99">
        <v>0</v>
      </c>
      <c r="BR1652" s="99">
        <v>16911.765603065502</v>
      </c>
      <c r="BS1652" s="99">
        <v>17177.207081317902</v>
      </c>
      <c r="BT1652" s="99">
        <v>0</v>
      </c>
      <c r="BU1652" s="99">
        <v>111450.8352108</v>
      </c>
      <c r="BV1652" s="99">
        <v>84258.851307869001</v>
      </c>
      <c r="BW1652" s="99">
        <v>0</v>
      </c>
      <c r="BX1652" s="99">
        <v>5073.5107464194298</v>
      </c>
      <c r="BY1652" s="99">
        <v>0</v>
      </c>
      <c r="BZ1652" s="99">
        <v>0</v>
      </c>
      <c r="CA1652" s="99">
        <v>2070.4461758136699</v>
      </c>
      <c r="CB1652" s="99">
        <v>180473.991743088</v>
      </c>
      <c r="CC1652" s="99">
        <v>1551787.65763855</v>
      </c>
      <c r="CD1652" s="99">
        <v>225929.59193611101</v>
      </c>
      <c r="CE1652" s="99">
        <v>22.318356571951899</v>
      </c>
      <c r="CF1652" s="99">
        <v>3286.1274207830402</v>
      </c>
      <c r="CG1652" s="99">
        <v>28420.655130147901</v>
      </c>
      <c r="CH1652" s="99">
        <v>0</v>
      </c>
      <c r="CI1652" s="99">
        <v>2101.8579279780402</v>
      </c>
      <c r="CJ1652" s="99">
        <v>183624.99503326399</v>
      </c>
      <c r="CK1652" s="99">
        <v>1565950.35127258</v>
      </c>
      <c r="CL1652" s="99">
        <v>233620.66510009801</v>
      </c>
      <c r="CM1652" s="188">
        <v>2312.8444914817801</v>
      </c>
      <c r="CN1652" s="188">
        <v>254456.08539581299</v>
      </c>
      <c r="CO1652" s="188">
        <v>1891352.04988098</v>
      </c>
      <c r="CP1652" s="99">
        <v>233620.66510009801</v>
      </c>
      <c r="CQ1652" s="99">
        <v>0</v>
      </c>
      <c r="CR1652" s="99">
        <v>0</v>
      </c>
      <c r="CS1652" s="99">
        <v>0</v>
      </c>
      <c r="CT1652" s="99">
        <v>0</v>
      </c>
      <c r="CU1652" s="98">
        <v>1669.7827073829999</v>
      </c>
      <c r="CV1652" s="98">
        <v>238.737656746</v>
      </c>
    </row>
    <row r="1653" spans="1:100" x14ac:dyDescent="0.2">
      <c r="A1653" s="98" t="s">
        <v>78</v>
      </c>
      <c r="B1653" s="100">
        <v>43344</v>
      </c>
      <c r="C1653" s="99">
        <v>400.97242017090298</v>
      </c>
      <c r="D1653" s="99">
        <v>0</v>
      </c>
      <c r="E1653" s="99">
        <v>1654.91446743906</v>
      </c>
      <c r="F1653" s="99">
        <v>2.41012686199974</v>
      </c>
      <c r="G1653" s="99">
        <v>16.503110522869999</v>
      </c>
      <c r="H1653" s="99">
        <v>0</v>
      </c>
      <c r="I1653" s="99">
        <v>0</v>
      </c>
      <c r="J1653" s="99">
        <v>195.66366330720501</v>
      </c>
      <c r="K1653" s="99">
        <v>0</v>
      </c>
      <c r="L1653" s="99">
        <v>1565.3397956341501</v>
      </c>
      <c r="M1653" s="99">
        <v>41.643996133934699</v>
      </c>
      <c r="N1653" s="99">
        <v>19.066168313845999</v>
      </c>
      <c r="O1653" s="99">
        <v>0</v>
      </c>
      <c r="P1653" s="99">
        <v>366.78196494281298</v>
      </c>
      <c r="Q1653" s="99">
        <v>64.626836560666604</v>
      </c>
      <c r="R1653" s="99">
        <v>0</v>
      </c>
      <c r="S1653" s="99">
        <v>15.733614098979199</v>
      </c>
      <c r="T1653" s="99">
        <v>0</v>
      </c>
      <c r="U1653" s="99">
        <v>195.92200593091499</v>
      </c>
      <c r="V1653" s="99">
        <v>70496.766528129607</v>
      </c>
      <c r="W1653" s="99">
        <v>0</v>
      </c>
      <c r="X1653" s="99">
        <v>96681.637655258193</v>
      </c>
      <c r="Y1653" s="99">
        <v>1217.3637350648601</v>
      </c>
      <c r="Z1653" s="99">
        <v>2789.6557083725902</v>
      </c>
      <c r="AA1653" s="99">
        <v>0</v>
      </c>
      <c r="AB1653" s="99">
        <v>0</v>
      </c>
      <c r="AC1653" s="99">
        <v>59789.950273990602</v>
      </c>
      <c r="AD1653" s="99">
        <v>0</v>
      </c>
      <c r="AE1653" s="99">
        <v>61981.841351032301</v>
      </c>
      <c r="AF1653" s="99">
        <v>10561.398750782</v>
      </c>
      <c r="AG1653" s="99">
        <v>2591.2673971950999</v>
      </c>
      <c r="AH1653" s="99">
        <v>0</v>
      </c>
      <c r="AI1653" s="99">
        <v>64218.624084949501</v>
      </c>
      <c r="AJ1653" s="99">
        <v>28431.145839929599</v>
      </c>
      <c r="AK1653" s="99">
        <v>0</v>
      </c>
      <c r="AL1653" s="99">
        <v>1900.8137626200901</v>
      </c>
      <c r="AM1653" s="99">
        <v>0</v>
      </c>
      <c r="AN1653" s="99">
        <v>59742.403445720702</v>
      </c>
      <c r="AO1653" s="99">
        <v>678927.50868988002</v>
      </c>
      <c r="AP1653" s="99">
        <v>0</v>
      </c>
      <c r="AQ1653" s="99">
        <v>789170.33477020299</v>
      </c>
      <c r="AR1653" s="99">
        <v>14065.2881207466</v>
      </c>
      <c r="AS1653" s="99">
        <v>22395.818042278301</v>
      </c>
      <c r="AT1653" s="99">
        <v>0</v>
      </c>
      <c r="AU1653" s="99">
        <v>0</v>
      </c>
      <c r="AV1653" s="99">
        <v>270183.84418869001</v>
      </c>
      <c r="AW1653" s="99">
        <v>0</v>
      </c>
      <c r="AX1653" s="99">
        <v>446805.63077545201</v>
      </c>
      <c r="AY1653" s="99">
        <v>117429.631689072</v>
      </c>
      <c r="AZ1653" s="99">
        <v>22325.135305166201</v>
      </c>
      <c r="BA1653" s="99">
        <v>0</v>
      </c>
      <c r="BB1653" s="99">
        <v>632372.25906372105</v>
      </c>
      <c r="BC1653" s="99">
        <v>247948.24723434399</v>
      </c>
      <c r="BD1653" s="99">
        <v>0</v>
      </c>
      <c r="BE1653" s="99">
        <v>16856.855027914</v>
      </c>
      <c r="BF1653" s="99">
        <v>0</v>
      </c>
      <c r="BG1653" s="99">
        <v>266709.91410446202</v>
      </c>
      <c r="BH1653" s="99">
        <v>128527.526315689</v>
      </c>
      <c r="BI1653" s="99">
        <v>0</v>
      </c>
      <c r="BJ1653" s="99">
        <v>101777.811698914</v>
      </c>
      <c r="BK1653" s="99">
        <v>2733.9785091579001</v>
      </c>
      <c r="BL1653" s="99">
        <v>0</v>
      </c>
      <c r="BM1653" s="99">
        <v>0</v>
      </c>
      <c r="BN1653" s="99">
        <v>0</v>
      </c>
      <c r="BO1653" s="99">
        <v>0</v>
      </c>
      <c r="BP1653" s="99">
        <v>0</v>
      </c>
      <c r="BQ1653" s="99">
        <v>0</v>
      </c>
      <c r="BR1653" s="99">
        <v>15762.7082250118</v>
      </c>
      <c r="BS1653" s="99">
        <v>15774.163029551501</v>
      </c>
      <c r="BT1653" s="99">
        <v>0</v>
      </c>
      <c r="BU1653" s="99">
        <v>111477.737401009</v>
      </c>
      <c r="BV1653" s="99">
        <v>84804.0466718674</v>
      </c>
      <c r="BW1653" s="99">
        <v>0</v>
      </c>
      <c r="BX1653" s="99">
        <v>2751.4810576438899</v>
      </c>
      <c r="BY1653" s="99">
        <v>0</v>
      </c>
      <c r="BZ1653" s="99">
        <v>0</v>
      </c>
      <c r="CA1653" s="99">
        <v>2047.3412114232799</v>
      </c>
      <c r="CB1653" s="99">
        <v>166888.358905792</v>
      </c>
      <c r="CC1653" s="99">
        <v>1459368.27998352</v>
      </c>
      <c r="CD1653" s="99">
        <v>226642.97856903099</v>
      </c>
      <c r="CE1653" s="99">
        <v>16.350722711999001</v>
      </c>
      <c r="CF1653" s="99">
        <v>2816.4748980402901</v>
      </c>
      <c r="CG1653" s="99">
        <v>22585.664877176299</v>
      </c>
      <c r="CH1653" s="99">
        <v>0</v>
      </c>
      <c r="CI1653" s="99">
        <v>2066.67282426357</v>
      </c>
      <c r="CJ1653" s="99">
        <v>169883.10731124901</v>
      </c>
      <c r="CK1653" s="99">
        <v>1494293.0674743699</v>
      </c>
      <c r="CL1653" s="99">
        <v>234672.72544860799</v>
      </c>
      <c r="CM1653" s="188">
        <v>2258.3089488744699</v>
      </c>
      <c r="CN1653" s="188">
        <v>228238.27733993501</v>
      </c>
      <c r="CO1653" s="188">
        <v>1755314.3255767799</v>
      </c>
      <c r="CP1653" s="99">
        <v>234672.72544860799</v>
      </c>
      <c r="CQ1653" s="99">
        <v>0</v>
      </c>
      <c r="CR1653" s="99">
        <v>0</v>
      </c>
      <c r="CS1653" s="99">
        <v>0</v>
      </c>
      <c r="CT1653" s="99">
        <v>0</v>
      </c>
      <c r="CU1653" s="98">
        <v>1650.6898769429999</v>
      </c>
      <c r="CV1653" s="98">
        <v>214.40944485899999</v>
      </c>
    </row>
    <row r="1654" spans="1:100" x14ac:dyDescent="0.2">
      <c r="A1654" s="98" t="s">
        <v>182</v>
      </c>
      <c r="B1654" s="100">
        <v>38047</v>
      </c>
      <c r="C1654" s="99">
        <v>0</v>
      </c>
      <c r="D1654" s="99">
        <v>1951.17623227835</v>
      </c>
      <c r="E1654" s="99">
        <v>7895.99781608582</v>
      </c>
      <c r="F1654" s="99">
        <v>10.368150044931101</v>
      </c>
      <c r="G1654" s="99">
        <v>0.99259228499431595</v>
      </c>
      <c r="H1654" s="99">
        <v>0</v>
      </c>
      <c r="I1654" s="99">
        <v>0</v>
      </c>
      <c r="J1654" s="99">
        <v>0</v>
      </c>
      <c r="K1654" s="99">
        <v>0</v>
      </c>
      <c r="L1654" s="99">
        <v>1404.1949529200799</v>
      </c>
      <c r="M1654" s="99">
        <v>379.18386504054098</v>
      </c>
      <c r="N1654" s="99">
        <v>5088.1059681177103</v>
      </c>
      <c r="O1654" s="99">
        <v>0</v>
      </c>
      <c r="P1654" s="99">
        <v>0</v>
      </c>
      <c r="Q1654" s="99">
        <v>2584.0054651498799</v>
      </c>
      <c r="R1654" s="99">
        <v>0</v>
      </c>
      <c r="S1654" s="99">
        <v>0</v>
      </c>
      <c r="T1654" s="99">
        <v>53.070725917350501</v>
      </c>
      <c r="U1654" s="99">
        <v>555.35148853808596</v>
      </c>
      <c r="V1654" s="99">
        <v>0</v>
      </c>
      <c r="W1654" s="99">
        <v>243692.90476417501</v>
      </c>
      <c r="X1654" s="99">
        <v>1245291.92181396</v>
      </c>
      <c r="Y1654" s="99">
        <v>813.16087754070804</v>
      </c>
      <c r="Z1654" s="99">
        <v>24.497957394924001</v>
      </c>
      <c r="AA1654" s="99">
        <v>0</v>
      </c>
      <c r="AB1654" s="99">
        <v>0</v>
      </c>
      <c r="AC1654" s="99">
        <v>0</v>
      </c>
      <c r="AD1654" s="99">
        <v>0</v>
      </c>
      <c r="AE1654" s="99">
        <v>176714.552463531</v>
      </c>
      <c r="AF1654" s="99">
        <v>48878.550523757898</v>
      </c>
      <c r="AG1654" s="99">
        <v>791199.46961212205</v>
      </c>
      <c r="AH1654" s="99">
        <v>0</v>
      </c>
      <c r="AI1654" s="99">
        <v>0</v>
      </c>
      <c r="AJ1654" s="99">
        <v>449386.21477889997</v>
      </c>
      <c r="AK1654" s="99">
        <v>0</v>
      </c>
      <c r="AL1654" s="99">
        <v>0</v>
      </c>
      <c r="AM1654" s="99">
        <v>11001.9908794165</v>
      </c>
      <c r="AN1654" s="99">
        <v>226176.44821167001</v>
      </c>
      <c r="AO1654" s="99">
        <v>0</v>
      </c>
      <c r="AP1654" s="99">
        <v>1534215.0494995101</v>
      </c>
      <c r="AQ1654" s="99">
        <v>7436051.1934204102</v>
      </c>
      <c r="AR1654" s="99">
        <v>6097.9392203688603</v>
      </c>
      <c r="AS1654" s="99">
        <v>176.83446010015899</v>
      </c>
      <c r="AT1654" s="99">
        <v>0</v>
      </c>
      <c r="AU1654" s="99">
        <v>0</v>
      </c>
      <c r="AV1654" s="99">
        <v>0</v>
      </c>
      <c r="AW1654" s="99">
        <v>0</v>
      </c>
      <c r="AX1654" s="99">
        <v>1118348.4810790999</v>
      </c>
      <c r="AY1654" s="99">
        <v>297151.62048339797</v>
      </c>
      <c r="AZ1654" s="99">
        <v>4716937.45349121</v>
      </c>
      <c r="BA1654" s="99">
        <v>0</v>
      </c>
      <c r="BB1654" s="99">
        <v>0</v>
      </c>
      <c r="BC1654" s="99">
        <v>2647266.7862853999</v>
      </c>
      <c r="BD1654" s="99">
        <v>0</v>
      </c>
      <c r="BE1654" s="99">
        <v>0</v>
      </c>
      <c r="BF1654" s="99">
        <v>64173.213052272797</v>
      </c>
      <c r="BG1654" s="99">
        <v>520194.283676147</v>
      </c>
      <c r="BH1654" s="99">
        <v>0</v>
      </c>
      <c r="BI1654" s="99">
        <v>86442.538211822495</v>
      </c>
      <c r="BJ1654" s="99">
        <v>3006014.9336242699</v>
      </c>
      <c r="BK1654" s="99">
        <v>1824.8535640090699</v>
      </c>
      <c r="BL1654" s="99">
        <v>20.220013093901802</v>
      </c>
      <c r="BM1654" s="99">
        <v>0</v>
      </c>
      <c r="BN1654" s="99">
        <v>0</v>
      </c>
      <c r="BO1654" s="99">
        <v>0</v>
      </c>
      <c r="BP1654" s="99">
        <v>0</v>
      </c>
      <c r="BQ1654" s="99">
        <v>0</v>
      </c>
      <c r="BR1654" s="99">
        <v>86616.907752037005</v>
      </c>
      <c r="BS1654" s="99">
        <v>1939275.8823547401</v>
      </c>
      <c r="BT1654" s="99">
        <v>0</v>
      </c>
      <c r="BU1654" s="99">
        <v>0</v>
      </c>
      <c r="BV1654" s="99">
        <v>1058864.0637970001</v>
      </c>
      <c r="BW1654" s="99">
        <v>0</v>
      </c>
      <c r="BX1654" s="99">
        <v>0</v>
      </c>
      <c r="BY1654" s="99">
        <v>0</v>
      </c>
      <c r="BZ1654" s="99">
        <v>0</v>
      </c>
      <c r="CA1654" s="99">
        <v>9847.0367873907107</v>
      </c>
      <c r="CB1654" s="99">
        <v>1490615.6331634501</v>
      </c>
      <c r="CC1654" s="99">
        <v>8958459.2145996094</v>
      </c>
      <c r="CD1654" s="99">
        <v>3017394.8651428199</v>
      </c>
      <c r="CE1654" s="99">
        <v>54.453300455585101</v>
      </c>
      <c r="CF1654" s="99">
        <v>11375.945681572</v>
      </c>
      <c r="CG1654" s="99">
        <v>67166.954617500305</v>
      </c>
      <c r="CH1654" s="99">
        <v>20.177755260840101</v>
      </c>
      <c r="CI1654" s="99">
        <v>9860.2876291275006</v>
      </c>
      <c r="CJ1654" s="99">
        <v>1500787.7395019501</v>
      </c>
      <c r="CK1654" s="99">
        <v>9022691.9825439509</v>
      </c>
      <c r="CL1654" s="99">
        <v>3107732.4296264602</v>
      </c>
      <c r="CM1654" s="188">
        <v>10471.4689465761</v>
      </c>
      <c r="CN1654" s="188">
        <v>1709042.94046021</v>
      </c>
      <c r="CO1654" s="188">
        <v>9518711.7768554706</v>
      </c>
      <c r="CP1654" s="99">
        <v>3107732.4296264602</v>
      </c>
      <c r="CQ1654" s="99">
        <v>0.97095098299905702</v>
      </c>
      <c r="CR1654" s="99">
        <v>25.084623197792101</v>
      </c>
      <c r="CS1654" s="99">
        <v>173.71757812052999</v>
      </c>
      <c r="CT1654" s="99">
        <v>20.431533654918901</v>
      </c>
      <c r="CU1654" s="98">
        <v>8448.9084856339996</v>
      </c>
      <c r="CV1654" s="98">
        <v>1.0060598860000001</v>
      </c>
    </row>
    <row r="1655" spans="1:100" x14ac:dyDescent="0.2">
      <c r="A1655" s="98" t="s">
        <v>182</v>
      </c>
      <c r="B1655" s="100">
        <v>38139</v>
      </c>
      <c r="C1655" s="99">
        <v>0</v>
      </c>
      <c r="D1655" s="99">
        <v>2023.6714989990001</v>
      </c>
      <c r="E1655" s="99">
        <v>8241.0689619779605</v>
      </c>
      <c r="F1655" s="99">
        <v>8.8252623178996092</v>
      </c>
      <c r="G1655" s="99">
        <v>4.1343567439471398</v>
      </c>
      <c r="H1655" s="99">
        <v>0</v>
      </c>
      <c r="I1655" s="99">
        <v>0</v>
      </c>
      <c r="J1655" s="99">
        <v>0</v>
      </c>
      <c r="K1655" s="99">
        <v>0</v>
      </c>
      <c r="L1655" s="99">
        <v>1982.2940450757701</v>
      </c>
      <c r="M1655" s="99">
        <v>352.75857350602701</v>
      </c>
      <c r="N1655" s="99">
        <v>5542.3725038170796</v>
      </c>
      <c r="O1655" s="99">
        <v>0</v>
      </c>
      <c r="P1655" s="99">
        <v>0</v>
      </c>
      <c r="Q1655" s="99">
        <v>2627.9850506186499</v>
      </c>
      <c r="R1655" s="99">
        <v>0</v>
      </c>
      <c r="S1655" s="99">
        <v>0</v>
      </c>
      <c r="T1655" s="99">
        <v>47.710045792162397</v>
      </c>
      <c r="U1655" s="99">
        <v>575.59838334470999</v>
      </c>
      <c r="V1655" s="99">
        <v>0</v>
      </c>
      <c r="W1655" s="99">
        <v>240853.78897476199</v>
      </c>
      <c r="X1655" s="99">
        <v>1264298.87197876</v>
      </c>
      <c r="Y1655" s="99">
        <v>759.01572083681799</v>
      </c>
      <c r="Z1655" s="99">
        <v>295.524440854788</v>
      </c>
      <c r="AA1655" s="99">
        <v>0</v>
      </c>
      <c r="AB1655" s="99">
        <v>0</v>
      </c>
      <c r="AC1655" s="99">
        <v>0</v>
      </c>
      <c r="AD1655" s="99">
        <v>0</v>
      </c>
      <c r="AE1655" s="99">
        <v>208423.13975906401</v>
      </c>
      <c r="AF1655" s="99">
        <v>46191.413659572601</v>
      </c>
      <c r="AG1655" s="99">
        <v>816453.87572479201</v>
      </c>
      <c r="AH1655" s="99">
        <v>0</v>
      </c>
      <c r="AI1655" s="99">
        <v>0</v>
      </c>
      <c r="AJ1655" s="99">
        <v>459964.882263184</v>
      </c>
      <c r="AK1655" s="99">
        <v>0</v>
      </c>
      <c r="AL1655" s="99">
        <v>0</v>
      </c>
      <c r="AM1655" s="99">
        <v>10859.3218947649</v>
      </c>
      <c r="AN1655" s="99">
        <v>227574.12273788499</v>
      </c>
      <c r="AO1655" s="99">
        <v>0</v>
      </c>
      <c r="AP1655" s="99">
        <v>1544090.5923309301</v>
      </c>
      <c r="AQ1655" s="99">
        <v>7606133.4972534198</v>
      </c>
      <c r="AR1655" s="99">
        <v>5583.0174554586401</v>
      </c>
      <c r="AS1655" s="99">
        <v>1867.94466885924</v>
      </c>
      <c r="AT1655" s="99">
        <v>0</v>
      </c>
      <c r="AU1655" s="99">
        <v>0</v>
      </c>
      <c r="AV1655" s="99">
        <v>0</v>
      </c>
      <c r="AW1655" s="99">
        <v>0</v>
      </c>
      <c r="AX1655" s="99">
        <v>1316750.8120422401</v>
      </c>
      <c r="AY1655" s="99">
        <v>277511.46936798102</v>
      </c>
      <c r="AZ1655" s="99">
        <v>4952433.8676757803</v>
      </c>
      <c r="BA1655" s="99">
        <v>0</v>
      </c>
      <c r="BB1655" s="99">
        <v>0</v>
      </c>
      <c r="BC1655" s="99">
        <v>2739685.6529235798</v>
      </c>
      <c r="BD1655" s="99">
        <v>0</v>
      </c>
      <c r="BE1655" s="99">
        <v>0</v>
      </c>
      <c r="BF1655" s="99">
        <v>64943.571557998701</v>
      </c>
      <c r="BG1655" s="99">
        <v>532913.49340057396</v>
      </c>
      <c r="BH1655" s="99">
        <v>0</v>
      </c>
      <c r="BI1655" s="99">
        <v>95178.778535842896</v>
      </c>
      <c r="BJ1655" s="99">
        <v>3230373.8332214402</v>
      </c>
      <c r="BK1655" s="99">
        <v>1637.86015881598</v>
      </c>
      <c r="BL1655" s="99">
        <v>304.59525389596803</v>
      </c>
      <c r="BM1655" s="99">
        <v>0</v>
      </c>
      <c r="BN1655" s="99">
        <v>0</v>
      </c>
      <c r="BO1655" s="99">
        <v>0</v>
      </c>
      <c r="BP1655" s="99">
        <v>0</v>
      </c>
      <c r="BQ1655" s="99">
        <v>0</v>
      </c>
      <c r="BR1655" s="99">
        <v>80198.184634208694</v>
      </c>
      <c r="BS1655" s="99">
        <v>2204949.8432311998</v>
      </c>
      <c r="BT1655" s="99">
        <v>0</v>
      </c>
      <c r="BU1655" s="99">
        <v>0</v>
      </c>
      <c r="BV1655" s="99">
        <v>1066132.25074768</v>
      </c>
      <c r="BW1655" s="99">
        <v>0</v>
      </c>
      <c r="BX1655" s="99">
        <v>0</v>
      </c>
      <c r="BY1655" s="99">
        <v>0</v>
      </c>
      <c r="BZ1655" s="99">
        <v>0</v>
      </c>
      <c r="CA1655" s="99">
        <v>10275.818560719499</v>
      </c>
      <c r="CB1655" s="99">
        <v>1486505.9090881301</v>
      </c>
      <c r="CC1655" s="99">
        <v>9200912.0501709003</v>
      </c>
      <c r="CD1655" s="99">
        <v>3372290.4066467299</v>
      </c>
      <c r="CE1655" s="99">
        <v>53.172911778558003</v>
      </c>
      <c r="CF1655" s="99">
        <v>10942.0072453022</v>
      </c>
      <c r="CG1655" s="99">
        <v>64936.481081485697</v>
      </c>
      <c r="CH1655" s="99">
        <v>304.27112559974199</v>
      </c>
      <c r="CI1655" s="99">
        <v>10360.3845843077</v>
      </c>
      <c r="CJ1655" s="99">
        <v>1498497.35710144</v>
      </c>
      <c r="CK1655" s="99">
        <v>9265177.1340331994</v>
      </c>
      <c r="CL1655" s="99">
        <v>3343130.8362731901</v>
      </c>
      <c r="CM1655" s="188">
        <v>10902.3043709993</v>
      </c>
      <c r="CN1655" s="188">
        <v>1719177.4037017799</v>
      </c>
      <c r="CO1655" s="188">
        <v>9768127.4259033203</v>
      </c>
      <c r="CP1655" s="99">
        <v>3343130.8362731901</v>
      </c>
      <c r="CQ1655" s="99">
        <v>3.9953076709934998</v>
      </c>
      <c r="CR1655" s="99">
        <v>303.44418938085403</v>
      </c>
      <c r="CS1655" s="99">
        <v>1830.23141816258</v>
      </c>
      <c r="CT1655" s="99">
        <v>336.203144110739</v>
      </c>
      <c r="CU1655" s="98">
        <v>8866.9244759419998</v>
      </c>
      <c r="CV1655" s="98">
        <v>37.893430371000001</v>
      </c>
    </row>
    <row r="1656" spans="1:100" x14ac:dyDescent="0.2">
      <c r="A1656" s="98" t="s">
        <v>182</v>
      </c>
      <c r="B1656" s="100">
        <v>38231</v>
      </c>
      <c r="C1656" s="99">
        <v>0</v>
      </c>
      <c r="D1656" s="99">
        <v>2155.8591816425301</v>
      </c>
      <c r="E1656" s="99">
        <v>8451.7592632770502</v>
      </c>
      <c r="F1656" s="99">
        <v>11.210197731968901</v>
      </c>
      <c r="G1656" s="99">
        <v>8.5288027708884293</v>
      </c>
      <c r="H1656" s="99">
        <v>0</v>
      </c>
      <c r="I1656" s="99">
        <v>0</v>
      </c>
      <c r="J1656" s="99">
        <v>0</v>
      </c>
      <c r="K1656" s="99">
        <v>0</v>
      </c>
      <c r="L1656" s="99">
        <v>2360.22923743725</v>
      </c>
      <c r="M1656" s="99">
        <v>286.65423609316298</v>
      </c>
      <c r="N1656" s="99">
        <v>5831.9376624822598</v>
      </c>
      <c r="O1656" s="99">
        <v>0</v>
      </c>
      <c r="P1656" s="99">
        <v>0</v>
      </c>
      <c r="Q1656" s="99">
        <v>2636.39813768864</v>
      </c>
      <c r="R1656" s="99">
        <v>0</v>
      </c>
      <c r="S1656" s="99">
        <v>0</v>
      </c>
      <c r="T1656" s="99">
        <v>48.7991408752277</v>
      </c>
      <c r="U1656" s="99">
        <v>588.89583788812195</v>
      </c>
      <c r="V1656" s="99">
        <v>0</v>
      </c>
      <c r="W1656" s="99">
        <v>260326.62663459801</v>
      </c>
      <c r="X1656" s="99">
        <v>1282274.5062866199</v>
      </c>
      <c r="Y1656" s="99">
        <v>1053.5405514091301</v>
      </c>
      <c r="Z1656" s="99">
        <v>1905.9388619363301</v>
      </c>
      <c r="AA1656" s="99">
        <v>0</v>
      </c>
      <c r="AB1656" s="99">
        <v>0</v>
      </c>
      <c r="AC1656" s="99">
        <v>0</v>
      </c>
      <c r="AD1656" s="99">
        <v>0</v>
      </c>
      <c r="AE1656" s="99">
        <v>214445.134933472</v>
      </c>
      <c r="AF1656" s="99">
        <v>35313.051209449797</v>
      </c>
      <c r="AG1656" s="99">
        <v>853958.50103759801</v>
      </c>
      <c r="AH1656" s="99">
        <v>0</v>
      </c>
      <c r="AI1656" s="99">
        <v>0</v>
      </c>
      <c r="AJ1656" s="99">
        <v>454970.964660645</v>
      </c>
      <c r="AK1656" s="99">
        <v>0</v>
      </c>
      <c r="AL1656" s="99">
        <v>0</v>
      </c>
      <c r="AM1656" s="99">
        <v>12011.6475884914</v>
      </c>
      <c r="AN1656" s="99">
        <v>222628.98020553601</v>
      </c>
      <c r="AO1656" s="99">
        <v>0</v>
      </c>
      <c r="AP1656" s="99">
        <v>1640884.2779693599</v>
      </c>
      <c r="AQ1656" s="99">
        <v>7874114.9445190402</v>
      </c>
      <c r="AR1656" s="99">
        <v>7486.3356293439901</v>
      </c>
      <c r="AS1656" s="99">
        <v>12928.665732622099</v>
      </c>
      <c r="AT1656" s="99">
        <v>0</v>
      </c>
      <c r="AU1656" s="99">
        <v>0</v>
      </c>
      <c r="AV1656" s="99">
        <v>0</v>
      </c>
      <c r="AW1656" s="99">
        <v>0</v>
      </c>
      <c r="AX1656" s="99">
        <v>1388896.8511505099</v>
      </c>
      <c r="AY1656" s="99">
        <v>218796.37841415399</v>
      </c>
      <c r="AZ1656" s="99">
        <v>5279154.3105468797</v>
      </c>
      <c r="BA1656" s="99">
        <v>0</v>
      </c>
      <c r="BB1656" s="99">
        <v>0</v>
      </c>
      <c r="BC1656" s="99">
        <v>2803620.5058898898</v>
      </c>
      <c r="BD1656" s="99">
        <v>0</v>
      </c>
      <c r="BE1656" s="99">
        <v>0</v>
      </c>
      <c r="BF1656" s="99">
        <v>72172.686263084397</v>
      </c>
      <c r="BG1656" s="99">
        <v>528388.04155731201</v>
      </c>
      <c r="BH1656" s="99">
        <v>0</v>
      </c>
      <c r="BI1656" s="99">
        <v>115995.778664589</v>
      </c>
      <c r="BJ1656" s="99">
        <v>3301942.3420715299</v>
      </c>
      <c r="BK1656" s="99">
        <v>1707.474460572</v>
      </c>
      <c r="BL1656" s="99">
        <v>2173.5571949780001</v>
      </c>
      <c r="BM1656" s="99">
        <v>0</v>
      </c>
      <c r="BN1656" s="99">
        <v>0</v>
      </c>
      <c r="BO1656" s="99">
        <v>0</v>
      </c>
      <c r="BP1656" s="99">
        <v>0</v>
      </c>
      <c r="BQ1656" s="99">
        <v>0</v>
      </c>
      <c r="BR1656" s="99">
        <v>64543.276585102103</v>
      </c>
      <c r="BS1656" s="99">
        <v>2257703.9120483398</v>
      </c>
      <c r="BT1656" s="99">
        <v>0</v>
      </c>
      <c r="BU1656" s="99">
        <v>0</v>
      </c>
      <c r="BV1656" s="99">
        <v>1104219.0238952599</v>
      </c>
      <c r="BW1656" s="99">
        <v>0</v>
      </c>
      <c r="BX1656" s="99">
        <v>0</v>
      </c>
      <c r="BY1656" s="99">
        <v>0</v>
      </c>
      <c r="BZ1656" s="99">
        <v>0</v>
      </c>
      <c r="CA1656" s="99">
        <v>10585.435884475701</v>
      </c>
      <c r="CB1656" s="99">
        <v>1499508.9942627</v>
      </c>
      <c r="CC1656" s="99">
        <v>9555474.4642334003</v>
      </c>
      <c r="CD1656" s="99">
        <v>3462225.6671142601</v>
      </c>
      <c r="CE1656" s="99">
        <v>53.383702172897799</v>
      </c>
      <c r="CF1656" s="99">
        <v>13679.4519380331</v>
      </c>
      <c r="CG1656" s="99">
        <v>84199.756829261794</v>
      </c>
      <c r="CH1656" s="99">
        <v>2177.5247629880901</v>
      </c>
      <c r="CI1656" s="99">
        <v>10637.1458439827</v>
      </c>
      <c r="CJ1656" s="99">
        <v>1512130.9962615999</v>
      </c>
      <c r="CK1656" s="99">
        <v>9639736.3677978497</v>
      </c>
      <c r="CL1656" s="99">
        <v>3434895.3685302702</v>
      </c>
      <c r="CM1656" s="188">
        <v>11208.613653659801</v>
      </c>
      <c r="CN1656" s="188">
        <v>1754259.97766113</v>
      </c>
      <c r="CO1656" s="188">
        <v>10188958.490600601</v>
      </c>
      <c r="CP1656" s="99">
        <v>3434895.3685302702</v>
      </c>
      <c r="CQ1656" s="99">
        <v>7.8278545169741802</v>
      </c>
      <c r="CR1656" s="99">
        <v>1619.9327784776699</v>
      </c>
      <c r="CS1656" s="99">
        <v>11623.6982650757</v>
      </c>
      <c r="CT1656" s="99">
        <v>1984.70356525481</v>
      </c>
      <c r="CU1656" s="98">
        <v>9005.8155863419997</v>
      </c>
      <c r="CV1656" s="98">
        <v>115.96188784899999</v>
      </c>
    </row>
    <row r="1657" spans="1:100" x14ac:dyDescent="0.2">
      <c r="A1657" s="98" t="s">
        <v>182</v>
      </c>
      <c r="B1657" s="100">
        <v>38322</v>
      </c>
      <c r="C1657" s="99">
        <v>0</v>
      </c>
      <c r="D1657" s="99">
        <v>2116.9038967490201</v>
      </c>
      <c r="E1657" s="99">
        <v>8379.4528727531397</v>
      </c>
      <c r="F1657" s="99">
        <v>10.900109522976001</v>
      </c>
      <c r="G1657" s="99">
        <v>13.411599929910199</v>
      </c>
      <c r="H1657" s="99">
        <v>0</v>
      </c>
      <c r="I1657" s="99">
        <v>0</v>
      </c>
      <c r="J1657" s="99">
        <v>0</v>
      </c>
      <c r="K1657" s="99">
        <v>0</v>
      </c>
      <c r="L1657" s="99">
        <v>1721.6763294935199</v>
      </c>
      <c r="M1657" s="99">
        <v>284.01776142045901</v>
      </c>
      <c r="N1657" s="99">
        <v>5779.8468366861298</v>
      </c>
      <c r="O1657" s="99">
        <v>0</v>
      </c>
      <c r="P1657" s="99">
        <v>0</v>
      </c>
      <c r="Q1657" s="99">
        <v>2597.0170508921101</v>
      </c>
      <c r="R1657" s="99">
        <v>0</v>
      </c>
      <c r="S1657" s="99">
        <v>0</v>
      </c>
      <c r="T1657" s="99">
        <v>41.2811896060593</v>
      </c>
      <c r="U1657" s="99">
        <v>603.695076227188</v>
      </c>
      <c r="V1657" s="99">
        <v>0</v>
      </c>
      <c r="W1657" s="99">
        <v>264323.08544540399</v>
      </c>
      <c r="X1657" s="99">
        <v>1245085.90211487</v>
      </c>
      <c r="Y1657" s="99">
        <v>918.99212618917204</v>
      </c>
      <c r="Z1657" s="99">
        <v>3334.8711757957899</v>
      </c>
      <c r="AA1657" s="99">
        <v>0</v>
      </c>
      <c r="AB1657" s="99">
        <v>0</v>
      </c>
      <c r="AC1657" s="99">
        <v>0</v>
      </c>
      <c r="AD1657" s="99">
        <v>0</v>
      </c>
      <c r="AE1657" s="99">
        <v>192011.34110450701</v>
      </c>
      <c r="AF1657" s="99">
        <v>35213.262961864501</v>
      </c>
      <c r="AG1657" s="99">
        <v>819353.46144866897</v>
      </c>
      <c r="AH1657" s="99">
        <v>0</v>
      </c>
      <c r="AI1657" s="99">
        <v>0</v>
      </c>
      <c r="AJ1657" s="99">
        <v>445581.42029571498</v>
      </c>
      <c r="AK1657" s="99">
        <v>0</v>
      </c>
      <c r="AL1657" s="99">
        <v>0</v>
      </c>
      <c r="AM1657" s="99">
        <v>9363.4689079523105</v>
      </c>
      <c r="AN1657" s="99">
        <v>242393.60866165199</v>
      </c>
      <c r="AO1657" s="99">
        <v>0</v>
      </c>
      <c r="AP1657" s="99">
        <v>1598293.07302856</v>
      </c>
      <c r="AQ1657" s="99">
        <v>7690627.96875</v>
      </c>
      <c r="AR1657" s="99">
        <v>6569.1164847612399</v>
      </c>
      <c r="AS1657" s="99">
        <v>20416.969296217001</v>
      </c>
      <c r="AT1657" s="99">
        <v>0</v>
      </c>
      <c r="AU1657" s="99">
        <v>0</v>
      </c>
      <c r="AV1657" s="99">
        <v>0</v>
      </c>
      <c r="AW1657" s="99">
        <v>0</v>
      </c>
      <c r="AX1657" s="99">
        <v>1244905.10900879</v>
      </c>
      <c r="AY1657" s="99">
        <v>218153.58671188401</v>
      </c>
      <c r="AZ1657" s="99">
        <v>5125058.3847045898</v>
      </c>
      <c r="BA1657" s="99">
        <v>0</v>
      </c>
      <c r="BB1657" s="99">
        <v>0</v>
      </c>
      <c r="BC1657" s="99">
        <v>2734834.1388854999</v>
      </c>
      <c r="BD1657" s="99">
        <v>0</v>
      </c>
      <c r="BE1657" s="99">
        <v>0</v>
      </c>
      <c r="BF1657" s="99">
        <v>59286.539854526498</v>
      </c>
      <c r="BG1657" s="99">
        <v>569600.59471893299</v>
      </c>
      <c r="BH1657" s="99">
        <v>0</v>
      </c>
      <c r="BI1657" s="99">
        <v>111794.14732742299</v>
      </c>
      <c r="BJ1657" s="99">
        <v>3312308.4248962398</v>
      </c>
      <c r="BK1657" s="99">
        <v>1651.67483276129</v>
      </c>
      <c r="BL1657" s="99">
        <v>3469.5213473439198</v>
      </c>
      <c r="BM1657" s="99">
        <v>0</v>
      </c>
      <c r="BN1657" s="99">
        <v>0</v>
      </c>
      <c r="BO1657" s="99">
        <v>0</v>
      </c>
      <c r="BP1657" s="99">
        <v>0</v>
      </c>
      <c r="BQ1657" s="99">
        <v>0</v>
      </c>
      <c r="BR1657" s="99">
        <v>64013.184401035302</v>
      </c>
      <c r="BS1657" s="99">
        <v>2220105.55145264</v>
      </c>
      <c r="BT1657" s="99">
        <v>0</v>
      </c>
      <c r="BU1657" s="99">
        <v>0</v>
      </c>
      <c r="BV1657" s="99">
        <v>1111595.57244873</v>
      </c>
      <c r="BW1657" s="99">
        <v>0</v>
      </c>
      <c r="BX1657" s="99">
        <v>0</v>
      </c>
      <c r="BY1657" s="99">
        <v>0</v>
      </c>
      <c r="BZ1657" s="99">
        <v>0</v>
      </c>
      <c r="CA1657" s="99">
        <v>10505.7639503479</v>
      </c>
      <c r="CB1657" s="99">
        <v>1491046.1198577899</v>
      </c>
      <c r="CC1657" s="99">
        <v>9334762.56567383</v>
      </c>
      <c r="CD1657" s="99">
        <v>3413428.2890625</v>
      </c>
      <c r="CE1657" s="99">
        <v>51.976518266834297</v>
      </c>
      <c r="CF1657" s="99">
        <v>12122.6280063391</v>
      </c>
      <c r="CG1657" s="99">
        <v>75653.6345911026</v>
      </c>
      <c r="CH1657" s="99">
        <v>3474.4348934292798</v>
      </c>
      <c r="CI1657" s="99">
        <v>10569.052716493599</v>
      </c>
      <c r="CJ1657" s="99">
        <v>1503697.3591766399</v>
      </c>
      <c r="CK1657" s="99">
        <v>9413053.1237793006</v>
      </c>
      <c r="CL1657" s="99">
        <v>3377115.9860839802</v>
      </c>
      <c r="CM1657" s="188">
        <v>11162.210356235501</v>
      </c>
      <c r="CN1657" s="188">
        <v>1748284.88244629</v>
      </c>
      <c r="CO1657" s="188">
        <v>10023616.643066401</v>
      </c>
      <c r="CP1657" s="99">
        <v>3377115.9860839802</v>
      </c>
      <c r="CQ1657" s="99">
        <v>10.550476392963899</v>
      </c>
      <c r="CR1657" s="99">
        <v>2803.2347153425198</v>
      </c>
      <c r="CS1657" s="99">
        <v>17946.7357137203</v>
      </c>
      <c r="CT1657" s="99">
        <v>3396.07386061549</v>
      </c>
      <c r="CU1657" s="98">
        <v>8830.322033679</v>
      </c>
      <c r="CV1657" s="98">
        <v>193.298490066</v>
      </c>
    </row>
    <row r="1658" spans="1:100" x14ac:dyDescent="0.2">
      <c r="A1658" s="98" t="s">
        <v>182</v>
      </c>
      <c r="B1658" s="100">
        <v>38412</v>
      </c>
      <c r="C1658" s="99">
        <v>0</v>
      </c>
      <c r="D1658" s="99">
        <v>2026.10789431632</v>
      </c>
      <c r="E1658" s="99">
        <v>8222.6823289394397</v>
      </c>
      <c r="F1658" s="99">
        <v>10.3401443168987</v>
      </c>
      <c r="G1658" s="99">
        <v>14.9050388829783</v>
      </c>
      <c r="H1658" s="99">
        <v>0</v>
      </c>
      <c r="I1658" s="99">
        <v>0</v>
      </c>
      <c r="J1658" s="99">
        <v>0</v>
      </c>
      <c r="K1658" s="99">
        <v>0</v>
      </c>
      <c r="L1658" s="99">
        <v>1461.1485285162901</v>
      </c>
      <c r="M1658" s="99">
        <v>286.85829224809999</v>
      </c>
      <c r="N1658" s="99">
        <v>5589.7879616618202</v>
      </c>
      <c r="O1658" s="99">
        <v>0</v>
      </c>
      <c r="P1658" s="99">
        <v>0</v>
      </c>
      <c r="Q1658" s="99">
        <v>2540.7117873132202</v>
      </c>
      <c r="R1658" s="99">
        <v>0</v>
      </c>
      <c r="S1658" s="99">
        <v>0</v>
      </c>
      <c r="T1658" s="99">
        <v>42.952595022972702</v>
      </c>
      <c r="U1658" s="99">
        <v>670.25828819721903</v>
      </c>
      <c r="V1658" s="99">
        <v>0</v>
      </c>
      <c r="W1658" s="99">
        <v>217365.303449631</v>
      </c>
      <c r="X1658" s="99">
        <v>1254222.8439483601</v>
      </c>
      <c r="Y1658" s="99">
        <v>652.71570134907995</v>
      </c>
      <c r="Z1658" s="99">
        <v>4478.12795478106</v>
      </c>
      <c r="AA1658" s="99">
        <v>0</v>
      </c>
      <c r="AB1658" s="99">
        <v>0</v>
      </c>
      <c r="AC1658" s="99">
        <v>0</v>
      </c>
      <c r="AD1658" s="99">
        <v>0</v>
      </c>
      <c r="AE1658" s="99">
        <v>154038.673648834</v>
      </c>
      <c r="AF1658" s="99">
        <v>35198.011830806703</v>
      </c>
      <c r="AG1658" s="99">
        <v>815443.17913055397</v>
      </c>
      <c r="AH1658" s="99">
        <v>0</v>
      </c>
      <c r="AI1658" s="99">
        <v>0</v>
      </c>
      <c r="AJ1658" s="99">
        <v>450542.45622253401</v>
      </c>
      <c r="AK1658" s="99">
        <v>0</v>
      </c>
      <c r="AL1658" s="99">
        <v>0</v>
      </c>
      <c r="AM1658" s="99">
        <v>9944.8369021415692</v>
      </c>
      <c r="AN1658" s="99">
        <v>264010.62830734299</v>
      </c>
      <c r="AO1658" s="99">
        <v>0</v>
      </c>
      <c r="AP1658" s="99">
        <v>1215812.7941894501</v>
      </c>
      <c r="AQ1658" s="99">
        <v>7851674.6257934598</v>
      </c>
      <c r="AR1658" s="99">
        <v>5604.69825583696</v>
      </c>
      <c r="AS1658" s="99">
        <v>27206.556939363501</v>
      </c>
      <c r="AT1658" s="99">
        <v>0</v>
      </c>
      <c r="AU1658" s="99">
        <v>0</v>
      </c>
      <c r="AV1658" s="99">
        <v>0</v>
      </c>
      <c r="AW1658" s="99">
        <v>0</v>
      </c>
      <c r="AX1658" s="99">
        <v>1010061.33831787</v>
      </c>
      <c r="AY1658" s="99">
        <v>220822.524501801</v>
      </c>
      <c r="AZ1658" s="99">
        <v>5095973.7996215802</v>
      </c>
      <c r="BA1658" s="99">
        <v>0</v>
      </c>
      <c r="BB1658" s="99">
        <v>0</v>
      </c>
      <c r="BC1658" s="99">
        <v>2772656.7997741699</v>
      </c>
      <c r="BD1658" s="99">
        <v>0</v>
      </c>
      <c r="BE1658" s="99">
        <v>0</v>
      </c>
      <c r="BF1658" s="99">
        <v>61635.837911605799</v>
      </c>
      <c r="BG1658" s="99">
        <v>630499.34241485596</v>
      </c>
      <c r="BH1658" s="99">
        <v>0</v>
      </c>
      <c r="BI1658" s="99">
        <v>94672.803822517395</v>
      </c>
      <c r="BJ1658" s="99">
        <v>3007571.2030639602</v>
      </c>
      <c r="BK1658" s="99">
        <v>1097.8390434831399</v>
      </c>
      <c r="BL1658" s="99">
        <v>3047.22776627541</v>
      </c>
      <c r="BM1658" s="99">
        <v>0</v>
      </c>
      <c r="BN1658" s="99">
        <v>0</v>
      </c>
      <c r="BO1658" s="99">
        <v>0</v>
      </c>
      <c r="BP1658" s="99">
        <v>0</v>
      </c>
      <c r="BQ1658" s="99">
        <v>0</v>
      </c>
      <c r="BR1658" s="99">
        <v>65418.054867267601</v>
      </c>
      <c r="BS1658" s="99">
        <v>1923217.69618225</v>
      </c>
      <c r="BT1658" s="99">
        <v>0</v>
      </c>
      <c r="BU1658" s="99">
        <v>0</v>
      </c>
      <c r="BV1658" s="99">
        <v>1107857.9307708701</v>
      </c>
      <c r="BW1658" s="99">
        <v>0</v>
      </c>
      <c r="BX1658" s="99">
        <v>0</v>
      </c>
      <c r="BY1658" s="99">
        <v>0</v>
      </c>
      <c r="BZ1658" s="99">
        <v>0</v>
      </c>
      <c r="CA1658" s="99">
        <v>10247.8282518387</v>
      </c>
      <c r="CB1658" s="99">
        <v>1432727.39100647</v>
      </c>
      <c r="CC1658" s="99">
        <v>9020228.9432372991</v>
      </c>
      <c r="CD1658" s="99">
        <v>3030934.96588135</v>
      </c>
      <c r="CE1658" s="99">
        <v>53.432342634536298</v>
      </c>
      <c r="CF1658" s="99">
        <v>13193.7582467794</v>
      </c>
      <c r="CG1658" s="99">
        <v>82750.705459594697</v>
      </c>
      <c r="CH1658" s="99">
        <v>3041.33312782645</v>
      </c>
      <c r="CI1658" s="99">
        <v>10262.591896534001</v>
      </c>
      <c r="CJ1658" s="99">
        <v>1447327.35643005</v>
      </c>
      <c r="CK1658" s="99">
        <v>9104432.6402587909</v>
      </c>
      <c r="CL1658" s="99">
        <v>3120546.9668579102</v>
      </c>
      <c r="CM1658" s="188">
        <v>10985.585033535999</v>
      </c>
      <c r="CN1658" s="188">
        <v>1713602.7015991199</v>
      </c>
      <c r="CO1658" s="188">
        <v>9732501.3076171894</v>
      </c>
      <c r="CP1658" s="99">
        <v>3120546.9668579102</v>
      </c>
      <c r="CQ1658" s="99">
        <v>10.6955404089531</v>
      </c>
      <c r="CR1658" s="99">
        <v>2939.1933010816601</v>
      </c>
      <c r="CS1658" s="99">
        <v>17547.647653579701</v>
      </c>
      <c r="CT1658" s="99">
        <v>3073.72247838974</v>
      </c>
      <c r="CU1658" s="98">
        <v>8585.9020043210003</v>
      </c>
      <c r="CV1658" s="98">
        <v>308.36363443800002</v>
      </c>
    </row>
    <row r="1659" spans="1:100" x14ac:dyDescent="0.2">
      <c r="A1659" s="98" t="s">
        <v>182</v>
      </c>
      <c r="B1659" s="100">
        <v>38504</v>
      </c>
      <c r="C1659" s="99">
        <v>0</v>
      </c>
      <c r="D1659" s="99">
        <v>1090.79383389652</v>
      </c>
      <c r="E1659" s="99">
        <v>8103.3984417319298</v>
      </c>
      <c r="F1659" s="99">
        <v>8.8276193129131606</v>
      </c>
      <c r="G1659" s="99">
        <v>19.540588547941301</v>
      </c>
      <c r="H1659" s="99">
        <v>0</v>
      </c>
      <c r="I1659" s="99">
        <v>0</v>
      </c>
      <c r="J1659" s="99">
        <v>0</v>
      </c>
      <c r="K1659" s="99">
        <v>0</v>
      </c>
      <c r="L1659" s="99">
        <v>212.162853706628</v>
      </c>
      <c r="M1659" s="99">
        <v>204.37850734219001</v>
      </c>
      <c r="N1659" s="99">
        <v>5403.4059274196597</v>
      </c>
      <c r="O1659" s="99">
        <v>0</v>
      </c>
      <c r="P1659" s="99">
        <v>0</v>
      </c>
      <c r="Q1659" s="99">
        <v>3424.3565147519098</v>
      </c>
      <c r="R1659" s="99">
        <v>0</v>
      </c>
      <c r="S1659" s="99">
        <v>0</v>
      </c>
      <c r="T1659" s="99">
        <v>44.753016629721998</v>
      </c>
      <c r="U1659" s="99">
        <v>718.13003132492304</v>
      </c>
      <c r="V1659" s="99">
        <v>0</v>
      </c>
      <c r="W1659" s="99">
        <v>106713.39902210201</v>
      </c>
      <c r="X1659" s="99">
        <v>1227882.73687744</v>
      </c>
      <c r="Y1659" s="99">
        <v>648.77202434837795</v>
      </c>
      <c r="Z1659" s="99">
        <v>5542.2888186574</v>
      </c>
      <c r="AA1659" s="99">
        <v>0</v>
      </c>
      <c r="AB1659" s="99">
        <v>0</v>
      </c>
      <c r="AC1659" s="99">
        <v>0</v>
      </c>
      <c r="AD1659" s="99">
        <v>0</v>
      </c>
      <c r="AE1659" s="99">
        <v>9933.6515836715698</v>
      </c>
      <c r="AF1659" s="99">
        <v>25259.082113265998</v>
      </c>
      <c r="AG1659" s="99">
        <v>768024.766899109</v>
      </c>
      <c r="AH1659" s="99">
        <v>0</v>
      </c>
      <c r="AI1659" s="99">
        <v>0</v>
      </c>
      <c r="AJ1659" s="99">
        <v>539766.49520874</v>
      </c>
      <c r="AK1659" s="99">
        <v>0</v>
      </c>
      <c r="AL1659" s="99">
        <v>0</v>
      </c>
      <c r="AM1659" s="99">
        <v>10929.6983425617</v>
      </c>
      <c r="AN1659" s="99">
        <v>284595.387290955</v>
      </c>
      <c r="AO1659" s="99">
        <v>0</v>
      </c>
      <c r="AP1659" s="99">
        <v>918729.93676757801</v>
      </c>
      <c r="AQ1659" s="99">
        <v>7721979.2384033203</v>
      </c>
      <c r="AR1659" s="99">
        <v>5626.1024786829903</v>
      </c>
      <c r="AS1659" s="99">
        <v>35056.637813568101</v>
      </c>
      <c r="AT1659" s="99">
        <v>0</v>
      </c>
      <c r="AU1659" s="99">
        <v>0</v>
      </c>
      <c r="AV1659" s="99">
        <v>0</v>
      </c>
      <c r="AW1659" s="99">
        <v>0</v>
      </c>
      <c r="AX1659" s="99">
        <v>65781.434888839707</v>
      </c>
      <c r="AY1659" s="99">
        <v>163292.582788467</v>
      </c>
      <c r="AZ1659" s="99">
        <v>4857633.7728881799</v>
      </c>
      <c r="BA1659" s="99">
        <v>0</v>
      </c>
      <c r="BB1659" s="99">
        <v>0</v>
      </c>
      <c r="BC1659" s="99">
        <v>3438300.10827637</v>
      </c>
      <c r="BD1659" s="99">
        <v>0</v>
      </c>
      <c r="BE1659" s="99">
        <v>0</v>
      </c>
      <c r="BF1659" s="99">
        <v>68183.149760246306</v>
      </c>
      <c r="BG1659" s="99">
        <v>703722.33551788295</v>
      </c>
      <c r="BH1659" s="99">
        <v>0</v>
      </c>
      <c r="BI1659" s="99">
        <v>225896.68755721999</v>
      </c>
      <c r="BJ1659" s="99">
        <v>2975710.5885620099</v>
      </c>
      <c r="BK1659" s="99">
        <v>1039.8684283644</v>
      </c>
      <c r="BL1659" s="99">
        <v>4242.1088485717801</v>
      </c>
      <c r="BM1659" s="99">
        <v>0</v>
      </c>
      <c r="BN1659" s="99">
        <v>0</v>
      </c>
      <c r="BO1659" s="99">
        <v>0</v>
      </c>
      <c r="BP1659" s="99">
        <v>0</v>
      </c>
      <c r="BQ1659" s="99">
        <v>0</v>
      </c>
      <c r="BR1659" s="99">
        <v>50208.594497203798</v>
      </c>
      <c r="BS1659" s="99">
        <v>1881587.81706238</v>
      </c>
      <c r="BT1659" s="99">
        <v>0</v>
      </c>
      <c r="BU1659" s="99">
        <v>0</v>
      </c>
      <c r="BV1659" s="99">
        <v>1295132.8119506801</v>
      </c>
      <c r="BW1659" s="99">
        <v>0</v>
      </c>
      <c r="BX1659" s="99">
        <v>0</v>
      </c>
      <c r="BY1659" s="99">
        <v>0</v>
      </c>
      <c r="BZ1659" s="99">
        <v>0</v>
      </c>
      <c r="CA1659" s="99">
        <v>9204.9882385730707</v>
      </c>
      <c r="CB1659" s="99">
        <v>1370342.01502991</v>
      </c>
      <c r="CC1659" s="99">
        <v>8721271.5491943397</v>
      </c>
      <c r="CD1659" s="99">
        <v>3252147.1014709501</v>
      </c>
      <c r="CE1659" s="99">
        <v>61.052390928845902</v>
      </c>
      <c r="CF1659" s="99">
        <v>14549.196703195599</v>
      </c>
      <c r="CG1659" s="99">
        <v>91173.902843475298</v>
      </c>
      <c r="CH1659" s="99">
        <v>4238.5609435439101</v>
      </c>
      <c r="CI1659" s="99">
        <v>9293.1812275648099</v>
      </c>
      <c r="CJ1659" s="99">
        <v>1383876.8801116899</v>
      </c>
      <c r="CK1659" s="99">
        <v>8809865.62744141</v>
      </c>
      <c r="CL1659" s="99">
        <v>3230457.82318115</v>
      </c>
      <c r="CM1659" s="188">
        <v>9982.0446286201495</v>
      </c>
      <c r="CN1659" s="188">
        <v>1663041.8178405799</v>
      </c>
      <c r="CO1659" s="188">
        <v>9479591.8450927697</v>
      </c>
      <c r="CP1659" s="99">
        <v>3230457.82318115</v>
      </c>
      <c r="CQ1659" s="99">
        <v>14.9696751619922</v>
      </c>
      <c r="CR1659" s="99">
        <v>4053.3924914896502</v>
      </c>
      <c r="CS1659" s="99">
        <v>25638.243408918399</v>
      </c>
      <c r="CT1659" s="99">
        <v>4658.0212395787203</v>
      </c>
      <c r="CU1659" s="98">
        <v>8530.4684227819998</v>
      </c>
      <c r="CV1659" s="98">
        <v>389.64892599400002</v>
      </c>
    </row>
    <row r="1660" spans="1:100" x14ac:dyDescent="0.2">
      <c r="A1660" s="98" t="s">
        <v>182</v>
      </c>
      <c r="B1660" s="100">
        <v>38596</v>
      </c>
      <c r="C1660" s="99">
        <v>0</v>
      </c>
      <c r="D1660" s="99">
        <v>1172.7725234776699</v>
      </c>
      <c r="E1660" s="99">
        <v>7838.06436145306</v>
      </c>
      <c r="F1660" s="99">
        <v>7.8775758529663999</v>
      </c>
      <c r="G1660" s="99">
        <v>26.5970295728184</v>
      </c>
      <c r="H1660" s="99">
        <v>0</v>
      </c>
      <c r="I1660" s="99">
        <v>0</v>
      </c>
      <c r="J1660" s="99">
        <v>0</v>
      </c>
      <c r="K1660" s="99">
        <v>0</v>
      </c>
      <c r="L1660" s="99">
        <v>200.89803784899399</v>
      </c>
      <c r="M1660" s="99">
        <v>192.72273977473401</v>
      </c>
      <c r="N1660" s="99">
        <v>5129.6511993408203</v>
      </c>
      <c r="O1660" s="99">
        <v>0</v>
      </c>
      <c r="P1660" s="99">
        <v>0</v>
      </c>
      <c r="Q1660" s="99">
        <v>3578.0648067295601</v>
      </c>
      <c r="R1660" s="99">
        <v>0</v>
      </c>
      <c r="S1660" s="99">
        <v>0</v>
      </c>
      <c r="T1660" s="99">
        <v>39.024473180063097</v>
      </c>
      <c r="U1660" s="99">
        <v>739.85351319611095</v>
      </c>
      <c r="V1660" s="99">
        <v>0</v>
      </c>
      <c r="W1660" s="99">
        <v>138543.66374397301</v>
      </c>
      <c r="X1660" s="99">
        <v>1185171.3721618699</v>
      </c>
      <c r="Y1660" s="99">
        <v>614.89550998061895</v>
      </c>
      <c r="Z1660" s="99">
        <v>7509.6421125531197</v>
      </c>
      <c r="AA1660" s="99">
        <v>0</v>
      </c>
      <c r="AB1660" s="99">
        <v>0</v>
      </c>
      <c r="AC1660" s="99">
        <v>0</v>
      </c>
      <c r="AD1660" s="99">
        <v>0</v>
      </c>
      <c r="AE1660" s="99">
        <v>8330.4232057332993</v>
      </c>
      <c r="AF1660" s="99">
        <v>24227.454842805899</v>
      </c>
      <c r="AG1660" s="99">
        <v>730944.06003570603</v>
      </c>
      <c r="AH1660" s="99">
        <v>0</v>
      </c>
      <c r="AI1660" s="99">
        <v>0</v>
      </c>
      <c r="AJ1660" s="99">
        <v>557250.36371612502</v>
      </c>
      <c r="AK1660" s="99">
        <v>0</v>
      </c>
      <c r="AL1660" s="99">
        <v>0</v>
      </c>
      <c r="AM1660" s="99">
        <v>9449.9095591306705</v>
      </c>
      <c r="AN1660" s="99">
        <v>281367.12025070202</v>
      </c>
      <c r="AO1660" s="99">
        <v>0</v>
      </c>
      <c r="AP1660" s="99">
        <v>1051930.61027527</v>
      </c>
      <c r="AQ1660" s="99">
        <v>7612880.3898315402</v>
      </c>
      <c r="AR1660" s="99">
        <v>4529.2703011035901</v>
      </c>
      <c r="AS1660" s="99">
        <v>46886.168054580703</v>
      </c>
      <c r="AT1660" s="99">
        <v>0</v>
      </c>
      <c r="AU1660" s="99">
        <v>0</v>
      </c>
      <c r="AV1660" s="99">
        <v>0</v>
      </c>
      <c r="AW1660" s="99">
        <v>0</v>
      </c>
      <c r="AX1660" s="99">
        <v>56071.430850028999</v>
      </c>
      <c r="AY1660" s="99">
        <v>162649.476043701</v>
      </c>
      <c r="AZ1660" s="99">
        <v>4711437.4458007803</v>
      </c>
      <c r="BA1660" s="99">
        <v>0</v>
      </c>
      <c r="BB1660" s="99">
        <v>0</v>
      </c>
      <c r="BC1660" s="99">
        <v>3678236.9357910198</v>
      </c>
      <c r="BD1660" s="99">
        <v>0</v>
      </c>
      <c r="BE1660" s="99">
        <v>0</v>
      </c>
      <c r="BF1660" s="99">
        <v>59228.489656925201</v>
      </c>
      <c r="BG1660" s="99">
        <v>696197.56052398705</v>
      </c>
      <c r="BH1660" s="99">
        <v>0</v>
      </c>
      <c r="BI1660" s="99">
        <v>186801.012172699</v>
      </c>
      <c r="BJ1660" s="99">
        <v>2921404.0617980999</v>
      </c>
      <c r="BK1660" s="99">
        <v>928.35234256833803</v>
      </c>
      <c r="BL1660" s="99">
        <v>7194.4915207028398</v>
      </c>
      <c r="BM1660" s="99">
        <v>0</v>
      </c>
      <c r="BN1660" s="99">
        <v>0</v>
      </c>
      <c r="BO1660" s="99">
        <v>0</v>
      </c>
      <c r="BP1660" s="99">
        <v>0</v>
      </c>
      <c r="BQ1660" s="99">
        <v>0</v>
      </c>
      <c r="BR1660" s="99">
        <v>42410.277256011999</v>
      </c>
      <c r="BS1660" s="99">
        <v>1761248.9679107701</v>
      </c>
      <c r="BT1660" s="99">
        <v>0</v>
      </c>
      <c r="BU1660" s="99">
        <v>0</v>
      </c>
      <c r="BV1660" s="99">
        <v>1305150.6979217499</v>
      </c>
      <c r="BW1660" s="99">
        <v>0</v>
      </c>
      <c r="BX1660" s="99">
        <v>0</v>
      </c>
      <c r="BY1660" s="99">
        <v>0</v>
      </c>
      <c r="BZ1660" s="99">
        <v>0</v>
      </c>
      <c r="CA1660" s="99">
        <v>9004.2551705837304</v>
      </c>
      <c r="CB1660" s="99">
        <v>1338195.09049988</v>
      </c>
      <c r="CC1660" s="99">
        <v>8635107.8660888709</v>
      </c>
      <c r="CD1660" s="99">
        <v>3139445.3519592299</v>
      </c>
      <c r="CE1660" s="99">
        <v>59.237765808589799</v>
      </c>
      <c r="CF1660" s="99">
        <v>15372.0822339058</v>
      </c>
      <c r="CG1660" s="99">
        <v>97825.267091751099</v>
      </c>
      <c r="CH1660" s="99">
        <v>7206.1221666932097</v>
      </c>
      <c r="CI1660" s="99">
        <v>9060.3976199626904</v>
      </c>
      <c r="CJ1660" s="99">
        <v>1353423.5059356701</v>
      </c>
      <c r="CK1660" s="99">
        <v>8732459.4403076209</v>
      </c>
      <c r="CL1660" s="99">
        <v>3126839.2028503399</v>
      </c>
      <c r="CM1660" s="188">
        <v>9804.1574287414605</v>
      </c>
      <c r="CN1660" s="188">
        <v>1638638.9858551</v>
      </c>
      <c r="CO1660" s="188">
        <v>9427261.5758056603</v>
      </c>
      <c r="CP1660" s="99">
        <v>3126839.2028503399</v>
      </c>
      <c r="CQ1660" s="99">
        <v>22.500535034807399</v>
      </c>
      <c r="CR1660" s="99">
        <v>5688.4070692062396</v>
      </c>
      <c r="CS1660" s="99">
        <v>37986.099497795098</v>
      </c>
      <c r="CT1660" s="99">
        <v>6595.6011099219304</v>
      </c>
      <c r="CU1660" s="98">
        <v>8160.4021558550003</v>
      </c>
      <c r="CV1660" s="98">
        <v>491.53751037500001</v>
      </c>
    </row>
    <row r="1661" spans="1:100" x14ac:dyDescent="0.2">
      <c r="A1661" s="98" t="s">
        <v>182</v>
      </c>
      <c r="B1661" s="100">
        <v>38687</v>
      </c>
      <c r="C1661" s="99">
        <v>0</v>
      </c>
      <c r="D1661" s="99">
        <v>1281.2372247129699</v>
      </c>
      <c r="E1661" s="99">
        <v>7583.6472941041002</v>
      </c>
      <c r="F1661" s="99">
        <v>5.95118951797485</v>
      </c>
      <c r="G1661" s="99">
        <v>34.178657624870503</v>
      </c>
      <c r="H1661" s="99">
        <v>0</v>
      </c>
      <c r="I1661" s="99">
        <v>0</v>
      </c>
      <c r="J1661" s="99">
        <v>0</v>
      </c>
      <c r="K1661" s="99">
        <v>0</v>
      </c>
      <c r="L1661" s="99">
        <v>152.39672244712699</v>
      </c>
      <c r="M1661" s="99">
        <v>175.06685281358699</v>
      </c>
      <c r="N1661" s="99">
        <v>4924.3989958763104</v>
      </c>
      <c r="O1661" s="99">
        <v>0</v>
      </c>
      <c r="P1661" s="99">
        <v>0</v>
      </c>
      <c r="Q1661" s="99">
        <v>3647.0712415874</v>
      </c>
      <c r="R1661" s="99">
        <v>0</v>
      </c>
      <c r="S1661" s="99">
        <v>0</v>
      </c>
      <c r="T1661" s="99">
        <v>47.519029967021197</v>
      </c>
      <c r="U1661" s="99">
        <v>764.15753313898995</v>
      </c>
      <c r="V1661" s="99">
        <v>0</v>
      </c>
      <c r="W1661" s="99">
        <v>159873.75275993301</v>
      </c>
      <c r="X1661" s="99">
        <v>1149705.7871246301</v>
      </c>
      <c r="Y1661" s="99">
        <v>461.84173664078099</v>
      </c>
      <c r="Z1661" s="99">
        <v>8492.7474706172907</v>
      </c>
      <c r="AA1661" s="99">
        <v>0</v>
      </c>
      <c r="AB1661" s="99">
        <v>0</v>
      </c>
      <c r="AC1661" s="99">
        <v>0</v>
      </c>
      <c r="AD1661" s="99">
        <v>0</v>
      </c>
      <c r="AE1661" s="99">
        <v>8275.8475422859192</v>
      </c>
      <c r="AF1661" s="99">
        <v>22890.728364229199</v>
      </c>
      <c r="AG1661" s="99">
        <v>697989.867424011</v>
      </c>
      <c r="AH1661" s="99">
        <v>0</v>
      </c>
      <c r="AI1661" s="99">
        <v>0</v>
      </c>
      <c r="AJ1661" s="99">
        <v>575862.11820983898</v>
      </c>
      <c r="AK1661" s="99">
        <v>0</v>
      </c>
      <c r="AL1661" s="99">
        <v>0</v>
      </c>
      <c r="AM1661" s="99">
        <v>10714.3492319584</v>
      </c>
      <c r="AN1661" s="99">
        <v>299350.90631103498</v>
      </c>
      <c r="AO1661" s="99">
        <v>0</v>
      </c>
      <c r="AP1661" s="99">
        <v>1079333.7793884301</v>
      </c>
      <c r="AQ1661" s="99">
        <v>7447905.2168579102</v>
      </c>
      <c r="AR1661" s="99">
        <v>3478.69429856539</v>
      </c>
      <c r="AS1661" s="99">
        <v>56057.029797077201</v>
      </c>
      <c r="AT1661" s="99">
        <v>0</v>
      </c>
      <c r="AU1661" s="99">
        <v>0</v>
      </c>
      <c r="AV1661" s="99">
        <v>0</v>
      </c>
      <c r="AW1661" s="99">
        <v>0</v>
      </c>
      <c r="AX1661" s="99">
        <v>58802.860529422796</v>
      </c>
      <c r="AY1661" s="99">
        <v>154777.104295731</v>
      </c>
      <c r="AZ1661" s="99">
        <v>4555453.4027709998</v>
      </c>
      <c r="BA1661" s="99">
        <v>0</v>
      </c>
      <c r="BB1661" s="99">
        <v>0</v>
      </c>
      <c r="BC1661" s="99">
        <v>3821544.79016113</v>
      </c>
      <c r="BD1661" s="99">
        <v>0</v>
      </c>
      <c r="BE1661" s="99">
        <v>0</v>
      </c>
      <c r="BF1661" s="99">
        <v>69088.641435623198</v>
      </c>
      <c r="BG1661" s="99">
        <v>756878.75298309303</v>
      </c>
      <c r="BH1661" s="99">
        <v>0</v>
      </c>
      <c r="BI1661" s="99">
        <v>198568.488319397</v>
      </c>
      <c r="BJ1661" s="99">
        <v>2908441.1190490699</v>
      </c>
      <c r="BK1661" s="99">
        <v>675.15873887389898</v>
      </c>
      <c r="BL1661" s="99">
        <v>7708.1329940557498</v>
      </c>
      <c r="BM1661" s="99">
        <v>0</v>
      </c>
      <c r="BN1661" s="99">
        <v>0</v>
      </c>
      <c r="BO1661" s="99">
        <v>0</v>
      </c>
      <c r="BP1661" s="99">
        <v>0</v>
      </c>
      <c r="BQ1661" s="99">
        <v>0</v>
      </c>
      <c r="BR1661" s="99">
        <v>37115.986398220099</v>
      </c>
      <c r="BS1661" s="99">
        <v>1726387.7586669901</v>
      </c>
      <c r="BT1661" s="99">
        <v>0</v>
      </c>
      <c r="BU1661" s="99">
        <v>0</v>
      </c>
      <c r="BV1661" s="99">
        <v>1325065.1771545401</v>
      </c>
      <c r="BW1661" s="99">
        <v>0</v>
      </c>
      <c r="BX1661" s="99">
        <v>0</v>
      </c>
      <c r="BY1661" s="99">
        <v>0</v>
      </c>
      <c r="BZ1661" s="99">
        <v>0</v>
      </c>
      <c r="CA1661" s="99">
        <v>8867.6970881223697</v>
      </c>
      <c r="CB1661" s="99">
        <v>1309731.8842468299</v>
      </c>
      <c r="CC1661" s="99">
        <v>8517312.1187744103</v>
      </c>
      <c r="CD1661" s="99">
        <v>3097211.55792236</v>
      </c>
      <c r="CE1661" s="99">
        <v>70.848954431712599</v>
      </c>
      <c r="CF1661" s="99">
        <v>16369.4843542576</v>
      </c>
      <c r="CG1661" s="99">
        <v>107745.363176346</v>
      </c>
      <c r="CH1661" s="99">
        <v>7716.4187126755696</v>
      </c>
      <c r="CI1661" s="99">
        <v>8946.9932835102099</v>
      </c>
      <c r="CJ1661" s="99">
        <v>1325819.2633056601</v>
      </c>
      <c r="CK1661" s="99">
        <v>8626198.0925293006</v>
      </c>
      <c r="CL1661" s="99">
        <v>3063668.6188049298</v>
      </c>
      <c r="CM1661" s="188">
        <v>9680.3566119670904</v>
      </c>
      <c r="CN1661" s="188">
        <v>1626107.5144958501</v>
      </c>
      <c r="CO1661" s="188">
        <v>9419923.81396484</v>
      </c>
      <c r="CP1661" s="99">
        <v>3063668.6188049298</v>
      </c>
      <c r="CQ1661" s="99">
        <v>23.2134694168344</v>
      </c>
      <c r="CR1661" s="99">
        <v>5596.10591995716</v>
      </c>
      <c r="CS1661" s="99">
        <v>40298.816573619799</v>
      </c>
      <c r="CT1661" s="99">
        <v>7579.6864755153701</v>
      </c>
      <c r="CU1661" s="98">
        <v>7808.0932022469997</v>
      </c>
      <c r="CV1661" s="98">
        <v>597.36705160500003</v>
      </c>
    </row>
    <row r="1662" spans="1:100" x14ac:dyDescent="0.2">
      <c r="A1662" s="98" t="s">
        <v>182</v>
      </c>
      <c r="B1662" s="100">
        <v>38777</v>
      </c>
      <c r="C1662" s="99">
        <v>0</v>
      </c>
      <c r="D1662" s="99">
        <v>1431.5789424627999</v>
      </c>
      <c r="E1662" s="99">
        <v>7345.8481357097598</v>
      </c>
      <c r="F1662" s="99">
        <v>5.1178476209752297</v>
      </c>
      <c r="G1662" s="99">
        <v>42.687874054536202</v>
      </c>
      <c r="H1662" s="99">
        <v>0</v>
      </c>
      <c r="I1662" s="99">
        <v>0</v>
      </c>
      <c r="J1662" s="99">
        <v>0</v>
      </c>
      <c r="K1662" s="99">
        <v>0</v>
      </c>
      <c r="L1662" s="99">
        <v>84.187728821299999</v>
      </c>
      <c r="M1662" s="99">
        <v>171.91334561631101</v>
      </c>
      <c r="N1662" s="99">
        <v>4739.7132509946796</v>
      </c>
      <c r="O1662" s="99">
        <v>37.783801271580202</v>
      </c>
      <c r="P1662" s="99">
        <v>0</v>
      </c>
      <c r="Q1662" s="99">
        <v>3728.90341988206</v>
      </c>
      <c r="R1662" s="99">
        <v>9.2381655710050801</v>
      </c>
      <c r="S1662" s="99">
        <v>0</v>
      </c>
      <c r="T1662" s="99">
        <v>38.464249765500398</v>
      </c>
      <c r="U1662" s="99">
        <v>790.630059480667</v>
      </c>
      <c r="V1662" s="99">
        <v>0</v>
      </c>
      <c r="W1662" s="99">
        <v>196235.499414444</v>
      </c>
      <c r="X1662" s="99">
        <v>1122046.5954742399</v>
      </c>
      <c r="Y1662" s="99">
        <v>467.78762365132599</v>
      </c>
      <c r="Z1662" s="99">
        <v>9305.9269381761605</v>
      </c>
      <c r="AA1662" s="99">
        <v>0</v>
      </c>
      <c r="AB1662" s="99">
        <v>0</v>
      </c>
      <c r="AC1662" s="99">
        <v>0</v>
      </c>
      <c r="AD1662" s="99">
        <v>0</v>
      </c>
      <c r="AE1662" s="99">
        <v>5176.7926210164997</v>
      </c>
      <c r="AF1662" s="99">
        <v>23714.871385574301</v>
      </c>
      <c r="AG1662" s="99">
        <v>682168.56375122105</v>
      </c>
      <c r="AH1662" s="99">
        <v>2706.45526635647</v>
      </c>
      <c r="AI1662" s="99">
        <v>0</v>
      </c>
      <c r="AJ1662" s="99">
        <v>602633.15791320801</v>
      </c>
      <c r="AK1662" s="99">
        <v>1398.8396017104401</v>
      </c>
      <c r="AL1662" s="99">
        <v>0</v>
      </c>
      <c r="AM1662" s="99">
        <v>8568.2266235351599</v>
      </c>
      <c r="AN1662" s="99">
        <v>308375.07527923601</v>
      </c>
      <c r="AO1662" s="99">
        <v>0</v>
      </c>
      <c r="AP1662" s="99">
        <v>1330111.4983367899</v>
      </c>
      <c r="AQ1662" s="99">
        <v>7345186.9816894503</v>
      </c>
      <c r="AR1662" s="99">
        <v>3720.98654228449</v>
      </c>
      <c r="AS1662" s="99">
        <v>63773.250443935402</v>
      </c>
      <c r="AT1662" s="99">
        <v>0</v>
      </c>
      <c r="AU1662" s="99">
        <v>0</v>
      </c>
      <c r="AV1662" s="99">
        <v>0</v>
      </c>
      <c r="AW1662" s="99">
        <v>0</v>
      </c>
      <c r="AX1662" s="99">
        <v>35732.080542564399</v>
      </c>
      <c r="AY1662" s="99">
        <v>163167.20436477699</v>
      </c>
      <c r="AZ1662" s="99">
        <v>4452396.39379883</v>
      </c>
      <c r="BA1662" s="99">
        <v>19698.543310642199</v>
      </c>
      <c r="BB1662" s="99">
        <v>0</v>
      </c>
      <c r="BC1662" s="99">
        <v>4024706.2974853502</v>
      </c>
      <c r="BD1662" s="99">
        <v>9393.0895675420797</v>
      </c>
      <c r="BE1662" s="99">
        <v>0</v>
      </c>
      <c r="BF1662" s="99">
        <v>56657.350314140298</v>
      </c>
      <c r="BG1662" s="99">
        <v>792718.79772949195</v>
      </c>
      <c r="BH1662" s="99">
        <v>0</v>
      </c>
      <c r="BI1662" s="99">
        <v>257681.86377906799</v>
      </c>
      <c r="BJ1662" s="99">
        <v>2819394.77557373</v>
      </c>
      <c r="BK1662" s="99">
        <v>686.206403523684</v>
      </c>
      <c r="BL1662" s="99">
        <v>8839.2203878164291</v>
      </c>
      <c r="BM1662" s="99">
        <v>0</v>
      </c>
      <c r="BN1662" s="99">
        <v>0</v>
      </c>
      <c r="BO1662" s="99">
        <v>0</v>
      </c>
      <c r="BP1662" s="99">
        <v>0</v>
      </c>
      <c r="BQ1662" s="99">
        <v>0</v>
      </c>
      <c r="BR1662" s="99">
        <v>39977.271355628996</v>
      </c>
      <c r="BS1662" s="99">
        <v>1676932.35385132</v>
      </c>
      <c r="BT1662" s="99">
        <v>3861.3687159121</v>
      </c>
      <c r="BU1662" s="99">
        <v>0</v>
      </c>
      <c r="BV1662" s="99">
        <v>1352844.71749878</v>
      </c>
      <c r="BW1662" s="99">
        <v>972.10461318492901</v>
      </c>
      <c r="BX1662" s="99">
        <v>0</v>
      </c>
      <c r="BY1662" s="99">
        <v>0</v>
      </c>
      <c r="BZ1662" s="99">
        <v>0</v>
      </c>
      <c r="CA1662" s="99">
        <v>8779.5264043808002</v>
      </c>
      <c r="CB1662" s="99">
        <v>1291432.93049622</v>
      </c>
      <c r="CC1662" s="99">
        <v>8773724.9951171894</v>
      </c>
      <c r="CD1662" s="99">
        <v>3014777.1488952599</v>
      </c>
      <c r="CE1662" s="99">
        <v>75.353257476352198</v>
      </c>
      <c r="CF1662" s="99">
        <v>16391.442633628802</v>
      </c>
      <c r="CG1662" s="99">
        <v>111745.45918178601</v>
      </c>
      <c r="CH1662" s="99">
        <v>8941.0814855098706</v>
      </c>
      <c r="CI1662" s="99">
        <v>8825.4132361411994</v>
      </c>
      <c r="CJ1662" s="99">
        <v>1307793.2020568801</v>
      </c>
      <c r="CK1662" s="99">
        <v>8882901.6350097694</v>
      </c>
      <c r="CL1662" s="99">
        <v>3099687.47869873</v>
      </c>
      <c r="CM1662" s="188">
        <v>9654.2147595882398</v>
      </c>
      <c r="CN1662" s="188">
        <v>1614473.68284607</v>
      </c>
      <c r="CO1662" s="188">
        <v>9662533.9337158203</v>
      </c>
      <c r="CP1662" s="99">
        <v>3099687.47869873</v>
      </c>
      <c r="CQ1662" s="99">
        <v>27.290069017792099</v>
      </c>
      <c r="CR1662" s="99">
        <v>6063.7941328287097</v>
      </c>
      <c r="CS1662" s="99">
        <v>41042.974034309402</v>
      </c>
      <c r="CT1662" s="99">
        <v>7985.9217042923001</v>
      </c>
      <c r="CU1662" s="98">
        <v>7492.8704839089996</v>
      </c>
      <c r="CV1662" s="98">
        <v>684.02410949700004</v>
      </c>
    </row>
    <row r="1663" spans="1:100" x14ac:dyDescent="0.2">
      <c r="A1663" s="98" t="s">
        <v>182</v>
      </c>
      <c r="B1663" s="100">
        <v>38869</v>
      </c>
      <c r="C1663" s="99">
        <v>0</v>
      </c>
      <c r="D1663" s="99">
        <v>1524.67486445606</v>
      </c>
      <c r="E1663" s="99">
        <v>6975.1563560962704</v>
      </c>
      <c r="F1663" s="99">
        <v>6.1958587369881597</v>
      </c>
      <c r="G1663" s="99">
        <v>46.910368708893699</v>
      </c>
      <c r="H1663" s="99">
        <v>0</v>
      </c>
      <c r="I1663" s="99">
        <v>0</v>
      </c>
      <c r="J1663" s="99">
        <v>0</v>
      </c>
      <c r="K1663" s="99">
        <v>0</v>
      </c>
      <c r="L1663" s="99">
        <v>97.375300930812998</v>
      </c>
      <c r="M1663" s="99">
        <v>158.37080571427899</v>
      </c>
      <c r="N1663" s="99">
        <v>4549.1619536280596</v>
      </c>
      <c r="O1663" s="99">
        <v>50.771360849495998</v>
      </c>
      <c r="P1663" s="99">
        <v>0</v>
      </c>
      <c r="Q1663" s="99">
        <v>3691.7345049381302</v>
      </c>
      <c r="R1663" s="99">
        <v>8.7808469982119295</v>
      </c>
      <c r="S1663" s="99">
        <v>0</v>
      </c>
      <c r="T1663" s="99">
        <v>33.487584315706002</v>
      </c>
      <c r="U1663" s="99">
        <v>820.57416409999098</v>
      </c>
      <c r="V1663" s="99">
        <v>0</v>
      </c>
      <c r="W1663" s="99">
        <v>185537.68298721299</v>
      </c>
      <c r="X1663" s="99">
        <v>1083471.06478882</v>
      </c>
      <c r="Y1663" s="99">
        <v>511.21786639839399</v>
      </c>
      <c r="Z1663" s="99">
        <v>11072.7199633121</v>
      </c>
      <c r="AA1663" s="99">
        <v>0</v>
      </c>
      <c r="AB1663" s="99">
        <v>0</v>
      </c>
      <c r="AC1663" s="99">
        <v>0</v>
      </c>
      <c r="AD1663" s="99">
        <v>0</v>
      </c>
      <c r="AE1663" s="99">
        <v>7572.9347314238503</v>
      </c>
      <c r="AF1663" s="99">
        <v>20672.846468687101</v>
      </c>
      <c r="AG1663" s="99">
        <v>673189.71454620396</v>
      </c>
      <c r="AH1663" s="99">
        <v>2986.5517665743801</v>
      </c>
      <c r="AI1663" s="99">
        <v>0</v>
      </c>
      <c r="AJ1663" s="99">
        <v>577216.93346404994</v>
      </c>
      <c r="AK1663" s="99">
        <v>2210.9918794333898</v>
      </c>
      <c r="AL1663" s="99">
        <v>0</v>
      </c>
      <c r="AM1663" s="99">
        <v>7711.4938893914205</v>
      </c>
      <c r="AN1663" s="99">
        <v>318788.22373962402</v>
      </c>
      <c r="AO1663" s="99">
        <v>0</v>
      </c>
      <c r="AP1663" s="99">
        <v>1422264.7777557401</v>
      </c>
      <c r="AQ1663" s="99">
        <v>7160051.3546752902</v>
      </c>
      <c r="AR1663" s="99">
        <v>3876.21083876491</v>
      </c>
      <c r="AS1663" s="99">
        <v>77886.577982902498</v>
      </c>
      <c r="AT1663" s="99">
        <v>0</v>
      </c>
      <c r="AU1663" s="99">
        <v>0</v>
      </c>
      <c r="AV1663" s="99">
        <v>0</v>
      </c>
      <c r="AW1663" s="99">
        <v>0</v>
      </c>
      <c r="AX1663" s="99">
        <v>51994.457698822</v>
      </c>
      <c r="AY1663" s="99">
        <v>141131.83820343</v>
      </c>
      <c r="AZ1663" s="99">
        <v>4459860.38354492</v>
      </c>
      <c r="BA1663" s="99">
        <v>22329.164277791999</v>
      </c>
      <c r="BB1663" s="99">
        <v>0</v>
      </c>
      <c r="BC1663" s="99">
        <v>3908027.1158752399</v>
      </c>
      <c r="BD1663" s="99">
        <v>15140.747705102</v>
      </c>
      <c r="BE1663" s="99">
        <v>0</v>
      </c>
      <c r="BF1663" s="99">
        <v>53329.766052246101</v>
      </c>
      <c r="BG1663" s="99">
        <v>835148.27131652797</v>
      </c>
      <c r="BH1663" s="99">
        <v>0</v>
      </c>
      <c r="BI1663" s="99">
        <v>260621.76421356201</v>
      </c>
      <c r="BJ1663" s="99">
        <v>2536835.86401367</v>
      </c>
      <c r="BK1663" s="99">
        <v>725.89919406175602</v>
      </c>
      <c r="BL1663" s="99">
        <v>11717.833238482501</v>
      </c>
      <c r="BM1663" s="99">
        <v>0</v>
      </c>
      <c r="BN1663" s="99">
        <v>0</v>
      </c>
      <c r="BO1663" s="99">
        <v>0</v>
      </c>
      <c r="BP1663" s="99">
        <v>0</v>
      </c>
      <c r="BQ1663" s="99">
        <v>0</v>
      </c>
      <c r="BR1663" s="99">
        <v>34539.9008579254</v>
      </c>
      <c r="BS1663" s="99">
        <v>1533589.0841216999</v>
      </c>
      <c r="BT1663" s="99">
        <v>4387.5604466795903</v>
      </c>
      <c r="BU1663" s="99">
        <v>0</v>
      </c>
      <c r="BV1663" s="99">
        <v>1248993.8669128399</v>
      </c>
      <c r="BW1663" s="99">
        <v>1574.0246256887899</v>
      </c>
      <c r="BX1663" s="99">
        <v>0</v>
      </c>
      <c r="BY1663" s="99">
        <v>0</v>
      </c>
      <c r="BZ1663" s="99">
        <v>0</v>
      </c>
      <c r="CA1663" s="99">
        <v>8506.3072067499197</v>
      </c>
      <c r="CB1663" s="99">
        <v>1266948.2724609401</v>
      </c>
      <c r="CC1663" s="99">
        <v>8553911.9730224591</v>
      </c>
      <c r="CD1663" s="99">
        <v>2843585.9839782701</v>
      </c>
      <c r="CE1663" s="99">
        <v>73.823967792093796</v>
      </c>
      <c r="CF1663" s="99">
        <v>17101.624792098999</v>
      </c>
      <c r="CG1663" s="99">
        <v>117420.333703041</v>
      </c>
      <c r="CH1663" s="99">
        <v>11769.65572083</v>
      </c>
      <c r="CI1663" s="99">
        <v>8603.0123094320297</v>
      </c>
      <c r="CJ1663" s="99">
        <v>1284106.7385253899</v>
      </c>
      <c r="CK1663" s="99">
        <v>8673863.0294189509</v>
      </c>
      <c r="CL1663" s="99">
        <v>2840292.73010254</v>
      </c>
      <c r="CM1663" s="188">
        <v>9408.6024962663705</v>
      </c>
      <c r="CN1663" s="188">
        <v>1607082.7594909701</v>
      </c>
      <c r="CO1663" s="188">
        <v>9487612.8602294903</v>
      </c>
      <c r="CP1663" s="99">
        <v>2840292.73010254</v>
      </c>
      <c r="CQ1663" s="99">
        <v>30.808465391863098</v>
      </c>
      <c r="CR1663" s="99">
        <v>7709.1205381154996</v>
      </c>
      <c r="CS1663" s="99">
        <v>51970.993290901199</v>
      </c>
      <c r="CT1663" s="99">
        <v>11056.9635592699</v>
      </c>
      <c r="CU1663" s="98">
        <v>7144.8635357720004</v>
      </c>
      <c r="CV1663" s="98">
        <v>754.331482145</v>
      </c>
    </row>
    <row r="1664" spans="1:100" x14ac:dyDescent="0.2">
      <c r="A1664" s="98" t="s">
        <v>182</v>
      </c>
      <c r="B1664" s="100">
        <v>38961</v>
      </c>
      <c r="C1664" s="99">
        <v>0</v>
      </c>
      <c r="D1664" s="99">
        <v>1546.5409909933801</v>
      </c>
      <c r="E1664" s="99">
        <v>6803.7803615927696</v>
      </c>
      <c r="F1664" s="99">
        <v>5.6895153459627199</v>
      </c>
      <c r="G1664" s="99">
        <v>49.715696540661199</v>
      </c>
      <c r="H1664" s="99">
        <v>0</v>
      </c>
      <c r="I1664" s="99">
        <v>0</v>
      </c>
      <c r="J1664" s="99">
        <v>0</v>
      </c>
      <c r="K1664" s="99">
        <v>0</v>
      </c>
      <c r="L1664" s="99">
        <v>91.160327799618202</v>
      </c>
      <c r="M1664" s="99">
        <v>156.353369453922</v>
      </c>
      <c r="N1664" s="99">
        <v>4422.3107084631902</v>
      </c>
      <c r="O1664" s="99">
        <v>56.401864441577303</v>
      </c>
      <c r="P1664" s="99">
        <v>0</v>
      </c>
      <c r="Q1664" s="99">
        <v>3693.0764799416102</v>
      </c>
      <c r="R1664" s="99">
        <v>14.2397271126974</v>
      </c>
      <c r="S1664" s="99">
        <v>0</v>
      </c>
      <c r="T1664" s="99">
        <v>30.186303181108102</v>
      </c>
      <c r="U1664" s="99">
        <v>850.67866151034798</v>
      </c>
      <c r="V1664" s="99">
        <v>0</v>
      </c>
      <c r="W1664" s="99">
        <v>188837.81216430699</v>
      </c>
      <c r="X1664" s="99">
        <v>1052207.5842895501</v>
      </c>
      <c r="Y1664" s="99">
        <v>487.06918148323899</v>
      </c>
      <c r="Z1664" s="99">
        <v>10755.0708690882</v>
      </c>
      <c r="AA1664" s="99">
        <v>0</v>
      </c>
      <c r="AB1664" s="99">
        <v>0</v>
      </c>
      <c r="AC1664" s="99">
        <v>0</v>
      </c>
      <c r="AD1664" s="99">
        <v>0</v>
      </c>
      <c r="AE1664" s="99">
        <v>6764.7629770040503</v>
      </c>
      <c r="AF1664" s="99">
        <v>23345.411868810701</v>
      </c>
      <c r="AG1664" s="99">
        <v>642455.33099365199</v>
      </c>
      <c r="AH1664" s="99">
        <v>3991.3227788805998</v>
      </c>
      <c r="AI1664" s="99">
        <v>0</v>
      </c>
      <c r="AJ1664" s="99">
        <v>558715.91162872303</v>
      </c>
      <c r="AK1664" s="99">
        <v>2930.6538716554601</v>
      </c>
      <c r="AL1664" s="99">
        <v>0</v>
      </c>
      <c r="AM1664" s="99">
        <v>6934.9227595329303</v>
      </c>
      <c r="AN1664" s="99">
        <v>327782.065727234</v>
      </c>
      <c r="AO1664" s="99">
        <v>0</v>
      </c>
      <c r="AP1664" s="99">
        <v>1337505.9830169701</v>
      </c>
      <c r="AQ1664" s="99">
        <v>6977040.3302612295</v>
      </c>
      <c r="AR1664" s="99">
        <v>4115.9565758109102</v>
      </c>
      <c r="AS1664" s="99">
        <v>73773.390564918504</v>
      </c>
      <c r="AT1664" s="99">
        <v>0</v>
      </c>
      <c r="AU1664" s="99">
        <v>0</v>
      </c>
      <c r="AV1664" s="99">
        <v>0</v>
      </c>
      <c r="AW1664" s="99">
        <v>0</v>
      </c>
      <c r="AX1664" s="99">
        <v>47430.951031684897</v>
      </c>
      <c r="AY1664" s="99">
        <v>159304.55155754101</v>
      </c>
      <c r="AZ1664" s="99">
        <v>4281821.4263915997</v>
      </c>
      <c r="BA1664" s="99">
        <v>30365.9630534649</v>
      </c>
      <c r="BB1664" s="99">
        <v>0</v>
      </c>
      <c r="BC1664" s="99">
        <v>3754839.58120728</v>
      </c>
      <c r="BD1664" s="99">
        <v>20681.8227787018</v>
      </c>
      <c r="BE1664" s="99">
        <v>0</v>
      </c>
      <c r="BF1664" s="99">
        <v>46256.941123485602</v>
      </c>
      <c r="BG1664" s="99">
        <v>878710.143409729</v>
      </c>
      <c r="BH1664" s="99">
        <v>0</v>
      </c>
      <c r="BI1664" s="99">
        <v>261234.73323822001</v>
      </c>
      <c r="BJ1664" s="99">
        <v>2501037.2963256799</v>
      </c>
      <c r="BK1664" s="99">
        <v>666.63204439729498</v>
      </c>
      <c r="BL1664" s="99">
        <v>12032.2188885212</v>
      </c>
      <c r="BM1664" s="99">
        <v>0</v>
      </c>
      <c r="BN1664" s="99">
        <v>0</v>
      </c>
      <c r="BO1664" s="99">
        <v>0</v>
      </c>
      <c r="BP1664" s="99">
        <v>0</v>
      </c>
      <c r="BQ1664" s="99">
        <v>0</v>
      </c>
      <c r="BR1664" s="99">
        <v>36955.188368320501</v>
      </c>
      <c r="BS1664" s="99">
        <v>1464459.87345886</v>
      </c>
      <c r="BT1664" s="99">
        <v>5950.7993406653404</v>
      </c>
      <c r="BU1664" s="99">
        <v>0</v>
      </c>
      <c r="BV1664" s="99">
        <v>1248190.8280792199</v>
      </c>
      <c r="BW1664" s="99">
        <v>2099.0640801787399</v>
      </c>
      <c r="BX1664" s="99">
        <v>0</v>
      </c>
      <c r="BY1664" s="99">
        <v>0</v>
      </c>
      <c r="BZ1664" s="99">
        <v>0</v>
      </c>
      <c r="CA1664" s="99">
        <v>8332.9474709034002</v>
      </c>
      <c r="CB1664" s="99">
        <v>1256506.2319030799</v>
      </c>
      <c r="CC1664" s="99">
        <v>8297722.2285766602</v>
      </c>
      <c r="CD1664" s="99">
        <v>2778308.3743591299</v>
      </c>
      <c r="CE1664" s="99">
        <v>74.101676327176406</v>
      </c>
      <c r="CF1664" s="99">
        <v>16567.8406293392</v>
      </c>
      <c r="CG1664" s="99">
        <v>113094.977651596</v>
      </c>
      <c r="CH1664" s="99">
        <v>12048.8048378229</v>
      </c>
      <c r="CI1664" s="99">
        <v>8404.2372716665304</v>
      </c>
      <c r="CJ1664" s="99">
        <v>1272895.03625488</v>
      </c>
      <c r="CK1664" s="99">
        <v>8409838.1649169903</v>
      </c>
      <c r="CL1664" s="99">
        <v>2782857.8336181599</v>
      </c>
      <c r="CM1664" s="188">
        <v>9261.3060691356695</v>
      </c>
      <c r="CN1664" s="188">
        <v>1600744.0662994401</v>
      </c>
      <c r="CO1664" s="188">
        <v>9279439.3223877009</v>
      </c>
      <c r="CP1664" s="99">
        <v>2782857.8336181599</v>
      </c>
      <c r="CQ1664" s="99">
        <v>31.417421474819999</v>
      </c>
      <c r="CR1664" s="99">
        <v>6744.7802829742404</v>
      </c>
      <c r="CS1664" s="99">
        <v>47077.345212936401</v>
      </c>
      <c r="CT1664" s="99">
        <v>9249.23067116737</v>
      </c>
      <c r="CU1664" s="98">
        <v>6928.9921077529998</v>
      </c>
      <c r="CV1664" s="98">
        <v>800.18043002900004</v>
      </c>
    </row>
    <row r="1665" spans="1:100" x14ac:dyDescent="0.2">
      <c r="A1665" s="98" t="s">
        <v>182</v>
      </c>
      <c r="B1665" s="100">
        <v>39052</v>
      </c>
      <c r="C1665" s="99">
        <v>0</v>
      </c>
      <c r="D1665" s="99">
        <v>1629.1830700486901</v>
      </c>
      <c r="E1665" s="99">
        <v>6639.3705733418501</v>
      </c>
      <c r="F1665" s="99">
        <v>6.9678896929835901</v>
      </c>
      <c r="G1665" s="99">
        <v>51.987270465586299</v>
      </c>
      <c r="H1665" s="99">
        <v>0</v>
      </c>
      <c r="I1665" s="99">
        <v>0</v>
      </c>
      <c r="J1665" s="99">
        <v>0</v>
      </c>
      <c r="K1665" s="99">
        <v>0</v>
      </c>
      <c r="L1665" s="99">
        <v>94.094702837057397</v>
      </c>
      <c r="M1665" s="99">
        <v>159.87455500476099</v>
      </c>
      <c r="N1665" s="99">
        <v>4270.6924865841902</v>
      </c>
      <c r="O1665" s="99">
        <v>60.706933407578603</v>
      </c>
      <c r="P1665" s="99">
        <v>0</v>
      </c>
      <c r="Q1665" s="99">
        <v>3720.4369617104499</v>
      </c>
      <c r="R1665" s="99">
        <v>12.707505999133</v>
      </c>
      <c r="S1665" s="99">
        <v>0</v>
      </c>
      <c r="T1665" s="99">
        <v>24.4882902952377</v>
      </c>
      <c r="U1665" s="99">
        <v>899.73419773578598</v>
      </c>
      <c r="V1665" s="99">
        <v>0</v>
      </c>
      <c r="W1665" s="99">
        <v>204803.21392822301</v>
      </c>
      <c r="X1665" s="99">
        <v>1008816.38375854</v>
      </c>
      <c r="Y1665" s="99">
        <v>569.41779893636703</v>
      </c>
      <c r="Z1665" s="99">
        <v>12286.776662111301</v>
      </c>
      <c r="AA1665" s="99">
        <v>0</v>
      </c>
      <c r="AB1665" s="99">
        <v>0</v>
      </c>
      <c r="AC1665" s="99">
        <v>0</v>
      </c>
      <c r="AD1665" s="99">
        <v>0</v>
      </c>
      <c r="AE1665" s="99">
        <v>8332.3875269889795</v>
      </c>
      <c r="AF1665" s="99">
        <v>24783.951233387001</v>
      </c>
      <c r="AG1665" s="99">
        <v>609791.22548675502</v>
      </c>
      <c r="AH1665" s="99">
        <v>4575.3278712034198</v>
      </c>
      <c r="AI1665" s="99">
        <v>0</v>
      </c>
      <c r="AJ1665" s="99">
        <v>558549.03987121605</v>
      </c>
      <c r="AK1665" s="99">
        <v>3483.1166935861102</v>
      </c>
      <c r="AL1665" s="99">
        <v>0</v>
      </c>
      <c r="AM1665" s="99">
        <v>5516.71388083696</v>
      </c>
      <c r="AN1665" s="99">
        <v>343504.15057754499</v>
      </c>
      <c r="AO1665" s="99">
        <v>0</v>
      </c>
      <c r="AP1665" s="99">
        <v>1299761.4842071501</v>
      </c>
      <c r="AQ1665" s="99">
        <v>6808138.3894653302</v>
      </c>
      <c r="AR1665" s="99">
        <v>4832.9243560433397</v>
      </c>
      <c r="AS1665" s="99">
        <v>85626.313082694993</v>
      </c>
      <c r="AT1665" s="99">
        <v>0</v>
      </c>
      <c r="AU1665" s="99">
        <v>0</v>
      </c>
      <c r="AV1665" s="99">
        <v>0</v>
      </c>
      <c r="AW1665" s="99">
        <v>0</v>
      </c>
      <c r="AX1665" s="99">
        <v>58369.924674510999</v>
      </c>
      <c r="AY1665" s="99">
        <v>173870.63438797</v>
      </c>
      <c r="AZ1665" s="99">
        <v>4139751.33526611</v>
      </c>
      <c r="BA1665" s="99">
        <v>35169.452041149103</v>
      </c>
      <c r="BB1665" s="99">
        <v>0</v>
      </c>
      <c r="BC1665" s="99">
        <v>3908590.8209533701</v>
      </c>
      <c r="BD1665" s="99">
        <v>24492.130104064901</v>
      </c>
      <c r="BE1665" s="99">
        <v>0</v>
      </c>
      <c r="BF1665" s="99">
        <v>37314.9676580429</v>
      </c>
      <c r="BG1665" s="99">
        <v>924399.79948425305</v>
      </c>
      <c r="BH1665" s="99">
        <v>0</v>
      </c>
      <c r="BI1665" s="99">
        <v>276695.128673553</v>
      </c>
      <c r="BJ1665" s="99">
        <v>2414212.4458313002</v>
      </c>
      <c r="BK1665" s="99">
        <v>830.08165097981703</v>
      </c>
      <c r="BL1665" s="99">
        <v>13729.672242402999</v>
      </c>
      <c r="BM1665" s="99">
        <v>0</v>
      </c>
      <c r="BN1665" s="99">
        <v>0</v>
      </c>
      <c r="BO1665" s="99">
        <v>0</v>
      </c>
      <c r="BP1665" s="99">
        <v>0</v>
      </c>
      <c r="BQ1665" s="99">
        <v>0</v>
      </c>
      <c r="BR1665" s="99">
        <v>39112.494631767302</v>
      </c>
      <c r="BS1665" s="99">
        <v>1381862.27763367</v>
      </c>
      <c r="BT1665" s="99">
        <v>6895.0521136522302</v>
      </c>
      <c r="BU1665" s="99">
        <v>0</v>
      </c>
      <c r="BV1665" s="99">
        <v>1252075.26399231</v>
      </c>
      <c r="BW1665" s="99">
        <v>2558.7799145281301</v>
      </c>
      <c r="BX1665" s="99">
        <v>0</v>
      </c>
      <c r="BY1665" s="99">
        <v>0</v>
      </c>
      <c r="BZ1665" s="99">
        <v>0</v>
      </c>
      <c r="CA1665" s="99">
        <v>8272.9231961965597</v>
      </c>
      <c r="CB1665" s="99">
        <v>1176202.4161529499</v>
      </c>
      <c r="CC1665" s="99">
        <v>8257864.0431518601</v>
      </c>
      <c r="CD1665" s="99">
        <v>2683920.8112793001</v>
      </c>
      <c r="CE1665" s="99">
        <v>71.856332945637405</v>
      </c>
      <c r="CF1665" s="99">
        <v>17106.953423976898</v>
      </c>
      <c r="CG1665" s="99">
        <v>117518.31374072999</v>
      </c>
      <c r="CH1665" s="99">
        <v>13739.2482434511</v>
      </c>
      <c r="CI1665" s="99">
        <v>8351.6995105743408</v>
      </c>
      <c r="CJ1665" s="99">
        <v>1193623.7677002</v>
      </c>
      <c r="CK1665" s="99">
        <v>8376185.3132934598</v>
      </c>
      <c r="CL1665" s="99">
        <v>2655598.6883544899</v>
      </c>
      <c r="CM1665" s="188">
        <v>9207.9839940071106</v>
      </c>
      <c r="CN1665" s="188">
        <v>1542979.87521362</v>
      </c>
      <c r="CO1665" s="188">
        <v>9327240.90551758</v>
      </c>
      <c r="CP1665" s="99">
        <v>2655598.6883544899</v>
      </c>
      <c r="CQ1665" s="99">
        <v>35.823662406764903</v>
      </c>
      <c r="CR1665" s="99">
        <v>7891.7851554155404</v>
      </c>
      <c r="CS1665" s="99">
        <v>56417.940777778596</v>
      </c>
      <c r="CT1665" s="99">
        <v>11145.4626514912</v>
      </c>
      <c r="CU1665" s="98">
        <v>6727.6040364529999</v>
      </c>
      <c r="CV1665" s="98">
        <v>870.893321689</v>
      </c>
    </row>
    <row r="1666" spans="1:100" x14ac:dyDescent="0.2">
      <c r="A1666" s="98" t="s">
        <v>182</v>
      </c>
      <c r="B1666" s="100">
        <v>39142</v>
      </c>
      <c r="C1666" s="99">
        <v>0</v>
      </c>
      <c r="D1666" s="99">
        <v>1723.3640521019699</v>
      </c>
      <c r="E1666" s="99">
        <v>6457.03302961588</v>
      </c>
      <c r="F1666" s="99">
        <v>6.9694310219492799</v>
      </c>
      <c r="G1666" s="99">
        <v>50.505942380987101</v>
      </c>
      <c r="H1666" s="99">
        <v>0</v>
      </c>
      <c r="I1666" s="99">
        <v>0</v>
      </c>
      <c r="J1666" s="99">
        <v>0</v>
      </c>
      <c r="K1666" s="99">
        <v>0</v>
      </c>
      <c r="L1666" s="99">
        <v>79.483838242478697</v>
      </c>
      <c r="M1666" s="99">
        <v>163.33766737580299</v>
      </c>
      <c r="N1666" s="99">
        <v>4096.5623635053598</v>
      </c>
      <c r="O1666" s="99">
        <v>66.338846047408893</v>
      </c>
      <c r="P1666" s="99">
        <v>0</v>
      </c>
      <c r="Q1666" s="99">
        <v>3757.8723047673702</v>
      </c>
      <c r="R1666" s="99">
        <v>12.2620397588471</v>
      </c>
      <c r="S1666" s="99">
        <v>0</v>
      </c>
      <c r="T1666" s="99">
        <v>18.474803267512499</v>
      </c>
      <c r="U1666" s="99">
        <v>922.25763152539696</v>
      </c>
      <c r="V1666" s="99">
        <v>0</v>
      </c>
      <c r="W1666" s="99">
        <v>202048.220064163</v>
      </c>
      <c r="X1666" s="99">
        <v>961817.67648315395</v>
      </c>
      <c r="Y1666" s="99">
        <v>603.822472177446</v>
      </c>
      <c r="Z1666" s="99">
        <v>12458.286414861701</v>
      </c>
      <c r="AA1666" s="99">
        <v>0</v>
      </c>
      <c r="AB1666" s="99">
        <v>0</v>
      </c>
      <c r="AC1666" s="99">
        <v>0</v>
      </c>
      <c r="AD1666" s="99">
        <v>0</v>
      </c>
      <c r="AE1666" s="99">
        <v>6122.0291628837604</v>
      </c>
      <c r="AF1666" s="99">
        <v>25894.113925933802</v>
      </c>
      <c r="AG1666" s="99">
        <v>573284.72354126</v>
      </c>
      <c r="AH1666" s="99">
        <v>4503.4836071729696</v>
      </c>
      <c r="AI1666" s="99">
        <v>0</v>
      </c>
      <c r="AJ1666" s="99">
        <v>554833.15225982701</v>
      </c>
      <c r="AK1666" s="99">
        <v>2636.4707396328399</v>
      </c>
      <c r="AL1666" s="99">
        <v>0</v>
      </c>
      <c r="AM1666" s="99">
        <v>3805.1759763062</v>
      </c>
      <c r="AN1666" s="99">
        <v>352987.61729812599</v>
      </c>
      <c r="AO1666" s="99">
        <v>0</v>
      </c>
      <c r="AP1666" s="99">
        <v>1500484.2547607401</v>
      </c>
      <c r="AQ1666" s="99">
        <v>6543527.6206054697</v>
      </c>
      <c r="AR1666" s="99">
        <v>4761.3973197937003</v>
      </c>
      <c r="AS1666" s="99">
        <v>85899.271359443694</v>
      </c>
      <c r="AT1666" s="99">
        <v>0</v>
      </c>
      <c r="AU1666" s="99">
        <v>0</v>
      </c>
      <c r="AV1666" s="99">
        <v>0</v>
      </c>
      <c r="AW1666" s="99">
        <v>0</v>
      </c>
      <c r="AX1666" s="99">
        <v>43470.325972080202</v>
      </c>
      <c r="AY1666" s="99">
        <v>179148.77109909101</v>
      </c>
      <c r="AZ1666" s="99">
        <v>3903880.0491943401</v>
      </c>
      <c r="BA1666" s="99">
        <v>34747.098093509703</v>
      </c>
      <c r="BB1666" s="99">
        <v>0</v>
      </c>
      <c r="BC1666" s="99">
        <v>3877994.51635742</v>
      </c>
      <c r="BD1666" s="99">
        <v>17647.249952077898</v>
      </c>
      <c r="BE1666" s="99">
        <v>0</v>
      </c>
      <c r="BF1666" s="99">
        <v>28316.630431413701</v>
      </c>
      <c r="BG1666" s="99">
        <v>962340.27352142299</v>
      </c>
      <c r="BH1666" s="99">
        <v>0</v>
      </c>
      <c r="BI1666" s="99">
        <v>274267.49789428699</v>
      </c>
      <c r="BJ1666" s="99">
        <v>2378592.6231079102</v>
      </c>
      <c r="BK1666" s="99">
        <v>928.59989109635399</v>
      </c>
      <c r="BL1666" s="99">
        <v>14681.4538037777</v>
      </c>
      <c r="BM1666" s="99">
        <v>0</v>
      </c>
      <c r="BN1666" s="99">
        <v>0</v>
      </c>
      <c r="BO1666" s="99">
        <v>0</v>
      </c>
      <c r="BP1666" s="99">
        <v>0</v>
      </c>
      <c r="BQ1666" s="99">
        <v>0</v>
      </c>
      <c r="BR1666" s="99">
        <v>41445.6331214905</v>
      </c>
      <c r="BS1666" s="99">
        <v>1362011.6481933601</v>
      </c>
      <c r="BT1666" s="99">
        <v>6813.6794549226797</v>
      </c>
      <c r="BU1666" s="99">
        <v>0</v>
      </c>
      <c r="BV1666" s="99">
        <v>1237346.1706695601</v>
      </c>
      <c r="BW1666" s="99">
        <v>1818.7363122701599</v>
      </c>
      <c r="BX1666" s="99">
        <v>0</v>
      </c>
      <c r="BY1666" s="99">
        <v>0</v>
      </c>
      <c r="BZ1666" s="99">
        <v>0</v>
      </c>
      <c r="CA1666" s="99">
        <v>8195.2824958562906</v>
      </c>
      <c r="CB1666" s="99">
        <v>1153072.4602508501</v>
      </c>
      <c r="CC1666" s="99">
        <v>8093781.06140137</v>
      </c>
      <c r="CD1666" s="99">
        <v>2606962.2619934101</v>
      </c>
      <c r="CE1666" s="99">
        <v>65.9570529591292</v>
      </c>
      <c r="CF1666" s="99">
        <v>15564.4742143154</v>
      </c>
      <c r="CG1666" s="99">
        <v>109270.55795860301</v>
      </c>
      <c r="CH1666" s="99">
        <v>14663.804312825199</v>
      </c>
      <c r="CI1666" s="99">
        <v>8237.3456979990005</v>
      </c>
      <c r="CJ1666" s="99">
        <v>1168056.7832489</v>
      </c>
      <c r="CK1666" s="99">
        <v>8201376.3752441397</v>
      </c>
      <c r="CL1666" s="99">
        <v>2675840.6588745099</v>
      </c>
      <c r="CM1666" s="188">
        <v>9184.5712602138501</v>
      </c>
      <c r="CN1666" s="188">
        <v>1521084.4084320101</v>
      </c>
      <c r="CO1666" s="188">
        <v>9186307.9110107403</v>
      </c>
      <c r="CP1666" s="99">
        <v>2675840.6588745099</v>
      </c>
      <c r="CQ1666" s="99">
        <v>34.125583996996298</v>
      </c>
      <c r="CR1666" s="99">
        <v>9002.3239122629202</v>
      </c>
      <c r="CS1666" s="99">
        <v>60177.424564361601</v>
      </c>
      <c r="CT1666" s="99">
        <v>12839.0659319162</v>
      </c>
      <c r="CU1666" s="98">
        <v>6497.7230620250002</v>
      </c>
      <c r="CV1666" s="98">
        <v>924.63224833599998</v>
      </c>
    </row>
    <row r="1667" spans="1:100" x14ac:dyDescent="0.2">
      <c r="A1667" s="98" t="s">
        <v>182</v>
      </c>
      <c r="B1667" s="100">
        <v>39234</v>
      </c>
      <c r="C1667" s="99">
        <v>0</v>
      </c>
      <c r="D1667" s="99">
        <v>1812.3199114054401</v>
      </c>
      <c r="E1667" s="99">
        <v>6282.6632605195</v>
      </c>
      <c r="F1667" s="99">
        <v>8.0677677079802397</v>
      </c>
      <c r="G1667" s="99">
        <v>53.4781449269503</v>
      </c>
      <c r="H1667" s="99">
        <v>0</v>
      </c>
      <c r="I1667" s="99">
        <v>0</v>
      </c>
      <c r="J1667" s="99">
        <v>0</v>
      </c>
      <c r="K1667" s="99">
        <v>0</v>
      </c>
      <c r="L1667" s="99">
        <v>97.859744337387397</v>
      </c>
      <c r="M1667" s="99">
        <v>181.91966012865299</v>
      </c>
      <c r="N1667" s="99">
        <v>3940.5752900540801</v>
      </c>
      <c r="O1667" s="99">
        <v>64.524611692875595</v>
      </c>
      <c r="P1667" s="99">
        <v>0</v>
      </c>
      <c r="Q1667" s="99">
        <v>3815.9132970273499</v>
      </c>
      <c r="R1667" s="99">
        <v>11.683380004717</v>
      </c>
      <c r="S1667" s="99">
        <v>0</v>
      </c>
      <c r="T1667" s="99">
        <v>21.331273971591099</v>
      </c>
      <c r="U1667" s="99">
        <v>930.21247071027801</v>
      </c>
      <c r="V1667" s="99">
        <v>0</v>
      </c>
      <c r="W1667" s="99">
        <v>218743.646705627</v>
      </c>
      <c r="X1667" s="99">
        <v>924765.05015564</v>
      </c>
      <c r="Y1667" s="99">
        <v>511.80087975040101</v>
      </c>
      <c r="Z1667" s="99">
        <v>12345.684805631599</v>
      </c>
      <c r="AA1667" s="99">
        <v>0</v>
      </c>
      <c r="AB1667" s="99">
        <v>0</v>
      </c>
      <c r="AC1667" s="99">
        <v>0</v>
      </c>
      <c r="AD1667" s="99">
        <v>0</v>
      </c>
      <c r="AE1667" s="99">
        <v>5769.7593507766696</v>
      </c>
      <c r="AF1667" s="99">
        <v>29357.958603143699</v>
      </c>
      <c r="AG1667" s="99">
        <v>537680.31632232701</v>
      </c>
      <c r="AH1667" s="99">
        <v>4152.1965729594203</v>
      </c>
      <c r="AI1667" s="99">
        <v>0</v>
      </c>
      <c r="AJ1667" s="99">
        <v>581620.05693817104</v>
      </c>
      <c r="AK1667" s="99">
        <v>2768.79014873505</v>
      </c>
      <c r="AL1667" s="99">
        <v>0</v>
      </c>
      <c r="AM1667" s="99">
        <v>4700.9999756813004</v>
      </c>
      <c r="AN1667" s="99">
        <v>355604.80278396601</v>
      </c>
      <c r="AO1667" s="99">
        <v>0</v>
      </c>
      <c r="AP1667" s="99">
        <v>1699780.6993408201</v>
      </c>
      <c r="AQ1667" s="99">
        <v>6344735.2053832998</v>
      </c>
      <c r="AR1667" s="99">
        <v>3773.2231511771702</v>
      </c>
      <c r="AS1667" s="99">
        <v>86241.132979393005</v>
      </c>
      <c r="AT1667" s="99">
        <v>0</v>
      </c>
      <c r="AU1667" s="99">
        <v>0</v>
      </c>
      <c r="AV1667" s="99">
        <v>0</v>
      </c>
      <c r="AW1667" s="99">
        <v>0</v>
      </c>
      <c r="AX1667" s="99">
        <v>41595.446366310098</v>
      </c>
      <c r="AY1667" s="99">
        <v>204967.13329887399</v>
      </c>
      <c r="AZ1667" s="99">
        <v>3696906.0017395001</v>
      </c>
      <c r="BA1667" s="99">
        <v>32942.878553867296</v>
      </c>
      <c r="BB1667" s="99">
        <v>0</v>
      </c>
      <c r="BC1667" s="99">
        <v>4092947.2458801302</v>
      </c>
      <c r="BD1667" s="99">
        <v>18573.618647813801</v>
      </c>
      <c r="BE1667" s="99">
        <v>0</v>
      </c>
      <c r="BF1667" s="99">
        <v>31193.4693176746</v>
      </c>
      <c r="BG1667" s="99">
        <v>985852.69428253197</v>
      </c>
      <c r="BH1667" s="99">
        <v>0</v>
      </c>
      <c r="BI1667" s="99">
        <v>318195.77345657302</v>
      </c>
      <c r="BJ1667" s="99">
        <v>2283057.5688171401</v>
      </c>
      <c r="BK1667" s="99">
        <v>907.05337557941698</v>
      </c>
      <c r="BL1667" s="99">
        <v>14978.3028565645</v>
      </c>
      <c r="BM1667" s="99">
        <v>0</v>
      </c>
      <c r="BN1667" s="99">
        <v>0</v>
      </c>
      <c r="BO1667" s="99">
        <v>0</v>
      </c>
      <c r="BP1667" s="99">
        <v>0</v>
      </c>
      <c r="BQ1667" s="99">
        <v>0</v>
      </c>
      <c r="BR1667" s="99">
        <v>47942.897911071799</v>
      </c>
      <c r="BS1667" s="99">
        <v>1291627.3277130099</v>
      </c>
      <c r="BT1667" s="99">
        <v>6465.7222059369096</v>
      </c>
      <c r="BU1667" s="99">
        <v>0</v>
      </c>
      <c r="BV1667" s="99">
        <v>1279969.5660858201</v>
      </c>
      <c r="BW1667" s="99">
        <v>1919.0444546937899</v>
      </c>
      <c r="BX1667" s="99">
        <v>0</v>
      </c>
      <c r="BY1667" s="99">
        <v>0</v>
      </c>
      <c r="BZ1667" s="99">
        <v>0</v>
      </c>
      <c r="CA1667" s="99">
        <v>8093.0871329903603</v>
      </c>
      <c r="CB1667" s="99">
        <v>1141024.83093262</v>
      </c>
      <c r="CC1667" s="99">
        <v>8048868.0991821298</v>
      </c>
      <c r="CD1667" s="99">
        <v>2641810.8498229999</v>
      </c>
      <c r="CE1667" s="99">
        <v>69.616283924318907</v>
      </c>
      <c r="CF1667" s="99">
        <v>15917.7625601292</v>
      </c>
      <c r="CG1667" s="99">
        <v>108492.250743866</v>
      </c>
      <c r="CH1667" s="99">
        <v>14985.297136545199</v>
      </c>
      <c r="CI1667" s="99">
        <v>8182.5889356136304</v>
      </c>
      <c r="CJ1667" s="99">
        <v>1156421.00456238</v>
      </c>
      <c r="CK1667" s="99">
        <v>8158354.1953125</v>
      </c>
      <c r="CL1667" s="99">
        <v>2650590.0520629901</v>
      </c>
      <c r="CM1667" s="188">
        <v>9108.48963534832</v>
      </c>
      <c r="CN1667" s="188">
        <v>1508431.8091278099</v>
      </c>
      <c r="CO1667" s="188">
        <v>9103011.8330078106</v>
      </c>
      <c r="CP1667" s="99">
        <v>2650590.0520629901</v>
      </c>
      <c r="CQ1667" s="99">
        <v>36.600277917925297</v>
      </c>
      <c r="CR1667" s="99">
        <v>8873.70365417004</v>
      </c>
      <c r="CS1667" s="99">
        <v>61038.451222896598</v>
      </c>
      <c r="CT1667" s="99">
        <v>13874.4598879814</v>
      </c>
      <c r="CU1667" s="98">
        <v>6340.8908329229998</v>
      </c>
      <c r="CV1667" s="98">
        <v>954.96911907599997</v>
      </c>
    </row>
    <row r="1668" spans="1:100" x14ac:dyDescent="0.2">
      <c r="A1668" s="98" t="s">
        <v>182</v>
      </c>
      <c r="B1668" s="100">
        <v>39326</v>
      </c>
      <c r="C1668" s="99">
        <v>0</v>
      </c>
      <c r="D1668" s="99">
        <v>1760.5016990900001</v>
      </c>
      <c r="E1668" s="99">
        <v>6135.7294517755499</v>
      </c>
      <c r="F1668" s="99">
        <v>6.9328937839600302</v>
      </c>
      <c r="G1668" s="99">
        <v>58.004143868573003</v>
      </c>
      <c r="H1668" s="99">
        <v>0</v>
      </c>
      <c r="I1668" s="99">
        <v>0</v>
      </c>
      <c r="J1668" s="99">
        <v>0</v>
      </c>
      <c r="K1668" s="99">
        <v>0</v>
      </c>
      <c r="L1668" s="99">
        <v>135.27244948782001</v>
      </c>
      <c r="M1668" s="99">
        <v>194.575706742704</v>
      </c>
      <c r="N1668" s="99">
        <v>3823.6418690681498</v>
      </c>
      <c r="O1668" s="99">
        <v>62.488788646180197</v>
      </c>
      <c r="P1668" s="99">
        <v>0</v>
      </c>
      <c r="Q1668" s="99">
        <v>3710.98505586386</v>
      </c>
      <c r="R1668" s="99">
        <v>12.4066276248777</v>
      </c>
      <c r="S1668" s="99">
        <v>0</v>
      </c>
      <c r="T1668" s="99">
        <v>21.1220036598388</v>
      </c>
      <c r="U1668" s="99">
        <v>966.96123702079103</v>
      </c>
      <c r="V1668" s="99">
        <v>0</v>
      </c>
      <c r="W1668" s="99">
        <v>215908.956104279</v>
      </c>
      <c r="X1668" s="99">
        <v>879952.10771942104</v>
      </c>
      <c r="Y1668" s="99">
        <v>424.81478239968402</v>
      </c>
      <c r="Z1668" s="99">
        <v>12994.4640483856</v>
      </c>
      <c r="AA1668" s="99">
        <v>0</v>
      </c>
      <c r="AB1668" s="99">
        <v>0</v>
      </c>
      <c r="AC1668" s="99">
        <v>0</v>
      </c>
      <c r="AD1668" s="99">
        <v>0</v>
      </c>
      <c r="AE1668" s="99">
        <v>6273.8996654152897</v>
      </c>
      <c r="AF1668" s="99">
        <v>30374.107759952502</v>
      </c>
      <c r="AG1668" s="99">
        <v>498621.91267013602</v>
      </c>
      <c r="AH1668" s="99">
        <v>3242.6221034824798</v>
      </c>
      <c r="AI1668" s="99">
        <v>0</v>
      </c>
      <c r="AJ1668" s="99">
        <v>549934.65865325904</v>
      </c>
      <c r="AK1668" s="99">
        <v>2435.4955249130699</v>
      </c>
      <c r="AL1668" s="99">
        <v>0</v>
      </c>
      <c r="AM1668" s="99">
        <v>4619.8889386057899</v>
      </c>
      <c r="AN1668" s="99">
        <v>364304.85879135103</v>
      </c>
      <c r="AO1668" s="99">
        <v>0</v>
      </c>
      <c r="AP1668" s="99">
        <v>1485080.7494506801</v>
      </c>
      <c r="AQ1668" s="99">
        <v>6058085.5195922898</v>
      </c>
      <c r="AR1668" s="99">
        <v>3508.9150882661302</v>
      </c>
      <c r="AS1668" s="99">
        <v>91745.864180564895</v>
      </c>
      <c r="AT1668" s="99">
        <v>0</v>
      </c>
      <c r="AU1668" s="99">
        <v>0</v>
      </c>
      <c r="AV1668" s="99">
        <v>0</v>
      </c>
      <c r="AW1668" s="99">
        <v>0</v>
      </c>
      <c r="AX1668" s="99">
        <v>45064.929669380203</v>
      </c>
      <c r="AY1668" s="99">
        <v>211510.91714096101</v>
      </c>
      <c r="AZ1668" s="99">
        <v>3453240.2745971698</v>
      </c>
      <c r="BA1668" s="99">
        <v>25607.082225561098</v>
      </c>
      <c r="BB1668" s="99">
        <v>0</v>
      </c>
      <c r="BC1668" s="99">
        <v>3805580.2910461398</v>
      </c>
      <c r="BD1668" s="99">
        <v>17426.1808364391</v>
      </c>
      <c r="BE1668" s="99">
        <v>0</v>
      </c>
      <c r="BF1668" s="99">
        <v>33746.494664669</v>
      </c>
      <c r="BG1668" s="99">
        <v>1016947.08973694</v>
      </c>
      <c r="BH1668" s="99">
        <v>0</v>
      </c>
      <c r="BI1668" s="99">
        <v>302318.42625808698</v>
      </c>
      <c r="BJ1668" s="99">
        <v>2241075.2114257799</v>
      </c>
      <c r="BK1668" s="99">
        <v>937.35723978280998</v>
      </c>
      <c r="BL1668" s="99">
        <v>17049.189608097098</v>
      </c>
      <c r="BM1668" s="99">
        <v>0</v>
      </c>
      <c r="BN1668" s="99">
        <v>0</v>
      </c>
      <c r="BO1668" s="99">
        <v>0</v>
      </c>
      <c r="BP1668" s="99">
        <v>0</v>
      </c>
      <c r="BQ1668" s="99">
        <v>0</v>
      </c>
      <c r="BR1668" s="99">
        <v>51546.0549941063</v>
      </c>
      <c r="BS1668" s="99">
        <v>1233640.9205017099</v>
      </c>
      <c r="BT1668" s="99">
        <v>5033.2332271933601</v>
      </c>
      <c r="BU1668" s="99">
        <v>0</v>
      </c>
      <c r="BV1668" s="99">
        <v>1242625.72825623</v>
      </c>
      <c r="BW1668" s="99">
        <v>2024.8658757507801</v>
      </c>
      <c r="BX1668" s="99">
        <v>0</v>
      </c>
      <c r="BY1668" s="99">
        <v>0</v>
      </c>
      <c r="BZ1668" s="99">
        <v>0</v>
      </c>
      <c r="CA1668" s="99">
        <v>7876.7828933596602</v>
      </c>
      <c r="CB1668" s="99">
        <v>1093524.7723846401</v>
      </c>
      <c r="CC1668" s="99">
        <v>7563117.3385009803</v>
      </c>
      <c r="CD1668" s="99">
        <v>2552880.8990783701</v>
      </c>
      <c r="CE1668" s="99">
        <v>73.924809267744394</v>
      </c>
      <c r="CF1668" s="99">
        <v>16666.542716741598</v>
      </c>
      <c r="CG1668" s="99">
        <v>119419.503860474</v>
      </c>
      <c r="CH1668" s="99">
        <v>17087.962532043501</v>
      </c>
      <c r="CI1668" s="99">
        <v>7946.7567767500896</v>
      </c>
      <c r="CJ1668" s="99">
        <v>1110132.0907592799</v>
      </c>
      <c r="CK1668" s="99">
        <v>7680607.10620117</v>
      </c>
      <c r="CL1668" s="99">
        <v>2570421.9402771001</v>
      </c>
      <c r="CM1668" s="188">
        <v>8926.2982023954391</v>
      </c>
      <c r="CN1668" s="188">
        <v>1474337.5844879199</v>
      </c>
      <c r="CO1668" s="188">
        <v>8678293.8155517597</v>
      </c>
      <c r="CP1668" s="99">
        <v>2570421.9402771001</v>
      </c>
      <c r="CQ1668" s="99">
        <v>42.598652862943702</v>
      </c>
      <c r="CR1668" s="99">
        <v>9651.8435999155008</v>
      </c>
      <c r="CS1668" s="99">
        <v>69337.868739128098</v>
      </c>
      <c r="CT1668" s="99">
        <v>14187.234911561</v>
      </c>
      <c r="CU1668" s="98">
        <v>6191.1077071179998</v>
      </c>
      <c r="CV1668" s="98">
        <v>983.57944105299998</v>
      </c>
    </row>
    <row r="1669" spans="1:100" x14ac:dyDescent="0.2">
      <c r="A1669" s="98" t="s">
        <v>182</v>
      </c>
      <c r="B1669" s="100">
        <v>39417</v>
      </c>
      <c r="C1669" s="99">
        <v>0</v>
      </c>
      <c r="D1669" s="99">
        <v>1748.3300765603799</v>
      </c>
      <c r="E1669" s="99">
        <v>6086.9602159261703</v>
      </c>
      <c r="F1669" s="99">
        <v>6.9919241799507299</v>
      </c>
      <c r="G1669" s="99">
        <v>59.263953476678601</v>
      </c>
      <c r="H1669" s="99">
        <v>0</v>
      </c>
      <c r="I1669" s="99">
        <v>0</v>
      </c>
      <c r="J1669" s="99">
        <v>0</v>
      </c>
      <c r="K1669" s="99">
        <v>0</v>
      </c>
      <c r="L1669" s="99">
        <v>112.483565108851</v>
      </c>
      <c r="M1669" s="99">
        <v>219.03581752441801</v>
      </c>
      <c r="N1669" s="99">
        <v>3746.87036678195</v>
      </c>
      <c r="O1669" s="99">
        <v>64.641935387626305</v>
      </c>
      <c r="P1669" s="99">
        <v>0</v>
      </c>
      <c r="Q1669" s="99">
        <v>3736.5504965484101</v>
      </c>
      <c r="R1669" s="99">
        <v>12.748656317126001</v>
      </c>
      <c r="S1669" s="99">
        <v>0</v>
      </c>
      <c r="T1669" s="99">
        <v>15.9038237679051</v>
      </c>
      <c r="U1669" s="99">
        <v>975.26073915511404</v>
      </c>
      <c r="V1669" s="99">
        <v>0</v>
      </c>
      <c r="W1669" s="99">
        <v>203195.602619171</v>
      </c>
      <c r="X1669" s="99">
        <v>868052.05573272705</v>
      </c>
      <c r="Y1669" s="99">
        <v>441.15840921551001</v>
      </c>
      <c r="Z1669" s="99">
        <v>13241.460221529</v>
      </c>
      <c r="AA1669" s="99">
        <v>0</v>
      </c>
      <c r="AB1669" s="99">
        <v>0</v>
      </c>
      <c r="AC1669" s="99">
        <v>0</v>
      </c>
      <c r="AD1669" s="99">
        <v>0</v>
      </c>
      <c r="AE1669" s="99">
        <v>5231.4103785753296</v>
      </c>
      <c r="AF1669" s="99">
        <v>31890.443775653799</v>
      </c>
      <c r="AG1669" s="99">
        <v>477226.16044998198</v>
      </c>
      <c r="AH1669" s="99">
        <v>3780.8005672693298</v>
      </c>
      <c r="AI1669" s="99">
        <v>0</v>
      </c>
      <c r="AJ1669" s="99">
        <v>542926.92135620106</v>
      </c>
      <c r="AK1669" s="99">
        <v>2913.3460882604099</v>
      </c>
      <c r="AL1669" s="99">
        <v>0</v>
      </c>
      <c r="AM1669" s="99">
        <v>3065.58060953021</v>
      </c>
      <c r="AN1669" s="99">
        <v>375405.064792633</v>
      </c>
      <c r="AO1669" s="99">
        <v>0</v>
      </c>
      <c r="AP1669" s="99">
        <v>1476437.90838623</v>
      </c>
      <c r="AQ1669" s="99">
        <v>6019568.3287963904</v>
      </c>
      <c r="AR1669" s="99">
        <v>3491.91895020008</v>
      </c>
      <c r="AS1669" s="99">
        <v>93297.619564056396</v>
      </c>
      <c r="AT1669" s="99">
        <v>0</v>
      </c>
      <c r="AU1669" s="99">
        <v>0</v>
      </c>
      <c r="AV1669" s="99">
        <v>0</v>
      </c>
      <c r="AW1669" s="99">
        <v>0</v>
      </c>
      <c r="AX1669" s="99">
        <v>38221.289826870001</v>
      </c>
      <c r="AY1669" s="99">
        <v>224048.003553391</v>
      </c>
      <c r="AZ1669" s="99">
        <v>3328271.9053649898</v>
      </c>
      <c r="BA1669" s="99">
        <v>30875.720552205999</v>
      </c>
      <c r="BB1669" s="99">
        <v>0</v>
      </c>
      <c r="BC1669" s="99">
        <v>3863775.9568176302</v>
      </c>
      <c r="BD1669" s="99">
        <v>20609.323644161199</v>
      </c>
      <c r="BE1669" s="99">
        <v>0</v>
      </c>
      <c r="BF1669" s="99">
        <v>20973.709694147099</v>
      </c>
      <c r="BG1669" s="99">
        <v>1060140.2848815899</v>
      </c>
      <c r="BH1669" s="99">
        <v>0</v>
      </c>
      <c r="BI1669" s="99">
        <v>293130.85665893601</v>
      </c>
      <c r="BJ1669" s="99">
        <v>2236632.2640685998</v>
      </c>
      <c r="BK1669" s="99">
        <v>1015.94295239449</v>
      </c>
      <c r="BL1669" s="99">
        <v>16571.348464250601</v>
      </c>
      <c r="BM1669" s="99">
        <v>0</v>
      </c>
      <c r="BN1669" s="99">
        <v>0</v>
      </c>
      <c r="BO1669" s="99">
        <v>0</v>
      </c>
      <c r="BP1669" s="99">
        <v>0</v>
      </c>
      <c r="BQ1669" s="99">
        <v>0</v>
      </c>
      <c r="BR1669" s="99">
        <v>59913.6009230614</v>
      </c>
      <c r="BS1669" s="99">
        <v>1166080.7094879199</v>
      </c>
      <c r="BT1669" s="99">
        <v>6053.5527348518399</v>
      </c>
      <c r="BU1669" s="99">
        <v>0</v>
      </c>
      <c r="BV1669" s="99">
        <v>1292303.4125366199</v>
      </c>
      <c r="BW1669" s="99">
        <v>2522.62657561898</v>
      </c>
      <c r="BX1669" s="99">
        <v>0</v>
      </c>
      <c r="BY1669" s="99">
        <v>0</v>
      </c>
      <c r="BZ1669" s="99">
        <v>0</v>
      </c>
      <c r="CA1669" s="99">
        <v>7840.3820785283997</v>
      </c>
      <c r="CB1669" s="99">
        <v>1081123.1548156701</v>
      </c>
      <c r="CC1669" s="99">
        <v>7442979.5547485398</v>
      </c>
      <c r="CD1669" s="99">
        <v>2521904.0024719201</v>
      </c>
      <c r="CE1669" s="99">
        <v>71.576098518446102</v>
      </c>
      <c r="CF1669" s="99">
        <v>15964.3437553644</v>
      </c>
      <c r="CG1669" s="99">
        <v>110569.787414551</v>
      </c>
      <c r="CH1669" s="99">
        <v>16623.725914716699</v>
      </c>
      <c r="CI1669" s="99">
        <v>7917.6745224595097</v>
      </c>
      <c r="CJ1669" s="99">
        <v>1097473.3410491899</v>
      </c>
      <c r="CK1669" s="99">
        <v>7554846.6820678702</v>
      </c>
      <c r="CL1669" s="99">
        <v>2498188.4505310101</v>
      </c>
      <c r="CM1669" s="188">
        <v>8838.81376624107</v>
      </c>
      <c r="CN1669" s="188">
        <v>1472695.42416382</v>
      </c>
      <c r="CO1669" s="188">
        <v>8636804.97338867</v>
      </c>
      <c r="CP1669" s="99">
        <v>2498188.4505310101</v>
      </c>
      <c r="CQ1669" s="99">
        <v>43.965640576556297</v>
      </c>
      <c r="CR1669" s="99">
        <v>9811.0016431808508</v>
      </c>
      <c r="CS1669" s="99">
        <v>69295.008776664705</v>
      </c>
      <c r="CT1669" s="99">
        <v>14143.169039607001</v>
      </c>
      <c r="CU1669" s="98">
        <v>6138.8851243930003</v>
      </c>
      <c r="CV1669" s="98">
        <v>986.00961838399996</v>
      </c>
    </row>
    <row r="1670" spans="1:100" x14ac:dyDescent="0.2">
      <c r="A1670" s="98" t="s">
        <v>182</v>
      </c>
      <c r="B1670" s="100">
        <v>39508</v>
      </c>
      <c r="C1670" s="99">
        <v>0</v>
      </c>
      <c r="D1670" s="99">
        <v>1819.02902312577</v>
      </c>
      <c r="E1670" s="99">
        <v>6169.2720880508396</v>
      </c>
      <c r="F1670" s="99">
        <v>6.7287172039505103</v>
      </c>
      <c r="G1670" s="99">
        <v>66.247641421854496</v>
      </c>
      <c r="H1670" s="99">
        <v>0</v>
      </c>
      <c r="I1670" s="99">
        <v>0</v>
      </c>
      <c r="J1670" s="99">
        <v>0</v>
      </c>
      <c r="K1670" s="99">
        <v>0</v>
      </c>
      <c r="L1670" s="99">
        <v>149.44919793307801</v>
      </c>
      <c r="M1670" s="99">
        <v>232.65211362578</v>
      </c>
      <c r="N1670" s="99">
        <v>3679.2074045836898</v>
      </c>
      <c r="O1670" s="99">
        <v>65.222156285308301</v>
      </c>
      <c r="P1670" s="99">
        <v>0</v>
      </c>
      <c r="Q1670" s="99">
        <v>3875.5413950085599</v>
      </c>
      <c r="R1670" s="99">
        <v>14.1753594157053</v>
      </c>
      <c r="S1670" s="99">
        <v>0</v>
      </c>
      <c r="T1670" s="99">
        <v>15.507045463658899</v>
      </c>
      <c r="U1670" s="99">
        <v>991.02855885773897</v>
      </c>
      <c r="V1670" s="99">
        <v>0</v>
      </c>
      <c r="W1670" s="99">
        <v>314736.38574600202</v>
      </c>
      <c r="X1670" s="99">
        <v>850866.01457977295</v>
      </c>
      <c r="Y1670" s="99">
        <v>463.59737361967598</v>
      </c>
      <c r="Z1670" s="99">
        <v>14857.227067709</v>
      </c>
      <c r="AA1670" s="99">
        <v>0</v>
      </c>
      <c r="AB1670" s="99">
        <v>0</v>
      </c>
      <c r="AC1670" s="99">
        <v>0</v>
      </c>
      <c r="AD1670" s="99">
        <v>0</v>
      </c>
      <c r="AE1670" s="99">
        <v>8441.9959591627103</v>
      </c>
      <c r="AF1670" s="99">
        <v>31722.629357337999</v>
      </c>
      <c r="AG1670" s="99">
        <v>457813.69828033401</v>
      </c>
      <c r="AH1670" s="99">
        <v>4099.3806266188603</v>
      </c>
      <c r="AI1670" s="99">
        <v>0</v>
      </c>
      <c r="AJ1670" s="99">
        <v>667465.01312255894</v>
      </c>
      <c r="AK1670" s="99">
        <v>3261.3810333013498</v>
      </c>
      <c r="AL1670" s="99">
        <v>0</v>
      </c>
      <c r="AM1670" s="99">
        <v>2567.2399306297302</v>
      </c>
      <c r="AN1670" s="99">
        <v>374770.64814376802</v>
      </c>
      <c r="AO1670" s="99">
        <v>0</v>
      </c>
      <c r="AP1670" s="99">
        <v>1347299.3011169401</v>
      </c>
      <c r="AQ1670" s="99">
        <v>5950891.6202392597</v>
      </c>
      <c r="AR1670" s="99">
        <v>3444.66266560555</v>
      </c>
      <c r="AS1670" s="99">
        <v>105891.169818878</v>
      </c>
      <c r="AT1670" s="99">
        <v>0</v>
      </c>
      <c r="AU1670" s="99">
        <v>0</v>
      </c>
      <c r="AV1670" s="99">
        <v>0</v>
      </c>
      <c r="AW1670" s="99">
        <v>0</v>
      </c>
      <c r="AX1670" s="99">
        <v>61904.249992370598</v>
      </c>
      <c r="AY1670" s="99">
        <v>224422.929592133</v>
      </c>
      <c r="AZ1670" s="99">
        <v>3221769.9433288602</v>
      </c>
      <c r="BA1670" s="99">
        <v>35266.517312526703</v>
      </c>
      <c r="BB1670" s="99">
        <v>0</v>
      </c>
      <c r="BC1670" s="99">
        <v>3906688.5559387198</v>
      </c>
      <c r="BD1670" s="99">
        <v>24053.753699302699</v>
      </c>
      <c r="BE1670" s="99">
        <v>0</v>
      </c>
      <c r="BF1670" s="99">
        <v>17479.316424846598</v>
      </c>
      <c r="BG1670" s="99">
        <v>1080743.5042572001</v>
      </c>
      <c r="BH1670" s="99">
        <v>0</v>
      </c>
      <c r="BI1670" s="99">
        <v>271153.58589553798</v>
      </c>
      <c r="BJ1670" s="99">
        <v>2006812.2374267599</v>
      </c>
      <c r="BK1670" s="99">
        <v>1046.3563122749299</v>
      </c>
      <c r="BL1670" s="99">
        <v>18553.933923006101</v>
      </c>
      <c r="BM1670" s="99">
        <v>0</v>
      </c>
      <c r="BN1670" s="99">
        <v>0</v>
      </c>
      <c r="BO1670" s="99">
        <v>0</v>
      </c>
      <c r="BP1670" s="99">
        <v>0</v>
      </c>
      <c r="BQ1670" s="99">
        <v>0</v>
      </c>
      <c r="BR1670" s="99">
        <v>57029.048181056998</v>
      </c>
      <c r="BS1670" s="99">
        <v>1050269.2879791299</v>
      </c>
      <c r="BT1670" s="99">
        <v>6909.1123885512397</v>
      </c>
      <c r="BU1670" s="99">
        <v>0</v>
      </c>
      <c r="BV1670" s="99">
        <v>1155844.6037902799</v>
      </c>
      <c r="BW1670" s="99">
        <v>3128.4314156174701</v>
      </c>
      <c r="BX1670" s="99">
        <v>0</v>
      </c>
      <c r="BY1670" s="99">
        <v>0</v>
      </c>
      <c r="BZ1670" s="99">
        <v>0</v>
      </c>
      <c r="CA1670" s="99">
        <v>8006.9543436765698</v>
      </c>
      <c r="CB1670" s="99">
        <v>1124592.1001281701</v>
      </c>
      <c r="CC1670" s="99">
        <v>7290022.5609741202</v>
      </c>
      <c r="CD1670" s="99">
        <v>2245388.7761230501</v>
      </c>
      <c r="CE1670" s="99">
        <v>75.631426763720796</v>
      </c>
      <c r="CF1670" s="99">
        <v>16785.650818586299</v>
      </c>
      <c r="CG1670" s="99">
        <v>118127.876757622</v>
      </c>
      <c r="CH1670" s="99">
        <v>18566.251594781901</v>
      </c>
      <c r="CI1670" s="99">
        <v>8064.9018273949596</v>
      </c>
      <c r="CJ1670" s="99">
        <v>1140074.41877747</v>
      </c>
      <c r="CK1670" s="99">
        <v>7409980.5627441397</v>
      </c>
      <c r="CL1670" s="99">
        <v>2300370.49151611</v>
      </c>
      <c r="CM1670" s="188">
        <v>9076.9561364650708</v>
      </c>
      <c r="CN1670" s="188">
        <v>1496676.4233551</v>
      </c>
      <c r="CO1670" s="188">
        <v>8554630.7535400409</v>
      </c>
      <c r="CP1670" s="99">
        <v>2300370.49151611</v>
      </c>
      <c r="CQ1670" s="99">
        <v>47.8107859748416</v>
      </c>
      <c r="CR1670" s="99">
        <v>10868.2807271481</v>
      </c>
      <c r="CS1670" s="99">
        <v>74308.353882789597</v>
      </c>
      <c r="CT1670" s="99">
        <v>15384.6333833933</v>
      </c>
      <c r="CU1670" s="98">
        <v>6197.0874086960002</v>
      </c>
      <c r="CV1670" s="98">
        <v>1023.703111316</v>
      </c>
    </row>
    <row r="1671" spans="1:100" x14ac:dyDescent="0.2">
      <c r="A1671" s="98" t="s">
        <v>182</v>
      </c>
      <c r="B1671" s="100">
        <v>39600</v>
      </c>
      <c r="C1671" s="99">
        <v>0</v>
      </c>
      <c r="D1671" s="99">
        <v>1398.9773876667</v>
      </c>
      <c r="E1671" s="99">
        <v>6109.47327709198</v>
      </c>
      <c r="F1671" s="99">
        <v>7.2854326289962001</v>
      </c>
      <c r="G1671" s="99">
        <v>72.077820768579798</v>
      </c>
      <c r="H1671" s="99">
        <v>0</v>
      </c>
      <c r="I1671" s="99">
        <v>0</v>
      </c>
      <c r="J1671" s="99">
        <v>0</v>
      </c>
      <c r="K1671" s="99">
        <v>0</v>
      </c>
      <c r="L1671" s="99">
        <v>176.80404364876401</v>
      </c>
      <c r="M1671" s="99">
        <v>197.53384440206</v>
      </c>
      <c r="N1671" s="99">
        <v>3584.6778902709498</v>
      </c>
      <c r="O1671" s="99">
        <v>68.645036699250298</v>
      </c>
      <c r="P1671" s="99">
        <v>0</v>
      </c>
      <c r="Q1671" s="99">
        <v>3475.17701914907</v>
      </c>
      <c r="R1671" s="99">
        <v>16.5068034930155</v>
      </c>
      <c r="S1671" s="99">
        <v>0</v>
      </c>
      <c r="T1671" s="99">
        <v>12.7131960756378</v>
      </c>
      <c r="U1671" s="99">
        <v>1008.86487371475</v>
      </c>
      <c r="V1671" s="99">
        <v>0</v>
      </c>
      <c r="W1671" s="99">
        <v>112040.67653369901</v>
      </c>
      <c r="X1671" s="99">
        <v>831966.29693603504</v>
      </c>
      <c r="Y1671" s="99">
        <v>535.41498196124996</v>
      </c>
      <c r="Z1671" s="99">
        <v>16017.970102548599</v>
      </c>
      <c r="AA1671" s="99">
        <v>0</v>
      </c>
      <c r="AB1671" s="99">
        <v>0</v>
      </c>
      <c r="AC1671" s="99">
        <v>0</v>
      </c>
      <c r="AD1671" s="99">
        <v>0</v>
      </c>
      <c r="AE1671" s="99">
        <v>10284.2157962322</v>
      </c>
      <c r="AF1671" s="99">
        <v>29630.579587936401</v>
      </c>
      <c r="AG1671" s="99">
        <v>432106.32236099202</v>
      </c>
      <c r="AH1671" s="99">
        <v>4200.1253815889404</v>
      </c>
      <c r="AI1671" s="99">
        <v>0</v>
      </c>
      <c r="AJ1671" s="99">
        <v>476731.65834808402</v>
      </c>
      <c r="AK1671" s="99">
        <v>3699.1360296010998</v>
      </c>
      <c r="AL1671" s="99">
        <v>0</v>
      </c>
      <c r="AM1671" s="99">
        <v>1121.7084712386099</v>
      </c>
      <c r="AN1671" s="99">
        <v>381406.72071456898</v>
      </c>
      <c r="AO1671" s="99">
        <v>0</v>
      </c>
      <c r="AP1671" s="99">
        <v>1259549.3016204799</v>
      </c>
      <c r="AQ1671" s="99">
        <v>5914150.5164794903</v>
      </c>
      <c r="AR1671" s="99">
        <v>4292.5752648115204</v>
      </c>
      <c r="AS1671" s="99">
        <v>117082.997907639</v>
      </c>
      <c r="AT1671" s="99">
        <v>0</v>
      </c>
      <c r="AU1671" s="99">
        <v>0</v>
      </c>
      <c r="AV1671" s="99">
        <v>0</v>
      </c>
      <c r="AW1671" s="99">
        <v>0</v>
      </c>
      <c r="AX1671" s="99">
        <v>77512.019390106201</v>
      </c>
      <c r="AY1671" s="99">
        <v>216526.868476868</v>
      </c>
      <c r="AZ1671" s="99">
        <v>3069680.31604004</v>
      </c>
      <c r="BA1671" s="99">
        <v>37130.503593444802</v>
      </c>
      <c r="BB1671" s="99">
        <v>0</v>
      </c>
      <c r="BC1671" s="99">
        <v>3491213.9703674298</v>
      </c>
      <c r="BD1671" s="99">
        <v>27305.878544569001</v>
      </c>
      <c r="BE1671" s="99">
        <v>0</v>
      </c>
      <c r="BF1671" s="99">
        <v>8823.4100838899594</v>
      </c>
      <c r="BG1671" s="99">
        <v>1111961.09977722</v>
      </c>
      <c r="BH1671" s="99">
        <v>0</v>
      </c>
      <c r="BI1671" s="99">
        <v>212829.13673782299</v>
      </c>
      <c r="BJ1671" s="99">
        <v>2000638.4622192399</v>
      </c>
      <c r="BK1671" s="99">
        <v>1146.15726856887</v>
      </c>
      <c r="BL1671" s="99">
        <v>21014.169291257898</v>
      </c>
      <c r="BM1671" s="99">
        <v>0</v>
      </c>
      <c r="BN1671" s="99">
        <v>0</v>
      </c>
      <c r="BO1671" s="99">
        <v>0</v>
      </c>
      <c r="BP1671" s="99">
        <v>0</v>
      </c>
      <c r="BQ1671" s="99">
        <v>0</v>
      </c>
      <c r="BR1671" s="99">
        <v>53273.898741245299</v>
      </c>
      <c r="BS1671" s="99">
        <v>1022939.26337433</v>
      </c>
      <c r="BT1671" s="99">
        <v>7278.0968028902998</v>
      </c>
      <c r="BU1671" s="99">
        <v>0</v>
      </c>
      <c r="BV1671" s="99">
        <v>1150413.4200744601</v>
      </c>
      <c r="BW1671" s="99">
        <v>3692.3412523269699</v>
      </c>
      <c r="BX1671" s="99">
        <v>0</v>
      </c>
      <c r="BY1671" s="99">
        <v>0</v>
      </c>
      <c r="BZ1671" s="99">
        <v>0</v>
      </c>
      <c r="CA1671" s="99">
        <v>7503.1102269887897</v>
      </c>
      <c r="CB1671" s="99">
        <v>1009477.90055084</v>
      </c>
      <c r="CC1671" s="99">
        <v>7060426.46411133</v>
      </c>
      <c r="CD1671" s="99">
        <v>2244275.9800720201</v>
      </c>
      <c r="CE1671" s="99">
        <v>76.457406981848195</v>
      </c>
      <c r="CF1671" s="99">
        <v>16471.3774626255</v>
      </c>
      <c r="CG1671" s="99">
        <v>119641.564530373</v>
      </c>
      <c r="CH1671" s="99">
        <v>21032.1203496456</v>
      </c>
      <c r="CI1671" s="99">
        <v>7594.1770620346097</v>
      </c>
      <c r="CJ1671" s="99">
        <v>1026566.23532104</v>
      </c>
      <c r="CK1671" s="99">
        <v>7179290.3975830097</v>
      </c>
      <c r="CL1671" s="99">
        <v>2262579.56286621</v>
      </c>
      <c r="CM1671" s="188">
        <v>8606.1534378528595</v>
      </c>
      <c r="CN1671" s="188">
        <v>1414905.10458374</v>
      </c>
      <c r="CO1671" s="188">
        <v>8229575.0748901404</v>
      </c>
      <c r="CP1671" s="99">
        <v>2262579.56286621</v>
      </c>
      <c r="CQ1671" s="99">
        <v>49.357248867861898</v>
      </c>
      <c r="CR1671" s="99">
        <v>11731.576104521801</v>
      </c>
      <c r="CS1671" s="99">
        <v>84051.601041793794</v>
      </c>
      <c r="CT1671" s="99">
        <v>18039.719979524602</v>
      </c>
      <c r="CU1671" s="98">
        <v>6132.1679571799996</v>
      </c>
      <c r="CV1671" s="98">
        <v>1059.610750006</v>
      </c>
    </row>
    <row r="1672" spans="1:100" x14ac:dyDescent="0.2">
      <c r="A1672" s="98" t="s">
        <v>182</v>
      </c>
      <c r="B1672" s="100">
        <v>39692</v>
      </c>
      <c r="C1672" s="99">
        <v>0</v>
      </c>
      <c r="D1672" s="99">
        <v>1907.1441060453701</v>
      </c>
      <c r="E1672" s="99">
        <v>5793.6783195733997</v>
      </c>
      <c r="F1672" s="99">
        <v>8.2110686169471592</v>
      </c>
      <c r="G1672" s="99">
        <v>70.194763821549699</v>
      </c>
      <c r="H1672" s="99">
        <v>0</v>
      </c>
      <c r="I1672" s="99">
        <v>0</v>
      </c>
      <c r="J1672" s="99">
        <v>0</v>
      </c>
      <c r="K1672" s="99">
        <v>0</v>
      </c>
      <c r="L1672" s="99">
        <v>175.660487409681</v>
      </c>
      <c r="M1672" s="99">
        <v>203.90788307599701</v>
      </c>
      <c r="N1672" s="99">
        <v>3421.6213067173999</v>
      </c>
      <c r="O1672" s="99">
        <v>72.563486703671501</v>
      </c>
      <c r="P1672" s="99">
        <v>0</v>
      </c>
      <c r="Q1672" s="99">
        <v>3858.7624036669699</v>
      </c>
      <c r="R1672" s="99">
        <v>17.348481129156401</v>
      </c>
      <c r="S1672" s="99">
        <v>0</v>
      </c>
      <c r="T1672" s="99">
        <v>6.9004797720117503</v>
      </c>
      <c r="U1672" s="99">
        <v>1048.1909666061399</v>
      </c>
      <c r="V1672" s="99">
        <v>0</v>
      </c>
      <c r="W1672" s="99">
        <v>209913.731967926</v>
      </c>
      <c r="X1672" s="99">
        <v>804718.93688964797</v>
      </c>
      <c r="Y1672" s="99">
        <v>610.01202805340301</v>
      </c>
      <c r="Z1672" s="99">
        <v>15689.7769837379</v>
      </c>
      <c r="AA1672" s="99">
        <v>0</v>
      </c>
      <c r="AB1672" s="99">
        <v>0</v>
      </c>
      <c r="AC1672" s="99">
        <v>0</v>
      </c>
      <c r="AD1672" s="99">
        <v>0</v>
      </c>
      <c r="AE1672" s="99">
        <v>13436.553251981701</v>
      </c>
      <c r="AF1672" s="99">
        <v>27036.7332708836</v>
      </c>
      <c r="AG1672" s="99">
        <v>420386.16819763201</v>
      </c>
      <c r="AH1672" s="99">
        <v>4547.1857761144602</v>
      </c>
      <c r="AI1672" s="99">
        <v>0</v>
      </c>
      <c r="AJ1672" s="99">
        <v>543068.40321350098</v>
      </c>
      <c r="AK1672" s="99">
        <v>4542.2932838797597</v>
      </c>
      <c r="AL1672" s="99">
        <v>0</v>
      </c>
      <c r="AM1672" s="99">
        <v>648.24236990511395</v>
      </c>
      <c r="AN1672" s="99">
        <v>388204.00020217901</v>
      </c>
      <c r="AO1672" s="99">
        <v>0</v>
      </c>
      <c r="AP1672" s="99">
        <v>1713848.6274566699</v>
      </c>
      <c r="AQ1672" s="99">
        <v>5762015.76599121</v>
      </c>
      <c r="AR1672" s="99">
        <v>5422.8268321156502</v>
      </c>
      <c r="AS1672" s="99">
        <v>114320.280573845</v>
      </c>
      <c r="AT1672" s="99">
        <v>0</v>
      </c>
      <c r="AU1672" s="99">
        <v>0</v>
      </c>
      <c r="AV1672" s="99">
        <v>0</v>
      </c>
      <c r="AW1672" s="99">
        <v>0</v>
      </c>
      <c r="AX1672" s="99">
        <v>100079.05446815499</v>
      </c>
      <c r="AY1672" s="99">
        <v>195610.39607238799</v>
      </c>
      <c r="AZ1672" s="99">
        <v>3008421.15484619</v>
      </c>
      <c r="BA1672" s="99">
        <v>38348.6504683495</v>
      </c>
      <c r="BB1672" s="99">
        <v>0</v>
      </c>
      <c r="BC1672" s="99">
        <v>4090625.6869201702</v>
      </c>
      <c r="BD1672" s="99">
        <v>32388.809305667899</v>
      </c>
      <c r="BE1672" s="99">
        <v>0</v>
      </c>
      <c r="BF1672" s="99">
        <v>5189.4103819727898</v>
      </c>
      <c r="BG1672" s="99">
        <v>1146515.9277954099</v>
      </c>
      <c r="BH1672" s="99">
        <v>0</v>
      </c>
      <c r="BI1672" s="99">
        <v>321221.59201812698</v>
      </c>
      <c r="BJ1672" s="99">
        <v>1921424.8748168901</v>
      </c>
      <c r="BK1672" s="99">
        <v>1258.81864622235</v>
      </c>
      <c r="BL1672" s="99">
        <v>20416.302650213202</v>
      </c>
      <c r="BM1672" s="99">
        <v>0</v>
      </c>
      <c r="BN1672" s="99">
        <v>0</v>
      </c>
      <c r="BO1672" s="99">
        <v>0</v>
      </c>
      <c r="BP1672" s="99">
        <v>0</v>
      </c>
      <c r="BQ1672" s="99">
        <v>0</v>
      </c>
      <c r="BR1672" s="99">
        <v>51228.003010749802</v>
      </c>
      <c r="BS1672" s="99">
        <v>962805.82141876197</v>
      </c>
      <c r="BT1672" s="99">
        <v>7511.3579897284499</v>
      </c>
      <c r="BU1672" s="99">
        <v>0</v>
      </c>
      <c r="BV1672" s="99">
        <v>1211044.13452148</v>
      </c>
      <c r="BW1672" s="99">
        <v>4128.7210922837303</v>
      </c>
      <c r="BX1672" s="99">
        <v>0</v>
      </c>
      <c r="BY1672" s="99">
        <v>0</v>
      </c>
      <c r="BZ1672" s="99">
        <v>0</v>
      </c>
      <c r="CA1672" s="99">
        <v>7679.4707040786698</v>
      </c>
      <c r="CB1672" s="99">
        <v>1024754.55965424</v>
      </c>
      <c r="CC1672" s="99">
        <v>7461203.9188232403</v>
      </c>
      <c r="CD1672" s="99">
        <v>2246678.1119995099</v>
      </c>
      <c r="CE1672" s="99">
        <v>72.571008025668604</v>
      </c>
      <c r="CF1672" s="99">
        <v>15899.3253718615</v>
      </c>
      <c r="CG1672" s="99">
        <v>116320.152418137</v>
      </c>
      <c r="CH1672" s="99">
        <v>20495.193511009202</v>
      </c>
      <c r="CI1672" s="99">
        <v>7747.1273407340104</v>
      </c>
      <c r="CJ1672" s="99">
        <v>1041382.2430954</v>
      </c>
      <c r="CK1672" s="99">
        <v>7576138.9496459998</v>
      </c>
      <c r="CL1672" s="99">
        <v>2273976.0272522001</v>
      </c>
      <c r="CM1672" s="188">
        <v>8805.68485891819</v>
      </c>
      <c r="CN1672" s="188">
        <v>1435727.5106353799</v>
      </c>
      <c r="CO1672" s="188">
        <v>8699217.0245361291</v>
      </c>
      <c r="CP1672" s="99">
        <v>2273976.0272522001</v>
      </c>
      <c r="CQ1672" s="99">
        <v>48.872600785922302</v>
      </c>
      <c r="CR1672" s="99">
        <v>10666.848389983201</v>
      </c>
      <c r="CS1672" s="99">
        <v>78912.760633468599</v>
      </c>
      <c r="CT1672" s="99">
        <v>15735.356830000899</v>
      </c>
      <c r="CU1672" s="98">
        <v>5816.1469329279998</v>
      </c>
      <c r="CV1672" s="98">
        <v>1097.1552001499999</v>
      </c>
    </row>
    <row r="1673" spans="1:100" x14ac:dyDescent="0.2">
      <c r="A1673" s="98" t="s">
        <v>182</v>
      </c>
      <c r="B1673" s="100">
        <v>39783</v>
      </c>
      <c r="C1673" s="99">
        <v>0</v>
      </c>
      <c r="D1673" s="99">
        <v>2233.7505748271901</v>
      </c>
      <c r="E1673" s="99">
        <v>5700.0080963969203</v>
      </c>
      <c r="F1673" s="99">
        <v>7.0768556529656097</v>
      </c>
      <c r="G1673" s="99">
        <v>70.723971093073501</v>
      </c>
      <c r="H1673" s="99">
        <v>0</v>
      </c>
      <c r="I1673" s="99">
        <v>0</v>
      </c>
      <c r="J1673" s="99">
        <v>0</v>
      </c>
      <c r="K1673" s="99">
        <v>0</v>
      </c>
      <c r="L1673" s="99">
        <v>193.762986768037</v>
      </c>
      <c r="M1673" s="99">
        <v>184.73471284471501</v>
      </c>
      <c r="N1673" s="99">
        <v>3335.0962420701999</v>
      </c>
      <c r="O1673" s="99">
        <v>72.461612246930599</v>
      </c>
      <c r="P1673" s="99">
        <v>0</v>
      </c>
      <c r="Q1673" s="99">
        <v>4212.8044078350104</v>
      </c>
      <c r="R1673" s="99">
        <v>19.186211900087098</v>
      </c>
      <c r="S1673" s="99">
        <v>0</v>
      </c>
      <c r="T1673" s="99">
        <v>5.8573026923113503</v>
      </c>
      <c r="U1673" s="99">
        <v>1018.86378191412</v>
      </c>
      <c r="V1673" s="99">
        <v>0</v>
      </c>
      <c r="W1673" s="99">
        <v>375726.40061569202</v>
      </c>
      <c r="X1673" s="99">
        <v>771868.18783569301</v>
      </c>
      <c r="Y1673" s="99">
        <v>546.74330018460796</v>
      </c>
      <c r="Z1673" s="99">
        <v>16190.844192266501</v>
      </c>
      <c r="AA1673" s="99">
        <v>0</v>
      </c>
      <c r="AB1673" s="99">
        <v>0</v>
      </c>
      <c r="AC1673" s="99">
        <v>0</v>
      </c>
      <c r="AD1673" s="99">
        <v>0</v>
      </c>
      <c r="AE1673" s="99">
        <v>16751.226346015901</v>
      </c>
      <c r="AF1673" s="99">
        <v>25441.937118768699</v>
      </c>
      <c r="AG1673" s="99">
        <v>406619.87342071498</v>
      </c>
      <c r="AH1673" s="99">
        <v>4250.9123293757402</v>
      </c>
      <c r="AI1673" s="99">
        <v>0</v>
      </c>
      <c r="AJ1673" s="99">
        <v>672528.29718780494</v>
      </c>
      <c r="AK1673" s="99">
        <v>4765.6973392367399</v>
      </c>
      <c r="AL1673" s="99">
        <v>0</v>
      </c>
      <c r="AM1673" s="99">
        <v>587.79088554531302</v>
      </c>
      <c r="AN1673" s="99">
        <v>383424.10790634202</v>
      </c>
      <c r="AO1673" s="99">
        <v>0</v>
      </c>
      <c r="AP1673" s="99">
        <v>2477457.2734680199</v>
      </c>
      <c r="AQ1673" s="99">
        <v>5550514.7109375</v>
      </c>
      <c r="AR1673" s="99">
        <v>4219.8877995610201</v>
      </c>
      <c r="AS1673" s="99">
        <v>118473.320286751</v>
      </c>
      <c r="AT1673" s="99">
        <v>0</v>
      </c>
      <c r="AU1673" s="99">
        <v>0</v>
      </c>
      <c r="AV1673" s="99">
        <v>0</v>
      </c>
      <c r="AW1673" s="99">
        <v>0</v>
      </c>
      <c r="AX1673" s="99">
        <v>127938.696947098</v>
      </c>
      <c r="AY1673" s="99">
        <v>186209.702745438</v>
      </c>
      <c r="AZ1673" s="99">
        <v>2939808.5438842801</v>
      </c>
      <c r="BA1673" s="99">
        <v>36327.7952446938</v>
      </c>
      <c r="BB1673" s="99">
        <v>0</v>
      </c>
      <c r="BC1673" s="99">
        <v>5089842.2967529297</v>
      </c>
      <c r="BD1673" s="99">
        <v>34309.460675239599</v>
      </c>
      <c r="BE1673" s="99">
        <v>0</v>
      </c>
      <c r="BF1673" s="99">
        <v>4776.5712254047403</v>
      </c>
      <c r="BG1673" s="99">
        <v>1148257.71765137</v>
      </c>
      <c r="BH1673" s="99">
        <v>0</v>
      </c>
      <c r="BI1673" s="99">
        <v>528918.748046875</v>
      </c>
      <c r="BJ1673" s="99">
        <v>1875090.2451629599</v>
      </c>
      <c r="BK1673" s="99">
        <v>1285.0851969867899</v>
      </c>
      <c r="BL1673" s="99">
        <v>20853.580417394602</v>
      </c>
      <c r="BM1673" s="99">
        <v>0</v>
      </c>
      <c r="BN1673" s="99">
        <v>0</v>
      </c>
      <c r="BO1673" s="99">
        <v>0</v>
      </c>
      <c r="BP1673" s="99">
        <v>0</v>
      </c>
      <c r="BQ1673" s="99">
        <v>0</v>
      </c>
      <c r="BR1673" s="99">
        <v>48846.824275970503</v>
      </c>
      <c r="BS1673" s="99">
        <v>944499.97570037795</v>
      </c>
      <c r="BT1673" s="99">
        <v>7093.5981761217099</v>
      </c>
      <c r="BU1673" s="99">
        <v>0</v>
      </c>
      <c r="BV1673" s="99">
        <v>1405433.5509796101</v>
      </c>
      <c r="BW1673" s="99">
        <v>4153.9618384838104</v>
      </c>
      <c r="BX1673" s="99">
        <v>0</v>
      </c>
      <c r="BY1673" s="99">
        <v>0</v>
      </c>
      <c r="BZ1673" s="99">
        <v>0</v>
      </c>
      <c r="CA1673" s="99">
        <v>7945.0163839459401</v>
      </c>
      <c r="CB1673" s="99">
        <v>1107419.2252807601</v>
      </c>
      <c r="CC1673" s="99">
        <v>8340575.0054321298</v>
      </c>
      <c r="CD1673" s="99">
        <v>2400000.9943847698</v>
      </c>
      <c r="CE1673" s="99">
        <v>72.430653986521094</v>
      </c>
      <c r="CF1673" s="99">
        <v>16360.0137777328</v>
      </c>
      <c r="CG1673" s="99">
        <v>119543.165428162</v>
      </c>
      <c r="CH1673" s="99">
        <v>20943.039753198598</v>
      </c>
      <c r="CI1673" s="99">
        <v>8022.6053665280297</v>
      </c>
      <c r="CJ1673" s="99">
        <v>1125594.61557007</v>
      </c>
      <c r="CK1673" s="99">
        <v>8462142.3836669903</v>
      </c>
      <c r="CL1673" s="99">
        <v>2383988.3101806599</v>
      </c>
      <c r="CM1673" s="188">
        <v>8988.3753862381</v>
      </c>
      <c r="CN1673" s="188">
        <v>1506609.5515747101</v>
      </c>
      <c r="CO1673" s="188">
        <v>9654295.046875</v>
      </c>
      <c r="CP1673" s="99">
        <v>2383988.3101806599</v>
      </c>
      <c r="CQ1673" s="99">
        <v>48.977206934709102</v>
      </c>
      <c r="CR1673" s="99">
        <v>11052.3089689016</v>
      </c>
      <c r="CS1673" s="99">
        <v>81603.271996498093</v>
      </c>
      <c r="CT1673" s="99">
        <v>16906.999008655501</v>
      </c>
      <c r="CU1673" s="98">
        <v>5713.3702536279998</v>
      </c>
      <c r="CV1673" s="98">
        <v>1073.9667733490001</v>
      </c>
    </row>
    <row r="1674" spans="1:100" x14ac:dyDescent="0.2">
      <c r="A1674" s="98" t="s">
        <v>182</v>
      </c>
      <c r="B1674" s="100">
        <v>39873</v>
      </c>
      <c r="C1674" s="99">
        <v>0</v>
      </c>
      <c r="D1674" s="99">
        <v>1968.26716513932</v>
      </c>
      <c r="E1674" s="99">
        <v>5542.2551751732799</v>
      </c>
      <c r="F1674" s="99">
        <v>5.5478879569563997</v>
      </c>
      <c r="G1674" s="99">
        <v>77.985959573648898</v>
      </c>
      <c r="H1674" s="99">
        <v>0</v>
      </c>
      <c r="I1674" s="99">
        <v>0</v>
      </c>
      <c r="J1674" s="99">
        <v>0</v>
      </c>
      <c r="K1674" s="99">
        <v>0</v>
      </c>
      <c r="L1674" s="99">
        <v>155.348203249276</v>
      </c>
      <c r="M1674" s="99">
        <v>170.33032291009999</v>
      </c>
      <c r="N1674" s="99">
        <v>3221.0648954212702</v>
      </c>
      <c r="O1674" s="99">
        <v>72.371713891625404</v>
      </c>
      <c r="P1674" s="99">
        <v>0</v>
      </c>
      <c r="Q1674" s="99">
        <v>3906.9441121816599</v>
      </c>
      <c r="R1674" s="99">
        <v>20.048436217242902</v>
      </c>
      <c r="S1674" s="99">
        <v>0</v>
      </c>
      <c r="T1674" s="99">
        <v>7.7720233434229202</v>
      </c>
      <c r="U1674" s="99">
        <v>1011.47788638622</v>
      </c>
      <c r="V1674" s="99">
        <v>0</v>
      </c>
      <c r="W1674" s="99">
        <v>222943.30625724801</v>
      </c>
      <c r="X1674" s="99">
        <v>743101.59490203904</v>
      </c>
      <c r="Y1674" s="99">
        <v>356.037075407803</v>
      </c>
      <c r="Z1674" s="99">
        <v>16641.754551887501</v>
      </c>
      <c r="AA1674" s="99">
        <v>0</v>
      </c>
      <c r="AB1674" s="99">
        <v>0</v>
      </c>
      <c r="AC1674" s="99">
        <v>0</v>
      </c>
      <c r="AD1674" s="99">
        <v>0</v>
      </c>
      <c r="AE1674" s="99">
        <v>11747.936698436701</v>
      </c>
      <c r="AF1674" s="99">
        <v>24470.598845481902</v>
      </c>
      <c r="AG1674" s="99">
        <v>379238.79577636701</v>
      </c>
      <c r="AH1674" s="99">
        <v>4078.1123457550998</v>
      </c>
      <c r="AI1674" s="99">
        <v>0</v>
      </c>
      <c r="AJ1674" s="99">
        <v>551047.29016876197</v>
      </c>
      <c r="AK1674" s="99">
        <v>4747.9149110913304</v>
      </c>
      <c r="AL1674" s="99">
        <v>0</v>
      </c>
      <c r="AM1674" s="99">
        <v>1120.81936320663</v>
      </c>
      <c r="AN1674" s="99">
        <v>375638.74989318801</v>
      </c>
      <c r="AO1674" s="99">
        <v>0</v>
      </c>
      <c r="AP1674" s="99">
        <v>2080266.73156738</v>
      </c>
      <c r="AQ1674" s="99">
        <v>5339637.01708984</v>
      </c>
      <c r="AR1674" s="99">
        <v>2963.7961007952699</v>
      </c>
      <c r="AS1674" s="99">
        <v>124254.995687485</v>
      </c>
      <c r="AT1674" s="99">
        <v>0</v>
      </c>
      <c r="AU1674" s="99">
        <v>0</v>
      </c>
      <c r="AV1674" s="99">
        <v>0</v>
      </c>
      <c r="AW1674" s="99">
        <v>0</v>
      </c>
      <c r="AX1674" s="99">
        <v>92886.749295234695</v>
      </c>
      <c r="AY1674" s="99">
        <v>180058.18021583601</v>
      </c>
      <c r="AZ1674" s="99">
        <v>2722642.2036132799</v>
      </c>
      <c r="BA1674" s="99">
        <v>34241.415360927604</v>
      </c>
      <c r="BB1674" s="99">
        <v>0</v>
      </c>
      <c r="BC1674" s="99">
        <v>4114580.6861267099</v>
      </c>
      <c r="BD1674" s="99">
        <v>34571.908799648299</v>
      </c>
      <c r="BE1674" s="99">
        <v>0</v>
      </c>
      <c r="BF1674" s="99">
        <v>8315.5915595293009</v>
      </c>
      <c r="BG1674" s="99">
        <v>1126671.8214721701</v>
      </c>
      <c r="BH1674" s="99">
        <v>0</v>
      </c>
      <c r="BI1674" s="99">
        <v>465522.60742568999</v>
      </c>
      <c r="BJ1674" s="99">
        <v>1854177.30711365</v>
      </c>
      <c r="BK1674" s="99">
        <v>749.91557721048605</v>
      </c>
      <c r="BL1674" s="99">
        <v>20279.3683071136</v>
      </c>
      <c r="BM1674" s="99">
        <v>0</v>
      </c>
      <c r="BN1674" s="99">
        <v>0</v>
      </c>
      <c r="BO1674" s="99">
        <v>0</v>
      </c>
      <c r="BP1674" s="99">
        <v>0</v>
      </c>
      <c r="BQ1674" s="99">
        <v>0</v>
      </c>
      <c r="BR1674" s="99">
        <v>46010.515937805198</v>
      </c>
      <c r="BS1674" s="99">
        <v>921969.65574645996</v>
      </c>
      <c r="BT1674" s="99">
        <v>6666.5469662547102</v>
      </c>
      <c r="BU1674" s="99">
        <v>0</v>
      </c>
      <c r="BV1674" s="99">
        <v>1334367.9976806601</v>
      </c>
      <c r="BW1674" s="99">
        <v>4265.9899078607596</v>
      </c>
      <c r="BX1674" s="99">
        <v>0</v>
      </c>
      <c r="BY1674" s="99">
        <v>0</v>
      </c>
      <c r="BZ1674" s="99">
        <v>0</v>
      </c>
      <c r="CA1674" s="99">
        <v>7530.3940282464</v>
      </c>
      <c r="CB1674" s="99">
        <v>1015362.3455658</v>
      </c>
      <c r="CC1674" s="99">
        <v>7172778.2164306603</v>
      </c>
      <c r="CD1674" s="99">
        <v>2294168.3635559101</v>
      </c>
      <c r="CE1674" s="99">
        <v>81.258724466897505</v>
      </c>
      <c r="CF1674" s="99">
        <v>17176.8421764374</v>
      </c>
      <c r="CG1674" s="99">
        <v>128066.924147606</v>
      </c>
      <c r="CH1674" s="99">
        <v>20371.251772880601</v>
      </c>
      <c r="CI1674" s="99">
        <v>7600.7897986173602</v>
      </c>
      <c r="CJ1674" s="99">
        <v>1032176.74491119</v>
      </c>
      <c r="CK1674" s="99">
        <v>7301212.8484497098</v>
      </c>
      <c r="CL1674" s="99">
        <v>2344644.6267089802</v>
      </c>
      <c r="CM1674" s="188">
        <v>8630.4283937215805</v>
      </c>
      <c r="CN1674" s="188">
        <v>1409866.02682495</v>
      </c>
      <c r="CO1674" s="188">
        <v>8492416.0959472694</v>
      </c>
      <c r="CP1674" s="99">
        <v>2344644.6267089802</v>
      </c>
      <c r="CQ1674" s="99">
        <v>52.591804169584101</v>
      </c>
      <c r="CR1674" s="99">
        <v>11230.157102942499</v>
      </c>
      <c r="CS1674" s="99">
        <v>83567.929027557402</v>
      </c>
      <c r="CT1674" s="99">
        <v>16001.495336890201</v>
      </c>
      <c r="CU1674" s="98">
        <v>5547.8564606809996</v>
      </c>
      <c r="CV1674" s="98">
        <v>1074.83714476</v>
      </c>
    </row>
    <row r="1675" spans="1:100" x14ac:dyDescent="0.2">
      <c r="A1675" s="98" t="s">
        <v>182</v>
      </c>
      <c r="B1675" s="100">
        <v>39965</v>
      </c>
      <c r="C1675" s="99">
        <v>0</v>
      </c>
      <c r="D1675" s="99">
        <v>2324.3441623449298</v>
      </c>
      <c r="E1675" s="99">
        <v>5104.9556016921997</v>
      </c>
      <c r="F1675" s="99">
        <v>3.6883120559796199</v>
      </c>
      <c r="G1675" s="99">
        <v>79.657027988694594</v>
      </c>
      <c r="H1675" s="99">
        <v>0</v>
      </c>
      <c r="I1675" s="99">
        <v>0</v>
      </c>
      <c r="J1675" s="99">
        <v>0</v>
      </c>
      <c r="K1675" s="99">
        <v>0</v>
      </c>
      <c r="L1675" s="99">
        <v>159.135435761884</v>
      </c>
      <c r="M1675" s="99">
        <v>175.77386099472599</v>
      </c>
      <c r="N1675" s="99">
        <v>2917.5970115959599</v>
      </c>
      <c r="O1675" s="99">
        <v>72.742009411566002</v>
      </c>
      <c r="P1675" s="99">
        <v>0</v>
      </c>
      <c r="Q1675" s="99">
        <v>4115.7629362344696</v>
      </c>
      <c r="R1675" s="99">
        <v>20.280301489401602</v>
      </c>
      <c r="S1675" s="99">
        <v>0</v>
      </c>
      <c r="T1675" s="99">
        <v>5.4921975069446498</v>
      </c>
      <c r="U1675" s="99">
        <v>1036.5980553031</v>
      </c>
      <c r="V1675" s="99">
        <v>0</v>
      </c>
      <c r="W1675" s="99">
        <v>316896.99130630499</v>
      </c>
      <c r="X1675" s="99">
        <v>721799.57159423805</v>
      </c>
      <c r="Y1675" s="99">
        <v>363.32714072242402</v>
      </c>
      <c r="Z1675" s="99">
        <v>15641.340967536</v>
      </c>
      <c r="AA1675" s="99">
        <v>0</v>
      </c>
      <c r="AB1675" s="99">
        <v>0</v>
      </c>
      <c r="AC1675" s="99">
        <v>0</v>
      </c>
      <c r="AD1675" s="99">
        <v>0</v>
      </c>
      <c r="AE1675" s="99">
        <v>13868.186211943599</v>
      </c>
      <c r="AF1675" s="99">
        <v>24417.085330247901</v>
      </c>
      <c r="AG1675" s="99">
        <v>369046.43176651001</v>
      </c>
      <c r="AH1675" s="99">
        <v>3972.0342024862798</v>
      </c>
      <c r="AI1675" s="99">
        <v>0</v>
      </c>
      <c r="AJ1675" s="99">
        <v>646520.15396881104</v>
      </c>
      <c r="AK1675" s="99">
        <v>4942.9344257712401</v>
      </c>
      <c r="AL1675" s="99">
        <v>0</v>
      </c>
      <c r="AM1675" s="99">
        <v>377.94685148447797</v>
      </c>
      <c r="AN1675" s="99">
        <v>383571.79758071899</v>
      </c>
      <c r="AO1675" s="99">
        <v>0</v>
      </c>
      <c r="AP1675" s="99">
        <v>2715678.5549011198</v>
      </c>
      <c r="AQ1675" s="99">
        <v>5226325.7564697303</v>
      </c>
      <c r="AR1675" s="99">
        <v>3037.4864139854899</v>
      </c>
      <c r="AS1675" s="99">
        <v>115259.70152187299</v>
      </c>
      <c r="AT1675" s="99">
        <v>0</v>
      </c>
      <c r="AU1675" s="99">
        <v>0</v>
      </c>
      <c r="AV1675" s="99">
        <v>0</v>
      </c>
      <c r="AW1675" s="99">
        <v>0</v>
      </c>
      <c r="AX1675" s="99">
        <v>109434.255520821</v>
      </c>
      <c r="AY1675" s="99">
        <v>179381.87048721299</v>
      </c>
      <c r="AZ1675" s="99">
        <v>2665532.1359252902</v>
      </c>
      <c r="BA1675" s="99">
        <v>32918.097208499901</v>
      </c>
      <c r="BB1675" s="99">
        <v>0</v>
      </c>
      <c r="BC1675" s="99">
        <v>4924517.7348632803</v>
      </c>
      <c r="BD1675" s="99">
        <v>36263.337522983602</v>
      </c>
      <c r="BE1675" s="99">
        <v>0</v>
      </c>
      <c r="BF1675" s="99">
        <v>2857.7272424399898</v>
      </c>
      <c r="BG1675" s="99">
        <v>1171681.8355865499</v>
      </c>
      <c r="BH1675" s="99">
        <v>0</v>
      </c>
      <c r="BI1675" s="99">
        <v>404173.25249481201</v>
      </c>
      <c r="BJ1675" s="99">
        <v>1649391.6106720001</v>
      </c>
      <c r="BK1675" s="99">
        <v>611.42283780872799</v>
      </c>
      <c r="BL1675" s="99">
        <v>19408.6184682846</v>
      </c>
      <c r="BM1675" s="99">
        <v>0</v>
      </c>
      <c r="BN1675" s="99">
        <v>0</v>
      </c>
      <c r="BO1675" s="99">
        <v>0</v>
      </c>
      <c r="BP1675" s="99">
        <v>0</v>
      </c>
      <c r="BQ1675" s="99">
        <v>0</v>
      </c>
      <c r="BR1675" s="99">
        <v>46940.524377822898</v>
      </c>
      <c r="BS1675" s="99">
        <v>776946.72267913795</v>
      </c>
      <c r="BT1675" s="99">
        <v>6386.8071312308302</v>
      </c>
      <c r="BU1675" s="99">
        <v>0</v>
      </c>
      <c r="BV1675" s="99">
        <v>1243570.2634429899</v>
      </c>
      <c r="BW1675" s="99">
        <v>4395.4830485582397</v>
      </c>
      <c r="BX1675" s="99">
        <v>0</v>
      </c>
      <c r="BY1675" s="99">
        <v>0</v>
      </c>
      <c r="BZ1675" s="99">
        <v>0</v>
      </c>
      <c r="CA1675" s="99">
        <v>7423.4105064272899</v>
      </c>
      <c r="CB1675" s="99">
        <v>1052005.9115448</v>
      </c>
      <c r="CC1675" s="99">
        <v>7892234.0906982403</v>
      </c>
      <c r="CD1675" s="99">
        <v>2077919.13244629</v>
      </c>
      <c r="CE1675" s="99">
        <v>79.414793253876297</v>
      </c>
      <c r="CF1675" s="99">
        <v>15795.8073489666</v>
      </c>
      <c r="CG1675" s="99">
        <v>115849.10893535599</v>
      </c>
      <c r="CH1675" s="99">
        <v>19403.619792461399</v>
      </c>
      <c r="CI1675" s="99">
        <v>7513.3450974225998</v>
      </c>
      <c r="CJ1675" s="99">
        <v>1068471.3123168901</v>
      </c>
      <c r="CK1675" s="99">
        <v>8006987.9531860398</v>
      </c>
      <c r="CL1675" s="99">
        <v>2094608.4440154999</v>
      </c>
      <c r="CM1675" s="188">
        <v>8552.0364817380905</v>
      </c>
      <c r="CN1675" s="188">
        <v>1455261.34936523</v>
      </c>
      <c r="CO1675" s="188">
        <v>9107477.5927734394</v>
      </c>
      <c r="CP1675" s="99">
        <v>2094608.4440154999</v>
      </c>
      <c r="CQ1675" s="99">
        <v>53.338373927865199</v>
      </c>
      <c r="CR1675" s="99">
        <v>10375.820204138799</v>
      </c>
      <c r="CS1675" s="99">
        <v>76232.8177461624</v>
      </c>
      <c r="CT1675" s="99">
        <v>15347.544031977701</v>
      </c>
      <c r="CU1675" s="98">
        <v>5102.7231314179999</v>
      </c>
      <c r="CV1675" s="98">
        <v>1107.761448661</v>
      </c>
    </row>
    <row r="1676" spans="1:100" x14ac:dyDescent="0.2">
      <c r="A1676" s="98" t="s">
        <v>182</v>
      </c>
      <c r="B1676" s="100">
        <v>40057</v>
      </c>
      <c r="C1676" s="99">
        <v>0</v>
      </c>
      <c r="D1676" s="99">
        <v>2311.6915987729999</v>
      </c>
      <c r="E1676" s="99">
        <v>5392.8904469013196</v>
      </c>
      <c r="F1676" s="99">
        <v>3.5663709549989999</v>
      </c>
      <c r="G1676" s="99">
        <v>83.376929577439995</v>
      </c>
      <c r="H1676" s="99">
        <v>0</v>
      </c>
      <c r="I1676" s="99">
        <v>0</v>
      </c>
      <c r="J1676" s="99">
        <v>0</v>
      </c>
      <c r="K1676" s="99">
        <v>0</v>
      </c>
      <c r="L1676" s="99">
        <v>188.53054871223901</v>
      </c>
      <c r="M1676" s="99">
        <v>173.59308932162801</v>
      </c>
      <c r="N1676" s="99">
        <v>3133.4769871532899</v>
      </c>
      <c r="O1676" s="99">
        <v>79.460572275333107</v>
      </c>
      <c r="P1676" s="99">
        <v>0</v>
      </c>
      <c r="Q1676" s="99">
        <v>4147.8491953611401</v>
      </c>
      <c r="R1676" s="99">
        <v>25.387049321550901</v>
      </c>
      <c r="S1676" s="99">
        <v>0</v>
      </c>
      <c r="T1676" s="99">
        <v>6.76089953165501</v>
      </c>
      <c r="U1676" s="99">
        <v>1059.5040582269401</v>
      </c>
      <c r="V1676" s="99">
        <v>0</v>
      </c>
      <c r="W1676" s="99">
        <v>280896.48725128197</v>
      </c>
      <c r="X1676" s="99">
        <v>723402.86730956996</v>
      </c>
      <c r="Y1676" s="99">
        <v>362.66091150045401</v>
      </c>
      <c r="Z1676" s="99">
        <v>16290.581100225399</v>
      </c>
      <c r="AA1676" s="99">
        <v>0</v>
      </c>
      <c r="AB1676" s="99">
        <v>0</v>
      </c>
      <c r="AC1676" s="99">
        <v>0</v>
      </c>
      <c r="AD1676" s="99">
        <v>0</v>
      </c>
      <c r="AE1676" s="99">
        <v>14014.0379669666</v>
      </c>
      <c r="AF1676" s="99">
        <v>24731.825101852399</v>
      </c>
      <c r="AG1676" s="99">
        <v>361585.83088302601</v>
      </c>
      <c r="AH1676" s="99">
        <v>3640.8226989805698</v>
      </c>
      <c r="AI1676" s="99">
        <v>0</v>
      </c>
      <c r="AJ1676" s="99">
        <v>592918.04428863502</v>
      </c>
      <c r="AK1676" s="99">
        <v>5364.3115975856799</v>
      </c>
      <c r="AL1676" s="99">
        <v>0</v>
      </c>
      <c r="AM1676" s="99">
        <v>605.57336888462305</v>
      </c>
      <c r="AN1676" s="99">
        <v>393849.66488266003</v>
      </c>
      <c r="AO1676" s="99">
        <v>0</v>
      </c>
      <c r="AP1676" s="99">
        <v>2104401.78598022</v>
      </c>
      <c r="AQ1676" s="99">
        <v>5264629.6479492197</v>
      </c>
      <c r="AR1676" s="99">
        <v>3011.5287041962101</v>
      </c>
      <c r="AS1676" s="99">
        <v>121748.793715477</v>
      </c>
      <c r="AT1676" s="99">
        <v>0</v>
      </c>
      <c r="AU1676" s="99">
        <v>0</v>
      </c>
      <c r="AV1676" s="99">
        <v>0</v>
      </c>
      <c r="AW1676" s="99">
        <v>0</v>
      </c>
      <c r="AX1676" s="99">
        <v>110148.020911217</v>
      </c>
      <c r="AY1676" s="99">
        <v>185910.098659515</v>
      </c>
      <c r="AZ1676" s="99">
        <v>2625480.4725952102</v>
      </c>
      <c r="BA1676" s="99">
        <v>33852.360437393203</v>
      </c>
      <c r="BB1676" s="99">
        <v>0</v>
      </c>
      <c r="BC1676" s="99">
        <v>4633059.4348144503</v>
      </c>
      <c r="BD1676" s="99">
        <v>38498.775688648202</v>
      </c>
      <c r="BE1676" s="99">
        <v>0</v>
      </c>
      <c r="BF1676" s="99">
        <v>4396.0205778479603</v>
      </c>
      <c r="BG1676" s="99">
        <v>1206941.7985229499</v>
      </c>
      <c r="BH1676" s="99">
        <v>0</v>
      </c>
      <c r="BI1676" s="99">
        <v>386748.99061965902</v>
      </c>
      <c r="BJ1676" s="99">
        <v>1903952.7863616899</v>
      </c>
      <c r="BK1676" s="99">
        <v>533.01924392580997</v>
      </c>
      <c r="BL1676" s="99">
        <v>19533.562073945999</v>
      </c>
      <c r="BM1676" s="99">
        <v>0</v>
      </c>
      <c r="BN1676" s="99">
        <v>0</v>
      </c>
      <c r="BO1676" s="99">
        <v>0</v>
      </c>
      <c r="BP1676" s="99">
        <v>0</v>
      </c>
      <c r="BQ1676" s="99">
        <v>0</v>
      </c>
      <c r="BR1676" s="99">
        <v>46036.690487861597</v>
      </c>
      <c r="BS1676" s="99">
        <v>957622.23343658401</v>
      </c>
      <c r="BT1676" s="99">
        <v>6564.1602308750198</v>
      </c>
      <c r="BU1676" s="99">
        <v>0</v>
      </c>
      <c r="BV1676" s="99">
        <v>1270362.52684021</v>
      </c>
      <c r="BW1676" s="99">
        <v>4507.2678068280202</v>
      </c>
      <c r="BX1676" s="99">
        <v>0</v>
      </c>
      <c r="BY1676" s="99">
        <v>0</v>
      </c>
      <c r="BZ1676" s="99">
        <v>0</v>
      </c>
      <c r="CA1676" s="99">
        <v>7673.5001733303097</v>
      </c>
      <c r="CB1676" s="99">
        <v>975247.25856018101</v>
      </c>
      <c r="CC1676" s="99">
        <v>7632681.9083862295</v>
      </c>
      <c r="CD1676" s="99">
        <v>2295400.2580566402</v>
      </c>
      <c r="CE1676" s="99">
        <v>84.751932125538602</v>
      </c>
      <c r="CF1676" s="99">
        <v>16323.2837084532</v>
      </c>
      <c r="CG1676" s="99">
        <v>122334.42435646099</v>
      </c>
      <c r="CH1676" s="99">
        <v>19558.782506465901</v>
      </c>
      <c r="CI1676" s="99">
        <v>7752.6452662348702</v>
      </c>
      <c r="CJ1676" s="99">
        <v>992427.75527954102</v>
      </c>
      <c r="CK1676" s="99">
        <v>7753753.3704223596</v>
      </c>
      <c r="CL1676" s="99">
        <v>2322336.8383178702</v>
      </c>
      <c r="CM1676" s="188">
        <v>8814.1154974699002</v>
      </c>
      <c r="CN1676" s="188">
        <v>1379624.19891357</v>
      </c>
      <c r="CO1676" s="188">
        <v>8913184.1564941406</v>
      </c>
      <c r="CP1676" s="99">
        <v>2322336.8383178702</v>
      </c>
      <c r="CQ1676" s="99">
        <v>55.107155899982899</v>
      </c>
      <c r="CR1676" s="99">
        <v>10500.2307566404</v>
      </c>
      <c r="CS1676" s="99">
        <v>80455.176769256606</v>
      </c>
      <c r="CT1676" s="99">
        <v>14736.9381283522</v>
      </c>
      <c r="CU1676" s="98">
        <v>5407.9856193100004</v>
      </c>
      <c r="CV1676" s="98">
        <v>1128.2255322389999</v>
      </c>
    </row>
    <row r="1677" spans="1:100" x14ac:dyDescent="0.2">
      <c r="A1677" s="98" t="s">
        <v>182</v>
      </c>
      <c r="B1677" s="100">
        <v>40148</v>
      </c>
      <c r="C1677" s="99">
        <v>0</v>
      </c>
      <c r="D1677" s="99">
        <v>2270.88124972582</v>
      </c>
      <c r="E1677" s="99">
        <v>5330.7925998568498</v>
      </c>
      <c r="F1677" s="99">
        <v>4.1184131229529202</v>
      </c>
      <c r="G1677" s="99">
        <v>97.632945651188507</v>
      </c>
      <c r="H1677" s="99">
        <v>0</v>
      </c>
      <c r="I1677" s="99">
        <v>0</v>
      </c>
      <c r="J1677" s="99">
        <v>0</v>
      </c>
      <c r="K1677" s="99">
        <v>0</v>
      </c>
      <c r="L1677" s="99">
        <v>155.27170289307799</v>
      </c>
      <c r="M1677" s="99">
        <v>175.17902868054799</v>
      </c>
      <c r="N1677" s="99">
        <v>3075.71035182476</v>
      </c>
      <c r="O1677" s="99">
        <v>69.578954045660794</v>
      </c>
      <c r="P1677" s="99">
        <v>0</v>
      </c>
      <c r="Q1677" s="99">
        <v>4152.8415817618397</v>
      </c>
      <c r="R1677" s="99">
        <v>28.826794730266599</v>
      </c>
      <c r="S1677" s="99">
        <v>0</v>
      </c>
      <c r="T1677" s="99">
        <v>6.7490181042230697</v>
      </c>
      <c r="U1677" s="99">
        <v>1093.8822912573801</v>
      </c>
      <c r="V1677" s="99">
        <v>0</v>
      </c>
      <c r="W1677" s="99">
        <v>281727.15124130202</v>
      </c>
      <c r="X1677" s="99">
        <v>709384.38077545201</v>
      </c>
      <c r="Y1677" s="99">
        <v>336.66089892387402</v>
      </c>
      <c r="Z1677" s="99">
        <v>17461.7012200356</v>
      </c>
      <c r="AA1677" s="99">
        <v>0</v>
      </c>
      <c r="AB1677" s="99">
        <v>0</v>
      </c>
      <c r="AC1677" s="99">
        <v>0</v>
      </c>
      <c r="AD1677" s="99">
        <v>0</v>
      </c>
      <c r="AE1677" s="99">
        <v>10983.341510415101</v>
      </c>
      <c r="AF1677" s="99">
        <v>24784.9371631145</v>
      </c>
      <c r="AG1677" s="99">
        <v>348214.10562896699</v>
      </c>
      <c r="AH1677" s="99">
        <v>3308.1439817249802</v>
      </c>
      <c r="AI1677" s="99">
        <v>0</v>
      </c>
      <c r="AJ1677" s="99">
        <v>586976.54500579799</v>
      </c>
      <c r="AK1677" s="99">
        <v>5501.95503938198</v>
      </c>
      <c r="AL1677" s="99">
        <v>0</v>
      </c>
      <c r="AM1677" s="99">
        <v>708.35685537010397</v>
      </c>
      <c r="AN1677" s="99">
        <v>401605.43805313099</v>
      </c>
      <c r="AO1677" s="99">
        <v>0</v>
      </c>
      <c r="AP1677" s="99">
        <v>1984147.3773345901</v>
      </c>
      <c r="AQ1677" s="99">
        <v>5205762.1550903302</v>
      </c>
      <c r="AR1677" s="99">
        <v>2688.9316013753401</v>
      </c>
      <c r="AS1677" s="99">
        <v>134032.314792633</v>
      </c>
      <c r="AT1677" s="99">
        <v>0</v>
      </c>
      <c r="AU1677" s="99">
        <v>0</v>
      </c>
      <c r="AV1677" s="99">
        <v>0</v>
      </c>
      <c r="AW1677" s="99">
        <v>0</v>
      </c>
      <c r="AX1677" s="99">
        <v>86352.326812744097</v>
      </c>
      <c r="AY1677" s="99">
        <v>185700.14399337801</v>
      </c>
      <c r="AZ1677" s="99">
        <v>2556184.2891845698</v>
      </c>
      <c r="BA1677" s="99">
        <v>29057.812459945701</v>
      </c>
      <c r="BB1677" s="99">
        <v>0</v>
      </c>
      <c r="BC1677" s="99">
        <v>4561181.1438598596</v>
      </c>
      <c r="BD1677" s="99">
        <v>41012.7773318291</v>
      </c>
      <c r="BE1677" s="99">
        <v>0</v>
      </c>
      <c r="BF1677" s="99">
        <v>5293.4567877650297</v>
      </c>
      <c r="BG1677" s="99">
        <v>1251831.0940856901</v>
      </c>
      <c r="BH1677" s="99">
        <v>0</v>
      </c>
      <c r="BI1677" s="99">
        <v>366078.45970535302</v>
      </c>
      <c r="BJ1677" s="99">
        <v>1910461.1730957001</v>
      </c>
      <c r="BK1677" s="99">
        <v>490.60509524494398</v>
      </c>
      <c r="BL1677" s="99">
        <v>20857.3124530315</v>
      </c>
      <c r="BM1677" s="99">
        <v>0</v>
      </c>
      <c r="BN1677" s="99">
        <v>0</v>
      </c>
      <c r="BO1677" s="99">
        <v>0</v>
      </c>
      <c r="BP1677" s="99">
        <v>0</v>
      </c>
      <c r="BQ1677" s="99">
        <v>0</v>
      </c>
      <c r="BR1677" s="99">
        <v>46456.481538772598</v>
      </c>
      <c r="BS1677" s="99">
        <v>950909.21298217797</v>
      </c>
      <c r="BT1677" s="99">
        <v>5646.3098205327997</v>
      </c>
      <c r="BU1677" s="99">
        <v>0</v>
      </c>
      <c r="BV1677" s="99">
        <v>1271426.96286011</v>
      </c>
      <c r="BW1677" s="99">
        <v>4872.7785836458197</v>
      </c>
      <c r="BX1677" s="99">
        <v>0</v>
      </c>
      <c r="BY1677" s="99">
        <v>0</v>
      </c>
      <c r="BZ1677" s="99">
        <v>0</v>
      </c>
      <c r="CA1677" s="99">
        <v>7616.5524099469203</v>
      </c>
      <c r="CB1677" s="99">
        <v>952887.16007232701</v>
      </c>
      <c r="CC1677" s="99">
        <v>7369100.6262817401</v>
      </c>
      <c r="CD1677" s="99">
        <v>2268001.3871765099</v>
      </c>
      <c r="CE1677" s="99">
        <v>99.195949736982598</v>
      </c>
      <c r="CF1677" s="99">
        <v>17602.754299640699</v>
      </c>
      <c r="CG1677" s="99">
        <v>134899.01687622099</v>
      </c>
      <c r="CH1677" s="99">
        <v>20833.3734276295</v>
      </c>
      <c r="CI1677" s="99">
        <v>7719.0668616890898</v>
      </c>
      <c r="CJ1677" s="99">
        <v>970254.91819763195</v>
      </c>
      <c r="CK1677" s="99">
        <v>7505407.0881347703</v>
      </c>
      <c r="CL1677" s="99">
        <v>2261182.4678344699</v>
      </c>
      <c r="CM1677" s="188">
        <v>8753.6214994192105</v>
      </c>
      <c r="CN1677" s="188">
        <v>1375986.4177246101</v>
      </c>
      <c r="CO1677" s="188">
        <v>8809704.1169433594</v>
      </c>
      <c r="CP1677" s="99">
        <v>2261182.4678344699</v>
      </c>
      <c r="CQ1677" s="99">
        <v>64.304519145749495</v>
      </c>
      <c r="CR1677" s="99">
        <v>11480.9286137819</v>
      </c>
      <c r="CS1677" s="99">
        <v>89846.409088134795</v>
      </c>
      <c r="CT1677" s="99">
        <v>16134.8964278698</v>
      </c>
      <c r="CU1677" s="98">
        <v>5338.1397903240004</v>
      </c>
      <c r="CV1677" s="98">
        <v>1173.6195365630001</v>
      </c>
    </row>
    <row r="1678" spans="1:100" x14ac:dyDescent="0.2">
      <c r="A1678" s="98" t="s">
        <v>182</v>
      </c>
      <c r="B1678" s="100">
        <v>40238</v>
      </c>
      <c r="C1678" s="99">
        <v>0</v>
      </c>
      <c r="D1678" s="99">
        <v>2203.7471923530102</v>
      </c>
      <c r="E1678" s="99">
        <v>5283.0246140956897</v>
      </c>
      <c r="F1678" s="99">
        <v>5.3569397989776899</v>
      </c>
      <c r="G1678" s="99">
        <v>96.7519327914342</v>
      </c>
      <c r="H1678" s="99">
        <v>0</v>
      </c>
      <c r="I1678" s="99">
        <v>0</v>
      </c>
      <c r="J1678" s="99">
        <v>0</v>
      </c>
      <c r="K1678" s="99">
        <v>0</v>
      </c>
      <c r="L1678" s="99">
        <v>200.20357785373901</v>
      </c>
      <c r="M1678" s="99">
        <v>176.989733358845</v>
      </c>
      <c r="N1678" s="99">
        <v>3026.1484667956802</v>
      </c>
      <c r="O1678" s="99">
        <v>71.364585379138603</v>
      </c>
      <c r="P1678" s="99">
        <v>0</v>
      </c>
      <c r="Q1678" s="99">
        <v>4042.8995663821702</v>
      </c>
      <c r="R1678" s="99">
        <v>31.765433129156001</v>
      </c>
      <c r="S1678" s="99">
        <v>0</v>
      </c>
      <c r="T1678" s="99">
        <v>4.9061594470986201</v>
      </c>
      <c r="U1678" s="99">
        <v>1138.47809144855</v>
      </c>
      <c r="V1678" s="99">
        <v>0</v>
      </c>
      <c r="W1678" s="99">
        <v>201335.58143806501</v>
      </c>
      <c r="X1678" s="99">
        <v>696803.73952484096</v>
      </c>
      <c r="Y1678" s="99">
        <v>340.30192358046799</v>
      </c>
      <c r="Z1678" s="99">
        <v>18307.241147756598</v>
      </c>
      <c r="AA1678" s="99">
        <v>0</v>
      </c>
      <c r="AB1678" s="99">
        <v>0</v>
      </c>
      <c r="AC1678" s="99">
        <v>0</v>
      </c>
      <c r="AD1678" s="99">
        <v>0</v>
      </c>
      <c r="AE1678" s="99">
        <v>9698.6487228870392</v>
      </c>
      <c r="AF1678" s="99">
        <v>23479.243478536599</v>
      </c>
      <c r="AG1678" s="99">
        <v>334724.17210006702</v>
      </c>
      <c r="AH1678" s="99">
        <v>2895.92695558071</v>
      </c>
      <c r="AI1678" s="99">
        <v>0</v>
      </c>
      <c r="AJ1678" s="99">
        <v>533291.30900573696</v>
      </c>
      <c r="AK1678" s="99">
        <v>5948.02299559116</v>
      </c>
      <c r="AL1678" s="99">
        <v>0</v>
      </c>
      <c r="AM1678" s="99">
        <v>607.53036335110698</v>
      </c>
      <c r="AN1678" s="99">
        <v>418345.60725402797</v>
      </c>
      <c r="AO1678" s="99">
        <v>0</v>
      </c>
      <c r="AP1678" s="99">
        <v>1868244.8487091099</v>
      </c>
      <c r="AQ1678" s="99">
        <v>5145899.1880493201</v>
      </c>
      <c r="AR1678" s="99">
        <v>2734.5830324590202</v>
      </c>
      <c r="AS1678" s="99">
        <v>142251.80676841701</v>
      </c>
      <c r="AT1678" s="99">
        <v>0</v>
      </c>
      <c r="AU1678" s="99">
        <v>0</v>
      </c>
      <c r="AV1678" s="99">
        <v>0</v>
      </c>
      <c r="AW1678" s="99">
        <v>0</v>
      </c>
      <c r="AX1678" s="99">
        <v>83932.930908203096</v>
      </c>
      <c r="AY1678" s="99">
        <v>174987.968711853</v>
      </c>
      <c r="AZ1678" s="99">
        <v>2467908.2939453102</v>
      </c>
      <c r="BA1678" s="99">
        <v>25138.333828449198</v>
      </c>
      <c r="BB1678" s="99">
        <v>0</v>
      </c>
      <c r="BC1678" s="99">
        <v>4089001.9152526902</v>
      </c>
      <c r="BD1678" s="99">
        <v>44569.965126991301</v>
      </c>
      <c r="BE1678" s="99">
        <v>0</v>
      </c>
      <c r="BF1678" s="99">
        <v>4435.1609703302402</v>
      </c>
      <c r="BG1678" s="99">
        <v>1321009.5702209501</v>
      </c>
      <c r="BH1678" s="99">
        <v>0</v>
      </c>
      <c r="BI1678" s="99">
        <v>342236.25986099202</v>
      </c>
      <c r="BJ1678" s="99">
        <v>1911596.2610931401</v>
      </c>
      <c r="BK1678" s="99">
        <v>485.746385000646</v>
      </c>
      <c r="BL1678" s="99">
        <v>22120.0816254616</v>
      </c>
      <c r="BM1678" s="99">
        <v>0</v>
      </c>
      <c r="BN1678" s="99">
        <v>0</v>
      </c>
      <c r="BO1678" s="99">
        <v>0</v>
      </c>
      <c r="BP1678" s="99">
        <v>0</v>
      </c>
      <c r="BQ1678" s="99">
        <v>0</v>
      </c>
      <c r="BR1678" s="99">
        <v>46010.729049205802</v>
      </c>
      <c r="BS1678" s="99">
        <v>950780.81488800002</v>
      </c>
      <c r="BT1678" s="99">
        <v>4894.3936134576797</v>
      </c>
      <c r="BU1678" s="99">
        <v>0</v>
      </c>
      <c r="BV1678" s="99">
        <v>1243166.2341766399</v>
      </c>
      <c r="BW1678" s="99">
        <v>5505.64076304436</v>
      </c>
      <c r="BX1678" s="99">
        <v>0</v>
      </c>
      <c r="BY1678" s="99">
        <v>0</v>
      </c>
      <c r="BZ1678" s="99">
        <v>0</v>
      </c>
      <c r="CA1678" s="99">
        <v>7508.4539045691499</v>
      </c>
      <c r="CB1678" s="99">
        <v>941232.22466278099</v>
      </c>
      <c r="CC1678" s="99">
        <v>6864584.3335571298</v>
      </c>
      <c r="CD1678" s="99">
        <v>2234392.8884277302</v>
      </c>
      <c r="CE1678" s="99">
        <v>97.899614232592299</v>
      </c>
      <c r="CF1678" s="99">
        <v>18275.711027622201</v>
      </c>
      <c r="CG1678" s="99">
        <v>142298.78548431399</v>
      </c>
      <c r="CH1678" s="99">
        <v>22124.785808086399</v>
      </c>
      <c r="CI1678" s="99">
        <v>7600.5170297026598</v>
      </c>
      <c r="CJ1678" s="99">
        <v>960325.14761352504</v>
      </c>
      <c r="CK1678" s="99">
        <v>7008111.1377563505</v>
      </c>
      <c r="CL1678" s="99">
        <v>2280022.4530334501</v>
      </c>
      <c r="CM1678" s="188">
        <v>8758.3416137695294</v>
      </c>
      <c r="CN1678" s="188">
        <v>1381645.7563018801</v>
      </c>
      <c r="CO1678" s="188">
        <v>8394173.6660156306</v>
      </c>
      <c r="CP1678" s="99">
        <v>2280022.4530334501</v>
      </c>
      <c r="CQ1678" s="99">
        <v>60.447452721651601</v>
      </c>
      <c r="CR1678" s="99">
        <v>11584.3593389988</v>
      </c>
      <c r="CS1678" s="99">
        <v>91413.398069381699</v>
      </c>
      <c r="CT1678" s="99">
        <v>16390.408526659001</v>
      </c>
      <c r="CU1678" s="98">
        <v>5284.5473298859997</v>
      </c>
      <c r="CV1678" s="98">
        <v>1224.3850998840001</v>
      </c>
    </row>
    <row r="1679" spans="1:100" x14ac:dyDescent="0.2">
      <c r="A1679" s="98" t="s">
        <v>182</v>
      </c>
      <c r="B1679" s="100">
        <v>40330</v>
      </c>
      <c r="C1679" s="99">
        <v>0</v>
      </c>
      <c r="D1679" s="99">
        <v>2408.3916773199999</v>
      </c>
      <c r="E1679" s="99">
        <v>5246.4262270331401</v>
      </c>
      <c r="F1679" s="99">
        <v>5.6128981929505199</v>
      </c>
      <c r="G1679" s="99">
        <v>98.478816635906696</v>
      </c>
      <c r="H1679" s="99">
        <v>0</v>
      </c>
      <c r="I1679" s="99">
        <v>0</v>
      </c>
      <c r="J1679" s="99">
        <v>0</v>
      </c>
      <c r="K1679" s="99">
        <v>0</v>
      </c>
      <c r="L1679" s="99">
        <v>250.881981385872</v>
      </c>
      <c r="M1679" s="99">
        <v>174.33045293949499</v>
      </c>
      <c r="N1679" s="99">
        <v>2979.9615676403</v>
      </c>
      <c r="O1679" s="99">
        <v>65.980022619478405</v>
      </c>
      <c r="P1679" s="99">
        <v>0</v>
      </c>
      <c r="Q1679" s="99">
        <v>4219.1915517449397</v>
      </c>
      <c r="R1679" s="99">
        <v>30.818916880991299</v>
      </c>
      <c r="S1679" s="99">
        <v>0</v>
      </c>
      <c r="T1679" s="99">
        <v>4.4754869985627002</v>
      </c>
      <c r="U1679" s="99">
        <v>1167.75499181449</v>
      </c>
      <c r="V1679" s="99">
        <v>0</v>
      </c>
      <c r="W1679" s="99">
        <v>369104.16791534401</v>
      </c>
      <c r="X1679" s="99">
        <v>684060.40999603295</v>
      </c>
      <c r="Y1679" s="99">
        <v>353.83900319039799</v>
      </c>
      <c r="Z1679" s="99">
        <v>18016.867373228099</v>
      </c>
      <c r="AA1679" s="99">
        <v>0</v>
      </c>
      <c r="AB1679" s="99">
        <v>0</v>
      </c>
      <c r="AC1679" s="99">
        <v>0</v>
      </c>
      <c r="AD1679" s="99">
        <v>0</v>
      </c>
      <c r="AE1679" s="99">
        <v>13867.847289204599</v>
      </c>
      <c r="AF1679" s="99">
        <v>24641.193464517601</v>
      </c>
      <c r="AG1679" s="99">
        <v>329163.442371368</v>
      </c>
      <c r="AH1679" s="99">
        <v>2674.2972374558399</v>
      </c>
      <c r="AI1679" s="99">
        <v>0</v>
      </c>
      <c r="AJ1679" s="99">
        <v>701480.86257934605</v>
      </c>
      <c r="AK1679" s="99">
        <v>5566.4814332127598</v>
      </c>
      <c r="AL1679" s="99">
        <v>0</v>
      </c>
      <c r="AM1679" s="99">
        <v>520.25407477468298</v>
      </c>
      <c r="AN1679" s="99">
        <v>427032.45766448998</v>
      </c>
      <c r="AO1679" s="99">
        <v>0</v>
      </c>
      <c r="AP1679" s="99">
        <v>2205815.54864502</v>
      </c>
      <c r="AQ1679" s="99">
        <v>5070486.36291504</v>
      </c>
      <c r="AR1679" s="99">
        <v>2805.4766367375901</v>
      </c>
      <c r="AS1679" s="99">
        <v>140285.09687042201</v>
      </c>
      <c r="AT1679" s="99">
        <v>0</v>
      </c>
      <c r="AU1679" s="99">
        <v>0</v>
      </c>
      <c r="AV1679" s="99">
        <v>0</v>
      </c>
      <c r="AW1679" s="99">
        <v>0</v>
      </c>
      <c r="AX1679" s="99">
        <v>119018.443579674</v>
      </c>
      <c r="AY1679" s="99">
        <v>184672.10581397999</v>
      </c>
      <c r="AZ1679" s="99">
        <v>2436637.0598754901</v>
      </c>
      <c r="BA1679" s="99">
        <v>24492.208256006201</v>
      </c>
      <c r="BB1679" s="99">
        <v>0</v>
      </c>
      <c r="BC1679" s="99">
        <v>4702354.71838379</v>
      </c>
      <c r="BD1679" s="99">
        <v>43050.321528434797</v>
      </c>
      <c r="BE1679" s="99">
        <v>0</v>
      </c>
      <c r="BF1679" s="99">
        <v>3938.6938020288899</v>
      </c>
      <c r="BG1679" s="99">
        <v>1360327.3370666499</v>
      </c>
      <c r="BH1679" s="99">
        <v>0</v>
      </c>
      <c r="BI1679" s="99">
        <v>454885.62383270299</v>
      </c>
      <c r="BJ1679" s="99">
        <v>1914306.0796051</v>
      </c>
      <c r="BK1679" s="99">
        <v>502.686247326434</v>
      </c>
      <c r="BL1679" s="99">
        <v>22422.350152015701</v>
      </c>
      <c r="BM1679" s="99">
        <v>0</v>
      </c>
      <c r="BN1679" s="99">
        <v>0</v>
      </c>
      <c r="BO1679" s="99">
        <v>0</v>
      </c>
      <c r="BP1679" s="99">
        <v>0</v>
      </c>
      <c r="BQ1679" s="99">
        <v>0</v>
      </c>
      <c r="BR1679" s="99">
        <v>46516.841593265497</v>
      </c>
      <c r="BS1679" s="99">
        <v>963569.30363464402</v>
      </c>
      <c r="BT1679" s="99">
        <v>4771.5350741743996</v>
      </c>
      <c r="BU1679" s="99">
        <v>0</v>
      </c>
      <c r="BV1679" s="99">
        <v>1374794.2892303499</v>
      </c>
      <c r="BW1679" s="99">
        <v>5424.01926499605</v>
      </c>
      <c r="BX1679" s="99">
        <v>0</v>
      </c>
      <c r="BY1679" s="99">
        <v>0</v>
      </c>
      <c r="BZ1679" s="99">
        <v>0</v>
      </c>
      <c r="CA1679" s="99">
        <v>7646.3147125244104</v>
      </c>
      <c r="CB1679" s="99">
        <v>1019998.6365890499</v>
      </c>
      <c r="CC1679" s="99">
        <v>7441494.40588379</v>
      </c>
      <c r="CD1679" s="99">
        <v>2392345.99136353</v>
      </c>
      <c r="CE1679" s="99">
        <v>99.379144349135501</v>
      </c>
      <c r="CF1679" s="99">
        <v>18339.760352134701</v>
      </c>
      <c r="CG1679" s="99">
        <v>142195.628358841</v>
      </c>
      <c r="CH1679" s="99">
        <v>22422.322626113899</v>
      </c>
      <c r="CI1679" s="99">
        <v>7753.3687244057701</v>
      </c>
      <c r="CJ1679" s="99">
        <v>1038692.3976593</v>
      </c>
      <c r="CK1679" s="99">
        <v>7583497.6116332998</v>
      </c>
      <c r="CL1679" s="99">
        <v>2410631.9298095698</v>
      </c>
      <c r="CM1679" s="188">
        <v>8920.3280364274997</v>
      </c>
      <c r="CN1679" s="188">
        <v>1460689.3152771001</v>
      </c>
      <c r="CO1679" s="188">
        <v>8882483.9450683594</v>
      </c>
      <c r="CP1679" s="99">
        <v>2410631.9298095698</v>
      </c>
      <c r="CQ1679" s="99">
        <v>63.324560836888899</v>
      </c>
      <c r="CR1679" s="99">
        <v>12080.6959244013</v>
      </c>
      <c r="CS1679" s="99">
        <v>94305.129886627197</v>
      </c>
      <c r="CT1679" s="99">
        <v>17182.296304702799</v>
      </c>
      <c r="CU1679" s="98">
        <v>5247.6482120110004</v>
      </c>
      <c r="CV1679" s="98">
        <v>1252.756173425</v>
      </c>
    </row>
    <row r="1680" spans="1:100" x14ac:dyDescent="0.2">
      <c r="A1680" s="98" t="s">
        <v>182</v>
      </c>
      <c r="B1680" s="100">
        <v>40422</v>
      </c>
      <c r="C1680" s="99">
        <v>0</v>
      </c>
      <c r="D1680" s="99">
        <v>2357.56716841459</v>
      </c>
      <c r="E1680" s="99">
        <v>5160.26087749004</v>
      </c>
      <c r="F1680" s="99">
        <v>5.9177542169927602</v>
      </c>
      <c r="G1680" s="99">
        <v>93.214776006527202</v>
      </c>
      <c r="H1680" s="99">
        <v>0</v>
      </c>
      <c r="I1680" s="99">
        <v>0</v>
      </c>
      <c r="J1680" s="99">
        <v>0</v>
      </c>
      <c r="K1680" s="99">
        <v>0</v>
      </c>
      <c r="L1680" s="99">
        <v>242.983866298571</v>
      </c>
      <c r="M1680" s="99">
        <v>176.76955981552601</v>
      </c>
      <c r="N1680" s="99">
        <v>2929.6856837272599</v>
      </c>
      <c r="O1680" s="99">
        <v>59.929716584272697</v>
      </c>
      <c r="P1680" s="99">
        <v>0</v>
      </c>
      <c r="Q1680" s="99">
        <v>4152.0986481905002</v>
      </c>
      <c r="R1680" s="99">
        <v>26.615678370231802</v>
      </c>
      <c r="S1680" s="99">
        <v>0</v>
      </c>
      <c r="T1680" s="99">
        <v>6.61736180871958</v>
      </c>
      <c r="U1680" s="99">
        <v>1184.26147337258</v>
      </c>
      <c r="V1680" s="99">
        <v>0</v>
      </c>
      <c r="W1680" s="99">
        <v>334998.26740264898</v>
      </c>
      <c r="X1680" s="99">
        <v>666572.86817169201</v>
      </c>
      <c r="Y1680" s="99">
        <v>324.51365950331098</v>
      </c>
      <c r="Z1680" s="99">
        <v>17683.151956558198</v>
      </c>
      <c r="AA1680" s="99">
        <v>0</v>
      </c>
      <c r="AB1680" s="99">
        <v>0</v>
      </c>
      <c r="AC1680" s="99">
        <v>0</v>
      </c>
      <c r="AD1680" s="99">
        <v>0</v>
      </c>
      <c r="AE1680" s="99">
        <v>12529.328687667799</v>
      </c>
      <c r="AF1680" s="99">
        <v>25569.3530814648</v>
      </c>
      <c r="AG1680" s="99">
        <v>313472.71980285598</v>
      </c>
      <c r="AH1680" s="99">
        <v>2207.6768801510302</v>
      </c>
      <c r="AI1680" s="99">
        <v>0</v>
      </c>
      <c r="AJ1680" s="99">
        <v>638650.66564941395</v>
      </c>
      <c r="AK1680" s="99">
        <v>4670.7550637721997</v>
      </c>
      <c r="AL1680" s="99">
        <v>0</v>
      </c>
      <c r="AM1680" s="99">
        <v>646.17412342131104</v>
      </c>
      <c r="AN1680" s="99">
        <v>435410.531429291</v>
      </c>
      <c r="AO1680" s="99">
        <v>0</v>
      </c>
      <c r="AP1680" s="99">
        <v>2396639.6014099098</v>
      </c>
      <c r="AQ1680" s="99">
        <v>4932101.0680542002</v>
      </c>
      <c r="AR1680" s="99">
        <v>2976.9157786965402</v>
      </c>
      <c r="AS1680" s="99">
        <v>137335.837303162</v>
      </c>
      <c r="AT1680" s="99">
        <v>0</v>
      </c>
      <c r="AU1680" s="99">
        <v>0</v>
      </c>
      <c r="AV1680" s="99">
        <v>0</v>
      </c>
      <c r="AW1680" s="99">
        <v>0</v>
      </c>
      <c r="AX1680" s="99">
        <v>111181.16689872699</v>
      </c>
      <c r="AY1680" s="99">
        <v>189143.906158447</v>
      </c>
      <c r="AZ1680" s="99">
        <v>2327082.0390625</v>
      </c>
      <c r="BA1680" s="99">
        <v>19390.3080384731</v>
      </c>
      <c r="BB1680" s="99">
        <v>0</v>
      </c>
      <c r="BC1680" s="99">
        <v>4691082.0373535203</v>
      </c>
      <c r="BD1680" s="99">
        <v>38401.905167102799</v>
      </c>
      <c r="BE1680" s="99">
        <v>0</v>
      </c>
      <c r="BF1680" s="99">
        <v>5034.2695087790498</v>
      </c>
      <c r="BG1680" s="99">
        <v>1383166.3443756099</v>
      </c>
      <c r="BH1680" s="99">
        <v>0</v>
      </c>
      <c r="BI1680" s="99">
        <v>391049.65448379499</v>
      </c>
      <c r="BJ1680" s="99">
        <v>1920423.7142791699</v>
      </c>
      <c r="BK1680" s="99">
        <v>454.07504858076601</v>
      </c>
      <c r="BL1680" s="99">
        <v>23191.990872383099</v>
      </c>
      <c r="BM1680" s="99">
        <v>0</v>
      </c>
      <c r="BN1680" s="99">
        <v>0</v>
      </c>
      <c r="BO1680" s="99">
        <v>0</v>
      </c>
      <c r="BP1680" s="99">
        <v>0</v>
      </c>
      <c r="BQ1680" s="99">
        <v>0</v>
      </c>
      <c r="BR1680" s="99">
        <v>47524.064234733603</v>
      </c>
      <c r="BS1680" s="99">
        <v>947403.16325378395</v>
      </c>
      <c r="BT1680" s="99">
        <v>3771.72531506419</v>
      </c>
      <c r="BU1680" s="99">
        <v>0</v>
      </c>
      <c r="BV1680" s="99">
        <v>1304774.3001556401</v>
      </c>
      <c r="BW1680" s="99">
        <v>4752.8148396015204</v>
      </c>
      <c r="BX1680" s="99">
        <v>0</v>
      </c>
      <c r="BY1680" s="99">
        <v>0</v>
      </c>
      <c r="BZ1680" s="99">
        <v>0</v>
      </c>
      <c r="CA1680" s="99">
        <v>7484.9236509203902</v>
      </c>
      <c r="CB1680" s="99">
        <v>989317.78800964402</v>
      </c>
      <c r="CC1680" s="99">
        <v>7402140.10693359</v>
      </c>
      <c r="CD1680" s="99">
        <v>2316682.2529907199</v>
      </c>
      <c r="CE1680" s="99">
        <v>95.591994099318995</v>
      </c>
      <c r="CF1680" s="99">
        <v>17992.593549013101</v>
      </c>
      <c r="CG1680" s="99">
        <v>139531.351379395</v>
      </c>
      <c r="CH1680" s="99">
        <v>23216.224497318301</v>
      </c>
      <c r="CI1680" s="99">
        <v>7574.8221155404999</v>
      </c>
      <c r="CJ1680" s="99">
        <v>1006245.34337616</v>
      </c>
      <c r="CK1680" s="99">
        <v>7540171.7781372098</v>
      </c>
      <c r="CL1680" s="99">
        <v>2344562.2360229502</v>
      </c>
      <c r="CM1680" s="188">
        <v>8759.7312115430796</v>
      </c>
      <c r="CN1680" s="188">
        <v>1444550.2638854999</v>
      </c>
      <c r="CO1680" s="188">
        <v>8870845.3923339806</v>
      </c>
      <c r="CP1680" s="99">
        <v>2344562.2360229502</v>
      </c>
      <c r="CQ1680" s="99">
        <v>63.999778593890397</v>
      </c>
      <c r="CR1680" s="99">
        <v>12847.784720539999</v>
      </c>
      <c r="CS1680" s="99">
        <v>97702.1788711548</v>
      </c>
      <c r="CT1680" s="99">
        <v>18256.078904867201</v>
      </c>
      <c r="CU1680" s="98">
        <v>5177.7310697009998</v>
      </c>
      <c r="CV1680" s="98">
        <v>1265.8813674420001</v>
      </c>
    </row>
    <row r="1681" spans="1:100" x14ac:dyDescent="0.2">
      <c r="A1681" s="98" t="s">
        <v>182</v>
      </c>
      <c r="B1681" s="100">
        <v>40513</v>
      </c>
      <c r="C1681" s="99">
        <v>0</v>
      </c>
      <c r="D1681" s="99">
        <v>2360.9376720189998</v>
      </c>
      <c r="E1681" s="99">
        <v>5115.8117496967297</v>
      </c>
      <c r="F1681" s="99">
        <v>11.5528088549618</v>
      </c>
      <c r="G1681" s="99">
        <v>100.65442960895599</v>
      </c>
      <c r="H1681" s="99">
        <v>0</v>
      </c>
      <c r="I1681" s="99">
        <v>0</v>
      </c>
      <c r="J1681" s="99">
        <v>0</v>
      </c>
      <c r="K1681" s="99">
        <v>0</v>
      </c>
      <c r="L1681" s="99">
        <v>375.18882479518697</v>
      </c>
      <c r="M1681" s="99">
        <v>180.98771061189501</v>
      </c>
      <c r="N1681" s="99">
        <v>2882.92751640081</v>
      </c>
      <c r="O1681" s="99">
        <v>54.918244744185401</v>
      </c>
      <c r="P1681" s="99">
        <v>0</v>
      </c>
      <c r="Q1681" s="99">
        <v>4063.1058079302302</v>
      </c>
      <c r="R1681" s="99">
        <v>24.5756594231352</v>
      </c>
      <c r="S1681" s="99">
        <v>0</v>
      </c>
      <c r="T1681" s="99">
        <v>10.624043201678401</v>
      </c>
      <c r="U1681" s="99">
        <v>1260.6884639263201</v>
      </c>
      <c r="V1681" s="99">
        <v>0</v>
      </c>
      <c r="W1681" s="99">
        <v>278794.29346084601</v>
      </c>
      <c r="X1681" s="99">
        <v>658796.09440612805</v>
      </c>
      <c r="Y1681" s="99">
        <v>325.85151724144799</v>
      </c>
      <c r="Z1681" s="99">
        <v>17498.538087844801</v>
      </c>
      <c r="AA1681" s="99">
        <v>0</v>
      </c>
      <c r="AB1681" s="99">
        <v>0</v>
      </c>
      <c r="AC1681" s="99">
        <v>0</v>
      </c>
      <c r="AD1681" s="99">
        <v>0</v>
      </c>
      <c r="AE1681" s="99">
        <v>23579.798803329501</v>
      </c>
      <c r="AF1681" s="99">
        <v>24230.413983821902</v>
      </c>
      <c r="AG1681" s="99">
        <v>303195.92881011998</v>
      </c>
      <c r="AH1681" s="99">
        <v>1823.5927533060301</v>
      </c>
      <c r="AI1681" s="99">
        <v>0</v>
      </c>
      <c r="AJ1681" s="99">
        <v>565660.23686981201</v>
      </c>
      <c r="AK1681" s="99">
        <v>4250.9098293781299</v>
      </c>
      <c r="AL1681" s="99">
        <v>0</v>
      </c>
      <c r="AM1681" s="99">
        <v>965.64355970919098</v>
      </c>
      <c r="AN1681" s="99">
        <v>456113.70137405401</v>
      </c>
      <c r="AO1681" s="99">
        <v>0</v>
      </c>
      <c r="AP1681" s="99">
        <v>2120725.3814697298</v>
      </c>
      <c r="AQ1681" s="99">
        <v>4893425.9353027297</v>
      </c>
      <c r="AR1681" s="99">
        <v>4393.12773817778</v>
      </c>
      <c r="AS1681" s="99">
        <v>138555.81920433001</v>
      </c>
      <c r="AT1681" s="99">
        <v>0</v>
      </c>
      <c r="AU1681" s="99">
        <v>0</v>
      </c>
      <c r="AV1681" s="99">
        <v>0</v>
      </c>
      <c r="AW1681" s="99">
        <v>0</v>
      </c>
      <c r="AX1681" s="99">
        <v>217174.66315460199</v>
      </c>
      <c r="AY1681" s="99">
        <v>185473.43580627401</v>
      </c>
      <c r="AZ1681" s="99">
        <v>2256390.1432189899</v>
      </c>
      <c r="BA1681" s="99">
        <v>17009.004745721799</v>
      </c>
      <c r="BB1681" s="99">
        <v>0</v>
      </c>
      <c r="BC1681" s="99">
        <v>4445045.5333252</v>
      </c>
      <c r="BD1681" s="99">
        <v>35906.358437538103</v>
      </c>
      <c r="BE1681" s="99">
        <v>0</v>
      </c>
      <c r="BF1681" s="99">
        <v>7696.3334209919003</v>
      </c>
      <c r="BG1681" s="99">
        <v>1483161.3541870101</v>
      </c>
      <c r="BH1681" s="99">
        <v>0</v>
      </c>
      <c r="BI1681" s="99">
        <v>326905.56459426897</v>
      </c>
      <c r="BJ1681" s="99">
        <v>1931375.7008056601</v>
      </c>
      <c r="BK1681" s="99">
        <v>336.38524899259198</v>
      </c>
      <c r="BL1681" s="99">
        <v>23009.5763342381</v>
      </c>
      <c r="BM1681" s="99">
        <v>0</v>
      </c>
      <c r="BN1681" s="99">
        <v>0</v>
      </c>
      <c r="BO1681" s="99">
        <v>0</v>
      </c>
      <c r="BP1681" s="99">
        <v>0</v>
      </c>
      <c r="BQ1681" s="99">
        <v>0</v>
      </c>
      <c r="BR1681" s="99">
        <v>46833.086634159103</v>
      </c>
      <c r="BS1681" s="99">
        <v>947525.63272857701</v>
      </c>
      <c r="BT1681" s="99">
        <v>3308.6612925529498</v>
      </c>
      <c r="BU1681" s="99">
        <v>0</v>
      </c>
      <c r="BV1681" s="99">
        <v>1257514.16795349</v>
      </c>
      <c r="BW1681" s="99">
        <v>4647.43335914612</v>
      </c>
      <c r="BX1681" s="99">
        <v>0</v>
      </c>
      <c r="BY1681" s="99">
        <v>0</v>
      </c>
      <c r="BZ1681" s="99">
        <v>0</v>
      </c>
      <c r="CA1681" s="99">
        <v>7495.3219597339603</v>
      </c>
      <c r="CB1681" s="99">
        <v>912952.83222198498</v>
      </c>
      <c r="CC1681" s="99">
        <v>7081830.9891967801</v>
      </c>
      <c r="CD1681" s="99">
        <v>2248773.4856262198</v>
      </c>
      <c r="CE1681" s="99">
        <v>102.25516485516</v>
      </c>
      <c r="CF1681" s="99">
        <v>17774.611891269698</v>
      </c>
      <c r="CG1681" s="99">
        <v>140542.139909744</v>
      </c>
      <c r="CH1681" s="99">
        <v>22975.4528782368</v>
      </c>
      <c r="CI1681" s="99">
        <v>7600.2450051903697</v>
      </c>
      <c r="CJ1681" s="99">
        <v>931249.22222900402</v>
      </c>
      <c r="CK1681" s="99">
        <v>7223129.0187377902</v>
      </c>
      <c r="CL1681" s="99">
        <v>2251835.7228088402</v>
      </c>
      <c r="CM1681" s="188">
        <v>8812.7307784557306</v>
      </c>
      <c r="CN1681" s="188">
        <v>1389827.3875122101</v>
      </c>
      <c r="CO1681" s="188">
        <v>8765041.78515625</v>
      </c>
      <c r="CP1681" s="99">
        <v>2251835.7228088402</v>
      </c>
      <c r="CQ1681" s="99">
        <v>71.406319569796295</v>
      </c>
      <c r="CR1681" s="99">
        <v>12618.127618193599</v>
      </c>
      <c r="CS1681" s="99">
        <v>97657.213506698594</v>
      </c>
      <c r="CT1681" s="99">
        <v>18602.1030631065</v>
      </c>
      <c r="CU1681" s="98">
        <v>5118.0311299779996</v>
      </c>
      <c r="CV1681" s="98">
        <v>1346.8002293869999</v>
      </c>
    </row>
    <row r="1682" spans="1:100" x14ac:dyDescent="0.2">
      <c r="A1682" s="98" t="s">
        <v>182</v>
      </c>
      <c r="B1682" s="100">
        <v>40603</v>
      </c>
      <c r="C1682" s="99">
        <v>0</v>
      </c>
      <c r="D1682" s="99">
        <v>2360.8691804110999</v>
      </c>
      <c r="E1682" s="99">
        <v>5093.8424583673504</v>
      </c>
      <c r="F1682" s="99">
        <v>10.559092913987101</v>
      </c>
      <c r="G1682" s="99">
        <v>102.922764719464</v>
      </c>
      <c r="H1682" s="99">
        <v>0</v>
      </c>
      <c r="I1682" s="99">
        <v>0</v>
      </c>
      <c r="J1682" s="99">
        <v>0</v>
      </c>
      <c r="K1682" s="99">
        <v>0</v>
      </c>
      <c r="L1682" s="99">
        <v>419.55746150389302</v>
      </c>
      <c r="M1682" s="99">
        <v>186.336094245315</v>
      </c>
      <c r="N1682" s="99">
        <v>2856.4239659607401</v>
      </c>
      <c r="O1682" s="99">
        <v>0</v>
      </c>
      <c r="P1682" s="99">
        <v>0</v>
      </c>
      <c r="Q1682" s="99">
        <v>4064.66229048371</v>
      </c>
      <c r="R1682" s="99">
        <v>0</v>
      </c>
      <c r="S1682" s="99">
        <v>0</v>
      </c>
      <c r="T1682" s="99">
        <v>26.849398410180601</v>
      </c>
      <c r="U1682" s="99">
        <v>1306.75322808325</v>
      </c>
      <c r="V1682" s="99">
        <v>0</v>
      </c>
      <c r="W1682" s="99">
        <v>275751.07982635498</v>
      </c>
      <c r="X1682" s="99">
        <v>648205.81756591797</v>
      </c>
      <c r="Y1682" s="99">
        <v>290.06880735233398</v>
      </c>
      <c r="Z1682" s="99">
        <v>17038.796519517899</v>
      </c>
      <c r="AA1682" s="99">
        <v>0</v>
      </c>
      <c r="AB1682" s="99">
        <v>0</v>
      </c>
      <c r="AC1682" s="99">
        <v>0</v>
      </c>
      <c r="AD1682" s="99">
        <v>0</v>
      </c>
      <c r="AE1682" s="99">
        <v>23602.920769453001</v>
      </c>
      <c r="AF1682" s="99">
        <v>24595.8969688416</v>
      </c>
      <c r="AG1682" s="99">
        <v>297324.31807708699</v>
      </c>
      <c r="AH1682" s="99">
        <v>0</v>
      </c>
      <c r="AI1682" s="99">
        <v>0</v>
      </c>
      <c r="AJ1682" s="99">
        <v>581736.30512237502</v>
      </c>
      <c r="AK1682" s="99">
        <v>0</v>
      </c>
      <c r="AL1682" s="99">
        <v>0</v>
      </c>
      <c r="AM1682" s="99">
        <v>3817.4640962481499</v>
      </c>
      <c r="AN1682" s="99">
        <v>474742.98974990798</v>
      </c>
      <c r="AO1682" s="99">
        <v>0</v>
      </c>
      <c r="AP1682" s="99">
        <v>2304032.4123535198</v>
      </c>
      <c r="AQ1682" s="99">
        <v>4851955.4252319299</v>
      </c>
      <c r="AR1682" s="99">
        <v>4716.1425311565399</v>
      </c>
      <c r="AS1682" s="99">
        <v>137152.184764862</v>
      </c>
      <c r="AT1682" s="99">
        <v>0</v>
      </c>
      <c r="AU1682" s="99">
        <v>0</v>
      </c>
      <c r="AV1682" s="99">
        <v>0</v>
      </c>
      <c r="AW1682" s="99">
        <v>0</v>
      </c>
      <c r="AX1682" s="99">
        <v>210697.85862350499</v>
      </c>
      <c r="AY1682" s="99">
        <v>186449.22512245199</v>
      </c>
      <c r="AZ1682" s="99">
        <v>2229045.2497253399</v>
      </c>
      <c r="BA1682" s="99">
        <v>0</v>
      </c>
      <c r="BB1682" s="99">
        <v>0</v>
      </c>
      <c r="BC1682" s="99">
        <v>4574896.5789794903</v>
      </c>
      <c r="BD1682" s="99">
        <v>0</v>
      </c>
      <c r="BE1682" s="99">
        <v>0</v>
      </c>
      <c r="BF1682" s="99">
        <v>32857.514854907997</v>
      </c>
      <c r="BG1682" s="99">
        <v>1558420.3825378399</v>
      </c>
      <c r="BH1682" s="99">
        <v>0</v>
      </c>
      <c r="BI1682" s="99">
        <v>333552.18579482997</v>
      </c>
      <c r="BJ1682" s="99">
        <v>1979658.79724121</v>
      </c>
      <c r="BK1682" s="99">
        <v>244.92861533537501</v>
      </c>
      <c r="BL1682" s="99">
        <v>20197.246784448598</v>
      </c>
      <c r="BM1682" s="99">
        <v>0</v>
      </c>
      <c r="BN1682" s="99">
        <v>0</v>
      </c>
      <c r="BO1682" s="99">
        <v>0</v>
      </c>
      <c r="BP1682" s="99">
        <v>0</v>
      </c>
      <c r="BQ1682" s="99">
        <v>0</v>
      </c>
      <c r="BR1682" s="99">
        <v>47939.784729957602</v>
      </c>
      <c r="BS1682" s="99">
        <v>979150.04216003395</v>
      </c>
      <c r="BT1682" s="99">
        <v>0</v>
      </c>
      <c r="BU1682" s="99">
        <v>0</v>
      </c>
      <c r="BV1682" s="99">
        <v>1278276.6016845701</v>
      </c>
      <c r="BW1682" s="99">
        <v>0</v>
      </c>
      <c r="BX1682" s="99">
        <v>0</v>
      </c>
      <c r="BY1682" s="99">
        <v>0</v>
      </c>
      <c r="BZ1682" s="99">
        <v>0</v>
      </c>
      <c r="CA1682" s="99">
        <v>7479.9252601265898</v>
      </c>
      <c r="CB1682" s="99">
        <v>929696.97216033901</v>
      </c>
      <c r="CC1682" s="99">
        <v>7248760.2543334998</v>
      </c>
      <c r="CD1682" s="99">
        <v>2297752.6055297898</v>
      </c>
      <c r="CE1682" s="99">
        <v>103.92715435009499</v>
      </c>
      <c r="CF1682" s="99">
        <v>17128.506207942999</v>
      </c>
      <c r="CG1682" s="99">
        <v>138149.72741699201</v>
      </c>
      <c r="CH1682" s="99">
        <v>20206.495862960801</v>
      </c>
      <c r="CI1682" s="99">
        <v>7579.9749088287399</v>
      </c>
      <c r="CJ1682" s="99">
        <v>947442.12509155297</v>
      </c>
      <c r="CK1682" s="99">
        <v>7387730.1029052697</v>
      </c>
      <c r="CL1682" s="99">
        <v>2337523.1167602502</v>
      </c>
      <c r="CM1682" s="188">
        <v>8897.4213635921496</v>
      </c>
      <c r="CN1682" s="188">
        <v>1425060.5189209001</v>
      </c>
      <c r="CO1682" s="188">
        <v>9016048.7418212909</v>
      </c>
      <c r="CP1682" s="99">
        <v>2337523.1167602502</v>
      </c>
      <c r="CQ1682" s="99">
        <v>77.388033686205702</v>
      </c>
      <c r="CR1682" s="99">
        <v>13255.030815243699</v>
      </c>
      <c r="CS1682" s="99">
        <v>104434.632558823</v>
      </c>
      <c r="CT1682" s="99">
        <v>20218.370865106601</v>
      </c>
      <c r="CU1682" s="98">
        <v>5094.7615767679999</v>
      </c>
      <c r="CV1682" s="98">
        <v>1393.130617217</v>
      </c>
    </row>
    <row r="1683" spans="1:100" x14ac:dyDescent="0.2">
      <c r="A1683" s="98" t="s">
        <v>182</v>
      </c>
      <c r="B1683" s="100">
        <v>40695</v>
      </c>
      <c r="C1683" s="99">
        <v>0</v>
      </c>
      <c r="D1683" s="99">
        <v>2332.0752826929102</v>
      </c>
      <c r="E1683" s="99">
        <v>5047.9407539963704</v>
      </c>
      <c r="F1683" s="99">
        <v>12.2289674239</v>
      </c>
      <c r="G1683" s="99">
        <v>107.32012589089599</v>
      </c>
      <c r="H1683" s="99">
        <v>0</v>
      </c>
      <c r="I1683" s="99">
        <v>0</v>
      </c>
      <c r="J1683" s="99">
        <v>0</v>
      </c>
      <c r="K1683" s="99">
        <v>0</v>
      </c>
      <c r="L1683" s="99">
        <v>443.20327687636001</v>
      </c>
      <c r="M1683" s="99">
        <v>188.16100552491801</v>
      </c>
      <c r="N1683" s="99">
        <v>2804.5455834567501</v>
      </c>
      <c r="O1683" s="99">
        <v>0</v>
      </c>
      <c r="P1683" s="99">
        <v>0</v>
      </c>
      <c r="Q1683" s="99">
        <v>3969.5049833953399</v>
      </c>
      <c r="R1683" s="99">
        <v>0</v>
      </c>
      <c r="S1683" s="99">
        <v>0</v>
      </c>
      <c r="T1683" s="99">
        <v>29.932058011880098</v>
      </c>
      <c r="U1683" s="99">
        <v>1338.04210555553</v>
      </c>
      <c r="V1683" s="99">
        <v>0</v>
      </c>
      <c r="W1683" s="99">
        <v>252122.97963142401</v>
      </c>
      <c r="X1683" s="99">
        <v>630244.00941467297</v>
      </c>
      <c r="Y1683" s="99">
        <v>218.66779653914301</v>
      </c>
      <c r="Z1683" s="99">
        <v>19403.701608657801</v>
      </c>
      <c r="AA1683" s="99">
        <v>0</v>
      </c>
      <c r="AB1683" s="99">
        <v>0</v>
      </c>
      <c r="AC1683" s="99">
        <v>0</v>
      </c>
      <c r="AD1683" s="99">
        <v>0</v>
      </c>
      <c r="AE1683" s="99">
        <v>23558.570214748401</v>
      </c>
      <c r="AF1683" s="99">
        <v>24423.574410438501</v>
      </c>
      <c r="AG1683" s="99">
        <v>286585.353042603</v>
      </c>
      <c r="AH1683" s="99">
        <v>0</v>
      </c>
      <c r="AI1683" s="99">
        <v>0</v>
      </c>
      <c r="AJ1683" s="99">
        <v>557420.46208953904</v>
      </c>
      <c r="AK1683" s="99">
        <v>0</v>
      </c>
      <c r="AL1683" s="99">
        <v>0</v>
      </c>
      <c r="AM1683" s="99">
        <v>4932.4475049972498</v>
      </c>
      <c r="AN1683" s="99">
        <v>490107.21374511701</v>
      </c>
      <c r="AO1683" s="99">
        <v>0</v>
      </c>
      <c r="AP1683" s="99">
        <v>2333406.88140869</v>
      </c>
      <c r="AQ1683" s="99">
        <v>4757148.96838379</v>
      </c>
      <c r="AR1683" s="99">
        <v>2950.7553414702402</v>
      </c>
      <c r="AS1683" s="99">
        <v>155138.79284477199</v>
      </c>
      <c r="AT1683" s="99">
        <v>0</v>
      </c>
      <c r="AU1683" s="99">
        <v>0</v>
      </c>
      <c r="AV1683" s="99">
        <v>0</v>
      </c>
      <c r="AW1683" s="99">
        <v>0</v>
      </c>
      <c r="AX1683" s="99">
        <v>212247.977523804</v>
      </c>
      <c r="AY1683" s="99">
        <v>186965.940753937</v>
      </c>
      <c r="AZ1683" s="99">
        <v>2169378.9991455101</v>
      </c>
      <c r="BA1683" s="99">
        <v>0</v>
      </c>
      <c r="BB1683" s="99">
        <v>0</v>
      </c>
      <c r="BC1683" s="99">
        <v>4407936.30969238</v>
      </c>
      <c r="BD1683" s="99">
        <v>0</v>
      </c>
      <c r="BE1683" s="99">
        <v>0</v>
      </c>
      <c r="BF1683" s="99">
        <v>41396.327778816201</v>
      </c>
      <c r="BG1683" s="99">
        <v>1619856.25907898</v>
      </c>
      <c r="BH1683" s="99">
        <v>0</v>
      </c>
      <c r="BI1683" s="99">
        <v>320497.50932312</v>
      </c>
      <c r="BJ1683" s="99">
        <v>1973217.45599365</v>
      </c>
      <c r="BK1683" s="99">
        <v>183.525799067691</v>
      </c>
      <c r="BL1683" s="99">
        <v>21705.4074895382</v>
      </c>
      <c r="BM1683" s="99">
        <v>0</v>
      </c>
      <c r="BN1683" s="99">
        <v>0</v>
      </c>
      <c r="BO1683" s="99">
        <v>0</v>
      </c>
      <c r="BP1683" s="99">
        <v>0</v>
      </c>
      <c r="BQ1683" s="99">
        <v>0</v>
      </c>
      <c r="BR1683" s="99">
        <v>48427.292718410499</v>
      </c>
      <c r="BS1683" s="99">
        <v>974890.57867431606</v>
      </c>
      <c r="BT1683" s="99">
        <v>0</v>
      </c>
      <c r="BU1683" s="99">
        <v>0</v>
      </c>
      <c r="BV1683" s="99">
        <v>1287534.03825378</v>
      </c>
      <c r="BW1683" s="99">
        <v>0</v>
      </c>
      <c r="BX1683" s="99">
        <v>0</v>
      </c>
      <c r="BY1683" s="99">
        <v>0</v>
      </c>
      <c r="BZ1683" s="99">
        <v>0</v>
      </c>
      <c r="CA1683" s="99">
        <v>7368.2681216597603</v>
      </c>
      <c r="CB1683" s="99">
        <v>878520.69754028297</v>
      </c>
      <c r="CC1683" s="99">
        <v>6943252.62072754</v>
      </c>
      <c r="CD1683" s="99">
        <v>2312032.0438537602</v>
      </c>
      <c r="CE1683" s="99">
        <v>108.353037296794</v>
      </c>
      <c r="CF1683" s="99">
        <v>19767.6941862106</v>
      </c>
      <c r="CG1683" s="99">
        <v>157194.816823959</v>
      </c>
      <c r="CH1683" s="99">
        <v>21710.761464119001</v>
      </c>
      <c r="CI1683" s="99">
        <v>7483.68995505571</v>
      </c>
      <c r="CJ1683" s="99">
        <v>897726.14540863002</v>
      </c>
      <c r="CK1683" s="99">
        <v>7100800.1236572303</v>
      </c>
      <c r="CL1683" s="99">
        <v>2331693.8280334501</v>
      </c>
      <c r="CM1683" s="188">
        <v>8803.7121397256906</v>
      </c>
      <c r="CN1683" s="188">
        <v>1390844.0679779099</v>
      </c>
      <c r="CO1683" s="188">
        <v>8683720.8278808594</v>
      </c>
      <c r="CP1683" s="99">
        <v>2331693.8280334501</v>
      </c>
      <c r="CQ1683" s="99">
        <v>81.135525263845906</v>
      </c>
      <c r="CR1683" s="99">
        <v>14949.168376088101</v>
      </c>
      <c r="CS1683" s="99">
        <v>117349.0647192</v>
      </c>
      <c r="CT1683" s="99">
        <v>21878.012236595201</v>
      </c>
      <c r="CU1683" s="98">
        <v>5049.1109842180003</v>
      </c>
      <c r="CV1683" s="98">
        <v>1430.0190263310001</v>
      </c>
    </row>
    <row r="1684" spans="1:100" x14ac:dyDescent="0.2">
      <c r="A1684" s="98" t="s">
        <v>182</v>
      </c>
      <c r="B1684" s="100">
        <v>40787</v>
      </c>
      <c r="C1684" s="99">
        <v>0</v>
      </c>
      <c r="D1684" s="99">
        <v>2441.1607983410399</v>
      </c>
      <c r="E1684" s="99">
        <v>4950.9971242546999</v>
      </c>
      <c r="F1684" s="99">
        <v>12.836945716990201</v>
      </c>
      <c r="G1684" s="99">
        <v>117.726999004371</v>
      </c>
      <c r="H1684" s="99">
        <v>0</v>
      </c>
      <c r="I1684" s="99">
        <v>0</v>
      </c>
      <c r="J1684" s="99">
        <v>0</v>
      </c>
      <c r="K1684" s="99">
        <v>0</v>
      </c>
      <c r="L1684" s="99">
        <v>557.091972216964</v>
      </c>
      <c r="M1684" s="99">
        <v>193.54835155047499</v>
      </c>
      <c r="N1684" s="99">
        <v>2728.1660917997401</v>
      </c>
      <c r="O1684" s="99">
        <v>0</v>
      </c>
      <c r="P1684" s="99">
        <v>0</v>
      </c>
      <c r="Q1684" s="99">
        <v>3985.6115281879902</v>
      </c>
      <c r="R1684" s="99">
        <v>0</v>
      </c>
      <c r="S1684" s="99">
        <v>0</v>
      </c>
      <c r="T1684" s="99">
        <v>35.787634841632098</v>
      </c>
      <c r="U1684" s="99">
        <v>1383.97072929144</v>
      </c>
      <c r="V1684" s="99">
        <v>0</v>
      </c>
      <c r="W1684" s="99">
        <v>287334.486484528</v>
      </c>
      <c r="X1684" s="99">
        <v>611659.69717407203</v>
      </c>
      <c r="Y1684" s="99">
        <v>204.53803256526601</v>
      </c>
      <c r="Z1684" s="99">
        <v>19827.963014841102</v>
      </c>
      <c r="AA1684" s="99">
        <v>0</v>
      </c>
      <c r="AB1684" s="99">
        <v>0</v>
      </c>
      <c r="AC1684" s="99">
        <v>0</v>
      </c>
      <c r="AD1684" s="99">
        <v>0</v>
      </c>
      <c r="AE1684" s="99">
        <v>33332.792937755599</v>
      </c>
      <c r="AF1684" s="99">
        <v>24429.877765178699</v>
      </c>
      <c r="AG1684" s="99">
        <v>273769.06947708101</v>
      </c>
      <c r="AH1684" s="99">
        <v>0</v>
      </c>
      <c r="AI1684" s="99">
        <v>0</v>
      </c>
      <c r="AJ1684" s="99">
        <v>561175.58683013904</v>
      </c>
      <c r="AK1684" s="99">
        <v>0</v>
      </c>
      <c r="AL1684" s="99">
        <v>0</v>
      </c>
      <c r="AM1684" s="99">
        <v>4594.8093439340601</v>
      </c>
      <c r="AN1684" s="99">
        <v>504928.35587692301</v>
      </c>
      <c r="AO1684" s="99">
        <v>0</v>
      </c>
      <c r="AP1684" s="99">
        <v>2613843.6539306599</v>
      </c>
      <c r="AQ1684" s="99">
        <v>4583707.5573120099</v>
      </c>
      <c r="AR1684" s="99">
        <v>2291.5475033819698</v>
      </c>
      <c r="AS1684" s="99">
        <v>161528.44190216099</v>
      </c>
      <c r="AT1684" s="99">
        <v>0</v>
      </c>
      <c r="AU1684" s="99">
        <v>0</v>
      </c>
      <c r="AV1684" s="99">
        <v>0</v>
      </c>
      <c r="AW1684" s="99">
        <v>0</v>
      </c>
      <c r="AX1684" s="99">
        <v>296500.69437408401</v>
      </c>
      <c r="AY1684" s="99">
        <v>184019.91314315799</v>
      </c>
      <c r="AZ1684" s="99">
        <v>2054379.14120483</v>
      </c>
      <c r="BA1684" s="99">
        <v>0</v>
      </c>
      <c r="BB1684" s="99">
        <v>0</v>
      </c>
      <c r="BC1684" s="99">
        <v>4502204.00964355</v>
      </c>
      <c r="BD1684" s="99">
        <v>0</v>
      </c>
      <c r="BE1684" s="99">
        <v>0</v>
      </c>
      <c r="BF1684" s="99">
        <v>39237.9965867996</v>
      </c>
      <c r="BG1684" s="99">
        <v>1682300.86643982</v>
      </c>
      <c r="BH1684" s="99">
        <v>0</v>
      </c>
      <c r="BI1684" s="99">
        <v>339813.55879592901</v>
      </c>
      <c r="BJ1684" s="99">
        <v>1964752.2742157001</v>
      </c>
      <c r="BK1684" s="99">
        <v>168.518624028191</v>
      </c>
      <c r="BL1684" s="99">
        <v>23575.627862214998</v>
      </c>
      <c r="BM1684" s="99">
        <v>0</v>
      </c>
      <c r="BN1684" s="99">
        <v>0</v>
      </c>
      <c r="BO1684" s="99">
        <v>0</v>
      </c>
      <c r="BP1684" s="99">
        <v>0</v>
      </c>
      <c r="BQ1684" s="99">
        <v>0</v>
      </c>
      <c r="BR1684" s="99">
        <v>47534.296412468</v>
      </c>
      <c r="BS1684" s="99">
        <v>969885.22033691395</v>
      </c>
      <c r="BT1684" s="99">
        <v>0</v>
      </c>
      <c r="BU1684" s="99">
        <v>0</v>
      </c>
      <c r="BV1684" s="99">
        <v>1280317.56434631</v>
      </c>
      <c r="BW1684" s="99">
        <v>0</v>
      </c>
      <c r="BX1684" s="99">
        <v>0</v>
      </c>
      <c r="BY1684" s="99">
        <v>0</v>
      </c>
      <c r="BZ1684" s="99">
        <v>0</v>
      </c>
      <c r="CA1684" s="99">
        <v>7356.1183999776804</v>
      </c>
      <c r="CB1684" s="99">
        <v>914624.68780517601</v>
      </c>
      <c r="CC1684" s="99">
        <v>7086367.0037841797</v>
      </c>
      <c r="CD1684" s="99">
        <v>2310783.0711669899</v>
      </c>
      <c r="CE1684" s="99">
        <v>119.106027103961</v>
      </c>
      <c r="CF1684" s="99">
        <v>20015.963431119901</v>
      </c>
      <c r="CG1684" s="99">
        <v>162883.12222099301</v>
      </c>
      <c r="CH1684" s="99">
        <v>23594.588855505001</v>
      </c>
      <c r="CI1684" s="99">
        <v>7470.0132803916904</v>
      </c>
      <c r="CJ1684" s="99">
        <v>934521.49444580101</v>
      </c>
      <c r="CK1684" s="99">
        <v>7247512.62390137</v>
      </c>
      <c r="CL1684" s="99">
        <v>2331633.4820251502</v>
      </c>
      <c r="CM1684" s="188">
        <v>8857.7316823005694</v>
      </c>
      <c r="CN1684" s="188">
        <v>1442879.6045379599</v>
      </c>
      <c r="CO1684" s="188">
        <v>8884385.50537109</v>
      </c>
      <c r="CP1684" s="99">
        <v>2331633.4820251502</v>
      </c>
      <c r="CQ1684" s="99">
        <v>84.745845523662894</v>
      </c>
      <c r="CR1684" s="99">
        <v>15742.0936180353</v>
      </c>
      <c r="CS1684" s="99">
        <v>125901.951107979</v>
      </c>
      <c r="CT1684" s="99">
        <v>23221.843595981602</v>
      </c>
      <c r="CU1684" s="98">
        <v>4968.4180407659996</v>
      </c>
      <c r="CV1684" s="98">
        <v>1483.3824319570001</v>
      </c>
    </row>
    <row r="1685" spans="1:100" x14ac:dyDescent="0.2">
      <c r="A1685" s="98" t="s">
        <v>182</v>
      </c>
      <c r="B1685" s="100">
        <v>40878</v>
      </c>
      <c r="C1685" s="99">
        <v>0</v>
      </c>
      <c r="D1685" s="99">
        <v>2572.1290693283099</v>
      </c>
      <c r="E1685" s="99">
        <v>4937.4525101184799</v>
      </c>
      <c r="F1685" s="99">
        <v>13.709939405904199</v>
      </c>
      <c r="G1685" s="99">
        <v>116.84556080866599</v>
      </c>
      <c r="H1685" s="99">
        <v>0</v>
      </c>
      <c r="I1685" s="99">
        <v>0</v>
      </c>
      <c r="J1685" s="99">
        <v>0</v>
      </c>
      <c r="K1685" s="99">
        <v>0</v>
      </c>
      <c r="L1685" s="99">
        <v>550.24675633758295</v>
      </c>
      <c r="M1685" s="99">
        <v>202.86330744996701</v>
      </c>
      <c r="N1685" s="99">
        <v>2696.4786658585099</v>
      </c>
      <c r="O1685" s="99">
        <v>0</v>
      </c>
      <c r="P1685" s="99">
        <v>0</v>
      </c>
      <c r="Q1685" s="99">
        <v>4135.8096886277199</v>
      </c>
      <c r="R1685" s="99">
        <v>0</v>
      </c>
      <c r="S1685" s="99">
        <v>0</v>
      </c>
      <c r="T1685" s="99">
        <v>24.203193478519101</v>
      </c>
      <c r="U1685" s="99">
        <v>1431.2832979708901</v>
      </c>
      <c r="V1685" s="99">
        <v>0</v>
      </c>
      <c r="W1685" s="99">
        <v>316653.67304229701</v>
      </c>
      <c r="X1685" s="99">
        <v>600681.29470825195</v>
      </c>
      <c r="Y1685" s="99">
        <v>279.913049858063</v>
      </c>
      <c r="Z1685" s="99">
        <v>22134.2676324844</v>
      </c>
      <c r="AA1685" s="99">
        <v>0</v>
      </c>
      <c r="AB1685" s="99">
        <v>0</v>
      </c>
      <c r="AC1685" s="99">
        <v>0</v>
      </c>
      <c r="AD1685" s="99">
        <v>0</v>
      </c>
      <c r="AE1685" s="99">
        <v>31318.672787904699</v>
      </c>
      <c r="AF1685" s="99">
        <v>24797.7677669525</v>
      </c>
      <c r="AG1685" s="99">
        <v>263272.34255599999</v>
      </c>
      <c r="AH1685" s="99">
        <v>0</v>
      </c>
      <c r="AI1685" s="99">
        <v>0</v>
      </c>
      <c r="AJ1685" s="99">
        <v>580673.50007629395</v>
      </c>
      <c r="AK1685" s="99">
        <v>0</v>
      </c>
      <c r="AL1685" s="99">
        <v>0</v>
      </c>
      <c r="AM1685" s="99">
        <v>3734.0277498662499</v>
      </c>
      <c r="AN1685" s="99">
        <v>529326.29895782506</v>
      </c>
      <c r="AO1685" s="99">
        <v>0</v>
      </c>
      <c r="AP1685" s="99">
        <v>2584223.9319152799</v>
      </c>
      <c r="AQ1685" s="99">
        <v>4554912.2692260696</v>
      </c>
      <c r="AR1685" s="99">
        <v>4629.9740593433398</v>
      </c>
      <c r="AS1685" s="99">
        <v>177595.48963165301</v>
      </c>
      <c r="AT1685" s="99">
        <v>0</v>
      </c>
      <c r="AU1685" s="99">
        <v>0</v>
      </c>
      <c r="AV1685" s="99">
        <v>0</v>
      </c>
      <c r="AW1685" s="99">
        <v>0</v>
      </c>
      <c r="AX1685" s="99">
        <v>293041.80884552002</v>
      </c>
      <c r="AY1685" s="99">
        <v>187904.10366821301</v>
      </c>
      <c r="AZ1685" s="99">
        <v>1987702.0183868399</v>
      </c>
      <c r="BA1685" s="99">
        <v>0</v>
      </c>
      <c r="BB1685" s="99">
        <v>0</v>
      </c>
      <c r="BC1685" s="99">
        <v>4705857.3549804697</v>
      </c>
      <c r="BD1685" s="99">
        <v>0</v>
      </c>
      <c r="BE1685" s="99">
        <v>0</v>
      </c>
      <c r="BF1685" s="99">
        <v>31573.0599937439</v>
      </c>
      <c r="BG1685" s="99">
        <v>1771507.4193267799</v>
      </c>
      <c r="BH1685" s="99">
        <v>0</v>
      </c>
      <c r="BI1685" s="99">
        <v>353219.72129821801</v>
      </c>
      <c r="BJ1685" s="99">
        <v>1992836.2802734401</v>
      </c>
      <c r="BK1685" s="99">
        <v>313.30259490758198</v>
      </c>
      <c r="BL1685" s="99">
        <v>27218.552443504301</v>
      </c>
      <c r="BM1685" s="99">
        <v>0</v>
      </c>
      <c r="BN1685" s="99">
        <v>0</v>
      </c>
      <c r="BO1685" s="99">
        <v>0</v>
      </c>
      <c r="BP1685" s="99">
        <v>0</v>
      </c>
      <c r="BQ1685" s="99">
        <v>0</v>
      </c>
      <c r="BR1685" s="99">
        <v>49058.418544292501</v>
      </c>
      <c r="BS1685" s="99">
        <v>978064.93386077904</v>
      </c>
      <c r="BT1685" s="99">
        <v>0</v>
      </c>
      <c r="BU1685" s="99">
        <v>0</v>
      </c>
      <c r="BV1685" s="99">
        <v>1317171.16958618</v>
      </c>
      <c r="BW1685" s="99">
        <v>0</v>
      </c>
      <c r="BX1685" s="99">
        <v>0</v>
      </c>
      <c r="BY1685" s="99">
        <v>0</v>
      </c>
      <c r="BZ1685" s="99">
        <v>0</v>
      </c>
      <c r="CA1685" s="99">
        <v>7533.8413500189799</v>
      </c>
      <c r="CB1685" s="99">
        <v>910878.11769866897</v>
      </c>
      <c r="CC1685" s="99">
        <v>7146889.6998901404</v>
      </c>
      <c r="CD1685" s="99">
        <v>2336094.8337402302</v>
      </c>
      <c r="CE1685" s="99">
        <v>116.404669286683</v>
      </c>
      <c r="CF1685" s="99">
        <v>22100.5519337654</v>
      </c>
      <c r="CG1685" s="99">
        <v>177339.48953819301</v>
      </c>
      <c r="CH1685" s="99">
        <v>27172.7183301449</v>
      </c>
      <c r="CI1685" s="99">
        <v>7651.3875861167899</v>
      </c>
      <c r="CJ1685" s="99">
        <v>932857.02369689895</v>
      </c>
      <c r="CK1685" s="99">
        <v>7323712.7657470703</v>
      </c>
      <c r="CL1685" s="99">
        <v>2352638.5299377399</v>
      </c>
      <c r="CM1685" s="188">
        <v>9050.5991176366806</v>
      </c>
      <c r="CN1685" s="188">
        <v>1468539.4462280299</v>
      </c>
      <c r="CO1685" s="188">
        <v>9147668.4398193397</v>
      </c>
      <c r="CP1685" s="99">
        <v>2352638.5299377399</v>
      </c>
      <c r="CQ1685" s="99">
        <v>90.620257374830501</v>
      </c>
      <c r="CR1685" s="99">
        <v>18112.8194231987</v>
      </c>
      <c r="CS1685" s="99">
        <v>143729.667564392</v>
      </c>
      <c r="CT1685" s="99">
        <v>27433.230186223998</v>
      </c>
      <c r="CU1685" s="98">
        <v>4933.2807230890003</v>
      </c>
      <c r="CV1685" s="98">
        <v>1536.068605464</v>
      </c>
    </row>
    <row r="1686" spans="1:100" x14ac:dyDescent="0.2">
      <c r="A1686" s="98" t="s">
        <v>182</v>
      </c>
      <c r="B1686" s="100">
        <v>40969</v>
      </c>
      <c r="C1686" s="99">
        <v>0</v>
      </c>
      <c r="D1686" s="99">
        <v>2574.2667492926098</v>
      </c>
      <c r="E1686" s="99">
        <v>4889.2726173400897</v>
      </c>
      <c r="F1686" s="99">
        <v>16.954838958801702</v>
      </c>
      <c r="G1686" s="99">
        <v>123.372124979272</v>
      </c>
      <c r="H1686" s="99">
        <v>0</v>
      </c>
      <c r="I1686" s="99">
        <v>0</v>
      </c>
      <c r="J1686" s="99">
        <v>0</v>
      </c>
      <c r="K1686" s="99">
        <v>0</v>
      </c>
      <c r="L1686" s="99">
        <v>570.07384821027495</v>
      </c>
      <c r="M1686" s="99">
        <v>208.17332124337599</v>
      </c>
      <c r="N1686" s="99">
        <v>2663.58599424362</v>
      </c>
      <c r="O1686" s="99">
        <v>0</v>
      </c>
      <c r="P1686" s="99">
        <v>0</v>
      </c>
      <c r="Q1686" s="99">
        <v>4121.0870254635802</v>
      </c>
      <c r="R1686" s="99">
        <v>0</v>
      </c>
      <c r="S1686" s="99">
        <v>0</v>
      </c>
      <c r="T1686" s="99">
        <v>27.339305005501998</v>
      </c>
      <c r="U1686" s="99">
        <v>1496.67004737258</v>
      </c>
      <c r="V1686" s="99">
        <v>0</v>
      </c>
      <c r="W1686" s="99">
        <v>301382.24812698399</v>
      </c>
      <c r="X1686" s="99">
        <v>587272.08753967297</v>
      </c>
      <c r="Y1686" s="99">
        <v>318.31811763346201</v>
      </c>
      <c r="Z1686" s="99">
        <v>24239.199784040498</v>
      </c>
      <c r="AA1686" s="99">
        <v>0</v>
      </c>
      <c r="AB1686" s="99">
        <v>0</v>
      </c>
      <c r="AC1686" s="99">
        <v>0</v>
      </c>
      <c r="AD1686" s="99">
        <v>0</v>
      </c>
      <c r="AE1686" s="99">
        <v>32588.912327289599</v>
      </c>
      <c r="AF1686" s="99">
        <v>24127.5723400116</v>
      </c>
      <c r="AG1686" s="99">
        <v>255425.21615219099</v>
      </c>
      <c r="AH1686" s="99">
        <v>0</v>
      </c>
      <c r="AI1686" s="99">
        <v>0</v>
      </c>
      <c r="AJ1686" s="99">
        <v>575002.99212646496</v>
      </c>
      <c r="AK1686" s="99">
        <v>0</v>
      </c>
      <c r="AL1686" s="99">
        <v>0</v>
      </c>
      <c r="AM1686" s="99">
        <v>4906.0770470500001</v>
      </c>
      <c r="AN1686" s="99">
        <v>553681.07279205299</v>
      </c>
      <c r="AO1686" s="99">
        <v>0</v>
      </c>
      <c r="AP1686" s="99">
        <v>2722580.8022155799</v>
      </c>
      <c r="AQ1686" s="99">
        <v>4517693.7490234403</v>
      </c>
      <c r="AR1686" s="99">
        <v>4569.0115268826503</v>
      </c>
      <c r="AS1686" s="99">
        <v>196406.45021629299</v>
      </c>
      <c r="AT1686" s="99">
        <v>0</v>
      </c>
      <c r="AU1686" s="99">
        <v>0</v>
      </c>
      <c r="AV1686" s="99">
        <v>0</v>
      </c>
      <c r="AW1686" s="99">
        <v>0</v>
      </c>
      <c r="AX1686" s="99">
        <v>301014.75876617403</v>
      </c>
      <c r="AY1686" s="99">
        <v>188541.76692390401</v>
      </c>
      <c r="AZ1686" s="99">
        <v>1966648.6393432601</v>
      </c>
      <c r="BA1686" s="99">
        <v>0</v>
      </c>
      <c r="BB1686" s="99">
        <v>0</v>
      </c>
      <c r="BC1686" s="99">
        <v>4695117.31066895</v>
      </c>
      <c r="BD1686" s="99">
        <v>0</v>
      </c>
      <c r="BE1686" s="99">
        <v>0</v>
      </c>
      <c r="BF1686" s="99">
        <v>41577.923696994803</v>
      </c>
      <c r="BG1686" s="99">
        <v>1874695.26333618</v>
      </c>
      <c r="BH1686" s="99">
        <v>0</v>
      </c>
      <c r="BI1686" s="99">
        <v>354589.15898895299</v>
      </c>
      <c r="BJ1686" s="99">
        <v>2037249.88980103</v>
      </c>
      <c r="BK1686" s="99">
        <v>459.34012210369099</v>
      </c>
      <c r="BL1686" s="99">
        <v>29995.704710960399</v>
      </c>
      <c r="BM1686" s="99">
        <v>0</v>
      </c>
      <c r="BN1686" s="99">
        <v>0</v>
      </c>
      <c r="BO1686" s="99">
        <v>0</v>
      </c>
      <c r="BP1686" s="99">
        <v>0</v>
      </c>
      <c r="BQ1686" s="99">
        <v>0</v>
      </c>
      <c r="BR1686" s="99">
        <v>50409.032577514598</v>
      </c>
      <c r="BS1686" s="99">
        <v>1010688.80793762</v>
      </c>
      <c r="BT1686" s="99">
        <v>0</v>
      </c>
      <c r="BU1686" s="99">
        <v>0</v>
      </c>
      <c r="BV1686" s="99">
        <v>1324340.1554717999</v>
      </c>
      <c r="BW1686" s="99">
        <v>0</v>
      </c>
      <c r="BX1686" s="99">
        <v>0</v>
      </c>
      <c r="BY1686" s="99">
        <v>0</v>
      </c>
      <c r="BZ1686" s="99">
        <v>0</v>
      </c>
      <c r="CA1686" s="99">
        <v>7494.2530888318997</v>
      </c>
      <c r="CB1686" s="99">
        <v>885151.60849761998</v>
      </c>
      <c r="CC1686" s="99">
        <v>7220903.2570190402</v>
      </c>
      <c r="CD1686" s="99">
        <v>2378118.5836486798</v>
      </c>
      <c r="CE1686" s="99">
        <v>123.38769526034601</v>
      </c>
      <c r="CF1686" s="99">
        <v>24123.114708662</v>
      </c>
      <c r="CG1686" s="99">
        <v>196186.92926597601</v>
      </c>
      <c r="CH1686" s="99">
        <v>30015.190145969402</v>
      </c>
      <c r="CI1686" s="99">
        <v>7615.0553534626997</v>
      </c>
      <c r="CJ1686" s="99">
        <v>908367.76444244396</v>
      </c>
      <c r="CK1686" s="99">
        <v>7418940.8764038105</v>
      </c>
      <c r="CL1686" s="99">
        <v>2423581.8337707501</v>
      </c>
      <c r="CM1686" s="188">
        <v>9113.3805466890299</v>
      </c>
      <c r="CN1686" s="188">
        <v>1457453.07710266</v>
      </c>
      <c r="CO1686" s="188">
        <v>9353958.1492919903</v>
      </c>
      <c r="CP1686" s="99">
        <v>2423581.8337707501</v>
      </c>
      <c r="CQ1686" s="99">
        <v>96.867714565247297</v>
      </c>
      <c r="CR1686" s="99">
        <v>19224.149182081201</v>
      </c>
      <c r="CS1686" s="99">
        <v>154245.80061531099</v>
      </c>
      <c r="CT1686" s="99">
        <v>30033.034126758601</v>
      </c>
      <c r="CU1686" s="98">
        <v>4889.6709712049997</v>
      </c>
      <c r="CV1686" s="98">
        <v>1607.43035975</v>
      </c>
    </row>
    <row r="1687" spans="1:100" x14ac:dyDescent="0.2">
      <c r="A1687" s="98" t="s">
        <v>182</v>
      </c>
      <c r="B1687" s="100">
        <v>41061</v>
      </c>
      <c r="C1687" s="99">
        <v>0</v>
      </c>
      <c r="D1687" s="99">
        <v>2661.9403144121202</v>
      </c>
      <c r="E1687" s="99">
        <v>4848.3946877121898</v>
      </c>
      <c r="F1687" s="99">
        <v>17.941477158805402</v>
      </c>
      <c r="G1687" s="99">
        <v>124.18576417211401</v>
      </c>
      <c r="H1687" s="99">
        <v>0</v>
      </c>
      <c r="I1687" s="99">
        <v>0</v>
      </c>
      <c r="J1687" s="99">
        <v>0</v>
      </c>
      <c r="K1687" s="99">
        <v>0</v>
      </c>
      <c r="L1687" s="99">
        <v>586.80395574122701</v>
      </c>
      <c r="M1687" s="99">
        <v>194.76248859241599</v>
      </c>
      <c r="N1687" s="99">
        <v>2597.00801217556</v>
      </c>
      <c r="O1687" s="99">
        <v>0</v>
      </c>
      <c r="P1687" s="99">
        <v>0</v>
      </c>
      <c r="Q1687" s="99">
        <v>4224.2306725978897</v>
      </c>
      <c r="R1687" s="99">
        <v>0</v>
      </c>
      <c r="S1687" s="99">
        <v>0</v>
      </c>
      <c r="T1687" s="99">
        <v>29.1236357120797</v>
      </c>
      <c r="U1687" s="99">
        <v>1555.0582694560301</v>
      </c>
      <c r="V1687" s="99">
        <v>0</v>
      </c>
      <c r="W1687" s="99">
        <v>301142.56241226202</v>
      </c>
      <c r="X1687" s="99">
        <v>578940.75556182896</v>
      </c>
      <c r="Y1687" s="99">
        <v>267.92552877962601</v>
      </c>
      <c r="Z1687" s="99">
        <v>22814.4100110531</v>
      </c>
      <c r="AA1687" s="99">
        <v>0</v>
      </c>
      <c r="AB1687" s="99">
        <v>0</v>
      </c>
      <c r="AC1687" s="99">
        <v>0</v>
      </c>
      <c r="AD1687" s="99">
        <v>0</v>
      </c>
      <c r="AE1687" s="99">
        <v>31641.941657781601</v>
      </c>
      <c r="AF1687" s="99">
        <v>22761.457311153401</v>
      </c>
      <c r="AG1687" s="99">
        <v>245214.57046318101</v>
      </c>
      <c r="AH1687" s="99">
        <v>0</v>
      </c>
      <c r="AI1687" s="99">
        <v>0</v>
      </c>
      <c r="AJ1687" s="99">
        <v>583609.62723541295</v>
      </c>
      <c r="AK1687" s="99">
        <v>0</v>
      </c>
      <c r="AL1687" s="99">
        <v>0</v>
      </c>
      <c r="AM1687" s="99">
        <v>4732.2383384108498</v>
      </c>
      <c r="AN1687" s="99">
        <v>568763.29374694801</v>
      </c>
      <c r="AO1687" s="99">
        <v>0</v>
      </c>
      <c r="AP1687" s="99">
        <v>2498402.1464233398</v>
      </c>
      <c r="AQ1687" s="99">
        <v>4459641.0349731399</v>
      </c>
      <c r="AR1687" s="99">
        <v>3676.16565582156</v>
      </c>
      <c r="AS1687" s="99">
        <v>189412.85448837301</v>
      </c>
      <c r="AT1687" s="99">
        <v>0</v>
      </c>
      <c r="AU1687" s="99">
        <v>0</v>
      </c>
      <c r="AV1687" s="99">
        <v>0</v>
      </c>
      <c r="AW1687" s="99">
        <v>0</v>
      </c>
      <c r="AX1687" s="99">
        <v>292692.68087005598</v>
      </c>
      <c r="AY1687" s="99">
        <v>175245.41293525699</v>
      </c>
      <c r="AZ1687" s="99">
        <v>1887475.6516418499</v>
      </c>
      <c r="BA1687" s="99">
        <v>0</v>
      </c>
      <c r="BB1687" s="99">
        <v>0</v>
      </c>
      <c r="BC1687" s="99">
        <v>4772591.19995117</v>
      </c>
      <c r="BD1687" s="99">
        <v>0</v>
      </c>
      <c r="BE1687" s="99">
        <v>0</v>
      </c>
      <c r="BF1687" s="99">
        <v>42145.008267402598</v>
      </c>
      <c r="BG1687" s="99">
        <v>1947733.3335266099</v>
      </c>
      <c r="BH1687" s="99">
        <v>0</v>
      </c>
      <c r="BI1687" s="99">
        <v>344929.78348541301</v>
      </c>
      <c r="BJ1687" s="99">
        <v>2039779.6440429699</v>
      </c>
      <c r="BK1687" s="99">
        <v>360.22679383680202</v>
      </c>
      <c r="BL1687" s="99">
        <v>28516.3476290703</v>
      </c>
      <c r="BM1687" s="99">
        <v>0</v>
      </c>
      <c r="BN1687" s="99">
        <v>0</v>
      </c>
      <c r="BO1687" s="99">
        <v>0</v>
      </c>
      <c r="BP1687" s="99">
        <v>0</v>
      </c>
      <c r="BQ1687" s="99">
        <v>0</v>
      </c>
      <c r="BR1687" s="99">
        <v>46046.712710857399</v>
      </c>
      <c r="BS1687" s="99">
        <v>1018691.60244751</v>
      </c>
      <c r="BT1687" s="99">
        <v>0</v>
      </c>
      <c r="BU1687" s="99">
        <v>0</v>
      </c>
      <c r="BV1687" s="99">
        <v>1333172.9969635</v>
      </c>
      <c r="BW1687" s="99">
        <v>0</v>
      </c>
      <c r="BX1687" s="99">
        <v>0</v>
      </c>
      <c r="BY1687" s="99">
        <v>0</v>
      </c>
      <c r="BZ1687" s="99">
        <v>0</v>
      </c>
      <c r="CA1687" s="99">
        <v>7489.4388172030403</v>
      </c>
      <c r="CB1687" s="99">
        <v>861419.26043701195</v>
      </c>
      <c r="CC1687" s="99">
        <v>7086860.36218262</v>
      </c>
      <c r="CD1687" s="99">
        <v>2401994.64129639</v>
      </c>
      <c r="CE1687" s="99">
        <v>124.25401466433</v>
      </c>
      <c r="CF1687" s="99">
        <v>22941.5453135967</v>
      </c>
      <c r="CG1687" s="99">
        <v>189760.44617843599</v>
      </c>
      <c r="CH1687" s="99">
        <v>28527.767352104202</v>
      </c>
      <c r="CI1687" s="99">
        <v>7619.89226716757</v>
      </c>
      <c r="CJ1687" s="99">
        <v>883798.33036041295</v>
      </c>
      <c r="CK1687" s="99">
        <v>7277638.7882690402</v>
      </c>
      <c r="CL1687" s="99">
        <v>2429479.7223815899</v>
      </c>
      <c r="CM1687" s="188">
        <v>9153.8143243789691</v>
      </c>
      <c r="CN1687" s="188">
        <v>1449518.08837891</v>
      </c>
      <c r="CO1687" s="188">
        <v>9228496.3654785194</v>
      </c>
      <c r="CP1687" s="99">
        <v>2429479.7223815899</v>
      </c>
      <c r="CQ1687" s="99">
        <v>98.074373121373398</v>
      </c>
      <c r="CR1687" s="99">
        <v>18218.305937767</v>
      </c>
      <c r="CS1687" s="99">
        <v>148446.72144317601</v>
      </c>
      <c r="CT1687" s="99">
        <v>28619.836116790801</v>
      </c>
      <c r="CU1687" s="98">
        <v>4847.1505884090002</v>
      </c>
      <c r="CV1687" s="98">
        <v>1667.629100186</v>
      </c>
    </row>
    <row r="1688" spans="1:100" x14ac:dyDescent="0.2">
      <c r="A1688" s="98" t="s">
        <v>182</v>
      </c>
      <c r="B1688" s="100">
        <v>41153</v>
      </c>
      <c r="C1688" s="99">
        <v>0</v>
      </c>
      <c r="D1688" s="99">
        <v>2623.02624905109</v>
      </c>
      <c r="E1688" s="99">
        <v>4760.7794430255899</v>
      </c>
      <c r="F1688" s="99">
        <v>10.126933760941</v>
      </c>
      <c r="G1688" s="99">
        <v>126.21934404130999</v>
      </c>
      <c r="H1688" s="99">
        <v>0</v>
      </c>
      <c r="I1688" s="99">
        <v>0</v>
      </c>
      <c r="J1688" s="99">
        <v>0</v>
      </c>
      <c r="K1688" s="99">
        <v>0</v>
      </c>
      <c r="L1688" s="99">
        <v>504.33073179796298</v>
      </c>
      <c r="M1688" s="99">
        <v>196.85105876624601</v>
      </c>
      <c r="N1688" s="99">
        <v>2543.9660099446801</v>
      </c>
      <c r="O1688" s="99">
        <v>0</v>
      </c>
      <c r="P1688" s="99">
        <v>0</v>
      </c>
      <c r="Q1688" s="99">
        <v>4229.5992078781101</v>
      </c>
      <c r="R1688" s="99">
        <v>0</v>
      </c>
      <c r="S1688" s="99">
        <v>0</v>
      </c>
      <c r="T1688" s="99">
        <v>29.102923557162299</v>
      </c>
      <c r="U1688" s="99">
        <v>1558.5421006977599</v>
      </c>
      <c r="V1688" s="99">
        <v>0</v>
      </c>
      <c r="W1688" s="99">
        <v>285707.68680954003</v>
      </c>
      <c r="X1688" s="99">
        <v>569448.89341735805</v>
      </c>
      <c r="Y1688" s="99">
        <v>179.380185484886</v>
      </c>
      <c r="Z1688" s="99">
        <v>23878.493805170099</v>
      </c>
      <c r="AA1688" s="99">
        <v>0</v>
      </c>
      <c r="AB1688" s="99">
        <v>0</v>
      </c>
      <c r="AC1688" s="99">
        <v>0</v>
      </c>
      <c r="AD1688" s="99">
        <v>0</v>
      </c>
      <c r="AE1688" s="99">
        <v>25509.4096596241</v>
      </c>
      <c r="AF1688" s="99">
        <v>21586.036540269899</v>
      </c>
      <c r="AG1688" s="99">
        <v>239800.30632018999</v>
      </c>
      <c r="AH1688" s="99">
        <v>0</v>
      </c>
      <c r="AI1688" s="99">
        <v>0</v>
      </c>
      <c r="AJ1688" s="99">
        <v>560350.05518341099</v>
      </c>
      <c r="AK1688" s="99">
        <v>0</v>
      </c>
      <c r="AL1688" s="99">
        <v>0</v>
      </c>
      <c r="AM1688" s="99">
        <v>5070.02328908443</v>
      </c>
      <c r="AN1688" s="99">
        <v>573372.84577941895</v>
      </c>
      <c r="AO1688" s="99">
        <v>0</v>
      </c>
      <c r="AP1688" s="99">
        <v>2449282.1316833501</v>
      </c>
      <c r="AQ1688" s="99">
        <v>4452966.6898803702</v>
      </c>
      <c r="AR1688" s="99">
        <v>2068.6670419573802</v>
      </c>
      <c r="AS1688" s="99">
        <v>204402.810037613</v>
      </c>
      <c r="AT1688" s="99">
        <v>0</v>
      </c>
      <c r="AU1688" s="99">
        <v>0</v>
      </c>
      <c r="AV1688" s="99">
        <v>0</v>
      </c>
      <c r="AW1688" s="99">
        <v>0</v>
      </c>
      <c r="AX1688" s="99">
        <v>232615.11951828</v>
      </c>
      <c r="AY1688" s="99">
        <v>168042.555274963</v>
      </c>
      <c r="AZ1688" s="99">
        <v>1884082.6859283401</v>
      </c>
      <c r="BA1688" s="99">
        <v>0</v>
      </c>
      <c r="BB1688" s="99">
        <v>0</v>
      </c>
      <c r="BC1688" s="99">
        <v>4676375.9209594699</v>
      </c>
      <c r="BD1688" s="99">
        <v>0</v>
      </c>
      <c r="BE1688" s="99">
        <v>0</v>
      </c>
      <c r="BF1688" s="99">
        <v>44385.524868011496</v>
      </c>
      <c r="BG1688" s="99">
        <v>1981861.81359863</v>
      </c>
      <c r="BH1688" s="99">
        <v>0</v>
      </c>
      <c r="BI1688" s="99">
        <v>336117.27917861898</v>
      </c>
      <c r="BJ1688" s="99">
        <v>2126286.4722595201</v>
      </c>
      <c r="BK1688" s="99">
        <v>212.592402489856</v>
      </c>
      <c r="BL1688" s="99">
        <v>31496.5277068615</v>
      </c>
      <c r="BM1688" s="99">
        <v>0</v>
      </c>
      <c r="BN1688" s="99">
        <v>0</v>
      </c>
      <c r="BO1688" s="99">
        <v>0</v>
      </c>
      <c r="BP1688" s="99">
        <v>0</v>
      </c>
      <c r="BQ1688" s="99">
        <v>0</v>
      </c>
      <c r="BR1688" s="99">
        <v>45343.6639165878</v>
      </c>
      <c r="BS1688" s="99">
        <v>1070064.58976746</v>
      </c>
      <c r="BT1688" s="99">
        <v>0</v>
      </c>
      <c r="BU1688" s="99">
        <v>0</v>
      </c>
      <c r="BV1688" s="99">
        <v>1341739.9050292999</v>
      </c>
      <c r="BW1688" s="99">
        <v>0</v>
      </c>
      <c r="BX1688" s="99">
        <v>0</v>
      </c>
      <c r="BY1688" s="99">
        <v>0</v>
      </c>
      <c r="BZ1688" s="99">
        <v>0</v>
      </c>
      <c r="CA1688" s="99">
        <v>7347.4745594263104</v>
      </c>
      <c r="CB1688" s="99">
        <v>851786.06571197498</v>
      </c>
      <c r="CC1688" s="99">
        <v>7034504.7516479502</v>
      </c>
      <c r="CD1688" s="99">
        <v>2468902.8866272001</v>
      </c>
      <c r="CE1688" s="99">
        <v>126.473669686355</v>
      </c>
      <c r="CF1688" s="99">
        <v>23864.734255075498</v>
      </c>
      <c r="CG1688" s="99">
        <v>204333.62362480201</v>
      </c>
      <c r="CH1688" s="99">
        <v>31514.199314594302</v>
      </c>
      <c r="CI1688" s="99">
        <v>7470.7780996561096</v>
      </c>
      <c r="CJ1688" s="99">
        <v>875392.16785430897</v>
      </c>
      <c r="CK1688" s="99">
        <v>7237242.6041870099</v>
      </c>
      <c r="CL1688" s="99">
        <v>2493534.4738769499</v>
      </c>
      <c r="CM1688" s="188">
        <v>9038.2959710359592</v>
      </c>
      <c r="CN1688" s="188">
        <v>1448670.1338958701</v>
      </c>
      <c r="CO1688" s="188">
        <v>9193253.0782470703</v>
      </c>
      <c r="CP1688" s="99">
        <v>2493534.4738769499</v>
      </c>
      <c r="CQ1688" s="99">
        <v>100.967500526458</v>
      </c>
      <c r="CR1688" s="99">
        <v>19080.136472702001</v>
      </c>
      <c r="CS1688" s="99">
        <v>161465.62039947501</v>
      </c>
      <c r="CT1688" s="99">
        <v>30973.380401372899</v>
      </c>
      <c r="CU1688" s="98">
        <v>4776.7348979409999</v>
      </c>
      <c r="CV1688" s="98">
        <v>1672.209633854</v>
      </c>
    </row>
    <row r="1689" spans="1:100" x14ac:dyDescent="0.2">
      <c r="A1689" s="98" t="s">
        <v>182</v>
      </c>
      <c r="B1689" s="100">
        <v>41244</v>
      </c>
      <c r="C1689" s="99">
        <v>0</v>
      </c>
      <c r="D1689" s="99">
        <v>2563.6609187424201</v>
      </c>
      <c r="E1689" s="99">
        <v>4681.6911023259199</v>
      </c>
      <c r="F1689" s="99">
        <v>11.602963603916599</v>
      </c>
      <c r="G1689" s="99">
        <v>126.856539723463</v>
      </c>
      <c r="H1689" s="99">
        <v>0</v>
      </c>
      <c r="I1689" s="99">
        <v>0</v>
      </c>
      <c r="J1689" s="99">
        <v>0</v>
      </c>
      <c r="K1689" s="99">
        <v>0</v>
      </c>
      <c r="L1689" s="99">
        <v>474.73945397138601</v>
      </c>
      <c r="M1689" s="99">
        <v>173.83952376060199</v>
      </c>
      <c r="N1689" s="99">
        <v>2489.4347930252602</v>
      </c>
      <c r="O1689" s="99">
        <v>0</v>
      </c>
      <c r="P1689" s="99">
        <v>0</v>
      </c>
      <c r="Q1689" s="99">
        <v>4207.4382461905498</v>
      </c>
      <c r="R1689" s="99">
        <v>0</v>
      </c>
      <c r="S1689" s="99">
        <v>0</v>
      </c>
      <c r="T1689" s="99">
        <v>31.6967674137559</v>
      </c>
      <c r="U1689" s="99">
        <v>1568.7744458764801</v>
      </c>
      <c r="V1689" s="99">
        <v>0</v>
      </c>
      <c r="W1689" s="99">
        <v>287846.66471862799</v>
      </c>
      <c r="X1689" s="99">
        <v>554374.80991363502</v>
      </c>
      <c r="Y1689" s="99">
        <v>138.473652837798</v>
      </c>
      <c r="Z1689" s="99">
        <v>23271.582386255301</v>
      </c>
      <c r="AA1689" s="99">
        <v>0</v>
      </c>
      <c r="AB1689" s="99">
        <v>0</v>
      </c>
      <c r="AC1689" s="99">
        <v>0</v>
      </c>
      <c r="AD1689" s="99">
        <v>0</v>
      </c>
      <c r="AE1689" s="99">
        <v>22488.9641735554</v>
      </c>
      <c r="AF1689" s="99">
        <v>20483.828865289699</v>
      </c>
      <c r="AG1689" s="99">
        <v>233520.460634232</v>
      </c>
      <c r="AH1689" s="99">
        <v>0</v>
      </c>
      <c r="AI1689" s="99">
        <v>0</v>
      </c>
      <c r="AJ1689" s="99">
        <v>558204.00832366897</v>
      </c>
      <c r="AK1689" s="99">
        <v>0</v>
      </c>
      <c r="AL1689" s="99">
        <v>0</v>
      </c>
      <c r="AM1689" s="99">
        <v>4763.43480491638</v>
      </c>
      <c r="AN1689" s="99">
        <v>568335.39948272705</v>
      </c>
      <c r="AO1689" s="99">
        <v>0</v>
      </c>
      <c r="AP1689" s="99">
        <v>2673232.00567627</v>
      </c>
      <c r="AQ1689" s="99">
        <v>4344737.0048828097</v>
      </c>
      <c r="AR1689" s="99">
        <v>1600.12042352557</v>
      </c>
      <c r="AS1689" s="99">
        <v>196025.989074707</v>
      </c>
      <c r="AT1689" s="99">
        <v>0</v>
      </c>
      <c r="AU1689" s="99">
        <v>0</v>
      </c>
      <c r="AV1689" s="99">
        <v>0</v>
      </c>
      <c r="AW1689" s="99">
        <v>0</v>
      </c>
      <c r="AX1689" s="99">
        <v>205209.29652977001</v>
      </c>
      <c r="AY1689" s="99">
        <v>159375.923799515</v>
      </c>
      <c r="AZ1689" s="99">
        <v>1842721.1021881099</v>
      </c>
      <c r="BA1689" s="99">
        <v>0</v>
      </c>
      <c r="BB1689" s="99">
        <v>0</v>
      </c>
      <c r="BC1689" s="99">
        <v>4669170.6035156297</v>
      </c>
      <c r="BD1689" s="99">
        <v>0</v>
      </c>
      <c r="BE1689" s="99">
        <v>0</v>
      </c>
      <c r="BF1689" s="99">
        <v>41937.855924129501</v>
      </c>
      <c r="BG1689" s="99">
        <v>1979029.42878723</v>
      </c>
      <c r="BH1689" s="99">
        <v>0</v>
      </c>
      <c r="BI1689" s="99">
        <v>344276.58220291103</v>
      </c>
      <c r="BJ1689" s="99">
        <v>2158788.90542603</v>
      </c>
      <c r="BK1689" s="99">
        <v>178.42585499957201</v>
      </c>
      <c r="BL1689" s="99">
        <v>29420.6504235268</v>
      </c>
      <c r="BM1689" s="99">
        <v>0</v>
      </c>
      <c r="BN1689" s="99">
        <v>0</v>
      </c>
      <c r="BO1689" s="99">
        <v>0</v>
      </c>
      <c r="BP1689" s="99">
        <v>0</v>
      </c>
      <c r="BQ1689" s="99">
        <v>0</v>
      </c>
      <c r="BR1689" s="99">
        <v>41549.3231854439</v>
      </c>
      <c r="BS1689" s="99">
        <v>1096873.49909973</v>
      </c>
      <c r="BT1689" s="99">
        <v>0</v>
      </c>
      <c r="BU1689" s="99">
        <v>0</v>
      </c>
      <c r="BV1689" s="99">
        <v>1363733.7024383501</v>
      </c>
      <c r="BW1689" s="99">
        <v>0</v>
      </c>
      <c r="BX1689" s="99">
        <v>0</v>
      </c>
      <c r="BY1689" s="99">
        <v>0</v>
      </c>
      <c r="BZ1689" s="99">
        <v>0</v>
      </c>
      <c r="CA1689" s="99">
        <v>7271.6556159853899</v>
      </c>
      <c r="CB1689" s="99">
        <v>854490.79015350295</v>
      </c>
      <c r="CC1689" s="99">
        <v>6838810.1268920898</v>
      </c>
      <c r="CD1689" s="99">
        <v>2494114.3589782701</v>
      </c>
      <c r="CE1689" s="99">
        <v>126.525297547691</v>
      </c>
      <c r="CF1689" s="99">
        <v>23254.4902365208</v>
      </c>
      <c r="CG1689" s="99">
        <v>195902.04593658401</v>
      </c>
      <c r="CH1689" s="99">
        <v>29371.304026842099</v>
      </c>
      <c r="CI1689" s="99">
        <v>7397.1554815769196</v>
      </c>
      <c r="CJ1689" s="99">
        <v>877781.623252869</v>
      </c>
      <c r="CK1689" s="99">
        <v>7032951.06787109</v>
      </c>
      <c r="CL1689" s="99">
        <v>2518455.8610839802</v>
      </c>
      <c r="CM1689" s="188">
        <v>8944.3191539049094</v>
      </c>
      <c r="CN1689" s="188">
        <v>1448241.7358093299</v>
      </c>
      <c r="CO1689" s="188">
        <v>9024091.3236084003</v>
      </c>
      <c r="CP1689" s="99">
        <v>2518455.8610839802</v>
      </c>
      <c r="CQ1689" s="99">
        <v>95.382927709259107</v>
      </c>
      <c r="CR1689" s="99">
        <v>18262.8675801754</v>
      </c>
      <c r="CS1689" s="99">
        <v>152187.830974579</v>
      </c>
      <c r="CT1689" s="99">
        <v>29722.552140712702</v>
      </c>
      <c r="CU1689" s="98">
        <v>4677.4869854460003</v>
      </c>
      <c r="CV1689" s="98">
        <v>1677.298503792</v>
      </c>
    </row>
    <row r="1690" spans="1:100" x14ac:dyDescent="0.2">
      <c r="A1690" s="98" t="s">
        <v>182</v>
      </c>
      <c r="B1690" s="100">
        <v>41334</v>
      </c>
      <c r="C1690" s="99">
        <v>0</v>
      </c>
      <c r="D1690" s="99">
        <v>2652.6938545107801</v>
      </c>
      <c r="E1690" s="99">
        <v>4649.1758753061304</v>
      </c>
      <c r="F1690" s="99">
        <v>19.314041581936198</v>
      </c>
      <c r="G1690" s="99">
        <v>133.05020782537801</v>
      </c>
      <c r="H1690" s="99">
        <v>0</v>
      </c>
      <c r="I1690" s="99">
        <v>0</v>
      </c>
      <c r="J1690" s="99">
        <v>0</v>
      </c>
      <c r="K1690" s="99">
        <v>0</v>
      </c>
      <c r="L1690" s="99">
        <v>379.35546164959698</v>
      </c>
      <c r="M1690" s="99">
        <v>177.898401038721</v>
      </c>
      <c r="N1690" s="99">
        <v>2421.7244558632401</v>
      </c>
      <c r="O1690" s="99">
        <v>0</v>
      </c>
      <c r="P1690" s="99">
        <v>127.07937300857201</v>
      </c>
      <c r="Q1690" s="99">
        <v>4278.8362312316904</v>
      </c>
      <c r="R1690" s="99">
        <v>0</v>
      </c>
      <c r="S1690" s="99">
        <v>30.483097601681902</v>
      </c>
      <c r="T1690" s="99">
        <v>0</v>
      </c>
      <c r="U1690" s="99">
        <v>1582.95320218802</v>
      </c>
      <c r="V1690" s="99">
        <v>0</v>
      </c>
      <c r="W1690" s="99">
        <v>287299.40029907197</v>
      </c>
      <c r="X1690" s="99">
        <v>546615.79636383103</v>
      </c>
      <c r="Y1690" s="99">
        <v>196.49869071319699</v>
      </c>
      <c r="Z1690" s="99">
        <v>24225.3730053902</v>
      </c>
      <c r="AA1690" s="99">
        <v>0</v>
      </c>
      <c r="AB1690" s="99">
        <v>0</v>
      </c>
      <c r="AC1690" s="99">
        <v>0</v>
      </c>
      <c r="AD1690" s="99">
        <v>0</v>
      </c>
      <c r="AE1690" s="99">
        <v>21801.8062021732</v>
      </c>
      <c r="AF1690" s="99">
        <v>20153.341104507399</v>
      </c>
      <c r="AG1690" s="99">
        <v>224318.676290512</v>
      </c>
      <c r="AH1690" s="99">
        <v>0</v>
      </c>
      <c r="AI1690" s="99">
        <v>5817.3660196065903</v>
      </c>
      <c r="AJ1690" s="99">
        <v>563063.35365295399</v>
      </c>
      <c r="AK1690" s="99">
        <v>0</v>
      </c>
      <c r="AL1690" s="99">
        <v>5050.7703461646997</v>
      </c>
      <c r="AM1690" s="99">
        <v>0</v>
      </c>
      <c r="AN1690" s="99">
        <v>578027.68917846703</v>
      </c>
      <c r="AO1690" s="99">
        <v>0</v>
      </c>
      <c r="AP1690" s="99">
        <v>2591553.4496154799</v>
      </c>
      <c r="AQ1690" s="99">
        <v>4282631.5813598596</v>
      </c>
      <c r="AR1690" s="99">
        <v>2164.2140241563302</v>
      </c>
      <c r="AS1690" s="99">
        <v>202168.030338287</v>
      </c>
      <c r="AT1690" s="99">
        <v>0</v>
      </c>
      <c r="AU1690" s="99">
        <v>0</v>
      </c>
      <c r="AV1690" s="99">
        <v>0</v>
      </c>
      <c r="AW1690" s="99">
        <v>0</v>
      </c>
      <c r="AX1690" s="99">
        <v>193202.672863007</v>
      </c>
      <c r="AY1690" s="99">
        <v>157430.13279151899</v>
      </c>
      <c r="AZ1690" s="99">
        <v>1766679.9972991899</v>
      </c>
      <c r="BA1690" s="99">
        <v>0</v>
      </c>
      <c r="BB1690" s="99">
        <v>53106.0573577881</v>
      </c>
      <c r="BC1690" s="99">
        <v>4716482.9641723596</v>
      </c>
      <c r="BD1690" s="99">
        <v>0</v>
      </c>
      <c r="BE1690" s="99">
        <v>42930.071352958701</v>
      </c>
      <c r="BF1690" s="99">
        <v>0</v>
      </c>
      <c r="BG1690" s="99">
        <v>2017414.90390015</v>
      </c>
      <c r="BH1690" s="99">
        <v>0</v>
      </c>
      <c r="BI1690" s="99">
        <v>356654.612216949</v>
      </c>
      <c r="BJ1690" s="99">
        <v>2169609.56219482</v>
      </c>
      <c r="BK1690" s="99">
        <v>289.48097099736299</v>
      </c>
      <c r="BL1690" s="99">
        <v>34437.260184288003</v>
      </c>
      <c r="BM1690" s="99">
        <v>0</v>
      </c>
      <c r="BN1690" s="99">
        <v>0</v>
      </c>
      <c r="BO1690" s="99">
        <v>0</v>
      </c>
      <c r="BP1690" s="99">
        <v>0</v>
      </c>
      <c r="BQ1690" s="99">
        <v>0</v>
      </c>
      <c r="BR1690" s="99">
        <v>41168.755708694502</v>
      </c>
      <c r="BS1690" s="99">
        <v>1076420.33895874</v>
      </c>
      <c r="BT1690" s="99">
        <v>0</v>
      </c>
      <c r="BU1690" s="99">
        <v>4170</v>
      </c>
      <c r="BV1690" s="99">
        <v>1398360.1135406501</v>
      </c>
      <c r="BW1690" s="99">
        <v>0</v>
      </c>
      <c r="BX1690" s="99">
        <v>3485.5199965238598</v>
      </c>
      <c r="BY1690" s="99">
        <v>0</v>
      </c>
      <c r="BZ1690" s="99">
        <v>0</v>
      </c>
      <c r="CA1690" s="99">
        <v>7334.7994022965404</v>
      </c>
      <c r="CB1690" s="99">
        <v>835420.06034851098</v>
      </c>
      <c r="CC1690" s="99">
        <v>6766764.4042968797</v>
      </c>
      <c r="CD1690" s="99">
        <v>2511778.4434204102</v>
      </c>
      <c r="CE1690" s="99">
        <v>133.051583465189</v>
      </c>
      <c r="CF1690" s="99">
        <v>24152.914932489399</v>
      </c>
      <c r="CG1690" s="99">
        <v>202172.37525749201</v>
      </c>
      <c r="CH1690" s="99">
        <v>34463.179695606203</v>
      </c>
      <c r="CI1690" s="99">
        <v>7466.1634358763704</v>
      </c>
      <c r="CJ1690" s="99">
        <v>859685.70823669399</v>
      </c>
      <c r="CK1690" s="99">
        <v>6970562.5172729502</v>
      </c>
      <c r="CL1690" s="99">
        <v>2557489.9965515099</v>
      </c>
      <c r="CM1690" s="188">
        <v>9039.0503780841791</v>
      </c>
      <c r="CN1690" s="188">
        <v>1443288.9009704599</v>
      </c>
      <c r="CO1690" s="188">
        <v>9003450.0272216797</v>
      </c>
      <c r="CP1690" s="99">
        <v>2557489.9965515099</v>
      </c>
      <c r="CQ1690" s="99">
        <v>102.848821539432</v>
      </c>
      <c r="CR1690" s="99">
        <v>19106.7103300095</v>
      </c>
      <c r="CS1690" s="99">
        <v>159591.46792984</v>
      </c>
      <c r="CT1690" s="99">
        <v>31143.359527587902</v>
      </c>
      <c r="CU1690" s="98">
        <v>4657.0879962179997</v>
      </c>
      <c r="CV1690" s="98">
        <v>1694.1739023590001</v>
      </c>
    </row>
    <row r="1691" spans="1:100" x14ac:dyDescent="0.2">
      <c r="A1691" s="98" t="s">
        <v>182</v>
      </c>
      <c r="B1691" s="100">
        <v>41426</v>
      </c>
      <c r="C1691" s="99">
        <v>0</v>
      </c>
      <c r="D1691" s="99">
        <v>2734.4705137312399</v>
      </c>
      <c r="E1691" s="99">
        <v>4629.1929437518102</v>
      </c>
      <c r="F1691" s="99">
        <v>21.835532548837399</v>
      </c>
      <c r="G1691" s="99">
        <v>140.93066351860799</v>
      </c>
      <c r="H1691" s="99">
        <v>0</v>
      </c>
      <c r="I1691" s="99">
        <v>0</v>
      </c>
      <c r="J1691" s="99">
        <v>0</v>
      </c>
      <c r="K1691" s="99">
        <v>0</v>
      </c>
      <c r="L1691" s="99">
        <v>433.39309592172498</v>
      </c>
      <c r="M1691" s="99">
        <v>177.42269788496199</v>
      </c>
      <c r="N1691" s="99">
        <v>2394.2036808729199</v>
      </c>
      <c r="O1691" s="99">
        <v>0</v>
      </c>
      <c r="P1691" s="99">
        <v>155.627520807087</v>
      </c>
      <c r="Q1691" s="99">
        <v>4260.5991657376298</v>
      </c>
      <c r="R1691" s="99">
        <v>0</v>
      </c>
      <c r="S1691" s="99">
        <v>31.1606413214467</v>
      </c>
      <c r="T1691" s="99">
        <v>0</v>
      </c>
      <c r="U1691" s="99">
        <v>1584.39491561055</v>
      </c>
      <c r="V1691" s="99">
        <v>0</v>
      </c>
      <c r="W1691" s="99">
        <v>296420.430206299</v>
      </c>
      <c r="X1691" s="99">
        <v>540877.15243530297</v>
      </c>
      <c r="Y1691" s="99">
        <v>417.43213523551799</v>
      </c>
      <c r="Z1691" s="99">
        <v>25536.800969600699</v>
      </c>
      <c r="AA1691" s="99">
        <v>0</v>
      </c>
      <c r="AB1691" s="99">
        <v>0</v>
      </c>
      <c r="AC1691" s="99">
        <v>0</v>
      </c>
      <c r="AD1691" s="99">
        <v>0</v>
      </c>
      <c r="AE1691" s="99">
        <v>24888.236113786701</v>
      </c>
      <c r="AF1691" s="99">
        <v>20288.992861270901</v>
      </c>
      <c r="AG1691" s="99">
        <v>218201.84432792701</v>
      </c>
      <c r="AH1691" s="99">
        <v>0</v>
      </c>
      <c r="AI1691" s="99">
        <v>9422.6698397397995</v>
      </c>
      <c r="AJ1691" s="99">
        <v>569726.38050079299</v>
      </c>
      <c r="AK1691" s="99">
        <v>0</v>
      </c>
      <c r="AL1691" s="99">
        <v>5137.6330626606896</v>
      </c>
      <c r="AM1691" s="99">
        <v>0</v>
      </c>
      <c r="AN1691" s="99">
        <v>578039.29489898705</v>
      </c>
      <c r="AO1691" s="99">
        <v>0</v>
      </c>
      <c r="AP1691" s="99">
        <v>2880255.8552856399</v>
      </c>
      <c r="AQ1691" s="99">
        <v>4252914.3021240197</v>
      </c>
      <c r="AR1691" s="99">
        <v>4373.7419696450197</v>
      </c>
      <c r="AS1691" s="99">
        <v>212093.063709259</v>
      </c>
      <c r="AT1691" s="99">
        <v>0</v>
      </c>
      <c r="AU1691" s="99">
        <v>0</v>
      </c>
      <c r="AV1691" s="99">
        <v>0</v>
      </c>
      <c r="AW1691" s="99">
        <v>0</v>
      </c>
      <c r="AX1691" s="99">
        <v>226167.55121231099</v>
      </c>
      <c r="AY1691" s="99">
        <v>159302.156797409</v>
      </c>
      <c r="AZ1691" s="99">
        <v>1715159.81639099</v>
      </c>
      <c r="BA1691" s="99">
        <v>0</v>
      </c>
      <c r="BB1691" s="99">
        <v>84474.478950500503</v>
      </c>
      <c r="BC1691" s="99">
        <v>4788061.9844360398</v>
      </c>
      <c r="BD1691" s="99">
        <v>0</v>
      </c>
      <c r="BE1691" s="99">
        <v>42270.131810665102</v>
      </c>
      <c r="BF1691" s="99">
        <v>0</v>
      </c>
      <c r="BG1691" s="99">
        <v>2026216.16098022</v>
      </c>
      <c r="BH1691" s="99">
        <v>0</v>
      </c>
      <c r="BI1691" s="99">
        <v>370313.510887146</v>
      </c>
      <c r="BJ1691" s="99">
        <v>2207409.4612731901</v>
      </c>
      <c r="BK1691" s="99">
        <v>752.97113185375895</v>
      </c>
      <c r="BL1691" s="99">
        <v>37032.587096691102</v>
      </c>
      <c r="BM1691" s="99">
        <v>0</v>
      </c>
      <c r="BN1691" s="99">
        <v>0</v>
      </c>
      <c r="BO1691" s="99">
        <v>0</v>
      </c>
      <c r="BP1691" s="99">
        <v>0</v>
      </c>
      <c r="BQ1691" s="99">
        <v>0</v>
      </c>
      <c r="BR1691" s="99">
        <v>40854.125187397003</v>
      </c>
      <c r="BS1691" s="99">
        <v>1119788.64703369</v>
      </c>
      <c r="BT1691" s="99">
        <v>0</v>
      </c>
      <c r="BU1691" s="99">
        <v>6632</v>
      </c>
      <c r="BV1691" s="99">
        <v>1422625.71305847</v>
      </c>
      <c r="BW1691" s="99">
        <v>0</v>
      </c>
      <c r="BX1691" s="99">
        <v>3656.9899960160301</v>
      </c>
      <c r="BY1691" s="99">
        <v>0</v>
      </c>
      <c r="BZ1691" s="99">
        <v>0</v>
      </c>
      <c r="CA1691" s="99">
        <v>7334.5862864255896</v>
      </c>
      <c r="CB1691" s="99">
        <v>849180.02641296398</v>
      </c>
      <c r="CC1691" s="99">
        <v>7072257.50146484</v>
      </c>
      <c r="CD1691" s="99">
        <v>2592268.2809753399</v>
      </c>
      <c r="CE1691" s="99">
        <v>141.06947129219799</v>
      </c>
      <c r="CF1691" s="99">
        <v>25629.0932536125</v>
      </c>
      <c r="CG1691" s="99">
        <v>212227.18634796099</v>
      </c>
      <c r="CH1691" s="99">
        <v>37046.856972217603</v>
      </c>
      <c r="CI1691" s="99">
        <v>7480.7253244519197</v>
      </c>
      <c r="CJ1691" s="99">
        <v>874159.25941467297</v>
      </c>
      <c r="CK1691" s="99">
        <v>7285520.72375488</v>
      </c>
      <c r="CL1691" s="99">
        <v>2632298.03723145</v>
      </c>
      <c r="CM1691" s="188">
        <v>9037.3945553302801</v>
      </c>
      <c r="CN1691" s="188">
        <v>1458968.09602356</v>
      </c>
      <c r="CO1691" s="188">
        <v>9331077.1710205097</v>
      </c>
      <c r="CP1691" s="99">
        <v>2632298.03723145</v>
      </c>
      <c r="CQ1691" s="99">
        <v>111.096687323414</v>
      </c>
      <c r="CR1691" s="99">
        <v>20436.521432399801</v>
      </c>
      <c r="CS1691" s="99">
        <v>169882.568918228</v>
      </c>
      <c r="CT1691" s="99">
        <v>33662.989689827002</v>
      </c>
      <c r="CU1691" s="98">
        <v>4634.280758979</v>
      </c>
      <c r="CV1691" s="98">
        <v>1704.5791290940001</v>
      </c>
    </row>
    <row r="1692" spans="1:100" x14ac:dyDescent="0.2">
      <c r="A1692" s="98" t="s">
        <v>182</v>
      </c>
      <c r="B1692" s="100">
        <v>41518</v>
      </c>
      <c r="C1692" s="99">
        <v>0</v>
      </c>
      <c r="D1692" s="99">
        <v>2849.7584611177399</v>
      </c>
      <c r="E1692" s="99">
        <v>4625.3458992242804</v>
      </c>
      <c r="F1692" s="99">
        <v>39.9256879705936</v>
      </c>
      <c r="G1692" s="99">
        <v>141.74273825064299</v>
      </c>
      <c r="H1692" s="99">
        <v>0</v>
      </c>
      <c r="I1692" s="99">
        <v>0</v>
      </c>
      <c r="J1692" s="99">
        <v>0</v>
      </c>
      <c r="K1692" s="99">
        <v>0</v>
      </c>
      <c r="L1692" s="99">
        <v>483.09517375752301</v>
      </c>
      <c r="M1692" s="99">
        <v>176.376317590475</v>
      </c>
      <c r="N1692" s="99">
        <v>2389.174336344</v>
      </c>
      <c r="O1692" s="99">
        <v>0</v>
      </c>
      <c r="P1692" s="99">
        <v>231.620973719284</v>
      </c>
      <c r="Q1692" s="99">
        <v>4268.4805530905696</v>
      </c>
      <c r="R1692" s="99">
        <v>0</v>
      </c>
      <c r="S1692" s="99">
        <v>25.828709864523301</v>
      </c>
      <c r="T1692" s="99">
        <v>0</v>
      </c>
      <c r="U1692" s="99">
        <v>1607.2385211139899</v>
      </c>
      <c r="V1692" s="99">
        <v>0</v>
      </c>
      <c r="W1692" s="99">
        <v>319123.28557968099</v>
      </c>
      <c r="X1692" s="99">
        <v>527597.57453918504</v>
      </c>
      <c r="Y1692" s="99">
        <v>719.21745182573795</v>
      </c>
      <c r="Z1692" s="99">
        <v>25276.290333509402</v>
      </c>
      <c r="AA1692" s="99">
        <v>0</v>
      </c>
      <c r="AB1692" s="99">
        <v>0</v>
      </c>
      <c r="AC1692" s="99">
        <v>0</v>
      </c>
      <c r="AD1692" s="99">
        <v>0</v>
      </c>
      <c r="AE1692" s="99">
        <v>25048.105423450499</v>
      </c>
      <c r="AF1692" s="99">
        <v>20759.853930711699</v>
      </c>
      <c r="AG1692" s="99">
        <v>212912.435453415</v>
      </c>
      <c r="AH1692" s="99">
        <v>0</v>
      </c>
      <c r="AI1692" s="99">
        <v>13782.9692050219</v>
      </c>
      <c r="AJ1692" s="99">
        <v>566823.57944488502</v>
      </c>
      <c r="AK1692" s="99">
        <v>0</v>
      </c>
      <c r="AL1692" s="99">
        <v>4428.1752922534897</v>
      </c>
      <c r="AM1692" s="99">
        <v>0</v>
      </c>
      <c r="AN1692" s="99">
        <v>588575.69722747803</v>
      </c>
      <c r="AO1692" s="99">
        <v>0</v>
      </c>
      <c r="AP1692" s="99">
        <v>3243102.2210388202</v>
      </c>
      <c r="AQ1692" s="99">
        <v>4169860.7629089402</v>
      </c>
      <c r="AR1692" s="99">
        <v>7422.2430527210199</v>
      </c>
      <c r="AS1692" s="99">
        <v>213001.41481018101</v>
      </c>
      <c r="AT1692" s="99">
        <v>0</v>
      </c>
      <c r="AU1692" s="99">
        <v>0</v>
      </c>
      <c r="AV1692" s="99">
        <v>0</v>
      </c>
      <c r="AW1692" s="99">
        <v>0</v>
      </c>
      <c r="AX1692" s="99">
        <v>226973.916950226</v>
      </c>
      <c r="AY1692" s="99">
        <v>165127.03001022301</v>
      </c>
      <c r="AZ1692" s="99">
        <v>1670169.33113098</v>
      </c>
      <c r="BA1692" s="99">
        <v>0</v>
      </c>
      <c r="BB1692" s="99">
        <v>120762.888005257</v>
      </c>
      <c r="BC1692" s="99">
        <v>4793180.4025268601</v>
      </c>
      <c r="BD1692" s="99">
        <v>0</v>
      </c>
      <c r="BE1692" s="99">
        <v>35657.490286827102</v>
      </c>
      <c r="BF1692" s="99">
        <v>0</v>
      </c>
      <c r="BG1692" s="99">
        <v>2071136.9628906299</v>
      </c>
      <c r="BH1692" s="99">
        <v>0</v>
      </c>
      <c r="BI1692" s="99">
        <v>367611.15962219198</v>
      </c>
      <c r="BJ1692" s="99">
        <v>2282755.3264770498</v>
      </c>
      <c r="BK1692" s="99">
        <v>1549.3408771008301</v>
      </c>
      <c r="BL1692" s="99">
        <v>37874.198384285002</v>
      </c>
      <c r="BM1692" s="99">
        <v>0</v>
      </c>
      <c r="BN1692" s="99">
        <v>0</v>
      </c>
      <c r="BO1692" s="99">
        <v>0</v>
      </c>
      <c r="BP1692" s="99">
        <v>0</v>
      </c>
      <c r="BQ1692" s="99">
        <v>0</v>
      </c>
      <c r="BR1692" s="99">
        <v>40295.287215232798</v>
      </c>
      <c r="BS1692" s="99">
        <v>1161739.69619751</v>
      </c>
      <c r="BT1692" s="99">
        <v>0</v>
      </c>
      <c r="BU1692" s="99">
        <v>8166.75</v>
      </c>
      <c r="BV1692" s="99">
        <v>1432821.4175414999</v>
      </c>
      <c r="BW1692" s="99">
        <v>0</v>
      </c>
      <c r="BX1692" s="99">
        <v>2569.4199978709198</v>
      </c>
      <c r="BY1692" s="99">
        <v>0</v>
      </c>
      <c r="BZ1692" s="99">
        <v>0</v>
      </c>
      <c r="CA1692" s="99">
        <v>7440.1114289760599</v>
      </c>
      <c r="CB1692" s="99">
        <v>880829.64929199195</v>
      </c>
      <c r="CC1692" s="99">
        <v>7052704.6680297898</v>
      </c>
      <c r="CD1692" s="99">
        <v>2662126.52844238</v>
      </c>
      <c r="CE1692" s="99">
        <v>141.89787386730299</v>
      </c>
      <c r="CF1692" s="99">
        <v>25259.653541088101</v>
      </c>
      <c r="CG1692" s="99">
        <v>212886.368421555</v>
      </c>
      <c r="CH1692" s="99">
        <v>37892.143135070801</v>
      </c>
      <c r="CI1692" s="99">
        <v>7580.8704075217202</v>
      </c>
      <c r="CJ1692" s="99">
        <v>906463.40761566197</v>
      </c>
      <c r="CK1692" s="99">
        <v>7265681.3140258798</v>
      </c>
      <c r="CL1692" s="99">
        <v>2687529.0024719201</v>
      </c>
      <c r="CM1692" s="188">
        <v>9186.2705897092801</v>
      </c>
      <c r="CN1692" s="188">
        <v>1502774.22738647</v>
      </c>
      <c r="CO1692" s="188">
        <v>9315117.23828125</v>
      </c>
      <c r="CP1692" s="99">
        <v>2687529.0024719201</v>
      </c>
      <c r="CQ1692" s="99">
        <v>115.920964758843</v>
      </c>
      <c r="CR1692" s="99">
        <v>21042.402803897901</v>
      </c>
      <c r="CS1692" s="99">
        <v>177896.47475814799</v>
      </c>
      <c r="CT1692" s="99">
        <v>34472.949592590303</v>
      </c>
      <c r="CU1692" s="98">
        <v>4642.2515075190004</v>
      </c>
      <c r="CV1692" s="98">
        <v>1735.1923019389999</v>
      </c>
    </row>
    <row r="1693" spans="1:100" x14ac:dyDescent="0.2">
      <c r="A1693" s="98" t="s">
        <v>182</v>
      </c>
      <c r="B1693" s="100">
        <v>41609</v>
      </c>
      <c r="C1693" s="99">
        <v>0</v>
      </c>
      <c r="D1693" s="99">
        <v>3403.23207598925</v>
      </c>
      <c r="E1693" s="99">
        <v>3830.8188082873799</v>
      </c>
      <c r="F1693" s="99">
        <v>39.713653045706501</v>
      </c>
      <c r="G1693" s="99">
        <v>133.662644207478</v>
      </c>
      <c r="H1693" s="99">
        <v>0</v>
      </c>
      <c r="I1693" s="99">
        <v>0</v>
      </c>
      <c r="J1693" s="99">
        <v>0</v>
      </c>
      <c r="K1693" s="99">
        <v>0</v>
      </c>
      <c r="L1693" s="99">
        <v>325.68586548790302</v>
      </c>
      <c r="M1693" s="99">
        <v>180.854962125421</v>
      </c>
      <c r="N1693" s="99">
        <v>1926.4926046878099</v>
      </c>
      <c r="O1693" s="99">
        <v>0</v>
      </c>
      <c r="P1693" s="99">
        <v>752.71808791160595</v>
      </c>
      <c r="Q1693" s="99">
        <v>4172.3468163013504</v>
      </c>
      <c r="R1693" s="99">
        <v>0</v>
      </c>
      <c r="S1693" s="99">
        <v>22.1252432963811</v>
      </c>
      <c r="T1693" s="99">
        <v>0</v>
      </c>
      <c r="U1693" s="99">
        <v>1626.57005420327</v>
      </c>
      <c r="V1693" s="99">
        <v>0</v>
      </c>
      <c r="W1693" s="99">
        <v>352978.00978088402</v>
      </c>
      <c r="X1693" s="99">
        <v>506544.23355483997</v>
      </c>
      <c r="Y1693" s="99">
        <v>845.51338931918099</v>
      </c>
      <c r="Z1693" s="99">
        <v>23740.180003404599</v>
      </c>
      <c r="AA1693" s="99">
        <v>0</v>
      </c>
      <c r="AB1693" s="99">
        <v>0</v>
      </c>
      <c r="AC1693" s="99">
        <v>0</v>
      </c>
      <c r="AD1693" s="99">
        <v>0</v>
      </c>
      <c r="AE1693" s="99">
        <v>22574.451530933398</v>
      </c>
      <c r="AF1693" s="99">
        <v>19709.2358891964</v>
      </c>
      <c r="AG1693" s="99">
        <v>201362.02160644499</v>
      </c>
      <c r="AH1693" s="99">
        <v>0</v>
      </c>
      <c r="AI1693" s="99">
        <v>40978.307229042097</v>
      </c>
      <c r="AJ1693" s="99">
        <v>570931.50383758498</v>
      </c>
      <c r="AK1693" s="99">
        <v>0</v>
      </c>
      <c r="AL1693" s="99">
        <v>4135.8418643474597</v>
      </c>
      <c r="AM1693" s="99">
        <v>0</v>
      </c>
      <c r="AN1693" s="99">
        <v>593141.71990203904</v>
      </c>
      <c r="AO1693" s="99">
        <v>0</v>
      </c>
      <c r="AP1693" s="99">
        <v>3126447.3589782701</v>
      </c>
      <c r="AQ1693" s="99">
        <v>4006471.6923522898</v>
      </c>
      <c r="AR1693" s="99">
        <v>7818.2055254578599</v>
      </c>
      <c r="AS1693" s="99">
        <v>199847.733438492</v>
      </c>
      <c r="AT1693" s="99">
        <v>0</v>
      </c>
      <c r="AU1693" s="99">
        <v>0</v>
      </c>
      <c r="AV1693" s="99">
        <v>0</v>
      </c>
      <c r="AW1693" s="99">
        <v>0</v>
      </c>
      <c r="AX1693" s="99">
        <v>205812.975883484</v>
      </c>
      <c r="AY1693" s="99">
        <v>157210.89429283101</v>
      </c>
      <c r="AZ1693" s="99">
        <v>1588025.1323852499</v>
      </c>
      <c r="BA1693" s="99">
        <v>0</v>
      </c>
      <c r="BB1693" s="99">
        <v>345572.31124877901</v>
      </c>
      <c r="BC1693" s="99">
        <v>4841266.73010254</v>
      </c>
      <c r="BD1693" s="99">
        <v>0</v>
      </c>
      <c r="BE1693" s="99">
        <v>34149.681670188897</v>
      </c>
      <c r="BF1693" s="99">
        <v>0</v>
      </c>
      <c r="BG1693" s="99">
        <v>2120372.2582397498</v>
      </c>
      <c r="BH1693" s="99">
        <v>0</v>
      </c>
      <c r="BI1693" s="99">
        <v>440998.87655639602</v>
      </c>
      <c r="BJ1693" s="99">
        <v>1391895.2567596401</v>
      </c>
      <c r="BK1693" s="99">
        <v>2110.3182225823398</v>
      </c>
      <c r="BL1693" s="99">
        <v>34469.787032127402</v>
      </c>
      <c r="BM1693" s="99">
        <v>0</v>
      </c>
      <c r="BN1693" s="99">
        <v>0</v>
      </c>
      <c r="BO1693" s="99">
        <v>0</v>
      </c>
      <c r="BP1693" s="99">
        <v>0</v>
      </c>
      <c r="BQ1693" s="99">
        <v>0</v>
      </c>
      <c r="BR1693" s="99">
        <v>40003.068529128999</v>
      </c>
      <c r="BS1693" s="99">
        <v>513177.09504318202</v>
      </c>
      <c r="BT1693" s="99">
        <v>0</v>
      </c>
      <c r="BU1693" s="99">
        <v>29263.25</v>
      </c>
      <c r="BV1693" s="99">
        <v>1255894.40942383</v>
      </c>
      <c r="BW1693" s="99">
        <v>0</v>
      </c>
      <c r="BX1693" s="99">
        <v>2746.4699969887702</v>
      </c>
      <c r="BY1693" s="99">
        <v>0</v>
      </c>
      <c r="BZ1693" s="99">
        <v>0</v>
      </c>
      <c r="CA1693" s="99">
        <v>7275.3140190243703</v>
      </c>
      <c r="CB1693" s="99">
        <v>861353.92114257801</v>
      </c>
      <c r="CC1693" s="99">
        <v>7115698.3434448196</v>
      </c>
      <c r="CD1693" s="99">
        <v>1828183.7635803199</v>
      </c>
      <c r="CE1693" s="99">
        <v>133.34206046163999</v>
      </c>
      <c r="CF1693" s="99">
        <v>23731.8695924282</v>
      </c>
      <c r="CG1693" s="99">
        <v>199835.31641387899</v>
      </c>
      <c r="CH1693" s="99">
        <v>34414.2792377472</v>
      </c>
      <c r="CI1693" s="99">
        <v>7405.8389527201698</v>
      </c>
      <c r="CJ1693" s="99">
        <v>884974.00897979701</v>
      </c>
      <c r="CK1693" s="99">
        <v>7314316.8617553702</v>
      </c>
      <c r="CL1693" s="99">
        <v>1862832.94192505</v>
      </c>
      <c r="CM1693" s="188">
        <v>9024.7155159711801</v>
      </c>
      <c r="CN1693" s="188">
        <v>1492795.2373046901</v>
      </c>
      <c r="CO1693" s="188">
        <v>9445510.3084716797</v>
      </c>
      <c r="CP1693" s="99">
        <v>1862832.94192505</v>
      </c>
      <c r="CQ1693" s="99">
        <v>110.432143445127</v>
      </c>
      <c r="CR1693" s="99">
        <v>19461.542497873299</v>
      </c>
      <c r="CS1693" s="99">
        <v>164828.98294448899</v>
      </c>
      <c r="CT1693" s="99">
        <v>31914.363683700602</v>
      </c>
      <c r="CU1693" s="98">
        <v>3825.0342727399998</v>
      </c>
      <c r="CV1693" s="98">
        <v>1742.309876216</v>
      </c>
    </row>
    <row r="1694" spans="1:100" x14ac:dyDescent="0.2">
      <c r="A1694" s="98" t="s">
        <v>182</v>
      </c>
      <c r="B1694" s="100">
        <v>41699</v>
      </c>
      <c r="C1694" s="99">
        <v>0</v>
      </c>
      <c r="D1694" s="99">
        <v>3616.1016201078901</v>
      </c>
      <c r="E1694" s="99">
        <v>3741.6621799468999</v>
      </c>
      <c r="F1694" s="99">
        <v>37.022470203693999</v>
      </c>
      <c r="G1694" s="99">
        <v>131.626050304621</v>
      </c>
      <c r="H1694" s="99">
        <v>0</v>
      </c>
      <c r="I1694" s="99">
        <v>0</v>
      </c>
      <c r="J1694" s="99">
        <v>0</v>
      </c>
      <c r="K1694" s="99">
        <v>0</v>
      </c>
      <c r="L1694" s="99">
        <v>57.679522441234397</v>
      </c>
      <c r="M1694" s="99">
        <v>230.46280809864399</v>
      </c>
      <c r="N1694" s="99">
        <v>1903.9238248914501</v>
      </c>
      <c r="O1694" s="99">
        <v>0</v>
      </c>
      <c r="P1694" s="99">
        <v>3276.3859878480398</v>
      </c>
      <c r="Q1694" s="99">
        <v>1747.5653204768901</v>
      </c>
      <c r="R1694" s="99">
        <v>0</v>
      </c>
      <c r="S1694" s="99">
        <v>24.245294842636198</v>
      </c>
      <c r="T1694" s="99">
        <v>0</v>
      </c>
      <c r="U1694" s="99">
        <v>1643.3221977502101</v>
      </c>
      <c r="V1694" s="99">
        <v>0</v>
      </c>
      <c r="W1694" s="99">
        <v>338670.77838134801</v>
      </c>
      <c r="X1694" s="99">
        <v>491449.00827026402</v>
      </c>
      <c r="Y1694" s="99">
        <v>946.93707396089997</v>
      </c>
      <c r="Z1694" s="99">
        <v>22275.6081204414</v>
      </c>
      <c r="AA1694" s="99">
        <v>0</v>
      </c>
      <c r="AB1694" s="99">
        <v>0</v>
      </c>
      <c r="AC1694" s="99">
        <v>0</v>
      </c>
      <c r="AD1694" s="99">
        <v>0</v>
      </c>
      <c r="AE1694" s="99">
        <v>3368.9820605218401</v>
      </c>
      <c r="AF1694" s="99">
        <v>23974.793667793299</v>
      </c>
      <c r="AG1694" s="99">
        <v>194239.65621757499</v>
      </c>
      <c r="AH1694" s="99">
        <v>0</v>
      </c>
      <c r="AI1694" s="99">
        <v>304591.97276306199</v>
      </c>
      <c r="AJ1694" s="99">
        <v>291384.73563003499</v>
      </c>
      <c r="AK1694" s="99">
        <v>0</v>
      </c>
      <c r="AL1694" s="99">
        <v>3899.7070850431901</v>
      </c>
      <c r="AM1694" s="99">
        <v>0</v>
      </c>
      <c r="AN1694" s="99">
        <v>593789.43598938</v>
      </c>
      <c r="AO1694" s="99">
        <v>0</v>
      </c>
      <c r="AP1694" s="99">
        <v>3043289.5220947298</v>
      </c>
      <c r="AQ1694" s="99">
        <v>3889014.5392456101</v>
      </c>
      <c r="AR1694" s="99">
        <v>7811.7938302755401</v>
      </c>
      <c r="AS1694" s="99">
        <v>188649.83786964399</v>
      </c>
      <c r="AT1694" s="99">
        <v>0</v>
      </c>
      <c r="AU1694" s="99">
        <v>0</v>
      </c>
      <c r="AV1694" s="99">
        <v>0</v>
      </c>
      <c r="AW1694" s="99">
        <v>0</v>
      </c>
      <c r="AX1694" s="99">
        <v>27001.715102672599</v>
      </c>
      <c r="AY1694" s="99">
        <v>194015.73106765701</v>
      </c>
      <c r="AZ1694" s="99">
        <v>1527277.9227294901</v>
      </c>
      <c r="BA1694" s="99">
        <v>0</v>
      </c>
      <c r="BB1694" s="99">
        <v>2552981.5620422401</v>
      </c>
      <c r="BC1694" s="99">
        <v>2316978.8323059101</v>
      </c>
      <c r="BD1694" s="99">
        <v>0</v>
      </c>
      <c r="BE1694" s="99">
        <v>33262.557998657197</v>
      </c>
      <c r="BF1694" s="99">
        <v>0</v>
      </c>
      <c r="BG1694" s="99">
        <v>2138895.5397033701</v>
      </c>
      <c r="BH1694" s="99">
        <v>0</v>
      </c>
      <c r="BI1694" s="99">
        <v>277278.68239974999</v>
      </c>
      <c r="BJ1694" s="99">
        <v>1414086.1978759801</v>
      </c>
      <c r="BK1694" s="99">
        <v>2445.8848332166699</v>
      </c>
      <c r="BL1694" s="99">
        <v>32388.800515651699</v>
      </c>
      <c r="BM1694" s="99">
        <v>0</v>
      </c>
      <c r="BN1694" s="99">
        <v>0</v>
      </c>
      <c r="BO1694" s="99">
        <v>0</v>
      </c>
      <c r="BP1694" s="99">
        <v>0</v>
      </c>
      <c r="BQ1694" s="99">
        <v>0</v>
      </c>
      <c r="BR1694" s="99">
        <v>51444.639060974099</v>
      </c>
      <c r="BS1694" s="99">
        <v>533422.56301879894</v>
      </c>
      <c r="BT1694" s="99">
        <v>0</v>
      </c>
      <c r="BU1694" s="99">
        <v>219820.669998169</v>
      </c>
      <c r="BV1694" s="99">
        <v>883269.31410217297</v>
      </c>
      <c r="BW1694" s="99">
        <v>0</v>
      </c>
      <c r="BX1694" s="99">
        <v>2675.0599977076099</v>
      </c>
      <c r="BY1694" s="99">
        <v>0</v>
      </c>
      <c r="BZ1694" s="99">
        <v>0</v>
      </c>
      <c r="CA1694" s="99">
        <v>7395.5808597207097</v>
      </c>
      <c r="CB1694" s="99">
        <v>848358.98670196498</v>
      </c>
      <c r="CC1694" s="99">
        <v>6801483.5498046903</v>
      </c>
      <c r="CD1694" s="99">
        <v>1681478.53781128</v>
      </c>
      <c r="CE1694" s="99">
        <v>131.64873614534699</v>
      </c>
      <c r="CF1694" s="99">
        <v>22236.325769186002</v>
      </c>
      <c r="CG1694" s="99">
        <v>188688.11736297599</v>
      </c>
      <c r="CH1694" s="99">
        <v>32414.055317640301</v>
      </c>
      <c r="CI1694" s="99">
        <v>7527.4063994288399</v>
      </c>
      <c r="CJ1694" s="99">
        <v>870519.549476624</v>
      </c>
      <c r="CK1694" s="99">
        <v>6990890.2958373995</v>
      </c>
      <c r="CL1694" s="99">
        <v>1718080.8999481199</v>
      </c>
      <c r="CM1694" s="188">
        <v>9152.4316506385803</v>
      </c>
      <c r="CN1694" s="188">
        <v>1471823.0703430199</v>
      </c>
      <c r="CO1694" s="188">
        <v>9144882.22265625</v>
      </c>
      <c r="CP1694" s="99">
        <v>1718080.8999481199</v>
      </c>
      <c r="CQ1694" s="99">
        <v>107.787925811484</v>
      </c>
      <c r="CR1694" s="99">
        <v>18319.00938344</v>
      </c>
      <c r="CS1694" s="99">
        <v>155935.67913436901</v>
      </c>
      <c r="CT1694" s="99">
        <v>30012.5005414486</v>
      </c>
      <c r="CU1694" s="98">
        <v>3742.4678117540002</v>
      </c>
      <c r="CV1694" s="98">
        <v>1759.455377493</v>
      </c>
    </row>
    <row r="1695" spans="1:100" x14ac:dyDescent="0.2">
      <c r="A1695" s="98" t="s">
        <v>182</v>
      </c>
      <c r="B1695" s="100">
        <v>41791</v>
      </c>
      <c r="C1695" s="99">
        <v>0</v>
      </c>
      <c r="D1695" s="99">
        <v>3322.0993142128</v>
      </c>
      <c r="E1695" s="99">
        <v>3610.50072014332</v>
      </c>
      <c r="F1695" s="99">
        <v>46.580038439948098</v>
      </c>
      <c r="G1695" s="99">
        <v>130.81288116239</v>
      </c>
      <c r="H1695" s="99">
        <v>0</v>
      </c>
      <c r="I1695" s="99">
        <v>0</v>
      </c>
      <c r="J1695" s="99">
        <v>0</v>
      </c>
      <c r="K1695" s="99">
        <v>0</v>
      </c>
      <c r="L1695" s="99">
        <v>43.439406771678499</v>
      </c>
      <c r="M1695" s="99">
        <v>197.656340874732</v>
      </c>
      <c r="N1695" s="99">
        <v>1813.50146281719</v>
      </c>
      <c r="O1695" s="99">
        <v>0</v>
      </c>
      <c r="P1695" s="99">
        <v>3138.4971392452699</v>
      </c>
      <c r="Q1695" s="99">
        <v>1690.88778726757</v>
      </c>
      <c r="R1695" s="99">
        <v>0</v>
      </c>
      <c r="S1695" s="99">
        <v>22.214175064582399</v>
      </c>
      <c r="T1695" s="99">
        <v>0</v>
      </c>
      <c r="U1695" s="99">
        <v>1677.0327476561099</v>
      </c>
      <c r="V1695" s="99">
        <v>0</v>
      </c>
      <c r="W1695" s="99">
        <v>337480.89926528902</v>
      </c>
      <c r="X1695" s="99">
        <v>476981.27410507202</v>
      </c>
      <c r="Y1695" s="99">
        <v>1135.9293265342701</v>
      </c>
      <c r="Z1695" s="99">
        <v>22441.655027627901</v>
      </c>
      <c r="AA1695" s="99">
        <v>0</v>
      </c>
      <c r="AB1695" s="99">
        <v>0</v>
      </c>
      <c r="AC1695" s="99">
        <v>0</v>
      </c>
      <c r="AD1695" s="99">
        <v>0</v>
      </c>
      <c r="AE1695" s="99">
        <v>1877.66681803763</v>
      </c>
      <c r="AF1695" s="99">
        <v>20067.049195051201</v>
      </c>
      <c r="AG1695" s="99">
        <v>186361.23394775399</v>
      </c>
      <c r="AH1695" s="99">
        <v>0</v>
      </c>
      <c r="AI1695" s="99">
        <v>314953.83544921898</v>
      </c>
      <c r="AJ1695" s="99">
        <v>285942.48059463501</v>
      </c>
      <c r="AK1695" s="99">
        <v>0</v>
      </c>
      <c r="AL1695" s="99">
        <v>4300.6624610423996</v>
      </c>
      <c r="AM1695" s="99">
        <v>0</v>
      </c>
      <c r="AN1695" s="99">
        <v>610022.48184966994</v>
      </c>
      <c r="AO1695" s="99">
        <v>0</v>
      </c>
      <c r="AP1695" s="99">
        <v>3239001.4449768099</v>
      </c>
      <c r="AQ1695" s="99">
        <v>3778646.6585082998</v>
      </c>
      <c r="AR1695" s="99">
        <v>10323.303055644001</v>
      </c>
      <c r="AS1695" s="99">
        <v>191500.760389328</v>
      </c>
      <c r="AT1695" s="99">
        <v>0</v>
      </c>
      <c r="AU1695" s="99">
        <v>0</v>
      </c>
      <c r="AV1695" s="99">
        <v>0</v>
      </c>
      <c r="AW1695" s="99">
        <v>0</v>
      </c>
      <c r="AX1695" s="99">
        <v>14587.3619513512</v>
      </c>
      <c r="AY1695" s="99">
        <v>164507.700548172</v>
      </c>
      <c r="AZ1695" s="99">
        <v>1475400.0136871301</v>
      </c>
      <c r="BA1695" s="99">
        <v>0</v>
      </c>
      <c r="BB1695" s="99">
        <v>2641773.9261779799</v>
      </c>
      <c r="BC1695" s="99">
        <v>2273610.4791564899</v>
      </c>
      <c r="BD1695" s="99">
        <v>0</v>
      </c>
      <c r="BE1695" s="99">
        <v>35994.8547682762</v>
      </c>
      <c r="BF1695" s="99">
        <v>0</v>
      </c>
      <c r="BG1695" s="99">
        <v>2207661.9581909198</v>
      </c>
      <c r="BH1695" s="99">
        <v>0</v>
      </c>
      <c r="BI1695" s="99">
        <v>273123.29920577997</v>
      </c>
      <c r="BJ1695" s="99">
        <v>1351809.7462158201</v>
      </c>
      <c r="BK1695" s="99">
        <v>2900.0942875444898</v>
      </c>
      <c r="BL1695" s="99">
        <v>32828.714404106096</v>
      </c>
      <c r="BM1695" s="99">
        <v>0</v>
      </c>
      <c r="BN1695" s="99">
        <v>0</v>
      </c>
      <c r="BO1695" s="99">
        <v>0</v>
      </c>
      <c r="BP1695" s="99">
        <v>0</v>
      </c>
      <c r="BQ1695" s="99">
        <v>0</v>
      </c>
      <c r="BR1695" s="99">
        <v>43848.926780223803</v>
      </c>
      <c r="BS1695" s="99">
        <v>522243.32931137102</v>
      </c>
      <c r="BT1695" s="99">
        <v>0</v>
      </c>
      <c r="BU1695" s="99">
        <v>220615.25</v>
      </c>
      <c r="BV1695" s="99">
        <v>844647.81826782203</v>
      </c>
      <c r="BW1695" s="99">
        <v>0</v>
      </c>
      <c r="BX1695" s="99">
        <v>3123.1399983167598</v>
      </c>
      <c r="BY1695" s="99">
        <v>0</v>
      </c>
      <c r="BZ1695" s="99">
        <v>0</v>
      </c>
      <c r="CA1695" s="99">
        <v>6898.1185309290904</v>
      </c>
      <c r="CB1695" s="99">
        <v>852003.65562439</v>
      </c>
      <c r="CC1695" s="99">
        <v>6552106.37927246</v>
      </c>
      <c r="CD1695" s="99">
        <v>1629872.46086121</v>
      </c>
      <c r="CE1695" s="99">
        <v>131.015085881576</v>
      </c>
      <c r="CF1695" s="99">
        <v>22488.2692685127</v>
      </c>
      <c r="CG1695" s="99">
        <v>191530.91560363799</v>
      </c>
      <c r="CH1695" s="99">
        <v>32838.955056190498</v>
      </c>
      <c r="CI1695" s="99">
        <v>7031.8986189961397</v>
      </c>
      <c r="CJ1695" s="99">
        <v>875570.72347259498</v>
      </c>
      <c r="CK1695" s="99">
        <v>6743012.9823608398</v>
      </c>
      <c r="CL1695" s="99">
        <v>1668478.04812622</v>
      </c>
      <c r="CM1695" s="188">
        <v>8688.5083100795691</v>
      </c>
      <c r="CN1695" s="188">
        <v>1496783.31074524</v>
      </c>
      <c r="CO1695" s="188">
        <v>8963109.57739258</v>
      </c>
      <c r="CP1695" s="99">
        <v>1668478.04812622</v>
      </c>
      <c r="CQ1695" s="99">
        <v>109.169819212519</v>
      </c>
      <c r="CR1695" s="99">
        <v>18129.643529415102</v>
      </c>
      <c r="CS1695" s="99">
        <v>155068.86157608</v>
      </c>
      <c r="CT1695" s="99">
        <v>30008.406636714899</v>
      </c>
      <c r="CU1695" s="98">
        <v>3608.2544479429998</v>
      </c>
      <c r="CV1695" s="98">
        <v>1794.3737173049999</v>
      </c>
    </row>
    <row r="1696" spans="1:100" x14ac:dyDescent="0.2">
      <c r="A1696" s="98" t="s">
        <v>182</v>
      </c>
      <c r="B1696" s="100">
        <v>41883</v>
      </c>
      <c r="C1696" s="99">
        <v>0</v>
      </c>
      <c r="D1696" s="99">
        <v>3484.1893252730401</v>
      </c>
      <c r="E1696" s="99">
        <v>4284.9251978397397</v>
      </c>
      <c r="F1696" s="99">
        <v>57.607069267891298</v>
      </c>
      <c r="G1696" s="99">
        <v>134.01596050895799</v>
      </c>
      <c r="H1696" s="99">
        <v>0</v>
      </c>
      <c r="I1696" s="99">
        <v>0</v>
      </c>
      <c r="J1696" s="99">
        <v>0</v>
      </c>
      <c r="K1696" s="99">
        <v>0</v>
      </c>
      <c r="L1696" s="99">
        <v>195.70894526131499</v>
      </c>
      <c r="M1696" s="99">
        <v>186.74224485829501</v>
      </c>
      <c r="N1696" s="99">
        <v>2213.7164631187902</v>
      </c>
      <c r="O1696" s="99">
        <v>0</v>
      </c>
      <c r="P1696" s="99">
        <v>3547.6301072239899</v>
      </c>
      <c r="Q1696" s="99">
        <v>1828.3169026374801</v>
      </c>
      <c r="R1696" s="99">
        <v>0</v>
      </c>
      <c r="S1696" s="99">
        <v>18.528531655669202</v>
      </c>
      <c r="T1696" s="99">
        <v>0</v>
      </c>
      <c r="U1696" s="99">
        <v>1719.51809354126</v>
      </c>
      <c r="V1696" s="99">
        <v>0</v>
      </c>
      <c r="W1696" s="99">
        <v>351160.717685699</v>
      </c>
      <c r="X1696" s="99">
        <v>473084.83596038801</v>
      </c>
      <c r="Y1696" s="99">
        <v>1232.97930303216</v>
      </c>
      <c r="Z1696" s="99">
        <v>22628.006249189399</v>
      </c>
      <c r="AA1696" s="99">
        <v>0</v>
      </c>
      <c r="AB1696" s="99">
        <v>0</v>
      </c>
      <c r="AC1696" s="99">
        <v>0</v>
      </c>
      <c r="AD1696" s="99">
        <v>0</v>
      </c>
      <c r="AE1696" s="99">
        <v>2944.74086692929</v>
      </c>
      <c r="AF1696" s="99">
        <v>19249.3268027306</v>
      </c>
      <c r="AG1696" s="99">
        <v>185461.991914749</v>
      </c>
      <c r="AH1696" s="99">
        <v>0</v>
      </c>
      <c r="AI1696" s="99">
        <v>359522.62153244001</v>
      </c>
      <c r="AJ1696" s="99">
        <v>287761.31774520897</v>
      </c>
      <c r="AK1696" s="99">
        <v>0</v>
      </c>
      <c r="AL1696" s="99">
        <v>4191.8960939049703</v>
      </c>
      <c r="AM1696" s="99">
        <v>0</v>
      </c>
      <c r="AN1696" s="99">
        <v>620638.13195037795</v>
      </c>
      <c r="AO1696" s="99">
        <v>0</v>
      </c>
      <c r="AP1696" s="99">
        <v>2933834.4272155799</v>
      </c>
      <c r="AQ1696" s="99">
        <v>3762808.2290344201</v>
      </c>
      <c r="AR1696" s="99">
        <v>11606.4879180193</v>
      </c>
      <c r="AS1696" s="99">
        <v>193868.62229919399</v>
      </c>
      <c r="AT1696" s="99">
        <v>0</v>
      </c>
      <c r="AU1696" s="99">
        <v>0</v>
      </c>
      <c r="AV1696" s="99">
        <v>0</v>
      </c>
      <c r="AW1696" s="99">
        <v>0</v>
      </c>
      <c r="AX1696" s="99">
        <v>22553.380049228701</v>
      </c>
      <c r="AY1696" s="99">
        <v>157335.60931968701</v>
      </c>
      <c r="AZ1696" s="99">
        <v>1463683.9916687</v>
      </c>
      <c r="BA1696" s="99">
        <v>0</v>
      </c>
      <c r="BB1696" s="99">
        <v>3016217.8157653799</v>
      </c>
      <c r="BC1696" s="99">
        <v>2294899.5157165499</v>
      </c>
      <c r="BD1696" s="99">
        <v>0</v>
      </c>
      <c r="BE1696" s="99">
        <v>33239.444660186797</v>
      </c>
      <c r="BF1696" s="99">
        <v>0</v>
      </c>
      <c r="BG1696" s="99">
        <v>2251611.7927856399</v>
      </c>
      <c r="BH1696" s="99">
        <v>0</v>
      </c>
      <c r="BI1696" s="99">
        <v>275612.30727004999</v>
      </c>
      <c r="BJ1696" s="99">
        <v>1977292.2480011</v>
      </c>
      <c r="BK1696" s="99">
        <v>3363.8796094059899</v>
      </c>
      <c r="BL1696" s="99">
        <v>34241.6963152885</v>
      </c>
      <c r="BM1696" s="99">
        <v>0</v>
      </c>
      <c r="BN1696" s="99">
        <v>0</v>
      </c>
      <c r="BO1696" s="99">
        <v>0</v>
      </c>
      <c r="BP1696" s="99">
        <v>0</v>
      </c>
      <c r="BQ1696" s="99">
        <v>0</v>
      </c>
      <c r="BR1696" s="99">
        <v>42933.630540370898</v>
      </c>
      <c r="BS1696" s="99">
        <v>1002068.71834564</v>
      </c>
      <c r="BT1696" s="99">
        <v>0</v>
      </c>
      <c r="BU1696" s="99">
        <v>214017.75</v>
      </c>
      <c r="BV1696" s="99">
        <v>987738.86201477097</v>
      </c>
      <c r="BW1696" s="99">
        <v>0</v>
      </c>
      <c r="BX1696" s="99">
        <v>2453.31999796629</v>
      </c>
      <c r="BY1696" s="99">
        <v>0</v>
      </c>
      <c r="BZ1696" s="99">
        <v>0</v>
      </c>
      <c r="CA1696" s="99">
        <v>7727.9746741652498</v>
      </c>
      <c r="CB1696" s="99">
        <v>827494.78670501697</v>
      </c>
      <c r="CC1696" s="99">
        <v>6718738.99572754</v>
      </c>
      <c r="CD1696" s="99">
        <v>2273959.4034728999</v>
      </c>
      <c r="CE1696" s="99">
        <v>134.11815058067401</v>
      </c>
      <c r="CF1696" s="99">
        <v>22625.598667621602</v>
      </c>
      <c r="CG1696" s="99">
        <v>193805.47124099699</v>
      </c>
      <c r="CH1696" s="99">
        <v>34257.9169616699</v>
      </c>
      <c r="CI1696" s="99">
        <v>7861.81419616938</v>
      </c>
      <c r="CJ1696" s="99">
        <v>850552.22970581101</v>
      </c>
      <c r="CK1696" s="99">
        <v>6913572.0836792002</v>
      </c>
      <c r="CL1696" s="99">
        <v>2292429.4757995601</v>
      </c>
      <c r="CM1696" s="188">
        <v>9570.1274567842502</v>
      </c>
      <c r="CN1696" s="188">
        <v>1475757.80401611</v>
      </c>
      <c r="CO1696" s="188">
        <v>9149541.3454589806</v>
      </c>
      <c r="CP1696" s="99">
        <v>2292429.4757995601</v>
      </c>
      <c r="CQ1696" s="99">
        <v>116.273944321088</v>
      </c>
      <c r="CR1696" s="99">
        <v>18653.525386571899</v>
      </c>
      <c r="CS1696" s="99">
        <v>161073.33394241301</v>
      </c>
      <c r="CT1696" s="99">
        <v>31040.748506307598</v>
      </c>
      <c r="CU1696" s="98">
        <v>4294.9364768409996</v>
      </c>
      <c r="CV1696" s="98">
        <v>1848.3606715149999</v>
      </c>
    </row>
    <row r="1697" spans="1:100" x14ac:dyDescent="0.2">
      <c r="A1697" s="98" t="s">
        <v>182</v>
      </c>
      <c r="B1697" s="100">
        <v>41974</v>
      </c>
      <c r="C1697" s="99">
        <v>0</v>
      </c>
      <c r="D1697" s="99">
        <v>3477.0850062966301</v>
      </c>
      <c r="E1697" s="99">
        <v>4243.54966831207</v>
      </c>
      <c r="F1697" s="99">
        <v>63.997736494988203</v>
      </c>
      <c r="G1697" s="99">
        <v>151.88409567624299</v>
      </c>
      <c r="H1697" s="99">
        <v>0</v>
      </c>
      <c r="I1697" s="99">
        <v>0</v>
      </c>
      <c r="J1697" s="99">
        <v>0</v>
      </c>
      <c r="K1697" s="99">
        <v>0</v>
      </c>
      <c r="L1697" s="99">
        <v>179.65673900209401</v>
      </c>
      <c r="M1697" s="99">
        <v>175.90073866024599</v>
      </c>
      <c r="N1697" s="99">
        <v>2186.2348334193198</v>
      </c>
      <c r="O1697" s="99">
        <v>0</v>
      </c>
      <c r="P1697" s="99">
        <v>3359.8787929415698</v>
      </c>
      <c r="Q1697" s="99">
        <v>1830.7548194825599</v>
      </c>
      <c r="R1697" s="99">
        <v>0</v>
      </c>
      <c r="S1697" s="99">
        <v>21.4053719399963</v>
      </c>
      <c r="T1697" s="99">
        <v>0</v>
      </c>
      <c r="U1697" s="99">
        <v>1748.3465859741</v>
      </c>
      <c r="V1697" s="99">
        <v>0</v>
      </c>
      <c r="W1697" s="99">
        <v>363200.86351013201</v>
      </c>
      <c r="X1697" s="99">
        <v>473748.77350235003</v>
      </c>
      <c r="Y1697" s="99">
        <v>1250.4850005358501</v>
      </c>
      <c r="Z1697" s="99">
        <v>22812.442124128302</v>
      </c>
      <c r="AA1697" s="99">
        <v>0</v>
      </c>
      <c r="AB1697" s="99">
        <v>0</v>
      </c>
      <c r="AC1697" s="99">
        <v>0</v>
      </c>
      <c r="AD1697" s="99">
        <v>0</v>
      </c>
      <c r="AE1697" s="99">
        <v>2516.7948539853101</v>
      </c>
      <c r="AF1697" s="99">
        <v>18994.302141904798</v>
      </c>
      <c r="AG1697" s="99">
        <v>180980.377016068</v>
      </c>
      <c r="AH1697" s="99">
        <v>0</v>
      </c>
      <c r="AI1697" s="99">
        <v>344286.78652954102</v>
      </c>
      <c r="AJ1697" s="99">
        <v>285998.46026992798</v>
      </c>
      <c r="AK1697" s="99">
        <v>0</v>
      </c>
      <c r="AL1697" s="99">
        <v>2714.7410421371501</v>
      </c>
      <c r="AM1697" s="99">
        <v>0</v>
      </c>
      <c r="AN1697" s="99">
        <v>639567.36821746803</v>
      </c>
      <c r="AO1697" s="99">
        <v>0</v>
      </c>
      <c r="AP1697" s="99">
        <v>2820358.4515075702</v>
      </c>
      <c r="AQ1697" s="99">
        <v>3779341.1801147498</v>
      </c>
      <c r="AR1697" s="99">
        <v>11196.7496476173</v>
      </c>
      <c r="AS1697" s="99">
        <v>198476.51288223299</v>
      </c>
      <c r="AT1697" s="99">
        <v>0</v>
      </c>
      <c r="AU1697" s="99">
        <v>0</v>
      </c>
      <c r="AV1697" s="99">
        <v>0</v>
      </c>
      <c r="AW1697" s="99">
        <v>0</v>
      </c>
      <c r="AX1697" s="99">
        <v>19379.987766504299</v>
      </c>
      <c r="AY1697" s="99">
        <v>158489.48671531701</v>
      </c>
      <c r="AZ1697" s="99">
        <v>1438255.0940246601</v>
      </c>
      <c r="BA1697" s="99">
        <v>0</v>
      </c>
      <c r="BB1697" s="99">
        <v>2898833.9316406301</v>
      </c>
      <c r="BC1697" s="99">
        <v>2282365.1432800302</v>
      </c>
      <c r="BD1697" s="99">
        <v>0</v>
      </c>
      <c r="BE1697" s="99">
        <v>22551.934961557399</v>
      </c>
      <c r="BF1697" s="99">
        <v>0</v>
      </c>
      <c r="BG1697" s="99">
        <v>2314519.02062988</v>
      </c>
      <c r="BH1697" s="99">
        <v>0</v>
      </c>
      <c r="BI1697" s="99">
        <v>289788.628284454</v>
      </c>
      <c r="BJ1697" s="99">
        <v>2021807.68904114</v>
      </c>
      <c r="BK1697" s="99">
        <v>3555.64761123061</v>
      </c>
      <c r="BL1697" s="99">
        <v>35364.262646198302</v>
      </c>
      <c r="BM1697" s="99">
        <v>0</v>
      </c>
      <c r="BN1697" s="99">
        <v>0</v>
      </c>
      <c r="BO1697" s="99">
        <v>0</v>
      </c>
      <c r="BP1697" s="99">
        <v>0</v>
      </c>
      <c r="BQ1697" s="99">
        <v>0</v>
      </c>
      <c r="BR1697" s="99">
        <v>42023.958837032304</v>
      </c>
      <c r="BS1697" s="99">
        <v>1029266.08360291</v>
      </c>
      <c r="BT1697" s="99">
        <v>0</v>
      </c>
      <c r="BU1697" s="99">
        <v>242408.25</v>
      </c>
      <c r="BV1697" s="99">
        <v>998765.81420135498</v>
      </c>
      <c r="BW1697" s="99">
        <v>0</v>
      </c>
      <c r="BX1697" s="99">
        <v>1797.15999791026</v>
      </c>
      <c r="BY1697" s="99">
        <v>0</v>
      </c>
      <c r="BZ1697" s="99">
        <v>0</v>
      </c>
      <c r="CA1697" s="99">
        <v>7765.8601309061096</v>
      </c>
      <c r="CB1697" s="99">
        <v>822634.94514465297</v>
      </c>
      <c r="CC1697" s="99">
        <v>6804653.5143432599</v>
      </c>
      <c r="CD1697" s="99">
        <v>2301642.5044860798</v>
      </c>
      <c r="CE1697" s="99">
        <v>151.402330584824</v>
      </c>
      <c r="CF1697" s="99">
        <v>22801.502356052399</v>
      </c>
      <c r="CG1697" s="99">
        <v>198480.14655685399</v>
      </c>
      <c r="CH1697" s="99">
        <v>35311.501771926902</v>
      </c>
      <c r="CI1697" s="99">
        <v>7913.5054346919096</v>
      </c>
      <c r="CJ1697" s="99">
        <v>845930.52056121803</v>
      </c>
      <c r="CK1697" s="99">
        <v>7002538.9292602502</v>
      </c>
      <c r="CL1697" s="99">
        <v>2341372.1758117699</v>
      </c>
      <c r="CM1697" s="188">
        <v>9651.8468232154792</v>
      </c>
      <c r="CN1697" s="188">
        <v>1477526.9130554199</v>
      </c>
      <c r="CO1697" s="188">
        <v>9307466.0233154297</v>
      </c>
      <c r="CP1697" s="99">
        <v>2341372.1758117699</v>
      </c>
      <c r="CQ1697" s="99">
        <v>129.623802801594</v>
      </c>
      <c r="CR1697" s="99">
        <v>20004.389129877101</v>
      </c>
      <c r="CS1697" s="99">
        <v>175199.28072166399</v>
      </c>
      <c r="CT1697" s="99">
        <v>33590.292673110998</v>
      </c>
      <c r="CU1697" s="98">
        <v>4234.9689512659997</v>
      </c>
      <c r="CV1697" s="98">
        <v>1873.497128389</v>
      </c>
    </row>
    <row r="1698" spans="1:100" x14ac:dyDescent="0.2">
      <c r="A1698" s="98" t="s">
        <v>182</v>
      </c>
      <c r="B1698" s="100">
        <v>42064</v>
      </c>
      <c r="C1698" s="99">
        <v>0</v>
      </c>
      <c r="D1698" s="99">
        <v>3553.6779142916198</v>
      </c>
      <c r="E1698" s="99">
        <v>4185.1634374260902</v>
      </c>
      <c r="F1698" s="99">
        <v>53.613885311875499</v>
      </c>
      <c r="G1698" s="99">
        <v>154.937671897933</v>
      </c>
      <c r="H1698" s="99">
        <v>0</v>
      </c>
      <c r="I1698" s="99">
        <v>0</v>
      </c>
      <c r="J1698" s="99">
        <v>0</v>
      </c>
      <c r="K1698" s="99">
        <v>0</v>
      </c>
      <c r="L1698" s="99">
        <v>166.24527717009201</v>
      </c>
      <c r="M1698" s="99">
        <v>172.87531382404299</v>
      </c>
      <c r="N1698" s="99">
        <v>2160.94835266471</v>
      </c>
      <c r="O1698" s="99">
        <v>0</v>
      </c>
      <c r="P1698" s="99">
        <v>3311.5294865965802</v>
      </c>
      <c r="Q1698" s="99">
        <v>1811.2650544196399</v>
      </c>
      <c r="R1698" s="99">
        <v>0</v>
      </c>
      <c r="S1698" s="99">
        <v>19.961613025981901</v>
      </c>
      <c r="T1698" s="99">
        <v>0</v>
      </c>
      <c r="U1698" s="99">
        <v>1751.4277491569501</v>
      </c>
      <c r="V1698" s="99">
        <v>0</v>
      </c>
      <c r="W1698" s="99">
        <v>366749.83138656599</v>
      </c>
      <c r="X1698" s="99">
        <v>460912.42932891799</v>
      </c>
      <c r="Y1698" s="99">
        <v>1529.61103653908</v>
      </c>
      <c r="Z1698" s="99">
        <v>24078.127512693402</v>
      </c>
      <c r="AA1698" s="99">
        <v>0</v>
      </c>
      <c r="AB1698" s="99">
        <v>0</v>
      </c>
      <c r="AC1698" s="99">
        <v>0</v>
      </c>
      <c r="AD1698" s="99">
        <v>0</v>
      </c>
      <c r="AE1698" s="99">
        <v>1814.99899168313</v>
      </c>
      <c r="AF1698" s="99">
        <v>18173.255281209898</v>
      </c>
      <c r="AG1698" s="99">
        <v>176802.05699729899</v>
      </c>
      <c r="AH1698" s="99">
        <v>0</v>
      </c>
      <c r="AI1698" s="99">
        <v>333551.36884689302</v>
      </c>
      <c r="AJ1698" s="99">
        <v>280312.36462020897</v>
      </c>
      <c r="AK1698" s="99">
        <v>0</v>
      </c>
      <c r="AL1698" s="99">
        <v>2416.7489948868802</v>
      </c>
      <c r="AM1698" s="99">
        <v>0</v>
      </c>
      <c r="AN1698" s="99">
        <v>638080.458747864</v>
      </c>
      <c r="AO1698" s="99">
        <v>0</v>
      </c>
      <c r="AP1698" s="99">
        <v>3671495.0524292002</v>
      </c>
      <c r="AQ1698" s="99">
        <v>3668199.8177795401</v>
      </c>
      <c r="AR1698" s="99">
        <v>12605.316965699199</v>
      </c>
      <c r="AS1698" s="99">
        <v>207194.20933151199</v>
      </c>
      <c r="AT1698" s="99">
        <v>0</v>
      </c>
      <c r="AU1698" s="99">
        <v>0</v>
      </c>
      <c r="AV1698" s="99">
        <v>0</v>
      </c>
      <c r="AW1698" s="99">
        <v>0</v>
      </c>
      <c r="AX1698" s="99">
        <v>13732.5457032919</v>
      </c>
      <c r="AY1698" s="99">
        <v>148612.22463035601</v>
      </c>
      <c r="AZ1698" s="99">
        <v>1405228.16140747</v>
      </c>
      <c r="BA1698" s="99">
        <v>0</v>
      </c>
      <c r="BB1698" s="99">
        <v>2803857.4938659701</v>
      </c>
      <c r="BC1698" s="99">
        <v>2239141.4947509798</v>
      </c>
      <c r="BD1698" s="99">
        <v>0</v>
      </c>
      <c r="BE1698" s="99">
        <v>19910.410786628701</v>
      </c>
      <c r="BF1698" s="99">
        <v>0</v>
      </c>
      <c r="BG1698" s="99">
        <v>2311782.9046630901</v>
      </c>
      <c r="BH1698" s="99">
        <v>0</v>
      </c>
      <c r="BI1698" s="99">
        <v>290484.76286697399</v>
      </c>
      <c r="BJ1698" s="99">
        <v>2089700.6522216799</v>
      </c>
      <c r="BK1698" s="99">
        <v>4259.1640660762796</v>
      </c>
      <c r="BL1698" s="99">
        <v>36837.283196449302</v>
      </c>
      <c r="BM1698" s="99">
        <v>0</v>
      </c>
      <c r="BN1698" s="99">
        <v>0</v>
      </c>
      <c r="BO1698" s="99">
        <v>0</v>
      </c>
      <c r="BP1698" s="99">
        <v>0</v>
      </c>
      <c r="BQ1698" s="99">
        <v>0</v>
      </c>
      <c r="BR1698" s="99">
        <v>40260.455069065101</v>
      </c>
      <c r="BS1698" s="99">
        <v>1081407.8478240999</v>
      </c>
      <c r="BT1698" s="99">
        <v>0</v>
      </c>
      <c r="BU1698" s="99">
        <v>242708.25</v>
      </c>
      <c r="BV1698" s="99">
        <v>1012190.24958801</v>
      </c>
      <c r="BW1698" s="99">
        <v>0</v>
      </c>
      <c r="BX1698" s="99">
        <v>1716.8599992990501</v>
      </c>
      <c r="BY1698" s="99">
        <v>0</v>
      </c>
      <c r="BZ1698" s="99">
        <v>0</v>
      </c>
      <c r="CA1698" s="99">
        <v>7772.4467148184804</v>
      </c>
      <c r="CB1698" s="99">
        <v>873849.62720489502</v>
      </c>
      <c r="CC1698" s="99">
        <v>6824231.93115234</v>
      </c>
      <c r="CD1698" s="99">
        <v>2363695.6058044401</v>
      </c>
      <c r="CE1698" s="99">
        <v>155.01039059832701</v>
      </c>
      <c r="CF1698" s="99">
        <v>24052.034186363198</v>
      </c>
      <c r="CG1698" s="99">
        <v>207208.26980781599</v>
      </c>
      <c r="CH1698" s="99">
        <v>36862.059797287002</v>
      </c>
      <c r="CI1698" s="99">
        <v>7928.9108488559696</v>
      </c>
      <c r="CJ1698" s="99">
        <v>898856.60844421398</v>
      </c>
      <c r="CK1698" s="99">
        <v>7032013.8970336895</v>
      </c>
      <c r="CL1698" s="99">
        <v>2403601.7644348098</v>
      </c>
      <c r="CM1698" s="188">
        <v>9658.9979635477102</v>
      </c>
      <c r="CN1698" s="188">
        <v>1556593.3215942399</v>
      </c>
      <c r="CO1698" s="188">
        <v>9363596.5334472694</v>
      </c>
      <c r="CP1698" s="99">
        <v>2403601.7644348098</v>
      </c>
      <c r="CQ1698" s="99">
        <v>135.719193855301</v>
      </c>
      <c r="CR1698" s="99">
        <v>21618.993798017498</v>
      </c>
      <c r="CS1698" s="99">
        <v>188097.91730117801</v>
      </c>
      <c r="CT1698" s="99">
        <v>35508.133008003198</v>
      </c>
      <c r="CU1698" s="98">
        <v>4186.6894243099996</v>
      </c>
      <c r="CV1698" s="98">
        <v>1885.4292523710001</v>
      </c>
    </row>
    <row r="1699" spans="1:100" x14ac:dyDescent="0.2">
      <c r="A1699" s="98" t="s">
        <v>182</v>
      </c>
      <c r="B1699" s="100">
        <v>42156</v>
      </c>
      <c r="C1699" s="99">
        <v>0</v>
      </c>
      <c r="D1699" s="99">
        <v>3606.9580054879202</v>
      </c>
      <c r="E1699" s="99">
        <v>4204.7837461829204</v>
      </c>
      <c r="F1699" s="99">
        <v>59.6489913179539</v>
      </c>
      <c r="G1699" s="99">
        <v>163.20539517514399</v>
      </c>
      <c r="H1699" s="99">
        <v>0</v>
      </c>
      <c r="I1699" s="99">
        <v>0</v>
      </c>
      <c r="J1699" s="99">
        <v>0</v>
      </c>
      <c r="K1699" s="99">
        <v>0</v>
      </c>
      <c r="L1699" s="99">
        <v>183.026199758053</v>
      </c>
      <c r="M1699" s="99">
        <v>172.651812400669</v>
      </c>
      <c r="N1699" s="99">
        <v>2167.3697662949598</v>
      </c>
      <c r="O1699" s="99">
        <v>0</v>
      </c>
      <c r="P1699" s="99">
        <v>3437.92456302047</v>
      </c>
      <c r="Q1699" s="99">
        <v>1805.4582554996</v>
      </c>
      <c r="R1699" s="99">
        <v>0</v>
      </c>
      <c r="S1699" s="99">
        <v>20.851957367034601</v>
      </c>
      <c r="T1699" s="99">
        <v>0</v>
      </c>
      <c r="U1699" s="99">
        <v>1741.24981722236</v>
      </c>
      <c r="V1699" s="99">
        <v>0</v>
      </c>
      <c r="W1699" s="99">
        <v>361977.31459808402</v>
      </c>
      <c r="X1699" s="99">
        <v>450111.94082260103</v>
      </c>
      <c r="Y1699" s="99">
        <v>1342.4198864549401</v>
      </c>
      <c r="Z1699" s="99">
        <v>24670.908511638601</v>
      </c>
      <c r="AA1699" s="99">
        <v>0</v>
      </c>
      <c r="AB1699" s="99">
        <v>0</v>
      </c>
      <c r="AC1699" s="99">
        <v>0</v>
      </c>
      <c r="AD1699" s="99">
        <v>0</v>
      </c>
      <c r="AE1699" s="99">
        <v>1646.6220021992899</v>
      </c>
      <c r="AF1699" s="99">
        <v>17482.329526186</v>
      </c>
      <c r="AG1699" s="99">
        <v>170712.33666801499</v>
      </c>
      <c r="AH1699" s="99">
        <v>0</v>
      </c>
      <c r="AI1699" s="99">
        <v>340603.809215546</v>
      </c>
      <c r="AJ1699" s="99">
        <v>276489.12187194801</v>
      </c>
      <c r="AK1699" s="99">
        <v>0</v>
      </c>
      <c r="AL1699" s="99">
        <v>2557.30933573842</v>
      </c>
      <c r="AM1699" s="99">
        <v>0</v>
      </c>
      <c r="AN1699" s="99">
        <v>628852.33345794701</v>
      </c>
      <c r="AO1699" s="99">
        <v>0</v>
      </c>
      <c r="AP1699" s="99">
        <v>2900404.4220275902</v>
      </c>
      <c r="AQ1699" s="99">
        <v>3593837.8662719699</v>
      </c>
      <c r="AR1699" s="99">
        <v>12346.2910164595</v>
      </c>
      <c r="AS1699" s="99">
        <v>214438.61918449399</v>
      </c>
      <c r="AT1699" s="99">
        <v>0</v>
      </c>
      <c r="AU1699" s="99">
        <v>0</v>
      </c>
      <c r="AV1699" s="99">
        <v>0</v>
      </c>
      <c r="AW1699" s="99">
        <v>0</v>
      </c>
      <c r="AX1699" s="99">
        <v>12632.4113490582</v>
      </c>
      <c r="AY1699" s="99">
        <v>143484.432668686</v>
      </c>
      <c r="AZ1699" s="99">
        <v>1364747.9446105999</v>
      </c>
      <c r="BA1699" s="99">
        <v>0</v>
      </c>
      <c r="BB1699" s="99">
        <v>2872604.2890319801</v>
      </c>
      <c r="BC1699" s="99">
        <v>2217782.5511779799</v>
      </c>
      <c r="BD1699" s="99">
        <v>0</v>
      </c>
      <c r="BE1699" s="99">
        <v>22139.116738796201</v>
      </c>
      <c r="BF1699" s="99">
        <v>0</v>
      </c>
      <c r="BG1699" s="99">
        <v>2297223.3913269001</v>
      </c>
      <c r="BH1699" s="99">
        <v>0</v>
      </c>
      <c r="BI1699" s="99">
        <v>286829.37755203201</v>
      </c>
      <c r="BJ1699" s="99">
        <v>2161025.1911315899</v>
      </c>
      <c r="BK1699" s="99">
        <v>3757.9652522206302</v>
      </c>
      <c r="BL1699" s="99">
        <v>37376.640198707602</v>
      </c>
      <c r="BM1699" s="99">
        <v>0</v>
      </c>
      <c r="BN1699" s="99">
        <v>0</v>
      </c>
      <c r="BO1699" s="99">
        <v>0</v>
      </c>
      <c r="BP1699" s="99">
        <v>0</v>
      </c>
      <c r="BQ1699" s="99">
        <v>0</v>
      </c>
      <c r="BR1699" s="99">
        <v>39255.645312786102</v>
      </c>
      <c r="BS1699" s="99">
        <v>1155220.1271667499</v>
      </c>
      <c r="BT1699" s="99">
        <v>0</v>
      </c>
      <c r="BU1699" s="99">
        <v>238770.75</v>
      </c>
      <c r="BV1699" s="99">
        <v>1024473.27644348</v>
      </c>
      <c r="BW1699" s="99">
        <v>0</v>
      </c>
      <c r="BX1699" s="99">
        <v>1905.13999894261</v>
      </c>
      <c r="BY1699" s="99">
        <v>0</v>
      </c>
      <c r="BZ1699" s="99">
        <v>0</v>
      </c>
      <c r="CA1699" s="99">
        <v>7772.69337791204</v>
      </c>
      <c r="CB1699" s="99">
        <v>809176.18952179002</v>
      </c>
      <c r="CC1699" s="99">
        <v>6597950.5167846698</v>
      </c>
      <c r="CD1699" s="99">
        <v>2445368.80941772</v>
      </c>
      <c r="CE1699" s="99">
        <v>163.58670991659201</v>
      </c>
      <c r="CF1699" s="99">
        <v>24693.9991295338</v>
      </c>
      <c r="CG1699" s="99">
        <v>214456.503074646</v>
      </c>
      <c r="CH1699" s="99">
        <v>37387.262960910797</v>
      </c>
      <c r="CI1699" s="99">
        <v>7938.4603814482698</v>
      </c>
      <c r="CJ1699" s="99">
        <v>834732.61927795399</v>
      </c>
      <c r="CK1699" s="99">
        <v>6812478.4422607403</v>
      </c>
      <c r="CL1699" s="99">
        <v>2493684.6255493201</v>
      </c>
      <c r="CM1699" s="188">
        <v>9661.4499878883398</v>
      </c>
      <c r="CN1699" s="188">
        <v>1462913.7392730699</v>
      </c>
      <c r="CO1699" s="188">
        <v>9096536.3466796894</v>
      </c>
      <c r="CP1699" s="99">
        <v>2493684.6255493201</v>
      </c>
      <c r="CQ1699" s="99">
        <v>142.778995171189</v>
      </c>
      <c r="CR1699" s="99">
        <v>22163.781200170499</v>
      </c>
      <c r="CS1699" s="99">
        <v>192138.76168441799</v>
      </c>
      <c r="CT1699" s="99">
        <v>35740.679186344103</v>
      </c>
      <c r="CU1699" s="98">
        <v>4203.0322184090001</v>
      </c>
      <c r="CV1699" s="98">
        <v>1892.0711630169999</v>
      </c>
    </row>
    <row r="1700" spans="1:100" x14ac:dyDescent="0.2">
      <c r="A1700" s="98" t="s">
        <v>182</v>
      </c>
      <c r="B1700" s="100">
        <v>42248</v>
      </c>
      <c r="C1700" s="99">
        <v>0</v>
      </c>
      <c r="D1700" s="99">
        <v>3643.0926123857498</v>
      </c>
      <c r="E1700" s="99">
        <v>4127.6335857510603</v>
      </c>
      <c r="F1700" s="99">
        <v>51.9262882918119</v>
      </c>
      <c r="G1700" s="99">
        <v>163.93647380918301</v>
      </c>
      <c r="H1700" s="99">
        <v>0</v>
      </c>
      <c r="I1700" s="99">
        <v>0</v>
      </c>
      <c r="J1700" s="99">
        <v>0</v>
      </c>
      <c r="K1700" s="99">
        <v>0</v>
      </c>
      <c r="L1700" s="99">
        <v>178.30274833179999</v>
      </c>
      <c r="M1700" s="99">
        <v>170.471731269732</v>
      </c>
      <c r="N1700" s="99">
        <v>2145.6755631268002</v>
      </c>
      <c r="O1700" s="99">
        <v>0</v>
      </c>
      <c r="P1700" s="99">
        <v>3635.68799263239</v>
      </c>
      <c r="Q1700" s="99">
        <v>1764.59573787451</v>
      </c>
      <c r="R1700" s="99">
        <v>0</v>
      </c>
      <c r="S1700" s="99">
        <v>23.9417044089641</v>
      </c>
      <c r="T1700" s="99">
        <v>0</v>
      </c>
      <c r="U1700" s="99">
        <v>1757.30294618011</v>
      </c>
      <c r="V1700" s="99">
        <v>0</v>
      </c>
      <c r="W1700" s="99">
        <v>360020.94545745902</v>
      </c>
      <c r="X1700" s="99">
        <v>443155.66439819301</v>
      </c>
      <c r="Y1700" s="99">
        <v>982.52891294658195</v>
      </c>
      <c r="Z1700" s="99">
        <v>26210.612529039401</v>
      </c>
      <c r="AA1700" s="99">
        <v>0</v>
      </c>
      <c r="AB1700" s="99">
        <v>0</v>
      </c>
      <c r="AC1700" s="99">
        <v>0</v>
      </c>
      <c r="AD1700" s="99">
        <v>0</v>
      </c>
      <c r="AE1700" s="99">
        <v>1577.1426728218801</v>
      </c>
      <c r="AF1700" s="99">
        <v>17122.556216955199</v>
      </c>
      <c r="AG1700" s="99">
        <v>167816.34804344201</v>
      </c>
      <c r="AH1700" s="99">
        <v>0</v>
      </c>
      <c r="AI1700" s="99">
        <v>365460.36104965198</v>
      </c>
      <c r="AJ1700" s="99">
        <v>278496.741298676</v>
      </c>
      <c r="AK1700" s="99">
        <v>0</v>
      </c>
      <c r="AL1700" s="99">
        <v>3369.3988481462002</v>
      </c>
      <c r="AM1700" s="99">
        <v>0</v>
      </c>
      <c r="AN1700" s="99">
        <v>633787.71739196801</v>
      </c>
      <c r="AO1700" s="99">
        <v>0</v>
      </c>
      <c r="AP1700" s="99">
        <v>2684457.8709411598</v>
      </c>
      <c r="AQ1700" s="99">
        <v>3556960.64520264</v>
      </c>
      <c r="AR1700" s="99">
        <v>8550.3934445381201</v>
      </c>
      <c r="AS1700" s="99">
        <v>229175.074243546</v>
      </c>
      <c r="AT1700" s="99">
        <v>0</v>
      </c>
      <c r="AU1700" s="99">
        <v>0</v>
      </c>
      <c r="AV1700" s="99">
        <v>0</v>
      </c>
      <c r="AW1700" s="99">
        <v>0</v>
      </c>
      <c r="AX1700" s="99">
        <v>12470.452361583701</v>
      </c>
      <c r="AY1700" s="99">
        <v>141945.90889549299</v>
      </c>
      <c r="AZ1700" s="99">
        <v>1341924.7865295401</v>
      </c>
      <c r="BA1700" s="99">
        <v>0</v>
      </c>
      <c r="BB1700" s="99">
        <v>3091096.5903015099</v>
      </c>
      <c r="BC1700" s="99">
        <v>2235288.8089904799</v>
      </c>
      <c r="BD1700" s="99">
        <v>0</v>
      </c>
      <c r="BE1700" s="99">
        <v>32338.106706857699</v>
      </c>
      <c r="BF1700" s="99">
        <v>0</v>
      </c>
      <c r="BG1700" s="99">
        <v>2336373.62921143</v>
      </c>
      <c r="BH1700" s="99">
        <v>0</v>
      </c>
      <c r="BI1700" s="99">
        <v>283207.42274856602</v>
      </c>
      <c r="BJ1700" s="99">
        <v>2182866.4692688002</v>
      </c>
      <c r="BK1700" s="99">
        <v>2659.6196544766399</v>
      </c>
      <c r="BL1700" s="99">
        <v>39582.696229457899</v>
      </c>
      <c r="BM1700" s="99">
        <v>0</v>
      </c>
      <c r="BN1700" s="99">
        <v>0</v>
      </c>
      <c r="BO1700" s="99">
        <v>0</v>
      </c>
      <c r="BP1700" s="99">
        <v>0</v>
      </c>
      <c r="BQ1700" s="99">
        <v>0</v>
      </c>
      <c r="BR1700" s="99">
        <v>38440.034243106798</v>
      </c>
      <c r="BS1700" s="99">
        <v>1188383.50950623</v>
      </c>
      <c r="BT1700" s="99">
        <v>0</v>
      </c>
      <c r="BU1700" s="99">
        <v>218343.849998474</v>
      </c>
      <c r="BV1700" s="99">
        <v>1014425.63541412</v>
      </c>
      <c r="BW1700" s="99">
        <v>0</v>
      </c>
      <c r="BX1700" s="99">
        <v>1954.4599987566501</v>
      </c>
      <c r="BY1700" s="99">
        <v>0</v>
      </c>
      <c r="BZ1700" s="99">
        <v>0</v>
      </c>
      <c r="CA1700" s="99">
        <v>7726.71977454424</v>
      </c>
      <c r="CB1700" s="99">
        <v>776378.07611083996</v>
      </c>
      <c r="CC1700" s="99">
        <v>6604310.9898681603</v>
      </c>
      <c r="CD1700" s="99">
        <v>2503998.20880127</v>
      </c>
      <c r="CE1700" s="99">
        <v>164.14773091487601</v>
      </c>
      <c r="CF1700" s="99">
        <v>26239.3489854336</v>
      </c>
      <c r="CG1700" s="99">
        <v>229160.708087921</v>
      </c>
      <c r="CH1700" s="99">
        <v>39602.662661075599</v>
      </c>
      <c r="CI1700" s="99">
        <v>7890.5886521339398</v>
      </c>
      <c r="CJ1700" s="99">
        <v>802496.863670349</v>
      </c>
      <c r="CK1700" s="99">
        <v>6833156.5048217801</v>
      </c>
      <c r="CL1700" s="99">
        <v>2519204.26202393</v>
      </c>
      <c r="CM1700" s="188">
        <v>9636.5666991472208</v>
      </c>
      <c r="CN1700" s="188">
        <v>1419154.9245452899</v>
      </c>
      <c r="CO1700" s="188">
        <v>9171815.64697266</v>
      </c>
      <c r="CP1700" s="99">
        <v>2519204.26202393</v>
      </c>
      <c r="CQ1700" s="99">
        <v>141.63670296222</v>
      </c>
      <c r="CR1700" s="99">
        <v>22989.6301281452</v>
      </c>
      <c r="CS1700" s="99">
        <v>197026.979230881</v>
      </c>
      <c r="CT1700" s="99">
        <v>37036.1691360474</v>
      </c>
      <c r="CU1700" s="98">
        <v>4135.4358264290004</v>
      </c>
      <c r="CV1700" s="98">
        <v>1915.2672730740001</v>
      </c>
    </row>
    <row r="1701" spans="1:100" x14ac:dyDescent="0.2">
      <c r="A1701" s="98" t="s">
        <v>182</v>
      </c>
      <c r="B1701" s="100">
        <v>42339</v>
      </c>
      <c r="C1701" s="99">
        <v>0</v>
      </c>
      <c r="D1701" s="99">
        <v>3562.7307564616199</v>
      </c>
      <c r="E1701" s="99">
        <v>4044.4447503686001</v>
      </c>
      <c r="F1701" s="99">
        <v>39.446230150759199</v>
      </c>
      <c r="G1701" s="99">
        <v>180.353802358732</v>
      </c>
      <c r="H1701" s="99">
        <v>0</v>
      </c>
      <c r="I1701" s="99">
        <v>0</v>
      </c>
      <c r="J1701" s="99">
        <v>0</v>
      </c>
      <c r="K1701" s="99">
        <v>0</v>
      </c>
      <c r="L1701" s="99">
        <v>194.63072351738799</v>
      </c>
      <c r="M1701" s="99">
        <v>159.216450029984</v>
      </c>
      <c r="N1701" s="99">
        <v>2104.1844450235399</v>
      </c>
      <c r="O1701" s="99">
        <v>0</v>
      </c>
      <c r="P1701" s="99">
        <v>3465.4249849021398</v>
      </c>
      <c r="Q1701" s="99">
        <v>1712.50580073893</v>
      </c>
      <c r="R1701" s="99">
        <v>0</v>
      </c>
      <c r="S1701" s="99">
        <v>23.3675047305878</v>
      </c>
      <c r="T1701" s="99">
        <v>0</v>
      </c>
      <c r="U1701" s="99">
        <v>1775.04140844941</v>
      </c>
      <c r="V1701" s="99">
        <v>0</v>
      </c>
      <c r="W1701" s="99">
        <v>364889.31704330398</v>
      </c>
      <c r="X1701" s="99">
        <v>432142.84865570097</v>
      </c>
      <c r="Y1701" s="99">
        <v>831.471176497638</v>
      </c>
      <c r="Z1701" s="99">
        <v>28951.4467573166</v>
      </c>
      <c r="AA1701" s="99">
        <v>0</v>
      </c>
      <c r="AB1701" s="99">
        <v>0</v>
      </c>
      <c r="AC1701" s="99">
        <v>0</v>
      </c>
      <c r="AD1701" s="99">
        <v>0</v>
      </c>
      <c r="AE1701" s="99">
        <v>1241.8124890178401</v>
      </c>
      <c r="AF1701" s="99">
        <v>16632.261377334598</v>
      </c>
      <c r="AG1701" s="99">
        <v>163502.02467918399</v>
      </c>
      <c r="AH1701" s="99">
        <v>0</v>
      </c>
      <c r="AI1701" s="99">
        <v>347109.53238678002</v>
      </c>
      <c r="AJ1701" s="99">
        <v>268118.47591781599</v>
      </c>
      <c r="AK1701" s="99">
        <v>0</v>
      </c>
      <c r="AL1701" s="99">
        <v>3473.2795220911498</v>
      </c>
      <c r="AM1701" s="99">
        <v>0</v>
      </c>
      <c r="AN1701" s="99">
        <v>632634.70432281506</v>
      </c>
      <c r="AO1701" s="99">
        <v>0</v>
      </c>
      <c r="AP1701" s="99">
        <v>2939849.6717834501</v>
      </c>
      <c r="AQ1701" s="99">
        <v>3471405.0226440402</v>
      </c>
      <c r="AR1701" s="99">
        <v>7634.2874855399104</v>
      </c>
      <c r="AS1701" s="99">
        <v>255881.91719818101</v>
      </c>
      <c r="AT1701" s="99">
        <v>0</v>
      </c>
      <c r="AU1701" s="99">
        <v>0</v>
      </c>
      <c r="AV1701" s="99">
        <v>0</v>
      </c>
      <c r="AW1701" s="99">
        <v>0</v>
      </c>
      <c r="AX1701" s="99">
        <v>9734.5209953784906</v>
      </c>
      <c r="AY1701" s="99">
        <v>139923.00792694101</v>
      </c>
      <c r="AZ1701" s="99">
        <v>1306958.4624328599</v>
      </c>
      <c r="BA1701" s="99">
        <v>0</v>
      </c>
      <c r="BB1701" s="99">
        <v>2944471.4586486798</v>
      </c>
      <c r="BC1701" s="99">
        <v>2157300.6170959501</v>
      </c>
      <c r="BD1701" s="99">
        <v>0</v>
      </c>
      <c r="BE1701" s="99">
        <v>36312.769183635697</v>
      </c>
      <c r="BF1701" s="99">
        <v>0</v>
      </c>
      <c r="BG1701" s="99">
        <v>2349623.3159484901</v>
      </c>
      <c r="BH1701" s="99">
        <v>0</v>
      </c>
      <c r="BI1701" s="99">
        <v>426931.77037811303</v>
      </c>
      <c r="BJ1701" s="99">
        <v>2259409.3336792002</v>
      </c>
      <c r="BK1701" s="99">
        <v>2314.7422542869999</v>
      </c>
      <c r="BL1701" s="99">
        <v>43943.896041393302</v>
      </c>
      <c r="BM1701" s="99">
        <v>0</v>
      </c>
      <c r="BN1701" s="99">
        <v>0</v>
      </c>
      <c r="BO1701" s="99">
        <v>0</v>
      </c>
      <c r="BP1701" s="99">
        <v>0</v>
      </c>
      <c r="BQ1701" s="99">
        <v>0</v>
      </c>
      <c r="BR1701" s="99">
        <v>37037.644274234801</v>
      </c>
      <c r="BS1701" s="99">
        <v>1249179.6017456099</v>
      </c>
      <c r="BT1701" s="99">
        <v>0</v>
      </c>
      <c r="BU1701" s="99">
        <v>377415.37999725301</v>
      </c>
      <c r="BV1701" s="99">
        <v>1022442.04568481</v>
      </c>
      <c r="BW1701" s="99">
        <v>0</v>
      </c>
      <c r="BX1701" s="99">
        <v>3497.30999064446</v>
      </c>
      <c r="BY1701" s="99">
        <v>0</v>
      </c>
      <c r="BZ1701" s="99">
        <v>0</v>
      </c>
      <c r="CA1701" s="99">
        <v>7657.3284348249399</v>
      </c>
      <c r="CB1701" s="99">
        <v>781529.93141174305</v>
      </c>
      <c r="CC1701" s="99">
        <v>6535237.4198608398</v>
      </c>
      <c r="CD1701" s="99">
        <v>2666026.3895568801</v>
      </c>
      <c r="CE1701" s="99">
        <v>179.330245679244</v>
      </c>
      <c r="CF1701" s="99">
        <v>28927.650338888201</v>
      </c>
      <c r="CG1701" s="99">
        <v>255913.452953339</v>
      </c>
      <c r="CH1701" s="99">
        <v>43884.213943481402</v>
      </c>
      <c r="CI1701" s="99">
        <v>7832.6130989789999</v>
      </c>
      <c r="CJ1701" s="99">
        <v>809045.09910583496</v>
      </c>
      <c r="CK1701" s="99">
        <v>6788769.0187377902</v>
      </c>
      <c r="CL1701" s="99">
        <v>2725130.5645752</v>
      </c>
      <c r="CM1701" s="188">
        <v>9584.0706750154495</v>
      </c>
      <c r="CN1701" s="188">
        <v>1442892.3192291299</v>
      </c>
      <c r="CO1701" s="188">
        <v>9143414.6083984394</v>
      </c>
      <c r="CP1701" s="99">
        <v>2725130.5645752</v>
      </c>
      <c r="CQ1701" s="99">
        <v>155.876593213528</v>
      </c>
      <c r="CR1701" s="99">
        <v>25364.7468092442</v>
      </c>
      <c r="CS1701" s="99">
        <v>218796.99946212801</v>
      </c>
      <c r="CT1701" s="99">
        <v>40220.840547084801</v>
      </c>
      <c r="CU1701" s="98">
        <v>4036.7095498960002</v>
      </c>
      <c r="CV1701" s="98">
        <v>1926.3892127619999</v>
      </c>
    </row>
    <row r="1702" spans="1:100" x14ac:dyDescent="0.2">
      <c r="A1702" s="98" t="s">
        <v>182</v>
      </c>
      <c r="B1702" s="100">
        <v>42430</v>
      </c>
      <c r="C1702" s="99">
        <v>0</v>
      </c>
      <c r="D1702" s="99">
        <v>3659.9179507494</v>
      </c>
      <c r="E1702" s="99">
        <v>3996.3309986293302</v>
      </c>
      <c r="F1702" s="99">
        <v>44.761682114563897</v>
      </c>
      <c r="G1702" s="99">
        <v>166.891794718802</v>
      </c>
      <c r="H1702" s="99">
        <v>0</v>
      </c>
      <c r="I1702" s="99">
        <v>0</v>
      </c>
      <c r="J1702" s="99">
        <v>0</v>
      </c>
      <c r="K1702" s="99">
        <v>0</v>
      </c>
      <c r="L1702" s="99">
        <v>187.111187420785</v>
      </c>
      <c r="M1702" s="99">
        <v>142.63062493689401</v>
      </c>
      <c r="N1702" s="99">
        <v>2096.6819819510001</v>
      </c>
      <c r="O1702" s="99">
        <v>0</v>
      </c>
      <c r="P1702" s="99">
        <v>3458.1637592017701</v>
      </c>
      <c r="Q1702" s="99">
        <v>1698.5317495018201</v>
      </c>
      <c r="R1702" s="99">
        <v>0</v>
      </c>
      <c r="S1702" s="99">
        <v>20.871716106077699</v>
      </c>
      <c r="T1702" s="99">
        <v>0</v>
      </c>
      <c r="U1702" s="99">
        <v>1794.5552837103601</v>
      </c>
      <c r="V1702" s="99">
        <v>0</v>
      </c>
      <c r="W1702" s="99">
        <v>371995.11962127697</v>
      </c>
      <c r="X1702" s="99">
        <v>422376.40491485602</v>
      </c>
      <c r="Y1702" s="99">
        <v>898.30755542963698</v>
      </c>
      <c r="Z1702" s="99">
        <v>26267.083464622501</v>
      </c>
      <c r="AA1702" s="99">
        <v>0</v>
      </c>
      <c r="AB1702" s="99">
        <v>0</v>
      </c>
      <c r="AC1702" s="99">
        <v>0</v>
      </c>
      <c r="AD1702" s="99">
        <v>0</v>
      </c>
      <c r="AE1702" s="99">
        <v>1134.7558619976001</v>
      </c>
      <c r="AF1702" s="99">
        <v>14597.6919692755</v>
      </c>
      <c r="AG1702" s="99">
        <v>160319.91795349101</v>
      </c>
      <c r="AH1702" s="99">
        <v>0</v>
      </c>
      <c r="AI1702" s="99">
        <v>337092.98001098598</v>
      </c>
      <c r="AJ1702" s="99">
        <v>264042.01138687099</v>
      </c>
      <c r="AK1702" s="99">
        <v>0</v>
      </c>
      <c r="AL1702" s="99">
        <v>2825.3025492131701</v>
      </c>
      <c r="AM1702" s="99">
        <v>0</v>
      </c>
      <c r="AN1702" s="99">
        <v>639515.77020263695</v>
      </c>
      <c r="AO1702" s="99">
        <v>0</v>
      </c>
      <c r="AP1702" s="99">
        <v>2994799.45489502</v>
      </c>
      <c r="AQ1702" s="99">
        <v>3396274.59521484</v>
      </c>
      <c r="AR1702" s="99">
        <v>8083.7907509207698</v>
      </c>
      <c r="AS1702" s="99">
        <v>235958.08098220799</v>
      </c>
      <c r="AT1702" s="99">
        <v>0</v>
      </c>
      <c r="AU1702" s="99">
        <v>0</v>
      </c>
      <c r="AV1702" s="99">
        <v>0</v>
      </c>
      <c r="AW1702" s="99">
        <v>0</v>
      </c>
      <c r="AX1702" s="99">
        <v>8757.43937730789</v>
      </c>
      <c r="AY1702" s="99">
        <v>120960.66433811199</v>
      </c>
      <c r="AZ1702" s="99">
        <v>1290506.0208129899</v>
      </c>
      <c r="BA1702" s="99">
        <v>0</v>
      </c>
      <c r="BB1702" s="99">
        <v>2888007.5173645001</v>
      </c>
      <c r="BC1702" s="99">
        <v>2133740.0086059598</v>
      </c>
      <c r="BD1702" s="99">
        <v>0</v>
      </c>
      <c r="BE1702" s="99">
        <v>29689.9225907326</v>
      </c>
      <c r="BF1702" s="99">
        <v>0</v>
      </c>
      <c r="BG1702" s="99">
        <v>2390702.4395141602</v>
      </c>
      <c r="BH1702" s="99">
        <v>0</v>
      </c>
      <c r="BI1702" s="99">
        <v>702115.72621154797</v>
      </c>
      <c r="BJ1702" s="99">
        <v>2375237.4946594201</v>
      </c>
      <c r="BK1702" s="99">
        <v>2543.9525094032301</v>
      </c>
      <c r="BL1702" s="99">
        <v>43181.191832065597</v>
      </c>
      <c r="BM1702" s="99">
        <v>0</v>
      </c>
      <c r="BN1702" s="99">
        <v>0</v>
      </c>
      <c r="BO1702" s="99">
        <v>0</v>
      </c>
      <c r="BP1702" s="99">
        <v>0</v>
      </c>
      <c r="BQ1702" s="99">
        <v>0</v>
      </c>
      <c r="BR1702" s="99">
        <v>33457.184068679802</v>
      </c>
      <c r="BS1702" s="99">
        <v>1360291.0746154799</v>
      </c>
      <c r="BT1702" s="99">
        <v>0</v>
      </c>
      <c r="BU1702" s="99">
        <v>655155.42999267601</v>
      </c>
      <c r="BV1702" s="99">
        <v>1036627.0960540799</v>
      </c>
      <c r="BW1702" s="99">
        <v>0</v>
      </c>
      <c r="BX1702" s="99">
        <v>5044.8999821543703</v>
      </c>
      <c r="BY1702" s="99">
        <v>0</v>
      </c>
      <c r="BZ1702" s="99">
        <v>0</v>
      </c>
      <c r="CA1702" s="99">
        <v>7685.7391651272801</v>
      </c>
      <c r="CB1702" s="99">
        <v>778287.02902221703</v>
      </c>
      <c r="CC1702" s="99">
        <v>6491261.5081176804</v>
      </c>
      <c r="CD1702" s="99">
        <v>3069071.8462219201</v>
      </c>
      <c r="CE1702" s="99">
        <v>167.167049534619</v>
      </c>
      <c r="CF1702" s="99">
        <v>26228.523982047998</v>
      </c>
      <c r="CG1702" s="99">
        <v>235837.96237564099</v>
      </c>
      <c r="CH1702" s="99">
        <v>43203.629796981797</v>
      </c>
      <c r="CI1702" s="99">
        <v>7855.7787784337997</v>
      </c>
      <c r="CJ1702" s="99">
        <v>804725.14397430397</v>
      </c>
      <c r="CK1702" s="99">
        <v>6727094.32922363</v>
      </c>
      <c r="CL1702" s="99">
        <v>3114400.2277831999</v>
      </c>
      <c r="CM1702" s="188">
        <v>9630.2874968051892</v>
      </c>
      <c r="CN1702" s="188">
        <v>1428533.9471740699</v>
      </c>
      <c r="CO1702" s="188">
        <v>9098037.75390625</v>
      </c>
      <c r="CP1702" s="99">
        <v>3114400.2277831999</v>
      </c>
      <c r="CQ1702" s="99">
        <v>147.104576073587</v>
      </c>
      <c r="CR1702" s="99">
        <v>23384.691091060598</v>
      </c>
      <c r="CS1702" s="99">
        <v>207306.196847916</v>
      </c>
      <c r="CT1702" s="99">
        <v>38596.242156505599</v>
      </c>
      <c r="CU1702" s="98">
        <v>3998.248188175</v>
      </c>
      <c r="CV1702" s="98">
        <v>1941.6347763650001</v>
      </c>
    </row>
    <row r="1703" spans="1:100" x14ac:dyDescent="0.2">
      <c r="A1703" s="98" t="s">
        <v>182</v>
      </c>
      <c r="B1703" s="100">
        <v>42522</v>
      </c>
      <c r="C1703" s="99">
        <v>0</v>
      </c>
      <c r="D1703" s="99">
        <v>3736.3188161849998</v>
      </c>
      <c r="E1703" s="99">
        <v>3996.1742199361302</v>
      </c>
      <c r="F1703" s="99">
        <v>42.518860648851799</v>
      </c>
      <c r="G1703" s="99">
        <v>169.79139036871501</v>
      </c>
      <c r="H1703" s="99">
        <v>0</v>
      </c>
      <c r="I1703" s="99">
        <v>0</v>
      </c>
      <c r="J1703" s="99">
        <v>0</v>
      </c>
      <c r="K1703" s="99">
        <v>0</v>
      </c>
      <c r="L1703" s="99">
        <v>198.61854182370001</v>
      </c>
      <c r="M1703" s="99">
        <v>139.476806621999</v>
      </c>
      <c r="N1703" s="99">
        <v>2099.68847328424</v>
      </c>
      <c r="O1703" s="99">
        <v>0</v>
      </c>
      <c r="P1703" s="99">
        <v>3577.11993822455</v>
      </c>
      <c r="Q1703" s="99">
        <v>1689.2290797829601</v>
      </c>
      <c r="R1703" s="99">
        <v>0</v>
      </c>
      <c r="S1703" s="99">
        <v>15.786681111319901</v>
      </c>
      <c r="T1703" s="99">
        <v>0</v>
      </c>
      <c r="U1703" s="99">
        <v>1789.9091419726601</v>
      </c>
      <c r="V1703" s="99">
        <v>0</v>
      </c>
      <c r="W1703" s="99">
        <v>382508.92671966599</v>
      </c>
      <c r="X1703" s="99">
        <v>414942.82733535802</v>
      </c>
      <c r="Y1703" s="99">
        <v>1088.5857858955901</v>
      </c>
      <c r="Z1703" s="99">
        <v>26819.3585422039</v>
      </c>
      <c r="AA1703" s="99">
        <v>0</v>
      </c>
      <c r="AB1703" s="99">
        <v>0</v>
      </c>
      <c r="AC1703" s="99">
        <v>0</v>
      </c>
      <c r="AD1703" s="99">
        <v>0</v>
      </c>
      <c r="AE1703" s="99">
        <v>1518.2182883918299</v>
      </c>
      <c r="AF1703" s="99">
        <v>14348.871926665301</v>
      </c>
      <c r="AG1703" s="99">
        <v>158093.44903373701</v>
      </c>
      <c r="AH1703" s="99">
        <v>0</v>
      </c>
      <c r="AI1703" s="99">
        <v>358556.39430999802</v>
      </c>
      <c r="AJ1703" s="99">
        <v>259699.9656353</v>
      </c>
      <c r="AK1703" s="99">
        <v>0</v>
      </c>
      <c r="AL1703" s="99">
        <v>2456.4852106273202</v>
      </c>
      <c r="AM1703" s="99">
        <v>0</v>
      </c>
      <c r="AN1703" s="99">
        <v>640368.683410645</v>
      </c>
      <c r="AO1703" s="99">
        <v>0</v>
      </c>
      <c r="AP1703" s="99">
        <v>3473259.45806885</v>
      </c>
      <c r="AQ1703" s="99">
        <v>3347976.1293640099</v>
      </c>
      <c r="AR1703" s="99">
        <v>9088.1199642419797</v>
      </c>
      <c r="AS1703" s="99">
        <v>245437.461143494</v>
      </c>
      <c r="AT1703" s="99">
        <v>0</v>
      </c>
      <c r="AU1703" s="99">
        <v>0</v>
      </c>
      <c r="AV1703" s="99">
        <v>0</v>
      </c>
      <c r="AW1703" s="99">
        <v>0</v>
      </c>
      <c r="AX1703" s="99">
        <v>12958.511171340901</v>
      </c>
      <c r="AY1703" s="99">
        <v>120605.33757782</v>
      </c>
      <c r="AZ1703" s="99">
        <v>1275565.6936340299</v>
      </c>
      <c r="BA1703" s="99">
        <v>0</v>
      </c>
      <c r="BB1703" s="99">
        <v>3067489.3683471698</v>
      </c>
      <c r="BC1703" s="99">
        <v>2103015.4626770001</v>
      </c>
      <c r="BD1703" s="99">
        <v>0</v>
      </c>
      <c r="BE1703" s="99">
        <v>25703.5135543346</v>
      </c>
      <c r="BF1703" s="99">
        <v>0</v>
      </c>
      <c r="BG1703" s="99">
        <v>2399219.49365234</v>
      </c>
      <c r="BH1703" s="99">
        <v>0</v>
      </c>
      <c r="BI1703" s="99">
        <v>717507.958747864</v>
      </c>
      <c r="BJ1703" s="99">
        <v>2474455.4081726102</v>
      </c>
      <c r="BK1703" s="99">
        <v>2969.0013487339002</v>
      </c>
      <c r="BL1703" s="99">
        <v>44598.775356292703</v>
      </c>
      <c r="BM1703" s="99">
        <v>0</v>
      </c>
      <c r="BN1703" s="99">
        <v>0</v>
      </c>
      <c r="BO1703" s="99">
        <v>0</v>
      </c>
      <c r="BP1703" s="99">
        <v>0</v>
      </c>
      <c r="BQ1703" s="99">
        <v>0</v>
      </c>
      <c r="BR1703" s="99">
        <v>33483.086960315697</v>
      </c>
      <c r="BS1703" s="99">
        <v>1452330.65940857</v>
      </c>
      <c r="BT1703" s="99">
        <v>0</v>
      </c>
      <c r="BU1703" s="99">
        <v>671579.5</v>
      </c>
      <c r="BV1703" s="99">
        <v>1048110.54750061</v>
      </c>
      <c r="BW1703" s="99">
        <v>0</v>
      </c>
      <c r="BX1703" s="99">
        <v>4499.1599845886203</v>
      </c>
      <c r="BY1703" s="99">
        <v>0</v>
      </c>
      <c r="BZ1703" s="99">
        <v>0</v>
      </c>
      <c r="CA1703" s="99">
        <v>7698.0576454997099</v>
      </c>
      <c r="CB1703" s="99">
        <v>798824.83959960903</v>
      </c>
      <c r="CC1703" s="99">
        <v>6751075.3063354502</v>
      </c>
      <c r="CD1703" s="99">
        <v>3192096.5770568801</v>
      </c>
      <c r="CE1703" s="99">
        <v>170.35012541338801</v>
      </c>
      <c r="CF1703" s="99">
        <v>26838.6193304062</v>
      </c>
      <c r="CG1703" s="99">
        <v>245564.04997444199</v>
      </c>
      <c r="CH1703" s="99">
        <v>44613.095334529899</v>
      </c>
      <c r="CI1703" s="99">
        <v>7869.7993450760796</v>
      </c>
      <c r="CJ1703" s="99">
        <v>825382.70561218297</v>
      </c>
      <c r="CK1703" s="99">
        <v>6999698.6602783203</v>
      </c>
      <c r="CL1703" s="99">
        <v>3238568.2133483901</v>
      </c>
      <c r="CM1703" s="188">
        <v>9658.3370958566702</v>
      </c>
      <c r="CN1703" s="188">
        <v>1464612.1322021501</v>
      </c>
      <c r="CO1703" s="188">
        <v>9397732.5596923791</v>
      </c>
      <c r="CP1703" s="99">
        <v>3238568.2133483901</v>
      </c>
      <c r="CQ1703" s="99">
        <v>154.39090270735301</v>
      </c>
      <c r="CR1703" s="99">
        <v>24421.5403268337</v>
      </c>
      <c r="CS1703" s="99">
        <v>219588.59240150501</v>
      </c>
      <c r="CT1703" s="99">
        <v>40441.5565934181</v>
      </c>
      <c r="CU1703" s="98">
        <v>3994.8784396249998</v>
      </c>
      <c r="CV1703" s="98">
        <v>1956.571042588</v>
      </c>
    </row>
    <row r="1704" spans="1:100" x14ac:dyDescent="0.2">
      <c r="A1704" s="98" t="s">
        <v>182</v>
      </c>
      <c r="B1704" s="100">
        <v>42614</v>
      </c>
      <c r="C1704" s="99">
        <v>0</v>
      </c>
      <c r="D1704" s="99">
        <v>3782.0493225455298</v>
      </c>
      <c r="E1704" s="99">
        <v>3980.2830773293999</v>
      </c>
      <c r="F1704" s="99">
        <v>61.954263040795901</v>
      </c>
      <c r="G1704" s="99">
        <v>190.95373967662499</v>
      </c>
      <c r="H1704" s="99">
        <v>0</v>
      </c>
      <c r="I1704" s="99">
        <v>0</v>
      </c>
      <c r="J1704" s="99">
        <v>0</v>
      </c>
      <c r="K1704" s="99">
        <v>0</v>
      </c>
      <c r="L1704" s="99">
        <v>187.336970264092</v>
      </c>
      <c r="M1704" s="99">
        <v>148.83996971137799</v>
      </c>
      <c r="N1704" s="99">
        <v>2086.7996740639201</v>
      </c>
      <c r="O1704" s="99">
        <v>0</v>
      </c>
      <c r="P1704" s="99">
        <v>3686.00928854942</v>
      </c>
      <c r="Q1704" s="99">
        <v>1695.5038294047099</v>
      </c>
      <c r="R1704" s="99">
        <v>0</v>
      </c>
      <c r="S1704" s="99">
        <v>23.113949215272399</v>
      </c>
      <c r="T1704" s="99">
        <v>0</v>
      </c>
      <c r="U1704" s="99">
        <v>1764.5473192632201</v>
      </c>
      <c r="V1704" s="99">
        <v>0</v>
      </c>
      <c r="W1704" s="99">
        <v>377180.83087921102</v>
      </c>
      <c r="X1704" s="99">
        <v>410377.35995864897</v>
      </c>
      <c r="Y1704" s="99">
        <v>1604.8854391574901</v>
      </c>
      <c r="Z1704" s="99">
        <v>28628.693613529202</v>
      </c>
      <c r="AA1704" s="99">
        <v>0</v>
      </c>
      <c r="AB1704" s="99">
        <v>0</v>
      </c>
      <c r="AC1704" s="99">
        <v>0</v>
      </c>
      <c r="AD1704" s="99">
        <v>0</v>
      </c>
      <c r="AE1704" s="99">
        <v>1478.6234517693499</v>
      </c>
      <c r="AF1704" s="99">
        <v>14831.1778665781</v>
      </c>
      <c r="AG1704" s="99">
        <v>156398.197463989</v>
      </c>
      <c r="AH1704" s="99">
        <v>0</v>
      </c>
      <c r="AI1704" s="99">
        <v>381743.637367249</v>
      </c>
      <c r="AJ1704" s="99">
        <v>257831.895845413</v>
      </c>
      <c r="AK1704" s="99">
        <v>0</v>
      </c>
      <c r="AL1704" s="99">
        <v>2113.4610609412198</v>
      </c>
      <c r="AM1704" s="99">
        <v>0</v>
      </c>
      <c r="AN1704" s="99">
        <v>629961.48557281506</v>
      </c>
      <c r="AO1704" s="99">
        <v>0</v>
      </c>
      <c r="AP1704" s="99">
        <v>3431643.7500610398</v>
      </c>
      <c r="AQ1704" s="99">
        <v>3324038.8230896001</v>
      </c>
      <c r="AR1704" s="99">
        <v>11456.082529306401</v>
      </c>
      <c r="AS1704" s="99">
        <v>264269.98277664202</v>
      </c>
      <c r="AT1704" s="99">
        <v>0</v>
      </c>
      <c r="AU1704" s="99">
        <v>0</v>
      </c>
      <c r="AV1704" s="99">
        <v>0</v>
      </c>
      <c r="AW1704" s="99">
        <v>0</v>
      </c>
      <c r="AX1704" s="99">
        <v>11671.895795464499</v>
      </c>
      <c r="AY1704" s="99">
        <v>124850.642604828</v>
      </c>
      <c r="AZ1704" s="99">
        <v>1260053.89100647</v>
      </c>
      <c r="BA1704" s="99">
        <v>0</v>
      </c>
      <c r="BB1704" s="99">
        <v>3268533.7615661598</v>
      </c>
      <c r="BC1704" s="99">
        <v>2091674.33911133</v>
      </c>
      <c r="BD1704" s="99">
        <v>0</v>
      </c>
      <c r="BE1704" s="99">
        <v>22264.339954614599</v>
      </c>
      <c r="BF1704" s="99">
        <v>0</v>
      </c>
      <c r="BG1704" s="99">
        <v>2386049.1294250502</v>
      </c>
      <c r="BH1704" s="99">
        <v>0</v>
      </c>
      <c r="BI1704" s="99">
        <v>696254.05570220901</v>
      </c>
      <c r="BJ1704" s="99">
        <v>2442614.9986877399</v>
      </c>
      <c r="BK1704" s="99">
        <v>4220.5663079023398</v>
      </c>
      <c r="BL1704" s="99">
        <v>46556.660536289201</v>
      </c>
      <c r="BM1704" s="99">
        <v>0</v>
      </c>
      <c r="BN1704" s="99">
        <v>0</v>
      </c>
      <c r="BO1704" s="99">
        <v>0</v>
      </c>
      <c r="BP1704" s="99">
        <v>0</v>
      </c>
      <c r="BQ1704" s="99">
        <v>0</v>
      </c>
      <c r="BR1704" s="99">
        <v>35795.994033336603</v>
      </c>
      <c r="BS1704" s="99">
        <v>1415222.7292480499</v>
      </c>
      <c r="BT1704" s="99">
        <v>0</v>
      </c>
      <c r="BU1704" s="99">
        <v>612109.5</v>
      </c>
      <c r="BV1704" s="99">
        <v>1053954.80455017</v>
      </c>
      <c r="BW1704" s="99">
        <v>0</v>
      </c>
      <c r="BX1704" s="99">
        <v>3100.0099900662899</v>
      </c>
      <c r="BY1704" s="99">
        <v>0</v>
      </c>
      <c r="BZ1704" s="99">
        <v>0</v>
      </c>
      <c r="CA1704" s="99">
        <v>7712.6931802034396</v>
      </c>
      <c r="CB1704" s="99">
        <v>801025.61103057896</v>
      </c>
      <c r="CC1704" s="99">
        <v>6547345.0932006799</v>
      </c>
      <c r="CD1704" s="99">
        <v>3175017.6398620601</v>
      </c>
      <c r="CE1704" s="99">
        <v>191.27414094470399</v>
      </c>
      <c r="CF1704" s="99">
        <v>28692.517402887301</v>
      </c>
      <c r="CG1704" s="99">
        <v>264237.82548904401</v>
      </c>
      <c r="CH1704" s="99">
        <v>46572.678638935096</v>
      </c>
      <c r="CI1704" s="99">
        <v>7903.4611216187504</v>
      </c>
      <c r="CJ1704" s="99">
        <v>829494.45803832996</v>
      </c>
      <c r="CK1704" s="99">
        <v>6809511.6898193397</v>
      </c>
      <c r="CL1704" s="99">
        <v>3195303.2196350102</v>
      </c>
      <c r="CM1704" s="188">
        <v>9670.1059724092502</v>
      </c>
      <c r="CN1704" s="188">
        <v>1464834.50375366</v>
      </c>
      <c r="CO1704" s="188">
        <v>9212469.1053466797</v>
      </c>
      <c r="CP1704" s="99">
        <v>3195303.2196350102</v>
      </c>
      <c r="CQ1704" s="99">
        <v>168.45718009024901</v>
      </c>
      <c r="CR1704" s="99">
        <v>26515.148455619801</v>
      </c>
      <c r="CS1704" s="99">
        <v>241390.100740433</v>
      </c>
      <c r="CT1704" s="99">
        <v>43015.738782405897</v>
      </c>
      <c r="CU1704" s="98">
        <v>3987.1908301839999</v>
      </c>
      <c r="CV1704" s="98">
        <v>1954.6609146769999</v>
      </c>
    </row>
    <row r="1705" spans="1:100" x14ac:dyDescent="0.2">
      <c r="A1705" s="98" t="s">
        <v>182</v>
      </c>
      <c r="B1705" s="100">
        <v>42705</v>
      </c>
      <c r="C1705" s="99">
        <v>0</v>
      </c>
      <c r="D1705" s="99">
        <v>3748.72178605199</v>
      </c>
      <c r="E1705" s="99">
        <v>3957.7813971638702</v>
      </c>
      <c r="F1705" s="99">
        <v>72.143576243892298</v>
      </c>
      <c r="G1705" s="99">
        <v>188.97749996930401</v>
      </c>
      <c r="H1705" s="99">
        <v>0</v>
      </c>
      <c r="I1705" s="99">
        <v>0</v>
      </c>
      <c r="J1705" s="99">
        <v>0</v>
      </c>
      <c r="K1705" s="99">
        <v>0</v>
      </c>
      <c r="L1705" s="99">
        <v>192.658340759575</v>
      </c>
      <c r="M1705" s="99">
        <v>139.346479112282</v>
      </c>
      <c r="N1705" s="99">
        <v>2087.6922328770202</v>
      </c>
      <c r="O1705" s="99">
        <v>0</v>
      </c>
      <c r="P1705" s="99">
        <v>3670.5427630245699</v>
      </c>
      <c r="Q1705" s="99">
        <v>1659.3939059525701</v>
      </c>
      <c r="R1705" s="99">
        <v>0</v>
      </c>
      <c r="S1705" s="99">
        <v>18.349517116090301</v>
      </c>
      <c r="T1705" s="99">
        <v>0</v>
      </c>
      <c r="U1705" s="99">
        <v>1651.4678035229399</v>
      </c>
      <c r="V1705" s="99">
        <v>0</v>
      </c>
      <c r="W1705" s="99">
        <v>376440.70182800299</v>
      </c>
      <c r="X1705" s="99">
        <v>402577.81534576399</v>
      </c>
      <c r="Y1705" s="99">
        <v>2359.2440738380001</v>
      </c>
      <c r="Z1705" s="99">
        <v>29189.133090257601</v>
      </c>
      <c r="AA1705" s="99">
        <v>0</v>
      </c>
      <c r="AB1705" s="99">
        <v>0</v>
      </c>
      <c r="AC1705" s="99">
        <v>0</v>
      </c>
      <c r="AD1705" s="99">
        <v>0</v>
      </c>
      <c r="AE1705" s="99">
        <v>1355.86279761791</v>
      </c>
      <c r="AF1705" s="99">
        <v>14081.9724553823</v>
      </c>
      <c r="AG1705" s="99">
        <v>155435.25940704299</v>
      </c>
      <c r="AH1705" s="99">
        <v>0</v>
      </c>
      <c r="AI1705" s="99">
        <v>361023.689479828</v>
      </c>
      <c r="AJ1705" s="99">
        <v>248406.73649025001</v>
      </c>
      <c r="AK1705" s="99">
        <v>0</v>
      </c>
      <c r="AL1705" s="99">
        <v>2137.7634325921499</v>
      </c>
      <c r="AM1705" s="99">
        <v>0</v>
      </c>
      <c r="AN1705" s="99">
        <v>591386.71511840797</v>
      </c>
      <c r="AO1705" s="99">
        <v>0</v>
      </c>
      <c r="AP1705" s="99">
        <v>3319761.7955017099</v>
      </c>
      <c r="AQ1705" s="99">
        <v>3267315.3313903799</v>
      </c>
      <c r="AR1705" s="99">
        <v>21430.088825464201</v>
      </c>
      <c r="AS1705" s="99">
        <v>272662.570026398</v>
      </c>
      <c r="AT1705" s="99">
        <v>0</v>
      </c>
      <c r="AU1705" s="99">
        <v>0</v>
      </c>
      <c r="AV1705" s="99">
        <v>0</v>
      </c>
      <c r="AW1705" s="99">
        <v>0</v>
      </c>
      <c r="AX1705" s="99">
        <v>10580.2713220119</v>
      </c>
      <c r="AY1705" s="99">
        <v>118153.620329857</v>
      </c>
      <c r="AZ1705" s="99">
        <v>1255346.3963317899</v>
      </c>
      <c r="BA1705" s="99">
        <v>0</v>
      </c>
      <c r="BB1705" s="99">
        <v>3116717.0477600102</v>
      </c>
      <c r="BC1705" s="99">
        <v>2021899.0412902799</v>
      </c>
      <c r="BD1705" s="99">
        <v>0</v>
      </c>
      <c r="BE1705" s="99">
        <v>24497.732580423399</v>
      </c>
      <c r="BF1705" s="99">
        <v>0</v>
      </c>
      <c r="BG1705" s="99">
        <v>2235690.5849609398</v>
      </c>
      <c r="BH1705" s="99">
        <v>0</v>
      </c>
      <c r="BI1705" s="99">
        <v>713893.70905304002</v>
      </c>
      <c r="BJ1705" s="99">
        <v>2583848.0233459501</v>
      </c>
      <c r="BK1705" s="99">
        <v>6304.79690229893</v>
      </c>
      <c r="BL1705" s="99">
        <v>47440.098934650399</v>
      </c>
      <c r="BM1705" s="99">
        <v>0</v>
      </c>
      <c r="BN1705" s="99">
        <v>0</v>
      </c>
      <c r="BO1705" s="99">
        <v>0</v>
      </c>
      <c r="BP1705" s="99">
        <v>0</v>
      </c>
      <c r="BQ1705" s="99">
        <v>0</v>
      </c>
      <c r="BR1705" s="99">
        <v>33979.4420881271</v>
      </c>
      <c r="BS1705" s="99">
        <v>1521281.99986267</v>
      </c>
      <c r="BT1705" s="99">
        <v>0</v>
      </c>
      <c r="BU1705" s="99">
        <v>669544.5</v>
      </c>
      <c r="BV1705" s="99">
        <v>1069810.68969727</v>
      </c>
      <c r="BW1705" s="99">
        <v>0</v>
      </c>
      <c r="BX1705" s="99">
        <v>3743.02998703718</v>
      </c>
      <c r="BY1705" s="99">
        <v>0</v>
      </c>
      <c r="BZ1705" s="99">
        <v>0</v>
      </c>
      <c r="CA1705" s="99">
        <v>7760.3838604092598</v>
      </c>
      <c r="CB1705" s="99">
        <v>785117.63705444301</v>
      </c>
      <c r="CC1705" s="99">
        <v>6477877.5886230497</v>
      </c>
      <c r="CD1705" s="99">
        <v>3259712.4708557101</v>
      </c>
      <c r="CE1705" s="99">
        <v>187.39933447912301</v>
      </c>
      <c r="CF1705" s="99">
        <v>29159.2872695923</v>
      </c>
      <c r="CG1705" s="99">
        <v>272758.10538482701</v>
      </c>
      <c r="CH1705" s="99">
        <v>47393.482519149802</v>
      </c>
      <c r="CI1705" s="99">
        <v>7943.44285911322</v>
      </c>
      <c r="CJ1705" s="99">
        <v>813429.19535827602</v>
      </c>
      <c r="CK1705" s="99">
        <v>6747635.1817627</v>
      </c>
      <c r="CL1705" s="99">
        <v>3340247.7500305199</v>
      </c>
      <c r="CM1705" s="188">
        <v>9569.2671788930893</v>
      </c>
      <c r="CN1705" s="188">
        <v>1410880.3240509001</v>
      </c>
      <c r="CO1705" s="188">
        <v>9010072.67041016</v>
      </c>
      <c r="CP1705" s="99">
        <v>3340247.7500305199</v>
      </c>
      <c r="CQ1705" s="99">
        <v>170.07550455816099</v>
      </c>
      <c r="CR1705" s="99">
        <v>27008.862801075</v>
      </c>
      <c r="CS1705" s="99">
        <v>247450.12055396999</v>
      </c>
      <c r="CT1705" s="99">
        <v>43423.037524700201</v>
      </c>
      <c r="CU1705" s="98">
        <v>3950.1534815909999</v>
      </c>
      <c r="CV1705" s="98">
        <v>1814.4772172580001</v>
      </c>
    </row>
    <row r="1706" spans="1:100" x14ac:dyDescent="0.2">
      <c r="A1706" s="98" t="s">
        <v>182</v>
      </c>
      <c r="B1706" s="100">
        <v>42795</v>
      </c>
      <c r="C1706" s="99">
        <v>0</v>
      </c>
      <c r="D1706" s="99">
        <v>3779.7120699584498</v>
      </c>
      <c r="E1706" s="99">
        <v>3933.0511512458302</v>
      </c>
      <c r="F1706" s="99">
        <v>76.796242432668805</v>
      </c>
      <c r="G1706" s="99">
        <v>183.240508928895</v>
      </c>
      <c r="H1706" s="99">
        <v>0</v>
      </c>
      <c r="I1706" s="99">
        <v>0</v>
      </c>
      <c r="J1706" s="99">
        <v>0</v>
      </c>
      <c r="K1706" s="99">
        <v>0</v>
      </c>
      <c r="L1706" s="99">
        <v>184.68537832423999</v>
      </c>
      <c r="M1706" s="99">
        <v>138.138923257589</v>
      </c>
      <c r="N1706" s="99">
        <v>2066.9454520940799</v>
      </c>
      <c r="O1706" s="99">
        <v>0</v>
      </c>
      <c r="P1706" s="99">
        <v>3634.76542448998</v>
      </c>
      <c r="Q1706" s="99">
        <v>1655.2775812149</v>
      </c>
      <c r="R1706" s="99">
        <v>0</v>
      </c>
      <c r="S1706" s="99">
        <v>17.7965272855945</v>
      </c>
      <c r="T1706" s="99">
        <v>0</v>
      </c>
      <c r="U1706" s="99">
        <v>1698.1682009845999</v>
      </c>
      <c r="V1706" s="99">
        <v>0</v>
      </c>
      <c r="W1706" s="99">
        <v>380270.26060104399</v>
      </c>
      <c r="X1706" s="99">
        <v>392237.78780365002</v>
      </c>
      <c r="Y1706" s="99">
        <v>2534.5366176962898</v>
      </c>
      <c r="Z1706" s="99">
        <v>28801.007006168398</v>
      </c>
      <c r="AA1706" s="99">
        <v>0</v>
      </c>
      <c r="AB1706" s="99">
        <v>0</v>
      </c>
      <c r="AC1706" s="99">
        <v>0</v>
      </c>
      <c r="AD1706" s="99">
        <v>0</v>
      </c>
      <c r="AE1706" s="99">
        <v>1612.34328460693</v>
      </c>
      <c r="AF1706" s="99">
        <v>14141.5305296183</v>
      </c>
      <c r="AG1706" s="99">
        <v>149968.670751572</v>
      </c>
      <c r="AH1706" s="99">
        <v>0</v>
      </c>
      <c r="AI1706" s="99">
        <v>350146.80055999802</v>
      </c>
      <c r="AJ1706" s="99">
        <v>240415.242395401</v>
      </c>
      <c r="AK1706" s="99">
        <v>0</v>
      </c>
      <c r="AL1706" s="99">
        <v>2057.2676080167298</v>
      </c>
      <c r="AM1706" s="99">
        <v>0</v>
      </c>
      <c r="AN1706" s="99">
        <v>610345.28470611596</v>
      </c>
      <c r="AO1706" s="99">
        <v>0</v>
      </c>
      <c r="AP1706" s="99">
        <v>3262806.45953369</v>
      </c>
      <c r="AQ1706" s="99">
        <v>3174898.0271301302</v>
      </c>
      <c r="AR1706" s="99">
        <v>21698.6142685413</v>
      </c>
      <c r="AS1706" s="99">
        <v>271784.22467422503</v>
      </c>
      <c r="AT1706" s="99">
        <v>0</v>
      </c>
      <c r="AU1706" s="99">
        <v>0</v>
      </c>
      <c r="AV1706" s="99">
        <v>0</v>
      </c>
      <c r="AW1706" s="99">
        <v>0</v>
      </c>
      <c r="AX1706" s="99">
        <v>12536.391106963199</v>
      </c>
      <c r="AY1706" s="99">
        <v>119203.445849419</v>
      </c>
      <c r="AZ1706" s="99">
        <v>1212847.67277527</v>
      </c>
      <c r="BA1706" s="99">
        <v>0</v>
      </c>
      <c r="BB1706" s="99">
        <v>3040508.6365356399</v>
      </c>
      <c r="BC1706" s="99">
        <v>1961876.3574371301</v>
      </c>
      <c r="BD1706" s="99">
        <v>0</v>
      </c>
      <c r="BE1706" s="99">
        <v>24967.089802026701</v>
      </c>
      <c r="BF1706" s="99">
        <v>0</v>
      </c>
      <c r="BG1706" s="99">
        <v>2293599.3890075702</v>
      </c>
      <c r="BH1706" s="99">
        <v>0</v>
      </c>
      <c r="BI1706" s="99">
        <v>713988.53633880604</v>
      </c>
      <c r="BJ1706" s="99">
        <v>2762083.3148498498</v>
      </c>
      <c r="BK1706" s="99">
        <v>6867.8773425221398</v>
      </c>
      <c r="BL1706" s="99">
        <v>46732.569354057297</v>
      </c>
      <c r="BM1706" s="99">
        <v>0</v>
      </c>
      <c r="BN1706" s="99">
        <v>0</v>
      </c>
      <c r="BO1706" s="99">
        <v>0</v>
      </c>
      <c r="BP1706" s="99">
        <v>0</v>
      </c>
      <c r="BQ1706" s="99">
        <v>0</v>
      </c>
      <c r="BR1706" s="99">
        <v>34153.175185203603</v>
      </c>
      <c r="BS1706" s="99">
        <v>1685195.1425018299</v>
      </c>
      <c r="BT1706" s="99">
        <v>0</v>
      </c>
      <c r="BU1706" s="99">
        <v>676767.85999298096</v>
      </c>
      <c r="BV1706" s="99">
        <v>1096015.15950012</v>
      </c>
      <c r="BW1706" s="99">
        <v>0</v>
      </c>
      <c r="BX1706" s="99">
        <v>3713.5999858677401</v>
      </c>
      <c r="BY1706" s="99">
        <v>0</v>
      </c>
      <c r="BZ1706" s="99">
        <v>0</v>
      </c>
      <c r="CA1706" s="99">
        <v>7740.0755653381302</v>
      </c>
      <c r="CB1706" s="99">
        <v>762987.19116210903</v>
      </c>
      <c r="CC1706" s="99">
        <v>6562814.1159667997</v>
      </c>
      <c r="CD1706" s="99">
        <v>3476503.9355163602</v>
      </c>
      <c r="CE1706" s="99">
        <v>183.785001790151</v>
      </c>
      <c r="CF1706" s="99">
        <v>28728.627393484101</v>
      </c>
      <c r="CG1706" s="99">
        <v>271455.172008514</v>
      </c>
      <c r="CH1706" s="99">
        <v>46744.476376533501</v>
      </c>
      <c r="CI1706" s="99">
        <v>7928.03567618132</v>
      </c>
      <c r="CJ1706" s="99">
        <v>792405.01653289795</v>
      </c>
      <c r="CK1706" s="99">
        <v>6836545.4171142597</v>
      </c>
      <c r="CL1706" s="99">
        <v>3520427.4380493201</v>
      </c>
      <c r="CM1706" s="188">
        <v>9612.4926148652994</v>
      </c>
      <c r="CN1706" s="188">
        <v>1397376.10067749</v>
      </c>
      <c r="CO1706" s="188">
        <v>9121029.4699706994</v>
      </c>
      <c r="CP1706" s="99">
        <v>3520427.4380493201</v>
      </c>
      <c r="CQ1706" s="99">
        <v>169.10555588267701</v>
      </c>
      <c r="CR1706" s="99">
        <v>26738.6176097393</v>
      </c>
      <c r="CS1706" s="99">
        <v>248401.205066681</v>
      </c>
      <c r="CT1706" s="99">
        <v>43384.650603771202</v>
      </c>
      <c r="CU1706" s="98">
        <v>3934.606608003</v>
      </c>
      <c r="CV1706" s="98">
        <v>1866.8024773489999</v>
      </c>
    </row>
    <row r="1707" spans="1:100" x14ac:dyDescent="0.2">
      <c r="A1707" s="98" t="s">
        <v>182</v>
      </c>
      <c r="B1707" s="100">
        <v>42887</v>
      </c>
      <c r="C1707" s="99">
        <v>0</v>
      </c>
      <c r="D1707" s="99">
        <v>3866.0050013959399</v>
      </c>
      <c r="E1707" s="99">
        <v>3915.4311868846398</v>
      </c>
      <c r="F1707" s="99">
        <v>89.857556677423403</v>
      </c>
      <c r="G1707" s="99">
        <v>180.60041971691001</v>
      </c>
      <c r="H1707" s="99">
        <v>0</v>
      </c>
      <c r="I1707" s="99">
        <v>0</v>
      </c>
      <c r="J1707" s="99">
        <v>0</v>
      </c>
      <c r="K1707" s="99">
        <v>0</v>
      </c>
      <c r="L1707" s="99">
        <v>210.802623767406</v>
      </c>
      <c r="M1707" s="99">
        <v>134.42152162455</v>
      </c>
      <c r="N1707" s="99">
        <v>2047.99623325467</v>
      </c>
      <c r="O1707" s="99">
        <v>0</v>
      </c>
      <c r="P1707" s="99">
        <v>3726.8312919139898</v>
      </c>
      <c r="Q1707" s="99">
        <v>1644.0291088819499</v>
      </c>
      <c r="R1707" s="99">
        <v>0</v>
      </c>
      <c r="S1707" s="99">
        <v>15.7599267897895</v>
      </c>
      <c r="T1707" s="99">
        <v>0</v>
      </c>
      <c r="U1707" s="99">
        <v>1650.7941257208599</v>
      </c>
      <c r="V1707" s="99">
        <v>0</v>
      </c>
      <c r="W1707" s="99">
        <v>378187.06372833299</v>
      </c>
      <c r="X1707" s="99">
        <v>383507.25694274902</v>
      </c>
      <c r="Y1707" s="99">
        <v>2497.8375915288898</v>
      </c>
      <c r="Z1707" s="99">
        <v>27766.381226301201</v>
      </c>
      <c r="AA1707" s="99">
        <v>0</v>
      </c>
      <c r="AB1707" s="99">
        <v>0</v>
      </c>
      <c r="AC1707" s="99">
        <v>0</v>
      </c>
      <c r="AD1707" s="99">
        <v>0</v>
      </c>
      <c r="AE1707" s="99">
        <v>858.25421147048496</v>
      </c>
      <c r="AF1707" s="99">
        <v>13852.085444688801</v>
      </c>
      <c r="AG1707" s="99">
        <v>146122.873058319</v>
      </c>
      <c r="AH1707" s="99">
        <v>0</v>
      </c>
      <c r="AI1707" s="99">
        <v>359580.60131454503</v>
      </c>
      <c r="AJ1707" s="99">
        <v>237424.45528984099</v>
      </c>
      <c r="AK1707" s="99">
        <v>0</v>
      </c>
      <c r="AL1707" s="99">
        <v>1684.8447387963499</v>
      </c>
      <c r="AM1707" s="99">
        <v>0</v>
      </c>
      <c r="AN1707" s="99">
        <v>590483.78034210205</v>
      </c>
      <c r="AO1707" s="99">
        <v>0</v>
      </c>
      <c r="AP1707" s="99">
        <v>3081094.4802246098</v>
      </c>
      <c r="AQ1707" s="99">
        <v>3112730.6368102999</v>
      </c>
      <c r="AR1707" s="99">
        <v>20244.8568642139</v>
      </c>
      <c r="AS1707" s="99">
        <v>262386.77342605602</v>
      </c>
      <c r="AT1707" s="99">
        <v>0</v>
      </c>
      <c r="AU1707" s="99">
        <v>0</v>
      </c>
      <c r="AV1707" s="99">
        <v>0</v>
      </c>
      <c r="AW1707" s="99">
        <v>0</v>
      </c>
      <c r="AX1707" s="99">
        <v>6783.1392840743101</v>
      </c>
      <c r="AY1707" s="99">
        <v>117543.98538208001</v>
      </c>
      <c r="AZ1707" s="99">
        <v>1179870.0155944801</v>
      </c>
      <c r="BA1707" s="99">
        <v>0</v>
      </c>
      <c r="BB1707" s="99">
        <v>3136336.8541870099</v>
      </c>
      <c r="BC1707" s="99">
        <v>1941222.5025177</v>
      </c>
      <c r="BD1707" s="99">
        <v>0</v>
      </c>
      <c r="BE1707" s="99">
        <v>20518.711602449399</v>
      </c>
      <c r="BF1707" s="99">
        <v>0</v>
      </c>
      <c r="BG1707" s="99">
        <v>2262228.1921997098</v>
      </c>
      <c r="BH1707" s="99">
        <v>0</v>
      </c>
      <c r="BI1707" s="99">
        <v>706910.79369354201</v>
      </c>
      <c r="BJ1707" s="99">
        <v>2869702.0567016602</v>
      </c>
      <c r="BK1707" s="99">
        <v>6727.4271752238301</v>
      </c>
      <c r="BL1707" s="99">
        <v>44843.4707927704</v>
      </c>
      <c r="BM1707" s="99">
        <v>0</v>
      </c>
      <c r="BN1707" s="99">
        <v>0</v>
      </c>
      <c r="BO1707" s="99">
        <v>0</v>
      </c>
      <c r="BP1707" s="99">
        <v>0</v>
      </c>
      <c r="BQ1707" s="99">
        <v>0</v>
      </c>
      <c r="BR1707" s="99">
        <v>33305.157400608099</v>
      </c>
      <c r="BS1707" s="99">
        <v>1760947.6302490199</v>
      </c>
      <c r="BT1707" s="99">
        <v>0</v>
      </c>
      <c r="BU1707" s="99">
        <v>673354.18999481201</v>
      </c>
      <c r="BV1707" s="99">
        <v>1117566.97264099</v>
      </c>
      <c r="BW1707" s="99">
        <v>0</v>
      </c>
      <c r="BX1707" s="99">
        <v>3201.21998786926</v>
      </c>
      <c r="BY1707" s="99">
        <v>0</v>
      </c>
      <c r="BZ1707" s="99">
        <v>0</v>
      </c>
      <c r="CA1707" s="99">
        <v>7751.4467684030496</v>
      </c>
      <c r="CB1707" s="99">
        <v>746063.70787048305</v>
      </c>
      <c r="CC1707" s="99">
        <v>6379354.6297607403</v>
      </c>
      <c r="CD1707" s="99">
        <v>3582037.2022705101</v>
      </c>
      <c r="CE1707" s="99">
        <v>181.36916466057301</v>
      </c>
      <c r="CF1707" s="99">
        <v>27794.284928560301</v>
      </c>
      <c r="CG1707" s="99">
        <v>262681.59705734299</v>
      </c>
      <c r="CH1707" s="99">
        <v>44859.274618625597</v>
      </c>
      <c r="CI1707" s="99">
        <v>7933.8822857141504</v>
      </c>
      <c r="CJ1707" s="99">
        <v>773785.45871734596</v>
      </c>
      <c r="CK1707" s="99">
        <v>6644954.5648803702</v>
      </c>
      <c r="CL1707" s="99">
        <v>3604898.8139343299</v>
      </c>
      <c r="CM1707" s="188">
        <v>9594.6875880956704</v>
      </c>
      <c r="CN1707" s="188">
        <v>1361110.1096496601</v>
      </c>
      <c r="CO1707" s="188">
        <v>8864493.4783935491</v>
      </c>
      <c r="CP1707" s="99">
        <v>3604898.8139343299</v>
      </c>
      <c r="CQ1707" s="99">
        <v>167.15366417355801</v>
      </c>
      <c r="CR1707" s="99">
        <v>26125.535489797599</v>
      </c>
      <c r="CS1707" s="99">
        <v>241673.215284348</v>
      </c>
      <c r="CT1707" s="99">
        <v>41814.775006771102</v>
      </c>
      <c r="CU1707" s="98">
        <v>3915.281703527</v>
      </c>
      <c r="CV1707" s="98">
        <v>1834.4509956469999</v>
      </c>
    </row>
    <row r="1708" spans="1:100" x14ac:dyDescent="0.2">
      <c r="A1708" s="98" t="s">
        <v>182</v>
      </c>
      <c r="B1708" s="100">
        <v>42979</v>
      </c>
      <c r="C1708" s="99">
        <v>0</v>
      </c>
      <c r="D1708" s="99">
        <v>3879.1055537462198</v>
      </c>
      <c r="E1708" s="99">
        <v>3899.98685240746</v>
      </c>
      <c r="F1708" s="99">
        <v>101.68483526725301</v>
      </c>
      <c r="G1708" s="99">
        <v>172.483799096197</v>
      </c>
      <c r="H1708" s="99">
        <v>0</v>
      </c>
      <c r="I1708" s="99">
        <v>0</v>
      </c>
      <c r="J1708" s="99">
        <v>0</v>
      </c>
      <c r="K1708" s="99">
        <v>0</v>
      </c>
      <c r="L1708" s="99">
        <v>230.94832464121299</v>
      </c>
      <c r="M1708" s="99">
        <v>131.25026639923499</v>
      </c>
      <c r="N1708" s="99">
        <v>2035.31410068274</v>
      </c>
      <c r="O1708" s="99">
        <v>0</v>
      </c>
      <c r="P1708" s="99">
        <v>3739.74216920137</v>
      </c>
      <c r="Q1708" s="99">
        <v>1633.7042892873301</v>
      </c>
      <c r="R1708" s="99">
        <v>0</v>
      </c>
      <c r="S1708" s="99">
        <v>10.0890917471843</v>
      </c>
      <c r="T1708" s="99">
        <v>0</v>
      </c>
      <c r="U1708" s="99">
        <v>1599.16533923149</v>
      </c>
      <c r="V1708" s="99">
        <v>0</v>
      </c>
      <c r="W1708" s="99">
        <v>368365.79177856399</v>
      </c>
      <c r="X1708" s="99">
        <v>363503.91290283197</v>
      </c>
      <c r="Y1708" s="99">
        <v>3124.2451801299999</v>
      </c>
      <c r="Z1708" s="99">
        <v>25854.587666750002</v>
      </c>
      <c r="AA1708" s="99">
        <v>0</v>
      </c>
      <c r="AB1708" s="99">
        <v>0</v>
      </c>
      <c r="AC1708" s="99">
        <v>0</v>
      </c>
      <c r="AD1708" s="99">
        <v>0</v>
      </c>
      <c r="AE1708" s="99">
        <v>1271.87634523213</v>
      </c>
      <c r="AF1708" s="99">
        <v>12903.821721077</v>
      </c>
      <c r="AG1708" s="99">
        <v>138175.341417313</v>
      </c>
      <c r="AH1708" s="99">
        <v>0</v>
      </c>
      <c r="AI1708" s="99">
        <v>370999.19178008998</v>
      </c>
      <c r="AJ1708" s="99">
        <v>227679.634593964</v>
      </c>
      <c r="AK1708" s="99">
        <v>0</v>
      </c>
      <c r="AL1708" s="99">
        <v>1019.60691895336</v>
      </c>
      <c r="AM1708" s="99">
        <v>0</v>
      </c>
      <c r="AN1708" s="99">
        <v>570824.89668273902</v>
      </c>
      <c r="AO1708" s="99">
        <v>0</v>
      </c>
      <c r="AP1708" s="99">
        <v>3241118.0729675302</v>
      </c>
      <c r="AQ1708" s="99">
        <v>2964178.6128540002</v>
      </c>
      <c r="AR1708" s="99">
        <v>23778.448951244402</v>
      </c>
      <c r="AS1708" s="99">
        <v>246191.05745506301</v>
      </c>
      <c r="AT1708" s="99">
        <v>0</v>
      </c>
      <c r="AU1708" s="99">
        <v>0</v>
      </c>
      <c r="AV1708" s="99">
        <v>0</v>
      </c>
      <c r="AW1708" s="99">
        <v>0</v>
      </c>
      <c r="AX1708" s="99">
        <v>10331.8430427313</v>
      </c>
      <c r="AY1708" s="99">
        <v>108536.990876198</v>
      </c>
      <c r="AZ1708" s="99">
        <v>1120874.26789856</v>
      </c>
      <c r="BA1708" s="99">
        <v>0</v>
      </c>
      <c r="BB1708" s="99">
        <v>3251152.5903625502</v>
      </c>
      <c r="BC1708" s="99">
        <v>1866815.9390716599</v>
      </c>
      <c r="BD1708" s="99">
        <v>0</v>
      </c>
      <c r="BE1708" s="99">
        <v>14031.821914911299</v>
      </c>
      <c r="BF1708" s="99">
        <v>0</v>
      </c>
      <c r="BG1708" s="99">
        <v>2221013.62463379</v>
      </c>
      <c r="BH1708" s="99">
        <v>0</v>
      </c>
      <c r="BI1708" s="99">
        <v>680797.51350402797</v>
      </c>
      <c r="BJ1708" s="99">
        <v>2906727.0890502902</v>
      </c>
      <c r="BK1708" s="99">
        <v>8330.2309339046496</v>
      </c>
      <c r="BL1708" s="99">
        <v>40176.551778316498</v>
      </c>
      <c r="BM1708" s="99">
        <v>0</v>
      </c>
      <c r="BN1708" s="99">
        <v>0</v>
      </c>
      <c r="BO1708" s="99">
        <v>0</v>
      </c>
      <c r="BP1708" s="99">
        <v>0</v>
      </c>
      <c r="BQ1708" s="99">
        <v>0</v>
      </c>
      <c r="BR1708" s="99">
        <v>31310.0551700592</v>
      </c>
      <c r="BS1708" s="99">
        <v>1810316.8686065699</v>
      </c>
      <c r="BT1708" s="99">
        <v>0</v>
      </c>
      <c r="BU1708" s="99">
        <v>602474.87999725295</v>
      </c>
      <c r="BV1708" s="99">
        <v>1127060.1273040799</v>
      </c>
      <c r="BW1708" s="99">
        <v>0</v>
      </c>
      <c r="BX1708" s="99">
        <v>1522.4899944663</v>
      </c>
      <c r="BY1708" s="99">
        <v>0</v>
      </c>
      <c r="BZ1708" s="99">
        <v>0</v>
      </c>
      <c r="CA1708" s="99">
        <v>7727.7441936731302</v>
      </c>
      <c r="CB1708" s="99">
        <v>741974.17434692394</v>
      </c>
      <c r="CC1708" s="99">
        <v>6187148.6658325205</v>
      </c>
      <c r="CD1708" s="99">
        <v>3630081.5879821801</v>
      </c>
      <c r="CE1708" s="99">
        <v>172.796163232997</v>
      </c>
      <c r="CF1708" s="99">
        <v>25941.173563480399</v>
      </c>
      <c r="CG1708" s="99">
        <v>246104.135765076</v>
      </c>
      <c r="CH1708" s="99">
        <v>40182.590200424202</v>
      </c>
      <c r="CI1708" s="99">
        <v>7899.0563799142801</v>
      </c>
      <c r="CJ1708" s="99">
        <v>767704.96867370605</v>
      </c>
      <c r="CK1708" s="99">
        <v>6430904.2545776404</v>
      </c>
      <c r="CL1708" s="99">
        <v>3656686.8810729999</v>
      </c>
      <c r="CM1708" s="188">
        <v>9501.2028092145902</v>
      </c>
      <c r="CN1708" s="188">
        <v>1341512.58261108</v>
      </c>
      <c r="CO1708" s="188">
        <v>8679862.3470459003</v>
      </c>
      <c r="CP1708" s="99">
        <v>3656686.8810729999</v>
      </c>
      <c r="CQ1708" s="99">
        <v>162.999542521313</v>
      </c>
      <c r="CR1708" s="99">
        <v>24724.031434297602</v>
      </c>
      <c r="CS1708" s="99">
        <v>231045.60559654201</v>
      </c>
      <c r="CT1708" s="99">
        <v>38498.671782493599</v>
      </c>
      <c r="CU1708" s="98">
        <v>3906.271817326</v>
      </c>
      <c r="CV1708" s="98">
        <v>1776.483678803</v>
      </c>
    </row>
    <row r="1709" spans="1:100" x14ac:dyDescent="0.2">
      <c r="A1709" s="98" t="s">
        <v>182</v>
      </c>
      <c r="B1709" s="100">
        <v>43070</v>
      </c>
      <c r="C1709" s="99">
        <v>0</v>
      </c>
      <c r="D1709" s="99">
        <v>3911.8134305179101</v>
      </c>
      <c r="E1709" s="99">
        <v>2867.3428771793801</v>
      </c>
      <c r="F1709" s="99">
        <v>112.43066298495999</v>
      </c>
      <c r="G1709" s="99">
        <v>169.971050946042</v>
      </c>
      <c r="H1709" s="99">
        <v>0</v>
      </c>
      <c r="I1709" s="99">
        <v>0</v>
      </c>
      <c r="J1709" s="99">
        <v>0</v>
      </c>
      <c r="K1709" s="99">
        <v>0</v>
      </c>
      <c r="L1709" s="99">
        <v>21.148277322528902</v>
      </c>
      <c r="M1709" s="99">
        <v>135.460257885978</v>
      </c>
      <c r="N1709" s="99">
        <v>1401.4631947875</v>
      </c>
      <c r="O1709" s="99">
        <v>0</v>
      </c>
      <c r="P1709" s="99">
        <v>3847.9794118702398</v>
      </c>
      <c r="Q1709" s="99">
        <v>1424.2908626943799</v>
      </c>
      <c r="R1709" s="99">
        <v>0</v>
      </c>
      <c r="S1709" s="99">
        <v>9.1662741545587796</v>
      </c>
      <c r="T1709" s="99">
        <v>0</v>
      </c>
      <c r="U1709" s="99">
        <v>1593.9129280448001</v>
      </c>
      <c r="V1709" s="99">
        <v>0</v>
      </c>
      <c r="W1709" s="99">
        <v>383757.85573577898</v>
      </c>
      <c r="X1709" s="99">
        <v>348814.75469970697</v>
      </c>
      <c r="Y1709" s="99">
        <v>5100.5280401110604</v>
      </c>
      <c r="Z1709" s="99">
        <v>26570.803369283702</v>
      </c>
      <c r="AA1709" s="99">
        <v>0</v>
      </c>
      <c r="AB1709" s="99">
        <v>0</v>
      </c>
      <c r="AC1709" s="99">
        <v>0</v>
      </c>
      <c r="AD1709" s="99">
        <v>0</v>
      </c>
      <c r="AE1709" s="99">
        <v>2082.95474424958</v>
      </c>
      <c r="AF1709" s="99">
        <v>13778.2015866041</v>
      </c>
      <c r="AG1709" s="99">
        <v>130995.87894344299</v>
      </c>
      <c r="AH1709" s="99">
        <v>0</v>
      </c>
      <c r="AI1709" s="99">
        <v>368293.67971801799</v>
      </c>
      <c r="AJ1709" s="99">
        <v>218527.55081749</v>
      </c>
      <c r="AK1709" s="99">
        <v>0</v>
      </c>
      <c r="AL1709" s="99">
        <v>1043.0533987730701</v>
      </c>
      <c r="AM1709" s="99">
        <v>0</v>
      </c>
      <c r="AN1709" s="99">
        <v>566647.10691833496</v>
      </c>
      <c r="AO1709" s="99">
        <v>0</v>
      </c>
      <c r="AP1709" s="99">
        <v>3149613.54260254</v>
      </c>
      <c r="AQ1709" s="99">
        <v>2849067.3227844201</v>
      </c>
      <c r="AR1709" s="99">
        <v>47148.520775794997</v>
      </c>
      <c r="AS1709" s="99">
        <v>248741.441612244</v>
      </c>
      <c r="AT1709" s="99">
        <v>0</v>
      </c>
      <c r="AU1709" s="99">
        <v>0</v>
      </c>
      <c r="AV1709" s="99">
        <v>0</v>
      </c>
      <c r="AW1709" s="99">
        <v>0</v>
      </c>
      <c r="AX1709" s="99">
        <v>17292.727574348501</v>
      </c>
      <c r="AY1709" s="99">
        <v>118094.093308449</v>
      </c>
      <c r="AZ1709" s="99">
        <v>1063366.1065216099</v>
      </c>
      <c r="BA1709" s="99">
        <v>0</v>
      </c>
      <c r="BB1709" s="99">
        <v>3213194.1707458501</v>
      </c>
      <c r="BC1709" s="99">
        <v>1792953.0363159201</v>
      </c>
      <c r="BD1709" s="99">
        <v>0</v>
      </c>
      <c r="BE1709" s="99">
        <v>8914.6285917758905</v>
      </c>
      <c r="BF1709" s="99">
        <v>0</v>
      </c>
      <c r="BG1709" s="99">
        <v>2209219.0180053702</v>
      </c>
      <c r="BH1709" s="99">
        <v>0</v>
      </c>
      <c r="BI1709" s="99">
        <v>728328.32978820801</v>
      </c>
      <c r="BJ1709" s="99">
        <v>1083727.3219604499</v>
      </c>
      <c r="BK1709" s="99">
        <v>13259.0556834936</v>
      </c>
      <c r="BL1709" s="99">
        <v>41837.842962741903</v>
      </c>
      <c r="BM1709" s="99">
        <v>0</v>
      </c>
      <c r="BN1709" s="99">
        <v>0</v>
      </c>
      <c r="BO1709" s="99">
        <v>0</v>
      </c>
      <c r="BP1709" s="99">
        <v>0</v>
      </c>
      <c r="BQ1709" s="99">
        <v>0</v>
      </c>
      <c r="BR1709" s="99">
        <v>33762.318006992296</v>
      </c>
      <c r="BS1709" s="99">
        <v>368409.56662750198</v>
      </c>
      <c r="BT1709" s="99">
        <v>0</v>
      </c>
      <c r="BU1709" s="99">
        <v>681970.27999877895</v>
      </c>
      <c r="BV1709" s="99">
        <v>732810.82511138904</v>
      </c>
      <c r="BW1709" s="99">
        <v>0</v>
      </c>
      <c r="BX1709" s="99">
        <v>1755.34999442101</v>
      </c>
      <c r="BY1709" s="99">
        <v>0</v>
      </c>
      <c r="BZ1709" s="99">
        <v>0</v>
      </c>
      <c r="CA1709" s="99">
        <v>6829.4288760423697</v>
      </c>
      <c r="CB1709" s="99">
        <v>718203.80263519299</v>
      </c>
      <c r="CC1709" s="99">
        <v>6161067.3565063505</v>
      </c>
      <c r="CD1709" s="99">
        <v>1783760.2499694801</v>
      </c>
      <c r="CE1709" s="99">
        <v>168.162310838699</v>
      </c>
      <c r="CF1709" s="99">
        <v>26534.463410615899</v>
      </c>
      <c r="CG1709" s="99">
        <v>248902.222682953</v>
      </c>
      <c r="CH1709" s="99">
        <v>41814.893784046202</v>
      </c>
      <c r="CI1709" s="99">
        <v>6993.4462326765097</v>
      </c>
      <c r="CJ1709" s="99">
        <v>743655.97570800805</v>
      </c>
      <c r="CK1709" s="99">
        <v>6407313.4249877902</v>
      </c>
      <c r="CL1709" s="99">
        <v>1850039.0665130599</v>
      </c>
      <c r="CM1709" s="188">
        <v>8540.63337659836</v>
      </c>
      <c r="CN1709" s="188">
        <v>1311605.16390991</v>
      </c>
      <c r="CO1709" s="188">
        <v>8647443.6988525409</v>
      </c>
      <c r="CP1709" s="99">
        <v>1850039.0665130599</v>
      </c>
      <c r="CQ1709" s="99">
        <v>160.96820776537101</v>
      </c>
      <c r="CR1709" s="99">
        <v>25547.3135344982</v>
      </c>
      <c r="CS1709" s="99">
        <v>239453.98535728501</v>
      </c>
      <c r="CT1709" s="99">
        <v>39908.458404541001</v>
      </c>
      <c r="CU1709" s="98">
        <v>2861.7063955519998</v>
      </c>
      <c r="CV1709" s="98">
        <v>1736.5370089959999</v>
      </c>
    </row>
    <row r="1710" spans="1:100" x14ac:dyDescent="0.2">
      <c r="A1710" s="98" t="s">
        <v>182</v>
      </c>
      <c r="B1710" s="100">
        <v>43160</v>
      </c>
      <c r="C1710" s="99">
        <v>0</v>
      </c>
      <c r="D1710" s="99">
        <v>3933.3714720308799</v>
      </c>
      <c r="E1710" s="99">
        <v>3843.9524184465399</v>
      </c>
      <c r="F1710" s="99">
        <v>113.765128959902</v>
      </c>
      <c r="G1710" s="99">
        <v>188.08297674916699</v>
      </c>
      <c r="H1710" s="99">
        <v>0</v>
      </c>
      <c r="I1710" s="99">
        <v>0</v>
      </c>
      <c r="J1710" s="99">
        <v>0</v>
      </c>
      <c r="K1710" s="99">
        <v>0</v>
      </c>
      <c r="L1710" s="99">
        <v>257.32969530671801</v>
      </c>
      <c r="M1710" s="99">
        <v>137.66900204494601</v>
      </c>
      <c r="N1710" s="99">
        <v>1997.7216223329301</v>
      </c>
      <c r="O1710" s="99">
        <v>0</v>
      </c>
      <c r="P1710" s="99">
        <v>3810.5442613661298</v>
      </c>
      <c r="Q1710" s="99">
        <v>1557.92545840144</v>
      </c>
      <c r="R1710" s="99">
        <v>0</v>
      </c>
      <c r="S1710" s="99">
        <v>13.953693761606701</v>
      </c>
      <c r="T1710" s="99">
        <v>0</v>
      </c>
      <c r="U1710" s="99">
        <v>1589.2918955385701</v>
      </c>
      <c r="V1710" s="99">
        <v>0</v>
      </c>
      <c r="W1710" s="99">
        <v>388574.02040863002</v>
      </c>
      <c r="X1710" s="99">
        <v>332827.174034119</v>
      </c>
      <c r="Y1710" s="99">
        <v>2427.2285785078998</v>
      </c>
      <c r="Z1710" s="99">
        <v>27828.831808567</v>
      </c>
      <c r="AA1710" s="99">
        <v>0</v>
      </c>
      <c r="AB1710" s="99">
        <v>0</v>
      </c>
      <c r="AC1710" s="99">
        <v>0</v>
      </c>
      <c r="AD1710" s="99">
        <v>0</v>
      </c>
      <c r="AE1710" s="99">
        <v>1847.45589800179</v>
      </c>
      <c r="AF1710" s="99">
        <v>13729.533619403799</v>
      </c>
      <c r="AG1710" s="99">
        <v>124051.40556240101</v>
      </c>
      <c r="AH1710" s="99">
        <v>0</v>
      </c>
      <c r="AI1710" s="99">
        <v>361304.31905365002</v>
      </c>
      <c r="AJ1710" s="99">
        <v>207092.24209785499</v>
      </c>
      <c r="AK1710" s="99">
        <v>0</v>
      </c>
      <c r="AL1710" s="99">
        <v>1335.1161596029999</v>
      </c>
      <c r="AM1710" s="99">
        <v>0</v>
      </c>
      <c r="AN1710" s="99">
        <v>566998.61245727504</v>
      </c>
      <c r="AO1710" s="99">
        <v>0</v>
      </c>
      <c r="AP1710" s="99">
        <v>3432693.6125183101</v>
      </c>
      <c r="AQ1710" s="99">
        <v>2727435.3367309598</v>
      </c>
      <c r="AR1710" s="99">
        <v>18954.703363657001</v>
      </c>
      <c r="AS1710" s="99">
        <v>265044.35744094802</v>
      </c>
      <c r="AT1710" s="99">
        <v>0</v>
      </c>
      <c r="AU1710" s="99">
        <v>0</v>
      </c>
      <c r="AV1710" s="99">
        <v>0</v>
      </c>
      <c r="AW1710" s="99">
        <v>0</v>
      </c>
      <c r="AX1710" s="99">
        <v>14720.176114440001</v>
      </c>
      <c r="AY1710" s="99">
        <v>119053.883345604</v>
      </c>
      <c r="AZ1710" s="99">
        <v>1016991.7058715801</v>
      </c>
      <c r="BA1710" s="99">
        <v>0</v>
      </c>
      <c r="BB1710" s="99">
        <v>3170899.4555358901</v>
      </c>
      <c r="BC1710" s="99">
        <v>1710524.81111145</v>
      </c>
      <c r="BD1710" s="99">
        <v>0</v>
      </c>
      <c r="BE1710" s="99">
        <v>12237.504124879801</v>
      </c>
      <c r="BF1710" s="99">
        <v>0</v>
      </c>
      <c r="BG1710" s="99">
        <v>2221433.2355956999</v>
      </c>
      <c r="BH1710" s="99">
        <v>0</v>
      </c>
      <c r="BI1710" s="99">
        <v>728967.80197143601</v>
      </c>
      <c r="BJ1710" s="99">
        <v>2242642.4600219699</v>
      </c>
      <c r="BK1710" s="99">
        <v>6597.9478054046604</v>
      </c>
      <c r="BL1710" s="99">
        <v>43357.013285636902</v>
      </c>
      <c r="BM1710" s="99">
        <v>0</v>
      </c>
      <c r="BN1710" s="99">
        <v>0</v>
      </c>
      <c r="BO1710" s="99">
        <v>0</v>
      </c>
      <c r="BP1710" s="99">
        <v>0</v>
      </c>
      <c r="BQ1710" s="99">
        <v>0</v>
      </c>
      <c r="BR1710" s="99">
        <v>34304.4406938553</v>
      </c>
      <c r="BS1710" s="99">
        <v>1270924.1212005599</v>
      </c>
      <c r="BT1710" s="99">
        <v>0</v>
      </c>
      <c r="BU1710" s="99">
        <v>692923.78819274902</v>
      </c>
      <c r="BV1710" s="99">
        <v>992716.92032623303</v>
      </c>
      <c r="BW1710" s="99">
        <v>0</v>
      </c>
      <c r="BX1710" s="99">
        <v>2367.8250246644002</v>
      </c>
      <c r="BY1710" s="99">
        <v>0</v>
      </c>
      <c r="BZ1710" s="99">
        <v>0</v>
      </c>
      <c r="CA1710" s="99">
        <v>7801.0089398622504</v>
      </c>
      <c r="CB1710" s="99">
        <v>716882.783592224</v>
      </c>
      <c r="CC1710" s="99">
        <v>6062422.8722534198</v>
      </c>
      <c r="CD1710" s="99">
        <v>2989499.8081054701</v>
      </c>
      <c r="CE1710" s="99">
        <v>188.879552323371</v>
      </c>
      <c r="CF1710" s="99">
        <v>27732.871872901898</v>
      </c>
      <c r="CG1710" s="99">
        <v>264540.13241577102</v>
      </c>
      <c r="CH1710" s="99">
        <v>43358.341576099403</v>
      </c>
      <c r="CI1710" s="99">
        <v>7995.2309975624103</v>
      </c>
      <c r="CJ1710" s="99">
        <v>745173.29550933803</v>
      </c>
      <c r="CK1710" s="99">
        <v>6327413.1661377</v>
      </c>
      <c r="CL1710" s="99">
        <v>3026144.8687744099</v>
      </c>
      <c r="CM1710" s="188">
        <v>9560.6407991647702</v>
      </c>
      <c r="CN1710" s="188">
        <v>1310556.57826233</v>
      </c>
      <c r="CO1710" s="188">
        <v>8514887.2183837909</v>
      </c>
      <c r="CP1710" s="99">
        <v>3026144.8687744099</v>
      </c>
      <c r="CQ1710" s="99">
        <v>177.147316204384</v>
      </c>
      <c r="CR1710" s="99">
        <v>26557.543721675898</v>
      </c>
      <c r="CS1710" s="99">
        <v>254611.072471619</v>
      </c>
      <c r="CT1710" s="99">
        <v>41228.963060855902</v>
      </c>
      <c r="CU1710" s="98">
        <v>3844.8342198710002</v>
      </c>
      <c r="CV1710" s="98">
        <v>1754.27885715</v>
      </c>
    </row>
    <row r="1711" spans="1:100" x14ac:dyDescent="0.2">
      <c r="A1711" s="98" t="s">
        <v>182</v>
      </c>
      <c r="B1711" s="100">
        <v>43252</v>
      </c>
      <c r="C1711" s="99">
        <v>0</v>
      </c>
      <c r="D1711" s="99">
        <v>4020.37440150976</v>
      </c>
      <c r="E1711" s="99">
        <v>3775.5772186517702</v>
      </c>
      <c r="F1711" s="99">
        <v>105.02711086347701</v>
      </c>
      <c r="G1711" s="99">
        <v>194.85549260675899</v>
      </c>
      <c r="H1711" s="99">
        <v>0</v>
      </c>
      <c r="I1711" s="99">
        <v>0</v>
      </c>
      <c r="J1711" s="99">
        <v>0</v>
      </c>
      <c r="K1711" s="99">
        <v>0</v>
      </c>
      <c r="L1711" s="99">
        <v>347.218440618366</v>
      </c>
      <c r="M1711" s="99">
        <v>126.51134599745301</v>
      </c>
      <c r="N1711" s="99">
        <v>1955.3180782944</v>
      </c>
      <c r="O1711" s="99">
        <v>0</v>
      </c>
      <c r="P1711" s="99">
        <v>3879.8589032888399</v>
      </c>
      <c r="Q1711" s="99">
        <v>1462.8829549551001</v>
      </c>
      <c r="R1711" s="99">
        <v>0</v>
      </c>
      <c r="S1711" s="99">
        <v>10.9646893902682</v>
      </c>
      <c r="T1711" s="99">
        <v>0</v>
      </c>
      <c r="U1711" s="99">
        <v>1584.2853252887701</v>
      </c>
      <c r="V1711" s="99">
        <v>0</v>
      </c>
      <c r="W1711" s="99">
        <v>391961.85006332397</v>
      </c>
      <c r="X1711" s="99">
        <v>295901.99904632597</v>
      </c>
      <c r="Y1711" s="99">
        <v>3898.7286196947098</v>
      </c>
      <c r="Z1711" s="99">
        <v>30718.813049554799</v>
      </c>
      <c r="AA1711" s="99">
        <v>0</v>
      </c>
      <c r="AB1711" s="99">
        <v>0</v>
      </c>
      <c r="AC1711" s="99">
        <v>0</v>
      </c>
      <c r="AD1711" s="99">
        <v>0</v>
      </c>
      <c r="AE1711" s="99">
        <v>1353.0946162492</v>
      </c>
      <c r="AF1711" s="99">
        <v>12822.624444127099</v>
      </c>
      <c r="AG1711" s="99">
        <v>111268.737482071</v>
      </c>
      <c r="AH1711" s="99">
        <v>0</v>
      </c>
      <c r="AI1711" s="99">
        <v>373062.81785965001</v>
      </c>
      <c r="AJ1711" s="99">
        <v>186535.20974922201</v>
      </c>
      <c r="AK1711" s="99">
        <v>0</v>
      </c>
      <c r="AL1711" s="99">
        <v>2085.9986988008</v>
      </c>
      <c r="AM1711" s="99">
        <v>0</v>
      </c>
      <c r="AN1711" s="99">
        <v>568290.19240570103</v>
      </c>
      <c r="AO1711" s="99">
        <v>0</v>
      </c>
      <c r="AP1711" s="99">
        <v>3210544.0022582998</v>
      </c>
      <c r="AQ1711" s="99">
        <v>2438378.5111694299</v>
      </c>
      <c r="AR1711" s="99">
        <v>34333.976204872102</v>
      </c>
      <c r="AS1711" s="99">
        <v>293516.76797103899</v>
      </c>
      <c r="AT1711" s="99">
        <v>0</v>
      </c>
      <c r="AU1711" s="99">
        <v>0</v>
      </c>
      <c r="AV1711" s="99">
        <v>0</v>
      </c>
      <c r="AW1711" s="99">
        <v>0</v>
      </c>
      <c r="AX1711" s="99">
        <v>10815.1618691683</v>
      </c>
      <c r="AY1711" s="99">
        <v>110497.982432365</v>
      </c>
      <c r="AZ1711" s="99">
        <v>913827.21104431199</v>
      </c>
      <c r="BA1711" s="99">
        <v>0</v>
      </c>
      <c r="BB1711" s="99">
        <v>3269773.8770141602</v>
      </c>
      <c r="BC1711" s="99">
        <v>1547228.2321929899</v>
      </c>
      <c r="BD1711" s="99">
        <v>0</v>
      </c>
      <c r="BE1711" s="99">
        <v>16711.551821708701</v>
      </c>
      <c r="BF1711" s="99">
        <v>0</v>
      </c>
      <c r="BG1711" s="99">
        <v>2243518.27410889</v>
      </c>
      <c r="BH1711" s="99">
        <v>0</v>
      </c>
      <c r="BI1711" s="99">
        <v>736138.76196289097</v>
      </c>
      <c r="BJ1711" s="99">
        <v>2344039.4563293499</v>
      </c>
      <c r="BK1711" s="99">
        <v>11605.7963984013</v>
      </c>
      <c r="BL1711" s="99">
        <v>48157.305055141398</v>
      </c>
      <c r="BM1711" s="99">
        <v>0</v>
      </c>
      <c r="BN1711" s="99">
        <v>0</v>
      </c>
      <c r="BO1711" s="99">
        <v>0</v>
      </c>
      <c r="BP1711" s="99">
        <v>0</v>
      </c>
      <c r="BQ1711" s="99">
        <v>0</v>
      </c>
      <c r="BR1711" s="99">
        <v>31238.754603147499</v>
      </c>
      <c r="BS1711" s="99">
        <v>1367407.5683136</v>
      </c>
      <c r="BT1711" s="99">
        <v>0</v>
      </c>
      <c r="BU1711" s="99">
        <v>698970.07548522903</v>
      </c>
      <c r="BV1711" s="99">
        <v>985751.90683746303</v>
      </c>
      <c r="BW1711" s="99">
        <v>0</v>
      </c>
      <c r="BX1711" s="99">
        <v>3697.5799737572702</v>
      </c>
      <c r="BY1711" s="99">
        <v>0</v>
      </c>
      <c r="BZ1711" s="99">
        <v>0</v>
      </c>
      <c r="CA1711" s="99">
        <v>7771.68122762442</v>
      </c>
      <c r="CB1711" s="99">
        <v>679072.50643920898</v>
      </c>
      <c r="CC1711" s="99">
        <v>6004695.7573242197</v>
      </c>
      <c r="CD1711" s="99">
        <v>3094455.8826293899</v>
      </c>
      <c r="CE1711" s="99">
        <v>195.79900507070101</v>
      </c>
      <c r="CF1711" s="99">
        <v>30759.0733401775</v>
      </c>
      <c r="CG1711" s="99">
        <v>294033.08340072603</v>
      </c>
      <c r="CH1711" s="99">
        <v>48172.639866828897</v>
      </c>
      <c r="CI1711" s="99">
        <v>7968.4913425445602</v>
      </c>
      <c r="CJ1711" s="99">
        <v>709908.91077423096</v>
      </c>
      <c r="CK1711" s="99">
        <v>6307345.5892334003</v>
      </c>
      <c r="CL1711" s="99">
        <v>3106764.1416320801</v>
      </c>
      <c r="CM1711" s="188">
        <v>9555.0767312049902</v>
      </c>
      <c r="CN1711" s="188">
        <v>1271227.6592407201</v>
      </c>
      <c r="CO1711" s="188">
        <v>8531996.1068115197</v>
      </c>
      <c r="CP1711" s="99">
        <v>3106764.1416320801</v>
      </c>
      <c r="CQ1711" s="99">
        <v>186.36763551086199</v>
      </c>
      <c r="CR1711" s="99">
        <v>28661.432110309601</v>
      </c>
      <c r="CS1711" s="99">
        <v>276678.71582794201</v>
      </c>
      <c r="CT1711" s="99">
        <v>44707.694944381699</v>
      </c>
      <c r="CU1711" s="98">
        <v>3776.106283225</v>
      </c>
      <c r="CV1711" s="98">
        <v>1771.2009484739999</v>
      </c>
    </row>
    <row r="1712" spans="1:100" x14ac:dyDescent="0.2">
      <c r="A1712" s="98" t="s">
        <v>182</v>
      </c>
      <c r="B1712" s="100">
        <v>43344</v>
      </c>
      <c r="C1712" s="99">
        <v>0</v>
      </c>
      <c r="D1712" s="99">
        <v>4115.8580964207604</v>
      </c>
      <c r="E1712" s="99">
        <v>3722.7913610339201</v>
      </c>
      <c r="F1712" s="99">
        <v>100.26840688008799</v>
      </c>
      <c r="G1712" s="99">
        <v>199.87408638931799</v>
      </c>
      <c r="H1712" s="99">
        <v>0</v>
      </c>
      <c r="I1712" s="99">
        <v>0</v>
      </c>
      <c r="J1712" s="99">
        <v>0</v>
      </c>
      <c r="K1712" s="99">
        <v>0</v>
      </c>
      <c r="L1712" s="99">
        <v>416.70750596746802</v>
      </c>
      <c r="M1712" s="99">
        <v>109.350678962655</v>
      </c>
      <c r="N1712" s="99">
        <v>1919.7930071651899</v>
      </c>
      <c r="O1712" s="99">
        <v>0</v>
      </c>
      <c r="P1712" s="99">
        <v>3965.15044057369</v>
      </c>
      <c r="Q1712" s="99">
        <v>1406.1676945537299</v>
      </c>
      <c r="R1712" s="99">
        <v>0</v>
      </c>
      <c r="S1712" s="99">
        <v>9.5048244927311298</v>
      </c>
      <c r="T1712" s="99">
        <v>0</v>
      </c>
      <c r="U1712" s="99">
        <v>1586.54996779561</v>
      </c>
      <c r="V1712" s="99">
        <v>0</v>
      </c>
      <c r="W1712" s="99">
        <v>393373.26819229103</v>
      </c>
      <c r="X1712" s="99">
        <v>261072.36962890599</v>
      </c>
      <c r="Y1712" s="99">
        <v>3472.6710556447501</v>
      </c>
      <c r="Z1712" s="99">
        <v>30335.1669635773</v>
      </c>
      <c r="AA1712" s="99">
        <v>0</v>
      </c>
      <c r="AB1712" s="99">
        <v>0</v>
      </c>
      <c r="AC1712" s="99">
        <v>0</v>
      </c>
      <c r="AD1712" s="99">
        <v>0</v>
      </c>
      <c r="AE1712" s="99">
        <v>868.079370990396</v>
      </c>
      <c r="AF1712" s="99">
        <v>12156.634386658699</v>
      </c>
      <c r="AG1712" s="99">
        <v>95878.138188362107</v>
      </c>
      <c r="AH1712" s="99">
        <v>0</v>
      </c>
      <c r="AI1712" s="99">
        <v>390729.65674209601</v>
      </c>
      <c r="AJ1712" s="99">
        <v>168917.43674087501</v>
      </c>
      <c r="AK1712" s="99">
        <v>0</v>
      </c>
      <c r="AL1712" s="99">
        <v>1231.5857220441101</v>
      </c>
      <c r="AM1712" s="99">
        <v>0</v>
      </c>
      <c r="AN1712" s="99">
        <v>570533.58081054699</v>
      </c>
      <c r="AO1712" s="99">
        <v>0</v>
      </c>
      <c r="AP1712" s="99">
        <v>3293548.3605346698</v>
      </c>
      <c r="AQ1712" s="99">
        <v>2160611.6575317401</v>
      </c>
      <c r="AR1712" s="99">
        <v>26395.467982292201</v>
      </c>
      <c r="AS1712" s="99">
        <v>293165.95277023298</v>
      </c>
      <c r="AT1712" s="99">
        <v>0</v>
      </c>
      <c r="AU1712" s="99">
        <v>0</v>
      </c>
      <c r="AV1712" s="99">
        <v>0</v>
      </c>
      <c r="AW1712" s="99">
        <v>0</v>
      </c>
      <c r="AX1712" s="99">
        <v>6957.7359403967903</v>
      </c>
      <c r="AY1712" s="99">
        <v>104446.569203377</v>
      </c>
      <c r="AZ1712" s="99">
        <v>792734.80743408203</v>
      </c>
      <c r="BA1712" s="99">
        <v>0</v>
      </c>
      <c r="BB1712" s="99">
        <v>3427541.8215331999</v>
      </c>
      <c r="BC1712" s="99">
        <v>1403942.24836731</v>
      </c>
      <c r="BD1712" s="99">
        <v>0</v>
      </c>
      <c r="BE1712" s="99">
        <v>9912.9588586091995</v>
      </c>
      <c r="BF1712" s="99">
        <v>0</v>
      </c>
      <c r="BG1712" s="99">
        <v>2255292.87786865</v>
      </c>
      <c r="BH1712" s="99">
        <v>0</v>
      </c>
      <c r="BI1712" s="99">
        <v>729105.44343566895</v>
      </c>
      <c r="BJ1712" s="99">
        <v>2350944.5069580101</v>
      </c>
      <c r="BK1712" s="99">
        <v>10362.4599895477</v>
      </c>
      <c r="BL1712" s="99">
        <v>46521.718357562997</v>
      </c>
      <c r="BM1712" s="99">
        <v>0</v>
      </c>
      <c r="BN1712" s="99">
        <v>0</v>
      </c>
      <c r="BO1712" s="99">
        <v>0</v>
      </c>
      <c r="BP1712" s="99">
        <v>0</v>
      </c>
      <c r="BQ1712" s="99">
        <v>0</v>
      </c>
      <c r="BR1712" s="99">
        <v>28696.960318803802</v>
      </c>
      <c r="BS1712" s="99">
        <v>1393538.73503113</v>
      </c>
      <c r="BT1712" s="99">
        <v>0</v>
      </c>
      <c r="BU1712" s="99">
        <v>645313.22755432106</v>
      </c>
      <c r="BV1712" s="99">
        <v>996595.75371551502</v>
      </c>
      <c r="BW1712" s="99">
        <v>0</v>
      </c>
      <c r="BX1712" s="99">
        <v>1821.5544434189801</v>
      </c>
      <c r="BY1712" s="99">
        <v>0</v>
      </c>
      <c r="BZ1712" s="99">
        <v>0</v>
      </c>
      <c r="CA1712" s="99">
        <v>7786.8055288195601</v>
      </c>
      <c r="CB1712" s="99">
        <v>647282.43814086902</v>
      </c>
      <c r="CC1712" s="99">
        <v>5589903.8458862295</v>
      </c>
      <c r="CD1712" s="99">
        <v>3100405.7303161598</v>
      </c>
      <c r="CE1712" s="99">
        <v>200.209873529151</v>
      </c>
      <c r="CF1712" s="99">
        <v>30461.5378251076</v>
      </c>
      <c r="CG1712" s="99">
        <v>292982.20399093599</v>
      </c>
      <c r="CH1712" s="99">
        <v>46523.3285470009</v>
      </c>
      <c r="CI1712" s="99">
        <v>7985.2894212007504</v>
      </c>
      <c r="CJ1712" s="99">
        <v>676983.68830871605</v>
      </c>
      <c r="CK1712" s="99">
        <v>5878565.2284545898</v>
      </c>
      <c r="CL1712" s="99">
        <v>3146064.5679321298</v>
      </c>
      <c r="CM1712" s="188">
        <v>9583.8965883255005</v>
      </c>
      <c r="CN1712" s="188">
        <v>1245446.08526611</v>
      </c>
      <c r="CO1712" s="188">
        <v>8166996.71020508</v>
      </c>
      <c r="CP1712" s="99">
        <v>3146064.5679321298</v>
      </c>
      <c r="CQ1712" s="99">
        <v>193.101103784516</v>
      </c>
      <c r="CR1712" s="99">
        <v>28949.611268520399</v>
      </c>
      <c r="CS1712" s="99">
        <v>281361.30387115502</v>
      </c>
      <c r="CT1712" s="99">
        <v>44422.403368473097</v>
      </c>
      <c r="CU1712" s="98">
        <v>3729.3670373740001</v>
      </c>
      <c r="CV1712" s="98">
        <v>1794.864022317</v>
      </c>
    </row>
    <row r="1713" spans="1:100" x14ac:dyDescent="0.2">
      <c r="A1713" s="98" t="s">
        <v>183</v>
      </c>
      <c r="B1713" s="100">
        <v>38047</v>
      </c>
      <c r="C1713" s="99">
        <v>0</v>
      </c>
      <c r="D1713" s="99">
        <v>1243.13658685982</v>
      </c>
      <c r="E1713" s="99">
        <v>6027.2423176169405</v>
      </c>
      <c r="F1713" s="99">
        <v>11.01623805298</v>
      </c>
      <c r="G1713" s="99">
        <v>0</v>
      </c>
      <c r="H1713" s="99">
        <v>86.432529216632204</v>
      </c>
      <c r="I1713" s="99">
        <v>0</v>
      </c>
      <c r="J1713" s="99">
        <v>3.9424733119958502</v>
      </c>
      <c r="K1713" s="99">
        <v>0</v>
      </c>
      <c r="L1713" s="99">
        <v>901.39867150038503</v>
      </c>
      <c r="M1713" s="99">
        <v>104.273596759886</v>
      </c>
      <c r="N1713" s="99">
        <v>2700.4574855566002</v>
      </c>
      <c r="O1713" s="99">
        <v>0</v>
      </c>
      <c r="P1713" s="99">
        <v>0</v>
      </c>
      <c r="Q1713" s="99">
        <v>3344.7675263285601</v>
      </c>
      <c r="R1713" s="99">
        <v>0</v>
      </c>
      <c r="S1713" s="99">
        <v>0</v>
      </c>
      <c r="T1713" s="99">
        <v>83.801954313181298</v>
      </c>
      <c r="U1713" s="99">
        <v>540.91987533122301</v>
      </c>
      <c r="V1713" s="99">
        <v>0</v>
      </c>
      <c r="W1713" s="99">
        <v>124518.191744804</v>
      </c>
      <c r="X1713" s="99">
        <v>1152925.5523834201</v>
      </c>
      <c r="Y1713" s="99">
        <v>1638.0125830173499</v>
      </c>
      <c r="Z1713" s="99">
        <v>0</v>
      </c>
      <c r="AA1713" s="99">
        <v>20250.768958330202</v>
      </c>
      <c r="AB1713" s="99">
        <v>0</v>
      </c>
      <c r="AC1713" s="99">
        <v>573.36247585713897</v>
      </c>
      <c r="AD1713" s="99">
        <v>0</v>
      </c>
      <c r="AE1713" s="99">
        <v>96208.486335754395</v>
      </c>
      <c r="AF1713" s="99">
        <v>12384.3829829693</v>
      </c>
      <c r="AG1713" s="99">
        <v>523899.136539459</v>
      </c>
      <c r="AH1713" s="99">
        <v>0</v>
      </c>
      <c r="AI1713" s="99">
        <v>0</v>
      </c>
      <c r="AJ1713" s="99">
        <v>635474.83772277797</v>
      </c>
      <c r="AK1713" s="99">
        <v>0</v>
      </c>
      <c r="AL1713" s="99">
        <v>0</v>
      </c>
      <c r="AM1713" s="99">
        <v>20155.0950899124</v>
      </c>
      <c r="AN1713" s="99">
        <v>230991.59954833999</v>
      </c>
      <c r="AO1713" s="99">
        <v>0</v>
      </c>
      <c r="AP1713" s="99">
        <v>800579.65396881104</v>
      </c>
      <c r="AQ1713" s="99">
        <v>6977706.5796508798</v>
      </c>
      <c r="AR1713" s="99">
        <v>9684.1951458454096</v>
      </c>
      <c r="AS1713" s="99">
        <v>0</v>
      </c>
      <c r="AT1713" s="99">
        <v>122020.799892426</v>
      </c>
      <c r="AU1713" s="99">
        <v>0</v>
      </c>
      <c r="AV1713" s="99">
        <v>1925.6265696734199</v>
      </c>
      <c r="AW1713" s="99">
        <v>0</v>
      </c>
      <c r="AX1713" s="99">
        <v>600825.00519561803</v>
      </c>
      <c r="AY1713" s="99">
        <v>79084.072846412702</v>
      </c>
      <c r="AZ1713" s="99">
        <v>3162193.5789184598</v>
      </c>
      <c r="BA1713" s="99">
        <v>0</v>
      </c>
      <c r="BB1713" s="99">
        <v>0</v>
      </c>
      <c r="BC1713" s="99">
        <v>3828920.4252929701</v>
      </c>
      <c r="BD1713" s="99">
        <v>0</v>
      </c>
      <c r="BE1713" s="99">
        <v>0</v>
      </c>
      <c r="BF1713" s="99">
        <v>115462.192470551</v>
      </c>
      <c r="BG1713" s="99">
        <v>528744.92751312302</v>
      </c>
      <c r="BH1713" s="99">
        <v>0</v>
      </c>
      <c r="BI1713" s="99">
        <v>31274.209852933898</v>
      </c>
      <c r="BJ1713" s="99">
        <v>2258312.9868469201</v>
      </c>
      <c r="BK1713" s="99">
        <v>3129.53312841058</v>
      </c>
      <c r="BL1713" s="99">
        <v>0</v>
      </c>
      <c r="BM1713" s="99">
        <v>0</v>
      </c>
      <c r="BN1713" s="99">
        <v>0</v>
      </c>
      <c r="BO1713" s="99">
        <v>0</v>
      </c>
      <c r="BP1713" s="99">
        <v>0</v>
      </c>
      <c r="BQ1713" s="99">
        <v>0</v>
      </c>
      <c r="BR1713" s="99">
        <v>21445.4947633743</v>
      </c>
      <c r="BS1713" s="99">
        <v>913352.63114929199</v>
      </c>
      <c r="BT1713" s="99">
        <v>0</v>
      </c>
      <c r="BU1713" s="99">
        <v>0</v>
      </c>
      <c r="BV1713" s="99">
        <v>1374422.2194519001</v>
      </c>
      <c r="BW1713" s="99">
        <v>0</v>
      </c>
      <c r="BX1713" s="99">
        <v>0</v>
      </c>
      <c r="BY1713" s="99">
        <v>0</v>
      </c>
      <c r="BZ1713" s="99">
        <v>0</v>
      </c>
      <c r="CA1713" s="99">
        <v>7266.3359544873201</v>
      </c>
      <c r="CB1713" s="99">
        <v>1285818.18174744</v>
      </c>
      <c r="CC1713" s="99">
        <v>7828431.9326782199</v>
      </c>
      <c r="CD1713" s="99">
        <v>2301432.4904479999</v>
      </c>
      <c r="CE1713" s="99">
        <v>84.074903183616698</v>
      </c>
      <c r="CF1713" s="99">
        <v>20377.7254385948</v>
      </c>
      <c r="CG1713" s="99">
        <v>120062.703233719</v>
      </c>
      <c r="CH1713" s="99">
        <v>0</v>
      </c>
      <c r="CI1713" s="99">
        <v>7351.1285562515304</v>
      </c>
      <c r="CJ1713" s="99">
        <v>1306395.46580505</v>
      </c>
      <c r="CK1713" s="99">
        <v>7952219.5147094699</v>
      </c>
      <c r="CL1713" s="99">
        <v>2303736.5357666002</v>
      </c>
      <c r="CM1713" s="188">
        <v>7895.8613762855503</v>
      </c>
      <c r="CN1713" s="188">
        <v>1531122.3255615199</v>
      </c>
      <c r="CO1713" s="188">
        <v>8411714.57568359</v>
      </c>
      <c r="CP1713" s="99">
        <v>2303736.5357666002</v>
      </c>
      <c r="CQ1713" s="99">
        <v>0</v>
      </c>
      <c r="CR1713" s="99">
        <v>0</v>
      </c>
      <c r="CS1713" s="99">
        <v>0</v>
      </c>
      <c r="CT1713" s="99">
        <v>0</v>
      </c>
      <c r="CU1713" s="98">
        <v>6653.2023935779998</v>
      </c>
      <c r="CV1713" s="98">
        <v>3.9859252980000002</v>
      </c>
    </row>
    <row r="1714" spans="1:100" x14ac:dyDescent="0.2">
      <c r="A1714" s="98" t="s">
        <v>183</v>
      </c>
      <c r="B1714" s="100">
        <v>38139</v>
      </c>
      <c r="C1714" s="99">
        <v>0</v>
      </c>
      <c r="D1714" s="99">
        <v>1315.55952325463</v>
      </c>
      <c r="E1714" s="99">
        <v>6106.8757330775297</v>
      </c>
      <c r="F1714" s="99">
        <v>9.3704469149233809</v>
      </c>
      <c r="G1714" s="99">
        <v>0</v>
      </c>
      <c r="H1714" s="99">
        <v>77.689347712323098</v>
      </c>
      <c r="I1714" s="99">
        <v>0</v>
      </c>
      <c r="J1714" s="99">
        <v>47.540780606679597</v>
      </c>
      <c r="K1714" s="99">
        <v>0</v>
      </c>
      <c r="L1714" s="99">
        <v>1588.76365198195</v>
      </c>
      <c r="M1714" s="99">
        <v>107.444496739656</v>
      </c>
      <c r="N1714" s="99">
        <v>2826.6757492124998</v>
      </c>
      <c r="O1714" s="99">
        <v>0</v>
      </c>
      <c r="P1714" s="99">
        <v>0</v>
      </c>
      <c r="Q1714" s="99">
        <v>3285.45331460238</v>
      </c>
      <c r="R1714" s="99">
        <v>0</v>
      </c>
      <c r="S1714" s="99">
        <v>0</v>
      </c>
      <c r="T1714" s="99">
        <v>78.3703725254163</v>
      </c>
      <c r="U1714" s="99">
        <v>565.92648732662201</v>
      </c>
      <c r="V1714" s="99">
        <v>0</v>
      </c>
      <c r="W1714" s="99">
        <v>140848.40857696501</v>
      </c>
      <c r="X1714" s="99">
        <v>1164563.7094268801</v>
      </c>
      <c r="Y1714" s="99">
        <v>1320.1684902459399</v>
      </c>
      <c r="Z1714" s="99">
        <v>0</v>
      </c>
      <c r="AA1714" s="99">
        <v>19436.483144044902</v>
      </c>
      <c r="AB1714" s="99">
        <v>0</v>
      </c>
      <c r="AC1714" s="99">
        <v>17408.849014043801</v>
      </c>
      <c r="AD1714" s="99">
        <v>0</v>
      </c>
      <c r="AE1714" s="99">
        <v>121270.855572701</v>
      </c>
      <c r="AF1714" s="99">
        <v>12446.829775452599</v>
      </c>
      <c r="AG1714" s="99">
        <v>547412.57872772205</v>
      </c>
      <c r="AH1714" s="99">
        <v>0</v>
      </c>
      <c r="AI1714" s="99">
        <v>0</v>
      </c>
      <c r="AJ1714" s="99">
        <v>618941.93990325904</v>
      </c>
      <c r="AK1714" s="99">
        <v>0</v>
      </c>
      <c r="AL1714" s="99">
        <v>0</v>
      </c>
      <c r="AM1714" s="99">
        <v>19615.504870414701</v>
      </c>
      <c r="AN1714" s="99">
        <v>238891.14081382801</v>
      </c>
      <c r="AO1714" s="99">
        <v>0</v>
      </c>
      <c r="AP1714" s="99">
        <v>879913.192970276</v>
      </c>
      <c r="AQ1714" s="99">
        <v>7134308.6810302697</v>
      </c>
      <c r="AR1714" s="99">
        <v>7620.7836265564001</v>
      </c>
      <c r="AS1714" s="99">
        <v>0</v>
      </c>
      <c r="AT1714" s="99">
        <v>117270.049959183</v>
      </c>
      <c r="AU1714" s="99">
        <v>0</v>
      </c>
      <c r="AV1714" s="99">
        <v>36382.293767929099</v>
      </c>
      <c r="AW1714" s="99">
        <v>0</v>
      </c>
      <c r="AX1714" s="99">
        <v>775904.10163116502</v>
      </c>
      <c r="AY1714" s="99">
        <v>77541.259023666396</v>
      </c>
      <c r="AZ1714" s="99">
        <v>3332229.0869140602</v>
      </c>
      <c r="BA1714" s="99">
        <v>0</v>
      </c>
      <c r="BB1714" s="99">
        <v>0</v>
      </c>
      <c r="BC1714" s="99">
        <v>3824770.0096740699</v>
      </c>
      <c r="BD1714" s="99">
        <v>0</v>
      </c>
      <c r="BE1714" s="99">
        <v>0</v>
      </c>
      <c r="BF1714" s="99">
        <v>115113.844976425</v>
      </c>
      <c r="BG1714" s="99">
        <v>562491.01062011695</v>
      </c>
      <c r="BH1714" s="99">
        <v>0</v>
      </c>
      <c r="BI1714" s="99">
        <v>33099.176034927397</v>
      </c>
      <c r="BJ1714" s="99">
        <v>2308932.1662292499</v>
      </c>
      <c r="BK1714" s="99">
        <v>2550.8978647887702</v>
      </c>
      <c r="BL1714" s="99">
        <v>0</v>
      </c>
      <c r="BM1714" s="99">
        <v>0</v>
      </c>
      <c r="BN1714" s="99">
        <v>0</v>
      </c>
      <c r="BO1714" s="99">
        <v>0</v>
      </c>
      <c r="BP1714" s="99">
        <v>0</v>
      </c>
      <c r="BQ1714" s="99">
        <v>0</v>
      </c>
      <c r="BR1714" s="99">
        <v>21642.499668598201</v>
      </c>
      <c r="BS1714" s="99">
        <v>958490.92086029099</v>
      </c>
      <c r="BT1714" s="99">
        <v>0</v>
      </c>
      <c r="BU1714" s="99">
        <v>0</v>
      </c>
      <c r="BV1714" s="99">
        <v>1345554.90861511</v>
      </c>
      <c r="BW1714" s="99">
        <v>0</v>
      </c>
      <c r="BX1714" s="99">
        <v>0</v>
      </c>
      <c r="BY1714" s="99">
        <v>0</v>
      </c>
      <c r="BZ1714" s="99">
        <v>0</v>
      </c>
      <c r="CA1714" s="99">
        <v>7452.5343756675702</v>
      </c>
      <c r="CB1714" s="99">
        <v>1296175.0481109601</v>
      </c>
      <c r="CC1714" s="99">
        <v>7926077.4970703097</v>
      </c>
      <c r="CD1714" s="99">
        <v>2331191.79400635</v>
      </c>
      <c r="CE1714" s="99">
        <v>85.546855115331695</v>
      </c>
      <c r="CF1714" s="99">
        <v>21385.784654378898</v>
      </c>
      <c r="CG1714" s="99">
        <v>126768.941687584</v>
      </c>
      <c r="CH1714" s="99">
        <v>0</v>
      </c>
      <c r="CI1714" s="99">
        <v>7534.2896687984503</v>
      </c>
      <c r="CJ1714" s="99">
        <v>1316886.61726379</v>
      </c>
      <c r="CK1714" s="99">
        <v>8049286.7765502902</v>
      </c>
      <c r="CL1714" s="99">
        <v>2332358.88754272</v>
      </c>
      <c r="CM1714" s="188">
        <v>8105.0974788665799</v>
      </c>
      <c r="CN1714" s="188">
        <v>1557072.48039246</v>
      </c>
      <c r="CO1714" s="188">
        <v>8690259.4572753906</v>
      </c>
      <c r="CP1714" s="99">
        <v>2332358.88754272</v>
      </c>
      <c r="CQ1714" s="99">
        <v>0</v>
      </c>
      <c r="CR1714" s="99">
        <v>0</v>
      </c>
      <c r="CS1714" s="99">
        <v>0</v>
      </c>
      <c r="CT1714" s="99">
        <v>0</v>
      </c>
      <c r="CU1714" s="98">
        <v>6697.5636056290004</v>
      </c>
      <c r="CV1714" s="98">
        <v>54.127168799000003</v>
      </c>
    </row>
    <row r="1715" spans="1:100" x14ac:dyDescent="0.2">
      <c r="A1715" s="98" t="s">
        <v>183</v>
      </c>
      <c r="B1715" s="100">
        <v>38231</v>
      </c>
      <c r="C1715" s="99">
        <v>0</v>
      </c>
      <c r="D1715" s="99">
        <v>1370.5735572874501</v>
      </c>
      <c r="E1715" s="99">
        <v>6143.5476601719902</v>
      </c>
      <c r="F1715" s="99">
        <v>12.245288777980001</v>
      </c>
      <c r="G1715" s="99">
        <v>0</v>
      </c>
      <c r="H1715" s="99">
        <v>72.047518033534303</v>
      </c>
      <c r="I1715" s="99">
        <v>0</v>
      </c>
      <c r="J1715" s="99">
        <v>127.443476844579</v>
      </c>
      <c r="K1715" s="99">
        <v>0</v>
      </c>
      <c r="L1715" s="99">
        <v>995.53738219290994</v>
      </c>
      <c r="M1715" s="99">
        <v>108.04896239657</v>
      </c>
      <c r="N1715" s="99">
        <v>2880.3956447839701</v>
      </c>
      <c r="O1715" s="99">
        <v>0</v>
      </c>
      <c r="P1715" s="99">
        <v>0</v>
      </c>
      <c r="Q1715" s="99">
        <v>3287.5453109145201</v>
      </c>
      <c r="R1715" s="99">
        <v>0</v>
      </c>
      <c r="S1715" s="99">
        <v>0</v>
      </c>
      <c r="T1715" s="99">
        <v>73.7736672218889</v>
      </c>
      <c r="U1715" s="99">
        <v>579.24687916040398</v>
      </c>
      <c r="V1715" s="99">
        <v>0</v>
      </c>
      <c r="W1715" s="99">
        <v>129144.66173267399</v>
      </c>
      <c r="X1715" s="99">
        <v>1162775.9427185101</v>
      </c>
      <c r="Y1715" s="99">
        <v>1982.4234439432601</v>
      </c>
      <c r="Z1715" s="99">
        <v>0</v>
      </c>
      <c r="AA1715" s="99">
        <v>18941.049129724499</v>
      </c>
      <c r="AB1715" s="99">
        <v>0</v>
      </c>
      <c r="AC1715" s="99">
        <v>41342.350114822402</v>
      </c>
      <c r="AD1715" s="99">
        <v>0</v>
      </c>
      <c r="AE1715" s="99">
        <v>128020.26985168501</v>
      </c>
      <c r="AF1715" s="99">
        <v>11107.0446579456</v>
      </c>
      <c r="AG1715" s="99">
        <v>554071.03842163098</v>
      </c>
      <c r="AH1715" s="99">
        <v>0</v>
      </c>
      <c r="AI1715" s="99">
        <v>0</v>
      </c>
      <c r="AJ1715" s="99">
        <v>610860.12756347703</v>
      </c>
      <c r="AK1715" s="99">
        <v>0</v>
      </c>
      <c r="AL1715" s="99">
        <v>0</v>
      </c>
      <c r="AM1715" s="99">
        <v>18684.8144257069</v>
      </c>
      <c r="AN1715" s="99">
        <v>236369.41553115801</v>
      </c>
      <c r="AO1715" s="99">
        <v>0</v>
      </c>
      <c r="AP1715" s="99">
        <v>848795.68177795399</v>
      </c>
      <c r="AQ1715" s="99">
        <v>7258442.33947754</v>
      </c>
      <c r="AR1715" s="99">
        <v>12492.8171752691</v>
      </c>
      <c r="AS1715" s="99">
        <v>0</v>
      </c>
      <c r="AT1715" s="99">
        <v>111889.16846466099</v>
      </c>
      <c r="AU1715" s="99">
        <v>0</v>
      </c>
      <c r="AV1715" s="99">
        <v>83443.595643043504</v>
      </c>
      <c r="AW1715" s="99">
        <v>0</v>
      </c>
      <c r="AX1715" s="99">
        <v>804696.21450042701</v>
      </c>
      <c r="AY1715" s="99">
        <v>70197.386518478394</v>
      </c>
      <c r="AZ1715" s="99">
        <v>3454888.0068969699</v>
      </c>
      <c r="BA1715" s="99">
        <v>0</v>
      </c>
      <c r="BB1715" s="99">
        <v>0</v>
      </c>
      <c r="BC1715" s="99">
        <v>3881239.7024230999</v>
      </c>
      <c r="BD1715" s="99">
        <v>0</v>
      </c>
      <c r="BE1715" s="99">
        <v>0</v>
      </c>
      <c r="BF1715" s="99">
        <v>115565.338474274</v>
      </c>
      <c r="BG1715" s="99">
        <v>571665.19677734398</v>
      </c>
      <c r="BH1715" s="99">
        <v>0</v>
      </c>
      <c r="BI1715" s="99">
        <v>32981.157923221603</v>
      </c>
      <c r="BJ1715" s="99">
        <v>2358623.9280700702</v>
      </c>
      <c r="BK1715" s="99">
        <v>4003.2834544181801</v>
      </c>
      <c r="BL1715" s="99">
        <v>0</v>
      </c>
      <c r="BM1715" s="99">
        <v>0</v>
      </c>
      <c r="BN1715" s="99">
        <v>0</v>
      </c>
      <c r="BO1715" s="99">
        <v>0</v>
      </c>
      <c r="BP1715" s="99">
        <v>0</v>
      </c>
      <c r="BQ1715" s="99">
        <v>0</v>
      </c>
      <c r="BR1715" s="99">
        <v>20095.6115038395</v>
      </c>
      <c r="BS1715" s="99">
        <v>1003064.44551086</v>
      </c>
      <c r="BT1715" s="99">
        <v>0</v>
      </c>
      <c r="BU1715" s="99">
        <v>0</v>
      </c>
      <c r="BV1715" s="99">
        <v>1366627.2245636</v>
      </c>
      <c r="BW1715" s="99">
        <v>0</v>
      </c>
      <c r="BX1715" s="99">
        <v>0</v>
      </c>
      <c r="BY1715" s="99">
        <v>0</v>
      </c>
      <c r="BZ1715" s="99">
        <v>0</v>
      </c>
      <c r="CA1715" s="99">
        <v>7492.38833743334</v>
      </c>
      <c r="CB1715" s="99">
        <v>1288429.8699340799</v>
      </c>
      <c r="CC1715" s="99">
        <v>8102881.0103759803</v>
      </c>
      <c r="CD1715" s="99">
        <v>2393189.2206726102</v>
      </c>
      <c r="CE1715" s="99">
        <v>85.700637811794905</v>
      </c>
      <c r="CF1715" s="99">
        <v>21834.573456287399</v>
      </c>
      <c r="CG1715" s="99">
        <v>135025.47522735599</v>
      </c>
      <c r="CH1715" s="99">
        <v>0</v>
      </c>
      <c r="CI1715" s="99">
        <v>7580.2728968858701</v>
      </c>
      <c r="CJ1715" s="99">
        <v>1310407.8222503699</v>
      </c>
      <c r="CK1715" s="99">
        <v>8240156.36047363</v>
      </c>
      <c r="CL1715" s="99">
        <v>2397183.01593018</v>
      </c>
      <c r="CM1715" s="188">
        <v>8141.0143197774896</v>
      </c>
      <c r="CN1715" s="188">
        <v>1554019.9379577599</v>
      </c>
      <c r="CO1715" s="188">
        <v>8815043.7430419903</v>
      </c>
      <c r="CP1715" s="99">
        <v>2397183.01593018</v>
      </c>
      <c r="CQ1715" s="99">
        <v>0</v>
      </c>
      <c r="CR1715" s="99">
        <v>0</v>
      </c>
      <c r="CS1715" s="99">
        <v>0</v>
      </c>
      <c r="CT1715" s="99">
        <v>0</v>
      </c>
      <c r="CU1715" s="98">
        <v>6693.6031834320002</v>
      </c>
      <c r="CV1715" s="98">
        <v>139.986478406</v>
      </c>
    </row>
    <row r="1716" spans="1:100" x14ac:dyDescent="0.2">
      <c r="A1716" s="98" t="s">
        <v>183</v>
      </c>
      <c r="B1716" s="100">
        <v>38322</v>
      </c>
      <c r="C1716" s="99">
        <v>0</v>
      </c>
      <c r="D1716" s="99">
        <v>1449.19258673489</v>
      </c>
      <c r="E1716" s="99">
        <v>6214.2149479985201</v>
      </c>
      <c r="F1716" s="99">
        <v>10.529649346950499</v>
      </c>
      <c r="G1716" s="99">
        <v>0</v>
      </c>
      <c r="H1716" s="99">
        <v>71.221727326512294</v>
      </c>
      <c r="I1716" s="99">
        <v>0</v>
      </c>
      <c r="J1716" s="99">
        <v>228.13021020591299</v>
      </c>
      <c r="K1716" s="99">
        <v>0</v>
      </c>
      <c r="L1716" s="99">
        <v>1724.0544988214999</v>
      </c>
      <c r="M1716" s="99">
        <v>111.316360546276</v>
      </c>
      <c r="N1716" s="99">
        <v>2992.6028258204501</v>
      </c>
      <c r="O1716" s="99">
        <v>0</v>
      </c>
      <c r="P1716" s="99">
        <v>0</v>
      </c>
      <c r="Q1716" s="99">
        <v>3245.11568012834</v>
      </c>
      <c r="R1716" s="99">
        <v>0</v>
      </c>
      <c r="S1716" s="99">
        <v>0</v>
      </c>
      <c r="T1716" s="99">
        <v>79.386345075443401</v>
      </c>
      <c r="U1716" s="99">
        <v>629.79735668748594</v>
      </c>
      <c r="V1716" s="99">
        <v>0</v>
      </c>
      <c r="W1716" s="99">
        <v>149843.33049011201</v>
      </c>
      <c r="X1716" s="99">
        <v>1159254.06138611</v>
      </c>
      <c r="Y1716" s="99">
        <v>1599.5537737756999</v>
      </c>
      <c r="Z1716" s="99">
        <v>0</v>
      </c>
      <c r="AA1716" s="99">
        <v>17355.8766462803</v>
      </c>
      <c r="AB1716" s="99">
        <v>0</v>
      </c>
      <c r="AC1716" s="99">
        <v>96964.822199821501</v>
      </c>
      <c r="AD1716" s="99">
        <v>0</v>
      </c>
      <c r="AE1716" s="99">
        <v>131016.15052890799</v>
      </c>
      <c r="AF1716" s="99">
        <v>12947.409025311499</v>
      </c>
      <c r="AG1716" s="99">
        <v>565277.89162445103</v>
      </c>
      <c r="AH1716" s="99">
        <v>0</v>
      </c>
      <c r="AI1716" s="99">
        <v>0</v>
      </c>
      <c r="AJ1716" s="99">
        <v>605447.80155944801</v>
      </c>
      <c r="AK1716" s="99">
        <v>0</v>
      </c>
      <c r="AL1716" s="99">
        <v>0</v>
      </c>
      <c r="AM1716" s="99">
        <v>19246.688033819199</v>
      </c>
      <c r="AN1716" s="99">
        <v>259348.19190979001</v>
      </c>
      <c r="AO1716" s="99">
        <v>0</v>
      </c>
      <c r="AP1716" s="99">
        <v>918759.64512634301</v>
      </c>
      <c r="AQ1716" s="99">
        <v>7336804.0153198196</v>
      </c>
      <c r="AR1716" s="99">
        <v>9771.5094529390299</v>
      </c>
      <c r="AS1716" s="99">
        <v>0</v>
      </c>
      <c r="AT1716" s="99">
        <v>112623.016860962</v>
      </c>
      <c r="AU1716" s="99">
        <v>0</v>
      </c>
      <c r="AV1716" s="99">
        <v>206943.72363281299</v>
      </c>
      <c r="AW1716" s="99">
        <v>0</v>
      </c>
      <c r="AX1716" s="99">
        <v>841172.32841491699</v>
      </c>
      <c r="AY1716" s="99">
        <v>82625.546787262007</v>
      </c>
      <c r="AZ1716" s="99">
        <v>3565732.0527954102</v>
      </c>
      <c r="BA1716" s="99">
        <v>0</v>
      </c>
      <c r="BB1716" s="99">
        <v>0</v>
      </c>
      <c r="BC1716" s="99">
        <v>3800353.5312194801</v>
      </c>
      <c r="BD1716" s="99">
        <v>0</v>
      </c>
      <c r="BE1716" s="99">
        <v>0</v>
      </c>
      <c r="BF1716" s="99">
        <v>130121.273377419</v>
      </c>
      <c r="BG1716" s="99">
        <v>619015.79093170201</v>
      </c>
      <c r="BH1716" s="99">
        <v>0</v>
      </c>
      <c r="BI1716" s="99">
        <v>33509.868678569801</v>
      </c>
      <c r="BJ1716" s="99">
        <v>2400014.8506774898</v>
      </c>
      <c r="BK1716" s="99">
        <v>3192.8607641458502</v>
      </c>
      <c r="BL1716" s="99">
        <v>0</v>
      </c>
      <c r="BM1716" s="99">
        <v>0</v>
      </c>
      <c r="BN1716" s="99">
        <v>0</v>
      </c>
      <c r="BO1716" s="99">
        <v>0</v>
      </c>
      <c r="BP1716" s="99">
        <v>0</v>
      </c>
      <c r="BQ1716" s="99">
        <v>0</v>
      </c>
      <c r="BR1716" s="99">
        <v>20907.469721078902</v>
      </c>
      <c r="BS1716" s="99">
        <v>1051519.1381073</v>
      </c>
      <c r="BT1716" s="99">
        <v>0</v>
      </c>
      <c r="BU1716" s="99">
        <v>0</v>
      </c>
      <c r="BV1716" s="99">
        <v>1360459.32568359</v>
      </c>
      <c r="BW1716" s="99">
        <v>0</v>
      </c>
      <c r="BX1716" s="99">
        <v>0</v>
      </c>
      <c r="BY1716" s="99">
        <v>0</v>
      </c>
      <c r="BZ1716" s="99">
        <v>0</v>
      </c>
      <c r="CA1716" s="99">
        <v>7657.3580234646797</v>
      </c>
      <c r="CB1716" s="99">
        <v>1313145.52949524</v>
      </c>
      <c r="CC1716" s="99">
        <v>8295233.2517089797</v>
      </c>
      <c r="CD1716" s="99">
        <v>2431485.0233154302</v>
      </c>
      <c r="CE1716" s="99">
        <v>91.128910468891306</v>
      </c>
      <c r="CF1716" s="99">
        <v>22688.954164505001</v>
      </c>
      <c r="CG1716" s="99">
        <v>147201.03413581799</v>
      </c>
      <c r="CH1716" s="99">
        <v>0</v>
      </c>
      <c r="CI1716" s="99">
        <v>7749.2204588055602</v>
      </c>
      <c r="CJ1716" s="99">
        <v>1336127.54096985</v>
      </c>
      <c r="CK1716" s="99">
        <v>8439153.27490234</v>
      </c>
      <c r="CL1716" s="99">
        <v>2434358.6734314002</v>
      </c>
      <c r="CM1716" s="188">
        <v>8385.4680725336093</v>
      </c>
      <c r="CN1716" s="188">
        <v>1601534.68663025</v>
      </c>
      <c r="CO1716" s="188">
        <v>9048074.59448242</v>
      </c>
      <c r="CP1716" s="99">
        <v>2434358.6734314002</v>
      </c>
      <c r="CQ1716" s="99">
        <v>0</v>
      </c>
      <c r="CR1716" s="99">
        <v>0</v>
      </c>
      <c r="CS1716" s="99">
        <v>0</v>
      </c>
      <c r="CT1716" s="99">
        <v>0</v>
      </c>
      <c r="CU1716" s="98">
        <v>6663.7593352599997</v>
      </c>
      <c r="CV1716" s="98">
        <v>246.99148363</v>
      </c>
    </row>
    <row r="1717" spans="1:100" x14ac:dyDescent="0.2">
      <c r="A1717" s="98" t="s">
        <v>183</v>
      </c>
      <c r="B1717" s="100">
        <v>38412</v>
      </c>
      <c r="C1717" s="99">
        <v>0</v>
      </c>
      <c r="D1717" s="99">
        <v>1417.3755975663701</v>
      </c>
      <c r="E1717" s="99">
        <v>6266.3502906560898</v>
      </c>
      <c r="F1717" s="99">
        <v>10.033030723920101</v>
      </c>
      <c r="G1717" s="99">
        <v>0</v>
      </c>
      <c r="H1717" s="99">
        <v>61.263205532450201</v>
      </c>
      <c r="I1717" s="99">
        <v>0</v>
      </c>
      <c r="J1717" s="99">
        <v>332.40560340881302</v>
      </c>
      <c r="K1717" s="99">
        <v>0</v>
      </c>
      <c r="L1717" s="99">
        <v>1051.6643802076601</v>
      </c>
      <c r="M1717" s="99">
        <v>105.451520696282</v>
      </c>
      <c r="N1717" s="99">
        <v>3040.5366897880999</v>
      </c>
      <c r="O1717" s="99">
        <v>0</v>
      </c>
      <c r="P1717" s="99">
        <v>0</v>
      </c>
      <c r="Q1717" s="99">
        <v>3261.24003881216</v>
      </c>
      <c r="R1717" s="99">
        <v>0</v>
      </c>
      <c r="S1717" s="99">
        <v>0</v>
      </c>
      <c r="T1717" s="99">
        <v>66.748228724114597</v>
      </c>
      <c r="U1717" s="99">
        <v>673.75100358575605</v>
      </c>
      <c r="V1717" s="99">
        <v>0</v>
      </c>
      <c r="W1717" s="99">
        <v>130965.50183773</v>
      </c>
      <c r="X1717" s="99">
        <v>1159512.9894103999</v>
      </c>
      <c r="Y1717" s="99">
        <v>1509.22704587877</v>
      </c>
      <c r="Z1717" s="99">
        <v>0</v>
      </c>
      <c r="AA1717" s="99">
        <v>14744.259038806</v>
      </c>
      <c r="AB1717" s="99">
        <v>0</v>
      </c>
      <c r="AC1717" s="99">
        <v>102211.050512314</v>
      </c>
      <c r="AD1717" s="99">
        <v>0</v>
      </c>
      <c r="AE1717" s="99">
        <v>97306.2395362854</v>
      </c>
      <c r="AF1717" s="99">
        <v>11043.069681405999</v>
      </c>
      <c r="AG1717" s="99">
        <v>565613.48109436</v>
      </c>
      <c r="AH1717" s="99">
        <v>0</v>
      </c>
      <c r="AI1717" s="99">
        <v>0</v>
      </c>
      <c r="AJ1717" s="99">
        <v>600385.58729553199</v>
      </c>
      <c r="AK1717" s="99">
        <v>0</v>
      </c>
      <c r="AL1717" s="99">
        <v>0</v>
      </c>
      <c r="AM1717" s="99">
        <v>16436.025887727701</v>
      </c>
      <c r="AN1717" s="99">
        <v>281690.07773208601</v>
      </c>
      <c r="AO1717" s="99">
        <v>0</v>
      </c>
      <c r="AP1717" s="99">
        <v>846190.21013641404</v>
      </c>
      <c r="AQ1717" s="99">
        <v>7393673.0400390597</v>
      </c>
      <c r="AR1717" s="99">
        <v>9328.7926522493399</v>
      </c>
      <c r="AS1717" s="99">
        <v>0</v>
      </c>
      <c r="AT1717" s="99">
        <v>93336.221660613999</v>
      </c>
      <c r="AU1717" s="99">
        <v>0</v>
      </c>
      <c r="AV1717" s="99">
        <v>315079.17929077102</v>
      </c>
      <c r="AW1717" s="99">
        <v>0</v>
      </c>
      <c r="AX1717" s="99">
        <v>630096.85577392601</v>
      </c>
      <c r="AY1717" s="99">
        <v>73405.473363876299</v>
      </c>
      <c r="AZ1717" s="99">
        <v>3593623.4934387198</v>
      </c>
      <c r="BA1717" s="99">
        <v>0</v>
      </c>
      <c r="BB1717" s="99">
        <v>0</v>
      </c>
      <c r="BC1717" s="99">
        <v>3807324.5551757799</v>
      </c>
      <c r="BD1717" s="99">
        <v>0</v>
      </c>
      <c r="BE1717" s="99">
        <v>0</v>
      </c>
      <c r="BF1717" s="99">
        <v>100031.10744094801</v>
      </c>
      <c r="BG1717" s="99">
        <v>675859.47966003395</v>
      </c>
      <c r="BH1717" s="99">
        <v>0</v>
      </c>
      <c r="BI1717" s="99">
        <v>33001.998804569201</v>
      </c>
      <c r="BJ1717" s="99">
        <v>2401141.2706603999</v>
      </c>
      <c r="BK1717" s="99">
        <v>3014.5665276944601</v>
      </c>
      <c r="BL1717" s="99">
        <v>0</v>
      </c>
      <c r="BM1717" s="99">
        <v>0</v>
      </c>
      <c r="BN1717" s="99">
        <v>0</v>
      </c>
      <c r="BO1717" s="99">
        <v>0</v>
      </c>
      <c r="BP1717" s="99">
        <v>0</v>
      </c>
      <c r="BQ1717" s="99">
        <v>0</v>
      </c>
      <c r="BR1717" s="99">
        <v>19465.803134679802</v>
      </c>
      <c r="BS1717" s="99">
        <v>1059962.6107177699</v>
      </c>
      <c r="BT1717" s="99">
        <v>0</v>
      </c>
      <c r="BU1717" s="99">
        <v>0</v>
      </c>
      <c r="BV1717" s="99">
        <v>1372769.08587646</v>
      </c>
      <c r="BW1717" s="99">
        <v>0</v>
      </c>
      <c r="BX1717" s="99">
        <v>0</v>
      </c>
      <c r="BY1717" s="99">
        <v>0</v>
      </c>
      <c r="BZ1717" s="99">
        <v>0</v>
      </c>
      <c r="CA1717" s="99">
        <v>7683.1031939387303</v>
      </c>
      <c r="CB1717" s="99">
        <v>1309017.3411560101</v>
      </c>
      <c r="CC1717" s="99">
        <v>8260649.6279296903</v>
      </c>
      <c r="CD1717" s="99">
        <v>2443237.2633667002</v>
      </c>
      <c r="CE1717" s="99">
        <v>88.900055630132599</v>
      </c>
      <c r="CF1717" s="99">
        <v>21669.243506431601</v>
      </c>
      <c r="CG1717" s="99">
        <v>134277.12292671201</v>
      </c>
      <c r="CH1717" s="99">
        <v>0</v>
      </c>
      <c r="CI1717" s="99">
        <v>7772.6449576616296</v>
      </c>
      <c r="CJ1717" s="99">
        <v>1331046.90950012</v>
      </c>
      <c r="CK1717" s="99">
        <v>8399199.1480712909</v>
      </c>
      <c r="CL1717" s="99">
        <v>2452345.6554870601</v>
      </c>
      <c r="CM1717" s="188">
        <v>8448.4747610092199</v>
      </c>
      <c r="CN1717" s="188">
        <v>1617269.2800140399</v>
      </c>
      <c r="CO1717" s="188">
        <v>9095129.7764892597</v>
      </c>
      <c r="CP1717" s="99">
        <v>2452345.6554870601</v>
      </c>
      <c r="CQ1717" s="99">
        <v>0</v>
      </c>
      <c r="CR1717" s="99">
        <v>0</v>
      </c>
      <c r="CS1717" s="99">
        <v>0</v>
      </c>
      <c r="CT1717" s="99">
        <v>0</v>
      </c>
      <c r="CU1717" s="98">
        <v>6667.5123332780004</v>
      </c>
      <c r="CV1717" s="98">
        <v>362.51993256999998</v>
      </c>
    </row>
    <row r="1718" spans="1:100" x14ac:dyDescent="0.2">
      <c r="A1718" s="98" t="s">
        <v>183</v>
      </c>
      <c r="B1718" s="100">
        <v>38504</v>
      </c>
      <c r="C1718" s="99">
        <v>0</v>
      </c>
      <c r="D1718" s="99">
        <v>1296.7316333204501</v>
      </c>
      <c r="E1718" s="99">
        <v>6254.4409958720198</v>
      </c>
      <c r="F1718" s="99">
        <v>10.0458977489034</v>
      </c>
      <c r="G1718" s="99">
        <v>0</v>
      </c>
      <c r="H1718" s="99">
        <v>53.799242043402003</v>
      </c>
      <c r="I1718" s="99">
        <v>0</v>
      </c>
      <c r="J1718" s="99">
        <v>415.65794306993502</v>
      </c>
      <c r="K1718" s="99">
        <v>0</v>
      </c>
      <c r="L1718" s="99">
        <v>118.26025960035599</v>
      </c>
      <c r="M1718" s="99">
        <v>94.575379333458798</v>
      </c>
      <c r="N1718" s="99">
        <v>3055.1540709435899</v>
      </c>
      <c r="O1718" s="99">
        <v>0</v>
      </c>
      <c r="P1718" s="99">
        <v>0</v>
      </c>
      <c r="Q1718" s="99">
        <v>4303.3134818673097</v>
      </c>
      <c r="R1718" s="99">
        <v>0</v>
      </c>
      <c r="S1718" s="99">
        <v>0</v>
      </c>
      <c r="T1718" s="99">
        <v>62.8080868767574</v>
      </c>
      <c r="U1718" s="99">
        <v>713.33563467860199</v>
      </c>
      <c r="V1718" s="99">
        <v>0</v>
      </c>
      <c r="W1718" s="99">
        <v>201153.01975059501</v>
      </c>
      <c r="X1718" s="99">
        <v>1150055.01593018</v>
      </c>
      <c r="Y1718" s="99">
        <v>1403.5276416838201</v>
      </c>
      <c r="Z1718" s="99">
        <v>0</v>
      </c>
      <c r="AA1718" s="99">
        <v>12947.841699242599</v>
      </c>
      <c r="AB1718" s="99">
        <v>0</v>
      </c>
      <c r="AC1718" s="99">
        <v>183070.471614838</v>
      </c>
      <c r="AD1718" s="99">
        <v>0</v>
      </c>
      <c r="AE1718" s="99">
        <v>6035.5095503926304</v>
      </c>
      <c r="AF1718" s="99">
        <v>9571.0323077440298</v>
      </c>
      <c r="AG1718" s="99">
        <v>559708.75946044899</v>
      </c>
      <c r="AH1718" s="99">
        <v>0</v>
      </c>
      <c r="AI1718" s="99">
        <v>0</v>
      </c>
      <c r="AJ1718" s="99">
        <v>782339.53853607201</v>
      </c>
      <c r="AK1718" s="99">
        <v>0</v>
      </c>
      <c r="AL1718" s="99">
        <v>0</v>
      </c>
      <c r="AM1718" s="99">
        <v>15293.387853145599</v>
      </c>
      <c r="AN1718" s="99">
        <v>293377.05458068801</v>
      </c>
      <c r="AO1718" s="99">
        <v>0</v>
      </c>
      <c r="AP1718" s="99">
        <v>853600.84846496605</v>
      </c>
      <c r="AQ1718" s="99">
        <v>7385412.5227661096</v>
      </c>
      <c r="AR1718" s="99">
        <v>8348.3517903089505</v>
      </c>
      <c r="AS1718" s="99">
        <v>0</v>
      </c>
      <c r="AT1718" s="99">
        <v>83936.531244277998</v>
      </c>
      <c r="AU1718" s="99">
        <v>0</v>
      </c>
      <c r="AV1718" s="99">
        <v>420774.23838806199</v>
      </c>
      <c r="AW1718" s="99">
        <v>0</v>
      </c>
      <c r="AX1718" s="99">
        <v>38953.578407287598</v>
      </c>
      <c r="AY1718" s="99">
        <v>67201.386405944795</v>
      </c>
      <c r="AZ1718" s="99">
        <v>3577308.4805602999</v>
      </c>
      <c r="BA1718" s="99">
        <v>0</v>
      </c>
      <c r="BB1718" s="99">
        <v>0</v>
      </c>
      <c r="BC1718" s="99">
        <v>4575949.0672607403</v>
      </c>
      <c r="BD1718" s="99">
        <v>0</v>
      </c>
      <c r="BE1718" s="99">
        <v>0</v>
      </c>
      <c r="BF1718" s="99">
        <v>97025.196325302095</v>
      </c>
      <c r="BG1718" s="99">
        <v>724767.80271911598</v>
      </c>
      <c r="BH1718" s="99">
        <v>0</v>
      </c>
      <c r="BI1718" s="99">
        <v>117981.21614932999</v>
      </c>
      <c r="BJ1718" s="99">
        <v>2395177.1095275902</v>
      </c>
      <c r="BK1718" s="99">
        <v>2870.94691482186</v>
      </c>
      <c r="BL1718" s="99">
        <v>0</v>
      </c>
      <c r="BM1718" s="99">
        <v>0</v>
      </c>
      <c r="BN1718" s="99">
        <v>0</v>
      </c>
      <c r="BO1718" s="99">
        <v>0</v>
      </c>
      <c r="BP1718" s="99">
        <v>0</v>
      </c>
      <c r="BQ1718" s="99">
        <v>0</v>
      </c>
      <c r="BR1718" s="99">
        <v>8710.9597630500793</v>
      </c>
      <c r="BS1718" s="99">
        <v>1057918.5757904099</v>
      </c>
      <c r="BT1718" s="99">
        <v>0</v>
      </c>
      <c r="BU1718" s="99">
        <v>0</v>
      </c>
      <c r="BV1718" s="99">
        <v>1435613.34176636</v>
      </c>
      <c r="BW1718" s="99">
        <v>0</v>
      </c>
      <c r="BX1718" s="99">
        <v>0</v>
      </c>
      <c r="BY1718" s="99">
        <v>0</v>
      </c>
      <c r="BZ1718" s="99">
        <v>0</v>
      </c>
      <c r="CA1718" s="99">
        <v>7577.1174173951104</v>
      </c>
      <c r="CB1718" s="99">
        <v>1336109.5993194601</v>
      </c>
      <c r="CC1718" s="99">
        <v>8183845.6267700205</v>
      </c>
      <c r="CD1718" s="99">
        <v>2510493.6006469699</v>
      </c>
      <c r="CE1718" s="99">
        <v>90.1991599034518</v>
      </c>
      <c r="CF1718" s="99">
        <v>22141.076277494401</v>
      </c>
      <c r="CG1718" s="99">
        <v>139666.47631073001</v>
      </c>
      <c r="CH1718" s="99">
        <v>0</v>
      </c>
      <c r="CI1718" s="99">
        <v>7663.9800813198099</v>
      </c>
      <c r="CJ1718" s="99">
        <v>1357430.32592773</v>
      </c>
      <c r="CK1718" s="99">
        <v>8320311.63562012</v>
      </c>
      <c r="CL1718" s="99">
        <v>2517338.7317504901</v>
      </c>
      <c r="CM1718" s="188">
        <v>8378.3811563253403</v>
      </c>
      <c r="CN1718" s="188">
        <v>1643146.8378753699</v>
      </c>
      <c r="CO1718" s="188">
        <v>9044653.0079345703</v>
      </c>
      <c r="CP1718" s="99">
        <v>2517338.7317504901</v>
      </c>
      <c r="CQ1718" s="99">
        <v>0</v>
      </c>
      <c r="CR1718" s="99">
        <v>0</v>
      </c>
      <c r="CS1718" s="99">
        <v>0</v>
      </c>
      <c r="CT1718" s="99">
        <v>0</v>
      </c>
      <c r="CU1718" s="98">
        <v>6611.2458436139996</v>
      </c>
      <c r="CV1718" s="98">
        <v>446.556566653</v>
      </c>
    </row>
    <row r="1719" spans="1:100" x14ac:dyDescent="0.2">
      <c r="A1719" s="98" t="s">
        <v>183</v>
      </c>
      <c r="B1719" s="100">
        <v>38596</v>
      </c>
      <c r="C1719" s="99">
        <v>0</v>
      </c>
      <c r="D1719" s="99">
        <v>1362.3186544328901</v>
      </c>
      <c r="E1719" s="99">
        <v>6355.2661568522499</v>
      </c>
      <c r="F1719" s="99">
        <v>13.587684284895699</v>
      </c>
      <c r="G1719" s="99">
        <v>0</v>
      </c>
      <c r="H1719" s="99">
        <v>53.902545623481302</v>
      </c>
      <c r="I1719" s="99">
        <v>0</v>
      </c>
      <c r="J1719" s="99">
        <v>493.71425958722801</v>
      </c>
      <c r="K1719" s="99">
        <v>0</v>
      </c>
      <c r="L1719" s="99">
        <v>48.432741405907997</v>
      </c>
      <c r="M1719" s="99">
        <v>89.855533472262294</v>
      </c>
      <c r="N1719" s="99">
        <v>3136.8151641786098</v>
      </c>
      <c r="O1719" s="99">
        <v>0</v>
      </c>
      <c r="P1719" s="99">
        <v>0</v>
      </c>
      <c r="Q1719" s="99">
        <v>4419.0095964074098</v>
      </c>
      <c r="R1719" s="99">
        <v>0</v>
      </c>
      <c r="S1719" s="99">
        <v>0</v>
      </c>
      <c r="T1719" s="99">
        <v>66.489958028309005</v>
      </c>
      <c r="U1719" s="99">
        <v>724.70551325380802</v>
      </c>
      <c r="V1719" s="99">
        <v>0</v>
      </c>
      <c r="W1719" s="99">
        <v>119428.840847969</v>
      </c>
      <c r="X1719" s="99">
        <v>1139748.2632141099</v>
      </c>
      <c r="Y1719" s="99">
        <v>1654.6081224828999</v>
      </c>
      <c r="Z1719" s="99">
        <v>0</v>
      </c>
      <c r="AA1719" s="99">
        <v>13694.257438898099</v>
      </c>
      <c r="AB1719" s="99">
        <v>0</v>
      </c>
      <c r="AC1719" s="99">
        <v>218418.95649528501</v>
      </c>
      <c r="AD1719" s="99">
        <v>0</v>
      </c>
      <c r="AE1719" s="99">
        <v>3888.8489162921901</v>
      </c>
      <c r="AF1719" s="99">
        <v>9330.0319899320602</v>
      </c>
      <c r="AG1719" s="99">
        <v>560880.47576904297</v>
      </c>
      <c r="AH1719" s="99">
        <v>0</v>
      </c>
      <c r="AI1719" s="99">
        <v>0</v>
      </c>
      <c r="AJ1719" s="99">
        <v>679375.39765167201</v>
      </c>
      <c r="AK1719" s="99">
        <v>0</v>
      </c>
      <c r="AL1719" s="99">
        <v>0</v>
      </c>
      <c r="AM1719" s="99">
        <v>16246.303464770301</v>
      </c>
      <c r="AN1719" s="99">
        <v>292854.74549102801</v>
      </c>
      <c r="AO1719" s="99">
        <v>0</v>
      </c>
      <c r="AP1719" s="99">
        <v>893866.47718048096</v>
      </c>
      <c r="AQ1719" s="99">
        <v>7486438.8618774395</v>
      </c>
      <c r="AR1719" s="99">
        <v>11072.024273991599</v>
      </c>
      <c r="AS1719" s="99">
        <v>0</v>
      </c>
      <c r="AT1719" s="99">
        <v>83032.180358886704</v>
      </c>
      <c r="AU1719" s="99">
        <v>0</v>
      </c>
      <c r="AV1719" s="99">
        <v>494751.55456542998</v>
      </c>
      <c r="AW1719" s="99">
        <v>0</v>
      </c>
      <c r="AX1719" s="99">
        <v>27954.6645131111</v>
      </c>
      <c r="AY1719" s="99">
        <v>67781.343981742903</v>
      </c>
      <c r="AZ1719" s="99">
        <v>3667099.2122802702</v>
      </c>
      <c r="BA1719" s="99">
        <v>0</v>
      </c>
      <c r="BB1719" s="99">
        <v>0</v>
      </c>
      <c r="BC1719" s="99">
        <v>4615127.3012695303</v>
      </c>
      <c r="BD1719" s="99">
        <v>0</v>
      </c>
      <c r="BE1719" s="99">
        <v>0</v>
      </c>
      <c r="BF1719" s="99">
        <v>102590.034045219</v>
      </c>
      <c r="BG1719" s="99">
        <v>741973.93800354004</v>
      </c>
      <c r="BH1719" s="99">
        <v>0</v>
      </c>
      <c r="BI1719" s="99">
        <v>144868.23522377</v>
      </c>
      <c r="BJ1719" s="99">
        <v>2438753.9194641099</v>
      </c>
      <c r="BK1719" s="99">
        <v>3645.9411591887501</v>
      </c>
      <c r="BL1719" s="99">
        <v>0</v>
      </c>
      <c r="BM1719" s="99">
        <v>0</v>
      </c>
      <c r="BN1719" s="99">
        <v>0</v>
      </c>
      <c r="BO1719" s="99">
        <v>0</v>
      </c>
      <c r="BP1719" s="99">
        <v>0</v>
      </c>
      <c r="BQ1719" s="99">
        <v>0</v>
      </c>
      <c r="BR1719" s="99">
        <v>9837.4357146024704</v>
      </c>
      <c r="BS1719" s="99">
        <v>1093002.98886108</v>
      </c>
      <c r="BT1719" s="99">
        <v>0</v>
      </c>
      <c r="BU1719" s="99">
        <v>0</v>
      </c>
      <c r="BV1719" s="99">
        <v>1472679.0046844501</v>
      </c>
      <c r="BW1719" s="99">
        <v>0</v>
      </c>
      <c r="BX1719" s="99">
        <v>0</v>
      </c>
      <c r="BY1719" s="99">
        <v>0</v>
      </c>
      <c r="BZ1719" s="99">
        <v>0</v>
      </c>
      <c r="CA1719" s="99">
        <v>7696.4318225979796</v>
      </c>
      <c r="CB1719" s="99">
        <v>1256346.6226196301</v>
      </c>
      <c r="CC1719" s="99">
        <v>8378173.4832153302</v>
      </c>
      <c r="CD1719" s="99">
        <v>2580059.8218078599</v>
      </c>
      <c r="CE1719" s="99">
        <v>101.829725977965</v>
      </c>
      <c r="CF1719" s="99">
        <v>23699.971666097601</v>
      </c>
      <c r="CG1719" s="99">
        <v>150917.40080261201</v>
      </c>
      <c r="CH1719" s="99">
        <v>0</v>
      </c>
      <c r="CI1719" s="99">
        <v>7800.3863707780802</v>
      </c>
      <c r="CJ1719" s="99">
        <v>1279979.21984863</v>
      </c>
      <c r="CK1719" s="99">
        <v>8530433.0361328106</v>
      </c>
      <c r="CL1719" s="99">
        <v>2588866.6918334998</v>
      </c>
      <c r="CM1719" s="188">
        <v>8512.2302078008706</v>
      </c>
      <c r="CN1719" s="188">
        <v>1575432.7556457501</v>
      </c>
      <c r="CO1719" s="188">
        <v>9262129.9730224591</v>
      </c>
      <c r="CP1719" s="99">
        <v>2588866.6918334998</v>
      </c>
      <c r="CQ1719" s="99">
        <v>0</v>
      </c>
      <c r="CR1719" s="99">
        <v>0</v>
      </c>
      <c r="CS1719" s="99">
        <v>0</v>
      </c>
      <c r="CT1719" s="99">
        <v>0</v>
      </c>
      <c r="CU1719" s="98">
        <v>6650.927295167</v>
      </c>
      <c r="CV1719" s="98">
        <v>535.54112999400002</v>
      </c>
    </row>
    <row r="1720" spans="1:100" x14ac:dyDescent="0.2">
      <c r="A1720" s="98" t="s">
        <v>183</v>
      </c>
      <c r="B1720" s="100">
        <v>38687</v>
      </c>
      <c r="C1720" s="99">
        <v>0</v>
      </c>
      <c r="D1720" s="99">
        <v>1523.4497596323499</v>
      </c>
      <c r="E1720" s="99">
        <v>6340.0884789228403</v>
      </c>
      <c r="F1720" s="99">
        <v>11.7728791548871</v>
      </c>
      <c r="G1720" s="99">
        <v>0</v>
      </c>
      <c r="H1720" s="99">
        <v>45.229159395676099</v>
      </c>
      <c r="I1720" s="99">
        <v>0</v>
      </c>
      <c r="J1720" s="99">
        <v>600.234246298671</v>
      </c>
      <c r="K1720" s="99">
        <v>0</v>
      </c>
      <c r="L1720" s="99">
        <v>79.680551376193804</v>
      </c>
      <c r="M1720" s="99">
        <v>93.581738353706896</v>
      </c>
      <c r="N1720" s="99">
        <v>3173.1961367428298</v>
      </c>
      <c r="O1720" s="99">
        <v>0</v>
      </c>
      <c r="P1720" s="99">
        <v>0</v>
      </c>
      <c r="Q1720" s="99">
        <v>4548.3849485516503</v>
      </c>
      <c r="R1720" s="99">
        <v>0</v>
      </c>
      <c r="S1720" s="99">
        <v>0</v>
      </c>
      <c r="T1720" s="99">
        <v>64.267929337918801</v>
      </c>
      <c r="U1720" s="99">
        <v>758.75640066713095</v>
      </c>
      <c r="V1720" s="99">
        <v>0</v>
      </c>
      <c r="W1720" s="99">
        <v>162506.64922523501</v>
      </c>
      <c r="X1720" s="99">
        <v>1140790.47767639</v>
      </c>
      <c r="Y1720" s="99">
        <v>1254.0576753914399</v>
      </c>
      <c r="Z1720" s="99">
        <v>0</v>
      </c>
      <c r="AA1720" s="99">
        <v>10731.0043646097</v>
      </c>
      <c r="AB1720" s="99">
        <v>0</v>
      </c>
      <c r="AC1720" s="99">
        <v>251654.41649437</v>
      </c>
      <c r="AD1720" s="99">
        <v>0</v>
      </c>
      <c r="AE1720" s="99">
        <v>5852.3562157750102</v>
      </c>
      <c r="AF1720" s="99">
        <v>10104.515376091</v>
      </c>
      <c r="AG1720" s="99">
        <v>565520.83628082299</v>
      </c>
      <c r="AH1720" s="99">
        <v>0</v>
      </c>
      <c r="AI1720" s="99">
        <v>0</v>
      </c>
      <c r="AJ1720" s="99">
        <v>728714.46707153297</v>
      </c>
      <c r="AK1720" s="99">
        <v>0</v>
      </c>
      <c r="AL1720" s="99">
        <v>0</v>
      </c>
      <c r="AM1720" s="99">
        <v>15047.635862708101</v>
      </c>
      <c r="AN1720" s="99">
        <v>308187.36904144299</v>
      </c>
      <c r="AO1720" s="99">
        <v>0</v>
      </c>
      <c r="AP1720" s="99">
        <v>1137014.7818756099</v>
      </c>
      <c r="AQ1720" s="99">
        <v>7576528.8312377902</v>
      </c>
      <c r="AR1720" s="99">
        <v>8126.5617499351501</v>
      </c>
      <c r="AS1720" s="99">
        <v>0</v>
      </c>
      <c r="AT1720" s="99">
        <v>70567.932709693894</v>
      </c>
      <c r="AU1720" s="99">
        <v>0</v>
      </c>
      <c r="AV1720" s="99">
        <v>630117.27685546898</v>
      </c>
      <c r="AW1720" s="99">
        <v>0</v>
      </c>
      <c r="AX1720" s="99">
        <v>41024.411294460297</v>
      </c>
      <c r="AY1720" s="99">
        <v>73670.691926002502</v>
      </c>
      <c r="AZ1720" s="99">
        <v>3730675.4159851102</v>
      </c>
      <c r="BA1720" s="99">
        <v>0</v>
      </c>
      <c r="BB1720" s="99">
        <v>0</v>
      </c>
      <c r="BC1720" s="99">
        <v>4918538.19921875</v>
      </c>
      <c r="BD1720" s="99">
        <v>0</v>
      </c>
      <c r="BE1720" s="99">
        <v>0</v>
      </c>
      <c r="BF1720" s="99">
        <v>102233.38030147601</v>
      </c>
      <c r="BG1720" s="99">
        <v>789364.41730499303</v>
      </c>
      <c r="BH1720" s="99">
        <v>0</v>
      </c>
      <c r="BI1720" s="99">
        <v>167393.300415039</v>
      </c>
      <c r="BJ1720" s="99">
        <v>2465938.3711242699</v>
      </c>
      <c r="BK1720" s="99">
        <v>2692.2896475791899</v>
      </c>
      <c r="BL1720" s="99">
        <v>0</v>
      </c>
      <c r="BM1720" s="99">
        <v>0</v>
      </c>
      <c r="BN1720" s="99">
        <v>0</v>
      </c>
      <c r="BO1720" s="99">
        <v>0</v>
      </c>
      <c r="BP1720" s="99">
        <v>0</v>
      </c>
      <c r="BQ1720" s="99">
        <v>0</v>
      </c>
      <c r="BR1720" s="99">
        <v>9350.2304036617297</v>
      </c>
      <c r="BS1720" s="99">
        <v>1113564.9400177</v>
      </c>
      <c r="BT1720" s="99">
        <v>0</v>
      </c>
      <c r="BU1720" s="99">
        <v>0</v>
      </c>
      <c r="BV1720" s="99">
        <v>1516800.03463745</v>
      </c>
      <c r="BW1720" s="99">
        <v>0</v>
      </c>
      <c r="BX1720" s="99">
        <v>0</v>
      </c>
      <c r="BY1720" s="99">
        <v>0</v>
      </c>
      <c r="BZ1720" s="99">
        <v>0</v>
      </c>
      <c r="CA1720" s="99">
        <v>7859.9983617067301</v>
      </c>
      <c r="CB1720" s="99">
        <v>1307505.2829132101</v>
      </c>
      <c r="CC1720" s="99">
        <v>8761623.88671875</v>
      </c>
      <c r="CD1720" s="99">
        <v>2637669.3695678702</v>
      </c>
      <c r="CE1720" s="99">
        <v>102.854409588501</v>
      </c>
      <c r="CF1720" s="99">
        <v>24276.235183239001</v>
      </c>
      <c r="CG1720" s="99">
        <v>160129.99966812099</v>
      </c>
      <c r="CH1720" s="99">
        <v>0</v>
      </c>
      <c r="CI1720" s="99">
        <v>7963.0123464465096</v>
      </c>
      <c r="CJ1720" s="99">
        <v>1332053.0275115999</v>
      </c>
      <c r="CK1720" s="99">
        <v>8918550.2839355506</v>
      </c>
      <c r="CL1720" s="99">
        <v>2647782.6509704599</v>
      </c>
      <c r="CM1720" s="188">
        <v>8719.9731252193505</v>
      </c>
      <c r="CN1720" s="188">
        <v>1639244.2167205799</v>
      </c>
      <c r="CO1720" s="188">
        <v>9698590.8243408203</v>
      </c>
      <c r="CP1720" s="99">
        <v>2647782.6509704599</v>
      </c>
      <c r="CQ1720" s="99">
        <v>0</v>
      </c>
      <c r="CR1720" s="99">
        <v>0</v>
      </c>
      <c r="CS1720" s="99">
        <v>0</v>
      </c>
      <c r="CT1720" s="99">
        <v>0</v>
      </c>
      <c r="CU1720" s="98">
        <v>6530.9206817940003</v>
      </c>
      <c r="CV1720" s="98">
        <v>655.52421259100004</v>
      </c>
    </row>
    <row r="1721" spans="1:100" x14ac:dyDescent="0.2">
      <c r="A1721" s="98" t="s">
        <v>183</v>
      </c>
      <c r="B1721" s="100">
        <v>38777</v>
      </c>
      <c r="C1721" s="99">
        <v>0</v>
      </c>
      <c r="D1721" s="99">
        <v>1591.2727828919899</v>
      </c>
      <c r="E1721" s="99">
        <v>6413.97317564487</v>
      </c>
      <c r="F1721" s="99">
        <v>10.956139162997699</v>
      </c>
      <c r="G1721" s="99">
        <v>0</v>
      </c>
      <c r="H1721" s="99">
        <v>42.636428525671398</v>
      </c>
      <c r="I1721" s="99">
        <v>0</v>
      </c>
      <c r="J1721" s="99">
        <v>660.48889424651895</v>
      </c>
      <c r="K1721" s="99">
        <v>0</v>
      </c>
      <c r="L1721" s="99">
        <v>34.989817823283403</v>
      </c>
      <c r="M1721" s="99">
        <v>108.756006507203</v>
      </c>
      <c r="N1721" s="99">
        <v>3273.0679692625999</v>
      </c>
      <c r="O1721" s="99">
        <v>30.613807690562702</v>
      </c>
      <c r="P1721" s="99">
        <v>0</v>
      </c>
      <c r="Q1721" s="99">
        <v>4575.1551716327704</v>
      </c>
      <c r="R1721" s="99">
        <v>10.5771944762673</v>
      </c>
      <c r="S1721" s="99">
        <v>0</v>
      </c>
      <c r="T1721" s="99">
        <v>49.821792038157596</v>
      </c>
      <c r="U1721" s="99">
        <v>783.27553682029202</v>
      </c>
      <c r="V1721" s="99">
        <v>0</v>
      </c>
      <c r="W1721" s="99">
        <v>159501.272108078</v>
      </c>
      <c r="X1721" s="99">
        <v>1147954.6321868901</v>
      </c>
      <c r="Y1721" s="99">
        <v>1193.0751729756601</v>
      </c>
      <c r="Z1721" s="99">
        <v>0</v>
      </c>
      <c r="AA1721" s="99">
        <v>9758.1059243678992</v>
      </c>
      <c r="AB1721" s="99">
        <v>0</v>
      </c>
      <c r="AC1721" s="99">
        <v>233248.27075386001</v>
      </c>
      <c r="AD1721" s="99">
        <v>0</v>
      </c>
      <c r="AE1721" s="99">
        <v>3796.2860598266102</v>
      </c>
      <c r="AF1721" s="99">
        <v>11846.2586878538</v>
      </c>
      <c r="AG1721" s="99">
        <v>576336.32077026402</v>
      </c>
      <c r="AH1721" s="99">
        <v>1531.7582500726</v>
      </c>
      <c r="AI1721" s="99">
        <v>0</v>
      </c>
      <c r="AJ1721" s="99">
        <v>732183.82171630894</v>
      </c>
      <c r="AK1721" s="99">
        <v>1521.4564741849899</v>
      </c>
      <c r="AL1721" s="99">
        <v>0</v>
      </c>
      <c r="AM1721" s="99">
        <v>12251.342435479201</v>
      </c>
      <c r="AN1721" s="99">
        <v>311053.069007874</v>
      </c>
      <c r="AO1721" s="99">
        <v>0</v>
      </c>
      <c r="AP1721" s="99">
        <v>1240484.96095276</v>
      </c>
      <c r="AQ1721" s="99">
        <v>7708639.0208129901</v>
      </c>
      <c r="AR1721" s="99">
        <v>8464.1504476070404</v>
      </c>
      <c r="AS1721" s="99">
        <v>0</v>
      </c>
      <c r="AT1721" s="99">
        <v>65151.6217374802</v>
      </c>
      <c r="AU1721" s="99">
        <v>0</v>
      </c>
      <c r="AV1721" s="99">
        <v>700759.474815369</v>
      </c>
      <c r="AW1721" s="99">
        <v>0</v>
      </c>
      <c r="AX1721" s="99">
        <v>26548.675132036198</v>
      </c>
      <c r="AY1721" s="99">
        <v>85526.939521789594</v>
      </c>
      <c r="AZ1721" s="99">
        <v>3854049.0975036598</v>
      </c>
      <c r="BA1721" s="99">
        <v>12490.5121378899</v>
      </c>
      <c r="BB1721" s="99">
        <v>0</v>
      </c>
      <c r="BC1721" s="99">
        <v>4996485.7799682599</v>
      </c>
      <c r="BD1721" s="99">
        <v>10112.5164763927</v>
      </c>
      <c r="BE1721" s="99">
        <v>0</v>
      </c>
      <c r="BF1721" s="99">
        <v>79078.570247650103</v>
      </c>
      <c r="BG1721" s="99">
        <v>817054.44367217994</v>
      </c>
      <c r="BH1721" s="99">
        <v>0</v>
      </c>
      <c r="BI1721" s="99">
        <v>182717.18820381199</v>
      </c>
      <c r="BJ1721" s="99">
        <v>2516217.59765625</v>
      </c>
      <c r="BK1721" s="99">
        <v>2662.4900777637999</v>
      </c>
      <c r="BL1721" s="99">
        <v>0</v>
      </c>
      <c r="BM1721" s="99">
        <v>0</v>
      </c>
      <c r="BN1721" s="99">
        <v>0</v>
      </c>
      <c r="BO1721" s="99">
        <v>0</v>
      </c>
      <c r="BP1721" s="99">
        <v>0</v>
      </c>
      <c r="BQ1721" s="99">
        <v>0</v>
      </c>
      <c r="BR1721" s="99">
        <v>15098.205480217899</v>
      </c>
      <c r="BS1721" s="99">
        <v>1152094.59977722</v>
      </c>
      <c r="BT1721" s="99">
        <v>2424.6256666481499</v>
      </c>
      <c r="BU1721" s="99">
        <v>0</v>
      </c>
      <c r="BV1721" s="99">
        <v>1551949.4682006801</v>
      </c>
      <c r="BW1721" s="99">
        <v>1012.06391540915</v>
      </c>
      <c r="BX1721" s="99">
        <v>0</v>
      </c>
      <c r="BY1721" s="99">
        <v>0</v>
      </c>
      <c r="BZ1721" s="99">
        <v>0</v>
      </c>
      <c r="CA1721" s="99">
        <v>8008.4175714254397</v>
      </c>
      <c r="CB1721" s="99">
        <v>1313961.2551116899</v>
      </c>
      <c r="CC1721" s="99">
        <v>9065934.8901367206</v>
      </c>
      <c r="CD1721" s="99">
        <v>2706980.2709045401</v>
      </c>
      <c r="CE1721" s="99">
        <v>97.517007787711904</v>
      </c>
      <c r="CF1721" s="99">
        <v>23622.5428805351</v>
      </c>
      <c r="CG1721" s="99">
        <v>157297.366199493</v>
      </c>
      <c r="CH1721" s="99">
        <v>0</v>
      </c>
      <c r="CI1721" s="99">
        <v>8106.5215679407102</v>
      </c>
      <c r="CJ1721" s="99">
        <v>1337623.61512756</v>
      </c>
      <c r="CK1721" s="99">
        <v>9228125.47265625</v>
      </c>
      <c r="CL1721" s="99">
        <v>2724155.4489440899</v>
      </c>
      <c r="CM1721" s="188">
        <v>8886.4714596271497</v>
      </c>
      <c r="CN1721" s="188">
        <v>1655522.54281616</v>
      </c>
      <c r="CO1721" s="188">
        <v>9910934.3886718806</v>
      </c>
      <c r="CP1721" s="99">
        <v>2724155.4489440899</v>
      </c>
      <c r="CQ1721" s="99">
        <v>0</v>
      </c>
      <c r="CR1721" s="99">
        <v>0</v>
      </c>
      <c r="CS1721" s="99">
        <v>0</v>
      </c>
      <c r="CT1721" s="99">
        <v>0</v>
      </c>
      <c r="CU1721" s="98">
        <v>6577.6162813720002</v>
      </c>
      <c r="CV1721" s="98">
        <v>712.85353853499998</v>
      </c>
    </row>
    <row r="1722" spans="1:100" x14ac:dyDescent="0.2">
      <c r="A1722" s="98" t="s">
        <v>183</v>
      </c>
      <c r="B1722" s="100">
        <v>38869</v>
      </c>
      <c r="C1722" s="99">
        <v>0</v>
      </c>
      <c r="D1722" s="99">
        <v>1555.58097311854</v>
      </c>
      <c r="E1722" s="99">
        <v>6464.9845247268704</v>
      </c>
      <c r="F1722" s="99">
        <v>19.223063797922801</v>
      </c>
      <c r="G1722" s="99">
        <v>0</v>
      </c>
      <c r="H1722" s="99">
        <v>38.540151487570299</v>
      </c>
      <c r="I1722" s="99">
        <v>0</v>
      </c>
      <c r="J1722" s="99">
        <v>719.19760238379195</v>
      </c>
      <c r="K1722" s="99">
        <v>0</v>
      </c>
      <c r="L1722" s="99">
        <v>39.925835468340701</v>
      </c>
      <c r="M1722" s="99">
        <v>127.054767722264</v>
      </c>
      <c r="N1722" s="99">
        <v>3355.8378628492401</v>
      </c>
      <c r="O1722" s="99">
        <v>31.8856624178588</v>
      </c>
      <c r="P1722" s="99">
        <v>0</v>
      </c>
      <c r="Q1722" s="99">
        <v>4470.3184887170801</v>
      </c>
      <c r="R1722" s="99">
        <v>10.818542639492099</v>
      </c>
      <c r="S1722" s="99">
        <v>0</v>
      </c>
      <c r="T1722" s="99">
        <v>44.293888136744499</v>
      </c>
      <c r="U1722" s="99">
        <v>804.61053537577402</v>
      </c>
      <c r="V1722" s="99">
        <v>0</v>
      </c>
      <c r="W1722" s="99">
        <v>154046.37796020499</v>
      </c>
      <c r="X1722" s="99">
        <v>1137347.75059509</v>
      </c>
      <c r="Y1722" s="99">
        <v>1283.5915907472399</v>
      </c>
      <c r="Z1722" s="99">
        <v>0</v>
      </c>
      <c r="AA1722" s="99">
        <v>8590.9849350452405</v>
      </c>
      <c r="AB1722" s="99">
        <v>0</v>
      </c>
      <c r="AC1722" s="99">
        <v>294691.57651519799</v>
      </c>
      <c r="AD1722" s="99">
        <v>0</v>
      </c>
      <c r="AE1722" s="99">
        <v>3696.2053802609398</v>
      </c>
      <c r="AF1722" s="99">
        <v>14216.699906945199</v>
      </c>
      <c r="AG1722" s="99">
        <v>582583.97822570801</v>
      </c>
      <c r="AH1722" s="99">
        <v>1469.1437604278301</v>
      </c>
      <c r="AI1722" s="99">
        <v>0</v>
      </c>
      <c r="AJ1722" s="99">
        <v>671089.14967346203</v>
      </c>
      <c r="AK1722" s="99">
        <v>2254.2001504599998</v>
      </c>
      <c r="AL1722" s="99">
        <v>0</v>
      </c>
      <c r="AM1722" s="99">
        <v>10258.7484973669</v>
      </c>
      <c r="AN1722" s="99">
        <v>315940.89516448998</v>
      </c>
      <c r="AO1722" s="99">
        <v>0</v>
      </c>
      <c r="AP1722" s="99">
        <v>1141527.62086487</v>
      </c>
      <c r="AQ1722" s="99">
        <v>7698266.6177368201</v>
      </c>
      <c r="AR1722" s="99">
        <v>9794.2228868007696</v>
      </c>
      <c r="AS1722" s="99">
        <v>0</v>
      </c>
      <c r="AT1722" s="99">
        <v>56274.662264823899</v>
      </c>
      <c r="AU1722" s="99">
        <v>0</v>
      </c>
      <c r="AV1722" s="99">
        <v>758867.45431518601</v>
      </c>
      <c r="AW1722" s="99">
        <v>0</v>
      </c>
      <c r="AX1722" s="99">
        <v>25968.9471662045</v>
      </c>
      <c r="AY1722" s="99">
        <v>103180.656869888</v>
      </c>
      <c r="AZ1722" s="99">
        <v>3921940.1593017601</v>
      </c>
      <c r="BA1722" s="99">
        <v>11893.7072023153</v>
      </c>
      <c r="BB1722" s="99">
        <v>0</v>
      </c>
      <c r="BC1722" s="99">
        <v>4710136.57312012</v>
      </c>
      <c r="BD1722" s="99">
        <v>14910.379842639</v>
      </c>
      <c r="BE1722" s="99">
        <v>0</v>
      </c>
      <c r="BF1722" s="99">
        <v>67134.749816894502</v>
      </c>
      <c r="BG1722" s="99">
        <v>835898.35572052002</v>
      </c>
      <c r="BH1722" s="99">
        <v>0</v>
      </c>
      <c r="BI1722" s="99">
        <v>187306.85806655901</v>
      </c>
      <c r="BJ1722" s="99">
        <v>2513358.1946105999</v>
      </c>
      <c r="BK1722" s="99">
        <v>2958.21904107928</v>
      </c>
      <c r="BL1722" s="99">
        <v>0</v>
      </c>
      <c r="BM1722" s="99">
        <v>0</v>
      </c>
      <c r="BN1722" s="99">
        <v>0</v>
      </c>
      <c r="BO1722" s="99">
        <v>0</v>
      </c>
      <c r="BP1722" s="99">
        <v>0</v>
      </c>
      <c r="BQ1722" s="99">
        <v>0</v>
      </c>
      <c r="BR1722" s="99">
        <v>21502.3170642853</v>
      </c>
      <c r="BS1722" s="99">
        <v>1168505.3949890099</v>
      </c>
      <c r="BT1722" s="99">
        <v>2349.0452014207799</v>
      </c>
      <c r="BU1722" s="99">
        <v>0</v>
      </c>
      <c r="BV1722" s="99">
        <v>1487441.0528106701</v>
      </c>
      <c r="BW1722" s="99">
        <v>1565.16079728305</v>
      </c>
      <c r="BX1722" s="99">
        <v>0</v>
      </c>
      <c r="BY1722" s="99">
        <v>0</v>
      </c>
      <c r="BZ1722" s="99">
        <v>0</v>
      </c>
      <c r="CA1722" s="99">
        <v>8041.3348642587698</v>
      </c>
      <c r="CB1722" s="99">
        <v>1284883.5334777799</v>
      </c>
      <c r="CC1722" s="99">
        <v>8691689.0932617206</v>
      </c>
      <c r="CD1722" s="99">
        <v>2692137.0339355501</v>
      </c>
      <c r="CE1722" s="99">
        <v>92.001388610340697</v>
      </c>
      <c r="CF1722" s="99">
        <v>21858.270769119299</v>
      </c>
      <c r="CG1722" s="99">
        <v>145111.32084274301</v>
      </c>
      <c r="CH1722" s="99">
        <v>0</v>
      </c>
      <c r="CI1722" s="99">
        <v>8130.3895384073303</v>
      </c>
      <c r="CJ1722" s="99">
        <v>1306395.3245697001</v>
      </c>
      <c r="CK1722" s="99">
        <v>8833413.0668945294</v>
      </c>
      <c r="CL1722" s="99">
        <v>2704279.5362243699</v>
      </c>
      <c r="CM1722" s="188">
        <v>8933.7292563915307</v>
      </c>
      <c r="CN1722" s="188">
        <v>1612884.5353393599</v>
      </c>
      <c r="CO1722" s="188">
        <v>9820971.2215576209</v>
      </c>
      <c r="CP1722" s="99">
        <v>2704279.5362243699</v>
      </c>
      <c r="CQ1722" s="99">
        <v>0</v>
      </c>
      <c r="CR1722" s="99">
        <v>0</v>
      </c>
      <c r="CS1722" s="99">
        <v>0</v>
      </c>
      <c r="CT1722" s="99">
        <v>0</v>
      </c>
      <c r="CU1722" s="98">
        <v>6599.4884338929996</v>
      </c>
      <c r="CV1722" s="98">
        <v>766.31941787100004</v>
      </c>
    </row>
    <row r="1723" spans="1:100" x14ac:dyDescent="0.2">
      <c r="A1723" s="98" t="s">
        <v>183</v>
      </c>
      <c r="B1723" s="100">
        <v>38961</v>
      </c>
      <c r="C1723" s="99">
        <v>0</v>
      </c>
      <c r="D1723" s="99">
        <v>1726.4407126158501</v>
      </c>
      <c r="E1723" s="99">
        <v>6468.6036114692697</v>
      </c>
      <c r="F1723" s="99">
        <v>17.540628417860699</v>
      </c>
      <c r="G1723" s="99">
        <v>0</v>
      </c>
      <c r="H1723" s="99">
        <v>38.233218087349101</v>
      </c>
      <c r="I1723" s="99">
        <v>0</v>
      </c>
      <c r="J1723" s="99">
        <v>767.377740688622</v>
      </c>
      <c r="K1723" s="99">
        <v>0</v>
      </c>
      <c r="L1723" s="99">
        <v>36.307712402194703</v>
      </c>
      <c r="M1723" s="99">
        <v>152.36022000573601</v>
      </c>
      <c r="N1723" s="99">
        <v>3401.4821815192699</v>
      </c>
      <c r="O1723" s="99">
        <v>26.727880345424602</v>
      </c>
      <c r="P1723" s="99">
        <v>0</v>
      </c>
      <c r="Q1723" s="99">
        <v>4563.5753030180904</v>
      </c>
      <c r="R1723" s="99">
        <v>10.8881571886595</v>
      </c>
      <c r="S1723" s="99">
        <v>0</v>
      </c>
      <c r="T1723" s="99">
        <v>42.240450279787197</v>
      </c>
      <c r="U1723" s="99">
        <v>834.22495871782303</v>
      </c>
      <c r="V1723" s="99">
        <v>0</v>
      </c>
      <c r="W1723" s="99">
        <v>177376.612318039</v>
      </c>
      <c r="X1723" s="99">
        <v>1127631.89447021</v>
      </c>
      <c r="Y1723" s="99">
        <v>1211.0056513249899</v>
      </c>
      <c r="Z1723" s="99">
        <v>0</v>
      </c>
      <c r="AA1723" s="99">
        <v>8693.7030907869303</v>
      </c>
      <c r="AB1723" s="99">
        <v>0</v>
      </c>
      <c r="AC1723" s="99">
        <v>313440.466564178</v>
      </c>
      <c r="AD1723" s="99">
        <v>0</v>
      </c>
      <c r="AE1723" s="99">
        <v>4497.4852592349098</v>
      </c>
      <c r="AF1723" s="99">
        <v>17386.568014621698</v>
      </c>
      <c r="AG1723" s="99">
        <v>582813.53014373803</v>
      </c>
      <c r="AH1723" s="99">
        <v>1114.39546811581</v>
      </c>
      <c r="AI1723" s="99">
        <v>0</v>
      </c>
      <c r="AJ1723" s="99">
        <v>694682.18472290004</v>
      </c>
      <c r="AK1723" s="99">
        <v>2798.5547852814202</v>
      </c>
      <c r="AL1723" s="99">
        <v>0</v>
      </c>
      <c r="AM1723" s="99">
        <v>9936.7960280179996</v>
      </c>
      <c r="AN1723" s="99">
        <v>323850.294818878</v>
      </c>
      <c r="AO1723" s="99">
        <v>0</v>
      </c>
      <c r="AP1723" s="99">
        <v>1375661.7277984601</v>
      </c>
      <c r="AQ1723" s="99">
        <v>7674515.4666748</v>
      </c>
      <c r="AR1723" s="99">
        <v>10353.5270141363</v>
      </c>
      <c r="AS1723" s="99">
        <v>0</v>
      </c>
      <c r="AT1723" s="99">
        <v>53888.497503757499</v>
      </c>
      <c r="AU1723" s="99">
        <v>0</v>
      </c>
      <c r="AV1723" s="99">
        <v>812799.80832672096</v>
      </c>
      <c r="AW1723" s="99">
        <v>0</v>
      </c>
      <c r="AX1723" s="99">
        <v>31602.074251890201</v>
      </c>
      <c r="AY1723" s="99">
        <v>124789.06500721</v>
      </c>
      <c r="AZ1723" s="99">
        <v>3956557.65655518</v>
      </c>
      <c r="BA1723" s="99">
        <v>9070.4581261873209</v>
      </c>
      <c r="BB1723" s="99">
        <v>0</v>
      </c>
      <c r="BC1723" s="99">
        <v>4917550.2433471698</v>
      </c>
      <c r="BD1723" s="99">
        <v>18692.4462280273</v>
      </c>
      <c r="BE1723" s="99">
        <v>0</v>
      </c>
      <c r="BF1723" s="99">
        <v>65215.286924362197</v>
      </c>
      <c r="BG1723" s="99">
        <v>867216.77797698998</v>
      </c>
      <c r="BH1723" s="99">
        <v>0</v>
      </c>
      <c r="BI1723" s="99">
        <v>205723.12800598101</v>
      </c>
      <c r="BJ1723" s="99">
        <v>2509694.6882019001</v>
      </c>
      <c r="BK1723" s="99">
        <v>2878.7718748748298</v>
      </c>
      <c r="BL1723" s="99">
        <v>0</v>
      </c>
      <c r="BM1723" s="99">
        <v>0</v>
      </c>
      <c r="BN1723" s="99">
        <v>0</v>
      </c>
      <c r="BO1723" s="99">
        <v>0</v>
      </c>
      <c r="BP1723" s="99">
        <v>0</v>
      </c>
      <c r="BQ1723" s="99">
        <v>0</v>
      </c>
      <c r="BR1723" s="99">
        <v>26759.764057874701</v>
      </c>
      <c r="BS1723" s="99">
        <v>1185378.51481628</v>
      </c>
      <c r="BT1723" s="99">
        <v>1729.6540887951901</v>
      </c>
      <c r="BU1723" s="99">
        <v>0</v>
      </c>
      <c r="BV1723" s="99">
        <v>1493358.1495208701</v>
      </c>
      <c r="BW1723" s="99">
        <v>2106.7076820135098</v>
      </c>
      <c r="BX1723" s="99">
        <v>0</v>
      </c>
      <c r="BY1723" s="99">
        <v>0</v>
      </c>
      <c r="BZ1723" s="99">
        <v>0</v>
      </c>
      <c r="CA1723" s="99">
        <v>8169.74183124304</v>
      </c>
      <c r="CB1723" s="99">
        <v>1302368.85739136</v>
      </c>
      <c r="CC1723" s="99">
        <v>9036100.0142822303</v>
      </c>
      <c r="CD1723" s="99">
        <v>2711274.6134338402</v>
      </c>
      <c r="CE1723" s="99">
        <v>91.364117040298893</v>
      </c>
      <c r="CF1723" s="99">
        <v>22282.180263519302</v>
      </c>
      <c r="CG1723" s="99">
        <v>149599.14911079401</v>
      </c>
      <c r="CH1723" s="99">
        <v>0</v>
      </c>
      <c r="CI1723" s="99">
        <v>8262.6733815669995</v>
      </c>
      <c r="CJ1723" s="99">
        <v>1324713.13848877</v>
      </c>
      <c r="CK1723" s="99">
        <v>9187377.2218017597</v>
      </c>
      <c r="CL1723" s="99">
        <v>2725432.6614685101</v>
      </c>
      <c r="CM1723" s="188">
        <v>9088.9575328826904</v>
      </c>
      <c r="CN1723" s="188">
        <v>1646268.00236511</v>
      </c>
      <c r="CO1723" s="188">
        <v>10037016.184082</v>
      </c>
      <c r="CP1723" s="99">
        <v>2725432.6614685101</v>
      </c>
      <c r="CQ1723" s="99">
        <v>0</v>
      </c>
      <c r="CR1723" s="99">
        <v>0</v>
      </c>
      <c r="CS1723" s="99">
        <v>0</v>
      </c>
      <c r="CT1723" s="99">
        <v>0</v>
      </c>
      <c r="CU1723" s="98">
        <v>6572.161062352</v>
      </c>
      <c r="CV1723" s="98">
        <v>816.04664940199996</v>
      </c>
    </row>
    <row r="1724" spans="1:100" x14ac:dyDescent="0.2">
      <c r="A1724" s="98" t="s">
        <v>183</v>
      </c>
      <c r="B1724" s="100">
        <v>39052</v>
      </c>
      <c r="C1724" s="99">
        <v>0</v>
      </c>
      <c r="D1724" s="99">
        <v>1728.4645489305301</v>
      </c>
      <c r="E1724" s="99">
        <v>6473.4302873611496</v>
      </c>
      <c r="F1724" s="99">
        <v>40.650065956637299</v>
      </c>
      <c r="G1724" s="99">
        <v>0</v>
      </c>
      <c r="H1724" s="99">
        <v>31.089449629187602</v>
      </c>
      <c r="I1724" s="99">
        <v>0</v>
      </c>
      <c r="J1724" s="99">
        <v>818.501588851213</v>
      </c>
      <c r="K1724" s="99">
        <v>0</v>
      </c>
      <c r="L1724" s="99">
        <v>54.018856579437902</v>
      </c>
      <c r="M1724" s="99">
        <v>160.74096813797999</v>
      </c>
      <c r="N1724" s="99">
        <v>3454.3144543469002</v>
      </c>
      <c r="O1724" s="99">
        <v>34.221837065182598</v>
      </c>
      <c r="P1724" s="99">
        <v>0</v>
      </c>
      <c r="Q1724" s="99">
        <v>4531.0308867692902</v>
      </c>
      <c r="R1724" s="99">
        <v>13.6384927086765</v>
      </c>
      <c r="S1724" s="99">
        <v>0</v>
      </c>
      <c r="T1724" s="99">
        <v>35.134469629265404</v>
      </c>
      <c r="U1724" s="99">
        <v>855.60309647768702</v>
      </c>
      <c r="V1724" s="99">
        <v>0</v>
      </c>
      <c r="W1724" s="99">
        <v>168295.16810798601</v>
      </c>
      <c r="X1724" s="99">
        <v>1118048.10317993</v>
      </c>
      <c r="Y1724" s="99">
        <v>1432.08204846084</v>
      </c>
      <c r="Z1724" s="99">
        <v>0</v>
      </c>
      <c r="AA1724" s="99">
        <v>6312.0580605864498</v>
      </c>
      <c r="AB1724" s="99">
        <v>0</v>
      </c>
      <c r="AC1724" s="99">
        <v>326361.183773041</v>
      </c>
      <c r="AD1724" s="99">
        <v>0</v>
      </c>
      <c r="AE1724" s="99">
        <v>5458.7667040824899</v>
      </c>
      <c r="AF1724" s="99">
        <v>19056.454110383998</v>
      </c>
      <c r="AG1724" s="99">
        <v>586924.456352234</v>
      </c>
      <c r="AH1724" s="99">
        <v>1366.0827444940801</v>
      </c>
      <c r="AI1724" s="99">
        <v>0</v>
      </c>
      <c r="AJ1724" s="99">
        <v>680163.74436950695</v>
      </c>
      <c r="AK1724" s="99">
        <v>3278.3319582343102</v>
      </c>
      <c r="AL1724" s="99">
        <v>0</v>
      </c>
      <c r="AM1724" s="99">
        <v>7862.4004424214399</v>
      </c>
      <c r="AN1724" s="99">
        <v>335704.11452865601</v>
      </c>
      <c r="AO1724" s="99">
        <v>0</v>
      </c>
      <c r="AP1724" s="99">
        <v>1255403.1473083501</v>
      </c>
      <c r="AQ1724" s="99">
        <v>7687586.4476928702</v>
      </c>
      <c r="AR1724" s="99">
        <v>13529.558548569699</v>
      </c>
      <c r="AS1724" s="99">
        <v>0</v>
      </c>
      <c r="AT1724" s="99">
        <v>42457.104326724999</v>
      </c>
      <c r="AU1724" s="99">
        <v>0</v>
      </c>
      <c r="AV1724" s="99">
        <v>882680.77825927699</v>
      </c>
      <c r="AW1724" s="99">
        <v>0</v>
      </c>
      <c r="AX1724" s="99">
        <v>38731.537120819099</v>
      </c>
      <c r="AY1724" s="99">
        <v>138072.41808128401</v>
      </c>
      <c r="AZ1724" s="99">
        <v>4021517.20880127</v>
      </c>
      <c r="BA1724" s="99">
        <v>12092.9530825615</v>
      </c>
      <c r="BB1724" s="99">
        <v>0</v>
      </c>
      <c r="BC1724" s="99">
        <v>4785357.0214233398</v>
      </c>
      <c r="BD1724" s="99">
        <v>22098.2066245079</v>
      </c>
      <c r="BE1724" s="99">
        <v>0</v>
      </c>
      <c r="BF1724" s="99">
        <v>53726.4753689766</v>
      </c>
      <c r="BG1724" s="99">
        <v>916455.76467895496</v>
      </c>
      <c r="BH1724" s="99">
        <v>0</v>
      </c>
      <c r="BI1724" s="99">
        <v>254634.80251121501</v>
      </c>
      <c r="BJ1724" s="99">
        <v>2515553.59057617</v>
      </c>
      <c r="BK1724" s="99">
        <v>3388.67121461034</v>
      </c>
      <c r="BL1724" s="99">
        <v>0</v>
      </c>
      <c r="BM1724" s="99">
        <v>0</v>
      </c>
      <c r="BN1724" s="99">
        <v>0</v>
      </c>
      <c r="BO1724" s="99">
        <v>0</v>
      </c>
      <c r="BP1724" s="99">
        <v>0</v>
      </c>
      <c r="BQ1724" s="99">
        <v>0</v>
      </c>
      <c r="BR1724" s="99">
        <v>29790.0450394154</v>
      </c>
      <c r="BS1724" s="99">
        <v>1207514.3981780999</v>
      </c>
      <c r="BT1724" s="99">
        <v>2370.2680042982101</v>
      </c>
      <c r="BU1724" s="99">
        <v>0</v>
      </c>
      <c r="BV1724" s="99">
        <v>1541304.7502441399</v>
      </c>
      <c r="BW1724" s="99">
        <v>2625.1142866313498</v>
      </c>
      <c r="BX1724" s="99">
        <v>0</v>
      </c>
      <c r="BY1724" s="99">
        <v>0</v>
      </c>
      <c r="BZ1724" s="99">
        <v>0</v>
      </c>
      <c r="CA1724" s="99">
        <v>8203.5623147487604</v>
      </c>
      <c r="CB1724" s="99">
        <v>1290625.1134643599</v>
      </c>
      <c r="CC1724" s="99">
        <v>8987102.90087891</v>
      </c>
      <c r="CD1724" s="99">
        <v>2777993.9767150902</v>
      </c>
      <c r="CE1724" s="99">
        <v>89.189693975262301</v>
      </c>
      <c r="CF1724" s="99">
        <v>20081.272990465201</v>
      </c>
      <c r="CG1724" s="99">
        <v>136801.88136482201</v>
      </c>
      <c r="CH1724" s="99">
        <v>0</v>
      </c>
      <c r="CI1724" s="99">
        <v>8293.6155726909601</v>
      </c>
      <c r="CJ1724" s="99">
        <v>1311021.42961121</v>
      </c>
      <c r="CK1724" s="99">
        <v>9121672.3250732403</v>
      </c>
      <c r="CL1724" s="99">
        <v>2791343.9983520498</v>
      </c>
      <c r="CM1724" s="188">
        <v>9142.1033517122305</v>
      </c>
      <c r="CN1724" s="188">
        <v>1651557.48724365</v>
      </c>
      <c r="CO1724" s="188">
        <v>10035293.9372559</v>
      </c>
      <c r="CP1724" s="99">
        <v>2791343.9983520498</v>
      </c>
      <c r="CQ1724" s="99">
        <v>0</v>
      </c>
      <c r="CR1724" s="99">
        <v>0</v>
      </c>
      <c r="CS1724" s="99">
        <v>0</v>
      </c>
      <c r="CT1724" s="99">
        <v>0</v>
      </c>
      <c r="CU1724" s="98">
        <v>6534.1106064899996</v>
      </c>
      <c r="CV1724" s="98">
        <v>870.93596015599996</v>
      </c>
    </row>
    <row r="1725" spans="1:100" x14ac:dyDescent="0.2">
      <c r="A1725" s="98" t="s">
        <v>183</v>
      </c>
      <c r="B1725" s="100">
        <v>39142</v>
      </c>
      <c r="C1725" s="99">
        <v>0</v>
      </c>
      <c r="D1725" s="99">
        <v>1882.6298772990699</v>
      </c>
      <c r="E1725" s="99">
        <v>6464.7968441843996</v>
      </c>
      <c r="F1725" s="99">
        <v>53.517818116582902</v>
      </c>
      <c r="G1725" s="99">
        <v>0</v>
      </c>
      <c r="H1725" s="99">
        <v>22.862589006545001</v>
      </c>
      <c r="I1725" s="99">
        <v>0</v>
      </c>
      <c r="J1725" s="99">
        <v>855.71796656399999</v>
      </c>
      <c r="K1725" s="99">
        <v>0</v>
      </c>
      <c r="L1725" s="99">
        <v>42.381992673966998</v>
      </c>
      <c r="M1725" s="99">
        <v>173.23158427886699</v>
      </c>
      <c r="N1725" s="99">
        <v>3504.7545128762699</v>
      </c>
      <c r="O1725" s="99">
        <v>30.675463150022601</v>
      </c>
      <c r="P1725" s="99">
        <v>0</v>
      </c>
      <c r="Q1725" s="99">
        <v>4609.3104121685001</v>
      </c>
      <c r="R1725" s="99">
        <v>15.4188929265365</v>
      </c>
      <c r="S1725" s="99">
        <v>0</v>
      </c>
      <c r="T1725" s="99">
        <v>29.868971119402001</v>
      </c>
      <c r="U1725" s="99">
        <v>875.04563126713003</v>
      </c>
      <c r="V1725" s="99">
        <v>0</v>
      </c>
      <c r="W1725" s="99">
        <v>203550.020664215</v>
      </c>
      <c r="X1725" s="99">
        <v>1115842.8394164999</v>
      </c>
      <c r="Y1725" s="99">
        <v>1479.24295604229</v>
      </c>
      <c r="Z1725" s="99">
        <v>0</v>
      </c>
      <c r="AA1725" s="99">
        <v>5115.3130267262504</v>
      </c>
      <c r="AB1725" s="99">
        <v>0</v>
      </c>
      <c r="AC1725" s="99">
        <v>329138.63375854498</v>
      </c>
      <c r="AD1725" s="99">
        <v>0</v>
      </c>
      <c r="AE1725" s="99">
        <v>4787.2043487429601</v>
      </c>
      <c r="AF1725" s="99">
        <v>24049.447199106198</v>
      </c>
      <c r="AG1725" s="99">
        <v>596196.19786834705</v>
      </c>
      <c r="AH1725" s="99">
        <v>1684.31447398663</v>
      </c>
      <c r="AI1725" s="99">
        <v>0</v>
      </c>
      <c r="AJ1725" s="99">
        <v>699585.18283081101</v>
      </c>
      <c r="AK1725" s="99">
        <v>2967.1614777147802</v>
      </c>
      <c r="AL1725" s="99">
        <v>0</v>
      </c>
      <c r="AM1725" s="99">
        <v>7678.3603380322502</v>
      </c>
      <c r="AN1725" s="99">
        <v>341121.12350082397</v>
      </c>
      <c r="AO1725" s="99">
        <v>0</v>
      </c>
      <c r="AP1725" s="99">
        <v>1384126.3872833301</v>
      </c>
      <c r="AQ1725" s="99">
        <v>7697597.81005859</v>
      </c>
      <c r="AR1725" s="99">
        <v>15480.7724173069</v>
      </c>
      <c r="AS1725" s="99">
        <v>0</v>
      </c>
      <c r="AT1725" s="99">
        <v>34821.297341346697</v>
      </c>
      <c r="AU1725" s="99">
        <v>0</v>
      </c>
      <c r="AV1725" s="99">
        <v>923439.16375732399</v>
      </c>
      <c r="AW1725" s="99">
        <v>0</v>
      </c>
      <c r="AX1725" s="99">
        <v>34063.278317451499</v>
      </c>
      <c r="AY1725" s="99">
        <v>175271.24703788801</v>
      </c>
      <c r="AZ1725" s="99">
        <v>4102642.7548522898</v>
      </c>
      <c r="BA1725" s="99">
        <v>14553.187131643301</v>
      </c>
      <c r="BB1725" s="99">
        <v>0</v>
      </c>
      <c r="BC1725" s="99">
        <v>4726743.7774047898</v>
      </c>
      <c r="BD1725" s="99">
        <v>21533.0451848507</v>
      </c>
      <c r="BE1725" s="99">
        <v>0</v>
      </c>
      <c r="BF1725" s="99">
        <v>50778.544155120901</v>
      </c>
      <c r="BG1725" s="99">
        <v>934559.70775604201</v>
      </c>
      <c r="BH1725" s="99">
        <v>0</v>
      </c>
      <c r="BI1725" s="99">
        <v>244070.12849807701</v>
      </c>
      <c r="BJ1725" s="99">
        <v>2539533.2881774898</v>
      </c>
      <c r="BK1725" s="99">
        <v>3502.3440175652499</v>
      </c>
      <c r="BL1725" s="99">
        <v>0</v>
      </c>
      <c r="BM1725" s="99">
        <v>0</v>
      </c>
      <c r="BN1725" s="99">
        <v>0</v>
      </c>
      <c r="BO1725" s="99">
        <v>0</v>
      </c>
      <c r="BP1725" s="99">
        <v>0</v>
      </c>
      <c r="BQ1725" s="99">
        <v>0</v>
      </c>
      <c r="BR1725" s="99">
        <v>38199.664747238203</v>
      </c>
      <c r="BS1725" s="99">
        <v>1234512.58108521</v>
      </c>
      <c r="BT1725" s="99">
        <v>2808.9413872361201</v>
      </c>
      <c r="BU1725" s="99">
        <v>0</v>
      </c>
      <c r="BV1725" s="99">
        <v>1526037.4770202599</v>
      </c>
      <c r="BW1725" s="99">
        <v>2251.4217430949202</v>
      </c>
      <c r="BX1725" s="99">
        <v>0</v>
      </c>
      <c r="BY1725" s="99">
        <v>0</v>
      </c>
      <c r="BZ1725" s="99">
        <v>0</v>
      </c>
      <c r="CA1725" s="99">
        <v>8353.3434028625506</v>
      </c>
      <c r="CB1725" s="99">
        <v>1329666.0830993699</v>
      </c>
      <c r="CC1725" s="99">
        <v>9149210.5399169903</v>
      </c>
      <c r="CD1725" s="99">
        <v>2785720.0688781701</v>
      </c>
      <c r="CE1725" s="99">
        <v>95.121641059406102</v>
      </c>
      <c r="CF1725" s="99">
        <v>21176.144792795199</v>
      </c>
      <c r="CG1725" s="99">
        <v>148403.23907852199</v>
      </c>
      <c r="CH1725" s="99">
        <v>0</v>
      </c>
      <c r="CI1725" s="99">
        <v>8448.78922998905</v>
      </c>
      <c r="CJ1725" s="99">
        <v>1350879.0080566399</v>
      </c>
      <c r="CK1725" s="99">
        <v>9302030.6154785194</v>
      </c>
      <c r="CL1725" s="99">
        <v>2807318.1607971201</v>
      </c>
      <c r="CM1725" s="188">
        <v>9315.2878712415695</v>
      </c>
      <c r="CN1725" s="188">
        <v>1681865.04760742</v>
      </c>
      <c r="CO1725" s="188">
        <v>10187937.7033691</v>
      </c>
      <c r="CP1725" s="99">
        <v>2807318.1607971201</v>
      </c>
      <c r="CQ1725" s="99">
        <v>0</v>
      </c>
      <c r="CR1725" s="99">
        <v>0</v>
      </c>
      <c r="CS1725" s="99">
        <v>0</v>
      </c>
      <c r="CT1725" s="99">
        <v>0</v>
      </c>
      <c r="CU1725" s="98">
        <v>6509.3492281270001</v>
      </c>
      <c r="CV1725" s="98">
        <v>919.29898892100005</v>
      </c>
    </row>
    <row r="1726" spans="1:100" x14ac:dyDescent="0.2">
      <c r="A1726" s="98" t="s">
        <v>183</v>
      </c>
      <c r="B1726" s="100">
        <v>39234</v>
      </c>
      <c r="C1726" s="99">
        <v>0</v>
      </c>
      <c r="D1726" s="99">
        <v>2204.00367519259</v>
      </c>
      <c r="E1726" s="99">
        <v>6424.59426611662</v>
      </c>
      <c r="F1726" s="99">
        <v>63.578242256771802</v>
      </c>
      <c r="G1726" s="99">
        <v>0</v>
      </c>
      <c r="H1726" s="99">
        <v>19.344381753122398</v>
      </c>
      <c r="I1726" s="99">
        <v>0</v>
      </c>
      <c r="J1726" s="99">
        <v>883.20235613733496</v>
      </c>
      <c r="K1726" s="99">
        <v>0</v>
      </c>
      <c r="L1726" s="99">
        <v>48.241593015380197</v>
      </c>
      <c r="M1726" s="99">
        <v>188.524337630719</v>
      </c>
      <c r="N1726" s="99">
        <v>3512.0191148519498</v>
      </c>
      <c r="O1726" s="99">
        <v>32.987608199473499</v>
      </c>
      <c r="P1726" s="99">
        <v>0</v>
      </c>
      <c r="Q1726" s="99">
        <v>4847.0381789207504</v>
      </c>
      <c r="R1726" s="99">
        <v>18.740187837509399</v>
      </c>
      <c r="S1726" s="99">
        <v>0</v>
      </c>
      <c r="T1726" s="99">
        <v>26.291256894823199</v>
      </c>
      <c r="U1726" s="99">
        <v>887.11885859817301</v>
      </c>
      <c r="V1726" s="99">
        <v>0</v>
      </c>
      <c r="W1726" s="99">
        <v>299062.11567688</v>
      </c>
      <c r="X1726" s="99">
        <v>1110705.0791931199</v>
      </c>
      <c r="Y1726" s="99">
        <v>1459.66672718525</v>
      </c>
      <c r="Z1726" s="99">
        <v>0</v>
      </c>
      <c r="AA1726" s="99">
        <v>3881.7680047154399</v>
      </c>
      <c r="AB1726" s="99">
        <v>0</v>
      </c>
      <c r="AC1726" s="99">
        <v>344368.69667053199</v>
      </c>
      <c r="AD1726" s="99">
        <v>0</v>
      </c>
      <c r="AE1726" s="99">
        <v>5819.9066681265804</v>
      </c>
      <c r="AF1726" s="99">
        <v>28042.417145013798</v>
      </c>
      <c r="AG1726" s="99">
        <v>602789.50773620605</v>
      </c>
      <c r="AH1726" s="99">
        <v>1816.1003154367199</v>
      </c>
      <c r="AI1726" s="99">
        <v>0</v>
      </c>
      <c r="AJ1726" s="99">
        <v>760658.39398956299</v>
      </c>
      <c r="AK1726" s="99">
        <v>3011.2157440483602</v>
      </c>
      <c r="AL1726" s="99">
        <v>0</v>
      </c>
      <c r="AM1726" s="99">
        <v>6091.5411221385002</v>
      </c>
      <c r="AN1726" s="99">
        <v>347777.43519592303</v>
      </c>
      <c r="AO1726" s="99">
        <v>0</v>
      </c>
      <c r="AP1726" s="99">
        <v>2310420.3283691402</v>
      </c>
      <c r="AQ1726" s="99">
        <v>7737912.73864746</v>
      </c>
      <c r="AR1726" s="99">
        <v>17487.477716207501</v>
      </c>
      <c r="AS1726" s="99">
        <v>0</v>
      </c>
      <c r="AT1726" s="99">
        <v>25581.760548114798</v>
      </c>
      <c r="AU1726" s="99">
        <v>0</v>
      </c>
      <c r="AV1726" s="99">
        <v>959125.484558105</v>
      </c>
      <c r="AW1726" s="99">
        <v>0</v>
      </c>
      <c r="AX1726" s="99">
        <v>41168.682949542999</v>
      </c>
      <c r="AY1726" s="99">
        <v>215353.06359100301</v>
      </c>
      <c r="AZ1726" s="99">
        <v>4171119.5194091802</v>
      </c>
      <c r="BA1726" s="99">
        <v>15231.7303004265</v>
      </c>
      <c r="BB1726" s="99">
        <v>0</v>
      </c>
      <c r="BC1726" s="99">
        <v>5584174.5708007803</v>
      </c>
      <c r="BD1726" s="99">
        <v>23310.305861234701</v>
      </c>
      <c r="BE1726" s="99">
        <v>0</v>
      </c>
      <c r="BF1726" s="99">
        <v>41719.241709709197</v>
      </c>
      <c r="BG1726" s="99">
        <v>955267.85729980504</v>
      </c>
      <c r="BH1726" s="99">
        <v>0</v>
      </c>
      <c r="BI1726" s="99">
        <v>339242.56240463298</v>
      </c>
      <c r="BJ1726" s="99">
        <v>2571116.0757446298</v>
      </c>
      <c r="BK1726" s="99">
        <v>3596.2747001946</v>
      </c>
      <c r="BL1726" s="99">
        <v>0</v>
      </c>
      <c r="BM1726" s="99">
        <v>0</v>
      </c>
      <c r="BN1726" s="99">
        <v>0</v>
      </c>
      <c r="BO1726" s="99">
        <v>0</v>
      </c>
      <c r="BP1726" s="99">
        <v>0</v>
      </c>
      <c r="BQ1726" s="99">
        <v>0</v>
      </c>
      <c r="BR1726" s="99">
        <v>43170.260310172998</v>
      </c>
      <c r="BS1726" s="99">
        <v>1275794.4420928999</v>
      </c>
      <c r="BT1726" s="99">
        <v>3013.8303559422502</v>
      </c>
      <c r="BU1726" s="99">
        <v>0</v>
      </c>
      <c r="BV1726" s="99">
        <v>1568816.96086121</v>
      </c>
      <c r="BW1726" s="99">
        <v>2605.54946342111</v>
      </c>
      <c r="BX1726" s="99">
        <v>0</v>
      </c>
      <c r="BY1726" s="99">
        <v>0</v>
      </c>
      <c r="BZ1726" s="99">
        <v>0</v>
      </c>
      <c r="CA1726" s="99">
        <v>8646.3561728000604</v>
      </c>
      <c r="CB1726" s="99">
        <v>1398198.6674041699</v>
      </c>
      <c r="CC1726" s="99">
        <v>9945033.7252197303</v>
      </c>
      <c r="CD1726" s="99">
        <v>2906648.28625488</v>
      </c>
      <c r="CE1726" s="99">
        <v>98.557433205656693</v>
      </c>
      <c r="CF1726" s="99">
        <v>20822.720942735701</v>
      </c>
      <c r="CG1726" s="99">
        <v>149501.41775703401</v>
      </c>
      <c r="CH1726" s="99">
        <v>0</v>
      </c>
      <c r="CI1726" s="99">
        <v>8743.1482167243994</v>
      </c>
      <c r="CJ1726" s="99">
        <v>1418428.70547485</v>
      </c>
      <c r="CK1726" s="99">
        <v>10089873.772216801</v>
      </c>
      <c r="CL1726" s="99">
        <v>2924074.1988220201</v>
      </c>
      <c r="CM1726" s="188">
        <v>9619.7600357532501</v>
      </c>
      <c r="CN1726" s="188">
        <v>1764547.50694275</v>
      </c>
      <c r="CO1726" s="188">
        <v>11114150.6564941</v>
      </c>
      <c r="CP1726" s="99">
        <v>2924074.1988220201</v>
      </c>
      <c r="CQ1726" s="99">
        <v>0</v>
      </c>
      <c r="CR1726" s="99">
        <v>0</v>
      </c>
      <c r="CS1726" s="99">
        <v>0</v>
      </c>
      <c r="CT1726" s="99">
        <v>0</v>
      </c>
      <c r="CU1726" s="98">
        <v>6455.5688294780002</v>
      </c>
      <c r="CV1726" s="98">
        <v>950.684430034</v>
      </c>
    </row>
    <row r="1727" spans="1:100" x14ac:dyDescent="0.2">
      <c r="A1727" s="98" t="s">
        <v>183</v>
      </c>
      <c r="B1727" s="100">
        <v>39326</v>
      </c>
      <c r="C1727" s="99">
        <v>0</v>
      </c>
      <c r="D1727" s="99">
        <v>2315.2044630646701</v>
      </c>
      <c r="E1727" s="99">
        <v>6520.9371168017396</v>
      </c>
      <c r="F1727" s="99">
        <v>66.578744908794803</v>
      </c>
      <c r="G1727" s="99">
        <v>0</v>
      </c>
      <c r="H1727" s="99">
        <v>15.226131914765601</v>
      </c>
      <c r="I1727" s="99">
        <v>0</v>
      </c>
      <c r="J1727" s="99">
        <v>889.29948484897602</v>
      </c>
      <c r="K1727" s="99">
        <v>0</v>
      </c>
      <c r="L1727" s="99">
        <v>44.762992166448399</v>
      </c>
      <c r="M1727" s="99">
        <v>193.35826255939901</v>
      </c>
      <c r="N1727" s="99">
        <v>3623.2475945651499</v>
      </c>
      <c r="O1727" s="99">
        <v>35.015814411453903</v>
      </c>
      <c r="P1727" s="99">
        <v>0</v>
      </c>
      <c r="Q1727" s="99">
        <v>4920.4160159230196</v>
      </c>
      <c r="R1727" s="99">
        <v>19.432231189217401</v>
      </c>
      <c r="S1727" s="99">
        <v>0</v>
      </c>
      <c r="T1727" s="99">
        <v>21.273031580494699</v>
      </c>
      <c r="U1727" s="99">
        <v>894.25114326924097</v>
      </c>
      <c r="V1727" s="99">
        <v>0</v>
      </c>
      <c r="W1727" s="99">
        <v>291077.10216140701</v>
      </c>
      <c r="X1727" s="99">
        <v>1121176.2739868199</v>
      </c>
      <c r="Y1727" s="99">
        <v>1783.9021100401901</v>
      </c>
      <c r="Z1727" s="99">
        <v>0</v>
      </c>
      <c r="AA1727" s="99">
        <v>3093.41502022743</v>
      </c>
      <c r="AB1727" s="99">
        <v>0</v>
      </c>
      <c r="AC1727" s="99">
        <v>353041.60029983497</v>
      </c>
      <c r="AD1727" s="99">
        <v>0</v>
      </c>
      <c r="AE1727" s="99">
        <v>6057.9053686261204</v>
      </c>
      <c r="AF1727" s="99">
        <v>27745.819846153299</v>
      </c>
      <c r="AG1727" s="99">
        <v>611020.80206298805</v>
      </c>
      <c r="AH1727" s="99">
        <v>2216.8297334313402</v>
      </c>
      <c r="AI1727" s="99">
        <v>0</v>
      </c>
      <c r="AJ1727" s="99">
        <v>762260.84899139404</v>
      </c>
      <c r="AK1727" s="99">
        <v>3143.2001820504702</v>
      </c>
      <c r="AL1727" s="99">
        <v>0</v>
      </c>
      <c r="AM1727" s="99">
        <v>4733.6476085185996</v>
      </c>
      <c r="AN1727" s="99">
        <v>349376.44046783401</v>
      </c>
      <c r="AO1727" s="99">
        <v>0</v>
      </c>
      <c r="AP1727" s="99">
        <v>2306979.5466918899</v>
      </c>
      <c r="AQ1727" s="99">
        <v>7803877.3740844699</v>
      </c>
      <c r="AR1727" s="99">
        <v>20002.2353560925</v>
      </c>
      <c r="AS1727" s="99">
        <v>0</v>
      </c>
      <c r="AT1727" s="99">
        <v>20298.7526419163</v>
      </c>
      <c r="AU1727" s="99">
        <v>0</v>
      </c>
      <c r="AV1727" s="99">
        <v>971225.99685668899</v>
      </c>
      <c r="AW1727" s="99">
        <v>0</v>
      </c>
      <c r="AX1727" s="99">
        <v>45631.248811245001</v>
      </c>
      <c r="AY1727" s="99">
        <v>202275.42441940299</v>
      </c>
      <c r="AZ1727" s="99">
        <v>4235525.0166626005</v>
      </c>
      <c r="BA1727" s="99">
        <v>17142.930934429201</v>
      </c>
      <c r="BB1727" s="99">
        <v>0</v>
      </c>
      <c r="BC1727" s="99">
        <v>5592250.9611816397</v>
      </c>
      <c r="BD1727" s="99">
        <v>24450.997057914701</v>
      </c>
      <c r="BE1727" s="99">
        <v>0</v>
      </c>
      <c r="BF1727" s="99">
        <v>34295.687968254097</v>
      </c>
      <c r="BG1727" s="99">
        <v>976906.69293975795</v>
      </c>
      <c r="BH1727" s="99">
        <v>0</v>
      </c>
      <c r="BI1727" s="99">
        <v>359765.78760528599</v>
      </c>
      <c r="BJ1727" s="99">
        <v>2608823.2870178199</v>
      </c>
      <c r="BK1727" s="99">
        <v>3703.3521963357898</v>
      </c>
      <c r="BL1727" s="99">
        <v>0</v>
      </c>
      <c r="BM1727" s="99">
        <v>0</v>
      </c>
      <c r="BN1727" s="99">
        <v>0</v>
      </c>
      <c r="BO1727" s="99">
        <v>0</v>
      </c>
      <c r="BP1727" s="99">
        <v>0</v>
      </c>
      <c r="BQ1727" s="99">
        <v>0</v>
      </c>
      <c r="BR1727" s="99">
        <v>42395.413591861703</v>
      </c>
      <c r="BS1727" s="99">
        <v>1314785.0556030299</v>
      </c>
      <c r="BT1727" s="99">
        <v>3290.2586619556</v>
      </c>
      <c r="BU1727" s="99">
        <v>0</v>
      </c>
      <c r="BV1727" s="99">
        <v>1597097.44044495</v>
      </c>
      <c r="BW1727" s="99">
        <v>2677.6859263479701</v>
      </c>
      <c r="BX1727" s="99">
        <v>0</v>
      </c>
      <c r="BY1727" s="99">
        <v>0</v>
      </c>
      <c r="BZ1727" s="99">
        <v>0</v>
      </c>
      <c r="CA1727" s="99">
        <v>8803.0656201839392</v>
      </c>
      <c r="CB1727" s="99">
        <v>1410323.2802124</v>
      </c>
      <c r="CC1727" s="99">
        <v>10084656.7275391</v>
      </c>
      <c r="CD1727" s="99">
        <v>2961878.2696533198</v>
      </c>
      <c r="CE1727" s="99">
        <v>91.796835978515404</v>
      </c>
      <c r="CF1727" s="99">
        <v>19267.290312528599</v>
      </c>
      <c r="CG1727" s="99">
        <v>137867.374387741</v>
      </c>
      <c r="CH1727" s="99">
        <v>0</v>
      </c>
      <c r="CI1727" s="99">
        <v>8895.5721817016602</v>
      </c>
      <c r="CJ1727" s="99">
        <v>1430021.6013030999</v>
      </c>
      <c r="CK1727" s="99">
        <v>10226251.2849121</v>
      </c>
      <c r="CL1727" s="99">
        <v>2980458.1828918499</v>
      </c>
      <c r="CM1727" s="188">
        <v>9777.6034524440802</v>
      </c>
      <c r="CN1727" s="188">
        <v>1786719.5536041299</v>
      </c>
      <c r="CO1727" s="188">
        <v>11183158.9526367</v>
      </c>
      <c r="CP1727" s="99">
        <v>2980458.1828918499</v>
      </c>
      <c r="CQ1727" s="99">
        <v>0</v>
      </c>
      <c r="CR1727" s="99">
        <v>0</v>
      </c>
      <c r="CS1727" s="99">
        <v>0</v>
      </c>
      <c r="CT1727" s="99">
        <v>0</v>
      </c>
      <c r="CU1727" s="98">
        <v>6534.5245646550002</v>
      </c>
      <c r="CV1727" s="98">
        <v>958.56598681399998</v>
      </c>
    </row>
    <row r="1728" spans="1:100" x14ac:dyDescent="0.2">
      <c r="A1728" s="98" t="s">
        <v>183</v>
      </c>
      <c r="B1728" s="100">
        <v>39417</v>
      </c>
      <c r="C1728" s="99">
        <v>0</v>
      </c>
      <c r="D1728" s="99">
        <v>2377.5772892534701</v>
      </c>
      <c r="E1728" s="99">
        <v>6466.14423066378</v>
      </c>
      <c r="F1728" s="99">
        <v>101.399591783993</v>
      </c>
      <c r="G1728" s="99">
        <v>0</v>
      </c>
      <c r="H1728" s="99">
        <v>12.1490438339533</v>
      </c>
      <c r="I1728" s="99">
        <v>0</v>
      </c>
      <c r="J1728" s="99">
        <v>888.87544310092903</v>
      </c>
      <c r="K1728" s="99">
        <v>0</v>
      </c>
      <c r="L1728" s="99">
        <v>80.130818606354296</v>
      </c>
      <c r="M1728" s="99">
        <v>185.17994658276399</v>
      </c>
      <c r="N1728" s="99">
        <v>3552.5432088673101</v>
      </c>
      <c r="O1728" s="99">
        <v>30.518632091814698</v>
      </c>
      <c r="P1728" s="99">
        <v>0</v>
      </c>
      <c r="Q1728" s="99">
        <v>5038.6151539683297</v>
      </c>
      <c r="R1728" s="99">
        <v>19.532976962626002</v>
      </c>
      <c r="S1728" s="99">
        <v>0</v>
      </c>
      <c r="T1728" s="99">
        <v>17.818593612406399</v>
      </c>
      <c r="U1728" s="99">
        <v>910.61997412890196</v>
      </c>
      <c r="V1728" s="99">
        <v>0</v>
      </c>
      <c r="W1728" s="99">
        <v>277955.31957626302</v>
      </c>
      <c r="X1728" s="99">
        <v>1096497.4004058801</v>
      </c>
      <c r="Y1728" s="99">
        <v>2330.0395787060302</v>
      </c>
      <c r="Z1728" s="99">
        <v>0</v>
      </c>
      <c r="AA1728" s="99">
        <v>2292.08230021596</v>
      </c>
      <c r="AB1728" s="99">
        <v>0</v>
      </c>
      <c r="AC1728" s="99">
        <v>345691.41255188</v>
      </c>
      <c r="AD1728" s="99">
        <v>0</v>
      </c>
      <c r="AE1728" s="99">
        <v>6697.9140217900303</v>
      </c>
      <c r="AF1728" s="99">
        <v>24307.846660613999</v>
      </c>
      <c r="AG1728" s="99">
        <v>594903.52866363502</v>
      </c>
      <c r="AH1728" s="99">
        <v>1280.1946059018401</v>
      </c>
      <c r="AI1728" s="99">
        <v>0</v>
      </c>
      <c r="AJ1728" s="99">
        <v>752185.46350860596</v>
      </c>
      <c r="AK1728" s="99">
        <v>3415.2225693762298</v>
      </c>
      <c r="AL1728" s="99">
        <v>0</v>
      </c>
      <c r="AM1728" s="99">
        <v>4225.1961257457697</v>
      </c>
      <c r="AN1728" s="99">
        <v>352494.39612960798</v>
      </c>
      <c r="AO1728" s="99">
        <v>0</v>
      </c>
      <c r="AP1728" s="99">
        <v>2115478.7242431599</v>
      </c>
      <c r="AQ1728" s="99">
        <v>7694597.5187377902</v>
      </c>
      <c r="AR1728" s="99">
        <v>29939.282616853699</v>
      </c>
      <c r="AS1728" s="99">
        <v>0</v>
      </c>
      <c r="AT1728" s="99">
        <v>16700.845567464799</v>
      </c>
      <c r="AU1728" s="99">
        <v>0</v>
      </c>
      <c r="AV1728" s="99">
        <v>983844.21283721901</v>
      </c>
      <c r="AW1728" s="99">
        <v>0</v>
      </c>
      <c r="AX1728" s="99">
        <v>49605.703482627898</v>
      </c>
      <c r="AY1728" s="99">
        <v>175355.653371811</v>
      </c>
      <c r="AZ1728" s="99">
        <v>4151596.0057373</v>
      </c>
      <c r="BA1728" s="99">
        <v>10955.837074399</v>
      </c>
      <c r="BB1728" s="99">
        <v>0</v>
      </c>
      <c r="BC1728" s="99">
        <v>5484189.7907714797</v>
      </c>
      <c r="BD1728" s="99">
        <v>25275.100751161601</v>
      </c>
      <c r="BE1728" s="99">
        <v>0</v>
      </c>
      <c r="BF1728" s="99">
        <v>30382.9617054462</v>
      </c>
      <c r="BG1728" s="99">
        <v>1001079.9793090801</v>
      </c>
      <c r="BH1728" s="99">
        <v>0</v>
      </c>
      <c r="BI1728" s="99">
        <v>287118.03498077398</v>
      </c>
      <c r="BJ1728" s="99">
        <v>2597197.7095031701</v>
      </c>
      <c r="BK1728" s="99">
        <v>4863.4736647605896</v>
      </c>
      <c r="BL1728" s="99">
        <v>0</v>
      </c>
      <c r="BM1728" s="99">
        <v>0</v>
      </c>
      <c r="BN1728" s="99">
        <v>0</v>
      </c>
      <c r="BO1728" s="99">
        <v>0</v>
      </c>
      <c r="BP1728" s="99">
        <v>0</v>
      </c>
      <c r="BQ1728" s="99">
        <v>0</v>
      </c>
      <c r="BR1728" s="99">
        <v>34625.969010829896</v>
      </c>
      <c r="BS1728" s="99">
        <v>1299834.4892730699</v>
      </c>
      <c r="BT1728" s="99">
        <v>2136.0516381263701</v>
      </c>
      <c r="BU1728" s="99">
        <v>0</v>
      </c>
      <c r="BV1728" s="99">
        <v>1559707.8596496601</v>
      </c>
      <c r="BW1728" s="99">
        <v>2893.8835860490799</v>
      </c>
      <c r="BX1728" s="99">
        <v>0</v>
      </c>
      <c r="BY1728" s="99">
        <v>0</v>
      </c>
      <c r="BZ1728" s="99">
        <v>0</v>
      </c>
      <c r="CA1728" s="99">
        <v>8853.3717732429504</v>
      </c>
      <c r="CB1728" s="99">
        <v>1376640.9465179399</v>
      </c>
      <c r="CC1728" s="99">
        <v>9857612.75</v>
      </c>
      <c r="CD1728" s="99">
        <v>2891916.0434265099</v>
      </c>
      <c r="CE1728" s="99">
        <v>90.242871290072799</v>
      </c>
      <c r="CF1728" s="99">
        <v>18972.207930564899</v>
      </c>
      <c r="CG1728" s="99">
        <v>136325.37729835499</v>
      </c>
      <c r="CH1728" s="99">
        <v>0</v>
      </c>
      <c r="CI1728" s="99">
        <v>8944.5631216764505</v>
      </c>
      <c r="CJ1728" s="99">
        <v>1395976.06256104</v>
      </c>
      <c r="CK1728" s="99">
        <v>9991789.7052002009</v>
      </c>
      <c r="CL1728" s="99">
        <v>2908977.4412841802</v>
      </c>
      <c r="CM1728" s="188">
        <v>9854.1340183019602</v>
      </c>
      <c r="CN1728" s="188">
        <v>1749977.31413269</v>
      </c>
      <c r="CO1728" s="188">
        <v>11001089.2114258</v>
      </c>
      <c r="CP1728" s="99">
        <v>2908977.4412841802</v>
      </c>
      <c r="CQ1728" s="99">
        <v>0</v>
      </c>
      <c r="CR1728" s="99">
        <v>0</v>
      </c>
      <c r="CS1728" s="99">
        <v>0</v>
      </c>
      <c r="CT1728" s="99">
        <v>0</v>
      </c>
      <c r="CU1728" s="98">
        <v>6496.1678795690004</v>
      </c>
      <c r="CV1728" s="98">
        <v>961.40580911799998</v>
      </c>
    </row>
    <row r="1729" spans="1:100" x14ac:dyDescent="0.2">
      <c r="A1729" s="98" t="s">
        <v>183</v>
      </c>
      <c r="B1729" s="100">
        <v>39508</v>
      </c>
      <c r="C1729" s="99">
        <v>0</v>
      </c>
      <c r="D1729" s="99">
        <v>2476.5420092642298</v>
      </c>
      <c r="E1729" s="99">
        <v>6417.6197829842604</v>
      </c>
      <c r="F1729" s="99">
        <v>115.133623540401</v>
      </c>
      <c r="G1729" s="99">
        <v>0</v>
      </c>
      <c r="H1729" s="99">
        <v>8.7725202381843701</v>
      </c>
      <c r="I1729" s="99">
        <v>0</v>
      </c>
      <c r="J1729" s="99">
        <v>911.62885214388405</v>
      </c>
      <c r="K1729" s="99">
        <v>0</v>
      </c>
      <c r="L1729" s="99">
        <v>80.096236196346595</v>
      </c>
      <c r="M1729" s="99">
        <v>192.69795007258699</v>
      </c>
      <c r="N1729" s="99">
        <v>3513.9842506945101</v>
      </c>
      <c r="O1729" s="99">
        <v>42.947454026434599</v>
      </c>
      <c r="P1729" s="99">
        <v>0</v>
      </c>
      <c r="Q1729" s="99">
        <v>5103.8302850127202</v>
      </c>
      <c r="R1729" s="99">
        <v>24.190308107296001</v>
      </c>
      <c r="S1729" s="99">
        <v>0</v>
      </c>
      <c r="T1729" s="99">
        <v>14.963212871924</v>
      </c>
      <c r="U1729" s="99">
        <v>922.43128811567999</v>
      </c>
      <c r="V1729" s="99">
        <v>0</v>
      </c>
      <c r="W1729" s="99">
        <v>253471.05638503999</v>
      </c>
      <c r="X1729" s="99">
        <v>1070591.25979614</v>
      </c>
      <c r="Y1729" s="99">
        <v>2672.15196624398</v>
      </c>
      <c r="Z1729" s="99">
        <v>0</v>
      </c>
      <c r="AA1729" s="99">
        <v>1622.3751135319501</v>
      </c>
      <c r="AB1729" s="99">
        <v>0</v>
      </c>
      <c r="AC1729" s="99">
        <v>349455.04382324201</v>
      </c>
      <c r="AD1729" s="99">
        <v>0</v>
      </c>
      <c r="AE1729" s="99">
        <v>8001.5513059496898</v>
      </c>
      <c r="AF1729" s="99">
        <v>23114.8179197311</v>
      </c>
      <c r="AG1729" s="99">
        <v>580256.47454833996</v>
      </c>
      <c r="AH1729" s="99">
        <v>1551.65358093381</v>
      </c>
      <c r="AI1729" s="99">
        <v>0</v>
      </c>
      <c r="AJ1729" s="99">
        <v>703097.13215637195</v>
      </c>
      <c r="AK1729" s="99">
        <v>4207.2765489220601</v>
      </c>
      <c r="AL1729" s="99">
        <v>0</v>
      </c>
      <c r="AM1729" s="99">
        <v>3175.4632435738999</v>
      </c>
      <c r="AN1729" s="99">
        <v>356985.20274352998</v>
      </c>
      <c r="AO1729" s="99">
        <v>0</v>
      </c>
      <c r="AP1729" s="99">
        <v>1992181.56690979</v>
      </c>
      <c r="AQ1729" s="99">
        <v>7566768.2600707998</v>
      </c>
      <c r="AR1729" s="99">
        <v>33600.755576610602</v>
      </c>
      <c r="AS1729" s="99">
        <v>0</v>
      </c>
      <c r="AT1729" s="99">
        <v>11316.3044495583</v>
      </c>
      <c r="AU1729" s="99">
        <v>0</v>
      </c>
      <c r="AV1729" s="99">
        <v>1025794.4880447401</v>
      </c>
      <c r="AW1729" s="99">
        <v>0</v>
      </c>
      <c r="AX1729" s="99">
        <v>59239.549622058898</v>
      </c>
      <c r="AY1729" s="99">
        <v>166878.97517776501</v>
      </c>
      <c r="AZ1729" s="99">
        <v>4083097.2980041499</v>
      </c>
      <c r="BA1729" s="99">
        <v>13570.044851303101</v>
      </c>
      <c r="BB1729" s="99">
        <v>0</v>
      </c>
      <c r="BC1729" s="99">
        <v>5132610.27416992</v>
      </c>
      <c r="BD1729" s="99">
        <v>31369.333303451502</v>
      </c>
      <c r="BE1729" s="99">
        <v>0</v>
      </c>
      <c r="BF1729" s="99">
        <v>22415.383520126299</v>
      </c>
      <c r="BG1729" s="99">
        <v>1030947.03179169</v>
      </c>
      <c r="BH1729" s="99">
        <v>0</v>
      </c>
      <c r="BI1729" s="99">
        <v>304078.08205032302</v>
      </c>
      <c r="BJ1729" s="99">
        <v>2253678.0711059598</v>
      </c>
      <c r="BK1729" s="99">
        <v>5634.2152007818204</v>
      </c>
      <c r="BL1729" s="99">
        <v>0</v>
      </c>
      <c r="BM1729" s="99">
        <v>0</v>
      </c>
      <c r="BN1729" s="99">
        <v>0</v>
      </c>
      <c r="BO1729" s="99">
        <v>0</v>
      </c>
      <c r="BP1729" s="99">
        <v>0</v>
      </c>
      <c r="BQ1729" s="99">
        <v>0</v>
      </c>
      <c r="BR1729" s="99">
        <v>37038.532825946801</v>
      </c>
      <c r="BS1729" s="99">
        <v>1122455.2268219001</v>
      </c>
      <c r="BT1729" s="99">
        <v>2622.9688437282998</v>
      </c>
      <c r="BU1729" s="99">
        <v>0</v>
      </c>
      <c r="BV1729" s="99">
        <v>1395014.8948059101</v>
      </c>
      <c r="BW1729" s="99">
        <v>3637.9588664174098</v>
      </c>
      <c r="BX1729" s="99">
        <v>0</v>
      </c>
      <c r="BY1729" s="99">
        <v>0</v>
      </c>
      <c r="BZ1729" s="99">
        <v>0</v>
      </c>
      <c r="CA1729" s="99">
        <v>8905.4175771474802</v>
      </c>
      <c r="CB1729" s="99">
        <v>1332137.3077545201</v>
      </c>
      <c r="CC1729" s="99">
        <v>9550459.4821777306</v>
      </c>
      <c r="CD1729" s="99">
        <v>2542219.44036865</v>
      </c>
      <c r="CE1729" s="99">
        <v>92.972179059870498</v>
      </c>
      <c r="CF1729" s="99">
        <v>18526.7172358036</v>
      </c>
      <c r="CG1729" s="99">
        <v>136523.54251861601</v>
      </c>
      <c r="CH1729" s="99">
        <v>0</v>
      </c>
      <c r="CI1729" s="99">
        <v>8998.5079312324506</v>
      </c>
      <c r="CJ1729" s="99">
        <v>1350626.98878479</v>
      </c>
      <c r="CK1729" s="99">
        <v>9691051.4766845703</v>
      </c>
      <c r="CL1729" s="99">
        <v>2565835.7716979999</v>
      </c>
      <c r="CM1729" s="188">
        <v>9910.5001735687292</v>
      </c>
      <c r="CN1729" s="188">
        <v>1705409.44059753</v>
      </c>
      <c r="CO1729" s="188">
        <v>10755325.432739301</v>
      </c>
      <c r="CP1729" s="99">
        <v>2565835.7716979999</v>
      </c>
      <c r="CQ1729" s="99">
        <v>0</v>
      </c>
      <c r="CR1729" s="99">
        <v>0</v>
      </c>
      <c r="CS1729" s="99">
        <v>0</v>
      </c>
      <c r="CT1729" s="99">
        <v>0</v>
      </c>
      <c r="CU1729" s="98">
        <v>6440.4151023450004</v>
      </c>
      <c r="CV1729" s="98">
        <v>986.50651716499999</v>
      </c>
    </row>
    <row r="1730" spans="1:100" x14ac:dyDescent="0.2">
      <c r="A1730" s="98" t="s">
        <v>183</v>
      </c>
      <c r="B1730" s="100">
        <v>39600</v>
      </c>
      <c r="C1730" s="99">
        <v>0</v>
      </c>
      <c r="D1730" s="99">
        <v>2608.8113487064802</v>
      </c>
      <c r="E1730" s="99">
        <v>6385.0661797523499</v>
      </c>
      <c r="F1730" s="99">
        <v>120.369401412085</v>
      </c>
      <c r="G1730" s="99">
        <v>0</v>
      </c>
      <c r="H1730" s="99">
        <v>4.9898858048836701</v>
      </c>
      <c r="I1730" s="99">
        <v>0</v>
      </c>
      <c r="J1730" s="99">
        <v>941.85819740593399</v>
      </c>
      <c r="K1730" s="99">
        <v>0</v>
      </c>
      <c r="L1730" s="99">
        <v>142.22292667999901</v>
      </c>
      <c r="M1730" s="99">
        <v>147.75705039128701</v>
      </c>
      <c r="N1730" s="99">
        <v>3515.8994723260398</v>
      </c>
      <c r="O1730" s="99">
        <v>39.763757841195897</v>
      </c>
      <c r="P1730" s="99">
        <v>0</v>
      </c>
      <c r="Q1730" s="99">
        <v>5166.1426059007599</v>
      </c>
      <c r="R1730" s="99">
        <v>23.772968970472</v>
      </c>
      <c r="S1730" s="99">
        <v>0</v>
      </c>
      <c r="T1730" s="99">
        <v>11.617707783239901</v>
      </c>
      <c r="U1730" s="99">
        <v>943.480675436556</v>
      </c>
      <c r="V1730" s="99">
        <v>0</v>
      </c>
      <c r="W1730" s="99">
        <v>278990.56590271002</v>
      </c>
      <c r="X1730" s="99">
        <v>1065523.3788604699</v>
      </c>
      <c r="Y1730" s="99">
        <v>4143.4539039730998</v>
      </c>
      <c r="Z1730" s="99">
        <v>0</v>
      </c>
      <c r="AA1730" s="99">
        <v>1228.7975919693699</v>
      </c>
      <c r="AB1730" s="99">
        <v>0</v>
      </c>
      <c r="AC1730" s="99">
        <v>363949.61398696899</v>
      </c>
      <c r="AD1730" s="99">
        <v>0</v>
      </c>
      <c r="AE1730" s="99">
        <v>13270.7978025675</v>
      </c>
      <c r="AF1730" s="99">
        <v>21942.774892330199</v>
      </c>
      <c r="AG1730" s="99">
        <v>575920.15132904099</v>
      </c>
      <c r="AH1730" s="99">
        <v>1553.6862129718099</v>
      </c>
      <c r="AI1730" s="99">
        <v>0</v>
      </c>
      <c r="AJ1730" s="99">
        <v>737338.71589660598</v>
      </c>
      <c r="AK1730" s="99">
        <v>4332.4498306512796</v>
      </c>
      <c r="AL1730" s="99">
        <v>0</v>
      </c>
      <c r="AM1730" s="99">
        <v>2540.3726994991298</v>
      </c>
      <c r="AN1730" s="99">
        <v>362387.06299209601</v>
      </c>
      <c r="AO1730" s="99">
        <v>0</v>
      </c>
      <c r="AP1730" s="99">
        <v>2283786.9594116202</v>
      </c>
      <c r="AQ1730" s="99">
        <v>7631451.2095336895</v>
      </c>
      <c r="AR1730" s="99">
        <v>43025.229105472601</v>
      </c>
      <c r="AS1730" s="99">
        <v>0</v>
      </c>
      <c r="AT1730" s="99">
        <v>8104.1238601207697</v>
      </c>
      <c r="AU1730" s="99">
        <v>0</v>
      </c>
      <c r="AV1730" s="99">
        <v>1065734.71432495</v>
      </c>
      <c r="AW1730" s="99">
        <v>0</v>
      </c>
      <c r="AX1730" s="99">
        <v>102332.910681725</v>
      </c>
      <c r="AY1730" s="99">
        <v>155994.593673706</v>
      </c>
      <c r="AZ1730" s="99">
        <v>4103913.9813537602</v>
      </c>
      <c r="BA1730" s="99">
        <v>14494.960678219801</v>
      </c>
      <c r="BB1730" s="99">
        <v>0</v>
      </c>
      <c r="BC1730" s="99">
        <v>5594413.2628784198</v>
      </c>
      <c r="BD1730" s="99">
        <v>33315.494410038002</v>
      </c>
      <c r="BE1730" s="99">
        <v>0</v>
      </c>
      <c r="BF1730" s="99">
        <v>18597.5139029026</v>
      </c>
      <c r="BG1730" s="99">
        <v>1062411.8041229199</v>
      </c>
      <c r="BH1730" s="99">
        <v>0</v>
      </c>
      <c r="BI1730" s="99">
        <v>414550.50407409703</v>
      </c>
      <c r="BJ1730" s="99">
        <v>2274635.3306579599</v>
      </c>
      <c r="BK1730" s="99">
        <v>10685.227339863801</v>
      </c>
      <c r="BL1730" s="99">
        <v>0</v>
      </c>
      <c r="BM1730" s="99">
        <v>0</v>
      </c>
      <c r="BN1730" s="99">
        <v>0</v>
      </c>
      <c r="BO1730" s="99">
        <v>0</v>
      </c>
      <c r="BP1730" s="99">
        <v>0</v>
      </c>
      <c r="BQ1730" s="99">
        <v>0</v>
      </c>
      <c r="BR1730" s="99">
        <v>36164.763307094603</v>
      </c>
      <c r="BS1730" s="99">
        <v>1122848.34603882</v>
      </c>
      <c r="BT1730" s="99">
        <v>2867.5302871167701</v>
      </c>
      <c r="BU1730" s="99">
        <v>0</v>
      </c>
      <c r="BV1730" s="99">
        <v>1531073.2571258501</v>
      </c>
      <c r="BW1730" s="99">
        <v>3934.2262969911098</v>
      </c>
      <c r="BX1730" s="99">
        <v>0</v>
      </c>
      <c r="BY1730" s="99">
        <v>0</v>
      </c>
      <c r="BZ1730" s="99">
        <v>0</v>
      </c>
      <c r="CA1730" s="99">
        <v>9001.2337146997506</v>
      </c>
      <c r="CB1730" s="99">
        <v>1337259.02697754</v>
      </c>
      <c r="CC1730" s="99">
        <v>9907942.3995361291</v>
      </c>
      <c r="CD1730" s="99">
        <v>2708360.2661438002</v>
      </c>
      <c r="CE1730" s="99">
        <v>96.511783759109704</v>
      </c>
      <c r="CF1730" s="99">
        <v>19008.813410282099</v>
      </c>
      <c r="CG1730" s="99">
        <v>143944.91836357099</v>
      </c>
      <c r="CH1730" s="99">
        <v>0</v>
      </c>
      <c r="CI1730" s="99">
        <v>9097.02283740044</v>
      </c>
      <c r="CJ1730" s="99">
        <v>1355667.35826111</v>
      </c>
      <c r="CK1730" s="99">
        <v>10047452.167114301</v>
      </c>
      <c r="CL1730" s="99">
        <v>2728013.2306823698</v>
      </c>
      <c r="CM1730" s="188">
        <v>10032.3846501112</v>
      </c>
      <c r="CN1730" s="188">
        <v>1712595.1026153599</v>
      </c>
      <c r="CO1730" s="188">
        <v>11084284.3814697</v>
      </c>
      <c r="CP1730" s="99">
        <v>2728013.2306823698</v>
      </c>
      <c r="CQ1730" s="99">
        <v>0</v>
      </c>
      <c r="CR1730" s="99">
        <v>0</v>
      </c>
      <c r="CS1730" s="99">
        <v>0</v>
      </c>
      <c r="CT1730" s="99">
        <v>0</v>
      </c>
      <c r="CU1730" s="98">
        <v>6395.2557743979996</v>
      </c>
      <c r="CV1730" s="98">
        <v>1026.8489390249999</v>
      </c>
    </row>
    <row r="1731" spans="1:100" x14ac:dyDescent="0.2">
      <c r="A1731" s="98" t="s">
        <v>183</v>
      </c>
      <c r="B1731" s="100">
        <v>39692</v>
      </c>
      <c r="C1731" s="99">
        <v>0</v>
      </c>
      <c r="D1731" s="99">
        <v>2808.63730961084</v>
      </c>
      <c r="E1731" s="99">
        <v>6339.22286194563</v>
      </c>
      <c r="F1731" s="99">
        <v>107.657368047163</v>
      </c>
      <c r="G1731" s="99">
        <v>0</v>
      </c>
      <c r="H1731" s="99">
        <v>5.7955143934232201</v>
      </c>
      <c r="I1731" s="99">
        <v>0</v>
      </c>
      <c r="J1731" s="99">
        <v>969.34112886339403</v>
      </c>
      <c r="K1731" s="99">
        <v>0</v>
      </c>
      <c r="L1731" s="99">
        <v>130.75180113315599</v>
      </c>
      <c r="M1731" s="99">
        <v>150.91303474828601</v>
      </c>
      <c r="N1731" s="99">
        <v>3544.1834473609902</v>
      </c>
      <c r="O1731" s="99">
        <v>44.565581978764399</v>
      </c>
      <c r="P1731" s="99">
        <v>0</v>
      </c>
      <c r="Q1731" s="99">
        <v>5279.2261772155798</v>
      </c>
      <c r="R1731" s="99">
        <v>27.628303051460499</v>
      </c>
      <c r="S1731" s="99">
        <v>0</v>
      </c>
      <c r="T1731" s="99">
        <v>9.0973216783022508</v>
      </c>
      <c r="U1731" s="99">
        <v>971.90365608036495</v>
      </c>
      <c r="V1731" s="99">
        <v>0</v>
      </c>
      <c r="W1731" s="99">
        <v>333300.013645172</v>
      </c>
      <c r="X1731" s="99">
        <v>1042547.09671783</v>
      </c>
      <c r="Y1731" s="99">
        <v>2071.22206377983</v>
      </c>
      <c r="Z1731" s="99">
        <v>0</v>
      </c>
      <c r="AA1731" s="99">
        <v>1245.2744714319699</v>
      </c>
      <c r="AB1731" s="99">
        <v>0</v>
      </c>
      <c r="AC1731" s="99">
        <v>375333.47880935698</v>
      </c>
      <c r="AD1731" s="99">
        <v>0</v>
      </c>
      <c r="AE1731" s="99">
        <v>16279.6988073587</v>
      </c>
      <c r="AF1731" s="99">
        <v>21193.469166517301</v>
      </c>
      <c r="AG1731" s="99">
        <v>567861.13383483898</v>
      </c>
      <c r="AH1731" s="99">
        <v>1980.9189629405701</v>
      </c>
      <c r="AI1731" s="99">
        <v>0</v>
      </c>
      <c r="AJ1731" s="99">
        <v>769005.60160827602</v>
      </c>
      <c r="AK1731" s="99">
        <v>4427.3199587464296</v>
      </c>
      <c r="AL1731" s="99">
        <v>0</v>
      </c>
      <c r="AM1731" s="99">
        <v>2154.8510902821999</v>
      </c>
      <c r="AN1731" s="99">
        <v>373105.02690887498</v>
      </c>
      <c r="AO1731" s="99">
        <v>0</v>
      </c>
      <c r="AP1731" s="99">
        <v>2698166.4179992699</v>
      </c>
      <c r="AQ1731" s="99">
        <v>7541499.7108764602</v>
      </c>
      <c r="AR1731" s="99">
        <v>25073.1724283695</v>
      </c>
      <c r="AS1731" s="99">
        <v>0</v>
      </c>
      <c r="AT1731" s="99">
        <v>9121.1791808605194</v>
      </c>
      <c r="AU1731" s="99">
        <v>0</v>
      </c>
      <c r="AV1731" s="99">
        <v>1112064.2488555899</v>
      </c>
      <c r="AW1731" s="99">
        <v>0</v>
      </c>
      <c r="AX1731" s="99">
        <v>127254.535540581</v>
      </c>
      <c r="AY1731" s="99">
        <v>152539.39774322501</v>
      </c>
      <c r="AZ1731" s="99">
        <v>4092426.9306640602</v>
      </c>
      <c r="BA1731" s="99">
        <v>17740.611192941698</v>
      </c>
      <c r="BB1731" s="99">
        <v>0</v>
      </c>
      <c r="BC1731" s="99">
        <v>5855048.4805297898</v>
      </c>
      <c r="BD1731" s="99">
        <v>33506.278729438804</v>
      </c>
      <c r="BE1731" s="99">
        <v>0</v>
      </c>
      <c r="BF1731" s="99">
        <v>15293.4207695723</v>
      </c>
      <c r="BG1731" s="99">
        <v>1112526.84138489</v>
      </c>
      <c r="BH1731" s="99">
        <v>0</v>
      </c>
      <c r="BI1731" s="99">
        <v>386457.11465072603</v>
      </c>
      <c r="BJ1731" s="99">
        <v>2237934.3939514202</v>
      </c>
      <c r="BK1731" s="99">
        <v>4746.2437657117798</v>
      </c>
      <c r="BL1731" s="99">
        <v>0</v>
      </c>
      <c r="BM1731" s="99">
        <v>0</v>
      </c>
      <c r="BN1731" s="99">
        <v>0</v>
      </c>
      <c r="BO1731" s="99">
        <v>0</v>
      </c>
      <c r="BP1731" s="99">
        <v>0</v>
      </c>
      <c r="BQ1731" s="99">
        <v>0</v>
      </c>
      <c r="BR1731" s="99">
        <v>36596.056604862199</v>
      </c>
      <c r="BS1731" s="99">
        <v>1115517.5299682601</v>
      </c>
      <c r="BT1731" s="99">
        <v>3692.5276120603098</v>
      </c>
      <c r="BU1731" s="99">
        <v>0</v>
      </c>
      <c r="BV1731" s="99">
        <v>1458878.43211365</v>
      </c>
      <c r="BW1731" s="99">
        <v>3930.5443187057999</v>
      </c>
      <c r="BX1731" s="99">
        <v>0</v>
      </c>
      <c r="BY1731" s="99">
        <v>0</v>
      </c>
      <c r="BZ1731" s="99">
        <v>0</v>
      </c>
      <c r="CA1731" s="99">
        <v>9115.5331202745401</v>
      </c>
      <c r="CB1731" s="99">
        <v>1376060.33453369</v>
      </c>
      <c r="CC1731" s="99">
        <v>10229685.669555699</v>
      </c>
      <c r="CD1731" s="99">
        <v>2620092.2708435101</v>
      </c>
      <c r="CE1731" s="99">
        <v>100.97946572955701</v>
      </c>
      <c r="CF1731" s="99">
        <v>17678.017246723201</v>
      </c>
      <c r="CG1731" s="99">
        <v>132815.38322067299</v>
      </c>
      <c r="CH1731" s="99">
        <v>0</v>
      </c>
      <c r="CI1731" s="99">
        <v>9216.4087525606192</v>
      </c>
      <c r="CJ1731" s="99">
        <v>1394232.11283875</v>
      </c>
      <c r="CK1731" s="99">
        <v>10365944.2648926</v>
      </c>
      <c r="CL1731" s="99">
        <v>2640642.5663452102</v>
      </c>
      <c r="CM1731" s="188">
        <v>10183.6965773106</v>
      </c>
      <c r="CN1731" s="188">
        <v>1772095.83483887</v>
      </c>
      <c r="CO1731" s="188">
        <v>11457290.786498999</v>
      </c>
      <c r="CP1731" s="99">
        <v>2640642.5663452102</v>
      </c>
      <c r="CQ1731" s="99">
        <v>0</v>
      </c>
      <c r="CR1731" s="99">
        <v>0</v>
      </c>
      <c r="CS1731" s="99">
        <v>0</v>
      </c>
      <c r="CT1731" s="99">
        <v>0</v>
      </c>
      <c r="CU1731" s="98">
        <v>6342.1277529250001</v>
      </c>
      <c r="CV1731" s="98">
        <v>1060.5901524410001</v>
      </c>
    </row>
    <row r="1732" spans="1:100" x14ac:dyDescent="0.2">
      <c r="A1732" s="98" t="s">
        <v>183</v>
      </c>
      <c r="B1732" s="100">
        <v>39783</v>
      </c>
      <c r="C1732" s="99">
        <v>0</v>
      </c>
      <c r="D1732" s="99">
        <v>2233.8524329066299</v>
      </c>
      <c r="E1732" s="99">
        <v>6303.2699457406998</v>
      </c>
      <c r="F1732" s="99">
        <v>127.527952257544</v>
      </c>
      <c r="G1732" s="99">
        <v>0</v>
      </c>
      <c r="H1732" s="99">
        <v>5.7229392936569603</v>
      </c>
      <c r="I1732" s="99">
        <v>0</v>
      </c>
      <c r="J1732" s="99">
        <v>977.09976729750599</v>
      </c>
      <c r="K1732" s="99">
        <v>0</v>
      </c>
      <c r="L1732" s="99">
        <v>129.75001570209901</v>
      </c>
      <c r="M1732" s="99">
        <v>162.52700078673701</v>
      </c>
      <c r="N1732" s="99">
        <v>3506.8522451519998</v>
      </c>
      <c r="O1732" s="99">
        <v>43.870533632114501</v>
      </c>
      <c r="P1732" s="99">
        <v>0</v>
      </c>
      <c r="Q1732" s="99">
        <v>4738.4871906042099</v>
      </c>
      <c r="R1732" s="99">
        <v>32.4591143457219</v>
      </c>
      <c r="S1732" s="99">
        <v>0</v>
      </c>
      <c r="T1732" s="99">
        <v>9.0227758508408407</v>
      </c>
      <c r="U1732" s="99">
        <v>988.99747543781996</v>
      </c>
      <c r="V1732" s="99">
        <v>0</v>
      </c>
      <c r="W1732" s="99">
        <v>179298.180727005</v>
      </c>
      <c r="X1732" s="99">
        <v>1039940.36473084</v>
      </c>
      <c r="Y1732" s="99">
        <v>4455.71385574341</v>
      </c>
      <c r="Z1732" s="99">
        <v>0</v>
      </c>
      <c r="AA1732" s="99">
        <v>1304.8133436739399</v>
      </c>
      <c r="AB1732" s="99">
        <v>0</v>
      </c>
      <c r="AC1732" s="99">
        <v>383812.04135894799</v>
      </c>
      <c r="AD1732" s="99">
        <v>0</v>
      </c>
      <c r="AE1732" s="99">
        <v>13165.364440560301</v>
      </c>
      <c r="AF1732" s="99">
        <v>22165.6141445637</v>
      </c>
      <c r="AG1732" s="99">
        <v>562900.58843231201</v>
      </c>
      <c r="AH1732" s="99">
        <v>2156.4775444567199</v>
      </c>
      <c r="AI1732" s="99">
        <v>0</v>
      </c>
      <c r="AJ1732" s="99">
        <v>623814.622840881</v>
      </c>
      <c r="AK1732" s="99">
        <v>4841.4441841244698</v>
      </c>
      <c r="AL1732" s="99">
        <v>0</v>
      </c>
      <c r="AM1732" s="99">
        <v>2289.8172940015802</v>
      </c>
      <c r="AN1732" s="99">
        <v>384238.73311615002</v>
      </c>
      <c r="AO1732" s="99">
        <v>0</v>
      </c>
      <c r="AP1732" s="99">
        <v>1424074.22251892</v>
      </c>
      <c r="AQ1732" s="99">
        <v>7570817.18078613</v>
      </c>
      <c r="AR1732" s="99">
        <v>48119.438001155897</v>
      </c>
      <c r="AS1732" s="99">
        <v>0</v>
      </c>
      <c r="AT1732" s="99">
        <v>10750.587199330301</v>
      </c>
      <c r="AU1732" s="99">
        <v>0</v>
      </c>
      <c r="AV1732" s="99">
        <v>1141975.7126159701</v>
      </c>
      <c r="AW1732" s="99">
        <v>0</v>
      </c>
      <c r="AX1732" s="99">
        <v>101937.623103142</v>
      </c>
      <c r="AY1732" s="99">
        <v>159066.07534408601</v>
      </c>
      <c r="AZ1732" s="99">
        <v>4082062.1778259301</v>
      </c>
      <c r="BA1732" s="99">
        <v>19306.345350027099</v>
      </c>
      <c r="BB1732" s="99">
        <v>0</v>
      </c>
      <c r="BC1732" s="99">
        <v>4673631.5867309598</v>
      </c>
      <c r="BD1732" s="99">
        <v>36865.502981185899</v>
      </c>
      <c r="BE1732" s="99">
        <v>0</v>
      </c>
      <c r="BF1732" s="99">
        <v>16677.319778919202</v>
      </c>
      <c r="BG1732" s="99">
        <v>1151949.44316101</v>
      </c>
      <c r="BH1732" s="99">
        <v>0</v>
      </c>
      <c r="BI1732" s="99">
        <v>273983.45719146699</v>
      </c>
      <c r="BJ1732" s="99">
        <v>2248468.4725341802</v>
      </c>
      <c r="BK1732" s="99">
        <v>11763.331644654299</v>
      </c>
      <c r="BL1732" s="99">
        <v>0</v>
      </c>
      <c r="BM1732" s="99">
        <v>0</v>
      </c>
      <c r="BN1732" s="99">
        <v>0</v>
      </c>
      <c r="BO1732" s="99">
        <v>0</v>
      </c>
      <c r="BP1732" s="99">
        <v>0</v>
      </c>
      <c r="BQ1732" s="99">
        <v>0</v>
      </c>
      <c r="BR1732" s="99">
        <v>37073.0568008423</v>
      </c>
      <c r="BS1732" s="99">
        <v>1107705.4891357401</v>
      </c>
      <c r="BT1732" s="99">
        <v>3925.63637393713</v>
      </c>
      <c r="BU1732" s="99">
        <v>0</v>
      </c>
      <c r="BV1732" s="99">
        <v>1384140.62294006</v>
      </c>
      <c r="BW1732" s="99">
        <v>4487.5011323094404</v>
      </c>
      <c r="BX1732" s="99">
        <v>0</v>
      </c>
      <c r="BY1732" s="99">
        <v>0</v>
      </c>
      <c r="BZ1732" s="99">
        <v>0</v>
      </c>
      <c r="CA1732" s="99">
        <v>8548.7830586433392</v>
      </c>
      <c r="CB1732" s="99">
        <v>1221616.89093018</v>
      </c>
      <c r="CC1732" s="99">
        <v>9013125.5916747991</v>
      </c>
      <c r="CD1732" s="99">
        <v>2528492.0234375</v>
      </c>
      <c r="CE1732" s="99">
        <v>113.48064206261201</v>
      </c>
      <c r="CF1732" s="99">
        <v>21314.853257894501</v>
      </c>
      <c r="CG1732" s="99">
        <v>160171.40132331799</v>
      </c>
      <c r="CH1732" s="99">
        <v>0</v>
      </c>
      <c r="CI1732" s="99">
        <v>8661.4653354883194</v>
      </c>
      <c r="CJ1732" s="99">
        <v>1243075.5950470001</v>
      </c>
      <c r="CK1732" s="99">
        <v>9170749.5915527306</v>
      </c>
      <c r="CL1732" s="99">
        <v>2552978.2484130901</v>
      </c>
      <c r="CM1732" s="188">
        <v>9642.7971934080106</v>
      </c>
      <c r="CN1732" s="188">
        <v>1629455.26112366</v>
      </c>
      <c r="CO1732" s="188">
        <v>10326923.630859399</v>
      </c>
      <c r="CP1732" s="99">
        <v>2552978.2484130901</v>
      </c>
      <c r="CQ1732" s="99">
        <v>0</v>
      </c>
      <c r="CR1732" s="99">
        <v>0</v>
      </c>
      <c r="CS1732" s="99">
        <v>0</v>
      </c>
      <c r="CT1732" s="99">
        <v>0</v>
      </c>
      <c r="CU1732" s="98">
        <v>6318.598703785</v>
      </c>
      <c r="CV1732" s="98">
        <v>1078.146854248</v>
      </c>
    </row>
    <row r="1733" spans="1:100" x14ac:dyDescent="0.2">
      <c r="A1733" s="98" t="s">
        <v>183</v>
      </c>
      <c r="B1733" s="100">
        <v>39873</v>
      </c>
      <c r="C1733" s="99">
        <v>0</v>
      </c>
      <c r="D1733" s="99">
        <v>3010.7187079191199</v>
      </c>
      <c r="E1733" s="99">
        <v>6230.3626595139503</v>
      </c>
      <c r="F1733" s="99">
        <v>148.44062506034999</v>
      </c>
      <c r="G1733" s="99">
        <v>0</v>
      </c>
      <c r="H1733" s="99">
        <v>3.7900372881849802</v>
      </c>
      <c r="I1733" s="99">
        <v>0</v>
      </c>
      <c r="J1733" s="99">
        <v>980.66391001641796</v>
      </c>
      <c r="K1733" s="99">
        <v>0</v>
      </c>
      <c r="L1733" s="99">
        <v>133.16265751607699</v>
      </c>
      <c r="M1733" s="99">
        <v>164.35820203088201</v>
      </c>
      <c r="N1733" s="99">
        <v>3459.9005981087698</v>
      </c>
      <c r="O1733" s="99">
        <v>49.082804602105199</v>
      </c>
      <c r="P1733" s="99">
        <v>0</v>
      </c>
      <c r="Q1733" s="99">
        <v>5477.3309805393201</v>
      </c>
      <c r="R1733" s="99">
        <v>31.018933374900399</v>
      </c>
      <c r="S1733" s="99">
        <v>0</v>
      </c>
      <c r="T1733" s="99">
        <v>7.0266243124497096</v>
      </c>
      <c r="U1733" s="99">
        <v>987.76448850333702</v>
      </c>
      <c r="V1733" s="99">
        <v>0</v>
      </c>
      <c r="W1733" s="99">
        <v>412537.14944076497</v>
      </c>
      <c r="X1733" s="99">
        <v>1008675.59854889</v>
      </c>
      <c r="Y1733" s="99">
        <v>4203.9939015507698</v>
      </c>
      <c r="Z1733" s="99">
        <v>0</v>
      </c>
      <c r="AA1733" s="99">
        <v>984.01570141315506</v>
      </c>
      <c r="AB1733" s="99">
        <v>0</v>
      </c>
      <c r="AC1733" s="99">
        <v>383266.33447647101</v>
      </c>
      <c r="AD1733" s="99">
        <v>0</v>
      </c>
      <c r="AE1733" s="99">
        <v>14889.9569734335</v>
      </c>
      <c r="AF1733" s="99">
        <v>21054.644904136701</v>
      </c>
      <c r="AG1733" s="99">
        <v>553021.21417236305</v>
      </c>
      <c r="AH1733" s="99">
        <v>1930.84982064366</v>
      </c>
      <c r="AI1733" s="99">
        <v>0</v>
      </c>
      <c r="AJ1733" s="99">
        <v>849220.77252197301</v>
      </c>
      <c r="AK1733" s="99">
        <v>5010.9136425256702</v>
      </c>
      <c r="AL1733" s="99">
        <v>0</v>
      </c>
      <c r="AM1733" s="99">
        <v>1824.7856210023201</v>
      </c>
      <c r="AN1733" s="99">
        <v>385744.11293411301</v>
      </c>
      <c r="AO1733" s="99">
        <v>0</v>
      </c>
      <c r="AP1733" s="99">
        <v>3435924.2133178702</v>
      </c>
      <c r="AQ1733" s="99">
        <v>7364242.5012207003</v>
      </c>
      <c r="AR1733" s="99">
        <v>49937.191930294</v>
      </c>
      <c r="AS1733" s="99">
        <v>0</v>
      </c>
      <c r="AT1733" s="99">
        <v>7208.4009173512504</v>
      </c>
      <c r="AU1733" s="99">
        <v>0</v>
      </c>
      <c r="AV1733" s="99">
        <v>1158594.7461852999</v>
      </c>
      <c r="AW1733" s="99">
        <v>0</v>
      </c>
      <c r="AX1733" s="99">
        <v>119009.428507805</v>
      </c>
      <c r="AY1733" s="99">
        <v>152601.813425064</v>
      </c>
      <c r="AZ1733" s="99">
        <v>4019457.2840881301</v>
      </c>
      <c r="BA1733" s="99">
        <v>17465.416266441302</v>
      </c>
      <c r="BB1733" s="99">
        <v>0</v>
      </c>
      <c r="BC1733" s="99">
        <v>6527244.6672973596</v>
      </c>
      <c r="BD1733" s="99">
        <v>38342.422279357903</v>
      </c>
      <c r="BE1733" s="99">
        <v>0</v>
      </c>
      <c r="BF1733" s="99">
        <v>13215.094577431701</v>
      </c>
      <c r="BG1733" s="99">
        <v>1163344.1905365</v>
      </c>
      <c r="BH1733" s="99">
        <v>0</v>
      </c>
      <c r="BI1733" s="99">
        <v>489533.54932022101</v>
      </c>
      <c r="BJ1733" s="99">
        <v>2170268.3647155799</v>
      </c>
      <c r="BK1733" s="99">
        <v>11482.488239407499</v>
      </c>
      <c r="BL1733" s="99">
        <v>0</v>
      </c>
      <c r="BM1733" s="99">
        <v>0</v>
      </c>
      <c r="BN1733" s="99">
        <v>0</v>
      </c>
      <c r="BO1733" s="99">
        <v>0</v>
      </c>
      <c r="BP1733" s="99">
        <v>0</v>
      </c>
      <c r="BQ1733" s="99">
        <v>0</v>
      </c>
      <c r="BR1733" s="99">
        <v>37580.833437442801</v>
      </c>
      <c r="BS1733" s="99">
        <v>1083880.51393127</v>
      </c>
      <c r="BT1733" s="99">
        <v>3372.6081768572299</v>
      </c>
      <c r="BU1733" s="99">
        <v>0</v>
      </c>
      <c r="BV1733" s="99">
        <v>1550815.68690491</v>
      </c>
      <c r="BW1733" s="99">
        <v>4515.8861939907101</v>
      </c>
      <c r="BX1733" s="99">
        <v>0</v>
      </c>
      <c r="BY1733" s="99">
        <v>0</v>
      </c>
      <c r="BZ1733" s="99">
        <v>0</v>
      </c>
      <c r="CA1733" s="99">
        <v>9253.6894330978394</v>
      </c>
      <c r="CB1733" s="99">
        <v>1430469.3514404299</v>
      </c>
      <c r="CC1733" s="99">
        <v>10923523.5183105</v>
      </c>
      <c r="CD1733" s="99">
        <v>2659292.1554870601</v>
      </c>
      <c r="CE1733" s="99">
        <v>115.945896706544</v>
      </c>
      <c r="CF1733" s="99">
        <v>20185.906777381901</v>
      </c>
      <c r="CG1733" s="99">
        <v>153651.395456314</v>
      </c>
      <c r="CH1733" s="99">
        <v>0</v>
      </c>
      <c r="CI1733" s="99">
        <v>9369.8259437084198</v>
      </c>
      <c r="CJ1733" s="99">
        <v>1450431.8494567899</v>
      </c>
      <c r="CK1733" s="99">
        <v>11081001.251098599</v>
      </c>
      <c r="CL1733" s="99">
        <v>2685582.1147155799</v>
      </c>
      <c r="CM1733" s="188">
        <v>10346.2623146772</v>
      </c>
      <c r="CN1733" s="188">
        <v>1829144.40014648</v>
      </c>
      <c r="CO1733" s="188">
        <v>12158967.8980713</v>
      </c>
      <c r="CP1733" s="99">
        <v>2685582.1147155799</v>
      </c>
      <c r="CQ1733" s="99">
        <v>0</v>
      </c>
      <c r="CR1733" s="99">
        <v>0</v>
      </c>
      <c r="CS1733" s="99">
        <v>0</v>
      </c>
      <c r="CT1733" s="99">
        <v>0</v>
      </c>
      <c r="CU1733" s="98">
        <v>6245.0431001460001</v>
      </c>
      <c r="CV1733" s="98">
        <v>1084.5149296750001</v>
      </c>
    </row>
    <row r="1734" spans="1:100" x14ac:dyDescent="0.2">
      <c r="A1734" s="98" t="s">
        <v>183</v>
      </c>
      <c r="B1734" s="100">
        <v>39965</v>
      </c>
      <c r="C1734" s="99">
        <v>0</v>
      </c>
      <c r="D1734" s="99">
        <v>3073.0269408822101</v>
      </c>
      <c r="E1734" s="99">
        <v>6161.3192266821898</v>
      </c>
      <c r="F1734" s="99">
        <v>149.96257971786</v>
      </c>
      <c r="G1734" s="99">
        <v>0</v>
      </c>
      <c r="H1734" s="99">
        <v>3.2053882537293199</v>
      </c>
      <c r="I1734" s="99">
        <v>0</v>
      </c>
      <c r="J1734" s="99">
        <v>983.49742899835098</v>
      </c>
      <c r="K1734" s="99">
        <v>0</v>
      </c>
      <c r="L1734" s="99">
        <v>180.242780614644</v>
      </c>
      <c r="M1734" s="99">
        <v>167.909290302545</v>
      </c>
      <c r="N1734" s="99">
        <v>3421.0867184102499</v>
      </c>
      <c r="O1734" s="99">
        <v>46.552692106925001</v>
      </c>
      <c r="P1734" s="99">
        <v>0</v>
      </c>
      <c r="Q1734" s="99">
        <v>5456.0856063962001</v>
      </c>
      <c r="R1734" s="99">
        <v>28.917103409999999</v>
      </c>
      <c r="S1734" s="99">
        <v>0</v>
      </c>
      <c r="T1734" s="99">
        <v>7.1135025355033603</v>
      </c>
      <c r="U1734" s="99">
        <v>985.34917408227898</v>
      </c>
      <c r="V1734" s="99">
        <v>0</v>
      </c>
      <c r="W1734" s="99">
        <v>429666.911872864</v>
      </c>
      <c r="X1734" s="99">
        <v>990476.68560791004</v>
      </c>
      <c r="Y1734" s="99">
        <v>4360.4223517179498</v>
      </c>
      <c r="Z1734" s="99">
        <v>0</v>
      </c>
      <c r="AA1734" s="99">
        <v>916.83920547366097</v>
      </c>
      <c r="AB1734" s="99">
        <v>0</v>
      </c>
      <c r="AC1734" s="99">
        <v>377383.17325592</v>
      </c>
      <c r="AD1734" s="99">
        <v>0</v>
      </c>
      <c r="AE1734" s="99">
        <v>18184.1427714825</v>
      </c>
      <c r="AF1734" s="99">
        <v>22027.812875986099</v>
      </c>
      <c r="AG1734" s="99">
        <v>538008.89108276402</v>
      </c>
      <c r="AH1734" s="99">
        <v>1830.03356236219</v>
      </c>
      <c r="AI1734" s="99">
        <v>0</v>
      </c>
      <c r="AJ1734" s="99">
        <v>818836.787757874</v>
      </c>
      <c r="AK1734" s="99">
        <v>4656.38003772497</v>
      </c>
      <c r="AL1734" s="99">
        <v>0</v>
      </c>
      <c r="AM1734" s="99">
        <v>1595.01481430233</v>
      </c>
      <c r="AN1734" s="99">
        <v>379422.98793411301</v>
      </c>
      <c r="AO1734" s="99">
        <v>0</v>
      </c>
      <c r="AP1734" s="99">
        <v>3499618.7348022498</v>
      </c>
      <c r="AQ1734" s="99">
        <v>7246872.8334350605</v>
      </c>
      <c r="AR1734" s="99">
        <v>50273.196597099297</v>
      </c>
      <c r="AS1734" s="99">
        <v>0</v>
      </c>
      <c r="AT1734" s="99">
        <v>6270.3960686326</v>
      </c>
      <c r="AU1734" s="99">
        <v>0</v>
      </c>
      <c r="AV1734" s="99">
        <v>1158154.9638519301</v>
      </c>
      <c r="AW1734" s="99">
        <v>0</v>
      </c>
      <c r="AX1734" s="99">
        <v>147935.49395370501</v>
      </c>
      <c r="AY1734" s="99">
        <v>160179.27012252799</v>
      </c>
      <c r="AZ1734" s="99">
        <v>3915656.9766540499</v>
      </c>
      <c r="BA1734" s="99">
        <v>17064.914369821501</v>
      </c>
      <c r="BB1734" s="99">
        <v>0</v>
      </c>
      <c r="BC1734" s="99">
        <v>6418120.5784301804</v>
      </c>
      <c r="BD1734" s="99">
        <v>35443.470637798302</v>
      </c>
      <c r="BE1734" s="99">
        <v>0</v>
      </c>
      <c r="BF1734" s="99">
        <v>11988.9877737761</v>
      </c>
      <c r="BG1734" s="99">
        <v>1157622.6744842499</v>
      </c>
      <c r="BH1734" s="99">
        <v>0</v>
      </c>
      <c r="BI1734" s="99">
        <v>405739.68039703398</v>
      </c>
      <c r="BJ1734" s="99">
        <v>2155593.7132568401</v>
      </c>
      <c r="BK1734" s="99">
        <v>12367.356771946001</v>
      </c>
      <c r="BL1734" s="99">
        <v>0</v>
      </c>
      <c r="BM1734" s="99">
        <v>0</v>
      </c>
      <c r="BN1734" s="99">
        <v>0</v>
      </c>
      <c r="BO1734" s="99">
        <v>0</v>
      </c>
      <c r="BP1734" s="99">
        <v>0</v>
      </c>
      <c r="BQ1734" s="99">
        <v>0</v>
      </c>
      <c r="BR1734" s="99">
        <v>39253.061651706703</v>
      </c>
      <c r="BS1734" s="99">
        <v>1071386.0980835001</v>
      </c>
      <c r="BT1734" s="99">
        <v>3377.4181459546098</v>
      </c>
      <c r="BU1734" s="99">
        <v>0</v>
      </c>
      <c r="BV1734" s="99">
        <v>1430319.8404846201</v>
      </c>
      <c r="BW1734" s="99">
        <v>4165.5897480845497</v>
      </c>
      <c r="BX1734" s="99">
        <v>0</v>
      </c>
      <c r="BY1734" s="99">
        <v>0</v>
      </c>
      <c r="BZ1734" s="99">
        <v>0</v>
      </c>
      <c r="CA1734" s="99">
        <v>9236.6411981582605</v>
      </c>
      <c r="CB1734" s="99">
        <v>1413725.5682373</v>
      </c>
      <c r="CC1734" s="99">
        <v>10630425.916259799</v>
      </c>
      <c r="CD1734" s="99">
        <v>2557116.6293945299</v>
      </c>
      <c r="CE1734" s="99">
        <v>111.805908809416</v>
      </c>
      <c r="CF1734" s="99">
        <v>20794.643316984198</v>
      </c>
      <c r="CG1734" s="99">
        <v>156399.12911987299</v>
      </c>
      <c r="CH1734" s="99">
        <v>0</v>
      </c>
      <c r="CI1734" s="99">
        <v>9349.2829819917697</v>
      </c>
      <c r="CJ1734" s="99">
        <v>1434260.62321472</v>
      </c>
      <c r="CK1734" s="99">
        <v>10783193.478881801</v>
      </c>
      <c r="CL1734" s="99">
        <v>2579192.9908447298</v>
      </c>
      <c r="CM1734" s="188">
        <v>10323.7237157822</v>
      </c>
      <c r="CN1734" s="188">
        <v>1816918.8774719201</v>
      </c>
      <c r="CO1734" s="188">
        <v>12025053.25</v>
      </c>
      <c r="CP1734" s="99">
        <v>2579192.9908447298</v>
      </c>
      <c r="CQ1734" s="99">
        <v>0</v>
      </c>
      <c r="CR1734" s="99">
        <v>0</v>
      </c>
      <c r="CS1734" s="99">
        <v>0</v>
      </c>
      <c r="CT1734" s="99">
        <v>0</v>
      </c>
      <c r="CU1734" s="98">
        <v>6167.8384265539999</v>
      </c>
      <c r="CV1734" s="98">
        <v>1083.8408867620001</v>
      </c>
    </row>
    <row r="1735" spans="1:100" x14ac:dyDescent="0.2">
      <c r="A1735" s="98" t="s">
        <v>183</v>
      </c>
      <c r="B1735" s="100">
        <v>40057</v>
      </c>
      <c r="C1735" s="99">
        <v>0</v>
      </c>
      <c r="D1735" s="99">
        <v>3102.0780381262298</v>
      </c>
      <c r="E1735" s="99">
        <v>6031.8516303896904</v>
      </c>
      <c r="F1735" s="99">
        <v>139.330877123401</v>
      </c>
      <c r="G1735" s="99">
        <v>0</v>
      </c>
      <c r="H1735" s="99">
        <v>1.2161316489218701</v>
      </c>
      <c r="I1735" s="99">
        <v>0</v>
      </c>
      <c r="J1735" s="99">
        <v>980.46272882074095</v>
      </c>
      <c r="K1735" s="99">
        <v>0</v>
      </c>
      <c r="L1735" s="99">
        <v>184.11123705282799</v>
      </c>
      <c r="M1735" s="99">
        <v>165.68263529241099</v>
      </c>
      <c r="N1735" s="99">
        <v>3380.94977110624</v>
      </c>
      <c r="O1735" s="99">
        <v>45.626667263917597</v>
      </c>
      <c r="P1735" s="99">
        <v>0</v>
      </c>
      <c r="Q1735" s="99">
        <v>5397.6490982770902</v>
      </c>
      <c r="R1735" s="99">
        <v>26.1540829935111</v>
      </c>
      <c r="S1735" s="99">
        <v>0</v>
      </c>
      <c r="T1735" s="99">
        <v>4.0006933613913098</v>
      </c>
      <c r="U1735" s="99">
        <v>982.83103604614701</v>
      </c>
      <c r="V1735" s="99">
        <v>0</v>
      </c>
      <c r="W1735" s="99">
        <v>402012.17425537098</v>
      </c>
      <c r="X1735" s="99">
        <v>979157.38448333705</v>
      </c>
      <c r="Y1735" s="99">
        <v>2119.5420597493599</v>
      </c>
      <c r="Z1735" s="99">
        <v>0</v>
      </c>
      <c r="AA1735" s="99">
        <v>173.892362905666</v>
      </c>
      <c r="AB1735" s="99">
        <v>0</v>
      </c>
      <c r="AC1735" s="99">
        <v>374605.20514679002</v>
      </c>
      <c r="AD1735" s="99">
        <v>0</v>
      </c>
      <c r="AE1735" s="99">
        <v>17450.363267421701</v>
      </c>
      <c r="AF1735" s="99">
        <v>22627.7711515427</v>
      </c>
      <c r="AG1735" s="99">
        <v>533829.10821533203</v>
      </c>
      <c r="AH1735" s="99">
        <v>1721.9657450914401</v>
      </c>
      <c r="AI1735" s="99">
        <v>0</v>
      </c>
      <c r="AJ1735" s="99">
        <v>803592.49816131603</v>
      </c>
      <c r="AK1735" s="99">
        <v>4259.8796043395996</v>
      </c>
      <c r="AL1735" s="99">
        <v>0</v>
      </c>
      <c r="AM1735" s="99">
        <v>941.58609846979402</v>
      </c>
      <c r="AN1735" s="99">
        <v>374566.618961334</v>
      </c>
      <c r="AO1735" s="99">
        <v>0</v>
      </c>
      <c r="AP1735" s="99">
        <v>3319021.76708984</v>
      </c>
      <c r="AQ1735" s="99">
        <v>7195593.2125244103</v>
      </c>
      <c r="AR1735" s="99">
        <v>27714.792906522802</v>
      </c>
      <c r="AS1735" s="99">
        <v>0</v>
      </c>
      <c r="AT1735" s="99">
        <v>1218.6040927618701</v>
      </c>
      <c r="AU1735" s="99">
        <v>0</v>
      </c>
      <c r="AV1735" s="99">
        <v>1154253.9150390599</v>
      </c>
      <c r="AW1735" s="99">
        <v>0</v>
      </c>
      <c r="AX1735" s="99">
        <v>139743.994581223</v>
      </c>
      <c r="AY1735" s="99">
        <v>165971.14672279399</v>
      </c>
      <c r="AZ1735" s="99">
        <v>3900896.98974609</v>
      </c>
      <c r="BA1735" s="99">
        <v>14421.0776208639</v>
      </c>
      <c r="BB1735" s="99">
        <v>0</v>
      </c>
      <c r="BC1735" s="99">
        <v>6292624.3798217801</v>
      </c>
      <c r="BD1735" s="99">
        <v>33486.088320255301</v>
      </c>
      <c r="BE1735" s="99">
        <v>0</v>
      </c>
      <c r="BF1735" s="99">
        <v>6296.9153750538799</v>
      </c>
      <c r="BG1735" s="99">
        <v>1157510.03935242</v>
      </c>
      <c r="BH1735" s="99">
        <v>0</v>
      </c>
      <c r="BI1735" s="99">
        <v>411967.26871490502</v>
      </c>
      <c r="BJ1735" s="99">
        <v>2138198.8583374</v>
      </c>
      <c r="BK1735" s="99">
        <v>5160.7871471047401</v>
      </c>
      <c r="BL1735" s="99">
        <v>0</v>
      </c>
      <c r="BM1735" s="99">
        <v>0</v>
      </c>
      <c r="BN1735" s="99">
        <v>0</v>
      </c>
      <c r="BO1735" s="99">
        <v>0</v>
      </c>
      <c r="BP1735" s="99">
        <v>0</v>
      </c>
      <c r="BQ1735" s="99">
        <v>0</v>
      </c>
      <c r="BR1735" s="99">
        <v>39438.807366847999</v>
      </c>
      <c r="BS1735" s="99">
        <v>1065220.3598938</v>
      </c>
      <c r="BT1735" s="99">
        <v>2767.1650390327</v>
      </c>
      <c r="BU1735" s="99">
        <v>0</v>
      </c>
      <c r="BV1735" s="99">
        <v>1435121.79127502</v>
      </c>
      <c r="BW1735" s="99">
        <v>3997.2447177469699</v>
      </c>
      <c r="BX1735" s="99">
        <v>0</v>
      </c>
      <c r="BY1735" s="99">
        <v>0</v>
      </c>
      <c r="BZ1735" s="99">
        <v>0</v>
      </c>
      <c r="CA1735" s="99">
        <v>9106.5610971450806</v>
      </c>
      <c r="CB1735" s="99">
        <v>1381168.53492737</v>
      </c>
      <c r="CC1735" s="99">
        <v>10505255.701904301</v>
      </c>
      <c r="CD1735" s="99">
        <v>2548371.6084289602</v>
      </c>
      <c r="CE1735" s="99">
        <v>110.709798648953</v>
      </c>
      <c r="CF1735" s="99">
        <v>20121.2936694622</v>
      </c>
      <c r="CG1735" s="99">
        <v>153509.13067054699</v>
      </c>
      <c r="CH1735" s="99">
        <v>0</v>
      </c>
      <c r="CI1735" s="99">
        <v>9216.5874067544901</v>
      </c>
      <c r="CJ1735" s="99">
        <v>1401513.10783386</v>
      </c>
      <c r="CK1735" s="99">
        <v>10660222.1549072</v>
      </c>
      <c r="CL1735" s="99">
        <v>2572865.2142944299</v>
      </c>
      <c r="CM1735" s="188">
        <v>10191.128553390499</v>
      </c>
      <c r="CN1735" s="188">
        <v>1779107.30499268</v>
      </c>
      <c r="CO1735" s="188">
        <v>11809284.4458008</v>
      </c>
      <c r="CP1735" s="99">
        <v>2572865.2142944299</v>
      </c>
      <c r="CQ1735" s="99">
        <v>0</v>
      </c>
      <c r="CR1735" s="99">
        <v>0</v>
      </c>
      <c r="CS1735" s="99">
        <v>0</v>
      </c>
      <c r="CT1735" s="99">
        <v>0</v>
      </c>
      <c r="CU1735" s="98">
        <v>6031.9266712979997</v>
      </c>
      <c r="CV1735" s="98">
        <v>1081.277960833</v>
      </c>
    </row>
    <row r="1736" spans="1:100" x14ac:dyDescent="0.2">
      <c r="A1736" s="98" t="s">
        <v>183</v>
      </c>
      <c r="B1736" s="100">
        <v>40148</v>
      </c>
      <c r="C1736" s="99">
        <v>0</v>
      </c>
      <c r="D1736" s="99">
        <v>3205.3298583924802</v>
      </c>
      <c r="E1736" s="99">
        <v>5971.5952877402297</v>
      </c>
      <c r="F1736" s="99">
        <v>118.43818336725199</v>
      </c>
      <c r="G1736" s="99">
        <v>0</v>
      </c>
      <c r="H1736" s="99">
        <v>1.17416381734074</v>
      </c>
      <c r="I1736" s="99">
        <v>0</v>
      </c>
      <c r="J1736" s="99">
        <v>965.73458268493403</v>
      </c>
      <c r="K1736" s="99">
        <v>0</v>
      </c>
      <c r="L1736" s="99">
        <v>236.45634298957901</v>
      </c>
      <c r="M1736" s="99">
        <v>175.34480072930501</v>
      </c>
      <c r="N1736" s="99">
        <v>3377.7523351907698</v>
      </c>
      <c r="O1736" s="99">
        <v>49.5927771492861</v>
      </c>
      <c r="P1736" s="99">
        <v>0</v>
      </c>
      <c r="Q1736" s="99">
        <v>5446.3268098235103</v>
      </c>
      <c r="R1736" s="99">
        <v>23.721708109136699</v>
      </c>
      <c r="S1736" s="99">
        <v>0</v>
      </c>
      <c r="T1736" s="99">
        <v>3.3875482188013799</v>
      </c>
      <c r="U1736" s="99">
        <v>971.42593197524502</v>
      </c>
      <c r="V1736" s="99">
        <v>0</v>
      </c>
      <c r="W1736" s="99">
        <v>399887.13522720302</v>
      </c>
      <c r="X1736" s="99">
        <v>963035.982658386</v>
      </c>
      <c r="Y1736" s="99">
        <v>1989.3764229118799</v>
      </c>
      <c r="Z1736" s="99">
        <v>0</v>
      </c>
      <c r="AA1736" s="99">
        <v>193.56524137221299</v>
      </c>
      <c r="AB1736" s="99">
        <v>0</v>
      </c>
      <c r="AC1736" s="99">
        <v>364611.19639587402</v>
      </c>
      <c r="AD1736" s="99">
        <v>0</v>
      </c>
      <c r="AE1736" s="99">
        <v>18293.397665500601</v>
      </c>
      <c r="AF1736" s="99">
        <v>22804.206212759</v>
      </c>
      <c r="AG1736" s="99">
        <v>524222.34967804002</v>
      </c>
      <c r="AH1736" s="99">
        <v>2826.8339941203599</v>
      </c>
      <c r="AI1736" s="99">
        <v>0</v>
      </c>
      <c r="AJ1736" s="99">
        <v>796976.41977691697</v>
      </c>
      <c r="AK1736" s="99">
        <v>3953.9103279113801</v>
      </c>
      <c r="AL1736" s="99">
        <v>0</v>
      </c>
      <c r="AM1736" s="99">
        <v>290.93087527155899</v>
      </c>
      <c r="AN1736" s="99">
        <v>365186.76345443702</v>
      </c>
      <c r="AO1736" s="99">
        <v>0</v>
      </c>
      <c r="AP1736" s="99">
        <v>3263577.2444457998</v>
      </c>
      <c r="AQ1736" s="99">
        <v>7136563.0840454102</v>
      </c>
      <c r="AR1736" s="99">
        <v>25431.144317150101</v>
      </c>
      <c r="AS1736" s="99">
        <v>0</v>
      </c>
      <c r="AT1736" s="99">
        <v>1674.6306886524001</v>
      </c>
      <c r="AU1736" s="99">
        <v>0</v>
      </c>
      <c r="AV1736" s="99">
        <v>1149408.16125488</v>
      </c>
      <c r="AW1736" s="99">
        <v>0</v>
      </c>
      <c r="AX1736" s="99">
        <v>149573.27178955101</v>
      </c>
      <c r="AY1736" s="99">
        <v>168042.93751907299</v>
      </c>
      <c r="AZ1736" s="99">
        <v>3864227.78875732</v>
      </c>
      <c r="BA1736" s="99">
        <v>23879.498680591601</v>
      </c>
      <c r="BB1736" s="99">
        <v>0</v>
      </c>
      <c r="BC1736" s="99">
        <v>6236003.1834716797</v>
      </c>
      <c r="BD1736" s="99">
        <v>31684.516447544102</v>
      </c>
      <c r="BE1736" s="99">
        <v>0</v>
      </c>
      <c r="BF1736" s="99">
        <v>2395.1221867501699</v>
      </c>
      <c r="BG1736" s="99">
        <v>1155360.3848266599</v>
      </c>
      <c r="BH1736" s="99">
        <v>0</v>
      </c>
      <c r="BI1736" s="99">
        <v>398182.38111496001</v>
      </c>
      <c r="BJ1736" s="99">
        <v>2111663.8119811998</v>
      </c>
      <c r="BK1736" s="99">
        <v>4871.6234201788902</v>
      </c>
      <c r="BL1736" s="99">
        <v>0</v>
      </c>
      <c r="BM1736" s="99">
        <v>0</v>
      </c>
      <c r="BN1736" s="99">
        <v>0</v>
      </c>
      <c r="BO1736" s="99">
        <v>0</v>
      </c>
      <c r="BP1736" s="99">
        <v>0</v>
      </c>
      <c r="BQ1736" s="99">
        <v>0</v>
      </c>
      <c r="BR1736" s="99">
        <v>42075.619247436502</v>
      </c>
      <c r="BS1736" s="99">
        <v>1054738.4000244101</v>
      </c>
      <c r="BT1736" s="99">
        <v>4629.229408741</v>
      </c>
      <c r="BU1736" s="99">
        <v>0</v>
      </c>
      <c r="BV1736" s="99">
        <v>1419512.18515015</v>
      </c>
      <c r="BW1736" s="99">
        <v>3631.4204816818201</v>
      </c>
      <c r="BX1736" s="99">
        <v>0</v>
      </c>
      <c r="BY1736" s="99">
        <v>0</v>
      </c>
      <c r="BZ1736" s="99">
        <v>0</v>
      </c>
      <c r="CA1736" s="99">
        <v>9190.2901576757395</v>
      </c>
      <c r="CB1736" s="99">
        <v>1361583.9950408901</v>
      </c>
      <c r="CC1736" s="99">
        <v>10406110.4926758</v>
      </c>
      <c r="CD1736" s="99">
        <v>2517273.7032775902</v>
      </c>
      <c r="CE1736" s="99">
        <v>115.374936562963</v>
      </c>
      <c r="CF1736" s="99">
        <v>21486.523680210099</v>
      </c>
      <c r="CG1736" s="99">
        <v>164653.075048447</v>
      </c>
      <c r="CH1736" s="99">
        <v>0</v>
      </c>
      <c r="CI1736" s="99">
        <v>9304.9720923900604</v>
      </c>
      <c r="CJ1736" s="99">
        <v>1383216.4271240199</v>
      </c>
      <c r="CK1736" s="99">
        <v>10568956.321411099</v>
      </c>
      <c r="CL1736" s="99">
        <v>2543972.7760925302</v>
      </c>
      <c r="CM1736" s="188">
        <v>10278.300765633599</v>
      </c>
      <c r="CN1736" s="188">
        <v>1751544.5713043199</v>
      </c>
      <c r="CO1736" s="188">
        <v>11741034.416259799</v>
      </c>
      <c r="CP1736" s="99">
        <v>2543972.7760925302</v>
      </c>
      <c r="CQ1736" s="99">
        <v>0</v>
      </c>
      <c r="CR1736" s="99">
        <v>0</v>
      </c>
      <c r="CS1736" s="99">
        <v>0</v>
      </c>
      <c r="CT1736" s="99">
        <v>0</v>
      </c>
      <c r="CU1736" s="98">
        <v>5977.324334254</v>
      </c>
      <c r="CV1736" s="98">
        <v>1073.2551213710001</v>
      </c>
    </row>
    <row r="1737" spans="1:100" x14ac:dyDescent="0.2">
      <c r="A1737" s="98" t="s">
        <v>183</v>
      </c>
      <c r="B1737" s="100">
        <v>40238</v>
      </c>
      <c r="C1737" s="99">
        <v>0</v>
      </c>
      <c r="D1737" s="99">
        <v>3249.20275837183</v>
      </c>
      <c r="E1737" s="99">
        <v>5873.0251234173802</v>
      </c>
      <c r="F1737" s="99">
        <v>101.071071926504</v>
      </c>
      <c r="G1737" s="99">
        <v>0</v>
      </c>
      <c r="H1737" s="99">
        <v>0</v>
      </c>
      <c r="I1737" s="99">
        <v>0</v>
      </c>
      <c r="J1737" s="99">
        <v>988.95511037856295</v>
      </c>
      <c r="K1737" s="99">
        <v>0</v>
      </c>
      <c r="L1737" s="99">
        <v>216.51950086280701</v>
      </c>
      <c r="M1737" s="99">
        <v>49.571107135619997</v>
      </c>
      <c r="N1737" s="99">
        <v>3361.81453713775</v>
      </c>
      <c r="O1737" s="99">
        <v>40.902337168343401</v>
      </c>
      <c r="P1737" s="99">
        <v>0</v>
      </c>
      <c r="Q1737" s="99">
        <v>5480.78233730793</v>
      </c>
      <c r="R1737" s="99">
        <v>23.3530093019363</v>
      </c>
      <c r="S1737" s="99">
        <v>0</v>
      </c>
      <c r="T1737" s="99">
        <v>6.0968889676150901</v>
      </c>
      <c r="U1737" s="99">
        <v>991.97074376791704</v>
      </c>
      <c r="V1737" s="99">
        <v>0</v>
      </c>
      <c r="W1737" s="99">
        <v>384017.94170379598</v>
      </c>
      <c r="X1737" s="99">
        <v>950000.91141509998</v>
      </c>
      <c r="Y1737" s="99">
        <v>1979.6402285844099</v>
      </c>
      <c r="Z1737" s="99">
        <v>0</v>
      </c>
      <c r="AA1737" s="99">
        <v>0</v>
      </c>
      <c r="AB1737" s="99">
        <v>0</v>
      </c>
      <c r="AC1737" s="99">
        <v>374530.86512756301</v>
      </c>
      <c r="AD1737" s="99">
        <v>0</v>
      </c>
      <c r="AE1737" s="99">
        <v>13288.0158531666</v>
      </c>
      <c r="AF1737" s="99">
        <v>5558.9570980072003</v>
      </c>
      <c r="AG1737" s="99">
        <v>518680.03567886399</v>
      </c>
      <c r="AH1737" s="99">
        <v>1756.5067220926301</v>
      </c>
      <c r="AI1737" s="99">
        <v>0</v>
      </c>
      <c r="AJ1737" s="99">
        <v>779909.77684783901</v>
      </c>
      <c r="AK1737" s="99">
        <v>3716.9374226033701</v>
      </c>
      <c r="AL1737" s="99">
        <v>0</v>
      </c>
      <c r="AM1737" s="99">
        <v>937.53873616456997</v>
      </c>
      <c r="AN1737" s="99">
        <v>375911.73633575399</v>
      </c>
      <c r="AO1737" s="99">
        <v>0</v>
      </c>
      <c r="AP1737" s="99">
        <v>3142186.9162902799</v>
      </c>
      <c r="AQ1737" s="99">
        <v>7063034.7828979502</v>
      </c>
      <c r="AR1737" s="99">
        <v>24964.077872276299</v>
      </c>
      <c r="AS1737" s="99">
        <v>0</v>
      </c>
      <c r="AT1737" s="99">
        <v>0</v>
      </c>
      <c r="AU1737" s="99">
        <v>0</v>
      </c>
      <c r="AV1737" s="99">
        <v>1193490.7207946801</v>
      </c>
      <c r="AW1737" s="99">
        <v>0</v>
      </c>
      <c r="AX1737" s="99">
        <v>116478.55790805801</v>
      </c>
      <c r="AY1737" s="99">
        <v>41362.290095329299</v>
      </c>
      <c r="AZ1737" s="99">
        <v>3844745.0712280301</v>
      </c>
      <c r="BA1737" s="99">
        <v>15583.622653842</v>
      </c>
      <c r="BB1737" s="99">
        <v>0</v>
      </c>
      <c r="BC1737" s="99">
        <v>6074265.2540893601</v>
      </c>
      <c r="BD1737" s="99">
        <v>29355.864163398699</v>
      </c>
      <c r="BE1737" s="99">
        <v>0</v>
      </c>
      <c r="BF1737" s="99">
        <v>7619.8054073453004</v>
      </c>
      <c r="BG1737" s="99">
        <v>1197259.23777771</v>
      </c>
      <c r="BH1737" s="99">
        <v>0</v>
      </c>
      <c r="BI1737" s="99">
        <v>388100.897136688</v>
      </c>
      <c r="BJ1737" s="99">
        <v>2095414.2731933601</v>
      </c>
      <c r="BK1737" s="99">
        <v>4883.99665951729</v>
      </c>
      <c r="BL1737" s="99">
        <v>0</v>
      </c>
      <c r="BM1737" s="99">
        <v>0</v>
      </c>
      <c r="BN1737" s="99">
        <v>0</v>
      </c>
      <c r="BO1737" s="99">
        <v>0</v>
      </c>
      <c r="BP1737" s="99">
        <v>0</v>
      </c>
      <c r="BQ1737" s="99">
        <v>0</v>
      </c>
      <c r="BR1737" s="99">
        <v>11005.4304611683</v>
      </c>
      <c r="BS1737" s="99">
        <v>1049614.7859344501</v>
      </c>
      <c r="BT1737" s="99">
        <v>3483.9319964647302</v>
      </c>
      <c r="BU1737" s="99">
        <v>0</v>
      </c>
      <c r="BV1737" s="99">
        <v>1415452.0970459001</v>
      </c>
      <c r="BW1737" s="99">
        <v>3337.3998284637901</v>
      </c>
      <c r="BX1737" s="99">
        <v>0</v>
      </c>
      <c r="BY1737" s="99">
        <v>0</v>
      </c>
      <c r="BZ1737" s="99">
        <v>0</v>
      </c>
      <c r="CA1737" s="99">
        <v>9133.5343248844092</v>
      </c>
      <c r="CB1737" s="99">
        <v>1328658.13223267</v>
      </c>
      <c r="CC1737" s="99">
        <v>10159032.3128662</v>
      </c>
      <c r="CD1737" s="99">
        <v>2467599.39880371</v>
      </c>
      <c r="CE1737" s="99">
        <v>123.36236689612301</v>
      </c>
      <c r="CF1737" s="99">
        <v>23592.618829965599</v>
      </c>
      <c r="CG1737" s="99">
        <v>184213.517126083</v>
      </c>
      <c r="CH1737" s="99">
        <v>0</v>
      </c>
      <c r="CI1737" s="99">
        <v>9257.1712615489996</v>
      </c>
      <c r="CJ1737" s="99">
        <v>1352385.2828369101</v>
      </c>
      <c r="CK1737" s="99">
        <v>10347007.275878901</v>
      </c>
      <c r="CL1737" s="99">
        <v>2500766.9776306199</v>
      </c>
      <c r="CM1737" s="188">
        <v>10239.5482629538</v>
      </c>
      <c r="CN1737" s="188">
        <v>1729340.43322754</v>
      </c>
      <c r="CO1737" s="188">
        <v>11580093.4688721</v>
      </c>
      <c r="CP1737" s="99">
        <v>2500766.9776306199</v>
      </c>
      <c r="CQ1737" s="99">
        <v>0</v>
      </c>
      <c r="CR1737" s="99">
        <v>0</v>
      </c>
      <c r="CS1737" s="99">
        <v>0</v>
      </c>
      <c r="CT1737" s="99">
        <v>0</v>
      </c>
      <c r="CU1737" s="98">
        <v>5880.3448224020003</v>
      </c>
      <c r="CV1737" s="98">
        <v>1106.671862921</v>
      </c>
    </row>
    <row r="1738" spans="1:100" x14ac:dyDescent="0.2">
      <c r="A1738" s="98" t="s">
        <v>183</v>
      </c>
      <c r="B1738" s="100">
        <v>40330</v>
      </c>
      <c r="C1738" s="99">
        <v>0</v>
      </c>
      <c r="D1738" s="99">
        <v>3619.3355125784901</v>
      </c>
      <c r="E1738" s="99">
        <v>5878.7990942597398</v>
      </c>
      <c r="F1738" s="99">
        <v>94.124543413519902</v>
      </c>
      <c r="G1738" s="99">
        <v>0</v>
      </c>
      <c r="H1738" s="99">
        <v>0</v>
      </c>
      <c r="I1738" s="99">
        <v>0</v>
      </c>
      <c r="J1738" s="99">
        <v>994.93482565134798</v>
      </c>
      <c r="K1738" s="99">
        <v>0</v>
      </c>
      <c r="L1738" s="99">
        <v>398.79948253557097</v>
      </c>
      <c r="M1738" s="99">
        <v>53.328188569750601</v>
      </c>
      <c r="N1738" s="99">
        <v>3411.3821757733799</v>
      </c>
      <c r="O1738" s="99">
        <v>43.643148850183898</v>
      </c>
      <c r="P1738" s="99">
        <v>0</v>
      </c>
      <c r="Q1738" s="99">
        <v>5712.3029835820198</v>
      </c>
      <c r="R1738" s="99">
        <v>24.0402001899201</v>
      </c>
      <c r="S1738" s="99">
        <v>0</v>
      </c>
      <c r="T1738" s="99">
        <v>7.1549939806573102</v>
      </c>
      <c r="U1738" s="99">
        <v>997.36968965083395</v>
      </c>
      <c r="V1738" s="99">
        <v>0</v>
      </c>
      <c r="W1738" s="99">
        <v>423679.87699890102</v>
      </c>
      <c r="X1738" s="99">
        <v>945277.37565612805</v>
      </c>
      <c r="Y1738" s="99">
        <v>1916.36422041059</v>
      </c>
      <c r="Z1738" s="99">
        <v>0</v>
      </c>
      <c r="AA1738" s="99">
        <v>0</v>
      </c>
      <c r="AB1738" s="99">
        <v>0</v>
      </c>
      <c r="AC1738" s="99">
        <v>384587.433204651</v>
      </c>
      <c r="AD1738" s="99">
        <v>0</v>
      </c>
      <c r="AE1738" s="99">
        <v>26583.327186822899</v>
      </c>
      <c r="AF1738" s="99">
        <v>5319.4692838787996</v>
      </c>
      <c r="AG1738" s="99">
        <v>523531.530860901</v>
      </c>
      <c r="AH1738" s="99">
        <v>1870.97391185164</v>
      </c>
      <c r="AI1738" s="99">
        <v>0</v>
      </c>
      <c r="AJ1738" s="99">
        <v>824084.72550201404</v>
      </c>
      <c r="AK1738" s="99">
        <v>3663.1185381114501</v>
      </c>
      <c r="AL1738" s="99">
        <v>0</v>
      </c>
      <c r="AM1738" s="99">
        <v>1395.5849043875901</v>
      </c>
      <c r="AN1738" s="99">
        <v>379037.44636535598</v>
      </c>
      <c r="AO1738" s="99">
        <v>0</v>
      </c>
      <c r="AP1738" s="99">
        <v>3627070.6733703599</v>
      </c>
      <c r="AQ1738" s="99">
        <v>7055497.5878906297</v>
      </c>
      <c r="AR1738" s="99">
        <v>24206.277873039198</v>
      </c>
      <c r="AS1738" s="99">
        <v>0</v>
      </c>
      <c r="AT1738" s="99">
        <v>0</v>
      </c>
      <c r="AU1738" s="99">
        <v>0</v>
      </c>
      <c r="AV1738" s="99">
        <v>1237162.1880188</v>
      </c>
      <c r="AW1738" s="99">
        <v>0</v>
      </c>
      <c r="AX1738" s="99">
        <v>226220.913553238</v>
      </c>
      <c r="AY1738" s="99">
        <v>39896.3322787285</v>
      </c>
      <c r="AZ1738" s="99">
        <v>3892604.4485778799</v>
      </c>
      <c r="BA1738" s="99">
        <v>17257.238852739301</v>
      </c>
      <c r="BB1738" s="99">
        <v>0</v>
      </c>
      <c r="BC1738" s="99">
        <v>6579125.1857910203</v>
      </c>
      <c r="BD1738" s="99">
        <v>29920.278357982599</v>
      </c>
      <c r="BE1738" s="99">
        <v>0</v>
      </c>
      <c r="BF1738" s="99">
        <v>11775.2900881767</v>
      </c>
      <c r="BG1738" s="99">
        <v>1237254.51158142</v>
      </c>
      <c r="BH1738" s="99">
        <v>0</v>
      </c>
      <c r="BI1738" s="99">
        <v>413580.234893799</v>
      </c>
      <c r="BJ1738" s="99">
        <v>2077383.4049682601</v>
      </c>
      <c r="BK1738" s="99">
        <v>4897.0989711880702</v>
      </c>
      <c r="BL1738" s="99">
        <v>0</v>
      </c>
      <c r="BM1738" s="99">
        <v>0</v>
      </c>
      <c r="BN1738" s="99">
        <v>0</v>
      </c>
      <c r="BO1738" s="99">
        <v>0</v>
      </c>
      <c r="BP1738" s="99">
        <v>0</v>
      </c>
      <c r="BQ1738" s="99">
        <v>0</v>
      </c>
      <c r="BR1738" s="99">
        <v>10595.0225025415</v>
      </c>
      <c r="BS1738" s="99">
        <v>1047360.60627747</v>
      </c>
      <c r="BT1738" s="99">
        <v>3417.2128324806699</v>
      </c>
      <c r="BU1738" s="99">
        <v>0</v>
      </c>
      <c r="BV1738" s="99">
        <v>1431016.9373016399</v>
      </c>
      <c r="BW1738" s="99">
        <v>3445.79541885853</v>
      </c>
      <c r="BX1738" s="99">
        <v>0</v>
      </c>
      <c r="BY1738" s="99">
        <v>0</v>
      </c>
      <c r="BZ1738" s="99">
        <v>0</v>
      </c>
      <c r="CA1738" s="99">
        <v>9497.5449542999304</v>
      </c>
      <c r="CB1738" s="99">
        <v>1379747.9428253199</v>
      </c>
      <c r="CC1738" s="99">
        <v>10761731.158569301</v>
      </c>
      <c r="CD1738" s="99">
        <v>2499195.0114440899</v>
      </c>
      <c r="CE1738" s="99">
        <v>128.706275656819</v>
      </c>
      <c r="CF1738" s="99">
        <v>23890.428814888</v>
      </c>
      <c r="CG1738" s="99">
        <v>186597.29137611401</v>
      </c>
      <c r="CH1738" s="99">
        <v>0</v>
      </c>
      <c r="CI1738" s="99">
        <v>9627.5779974460602</v>
      </c>
      <c r="CJ1738" s="99">
        <v>1403616.3875885</v>
      </c>
      <c r="CK1738" s="99">
        <v>10948607.9453125</v>
      </c>
      <c r="CL1738" s="99">
        <v>2528843.59124756</v>
      </c>
      <c r="CM1738" s="188">
        <v>10610.8261957169</v>
      </c>
      <c r="CN1738" s="188">
        <v>1792771.0480194101</v>
      </c>
      <c r="CO1738" s="188">
        <v>12151421.4993896</v>
      </c>
      <c r="CP1738" s="99">
        <v>2528843.59124756</v>
      </c>
      <c r="CQ1738" s="99">
        <v>0</v>
      </c>
      <c r="CR1738" s="99">
        <v>0</v>
      </c>
      <c r="CS1738" s="99">
        <v>0</v>
      </c>
      <c r="CT1738" s="99">
        <v>0</v>
      </c>
      <c r="CU1738" s="98">
        <v>5881.8137987250002</v>
      </c>
      <c r="CV1738" s="98">
        <v>1113.888298326</v>
      </c>
    </row>
    <row r="1739" spans="1:100" x14ac:dyDescent="0.2">
      <c r="A1739" s="98" t="s">
        <v>183</v>
      </c>
      <c r="B1739" s="100">
        <v>40422</v>
      </c>
      <c r="C1739" s="99">
        <v>0</v>
      </c>
      <c r="D1739" s="99">
        <v>3685.0357532501198</v>
      </c>
      <c r="E1739" s="99">
        <v>5847.8758212924004</v>
      </c>
      <c r="F1739" s="99">
        <v>96.1932007707655</v>
      </c>
      <c r="G1739" s="99">
        <v>0</v>
      </c>
      <c r="H1739" s="99">
        <v>0</v>
      </c>
      <c r="I1739" s="99">
        <v>0</v>
      </c>
      <c r="J1739" s="99">
        <v>1005.08658126742</v>
      </c>
      <c r="K1739" s="99">
        <v>0</v>
      </c>
      <c r="L1739" s="99">
        <v>247.75367365777501</v>
      </c>
      <c r="M1739" s="99">
        <v>57.171192987822003</v>
      </c>
      <c r="N1739" s="99">
        <v>3437.7058548033201</v>
      </c>
      <c r="O1739" s="99">
        <v>40.331022726837503</v>
      </c>
      <c r="P1739" s="99">
        <v>0</v>
      </c>
      <c r="Q1739" s="99">
        <v>5820.1205009222003</v>
      </c>
      <c r="R1739" s="99">
        <v>27.875190561870099</v>
      </c>
      <c r="S1739" s="99">
        <v>0</v>
      </c>
      <c r="T1739" s="99">
        <v>6.8793358884868203</v>
      </c>
      <c r="U1739" s="99">
        <v>1007.88681919873</v>
      </c>
      <c r="V1739" s="99">
        <v>0</v>
      </c>
      <c r="W1739" s="99">
        <v>415698.24036026001</v>
      </c>
      <c r="X1739" s="99">
        <v>934693.39971923805</v>
      </c>
      <c r="Y1739" s="99">
        <v>1910.9098502546501</v>
      </c>
      <c r="Z1739" s="99">
        <v>0</v>
      </c>
      <c r="AA1739" s="99">
        <v>0</v>
      </c>
      <c r="AB1739" s="99">
        <v>0</v>
      </c>
      <c r="AC1739" s="99">
        <v>380616.380729675</v>
      </c>
      <c r="AD1739" s="99">
        <v>0</v>
      </c>
      <c r="AE1739" s="99">
        <v>16373.6405946016</v>
      </c>
      <c r="AF1739" s="99">
        <v>5621.1885778307897</v>
      </c>
      <c r="AG1739" s="99">
        <v>521222.17373657197</v>
      </c>
      <c r="AH1739" s="99">
        <v>1803.5771977752399</v>
      </c>
      <c r="AI1739" s="99">
        <v>0</v>
      </c>
      <c r="AJ1739" s="99">
        <v>799523.68286132801</v>
      </c>
      <c r="AK1739" s="99">
        <v>4563.1975337862996</v>
      </c>
      <c r="AL1739" s="99">
        <v>0</v>
      </c>
      <c r="AM1739" s="99">
        <v>1406.8737910836901</v>
      </c>
      <c r="AN1739" s="99">
        <v>381769.71030426002</v>
      </c>
      <c r="AO1739" s="99">
        <v>0</v>
      </c>
      <c r="AP1739" s="99">
        <v>3478060.9231872601</v>
      </c>
      <c r="AQ1739" s="99">
        <v>6962157.1790771503</v>
      </c>
      <c r="AR1739" s="99">
        <v>24517.814929485299</v>
      </c>
      <c r="AS1739" s="99">
        <v>0</v>
      </c>
      <c r="AT1739" s="99">
        <v>0</v>
      </c>
      <c r="AU1739" s="99">
        <v>0</v>
      </c>
      <c r="AV1739" s="99">
        <v>1238073.1758117699</v>
      </c>
      <c r="AW1739" s="99">
        <v>0</v>
      </c>
      <c r="AX1739" s="99">
        <v>142122.56520462001</v>
      </c>
      <c r="AY1739" s="99">
        <v>41675.3728275299</v>
      </c>
      <c r="AZ1739" s="99">
        <v>3861443.1245117201</v>
      </c>
      <c r="BA1739" s="99">
        <v>15461.145865321199</v>
      </c>
      <c r="BB1739" s="99">
        <v>0</v>
      </c>
      <c r="BC1739" s="99">
        <v>6358318.1896362295</v>
      </c>
      <c r="BD1739" s="99">
        <v>36117.676301956199</v>
      </c>
      <c r="BE1739" s="99">
        <v>0</v>
      </c>
      <c r="BF1739" s="99">
        <v>12576.0402150154</v>
      </c>
      <c r="BG1739" s="99">
        <v>1241095.0076293901</v>
      </c>
      <c r="BH1739" s="99">
        <v>0</v>
      </c>
      <c r="BI1739" s="99">
        <v>403124.88267517101</v>
      </c>
      <c r="BJ1739" s="99">
        <v>2046535.9521637</v>
      </c>
      <c r="BK1739" s="99">
        <v>4573.9035372734097</v>
      </c>
      <c r="BL1739" s="99">
        <v>0</v>
      </c>
      <c r="BM1739" s="99">
        <v>0</v>
      </c>
      <c r="BN1739" s="99">
        <v>0</v>
      </c>
      <c r="BO1739" s="99">
        <v>0</v>
      </c>
      <c r="BP1739" s="99">
        <v>0</v>
      </c>
      <c r="BQ1739" s="99">
        <v>0</v>
      </c>
      <c r="BR1739" s="99">
        <v>11047.8229671717</v>
      </c>
      <c r="BS1739" s="99">
        <v>1033547.37683105</v>
      </c>
      <c r="BT1739" s="99">
        <v>2963.74928668141</v>
      </c>
      <c r="BU1739" s="99">
        <v>0</v>
      </c>
      <c r="BV1739" s="99">
        <v>1396116.9025268599</v>
      </c>
      <c r="BW1739" s="99">
        <v>4148.9708963036501</v>
      </c>
      <c r="BX1739" s="99">
        <v>0</v>
      </c>
      <c r="BY1739" s="99">
        <v>0</v>
      </c>
      <c r="BZ1739" s="99">
        <v>0</v>
      </c>
      <c r="CA1739" s="99">
        <v>9512.5909974575006</v>
      </c>
      <c r="CB1739" s="99">
        <v>1348740.40396118</v>
      </c>
      <c r="CC1739" s="99">
        <v>10424649.888793901</v>
      </c>
      <c r="CD1739" s="99">
        <v>2452502.8660583501</v>
      </c>
      <c r="CE1739" s="99">
        <v>124.33237500488799</v>
      </c>
      <c r="CF1739" s="99">
        <v>23615.019366025899</v>
      </c>
      <c r="CG1739" s="99">
        <v>183843.30232620201</v>
      </c>
      <c r="CH1739" s="99">
        <v>0</v>
      </c>
      <c r="CI1739" s="99">
        <v>9636.8028000593204</v>
      </c>
      <c r="CJ1739" s="99">
        <v>1372171.4311065699</v>
      </c>
      <c r="CK1739" s="99">
        <v>10606328.4499512</v>
      </c>
      <c r="CL1739" s="99">
        <v>2481886.3386840802</v>
      </c>
      <c r="CM1739" s="188">
        <v>10636.7190902233</v>
      </c>
      <c r="CN1739" s="188">
        <v>1751322.2953186</v>
      </c>
      <c r="CO1739" s="188">
        <v>11848916.0737305</v>
      </c>
      <c r="CP1739" s="99">
        <v>2481886.3386840802</v>
      </c>
      <c r="CQ1739" s="99">
        <v>0</v>
      </c>
      <c r="CR1739" s="99">
        <v>0</v>
      </c>
      <c r="CS1739" s="99">
        <v>0</v>
      </c>
      <c r="CT1739" s="99">
        <v>0</v>
      </c>
      <c r="CU1739" s="98">
        <v>5850.4774341379998</v>
      </c>
      <c r="CV1739" s="98">
        <v>1118.8776487739999</v>
      </c>
    </row>
    <row r="1740" spans="1:100" x14ac:dyDescent="0.2">
      <c r="A1740" s="98" t="s">
        <v>183</v>
      </c>
      <c r="B1740" s="100">
        <v>40513</v>
      </c>
      <c r="C1740" s="99">
        <v>0</v>
      </c>
      <c r="D1740" s="99">
        <v>3710.4067468643202</v>
      </c>
      <c r="E1740" s="99">
        <v>5783.9377594590196</v>
      </c>
      <c r="F1740" s="99">
        <v>86.860404318198604</v>
      </c>
      <c r="G1740" s="99">
        <v>0</v>
      </c>
      <c r="H1740" s="99">
        <v>0</v>
      </c>
      <c r="I1740" s="99">
        <v>0</v>
      </c>
      <c r="J1740" s="99">
        <v>1010.5533304438</v>
      </c>
      <c r="K1740" s="99">
        <v>0</v>
      </c>
      <c r="L1740" s="99">
        <v>318.33648907765701</v>
      </c>
      <c r="M1740" s="99">
        <v>52.824811511672998</v>
      </c>
      <c r="N1740" s="99">
        <v>3410.6251950562</v>
      </c>
      <c r="O1740" s="99">
        <v>39.090354039333803</v>
      </c>
      <c r="P1740" s="99">
        <v>0</v>
      </c>
      <c r="Q1740" s="99">
        <v>5814.7723388075801</v>
      </c>
      <c r="R1740" s="99">
        <v>22.863043573219301</v>
      </c>
      <c r="S1740" s="99">
        <v>0</v>
      </c>
      <c r="T1740" s="99">
        <v>4.4962284251232596</v>
      </c>
      <c r="U1740" s="99">
        <v>1016.53945829719</v>
      </c>
      <c r="V1740" s="99">
        <v>0</v>
      </c>
      <c r="W1740" s="99">
        <v>421779.10792159999</v>
      </c>
      <c r="X1740" s="99">
        <v>922649.75586700405</v>
      </c>
      <c r="Y1740" s="99">
        <v>1864.6204718649401</v>
      </c>
      <c r="Z1740" s="99">
        <v>0</v>
      </c>
      <c r="AA1740" s="99">
        <v>0</v>
      </c>
      <c r="AB1740" s="99">
        <v>0</v>
      </c>
      <c r="AC1740" s="99">
        <v>390081.96119689901</v>
      </c>
      <c r="AD1740" s="99">
        <v>0</v>
      </c>
      <c r="AE1740" s="99">
        <v>18202.145425558101</v>
      </c>
      <c r="AF1740" s="99">
        <v>5532.4716864228203</v>
      </c>
      <c r="AG1740" s="99">
        <v>521258.20046234102</v>
      </c>
      <c r="AH1740" s="99">
        <v>1537.0680294036899</v>
      </c>
      <c r="AI1740" s="99">
        <v>0</v>
      </c>
      <c r="AJ1740" s="99">
        <v>800810.33475494396</v>
      </c>
      <c r="AK1740" s="99">
        <v>3594.19138741493</v>
      </c>
      <c r="AL1740" s="99">
        <v>0</v>
      </c>
      <c r="AM1740" s="99">
        <v>1062.5082048475699</v>
      </c>
      <c r="AN1740" s="99">
        <v>386550.52419281</v>
      </c>
      <c r="AO1740" s="99">
        <v>0</v>
      </c>
      <c r="AP1740" s="99">
        <v>3511077.0311889602</v>
      </c>
      <c r="AQ1740" s="99">
        <v>6895768.6791381799</v>
      </c>
      <c r="AR1740" s="99">
        <v>23812.694996595401</v>
      </c>
      <c r="AS1740" s="99">
        <v>0</v>
      </c>
      <c r="AT1740" s="99">
        <v>0</v>
      </c>
      <c r="AU1740" s="99">
        <v>0</v>
      </c>
      <c r="AV1740" s="99">
        <v>1282626.0581664999</v>
      </c>
      <c r="AW1740" s="99">
        <v>0</v>
      </c>
      <c r="AX1740" s="99">
        <v>164163.100503922</v>
      </c>
      <c r="AY1740" s="99">
        <v>41859.501310825297</v>
      </c>
      <c r="AZ1740" s="99">
        <v>3880250.7669372601</v>
      </c>
      <c r="BA1740" s="99">
        <v>13805.1357934475</v>
      </c>
      <c r="BB1740" s="99">
        <v>0</v>
      </c>
      <c r="BC1740" s="99">
        <v>6354811.80932617</v>
      </c>
      <c r="BD1740" s="99">
        <v>29424.833003759399</v>
      </c>
      <c r="BE1740" s="99">
        <v>0</v>
      </c>
      <c r="BF1740" s="99">
        <v>8118.4443255066899</v>
      </c>
      <c r="BG1740" s="99">
        <v>1288550.31288147</v>
      </c>
      <c r="BH1740" s="99">
        <v>0</v>
      </c>
      <c r="BI1740" s="99">
        <v>400377.81384277297</v>
      </c>
      <c r="BJ1740" s="99">
        <v>2023091.7648467999</v>
      </c>
      <c r="BK1740" s="99">
        <v>4283.7358988523501</v>
      </c>
      <c r="BL1740" s="99">
        <v>0</v>
      </c>
      <c r="BM1740" s="99">
        <v>0</v>
      </c>
      <c r="BN1740" s="99">
        <v>0</v>
      </c>
      <c r="BO1740" s="99">
        <v>0</v>
      </c>
      <c r="BP1740" s="99">
        <v>0</v>
      </c>
      <c r="BQ1740" s="99">
        <v>0</v>
      </c>
      <c r="BR1740" s="99">
        <v>11101.210635900499</v>
      </c>
      <c r="BS1740" s="99">
        <v>1034714.86016083</v>
      </c>
      <c r="BT1740" s="99">
        <v>2701.87862500548</v>
      </c>
      <c r="BU1740" s="99">
        <v>0</v>
      </c>
      <c r="BV1740" s="99">
        <v>1385529.70372009</v>
      </c>
      <c r="BW1740" s="99">
        <v>3165.4618922770001</v>
      </c>
      <c r="BX1740" s="99">
        <v>0</v>
      </c>
      <c r="BY1740" s="99">
        <v>0</v>
      </c>
      <c r="BZ1740" s="99">
        <v>0</v>
      </c>
      <c r="CA1740" s="99">
        <v>9501.0204122066498</v>
      </c>
      <c r="CB1740" s="99">
        <v>1343518.1589355499</v>
      </c>
      <c r="CC1740" s="99">
        <v>10402981.0698242</v>
      </c>
      <c r="CD1740" s="99">
        <v>2431094.6652221698</v>
      </c>
      <c r="CE1740" s="99">
        <v>126.174442913383</v>
      </c>
      <c r="CF1740" s="99">
        <v>23153.118330240301</v>
      </c>
      <c r="CG1740" s="99">
        <v>179970.68883323701</v>
      </c>
      <c r="CH1740" s="99">
        <v>0</v>
      </c>
      <c r="CI1740" s="99">
        <v>9625.6825499534607</v>
      </c>
      <c r="CJ1740" s="99">
        <v>1366663.7437744101</v>
      </c>
      <c r="CK1740" s="99">
        <v>10581301.661377</v>
      </c>
      <c r="CL1740" s="99">
        <v>2460478.4774780301</v>
      </c>
      <c r="CM1740" s="188">
        <v>10642.9842350483</v>
      </c>
      <c r="CN1740" s="188">
        <v>1762522.05505371</v>
      </c>
      <c r="CO1740" s="188">
        <v>11881460.3826904</v>
      </c>
      <c r="CP1740" s="99">
        <v>2460478.4774780301</v>
      </c>
      <c r="CQ1740" s="99">
        <v>0</v>
      </c>
      <c r="CR1740" s="99">
        <v>0</v>
      </c>
      <c r="CS1740" s="99">
        <v>0</v>
      </c>
      <c r="CT1740" s="99">
        <v>0</v>
      </c>
      <c r="CU1740" s="98">
        <v>5789.0021317110004</v>
      </c>
      <c r="CV1740" s="98">
        <v>1127.010991247</v>
      </c>
    </row>
    <row r="1741" spans="1:100" x14ac:dyDescent="0.2">
      <c r="A1741" s="98" t="s">
        <v>183</v>
      </c>
      <c r="B1741" s="100">
        <v>40603</v>
      </c>
      <c r="C1741" s="99">
        <v>0</v>
      </c>
      <c r="D1741" s="99">
        <v>3761.9364240765599</v>
      </c>
      <c r="E1741" s="99">
        <v>5769.9286656975701</v>
      </c>
      <c r="F1741" s="99">
        <v>94.298655088990898</v>
      </c>
      <c r="G1741" s="99">
        <v>0</v>
      </c>
      <c r="H1741" s="99">
        <v>0</v>
      </c>
      <c r="I1741" s="99">
        <v>0</v>
      </c>
      <c r="J1741" s="99">
        <v>1061.2384809702601</v>
      </c>
      <c r="K1741" s="99">
        <v>0</v>
      </c>
      <c r="L1741" s="99">
        <v>262.43481000885401</v>
      </c>
      <c r="M1741" s="99">
        <v>79.429753322154298</v>
      </c>
      <c r="N1741" s="99">
        <v>3404.6043823957398</v>
      </c>
      <c r="O1741" s="99">
        <v>0</v>
      </c>
      <c r="P1741" s="99">
        <v>0</v>
      </c>
      <c r="Q1741" s="99">
        <v>5841.96756720543</v>
      </c>
      <c r="R1741" s="99">
        <v>0</v>
      </c>
      <c r="S1741" s="99">
        <v>0</v>
      </c>
      <c r="T1741" s="99">
        <v>26.646246961317999</v>
      </c>
      <c r="U1741" s="99">
        <v>1062.88870571554</v>
      </c>
      <c r="V1741" s="99">
        <v>0</v>
      </c>
      <c r="W1741" s="99">
        <v>409935.92215347302</v>
      </c>
      <c r="X1741" s="99">
        <v>921450.65036010696</v>
      </c>
      <c r="Y1741" s="99">
        <v>2216.7374995052801</v>
      </c>
      <c r="Z1741" s="99">
        <v>0</v>
      </c>
      <c r="AA1741" s="99">
        <v>0</v>
      </c>
      <c r="AB1741" s="99">
        <v>0</v>
      </c>
      <c r="AC1741" s="99">
        <v>399041.06248474098</v>
      </c>
      <c r="AD1741" s="99">
        <v>0</v>
      </c>
      <c r="AE1741" s="99">
        <v>19136.094974041</v>
      </c>
      <c r="AF1741" s="99">
        <v>9573.0762228965796</v>
      </c>
      <c r="AG1741" s="99">
        <v>521451.808490753</v>
      </c>
      <c r="AH1741" s="99">
        <v>0</v>
      </c>
      <c r="AI1741" s="99">
        <v>0</v>
      </c>
      <c r="AJ1741" s="99">
        <v>802757.05364990199</v>
      </c>
      <c r="AK1741" s="99">
        <v>0</v>
      </c>
      <c r="AL1741" s="99">
        <v>0</v>
      </c>
      <c r="AM1741" s="99">
        <v>5475.0185943841898</v>
      </c>
      <c r="AN1741" s="99">
        <v>397285.70752716099</v>
      </c>
      <c r="AO1741" s="99">
        <v>0</v>
      </c>
      <c r="AP1741" s="99">
        <v>3555694.88031006</v>
      </c>
      <c r="AQ1741" s="99">
        <v>6950183.9641723596</v>
      </c>
      <c r="AR1741" s="99">
        <v>29821.841444015499</v>
      </c>
      <c r="AS1741" s="99">
        <v>0</v>
      </c>
      <c r="AT1741" s="99">
        <v>0</v>
      </c>
      <c r="AU1741" s="99">
        <v>0</v>
      </c>
      <c r="AV1741" s="99">
        <v>1331594.37594604</v>
      </c>
      <c r="AW1741" s="99">
        <v>0</v>
      </c>
      <c r="AX1741" s="99">
        <v>172200.88434219401</v>
      </c>
      <c r="AY1741" s="99">
        <v>73803.049960136399</v>
      </c>
      <c r="AZ1741" s="99">
        <v>3915968.03796387</v>
      </c>
      <c r="BA1741" s="99">
        <v>0</v>
      </c>
      <c r="BB1741" s="99">
        <v>0</v>
      </c>
      <c r="BC1741" s="99">
        <v>6440690.9834594699</v>
      </c>
      <c r="BD1741" s="99">
        <v>0</v>
      </c>
      <c r="BE1741" s="99">
        <v>0</v>
      </c>
      <c r="BF1741" s="99">
        <v>44991.022207736998</v>
      </c>
      <c r="BG1741" s="99">
        <v>1335862.86064148</v>
      </c>
      <c r="BH1741" s="99">
        <v>0</v>
      </c>
      <c r="BI1741" s="99">
        <v>392389.07537460298</v>
      </c>
      <c r="BJ1741" s="99">
        <v>2044476.34111023</v>
      </c>
      <c r="BK1741" s="99">
        <v>4884.2844069004104</v>
      </c>
      <c r="BL1741" s="99">
        <v>0</v>
      </c>
      <c r="BM1741" s="99">
        <v>0</v>
      </c>
      <c r="BN1741" s="99">
        <v>0</v>
      </c>
      <c r="BO1741" s="99">
        <v>0</v>
      </c>
      <c r="BP1741" s="99">
        <v>0</v>
      </c>
      <c r="BQ1741" s="99">
        <v>0</v>
      </c>
      <c r="BR1741" s="99">
        <v>17721.872850179701</v>
      </c>
      <c r="BS1741" s="99">
        <v>1041531.3594665501</v>
      </c>
      <c r="BT1741" s="99">
        <v>0</v>
      </c>
      <c r="BU1741" s="99">
        <v>0</v>
      </c>
      <c r="BV1741" s="99">
        <v>1381585.8454284701</v>
      </c>
      <c r="BW1741" s="99">
        <v>0</v>
      </c>
      <c r="BX1741" s="99">
        <v>0</v>
      </c>
      <c r="BY1741" s="99">
        <v>0</v>
      </c>
      <c r="BZ1741" s="99">
        <v>0</v>
      </c>
      <c r="CA1741" s="99">
        <v>9540.4267029762304</v>
      </c>
      <c r="CB1741" s="99">
        <v>1338253.8170928999</v>
      </c>
      <c r="CC1741" s="99">
        <v>10661574.655151401</v>
      </c>
      <c r="CD1741" s="99">
        <v>2431479.2895202599</v>
      </c>
      <c r="CE1741" s="99">
        <v>120.750598313287</v>
      </c>
      <c r="CF1741" s="99">
        <v>22993.799768924699</v>
      </c>
      <c r="CG1741" s="99">
        <v>180752.62454223601</v>
      </c>
      <c r="CH1741" s="99">
        <v>0</v>
      </c>
      <c r="CI1741" s="99">
        <v>9661.4422028064691</v>
      </c>
      <c r="CJ1741" s="99">
        <v>1361167.79568481</v>
      </c>
      <c r="CK1741" s="99">
        <v>10844922.5184326</v>
      </c>
      <c r="CL1741" s="99">
        <v>2458556.1066284198</v>
      </c>
      <c r="CM1741" s="188">
        <v>10706.1730350256</v>
      </c>
      <c r="CN1741" s="188">
        <v>1770412.5688171401</v>
      </c>
      <c r="CO1741" s="188">
        <v>12080834.7619629</v>
      </c>
      <c r="CP1741" s="99">
        <v>2458556.1066284198</v>
      </c>
      <c r="CQ1741" s="99">
        <v>0</v>
      </c>
      <c r="CR1741" s="99">
        <v>0</v>
      </c>
      <c r="CS1741" s="99">
        <v>0</v>
      </c>
      <c r="CT1741" s="99">
        <v>0</v>
      </c>
      <c r="CU1741" s="98">
        <v>5775.6539279529998</v>
      </c>
      <c r="CV1741" s="98">
        <v>1171.59088537</v>
      </c>
    </row>
    <row r="1742" spans="1:100" x14ac:dyDescent="0.2">
      <c r="A1742" s="98" t="s">
        <v>183</v>
      </c>
      <c r="B1742" s="100">
        <v>40695</v>
      </c>
      <c r="C1742" s="99">
        <v>0</v>
      </c>
      <c r="D1742" s="99">
        <v>3807.8774612843999</v>
      </c>
      <c r="E1742" s="99">
        <v>5755.91127902269</v>
      </c>
      <c r="F1742" s="99">
        <v>100.74475088995</v>
      </c>
      <c r="G1742" s="99">
        <v>0</v>
      </c>
      <c r="H1742" s="99">
        <v>0</v>
      </c>
      <c r="I1742" s="99">
        <v>0</v>
      </c>
      <c r="J1742" s="99">
        <v>1085.7709432691299</v>
      </c>
      <c r="K1742" s="99">
        <v>0</v>
      </c>
      <c r="L1742" s="99">
        <v>284.88553433865297</v>
      </c>
      <c r="M1742" s="99">
        <v>74.736338509246707</v>
      </c>
      <c r="N1742" s="99">
        <v>3418.1541387736802</v>
      </c>
      <c r="O1742" s="99">
        <v>0</v>
      </c>
      <c r="P1742" s="99">
        <v>0</v>
      </c>
      <c r="Q1742" s="99">
        <v>5836.74951660633</v>
      </c>
      <c r="R1742" s="99">
        <v>0</v>
      </c>
      <c r="S1742" s="99">
        <v>0</v>
      </c>
      <c r="T1742" s="99">
        <v>27.294454776681999</v>
      </c>
      <c r="U1742" s="99">
        <v>1087.6403053402901</v>
      </c>
      <c r="V1742" s="99">
        <v>0</v>
      </c>
      <c r="W1742" s="99">
        <v>438548.08844375599</v>
      </c>
      <c r="X1742" s="99">
        <v>907178.56339263904</v>
      </c>
      <c r="Y1742" s="99">
        <v>2055.66890382767</v>
      </c>
      <c r="Z1742" s="99">
        <v>0</v>
      </c>
      <c r="AA1742" s="99">
        <v>0</v>
      </c>
      <c r="AB1742" s="99">
        <v>0</v>
      </c>
      <c r="AC1742" s="99">
        <v>413599.25668335002</v>
      </c>
      <c r="AD1742" s="99">
        <v>0</v>
      </c>
      <c r="AE1742" s="99">
        <v>16938.7303533554</v>
      </c>
      <c r="AF1742" s="99">
        <v>10066.581657409701</v>
      </c>
      <c r="AG1742" s="99">
        <v>518035.35777664202</v>
      </c>
      <c r="AH1742" s="99">
        <v>0</v>
      </c>
      <c r="AI1742" s="99">
        <v>0</v>
      </c>
      <c r="AJ1742" s="99">
        <v>776260.85375976597</v>
      </c>
      <c r="AK1742" s="99">
        <v>0</v>
      </c>
      <c r="AL1742" s="99">
        <v>0</v>
      </c>
      <c r="AM1742" s="99">
        <v>5058.9048223495502</v>
      </c>
      <c r="AN1742" s="99">
        <v>413433.419193268</v>
      </c>
      <c r="AO1742" s="99">
        <v>0</v>
      </c>
      <c r="AP1742" s="99">
        <v>3702201.9771728502</v>
      </c>
      <c r="AQ1742" s="99">
        <v>6870319.1193237295</v>
      </c>
      <c r="AR1742" s="99">
        <v>27760.098079919801</v>
      </c>
      <c r="AS1742" s="99">
        <v>0</v>
      </c>
      <c r="AT1742" s="99">
        <v>0</v>
      </c>
      <c r="AU1742" s="99">
        <v>0</v>
      </c>
      <c r="AV1742" s="99">
        <v>1390638.90559387</v>
      </c>
      <c r="AW1742" s="99">
        <v>0</v>
      </c>
      <c r="AX1742" s="99">
        <v>152425.80455017099</v>
      </c>
      <c r="AY1742" s="99">
        <v>76894.301189422593</v>
      </c>
      <c r="AZ1742" s="99">
        <v>3899183.48577881</v>
      </c>
      <c r="BA1742" s="99">
        <v>0</v>
      </c>
      <c r="BB1742" s="99">
        <v>0</v>
      </c>
      <c r="BC1742" s="99">
        <v>6308794.86999512</v>
      </c>
      <c r="BD1742" s="99">
        <v>0</v>
      </c>
      <c r="BE1742" s="99">
        <v>0</v>
      </c>
      <c r="BF1742" s="99">
        <v>41594.183971881903</v>
      </c>
      <c r="BG1742" s="99">
        <v>1392899.3720855699</v>
      </c>
      <c r="BH1742" s="99">
        <v>0</v>
      </c>
      <c r="BI1742" s="99">
        <v>390061.277629852</v>
      </c>
      <c r="BJ1742" s="99">
        <v>2029464.84671021</v>
      </c>
      <c r="BK1742" s="99">
        <v>4597.2460656762096</v>
      </c>
      <c r="BL1742" s="99">
        <v>0</v>
      </c>
      <c r="BM1742" s="99">
        <v>0</v>
      </c>
      <c r="BN1742" s="99">
        <v>0</v>
      </c>
      <c r="BO1742" s="99">
        <v>0</v>
      </c>
      <c r="BP1742" s="99">
        <v>0</v>
      </c>
      <c r="BQ1742" s="99">
        <v>0</v>
      </c>
      <c r="BR1742" s="99">
        <v>18923.104636907599</v>
      </c>
      <c r="BS1742" s="99">
        <v>1050778.6035308801</v>
      </c>
      <c r="BT1742" s="99">
        <v>0</v>
      </c>
      <c r="BU1742" s="99">
        <v>0</v>
      </c>
      <c r="BV1742" s="99">
        <v>1342184.60569763</v>
      </c>
      <c r="BW1742" s="99">
        <v>0</v>
      </c>
      <c r="BX1742" s="99">
        <v>0</v>
      </c>
      <c r="BY1742" s="99">
        <v>0</v>
      </c>
      <c r="BZ1742" s="99">
        <v>0</v>
      </c>
      <c r="CA1742" s="99">
        <v>9569.5640910863895</v>
      </c>
      <c r="CB1742" s="99">
        <v>1342142.6846618699</v>
      </c>
      <c r="CC1742" s="99">
        <v>10447852.5239258</v>
      </c>
      <c r="CD1742" s="99">
        <v>2411035.49151611</v>
      </c>
      <c r="CE1742" s="99">
        <v>123.831923121586</v>
      </c>
      <c r="CF1742" s="99">
        <v>22891.7611773014</v>
      </c>
      <c r="CG1742" s="99">
        <v>180645.22530937201</v>
      </c>
      <c r="CH1742" s="99">
        <v>0</v>
      </c>
      <c r="CI1742" s="99">
        <v>9694.2224701643008</v>
      </c>
      <c r="CJ1742" s="99">
        <v>1365314.8074340799</v>
      </c>
      <c r="CK1742" s="99">
        <v>10629904.833252</v>
      </c>
      <c r="CL1742" s="99">
        <v>2435297.6028747601</v>
      </c>
      <c r="CM1742" s="188">
        <v>10767.3079378605</v>
      </c>
      <c r="CN1742" s="188">
        <v>1779609.5873107901</v>
      </c>
      <c r="CO1742" s="188">
        <v>12134586.2806396</v>
      </c>
      <c r="CP1742" s="99">
        <v>2435297.6028747601</v>
      </c>
      <c r="CQ1742" s="99">
        <v>0</v>
      </c>
      <c r="CR1742" s="99">
        <v>0</v>
      </c>
      <c r="CS1742" s="99">
        <v>0</v>
      </c>
      <c r="CT1742" s="99">
        <v>0</v>
      </c>
      <c r="CU1742" s="98">
        <v>5757.9594096219998</v>
      </c>
      <c r="CV1742" s="98">
        <v>1200.1942806500001</v>
      </c>
    </row>
    <row r="1743" spans="1:100" x14ac:dyDescent="0.2">
      <c r="A1743" s="98" t="s">
        <v>183</v>
      </c>
      <c r="B1743" s="100">
        <v>40787</v>
      </c>
      <c r="C1743" s="99">
        <v>0</v>
      </c>
      <c r="D1743" s="99">
        <v>3881.4022487998</v>
      </c>
      <c r="E1743" s="99">
        <v>5770.8833543062201</v>
      </c>
      <c r="F1743" s="99">
        <v>109.794986558147</v>
      </c>
      <c r="G1743" s="99">
        <v>0</v>
      </c>
      <c r="H1743" s="99">
        <v>0</v>
      </c>
      <c r="I1743" s="99">
        <v>0</v>
      </c>
      <c r="J1743" s="99">
        <v>1098.0075130611699</v>
      </c>
      <c r="K1743" s="99">
        <v>0</v>
      </c>
      <c r="L1743" s="99">
        <v>357.51328581571602</v>
      </c>
      <c r="M1743" s="99">
        <v>80.029442456550896</v>
      </c>
      <c r="N1743" s="99">
        <v>3458.6400748491301</v>
      </c>
      <c r="O1743" s="99">
        <v>0</v>
      </c>
      <c r="P1743" s="99">
        <v>0</v>
      </c>
      <c r="Q1743" s="99">
        <v>5838.5121613740903</v>
      </c>
      <c r="R1743" s="99">
        <v>0</v>
      </c>
      <c r="S1743" s="99">
        <v>0</v>
      </c>
      <c r="T1743" s="99">
        <v>33.736616551876097</v>
      </c>
      <c r="U1743" s="99">
        <v>1099.2476773410999</v>
      </c>
      <c r="V1743" s="99">
        <v>0</v>
      </c>
      <c r="W1743" s="99">
        <v>432079.94224166899</v>
      </c>
      <c r="X1743" s="99">
        <v>904861.18885040295</v>
      </c>
      <c r="Y1743" s="99">
        <v>1628.4573083967</v>
      </c>
      <c r="Z1743" s="99">
        <v>0</v>
      </c>
      <c r="AA1743" s="99">
        <v>0</v>
      </c>
      <c r="AB1743" s="99">
        <v>0</v>
      </c>
      <c r="AC1743" s="99">
        <v>420092.31613922102</v>
      </c>
      <c r="AD1743" s="99">
        <v>0</v>
      </c>
      <c r="AE1743" s="99">
        <v>18292.141549110402</v>
      </c>
      <c r="AF1743" s="99">
        <v>10246.1955025196</v>
      </c>
      <c r="AG1743" s="99">
        <v>523024.14858245902</v>
      </c>
      <c r="AH1743" s="99">
        <v>0</v>
      </c>
      <c r="AI1743" s="99">
        <v>0</v>
      </c>
      <c r="AJ1743" s="99">
        <v>771770.87012481701</v>
      </c>
      <c r="AK1743" s="99">
        <v>0</v>
      </c>
      <c r="AL1743" s="99">
        <v>0</v>
      </c>
      <c r="AM1743" s="99">
        <v>6027.7343481183098</v>
      </c>
      <c r="AN1743" s="99">
        <v>421407.96443557699</v>
      </c>
      <c r="AO1743" s="99">
        <v>0</v>
      </c>
      <c r="AP1743" s="99">
        <v>3652241.0892639202</v>
      </c>
      <c r="AQ1743" s="99">
        <v>6849776.67370605</v>
      </c>
      <c r="AR1743" s="99">
        <v>20120.534492015799</v>
      </c>
      <c r="AS1743" s="99">
        <v>0</v>
      </c>
      <c r="AT1743" s="99">
        <v>0</v>
      </c>
      <c r="AU1743" s="99">
        <v>0</v>
      </c>
      <c r="AV1743" s="99">
        <v>1424838.8896484401</v>
      </c>
      <c r="AW1743" s="99">
        <v>0</v>
      </c>
      <c r="AX1743" s="99">
        <v>162915.60742759699</v>
      </c>
      <c r="AY1743" s="99">
        <v>77680.906925201401</v>
      </c>
      <c r="AZ1743" s="99">
        <v>3926095.97573853</v>
      </c>
      <c r="BA1743" s="99">
        <v>0</v>
      </c>
      <c r="BB1743" s="99">
        <v>0</v>
      </c>
      <c r="BC1743" s="99">
        <v>6271389.7015991202</v>
      </c>
      <c r="BD1743" s="99">
        <v>0</v>
      </c>
      <c r="BE1743" s="99">
        <v>0</v>
      </c>
      <c r="BF1743" s="99">
        <v>50027.377777099602</v>
      </c>
      <c r="BG1743" s="99">
        <v>1428425.07170105</v>
      </c>
      <c r="BH1743" s="99">
        <v>0</v>
      </c>
      <c r="BI1743" s="99">
        <v>389935.24583816499</v>
      </c>
      <c r="BJ1743" s="99">
        <v>2008894.5715332001</v>
      </c>
      <c r="BK1743" s="99">
        <v>5012.9124597311002</v>
      </c>
      <c r="BL1743" s="99">
        <v>0</v>
      </c>
      <c r="BM1743" s="99">
        <v>0</v>
      </c>
      <c r="BN1743" s="99">
        <v>0</v>
      </c>
      <c r="BO1743" s="99">
        <v>0</v>
      </c>
      <c r="BP1743" s="99">
        <v>0</v>
      </c>
      <c r="BQ1743" s="99">
        <v>0</v>
      </c>
      <c r="BR1743" s="99">
        <v>18203.453798532501</v>
      </c>
      <c r="BS1743" s="99">
        <v>1062425.1708831801</v>
      </c>
      <c r="BT1743" s="99">
        <v>0</v>
      </c>
      <c r="BU1743" s="99">
        <v>0</v>
      </c>
      <c r="BV1743" s="99">
        <v>1313175.8336029099</v>
      </c>
      <c r="BW1743" s="99">
        <v>0</v>
      </c>
      <c r="BX1743" s="99">
        <v>0</v>
      </c>
      <c r="BY1743" s="99">
        <v>0</v>
      </c>
      <c r="BZ1743" s="99">
        <v>0</v>
      </c>
      <c r="CA1743" s="99">
        <v>9637.3266954421997</v>
      </c>
      <c r="CB1743" s="99">
        <v>1333562.62059021</v>
      </c>
      <c r="CC1743" s="99">
        <v>10474806.9558105</v>
      </c>
      <c r="CD1743" s="99">
        <v>2407039.9371032701</v>
      </c>
      <c r="CE1743" s="99">
        <v>126.88646466657499</v>
      </c>
      <c r="CF1743" s="99">
        <v>23569.211543083198</v>
      </c>
      <c r="CG1743" s="99">
        <v>187526.19347381601</v>
      </c>
      <c r="CH1743" s="99">
        <v>0</v>
      </c>
      <c r="CI1743" s="99">
        <v>9764.9081246852893</v>
      </c>
      <c r="CJ1743" s="99">
        <v>1356896.5712280299</v>
      </c>
      <c r="CK1743" s="99">
        <v>10659605.3820801</v>
      </c>
      <c r="CL1743" s="99">
        <v>2432968.1961975102</v>
      </c>
      <c r="CM1743" s="188">
        <v>10867.521798253099</v>
      </c>
      <c r="CN1743" s="188">
        <v>1775850.8918304399</v>
      </c>
      <c r="CO1743" s="188">
        <v>12101786.2269287</v>
      </c>
      <c r="CP1743" s="99">
        <v>2432968.1961975102</v>
      </c>
      <c r="CQ1743" s="99">
        <v>0</v>
      </c>
      <c r="CR1743" s="99">
        <v>0</v>
      </c>
      <c r="CS1743" s="99">
        <v>0</v>
      </c>
      <c r="CT1743" s="99">
        <v>0</v>
      </c>
      <c r="CU1743" s="98">
        <v>5772.7883356359998</v>
      </c>
      <c r="CV1743" s="98">
        <v>1213.7035851769999</v>
      </c>
    </row>
    <row r="1744" spans="1:100" x14ac:dyDescent="0.2">
      <c r="A1744" s="98" t="s">
        <v>183</v>
      </c>
      <c r="B1744" s="100">
        <v>40878</v>
      </c>
      <c r="C1744" s="99">
        <v>0</v>
      </c>
      <c r="D1744" s="99">
        <v>3974.1072065830199</v>
      </c>
      <c r="E1744" s="99">
        <v>5780.6925855278996</v>
      </c>
      <c r="F1744" s="99">
        <v>127.804529311135</v>
      </c>
      <c r="G1744" s="99">
        <v>0</v>
      </c>
      <c r="H1744" s="99">
        <v>0</v>
      </c>
      <c r="I1744" s="99">
        <v>0</v>
      </c>
      <c r="J1744" s="99">
        <v>1104.4100304245901</v>
      </c>
      <c r="K1744" s="99">
        <v>0</v>
      </c>
      <c r="L1744" s="99">
        <v>352.56800763309002</v>
      </c>
      <c r="M1744" s="99">
        <v>97.666743383742897</v>
      </c>
      <c r="N1744" s="99">
        <v>3496.2276730835401</v>
      </c>
      <c r="O1744" s="99">
        <v>0</v>
      </c>
      <c r="P1744" s="99">
        <v>0</v>
      </c>
      <c r="Q1744" s="99">
        <v>5945.1166365146601</v>
      </c>
      <c r="R1744" s="99">
        <v>0</v>
      </c>
      <c r="S1744" s="99">
        <v>0</v>
      </c>
      <c r="T1744" s="99">
        <v>33.374389275442802</v>
      </c>
      <c r="U1744" s="99">
        <v>1106.51687543094</v>
      </c>
      <c r="V1744" s="99">
        <v>0</v>
      </c>
      <c r="W1744" s="99">
        <v>443913.77271270799</v>
      </c>
      <c r="X1744" s="99">
        <v>907971.56580352795</v>
      </c>
      <c r="Y1744" s="99">
        <v>2184.7535270154499</v>
      </c>
      <c r="Z1744" s="99">
        <v>0</v>
      </c>
      <c r="AA1744" s="99">
        <v>0</v>
      </c>
      <c r="AB1744" s="99">
        <v>0</v>
      </c>
      <c r="AC1744" s="99">
        <v>409457.05419540399</v>
      </c>
      <c r="AD1744" s="99">
        <v>0</v>
      </c>
      <c r="AE1744" s="99">
        <v>19991.736769676201</v>
      </c>
      <c r="AF1744" s="99">
        <v>13453.8991250992</v>
      </c>
      <c r="AG1744" s="99">
        <v>530880.37769317604</v>
      </c>
      <c r="AH1744" s="99">
        <v>0</v>
      </c>
      <c r="AI1744" s="99">
        <v>0</v>
      </c>
      <c r="AJ1744" s="99">
        <v>791375.42307281506</v>
      </c>
      <c r="AK1744" s="99">
        <v>0</v>
      </c>
      <c r="AL1744" s="99">
        <v>0</v>
      </c>
      <c r="AM1744" s="99">
        <v>6167.4822039008104</v>
      </c>
      <c r="AN1744" s="99">
        <v>416372.48344802897</v>
      </c>
      <c r="AO1744" s="99">
        <v>0</v>
      </c>
      <c r="AP1744" s="99">
        <v>3793054.6519470201</v>
      </c>
      <c r="AQ1744" s="99">
        <v>6906249.7066040002</v>
      </c>
      <c r="AR1744" s="99">
        <v>27007.2311880589</v>
      </c>
      <c r="AS1744" s="99">
        <v>0</v>
      </c>
      <c r="AT1744" s="99">
        <v>0</v>
      </c>
      <c r="AU1744" s="99">
        <v>0</v>
      </c>
      <c r="AV1744" s="99">
        <v>1397907.2579803499</v>
      </c>
      <c r="AW1744" s="99">
        <v>0</v>
      </c>
      <c r="AX1744" s="99">
        <v>182877.35007095299</v>
      </c>
      <c r="AY1744" s="99">
        <v>101903.605957985</v>
      </c>
      <c r="AZ1744" s="99">
        <v>4018276.44348145</v>
      </c>
      <c r="BA1744" s="99">
        <v>0</v>
      </c>
      <c r="BB1744" s="99">
        <v>0</v>
      </c>
      <c r="BC1744" s="99">
        <v>6459351.04968262</v>
      </c>
      <c r="BD1744" s="99">
        <v>0</v>
      </c>
      <c r="BE1744" s="99">
        <v>0</v>
      </c>
      <c r="BF1744" s="99">
        <v>51046.457166194901</v>
      </c>
      <c r="BG1744" s="99">
        <v>1402428.73435974</v>
      </c>
      <c r="BH1744" s="99">
        <v>0</v>
      </c>
      <c r="BI1744" s="99">
        <v>402415.17219924898</v>
      </c>
      <c r="BJ1744" s="99">
        <v>2005762.8522491499</v>
      </c>
      <c r="BK1744" s="99">
        <v>4816.1375963091896</v>
      </c>
      <c r="BL1744" s="99">
        <v>0</v>
      </c>
      <c r="BM1744" s="99">
        <v>0</v>
      </c>
      <c r="BN1744" s="99">
        <v>0</v>
      </c>
      <c r="BO1744" s="99">
        <v>0</v>
      </c>
      <c r="BP1744" s="99">
        <v>0</v>
      </c>
      <c r="BQ1744" s="99">
        <v>0</v>
      </c>
      <c r="BR1744" s="99">
        <v>23858.647566795298</v>
      </c>
      <c r="BS1744" s="99">
        <v>1071725.5176544201</v>
      </c>
      <c r="BT1744" s="99">
        <v>0</v>
      </c>
      <c r="BU1744" s="99">
        <v>0</v>
      </c>
      <c r="BV1744" s="99">
        <v>1322621.58158875</v>
      </c>
      <c r="BW1744" s="99">
        <v>0</v>
      </c>
      <c r="BX1744" s="99">
        <v>0</v>
      </c>
      <c r="BY1744" s="99">
        <v>0</v>
      </c>
      <c r="BZ1744" s="99">
        <v>0</v>
      </c>
      <c r="CA1744" s="99">
        <v>9752.0764194726908</v>
      </c>
      <c r="CB1744" s="99">
        <v>1350619.3441619901</v>
      </c>
      <c r="CC1744" s="99">
        <v>10693169.5357666</v>
      </c>
      <c r="CD1744" s="99">
        <v>2416164.3428344699</v>
      </c>
      <c r="CE1744" s="99">
        <v>121.79753343667799</v>
      </c>
      <c r="CF1744" s="99">
        <v>23324.770306825601</v>
      </c>
      <c r="CG1744" s="99">
        <v>184588.55953216599</v>
      </c>
      <c r="CH1744" s="99">
        <v>0</v>
      </c>
      <c r="CI1744" s="99">
        <v>9872.46635115147</v>
      </c>
      <c r="CJ1744" s="99">
        <v>1373866.9186096201</v>
      </c>
      <c r="CK1744" s="99">
        <v>10875955.5932617</v>
      </c>
      <c r="CL1744" s="99">
        <v>2441876.9454040499</v>
      </c>
      <c r="CM1744" s="188">
        <v>10977.672983408</v>
      </c>
      <c r="CN1744" s="188">
        <v>1791307.95121765</v>
      </c>
      <c r="CO1744" s="188">
        <v>12286327.040161099</v>
      </c>
      <c r="CP1744" s="99">
        <v>2441876.9454040499</v>
      </c>
      <c r="CQ1744" s="99">
        <v>0</v>
      </c>
      <c r="CR1744" s="99">
        <v>0</v>
      </c>
      <c r="CS1744" s="99">
        <v>0</v>
      </c>
      <c r="CT1744" s="99">
        <v>0</v>
      </c>
      <c r="CU1744" s="98">
        <v>5783.0702581510004</v>
      </c>
      <c r="CV1744" s="98">
        <v>1218.368646681</v>
      </c>
    </row>
    <row r="1745" spans="1:100" x14ac:dyDescent="0.2">
      <c r="A1745" s="98" t="s">
        <v>183</v>
      </c>
      <c r="B1745" s="100">
        <v>40969</v>
      </c>
      <c r="C1745" s="99">
        <v>0</v>
      </c>
      <c r="D1745" s="99">
        <v>4043.4716138541698</v>
      </c>
      <c r="E1745" s="99">
        <v>5768.1459151506397</v>
      </c>
      <c r="F1745" s="99">
        <v>126.524056779221</v>
      </c>
      <c r="G1745" s="99">
        <v>0</v>
      </c>
      <c r="H1745" s="99">
        <v>0</v>
      </c>
      <c r="I1745" s="99">
        <v>0</v>
      </c>
      <c r="J1745" s="99">
        <v>1120.20995640755</v>
      </c>
      <c r="K1745" s="99">
        <v>0</v>
      </c>
      <c r="L1745" s="99">
        <v>267.01266167685401</v>
      </c>
      <c r="M1745" s="99">
        <v>105.253427668475</v>
      </c>
      <c r="N1745" s="99">
        <v>3529.9052447378599</v>
      </c>
      <c r="O1745" s="99">
        <v>0</v>
      </c>
      <c r="P1745" s="99">
        <v>0</v>
      </c>
      <c r="Q1745" s="99">
        <v>5975.4149571061098</v>
      </c>
      <c r="R1745" s="99">
        <v>0</v>
      </c>
      <c r="S1745" s="99">
        <v>0</v>
      </c>
      <c r="T1745" s="99">
        <v>23.7504549610894</v>
      </c>
      <c r="U1745" s="99">
        <v>1120.9580501616001</v>
      </c>
      <c r="V1745" s="99">
        <v>0</v>
      </c>
      <c r="W1745" s="99">
        <v>466250.75649642898</v>
      </c>
      <c r="X1745" s="99">
        <v>907186.63239288295</v>
      </c>
      <c r="Y1745" s="99">
        <v>2261.6472033858299</v>
      </c>
      <c r="Z1745" s="99">
        <v>0</v>
      </c>
      <c r="AA1745" s="99">
        <v>0</v>
      </c>
      <c r="AB1745" s="99">
        <v>0</v>
      </c>
      <c r="AC1745" s="99">
        <v>421275.05952453602</v>
      </c>
      <c r="AD1745" s="99">
        <v>0</v>
      </c>
      <c r="AE1745" s="99">
        <v>14390.7214279175</v>
      </c>
      <c r="AF1745" s="99">
        <v>15108.397987484899</v>
      </c>
      <c r="AG1745" s="99">
        <v>533046.68480682396</v>
      </c>
      <c r="AH1745" s="99">
        <v>0</v>
      </c>
      <c r="AI1745" s="99">
        <v>0</v>
      </c>
      <c r="AJ1745" s="99">
        <v>805321.21658325195</v>
      </c>
      <c r="AK1745" s="99">
        <v>0</v>
      </c>
      <c r="AL1745" s="99">
        <v>0</v>
      </c>
      <c r="AM1745" s="99">
        <v>4556.2290384173402</v>
      </c>
      <c r="AN1745" s="99">
        <v>420756.48297882098</v>
      </c>
      <c r="AO1745" s="99">
        <v>0</v>
      </c>
      <c r="AP1745" s="99">
        <v>4039202.4171752902</v>
      </c>
      <c r="AQ1745" s="99">
        <v>6993743.1624145498</v>
      </c>
      <c r="AR1745" s="99">
        <v>29363.244570493702</v>
      </c>
      <c r="AS1745" s="99">
        <v>0</v>
      </c>
      <c r="AT1745" s="99">
        <v>0</v>
      </c>
      <c r="AU1745" s="99">
        <v>0</v>
      </c>
      <c r="AV1745" s="99">
        <v>1446370.9847869901</v>
      </c>
      <c r="AW1745" s="99">
        <v>0</v>
      </c>
      <c r="AX1745" s="99">
        <v>137386.66952323899</v>
      </c>
      <c r="AY1745" s="99">
        <v>115300.65127182</v>
      </c>
      <c r="AZ1745" s="99">
        <v>4089772.9002380399</v>
      </c>
      <c r="BA1745" s="99">
        <v>0</v>
      </c>
      <c r="BB1745" s="99">
        <v>0</v>
      </c>
      <c r="BC1745" s="99">
        <v>6650376.2393188505</v>
      </c>
      <c r="BD1745" s="99">
        <v>0</v>
      </c>
      <c r="BE1745" s="99">
        <v>0</v>
      </c>
      <c r="BF1745" s="99">
        <v>36777.361090660102</v>
      </c>
      <c r="BG1745" s="99">
        <v>1446620.9722595201</v>
      </c>
      <c r="BH1745" s="99">
        <v>0</v>
      </c>
      <c r="BI1745" s="99">
        <v>419556.96964645397</v>
      </c>
      <c r="BJ1745" s="99">
        <v>2047551.7708892799</v>
      </c>
      <c r="BK1745" s="99">
        <v>5302.0848134159996</v>
      </c>
      <c r="BL1745" s="99">
        <v>0</v>
      </c>
      <c r="BM1745" s="99">
        <v>0</v>
      </c>
      <c r="BN1745" s="99">
        <v>0</v>
      </c>
      <c r="BO1745" s="99">
        <v>0</v>
      </c>
      <c r="BP1745" s="99">
        <v>0</v>
      </c>
      <c r="BQ1745" s="99">
        <v>0</v>
      </c>
      <c r="BR1745" s="99">
        <v>26632.300872564301</v>
      </c>
      <c r="BS1745" s="99">
        <v>1093932.44923401</v>
      </c>
      <c r="BT1745" s="99">
        <v>0</v>
      </c>
      <c r="BU1745" s="99">
        <v>0</v>
      </c>
      <c r="BV1745" s="99">
        <v>1343964.8031768801</v>
      </c>
      <c r="BW1745" s="99">
        <v>0</v>
      </c>
      <c r="BX1745" s="99">
        <v>0</v>
      </c>
      <c r="BY1745" s="99">
        <v>0</v>
      </c>
      <c r="BZ1745" s="99">
        <v>0</v>
      </c>
      <c r="CA1745" s="99">
        <v>9819.7361060380899</v>
      </c>
      <c r="CB1745" s="99">
        <v>1370536.63774109</v>
      </c>
      <c r="CC1745" s="99">
        <v>11039510.221801801</v>
      </c>
      <c r="CD1745" s="99">
        <v>2456076.1850280799</v>
      </c>
      <c r="CE1745" s="99">
        <v>117.17504483554499</v>
      </c>
      <c r="CF1745" s="99">
        <v>21650.572510242499</v>
      </c>
      <c r="CG1745" s="99">
        <v>170542.455379486</v>
      </c>
      <c r="CH1745" s="99">
        <v>0</v>
      </c>
      <c r="CI1745" s="99">
        <v>9937.0287151336706</v>
      </c>
      <c r="CJ1745" s="99">
        <v>1392250.94871521</v>
      </c>
      <c r="CK1745" s="99">
        <v>11211990.041381801</v>
      </c>
      <c r="CL1745" s="99">
        <v>2481926.4929809598</v>
      </c>
      <c r="CM1745" s="188">
        <v>11038.9093617201</v>
      </c>
      <c r="CN1745" s="188">
        <v>1809653.69848633</v>
      </c>
      <c r="CO1745" s="188">
        <v>12666549.2330322</v>
      </c>
      <c r="CP1745" s="99">
        <v>2481926.4929809598</v>
      </c>
      <c r="CQ1745" s="99">
        <v>0</v>
      </c>
      <c r="CR1745" s="99">
        <v>0</v>
      </c>
      <c r="CS1745" s="99">
        <v>0</v>
      </c>
      <c r="CT1745" s="99">
        <v>0</v>
      </c>
      <c r="CU1745" s="98">
        <v>5772.6142889570001</v>
      </c>
      <c r="CV1745" s="98">
        <v>1229.1133466199999</v>
      </c>
    </row>
    <row r="1746" spans="1:100" x14ac:dyDescent="0.2">
      <c r="A1746" s="98" t="s">
        <v>183</v>
      </c>
      <c r="B1746" s="100">
        <v>41061</v>
      </c>
      <c r="C1746" s="99">
        <v>0</v>
      </c>
      <c r="D1746" s="99">
        <v>4060.10897618532</v>
      </c>
      <c r="E1746" s="99">
        <v>5790.3357605338097</v>
      </c>
      <c r="F1746" s="99">
        <v>127.975069928914</v>
      </c>
      <c r="G1746" s="99">
        <v>0</v>
      </c>
      <c r="H1746" s="99">
        <v>0</v>
      </c>
      <c r="I1746" s="99">
        <v>0</v>
      </c>
      <c r="J1746" s="99">
        <v>1134.09587882459</v>
      </c>
      <c r="K1746" s="99">
        <v>0</v>
      </c>
      <c r="L1746" s="99">
        <v>293.59190787002399</v>
      </c>
      <c r="M1746" s="99">
        <v>103.99207123462099</v>
      </c>
      <c r="N1746" s="99">
        <v>3590.17135724425</v>
      </c>
      <c r="O1746" s="99">
        <v>0</v>
      </c>
      <c r="P1746" s="99">
        <v>0</v>
      </c>
      <c r="Q1746" s="99">
        <v>5922.3080417513802</v>
      </c>
      <c r="R1746" s="99">
        <v>0</v>
      </c>
      <c r="S1746" s="99">
        <v>0</v>
      </c>
      <c r="T1746" s="99">
        <v>22.226902262540499</v>
      </c>
      <c r="U1746" s="99">
        <v>1134.1308513581801</v>
      </c>
      <c r="V1746" s="99">
        <v>0</v>
      </c>
      <c r="W1746" s="99">
        <v>443002.85323333699</v>
      </c>
      <c r="X1746" s="99">
        <v>897239.17301178002</v>
      </c>
      <c r="Y1746" s="99">
        <v>2251.1566197574102</v>
      </c>
      <c r="Z1746" s="99">
        <v>0</v>
      </c>
      <c r="AA1746" s="99">
        <v>0</v>
      </c>
      <c r="AB1746" s="99">
        <v>0</v>
      </c>
      <c r="AC1746" s="99">
        <v>416336.58940505999</v>
      </c>
      <c r="AD1746" s="99">
        <v>0</v>
      </c>
      <c r="AE1746" s="99">
        <v>17107.697020769101</v>
      </c>
      <c r="AF1746" s="99">
        <v>15373.038657188399</v>
      </c>
      <c r="AG1746" s="99">
        <v>534444.17697143601</v>
      </c>
      <c r="AH1746" s="99">
        <v>0</v>
      </c>
      <c r="AI1746" s="99">
        <v>0</v>
      </c>
      <c r="AJ1746" s="99">
        <v>779883.40280151402</v>
      </c>
      <c r="AK1746" s="99">
        <v>0</v>
      </c>
      <c r="AL1746" s="99">
        <v>0</v>
      </c>
      <c r="AM1746" s="99">
        <v>3763.9487456679299</v>
      </c>
      <c r="AN1746" s="99">
        <v>421881.07828903198</v>
      </c>
      <c r="AO1746" s="99">
        <v>0</v>
      </c>
      <c r="AP1746" s="99">
        <v>3913344.5132446298</v>
      </c>
      <c r="AQ1746" s="99">
        <v>6946533.4136352502</v>
      </c>
      <c r="AR1746" s="99">
        <v>29382.6108624935</v>
      </c>
      <c r="AS1746" s="99">
        <v>0</v>
      </c>
      <c r="AT1746" s="99">
        <v>0</v>
      </c>
      <c r="AU1746" s="99">
        <v>0</v>
      </c>
      <c r="AV1746" s="99">
        <v>1451024.66545105</v>
      </c>
      <c r="AW1746" s="99">
        <v>0</v>
      </c>
      <c r="AX1746" s="99">
        <v>158312.74847984299</v>
      </c>
      <c r="AY1746" s="99">
        <v>117956.55965328201</v>
      </c>
      <c r="AZ1746" s="99">
        <v>4118529.5453185998</v>
      </c>
      <c r="BA1746" s="99">
        <v>0</v>
      </c>
      <c r="BB1746" s="99">
        <v>0</v>
      </c>
      <c r="BC1746" s="99">
        <v>6497844.5471191397</v>
      </c>
      <c r="BD1746" s="99">
        <v>0</v>
      </c>
      <c r="BE1746" s="99">
        <v>0</v>
      </c>
      <c r="BF1746" s="99">
        <v>30472.9936015606</v>
      </c>
      <c r="BG1746" s="99">
        <v>1450209.4160919201</v>
      </c>
      <c r="BH1746" s="99">
        <v>0</v>
      </c>
      <c r="BI1746" s="99">
        <v>420530.97623825102</v>
      </c>
      <c r="BJ1746" s="99">
        <v>2040558.51716614</v>
      </c>
      <c r="BK1746" s="99">
        <v>5228.6701545715296</v>
      </c>
      <c r="BL1746" s="99">
        <v>0</v>
      </c>
      <c r="BM1746" s="99">
        <v>0</v>
      </c>
      <c r="BN1746" s="99">
        <v>0</v>
      </c>
      <c r="BO1746" s="99">
        <v>0</v>
      </c>
      <c r="BP1746" s="99">
        <v>0</v>
      </c>
      <c r="BQ1746" s="99">
        <v>0</v>
      </c>
      <c r="BR1746" s="99">
        <v>26364.758634090402</v>
      </c>
      <c r="BS1746" s="99">
        <v>1122659.0798492399</v>
      </c>
      <c r="BT1746" s="99">
        <v>0</v>
      </c>
      <c r="BU1746" s="99">
        <v>0</v>
      </c>
      <c r="BV1746" s="99">
        <v>1312026.1048584001</v>
      </c>
      <c r="BW1746" s="99">
        <v>0</v>
      </c>
      <c r="BX1746" s="99">
        <v>0</v>
      </c>
      <c r="BY1746" s="99">
        <v>0</v>
      </c>
      <c r="BZ1746" s="99">
        <v>0</v>
      </c>
      <c r="CA1746" s="99">
        <v>9861.4420979022998</v>
      </c>
      <c r="CB1746" s="99">
        <v>1348481.0141449</v>
      </c>
      <c r="CC1746" s="99">
        <v>10898027.3469238</v>
      </c>
      <c r="CD1746" s="99">
        <v>2452169.2142944299</v>
      </c>
      <c r="CE1746" s="99">
        <v>119.285215845332</v>
      </c>
      <c r="CF1746" s="99">
        <v>20843.1985173225</v>
      </c>
      <c r="CG1746" s="99">
        <v>163803.638126373</v>
      </c>
      <c r="CH1746" s="99">
        <v>0</v>
      </c>
      <c r="CI1746" s="99">
        <v>9981.0753787756003</v>
      </c>
      <c r="CJ1746" s="99">
        <v>1369347.61334229</v>
      </c>
      <c r="CK1746" s="99">
        <v>11062460.8046875</v>
      </c>
      <c r="CL1746" s="99">
        <v>2475642.6861267099</v>
      </c>
      <c r="CM1746" s="188">
        <v>11095.8024790287</v>
      </c>
      <c r="CN1746" s="188">
        <v>1795130.3492279099</v>
      </c>
      <c r="CO1746" s="188">
        <v>12517224.925415</v>
      </c>
      <c r="CP1746" s="99">
        <v>2475642.6861267099</v>
      </c>
      <c r="CQ1746" s="99">
        <v>0</v>
      </c>
      <c r="CR1746" s="99">
        <v>0</v>
      </c>
      <c r="CS1746" s="99">
        <v>0</v>
      </c>
      <c r="CT1746" s="99">
        <v>0</v>
      </c>
      <c r="CU1746" s="98">
        <v>5790.4848187790003</v>
      </c>
      <c r="CV1746" s="98">
        <v>1242.233925346</v>
      </c>
    </row>
    <row r="1747" spans="1:100" x14ac:dyDescent="0.2">
      <c r="A1747" s="98" t="s">
        <v>183</v>
      </c>
      <c r="B1747" s="100">
        <v>41153</v>
      </c>
      <c r="C1747" s="99">
        <v>0</v>
      </c>
      <c r="D1747" s="99">
        <v>4115.0764902234096</v>
      </c>
      <c r="E1747" s="99">
        <v>5837.9312207698804</v>
      </c>
      <c r="F1747" s="99">
        <v>119.294055238366</v>
      </c>
      <c r="G1747" s="99">
        <v>0</v>
      </c>
      <c r="H1747" s="99">
        <v>0</v>
      </c>
      <c r="I1747" s="99">
        <v>0</v>
      </c>
      <c r="J1747" s="99">
        <v>1131.6569567024701</v>
      </c>
      <c r="K1747" s="99">
        <v>0</v>
      </c>
      <c r="L1747" s="99">
        <v>336.32338304445102</v>
      </c>
      <c r="M1747" s="99">
        <v>111.217997764237</v>
      </c>
      <c r="N1747" s="99">
        <v>3678.3491771817198</v>
      </c>
      <c r="O1747" s="99">
        <v>0</v>
      </c>
      <c r="P1747" s="99">
        <v>0</v>
      </c>
      <c r="Q1747" s="99">
        <v>5886.1329504847499</v>
      </c>
      <c r="R1747" s="99">
        <v>0</v>
      </c>
      <c r="S1747" s="99">
        <v>0</v>
      </c>
      <c r="T1747" s="99">
        <v>19.009091517422299</v>
      </c>
      <c r="U1747" s="99">
        <v>1131.4537065327199</v>
      </c>
      <c r="V1747" s="99">
        <v>0</v>
      </c>
      <c r="W1747" s="99">
        <v>453536.63754653902</v>
      </c>
      <c r="X1747" s="99">
        <v>897064.17658233596</v>
      </c>
      <c r="Y1747" s="99">
        <v>1517.64243216813</v>
      </c>
      <c r="Z1747" s="99">
        <v>0</v>
      </c>
      <c r="AA1747" s="99">
        <v>0</v>
      </c>
      <c r="AB1747" s="99">
        <v>0</v>
      </c>
      <c r="AC1747" s="99">
        <v>426417.18441772502</v>
      </c>
      <c r="AD1747" s="99">
        <v>0</v>
      </c>
      <c r="AE1747" s="99">
        <v>19468.890598535501</v>
      </c>
      <c r="AF1747" s="99">
        <v>16567.771539211299</v>
      </c>
      <c r="AG1747" s="99">
        <v>540558.756332397</v>
      </c>
      <c r="AH1747" s="99">
        <v>0</v>
      </c>
      <c r="AI1747" s="99">
        <v>0</v>
      </c>
      <c r="AJ1747" s="99">
        <v>755954.44188690197</v>
      </c>
      <c r="AK1747" s="99">
        <v>0</v>
      </c>
      <c r="AL1747" s="99">
        <v>0</v>
      </c>
      <c r="AM1747" s="99">
        <v>2594.2653337717102</v>
      </c>
      <c r="AN1747" s="99">
        <v>424720.92043304403</v>
      </c>
      <c r="AO1747" s="99">
        <v>0</v>
      </c>
      <c r="AP1747" s="99">
        <v>3974454.5911560101</v>
      </c>
      <c r="AQ1747" s="99">
        <v>7050897.0033569299</v>
      </c>
      <c r="AR1747" s="99">
        <v>19063.707693815199</v>
      </c>
      <c r="AS1747" s="99">
        <v>0</v>
      </c>
      <c r="AT1747" s="99">
        <v>0</v>
      </c>
      <c r="AU1747" s="99">
        <v>0</v>
      </c>
      <c r="AV1747" s="99">
        <v>1484952.3700103799</v>
      </c>
      <c r="AW1747" s="99">
        <v>0</v>
      </c>
      <c r="AX1747" s="99">
        <v>184146.83273887599</v>
      </c>
      <c r="AY1747" s="99">
        <v>129979.98686599699</v>
      </c>
      <c r="AZ1747" s="99">
        <v>4211151.9805908203</v>
      </c>
      <c r="BA1747" s="99">
        <v>0</v>
      </c>
      <c r="BB1747" s="99">
        <v>0</v>
      </c>
      <c r="BC1747" s="99">
        <v>6387921.9006347703</v>
      </c>
      <c r="BD1747" s="99">
        <v>0</v>
      </c>
      <c r="BE1747" s="99">
        <v>0</v>
      </c>
      <c r="BF1747" s="99">
        <v>22514.733577728301</v>
      </c>
      <c r="BG1747" s="99">
        <v>1485350.7073669401</v>
      </c>
      <c r="BH1747" s="99">
        <v>0</v>
      </c>
      <c r="BI1747" s="99">
        <v>431346.847007751</v>
      </c>
      <c r="BJ1747" s="99">
        <v>2103150.7421875</v>
      </c>
      <c r="BK1747" s="99">
        <v>3496.05988153815</v>
      </c>
      <c r="BL1747" s="99">
        <v>0</v>
      </c>
      <c r="BM1747" s="99">
        <v>0</v>
      </c>
      <c r="BN1747" s="99">
        <v>0</v>
      </c>
      <c r="BO1747" s="99">
        <v>0</v>
      </c>
      <c r="BP1747" s="99">
        <v>0</v>
      </c>
      <c r="BQ1747" s="99">
        <v>0</v>
      </c>
      <c r="BR1747" s="99">
        <v>28347.0320780277</v>
      </c>
      <c r="BS1747" s="99">
        <v>1181618.6598205599</v>
      </c>
      <c r="BT1747" s="99">
        <v>0</v>
      </c>
      <c r="BU1747" s="99">
        <v>0</v>
      </c>
      <c r="BV1747" s="99">
        <v>1316341.32089233</v>
      </c>
      <c r="BW1747" s="99">
        <v>0</v>
      </c>
      <c r="BX1747" s="99">
        <v>0</v>
      </c>
      <c r="BY1747" s="99">
        <v>0</v>
      </c>
      <c r="BZ1747" s="99">
        <v>0</v>
      </c>
      <c r="CA1747" s="99">
        <v>9942.8150902986508</v>
      </c>
      <c r="CB1747" s="99">
        <v>1344866.5413208001</v>
      </c>
      <c r="CC1747" s="99">
        <v>10979681.848877</v>
      </c>
      <c r="CD1747" s="99">
        <v>2548012.76025391</v>
      </c>
      <c r="CE1747" s="99">
        <v>113.62473030853999</v>
      </c>
      <c r="CF1747" s="99">
        <v>18673.153598547</v>
      </c>
      <c r="CG1747" s="99">
        <v>152533.765113831</v>
      </c>
      <c r="CH1747" s="99">
        <v>0</v>
      </c>
      <c r="CI1747" s="99">
        <v>10057.183676242799</v>
      </c>
      <c r="CJ1747" s="99">
        <v>1363571.2280426</v>
      </c>
      <c r="CK1747" s="99">
        <v>11130905.283569301</v>
      </c>
      <c r="CL1747" s="99">
        <v>2572937.0054626502</v>
      </c>
      <c r="CM1747" s="188">
        <v>11192.1595276594</v>
      </c>
      <c r="CN1747" s="188">
        <v>1788533.44915771</v>
      </c>
      <c r="CO1747" s="188">
        <v>12630861.556152301</v>
      </c>
      <c r="CP1747" s="99">
        <v>2572937.0054626502</v>
      </c>
      <c r="CQ1747" s="99">
        <v>0</v>
      </c>
      <c r="CR1747" s="99">
        <v>0</v>
      </c>
      <c r="CS1747" s="99">
        <v>0</v>
      </c>
      <c r="CT1747" s="99">
        <v>0</v>
      </c>
      <c r="CU1747" s="98">
        <v>5836.9883868610004</v>
      </c>
      <c r="CV1747" s="98">
        <v>1231.444220806</v>
      </c>
    </row>
    <row r="1748" spans="1:100" x14ac:dyDescent="0.2">
      <c r="A1748" s="98" t="s">
        <v>183</v>
      </c>
      <c r="B1748" s="100">
        <v>41244</v>
      </c>
      <c r="C1748" s="99">
        <v>0</v>
      </c>
      <c r="D1748" s="99">
        <v>4125.9723476767504</v>
      </c>
      <c r="E1748" s="99">
        <v>5979.0958475470497</v>
      </c>
      <c r="F1748" s="99">
        <v>128.68014021962901</v>
      </c>
      <c r="G1748" s="99">
        <v>0</v>
      </c>
      <c r="H1748" s="99">
        <v>0</v>
      </c>
      <c r="I1748" s="99">
        <v>0</v>
      </c>
      <c r="J1748" s="99">
        <v>1121.3785964399599</v>
      </c>
      <c r="K1748" s="99">
        <v>0</v>
      </c>
      <c r="L1748" s="99">
        <v>361.73639962077101</v>
      </c>
      <c r="M1748" s="99">
        <v>95.622817657887893</v>
      </c>
      <c r="N1748" s="99">
        <v>3827.4448204636601</v>
      </c>
      <c r="O1748" s="99">
        <v>0</v>
      </c>
      <c r="P1748" s="99">
        <v>0</v>
      </c>
      <c r="Q1748" s="99">
        <v>5961.96438109875</v>
      </c>
      <c r="R1748" s="99">
        <v>0</v>
      </c>
      <c r="S1748" s="99">
        <v>0</v>
      </c>
      <c r="T1748" s="99">
        <v>19.853520805249001</v>
      </c>
      <c r="U1748" s="99">
        <v>1121.3329887986199</v>
      </c>
      <c r="V1748" s="99">
        <v>0</v>
      </c>
      <c r="W1748" s="99">
        <v>472674.61810684198</v>
      </c>
      <c r="X1748" s="99">
        <v>908281.84709930397</v>
      </c>
      <c r="Y1748" s="99">
        <v>2231.8372079730002</v>
      </c>
      <c r="Z1748" s="99">
        <v>0</v>
      </c>
      <c r="AA1748" s="99">
        <v>0</v>
      </c>
      <c r="AB1748" s="99">
        <v>0</v>
      </c>
      <c r="AC1748" s="99">
        <v>421700.35330200201</v>
      </c>
      <c r="AD1748" s="99">
        <v>0</v>
      </c>
      <c r="AE1748" s="99">
        <v>18791.8831453323</v>
      </c>
      <c r="AF1748" s="99">
        <v>15086.9801459312</v>
      </c>
      <c r="AG1748" s="99">
        <v>553506.92810058605</v>
      </c>
      <c r="AH1748" s="99">
        <v>0</v>
      </c>
      <c r="AI1748" s="99">
        <v>0</v>
      </c>
      <c r="AJ1748" s="99">
        <v>799648.47517394996</v>
      </c>
      <c r="AK1748" s="99">
        <v>0</v>
      </c>
      <c r="AL1748" s="99">
        <v>0</v>
      </c>
      <c r="AM1748" s="99">
        <v>2585.0075490772701</v>
      </c>
      <c r="AN1748" s="99">
        <v>423845.318256378</v>
      </c>
      <c r="AO1748" s="99">
        <v>0</v>
      </c>
      <c r="AP1748" s="99">
        <v>4171539.9141235398</v>
      </c>
      <c r="AQ1748" s="99">
        <v>7186294.7564086895</v>
      </c>
      <c r="AR1748" s="99">
        <v>26191.462745189699</v>
      </c>
      <c r="AS1748" s="99">
        <v>0</v>
      </c>
      <c r="AT1748" s="99">
        <v>0</v>
      </c>
      <c r="AU1748" s="99">
        <v>0</v>
      </c>
      <c r="AV1748" s="99">
        <v>1478209.6883392299</v>
      </c>
      <c r="AW1748" s="99">
        <v>0</v>
      </c>
      <c r="AX1748" s="99">
        <v>173650.59871673601</v>
      </c>
      <c r="AY1748" s="99">
        <v>117091.029161453</v>
      </c>
      <c r="AZ1748" s="99">
        <v>4351967.1284790002</v>
      </c>
      <c r="BA1748" s="99">
        <v>0</v>
      </c>
      <c r="BB1748" s="99">
        <v>0</v>
      </c>
      <c r="BC1748" s="99">
        <v>6799577.81005859</v>
      </c>
      <c r="BD1748" s="99">
        <v>0</v>
      </c>
      <c r="BE1748" s="99">
        <v>0</v>
      </c>
      <c r="BF1748" s="99">
        <v>22563.993320465099</v>
      </c>
      <c r="BG1748" s="99">
        <v>1478186.99586487</v>
      </c>
      <c r="BH1748" s="99">
        <v>0</v>
      </c>
      <c r="BI1748" s="99">
        <v>417573.63595962501</v>
      </c>
      <c r="BJ1748" s="99">
        <v>2175655.4483337398</v>
      </c>
      <c r="BK1748" s="99">
        <v>4982.2601977586701</v>
      </c>
      <c r="BL1748" s="99">
        <v>0</v>
      </c>
      <c r="BM1748" s="99">
        <v>0</v>
      </c>
      <c r="BN1748" s="99">
        <v>0</v>
      </c>
      <c r="BO1748" s="99">
        <v>0</v>
      </c>
      <c r="BP1748" s="99">
        <v>0</v>
      </c>
      <c r="BQ1748" s="99">
        <v>0</v>
      </c>
      <c r="BR1748" s="99">
        <v>26350.602022886302</v>
      </c>
      <c r="BS1748" s="99">
        <v>1267882.2888641399</v>
      </c>
      <c r="BT1748" s="99">
        <v>0</v>
      </c>
      <c r="BU1748" s="99">
        <v>0</v>
      </c>
      <c r="BV1748" s="99">
        <v>1311785.72436523</v>
      </c>
      <c r="BW1748" s="99">
        <v>0</v>
      </c>
      <c r="BX1748" s="99">
        <v>0</v>
      </c>
      <c r="BY1748" s="99">
        <v>0</v>
      </c>
      <c r="BZ1748" s="99">
        <v>0</v>
      </c>
      <c r="CA1748" s="99">
        <v>10091.990070342999</v>
      </c>
      <c r="CB1748" s="99">
        <v>1380630.3222045901</v>
      </c>
      <c r="CC1748" s="99">
        <v>11356487.591918901</v>
      </c>
      <c r="CD1748" s="99">
        <v>2605245.7565918001</v>
      </c>
      <c r="CE1748" s="99">
        <v>109.057652048767</v>
      </c>
      <c r="CF1748" s="99">
        <v>17141.179021596901</v>
      </c>
      <c r="CG1748" s="99">
        <v>141498.124868393</v>
      </c>
      <c r="CH1748" s="99">
        <v>0</v>
      </c>
      <c r="CI1748" s="99">
        <v>10200.3312348127</v>
      </c>
      <c r="CJ1748" s="99">
        <v>1397916.73901367</v>
      </c>
      <c r="CK1748" s="99">
        <v>11498759.939086899</v>
      </c>
      <c r="CL1748" s="99">
        <v>2627360.8416442899</v>
      </c>
      <c r="CM1748" s="188">
        <v>11319.214249610901</v>
      </c>
      <c r="CN1748" s="188">
        <v>1827085.59074402</v>
      </c>
      <c r="CO1748" s="188">
        <v>12983113.0869141</v>
      </c>
      <c r="CP1748" s="99">
        <v>2627360.8416442899</v>
      </c>
      <c r="CQ1748" s="99">
        <v>0</v>
      </c>
      <c r="CR1748" s="99">
        <v>0</v>
      </c>
      <c r="CS1748" s="99">
        <v>0</v>
      </c>
      <c r="CT1748" s="99">
        <v>0</v>
      </c>
      <c r="CU1748" s="98">
        <v>5978.3385427530002</v>
      </c>
      <c r="CV1748" s="98">
        <v>1220.253936912</v>
      </c>
    </row>
    <row r="1749" spans="1:100" x14ac:dyDescent="0.2">
      <c r="A1749" s="98" t="s">
        <v>183</v>
      </c>
      <c r="B1749" s="100">
        <v>41334</v>
      </c>
      <c r="C1749" s="99">
        <v>0</v>
      </c>
      <c r="D1749" s="99">
        <v>4082.7621313333502</v>
      </c>
      <c r="E1749" s="99">
        <v>6152.7350370883896</v>
      </c>
      <c r="F1749" s="99">
        <v>131.25858467817301</v>
      </c>
      <c r="G1749" s="99">
        <v>0</v>
      </c>
      <c r="H1749" s="99">
        <v>0</v>
      </c>
      <c r="I1749" s="99">
        <v>0</v>
      </c>
      <c r="J1749" s="99">
        <v>1123.82416434586</v>
      </c>
      <c r="K1749" s="99">
        <v>0</v>
      </c>
      <c r="L1749" s="99">
        <v>215.47354267723901</v>
      </c>
      <c r="M1749" s="99">
        <v>89.3319388935342</v>
      </c>
      <c r="N1749" s="99">
        <v>4004.8504658639399</v>
      </c>
      <c r="O1749" s="99">
        <v>0</v>
      </c>
      <c r="P1749" s="99">
        <v>54.976788666565</v>
      </c>
      <c r="Q1749" s="99">
        <v>5944.5793956518201</v>
      </c>
      <c r="R1749" s="99">
        <v>0</v>
      </c>
      <c r="S1749" s="99">
        <v>23.823209649184701</v>
      </c>
      <c r="T1749" s="99">
        <v>0</v>
      </c>
      <c r="U1749" s="99">
        <v>1124.14014720917</v>
      </c>
      <c r="V1749" s="99">
        <v>0</v>
      </c>
      <c r="W1749" s="99">
        <v>455072.48992919899</v>
      </c>
      <c r="X1749" s="99">
        <v>925098.595024109</v>
      </c>
      <c r="Y1749" s="99">
        <v>2444.8165537416899</v>
      </c>
      <c r="Z1749" s="99">
        <v>0</v>
      </c>
      <c r="AA1749" s="99">
        <v>0</v>
      </c>
      <c r="AB1749" s="99">
        <v>0</v>
      </c>
      <c r="AC1749" s="99">
        <v>424803.957267761</v>
      </c>
      <c r="AD1749" s="99">
        <v>0</v>
      </c>
      <c r="AE1749" s="99">
        <v>13162.772848606101</v>
      </c>
      <c r="AF1749" s="99">
        <v>12089.2259254456</v>
      </c>
      <c r="AG1749" s="99">
        <v>577073.29545593297</v>
      </c>
      <c r="AH1749" s="99">
        <v>0</v>
      </c>
      <c r="AI1749" s="99">
        <v>2453.9888354539899</v>
      </c>
      <c r="AJ1749" s="99">
        <v>750404.06360626197</v>
      </c>
      <c r="AK1749" s="99">
        <v>0</v>
      </c>
      <c r="AL1749" s="99">
        <v>2470.4034645557399</v>
      </c>
      <c r="AM1749" s="99">
        <v>0</v>
      </c>
      <c r="AN1749" s="99">
        <v>427944.66894149798</v>
      </c>
      <c r="AO1749" s="99">
        <v>0</v>
      </c>
      <c r="AP1749" s="99">
        <v>3973847.5541992201</v>
      </c>
      <c r="AQ1749" s="99">
        <v>7304427.4835205097</v>
      </c>
      <c r="AR1749" s="99">
        <v>26747.4047212601</v>
      </c>
      <c r="AS1749" s="99">
        <v>0</v>
      </c>
      <c r="AT1749" s="99">
        <v>0</v>
      </c>
      <c r="AU1749" s="99">
        <v>0</v>
      </c>
      <c r="AV1749" s="99">
        <v>1503113.9922332801</v>
      </c>
      <c r="AW1749" s="99">
        <v>0</v>
      </c>
      <c r="AX1749" s="99">
        <v>119387.81282424901</v>
      </c>
      <c r="AY1749" s="99">
        <v>93400.578684806795</v>
      </c>
      <c r="AZ1749" s="99">
        <v>4542880.70556641</v>
      </c>
      <c r="BA1749" s="99">
        <v>0</v>
      </c>
      <c r="BB1749" s="99">
        <v>22676.550895214099</v>
      </c>
      <c r="BC1749" s="99">
        <v>6353136.0753784198</v>
      </c>
      <c r="BD1749" s="99">
        <v>0</v>
      </c>
      <c r="BE1749" s="99">
        <v>21249.933175087001</v>
      </c>
      <c r="BF1749" s="99">
        <v>0</v>
      </c>
      <c r="BG1749" s="99">
        <v>1503332.2751617399</v>
      </c>
      <c r="BH1749" s="99">
        <v>0</v>
      </c>
      <c r="BI1749" s="99">
        <v>404237.67100143398</v>
      </c>
      <c r="BJ1749" s="99">
        <v>2235737.4881591802</v>
      </c>
      <c r="BK1749" s="99">
        <v>5101.9441723823502</v>
      </c>
      <c r="BL1749" s="99">
        <v>0</v>
      </c>
      <c r="BM1749" s="99">
        <v>0</v>
      </c>
      <c r="BN1749" s="99">
        <v>0</v>
      </c>
      <c r="BO1749" s="99">
        <v>0</v>
      </c>
      <c r="BP1749" s="99">
        <v>0</v>
      </c>
      <c r="BQ1749" s="99">
        <v>0</v>
      </c>
      <c r="BR1749" s="99">
        <v>22010.697157383001</v>
      </c>
      <c r="BS1749" s="99">
        <v>1334949.4276123</v>
      </c>
      <c r="BT1749" s="99">
        <v>0</v>
      </c>
      <c r="BU1749" s="99">
        <v>2018.25</v>
      </c>
      <c r="BV1749" s="99">
        <v>1252814.5446929899</v>
      </c>
      <c r="BW1749" s="99">
        <v>0</v>
      </c>
      <c r="BX1749" s="99">
        <v>1669.57999780774</v>
      </c>
      <c r="BY1749" s="99">
        <v>0</v>
      </c>
      <c r="BZ1749" s="99">
        <v>0</v>
      </c>
      <c r="CA1749" s="99">
        <v>10241.415940880799</v>
      </c>
      <c r="CB1749" s="99">
        <v>1369058.0270080599</v>
      </c>
      <c r="CC1749" s="99">
        <v>11155448.791748</v>
      </c>
      <c r="CD1749" s="99">
        <v>2600066.8457946801</v>
      </c>
      <c r="CE1749" s="99">
        <v>109.487220573239</v>
      </c>
      <c r="CF1749" s="99">
        <v>17126.245833873701</v>
      </c>
      <c r="CG1749" s="99">
        <v>143092.58073806801</v>
      </c>
      <c r="CH1749" s="99">
        <v>0</v>
      </c>
      <c r="CI1749" s="99">
        <v>10350.9578793049</v>
      </c>
      <c r="CJ1749" s="99">
        <v>1386213.95439148</v>
      </c>
      <c r="CK1749" s="99">
        <v>11299352.345458999</v>
      </c>
      <c r="CL1749" s="99">
        <v>2625243.21176147</v>
      </c>
      <c r="CM1749" s="188">
        <v>11449.3408901691</v>
      </c>
      <c r="CN1749" s="188">
        <v>1817307.2557067899</v>
      </c>
      <c r="CO1749" s="188">
        <v>12895680.2342529</v>
      </c>
      <c r="CP1749" s="99">
        <v>2625243.21176147</v>
      </c>
      <c r="CQ1749" s="99">
        <v>0</v>
      </c>
      <c r="CR1749" s="99">
        <v>0</v>
      </c>
      <c r="CS1749" s="99">
        <v>0</v>
      </c>
      <c r="CT1749" s="99">
        <v>0</v>
      </c>
      <c r="CU1749" s="98">
        <v>6155.4820402229998</v>
      </c>
      <c r="CV1749" s="98">
        <v>1219.6787146669999</v>
      </c>
    </row>
    <row r="1750" spans="1:100" x14ac:dyDescent="0.2">
      <c r="A1750" s="98" t="s">
        <v>183</v>
      </c>
      <c r="B1750" s="100">
        <v>41426</v>
      </c>
      <c r="C1750" s="99">
        <v>0</v>
      </c>
      <c r="D1750" s="99">
        <v>4067.2556809783</v>
      </c>
      <c r="E1750" s="99">
        <v>6301.3988115787497</v>
      </c>
      <c r="F1750" s="99">
        <v>121.772152929567</v>
      </c>
      <c r="G1750" s="99">
        <v>0</v>
      </c>
      <c r="H1750" s="99">
        <v>0</v>
      </c>
      <c r="I1750" s="99">
        <v>0</v>
      </c>
      <c r="J1750" s="99">
        <v>1131.66197296977</v>
      </c>
      <c r="K1750" s="99">
        <v>0</v>
      </c>
      <c r="L1750" s="99">
        <v>257.76083031669299</v>
      </c>
      <c r="M1750" s="99">
        <v>107.848017255776</v>
      </c>
      <c r="N1750" s="99">
        <v>4181.8332912921896</v>
      </c>
      <c r="O1750" s="99">
        <v>0</v>
      </c>
      <c r="P1750" s="99">
        <v>63.962872708681999</v>
      </c>
      <c r="Q1750" s="99">
        <v>5845.9397512674304</v>
      </c>
      <c r="R1750" s="99">
        <v>0</v>
      </c>
      <c r="S1750" s="99">
        <v>18.646928801899801</v>
      </c>
      <c r="T1750" s="99">
        <v>0</v>
      </c>
      <c r="U1750" s="99">
        <v>1132.73614837229</v>
      </c>
      <c r="V1750" s="99">
        <v>0</v>
      </c>
      <c r="W1750" s="99">
        <v>404425.84916305501</v>
      </c>
      <c r="X1750" s="99">
        <v>945749.47409820603</v>
      </c>
      <c r="Y1750" s="99">
        <v>2368.9911809861701</v>
      </c>
      <c r="Z1750" s="99">
        <v>0</v>
      </c>
      <c r="AA1750" s="99">
        <v>0</v>
      </c>
      <c r="AB1750" s="99">
        <v>0</v>
      </c>
      <c r="AC1750" s="99">
        <v>426775.77971649199</v>
      </c>
      <c r="AD1750" s="99">
        <v>0</v>
      </c>
      <c r="AE1750" s="99">
        <v>12537.072365522399</v>
      </c>
      <c r="AF1750" s="99">
        <v>15238.5895982981</v>
      </c>
      <c r="AG1750" s="99">
        <v>603963.34192657506</v>
      </c>
      <c r="AH1750" s="99">
        <v>0</v>
      </c>
      <c r="AI1750" s="99">
        <v>3131.5399999916599</v>
      </c>
      <c r="AJ1750" s="99">
        <v>746427.590080261</v>
      </c>
      <c r="AK1750" s="99">
        <v>0</v>
      </c>
      <c r="AL1750" s="99">
        <v>2187.6250500976998</v>
      </c>
      <c r="AM1750" s="99">
        <v>0</v>
      </c>
      <c r="AN1750" s="99">
        <v>428521.26202011103</v>
      </c>
      <c r="AO1750" s="99">
        <v>0</v>
      </c>
      <c r="AP1750" s="99">
        <v>3734845.9557495099</v>
      </c>
      <c r="AQ1750" s="99">
        <v>7513174.2515869103</v>
      </c>
      <c r="AR1750" s="99">
        <v>25583.220743894599</v>
      </c>
      <c r="AS1750" s="99">
        <v>0</v>
      </c>
      <c r="AT1750" s="99">
        <v>0</v>
      </c>
      <c r="AU1750" s="99">
        <v>0</v>
      </c>
      <c r="AV1750" s="99">
        <v>1517818.6853942899</v>
      </c>
      <c r="AW1750" s="99">
        <v>0</v>
      </c>
      <c r="AX1750" s="99">
        <v>119873.55598735801</v>
      </c>
      <c r="AY1750" s="99">
        <v>120748.988619804</v>
      </c>
      <c r="AZ1750" s="99">
        <v>4770433.0437622098</v>
      </c>
      <c r="BA1750" s="99">
        <v>0</v>
      </c>
      <c r="BB1750" s="99">
        <v>28622.926939964302</v>
      </c>
      <c r="BC1750" s="99">
        <v>6386198.6204223596</v>
      </c>
      <c r="BD1750" s="99">
        <v>0</v>
      </c>
      <c r="BE1750" s="99">
        <v>17973.751663684801</v>
      </c>
      <c r="BF1750" s="99">
        <v>0</v>
      </c>
      <c r="BG1750" s="99">
        <v>1517936.56074524</v>
      </c>
      <c r="BH1750" s="99">
        <v>0</v>
      </c>
      <c r="BI1750" s="99">
        <v>373503.86969757098</v>
      </c>
      <c r="BJ1750" s="99">
        <v>2315428.2892761198</v>
      </c>
      <c r="BK1750" s="99">
        <v>5303.7604275345802</v>
      </c>
      <c r="BL1750" s="99">
        <v>0</v>
      </c>
      <c r="BM1750" s="99">
        <v>0</v>
      </c>
      <c r="BN1750" s="99">
        <v>0</v>
      </c>
      <c r="BO1750" s="99">
        <v>0</v>
      </c>
      <c r="BP1750" s="99">
        <v>0</v>
      </c>
      <c r="BQ1750" s="99">
        <v>0</v>
      </c>
      <c r="BR1750" s="99">
        <v>27542.339758873</v>
      </c>
      <c r="BS1750" s="99">
        <v>1427915.4163970901</v>
      </c>
      <c r="BT1750" s="99">
        <v>0</v>
      </c>
      <c r="BU1750" s="99">
        <v>2126.75</v>
      </c>
      <c r="BV1750" s="99">
        <v>1253159.65875244</v>
      </c>
      <c r="BW1750" s="99">
        <v>0</v>
      </c>
      <c r="BX1750" s="99">
        <v>1680.36999770999</v>
      </c>
      <c r="BY1750" s="99">
        <v>0</v>
      </c>
      <c r="BZ1750" s="99">
        <v>0</v>
      </c>
      <c r="CA1750" s="99">
        <v>10389.2421686649</v>
      </c>
      <c r="CB1750" s="99">
        <v>1363983.3056640599</v>
      </c>
      <c r="CC1750" s="99">
        <v>11407037.2738037</v>
      </c>
      <c r="CD1750" s="99">
        <v>2695714.30889893</v>
      </c>
      <c r="CE1750" s="99">
        <v>105.487610330805</v>
      </c>
      <c r="CF1750" s="99">
        <v>16855.302447319002</v>
      </c>
      <c r="CG1750" s="99">
        <v>137642.37514495899</v>
      </c>
      <c r="CH1750" s="99">
        <v>0</v>
      </c>
      <c r="CI1750" s="99">
        <v>10494.7622110844</v>
      </c>
      <c r="CJ1750" s="99">
        <v>1380568.05535889</v>
      </c>
      <c r="CK1750" s="99">
        <v>11543582.856811499</v>
      </c>
      <c r="CL1750" s="99">
        <v>2718898.9513854999</v>
      </c>
      <c r="CM1750" s="188">
        <v>11604.6779937744</v>
      </c>
      <c r="CN1750" s="188">
        <v>1798860.6343689</v>
      </c>
      <c r="CO1750" s="188">
        <v>12967539.251953101</v>
      </c>
      <c r="CP1750" s="99">
        <v>2718898.9513854999</v>
      </c>
      <c r="CQ1750" s="99">
        <v>0</v>
      </c>
      <c r="CR1750" s="99">
        <v>0</v>
      </c>
      <c r="CS1750" s="99">
        <v>0</v>
      </c>
      <c r="CT1750" s="99">
        <v>0</v>
      </c>
      <c r="CU1750" s="98">
        <v>6301.6512036140002</v>
      </c>
      <c r="CV1750" s="98">
        <v>1226.334683838</v>
      </c>
    </row>
    <row r="1751" spans="1:100" x14ac:dyDescent="0.2">
      <c r="A1751" s="98" t="s">
        <v>183</v>
      </c>
      <c r="B1751" s="100">
        <v>41518</v>
      </c>
      <c r="C1751" s="99">
        <v>0</v>
      </c>
      <c r="D1751" s="99">
        <v>4098.6916285753296</v>
      </c>
      <c r="E1751" s="99">
        <v>6063.8638551235199</v>
      </c>
      <c r="F1751" s="99">
        <v>124.096562380902</v>
      </c>
      <c r="G1751" s="99">
        <v>0</v>
      </c>
      <c r="H1751" s="99">
        <v>0</v>
      </c>
      <c r="I1751" s="99">
        <v>0</v>
      </c>
      <c r="J1751" s="99">
        <v>1153.3862321525801</v>
      </c>
      <c r="K1751" s="99">
        <v>0</v>
      </c>
      <c r="L1751" s="99">
        <v>268.742855489254</v>
      </c>
      <c r="M1751" s="99">
        <v>103.43087001051801</v>
      </c>
      <c r="N1751" s="99">
        <v>4001.5165368616599</v>
      </c>
      <c r="O1751" s="99">
        <v>0</v>
      </c>
      <c r="P1751" s="99">
        <v>92.8987648608163</v>
      </c>
      <c r="Q1751" s="99">
        <v>5772.8629750609398</v>
      </c>
      <c r="R1751" s="99">
        <v>0</v>
      </c>
      <c r="S1751" s="99">
        <v>23.8318547981326</v>
      </c>
      <c r="T1751" s="99">
        <v>0</v>
      </c>
      <c r="U1751" s="99">
        <v>1155.01861895621</v>
      </c>
      <c r="V1751" s="99">
        <v>0</v>
      </c>
      <c r="W1751" s="99">
        <v>449164.243930817</v>
      </c>
      <c r="X1751" s="99">
        <v>943336.77266693104</v>
      </c>
      <c r="Y1751" s="99">
        <v>2323.41996797919</v>
      </c>
      <c r="Z1751" s="99">
        <v>0</v>
      </c>
      <c r="AA1751" s="99">
        <v>0</v>
      </c>
      <c r="AB1751" s="99">
        <v>0</v>
      </c>
      <c r="AC1751" s="99">
        <v>419541.11148071301</v>
      </c>
      <c r="AD1751" s="99">
        <v>0</v>
      </c>
      <c r="AE1751" s="99">
        <v>15479.4662917852</v>
      </c>
      <c r="AF1751" s="99">
        <v>14813.2769629955</v>
      </c>
      <c r="AG1751" s="99">
        <v>604289.30442810105</v>
      </c>
      <c r="AH1751" s="99">
        <v>0</v>
      </c>
      <c r="AI1751" s="99">
        <v>4196.5270870328004</v>
      </c>
      <c r="AJ1751" s="99">
        <v>731784.93870544399</v>
      </c>
      <c r="AK1751" s="99">
        <v>0</v>
      </c>
      <c r="AL1751" s="99">
        <v>2991.3982371985899</v>
      </c>
      <c r="AM1751" s="99">
        <v>0</v>
      </c>
      <c r="AN1751" s="99">
        <v>419152.46018600499</v>
      </c>
      <c r="AO1751" s="99">
        <v>0</v>
      </c>
      <c r="AP1751" s="99">
        <v>4009386.66156006</v>
      </c>
      <c r="AQ1751" s="99">
        <v>7500784.2579956101</v>
      </c>
      <c r="AR1751" s="99">
        <v>23981.705152988401</v>
      </c>
      <c r="AS1751" s="99">
        <v>0</v>
      </c>
      <c r="AT1751" s="99">
        <v>0</v>
      </c>
      <c r="AU1751" s="99">
        <v>0</v>
      </c>
      <c r="AV1751" s="99">
        <v>1508231.41656494</v>
      </c>
      <c r="AW1751" s="99">
        <v>0</v>
      </c>
      <c r="AX1751" s="99">
        <v>150105.68235397301</v>
      </c>
      <c r="AY1751" s="99">
        <v>116958.66683292401</v>
      </c>
      <c r="AZ1751" s="99">
        <v>4763603.4095459003</v>
      </c>
      <c r="BA1751" s="99">
        <v>0</v>
      </c>
      <c r="BB1751" s="99">
        <v>36739.522478580497</v>
      </c>
      <c r="BC1751" s="99">
        <v>6277723.8466796903</v>
      </c>
      <c r="BD1751" s="99">
        <v>0</v>
      </c>
      <c r="BE1751" s="99">
        <v>24444.0923945904</v>
      </c>
      <c r="BF1751" s="99">
        <v>0</v>
      </c>
      <c r="BG1751" s="99">
        <v>1508976.1999359101</v>
      </c>
      <c r="BH1751" s="99">
        <v>0</v>
      </c>
      <c r="BI1751" s="99">
        <v>407917.46314621001</v>
      </c>
      <c r="BJ1751" s="99">
        <v>2146982.76089478</v>
      </c>
      <c r="BK1751" s="99">
        <v>4771.1398614049003</v>
      </c>
      <c r="BL1751" s="99">
        <v>0</v>
      </c>
      <c r="BM1751" s="99">
        <v>0</v>
      </c>
      <c r="BN1751" s="99">
        <v>0</v>
      </c>
      <c r="BO1751" s="99">
        <v>0</v>
      </c>
      <c r="BP1751" s="99">
        <v>0</v>
      </c>
      <c r="BQ1751" s="99">
        <v>0</v>
      </c>
      <c r="BR1751" s="99">
        <v>26747.7280781269</v>
      </c>
      <c r="BS1751" s="99">
        <v>1294492.07009888</v>
      </c>
      <c r="BT1751" s="99">
        <v>0</v>
      </c>
      <c r="BU1751" s="99">
        <v>2549.75</v>
      </c>
      <c r="BV1751" s="99">
        <v>1220889.52522278</v>
      </c>
      <c r="BW1751" s="99">
        <v>0</v>
      </c>
      <c r="BX1751" s="99">
        <v>1777.8199986219399</v>
      </c>
      <c r="BY1751" s="99">
        <v>0</v>
      </c>
      <c r="BZ1751" s="99">
        <v>0</v>
      </c>
      <c r="CA1751" s="99">
        <v>10154.1129897833</v>
      </c>
      <c r="CB1751" s="99">
        <v>1387366.3141021701</v>
      </c>
      <c r="CC1751" s="99">
        <v>11461527.071167</v>
      </c>
      <c r="CD1751" s="99">
        <v>2575825.4079589802</v>
      </c>
      <c r="CE1751" s="99">
        <v>111.97169814538201</v>
      </c>
      <c r="CF1751" s="99">
        <v>18759.9190478325</v>
      </c>
      <c r="CG1751" s="99">
        <v>157184.71800041199</v>
      </c>
      <c r="CH1751" s="99">
        <v>0</v>
      </c>
      <c r="CI1751" s="99">
        <v>10266.833565712001</v>
      </c>
      <c r="CJ1751" s="99">
        <v>1406154.3589477499</v>
      </c>
      <c r="CK1751" s="99">
        <v>11617904.009887701</v>
      </c>
      <c r="CL1751" s="99">
        <v>2603489.6524352999</v>
      </c>
      <c r="CM1751" s="188">
        <v>11423.7972263098</v>
      </c>
      <c r="CN1751" s="188">
        <v>1827360.7630157501</v>
      </c>
      <c r="CO1751" s="188">
        <v>13137722.8435059</v>
      </c>
      <c r="CP1751" s="99">
        <v>2603489.6524352999</v>
      </c>
      <c r="CQ1751" s="99">
        <v>0</v>
      </c>
      <c r="CR1751" s="99">
        <v>0</v>
      </c>
      <c r="CS1751" s="99">
        <v>0</v>
      </c>
      <c r="CT1751" s="99">
        <v>0</v>
      </c>
      <c r="CU1751" s="98">
        <v>6064.4540518009999</v>
      </c>
      <c r="CV1751" s="98">
        <v>1249.670641899</v>
      </c>
    </row>
    <row r="1752" spans="1:100" x14ac:dyDescent="0.2">
      <c r="A1752" s="98" t="s">
        <v>183</v>
      </c>
      <c r="B1752" s="100">
        <v>41609</v>
      </c>
      <c r="C1752" s="99">
        <v>0</v>
      </c>
      <c r="D1752" s="99">
        <v>3990.1308365166201</v>
      </c>
      <c r="E1752" s="99">
        <v>6571.1506817936897</v>
      </c>
      <c r="F1752" s="99">
        <v>130.03277291543799</v>
      </c>
      <c r="G1752" s="99">
        <v>0</v>
      </c>
      <c r="H1752" s="99">
        <v>0</v>
      </c>
      <c r="I1752" s="99">
        <v>0</v>
      </c>
      <c r="J1752" s="99">
        <v>1167.60427671671</v>
      </c>
      <c r="K1752" s="99">
        <v>0</v>
      </c>
      <c r="L1752" s="99">
        <v>336.79643562808599</v>
      </c>
      <c r="M1752" s="99">
        <v>109.637117536739</v>
      </c>
      <c r="N1752" s="99">
        <v>4487.5652905106499</v>
      </c>
      <c r="O1752" s="99">
        <v>0</v>
      </c>
      <c r="P1752" s="99">
        <v>158.11022379994401</v>
      </c>
      <c r="Q1752" s="99">
        <v>5607.8673002719897</v>
      </c>
      <c r="R1752" s="99">
        <v>0</v>
      </c>
      <c r="S1752" s="99">
        <v>20.7419134220108</v>
      </c>
      <c r="T1752" s="99">
        <v>0</v>
      </c>
      <c r="U1752" s="99">
        <v>1168.09341463447</v>
      </c>
      <c r="V1752" s="99">
        <v>0</v>
      </c>
      <c r="W1752" s="99">
        <v>411246.161636353</v>
      </c>
      <c r="X1752" s="99">
        <v>953788.54502105701</v>
      </c>
      <c r="Y1752" s="99">
        <v>2212.20427286625</v>
      </c>
      <c r="Z1752" s="99">
        <v>0</v>
      </c>
      <c r="AA1752" s="99">
        <v>0</v>
      </c>
      <c r="AB1752" s="99">
        <v>0</v>
      </c>
      <c r="AC1752" s="99">
        <v>432159.86706924398</v>
      </c>
      <c r="AD1752" s="99">
        <v>0</v>
      </c>
      <c r="AE1752" s="99">
        <v>14017.6579780579</v>
      </c>
      <c r="AF1752" s="99">
        <v>15519.752196312</v>
      </c>
      <c r="AG1752" s="99">
        <v>626557.71734619106</v>
      </c>
      <c r="AH1752" s="99">
        <v>0</v>
      </c>
      <c r="AI1752" s="99">
        <v>7971.6102418303499</v>
      </c>
      <c r="AJ1752" s="99">
        <v>708246.16027831996</v>
      </c>
      <c r="AK1752" s="99">
        <v>0</v>
      </c>
      <c r="AL1752" s="99">
        <v>2915.0519762039198</v>
      </c>
      <c r="AM1752" s="99">
        <v>0</v>
      </c>
      <c r="AN1752" s="99">
        <v>432601.41759491002</v>
      </c>
      <c r="AO1752" s="99">
        <v>0</v>
      </c>
      <c r="AP1752" s="99">
        <v>3685438.3399047898</v>
      </c>
      <c r="AQ1752" s="99">
        <v>7635811.8162231399</v>
      </c>
      <c r="AR1752" s="99">
        <v>22331.054311513901</v>
      </c>
      <c r="AS1752" s="99">
        <v>0</v>
      </c>
      <c r="AT1752" s="99">
        <v>0</v>
      </c>
      <c r="AU1752" s="99">
        <v>0</v>
      </c>
      <c r="AV1752" s="99">
        <v>1562349.1539459201</v>
      </c>
      <c r="AW1752" s="99">
        <v>0</v>
      </c>
      <c r="AX1752" s="99">
        <v>132357.42457580601</v>
      </c>
      <c r="AY1752" s="99">
        <v>122167.645379066</v>
      </c>
      <c r="AZ1752" s="99">
        <v>4994192.6600341797</v>
      </c>
      <c r="BA1752" s="99">
        <v>0</v>
      </c>
      <c r="BB1752" s="99">
        <v>68971.778439521804</v>
      </c>
      <c r="BC1752" s="99">
        <v>6099784.2039184598</v>
      </c>
      <c r="BD1752" s="99">
        <v>0</v>
      </c>
      <c r="BE1752" s="99">
        <v>24777.075747013099</v>
      </c>
      <c r="BF1752" s="99">
        <v>0</v>
      </c>
      <c r="BG1752" s="99">
        <v>1563606.4884033201</v>
      </c>
      <c r="BH1752" s="99">
        <v>0</v>
      </c>
      <c r="BI1752" s="99">
        <v>341729.828098297</v>
      </c>
      <c r="BJ1752" s="99">
        <v>2541355.8681640602</v>
      </c>
      <c r="BK1752" s="99">
        <v>4582.0122518539401</v>
      </c>
      <c r="BL1752" s="99">
        <v>0</v>
      </c>
      <c r="BM1752" s="99">
        <v>0</v>
      </c>
      <c r="BN1752" s="99">
        <v>0</v>
      </c>
      <c r="BO1752" s="99">
        <v>0</v>
      </c>
      <c r="BP1752" s="99">
        <v>0</v>
      </c>
      <c r="BQ1752" s="99">
        <v>0</v>
      </c>
      <c r="BR1752" s="99">
        <v>28449.271608829498</v>
      </c>
      <c r="BS1752" s="99">
        <v>1673376.4991455099</v>
      </c>
      <c r="BT1752" s="99">
        <v>0</v>
      </c>
      <c r="BU1752" s="99">
        <v>5148.25</v>
      </c>
      <c r="BV1752" s="99">
        <v>1192049.29023743</v>
      </c>
      <c r="BW1752" s="99">
        <v>0</v>
      </c>
      <c r="BX1752" s="99">
        <v>1763.20999801159</v>
      </c>
      <c r="BY1752" s="99">
        <v>0</v>
      </c>
      <c r="BZ1752" s="99">
        <v>0</v>
      </c>
      <c r="CA1752" s="99">
        <v>10539.182944417</v>
      </c>
      <c r="CB1752" s="99">
        <v>1363804.18315125</v>
      </c>
      <c r="CC1752" s="99">
        <v>11317312.470458999</v>
      </c>
      <c r="CD1752" s="99">
        <v>2897329.4876403799</v>
      </c>
      <c r="CE1752" s="99">
        <v>100.954694919288</v>
      </c>
      <c r="CF1752" s="99">
        <v>17940.167292118102</v>
      </c>
      <c r="CG1752" s="99">
        <v>150880.92980575599</v>
      </c>
      <c r="CH1752" s="99">
        <v>0</v>
      </c>
      <c r="CI1752" s="99">
        <v>10640.0614469051</v>
      </c>
      <c r="CJ1752" s="99">
        <v>1381785.8881378199</v>
      </c>
      <c r="CK1752" s="99">
        <v>11468024.0540771</v>
      </c>
      <c r="CL1752" s="99">
        <v>2923765.0924072298</v>
      </c>
      <c r="CM1752" s="188">
        <v>11811.394436001799</v>
      </c>
      <c r="CN1752" s="188">
        <v>1821428.3173217799</v>
      </c>
      <c r="CO1752" s="188">
        <v>13035545.431152301</v>
      </c>
      <c r="CP1752" s="99">
        <v>2923765.0924072298</v>
      </c>
      <c r="CQ1752" s="99">
        <v>0</v>
      </c>
      <c r="CR1752" s="99">
        <v>0</v>
      </c>
      <c r="CS1752" s="99">
        <v>0</v>
      </c>
      <c r="CT1752" s="99">
        <v>0</v>
      </c>
      <c r="CU1752" s="98">
        <v>6570.8311661759999</v>
      </c>
      <c r="CV1752" s="98">
        <v>1261.4019901649999</v>
      </c>
    </row>
    <row r="1753" spans="1:100" x14ac:dyDescent="0.2">
      <c r="A1753" s="98" t="s">
        <v>183</v>
      </c>
      <c r="B1753" s="100">
        <v>41699</v>
      </c>
      <c r="C1753" s="99">
        <v>0</v>
      </c>
      <c r="D1753" s="99">
        <v>4027.3370775282401</v>
      </c>
      <c r="E1753" s="99">
        <v>6384.2177200317401</v>
      </c>
      <c r="F1753" s="99">
        <v>136.357987465337</v>
      </c>
      <c r="G1753" s="99">
        <v>0</v>
      </c>
      <c r="H1753" s="99">
        <v>0</v>
      </c>
      <c r="I1753" s="99">
        <v>0</v>
      </c>
      <c r="J1753" s="99">
        <v>1171.47637550533</v>
      </c>
      <c r="K1753" s="99">
        <v>0</v>
      </c>
      <c r="L1753" s="99">
        <v>26.3922383482568</v>
      </c>
      <c r="M1753" s="99">
        <v>173.47138732671701</v>
      </c>
      <c r="N1753" s="99">
        <v>4410.8937054276503</v>
      </c>
      <c r="O1753" s="99">
        <v>0</v>
      </c>
      <c r="P1753" s="99">
        <v>3492.57287475467</v>
      </c>
      <c r="Q1753" s="99">
        <v>1862.2655841559199</v>
      </c>
      <c r="R1753" s="99">
        <v>0</v>
      </c>
      <c r="S1753" s="99">
        <v>20.770322049269499</v>
      </c>
      <c r="T1753" s="99">
        <v>0</v>
      </c>
      <c r="U1753" s="99">
        <v>1172.3085681796099</v>
      </c>
      <c r="V1753" s="99">
        <v>0</v>
      </c>
      <c r="W1753" s="99">
        <v>383406.30442428601</v>
      </c>
      <c r="X1753" s="99">
        <v>957303.33448791504</v>
      </c>
      <c r="Y1753" s="99">
        <v>2235.6072510778899</v>
      </c>
      <c r="Z1753" s="99">
        <v>0</v>
      </c>
      <c r="AA1753" s="99">
        <v>0</v>
      </c>
      <c r="AB1753" s="99">
        <v>0</v>
      </c>
      <c r="AC1753" s="99">
        <v>431486.05891036999</v>
      </c>
      <c r="AD1753" s="99">
        <v>0</v>
      </c>
      <c r="AE1753" s="99">
        <v>3400.6748794615301</v>
      </c>
      <c r="AF1753" s="99">
        <v>19865.2971684933</v>
      </c>
      <c r="AG1753" s="99">
        <v>634891.86520385696</v>
      </c>
      <c r="AH1753" s="99">
        <v>0</v>
      </c>
      <c r="AI1753" s="99">
        <v>352195.45231628401</v>
      </c>
      <c r="AJ1753" s="99">
        <v>304490.52954864502</v>
      </c>
      <c r="AK1753" s="99">
        <v>0</v>
      </c>
      <c r="AL1753" s="99">
        <v>3020.8015425205199</v>
      </c>
      <c r="AM1753" s="99">
        <v>0</v>
      </c>
      <c r="AN1753" s="99">
        <v>434435.225494385</v>
      </c>
      <c r="AO1753" s="99">
        <v>0</v>
      </c>
      <c r="AP1753" s="99">
        <v>3247625.4718017601</v>
      </c>
      <c r="AQ1753" s="99">
        <v>7709074.6895141602</v>
      </c>
      <c r="AR1753" s="99">
        <v>23319.465817689899</v>
      </c>
      <c r="AS1753" s="99">
        <v>0</v>
      </c>
      <c r="AT1753" s="99">
        <v>0</v>
      </c>
      <c r="AU1753" s="99">
        <v>0</v>
      </c>
      <c r="AV1753" s="99">
        <v>1569568.70874023</v>
      </c>
      <c r="AW1753" s="99">
        <v>0</v>
      </c>
      <c r="AX1753" s="99">
        <v>27381.4504842758</v>
      </c>
      <c r="AY1753" s="99">
        <v>165948.58491516099</v>
      </c>
      <c r="AZ1753" s="99">
        <v>5097326.4910278302</v>
      </c>
      <c r="BA1753" s="99">
        <v>0</v>
      </c>
      <c r="BB1753" s="99">
        <v>2935663.6378784198</v>
      </c>
      <c r="BC1753" s="99">
        <v>2474019.7349853502</v>
      </c>
      <c r="BD1753" s="99">
        <v>0</v>
      </c>
      <c r="BE1753" s="99">
        <v>25111.551871776599</v>
      </c>
      <c r="BF1753" s="99">
        <v>0</v>
      </c>
      <c r="BG1753" s="99">
        <v>1570039.29502869</v>
      </c>
      <c r="BH1753" s="99">
        <v>0</v>
      </c>
      <c r="BI1753" s="99">
        <v>295900.281070709</v>
      </c>
      <c r="BJ1753" s="99">
        <v>2342496.5829772898</v>
      </c>
      <c r="BK1753" s="99">
        <v>4464.7527941465396</v>
      </c>
      <c r="BL1753" s="99">
        <v>0</v>
      </c>
      <c r="BM1753" s="99">
        <v>0</v>
      </c>
      <c r="BN1753" s="99">
        <v>0</v>
      </c>
      <c r="BO1753" s="99">
        <v>0</v>
      </c>
      <c r="BP1753" s="99">
        <v>0</v>
      </c>
      <c r="BQ1753" s="99">
        <v>0</v>
      </c>
      <c r="BR1753" s="99">
        <v>40019.6159892082</v>
      </c>
      <c r="BS1753" s="99">
        <v>1499956.5817871101</v>
      </c>
      <c r="BT1753" s="99">
        <v>0</v>
      </c>
      <c r="BU1753" s="99">
        <v>281538.539997101</v>
      </c>
      <c r="BV1753" s="99">
        <v>804303.54408264195</v>
      </c>
      <c r="BW1753" s="99">
        <v>0</v>
      </c>
      <c r="BX1753" s="99">
        <v>2082.79999810457</v>
      </c>
      <c r="BY1753" s="99">
        <v>0</v>
      </c>
      <c r="BZ1753" s="99">
        <v>0</v>
      </c>
      <c r="CA1753" s="99">
        <v>10415.6889339685</v>
      </c>
      <c r="CB1753" s="99">
        <v>1352283.8804321301</v>
      </c>
      <c r="CC1753" s="99">
        <v>11125592.967163101</v>
      </c>
      <c r="CD1753" s="99">
        <v>2611695.1076965299</v>
      </c>
      <c r="CE1753" s="99">
        <v>108.868406323716</v>
      </c>
      <c r="CF1753" s="99">
        <v>18477.8077163696</v>
      </c>
      <c r="CG1753" s="99">
        <v>154362.707788467</v>
      </c>
      <c r="CH1753" s="99">
        <v>0</v>
      </c>
      <c r="CI1753" s="99">
        <v>10524.4648448229</v>
      </c>
      <c r="CJ1753" s="99">
        <v>1370747.86528015</v>
      </c>
      <c r="CK1753" s="99">
        <v>11280334.586792</v>
      </c>
      <c r="CL1753" s="99">
        <v>2639708.9994506799</v>
      </c>
      <c r="CM1753" s="188">
        <v>11673.8185622692</v>
      </c>
      <c r="CN1753" s="188">
        <v>1803663.9721832301</v>
      </c>
      <c r="CO1753" s="188">
        <v>12731458.751831099</v>
      </c>
      <c r="CP1753" s="99">
        <v>2639708.9994506799</v>
      </c>
      <c r="CQ1753" s="99">
        <v>0</v>
      </c>
      <c r="CR1753" s="99">
        <v>0</v>
      </c>
      <c r="CS1753" s="99">
        <v>0</v>
      </c>
      <c r="CT1753" s="99">
        <v>0</v>
      </c>
      <c r="CU1753" s="98">
        <v>6388.1882157030004</v>
      </c>
      <c r="CV1753" s="98">
        <v>1270.6532114730001</v>
      </c>
    </row>
    <row r="1754" spans="1:100" x14ac:dyDescent="0.2">
      <c r="A1754" s="98" t="s">
        <v>183</v>
      </c>
      <c r="B1754" s="100">
        <v>41791</v>
      </c>
      <c r="C1754" s="99">
        <v>0</v>
      </c>
      <c r="D1754" s="99">
        <v>3650.9705595672099</v>
      </c>
      <c r="E1754" s="99">
        <v>6570.0257951617205</v>
      </c>
      <c r="F1754" s="99">
        <v>186.36075218394399</v>
      </c>
      <c r="G1754" s="99">
        <v>0</v>
      </c>
      <c r="H1754" s="99">
        <v>0</v>
      </c>
      <c r="I1754" s="99">
        <v>0</v>
      </c>
      <c r="J1754" s="99">
        <v>1171.5891527384499</v>
      </c>
      <c r="K1754" s="99">
        <v>0</v>
      </c>
      <c r="L1754" s="99">
        <v>109.810726915486</v>
      </c>
      <c r="M1754" s="99">
        <v>153.64090248383599</v>
      </c>
      <c r="N1754" s="99">
        <v>4517.0957953929901</v>
      </c>
      <c r="O1754" s="99">
        <v>0</v>
      </c>
      <c r="P1754" s="99">
        <v>3510.0561559200301</v>
      </c>
      <c r="Q1754" s="99">
        <v>1853.6830732077401</v>
      </c>
      <c r="R1754" s="99">
        <v>0</v>
      </c>
      <c r="S1754" s="99">
        <v>17.6384142746683</v>
      </c>
      <c r="T1754" s="99">
        <v>0</v>
      </c>
      <c r="U1754" s="99">
        <v>1171.6989147961101</v>
      </c>
      <c r="V1754" s="99">
        <v>0</v>
      </c>
      <c r="W1754" s="99">
        <v>423133.599506378</v>
      </c>
      <c r="X1754" s="99">
        <v>958567.73699951195</v>
      </c>
      <c r="Y1754" s="99">
        <v>3235.2673259377498</v>
      </c>
      <c r="Z1754" s="99">
        <v>0</v>
      </c>
      <c r="AA1754" s="99">
        <v>0</v>
      </c>
      <c r="AB1754" s="99">
        <v>0</v>
      </c>
      <c r="AC1754" s="99">
        <v>430032.45339965803</v>
      </c>
      <c r="AD1754" s="99">
        <v>0</v>
      </c>
      <c r="AE1754" s="99">
        <v>3115.32186901569</v>
      </c>
      <c r="AF1754" s="99">
        <v>18874.4416089058</v>
      </c>
      <c r="AG1754" s="99">
        <v>644325.97371673596</v>
      </c>
      <c r="AH1754" s="99">
        <v>0</v>
      </c>
      <c r="AI1754" s="99">
        <v>398476.98493957502</v>
      </c>
      <c r="AJ1754" s="99">
        <v>298615.12309265102</v>
      </c>
      <c r="AK1754" s="99">
        <v>0</v>
      </c>
      <c r="AL1754" s="99">
        <v>2752.91239714623</v>
      </c>
      <c r="AM1754" s="99">
        <v>0</v>
      </c>
      <c r="AN1754" s="99">
        <v>430088.67782974202</v>
      </c>
      <c r="AO1754" s="99">
        <v>0</v>
      </c>
      <c r="AP1754" s="99">
        <v>3379904.2106628399</v>
      </c>
      <c r="AQ1754" s="99">
        <v>7767524.3406982403</v>
      </c>
      <c r="AR1754" s="99">
        <v>31029.822316408201</v>
      </c>
      <c r="AS1754" s="99">
        <v>0</v>
      </c>
      <c r="AT1754" s="99">
        <v>0</v>
      </c>
      <c r="AU1754" s="99">
        <v>0</v>
      </c>
      <c r="AV1754" s="99">
        <v>1579911.1377716099</v>
      </c>
      <c r="AW1754" s="99">
        <v>0</v>
      </c>
      <c r="AX1754" s="99">
        <v>25844.856885433201</v>
      </c>
      <c r="AY1754" s="99">
        <v>153321.07499313401</v>
      </c>
      <c r="AZ1754" s="99">
        <v>5206194.2561035203</v>
      </c>
      <c r="BA1754" s="99">
        <v>0</v>
      </c>
      <c r="BB1754" s="99">
        <v>3223691.7079772898</v>
      </c>
      <c r="BC1754" s="99">
        <v>2429684.1446533198</v>
      </c>
      <c r="BD1754" s="99">
        <v>0</v>
      </c>
      <c r="BE1754" s="99">
        <v>22623.6031816006</v>
      </c>
      <c r="BF1754" s="99">
        <v>0</v>
      </c>
      <c r="BG1754" s="99">
        <v>1580151.7281646701</v>
      </c>
      <c r="BH1754" s="99">
        <v>0</v>
      </c>
      <c r="BI1754" s="99">
        <v>287274.81169509899</v>
      </c>
      <c r="BJ1754" s="99">
        <v>2364974.7841491699</v>
      </c>
      <c r="BK1754" s="99">
        <v>6728.0545902252197</v>
      </c>
      <c r="BL1754" s="99">
        <v>0</v>
      </c>
      <c r="BM1754" s="99">
        <v>0</v>
      </c>
      <c r="BN1754" s="99">
        <v>0</v>
      </c>
      <c r="BO1754" s="99">
        <v>0</v>
      </c>
      <c r="BP1754" s="99">
        <v>0</v>
      </c>
      <c r="BQ1754" s="99">
        <v>0</v>
      </c>
      <c r="BR1754" s="99">
        <v>35993.3193969727</v>
      </c>
      <c r="BS1754" s="99">
        <v>1560535.55947876</v>
      </c>
      <c r="BT1754" s="99">
        <v>0</v>
      </c>
      <c r="BU1754" s="99">
        <v>268525.25</v>
      </c>
      <c r="BV1754" s="99">
        <v>786725.47982788098</v>
      </c>
      <c r="BW1754" s="99">
        <v>0</v>
      </c>
      <c r="BX1754" s="99">
        <v>2049.6399985551798</v>
      </c>
      <c r="BY1754" s="99">
        <v>0</v>
      </c>
      <c r="BZ1754" s="99">
        <v>0</v>
      </c>
      <c r="CA1754" s="99">
        <v>10247.4434770346</v>
      </c>
      <c r="CB1754" s="99">
        <v>1372823.85310364</v>
      </c>
      <c r="CC1754" s="99">
        <v>10999186.6679688</v>
      </c>
      <c r="CD1754" s="99">
        <v>2635243.3277893099</v>
      </c>
      <c r="CE1754" s="99">
        <v>106.469971494749</v>
      </c>
      <c r="CF1754" s="99">
        <v>18458.028826951999</v>
      </c>
      <c r="CG1754" s="99">
        <v>156325.27523040801</v>
      </c>
      <c r="CH1754" s="99">
        <v>0</v>
      </c>
      <c r="CI1754" s="99">
        <v>10354.147691726699</v>
      </c>
      <c r="CJ1754" s="99">
        <v>1391188.53965759</v>
      </c>
      <c r="CK1754" s="99">
        <v>11156617.279663101</v>
      </c>
      <c r="CL1754" s="99">
        <v>2662552.0491638202</v>
      </c>
      <c r="CM1754" s="188">
        <v>11504.8039845228</v>
      </c>
      <c r="CN1754" s="188">
        <v>1812895.6057891799</v>
      </c>
      <c r="CO1754" s="188">
        <v>12860662.263671899</v>
      </c>
      <c r="CP1754" s="99">
        <v>2662552.0491638202</v>
      </c>
      <c r="CQ1754" s="99">
        <v>0</v>
      </c>
      <c r="CR1754" s="99">
        <v>0</v>
      </c>
      <c r="CS1754" s="99">
        <v>0</v>
      </c>
      <c r="CT1754" s="99">
        <v>0</v>
      </c>
      <c r="CU1754" s="98">
        <v>6569.8905427780001</v>
      </c>
      <c r="CV1754" s="98">
        <v>1267.3926419209999</v>
      </c>
    </row>
    <row r="1755" spans="1:100" x14ac:dyDescent="0.2">
      <c r="A1755" s="98" t="s">
        <v>183</v>
      </c>
      <c r="B1755" s="100">
        <v>41883</v>
      </c>
      <c r="C1755" s="99">
        <v>0</v>
      </c>
      <c r="D1755" s="99">
        <v>3580.89716634154</v>
      </c>
      <c r="E1755" s="99">
        <v>6648.3371082544299</v>
      </c>
      <c r="F1755" s="99">
        <v>199.86068978719399</v>
      </c>
      <c r="G1755" s="99">
        <v>0</v>
      </c>
      <c r="H1755" s="99">
        <v>0</v>
      </c>
      <c r="I1755" s="99">
        <v>0</v>
      </c>
      <c r="J1755" s="99">
        <v>1175.7538705468201</v>
      </c>
      <c r="K1755" s="99">
        <v>0</v>
      </c>
      <c r="L1755" s="99">
        <v>83.940541927702697</v>
      </c>
      <c r="M1755" s="99">
        <v>141.68996072746799</v>
      </c>
      <c r="N1755" s="99">
        <v>4615.9375810027104</v>
      </c>
      <c r="O1755" s="99">
        <v>0</v>
      </c>
      <c r="P1755" s="99">
        <v>3849.11563971639</v>
      </c>
      <c r="Q1755" s="99">
        <v>1856.10437107086</v>
      </c>
      <c r="R1755" s="99">
        <v>0</v>
      </c>
      <c r="S1755" s="99">
        <v>19.167719078483099</v>
      </c>
      <c r="T1755" s="99">
        <v>0</v>
      </c>
      <c r="U1755" s="99">
        <v>1176.1446608305</v>
      </c>
      <c r="V1755" s="99">
        <v>0</v>
      </c>
      <c r="W1755" s="99">
        <v>387536.16064071702</v>
      </c>
      <c r="X1755" s="99">
        <v>966879.48175811803</v>
      </c>
      <c r="Y1755" s="99">
        <v>3818.5838268101202</v>
      </c>
      <c r="Z1755" s="99">
        <v>0</v>
      </c>
      <c r="AA1755" s="99">
        <v>0</v>
      </c>
      <c r="AB1755" s="99">
        <v>0</v>
      </c>
      <c r="AC1755" s="99">
        <v>428791.64326477097</v>
      </c>
      <c r="AD1755" s="99">
        <v>0</v>
      </c>
      <c r="AE1755" s="99">
        <v>3462.8865424990699</v>
      </c>
      <c r="AF1755" s="99">
        <v>17559.179507017099</v>
      </c>
      <c r="AG1755" s="99">
        <v>655724.28764343297</v>
      </c>
      <c r="AH1755" s="99">
        <v>0</v>
      </c>
      <c r="AI1755" s="99">
        <v>400125.21321868902</v>
      </c>
      <c r="AJ1755" s="99">
        <v>297570.51396179199</v>
      </c>
      <c r="AK1755" s="99">
        <v>0</v>
      </c>
      <c r="AL1755" s="99">
        <v>2733.32963213325</v>
      </c>
      <c r="AM1755" s="99">
        <v>0</v>
      </c>
      <c r="AN1755" s="99">
        <v>427342.83630752598</v>
      </c>
      <c r="AO1755" s="99">
        <v>0</v>
      </c>
      <c r="AP1755" s="99">
        <v>3166123.4620666499</v>
      </c>
      <c r="AQ1755" s="99">
        <v>7837336.8964233398</v>
      </c>
      <c r="AR1755" s="99">
        <v>36584.222919940898</v>
      </c>
      <c r="AS1755" s="99">
        <v>0</v>
      </c>
      <c r="AT1755" s="99">
        <v>0</v>
      </c>
      <c r="AU1755" s="99">
        <v>0</v>
      </c>
      <c r="AV1755" s="99">
        <v>1578731.3922119101</v>
      </c>
      <c r="AW1755" s="99">
        <v>0</v>
      </c>
      <c r="AX1755" s="99">
        <v>28169.875637769699</v>
      </c>
      <c r="AY1755" s="99">
        <v>145771.295602798</v>
      </c>
      <c r="AZ1755" s="99">
        <v>5269538.7156372098</v>
      </c>
      <c r="BA1755" s="99">
        <v>0</v>
      </c>
      <c r="BB1755" s="99">
        <v>3269228.1250305199</v>
      </c>
      <c r="BC1755" s="99">
        <v>2436257.0224304199</v>
      </c>
      <c r="BD1755" s="99">
        <v>0</v>
      </c>
      <c r="BE1755" s="99">
        <v>21598.173648357399</v>
      </c>
      <c r="BF1755" s="99">
        <v>0</v>
      </c>
      <c r="BG1755" s="99">
        <v>1578914.7561645501</v>
      </c>
      <c r="BH1755" s="99">
        <v>0</v>
      </c>
      <c r="BI1755" s="99">
        <v>272516.97298431402</v>
      </c>
      <c r="BJ1755" s="99">
        <v>2394451.5752258301</v>
      </c>
      <c r="BK1755" s="99">
        <v>7683.9738573431996</v>
      </c>
      <c r="BL1755" s="99">
        <v>0</v>
      </c>
      <c r="BM1755" s="99">
        <v>0</v>
      </c>
      <c r="BN1755" s="99">
        <v>0</v>
      </c>
      <c r="BO1755" s="99">
        <v>0</v>
      </c>
      <c r="BP1755" s="99">
        <v>0</v>
      </c>
      <c r="BQ1755" s="99">
        <v>0</v>
      </c>
      <c r="BR1755" s="99">
        <v>33805.163045883201</v>
      </c>
      <c r="BS1755" s="99">
        <v>1577704.90609741</v>
      </c>
      <c r="BT1755" s="99">
        <v>0</v>
      </c>
      <c r="BU1755" s="99">
        <v>243279.25</v>
      </c>
      <c r="BV1755" s="99">
        <v>805737.68133544899</v>
      </c>
      <c r="BW1755" s="99">
        <v>0</v>
      </c>
      <c r="BX1755" s="99">
        <v>1621.3399991393101</v>
      </c>
      <c r="BY1755" s="99">
        <v>0</v>
      </c>
      <c r="BZ1755" s="99">
        <v>0</v>
      </c>
      <c r="CA1755" s="99">
        <v>10227.9646693468</v>
      </c>
      <c r="CB1755" s="99">
        <v>1351626.8282165499</v>
      </c>
      <c r="CC1755" s="99">
        <v>10994334.497558599</v>
      </c>
      <c r="CD1755" s="99">
        <v>2701431.8833007799</v>
      </c>
      <c r="CE1755" s="99">
        <v>103.581780098379</v>
      </c>
      <c r="CF1755" s="99">
        <v>17635.3495349884</v>
      </c>
      <c r="CG1755" s="99">
        <v>149200.82346916199</v>
      </c>
      <c r="CH1755" s="99">
        <v>0</v>
      </c>
      <c r="CI1755" s="99">
        <v>10331.7319666147</v>
      </c>
      <c r="CJ1755" s="99">
        <v>1369466.80386353</v>
      </c>
      <c r="CK1755" s="99">
        <v>11143515.7923584</v>
      </c>
      <c r="CL1755" s="99">
        <v>2728266.93859863</v>
      </c>
      <c r="CM1755" s="188">
        <v>11502.066690325701</v>
      </c>
      <c r="CN1755" s="188">
        <v>1802532.70314026</v>
      </c>
      <c r="CO1755" s="188">
        <v>12718484.1242676</v>
      </c>
      <c r="CP1755" s="99">
        <v>2728266.93859863</v>
      </c>
      <c r="CQ1755" s="99">
        <v>0</v>
      </c>
      <c r="CR1755" s="99">
        <v>0</v>
      </c>
      <c r="CS1755" s="99">
        <v>0</v>
      </c>
      <c r="CT1755" s="99">
        <v>0</v>
      </c>
      <c r="CU1755" s="98">
        <v>6646.1800417840004</v>
      </c>
      <c r="CV1755" s="98">
        <v>1259.144229017</v>
      </c>
    </row>
    <row r="1756" spans="1:100" x14ac:dyDescent="0.2">
      <c r="A1756" s="98" t="s">
        <v>183</v>
      </c>
      <c r="B1756" s="100">
        <v>41974</v>
      </c>
      <c r="C1756" s="99">
        <v>0</v>
      </c>
      <c r="D1756" s="99">
        <v>3525.3123472631</v>
      </c>
      <c r="E1756" s="99">
        <v>6662.5045185685203</v>
      </c>
      <c r="F1756" s="99">
        <v>188.47284977138</v>
      </c>
      <c r="G1756" s="99">
        <v>0</v>
      </c>
      <c r="H1756" s="99">
        <v>0</v>
      </c>
      <c r="I1756" s="99">
        <v>0</v>
      </c>
      <c r="J1756" s="99">
        <v>1200.1561436951199</v>
      </c>
      <c r="K1756" s="99">
        <v>0</v>
      </c>
      <c r="L1756" s="99">
        <v>95.543235966935796</v>
      </c>
      <c r="M1756" s="99">
        <v>141.17597338557201</v>
      </c>
      <c r="N1756" s="99">
        <v>4692.6701344847697</v>
      </c>
      <c r="O1756" s="99">
        <v>0</v>
      </c>
      <c r="P1756" s="99">
        <v>3729.4067612290401</v>
      </c>
      <c r="Q1756" s="99">
        <v>1791.1820141375099</v>
      </c>
      <c r="R1756" s="99">
        <v>0</v>
      </c>
      <c r="S1756" s="99">
        <v>21.966391230001999</v>
      </c>
      <c r="T1756" s="99">
        <v>0</v>
      </c>
      <c r="U1756" s="99">
        <v>1200.51572729647</v>
      </c>
      <c r="V1756" s="99">
        <v>0</v>
      </c>
      <c r="W1756" s="99">
        <v>381038.65835189802</v>
      </c>
      <c r="X1756" s="99">
        <v>972338.03833770799</v>
      </c>
      <c r="Y1756" s="99">
        <v>4361.1172547936403</v>
      </c>
      <c r="Z1756" s="99">
        <v>0</v>
      </c>
      <c r="AA1756" s="99">
        <v>0</v>
      </c>
      <c r="AB1756" s="99">
        <v>0</v>
      </c>
      <c r="AC1756" s="99">
        <v>429624.26851654099</v>
      </c>
      <c r="AD1756" s="99">
        <v>0</v>
      </c>
      <c r="AE1756" s="99">
        <v>3335.6948634684099</v>
      </c>
      <c r="AF1756" s="99">
        <v>17959.308195352602</v>
      </c>
      <c r="AG1756" s="99">
        <v>669998.03917694103</v>
      </c>
      <c r="AH1756" s="99">
        <v>0</v>
      </c>
      <c r="AI1756" s="99">
        <v>401222.45473480201</v>
      </c>
      <c r="AJ1756" s="99">
        <v>288062.84692382801</v>
      </c>
      <c r="AK1756" s="99">
        <v>0</v>
      </c>
      <c r="AL1756" s="99">
        <v>2905.4090822339099</v>
      </c>
      <c r="AM1756" s="99">
        <v>0</v>
      </c>
      <c r="AN1756" s="99">
        <v>429369.18685531599</v>
      </c>
      <c r="AO1756" s="99">
        <v>0</v>
      </c>
      <c r="AP1756" s="99">
        <v>3117897.47338867</v>
      </c>
      <c r="AQ1756" s="99">
        <v>7881505.0064086895</v>
      </c>
      <c r="AR1756" s="99">
        <v>41344.872847557097</v>
      </c>
      <c r="AS1756" s="99">
        <v>0</v>
      </c>
      <c r="AT1756" s="99">
        <v>0</v>
      </c>
      <c r="AU1756" s="99">
        <v>0</v>
      </c>
      <c r="AV1756" s="99">
        <v>1594106.00846863</v>
      </c>
      <c r="AW1756" s="99">
        <v>0</v>
      </c>
      <c r="AX1756" s="99">
        <v>27452.929895639401</v>
      </c>
      <c r="AY1756" s="99">
        <v>146925.791770935</v>
      </c>
      <c r="AZ1756" s="99">
        <v>5416953.7350463904</v>
      </c>
      <c r="BA1756" s="99">
        <v>0</v>
      </c>
      <c r="BB1756" s="99">
        <v>3285079.9045104999</v>
      </c>
      <c r="BC1756" s="99">
        <v>2358315.2418518099</v>
      </c>
      <c r="BD1756" s="99">
        <v>0</v>
      </c>
      <c r="BE1756" s="99">
        <v>24904.032759666399</v>
      </c>
      <c r="BF1756" s="99">
        <v>0</v>
      </c>
      <c r="BG1756" s="99">
        <v>1595083.6009979199</v>
      </c>
      <c r="BH1756" s="99">
        <v>0</v>
      </c>
      <c r="BI1756" s="99">
        <v>273419.57056427002</v>
      </c>
      <c r="BJ1756" s="99">
        <v>2437428.5760803199</v>
      </c>
      <c r="BK1756" s="99">
        <v>8897.7180706262607</v>
      </c>
      <c r="BL1756" s="99">
        <v>0</v>
      </c>
      <c r="BM1756" s="99">
        <v>0</v>
      </c>
      <c r="BN1756" s="99">
        <v>0</v>
      </c>
      <c r="BO1756" s="99">
        <v>0</v>
      </c>
      <c r="BP1756" s="99">
        <v>0</v>
      </c>
      <c r="BQ1756" s="99">
        <v>0</v>
      </c>
      <c r="BR1756" s="99">
        <v>35513.159605026201</v>
      </c>
      <c r="BS1756" s="99">
        <v>1662830.98046875</v>
      </c>
      <c r="BT1756" s="99">
        <v>0</v>
      </c>
      <c r="BU1756" s="99">
        <v>261859.25</v>
      </c>
      <c r="BV1756" s="99">
        <v>771174.444190979</v>
      </c>
      <c r="BW1756" s="99">
        <v>0</v>
      </c>
      <c r="BX1756" s="99">
        <v>1779.2099990844699</v>
      </c>
      <c r="BY1756" s="99">
        <v>0</v>
      </c>
      <c r="BZ1756" s="99">
        <v>0</v>
      </c>
      <c r="CA1756" s="99">
        <v>10153.924265146299</v>
      </c>
      <c r="CB1756" s="99">
        <v>1352981.20932007</v>
      </c>
      <c r="CC1756" s="99">
        <v>10987946.372802701</v>
      </c>
      <c r="CD1756" s="99">
        <v>2725070.67224121</v>
      </c>
      <c r="CE1756" s="99">
        <v>118.432285370305</v>
      </c>
      <c r="CF1756" s="99">
        <v>18417.6180465221</v>
      </c>
      <c r="CG1756" s="99">
        <v>158396.98795700099</v>
      </c>
      <c r="CH1756" s="99">
        <v>0</v>
      </c>
      <c r="CI1756" s="99">
        <v>10271.121268749201</v>
      </c>
      <c r="CJ1756" s="99">
        <v>1371237.1109771701</v>
      </c>
      <c r="CK1756" s="99">
        <v>11144610.5855713</v>
      </c>
      <c r="CL1756" s="99">
        <v>2752081.6968994099</v>
      </c>
      <c r="CM1756" s="188">
        <v>11477.6198606491</v>
      </c>
      <c r="CN1756" s="188">
        <v>1803984.6703186</v>
      </c>
      <c r="CO1756" s="188">
        <v>12742777.6048584</v>
      </c>
      <c r="CP1756" s="99">
        <v>2752081.6968994099</v>
      </c>
      <c r="CQ1756" s="99">
        <v>0</v>
      </c>
      <c r="CR1756" s="99">
        <v>0</v>
      </c>
      <c r="CS1756" s="99">
        <v>0</v>
      </c>
      <c r="CT1756" s="99">
        <v>0</v>
      </c>
      <c r="CU1756" s="98">
        <v>6660.4785066759996</v>
      </c>
      <c r="CV1756" s="98">
        <v>1320.4862034830001</v>
      </c>
    </row>
    <row r="1757" spans="1:100" x14ac:dyDescent="0.2">
      <c r="A1757" s="98" t="s">
        <v>183</v>
      </c>
      <c r="B1757" s="100">
        <v>42064</v>
      </c>
      <c r="C1757" s="99">
        <v>0</v>
      </c>
      <c r="D1757" s="99">
        <v>3491.6943855285599</v>
      </c>
      <c r="E1757" s="99">
        <v>6626.5084264278403</v>
      </c>
      <c r="F1757" s="99">
        <v>185.68096517026399</v>
      </c>
      <c r="G1757" s="99">
        <v>0</v>
      </c>
      <c r="H1757" s="99">
        <v>0</v>
      </c>
      <c r="I1757" s="99">
        <v>0</v>
      </c>
      <c r="J1757" s="99">
        <v>1196.21069473028</v>
      </c>
      <c r="K1757" s="99">
        <v>0</v>
      </c>
      <c r="L1757" s="99">
        <v>87.487952366471305</v>
      </c>
      <c r="M1757" s="99">
        <v>145.16898489557201</v>
      </c>
      <c r="N1757" s="99">
        <v>4714.2710689306296</v>
      </c>
      <c r="O1757" s="99">
        <v>0</v>
      </c>
      <c r="P1757" s="99">
        <v>3022.7087542712702</v>
      </c>
      <c r="Q1757" s="99">
        <v>1745.34212626517</v>
      </c>
      <c r="R1757" s="99">
        <v>0</v>
      </c>
      <c r="S1757" s="99">
        <v>20.691148767946299</v>
      </c>
      <c r="T1757" s="99">
        <v>0</v>
      </c>
      <c r="U1757" s="99">
        <v>1198.09476804733</v>
      </c>
      <c r="V1757" s="99">
        <v>0</v>
      </c>
      <c r="W1757" s="99">
        <v>375348.41096496599</v>
      </c>
      <c r="X1757" s="99">
        <v>960879.28056335403</v>
      </c>
      <c r="Y1757" s="99">
        <v>4496.8950470089903</v>
      </c>
      <c r="Z1757" s="99">
        <v>0</v>
      </c>
      <c r="AA1757" s="99">
        <v>0</v>
      </c>
      <c r="AB1757" s="99">
        <v>0</v>
      </c>
      <c r="AC1757" s="99">
        <v>429446.17485809303</v>
      </c>
      <c r="AD1757" s="99">
        <v>0</v>
      </c>
      <c r="AE1757" s="99">
        <v>4743.1786990165701</v>
      </c>
      <c r="AF1757" s="99">
        <v>16910.299082994501</v>
      </c>
      <c r="AG1757" s="99">
        <v>669693.76540374802</v>
      </c>
      <c r="AH1757" s="99">
        <v>0</v>
      </c>
      <c r="AI1757" s="99">
        <v>324931.53469085699</v>
      </c>
      <c r="AJ1757" s="99">
        <v>273660.15508651698</v>
      </c>
      <c r="AK1757" s="99">
        <v>0</v>
      </c>
      <c r="AL1757" s="99">
        <v>2528.35131534934</v>
      </c>
      <c r="AM1757" s="99">
        <v>0</v>
      </c>
      <c r="AN1757" s="99">
        <v>428936.89596176101</v>
      </c>
      <c r="AO1757" s="99">
        <v>0</v>
      </c>
      <c r="AP1757" s="99">
        <v>3102345.2500915499</v>
      </c>
      <c r="AQ1757" s="99">
        <v>7791371.5480957003</v>
      </c>
      <c r="AR1757" s="99">
        <v>41892.708119869203</v>
      </c>
      <c r="AS1757" s="99">
        <v>0</v>
      </c>
      <c r="AT1757" s="99">
        <v>0</v>
      </c>
      <c r="AU1757" s="99">
        <v>0</v>
      </c>
      <c r="AV1757" s="99">
        <v>1597016.0523834201</v>
      </c>
      <c r="AW1757" s="99">
        <v>0</v>
      </c>
      <c r="AX1757" s="99">
        <v>40831.188434124</v>
      </c>
      <c r="AY1757" s="99">
        <v>139144.03633308399</v>
      </c>
      <c r="AZ1757" s="99">
        <v>5428716.7929077102</v>
      </c>
      <c r="BA1757" s="99">
        <v>0</v>
      </c>
      <c r="BB1757" s="99">
        <v>2718514.18505859</v>
      </c>
      <c r="BC1757" s="99">
        <v>2242022.6224670401</v>
      </c>
      <c r="BD1757" s="99">
        <v>0</v>
      </c>
      <c r="BE1757" s="99">
        <v>21763.742970943498</v>
      </c>
      <c r="BF1757" s="99">
        <v>0</v>
      </c>
      <c r="BG1757" s="99">
        <v>1598589.1608734101</v>
      </c>
      <c r="BH1757" s="99">
        <v>0</v>
      </c>
      <c r="BI1757" s="99">
        <v>275044.93043136603</v>
      </c>
      <c r="BJ1757" s="99">
        <v>2390710.8405456501</v>
      </c>
      <c r="BK1757" s="99">
        <v>8877.0089511871302</v>
      </c>
      <c r="BL1757" s="99">
        <v>0</v>
      </c>
      <c r="BM1757" s="99">
        <v>0</v>
      </c>
      <c r="BN1757" s="99">
        <v>0</v>
      </c>
      <c r="BO1757" s="99">
        <v>0</v>
      </c>
      <c r="BP1757" s="99">
        <v>0</v>
      </c>
      <c r="BQ1757" s="99">
        <v>0</v>
      </c>
      <c r="BR1757" s="99">
        <v>34893.331514835401</v>
      </c>
      <c r="BS1757" s="99">
        <v>1621581.5087280299</v>
      </c>
      <c r="BT1757" s="99">
        <v>0</v>
      </c>
      <c r="BU1757" s="99">
        <v>254186.25</v>
      </c>
      <c r="BV1757" s="99">
        <v>739257.70493316697</v>
      </c>
      <c r="BW1757" s="99">
        <v>0</v>
      </c>
      <c r="BX1757" s="99">
        <v>1810.5499985814099</v>
      </c>
      <c r="BY1757" s="99">
        <v>0</v>
      </c>
      <c r="BZ1757" s="99">
        <v>0</v>
      </c>
      <c r="CA1757" s="99">
        <v>10125.239035368</v>
      </c>
      <c r="CB1757" s="99">
        <v>1337272.62677002</v>
      </c>
      <c r="CC1757" s="99">
        <v>10896285.8354492</v>
      </c>
      <c r="CD1757" s="99">
        <v>2629544.2946167002</v>
      </c>
      <c r="CE1757" s="99">
        <v>108.19403109327</v>
      </c>
      <c r="CF1757" s="99">
        <v>18226.659810781501</v>
      </c>
      <c r="CG1757" s="99">
        <v>158878.850196838</v>
      </c>
      <c r="CH1757" s="99">
        <v>0</v>
      </c>
      <c r="CI1757" s="99">
        <v>10233.392805934</v>
      </c>
      <c r="CJ1757" s="99">
        <v>1355805.8611908001</v>
      </c>
      <c r="CK1757" s="99">
        <v>11055508.6416016</v>
      </c>
      <c r="CL1757" s="99">
        <v>2657707.2572326702</v>
      </c>
      <c r="CM1757" s="188">
        <v>11405.0165404081</v>
      </c>
      <c r="CN1757" s="188">
        <v>1777535.9393920901</v>
      </c>
      <c r="CO1757" s="188">
        <v>12666580.639526401</v>
      </c>
      <c r="CP1757" s="99">
        <v>2657707.2572326702</v>
      </c>
      <c r="CQ1757" s="99">
        <v>0</v>
      </c>
      <c r="CR1757" s="99">
        <v>0</v>
      </c>
      <c r="CS1757" s="99">
        <v>0</v>
      </c>
      <c r="CT1757" s="99">
        <v>0</v>
      </c>
      <c r="CU1757" s="98">
        <v>6633.8027821209998</v>
      </c>
      <c r="CV1757" s="98">
        <v>1294.216909497</v>
      </c>
    </row>
    <row r="1758" spans="1:100" x14ac:dyDescent="0.2">
      <c r="A1758" s="98" t="s">
        <v>183</v>
      </c>
      <c r="B1758" s="100">
        <v>42156</v>
      </c>
      <c r="C1758" s="99">
        <v>0</v>
      </c>
      <c r="D1758" s="99">
        <v>3463.28619584441</v>
      </c>
      <c r="E1758" s="99">
        <v>6790.25982618332</v>
      </c>
      <c r="F1758" s="99">
        <v>215.60793710686301</v>
      </c>
      <c r="G1758" s="99">
        <v>0</v>
      </c>
      <c r="H1758" s="99">
        <v>0</v>
      </c>
      <c r="I1758" s="99">
        <v>0</v>
      </c>
      <c r="J1758" s="99">
        <v>1215.80439972878</v>
      </c>
      <c r="K1758" s="99">
        <v>0</v>
      </c>
      <c r="L1758" s="99">
        <v>151.989375097677</v>
      </c>
      <c r="M1758" s="99">
        <v>142.335615828633</v>
      </c>
      <c r="N1758" s="99">
        <v>4847.9663793444597</v>
      </c>
      <c r="O1758" s="99">
        <v>0</v>
      </c>
      <c r="P1758" s="99">
        <v>3377.3223479688199</v>
      </c>
      <c r="Q1758" s="99">
        <v>1708.8773389309599</v>
      </c>
      <c r="R1758" s="99">
        <v>0</v>
      </c>
      <c r="S1758" s="99">
        <v>21.124284188263101</v>
      </c>
      <c r="T1758" s="99">
        <v>0</v>
      </c>
      <c r="U1758" s="99">
        <v>1215.20444197953</v>
      </c>
      <c r="V1758" s="99">
        <v>0</v>
      </c>
      <c r="W1758" s="99">
        <v>359386.47060775798</v>
      </c>
      <c r="X1758" s="99">
        <v>974059.50426483201</v>
      </c>
      <c r="Y1758" s="99">
        <v>4167.6636554002798</v>
      </c>
      <c r="Z1758" s="99">
        <v>0</v>
      </c>
      <c r="AA1758" s="99">
        <v>0</v>
      </c>
      <c r="AB1758" s="99">
        <v>0</v>
      </c>
      <c r="AC1758" s="99">
        <v>428681.40666198701</v>
      </c>
      <c r="AD1758" s="99">
        <v>0</v>
      </c>
      <c r="AE1758" s="99">
        <v>5249.3272027373296</v>
      </c>
      <c r="AF1758" s="99">
        <v>16507.127256870299</v>
      </c>
      <c r="AG1758" s="99">
        <v>688055.79431152297</v>
      </c>
      <c r="AH1758" s="99">
        <v>0</v>
      </c>
      <c r="AI1758" s="99">
        <v>360056.71318817098</v>
      </c>
      <c r="AJ1758" s="99">
        <v>271552.05000686599</v>
      </c>
      <c r="AK1758" s="99">
        <v>0</v>
      </c>
      <c r="AL1758" s="99">
        <v>2958.7511749565601</v>
      </c>
      <c r="AM1758" s="99">
        <v>0</v>
      </c>
      <c r="AN1758" s="99">
        <v>429702.64534378098</v>
      </c>
      <c r="AO1758" s="99">
        <v>0</v>
      </c>
      <c r="AP1758" s="99">
        <v>2978421.5606079102</v>
      </c>
      <c r="AQ1758" s="99">
        <v>7969967.6614990197</v>
      </c>
      <c r="AR1758" s="99">
        <v>38576.1952090263</v>
      </c>
      <c r="AS1758" s="99">
        <v>0</v>
      </c>
      <c r="AT1758" s="99">
        <v>0</v>
      </c>
      <c r="AU1758" s="99">
        <v>0</v>
      </c>
      <c r="AV1758" s="99">
        <v>1606151.6699981701</v>
      </c>
      <c r="AW1758" s="99">
        <v>0</v>
      </c>
      <c r="AX1758" s="99">
        <v>42469.952323913603</v>
      </c>
      <c r="AY1758" s="99">
        <v>136057.196369171</v>
      </c>
      <c r="AZ1758" s="99">
        <v>5605518.7553100605</v>
      </c>
      <c r="BA1758" s="99">
        <v>0</v>
      </c>
      <c r="BB1758" s="99">
        <v>2945850.8692627</v>
      </c>
      <c r="BC1758" s="99">
        <v>2235725.4709167499</v>
      </c>
      <c r="BD1758" s="99">
        <v>0</v>
      </c>
      <c r="BE1758" s="99">
        <v>25184.430880308199</v>
      </c>
      <c r="BF1758" s="99">
        <v>0</v>
      </c>
      <c r="BG1758" s="99">
        <v>1605896.86528015</v>
      </c>
      <c r="BH1758" s="99">
        <v>0</v>
      </c>
      <c r="BI1758" s="99">
        <v>260910.862705231</v>
      </c>
      <c r="BJ1758" s="99">
        <v>2450852.9670715299</v>
      </c>
      <c r="BK1758" s="99">
        <v>9227.4754304885901</v>
      </c>
      <c r="BL1758" s="99">
        <v>0</v>
      </c>
      <c r="BM1758" s="99">
        <v>0</v>
      </c>
      <c r="BN1758" s="99">
        <v>0</v>
      </c>
      <c r="BO1758" s="99">
        <v>0</v>
      </c>
      <c r="BP1758" s="99">
        <v>0</v>
      </c>
      <c r="BQ1758" s="99">
        <v>0</v>
      </c>
      <c r="BR1758" s="99">
        <v>33989.867656230897</v>
      </c>
      <c r="BS1758" s="99">
        <v>1698301.55932617</v>
      </c>
      <c r="BT1758" s="99">
        <v>0</v>
      </c>
      <c r="BU1758" s="99">
        <v>246366.75</v>
      </c>
      <c r="BV1758" s="99">
        <v>736537.93176269496</v>
      </c>
      <c r="BW1758" s="99">
        <v>0</v>
      </c>
      <c r="BX1758" s="99">
        <v>2202.5699986219402</v>
      </c>
      <c r="BY1758" s="99">
        <v>0</v>
      </c>
      <c r="BZ1758" s="99">
        <v>0</v>
      </c>
      <c r="CA1758" s="99">
        <v>10278.7967605591</v>
      </c>
      <c r="CB1758" s="99">
        <v>1332768.7196807901</v>
      </c>
      <c r="CC1758" s="99">
        <v>10947105.262695299</v>
      </c>
      <c r="CD1758" s="99">
        <v>2696914.16693115</v>
      </c>
      <c r="CE1758" s="99">
        <v>110.55772716738301</v>
      </c>
      <c r="CF1758" s="99">
        <v>18211.485095977801</v>
      </c>
      <c r="CG1758" s="99">
        <v>158412.14136314401</v>
      </c>
      <c r="CH1758" s="99">
        <v>0</v>
      </c>
      <c r="CI1758" s="99">
        <v>10389.9248059988</v>
      </c>
      <c r="CJ1758" s="99">
        <v>1350553.51098633</v>
      </c>
      <c r="CK1758" s="99">
        <v>11107265.634521499</v>
      </c>
      <c r="CL1758" s="99">
        <v>2724433.1010436998</v>
      </c>
      <c r="CM1758" s="188">
        <v>11592.2041913271</v>
      </c>
      <c r="CN1758" s="188">
        <v>1781780.1141967799</v>
      </c>
      <c r="CO1758" s="188">
        <v>12705445.254882799</v>
      </c>
      <c r="CP1758" s="99">
        <v>2724433.1010436998</v>
      </c>
      <c r="CQ1758" s="99">
        <v>0</v>
      </c>
      <c r="CR1758" s="99">
        <v>0</v>
      </c>
      <c r="CS1758" s="99">
        <v>0</v>
      </c>
      <c r="CT1758" s="99">
        <v>0</v>
      </c>
      <c r="CU1758" s="98">
        <v>6791.5665190720001</v>
      </c>
      <c r="CV1758" s="98">
        <v>1318.3638939049999</v>
      </c>
    </row>
    <row r="1759" spans="1:100" x14ac:dyDescent="0.2">
      <c r="A1759" s="98" t="s">
        <v>183</v>
      </c>
      <c r="B1759" s="100">
        <v>42248</v>
      </c>
      <c r="C1759" s="99">
        <v>0</v>
      </c>
      <c r="D1759" s="99">
        <v>3456.87446150184</v>
      </c>
      <c r="E1759" s="99">
        <v>6814.7715436816197</v>
      </c>
      <c r="F1759" s="99">
        <v>224.30070138722701</v>
      </c>
      <c r="G1759" s="99">
        <v>0</v>
      </c>
      <c r="H1759" s="99">
        <v>0</v>
      </c>
      <c r="I1759" s="99">
        <v>0</v>
      </c>
      <c r="J1759" s="99">
        <v>1225.31679484248</v>
      </c>
      <c r="K1759" s="99">
        <v>0</v>
      </c>
      <c r="L1759" s="99">
        <v>117.499274094589</v>
      </c>
      <c r="M1759" s="99">
        <v>150.19089742191099</v>
      </c>
      <c r="N1759" s="99">
        <v>4932.0217279791796</v>
      </c>
      <c r="O1759" s="99">
        <v>0</v>
      </c>
      <c r="P1759" s="99">
        <v>3695.1874516606299</v>
      </c>
      <c r="Q1759" s="99">
        <v>1680.6096332818299</v>
      </c>
      <c r="R1759" s="99">
        <v>0</v>
      </c>
      <c r="S1759" s="99">
        <v>19.2949302829802</v>
      </c>
      <c r="T1759" s="99">
        <v>0</v>
      </c>
      <c r="U1759" s="99">
        <v>1224.1033195555201</v>
      </c>
      <c r="V1759" s="99">
        <v>0</v>
      </c>
      <c r="W1759" s="99">
        <v>364524.06302642799</v>
      </c>
      <c r="X1759" s="99">
        <v>994547.308120728</v>
      </c>
      <c r="Y1759" s="99">
        <v>4975.4595016837102</v>
      </c>
      <c r="Z1759" s="99">
        <v>0</v>
      </c>
      <c r="AA1759" s="99">
        <v>0</v>
      </c>
      <c r="AB1759" s="99">
        <v>0</v>
      </c>
      <c r="AC1759" s="99">
        <v>438131.90229797398</v>
      </c>
      <c r="AD1759" s="99">
        <v>0</v>
      </c>
      <c r="AE1759" s="99">
        <v>7278.2954458594304</v>
      </c>
      <c r="AF1759" s="99">
        <v>17698.5481715202</v>
      </c>
      <c r="AG1759" s="99">
        <v>706328.00104522705</v>
      </c>
      <c r="AH1759" s="99">
        <v>0</v>
      </c>
      <c r="AI1759" s="99">
        <v>374465.56135940598</v>
      </c>
      <c r="AJ1759" s="99">
        <v>271738.62967300398</v>
      </c>
      <c r="AK1759" s="99">
        <v>0</v>
      </c>
      <c r="AL1759" s="99">
        <v>2618.69491311908</v>
      </c>
      <c r="AM1759" s="99">
        <v>0</v>
      </c>
      <c r="AN1759" s="99">
        <v>436647.38580322301</v>
      </c>
      <c r="AO1759" s="99">
        <v>0</v>
      </c>
      <c r="AP1759" s="99">
        <v>3019341.8933715802</v>
      </c>
      <c r="AQ1759" s="99">
        <v>8104477.78051758</v>
      </c>
      <c r="AR1759" s="99">
        <v>46042.320450305902</v>
      </c>
      <c r="AS1759" s="99">
        <v>0</v>
      </c>
      <c r="AT1759" s="99">
        <v>0</v>
      </c>
      <c r="AU1759" s="99">
        <v>0</v>
      </c>
      <c r="AV1759" s="99">
        <v>1645677.6719665499</v>
      </c>
      <c r="AW1759" s="99">
        <v>0</v>
      </c>
      <c r="AX1759" s="99">
        <v>59654.4210891724</v>
      </c>
      <c r="AY1759" s="99">
        <v>144941.39286232</v>
      </c>
      <c r="AZ1759" s="99">
        <v>5695586.3500366202</v>
      </c>
      <c r="BA1759" s="99">
        <v>0</v>
      </c>
      <c r="BB1759" s="99">
        <v>3092288.3263854999</v>
      </c>
      <c r="BC1759" s="99">
        <v>2249527.5540466299</v>
      </c>
      <c r="BD1759" s="99">
        <v>0</v>
      </c>
      <c r="BE1759" s="99">
        <v>22679.779864788099</v>
      </c>
      <c r="BF1759" s="99">
        <v>0</v>
      </c>
      <c r="BG1759" s="99">
        <v>1645314.5876007101</v>
      </c>
      <c r="BH1759" s="99">
        <v>0</v>
      </c>
      <c r="BI1759" s="99">
        <v>261896.00783348101</v>
      </c>
      <c r="BJ1759" s="99">
        <v>2531914.00921631</v>
      </c>
      <c r="BK1759" s="99">
        <v>10208.2225589752</v>
      </c>
      <c r="BL1759" s="99">
        <v>0</v>
      </c>
      <c r="BM1759" s="99">
        <v>0</v>
      </c>
      <c r="BN1759" s="99">
        <v>0</v>
      </c>
      <c r="BO1759" s="99">
        <v>0</v>
      </c>
      <c r="BP1759" s="99">
        <v>0</v>
      </c>
      <c r="BQ1759" s="99">
        <v>0</v>
      </c>
      <c r="BR1759" s="99">
        <v>37055.526431560502</v>
      </c>
      <c r="BS1759" s="99">
        <v>1781031.8121032701</v>
      </c>
      <c r="BT1759" s="99">
        <v>0</v>
      </c>
      <c r="BU1759" s="99">
        <v>228400.649999619</v>
      </c>
      <c r="BV1759" s="99">
        <v>731162.62513732899</v>
      </c>
      <c r="BW1759" s="99">
        <v>0</v>
      </c>
      <c r="BX1759" s="99">
        <v>1568.9299992919</v>
      </c>
      <c r="BY1759" s="99">
        <v>0</v>
      </c>
      <c r="BZ1759" s="99">
        <v>0</v>
      </c>
      <c r="CA1759" s="99">
        <v>10288.604131698599</v>
      </c>
      <c r="CB1759" s="99">
        <v>1359021.9119567899</v>
      </c>
      <c r="CC1759" s="99">
        <v>11134990.7692871</v>
      </c>
      <c r="CD1759" s="99">
        <v>2832917.7074890099</v>
      </c>
      <c r="CE1759" s="99">
        <v>127.72548190597399</v>
      </c>
      <c r="CF1759" s="99">
        <v>19527.0196068287</v>
      </c>
      <c r="CG1759" s="99">
        <v>168833.18287086501</v>
      </c>
      <c r="CH1759" s="99">
        <v>0</v>
      </c>
      <c r="CI1759" s="99">
        <v>10417.470275759701</v>
      </c>
      <c r="CJ1759" s="99">
        <v>1378915.88427734</v>
      </c>
      <c r="CK1759" s="99">
        <v>11304255.903686499</v>
      </c>
      <c r="CL1759" s="99">
        <v>2863407.5720520001</v>
      </c>
      <c r="CM1759" s="188">
        <v>11642.145951390299</v>
      </c>
      <c r="CN1759" s="188">
        <v>1822825.8585815399</v>
      </c>
      <c r="CO1759" s="188">
        <v>12942211.1185303</v>
      </c>
      <c r="CP1759" s="99">
        <v>2863407.5720520001</v>
      </c>
      <c r="CQ1759" s="99">
        <v>0</v>
      </c>
      <c r="CR1759" s="99">
        <v>0</v>
      </c>
      <c r="CS1759" s="99">
        <v>0</v>
      </c>
      <c r="CT1759" s="99">
        <v>0</v>
      </c>
      <c r="CU1759" s="98">
        <v>6809.0875889979998</v>
      </c>
      <c r="CV1759" s="98">
        <v>1336.1716159130001</v>
      </c>
    </row>
    <row r="1760" spans="1:100" x14ac:dyDescent="0.2">
      <c r="A1760" s="98" t="s">
        <v>183</v>
      </c>
      <c r="B1760" s="100">
        <v>42339</v>
      </c>
      <c r="C1760" s="99">
        <v>0</v>
      </c>
      <c r="D1760" s="99">
        <v>3417.8046462535899</v>
      </c>
      <c r="E1760" s="99">
        <v>6838.3880327343904</v>
      </c>
      <c r="F1760" s="99">
        <v>214.71494245342899</v>
      </c>
      <c r="G1760" s="99">
        <v>0</v>
      </c>
      <c r="H1760" s="99">
        <v>0</v>
      </c>
      <c r="I1760" s="99">
        <v>0</v>
      </c>
      <c r="J1760" s="99">
        <v>1273.8061283975801</v>
      </c>
      <c r="K1760" s="99">
        <v>0</v>
      </c>
      <c r="L1760" s="99">
        <v>103.84171081334399</v>
      </c>
      <c r="M1760" s="99">
        <v>156.72658080235101</v>
      </c>
      <c r="N1760" s="99">
        <v>4925.7015218734696</v>
      </c>
      <c r="O1760" s="99">
        <v>0</v>
      </c>
      <c r="P1760" s="99">
        <v>3609.8376171290902</v>
      </c>
      <c r="Q1760" s="99">
        <v>1679.87669110298</v>
      </c>
      <c r="R1760" s="99">
        <v>0</v>
      </c>
      <c r="S1760" s="99">
        <v>15.5245053232647</v>
      </c>
      <c r="T1760" s="99">
        <v>0</v>
      </c>
      <c r="U1760" s="99">
        <v>1274.0463584512499</v>
      </c>
      <c r="V1760" s="99">
        <v>0</v>
      </c>
      <c r="W1760" s="99">
        <v>362320.77862167399</v>
      </c>
      <c r="X1760" s="99">
        <v>978474.25905609096</v>
      </c>
      <c r="Y1760" s="99">
        <v>4644.0478529334096</v>
      </c>
      <c r="Z1760" s="99">
        <v>0</v>
      </c>
      <c r="AA1760" s="99">
        <v>0</v>
      </c>
      <c r="AB1760" s="99">
        <v>0</v>
      </c>
      <c r="AC1760" s="99">
        <v>448782.97075271601</v>
      </c>
      <c r="AD1760" s="99">
        <v>0</v>
      </c>
      <c r="AE1760" s="99">
        <v>6233.9457046389598</v>
      </c>
      <c r="AF1760" s="99">
        <v>18088.9326138496</v>
      </c>
      <c r="AG1760" s="99">
        <v>696681.55821228004</v>
      </c>
      <c r="AH1760" s="99">
        <v>0</v>
      </c>
      <c r="AI1760" s="99">
        <v>376988.28193283099</v>
      </c>
      <c r="AJ1760" s="99">
        <v>264986.43674850499</v>
      </c>
      <c r="AK1760" s="99">
        <v>0</v>
      </c>
      <c r="AL1760" s="99">
        <v>1511.3261483162601</v>
      </c>
      <c r="AM1760" s="99">
        <v>0</v>
      </c>
      <c r="AN1760" s="99">
        <v>450448.37562561</v>
      </c>
      <c r="AO1760" s="99">
        <v>0</v>
      </c>
      <c r="AP1760" s="99">
        <v>2999168.62426758</v>
      </c>
      <c r="AQ1760" s="99">
        <v>7979338.82629395</v>
      </c>
      <c r="AR1760" s="99">
        <v>43242.149886608102</v>
      </c>
      <c r="AS1760" s="99">
        <v>0</v>
      </c>
      <c r="AT1760" s="99">
        <v>0</v>
      </c>
      <c r="AU1760" s="99">
        <v>0</v>
      </c>
      <c r="AV1760" s="99">
        <v>1702127.0074768099</v>
      </c>
      <c r="AW1760" s="99">
        <v>0</v>
      </c>
      <c r="AX1760" s="99">
        <v>49722.558953762098</v>
      </c>
      <c r="AY1760" s="99">
        <v>148181.44796180699</v>
      </c>
      <c r="AZ1760" s="99">
        <v>5661930.9578857403</v>
      </c>
      <c r="BA1760" s="99">
        <v>0</v>
      </c>
      <c r="BB1760" s="99">
        <v>3119273.5874328599</v>
      </c>
      <c r="BC1760" s="99">
        <v>2191327.7924194299</v>
      </c>
      <c r="BD1760" s="99">
        <v>0</v>
      </c>
      <c r="BE1760" s="99">
        <v>13373.272461295101</v>
      </c>
      <c r="BF1760" s="99">
        <v>0</v>
      </c>
      <c r="BG1760" s="99">
        <v>1700705.0591583301</v>
      </c>
      <c r="BH1760" s="99">
        <v>0</v>
      </c>
      <c r="BI1760" s="99">
        <v>400502.64180755598</v>
      </c>
      <c r="BJ1760" s="99">
        <v>2464778.4225769001</v>
      </c>
      <c r="BK1760" s="99">
        <v>9065.5078953504599</v>
      </c>
      <c r="BL1760" s="99">
        <v>0</v>
      </c>
      <c r="BM1760" s="99">
        <v>0</v>
      </c>
      <c r="BN1760" s="99">
        <v>0</v>
      </c>
      <c r="BO1760" s="99">
        <v>0</v>
      </c>
      <c r="BP1760" s="99">
        <v>0</v>
      </c>
      <c r="BQ1760" s="99">
        <v>0</v>
      </c>
      <c r="BR1760" s="99">
        <v>37213.085429191597</v>
      </c>
      <c r="BS1760" s="99">
        <v>1756188.5737457301</v>
      </c>
      <c r="BT1760" s="99">
        <v>0</v>
      </c>
      <c r="BU1760" s="99">
        <v>389531.75</v>
      </c>
      <c r="BV1760" s="99">
        <v>712461.98580932606</v>
      </c>
      <c r="BW1760" s="99">
        <v>0</v>
      </c>
      <c r="BX1760" s="99">
        <v>1429.2099962234499</v>
      </c>
      <c r="BY1760" s="99">
        <v>0</v>
      </c>
      <c r="BZ1760" s="99">
        <v>0</v>
      </c>
      <c r="CA1760" s="99">
        <v>10193.029618024801</v>
      </c>
      <c r="CB1760" s="99">
        <v>1341177.1739196801</v>
      </c>
      <c r="CC1760" s="99">
        <v>10963798.9793701</v>
      </c>
      <c r="CD1760" s="99">
        <v>2881069.1997680701</v>
      </c>
      <c r="CE1760" s="99">
        <v>117.48227363079801</v>
      </c>
      <c r="CF1760" s="99">
        <v>18516.733011245698</v>
      </c>
      <c r="CG1760" s="99">
        <v>160471.16800499</v>
      </c>
      <c r="CH1760" s="99">
        <v>0</v>
      </c>
      <c r="CI1760" s="99">
        <v>10309.449626207401</v>
      </c>
      <c r="CJ1760" s="99">
        <v>1359347.43395996</v>
      </c>
      <c r="CK1760" s="99">
        <v>11120751.974487299</v>
      </c>
      <c r="CL1760" s="99">
        <v>2909557.2793579102</v>
      </c>
      <c r="CM1760" s="188">
        <v>11578.413233637801</v>
      </c>
      <c r="CN1760" s="188">
        <v>1805059.18515015</v>
      </c>
      <c r="CO1760" s="188">
        <v>12825474.541381801</v>
      </c>
      <c r="CP1760" s="99">
        <v>2909557.2793579102</v>
      </c>
      <c r="CQ1760" s="99">
        <v>0</v>
      </c>
      <c r="CR1760" s="99">
        <v>0</v>
      </c>
      <c r="CS1760" s="99">
        <v>0</v>
      </c>
      <c r="CT1760" s="99">
        <v>0</v>
      </c>
      <c r="CU1760" s="98">
        <v>6828.1211532799998</v>
      </c>
      <c r="CV1760" s="98">
        <v>1391.817745262</v>
      </c>
    </row>
    <row r="1761" spans="1:100" x14ac:dyDescent="0.2">
      <c r="A1761" s="98" t="s">
        <v>183</v>
      </c>
      <c r="B1761" s="100">
        <v>42430</v>
      </c>
      <c r="C1761" s="99">
        <v>0</v>
      </c>
      <c r="D1761" s="99">
        <v>3405.2246493399098</v>
      </c>
      <c r="E1761" s="99">
        <v>6736.8040801286697</v>
      </c>
      <c r="F1761" s="99">
        <v>182.260522749275</v>
      </c>
      <c r="G1761" s="99">
        <v>0</v>
      </c>
      <c r="H1761" s="99">
        <v>0</v>
      </c>
      <c r="I1761" s="99">
        <v>0</v>
      </c>
      <c r="J1761" s="99">
        <v>1290.9924428165</v>
      </c>
      <c r="K1761" s="99">
        <v>0</v>
      </c>
      <c r="L1761" s="99">
        <v>110.60929611138999</v>
      </c>
      <c r="M1761" s="99">
        <v>150.88973412290201</v>
      </c>
      <c r="N1761" s="99">
        <v>4949.6677489280701</v>
      </c>
      <c r="O1761" s="99">
        <v>0</v>
      </c>
      <c r="P1761" s="99">
        <v>2937.6783919930499</v>
      </c>
      <c r="Q1761" s="99">
        <v>1599.94528496265</v>
      </c>
      <c r="R1761" s="99">
        <v>0</v>
      </c>
      <c r="S1761" s="99">
        <v>15.511013136361701</v>
      </c>
      <c r="T1761" s="99">
        <v>0</v>
      </c>
      <c r="U1761" s="99">
        <v>1293.8088447898599</v>
      </c>
      <c r="V1761" s="99">
        <v>0</v>
      </c>
      <c r="W1761" s="99">
        <v>369895.16168212902</v>
      </c>
      <c r="X1761" s="99">
        <v>974123.81964874303</v>
      </c>
      <c r="Y1761" s="99">
        <v>3938.5750459432602</v>
      </c>
      <c r="Z1761" s="99">
        <v>0</v>
      </c>
      <c r="AA1761" s="99">
        <v>0</v>
      </c>
      <c r="AB1761" s="99">
        <v>0</v>
      </c>
      <c r="AC1761" s="99">
        <v>455872.66139984102</v>
      </c>
      <c r="AD1761" s="99">
        <v>0</v>
      </c>
      <c r="AE1761" s="99">
        <v>6869.1495898962003</v>
      </c>
      <c r="AF1761" s="99">
        <v>17448.980969667398</v>
      </c>
      <c r="AG1761" s="99">
        <v>695245.486328125</v>
      </c>
      <c r="AH1761" s="99">
        <v>0</v>
      </c>
      <c r="AI1761" s="99">
        <v>318750.21139144897</v>
      </c>
      <c r="AJ1761" s="99">
        <v>258389.01026344299</v>
      </c>
      <c r="AK1761" s="99">
        <v>0</v>
      </c>
      <c r="AL1761" s="99">
        <v>1483.49240969121</v>
      </c>
      <c r="AM1761" s="99">
        <v>0</v>
      </c>
      <c r="AN1761" s="99">
        <v>456068.56636047398</v>
      </c>
      <c r="AO1761" s="99">
        <v>0</v>
      </c>
      <c r="AP1761" s="99">
        <v>3050225.3147277799</v>
      </c>
      <c r="AQ1761" s="99">
        <v>7932963.4395752</v>
      </c>
      <c r="AR1761" s="99">
        <v>34087.741639137297</v>
      </c>
      <c r="AS1761" s="99">
        <v>0</v>
      </c>
      <c r="AT1761" s="99">
        <v>0</v>
      </c>
      <c r="AU1761" s="99">
        <v>0</v>
      </c>
      <c r="AV1761" s="99">
        <v>1743623.97929382</v>
      </c>
      <c r="AW1761" s="99">
        <v>0</v>
      </c>
      <c r="AX1761" s="99">
        <v>57287.904414176897</v>
      </c>
      <c r="AY1761" s="99">
        <v>144804.37096595799</v>
      </c>
      <c r="AZ1761" s="99">
        <v>5674149.0465698196</v>
      </c>
      <c r="BA1761" s="99">
        <v>0</v>
      </c>
      <c r="BB1761" s="99">
        <v>2677153.6820373498</v>
      </c>
      <c r="BC1761" s="99">
        <v>2140059.8473815899</v>
      </c>
      <c r="BD1761" s="99">
        <v>0</v>
      </c>
      <c r="BE1761" s="99">
        <v>13335.970469236399</v>
      </c>
      <c r="BF1761" s="99">
        <v>0</v>
      </c>
      <c r="BG1761" s="99">
        <v>1746074.7344055199</v>
      </c>
      <c r="BH1761" s="99">
        <v>0</v>
      </c>
      <c r="BI1761" s="99">
        <v>692129.14984893799</v>
      </c>
      <c r="BJ1761" s="99">
        <v>2470087.65234375</v>
      </c>
      <c r="BK1761" s="99">
        <v>7945.2946302294704</v>
      </c>
      <c r="BL1761" s="99">
        <v>0</v>
      </c>
      <c r="BM1761" s="99">
        <v>0</v>
      </c>
      <c r="BN1761" s="99">
        <v>0</v>
      </c>
      <c r="BO1761" s="99">
        <v>0</v>
      </c>
      <c r="BP1761" s="99">
        <v>0</v>
      </c>
      <c r="BQ1761" s="99">
        <v>0</v>
      </c>
      <c r="BR1761" s="99">
        <v>36460.638842582703</v>
      </c>
      <c r="BS1761" s="99">
        <v>1746554.2473144501</v>
      </c>
      <c r="BT1761" s="99">
        <v>0</v>
      </c>
      <c r="BU1761" s="99">
        <v>648717.19999694801</v>
      </c>
      <c r="BV1761" s="99">
        <v>707834.48496246303</v>
      </c>
      <c r="BW1761" s="99">
        <v>0</v>
      </c>
      <c r="BX1761" s="99">
        <v>2803.34998989105</v>
      </c>
      <c r="BY1761" s="99">
        <v>0</v>
      </c>
      <c r="BZ1761" s="99">
        <v>0</v>
      </c>
      <c r="CA1761" s="99">
        <v>10168.5864864588</v>
      </c>
      <c r="CB1761" s="99">
        <v>1342528.01673889</v>
      </c>
      <c r="CC1761" s="99">
        <v>10948044.959838901</v>
      </c>
      <c r="CD1761" s="99">
        <v>3107641.23474121</v>
      </c>
      <c r="CE1761" s="99">
        <v>117.865883395076</v>
      </c>
      <c r="CF1761" s="99">
        <v>18208.3602750301</v>
      </c>
      <c r="CG1761" s="99">
        <v>161605.201416016</v>
      </c>
      <c r="CH1761" s="99">
        <v>0</v>
      </c>
      <c r="CI1761" s="99">
        <v>10286.359096407899</v>
      </c>
      <c r="CJ1761" s="99">
        <v>1361274.1777191199</v>
      </c>
      <c r="CK1761" s="99">
        <v>11110475.8442383</v>
      </c>
      <c r="CL1761" s="99">
        <v>3137635.3840942401</v>
      </c>
      <c r="CM1761" s="188">
        <v>11554.7498546839</v>
      </c>
      <c r="CN1761" s="188">
        <v>1816391.79518127</v>
      </c>
      <c r="CO1761" s="188">
        <v>12900964.295288101</v>
      </c>
      <c r="CP1761" s="99">
        <v>3137635.3840942401</v>
      </c>
      <c r="CQ1761" s="99">
        <v>0</v>
      </c>
      <c r="CR1761" s="99">
        <v>0</v>
      </c>
      <c r="CS1761" s="99">
        <v>0</v>
      </c>
      <c r="CT1761" s="99">
        <v>0</v>
      </c>
      <c r="CU1761" s="98">
        <v>6755.5534139809997</v>
      </c>
      <c r="CV1761" s="98">
        <v>1402.6430050399999</v>
      </c>
    </row>
    <row r="1762" spans="1:100" x14ac:dyDescent="0.2">
      <c r="A1762" s="98" t="s">
        <v>183</v>
      </c>
      <c r="B1762" s="100">
        <v>42522</v>
      </c>
      <c r="C1762" s="99">
        <v>0</v>
      </c>
      <c r="D1762" s="99">
        <v>3401.45871242881</v>
      </c>
      <c r="E1762" s="99">
        <v>6788.0355449318904</v>
      </c>
      <c r="F1762" s="99">
        <v>204.97637183591701</v>
      </c>
      <c r="G1762" s="99">
        <v>0</v>
      </c>
      <c r="H1762" s="99">
        <v>0</v>
      </c>
      <c r="I1762" s="99">
        <v>0</v>
      </c>
      <c r="J1762" s="99">
        <v>1296.23116964102</v>
      </c>
      <c r="K1762" s="99">
        <v>0</v>
      </c>
      <c r="L1762" s="99">
        <v>85.917292191646993</v>
      </c>
      <c r="M1762" s="99">
        <v>149.44967676699201</v>
      </c>
      <c r="N1762" s="99">
        <v>4974.51680231094</v>
      </c>
      <c r="O1762" s="99">
        <v>0</v>
      </c>
      <c r="P1762" s="99">
        <v>3362.7628548443299</v>
      </c>
      <c r="Q1762" s="99">
        <v>1616.8305099755501</v>
      </c>
      <c r="R1762" s="99">
        <v>0</v>
      </c>
      <c r="S1762" s="99">
        <v>15.4401057395153</v>
      </c>
      <c r="T1762" s="99">
        <v>0</v>
      </c>
      <c r="U1762" s="99">
        <v>1294.77075247467</v>
      </c>
      <c r="V1762" s="99">
        <v>0</v>
      </c>
      <c r="W1762" s="99">
        <v>348037.21451187099</v>
      </c>
      <c r="X1762" s="99">
        <v>951474.58735656703</v>
      </c>
      <c r="Y1762" s="99">
        <v>5437.78508043289</v>
      </c>
      <c r="Z1762" s="99">
        <v>0</v>
      </c>
      <c r="AA1762" s="99">
        <v>0</v>
      </c>
      <c r="AB1762" s="99">
        <v>0</v>
      </c>
      <c r="AC1762" s="99">
        <v>465071.33160018898</v>
      </c>
      <c r="AD1762" s="99">
        <v>0</v>
      </c>
      <c r="AE1762" s="99">
        <v>5675.1229463219597</v>
      </c>
      <c r="AF1762" s="99">
        <v>17897.669208765001</v>
      </c>
      <c r="AG1762" s="99">
        <v>680076.83826446498</v>
      </c>
      <c r="AH1762" s="99">
        <v>0</v>
      </c>
      <c r="AI1762" s="99">
        <v>353212.35107803298</v>
      </c>
      <c r="AJ1762" s="99">
        <v>255155.49139785799</v>
      </c>
      <c r="AK1762" s="99">
        <v>0</v>
      </c>
      <c r="AL1762" s="99">
        <v>1390.1963631808801</v>
      </c>
      <c r="AM1762" s="99">
        <v>0</v>
      </c>
      <c r="AN1762" s="99">
        <v>461225.929321289</v>
      </c>
      <c r="AO1762" s="99">
        <v>0</v>
      </c>
      <c r="AP1762" s="99">
        <v>2941047.4854126</v>
      </c>
      <c r="AQ1762" s="99">
        <v>7852613.3418579102</v>
      </c>
      <c r="AR1762" s="99">
        <v>49155.1164588928</v>
      </c>
      <c r="AS1762" s="99">
        <v>0</v>
      </c>
      <c r="AT1762" s="99">
        <v>0</v>
      </c>
      <c r="AU1762" s="99">
        <v>0</v>
      </c>
      <c r="AV1762" s="99">
        <v>1775814.8273467999</v>
      </c>
      <c r="AW1762" s="99">
        <v>0</v>
      </c>
      <c r="AX1762" s="99">
        <v>46790.947265625</v>
      </c>
      <c r="AY1762" s="99">
        <v>147526.78129577599</v>
      </c>
      <c r="AZ1762" s="99">
        <v>5579065.9639892597</v>
      </c>
      <c r="BA1762" s="99">
        <v>0</v>
      </c>
      <c r="BB1762" s="99">
        <v>2927945.0371704102</v>
      </c>
      <c r="BC1762" s="99">
        <v>2124078.6880798298</v>
      </c>
      <c r="BD1762" s="99">
        <v>0</v>
      </c>
      <c r="BE1762" s="99">
        <v>12959.175181627301</v>
      </c>
      <c r="BF1762" s="99">
        <v>0</v>
      </c>
      <c r="BG1762" s="99">
        <v>1774516.0184631301</v>
      </c>
      <c r="BH1762" s="99">
        <v>0</v>
      </c>
      <c r="BI1762" s="99">
        <v>640242.52474975598</v>
      </c>
      <c r="BJ1762" s="99">
        <v>2519496.5171508798</v>
      </c>
      <c r="BK1762" s="99">
        <v>12571.2459564209</v>
      </c>
      <c r="BL1762" s="99">
        <v>0</v>
      </c>
      <c r="BM1762" s="99">
        <v>0</v>
      </c>
      <c r="BN1762" s="99">
        <v>0</v>
      </c>
      <c r="BO1762" s="99">
        <v>0</v>
      </c>
      <c r="BP1762" s="99">
        <v>0</v>
      </c>
      <c r="BQ1762" s="99">
        <v>0</v>
      </c>
      <c r="BR1762" s="99">
        <v>36189.104786395998</v>
      </c>
      <c r="BS1762" s="99">
        <v>1794619.1505127</v>
      </c>
      <c r="BT1762" s="99">
        <v>0</v>
      </c>
      <c r="BU1762" s="99">
        <v>652718</v>
      </c>
      <c r="BV1762" s="99">
        <v>702921.79984283401</v>
      </c>
      <c r="BW1762" s="99">
        <v>0</v>
      </c>
      <c r="BX1762" s="99">
        <v>2689.7599906325299</v>
      </c>
      <c r="BY1762" s="99">
        <v>0</v>
      </c>
      <c r="BZ1762" s="99">
        <v>0</v>
      </c>
      <c r="CA1762" s="99">
        <v>10195.728757143001</v>
      </c>
      <c r="CB1762" s="99">
        <v>1298399.1217346201</v>
      </c>
      <c r="CC1762" s="99">
        <v>10816765.5543213</v>
      </c>
      <c r="CD1762" s="99">
        <v>3165011.05718994</v>
      </c>
      <c r="CE1762" s="99">
        <v>119.43521016370499</v>
      </c>
      <c r="CF1762" s="99">
        <v>19755.3685445786</v>
      </c>
      <c r="CG1762" s="99">
        <v>177065.559167862</v>
      </c>
      <c r="CH1762" s="99">
        <v>0</v>
      </c>
      <c r="CI1762" s="99">
        <v>10316.039286494301</v>
      </c>
      <c r="CJ1762" s="99">
        <v>1317503.5636444101</v>
      </c>
      <c r="CK1762" s="99">
        <v>10997135.700683599</v>
      </c>
      <c r="CL1762" s="99">
        <v>3197528.0514221201</v>
      </c>
      <c r="CM1762" s="188">
        <v>11603.1291137934</v>
      </c>
      <c r="CN1762" s="188">
        <v>1784562.83969116</v>
      </c>
      <c r="CO1762" s="188">
        <v>12741216.673828101</v>
      </c>
      <c r="CP1762" s="99">
        <v>3197528.0514221201</v>
      </c>
      <c r="CQ1762" s="99">
        <v>0</v>
      </c>
      <c r="CR1762" s="99">
        <v>0</v>
      </c>
      <c r="CS1762" s="99">
        <v>0</v>
      </c>
      <c r="CT1762" s="99">
        <v>0</v>
      </c>
      <c r="CU1762" s="98">
        <v>6786.8006532199997</v>
      </c>
      <c r="CV1762" s="98">
        <v>1405.9732247699999</v>
      </c>
    </row>
    <row r="1763" spans="1:100" x14ac:dyDescent="0.2">
      <c r="A1763" s="98" t="s">
        <v>183</v>
      </c>
      <c r="B1763" s="100">
        <v>42614</v>
      </c>
      <c r="C1763" s="99">
        <v>0</v>
      </c>
      <c r="D1763" s="99">
        <v>3353.7754900753498</v>
      </c>
      <c r="E1763" s="99">
        <v>6722.3338223099699</v>
      </c>
      <c r="F1763" s="99">
        <v>238.15433085151</v>
      </c>
      <c r="G1763" s="99">
        <v>0</v>
      </c>
      <c r="H1763" s="99">
        <v>0</v>
      </c>
      <c r="I1763" s="99">
        <v>0</v>
      </c>
      <c r="J1763" s="99">
        <v>1284.18112462759</v>
      </c>
      <c r="K1763" s="99">
        <v>0</v>
      </c>
      <c r="L1763" s="99">
        <v>93.639935214072494</v>
      </c>
      <c r="M1763" s="99">
        <v>158.323842704296</v>
      </c>
      <c r="N1763" s="99">
        <v>4957.6748371124304</v>
      </c>
      <c r="O1763" s="99">
        <v>0</v>
      </c>
      <c r="P1763" s="99">
        <v>3561.5840475261198</v>
      </c>
      <c r="Q1763" s="99">
        <v>1602.4220234602701</v>
      </c>
      <c r="R1763" s="99">
        <v>0</v>
      </c>
      <c r="S1763" s="99">
        <v>13.499107813695399</v>
      </c>
      <c r="T1763" s="99">
        <v>0</v>
      </c>
      <c r="U1763" s="99">
        <v>1281.5708378255399</v>
      </c>
      <c r="V1763" s="99">
        <v>0</v>
      </c>
      <c r="W1763" s="99">
        <v>340537.891616821</v>
      </c>
      <c r="X1763" s="99">
        <v>952092.24337005604</v>
      </c>
      <c r="Y1763" s="99">
        <v>6032.1980005502701</v>
      </c>
      <c r="Z1763" s="99">
        <v>0</v>
      </c>
      <c r="AA1763" s="99">
        <v>0</v>
      </c>
      <c r="AB1763" s="99">
        <v>0</v>
      </c>
      <c r="AC1763" s="99">
        <v>458996.05212020897</v>
      </c>
      <c r="AD1763" s="99">
        <v>0</v>
      </c>
      <c r="AE1763" s="99">
        <v>6459.8443776369104</v>
      </c>
      <c r="AF1763" s="99">
        <v>20395.697508573499</v>
      </c>
      <c r="AG1763" s="99">
        <v>688117.66511535598</v>
      </c>
      <c r="AH1763" s="99">
        <v>0</v>
      </c>
      <c r="AI1763" s="99">
        <v>348222.33401870698</v>
      </c>
      <c r="AJ1763" s="99">
        <v>246637.57492065401</v>
      </c>
      <c r="AK1763" s="99">
        <v>0</v>
      </c>
      <c r="AL1763" s="99">
        <v>1147.17388880253</v>
      </c>
      <c r="AM1763" s="99">
        <v>0</v>
      </c>
      <c r="AN1763" s="99">
        <v>459895.973987579</v>
      </c>
      <c r="AO1763" s="99">
        <v>0</v>
      </c>
      <c r="AP1763" s="99">
        <v>2850694.4881591802</v>
      </c>
      <c r="AQ1763" s="99">
        <v>7854103.1451415997</v>
      </c>
      <c r="AR1763" s="99">
        <v>56427.001594066598</v>
      </c>
      <c r="AS1763" s="99">
        <v>0</v>
      </c>
      <c r="AT1763" s="99">
        <v>0</v>
      </c>
      <c r="AU1763" s="99">
        <v>0</v>
      </c>
      <c r="AV1763" s="99">
        <v>1766980.42616272</v>
      </c>
      <c r="AW1763" s="99">
        <v>0</v>
      </c>
      <c r="AX1763" s="99">
        <v>53383.0061235428</v>
      </c>
      <c r="AY1763" s="99">
        <v>167320.35934639</v>
      </c>
      <c r="AZ1763" s="99">
        <v>5617892.1663818397</v>
      </c>
      <c r="BA1763" s="99">
        <v>0</v>
      </c>
      <c r="BB1763" s="99">
        <v>2903283.85968018</v>
      </c>
      <c r="BC1763" s="99">
        <v>2063678.0959167499</v>
      </c>
      <c r="BD1763" s="99">
        <v>0</v>
      </c>
      <c r="BE1763" s="99">
        <v>12082.823957443199</v>
      </c>
      <c r="BF1763" s="99">
        <v>0</v>
      </c>
      <c r="BG1763" s="99">
        <v>1767836.73258972</v>
      </c>
      <c r="BH1763" s="99">
        <v>0</v>
      </c>
      <c r="BI1763" s="99">
        <v>623752.21427917504</v>
      </c>
      <c r="BJ1763" s="99">
        <v>2446095.87823486</v>
      </c>
      <c r="BK1763" s="99">
        <v>12522.0640426874</v>
      </c>
      <c r="BL1763" s="99">
        <v>0</v>
      </c>
      <c r="BM1763" s="99">
        <v>0</v>
      </c>
      <c r="BN1763" s="99">
        <v>0</v>
      </c>
      <c r="BO1763" s="99">
        <v>0</v>
      </c>
      <c r="BP1763" s="99">
        <v>0</v>
      </c>
      <c r="BQ1763" s="99">
        <v>0</v>
      </c>
      <c r="BR1763" s="99">
        <v>40036.939886093103</v>
      </c>
      <c r="BS1763" s="99">
        <v>1721574.4005432101</v>
      </c>
      <c r="BT1763" s="99">
        <v>0</v>
      </c>
      <c r="BU1763" s="99">
        <v>568941.239997864</v>
      </c>
      <c r="BV1763" s="99">
        <v>686277.10861206101</v>
      </c>
      <c r="BW1763" s="99">
        <v>0</v>
      </c>
      <c r="BX1763" s="99">
        <v>1755.54999361932</v>
      </c>
      <c r="BY1763" s="99">
        <v>0</v>
      </c>
      <c r="BZ1763" s="99">
        <v>0</v>
      </c>
      <c r="CA1763" s="99">
        <v>10126.964611887901</v>
      </c>
      <c r="CB1763" s="99">
        <v>1294827.08859253</v>
      </c>
      <c r="CC1763" s="99">
        <v>10735758.8983154</v>
      </c>
      <c r="CD1763" s="99">
        <v>3092969.3130188002</v>
      </c>
      <c r="CE1763" s="99">
        <v>115.384571679868</v>
      </c>
      <c r="CF1763" s="99">
        <v>19321.0952904224</v>
      </c>
      <c r="CG1763" s="99">
        <v>172984.38557815601</v>
      </c>
      <c r="CH1763" s="99">
        <v>0</v>
      </c>
      <c r="CI1763" s="99">
        <v>10242.2598756552</v>
      </c>
      <c r="CJ1763" s="99">
        <v>1314725.82983398</v>
      </c>
      <c r="CK1763" s="99">
        <v>10909271.6452637</v>
      </c>
      <c r="CL1763" s="99">
        <v>3124937.1527709998</v>
      </c>
      <c r="CM1763" s="188">
        <v>11538.1460838318</v>
      </c>
      <c r="CN1763" s="188">
        <v>1779425.64805603</v>
      </c>
      <c r="CO1763" s="188">
        <v>12667403.037963901</v>
      </c>
      <c r="CP1763" s="99">
        <v>3124937.1527709998</v>
      </c>
      <c r="CQ1763" s="99">
        <v>0</v>
      </c>
      <c r="CR1763" s="99">
        <v>0</v>
      </c>
      <c r="CS1763" s="99">
        <v>0</v>
      </c>
      <c r="CT1763" s="99">
        <v>0</v>
      </c>
      <c r="CU1763" s="98">
        <v>6715.0594059280002</v>
      </c>
      <c r="CV1763" s="98">
        <v>1387.087213283</v>
      </c>
    </row>
    <row r="1764" spans="1:100" x14ac:dyDescent="0.2">
      <c r="A1764" s="98" t="s">
        <v>183</v>
      </c>
      <c r="B1764" s="100">
        <v>42705</v>
      </c>
      <c r="C1764" s="99">
        <v>0</v>
      </c>
      <c r="D1764" s="99">
        <v>3353.7217155694998</v>
      </c>
      <c r="E1764" s="99">
        <v>6670.2626714706403</v>
      </c>
      <c r="F1764" s="99">
        <v>219.78067982010501</v>
      </c>
      <c r="G1764" s="99">
        <v>0</v>
      </c>
      <c r="H1764" s="99">
        <v>0</v>
      </c>
      <c r="I1764" s="99">
        <v>0</v>
      </c>
      <c r="J1764" s="99">
        <v>1240.5573496669499</v>
      </c>
      <c r="K1764" s="99">
        <v>0</v>
      </c>
      <c r="L1764" s="99">
        <v>110.872638531029</v>
      </c>
      <c r="M1764" s="99">
        <v>146.94147954322401</v>
      </c>
      <c r="N1764" s="99">
        <v>4864.5227720141402</v>
      </c>
      <c r="O1764" s="99">
        <v>0</v>
      </c>
      <c r="P1764" s="99">
        <v>3532.9992701113201</v>
      </c>
      <c r="Q1764" s="99">
        <v>1539.82076083124</v>
      </c>
      <c r="R1764" s="99">
        <v>0</v>
      </c>
      <c r="S1764" s="99">
        <v>15.743318925145999</v>
      </c>
      <c r="T1764" s="99">
        <v>0</v>
      </c>
      <c r="U1764" s="99">
        <v>1242.99167616665</v>
      </c>
      <c r="V1764" s="99">
        <v>0</v>
      </c>
      <c r="W1764" s="99">
        <v>337642.45317459101</v>
      </c>
      <c r="X1764" s="99">
        <v>942807.28194427502</v>
      </c>
      <c r="Y1764" s="99">
        <v>5049.9126242995299</v>
      </c>
      <c r="Z1764" s="99">
        <v>0</v>
      </c>
      <c r="AA1764" s="99">
        <v>0</v>
      </c>
      <c r="AB1764" s="99">
        <v>0</v>
      </c>
      <c r="AC1764" s="99">
        <v>443953.68035888701</v>
      </c>
      <c r="AD1764" s="99">
        <v>0</v>
      </c>
      <c r="AE1764" s="99">
        <v>4994.5903495550201</v>
      </c>
      <c r="AF1764" s="99">
        <v>20521.357679605499</v>
      </c>
      <c r="AG1764" s="99">
        <v>683026.16441345203</v>
      </c>
      <c r="AH1764" s="99">
        <v>0</v>
      </c>
      <c r="AI1764" s="99">
        <v>346351.00535201997</v>
      </c>
      <c r="AJ1764" s="99">
        <v>241349.549922943</v>
      </c>
      <c r="AK1764" s="99">
        <v>0</v>
      </c>
      <c r="AL1764" s="99">
        <v>1655.47504898906</v>
      </c>
      <c r="AM1764" s="99">
        <v>0</v>
      </c>
      <c r="AN1764" s="99">
        <v>452157.21740722703</v>
      </c>
      <c r="AO1764" s="99">
        <v>0</v>
      </c>
      <c r="AP1764" s="99">
        <v>2834916.1569519001</v>
      </c>
      <c r="AQ1764" s="99">
        <v>7775172.0979614304</v>
      </c>
      <c r="AR1764" s="99">
        <v>47051.978057384498</v>
      </c>
      <c r="AS1764" s="99">
        <v>0</v>
      </c>
      <c r="AT1764" s="99">
        <v>0</v>
      </c>
      <c r="AU1764" s="99">
        <v>0</v>
      </c>
      <c r="AV1764" s="99">
        <v>1729669.76091003</v>
      </c>
      <c r="AW1764" s="99">
        <v>0</v>
      </c>
      <c r="AX1764" s="99">
        <v>41838.211991310098</v>
      </c>
      <c r="AY1764" s="99">
        <v>168856.93317031901</v>
      </c>
      <c r="AZ1764" s="99">
        <v>5599402.7866821298</v>
      </c>
      <c r="BA1764" s="99">
        <v>0</v>
      </c>
      <c r="BB1764" s="99">
        <v>2905790.7480468801</v>
      </c>
      <c r="BC1764" s="99">
        <v>2028635.8394164999</v>
      </c>
      <c r="BD1764" s="99">
        <v>0</v>
      </c>
      <c r="BE1764" s="99">
        <v>15293.3157571554</v>
      </c>
      <c r="BF1764" s="99">
        <v>0</v>
      </c>
      <c r="BG1764" s="99">
        <v>1727545.2111053499</v>
      </c>
      <c r="BH1764" s="99">
        <v>0</v>
      </c>
      <c r="BI1764" s="99">
        <v>621537.11905670201</v>
      </c>
      <c r="BJ1764" s="99">
        <v>2377674.6216735798</v>
      </c>
      <c r="BK1764" s="99">
        <v>9533.3876807689703</v>
      </c>
      <c r="BL1764" s="99">
        <v>0</v>
      </c>
      <c r="BM1764" s="99">
        <v>0</v>
      </c>
      <c r="BN1764" s="99">
        <v>0</v>
      </c>
      <c r="BO1764" s="99">
        <v>0</v>
      </c>
      <c r="BP1764" s="99">
        <v>0</v>
      </c>
      <c r="BQ1764" s="99">
        <v>0</v>
      </c>
      <c r="BR1764" s="99">
        <v>36897.210662365003</v>
      </c>
      <c r="BS1764" s="99">
        <v>1692924.42666626</v>
      </c>
      <c r="BT1764" s="99">
        <v>0</v>
      </c>
      <c r="BU1764" s="99">
        <v>616908.58999633801</v>
      </c>
      <c r="BV1764" s="99">
        <v>694686.12170410203</v>
      </c>
      <c r="BW1764" s="99">
        <v>0</v>
      </c>
      <c r="BX1764" s="99">
        <v>2627.3199891447998</v>
      </c>
      <c r="BY1764" s="99">
        <v>0</v>
      </c>
      <c r="BZ1764" s="99">
        <v>0</v>
      </c>
      <c r="CA1764" s="99">
        <v>9927.2249324321692</v>
      </c>
      <c r="CB1764" s="99">
        <v>1281670.57148743</v>
      </c>
      <c r="CC1764" s="99">
        <v>10588221.9022217</v>
      </c>
      <c r="CD1764" s="99">
        <v>3021342.3463439899</v>
      </c>
      <c r="CE1764" s="99">
        <v>123.52082844730501</v>
      </c>
      <c r="CF1764" s="99">
        <v>22342.667832851399</v>
      </c>
      <c r="CG1764" s="99">
        <v>202462.766744614</v>
      </c>
      <c r="CH1764" s="99">
        <v>0</v>
      </c>
      <c r="CI1764" s="99">
        <v>10049.5651828051</v>
      </c>
      <c r="CJ1764" s="99">
        <v>1303397.16281128</v>
      </c>
      <c r="CK1764" s="99">
        <v>10784413.470825201</v>
      </c>
      <c r="CL1764" s="99">
        <v>3055547.9551086398</v>
      </c>
      <c r="CM1764" s="188">
        <v>11283.3304926157</v>
      </c>
      <c r="CN1764" s="188">
        <v>1737966.23539734</v>
      </c>
      <c r="CO1764" s="188">
        <v>12517005.2385254</v>
      </c>
      <c r="CP1764" s="99">
        <v>3055547.9551086398</v>
      </c>
      <c r="CQ1764" s="99">
        <v>0</v>
      </c>
      <c r="CR1764" s="99">
        <v>0</v>
      </c>
      <c r="CS1764" s="99">
        <v>0</v>
      </c>
      <c r="CT1764" s="99">
        <v>0</v>
      </c>
      <c r="CU1764" s="98">
        <v>6652.3624905480001</v>
      </c>
      <c r="CV1764" s="98">
        <v>1368.97436391</v>
      </c>
    </row>
    <row r="1765" spans="1:100" x14ac:dyDescent="0.2">
      <c r="A1765" s="98" t="s">
        <v>183</v>
      </c>
      <c r="B1765" s="100">
        <v>42795</v>
      </c>
      <c r="C1765" s="99">
        <v>0</v>
      </c>
      <c r="D1765" s="99">
        <v>3347.6151210963699</v>
      </c>
      <c r="E1765" s="99">
        <v>6474.3348993063</v>
      </c>
      <c r="F1765" s="99">
        <v>197.54052108526199</v>
      </c>
      <c r="G1765" s="99">
        <v>0</v>
      </c>
      <c r="H1765" s="99">
        <v>0</v>
      </c>
      <c r="I1765" s="99">
        <v>0</v>
      </c>
      <c r="J1765" s="99">
        <v>1281.96351790428</v>
      </c>
      <c r="K1765" s="99">
        <v>0</v>
      </c>
      <c r="L1765" s="99">
        <v>95.766445549204903</v>
      </c>
      <c r="M1765" s="99">
        <v>151.68333980627401</v>
      </c>
      <c r="N1765" s="99">
        <v>4814.3011341094998</v>
      </c>
      <c r="O1765" s="99">
        <v>0</v>
      </c>
      <c r="P1765" s="99">
        <v>2909.0156074762299</v>
      </c>
      <c r="Q1765" s="99">
        <v>1514.8722217381001</v>
      </c>
      <c r="R1765" s="99">
        <v>0</v>
      </c>
      <c r="S1765" s="99">
        <v>14.495019834837899</v>
      </c>
      <c r="T1765" s="99">
        <v>0</v>
      </c>
      <c r="U1765" s="99">
        <v>1284.95441484451</v>
      </c>
      <c r="V1765" s="99">
        <v>0</v>
      </c>
      <c r="W1765" s="99">
        <v>308088.11322021502</v>
      </c>
      <c r="X1765" s="99">
        <v>932149.42560577404</v>
      </c>
      <c r="Y1765" s="99">
        <v>4860.0652425885201</v>
      </c>
      <c r="Z1765" s="99">
        <v>0</v>
      </c>
      <c r="AA1765" s="99">
        <v>0</v>
      </c>
      <c r="AB1765" s="99">
        <v>0</v>
      </c>
      <c r="AC1765" s="99">
        <v>454745.099998474</v>
      </c>
      <c r="AD1765" s="99">
        <v>0</v>
      </c>
      <c r="AE1765" s="99">
        <v>3723.3112522363699</v>
      </c>
      <c r="AF1765" s="99">
        <v>19498.5138618946</v>
      </c>
      <c r="AG1765" s="99">
        <v>674736.75689697301</v>
      </c>
      <c r="AH1765" s="99">
        <v>0</v>
      </c>
      <c r="AI1765" s="99">
        <v>308642.49464416498</v>
      </c>
      <c r="AJ1765" s="99">
        <v>238931.16107749901</v>
      </c>
      <c r="AK1765" s="99">
        <v>0</v>
      </c>
      <c r="AL1765" s="99">
        <v>1657.4914229661199</v>
      </c>
      <c r="AM1765" s="99">
        <v>0</v>
      </c>
      <c r="AN1765" s="99">
        <v>448789.17910766602</v>
      </c>
      <c r="AO1765" s="99">
        <v>0</v>
      </c>
      <c r="AP1765" s="99">
        <v>2705230.0037841802</v>
      </c>
      <c r="AQ1765" s="99">
        <v>7631084.3272705097</v>
      </c>
      <c r="AR1765" s="99">
        <v>41273.176363945</v>
      </c>
      <c r="AS1765" s="99">
        <v>0</v>
      </c>
      <c r="AT1765" s="99">
        <v>0</v>
      </c>
      <c r="AU1765" s="99">
        <v>0</v>
      </c>
      <c r="AV1765" s="99">
        <v>1769206.96867371</v>
      </c>
      <c r="AW1765" s="99">
        <v>0</v>
      </c>
      <c r="AX1765" s="99">
        <v>30439.578710794402</v>
      </c>
      <c r="AY1765" s="99">
        <v>161325.10642433201</v>
      </c>
      <c r="AZ1765" s="99">
        <v>5551011.47229004</v>
      </c>
      <c r="BA1765" s="99">
        <v>0</v>
      </c>
      <c r="BB1765" s="99">
        <v>2622288.0818176302</v>
      </c>
      <c r="BC1765" s="99">
        <v>1997013.4757232701</v>
      </c>
      <c r="BD1765" s="99">
        <v>0</v>
      </c>
      <c r="BE1765" s="99">
        <v>15126.2802864313</v>
      </c>
      <c r="BF1765" s="99">
        <v>0</v>
      </c>
      <c r="BG1765" s="99">
        <v>1772349.81161499</v>
      </c>
      <c r="BH1765" s="99">
        <v>0</v>
      </c>
      <c r="BI1765" s="99">
        <v>622572.91419982899</v>
      </c>
      <c r="BJ1765" s="99">
        <v>2337072.4305419899</v>
      </c>
      <c r="BK1765" s="99">
        <v>10266.311904907199</v>
      </c>
      <c r="BL1765" s="99">
        <v>0</v>
      </c>
      <c r="BM1765" s="99">
        <v>0</v>
      </c>
      <c r="BN1765" s="99">
        <v>0</v>
      </c>
      <c r="BO1765" s="99">
        <v>0</v>
      </c>
      <c r="BP1765" s="99">
        <v>0</v>
      </c>
      <c r="BQ1765" s="99">
        <v>0</v>
      </c>
      <c r="BR1765" s="99">
        <v>38072.748143672899</v>
      </c>
      <c r="BS1765" s="99">
        <v>1675858.8390045201</v>
      </c>
      <c r="BT1765" s="99">
        <v>0</v>
      </c>
      <c r="BU1765" s="99">
        <v>612671.37999725295</v>
      </c>
      <c r="BV1765" s="99">
        <v>662800.43568420399</v>
      </c>
      <c r="BW1765" s="99">
        <v>0</v>
      </c>
      <c r="BX1765" s="99">
        <v>3226.1899883747101</v>
      </c>
      <c r="BY1765" s="99">
        <v>0</v>
      </c>
      <c r="BZ1765" s="99">
        <v>0</v>
      </c>
      <c r="CA1765" s="99">
        <v>9868.8955993652307</v>
      </c>
      <c r="CB1765" s="99">
        <v>1250246.38375854</v>
      </c>
      <c r="CC1765" s="99">
        <v>10544025.2545166</v>
      </c>
      <c r="CD1765" s="99">
        <v>2952311.4255065899</v>
      </c>
      <c r="CE1765" s="99">
        <v>117.26743225660201</v>
      </c>
      <c r="CF1765" s="99">
        <v>20392.742094516801</v>
      </c>
      <c r="CG1765" s="99">
        <v>189158.013477325</v>
      </c>
      <c r="CH1765" s="99">
        <v>0</v>
      </c>
      <c r="CI1765" s="99">
        <v>9986.0993458032608</v>
      </c>
      <c r="CJ1765" s="99">
        <v>1271093.1514282201</v>
      </c>
      <c r="CK1765" s="99">
        <v>10734634.2977295</v>
      </c>
      <c r="CL1765" s="99">
        <v>2985212.5441284198</v>
      </c>
      <c r="CM1765" s="188">
        <v>11243.7542281151</v>
      </c>
      <c r="CN1765" s="188">
        <v>1724811.4656372101</v>
      </c>
      <c r="CO1765" s="188">
        <v>12334233.0202637</v>
      </c>
      <c r="CP1765" s="99">
        <v>2985212.5441284198</v>
      </c>
      <c r="CQ1765" s="99">
        <v>0</v>
      </c>
      <c r="CR1765" s="99">
        <v>0</v>
      </c>
      <c r="CS1765" s="99">
        <v>0</v>
      </c>
      <c r="CT1765" s="99">
        <v>0</v>
      </c>
      <c r="CU1765" s="98">
        <v>6504.1197330149998</v>
      </c>
      <c r="CV1765" s="98">
        <v>1391.2695547579999</v>
      </c>
    </row>
    <row r="1766" spans="1:100" x14ac:dyDescent="0.2">
      <c r="A1766" s="98" t="s">
        <v>183</v>
      </c>
      <c r="B1766" s="100">
        <v>42887</v>
      </c>
      <c r="C1766" s="99">
        <v>0</v>
      </c>
      <c r="D1766" s="99">
        <v>3324.3117407560298</v>
      </c>
      <c r="E1766" s="99">
        <v>6555.9642371535301</v>
      </c>
      <c r="F1766" s="99">
        <v>246.11774319037801</v>
      </c>
      <c r="G1766" s="99">
        <v>0</v>
      </c>
      <c r="H1766" s="99">
        <v>0</v>
      </c>
      <c r="I1766" s="99">
        <v>0</v>
      </c>
      <c r="J1766" s="99">
        <v>1250.3336635231999</v>
      </c>
      <c r="K1766" s="99">
        <v>0</v>
      </c>
      <c r="L1766" s="99">
        <v>102.07878868375001</v>
      </c>
      <c r="M1766" s="99">
        <v>165.96180644072601</v>
      </c>
      <c r="N1766" s="99">
        <v>4831.0265393853197</v>
      </c>
      <c r="O1766" s="99">
        <v>0</v>
      </c>
      <c r="P1766" s="99">
        <v>3285.5359142124698</v>
      </c>
      <c r="Q1766" s="99">
        <v>1493.04308441281</v>
      </c>
      <c r="R1766" s="99">
        <v>0</v>
      </c>
      <c r="S1766" s="99">
        <v>12.5621336676413</v>
      </c>
      <c r="T1766" s="99">
        <v>0</v>
      </c>
      <c r="U1766" s="99">
        <v>1248.3297098129999</v>
      </c>
      <c r="V1766" s="99">
        <v>0</v>
      </c>
      <c r="W1766" s="99">
        <v>359362.45505523699</v>
      </c>
      <c r="X1766" s="99">
        <v>909245.621742249</v>
      </c>
      <c r="Y1766" s="99">
        <v>7630.6881207227698</v>
      </c>
      <c r="Z1766" s="99">
        <v>0</v>
      </c>
      <c r="AA1766" s="99">
        <v>0</v>
      </c>
      <c r="AB1766" s="99">
        <v>0</v>
      </c>
      <c r="AC1766" s="99">
        <v>440403.24329757702</v>
      </c>
      <c r="AD1766" s="99">
        <v>0</v>
      </c>
      <c r="AE1766" s="99">
        <v>4615.6721569895699</v>
      </c>
      <c r="AF1766" s="99">
        <v>24234.175562620199</v>
      </c>
      <c r="AG1766" s="99">
        <v>659537.82659149205</v>
      </c>
      <c r="AH1766" s="99">
        <v>0</v>
      </c>
      <c r="AI1766" s="99">
        <v>315084.87419509899</v>
      </c>
      <c r="AJ1766" s="99">
        <v>228511.787683487</v>
      </c>
      <c r="AK1766" s="99">
        <v>0</v>
      </c>
      <c r="AL1766" s="99">
        <v>1143.11517761648</v>
      </c>
      <c r="AM1766" s="99">
        <v>0</v>
      </c>
      <c r="AN1766" s="99">
        <v>439645.715938568</v>
      </c>
      <c r="AO1766" s="99">
        <v>0</v>
      </c>
      <c r="AP1766" s="99">
        <v>2939042.8478393601</v>
      </c>
      <c r="AQ1766" s="99">
        <v>7608674.8978881799</v>
      </c>
      <c r="AR1766" s="99">
        <v>65591.4767799377</v>
      </c>
      <c r="AS1766" s="99">
        <v>0</v>
      </c>
      <c r="AT1766" s="99">
        <v>0</v>
      </c>
      <c r="AU1766" s="99">
        <v>0</v>
      </c>
      <c r="AV1766" s="99">
        <v>1730810.98414612</v>
      </c>
      <c r="AW1766" s="99">
        <v>0</v>
      </c>
      <c r="AX1766" s="99">
        <v>38219.439234256701</v>
      </c>
      <c r="AY1766" s="99">
        <v>199654.368076324</v>
      </c>
      <c r="AZ1766" s="99">
        <v>5486870.4387817401</v>
      </c>
      <c r="BA1766" s="99">
        <v>0</v>
      </c>
      <c r="BB1766" s="99">
        <v>2664977.1199340802</v>
      </c>
      <c r="BC1766" s="99">
        <v>1927293.58093262</v>
      </c>
      <c r="BD1766" s="99">
        <v>0</v>
      </c>
      <c r="BE1766" s="99">
        <v>10023.0931322575</v>
      </c>
      <c r="BF1766" s="99">
        <v>0</v>
      </c>
      <c r="BG1766" s="99">
        <v>1727709.79672241</v>
      </c>
      <c r="BH1766" s="99">
        <v>0</v>
      </c>
      <c r="BI1766" s="99">
        <v>613329.76994323696</v>
      </c>
      <c r="BJ1766" s="99">
        <v>2377350.5707702599</v>
      </c>
      <c r="BK1766" s="99">
        <v>18906.331808328599</v>
      </c>
      <c r="BL1766" s="99">
        <v>0</v>
      </c>
      <c r="BM1766" s="99">
        <v>0</v>
      </c>
      <c r="BN1766" s="99">
        <v>0</v>
      </c>
      <c r="BO1766" s="99">
        <v>0</v>
      </c>
      <c r="BP1766" s="99">
        <v>0</v>
      </c>
      <c r="BQ1766" s="99">
        <v>0</v>
      </c>
      <c r="BR1766" s="99">
        <v>43728.6550278664</v>
      </c>
      <c r="BS1766" s="99">
        <v>1701606.71498108</v>
      </c>
      <c r="BT1766" s="99">
        <v>0</v>
      </c>
      <c r="BU1766" s="99">
        <v>588688</v>
      </c>
      <c r="BV1766" s="99">
        <v>642462.37068176304</v>
      </c>
      <c r="BW1766" s="99">
        <v>0</v>
      </c>
      <c r="BX1766" s="99">
        <v>2223.3499924540502</v>
      </c>
      <c r="BY1766" s="99">
        <v>0</v>
      </c>
      <c r="BZ1766" s="99">
        <v>0</v>
      </c>
      <c r="CA1766" s="99">
        <v>9862.4824981689508</v>
      </c>
      <c r="CB1766" s="99">
        <v>1250627.3517303499</v>
      </c>
      <c r="CC1766" s="99">
        <v>10313880.3636475</v>
      </c>
      <c r="CD1766" s="99">
        <v>2956627.78042603</v>
      </c>
      <c r="CE1766" s="99">
        <v>113.70201105717599</v>
      </c>
      <c r="CF1766" s="99">
        <v>19208.561699867201</v>
      </c>
      <c r="CG1766" s="99">
        <v>177695.10854911801</v>
      </c>
      <c r="CH1766" s="99">
        <v>0</v>
      </c>
      <c r="CI1766" s="99">
        <v>9977.1613230705298</v>
      </c>
      <c r="CJ1766" s="99">
        <v>1269297.5125885</v>
      </c>
      <c r="CK1766" s="99">
        <v>10495747.700561499</v>
      </c>
      <c r="CL1766" s="99">
        <v>2988214.6540527302</v>
      </c>
      <c r="CM1766" s="188">
        <v>11222.3539686203</v>
      </c>
      <c r="CN1766" s="188">
        <v>1716986.3722381601</v>
      </c>
      <c r="CO1766" s="188">
        <v>12403369.384033199</v>
      </c>
      <c r="CP1766" s="99">
        <v>2988214.6540527302</v>
      </c>
      <c r="CQ1766" s="99">
        <v>0</v>
      </c>
      <c r="CR1766" s="99">
        <v>0</v>
      </c>
      <c r="CS1766" s="99">
        <v>0</v>
      </c>
      <c r="CT1766" s="99">
        <v>0</v>
      </c>
      <c r="CU1766" s="98">
        <v>6551.6316930249995</v>
      </c>
      <c r="CV1766" s="98">
        <v>1354.555729228</v>
      </c>
    </row>
    <row r="1767" spans="1:100" x14ac:dyDescent="0.2">
      <c r="A1767" s="98" t="s">
        <v>183</v>
      </c>
      <c r="B1767" s="100">
        <v>42979</v>
      </c>
      <c r="C1767" s="99">
        <v>0</v>
      </c>
      <c r="D1767" s="99">
        <v>3338.95317655802</v>
      </c>
      <c r="E1767" s="99">
        <v>6451.8624044060698</v>
      </c>
      <c r="F1767" s="99">
        <v>297.35290579125302</v>
      </c>
      <c r="G1767" s="99">
        <v>0</v>
      </c>
      <c r="H1767" s="99">
        <v>0</v>
      </c>
      <c r="I1767" s="99">
        <v>0</v>
      </c>
      <c r="J1767" s="99">
        <v>1252.6167179942099</v>
      </c>
      <c r="K1767" s="99">
        <v>0</v>
      </c>
      <c r="L1767" s="99">
        <v>148.611175989732</v>
      </c>
      <c r="M1767" s="99">
        <v>170.19406924024199</v>
      </c>
      <c r="N1767" s="99">
        <v>4795.9206307530403</v>
      </c>
      <c r="O1767" s="99">
        <v>0</v>
      </c>
      <c r="P1767" s="99">
        <v>3498.82399123907</v>
      </c>
      <c r="Q1767" s="99">
        <v>1467.1885754167999</v>
      </c>
      <c r="R1767" s="99">
        <v>0</v>
      </c>
      <c r="S1767" s="99">
        <v>10.6495143698994</v>
      </c>
      <c r="T1767" s="99">
        <v>0</v>
      </c>
      <c r="U1767" s="99">
        <v>1248.7731876671301</v>
      </c>
      <c r="V1767" s="99">
        <v>0</v>
      </c>
      <c r="W1767" s="99">
        <v>318213.92116928101</v>
      </c>
      <c r="X1767" s="99">
        <v>841193.64844512905</v>
      </c>
      <c r="Y1767" s="99">
        <v>8468.6852953434009</v>
      </c>
      <c r="Z1767" s="99">
        <v>0</v>
      </c>
      <c r="AA1767" s="99">
        <v>0</v>
      </c>
      <c r="AB1767" s="99">
        <v>0</v>
      </c>
      <c r="AC1767" s="99">
        <v>438205.70946121198</v>
      </c>
      <c r="AD1767" s="99">
        <v>0</v>
      </c>
      <c r="AE1767" s="99">
        <v>3556.78362074494</v>
      </c>
      <c r="AF1767" s="99">
        <v>22401.4225494862</v>
      </c>
      <c r="AG1767" s="99">
        <v>608096.24343872105</v>
      </c>
      <c r="AH1767" s="99">
        <v>0</v>
      </c>
      <c r="AI1767" s="99">
        <v>323321.27421569801</v>
      </c>
      <c r="AJ1767" s="99">
        <v>218640.85175514201</v>
      </c>
      <c r="AK1767" s="99">
        <v>0</v>
      </c>
      <c r="AL1767" s="99">
        <v>908.48503545671701</v>
      </c>
      <c r="AM1767" s="99">
        <v>0</v>
      </c>
      <c r="AN1767" s="99">
        <v>447243.58692169201</v>
      </c>
      <c r="AO1767" s="99">
        <v>0</v>
      </c>
      <c r="AP1767" s="99">
        <v>2692665.8332519499</v>
      </c>
      <c r="AQ1767" s="99">
        <v>6987733.6184692401</v>
      </c>
      <c r="AR1767" s="99">
        <v>77685.690614700303</v>
      </c>
      <c r="AS1767" s="99">
        <v>0</v>
      </c>
      <c r="AT1767" s="99">
        <v>0</v>
      </c>
      <c r="AU1767" s="99">
        <v>0</v>
      </c>
      <c r="AV1767" s="99">
        <v>1725230.92306519</v>
      </c>
      <c r="AW1767" s="99">
        <v>0</v>
      </c>
      <c r="AX1767" s="99">
        <v>29635.998769283298</v>
      </c>
      <c r="AY1767" s="99">
        <v>185832.25361061099</v>
      </c>
      <c r="AZ1767" s="99">
        <v>4984007.1445922898</v>
      </c>
      <c r="BA1767" s="99">
        <v>0</v>
      </c>
      <c r="BB1767" s="99">
        <v>2720417.8003845201</v>
      </c>
      <c r="BC1767" s="99">
        <v>1851518.79598999</v>
      </c>
      <c r="BD1767" s="99">
        <v>0</v>
      </c>
      <c r="BE1767" s="99">
        <v>9387.0881096124594</v>
      </c>
      <c r="BF1767" s="99">
        <v>0</v>
      </c>
      <c r="BG1767" s="99">
        <v>1728292.1303558401</v>
      </c>
      <c r="BH1767" s="99">
        <v>0</v>
      </c>
      <c r="BI1767" s="99">
        <v>586734.717475891</v>
      </c>
      <c r="BJ1767" s="99">
        <v>2394795.2634582501</v>
      </c>
      <c r="BK1767" s="99">
        <v>17578.254953384399</v>
      </c>
      <c r="BL1767" s="99">
        <v>0</v>
      </c>
      <c r="BM1767" s="99">
        <v>0</v>
      </c>
      <c r="BN1767" s="99">
        <v>0</v>
      </c>
      <c r="BO1767" s="99">
        <v>0</v>
      </c>
      <c r="BP1767" s="99">
        <v>0</v>
      </c>
      <c r="BQ1767" s="99">
        <v>0</v>
      </c>
      <c r="BR1767" s="99">
        <v>42291.881132125898</v>
      </c>
      <c r="BS1767" s="99">
        <v>1726807.31964111</v>
      </c>
      <c r="BT1767" s="99">
        <v>0</v>
      </c>
      <c r="BU1767" s="99">
        <v>529549.979995728</v>
      </c>
      <c r="BV1767" s="99">
        <v>615190.15640258801</v>
      </c>
      <c r="BW1767" s="99">
        <v>0</v>
      </c>
      <c r="BX1767" s="99">
        <v>1421.3999953568</v>
      </c>
      <c r="BY1767" s="99">
        <v>0</v>
      </c>
      <c r="BZ1767" s="99">
        <v>0</v>
      </c>
      <c r="CA1767" s="99">
        <v>9878.3664790391904</v>
      </c>
      <c r="CB1767" s="99">
        <v>1163326.7573394801</v>
      </c>
      <c r="CC1767" s="99">
        <v>9719255.5059814509</v>
      </c>
      <c r="CD1767" s="99">
        <v>2998355.2888793899</v>
      </c>
      <c r="CE1767" s="99">
        <v>117.994101735763</v>
      </c>
      <c r="CF1767" s="99">
        <v>19313.707213640198</v>
      </c>
      <c r="CG1767" s="99">
        <v>181935.292383194</v>
      </c>
      <c r="CH1767" s="99">
        <v>0</v>
      </c>
      <c r="CI1767" s="99">
        <v>9996.1462029218692</v>
      </c>
      <c r="CJ1767" s="99">
        <v>1183259.55865479</v>
      </c>
      <c r="CK1767" s="99">
        <v>9901323.41650391</v>
      </c>
      <c r="CL1767" s="99">
        <v>3030024.7444152799</v>
      </c>
      <c r="CM1767" s="188">
        <v>11258.611779809</v>
      </c>
      <c r="CN1767" s="188">
        <v>1625311.82150269</v>
      </c>
      <c r="CO1767" s="188">
        <v>11621346.7584229</v>
      </c>
      <c r="CP1767" s="99">
        <v>3030024.7444152799</v>
      </c>
      <c r="CQ1767" s="99">
        <v>0</v>
      </c>
      <c r="CR1767" s="99">
        <v>0</v>
      </c>
      <c r="CS1767" s="99">
        <v>0</v>
      </c>
      <c r="CT1767" s="99">
        <v>0</v>
      </c>
      <c r="CU1767" s="98">
        <v>6443.8033613690004</v>
      </c>
      <c r="CV1767" s="98">
        <v>1355.1914931670001</v>
      </c>
    </row>
    <row r="1768" spans="1:100" x14ac:dyDescent="0.2">
      <c r="A1768" s="98" t="s">
        <v>183</v>
      </c>
      <c r="B1768" s="100">
        <v>43070</v>
      </c>
      <c r="C1768" s="99">
        <v>0</v>
      </c>
      <c r="D1768" s="99">
        <v>3344.5690801143601</v>
      </c>
      <c r="E1768" s="99">
        <v>6436.61910736561</v>
      </c>
      <c r="F1768" s="99">
        <v>260.61481946334197</v>
      </c>
      <c r="G1768" s="99">
        <v>0</v>
      </c>
      <c r="H1768" s="99">
        <v>0</v>
      </c>
      <c r="I1768" s="99">
        <v>0</v>
      </c>
      <c r="J1768" s="99">
        <v>1202.9987926036099</v>
      </c>
      <c r="K1768" s="99">
        <v>0</v>
      </c>
      <c r="L1768" s="99">
        <v>211.59441409073801</v>
      </c>
      <c r="M1768" s="99">
        <v>173.904829604551</v>
      </c>
      <c r="N1768" s="99">
        <v>4666.7003557086</v>
      </c>
      <c r="O1768" s="99">
        <v>0</v>
      </c>
      <c r="P1768" s="99">
        <v>3484.9600000679502</v>
      </c>
      <c r="Q1768" s="99">
        <v>1360.9100329875901</v>
      </c>
      <c r="R1768" s="99">
        <v>0</v>
      </c>
      <c r="S1768" s="99">
        <v>6.7829590423498303</v>
      </c>
      <c r="T1768" s="99">
        <v>0</v>
      </c>
      <c r="U1768" s="99">
        <v>1207.65396259725</v>
      </c>
      <c r="V1768" s="99">
        <v>0</v>
      </c>
      <c r="W1768" s="99">
        <v>328335.97800445597</v>
      </c>
      <c r="X1768" s="99">
        <v>770758.20254516602</v>
      </c>
      <c r="Y1768" s="99">
        <v>6122.4090586900702</v>
      </c>
      <c r="Z1768" s="99">
        <v>0</v>
      </c>
      <c r="AA1768" s="99">
        <v>0</v>
      </c>
      <c r="AB1768" s="99">
        <v>0</v>
      </c>
      <c r="AC1768" s="99">
        <v>429104.81125640898</v>
      </c>
      <c r="AD1768" s="99">
        <v>0</v>
      </c>
      <c r="AE1768" s="99">
        <v>3196.15471994877</v>
      </c>
      <c r="AF1768" s="99">
        <v>20059.8286213875</v>
      </c>
      <c r="AG1768" s="99">
        <v>558946.71038818394</v>
      </c>
      <c r="AH1768" s="99">
        <v>0</v>
      </c>
      <c r="AI1768" s="99">
        <v>332793.96907043498</v>
      </c>
      <c r="AJ1768" s="99">
        <v>196167.83506584199</v>
      </c>
      <c r="AK1768" s="99">
        <v>0</v>
      </c>
      <c r="AL1768" s="99">
        <v>739.96163181215502</v>
      </c>
      <c r="AM1768" s="99">
        <v>0</v>
      </c>
      <c r="AN1768" s="99">
        <v>428638.51345443702</v>
      </c>
      <c r="AO1768" s="99">
        <v>0</v>
      </c>
      <c r="AP1768" s="99">
        <v>2779207.05786133</v>
      </c>
      <c r="AQ1768" s="99">
        <v>6482176.6939697303</v>
      </c>
      <c r="AR1768" s="99">
        <v>55477.322447300001</v>
      </c>
      <c r="AS1768" s="99">
        <v>0</v>
      </c>
      <c r="AT1768" s="99">
        <v>0</v>
      </c>
      <c r="AU1768" s="99">
        <v>0</v>
      </c>
      <c r="AV1768" s="99">
        <v>1691373.32531738</v>
      </c>
      <c r="AW1768" s="99">
        <v>0</v>
      </c>
      <c r="AX1768" s="99">
        <v>27046.4994893074</v>
      </c>
      <c r="AY1768" s="99">
        <v>170624.89511108401</v>
      </c>
      <c r="AZ1768" s="99">
        <v>4652203.1064453097</v>
      </c>
      <c r="BA1768" s="99">
        <v>0</v>
      </c>
      <c r="BB1768" s="99">
        <v>2816645.78042603</v>
      </c>
      <c r="BC1768" s="99">
        <v>1693267.06817627</v>
      </c>
      <c r="BD1768" s="99">
        <v>0</v>
      </c>
      <c r="BE1768" s="99">
        <v>7067.1895921230298</v>
      </c>
      <c r="BF1768" s="99">
        <v>0</v>
      </c>
      <c r="BG1768" s="99">
        <v>1689396.8596344001</v>
      </c>
      <c r="BH1768" s="99">
        <v>0</v>
      </c>
      <c r="BI1768" s="99">
        <v>605785.48510742199</v>
      </c>
      <c r="BJ1768" s="99">
        <v>2334574.0869140602</v>
      </c>
      <c r="BK1768" s="99">
        <v>11150.613692045201</v>
      </c>
      <c r="BL1768" s="99">
        <v>0</v>
      </c>
      <c r="BM1768" s="99">
        <v>0</v>
      </c>
      <c r="BN1768" s="99">
        <v>0</v>
      </c>
      <c r="BO1768" s="99">
        <v>0</v>
      </c>
      <c r="BP1768" s="99">
        <v>0</v>
      </c>
      <c r="BQ1768" s="99">
        <v>0</v>
      </c>
      <c r="BR1768" s="99">
        <v>40446.4521770477</v>
      </c>
      <c r="BS1768" s="99">
        <v>1793268.5687103299</v>
      </c>
      <c r="BT1768" s="99">
        <v>0</v>
      </c>
      <c r="BU1768" s="99">
        <v>597965.31999969506</v>
      </c>
      <c r="BV1768" s="99">
        <v>557021.49127960205</v>
      </c>
      <c r="BW1768" s="99">
        <v>0</v>
      </c>
      <c r="BX1768" s="99">
        <v>1184.98999667168</v>
      </c>
      <c r="BY1768" s="99">
        <v>0</v>
      </c>
      <c r="BZ1768" s="99">
        <v>0</v>
      </c>
      <c r="CA1768" s="99">
        <v>9653.5461337566394</v>
      </c>
      <c r="CB1768" s="99">
        <v>1101466.15779114</v>
      </c>
      <c r="CC1768" s="99">
        <v>9244387.7176513709</v>
      </c>
      <c r="CD1768" s="99">
        <v>2961197.3755493201</v>
      </c>
      <c r="CE1768" s="99">
        <v>112.888211144134</v>
      </c>
      <c r="CF1768" s="99">
        <v>18366.615938663501</v>
      </c>
      <c r="CG1768" s="99">
        <v>173778.13969230701</v>
      </c>
      <c r="CH1768" s="99">
        <v>0</v>
      </c>
      <c r="CI1768" s="99">
        <v>9765.8441693782806</v>
      </c>
      <c r="CJ1768" s="99">
        <v>1119256.1305084201</v>
      </c>
      <c r="CK1768" s="99">
        <v>9411799.1978759803</v>
      </c>
      <c r="CL1768" s="99">
        <v>2989295.4872741699</v>
      </c>
      <c r="CM1768" s="188">
        <v>10958.3770526648</v>
      </c>
      <c r="CN1768" s="188">
        <v>1535019.0670471201</v>
      </c>
      <c r="CO1768" s="188">
        <v>11096756.668335</v>
      </c>
      <c r="CP1768" s="99">
        <v>2989295.4872741699</v>
      </c>
      <c r="CQ1768" s="99">
        <v>0</v>
      </c>
      <c r="CR1768" s="99">
        <v>0</v>
      </c>
      <c r="CS1768" s="99">
        <v>0</v>
      </c>
      <c r="CT1768" s="99">
        <v>0</v>
      </c>
      <c r="CU1768" s="98">
        <v>6411.4410913900001</v>
      </c>
      <c r="CV1768" s="98">
        <v>1320.5056969039999</v>
      </c>
    </row>
    <row r="1769" spans="1:100" x14ac:dyDescent="0.2">
      <c r="A1769" s="98" t="s">
        <v>183</v>
      </c>
      <c r="B1769" s="100">
        <v>43160</v>
      </c>
      <c r="C1769" s="99">
        <v>0</v>
      </c>
      <c r="D1769" s="99">
        <v>3269.7556132376199</v>
      </c>
      <c r="E1769" s="99">
        <v>6320.0790141820898</v>
      </c>
      <c r="F1769" s="99">
        <v>218.748671494424</v>
      </c>
      <c r="G1769" s="99">
        <v>0</v>
      </c>
      <c r="H1769" s="99">
        <v>0</v>
      </c>
      <c r="I1769" s="99">
        <v>0</v>
      </c>
      <c r="J1769" s="99">
        <v>1193.7678264081501</v>
      </c>
      <c r="K1769" s="99">
        <v>0</v>
      </c>
      <c r="L1769" s="99">
        <v>221.83909852430199</v>
      </c>
      <c r="M1769" s="99">
        <v>159.676589824259</v>
      </c>
      <c r="N1769" s="99">
        <v>4724.9838175177601</v>
      </c>
      <c r="O1769" s="99">
        <v>0</v>
      </c>
      <c r="P1769" s="99">
        <v>2891.62279590964</v>
      </c>
      <c r="Q1769" s="99">
        <v>1320.60705263913</v>
      </c>
      <c r="R1769" s="99">
        <v>0</v>
      </c>
      <c r="S1769" s="99">
        <v>9.4075012428220397</v>
      </c>
      <c r="T1769" s="99">
        <v>0</v>
      </c>
      <c r="U1769" s="99">
        <v>1195.8553134650001</v>
      </c>
      <c r="V1769" s="99">
        <v>0</v>
      </c>
      <c r="W1769" s="99">
        <v>333470.41184616101</v>
      </c>
      <c r="X1769" s="99">
        <v>780394.55931854201</v>
      </c>
      <c r="Y1769" s="99">
        <v>5688.0813152790097</v>
      </c>
      <c r="Z1769" s="99">
        <v>0</v>
      </c>
      <c r="AA1769" s="99">
        <v>0</v>
      </c>
      <c r="AB1769" s="99">
        <v>0</v>
      </c>
      <c r="AC1769" s="99">
        <v>427084.45407867403</v>
      </c>
      <c r="AD1769" s="99">
        <v>0</v>
      </c>
      <c r="AE1769" s="99">
        <v>7102.9340626597404</v>
      </c>
      <c r="AF1769" s="99">
        <v>21815.715494632699</v>
      </c>
      <c r="AG1769" s="99">
        <v>572718.20160675002</v>
      </c>
      <c r="AH1769" s="99">
        <v>0</v>
      </c>
      <c r="AI1769" s="99">
        <v>298921.62703323399</v>
      </c>
      <c r="AJ1769" s="99">
        <v>182655.847003937</v>
      </c>
      <c r="AK1769" s="99">
        <v>0</v>
      </c>
      <c r="AL1769" s="99">
        <v>1176.1703178882599</v>
      </c>
      <c r="AM1769" s="99">
        <v>0</v>
      </c>
      <c r="AN1769" s="99">
        <v>426669.41947937</v>
      </c>
      <c r="AO1769" s="99">
        <v>0</v>
      </c>
      <c r="AP1769" s="99">
        <v>2817085.6865844699</v>
      </c>
      <c r="AQ1769" s="99">
        <v>6521584.02416992</v>
      </c>
      <c r="AR1769" s="99">
        <v>53148.909783840201</v>
      </c>
      <c r="AS1769" s="99">
        <v>0</v>
      </c>
      <c r="AT1769" s="99">
        <v>0</v>
      </c>
      <c r="AU1769" s="99">
        <v>0</v>
      </c>
      <c r="AV1769" s="99">
        <v>1682409.0366516099</v>
      </c>
      <c r="AW1769" s="99">
        <v>0</v>
      </c>
      <c r="AX1769" s="99">
        <v>62829.214091301001</v>
      </c>
      <c r="AY1769" s="99">
        <v>185817.92371940601</v>
      </c>
      <c r="AZ1769" s="99">
        <v>4808521.7676391602</v>
      </c>
      <c r="BA1769" s="99">
        <v>0</v>
      </c>
      <c r="BB1769" s="99">
        <v>2557480.0195007301</v>
      </c>
      <c r="BC1769" s="99">
        <v>1571376.4169769301</v>
      </c>
      <c r="BD1769" s="99">
        <v>0</v>
      </c>
      <c r="BE1769" s="99">
        <v>10632.5535800457</v>
      </c>
      <c r="BF1769" s="99">
        <v>0</v>
      </c>
      <c r="BG1769" s="99">
        <v>1684338.1385498</v>
      </c>
      <c r="BH1769" s="99">
        <v>0</v>
      </c>
      <c r="BI1769" s="99">
        <v>629893.41078948998</v>
      </c>
      <c r="BJ1769" s="99">
        <v>2441282.7167968801</v>
      </c>
      <c r="BK1769" s="99">
        <v>12916.903101563499</v>
      </c>
      <c r="BL1769" s="99">
        <v>0</v>
      </c>
      <c r="BM1769" s="99">
        <v>0</v>
      </c>
      <c r="BN1769" s="99">
        <v>0</v>
      </c>
      <c r="BO1769" s="99">
        <v>0</v>
      </c>
      <c r="BP1769" s="99">
        <v>0</v>
      </c>
      <c r="BQ1769" s="99">
        <v>0</v>
      </c>
      <c r="BR1769" s="99">
        <v>40886.319922447197</v>
      </c>
      <c r="BS1769" s="99">
        <v>1929732.30020142</v>
      </c>
      <c r="BT1769" s="99">
        <v>0</v>
      </c>
      <c r="BU1769" s="99">
        <v>586546.55009460403</v>
      </c>
      <c r="BV1769" s="99">
        <v>521724.91153717</v>
      </c>
      <c r="BW1769" s="99">
        <v>0</v>
      </c>
      <c r="BX1769" s="99">
        <v>2312.3850833475599</v>
      </c>
      <c r="BY1769" s="99">
        <v>0</v>
      </c>
      <c r="BZ1769" s="99">
        <v>0</v>
      </c>
      <c r="CA1769" s="99">
        <v>9655.3470684289896</v>
      </c>
      <c r="CB1769" s="99">
        <v>1112777.08255005</v>
      </c>
      <c r="CC1769" s="99">
        <v>9343285.6912841797</v>
      </c>
      <c r="CD1769" s="99">
        <v>3041090.3510436998</v>
      </c>
      <c r="CE1769" s="99">
        <v>118.331141810864</v>
      </c>
      <c r="CF1769" s="99">
        <v>19773.152369976</v>
      </c>
      <c r="CG1769" s="99">
        <v>183504.19180107099</v>
      </c>
      <c r="CH1769" s="99">
        <v>0</v>
      </c>
      <c r="CI1769" s="99">
        <v>9773.5756914615595</v>
      </c>
      <c r="CJ1769" s="99">
        <v>1133293.85215759</v>
      </c>
      <c r="CK1769" s="99">
        <v>9528528.8979492206</v>
      </c>
      <c r="CL1769" s="99">
        <v>3072813.0210876502</v>
      </c>
      <c r="CM1769" s="188">
        <v>10942.695292353599</v>
      </c>
      <c r="CN1769" s="188">
        <v>1560943.68360901</v>
      </c>
      <c r="CO1769" s="188">
        <v>11209804.487793</v>
      </c>
      <c r="CP1769" s="99">
        <v>3072813.0210876502</v>
      </c>
      <c r="CQ1769" s="99">
        <v>0</v>
      </c>
      <c r="CR1769" s="99">
        <v>0</v>
      </c>
      <c r="CS1769" s="99">
        <v>0</v>
      </c>
      <c r="CT1769" s="99">
        <v>0</v>
      </c>
      <c r="CU1769" s="98">
        <v>6360.7494443610003</v>
      </c>
      <c r="CV1769" s="98">
        <v>1302.64759755</v>
      </c>
    </row>
    <row r="1770" spans="1:100" x14ac:dyDescent="0.2">
      <c r="A1770" s="98" t="s">
        <v>183</v>
      </c>
      <c r="B1770" s="100">
        <v>43252</v>
      </c>
      <c r="C1770" s="99">
        <v>0</v>
      </c>
      <c r="D1770" s="99">
        <v>3275.7773356139701</v>
      </c>
      <c r="E1770" s="99">
        <v>4664.99845987558</v>
      </c>
      <c r="F1770" s="99">
        <v>74.006917973980293</v>
      </c>
      <c r="G1770" s="99">
        <v>0</v>
      </c>
      <c r="H1770" s="99">
        <v>0</v>
      </c>
      <c r="I1770" s="99">
        <v>0</v>
      </c>
      <c r="J1770" s="99">
        <v>1178.50778210163</v>
      </c>
      <c r="K1770" s="99">
        <v>0</v>
      </c>
      <c r="L1770" s="99">
        <v>88.769516426138594</v>
      </c>
      <c r="M1770" s="99">
        <v>117.9074400682</v>
      </c>
      <c r="N1770" s="99">
        <v>3467.7980774939101</v>
      </c>
      <c r="O1770" s="99">
        <v>0</v>
      </c>
      <c r="P1770" s="99">
        <v>3225.7624444365501</v>
      </c>
      <c r="Q1770" s="99">
        <v>1008.77796080709</v>
      </c>
      <c r="R1770" s="99">
        <v>0</v>
      </c>
      <c r="S1770" s="99">
        <v>9.9441117481328494</v>
      </c>
      <c r="T1770" s="99">
        <v>0</v>
      </c>
      <c r="U1770" s="99">
        <v>1177.1684574037799</v>
      </c>
      <c r="V1770" s="99">
        <v>0</v>
      </c>
      <c r="W1770" s="99">
        <v>314305.48966979998</v>
      </c>
      <c r="X1770" s="99">
        <v>677374.587242126</v>
      </c>
      <c r="Y1770" s="99">
        <v>1054.88623824716</v>
      </c>
      <c r="Z1770" s="99">
        <v>0</v>
      </c>
      <c r="AA1770" s="99">
        <v>0</v>
      </c>
      <c r="AB1770" s="99">
        <v>0</v>
      </c>
      <c r="AC1770" s="99">
        <v>423330.522865295</v>
      </c>
      <c r="AD1770" s="99">
        <v>0</v>
      </c>
      <c r="AE1770" s="99">
        <v>11227.7427321672</v>
      </c>
      <c r="AF1770" s="99">
        <v>12856.7482631207</v>
      </c>
      <c r="AG1770" s="99">
        <v>494346.275623322</v>
      </c>
      <c r="AH1770" s="99">
        <v>0</v>
      </c>
      <c r="AI1770" s="99">
        <v>311276.89834213298</v>
      </c>
      <c r="AJ1770" s="99">
        <v>165436.345458984</v>
      </c>
      <c r="AK1770" s="99">
        <v>0</v>
      </c>
      <c r="AL1770" s="99">
        <v>1154.7607832849001</v>
      </c>
      <c r="AM1770" s="99">
        <v>0</v>
      </c>
      <c r="AN1770" s="99">
        <v>427062.73710250901</v>
      </c>
      <c r="AO1770" s="99">
        <v>0</v>
      </c>
      <c r="AP1770" s="99">
        <v>2727029.4956970201</v>
      </c>
      <c r="AQ1770" s="99">
        <v>5779037.7363281297</v>
      </c>
      <c r="AR1770" s="99">
        <v>13469.0515034199</v>
      </c>
      <c r="AS1770" s="99">
        <v>0</v>
      </c>
      <c r="AT1770" s="99">
        <v>0</v>
      </c>
      <c r="AU1770" s="99">
        <v>0</v>
      </c>
      <c r="AV1770" s="99">
        <v>1691487.70141602</v>
      </c>
      <c r="AW1770" s="99">
        <v>0</v>
      </c>
      <c r="AX1770" s="99">
        <v>97623.761708259597</v>
      </c>
      <c r="AY1770" s="99">
        <v>110300.789514542</v>
      </c>
      <c r="AZ1770" s="99">
        <v>4180768.9454040499</v>
      </c>
      <c r="BA1770" s="99">
        <v>0</v>
      </c>
      <c r="BB1770" s="99">
        <v>2669634.1672668499</v>
      </c>
      <c r="BC1770" s="99">
        <v>1427863.4291534401</v>
      </c>
      <c r="BD1770" s="99">
        <v>0</v>
      </c>
      <c r="BE1770" s="99">
        <v>10139.9694156647</v>
      </c>
      <c r="BF1770" s="99">
        <v>0</v>
      </c>
      <c r="BG1770" s="99">
        <v>1687419.07273865</v>
      </c>
      <c r="BH1770" s="99">
        <v>0</v>
      </c>
      <c r="BI1770" s="99">
        <v>573288.28248596203</v>
      </c>
      <c r="BJ1770" s="99">
        <v>1808421.9914855999</v>
      </c>
      <c r="BK1770" s="99">
        <v>2456.4241501390902</v>
      </c>
      <c r="BL1770" s="99">
        <v>0</v>
      </c>
      <c r="BM1770" s="99">
        <v>0</v>
      </c>
      <c r="BN1770" s="99">
        <v>0</v>
      </c>
      <c r="BO1770" s="99">
        <v>0</v>
      </c>
      <c r="BP1770" s="99">
        <v>0</v>
      </c>
      <c r="BQ1770" s="99">
        <v>0</v>
      </c>
      <c r="BR1770" s="99">
        <v>29133.736090183302</v>
      </c>
      <c r="BS1770" s="99">
        <v>1297849.9468689</v>
      </c>
      <c r="BT1770" s="99">
        <v>0</v>
      </c>
      <c r="BU1770" s="99">
        <v>585117.56458282506</v>
      </c>
      <c r="BV1770" s="99">
        <v>489942.54605483997</v>
      </c>
      <c r="BW1770" s="99">
        <v>0</v>
      </c>
      <c r="BX1770" s="99">
        <v>2149.4558483362198</v>
      </c>
      <c r="BY1770" s="99">
        <v>0</v>
      </c>
      <c r="BZ1770" s="99">
        <v>0</v>
      </c>
      <c r="CA1770" s="99">
        <v>7914.3453707098997</v>
      </c>
      <c r="CB1770" s="99">
        <v>987920.45751953102</v>
      </c>
      <c r="CC1770" s="99">
        <v>8490063.4283447303</v>
      </c>
      <c r="CD1770" s="99">
        <v>2386117.5354309101</v>
      </c>
      <c r="CE1770" s="99">
        <v>122.912444894202</v>
      </c>
      <c r="CF1770" s="99">
        <v>19713.135226965001</v>
      </c>
      <c r="CG1770" s="99">
        <v>184227.309309006</v>
      </c>
      <c r="CH1770" s="99">
        <v>0</v>
      </c>
      <c r="CI1770" s="99">
        <v>8038.3689734935797</v>
      </c>
      <c r="CJ1770" s="99">
        <v>1006995.71874237</v>
      </c>
      <c r="CK1770" s="99">
        <v>8679868.1496581994</v>
      </c>
      <c r="CL1770" s="99">
        <v>2418739.4248046898</v>
      </c>
      <c r="CM1770" s="188">
        <v>9213.9018849134409</v>
      </c>
      <c r="CN1770" s="188">
        <v>1441644.84619141</v>
      </c>
      <c r="CO1770" s="188">
        <v>10395647.5068359</v>
      </c>
      <c r="CP1770" s="99">
        <v>2418739.4248046898</v>
      </c>
      <c r="CQ1770" s="99">
        <v>0</v>
      </c>
      <c r="CR1770" s="99">
        <v>0</v>
      </c>
      <c r="CS1770" s="99">
        <v>0</v>
      </c>
      <c r="CT1770" s="99">
        <v>0</v>
      </c>
      <c r="CU1770" s="98">
        <v>4658.5851507090001</v>
      </c>
      <c r="CV1770" s="98">
        <v>1287.8936593200001</v>
      </c>
    </row>
    <row r="1771" spans="1:100" x14ac:dyDescent="0.2">
      <c r="A1771" s="98" t="s">
        <v>183</v>
      </c>
      <c r="B1771" s="100">
        <v>43344</v>
      </c>
      <c r="C1771" s="99">
        <v>0</v>
      </c>
      <c r="D1771" s="99">
        <v>3267.45427748561</v>
      </c>
      <c r="E1771" s="99">
        <v>4321.50801545382</v>
      </c>
      <c r="F1771" s="99">
        <v>25.3426177618094</v>
      </c>
      <c r="G1771" s="99">
        <v>0</v>
      </c>
      <c r="H1771" s="99">
        <v>0</v>
      </c>
      <c r="I1771" s="99">
        <v>0</v>
      </c>
      <c r="J1771" s="99">
        <v>1154.3922400772601</v>
      </c>
      <c r="K1771" s="99">
        <v>0</v>
      </c>
      <c r="L1771" s="99">
        <v>79.586526664905307</v>
      </c>
      <c r="M1771" s="99">
        <v>99.4343148125336</v>
      </c>
      <c r="N1771" s="99">
        <v>3364.5079773366501</v>
      </c>
      <c r="O1771" s="99">
        <v>0</v>
      </c>
      <c r="P1771" s="99">
        <v>3374.5824788510799</v>
      </c>
      <c r="Q1771" s="99">
        <v>896.04587782919396</v>
      </c>
      <c r="R1771" s="99">
        <v>0</v>
      </c>
      <c r="S1771" s="99">
        <v>7.1050542124430596</v>
      </c>
      <c r="T1771" s="99">
        <v>0</v>
      </c>
      <c r="U1771" s="99">
        <v>1149.41798663139</v>
      </c>
      <c r="V1771" s="99">
        <v>0</v>
      </c>
      <c r="W1771" s="99">
        <v>319670.040859222</v>
      </c>
      <c r="X1771" s="99">
        <v>647708.67754364002</v>
      </c>
      <c r="Y1771" s="99">
        <v>282.33044371381402</v>
      </c>
      <c r="Z1771" s="99">
        <v>0</v>
      </c>
      <c r="AA1771" s="99">
        <v>0</v>
      </c>
      <c r="AB1771" s="99">
        <v>0</v>
      </c>
      <c r="AC1771" s="99">
        <v>410539.788852692</v>
      </c>
      <c r="AD1771" s="99">
        <v>0</v>
      </c>
      <c r="AE1771" s="99">
        <v>11184.1372859478</v>
      </c>
      <c r="AF1771" s="99">
        <v>12191.837585687599</v>
      </c>
      <c r="AG1771" s="99">
        <v>478133.63479614299</v>
      </c>
      <c r="AH1771" s="99">
        <v>0</v>
      </c>
      <c r="AI1771" s="99">
        <v>325339.314971924</v>
      </c>
      <c r="AJ1771" s="99">
        <v>156826.400323868</v>
      </c>
      <c r="AK1771" s="99">
        <v>0</v>
      </c>
      <c r="AL1771" s="99">
        <v>972.55933792889095</v>
      </c>
      <c r="AM1771" s="99">
        <v>0</v>
      </c>
      <c r="AN1771" s="99">
        <v>409560.96518707299</v>
      </c>
      <c r="AO1771" s="99">
        <v>0</v>
      </c>
      <c r="AP1771" s="99">
        <v>2765300.94671631</v>
      </c>
      <c r="AQ1771" s="99">
        <v>5478350.93041992</v>
      </c>
      <c r="AR1771" s="99">
        <v>2516.8960064947601</v>
      </c>
      <c r="AS1771" s="99">
        <v>0</v>
      </c>
      <c r="AT1771" s="99">
        <v>0</v>
      </c>
      <c r="AU1771" s="99">
        <v>0</v>
      </c>
      <c r="AV1771" s="99">
        <v>1645453.25892639</v>
      </c>
      <c r="AW1771" s="99">
        <v>0</v>
      </c>
      <c r="AX1771" s="99">
        <v>96384.595326423601</v>
      </c>
      <c r="AY1771" s="99">
        <v>106970.21905803699</v>
      </c>
      <c r="AZ1771" s="99">
        <v>3986566.2945251502</v>
      </c>
      <c r="BA1771" s="99">
        <v>0</v>
      </c>
      <c r="BB1771" s="99">
        <v>2795714.07504272</v>
      </c>
      <c r="BC1771" s="99">
        <v>1352241.5559997601</v>
      </c>
      <c r="BD1771" s="99">
        <v>0</v>
      </c>
      <c r="BE1771" s="99">
        <v>7959.6472980380104</v>
      </c>
      <c r="BF1771" s="99">
        <v>0</v>
      </c>
      <c r="BG1771" s="99">
        <v>1650702.0142669701</v>
      </c>
      <c r="BH1771" s="99">
        <v>0</v>
      </c>
      <c r="BI1771" s="99">
        <v>590534.21743011498</v>
      </c>
      <c r="BJ1771" s="99">
        <v>1633378.94841003</v>
      </c>
      <c r="BK1771" s="99">
        <v>594.72275210171904</v>
      </c>
      <c r="BL1771" s="99">
        <v>0</v>
      </c>
      <c r="BM1771" s="99">
        <v>0</v>
      </c>
      <c r="BN1771" s="99">
        <v>0</v>
      </c>
      <c r="BO1771" s="99">
        <v>0</v>
      </c>
      <c r="BP1771" s="99">
        <v>0</v>
      </c>
      <c r="BQ1771" s="99">
        <v>0</v>
      </c>
      <c r="BR1771" s="99">
        <v>23994.9199512005</v>
      </c>
      <c r="BS1771" s="99">
        <v>1201518.66731262</v>
      </c>
      <c r="BT1771" s="99">
        <v>0</v>
      </c>
      <c r="BU1771" s="99">
        <v>535744.14620971703</v>
      </c>
      <c r="BV1771" s="99">
        <v>396220.41628646897</v>
      </c>
      <c r="BW1771" s="99">
        <v>0</v>
      </c>
      <c r="BX1771" s="99">
        <v>1413.6054385602499</v>
      </c>
      <c r="BY1771" s="99">
        <v>0</v>
      </c>
      <c r="BZ1771" s="99">
        <v>0</v>
      </c>
      <c r="CA1771" s="99">
        <v>7679.0894521474802</v>
      </c>
      <c r="CB1771" s="99">
        <v>968722.41419220006</v>
      </c>
      <c r="CC1771" s="99">
        <v>8260856.81323242</v>
      </c>
      <c r="CD1771" s="99">
        <v>2227228.5317993201</v>
      </c>
      <c r="CE1771" s="99">
        <v>115.367210869677</v>
      </c>
      <c r="CF1771" s="99">
        <v>19986.4287283421</v>
      </c>
      <c r="CG1771" s="99">
        <v>183924.06711196899</v>
      </c>
      <c r="CH1771" s="99">
        <v>0</v>
      </c>
      <c r="CI1771" s="99">
        <v>7795.81801509857</v>
      </c>
      <c r="CJ1771" s="99">
        <v>989269.11254119896</v>
      </c>
      <c r="CK1771" s="99">
        <v>8444149.9993896503</v>
      </c>
      <c r="CL1771" s="99">
        <v>2259300.9823303199</v>
      </c>
      <c r="CM1771" s="188">
        <v>8976.9066126346606</v>
      </c>
      <c r="CN1771" s="188">
        <v>1401814.7460479699</v>
      </c>
      <c r="CO1771" s="188">
        <v>10084624.1209717</v>
      </c>
      <c r="CP1771" s="99">
        <v>2259300.9823303199</v>
      </c>
      <c r="CQ1771" s="99">
        <v>0</v>
      </c>
      <c r="CR1771" s="99">
        <v>0</v>
      </c>
      <c r="CS1771" s="99">
        <v>0</v>
      </c>
      <c r="CT1771" s="99">
        <v>0</v>
      </c>
      <c r="CU1771" s="98">
        <v>4315.8663493650001</v>
      </c>
      <c r="CV1771" s="98">
        <v>1253.102715044</v>
      </c>
    </row>
    <row r="1772" spans="1:100" x14ac:dyDescent="0.2">
      <c r="A1772" s="98" t="s">
        <v>184</v>
      </c>
      <c r="B1772" s="100">
        <v>38047</v>
      </c>
      <c r="C1772" s="99">
        <v>0</v>
      </c>
      <c r="D1772" s="99">
        <v>594.54953245818604</v>
      </c>
      <c r="E1772" s="99">
        <v>647.63763181120203</v>
      </c>
      <c r="F1772" s="99">
        <v>0</v>
      </c>
      <c r="G1772" s="99">
        <v>0</v>
      </c>
      <c r="H1772" s="99">
        <v>0</v>
      </c>
      <c r="I1772" s="99">
        <v>0</v>
      </c>
      <c r="J1772" s="99">
        <v>0.95890457399946205</v>
      </c>
      <c r="K1772" s="99">
        <v>0</v>
      </c>
      <c r="L1772" s="99">
        <v>512.44089414179302</v>
      </c>
      <c r="M1772" s="99">
        <v>11.1999825369567</v>
      </c>
      <c r="N1772" s="99">
        <v>104.60627330280801</v>
      </c>
      <c r="O1772" s="99">
        <v>0</v>
      </c>
      <c r="P1772" s="99">
        <v>0</v>
      </c>
      <c r="Q1772" s="99">
        <v>537.20515652000904</v>
      </c>
      <c r="R1772" s="99">
        <v>0</v>
      </c>
      <c r="S1772" s="99">
        <v>0</v>
      </c>
      <c r="T1772" s="99">
        <v>22.350901076104499</v>
      </c>
      <c r="U1772" s="99">
        <v>214.73082182183899</v>
      </c>
      <c r="V1772" s="99">
        <v>0</v>
      </c>
      <c r="W1772" s="99">
        <v>59873.314074516296</v>
      </c>
      <c r="X1772" s="99">
        <v>115538.046423912</v>
      </c>
      <c r="Y1772" s="99">
        <v>0</v>
      </c>
      <c r="Z1772" s="99">
        <v>0</v>
      </c>
      <c r="AA1772" s="99">
        <v>0</v>
      </c>
      <c r="AB1772" s="99">
        <v>0</v>
      </c>
      <c r="AC1772" s="99">
        <v>31.384033888811199</v>
      </c>
      <c r="AD1772" s="99">
        <v>0</v>
      </c>
      <c r="AE1772" s="99">
        <v>49338.509652614601</v>
      </c>
      <c r="AF1772" s="99">
        <v>1478.86271524429</v>
      </c>
      <c r="AG1772" s="99">
        <v>23106.476044654799</v>
      </c>
      <c r="AH1772" s="99">
        <v>0</v>
      </c>
      <c r="AI1772" s="99">
        <v>0</v>
      </c>
      <c r="AJ1772" s="99">
        <v>92524.783906936602</v>
      </c>
      <c r="AK1772" s="99">
        <v>0</v>
      </c>
      <c r="AL1772" s="99">
        <v>0</v>
      </c>
      <c r="AM1772" s="99">
        <v>3957.6093165576499</v>
      </c>
      <c r="AN1772" s="99">
        <v>78975.753376007095</v>
      </c>
      <c r="AO1772" s="99">
        <v>0</v>
      </c>
      <c r="AP1772" s="99">
        <v>365324.53964233398</v>
      </c>
      <c r="AQ1772" s="99">
        <v>704043.12689971901</v>
      </c>
      <c r="AR1772" s="99">
        <v>0</v>
      </c>
      <c r="AS1772" s="99">
        <v>0</v>
      </c>
      <c r="AT1772" s="99">
        <v>0</v>
      </c>
      <c r="AU1772" s="99">
        <v>0</v>
      </c>
      <c r="AV1772" s="99">
        <v>70.366651870310307</v>
      </c>
      <c r="AW1772" s="99">
        <v>0</v>
      </c>
      <c r="AX1772" s="99">
        <v>313705.687709808</v>
      </c>
      <c r="AY1772" s="99">
        <v>7994.5936298370398</v>
      </c>
      <c r="AZ1772" s="99">
        <v>137543.72970581101</v>
      </c>
      <c r="BA1772" s="99">
        <v>0</v>
      </c>
      <c r="BB1772" s="99">
        <v>0</v>
      </c>
      <c r="BC1772" s="99">
        <v>562945.31987762498</v>
      </c>
      <c r="BD1772" s="99">
        <v>0</v>
      </c>
      <c r="BE1772" s="99">
        <v>0</v>
      </c>
      <c r="BF1772" s="99">
        <v>22073.672996521</v>
      </c>
      <c r="BG1772" s="99">
        <v>182105.919570923</v>
      </c>
      <c r="BH1772" s="99">
        <v>0</v>
      </c>
      <c r="BI1772" s="99">
        <v>3393.3157130479799</v>
      </c>
      <c r="BJ1772" s="99">
        <v>244188.64130973801</v>
      </c>
      <c r="BK1772" s="99">
        <v>0</v>
      </c>
      <c r="BL1772" s="99">
        <v>0</v>
      </c>
      <c r="BM1772" s="99">
        <v>0</v>
      </c>
      <c r="BN1772" s="99">
        <v>0</v>
      </c>
      <c r="BO1772" s="99">
        <v>0</v>
      </c>
      <c r="BP1772" s="99">
        <v>0</v>
      </c>
      <c r="BQ1772" s="99">
        <v>0</v>
      </c>
      <c r="BR1772" s="99">
        <v>1827.4777632057701</v>
      </c>
      <c r="BS1772" s="99">
        <v>48808.725095272101</v>
      </c>
      <c r="BT1772" s="99">
        <v>0</v>
      </c>
      <c r="BU1772" s="99">
        <v>0</v>
      </c>
      <c r="BV1772" s="99">
        <v>197446.049404144</v>
      </c>
      <c r="BW1772" s="99">
        <v>0</v>
      </c>
      <c r="BX1772" s="99">
        <v>0</v>
      </c>
      <c r="BY1772" s="99">
        <v>0</v>
      </c>
      <c r="BZ1772" s="99">
        <v>0</v>
      </c>
      <c r="CA1772" s="99">
        <v>1230.9971568286401</v>
      </c>
      <c r="CB1772" s="99">
        <v>176159.99051284799</v>
      </c>
      <c r="CC1772" s="99">
        <v>1067466.6317596401</v>
      </c>
      <c r="CD1772" s="99">
        <v>253599.47508430501</v>
      </c>
      <c r="CE1772" s="99">
        <v>21.8339344218839</v>
      </c>
      <c r="CF1772" s="99">
        <v>3816.1236209869398</v>
      </c>
      <c r="CG1772" s="99">
        <v>21961.4963412285</v>
      </c>
      <c r="CH1772" s="99">
        <v>0</v>
      </c>
      <c r="CI1772" s="99">
        <v>1252.8012997507999</v>
      </c>
      <c r="CJ1772" s="99">
        <v>182609.071275711</v>
      </c>
      <c r="CK1772" s="99">
        <v>1088542.7460022001</v>
      </c>
      <c r="CL1772" s="99">
        <v>253335.022237778</v>
      </c>
      <c r="CM1772" s="188">
        <v>1466.9558698236899</v>
      </c>
      <c r="CN1772" s="188">
        <v>257732.987594604</v>
      </c>
      <c r="CO1772" s="188">
        <v>1277075.0115509001</v>
      </c>
      <c r="CP1772" s="99">
        <v>253335.022237778</v>
      </c>
      <c r="CQ1772" s="99">
        <v>0</v>
      </c>
      <c r="CR1772" s="99">
        <v>0</v>
      </c>
      <c r="CS1772" s="99">
        <v>0</v>
      </c>
      <c r="CT1772" s="99">
        <v>0</v>
      </c>
      <c r="CU1772" s="98">
        <v>884.35045284199998</v>
      </c>
      <c r="CV1772" s="98">
        <v>0.99244432599999999</v>
      </c>
    </row>
    <row r="1773" spans="1:100" x14ac:dyDescent="0.2">
      <c r="A1773" s="98" t="s">
        <v>184</v>
      </c>
      <c r="B1773" s="100">
        <v>38139</v>
      </c>
      <c r="C1773" s="99">
        <v>0</v>
      </c>
      <c r="D1773" s="99">
        <v>603.92354320734705</v>
      </c>
      <c r="E1773" s="99">
        <v>643.25717207789398</v>
      </c>
      <c r="F1773" s="99">
        <v>0</v>
      </c>
      <c r="G1773" s="99">
        <v>0</v>
      </c>
      <c r="H1773" s="99">
        <v>0</v>
      </c>
      <c r="I1773" s="99">
        <v>0</v>
      </c>
      <c r="J1773" s="99">
        <v>15.2794071439421</v>
      </c>
      <c r="K1773" s="99">
        <v>0</v>
      </c>
      <c r="L1773" s="99">
        <v>574.56463121622801</v>
      </c>
      <c r="M1773" s="99">
        <v>13.479236032930199</v>
      </c>
      <c r="N1773" s="99">
        <v>108.41930149775</v>
      </c>
      <c r="O1773" s="99">
        <v>0</v>
      </c>
      <c r="P1773" s="99">
        <v>0</v>
      </c>
      <c r="Q1773" s="99">
        <v>533.15536769479502</v>
      </c>
      <c r="R1773" s="99">
        <v>0</v>
      </c>
      <c r="S1773" s="99">
        <v>0</v>
      </c>
      <c r="T1773" s="99">
        <v>19.189475327031701</v>
      </c>
      <c r="U1773" s="99">
        <v>212.38542505726201</v>
      </c>
      <c r="V1773" s="99">
        <v>0</v>
      </c>
      <c r="W1773" s="99">
        <v>58065.9601640701</v>
      </c>
      <c r="X1773" s="99">
        <v>116451.411465645</v>
      </c>
      <c r="Y1773" s="99">
        <v>0</v>
      </c>
      <c r="Z1773" s="99">
        <v>0</v>
      </c>
      <c r="AA1773" s="99">
        <v>0</v>
      </c>
      <c r="AB1773" s="99">
        <v>0</v>
      </c>
      <c r="AC1773" s="99">
        <v>4376.0272258520099</v>
      </c>
      <c r="AD1773" s="99">
        <v>0</v>
      </c>
      <c r="AE1773" s="99">
        <v>68501.916244506807</v>
      </c>
      <c r="AF1773" s="99">
        <v>1449.8969923853899</v>
      </c>
      <c r="AG1773" s="99">
        <v>23919.8876669407</v>
      </c>
      <c r="AH1773" s="99">
        <v>0</v>
      </c>
      <c r="AI1773" s="99">
        <v>0</v>
      </c>
      <c r="AJ1773" s="99">
        <v>90902.611524581895</v>
      </c>
      <c r="AK1773" s="99">
        <v>0</v>
      </c>
      <c r="AL1773" s="99">
        <v>0</v>
      </c>
      <c r="AM1773" s="99">
        <v>3764.2778907716302</v>
      </c>
      <c r="AN1773" s="99">
        <v>77187.329555511504</v>
      </c>
      <c r="AO1773" s="99">
        <v>0</v>
      </c>
      <c r="AP1773" s="99">
        <v>364674.68206405599</v>
      </c>
      <c r="AQ1773" s="99">
        <v>713811.13887023902</v>
      </c>
      <c r="AR1773" s="99">
        <v>0</v>
      </c>
      <c r="AS1773" s="99">
        <v>0</v>
      </c>
      <c r="AT1773" s="99">
        <v>0</v>
      </c>
      <c r="AU1773" s="99">
        <v>0</v>
      </c>
      <c r="AV1773" s="99">
        <v>11013.5180416107</v>
      </c>
      <c r="AW1773" s="99">
        <v>0</v>
      </c>
      <c r="AX1773" s="99">
        <v>357022.71379089402</v>
      </c>
      <c r="AY1773" s="99">
        <v>8761.8743517398798</v>
      </c>
      <c r="AZ1773" s="99">
        <v>147406.86533546401</v>
      </c>
      <c r="BA1773" s="99">
        <v>0</v>
      </c>
      <c r="BB1773" s="99">
        <v>0</v>
      </c>
      <c r="BC1773" s="99">
        <v>559005.82324218797</v>
      </c>
      <c r="BD1773" s="99">
        <v>0</v>
      </c>
      <c r="BE1773" s="99">
        <v>0</v>
      </c>
      <c r="BF1773" s="99">
        <v>21593.801373481801</v>
      </c>
      <c r="BG1773" s="99">
        <v>179732.34917068499</v>
      </c>
      <c r="BH1773" s="99">
        <v>0</v>
      </c>
      <c r="BI1773" s="99">
        <v>4292.2771477699298</v>
      </c>
      <c r="BJ1773" s="99">
        <v>248227.93592453</v>
      </c>
      <c r="BK1773" s="99">
        <v>0</v>
      </c>
      <c r="BL1773" s="99">
        <v>0</v>
      </c>
      <c r="BM1773" s="99">
        <v>0</v>
      </c>
      <c r="BN1773" s="99">
        <v>0</v>
      </c>
      <c r="BO1773" s="99">
        <v>0</v>
      </c>
      <c r="BP1773" s="99">
        <v>0</v>
      </c>
      <c r="BQ1773" s="99">
        <v>0</v>
      </c>
      <c r="BR1773" s="99">
        <v>2105.5969578325698</v>
      </c>
      <c r="BS1773" s="99">
        <v>52549.757937431299</v>
      </c>
      <c r="BT1773" s="99">
        <v>0</v>
      </c>
      <c r="BU1773" s="99">
        <v>0</v>
      </c>
      <c r="BV1773" s="99">
        <v>199117.062404633</v>
      </c>
      <c r="BW1773" s="99">
        <v>0</v>
      </c>
      <c r="BX1773" s="99">
        <v>0</v>
      </c>
      <c r="BY1773" s="99">
        <v>0</v>
      </c>
      <c r="BZ1773" s="99">
        <v>0</v>
      </c>
      <c r="CA1773" s="99">
        <v>1240.67331747711</v>
      </c>
      <c r="CB1773" s="99">
        <v>173733.70203781099</v>
      </c>
      <c r="CC1773" s="99">
        <v>1072459.7563018801</v>
      </c>
      <c r="CD1773" s="99">
        <v>250836.98687171901</v>
      </c>
      <c r="CE1773" s="99">
        <v>22.893612699816</v>
      </c>
      <c r="CF1773" s="99">
        <v>4355.81353658438</v>
      </c>
      <c r="CG1773" s="99">
        <v>25118.2822995186</v>
      </c>
      <c r="CH1773" s="99">
        <v>0</v>
      </c>
      <c r="CI1773" s="99">
        <v>1264.4990497082499</v>
      </c>
      <c r="CJ1773" s="99">
        <v>177851.283332825</v>
      </c>
      <c r="CK1773" s="99">
        <v>1098250.33343506</v>
      </c>
      <c r="CL1773" s="99">
        <v>251214.82835578901</v>
      </c>
      <c r="CM1773" s="188">
        <v>1475.21219965816</v>
      </c>
      <c r="CN1773" s="188">
        <v>255052.41448593099</v>
      </c>
      <c r="CO1773" s="188">
        <v>1273935.68757629</v>
      </c>
      <c r="CP1773" s="99">
        <v>251214.82835578901</v>
      </c>
      <c r="CQ1773" s="99">
        <v>0</v>
      </c>
      <c r="CR1773" s="99">
        <v>0</v>
      </c>
      <c r="CS1773" s="99">
        <v>0</v>
      </c>
      <c r="CT1773" s="99">
        <v>0</v>
      </c>
      <c r="CU1773" s="98">
        <v>860.11118840300003</v>
      </c>
      <c r="CV1773" s="98">
        <v>19.062885765000001</v>
      </c>
    </row>
    <row r="1774" spans="1:100" x14ac:dyDescent="0.2">
      <c r="A1774" s="98" t="s">
        <v>184</v>
      </c>
      <c r="B1774" s="100">
        <v>38231</v>
      </c>
      <c r="C1774" s="99">
        <v>0</v>
      </c>
      <c r="D1774" s="99">
        <v>633.898378059268</v>
      </c>
      <c r="E1774" s="99">
        <v>635.8983104527</v>
      </c>
      <c r="F1774" s="99">
        <v>0</v>
      </c>
      <c r="G1774" s="99">
        <v>0</v>
      </c>
      <c r="H1774" s="99">
        <v>0</v>
      </c>
      <c r="I1774" s="99">
        <v>0</v>
      </c>
      <c r="J1774" s="99">
        <v>48.004833269864299</v>
      </c>
      <c r="K1774" s="99">
        <v>0</v>
      </c>
      <c r="L1774" s="99">
        <v>654.18229977041506</v>
      </c>
      <c r="M1774" s="99">
        <v>12.8894445189508</v>
      </c>
      <c r="N1774" s="99">
        <v>113.139499923214</v>
      </c>
      <c r="O1774" s="99">
        <v>0</v>
      </c>
      <c r="P1774" s="99">
        <v>0</v>
      </c>
      <c r="Q1774" s="99">
        <v>544.37083218246698</v>
      </c>
      <c r="R1774" s="99">
        <v>0</v>
      </c>
      <c r="S1774" s="99">
        <v>0</v>
      </c>
      <c r="T1774" s="99">
        <v>20.701472971588402</v>
      </c>
      <c r="U1774" s="99">
        <v>229.062469365075</v>
      </c>
      <c r="V1774" s="99">
        <v>0</v>
      </c>
      <c r="W1774" s="99">
        <v>60479.390178680398</v>
      </c>
      <c r="X1774" s="99">
        <v>119933.114578247</v>
      </c>
      <c r="Y1774" s="99">
        <v>0</v>
      </c>
      <c r="Z1774" s="99">
        <v>0</v>
      </c>
      <c r="AA1774" s="99">
        <v>0</v>
      </c>
      <c r="AB1774" s="99">
        <v>0</v>
      </c>
      <c r="AC1774" s="99">
        <v>12467.6124532223</v>
      </c>
      <c r="AD1774" s="99">
        <v>0</v>
      </c>
      <c r="AE1774" s="99">
        <v>60601.203925609603</v>
      </c>
      <c r="AF1774" s="99">
        <v>1704.70977827907</v>
      </c>
      <c r="AG1774" s="99">
        <v>25591.800993681001</v>
      </c>
      <c r="AH1774" s="99">
        <v>0</v>
      </c>
      <c r="AI1774" s="99">
        <v>0</v>
      </c>
      <c r="AJ1774" s="99">
        <v>99248.795650482207</v>
      </c>
      <c r="AK1774" s="99">
        <v>0</v>
      </c>
      <c r="AL1774" s="99">
        <v>0</v>
      </c>
      <c r="AM1774" s="99">
        <v>3911.8108258247398</v>
      </c>
      <c r="AN1774" s="99">
        <v>79792.6440219879</v>
      </c>
      <c r="AO1774" s="99">
        <v>0</v>
      </c>
      <c r="AP1774" s="99">
        <v>379852.70081329299</v>
      </c>
      <c r="AQ1774" s="99">
        <v>759962.17418670701</v>
      </c>
      <c r="AR1774" s="99">
        <v>0</v>
      </c>
      <c r="AS1774" s="99">
        <v>0</v>
      </c>
      <c r="AT1774" s="99">
        <v>0</v>
      </c>
      <c r="AU1774" s="99">
        <v>0</v>
      </c>
      <c r="AV1774" s="99">
        <v>32127.605502128601</v>
      </c>
      <c r="AW1774" s="99">
        <v>0</v>
      </c>
      <c r="AX1774" s="99">
        <v>366404.326747894</v>
      </c>
      <c r="AY1774" s="99">
        <v>11480.530752062799</v>
      </c>
      <c r="AZ1774" s="99">
        <v>161267.19610977199</v>
      </c>
      <c r="BA1774" s="99">
        <v>0</v>
      </c>
      <c r="BB1774" s="99">
        <v>0</v>
      </c>
      <c r="BC1774" s="99">
        <v>633315.38841247605</v>
      </c>
      <c r="BD1774" s="99">
        <v>0</v>
      </c>
      <c r="BE1774" s="99">
        <v>0</v>
      </c>
      <c r="BF1774" s="99">
        <v>23565.202929019899</v>
      </c>
      <c r="BG1774" s="99">
        <v>194068.47136115999</v>
      </c>
      <c r="BH1774" s="99">
        <v>0</v>
      </c>
      <c r="BI1774" s="99">
        <v>6499.64984887838</v>
      </c>
      <c r="BJ1774" s="99">
        <v>264757.65171051002</v>
      </c>
      <c r="BK1774" s="99">
        <v>0</v>
      </c>
      <c r="BL1774" s="99">
        <v>0</v>
      </c>
      <c r="BM1774" s="99">
        <v>0</v>
      </c>
      <c r="BN1774" s="99">
        <v>0</v>
      </c>
      <c r="BO1774" s="99">
        <v>0</v>
      </c>
      <c r="BP1774" s="99">
        <v>0</v>
      </c>
      <c r="BQ1774" s="99">
        <v>0</v>
      </c>
      <c r="BR1774" s="99">
        <v>2560.7337333261999</v>
      </c>
      <c r="BS1774" s="99">
        <v>57306.082648277297</v>
      </c>
      <c r="BT1774" s="99">
        <v>0</v>
      </c>
      <c r="BU1774" s="99">
        <v>0</v>
      </c>
      <c r="BV1774" s="99">
        <v>212888.17787170401</v>
      </c>
      <c r="BW1774" s="99">
        <v>0</v>
      </c>
      <c r="BX1774" s="99">
        <v>0</v>
      </c>
      <c r="BY1774" s="99">
        <v>0</v>
      </c>
      <c r="BZ1774" s="99">
        <v>0</v>
      </c>
      <c r="CA1774" s="99">
        <v>1280.0559310317001</v>
      </c>
      <c r="CB1774" s="99">
        <v>183566.73601341201</v>
      </c>
      <c r="CC1774" s="99">
        <v>1147678.5199279799</v>
      </c>
      <c r="CD1774" s="99">
        <v>268381.91130065901</v>
      </c>
      <c r="CE1774" s="99">
        <v>25.2159128619824</v>
      </c>
      <c r="CF1774" s="99">
        <v>5629.0959927439699</v>
      </c>
      <c r="CG1774" s="99">
        <v>33030.049502372698</v>
      </c>
      <c r="CH1774" s="99">
        <v>0</v>
      </c>
      <c r="CI1774" s="99">
        <v>1304.1429025679799</v>
      </c>
      <c r="CJ1774" s="99">
        <v>185162.630821228</v>
      </c>
      <c r="CK1774" s="99">
        <v>1180042.510849</v>
      </c>
      <c r="CL1774" s="99">
        <v>270257.31317138701</v>
      </c>
      <c r="CM1774" s="188">
        <v>1533.9519484490199</v>
      </c>
      <c r="CN1774" s="188">
        <v>271274.50091934198</v>
      </c>
      <c r="CO1774" s="188">
        <v>1382267.5709991499</v>
      </c>
      <c r="CP1774" s="99">
        <v>270257.31317138701</v>
      </c>
      <c r="CQ1774" s="99">
        <v>0</v>
      </c>
      <c r="CR1774" s="99">
        <v>0</v>
      </c>
      <c r="CS1774" s="99">
        <v>0</v>
      </c>
      <c r="CT1774" s="99">
        <v>0</v>
      </c>
      <c r="CU1774" s="98">
        <v>838.57568099900004</v>
      </c>
      <c r="CV1774" s="98">
        <v>52.262408833999999</v>
      </c>
    </row>
    <row r="1775" spans="1:100" x14ac:dyDescent="0.2">
      <c r="A1775" s="98" t="s">
        <v>184</v>
      </c>
      <c r="B1775" s="100">
        <v>38322</v>
      </c>
      <c r="C1775" s="99">
        <v>0</v>
      </c>
      <c r="D1775" s="99">
        <v>656.85101462900604</v>
      </c>
      <c r="E1775" s="99">
        <v>625.38400582224097</v>
      </c>
      <c r="F1775" s="99">
        <v>0</v>
      </c>
      <c r="G1775" s="99">
        <v>0</v>
      </c>
      <c r="H1775" s="99">
        <v>0</v>
      </c>
      <c r="I1775" s="99">
        <v>0</v>
      </c>
      <c r="J1775" s="99">
        <v>83.480673142708795</v>
      </c>
      <c r="K1775" s="99">
        <v>0</v>
      </c>
      <c r="L1775" s="99">
        <v>691.88551922142506</v>
      </c>
      <c r="M1775" s="99">
        <v>11.4912263279548</v>
      </c>
      <c r="N1775" s="99">
        <v>120.96122820116599</v>
      </c>
      <c r="O1775" s="99">
        <v>0</v>
      </c>
      <c r="P1775" s="99">
        <v>0</v>
      </c>
      <c r="Q1775" s="99">
        <v>514.73483161628201</v>
      </c>
      <c r="R1775" s="99">
        <v>0</v>
      </c>
      <c r="S1775" s="99">
        <v>0</v>
      </c>
      <c r="T1775" s="99">
        <v>20.936174653936199</v>
      </c>
      <c r="U1775" s="99">
        <v>253.25609577074599</v>
      </c>
      <c r="V1775" s="99">
        <v>0</v>
      </c>
      <c r="W1775" s="99">
        <v>66999.889610290498</v>
      </c>
      <c r="X1775" s="99">
        <v>117108.729537964</v>
      </c>
      <c r="Y1775" s="99">
        <v>0</v>
      </c>
      <c r="Z1775" s="99">
        <v>0</v>
      </c>
      <c r="AA1775" s="99">
        <v>0</v>
      </c>
      <c r="AB1775" s="99">
        <v>0</v>
      </c>
      <c r="AC1775" s="99">
        <v>28415.445088625002</v>
      </c>
      <c r="AD1775" s="99">
        <v>0</v>
      </c>
      <c r="AE1775" s="99">
        <v>61099.000660896301</v>
      </c>
      <c r="AF1775" s="99">
        <v>1150.3119223266799</v>
      </c>
      <c r="AG1775" s="99">
        <v>26414.8843009472</v>
      </c>
      <c r="AH1775" s="99">
        <v>0</v>
      </c>
      <c r="AI1775" s="99">
        <v>0</v>
      </c>
      <c r="AJ1775" s="99">
        <v>91217.638552665696</v>
      </c>
      <c r="AK1775" s="99">
        <v>0</v>
      </c>
      <c r="AL1775" s="99">
        <v>0</v>
      </c>
      <c r="AM1775" s="99">
        <v>3707.4383158385799</v>
      </c>
      <c r="AN1775" s="99">
        <v>93149.025818824797</v>
      </c>
      <c r="AO1775" s="99">
        <v>0</v>
      </c>
      <c r="AP1775" s="99">
        <v>407711.82354736299</v>
      </c>
      <c r="AQ1775" s="99">
        <v>745402.685935974</v>
      </c>
      <c r="AR1775" s="99">
        <v>0</v>
      </c>
      <c r="AS1775" s="99">
        <v>0</v>
      </c>
      <c r="AT1775" s="99">
        <v>0</v>
      </c>
      <c r="AU1775" s="99">
        <v>0</v>
      </c>
      <c r="AV1775" s="99">
        <v>66989.2049131393</v>
      </c>
      <c r="AW1775" s="99">
        <v>0</v>
      </c>
      <c r="AX1775" s="99">
        <v>433763.91624069202</v>
      </c>
      <c r="AY1775" s="99">
        <v>7573.6153754591896</v>
      </c>
      <c r="AZ1775" s="99">
        <v>167901.34085273699</v>
      </c>
      <c r="BA1775" s="99">
        <v>0</v>
      </c>
      <c r="BB1775" s="99">
        <v>0</v>
      </c>
      <c r="BC1775" s="99">
        <v>580149.81578064</v>
      </c>
      <c r="BD1775" s="99">
        <v>0</v>
      </c>
      <c r="BE1775" s="99">
        <v>0</v>
      </c>
      <c r="BF1775" s="99">
        <v>22965.2941811085</v>
      </c>
      <c r="BG1775" s="99">
        <v>218295.43229484599</v>
      </c>
      <c r="BH1775" s="99">
        <v>0</v>
      </c>
      <c r="BI1775" s="99">
        <v>6518.8948681354505</v>
      </c>
      <c r="BJ1775" s="99">
        <v>259164.333631516</v>
      </c>
      <c r="BK1775" s="99">
        <v>0</v>
      </c>
      <c r="BL1775" s="99">
        <v>0</v>
      </c>
      <c r="BM1775" s="99">
        <v>0</v>
      </c>
      <c r="BN1775" s="99">
        <v>0</v>
      </c>
      <c r="BO1775" s="99">
        <v>0</v>
      </c>
      <c r="BP1775" s="99">
        <v>0</v>
      </c>
      <c r="BQ1775" s="99">
        <v>0</v>
      </c>
      <c r="BR1775" s="99">
        <v>1796.77099707723</v>
      </c>
      <c r="BS1775" s="99">
        <v>58610.329092979402</v>
      </c>
      <c r="BT1775" s="99">
        <v>0</v>
      </c>
      <c r="BU1775" s="99">
        <v>0</v>
      </c>
      <c r="BV1775" s="99">
        <v>202153.07330131499</v>
      </c>
      <c r="BW1775" s="99">
        <v>0</v>
      </c>
      <c r="BX1775" s="99">
        <v>0</v>
      </c>
      <c r="BY1775" s="99">
        <v>0</v>
      </c>
      <c r="BZ1775" s="99">
        <v>0</v>
      </c>
      <c r="CA1775" s="99">
        <v>1290.44151669741</v>
      </c>
      <c r="CB1775" s="99">
        <v>181432.64396285999</v>
      </c>
      <c r="CC1775" s="99">
        <v>1155218.8328094501</v>
      </c>
      <c r="CD1775" s="99">
        <v>264201.51871490502</v>
      </c>
      <c r="CE1775" s="99">
        <v>25.945854567922702</v>
      </c>
      <c r="CF1775" s="99">
        <v>5064.6892673969296</v>
      </c>
      <c r="CG1775" s="99">
        <v>31620.742765665102</v>
      </c>
      <c r="CH1775" s="99">
        <v>0</v>
      </c>
      <c r="CI1775" s="99">
        <v>1316.68916645646</v>
      </c>
      <c r="CJ1775" s="99">
        <v>187975.18962860099</v>
      </c>
      <c r="CK1775" s="99">
        <v>1187719.6968841599</v>
      </c>
      <c r="CL1775" s="99">
        <v>265853.05953979498</v>
      </c>
      <c r="CM1775" s="188">
        <v>1569.5634981840799</v>
      </c>
      <c r="CN1775" s="188">
        <v>279007.49510955799</v>
      </c>
      <c r="CO1775" s="188">
        <v>1396360.24301147</v>
      </c>
      <c r="CP1775" s="99">
        <v>265853.05953979498</v>
      </c>
      <c r="CQ1775" s="99">
        <v>0</v>
      </c>
      <c r="CR1775" s="99">
        <v>0</v>
      </c>
      <c r="CS1775" s="99">
        <v>0</v>
      </c>
      <c r="CT1775" s="99">
        <v>0</v>
      </c>
      <c r="CU1775" s="98">
        <v>809.51810489299999</v>
      </c>
      <c r="CV1775" s="98">
        <v>91.386479140999995</v>
      </c>
    </row>
    <row r="1776" spans="1:100" x14ac:dyDescent="0.2">
      <c r="A1776" s="98" t="s">
        <v>184</v>
      </c>
      <c r="B1776" s="100">
        <v>38412</v>
      </c>
      <c r="C1776" s="99">
        <v>0</v>
      </c>
      <c r="D1776" s="99">
        <v>663.45404974371195</v>
      </c>
      <c r="E1776" s="99">
        <v>620.08818098157599</v>
      </c>
      <c r="F1776" s="99">
        <v>0</v>
      </c>
      <c r="G1776" s="99">
        <v>0</v>
      </c>
      <c r="H1776" s="99">
        <v>0</v>
      </c>
      <c r="I1776" s="99">
        <v>0</v>
      </c>
      <c r="J1776" s="99">
        <v>115.859362329356</v>
      </c>
      <c r="K1776" s="99">
        <v>0</v>
      </c>
      <c r="L1776" s="99">
        <v>575.933053761721</v>
      </c>
      <c r="M1776" s="99">
        <v>16.1973451189697</v>
      </c>
      <c r="N1776" s="99">
        <v>120.718648571521</v>
      </c>
      <c r="O1776" s="99">
        <v>0</v>
      </c>
      <c r="P1776" s="99">
        <v>0</v>
      </c>
      <c r="Q1776" s="99">
        <v>501.53644904866798</v>
      </c>
      <c r="R1776" s="99">
        <v>0</v>
      </c>
      <c r="S1776" s="99">
        <v>0</v>
      </c>
      <c r="T1776" s="99">
        <v>19.146965647349099</v>
      </c>
      <c r="U1776" s="99">
        <v>261.60574761033098</v>
      </c>
      <c r="V1776" s="99">
        <v>0</v>
      </c>
      <c r="W1776" s="99">
        <v>57248.041404247298</v>
      </c>
      <c r="X1776" s="99">
        <v>116910.451450348</v>
      </c>
      <c r="Y1776" s="99">
        <v>0</v>
      </c>
      <c r="Z1776" s="99">
        <v>0</v>
      </c>
      <c r="AA1776" s="99">
        <v>0</v>
      </c>
      <c r="AB1776" s="99">
        <v>0</v>
      </c>
      <c r="AC1776" s="99">
        <v>43528.099913120299</v>
      </c>
      <c r="AD1776" s="99">
        <v>0</v>
      </c>
      <c r="AE1776" s="99">
        <v>45995.1187205315</v>
      </c>
      <c r="AF1776" s="99">
        <v>2357.0358003675901</v>
      </c>
      <c r="AG1776" s="99">
        <v>26678.5726146698</v>
      </c>
      <c r="AH1776" s="99">
        <v>0</v>
      </c>
      <c r="AI1776" s="99">
        <v>0</v>
      </c>
      <c r="AJ1776" s="99">
        <v>91219.1903543472</v>
      </c>
      <c r="AK1776" s="99">
        <v>0</v>
      </c>
      <c r="AL1776" s="99">
        <v>0</v>
      </c>
      <c r="AM1776" s="99">
        <v>3571.5388230383401</v>
      </c>
      <c r="AN1776" s="99">
        <v>99335.555479049697</v>
      </c>
      <c r="AO1776" s="99">
        <v>0</v>
      </c>
      <c r="AP1776" s="99">
        <v>363853.480289459</v>
      </c>
      <c r="AQ1776" s="99">
        <v>748970.55481720006</v>
      </c>
      <c r="AR1776" s="99">
        <v>0</v>
      </c>
      <c r="AS1776" s="99">
        <v>0</v>
      </c>
      <c r="AT1776" s="99">
        <v>0</v>
      </c>
      <c r="AU1776" s="99">
        <v>0</v>
      </c>
      <c r="AV1776" s="99">
        <v>101553.16168499</v>
      </c>
      <c r="AW1776" s="99">
        <v>0</v>
      </c>
      <c r="AX1776" s="99">
        <v>301888.12612533598</v>
      </c>
      <c r="AY1776" s="99">
        <v>15005.2530738115</v>
      </c>
      <c r="AZ1776" s="99">
        <v>166680.238164902</v>
      </c>
      <c r="BA1776" s="99">
        <v>0</v>
      </c>
      <c r="BB1776" s="99">
        <v>0</v>
      </c>
      <c r="BC1776" s="99">
        <v>584150.12856292701</v>
      </c>
      <c r="BD1776" s="99">
        <v>0</v>
      </c>
      <c r="BE1776" s="99">
        <v>0</v>
      </c>
      <c r="BF1776" s="99">
        <v>21923.193865299199</v>
      </c>
      <c r="BG1776" s="99">
        <v>237259.97356224101</v>
      </c>
      <c r="BH1776" s="99">
        <v>0</v>
      </c>
      <c r="BI1776" s="99">
        <v>8690.0659332275409</v>
      </c>
      <c r="BJ1776" s="99">
        <v>258218.488687515</v>
      </c>
      <c r="BK1776" s="99">
        <v>0</v>
      </c>
      <c r="BL1776" s="99">
        <v>0</v>
      </c>
      <c r="BM1776" s="99">
        <v>0</v>
      </c>
      <c r="BN1776" s="99">
        <v>0</v>
      </c>
      <c r="BO1776" s="99">
        <v>0</v>
      </c>
      <c r="BP1776" s="99">
        <v>0</v>
      </c>
      <c r="BQ1776" s="99">
        <v>0</v>
      </c>
      <c r="BR1776" s="99">
        <v>4083.2432103455099</v>
      </c>
      <c r="BS1776" s="99">
        <v>58733.143650531798</v>
      </c>
      <c r="BT1776" s="99">
        <v>0</v>
      </c>
      <c r="BU1776" s="99">
        <v>0</v>
      </c>
      <c r="BV1776" s="99">
        <v>204197.852003098</v>
      </c>
      <c r="BW1776" s="99">
        <v>0</v>
      </c>
      <c r="BX1776" s="99">
        <v>0</v>
      </c>
      <c r="BY1776" s="99">
        <v>0</v>
      </c>
      <c r="BZ1776" s="99">
        <v>0</v>
      </c>
      <c r="CA1776" s="99">
        <v>1272.35105583072</v>
      </c>
      <c r="CB1776" s="99">
        <v>174777.05706596401</v>
      </c>
      <c r="CC1776" s="99">
        <v>1110923.3042602499</v>
      </c>
      <c r="CD1776" s="99">
        <v>272414.87014007597</v>
      </c>
      <c r="CE1776" s="99">
        <v>25.952941368799699</v>
      </c>
      <c r="CF1776" s="99">
        <v>4769.3211892843201</v>
      </c>
      <c r="CG1776" s="99">
        <v>29913.6313102245</v>
      </c>
      <c r="CH1776" s="99">
        <v>0</v>
      </c>
      <c r="CI1776" s="99">
        <v>1298.15337638557</v>
      </c>
      <c r="CJ1776" s="99">
        <v>181907.94422340399</v>
      </c>
      <c r="CK1776" s="99">
        <v>1139837.2504425</v>
      </c>
      <c r="CL1776" s="99">
        <v>273739.01707076997</v>
      </c>
      <c r="CM1776" s="188">
        <v>1559.4249935299199</v>
      </c>
      <c r="CN1776" s="188">
        <v>278512.56078720099</v>
      </c>
      <c r="CO1776" s="188">
        <v>1385005.8195495601</v>
      </c>
      <c r="CP1776" s="99">
        <v>273739.01707076997</v>
      </c>
      <c r="CQ1776" s="99">
        <v>0</v>
      </c>
      <c r="CR1776" s="99">
        <v>0</v>
      </c>
      <c r="CS1776" s="99">
        <v>0</v>
      </c>
      <c r="CT1776" s="99">
        <v>0</v>
      </c>
      <c r="CU1776" s="98">
        <v>778.44012734900002</v>
      </c>
      <c r="CV1776" s="98">
        <v>130.162028408</v>
      </c>
    </row>
    <row r="1777" spans="1:100" x14ac:dyDescent="0.2">
      <c r="A1777" s="98" t="s">
        <v>184</v>
      </c>
      <c r="B1777" s="100">
        <v>38504</v>
      </c>
      <c r="C1777" s="99">
        <v>0</v>
      </c>
      <c r="D1777" s="99">
        <v>503.43226660788099</v>
      </c>
      <c r="E1777" s="99">
        <v>634.73772597312905</v>
      </c>
      <c r="F1777" s="99">
        <v>0</v>
      </c>
      <c r="G1777" s="99">
        <v>0</v>
      </c>
      <c r="H1777" s="99">
        <v>0</v>
      </c>
      <c r="I1777" s="99">
        <v>0</v>
      </c>
      <c r="J1777" s="99">
        <v>141.18818633817099</v>
      </c>
      <c r="K1777" s="99">
        <v>0</v>
      </c>
      <c r="L1777" s="99">
        <v>42.055264021269998</v>
      </c>
      <c r="M1777" s="99">
        <v>8.3531256358837709</v>
      </c>
      <c r="N1777" s="99">
        <v>116.021390850656</v>
      </c>
      <c r="O1777" s="99">
        <v>0</v>
      </c>
      <c r="P1777" s="99">
        <v>0</v>
      </c>
      <c r="Q1777" s="99">
        <v>964.36455980688299</v>
      </c>
      <c r="R1777" s="99">
        <v>0</v>
      </c>
      <c r="S1777" s="99">
        <v>0</v>
      </c>
      <c r="T1777" s="99">
        <v>19.181304055964599</v>
      </c>
      <c r="U1777" s="99">
        <v>272.94548146799201</v>
      </c>
      <c r="V1777" s="99">
        <v>0</v>
      </c>
      <c r="W1777" s="99">
        <v>44085.707171916998</v>
      </c>
      <c r="X1777" s="99">
        <v>114219.515794754</v>
      </c>
      <c r="Y1777" s="99">
        <v>0</v>
      </c>
      <c r="Z1777" s="99">
        <v>0</v>
      </c>
      <c r="AA1777" s="99">
        <v>0</v>
      </c>
      <c r="AB1777" s="99">
        <v>0</v>
      </c>
      <c r="AC1777" s="99">
        <v>53689.136275768302</v>
      </c>
      <c r="AD1777" s="99">
        <v>0</v>
      </c>
      <c r="AE1777" s="99">
        <v>2060.8608687221999</v>
      </c>
      <c r="AF1777" s="99">
        <v>1162.4909695982899</v>
      </c>
      <c r="AG1777" s="99">
        <v>24996.114798069</v>
      </c>
      <c r="AH1777" s="99">
        <v>0</v>
      </c>
      <c r="AI1777" s="99">
        <v>0</v>
      </c>
      <c r="AJ1777" s="99">
        <v>128992.01168918599</v>
      </c>
      <c r="AK1777" s="99">
        <v>0</v>
      </c>
      <c r="AL1777" s="99">
        <v>0</v>
      </c>
      <c r="AM1777" s="99">
        <v>4099.6689410805702</v>
      </c>
      <c r="AN1777" s="99">
        <v>103721.716794968</v>
      </c>
      <c r="AO1777" s="99">
        <v>0</v>
      </c>
      <c r="AP1777" s="99">
        <v>312653.52087402297</v>
      </c>
      <c r="AQ1777" s="99">
        <v>736576.70125579799</v>
      </c>
      <c r="AR1777" s="99">
        <v>0</v>
      </c>
      <c r="AS1777" s="99">
        <v>0</v>
      </c>
      <c r="AT1777" s="99">
        <v>0</v>
      </c>
      <c r="AU1777" s="99">
        <v>0</v>
      </c>
      <c r="AV1777" s="99">
        <v>131167.99437141401</v>
      </c>
      <c r="AW1777" s="99">
        <v>0</v>
      </c>
      <c r="AX1777" s="99">
        <v>13258.048651695301</v>
      </c>
      <c r="AY1777" s="99">
        <v>8387.8907796144504</v>
      </c>
      <c r="AZ1777" s="99">
        <v>161002.92443466201</v>
      </c>
      <c r="BA1777" s="99">
        <v>0</v>
      </c>
      <c r="BB1777" s="99">
        <v>0</v>
      </c>
      <c r="BC1777" s="99">
        <v>854727.48459625198</v>
      </c>
      <c r="BD1777" s="99">
        <v>0</v>
      </c>
      <c r="BE1777" s="99">
        <v>0</v>
      </c>
      <c r="BF1777" s="99">
        <v>26358.957351923</v>
      </c>
      <c r="BG1777" s="99">
        <v>250414.75850296</v>
      </c>
      <c r="BH1777" s="99">
        <v>0</v>
      </c>
      <c r="BI1777" s="99">
        <v>47522.594894886002</v>
      </c>
      <c r="BJ1777" s="99">
        <v>256660.26805305501</v>
      </c>
      <c r="BK1777" s="99">
        <v>0</v>
      </c>
      <c r="BL1777" s="99">
        <v>0</v>
      </c>
      <c r="BM1777" s="99">
        <v>0</v>
      </c>
      <c r="BN1777" s="99">
        <v>0</v>
      </c>
      <c r="BO1777" s="99">
        <v>0</v>
      </c>
      <c r="BP1777" s="99">
        <v>0</v>
      </c>
      <c r="BQ1777" s="99">
        <v>0</v>
      </c>
      <c r="BR1777" s="99">
        <v>1406.8813354224001</v>
      </c>
      <c r="BS1777" s="99">
        <v>57422.814759254499</v>
      </c>
      <c r="BT1777" s="99">
        <v>0</v>
      </c>
      <c r="BU1777" s="99">
        <v>0</v>
      </c>
      <c r="BV1777" s="99">
        <v>252760.85875892601</v>
      </c>
      <c r="BW1777" s="99">
        <v>0</v>
      </c>
      <c r="BX1777" s="99">
        <v>0</v>
      </c>
      <c r="BY1777" s="99">
        <v>0</v>
      </c>
      <c r="BZ1777" s="99">
        <v>0</v>
      </c>
      <c r="CA1777" s="99">
        <v>1132.41436965764</v>
      </c>
      <c r="CB1777" s="99">
        <v>157201.97127533</v>
      </c>
      <c r="CC1777" s="99">
        <v>1042458.31468964</v>
      </c>
      <c r="CD1777" s="99">
        <v>307908.00810623198</v>
      </c>
      <c r="CE1777" s="99">
        <v>26.829514523968101</v>
      </c>
      <c r="CF1777" s="99">
        <v>6064.82095354795</v>
      </c>
      <c r="CG1777" s="99">
        <v>38313.864112853997</v>
      </c>
      <c r="CH1777" s="99">
        <v>0</v>
      </c>
      <c r="CI1777" s="99">
        <v>1160.0237313360001</v>
      </c>
      <c r="CJ1777" s="99">
        <v>162922.40619850199</v>
      </c>
      <c r="CK1777" s="99">
        <v>1080979.7507019001</v>
      </c>
      <c r="CL1777" s="99">
        <v>310009.062397003</v>
      </c>
      <c r="CM1777" s="188">
        <v>1431.74213568866</v>
      </c>
      <c r="CN1777" s="188">
        <v>268003.01483154303</v>
      </c>
      <c r="CO1777" s="188">
        <v>1331630.4652710001</v>
      </c>
      <c r="CP1777" s="99">
        <v>310009.062397003</v>
      </c>
      <c r="CQ1777" s="99">
        <v>0</v>
      </c>
      <c r="CR1777" s="99">
        <v>0</v>
      </c>
      <c r="CS1777" s="99">
        <v>0</v>
      </c>
      <c r="CT1777" s="99">
        <v>0</v>
      </c>
      <c r="CU1777" s="98">
        <v>787.16395003100001</v>
      </c>
      <c r="CV1777" s="98">
        <v>150.44355053999999</v>
      </c>
    </row>
    <row r="1778" spans="1:100" x14ac:dyDescent="0.2">
      <c r="A1778" s="98" t="s">
        <v>184</v>
      </c>
      <c r="B1778" s="100">
        <v>38596</v>
      </c>
      <c r="C1778" s="99">
        <v>0</v>
      </c>
      <c r="D1778" s="99">
        <v>747.00893056392704</v>
      </c>
      <c r="E1778" s="99">
        <v>602.79582513868797</v>
      </c>
      <c r="F1778" s="99">
        <v>0</v>
      </c>
      <c r="G1778" s="99">
        <v>0</v>
      </c>
      <c r="H1778" s="99">
        <v>0</v>
      </c>
      <c r="I1778" s="99">
        <v>0</v>
      </c>
      <c r="J1778" s="99">
        <v>168.86279807239799</v>
      </c>
      <c r="K1778" s="99">
        <v>0</v>
      </c>
      <c r="L1778" s="99">
        <v>36.731608325149899</v>
      </c>
      <c r="M1778" s="99">
        <v>10.0079448189354</v>
      </c>
      <c r="N1778" s="99">
        <v>142.16089865937801</v>
      </c>
      <c r="O1778" s="99">
        <v>0</v>
      </c>
      <c r="P1778" s="99">
        <v>0</v>
      </c>
      <c r="Q1778" s="99">
        <v>1192.8019411712901</v>
      </c>
      <c r="R1778" s="99">
        <v>0</v>
      </c>
      <c r="S1778" s="99">
        <v>0</v>
      </c>
      <c r="T1778" s="99">
        <v>15.767174267675699</v>
      </c>
      <c r="U1778" s="99">
        <v>274.69946569576899</v>
      </c>
      <c r="V1778" s="99">
        <v>0</v>
      </c>
      <c r="W1778" s="99">
        <v>88975.087792396502</v>
      </c>
      <c r="X1778" s="99">
        <v>110152.36984252901</v>
      </c>
      <c r="Y1778" s="99">
        <v>0</v>
      </c>
      <c r="Z1778" s="99">
        <v>0</v>
      </c>
      <c r="AA1778" s="99">
        <v>0</v>
      </c>
      <c r="AB1778" s="99">
        <v>0</v>
      </c>
      <c r="AC1778" s="99">
        <v>61557.144059658101</v>
      </c>
      <c r="AD1778" s="99">
        <v>0</v>
      </c>
      <c r="AE1778" s="99">
        <v>1901.7264353483899</v>
      </c>
      <c r="AF1778" s="99">
        <v>1166.4091284722101</v>
      </c>
      <c r="AG1778" s="99">
        <v>31420.082582950599</v>
      </c>
      <c r="AH1778" s="99">
        <v>0</v>
      </c>
      <c r="AI1778" s="99">
        <v>0</v>
      </c>
      <c r="AJ1778" s="99">
        <v>166127.21257400501</v>
      </c>
      <c r="AK1778" s="99">
        <v>0</v>
      </c>
      <c r="AL1778" s="99">
        <v>0</v>
      </c>
      <c r="AM1778" s="99">
        <v>2780.69093295932</v>
      </c>
      <c r="AN1778" s="99">
        <v>99370.909288406401</v>
      </c>
      <c r="AO1778" s="99">
        <v>0</v>
      </c>
      <c r="AP1778" s="99">
        <v>638849.71382141102</v>
      </c>
      <c r="AQ1778" s="99">
        <v>731049.33257293701</v>
      </c>
      <c r="AR1778" s="99">
        <v>0</v>
      </c>
      <c r="AS1778" s="99">
        <v>0</v>
      </c>
      <c r="AT1778" s="99">
        <v>0</v>
      </c>
      <c r="AU1778" s="99">
        <v>0</v>
      </c>
      <c r="AV1778" s="99">
        <v>158835.81875801101</v>
      </c>
      <c r="AW1778" s="99">
        <v>0</v>
      </c>
      <c r="AX1778" s="99">
        <v>13314.393968820599</v>
      </c>
      <c r="AY1778" s="99">
        <v>8241.53751039505</v>
      </c>
      <c r="AZ1778" s="99">
        <v>210507.94254493699</v>
      </c>
      <c r="BA1778" s="99">
        <v>0</v>
      </c>
      <c r="BB1778" s="99">
        <v>0</v>
      </c>
      <c r="BC1778" s="99">
        <v>1142776.3802032501</v>
      </c>
      <c r="BD1778" s="99">
        <v>0</v>
      </c>
      <c r="BE1778" s="99">
        <v>0</v>
      </c>
      <c r="BF1778" s="99">
        <v>19398.729608297301</v>
      </c>
      <c r="BG1778" s="99">
        <v>250501.184545517</v>
      </c>
      <c r="BH1778" s="99">
        <v>0</v>
      </c>
      <c r="BI1778" s="99">
        <v>94431.947722434998</v>
      </c>
      <c r="BJ1778" s="99">
        <v>254070.119361877</v>
      </c>
      <c r="BK1778" s="99">
        <v>0</v>
      </c>
      <c r="BL1778" s="99">
        <v>0</v>
      </c>
      <c r="BM1778" s="99">
        <v>0</v>
      </c>
      <c r="BN1778" s="99">
        <v>0</v>
      </c>
      <c r="BO1778" s="99">
        <v>0</v>
      </c>
      <c r="BP1778" s="99">
        <v>0</v>
      </c>
      <c r="BQ1778" s="99">
        <v>0</v>
      </c>
      <c r="BR1778" s="99">
        <v>1560.9470855295699</v>
      </c>
      <c r="BS1778" s="99">
        <v>72743.126089096098</v>
      </c>
      <c r="BT1778" s="99">
        <v>0</v>
      </c>
      <c r="BU1778" s="99">
        <v>0</v>
      </c>
      <c r="BV1778" s="99">
        <v>275319.05891036999</v>
      </c>
      <c r="BW1778" s="99">
        <v>0</v>
      </c>
      <c r="BX1778" s="99">
        <v>0</v>
      </c>
      <c r="BY1778" s="99">
        <v>0</v>
      </c>
      <c r="BZ1778" s="99">
        <v>0</v>
      </c>
      <c r="CA1778" s="99">
        <v>1358.0641729086601</v>
      </c>
      <c r="CB1778" s="99">
        <v>201203.52461242699</v>
      </c>
      <c r="CC1778" s="99">
        <v>1365562.0556182901</v>
      </c>
      <c r="CD1778" s="99">
        <v>345146.504795074</v>
      </c>
      <c r="CE1778" s="99">
        <v>26.207373922923601</v>
      </c>
      <c r="CF1778" s="99">
        <v>4552.3955054283097</v>
      </c>
      <c r="CG1778" s="99">
        <v>30339.8630316257</v>
      </c>
      <c r="CH1778" s="99">
        <v>0</v>
      </c>
      <c r="CI1778" s="99">
        <v>1383.03133563697</v>
      </c>
      <c r="CJ1778" s="99">
        <v>202098.18881797799</v>
      </c>
      <c r="CK1778" s="99">
        <v>1396164.0216369601</v>
      </c>
      <c r="CL1778" s="99">
        <v>347498.94240570097</v>
      </c>
      <c r="CM1778" s="188">
        <v>1659.91648975015</v>
      </c>
      <c r="CN1778" s="188">
        <v>307247.70783615101</v>
      </c>
      <c r="CO1778" s="188">
        <v>1655856.6963195801</v>
      </c>
      <c r="CP1778" s="99">
        <v>347498.94240570097</v>
      </c>
      <c r="CQ1778" s="99">
        <v>0</v>
      </c>
      <c r="CR1778" s="99">
        <v>0</v>
      </c>
      <c r="CS1778" s="99">
        <v>0</v>
      </c>
      <c r="CT1778" s="99">
        <v>0</v>
      </c>
      <c r="CU1778" s="98">
        <v>721.72623416299996</v>
      </c>
      <c r="CV1778" s="98">
        <v>178.813756996</v>
      </c>
    </row>
    <row r="1779" spans="1:100" x14ac:dyDescent="0.2">
      <c r="A1779" s="98" t="s">
        <v>184</v>
      </c>
      <c r="B1779" s="100">
        <v>38687</v>
      </c>
      <c r="C1779" s="99">
        <v>0</v>
      </c>
      <c r="D1779" s="99">
        <v>775.82920128107105</v>
      </c>
      <c r="E1779" s="99">
        <v>578.26342844963096</v>
      </c>
      <c r="F1779" s="99">
        <v>0</v>
      </c>
      <c r="G1779" s="99">
        <v>0</v>
      </c>
      <c r="H1779" s="99">
        <v>0</v>
      </c>
      <c r="I1779" s="99">
        <v>0</v>
      </c>
      <c r="J1779" s="99">
        <v>199.116010218859</v>
      </c>
      <c r="K1779" s="99">
        <v>0</v>
      </c>
      <c r="L1779" s="99">
        <v>29.754057967104</v>
      </c>
      <c r="M1779" s="99">
        <v>9.4610170159721694</v>
      </c>
      <c r="N1779" s="99">
        <v>153.569537041709</v>
      </c>
      <c r="O1779" s="99">
        <v>0</v>
      </c>
      <c r="P1779" s="99">
        <v>0</v>
      </c>
      <c r="Q1779" s="99">
        <v>1189.0856517106299</v>
      </c>
      <c r="R1779" s="99">
        <v>0</v>
      </c>
      <c r="S1779" s="99">
        <v>0</v>
      </c>
      <c r="T1779" s="99">
        <v>14.9834036406828</v>
      </c>
      <c r="U1779" s="99">
        <v>282.995818383992</v>
      </c>
      <c r="V1779" s="99">
        <v>0</v>
      </c>
      <c r="W1779" s="99">
        <v>84207.913806915298</v>
      </c>
      <c r="X1779" s="99">
        <v>106622.29787159</v>
      </c>
      <c r="Y1779" s="99">
        <v>0</v>
      </c>
      <c r="Z1779" s="99">
        <v>0</v>
      </c>
      <c r="AA1779" s="99">
        <v>0</v>
      </c>
      <c r="AB1779" s="99">
        <v>0</v>
      </c>
      <c r="AC1779" s="99">
        <v>78762.886414527893</v>
      </c>
      <c r="AD1779" s="99">
        <v>0</v>
      </c>
      <c r="AE1779" s="99">
        <v>1777.9782483279701</v>
      </c>
      <c r="AF1779" s="99">
        <v>939.50670390576101</v>
      </c>
      <c r="AG1779" s="99">
        <v>32112.6193602085</v>
      </c>
      <c r="AH1779" s="99">
        <v>0</v>
      </c>
      <c r="AI1779" s="99">
        <v>0</v>
      </c>
      <c r="AJ1779" s="99">
        <v>155080.70631980899</v>
      </c>
      <c r="AK1779" s="99">
        <v>0</v>
      </c>
      <c r="AL1779" s="99">
        <v>0</v>
      </c>
      <c r="AM1779" s="99">
        <v>2725.8047762215101</v>
      </c>
      <c r="AN1779" s="99">
        <v>108710.368029594</v>
      </c>
      <c r="AO1779" s="99">
        <v>0</v>
      </c>
      <c r="AP1779" s="99">
        <v>597832.90437316895</v>
      </c>
      <c r="AQ1779" s="99">
        <v>711931.17967987095</v>
      </c>
      <c r="AR1779" s="99">
        <v>0</v>
      </c>
      <c r="AS1779" s="99">
        <v>0</v>
      </c>
      <c r="AT1779" s="99">
        <v>0</v>
      </c>
      <c r="AU1779" s="99">
        <v>0</v>
      </c>
      <c r="AV1779" s="99">
        <v>197141.472146988</v>
      </c>
      <c r="AW1779" s="99">
        <v>0</v>
      </c>
      <c r="AX1779" s="99">
        <v>14001.350959301</v>
      </c>
      <c r="AY1779" s="99">
        <v>6916.8884529471397</v>
      </c>
      <c r="AZ1779" s="99">
        <v>213251.91742515599</v>
      </c>
      <c r="BA1779" s="99">
        <v>0</v>
      </c>
      <c r="BB1779" s="99">
        <v>0</v>
      </c>
      <c r="BC1779" s="99">
        <v>1085664.5985870401</v>
      </c>
      <c r="BD1779" s="99">
        <v>0</v>
      </c>
      <c r="BE1779" s="99">
        <v>0</v>
      </c>
      <c r="BF1779" s="99">
        <v>18097.187360286702</v>
      </c>
      <c r="BG1779" s="99">
        <v>271707.61328125</v>
      </c>
      <c r="BH1779" s="99">
        <v>0</v>
      </c>
      <c r="BI1779" s="99">
        <v>99099.138431549101</v>
      </c>
      <c r="BJ1779" s="99">
        <v>248126.25046157799</v>
      </c>
      <c r="BK1779" s="99">
        <v>0</v>
      </c>
      <c r="BL1779" s="99">
        <v>0</v>
      </c>
      <c r="BM1779" s="99">
        <v>0</v>
      </c>
      <c r="BN1779" s="99">
        <v>0</v>
      </c>
      <c r="BO1779" s="99">
        <v>0</v>
      </c>
      <c r="BP1779" s="99">
        <v>0</v>
      </c>
      <c r="BQ1779" s="99">
        <v>0</v>
      </c>
      <c r="BR1779" s="99">
        <v>1577.3336658477799</v>
      </c>
      <c r="BS1779" s="99">
        <v>73300.511655807495</v>
      </c>
      <c r="BT1779" s="99">
        <v>0</v>
      </c>
      <c r="BU1779" s="99">
        <v>0</v>
      </c>
      <c r="BV1779" s="99">
        <v>270019.77073287999</v>
      </c>
      <c r="BW1779" s="99">
        <v>0</v>
      </c>
      <c r="BX1779" s="99">
        <v>0</v>
      </c>
      <c r="BY1779" s="99">
        <v>0</v>
      </c>
      <c r="BZ1779" s="99">
        <v>0</v>
      </c>
      <c r="CA1779" s="99">
        <v>1362.5426401943</v>
      </c>
      <c r="CB1779" s="99">
        <v>188519.29170036301</v>
      </c>
      <c r="CC1779" s="99">
        <v>1317355.5671844501</v>
      </c>
      <c r="CD1779" s="99">
        <v>346778.90069580101</v>
      </c>
      <c r="CE1779" s="99">
        <v>27.110309868818099</v>
      </c>
      <c r="CF1779" s="99">
        <v>4638.0648368597003</v>
      </c>
      <c r="CG1779" s="99">
        <v>31059.039205789599</v>
      </c>
      <c r="CH1779" s="99">
        <v>0</v>
      </c>
      <c r="CI1779" s="99">
        <v>1390.0339664518799</v>
      </c>
      <c r="CJ1779" s="99">
        <v>194580.93883323701</v>
      </c>
      <c r="CK1779" s="99">
        <v>1349202.9167633101</v>
      </c>
      <c r="CL1779" s="99">
        <v>349234.59751892101</v>
      </c>
      <c r="CM1779" s="188">
        <v>1670.7173749506501</v>
      </c>
      <c r="CN1779" s="188">
        <v>301055.85248565697</v>
      </c>
      <c r="CO1779" s="188">
        <v>1610811.83659363</v>
      </c>
      <c r="CP1779" s="99">
        <v>349234.59751892101</v>
      </c>
      <c r="CQ1779" s="99">
        <v>0</v>
      </c>
      <c r="CR1779" s="99">
        <v>0</v>
      </c>
      <c r="CS1779" s="99">
        <v>0</v>
      </c>
      <c r="CT1779" s="99">
        <v>0</v>
      </c>
      <c r="CU1779" s="98">
        <v>672.64342614500003</v>
      </c>
      <c r="CV1779" s="98">
        <v>213.02910302800001</v>
      </c>
    </row>
    <row r="1780" spans="1:100" x14ac:dyDescent="0.2">
      <c r="A1780" s="98" t="s">
        <v>184</v>
      </c>
      <c r="B1780" s="100">
        <v>38777</v>
      </c>
      <c r="C1780" s="99">
        <v>0</v>
      </c>
      <c r="D1780" s="99">
        <v>880.80207277089403</v>
      </c>
      <c r="E1780" s="99">
        <v>548.676106117666</v>
      </c>
      <c r="F1780" s="99">
        <v>0</v>
      </c>
      <c r="G1780" s="99">
        <v>0</v>
      </c>
      <c r="H1780" s="99">
        <v>0</v>
      </c>
      <c r="I1780" s="99">
        <v>0</v>
      </c>
      <c r="J1780" s="99">
        <v>229.44013345055299</v>
      </c>
      <c r="K1780" s="99">
        <v>0</v>
      </c>
      <c r="L1780" s="99">
        <v>12.240856834338</v>
      </c>
      <c r="M1780" s="99">
        <v>9.9882912269094994</v>
      </c>
      <c r="N1780" s="99">
        <v>146.76692735031199</v>
      </c>
      <c r="O1780" s="99">
        <v>17.774155213264699</v>
      </c>
      <c r="P1780" s="99">
        <v>0</v>
      </c>
      <c r="Q1780" s="99">
        <v>1238.1538136750501</v>
      </c>
      <c r="R1780" s="99">
        <v>1.9809900026884899</v>
      </c>
      <c r="S1780" s="99">
        <v>0</v>
      </c>
      <c r="T1780" s="99">
        <v>11.615675355074901</v>
      </c>
      <c r="U1780" s="99">
        <v>308.99917724356101</v>
      </c>
      <c r="V1780" s="99">
        <v>0</v>
      </c>
      <c r="W1780" s="99">
        <v>87101.368755340605</v>
      </c>
      <c r="X1780" s="99">
        <v>101096.895635605</v>
      </c>
      <c r="Y1780" s="99">
        <v>0</v>
      </c>
      <c r="Z1780" s="99">
        <v>0</v>
      </c>
      <c r="AA1780" s="99">
        <v>0</v>
      </c>
      <c r="AB1780" s="99">
        <v>0</v>
      </c>
      <c r="AC1780" s="99">
        <v>87086.566114425703</v>
      </c>
      <c r="AD1780" s="99">
        <v>0</v>
      </c>
      <c r="AE1780" s="99">
        <v>454.522522393614</v>
      </c>
      <c r="AF1780" s="99">
        <v>1325.91990414262</v>
      </c>
      <c r="AG1780" s="99">
        <v>30938.384885072701</v>
      </c>
      <c r="AH1780" s="99">
        <v>856.97919544577599</v>
      </c>
      <c r="AI1780" s="99">
        <v>0</v>
      </c>
      <c r="AJ1780" s="99">
        <v>154637.284814835</v>
      </c>
      <c r="AK1780" s="99">
        <v>84.326757398433998</v>
      </c>
      <c r="AL1780" s="99">
        <v>0</v>
      </c>
      <c r="AM1780" s="99">
        <v>2310.4455952346302</v>
      </c>
      <c r="AN1780" s="99">
        <v>115478.826551437</v>
      </c>
      <c r="AO1780" s="99">
        <v>0</v>
      </c>
      <c r="AP1780" s="99">
        <v>641307.08366393996</v>
      </c>
      <c r="AQ1780" s="99">
        <v>681865.39469146705</v>
      </c>
      <c r="AR1780" s="99">
        <v>0</v>
      </c>
      <c r="AS1780" s="99">
        <v>0</v>
      </c>
      <c r="AT1780" s="99">
        <v>0</v>
      </c>
      <c r="AU1780" s="99">
        <v>0</v>
      </c>
      <c r="AV1780" s="99">
        <v>219664.16380691499</v>
      </c>
      <c r="AW1780" s="99">
        <v>0</v>
      </c>
      <c r="AX1780" s="99">
        <v>3311.1175121367</v>
      </c>
      <c r="AY1780" s="99">
        <v>9669.4114580154401</v>
      </c>
      <c r="AZ1780" s="99">
        <v>208982.24790763899</v>
      </c>
      <c r="BA1780" s="99">
        <v>6266.1001001596496</v>
      </c>
      <c r="BB1780" s="99">
        <v>0</v>
      </c>
      <c r="BC1780" s="99">
        <v>1091630.6807708701</v>
      </c>
      <c r="BD1780" s="99">
        <v>608.88569550216198</v>
      </c>
      <c r="BE1780" s="99">
        <v>0</v>
      </c>
      <c r="BF1780" s="99">
        <v>15600.943097949001</v>
      </c>
      <c r="BG1780" s="99">
        <v>292352.09511566203</v>
      </c>
      <c r="BH1780" s="99">
        <v>0</v>
      </c>
      <c r="BI1780" s="99">
        <v>113363.32296371501</v>
      </c>
      <c r="BJ1780" s="99">
        <v>241008.195167542</v>
      </c>
      <c r="BK1780" s="99">
        <v>0</v>
      </c>
      <c r="BL1780" s="99">
        <v>0</v>
      </c>
      <c r="BM1780" s="99">
        <v>0</v>
      </c>
      <c r="BN1780" s="99">
        <v>0</v>
      </c>
      <c r="BO1780" s="99">
        <v>0</v>
      </c>
      <c r="BP1780" s="99">
        <v>0</v>
      </c>
      <c r="BQ1780" s="99">
        <v>0</v>
      </c>
      <c r="BR1780" s="99">
        <v>2019.90721198916</v>
      </c>
      <c r="BS1780" s="99">
        <v>72209.417717933698</v>
      </c>
      <c r="BT1780" s="99">
        <v>1231.83331412077</v>
      </c>
      <c r="BU1780" s="99">
        <v>0</v>
      </c>
      <c r="BV1780" s="99">
        <v>277529.31610107399</v>
      </c>
      <c r="BW1780" s="99">
        <v>111.293020066805</v>
      </c>
      <c r="BX1780" s="99">
        <v>0</v>
      </c>
      <c r="BY1780" s="99">
        <v>0</v>
      </c>
      <c r="BZ1780" s="99">
        <v>0</v>
      </c>
      <c r="CA1780" s="99">
        <v>1419.3784418851101</v>
      </c>
      <c r="CB1780" s="99">
        <v>188991.01959228501</v>
      </c>
      <c r="CC1780" s="99">
        <v>1323365.63760376</v>
      </c>
      <c r="CD1780" s="99">
        <v>359217.30580139201</v>
      </c>
      <c r="CE1780" s="99">
        <v>27.867542029824101</v>
      </c>
      <c r="CF1780" s="99">
        <v>4544.3445543050802</v>
      </c>
      <c r="CG1780" s="99">
        <v>31736.2003817558</v>
      </c>
      <c r="CH1780" s="99">
        <v>0</v>
      </c>
      <c r="CI1780" s="99">
        <v>1447.1085154265199</v>
      </c>
      <c r="CJ1780" s="99">
        <v>195598.130113602</v>
      </c>
      <c r="CK1780" s="99">
        <v>1353412.8591766399</v>
      </c>
      <c r="CL1780" s="99">
        <v>361843.31433105498</v>
      </c>
      <c r="CM1780" s="188">
        <v>1755.97804777324</v>
      </c>
      <c r="CN1780" s="188">
        <v>308908.45652771002</v>
      </c>
      <c r="CO1780" s="188">
        <v>1654936.7376556401</v>
      </c>
      <c r="CP1780" s="99">
        <v>361843.31433105498</v>
      </c>
      <c r="CQ1780" s="99">
        <v>0</v>
      </c>
      <c r="CR1780" s="99">
        <v>0</v>
      </c>
      <c r="CS1780" s="99">
        <v>0</v>
      </c>
      <c r="CT1780" s="99">
        <v>0</v>
      </c>
      <c r="CU1780" s="98">
        <v>635.66356427000005</v>
      </c>
      <c r="CV1780" s="98">
        <v>250.879244957</v>
      </c>
    </row>
    <row r="1781" spans="1:100" x14ac:dyDescent="0.2">
      <c r="A1781" s="98" t="s">
        <v>184</v>
      </c>
      <c r="B1781" s="100">
        <v>38869</v>
      </c>
      <c r="C1781" s="99">
        <v>0</v>
      </c>
      <c r="D1781" s="99">
        <v>926.87561218440499</v>
      </c>
      <c r="E1781" s="99">
        <v>534.82647062092997</v>
      </c>
      <c r="F1781" s="99">
        <v>0</v>
      </c>
      <c r="G1781" s="99">
        <v>0</v>
      </c>
      <c r="H1781" s="99">
        <v>0</v>
      </c>
      <c r="I1781" s="99">
        <v>0</v>
      </c>
      <c r="J1781" s="99">
        <v>265.49962833523801</v>
      </c>
      <c r="K1781" s="99">
        <v>0</v>
      </c>
      <c r="L1781" s="99">
        <v>17.796258230460801</v>
      </c>
      <c r="M1781" s="99">
        <v>13.832241288968399</v>
      </c>
      <c r="N1781" s="99">
        <v>148.25305145978899</v>
      </c>
      <c r="O1781" s="99">
        <v>21.211807354586199</v>
      </c>
      <c r="P1781" s="99">
        <v>0</v>
      </c>
      <c r="Q1781" s="99">
        <v>1270.8375826627</v>
      </c>
      <c r="R1781" s="99">
        <v>1.02700316079427</v>
      </c>
      <c r="S1781" s="99">
        <v>0</v>
      </c>
      <c r="T1781" s="99">
        <v>11.625915530254099</v>
      </c>
      <c r="U1781" s="99">
        <v>332.19036928191798</v>
      </c>
      <c r="V1781" s="99">
        <v>0</v>
      </c>
      <c r="W1781" s="99">
        <v>96829.064469337507</v>
      </c>
      <c r="X1781" s="99">
        <v>97502.097548484802</v>
      </c>
      <c r="Y1781" s="99">
        <v>0</v>
      </c>
      <c r="Z1781" s="99">
        <v>0</v>
      </c>
      <c r="AA1781" s="99">
        <v>0</v>
      </c>
      <c r="AB1781" s="99">
        <v>0</v>
      </c>
      <c r="AC1781" s="99">
        <v>100359.189894676</v>
      </c>
      <c r="AD1781" s="99">
        <v>0</v>
      </c>
      <c r="AE1781" s="99">
        <v>837.91964696347702</v>
      </c>
      <c r="AF1781" s="99">
        <v>1925.2782907337</v>
      </c>
      <c r="AG1781" s="99">
        <v>32306.6244564056</v>
      </c>
      <c r="AH1781" s="99">
        <v>743.49299520254101</v>
      </c>
      <c r="AI1781" s="99">
        <v>0</v>
      </c>
      <c r="AJ1781" s="99">
        <v>158390.08345603899</v>
      </c>
      <c r="AK1781" s="99">
        <v>105.665232840925</v>
      </c>
      <c r="AL1781" s="99">
        <v>0</v>
      </c>
      <c r="AM1781" s="99">
        <v>2107.6949062943499</v>
      </c>
      <c r="AN1781" s="99">
        <v>124160.75818920101</v>
      </c>
      <c r="AO1781" s="99">
        <v>0</v>
      </c>
      <c r="AP1781" s="99">
        <v>718137.26696777297</v>
      </c>
      <c r="AQ1781" s="99">
        <v>658584.72267913795</v>
      </c>
      <c r="AR1781" s="99">
        <v>0</v>
      </c>
      <c r="AS1781" s="99">
        <v>0</v>
      </c>
      <c r="AT1781" s="99">
        <v>0</v>
      </c>
      <c r="AU1781" s="99">
        <v>0</v>
      </c>
      <c r="AV1781" s="99">
        <v>260280.670183182</v>
      </c>
      <c r="AW1781" s="99">
        <v>0</v>
      </c>
      <c r="AX1781" s="99">
        <v>7080.9711476564398</v>
      </c>
      <c r="AY1781" s="99">
        <v>13778.379911541901</v>
      </c>
      <c r="AZ1781" s="99">
        <v>218807.76781654399</v>
      </c>
      <c r="BA1781" s="99">
        <v>5565.3232275247601</v>
      </c>
      <c r="BB1781" s="99">
        <v>0</v>
      </c>
      <c r="BC1781" s="99">
        <v>1125769.55410767</v>
      </c>
      <c r="BD1781" s="99">
        <v>711.04424814879906</v>
      </c>
      <c r="BE1781" s="99">
        <v>0</v>
      </c>
      <c r="BF1781" s="99">
        <v>15159.931629180899</v>
      </c>
      <c r="BG1781" s="99">
        <v>318622.95469284098</v>
      </c>
      <c r="BH1781" s="99">
        <v>0</v>
      </c>
      <c r="BI1781" s="99">
        <v>122085.391752243</v>
      </c>
      <c r="BJ1781" s="99">
        <v>230619.85307884199</v>
      </c>
      <c r="BK1781" s="99">
        <v>0</v>
      </c>
      <c r="BL1781" s="99">
        <v>0</v>
      </c>
      <c r="BM1781" s="99">
        <v>0</v>
      </c>
      <c r="BN1781" s="99">
        <v>0</v>
      </c>
      <c r="BO1781" s="99">
        <v>0</v>
      </c>
      <c r="BP1781" s="99">
        <v>0</v>
      </c>
      <c r="BQ1781" s="99">
        <v>0</v>
      </c>
      <c r="BR1781" s="99">
        <v>3252.71251475811</v>
      </c>
      <c r="BS1781" s="99">
        <v>76506.045363426194</v>
      </c>
      <c r="BT1781" s="99">
        <v>1091.60504499078</v>
      </c>
      <c r="BU1781" s="99">
        <v>0</v>
      </c>
      <c r="BV1781" s="99">
        <v>277319.78270340001</v>
      </c>
      <c r="BW1781" s="99">
        <v>133.037379380316</v>
      </c>
      <c r="BX1781" s="99">
        <v>0</v>
      </c>
      <c r="BY1781" s="99">
        <v>0</v>
      </c>
      <c r="BZ1781" s="99">
        <v>0</v>
      </c>
      <c r="CA1781" s="99">
        <v>1457.34663400054</v>
      </c>
      <c r="CB1781" s="99">
        <v>194301.33193016099</v>
      </c>
      <c r="CC1781" s="99">
        <v>1376254.4172821001</v>
      </c>
      <c r="CD1781" s="99">
        <v>353769.72818756098</v>
      </c>
      <c r="CE1781" s="99">
        <v>29.7402271728497</v>
      </c>
      <c r="CF1781" s="99">
        <v>4761.5537778139096</v>
      </c>
      <c r="CG1781" s="99">
        <v>33713.007638931304</v>
      </c>
      <c r="CH1781" s="99">
        <v>0</v>
      </c>
      <c r="CI1781" s="99">
        <v>1488.0439076274599</v>
      </c>
      <c r="CJ1781" s="99">
        <v>198168.619819641</v>
      </c>
      <c r="CK1781" s="99">
        <v>1410483.6879272501</v>
      </c>
      <c r="CL1781" s="99">
        <v>356940.61650085403</v>
      </c>
      <c r="CM1781" s="188">
        <v>1816.65732178092</v>
      </c>
      <c r="CN1781" s="188">
        <v>323449.98654174799</v>
      </c>
      <c r="CO1781" s="188">
        <v>1721865.4098968499</v>
      </c>
      <c r="CP1781" s="99">
        <v>356940.61650085403</v>
      </c>
      <c r="CQ1781" s="99">
        <v>0</v>
      </c>
      <c r="CR1781" s="99">
        <v>0</v>
      </c>
      <c r="CS1781" s="99">
        <v>0</v>
      </c>
      <c r="CT1781" s="99">
        <v>0</v>
      </c>
      <c r="CU1781" s="98">
        <v>618.05940140899997</v>
      </c>
      <c r="CV1781" s="98">
        <v>282.61708830499998</v>
      </c>
    </row>
    <row r="1782" spans="1:100" x14ac:dyDescent="0.2">
      <c r="A1782" s="98" t="s">
        <v>184</v>
      </c>
      <c r="B1782" s="100">
        <v>38961</v>
      </c>
      <c r="C1782" s="99">
        <v>0</v>
      </c>
      <c r="D1782" s="99">
        <v>953.18908829242002</v>
      </c>
      <c r="E1782" s="99">
        <v>521.25275931507304</v>
      </c>
      <c r="F1782" s="99">
        <v>0</v>
      </c>
      <c r="G1782" s="99">
        <v>0</v>
      </c>
      <c r="H1782" s="99">
        <v>0</v>
      </c>
      <c r="I1782" s="99">
        <v>0</v>
      </c>
      <c r="J1782" s="99">
        <v>296.55964490771299</v>
      </c>
      <c r="K1782" s="99">
        <v>0</v>
      </c>
      <c r="L1782" s="99">
        <v>17.974065488204399</v>
      </c>
      <c r="M1782" s="99">
        <v>16.252642337931299</v>
      </c>
      <c r="N1782" s="99">
        <v>157.235154727474</v>
      </c>
      <c r="O1782" s="99">
        <v>23.7945725522004</v>
      </c>
      <c r="P1782" s="99">
        <v>0</v>
      </c>
      <c r="Q1782" s="99">
        <v>1285.4643221199501</v>
      </c>
      <c r="R1782" s="99">
        <v>0.88737442439014602</v>
      </c>
      <c r="S1782" s="99">
        <v>0</v>
      </c>
      <c r="T1782" s="99">
        <v>10.823936862056099</v>
      </c>
      <c r="U1782" s="99">
        <v>348.71898598596499</v>
      </c>
      <c r="V1782" s="99">
        <v>0</v>
      </c>
      <c r="W1782" s="99">
        <v>90110.713855743394</v>
      </c>
      <c r="X1782" s="99">
        <v>94099.927473068194</v>
      </c>
      <c r="Y1782" s="99">
        <v>0</v>
      </c>
      <c r="Z1782" s="99">
        <v>0</v>
      </c>
      <c r="AA1782" s="99">
        <v>0</v>
      </c>
      <c r="AB1782" s="99">
        <v>0</v>
      </c>
      <c r="AC1782" s="99">
        <v>112649.121682167</v>
      </c>
      <c r="AD1782" s="99">
        <v>0</v>
      </c>
      <c r="AE1782" s="99">
        <v>1301.3219148814701</v>
      </c>
      <c r="AF1782" s="99">
        <v>2159.05708578229</v>
      </c>
      <c r="AG1782" s="99">
        <v>32997.917880535097</v>
      </c>
      <c r="AH1782" s="99">
        <v>643.686287723482</v>
      </c>
      <c r="AI1782" s="99">
        <v>0</v>
      </c>
      <c r="AJ1782" s="99">
        <v>147778.365844727</v>
      </c>
      <c r="AK1782" s="99">
        <v>55.195203118026299</v>
      </c>
      <c r="AL1782" s="99">
        <v>0</v>
      </c>
      <c r="AM1782" s="99">
        <v>2087.2559261023998</v>
      </c>
      <c r="AN1782" s="99">
        <v>128886.38537311601</v>
      </c>
      <c r="AO1782" s="99">
        <v>0</v>
      </c>
      <c r="AP1782" s="99">
        <v>681481.84281158401</v>
      </c>
      <c r="AQ1782" s="99">
        <v>642483.56613922096</v>
      </c>
      <c r="AR1782" s="99">
        <v>0</v>
      </c>
      <c r="AS1782" s="99">
        <v>0</v>
      </c>
      <c r="AT1782" s="99">
        <v>0</v>
      </c>
      <c r="AU1782" s="99">
        <v>0</v>
      </c>
      <c r="AV1782" s="99">
        <v>301582.777446747</v>
      </c>
      <c r="AW1782" s="99">
        <v>0</v>
      </c>
      <c r="AX1782" s="99">
        <v>9349.2232732772809</v>
      </c>
      <c r="AY1782" s="99">
        <v>15821.003412962</v>
      </c>
      <c r="AZ1782" s="99">
        <v>224401.94526481599</v>
      </c>
      <c r="BA1782" s="99">
        <v>4909.4747815728197</v>
      </c>
      <c r="BB1782" s="99">
        <v>0</v>
      </c>
      <c r="BC1782" s="99">
        <v>1066726.0428619401</v>
      </c>
      <c r="BD1782" s="99">
        <v>336.21466203033901</v>
      </c>
      <c r="BE1782" s="99">
        <v>0</v>
      </c>
      <c r="BF1782" s="99">
        <v>15295.378652334201</v>
      </c>
      <c r="BG1782" s="99">
        <v>341002.67951965297</v>
      </c>
      <c r="BH1782" s="99">
        <v>0</v>
      </c>
      <c r="BI1782" s="99">
        <v>127535.071534157</v>
      </c>
      <c r="BJ1782" s="99">
        <v>225098.17546463001</v>
      </c>
      <c r="BK1782" s="99">
        <v>0</v>
      </c>
      <c r="BL1782" s="99">
        <v>0</v>
      </c>
      <c r="BM1782" s="99">
        <v>0</v>
      </c>
      <c r="BN1782" s="99">
        <v>0</v>
      </c>
      <c r="BO1782" s="99">
        <v>0</v>
      </c>
      <c r="BP1782" s="99">
        <v>0</v>
      </c>
      <c r="BQ1782" s="99">
        <v>0</v>
      </c>
      <c r="BR1782" s="99">
        <v>3613.7587603330599</v>
      </c>
      <c r="BS1782" s="99">
        <v>80636.014832496599</v>
      </c>
      <c r="BT1782" s="99">
        <v>980.48623026907399</v>
      </c>
      <c r="BU1782" s="99">
        <v>0</v>
      </c>
      <c r="BV1782" s="99">
        <v>261774.19741630601</v>
      </c>
      <c r="BW1782" s="99">
        <v>32.357513188850099</v>
      </c>
      <c r="BX1782" s="99">
        <v>0</v>
      </c>
      <c r="BY1782" s="99">
        <v>0</v>
      </c>
      <c r="BZ1782" s="99">
        <v>0</v>
      </c>
      <c r="CA1782" s="99">
        <v>1478.1875698715401</v>
      </c>
      <c r="CB1782" s="99">
        <v>185654.244935989</v>
      </c>
      <c r="CC1782" s="99">
        <v>1314899.15904236</v>
      </c>
      <c r="CD1782" s="99">
        <v>344800.78914260899</v>
      </c>
      <c r="CE1782" s="99">
        <v>33.137564024888</v>
      </c>
      <c r="CF1782" s="99">
        <v>5425.0148664712897</v>
      </c>
      <c r="CG1782" s="99">
        <v>38426.663787841797</v>
      </c>
      <c r="CH1782" s="99">
        <v>0</v>
      </c>
      <c r="CI1782" s="99">
        <v>1510.10375624895</v>
      </c>
      <c r="CJ1782" s="99">
        <v>188718.083362579</v>
      </c>
      <c r="CK1782" s="99">
        <v>1353588.8227996801</v>
      </c>
      <c r="CL1782" s="99">
        <v>349473.55305480998</v>
      </c>
      <c r="CM1782" s="188">
        <v>1864.2522068768701</v>
      </c>
      <c r="CN1782" s="188">
        <v>320761.47477340698</v>
      </c>
      <c r="CO1782" s="188">
        <v>1702819.9290008501</v>
      </c>
      <c r="CP1782" s="99">
        <v>349473.55305480998</v>
      </c>
      <c r="CQ1782" s="99">
        <v>0</v>
      </c>
      <c r="CR1782" s="99">
        <v>0</v>
      </c>
      <c r="CS1782" s="99">
        <v>0</v>
      </c>
      <c r="CT1782" s="99">
        <v>0</v>
      </c>
      <c r="CU1782" s="98">
        <v>580.82555372000002</v>
      </c>
      <c r="CV1782" s="98">
        <v>316.84308582900002</v>
      </c>
    </row>
    <row r="1783" spans="1:100" x14ac:dyDescent="0.2">
      <c r="A1783" s="98" t="s">
        <v>184</v>
      </c>
      <c r="B1783" s="100">
        <v>39052</v>
      </c>
      <c r="C1783" s="99">
        <v>0</v>
      </c>
      <c r="D1783" s="99">
        <v>1044.61470283568</v>
      </c>
      <c r="E1783" s="99">
        <v>504.17140969634102</v>
      </c>
      <c r="F1783" s="99">
        <v>0</v>
      </c>
      <c r="G1783" s="99">
        <v>0</v>
      </c>
      <c r="H1783" s="99">
        <v>0</v>
      </c>
      <c r="I1783" s="99">
        <v>0</v>
      </c>
      <c r="J1783" s="99">
        <v>328.20573276653897</v>
      </c>
      <c r="K1783" s="99">
        <v>0</v>
      </c>
      <c r="L1783" s="99">
        <v>22.543556946096899</v>
      </c>
      <c r="M1783" s="99">
        <v>15.7540506689111</v>
      </c>
      <c r="N1783" s="99">
        <v>161.18544365279399</v>
      </c>
      <c r="O1783" s="99">
        <v>24.983428668696401</v>
      </c>
      <c r="P1783" s="99">
        <v>0</v>
      </c>
      <c r="Q1783" s="99">
        <v>1352.62041506171</v>
      </c>
      <c r="R1783" s="99">
        <v>3.3713160825136601</v>
      </c>
      <c r="S1783" s="99">
        <v>0</v>
      </c>
      <c r="T1783" s="99">
        <v>10.9283442875603</v>
      </c>
      <c r="U1783" s="99">
        <v>366.89483715966298</v>
      </c>
      <c r="V1783" s="99">
        <v>0</v>
      </c>
      <c r="W1783" s="99">
        <v>114827.512583733</v>
      </c>
      <c r="X1783" s="99">
        <v>92043.613769531294</v>
      </c>
      <c r="Y1783" s="99">
        <v>0</v>
      </c>
      <c r="Z1783" s="99">
        <v>0</v>
      </c>
      <c r="AA1783" s="99">
        <v>0</v>
      </c>
      <c r="AB1783" s="99">
        <v>0</v>
      </c>
      <c r="AC1783" s="99">
        <v>126344.825035095</v>
      </c>
      <c r="AD1783" s="99">
        <v>0</v>
      </c>
      <c r="AE1783" s="99">
        <v>1531.78002208471</v>
      </c>
      <c r="AF1783" s="99">
        <v>2300.7175264656498</v>
      </c>
      <c r="AG1783" s="99">
        <v>33999.125401973703</v>
      </c>
      <c r="AH1783" s="99">
        <v>895.28834619373094</v>
      </c>
      <c r="AI1783" s="99">
        <v>0</v>
      </c>
      <c r="AJ1783" s="99">
        <v>167212.86622047401</v>
      </c>
      <c r="AK1783" s="99">
        <v>329.10471722483601</v>
      </c>
      <c r="AL1783" s="99">
        <v>0</v>
      </c>
      <c r="AM1783" s="99">
        <v>1801.9904780089901</v>
      </c>
      <c r="AN1783" s="99">
        <v>136274.22088050799</v>
      </c>
      <c r="AO1783" s="99">
        <v>0</v>
      </c>
      <c r="AP1783" s="99">
        <v>847814.86387634301</v>
      </c>
      <c r="AQ1783" s="99">
        <v>632034.22362518299</v>
      </c>
      <c r="AR1783" s="99">
        <v>0</v>
      </c>
      <c r="AS1783" s="99">
        <v>0</v>
      </c>
      <c r="AT1783" s="99">
        <v>0</v>
      </c>
      <c r="AU1783" s="99">
        <v>0</v>
      </c>
      <c r="AV1783" s="99">
        <v>337234.720336914</v>
      </c>
      <c r="AW1783" s="99">
        <v>0</v>
      </c>
      <c r="AX1783" s="99">
        <v>9823.1091141700708</v>
      </c>
      <c r="AY1783" s="99">
        <v>16314.817512035401</v>
      </c>
      <c r="AZ1783" s="99">
        <v>232307.078149796</v>
      </c>
      <c r="BA1783" s="99">
        <v>6982.3251114487603</v>
      </c>
      <c r="BB1783" s="99">
        <v>0</v>
      </c>
      <c r="BC1783" s="99">
        <v>1223637.2195282001</v>
      </c>
      <c r="BD1783" s="99">
        <v>2238.3069740533801</v>
      </c>
      <c r="BE1783" s="99">
        <v>0</v>
      </c>
      <c r="BF1783" s="99">
        <v>12925.474151611301</v>
      </c>
      <c r="BG1783" s="99">
        <v>364415.495990753</v>
      </c>
      <c r="BH1783" s="99">
        <v>0</v>
      </c>
      <c r="BI1783" s="99">
        <v>151416.84712600699</v>
      </c>
      <c r="BJ1783" s="99">
        <v>222120.16742515599</v>
      </c>
      <c r="BK1783" s="99">
        <v>0</v>
      </c>
      <c r="BL1783" s="99">
        <v>0</v>
      </c>
      <c r="BM1783" s="99">
        <v>0</v>
      </c>
      <c r="BN1783" s="99">
        <v>0</v>
      </c>
      <c r="BO1783" s="99">
        <v>0</v>
      </c>
      <c r="BP1783" s="99">
        <v>0</v>
      </c>
      <c r="BQ1783" s="99">
        <v>0</v>
      </c>
      <c r="BR1783" s="99">
        <v>3557.4878713190601</v>
      </c>
      <c r="BS1783" s="99">
        <v>81761.385871887207</v>
      </c>
      <c r="BT1783" s="99">
        <v>1345.60242395103</v>
      </c>
      <c r="BU1783" s="99">
        <v>0</v>
      </c>
      <c r="BV1783" s="99">
        <v>280713.746925354</v>
      </c>
      <c r="BW1783" s="99">
        <v>227.35042608343099</v>
      </c>
      <c r="BX1783" s="99">
        <v>0</v>
      </c>
      <c r="BY1783" s="99">
        <v>0</v>
      </c>
      <c r="BZ1783" s="99">
        <v>0</v>
      </c>
      <c r="CA1783" s="99">
        <v>1557.7567915469399</v>
      </c>
      <c r="CB1783" s="99">
        <v>204961.946239471</v>
      </c>
      <c r="CC1783" s="99">
        <v>1488782.61624146</v>
      </c>
      <c r="CD1783" s="99">
        <v>368598.97311019897</v>
      </c>
      <c r="CE1783" s="99">
        <v>38.363879875745603</v>
      </c>
      <c r="CF1783" s="99">
        <v>6217.0230553746196</v>
      </c>
      <c r="CG1783" s="99">
        <v>43956.879721164703</v>
      </c>
      <c r="CH1783" s="99">
        <v>0</v>
      </c>
      <c r="CI1783" s="99">
        <v>1596.7622790932701</v>
      </c>
      <c r="CJ1783" s="99">
        <v>213013.532903671</v>
      </c>
      <c r="CK1783" s="99">
        <v>1533541.3852233901</v>
      </c>
      <c r="CL1783" s="99">
        <v>375137.74186325102</v>
      </c>
      <c r="CM1783" s="188">
        <v>1957.33850301802</v>
      </c>
      <c r="CN1783" s="188">
        <v>346620.36998748803</v>
      </c>
      <c r="CO1783" s="188">
        <v>1890000.55763245</v>
      </c>
      <c r="CP1783" s="99">
        <v>375137.74186325102</v>
      </c>
      <c r="CQ1783" s="99">
        <v>0</v>
      </c>
      <c r="CR1783" s="99">
        <v>0</v>
      </c>
      <c r="CS1783" s="99">
        <v>0</v>
      </c>
      <c r="CT1783" s="99">
        <v>0</v>
      </c>
      <c r="CU1783" s="98">
        <v>550.614954829</v>
      </c>
      <c r="CV1783" s="98">
        <v>354.33465544199998</v>
      </c>
    </row>
    <row r="1784" spans="1:100" x14ac:dyDescent="0.2">
      <c r="A1784" s="98" t="s">
        <v>184</v>
      </c>
      <c r="B1784" s="100">
        <v>39142</v>
      </c>
      <c r="C1784" s="99">
        <v>0</v>
      </c>
      <c r="D1784" s="99">
        <v>1106.3221774697299</v>
      </c>
      <c r="E1784" s="99">
        <v>486.46255757287099</v>
      </c>
      <c r="F1784" s="99">
        <v>0</v>
      </c>
      <c r="G1784" s="99">
        <v>0</v>
      </c>
      <c r="H1784" s="99">
        <v>0</v>
      </c>
      <c r="I1784" s="99">
        <v>0</v>
      </c>
      <c r="J1784" s="99">
        <v>341.754108458757</v>
      </c>
      <c r="K1784" s="99">
        <v>0</v>
      </c>
      <c r="L1784" s="99">
        <v>15.554142221692</v>
      </c>
      <c r="M1784" s="99">
        <v>17.834051041863901</v>
      </c>
      <c r="N1784" s="99">
        <v>171.69854756817199</v>
      </c>
      <c r="O1784" s="99">
        <v>25.032688878011001</v>
      </c>
      <c r="P1784" s="99">
        <v>0</v>
      </c>
      <c r="Q1784" s="99">
        <v>1370.4095047414301</v>
      </c>
      <c r="R1784" s="99">
        <v>5.9582616662373802</v>
      </c>
      <c r="S1784" s="99">
        <v>0</v>
      </c>
      <c r="T1784" s="99">
        <v>8.3924637124873698</v>
      </c>
      <c r="U1784" s="99">
        <v>372.64838646352302</v>
      </c>
      <c r="V1784" s="99">
        <v>0</v>
      </c>
      <c r="W1784" s="99">
        <v>121399.472522736</v>
      </c>
      <c r="X1784" s="99">
        <v>86982.881299972505</v>
      </c>
      <c r="Y1784" s="99">
        <v>0</v>
      </c>
      <c r="Z1784" s="99">
        <v>0</v>
      </c>
      <c r="AA1784" s="99">
        <v>0</v>
      </c>
      <c r="AB1784" s="99">
        <v>0</v>
      </c>
      <c r="AC1784" s="99">
        <v>130539.53176784499</v>
      </c>
      <c r="AD1784" s="99">
        <v>0</v>
      </c>
      <c r="AE1784" s="99">
        <v>1482.1107288301</v>
      </c>
      <c r="AF1784" s="99">
        <v>2152.4560640454301</v>
      </c>
      <c r="AG1784" s="99">
        <v>35759.351408958399</v>
      </c>
      <c r="AH1784" s="99">
        <v>928.52511227875902</v>
      </c>
      <c r="AI1784" s="99">
        <v>0</v>
      </c>
      <c r="AJ1784" s="99">
        <v>168403.775835037</v>
      </c>
      <c r="AK1784" s="99">
        <v>660.65421255677904</v>
      </c>
      <c r="AL1784" s="99">
        <v>0</v>
      </c>
      <c r="AM1784" s="99">
        <v>1461.03368961811</v>
      </c>
      <c r="AN1784" s="99">
        <v>138121.70125961301</v>
      </c>
      <c r="AO1784" s="99">
        <v>0</v>
      </c>
      <c r="AP1784" s="99">
        <v>916359.01444244396</v>
      </c>
      <c r="AQ1784" s="99">
        <v>604064.99978637695</v>
      </c>
      <c r="AR1784" s="99">
        <v>0</v>
      </c>
      <c r="AS1784" s="99">
        <v>0</v>
      </c>
      <c r="AT1784" s="99">
        <v>0</v>
      </c>
      <c r="AU1784" s="99">
        <v>0</v>
      </c>
      <c r="AV1784" s="99">
        <v>349024.78215408302</v>
      </c>
      <c r="AW1784" s="99">
        <v>0</v>
      </c>
      <c r="AX1784" s="99">
        <v>8556.79769718647</v>
      </c>
      <c r="AY1784" s="99">
        <v>15458.5484286547</v>
      </c>
      <c r="AZ1784" s="99">
        <v>247323.456510544</v>
      </c>
      <c r="BA1784" s="99">
        <v>7384.0562040805798</v>
      </c>
      <c r="BB1784" s="99">
        <v>0</v>
      </c>
      <c r="BC1784" s="99">
        <v>1238985.0041809101</v>
      </c>
      <c r="BD1784" s="99">
        <v>4642.7081511616698</v>
      </c>
      <c r="BE1784" s="99">
        <v>0</v>
      </c>
      <c r="BF1784" s="99">
        <v>10827.0327341557</v>
      </c>
      <c r="BG1784" s="99">
        <v>369547.56089401199</v>
      </c>
      <c r="BH1784" s="99">
        <v>0</v>
      </c>
      <c r="BI1784" s="99">
        <v>160548.386447906</v>
      </c>
      <c r="BJ1784" s="99">
        <v>211169.13015556301</v>
      </c>
      <c r="BK1784" s="99">
        <v>0</v>
      </c>
      <c r="BL1784" s="99">
        <v>0</v>
      </c>
      <c r="BM1784" s="99">
        <v>0</v>
      </c>
      <c r="BN1784" s="99">
        <v>0</v>
      </c>
      <c r="BO1784" s="99">
        <v>0</v>
      </c>
      <c r="BP1784" s="99">
        <v>0</v>
      </c>
      <c r="BQ1784" s="99">
        <v>0</v>
      </c>
      <c r="BR1784" s="99">
        <v>4049.81469917297</v>
      </c>
      <c r="BS1784" s="99">
        <v>88326.309402465806</v>
      </c>
      <c r="BT1784" s="99">
        <v>1433.5200125276999</v>
      </c>
      <c r="BU1784" s="99">
        <v>0</v>
      </c>
      <c r="BV1784" s="99">
        <v>278205.690471649</v>
      </c>
      <c r="BW1784" s="99">
        <v>524.36036638915505</v>
      </c>
      <c r="BX1784" s="99">
        <v>0</v>
      </c>
      <c r="BY1784" s="99">
        <v>0</v>
      </c>
      <c r="BZ1784" s="99">
        <v>0</v>
      </c>
      <c r="CA1784" s="99">
        <v>1585.5144359767401</v>
      </c>
      <c r="CB1784" s="99">
        <v>209212.576341629</v>
      </c>
      <c r="CC1784" s="99">
        <v>1521424.0148315399</v>
      </c>
      <c r="CD1784" s="99">
        <v>376344.83424758899</v>
      </c>
      <c r="CE1784" s="99">
        <v>41.892394170630702</v>
      </c>
      <c r="CF1784" s="99">
        <v>7198.5780467390996</v>
      </c>
      <c r="CG1784" s="99">
        <v>50032.557003498099</v>
      </c>
      <c r="CH1784" s="99">
        <v>0</v>
      </c>
      <c r="CI1784" s="99">
        <v>1626.85745067894</v>
      </c>
      <c r="CJ1784" s="99">
        <v>217969.09872817999</v>
      </c>
      <c r="CK1784" s="99">
        <v>1569770.1598968499</v>
      </c>
      <c r="CL1784" s="99">
        <v>384466.86951065098</v>
      </c>
      <c r="CM1784" s="188">
        <v>1995.8658300489201</v>
      </c>
      <c r="CN1784" s="188">
        <v>354249.62624740601</v>
      </c>
      <c r="CO1784" s="188">
        <v>1946334.6805419901</v>
      </c>
      <c r="CP1784" s="99">
        <v>384466.86951065098</v>
      </c>
      <c r="CQ1784" s="99">
        <v>0</v>
      </c>
      <c r="CR1784" s="99">
        <v>0</v>
      </c>
      <c r="CS1784" s="99">
        <v>0</v>
      </c>
      <c r="CT1784" s="99">
        <v>0</v>
      </c>
      <c r="CU1784" s="98">
        <v>523.09942368600002</v>
      </c>
      <c r="CV1784" s="98">
        <v>375.60337204799998</v>
      </c>
    </row>
    <row r="1785" spans="1:100" x14ac:dyDescent="0.2">
      <c r="A1785" s="98" t="s">
        <v>184</v>
      </c>
      <c r="B1785" s="100">
        <v>39234</v>
      </c>
      <c r="C1785" s="99">
        <v>0</v>
      </c>
      <c r="D1785" s="99">
        <v>1127.25093331933</v>
      </c>
      <c r="E1785" s="99">
        <v>462.62460867315502</v>
      </c>
      <c r="F1785" s="99">
        <v>0</v>
      </c>
      <c r="G1785" s="99">
        <v>0</v>
      </c>
      <c r="H1785" s="99">
        <v>0</v>
      </c>
      <c r="I1785" s="99">
        <v>0</v>
      </c>
      <c r="J1785" s="99">
        <v>376.11491712555301</v>
      </c>
      <c r="K1785" s="99">
        <v>0</v>
      </c>
      <c r="L1785" s="99">
        <v>15.5050802461337</v>
      </c>
      <c r="M1785" s="99">
        <v>16.138098249910399</v>
      </c>
      <c r="N1785" s="99">
        <v>191.147471342236</v>
      </c>
      <c r="O1785" s="99">
        <v>28.1375207265373</v>
      </c>
      <c r="P1785" s="99">
        <v>0</v>
      </c>
      <c r="Q1785" s="99">
        <v>1351.14468306303</v>
      </c>
      <c r="R1785" s="99">
        <v>7.1486568956170196</v>
      </c>
      <c r="S1785" s="99">
        <v>0</v>
      </c>
      <c r="T1785" s="99">
        <v>6.8779015988111496</v>
      </c>
      <c r="U1785" s="99">
        <v>394.76379341632099</v>
      </c>
      <c r="V1785" s="99">
        <v>0</v>
      </c>
      <c r="W1785" s="99">
        <v>121434.725768089</v>
      </c>
      <c r="X1785" s="99">
        <v>83070.053146362305</v>
      </c>
      <c r="Y1785" s="99">
        <v>0</v>
      </c>
      <c r="Z1785" s="99">
        <v>0</v>
      </c>
      <c r="AA1785" s="99">
        <v>0</v>
      </c>
      <c r="AB1785" s="99">
        <v>0</v>
      </c>
      <c r="AC1785" s="99">
        <v>131763.911354065</v>
      </c>
      <c r="AD1785" s="99">
        <v>0</v>
      </c>
      <c r="AE1785" s="99">
        <v>1310.9836152046901</v>
      </c>
      <c r="AF1785" s="99">
        <v>2040.3860493749401</v>
      </c>
      <c r="AG1785" s="99">
        <v>40201.414930343599</v>
      </c>
      <c r="AH1785" s="99">
        <v>1015.55058702827</v>
      </c>
      <c r="AI1785" s="99">
        <v>0</v>
      </c>
      <c r="AJ1785" s="99">
        <v>160587.81347274801</v>
      </c>
      <c r="AK1785" s="99">
        <v>574.94876189529896</v>
      </c>
      <c r="AL1785" s="99">
        <v>0</v>
      </c>
      <c r="AM1785" s="99">
        <v>1199.1228760778899</v>
      </c>
      <c r="AN1785" s="99">
        <v>136904.68199539199</v>
      </c>
      <c r="AO1785" s="99">
        <v>0</v>
      </c>
      <c r="AP1785" s="99">
        <v>918859.31468200695</v>
      </c>
      <c r="AQ1785" s="99">
        <v>583583.76751708996</v>
      </c>
      <c r="AR1785" s="99">
        <v>0</v>
      </c>
      <c r="AS1785" s="99">
        <v>0</v>
      </c>
      <c r="AT1785" s="99">
        <v>0</v>
      </c>
      <c r="AU1785" s="99">
        <v>0</v>
      </c>
      <c r="AV1785" s="99">
        <v>366120.41409683198</v>
      </c>
      <c r="AW1785" s="99">
        <v>0</v>
      </c>
      <c r="AX1785" s="99">
        <v>9007.8423112630808</v>
      </c>
      <c r="AY1785" s="99">
        <v>15529.153374314301</v>
      </c>
      <c r="AZ1785" s="99">
        <v>289316.02884674101</v>
      </c>
      <c r="BA1785" s="99">
        <v>8008.2412282228497</v>
      </c>
      <c r="BB1785" s="99">
        <v>0</v>
      </c>
      <c r="BC1785" s="99">
        <v>1188827.9309082001</v>
      </c>
      <c r="BD1785" s="99">
        <v>4510.0255111455899</v>
      </c>
      <c r="BE1785" s="99">
        <v>0</v>
      </c>
      <c r="BF1785" s="99">
        <v>8522.6172301769293</v>
      </c>
      <c r="BG1785" s="99">
        <v>378827.59292983997</v>
      </c>
      <c r="BH1785" s="99">
        <v>0</v>
      </c>
      <c r="BI1785" s="99">
        <v>183946.33954811099</v>
      </c>
      <c r="BJ1785" s="99">
        <v>204217.274700165</v>
      </c>
      <c r="BK1785" s="99">
        <v>0</v>
      </c>
      <c r="BL1785" s="99">
        <v>0</v>
      </c>
      <c r="BM1785" s="99">
        <v>0</v>
      </c>
      <c r="BN1785" s="99">
        <v>0</v>
      </c>
      <c r="BO1785" s="99">
        <v>0</v>
      </c>
      <c r="BP1785" s="99">
        <v>0</v>
      </c>
      <c r="BQ1785" s="99">
        <v>0</v>
      </c>
      <c r="BR1785" s="99">
        <v>3651.1568401455902</v>
      </c>
      <c r="BS1785" s="99">
        <v>103505.842772484</v>
      </c>
      <c r="BT1785" s="99">
        <v>1549.1920124441399</v>
      </c>
      <c r="BU1785" s="99">
        <v>0</v>
      </c>
      <c r="BV1785" s="99">
        <v>281500.442317963</v>
      </c>
      <c r="BW1785" s="99">
        <v>465.14448060840402</v>
      </c>
      <c r="BX1785" s="99">
        <v>0</v>
      </c>
      <c r="BY1785" s="99">
        <v>0</v>
      </c>
      <c r="BZ1785" s="99">
        <v>0</v>
      </c>
      <c r="CA1785" s="99">
        <v>1588.0886746942999</v>
      </c>
      <c r="CB1785" s="99">
        <v>205031.15638732901</v>
      </c>
      <c r="CC1785" s="99">
        <v>1514426.7724304199</v>
      </c>
      <c r="CD1785" s="99">
        <v>386683.97858810402</v>
      </c>
      <c r="CE1785" s="99">
        <v>41.4871663236991</v>
      </c>
      <c r="CF1785" s="99">
        <v>7825.7108690142604</v>
      </c>
      <c r="CG1785" s="99">
        <v>54114.981040000901</v>
      </c>
      <c r="CH1785" s="99">
        <v>0</v>
      </c>
      <c r="CI1785" s="99">
        <v>1630.4451867342</v>
      </c>
      <c r="CJ1785" s="99">
        <v>211241.11649322501</v>
      </c>
      <c r="CK1785" s="99">
        <v>1569297.0441741899</v>
      </c>
      <c r="CL1785" s="99">
        <v>395566.68915557902</v>
      </c>
      <c r="CM1785" s="188">
        <v>2018.55839367211</v>
      </c>
      <c r="CN1785" s="188">
        <v>348610.07050705003</v>
      </c>
      <c r="CO1785" s="188">
        <v>1931749.0342254599</v>
      </c>
      <c r="CP1785" s="99">
        <v>395566.68915557902</v>
      </c>
      <c r="CQ1785" s="99">
        <v>0</v>
      </c>
      <c r="CR1785" s="99">
        <v>0</v>
      </c>
      <c r="CS1785" s="99">
        <v>0</v>
      </c>
      <c r="CT1785" s="99">
        <v>0</v>
      </c>
      <c r="CU1785" s="98">
        <v>494.49979731799999</v>
      </c>
      <c r="CV1785" s="98">
        <v>406.653601229</v>
      </c>
    </row>
    <row r="1786" spans="1:100" x14ac:dyDescent="0.2">
      <c r="A1786" s="98" t="s">
        <v>184</v>
      </c>
      <c r="B1786" s="100">
        <v>39326</v>
      </c>
      <c r="C1786" s="99">
        <v>0</v>
      </c>
      <c r="D1786" s="99">
        <v>1163.61707623303</v>
      </c>
      <c r="E1786" s="99">
        <v>438.55171447992302</v>
      </c>
      <c r="F1786" s="99">
        <v>0</v>
      </c>
      <c r="G1786" s="99">
        <v>0</v>
      </c>
      <c r="H1786" s="99">
        <v>0</v>
      </c>
      <c r="I1786" s="99">
        <v>0</v>
      </c>
      <c r="J1786" s="99">
        <v>351.41331699863099</v>
      </c>
      <c r="K1786" s="99">
        <v>0</v>
      </c>
      <c r="L1786" s="99">
        <v>16.7465683789924</v>
      </c>
      <c r="M1786" s="99">
        <v>15.52562381397</v>
      </c>
      <c r="N1786" s="99">
        <v>193.367674130946</v>
      </c>
      <c r="O1786" s="99">
        <v>31.702611647546298</v>
      </c>
      <c r="P1786" s="99">
        <v>0</v>
      </c>
      <c r="Q1786" s="99">
        <v>1359.0395789742499</v>
      </c>
      <c r="R1786" s="99">
        <v>6.2327334677684103</v>
      </c>
      <c r="S1786" s="99">
        <v>0</v>
      </c>
      <c r="T1786" s="99">
        <v>7.8729963611112899</v>
      </c>
      <c r="U1786" s="99">
        <v>370.76853675022699</v>
      </c>
      <c r="V1786" s="99">
        <v>0</v>
      </c>
      <c r="W1786" s="99">
        <v>123660.317569733</v>
      </c>
      <c r="X1786" s="99">
        <v>78789.141705513</v>
      </c>
      <c r="Y1786" s="99">
        <v>0</v>
      </c>
      <c r="Z1786" s="99">
        <v>0</v>
      </c>
      <c r="AA1786" s="99">
        <v>0</v>
      </c>
      <c r="AB1786" s="99">
        <v>0</v>
      </c>
      <c r="AC1786" s="99">
        <v>133796.60780715899</v>
      </c>
      <c r="AD1786" s="99">
        <v>0</v>
      </c>
      <c r="AE1786" s="99">
        <v>1209.59916868806</v>
      </c>
      <c r="AF1786" s="99">
        <v>1604.85947646201</v>
      </c>
      <c r="AG1786" s="99">
        <v>39478.413659095801</v>
      </c>
      <c r="AH1786" s="99">
        <v>1084.30754679441</v>
      </c>
      <c r="AI1786" s="99">
        <v>0</v>
      </c>
      <c r="AJ1786" s="99">
        <v>158522.53446197501</v>
      </c>
      <c r="AK1786" s="99">
        <v>471.42404140159499</v>
      </c>
      <c r="AL1786" s="99">
        <v>0</v>
      </c>
      <c r="AM1786" s="99">
        <v>1418.3737183958301</v>
      </c>
      <c r="AN1786" s="99">
        <v>138244.011785507</v>
      </c>
      <c r="AO1786" s="99">
        <v>0</v>
      </c>
      <c r="AP1786" s="99">
        <v>952412.67282104504</v>
      </c>
      <c r="AQ1786" s="99">
        <v>554519.95789337205</v>
      </c>
      <c r="AR1786" s="99">
        <v>0</v>
      </c>
      <c r="AS1786" s="99">
        <v>0</v>
      </c>
      <c r="AT1786" s="99">
        <v>0</v>
      </c>
      <c r="AU1786" s="99">
        <v>0</v>
      </c>
      <c r="AV1786" s="99">
        <v>377874.728725433</v>
      </c>
      <c r="AW1786" s="99">
        <v>0</v>
      </c>
      <c r="AX1786" s="99">
        <v>8780.6916273832303</v>
      </c>
      <c r="AY1786" s="99">
        <v>11788.318252801901</v>
      </c>
      <c r="AZ1786" s="99">
        <v>285371.062026978</v>
      </c>
      <c r="BA1786" s="99">
        <v>9077.1097807884198</v>
      </c>
      <c r="BB1786" s="99">
        <v>0</v>
      </c>
      <c r="BC1786" s="99">
        <v>1174350.7105865499</v>
      </c>
      <c r="BD1786" s="99">
        <v>3653.7218218445801</v>
      </c>
      <c r="BE1786" s="99">
        <v>0</v>
      </c>
      <c r="BF1786" s="99">
        <v>10350.084976792299</v>
      </c>
      <c r="BG1786" s="99">
        <v>388148.16514587402</v>
      </c>
      <c r="BH1786" s="99">
        <v>0</v>
      </c>
      <c r="BI1786" s="99">
        <v>194320.40256118801</v>
      </c>
      <c r="BJ1786" s="99">
        <v>195334.14660644499</v>
      </c>
      <c r="BK1786" s="99">
        <v>0</v>
      </c>
      <c r="BL1786" s="99">
        <v>0</v>
      </c>
      <c r="BM1786" s="99">
        <v>0</v>
      </c>
      <c r="BN1786" s="99">
        <v>0</v>
      </c>
      <c r="BO1786" s="99">
        <v>0</v>
      </c>
      <c r="BP1786" s="99">
        <v>0</v>
      </c>
      <c r="BQ1786" s="99">
        <v>0</v>
      </c>
      <c r="BR1786" s="99">
        <v>3517.27370429039</v>
      </c>
      <c r="BS1786" s="99">
        <v>103291.932507515</v>
      </c>
      <c r="BT1786" s="99">
        <v>1831.9259687066101</v>
      </c>
      <c r="BU1786" s="99">
        <v>0</v>
      </c>
      <c r="BV1786" s="99">
        <v>270312.37567520101</v>
      </c>
      <c r="BW1786" s="99">
        <v>385.77800776436902</v>
      </c>
      <c r="BX1786" s="99">
        <v>0</v>
      </c>
      <c r="BY1786" s="99">
        <v>0</v>
      </c>
      <c r="BZ1786" s="99">
        <v>0</v>
      </c>
      <c r="CA1786" s="99">
        <v>1602.08438099921</v>
      </c>
      <c r="CB1786" s="99">
        <v>202772.311328888</v>
      </c>
      <c r="CC1786" s="99">
        <v>1484473.6706695601</v>
      </c>
      <c r="CD1786" s="99">
        <v>378707.35732650798</v>
      </c>
      <c r="CE1786" s="99">
        <v>48.965499360579997</v>
      </c>
      <c r="CF1786" s="99">
        <v>8787.4896044731104</v>
      </c>
      <c r="CG1786" s="99">
        <v>61729.432092666597</v>
      </c>
      <c r="CH1786" s="99">
        <v>0</v>
      </c>
      <c r="CI1786" s="99">
        <v>1650.34518390894</v>
      </c>
      <c r="CJ1786" s="99">
        <v>209919.39787101699</v>
      </c>
      <c r="CK1786" s="99">
        <v>1545755.0377654999</v>
      </c>
      <c r="CL1786" s="99">
        <v>389413.78048706101</v>
      </c>
      <c r="CM1786" s="188">
        <v>2024.79962587357</v>
      </c>
      <c r="CN1786" s="188">
        <v>351934.49355697603</v>
      </c>
      <c r="CO1786" s="188">
        <v>1950443.03707886</v>
      </c>
      <c r="CP1786" s="99">
        <v>389413.78048706101</v>
      </c>
      <c r="CQ1786" s="99">
        <v>0</v>
      </c>
      <c r="CR1786" s="99">
        <v>0</v>
      </c>
      <c r="CS1786" s="99">
        <v>0</v>
      </c>
      <c r="CT1786" s="99">
        <v>0</v>
      </c>
      <c r="CU1786" s="98">
        <v>462.69937730200002</v>
      </c>
      <c r="CV1786" s="98">
        <v>387.53708676700001</v>
      </c>
    </row>
    <row r="1787" spans="1:100" x14ac:dyDescent="0.2">
      <c r="A1787" s="98" t="s">
        <v>184</v>
      </c>
      <c r="B1787" s="100">
        <v>39417</v>
      </c>
      <c r="C1787" s="99">
        <v>0</v>
      </c>
      <c r="D1787" s="99">
        <v>1217.1896591782599</v>
      </c>
      <c r="E1787" s="99">
        <v>422.26926945895002</v>
      </c>
      <c r="F1787" s="99">
        <v>0</v>
      </c>
      <c r="G1787" s="99">
        <v>0</v>
      </c>
      <c r="H1787" s="99">
        <v>0</v>
      </c>
      <c r="I1787" s="99">
        <v>0</v>
      </c>
      <c r="J1787" s="99">
        <v>375.35275924205803</v>
      </c>
      <c r="K1787" s="99">
        <v>0</v>
      </c>
      <c r="L1787" s="99">
        <v>18.389776139985798</v>
      </c>
      <c r="M1787" s="99">
        <v>14.6980668288888</v>
      </c>
      <c r="N1787" s="99">
        <v>192.03990566544201</v>
      </c>
      <c r="O1787" s="99">
        <v>32.940304033923901</v>
      </c>
      <c r="P1787" s="99">
        <v>0</v>
      </c>
      <c r="Q1787" s="99">
        <v>1392.44300627708</v>
      </c>
      <c r="R1787" s="99">
        <v>3.3528725864598501</v>
      </c>
      <c r="S1787" s="99">
        <v>0</v>
      </c>
      <c r="T1787" s="99">
        <v>7.8504671244882003</v>
      </c>
      <c r="U1787" s="99">
        <v>391.45524663105601</v>
      </c>
      <c r="V1787" s="99">
        <v>0</v>
      </c>
      <c r="W1787" s="99">
        <v>130020.074889183</v>
      </c>
      <c r="X1787" s="99">
        <v>74623.400129318194</v>
      </c>
      <c r="Y1787" s="99">
        <v>0</v>
      </c>
      <c r="Z1787" s="99">
        <v>0</v>
      </c>
      <c r="AA1787" s="99">
        <v>0</v>
      </c>
      <c r="AB1787" s="99">
        <v>0</v>
      </c>
      <c r="AC1787" s="99">
        <v>133830.21793365499</v>
      </c>
      <c r="AD1787" s="99">
        <v>0</v>
      </c>
      <c r="AE1787" s="99">
        <v>1039.84385158122</v>
      </c>
      <c r="AF1787" s="99">
        <v>1459.1344909668001</v>
      </c>
      <c r="AG1787" s="99">
        <v>38325.726122856096</v>
      </c>
      <c r="AH1787" s="99">
        <v>1333.3843611925799</v>
      </c>
      <c r="AI1787" s="99">
        <v>0</v>
      </c>
      <c r="AJ1787" s="99">
        <v>161860.49257469201</v>
      </c>
      <c r="AK1787" s="99">
        <v>160.88743999600399</v>
      </c>
      <c r="AL1787" s="99">
        <v>0</v>
      </c>
      <c r="AM1787" s="99">
        <v>1244.42988447845</v>
      </c>
      <c r="AN1787" s="99">
        <v>137953.51716613799</v>
      </c>
      <c r="AO1787" s="99">
        <v>0</v>
      </c>
      <c r="AP1787" s="99">
        <v>989187.57102966297</v>
      </c>
      <c r="AQ1787" s="99">
        <v>530078.35713958705</v>
      </c>
      <c r="AR1787" s="99">
        <v>0</v>
      </c>
      <c r="AS1787" s="99">
        <v>0</v>
      </c>
      <c r="AT1787" s="99">
        <v>0</v>
      </c>
      <c r="AU1787" s="99">
        <v>0</v>
      </c>
      <c r="AV1787" s="99">
        <v>384753.018096924</v>
      </c>
      <c r="AW1787" s="99">
        <v>0</v>
      </c>
      <c r="AX1787" s="99">
        <v>9493.3113801479303</v>
      </c>
      <c r="AY1787" s="99">
        <v>10425.254441618899</v>
      </c>
      <c r="AZ1787" s="99">
        <v>281273.302970886</v>
      </c>
      <c r="BA1787" s="99">
        <v>10462.9548116922</v>
      </c>
      <c r="BB1787" s="99">
        <v>0</v>
      </c>
      <c r="BC1787" s="99">
        <v>1214197.29177856</v>
      </c>
      <c r="BD1787" s="99">
        <v>1270.0294432193</v>
      </c>
      <c r="BE1787" s="99">
        <v>0</v>
      </c>
      <c r="BF1787" s="99">
        <v>8243.2097530365008</v>
      </c>
      <c r="BG1787" s="99">
        <v>397362.97232437099</v>
      </c>
      <c r="BH1787" s="99">
        <v>0</v>
      </c>
      <c r="BI1787" s="99">
        <v>189512.09168624901</v>
      </c>
      <c r="BJ1787" s="99">
        <v>187975.73961830101</v>
      </c>
      <c r="BK1787" s="99">
        <v>0</v>
      </c>
      <c r="BL1787" s="99">
        <v>0</v>
      </c>
      <c r="BM1787" s="99">
        <v>0</v>
      </c>
      <c r="BN1787" s="99">
        <v>0</v>
      </c>
      <c r="BO1787" s="99">
        <v>0</v>
      </c>
      <c r="BP1787" s="99">
        <v>0</v>
      </c>
      <c r="BQ1787" s="99">
        <v>0</v>
      </c>
      <c r="BR1787" s="99">
        <v>2907.5035780072199</v>
      </c>
      <c r="BS1787" s="99">
        <v>100629.405330658</v>
      </c>
      <c r="BT1787" s="99">
        <v>1993.8134993910801</v>
      </c>
      <c r="BU1787" s="99">
        <v>0</v>
      </c>
      <c r="BV1787" s="99">
        <v>277136.75617980998</v>
      </c>
      <c r="BW1787" s="99">
        <v>128.74752216972399</v>
      </c>
      <c r="BX1787" s="99">
        <v>0</v>
      </c>
      <c r="BY1787" s="99">
        <v>0</v>
      </c>
      <c r="BZ1787" s="99">
        <v>0</v>
      </c>
      <c r="CA1787" s="99">
        <v>1644.3097467124501</v>
      </c>
      <c r="CB1787" s="99">
        <v>203102.63200759899</v>
      </c>
      <c r="CC1787" s="99">
        <v>1523158.50138855</v>
      </c>
      <c r="CD1787" s="99">
        <v>381831.808490753</v>
      </c>
      <c r="CE1787" s="99">
        <v>51.200972361955799</v>
      </c>
      <c r="CF1787" s="99">
        <v>10167.298377036999</v>
      </c>
      <c r="CG1787" s="99">
        <v>73224.765174865694</v>
      </c>
      <c r="CH1787" s="99">
        <v>0</v>
      </c>
      <c r="CI1787" s="99">
        <v>1696.0417935699199</v>
      </c>
      <c r="CJ1787" s="99">
        <v>215367.03313064601</v>
      </c>
      <c r="CK1787" s="99">
        <v>1596870.20210266</v>
      </c>
      <c r="CL1787" s="99">
        <v>395264.90827179002</v>
      </c>
      <c r="CM1787" s="188">
        <v>2084.0622646808602</v>
      </c>
      <c r="CN1787" s="188">
        <v>351239.58213043201</v>
      </c>
      <c r="CO1787" s="188">
        <v>1993327.4986572301</v>
      </c>
      <c r="CP1787" s="99">
        <v>395264.90827179002</v>
      </c>
      <c r="CQ1787" s="99">
        <v>0</v>
      </c>
      <c r="CR1787" s="99">
        <v>0</v>
      </c>
      <c r="CS1787" s="99">
        <v>0</v>
      </c>
      <c r="CT1787" s="99">
        <v>0</v>
      </c>
      <c r="CU1787" s="98">
        <v>442.97263812900002</v>
      </c>
      <c r="CV1787" s="98">
        <v>420.97887164100001</v>
      </c>
    </row>
    <row r="1788" spans="1:100" x14ac:dyDescent="0.2">
      <c r="A1788" s="98" t="s">
        <v>184</v>
      </c>
      <c r="B1788" s="100">
        <v>39508</v>
      </c>
      <c r="C1788" s="99">
        <v>0</v>
      </c>
      <c r="D1788" s="99">
        <v>1275.41907213628</v>
      </c>
      <c r="E1788" s="99">
        <v>403.21893352270098</v>
      </c>
      <c r="F1788" s="99">
        <v>0</v>
      </c>
      <c r="G1788" s="99">
        <v>0</v>
      </c>
      <c r="H1788" s="99">
        <v>0</v>
      </c>
      <c r="I1788" s="99">
        <v>0</v>
      </c>
      <c r="J1788" s="99">
        <v>384.99266664683802</v>
      </c>
      <c r="K1788" s="99">
        <v>0</v>
      </c>
      <c r="L1788" s="99">
        <v>27.7780608478934</v>
      </c>
      <c r="M1788" s="99">
        <v>9.6907265719492006</v>
      </c>
      <c r="N1788" s="99">
        <v>203.50119914486999</v>
      </c>
      <c r="O1788" s="99">
        <v>34.215402024332398</v>
      </c>
      <c r="P1788" s="99">
        <v>0</v>
      </c>
      <c r="Q1788" s="99">
        <v>1411.6930541992199</v>
      </c>
      <c r="R1788" s="99">
        <v>2.0187221081287099</v>
      </c>
      <c r="S1788" s="99">
        <v>0</v>
      </c>
      <c r="T1788" s="99">
        <v>7.3580546335433601</v>
      </c>
      <c r="U1788" s="99">
        <v>396.79266536980901</v>
      </c>
      <c r="V1788" s="99">
        <v>0</v>
      </c>
      <c r="W1788" s="99">
        <v>136254.86046028099</v>
      </c>
      <c r="X1788" s="99">
        <v>71502.634590148897</v>
      </c>
      <c r="Y1788" s="99">
        <v>0</v>
      </c>
      <c r="Z1788" s="99">
        <v>0</v>
      </c>
      <c r="AA1788" s="99">
        <v>0</v>
      </c>
      <c r="AB1788" s="99">
        <v>0</v>
      </c>
      <c r="AC1788" s="99">
        <v>131852.62021446199</v>
      </c>
      <c r="AD1788" s="99">
        <v>0</v>
      </c>
      <c r="AE1788" s="99">
        <v>1666.44848057628</v>
      </c>
      <c r="AF1788" s="99">
        <v>701.18423499912001</v>
      </c>
      <c r="AG1788" s="99">
        <v>40884.6963338852</v>
      </c>
      <c r="AH1788" s="99">
        <v>1304.69182264805</v>
      </c>
      <c r="AI1788" s="99">
        <v>0</v>
      </c>
      <c r="AJ1788" s="99">
        <v>163628.36002922099</v>
      </c>
      <c r="AK1788" s="99">
        <v>80.348531789146406</v>
      </c>
      <c r="AL1788" s="99">
        <v>0</v>
      </c>
      <c r="AM1788" s="99">
        <v>1153.37746892869</v>
      </c>
      <c r="AN1788" s="99">
        <v>134515.063941956</v>
      </c>
      <c r="AO1788" s="99">
        <v>0</v>
      </c>
      <c r="AP1788" s="99">
        <v>1058702.14807129</v>
      </c>
      <c r="AQ1788" s="99">
        <v>514879.53411865199</v>
      </c>
      <c r="AR1788" s="99">
        <v>0</v>
      </c>
      <c r="AS1788" s="99">
        <v>0</v>
      </c>
      <c r="AT1788" s="99">
        <v>0</v>
      </c>
      <c r="AU1788" s="99">
        <v>0</v>
      </c>
      <c r="AV1788" s="99">
        <v>401682.626850128</v>
      </c>
      <c r="AW1788" s="99">
        <v>0</v>
      </c>
      <c r="AX1788" s="99">
        <v>15544.1090751886</v>
      </c>
      <c r="AY1788" s="99">
        <v>4870.0929571390197</v>
      </c>
      <c r="AZ1788" s="99">
        <v>296037.63602829003</v>
      </c>
      <c r="BA1788" s="99">
        <v>10853.671020031001</v>
      </c>
      <c r="BB1788" s="99">
        <v>0</v>
      </c>
      <c r="BC1788" s="99">
        <v>1242640.6569519001</v>
      </c>
      <c r="BD1788" s="99">
        <v>597.46894978731905</v>
      </c>
      <c r="BE1788" s="99">
        <v>0</v>
      </c>
      <c r="BF1788" s="99">
        <v>8137.8400214910498</v>
      </c>
      <c r="BG1788" s="99">
        <v>408867.00883483898</v>
      </c>
      <c r="BH1788" s="99">
        <v>0</v>
      </c>
      <c r="BI1788" s="99">
        <v>192100.90361213699</v>
      </c>
      <c r="BJ1788" s="99">
        <v>160887.911523819</v>
      </c>
      <c r="BK1788" s="99">
        <v>0</v>
      </c>
      <c r="BL1788" s="99">
        <v>0</v>
      </c>
      <c r="BM1788" s="99">
        <v>0</v>
      </c>
      <c r="BN1788" s="99">
        <v>0</v>
      </c>
      <c r="BO1788" s="99">
        <v>0</v>
      </c>
      <c r="BP1788" s="99">
        <v>0</v>
      </c>
      <c r="BQ1788" s="99">
        <v>0</v>
      </c>
      <c r="BR1788" s="99">
        <v>1633.29758656025</v>
      </c>
      <c r="BS1788" s="99">
        <v>96892.929029464707</v>
      </c>
      <c r="BT1788" s="99">
        <v>2105.9464934170201</v>
      </c>
      <c r="BU1788" s="99">
        <v>0</v>
      </c>
      <c r="BV1788" s="99">
        <v>242846.58688354501</v>
      </c>
      <c r="BW1788" s="99">
        <v>59.065912393853097</v>
      </c>
      <c r="BX1788" s="99">
        <v>0</v>
      </c>
      <c r="BY1788" s="99">
        <v>0</v>
      </c>
      <c r="BZ1788" s="99">
        <v>0</v>
      </c>
      <c r="CA1788" s="99">
        <v>1675.67359219491</v>
      </c>
      <c r="CB1788" s="99">
        <v>208494.27738761899</v>
      </c>
      <c r="CC1788" s="99">
        <v>1574216.2280578599</v>
      </c>
      <c r="CD1788" s="99">
        <v>346584.93443298299</v>
      </c>
      <c r="CE1788" s="99">
        <v>55.470829783938797</v>
      </c>
      <c r="CF1788" s="99">
        <v>11023.4019269943</v>
      </c>
      <c r="CG1788" s="99">
        <v>80776.077765464797</v>
      </c>
      <c r="CH1788" s="99">
        <v>0</v>
      </c>
      <c r="CI1788" s="99">
        <v>1730.2907888591301</v>
      </c>
      <c r="CJ1788" s="99">
        <v>220634.97505188</v>
      </c>
      <c r="CK1788" s="99">
        <v>1654508.81956482</v>
      </c>
      <c r="CL1788" s="99">
        <v>360784.238487244</v>
      </c>
      <c r="CM1788" s="188">
        <v>2125.6294295787802</v>
      </c>
      <c r="CN1788" s="188">
        <v>353517.49131393398</v>
      </c>
      <c r="CO1788" s="188">
        <v>2067636.1711730999</v>
      </c>
      <c r="CP1788" s="99">
        <v>360784.238487244</v>
      </c>
      <c r="CQ1788" s="99">
        <v>0</v>
      </c>
      <c r="CR1788" s="99">
        <v>0</v>
      </c>
      <c r="CS1788" s="99">
        <v>0</v>
      </c>
      <c r="CT1788" s="99">
        <v>0</v>
      </c>
      <c r="CU1788" s="98">
        <v>419.65978953899997</v>
      </c>
      <c r="CV1788" s="98">
        <v>435.73439167499998</v>
      </c>
    </row>
    <row r="1789" spans="1:100" x14ac:dyDescent="0.2">
      <c r="A1789" s="98" t="s">
        <v>184</v>
      </c>
      <c r="B1789" s="100">
        <v>39600</v>
      </c>
      <c r="C1789" s="99">
        <v>0</v>
      </c>
      <c r="D1789" s="99">
        <v>1297.45139160752</v>
      </c>
      <c r="E1789" s="99">
        <v>391.36447716131801</v>
      </c>
      <c r="F1789" s="99">
        <v>0</v>
      </c>
      <c r="G1789" s="99">
        <v>0</v>
      </c>
      <c r="H1789" s="99">
        <v>0</v>
      </c>
      <c r="I1789" s="99">
        <v>0</v>
      </c>
      <c r="J1789" s="99">
        <v>393.69631520286202</v>
      </c>
      <c r="K1789" s="99">
        <v>0</v>
      </c>
      <c r="L1789" s="99">
        <v>48.5772617664188</v>
      </c>
      <c r="M1789" s="99">
        <v>7.61245039995993</v>
      </c>
      <c r="N1789" s="99">
        <v>201.72861936874699</v>
      </c>
      <c r="O1789" s="99">
        <v>31.971823427127699</v>
      </c>
      <c r="P1789" s="99">
        <v>0</v>
      </c>
      <c r="Q1789" s="99">
        <v>1419.7648697346399</v>
      </c>
      <c r="R1789" s="99">
        <v>3.00751779976417</v>
      </c>
      <c r="S1789" s="99">
        <v>0</v>
      </c>
      <c r="T1789" s="99">
        <v>8.9308384021278506</v>
      </c>
      <c r="U1789" s="99">
        <v>394.22636763751501</v>
      </c>
      <c r="V1789" s="99">
        <v>0</v>
      </c>
      <c r="W1789" s="99">
        <v>147200.378019333</v>
      </c>
      <c r="X1789" s="99">
        <v>67966.962833404497</v>
      </c>
      <c r="Y1789" s="99">
        <v>0</v>
      </c>
      <c r="Z1789" s="99">
        <v>0</v>
      </c>
      <c r="AA1789" s="99">
        <v>0</v>
      </c>
      <c r="AB1789" s="99">
        <v>0</v>
      </c>
      <c r="AC1789" s="99">
        <v>133711.990028381</v>
      </c>
      <c r="AD1789" s="99">
        <v>0</v>
      </c>
      <c r="AE1789" s="99">
        <v>1982.5942320525601</v>
      </c>
      <c r="AF1789" s="99">
        <v>510.63306544348598</v>
      </c>
      <c r="AG1789" s="99">
        <v>40922.753942012801</v>
      </c>
      <c r="AH1789" s="99">
        <v>1368.62766861916</v>
      </c>
      <c r="AI1789" s="99">
        <v>0</v>
      </c>
      <c r="AJ1789" s="99">
        <v>170437.45503044099</v>
      </c>
      <c r="AK1789" s="99">
        <v>181.74370600096901</v>
      </c>
      <c r="AL1789" s="99">
        <v>0</v>
      </c>
      <c r="AM1789" s="99">
        <v>1058.61514939368</v>
      </c>
      <c r="AN1789" s="99">
        <v>134569.60943603501</v>
      </c>
      <c r="AO1789" s="99">
        <v>0</v>
      </c>
      <c r="AP1789" s="99">
        <v>1140970.58158875</v>
      </c>
      <c r="AQ1789" s="99">
        <v>494763.08291244501</v>
      </c>
      <c r="AR1789" s="99">
        <v>0</v>
      </c>
      <c r="AS1789" s="99">
        <v>0</v>
      </c>
      <c r="AT1789" s="99">
        <v>0</v>
      </c>
      <c r="AU1789" s="99">
        <v>0</v>
      </c>
      <c r="AV1789" s="99">
        <v>406186.01675033598</v>
      </c>
      <c r="AW1789" s="99">
        <v>0</v>
      </c>
      <c r="AX1789" s="99">
        <v>15648.791217923201</v>
      </c>
      <c r="AY1789" s="99">
        <v>3602.05784714222</v>
      </c>
      <c r="AZ1789" s="99">
        <v>302360.56080627401</v>
      </c>
      <c r="BA1789" s="99">
        <v>12328.176413774499</v>
      </c>
      <c r="BB1789" s="99">
        <v>0</v>
      </c>
      <c r="BC1789" s="99">
        <v>1314866.70378113</v>
      </c>
      <c r="BD1789" s="99">
        <v>1352.90912406147</v>
      </c>
      <c r="BE1789" s="99">
        <v>0</v>
      </c>
      <c r="BF1789" s="99">
        <v>8266.1137046814001</v>
      </c>
      <c r="BG1789" s="99">
        <v>407779.568698883</v>
      </c>
      <c r="BH1789" s="99">
        <v>0</v>
      </c>
      <c r="BI1789" s="99">
        <v>195646.38526534999</v>
      </c>
      <c r="BJ1789" s="99">
        <v>158015.34552955601</v>
      </c>
      <c r="BK1789" s="99">
        <v>0</v>
      </c>
      <c r="BL1789" s="99">
        <v>0</v>
      </c>
      <c r="BM1789" s="99">
        <v>0</v>
      </c>
      <c r="BN1789" s="99">
        <v>0</v>
      </c>
      <c r="BO1789" s="99">
        <v>0</v>
      </c>
      <c r="BP1789" s="99">
        <v>0</v>
      </c>
      <c r="BQ1789" s="99">
        <v>0</v>
      </c>
      <c r="BR1789" s="99">
        <v>1149.07495610416</v>
      </c>
      <c r="BS1789" s="99">
        <v>100989.847558975</v>
      </c>
      <c r="BT1789" s="99">
        <v>2384.2119842469701</v>
      </c>
      <c r="BU1789" s="99">
        <v>0</v>
      </c>
      <c r="BV1789" s="99">
        <v>270363.72797393799</v>
      </c>
      <c r="BW1789" s="99">
        <v>128.89150518924001</v>
      </c>
      <c r="BX1789" s="99">
        <v>0</v>
      </c>
      <c r="BY1789" s="99">
        <v>0</v>
      </c>
      <c r="BZ1789" s="99">
        <v>0</v>
      </c>
      <c r="CA1789" s="99">
        <v>1689.74703909457</v>
      </c>
      <c r="CB1789" s="99">
        <v>216080.40819740301</v>
      </c>
      <c r="CC1789" s="99">
        <v>1658110.3541870101</v>
      </c>
      <c r="CD1789" s="99">
        <v>373455.137191772</v>
      </c>
      <c r="CE1789" s="99">
        <v>60.047318730969003</v>
      </c>
      <c r="CF1789" s="99">
        <v>12067.0296506882</v>
      </c>
      <c r="CG1789" s="99">
        <v>87515.190991401701</v>
      </c>
      <c r="CH1789" s="99">
        <v>0</v>
      </c>
      <c r="CI1789" s="99">
        <v>1750.61828424037</v>
      </c>
      <c r="CJ1789" s="99">
        <v>226275.269090652</v>
      </c>
      <c r="CK1789" s="99">
        <v>1747231.8802032501</v>
      </c>
      <c r="CL1789" s="99">
        <v>389681.612449646</v>
      </c>
      <c r="CM1789" s="188">
        <v>2137.3690239787102</v>
      </c>
      <c r="CN1789" s="188">
        <v>360900.63863372803</v>
      </c>
      <c r="CO1789" s="188">
        <v>2131207.7202453599</v>
      </c>
      <c r="CP1789" s="99">
        <v>389681.612449646</v>
      </c>
      <c r="CQ1789" s="99">
        <v>0</v>
      </c>
      <c r="CR1789" s="99">
        <v>0</v>
      </c>
      <c r="CS1789" s="99">
        <v>0</v>
      </c>
      <c r="CT1789" s="99">
        <v>0</v>
      </c>
      <c r="CU1789" s="98">
        <v>399.38722199300003</v>
      </c>
      <c r="CV1789" s="98">
        <v>446.97018095300001</v>
      </c>
    </row>
    <row r="1790" spans="1:100" x14ac:dyDescent="0.2">
      <c r="A1790" s="98" t="s">
        <v>184</v>
      </c>
      <c r="B1790" s="100">
        <v>39692</v>
      </c>
      <c r="C1790" s="99">
        <v>0</v>
      </c>
      <c r="D1790" s="99">
        <v>1256.9793626368</v>
      </c>
      <c r="E1790" s="99">
        <v>387.23202357441198</v>
      </c>
      <c r="F1790" s="99">
        <v>0</v>
      </c>
      <c r="G1790" s="99">
        <v>0</v>
      </c>
      <c r="H1790" s="99">
        <v>0</v>
      </c>
      <c r="I1790" s="99">
        <v>0</v>
      </c>
      <c r="J1790" s="99">
        <v>399.69100885093201</v>
      </c>
      <c r="K1790" s="99">
        <v>0</v>
      </c>
      <c r="L1790" s="99">
        <v>65.995630792342098</v>
      </c>
      <c r="M1790" s="99">
        <v>7.4060898409807097</v>
      </c>
      <c r="N1790" s="99">
        <v>189.64466443471599</v>
      </c>
      <c r="O1790" s="99">
        <v>36.032534529920703</v>
      </c>
      <c r="P1790" s="99">
        <v>0</v>
      </c>
      <c r="Q1790" s="99">
        <v>1379.9800722300999</v>
      </c>
      <c r="R1790" s="99">
        <v>5.3819053238257801</v>
      </c>
      <c r="S1790" s="99">
        <v>0</v>
      </c>
      <c r="T1790" s="99">
        <v>5.8848805942689104</v>
      </c>
      <c r="U1790" s="99">
        <v>406.095113981515</v>
      </c>
      <c r="V1790" s="99">
        <v>0</v>
      </c>
      <c r="W1790" s="99">
        <v>128931.708749771</v>
      </c>
      <c r="X1790" s="99">
        <v>64553.020448207899</v>
      </c>
      <c r="Y1790" s="99">
        <v>0</v>
      </c>
      <c r="Z1790" s="99">
        <v>0</v>
      </c>
      <c r="AA1790" s="99">
        <v>0</v>
      </c>
      <c r="AB1790" s="99">
        <v>0</v>
      </c>
      <c r="AC1790" s="99">
        <v>132870.303035736</v>
      </c>
      <c r="AD1790" s="99">
        <v>0</v>
      </c>
      <c r="AE1790" s="99">
        <v>2487.95991158485</v>
      </c>
      <c r="AF1790" s="99">
        <v>588.44565401226305</v>
      </c>
      <c r="AG1790" s="99">
        <v>35107.550589561499</v>
      </c>
      <c r="AH1790" s="99">
        <v>1325.63609164953</v>
      </c>
      <c r="AI1790" s="99">
        <v>0</v>
      </c>
      <c r="AJ1790" s="99">
        <v>152235.61423111</v>
      </c>
      <c r="AK1790" s="99">
        <v>619.28534856438603</v>
      </c>
      <c r="AL1790" s="99">
        <v>0</v>
      </c>
      <c r="AM1790" s="99">
        <v>750.42166258394695</v>
      </c>
      <c r="AN1790" s="99">
        <v>134765.25416946399</v>
      </c>
      <c r="AO1790" s="99">
        <v>0</v>
      </c>
      <c r="AP1790" s="99">
        <v>1019913.93495941</v>
      </c>
      <c r="AQ1790" s="99">
        <v>470248.51082229603</v>
      </c>
      <c r="AR1790" s="99">
        <v>0</v>
      </c>
      <c r="AS1790" s="99">
        <v>0</v>
      </c>
      <c r="AT1790" s="99">
        <v>0</v>
      </c>
      <c r="AU1790" s="99">
        <v>0</v>
      </c>
      <c r="AV1790" s="99">
        <v>413705.22034835798</v>
      </c>
      <c r="AW1790" s="99">
        <v>0</v>
      </c>
      <c r="AX1790" s="99">
        <v>21777.290711879701</v>
      </c>
      <c r="AY1790" s="99">
        <v>4315.5614407062503</v>
      </c>
      <c r="AZ1790" s="99">
        <v>263467.16159820597</v>
      </c>
      <c r="BA1790" s="99">
        <v>11816.8045861721</v>
      </c>
      <c r="BB1790" s="99">
        <v>0</v>
      </c>
      <c r="BC1790" s="99">
        <v>1174541.9021606401</v>
      </c>
      <c r="BD1790" s="99">
        <v>4499.6282781958598</v>
      </c>
      <c r="BE1790" s="99">
        <v>0</v>
      </c>
      <c r="BF1790" s="99">
        <v>5260.9496321678198</v>
      </c>
      <c r="BG1790" s="99">
        <v>418555.55304718</v>
      </c>
      <c r="BH1790" s="99">
        <v>0</v>
      </c>
      <c r="BI1790" s="99">
        <v>178567.80583763099</v>
      </c>
      <c r="BJ1790" s="99">
        <v>152188.243658066</v>
      </c>
      <c r="BK1790" s="99">
        <v>0</v>
      </c>
      <c r="BL1790" s="99">
        <v>0</v>
      </c>
      <c r="BM1790" s="99">
        <v>0</v>
      </c>
      <c r="BN1790" s="99">
        <v>0</v>
      </c>
      <c r="BO1790" s="99">
        <v>0</v>
      </c>
      <c r="BP1790" s="99">
        <v>0</v>
      </c>
      <c r="BQ1790" s="99">
        <v>0</v>
      </c>
      <c r="BR1790" s="99">
        <v>1458.6510601043699</v>
      </c>
      <c r="BS1790" s="99">
        <v>87523.030570030198</v>
      </c>
      <c r="BT1790" s="99">
        <v>2381.9583625495402</v>
      </c>
      <c r="BU1790" s="99">
        <v>0</v>
      </c>
      <c r="BV1790" s="99">
        <v>232902.347759247</v>
      </c>
      <c r="BW1790" s="99">
        <v>447.07866029813903</v>
      </c>
      <c r="BX1790" s="99">
        <v>0</v>
      </c>
      <c r="BY1790" s="99">
        <v>0</v>
      </c>
      <c r="BZ1790" s="99">
        <v>0</v>
      </c>
      <c r="CA1790" s="99">
        <v>1643.3629537373799</v>
      </c>
      <c r="CB1790" s="99">
        <v>193549.124923706</v>
      </c>
      <c r="CC1790" s="99">
        <v>1473228.68659973</v>
      </c>
      <c r="CD1790" s="99">
        <v>324260.81715774501</v>
      </c>
      <c r="CE1790" s="99">
        <v>60.898628541734098</v>
      </c>
      <c r="CF1790" s="99">
        <v>10544.6045608521</v>
      </c>
      <c r="CG1790" s="99">
        <v>81716.286364555403</v>
      </c>
      <c r="CH1790" s="99">
        <v>0</v>
      </c>
      <c r="CI1790" s="99">
        <v>1704.0850517302799</v>
      </c>
      <c r="CJ1790" s="99">
        <v>202638.64698028599</v>
      </c>
      <c r="CK1790" s="99">
        <v>1553565.0094909701</v>
      </c>
      <c r="CL1790" s="99">
        <v>337958.14719390898</v>
      </c>
      <c r="CM1790" s="188">
        <v>2118.5396804809602</v>
      </c>
      <c r="CN1790" s="188">
        <v>342227.17411041301</v>
      </c>
      <c r="CO1790" s="188">
        <v>1990489.4936676</v>
      </c>
      <c r="CP1790" s="99">
        <v>337958.14719390898</v>
      </c>
      <c r="CQ1790" s="99">
        <v>0</v>
      </c>
      <c r="CR1790" s="99">
        <v>0</v>
      </c>
      <c r="CS1790" s="99">
        <v>0</v>
      </c>
      <c r="CT1790" s="99">
        <v>0</v>
      </c>
      <c r="CU1790" s="98">
        <v>395.108214766</v>
      </c>
      <c r="CV1790" s="98">
        <v>454.59160430200001</v>
      </c>
    </row>
    <row r="1791" spans="1:100" x14ac:dyDescent="0.2">
      <c r="A1791" s="98" t="s">
        <v>184</v>
      </c>
      <c r="B1791" s="100">
        <v>39783</v>
      </c>
      <c r="C1791" s="99">
        <v>0</v>
      </c>
      <c r="D1791" s="99">
        <v>1287.7385129034501</v>
      </c>
      <c r="E1791" s="99">
        <v>384.139527905732</v>
      </c>
      <c r="F1791" s="99">
        <v>0</v>
      </c>
      <c r="G1791" s="99">
        <v>0</v>
      </c>
      <c r="H1791" s="99">
        <v>0</v>
      </c>
      <c r="I1791" s="99">
        <v>0</v>
      </c>
      <c r="J1791" s="99">
        <v>398.88146926090099</v>
      </c>
      <c r="K1791" s="99">
        <v>0</v>
      </c>
      <c r="L1791" s="99">
        <v>76.769014912657397</v>
      </c>
      <c r="M1791" s="99">
        <v>8.2115176419028995</v>
      </c>
      <c r="N1791" s="99">
        <v>193.220417367294</v>
      </c>
      <c r="O1791" s="99">
        <v>34.895789614878602</v>
      </c>
      <c r="P1791" s="99">
        <v>0</v>
      </c>
      <c r="Q1791" s="99">
        <v>1400.46346333623</v>
      </c>
      <c r="R1791" s="99">
        <v>11.0607095307205</v>
      </c>
      <c r="S1791" s="99">
        <v>0</v>
      </c>
      <c r="T1791" s="99">
        <v>3.9086443716660102</v>
      </c>
      <c r="U1791" s="99">
        <v>403.06363353133202</v>
      </c>
      <c r="V1791" s="99">
        <v>0</v>
      </c>
      <c r="W1791" s="99">
        <v>137900.26202774001</v>
      </c>
      <c r="X1791" s="99">
        <v>62466.274549484297</v>
      </c>
      <c r="Y1791" s="99">
        <v>0</v>
      </c>
      <c r="Z1791" s="99">
        <v>0</v>
      </c>
      <c r="AA1791" s="99">
        <v>0</v>
      </c>
      <c r="AB1791" s="99">
        <v>0</v>
      </c>
      <c r="AC1791" s="99">
        <v>133480.99362373399</v>
      </c>
      <c r="AD1791" s="99">
        <v>0</v>
      </c>
      <c r="AE1791" s="99">
        <v>3546.48923245072</v>
      </c>
      <c r="AF1791" s="99">
        <v>628.15235964208796</v>
      </c>
      <c r="AG1791" s="99">
        <v>37175.372869491599</v>
      </c>
      <c r="AH1791" s="99">
        <v>1096.9436000436499</v>
      </c>
      <c r="AI1791" s="99">
        <v>0</v>
      </c>
      <c r="AJ1791" s="99">
        <v>155916.42452049299</v>
      </c>
      <c r="AK1791" s="99">
        <v>845.41924762725796</v>
      </c>
      <c r="AL1791" s="99">
        <v>0</v>
      </c>
      <c r="AM1791" s="99">
        <v>619.43939761072397</v>
      </c>
      <c r="AN1791" s="99">
        <v>134693.961587906</v>
      </c>
      <c r="AO1791" s="99">
        <v>0</v>
      </c>
      <c r="AP1791" s="99">
        <v>1091799.0091247601</v>
      </c>
      <c r="AQ1791" s="99">
        <v>458909.43917846697</v>
      </c>
      <c r="AR1791" s="99">
        <v>0</v>
      </c>
      <c r="AS1791" s="99">
        <v>0</v>
      </c>
      <c r="AT1791" s="99">
        <v>0</v>
      </c>
      <c r="AU1791" s="99">
        <v>0</v>
      </c>
      <c r="AV1791" s="99">
        <v>417838.879112244</v>
      </c>
      <c r="AW1791" s="99">
        <v>0</v>
      </c>
      <c r="AX1791" s="99">
        <v>32379.1739752293</v>
      </c>
      <c r="AY1791" s="99">
        <v>4919.4492010474196</v>
      </c>
      <c r="AZ1791" s="99">
        <v>285914.77350616502</v>
      </c>
      <c r="BA1791" s="99">
        <v>9542.6366813182794</v>
      </c>
      <c r="BB1791" s="99">
        <v>0</v>
      </c>
      <c r="BC1791" s="99">
        <v>1214067.3560790999</v>
      </c>
      <c r="BD1791" s="99">
        <v>6042.5502522587803</v>
      </c>
      <c r="BE1791" s="99">
        <v>0</v>
      </c>
      <c r="BF1791" s="99">
        <v>4700.7519599199304</v>
      </c>
      <c r="BG1791" s="99">
        <v>422459.74644470197</v>
      </c>
      <c r="BH1791" s="99">
        <v>0</v>
      </c>
      <c r="BI1791" s="99">
        <v>192282.443008423</v>
      </c>
      <c r="BJ1791" s="99">
        <v>149733.83653068499</v>
      </c>
      <c r="BK1791" s="99">
        <v>0</v>
      </c>
      <c r="BL1791" s="99">
        <v>0</v>
      </c>
      <c r="BM1791" s="99">
        <v>0</v>
      </c>
      <c r="BN1791" s="99">
        <v>0</v>
      </c>
      <c r="BO1791" s="99">
        <v>0</v>
      </c>
      <c r="BP1791" s="99">
        <v>0</v>
      </c>
      <c r="BQ1791" s="99">
        <v>0</v>
      </c>
      <c r="BR1791" s="99">
        <v>1680.7281522303799</v>
      </c>
      <c r="BS1791" s="99">
        <v>92962.382033348098</v>
      </c>
      <c r="BT1791" s="99">
        <v>1823.8617529272999</v>
      </c>
      <c r="BU1791" s="99">
        <v>0</v>
      </c>
      <c r="BV1791" s="99">
        <v>235122.35449218799</v>
      </c>
      <c r="BW1791" s="99">
        <v>601.66486230492603</v>
      </c>
      <c r="BX1791" s="99">
        <v>0</v>
      </c>
      <c r="BY1791" s="99">
        <v>0</v>
      </c>
      <c r="BZ1791" s="99">
        <v>0</v>
      </c>
      <c r="CA1791" s="99">
        <v>1672.91565907002</v>
      </c>
      <c r="CB1791" s="99">
        <v>199155.219846725</v>
      </c>
      <c r="CC1791" s="99">
        <v>1543205.14202881</v>
      </c>
      <c r="CD1791" s="99">
        <v>329437.56633377098</v>
      </c>
      <c r="CE1791" s="99">
        <v>59.127656990662203</v>
      </c>
      <c r="CF1791" s="99">
        <v>9553.3305917978305</v>
      </c>
      <c r="CG1791" s="99">
        <v>73923.132152557402</v>
      </c>
      <c r="CH1791" s="99">
        <v>0</v>
      </c>
      <c r="CI1791" s="99">
        <v>1732.3222258538001</v>
      </c>
      <c r="CJ1791" s="99">
        <v>211102.01390266401</v>
      </c>
      <c r="CK1791" s="99">
        <v>1616660.7160034201</v>
      </c>
      <c r="CL1791" s="99">
        <v>341816.26386642503</v>
      </c>
      <c r="CM1791" s="188">
        <v>2129.9478334486498</v>
      </c>
      <c r="CN1791" s="188">
        <v>345839.50487899798</v>
      </c>
      <c r="CO1791" s="188">
        <v>2053582.0285491899</v>
      </c>
      <c r="CP1791" s="99">
        <v>341816.26386642503</v>
      </c>
      <c r="CQ1791" s="99">
        <v>0</v>
      </c>
      <c r="CR1791" s="99">
        <v>0</v>
      </c>
      <c r="CS1791" s="99">
        <v>0</v>
      </c>
      <c r="CT1791" s="99">
        <v>0</v>
      </c>
      <c r="CU1791" s="98">
        <v>389.410198745</v>
      </c>
      <c r="CV1791" s="98">
        <v>454.668087071</v>
      </c>
    </row>
    <row r="1792" spans="1:100" x14ac:dyDescent="0.2">
      <c r="A1792" s="98" t="s">
        <v>184</v>
      </c>
      <c r="B1792" s="100">
        <v>39873</v>
      </c>
      <c r="C1792" s="99">
        <v>0</v>
      </c>
      <c r="D1792" s="99">
        <v>1309.4817326068901</v>
      </c>
      <c r="E1792" s="99">
        <v>387.911552000791</v>
      </c>
      <c r="F1792" s="99">
        <v>0</v>
      </c>
      <c r="G1792" s="99">
        <v>0</v>
      </c>
      <c r="H1792" s="99">
        <v>0</v>
      </c>
      <c r="I1792" s="99">
        <v>0</v>
      </c>
      <c r="J1792" s="99">
        <v>415.98973477259301</v>
      </c>
      <c r="K1792" s="99">
        <v>0</v>
      </c>
      <c r="L1792" s="99">
        <v>65.529551306739506</v>
      </c>
      <c r="M1792" s="99">
        <v>7.62923243496334</v>
      </c>
      <c r="N1792" s="99">
        <v>199.01171695440999</v>
      </c>
      <c r="O1792" s="99">
        <v>39.095970191992798</v>
      </c>
      <c r="P1792" s="99">
        <v>0</v>
      </c>
      <c r="Q1792" s="99">
        <v>1424.9873512834299</v>
      </c>
      <c r="R1792" s="99">
        <v>8.2013692583423108</v>
      </c>
      <c r="S1792" s="99">
        <v>0</v>
      </c>
      <c r="T1792" s="99">
        <v>4.1820053148549103</v>
      </c>
      <c r="U1792" s="99">
        <v>416.302338063717</v>
      </c>
      <c r="V1792" s="99">
        <v>0</v>
      </c>
      <c r="W1792" s="99">
        <v>140724.99304008501</v>
      </c>
      <c r="X1792" s="99">
        <v>63577.353188514702</v>
      </c>
      <c r="Y1792" s="99">
        <v>0</v>
      </c>
      <c r="Z1792" s="99">
        <v>0</v>
      </c>
      <c r="AA1792" s="99">
        <v>0</v>
      </c>
      <c r="AB1792" s="99">
        <v>0</v>
      </c>
      <c r="AC1792" s="99">
        <v>141132.18271637001</v>
      </c>
      <c r="AD1792" s="99">
        <v>0</v>
      </c>
      <c r="AE1792" s="99">
        <v>2658.9624043703102</v>
      </c>
      <c r="AF1792" s="99">
        <v>519.78119013458502</v>
      </c>
      <c r="AG1792" s="99">
        <v>38533.828434467301</v>
      </c>
      <c r="AH1792" s="99">
        <v>1148.1226195991001</v>
      </c>
      <c r="AI1792" s="99">
        <v>0</v>
      </c>
      <c r="AJ1792" s="99">
        <v>159113.710704803</v>
      </c>
      <c r="AK1792" s="99">
        <v>912.76372292637802</v>
      </c>
      <c r="AL1792" s="99">
        <v>0</v>
      </c>
      <c r="AM1792" s="99">
        <v>640.26078932732298</v>
      </c>
      <c r="AN1792" s="99">
        <v>141362.123149872</v>
      </c>
      <c r="AO1792" s="99">
        <v>0</v>
      </c>
      <c r="AP1792" s="99">
        <v>1117380.9088439899</v>
      </c>
      <c r="AQ1792" s="99">
        <v>471067.340000153</v>
      </c>
      <c r="AR1792" s="99">
        <v>0</v>
      </c>
      <c r="AS1792" s="99">
        <v>0</v>
      </c>
      <c r="AT1792" s="99">
        <v>0</v>
      </c>
      <c r="AU1792" s="99">
        <v>0</v>
      </c>
      <c r="AV1792" s="99">
        <v>440795.75566101098</v>
      </c>
      <c r="AW1792" s="99">
        <v>0</v>
      </c>
      <c r="AX1792" s="99">
        <v>23215.812872409799</v>
      </c>
      <c r="AY1792" s="99">
        <v>3837.0236023962502</v>
      </c>
      <c r="AZ1792" s="99">
        <v>291062.95263290399</v>
      </c>
      <c r="BA1792" s="99">
        <v>10812.480779290199</v>
      </c>
      <c r="BB1792" s="99">
        <v>0</v>
      </c>
      <c r="BC1792" s="99">
        <v>1247693.86062622</v>
      </c>
      <c r="BD1792" s="99">
        <v>6666.8906908035297</v>
      </c>
      <c r="BE1792" s="99">
        <v>0</v>
      </c>
      <c r="BF1792" s="99">
        <v>4472.6492538452103</v>
      </c>
      <c r="BG1792" s="99">
        <v>441256.11649322498</v>
      </c>
      <c r="BH1792" s="99">
        <v>0</v>
      </c>
      <c r="BI1792" s="99">
        <v>190878.40692329401</v>
      </c>
      <c r="BJ1792" s="99">
        <v>149415.43381690999</v>
      </c>
      <c r="BK1792" s="99">
        <v>0</v>
      </c>
      <c r="BL1792" s="99">
        <v>0</v>
      </c>
      <c r="BM1792" s="99">
        <v>0</v>
      </c>
      <c r="BN1792" s="99">
        <v>0</v>
      </c>
      <c r="BO1792" s="99">
        <v>0</v>
      </c>
      <c r="BP1792" s="99">
        <v>0</v>
      </c>
      <c r="BQ1792" s="99">
        <v>0</v>
      </c>
      <c r="BR1792" s="99">
        <v>1300.7618598938</v>
      </c>
      <c r="BS1792" s="99">
        <v>96868.596649169893</v>
      </c>
      <c r="BT1792" s="99">
        <v>2097.6297656297702</v>
      </c>
      <c r="BU1792" s="99">
        <v>0</v>
      </c>
      <c r="BV1792" s="99">
        <v>244793.55793380699</v>
      </c>
      <c r="BW1792" s="99">
        <v>658.62662418186699</v>
      </c>
      <c r="BX1792" s="99">
        <v>0</v>
      </c>
      <c r="BY1792" s="99">
        <v>0</v>
      </c>
      <c r="BZ1792" s="99">
        <v>0</v>
      </c>
      <c r="CA1792" s="99">
        <v>1695.9171125292801</v>
      </c>
      <c r="CB1792" s="99">
        <v>204794.20354652399</v>
      </c>
      <c r="CC1792" s="99">
        <v>1589933.6309356701</v>
      </c>
      <c r="CD1792" s="99">
        <v>347592.90182113601</v>
      </c>
      <c r="CE1792" s="99">
        <v>64.716239081695704</v>
      </c>
      <c r="CF1792" s="99">
        <v>10287.2412132025</v>
      </c>
      <c r="CG1792" s="99">
        <v>80238.3968381882</v>
      </c>
      <c r="CH1792" s="99">
        <v>0</v>
      </c>
      <c r="CI1792" s="99">
        <v>1759.8777243792999</v>
      </c>
      <c r="CJ1792" s="99">
        <v>215557.63458061201</v>
      </c>
      <c r="CK1792" s="99">
        <v>1670276.3178253199</v>
      </c>
      <c r="CL1792" s="99">
        <v>359277.73050689697</v>
      </c>
      <c r="CM1792" s="188">
        <v>2171.0787608921501</v>
      </c>
      <c r="CN1792" s="188">
        <v>358559.31145477301</v>
      </c>
      <c r="CO1792" s="188">
        <v>2116598.7000732399</v>
      </c>
      <c r="CP1792" s="99">
        <v>359277.73050689697</v>
      </c>
      <c r="CQ1792" s="99">
        <v>0</v>
      </c>
      <c r="CR1792" s="99">
        <v>0</v>
      </c>
      <c r="CS1792" s="99">
        <v>0</v>
      </c>
      <c r="CT1792" s="99">
        <v>0</v>
      </c>
      <c r="CU1792" s="98">
        <v>389.04520346200002</v>
      </c>
      <c r="CV1792" s="98">
        <v>476.37688078399998</v>
      </c>
    </row>
    <row r="1793" spans="1:100" x14ac:dyDescent="0.2">
      <c r="A1793" s="98" t="s">
        <v>184</v>
      </c>
      <c r="B1793" s="100">
        <v>39965</v>
      </c>
      <c r="C1793" s="99">
        <v>0</v>
      </c>
      <c r="D1793" s="99">
        <v>1375.01598055661</v>
      </c>
      <c r="E1793" s="99">
        <v>375.87826527655102</v>
      </c>
      <c r="F1793" s="99">
        <v>0</v>
      </c>
      <c r="G1793" s="99">
        <v>0</v>
      </c>
      <c r="H1793" s="99">
        <v>0</v>
      </c>
      <c r="I1793" s="99">
        <v>0</v>
      </c>
      <c r="J1793" s="99">
        <v>433.94527100399102</v>
      </c>
      <c r="K1793" s="99">
        <v>0</v>
      </c>
      <c r="L1793" s="99">
        <v>72.842401512898505</v>
      </c>
      <c r="M1793" s="99">
        <v>5.4459350009565197</v>
      </c>
      <c r="N1793" s="99">
        <v>197.93054345063899</v>
      </c>
      <c r="O1793" s="99">
        <v>39.748654277529603</v>
      </c>
      <c r="P1793" s="99">
        <v>0</v>
      </c>
      <c r="Q1793" s="99">
        <v>1470.2592504173499</v>
      </c>
      <c r="R1793" s="99">
        <v>9.8709213769761792</v>
      </c>
      <c r="S1793" s="99">
        <v>0</v>
      </c>
      <c r="T1793" s="99">
        <v>5.0444307479192503</v>
      </c>
      <c r="U1793" s="99">
        <v>436.89764321595402</v>
      </c>
      <c r="V1793" s="99">
        <v>0</v>
      </c>
      <c r="W1793" s="99">
        <v>153352.28198242199</v>
      </c>
      <c r="X1793" s="99">
        <v>60973.333549499497</v>
      </c>
      <c r="Y1793" s="99">
        <v>0</v>
      </c>
      <c r="Z1793" s="99">
        <v>0</v>
      </c>
      <c r="AA1793" s="99">
        <v>0</v>
      </c>
      <c r="AB1793" s="99">
        <v>0</v>
      </c>
      <c r="AC1793" s="99">
        <v>145487.98140144299</v>
      </c>
      <c r="AD1793" s="99">
        <v>0</v>
      </c>
      <c r="AE1793" s="99">
        <v>3300.0118673443799</v>
      </c>
      <c r="AF1793" s="99">
        <v>583.37449374795005</v>
      </c>
      <c r="AG1793" s="99">
        <v>38020.189984798402</v>
      </c>
      <c r="AH1793" s="99">
        <v>1187.91855809093</v>
      </c>
      <c r="AI1793" s="99">
        <v>0</v>
      </c>
      <c r="AJ1793" s="99">
        <v>168035.51257133501</v>
      </c>
      <c r="AK1793" s="99">
        <v>1254.4485161006501</v>
      </c>
      <c r="AL1793" s="99">
        <v>0</v>
      </c>
      <c r="AM1793" s="99">
        <v>671.48196859657799</v>
      </c>
      <c r="AN1793" s="99">
        <v>146574.41588973999</v>
      </c>
      <c r="AO1793" s="99">
        <v>0</v>
      </c>
      <c r="AP1793" s="99">
        <v>1205587.07850647</v>
      </c>
      <c r="AQ1793" s="99">
        <v>449711.04893493699</v>
      </c>
      <c r="AR1793" s="99">
        <v>0</v>
      </c>
      <c r="AS1793" s="99">
        <v>0</v>
      </c>
      <c r="AT1793" s="99">
        <v>0</v>
      </c>
      <c r="AU1793" s="99">
        <v>0</v>
      </c>
      <c r="AV1793" s="99">
        <v>464491.77482604998</v>
      </c>
      <c r="AW1793" s="99">
        <v>0</v>
      </c>
      <c r="AX1793" s="99">
        <v>28915.728913784002</v>
      </c>
      <c r="AY1793" s="99">
        <v>4358.2520253062203</v>
      </c>
      <c r="AZ1793" s="99">
        <v>286832.18700790399</v>
      </c>
      <c r="BA1793" s="99">
        <v>11690.4093315601</v>
      </c>
      <c r="BB1793" s="99">
        <v>0</v>
      </c>
      <c r="BC1793" s="99">
        <v>1327727.5735778799</v>
      </c>
      <c r="BD1793" s="99">
        <v>9579.49758315086</v>
      </c>
      <c r="BE1793" s="99">
        <v>0</v>
      </c>
      <c r="BF1793" s="99">
        <v>5466.9648013114902</v>
      </c>
      <c r="BG1793" s="99">
        <v>467040.43741607701</v>
      </c>
      <c r="BH1793" s="99">
        <v>0</v>
      </c>
      <c r="BI1793" s="99">
        <v>209525.53864288301</v>
      </c>
      <c r="BJ1793" s="99">
        <v>147318.639596939</v>
      </c>
      <c r="BK1793" s="99">
        <v>0</v>
      </c>
      <c r="BL1793" s="99">
        <v>0</v>
      </c>
      <c r="BM1793" s="99">
        <v>0</v>
      </c>
      <c r="BN1793" s="99">
        <v>0</v>
      </c>
      <c r="BO1793" s="99">
        <v>0</v>
      </c>
      <c r="BP1793" s="99">
        <v>0</v>
      </c>
      <c r="BQ1793" s="99">
        <v>0</v>
      </c>
      <c r="BR1793" s="99">
        <v>1435.7229753583699</v>
      </c>
      <c r="BS1793" s="99">
        <v>98268.8575963974</v>
      </c>
      <c r="BT1793" s="99">
        <v>2260.3989273607699</v>
      </c>
      <c r="BU1793" s="99">
        <v>0</v>
      </c>
      <c r="BV1793" s="99">
        <v>251922.84936142</v>
      </c>
      <c r="BW1793" s="99">
        <v>926.27094190567698</v>
      </c>
      <c r="BX1793" s="99">
        <v>0</v>
      </c>
      <c r="BY1793" s="99">
        <v>0</v>
      </c>
      <c r="BZ1793" s="99">
        <v>0</v>
      </c>
      <c r="CA1793" s="99">
        <v>1752.3311135172801</v>
      </c>
      <c r="CB1793" s="99">
        <v>215232.910913467</v>
      </c>
      <c r="CC1793" s="99">
        <v>1677589.90441895</v>
      </c>
      <c r="CD1793" s="99">
        <v>354852.01334381098</v>
      </c>
      <c r="CE1793" s="99">
        <v>69.829378874972505</v>
      </c>
      <c r="CF1793" s="99">
        <v>11487.354955196401</v>
      </c>
      <c r="CG1793" s="99">
        <v>88896.137162208601</v>
      </c>
      <c r="CH1793" s="99">
        <v>0</v>
      </c>
      <c r="CI1793" s="99">
        <v>1822.7942683696699</v>
      </c>
      <c r="CJ1793" s="99">
        <v>225270.62791252101</v>
      </c>
      <c r="CK1793" s="99">
        <v>1767651.6502380399</v>
      </c>
      <c r="CL1793" s="99">
        <v>368284.506538391</v>
      </c>
      <c r="CM1793" s="188">
        <v>2250.5044489800898</v>
      </c>
      <c r="CN1793" s="188">
        <v>375301.78929138201</v>
      </c>
      <c r="CO1793" s="188">
        <v>2226420.2138977102</v>
      </c>
      <c r="CP1793" s="99">
        <v>368284.506538391</v>
      </c>
      <c r="CQ1793" s="99">
        <v>0</v>
      </c>
      <c r="CR1793" s="99">
        <v>0</v>
      </c>
      <c r="CS1793" s="99">
        <v>0</v>
      </c>
      <c r="CT1793" s="99">
        <v>0</v>
      </c>
      <c r="CU1793" s="98">
        <v>380.89161657</v>
      </c>
      <c r="CV1793" s="98">
        <v>498.12616410800001</v>
      </c>
    </row>
    <row r="1794" spans="1:100" x14ac:dyDescent="0.2">
      <c r="A1794" s="98" t="s">
        <v>184</v>
      </c>
      <c r="B1794" s="100">
        <v>40057</v>
      </c>
      <c r="C1794" s="99">
        <v>0</v>
      </c>
      <c r="D1794" s="99">
        <v>1413.48873871565</v>
      </c>
      <c r="E1794" s="99">
        <v>364.12417266145297</v>
      </c>
      <c r="F1794" s="99">
        <v>0</v>
      </c>
      <c r="G1794" s="99">
        <v>0</v>
      </c>
      <c r="H1794" s="99">
        <v>0</v>
      </c>
      <c r="I1794" s="99">
        <v>0</v>
      </c>
      <c r="J1794" s="99">
        <v>451.99920931458502</v>
      </c>
      <c r="K1794" s="99">
        <v>0</v>
      </c>
      <c r="L1794" s="99">
        <v>79.560313299298301</v>
      </c>
      <c r="M1794" s="99">
        <v>5.3541272159782203</v>
      </c>
      <c r="N1794" s="99">
        <v>219.29893322661499</v>
      </c>
      <c r="O1794" s="99">
        <v>38.480909557547399</v>
      </c>
      <c r="P1794" s="99">
        <v>0</v>
      </c>
      <c r="Q1794" s="99">
        <v>1496.6030356287999</v>
      </c>
      <c r="R1794" s="99">
        <v>10.027185744489501</v>
      </c>
      <c r="S1794" s="99">
        <v>0</v>
      </c>
      <c r="T1794" s="99">
        <v>4.8524736617109703</v>
      </c>
      <c r="U1794" s="99">
        <v>453.66206975653802</v>
      </c>
      <c r="V1794" s="99">
        <v>0</v>
      </c>
      <c r="W1794" s="99">
        <v>157836.277591705</v>
      </c>
      <c r="X1794" s="99">
        <v>61117.047269344301</v>
      </c>
      <c r="Y1794" s="99">
        <v>0</v>
      </c>
      <c r="Z1794" s="99">
        <v>0</v>
      </c>
      <c r="AA1794" s="99">
        <v>0</v>
      </c>
      <c r="AB1794" s="99">
        <v>0</v>
      </c>
      <c r="AC1794" s="99">
        <v>149359.57601928699</v>
      </c>
      <c r="AD1794" s="99">
        <v>0</v>
      </c>
      <c r="AE1794" s="99">
        <v>3587.4348555803299</v>
      </c>
      <c r="AF1794" s="99">
        <v>460.20203607156901</v>
      </c>
      <c r="AG1794" s="99">
        <v>42096.951558589899</v>
      </c>
      <c r="AH1794" s="99">
        <v>1647.1099121570601</v>
      </c>
      <c r="AI1794" s="99">
        <v>0</v>
      </c>
      <c r="AJ1794" s="99">
        <v>167611.30453300499</v>
      </c>
      <c r="AK1794" s="99">
        <v>783.95230758190201</v>
      </c>
      <c r="AL1794" s="99">
        <v>0</v>
      </c>
      <c r="AM1794" s="99">
        <v>872.60981822758902</v>
      </c>
      <c r="AN1794" s="99">
        <v>149873.26077461199</v>
      </c>
      <c r="AO1794" s="99">
        <v>0</v>
      </c>
      <c r="AP1794" s="99">
        <v>1261667.12780762</v>
      </c>
      <c r="AQ1794" s="99">
        <v>453202.872264862</v>
      </c>
      <c r="AR1794" s="99">
        <v>0</v>
      </c>
      <c r="AS1794" s="99">
        <v>0</v>
      </c>
      <c r="AT1794" s="99">
        <v>0</v>
      </c>
      <c r="AU1794" s="99">
        <v>0</v>
      </c>
      <c r="AV1794" s="99">
        <v>482891.23500061</v>
      </c>
      <c r="AW1794" s="99">
        <v>0</v>
      </c>
      <c r="AX1794" s="99">
        <v>32561.787248134598</v>
      </c>
      <c r="AY1794" s="99">
        <v>3561.4373091459302</v>
      </c>
      <c r="AZ1794" s="99">
        <v>322494.52632904099</v>
      </c>
      <c r="BA1794" s="99">
        <v>14602.7204215527</v>
      </c>
      <c r="BB1794" s="99">
        <v>0</v>
      </c>
      <c r="BC1794" s="99">
        <v>1325196.4808044401</v>
      </c>
      <c r="BD1794" s="99">
        <v>6115.3330044150398</v>
      </c>
      <c r="BE1794" s="99">
        <v>0</v>
      </c>
      <c r="BF1794" s="99">
        <v>6029.7304878830901</v>
      </c>
      <c r="BG1794" s="99">
        <v>483796.33708572399</v>
      </c>
      <c r="BH1794" s="99">
        <v>0</v>
      </c>
      <c r="BI1794" s="99">
        <v>248595.43885612499</v>
      </c>
      <c r="BJ1794" s="99">
        <v>147660.772695541</v>
      </c>
      <c r="BK1794" s="99">
        <v>0</v>
      </c>
      <c r="BL1794" s="99">
        <v>0</v>
      </c>
      <c r="BM1794" s="99">
        <v>0</v>
      </c>
      <c r="BN1794" s="99">
        <v>0</v>
      </c>
      <c r="BO1794" s="99">
        <v>0</v>
      </c>
      <c r="BP1794" s="99">
        <v>0</v>
      </c>
      <c r="BQ1794" s="99">
        <v>0</v>
      </c>
      <c r="BR1794" s="99">
        <v>1092.9561782032299</v>
      </c>
      <c r="BS1794" s="99">
        <v>111743.636256218</v>
      </c>
      <c r="BT1794" s="99">
        <v>2947.0773968100498</v>
      </c>
      <c r="BU1794" s="99">
        <v>0</v>
      </c>
      <c r="BV1794" s="99">
        <v>255210.170433044</v>
      </c>
      <c r="BW1794" s="99">
        <v>594.49210103601195</v>
      </c>
      <c r="BX1794" s="99">
        <v>0</v>
      </c>
      <c r="BY1794" s="99">
        <v>0</v>
      </c>
      <c r="BZ1794" s="99">
        <v>0</v>
      </c>
      <c r="CA1794" s="99">
        <v>1777.99325464666</v>
      </c>
      <c r="CB1794" s="99">
        <v>218619.19770813</v>
      </c>
      <c r="CC1794" s="99">
        <v>1703641.71638489</v>
      </c>
      <c r="CD1794" s="99">
        <v>370553.56653595</v>
      </c>
      <c r="CE1794" s="99">
        <v>74.221700076945098</v>
      </c>
      <c r="CF1794" s="99">
        <v>12434.121258854901</v>
      </c>
      <c r="CG1794" s="99">
        <v>95320.660256385803</v>
      </c>
      <c r="CH1794" s="99">
        <v>0</v>
      </c>
      <c r="CI1794" s="99">
        <v>1852.15750564635</v>
      </c>
      <c r="CJ1794" s="99">
        <v>229405.902420044</v>
      </c>
      <c r="CK1794" s="99">
        <v>1797914.2639617899</v>
      </c>
      <c r="CL1794" s="99">
        <v>386043.82048416103</v>
      </c>
      <c r="CM1794" s="188">
        <v>2310.14646148682</v>
      </c>
      <c r="CN1794" s="188">
        <v>384983.88659286499</v>
      </c>
      <c r="CO1794" s="188">
        <v>2296464.9430236798</v>
      </c>
      <c r="CP1794" s="99">
        <v>386043.82048416103</v>
      </c>
      <c r="CQ1794" s="99">
        <v>0</v>
      </c>
      <c r="CR1794" s="99">
        <v>0</v>
      </c>
      <c r="CS1794" s="99">
        <v>0</v>
      </c>
      <c r="CT1794" s="99">
        <v>0</v>
      </c>
      <c r="CU1794" s="98">
        <v>365.42995206199998</v>
      </c>
      <c r="CV1794" s="98">
        <v>519.98719291999998</v>
      </c>
    </row>
    <row r="1795" spans="1:100" x14ac:dyDescent="0.2">
      <c r="A1795" s="98" t="s">
        <v>184</v>
      </c>
      <c r="B1795" s="100">
        <v>40148</v>
      </c>
      <c r="C1795" s="99">
        <v>0</v>
      </c>
      <c r="D1795" s="99">
        <v>1459.74538111687</v>
      </c>
      <c r="E1795" s="99">
        <v>358.03550231456802</v>
      </c>
      <c r="F1795" s="99">
        <v>0</v>
      </c>
      <c r="G1795" s="99">
        <v>0</v>
      </c>
      <c r="H1795" s="99">
        <v>0</v>
      </c>
      <c r="I1795" s="99">
        <v>0</v>
      </c>
      <c r="J1795" s="99">
        <v>466.45833707600798</v>
      </c>
      <c r="K1795" s="99">
        <v>0</v>
      </c>
      <c r="L1795" s="99">
        <v>87.219271268695607</v>
      </c>
      <c r="M1795" s="99">
        <v>5.5430911059956998</v>
      </c>
      <c r="N1795" s="99">
        <v>217.98182999901499</v>
      </c>
      <c r="O1795" s="99">
        <v>44.8682687510736</v>
      </c>
      <c r="P1795" s="99">
        <v>0</v>
      </c>
      <c r="Q1795" s="99">
        <v>1506.0088817626199</v>
      </c>
      <c r="R1795" s="99">
        <v>9.7275844091782293</v>
      </c>
      <c r="S1795" s="99">
        <v>0</v>
      </c>
      <c r="T1795" s="99">
        <v>3.9108501231821702</v>
      </c>
      <c r="U1795" s="99">
        <v>469.29413652419998</v>
      </c>
      <c r="V1795" s="99">
        <v>0</v>
      </c>
      <c r="W1795" s="99">
        <v>154168.70648002601</v>
      </c>
      <c r="X1795" s="99">
        <v>58415.873897075697</v>
      </c>
      <c r="Y1795" s="99">
        <v>0</v>
      </c>
      <c r="Z1795" s="99">
        <v>0</v>
      </c>
      <c r="AA1795" s="99">
        <v>0</v>
      </c>
      <c r="AB1795" s="99">
        <v>0</v>
      </c>
      <c r="AC1795" s="99">
        <v>163676.62800598101</v>
      </c>
      <c r="AD1795" s="99">
        <v>0</v>
      </c>
      <c r="AE1795" s="99">
        <v>3488.6310822963701</v>
      </c>
      <c r="AF1795" s="99">
        <v>704.70752169936895</v>
      </c>
      <c r="AG1795" s="99">
        <v>41539.944148063703</v>
      </c>
      <c r="AH1795" s="99">
        <v>1754.7528851777299</v>
      </c>
      <c r="AI1795" s="99">
        <v>0</v>
      </c>
      <c r="AJ1795" s="99">
        <v>162023.72096061701</v>
      </c>
      <c r="AK1795" s="99">
        <v>1119.01219804585</v>
      </c>
      <c r="AL1795" s="99">
        <v>0</v>
      </c>
      <c r="AM1795" s="99">
        <v>897.28018414974201</v>
      </c>
      <c r="AN1795" s="99">
        <v>164514.84787559501</v>
      </c>
      <c r="AO1795" s="99">
        <v>0</v>
      </c>
      <c r="AP1795" s="99">
        <v>1243870.0847930899</v>
      </c>
      <c r="AQ1795" s="99">
        <v>435461.35794830299</v>
      </c>
      <c r="AR1795" s="99">
        <v>0</v>
      </c>
      <c r="AS1795" s="99">
        <v>0</v>
      </c>
      <c r="AT1795" s="99">
        <v>0</v>
      </c>
      <c r="AU1795" s="99">
        <v>0</v>
      </c>
      <c r="AV1795" s="99">
        <v>528756.20829009998</v>
      </c>
      <c r="AW1795" s="99">
        <v>0</v>
      </c>
      <c r="AX1795" s="99">
        <v>33288.359409332297</v>
      </c>
      <c r="AY1795" s="99">
        <v>5109.0966061949703</v>
      </c>
      <c r="AZ1795" s="99">
        <v>325939.32930374099</v>
      </c>
      <c r="BA1795" s="99">
        <v>14933.4713970423</v>
      </c>
      <c r="BB1795" s="99">
        <v>0</v>
      </c>
      <c r="BC1795" s="99">
        <v>1292208.9762115499</v>
      </c>
      <c r="BD1795" s="99">
        <v>8359.9430719613993</v>
      </c>
      <c r="BE1795" s="99">
        <v>0</v>
      </c>
      <c r="BF1795" s="99">
        <v>5740.3769991993904</v>
      </c>
      <c r="BG1795" s="99">
        <v>532921.76432800305</v>
      </c>
      <c r="BH1795" s="99">
        <v>0</v>
      </c>
      <c r="BI1795" s="99">
        <v>212757.92375755301</v>
      </c>
      <c r="BJ1795" s="99">
        <v>144720.84538268999</v>
      </c>
      <c r="BK1795" s="99">
        <v>0</v>
      </c>
      <c r="BL1795" s="99">
        <v>0</v>
      </c>
      <c r="BM1795" s="99">
        <v>0</v>
      </c>
      <c r="BN1795" s="99">
        <v>0</v>
      </c>
      <c r="BO1795" s="99">
        <v>0</v>
      </c>
      <c r="BP1795" s="99">
        <v>0</v>
      </c>
      <c r="BQ1795" s="99">
        <v>0</v>
      </c>
      <c r="BR1795" s="99">
        <v>1479.12447845936</v>
      </c>
      <c r="BS1795" s="99">
        <v>110513.8207407</v>
      </c>
      <c r="BT1795" s="99">
        <v>2853.9628548324099</v>
      </c>
      <c r="BU1795" s="99">
        <v>0</v>
      </c>
      <c r="BV1795" s="99">
        <v>252084.575548172</v>
      </c>
      <c r="BW1795" s="99">
        <v>842.37730830907799</v>
      </c>
      <c r="BX1795" s="99">
        <v>0</v>
      </c>
      <c r="BY1795" s="99">
        <v>0</v>
      </c>
      <c r="BZ1795" s="99">
        <v>0</v>
      </c>
      <c r="CA1795" s="99">
        <v>1816.2063988894199</v>
      </c>
      <c r="CB1795" s="99">
        <v>211773.16636085499</v>
      </c>
      <c r="CC1795" s="99">
        <v>1668396.89505005</v>
      </c>
      <c r="CD1795" s="99">
        <v>362721.052631378</v>
      </c>
      <c r="CE1795" s="99">
        <v>77.743144946172805</v>
      </c>
      <c r="CF1795" s="99">
        <v>13034.7392935753</v>
      </c>
      <c r="CG1795" s="99">
        <v>98402.521231651306</v>
      </c>
      <c r="CH1795" s="99">
        <v>0</v>
      </c>
      <c r="CI1795" s="99">
        <v>1894.17021566629</v>
      </c>
      <c r="CJ1795" s="99">
        <v>226686.66706657401</v>
      </c>
      <c r="CK1795" s="99">
        <v>1765671.05076599</v>
      </c>
      <c r="CL1795" s="99">
        <v>379291.55267715501</v>
      </c>
      <c r="CM1795" s="188">
        <v>2353.2698099911199</v>
      </c>
      <c r="CN1795" s="188">
        <v>392481.15630721999</v>
      </c>
      <c r="CO1795" s="188">
        <v>2320456.6510314899</v>
      </c>
      <c r="CP1795" s="99">
        <v>379291.55267715501</v>
      </c>
      <c r="CQ1795" s="99">
        <v>0</v>
      </c>
      <c r="CR1795" s="99">
        <v>0</v>
      </c>
      <c r="CS1795" s="99">
        <v>0</v>
      </c>
      <c r="CT1795" s="99">
        <v>0</v>
      </c>
      <c r="CU1795" s="98">
        <v>361.21304774800001</v>
      </c>
      <c r="CV1795" s="98">
        <v>537.70298115799994</v>
      </c>
    </row>
    <row r="1796" spans="1:100" x14ac:dyDescent="0.2">
      <c r="A1796" s="98" t="s">
        <v>184</v>
      </c>
      <c r="B1796" s="100">
        <v>40238</v>
      </c>
      <c r="C1796" s="99">
        <v>0</v>
      </c>
      <c r="D1796" s="99">
        <v>1505.82531012595</v>
      </c>
      <c r="E1796" s="99">
        <v>340.71357239037798</v>
      </c>
      <c r="F1796" s="99">
        <v>0</v>
      </c>
      <c r="G1796" s="99">
        <v>0</v>
      </c>
      <c r="H1796" s="99">
        <v>0</v>
      </c>
      <c r="I1796" s="99">
        <v>0</v>
      </c>
      <c r="J1796" s="99">
        <v>468.65442003309698</v>
      </c>
      <c r="K1796" s="99">
        <v>0</v>
      </c>
      <c r="L1796" s="99">
        <v>111.614286667667</v>
      </c>
      <c r="M1796" s="99">
        <v>5.6011838569538703</v>
      </c>
      <c r="N1796" s="99">
        <v>208.424470230937</v>
      </c>
      <c r="O1796" s="99">
        <v>42.866346496623002</v>
      </c>
      <c r="P1796" s="99">
        <v>0</v>
      </c>
      <c r="Q1796" s="99">
        <v>1511.3857804089801</v>
      </c>
      <c r="R1796" s="99">
        <v>14.6279905320844</v>
      </c>
      <c r="S1796" s="99">
        <v>0</v>
      </c>
      <c r="T1796" s="99">
        <v>4.1674836969468698</v>
      </c>
      <c r="U1796" s="99">
        <v>468.94071263074898</v>
      </c>
      <c r="V1796" s="99">
        <v>0</v>
      </c>
      <c r="W1796" s="99">
        <v>161489.707033157</v>
      </c>
      <c r="X1796" s="99">
        <v>55152.252806186698</v>
      </c>
      <c r="Y1796" s="99">
        <v>0</v>
      </c>
      <c r="Z1796" s="99">
        <v>0</v>
      </c>
      <c r="AA1796" s="99">
        <v>0</v>
      </c>
      <c r="AB1796" s="99">
        <v>0</v>
      </c>
      <c r="AC1796" s="99">
        <v>160942.92815399199</v>
      </c>
      <c r="AD1796" s="99">
        <v>0</v>
      </c>
      <c r="AE1796" s="99">
        <v>4887.7308098673802</v>
      </c>
      <c r="AF1796" s="99">
        <v>924.09796231985104</v>
      </c>
      <c r="AG1796" s="99">
        <v>38743.394247055097</v>
      </c>
      <c r="AH1796" s="99">
        <v>1667.5274614989801</v>
      </c>
      <c r="AI1796" s="99">
        <v>0</v>
      </c>
      <c r="AJ1796" s="99">
        <v>167040.83823394799</v>
      </c>
      <c r="AK1796" s="99">
        <v>1414.3037766367199</v>
      </c>
      <c r="AL1796" s="99">
        <v>0</v>
      </c>
      <c r="AM1796" s="99">
        <v>609.86662521958397</v>
      </c>
      <c r="AN1796" s="99">
        <v>161266.37945747399</v>
      </c>
      <c r="AO1796" s="99">
        <v>0</v>
      </c>
      <c r="AP1796" s="99">
        <v>1309912.4990692099</v>
      </c>
      <c r="AQ1796" s="99">
        <v>410897.50139617902</v>
      </c>
      <c r="AR1796" s="99">
        <v>0</v>
      </c>
      <c r="AS1796" s="99">
        <v>0</v>
      </c>
      <c r="AT1796" s="99">
        <v>0</v>
      </c>
      <c r="AU1796" s="99">
        <v>0</v>
      </c>
      <c r="AV1796" s="99">
        <v>535615.30181884801</v>
      </c>
      <c r="AW1796" s="99">
        <v>0</v>
      </c>
      <c r="AX1796" s="99">
        <v>40957.758452415503</v>
      </c>
      <c r="AY1796" s="99">
        <v>6709.7999491691598</v>
      </c>
      <c r="AZ1796" s="99">
        <v>296058.02772522002</v>
      </c>
      <c r="BA1796" s="99">
        <v>15078.3649922609</v>
      </c>
      <c r="BB1796" s="99">
        <v>0</v>
      </c>
      <c r="BC1796" s="99">
        <v>1342193.0118102999</v>
      </c>
      <c r="BD1796" s="99">
        <v>10925.589658618001</v>
      </c>
      <c r="BE1796" s="99">
        <v>0</v>
      </c>
      <c r="BF1796" s="99">
        <v>4405.3231858015097</v>
      </c>
      <c r="BG1796" s="99">
        <v>535926.83979034401</v>
      </c>
      <c r="BH1796" s="99">
        <v>0</v>
      </c>
      <c r="BI1796" s="99">
        <v>235487.35987663301</v>
      </c>
      <c r="BJ1796" s="99">
        <v>129913.82925510401</v>
      </c>
      <c r="BK1796" s="99">
        <v>0</v>
      </c>
      <c r="BL1796" s="99">
        <v>0</v>
      </c>
      <c r="BM1796" s="99">
        <v>0</v>
      </c>
      <c r="BN1796" s="99">
        <v>0</v>
      </c>
      <c r="BO1796" s="99">
        <v>0</v>
      </c>
      <c r="BP1796" s="99">
        <v>0</v>
      </c>
      <c r="BQ1796" s="99">
        <v>0</v>
      </c>
      <c r="BR1796" s="99">
        <v>1990.69679136574</v>
      </c>
      <c r="BS1796" s="99">
        <v>98761.022217750506</v>
      </c>
      <c r="BT1796" s="99">
        <v>2923.0938379764598</v>
      </c>
      <c r="BU1796" s="99">
        <v>0</v>
      </c>
      <c r="BV1796" s="99">
        <v>254749.83476257301</v>
      </c>
      <c r="BW1796" s="99">
        <v>1156.65885834396</v>
      </c>
      <c r="BX1796" s="99">
        <v>0</v>
      </c>
      <c r="BY1796" s="99">
        <v>0</v>
      </c>
      <c r="BZ1796" s="99">
        <v>0</v>
      </c>
      <c r="CA1796" s="99">
        <v>1846.9108036309501</v>
      </c>
      <c r="CB1796" s="99">
        <v>216866.864765167</v>
      </c>
      <c r="CC1796" s="99">
        <v>1719452.72883606</v>
      </c>
      <c r="CD1796" s="99">
        <v>361969.50166320801</v>
      </c>
      <c r="CE1796" s="99">
        <v>84.9630714375526</v>
      </c>
      <c r="CF1796" s="99">
        <v>13271.9072082043</v>
      </c>
      <c r="CG1796" s="99">
        <v>104080.382128716</v>
      </c>
      <c r="CH1796" s="99">
        <v>0</v>
      </c>
      <c r="CI1796" s="99">
        <v>1931.24706919491</v>
      </c>
      <c r="CJ1796" s="99">
        <v>231108.08807754499</v>
      </c>
      <c r="CK1796" s="99">
        <v>1825195.0550079299</v>
      </c>
      <c r="CL1796" s="99">
        <v>379763.23171615601</v>
      </c>
      <c r="CM1796" s="188">
        <v>2390.2893996238699</v>
      </c>
      <c r="CN1796" s="188">
        <v>394840.00678634603</v>
      </c>
      <c r="CO1796" s="188">
        <v>2368065.4514160198</v>
      </c>
      <c r="CP1796" s="99">
        <v>379763.23171615601</v>
      </c>
      <c r="CQ1796" s="99">
        <v>0</v>
      </c>
      <c r="CR1796" s="99">
        <v>0</v>
      </c>
      <c r="CS1796" s="99">
        <v>0</v>
      </c>
      <c r="CT1796" s="99">
        <v>0</v>
      </c>
      <c r="CU1796" s="98">
        <v>341.47852736300001</v>
      </c>
      <c r="CV1796" s="98">
        <v>544.71795304499994</v>
      </c>
    </row>
    <row r="1797" spans="1:100" x14ac:dyDescent="0.2">
      <c r="A1797" s="98" t="s">
        <v>184</v>
      </c>
      <c r="B1797" s="100">
        <v>40330</v>
      </c>
      <c r="C1797" s="99">
        <v>0</v>
      </c>
      <c r="D1797" s="99">
        <v>1518.28373998404</v>
      </c>
      <c r="E1797" s="99">
        <v>335.33582036197203</v>
      </c>
      <c r="F1797" s="99">
        <v>0</v>
      </c>
      <c r="G1797" s="99">
        <v>0</v>
      </c>
      <c r="H1797" s="99">
        <v>0</v>
      </c>
      <c r="I1797" s="99">
        <v>0</v>
      </c>
      <c r="J1797" s="99">
        <v>484.76089418679499</v>
      </c>
      <c r="K1797" s="99">
        <v>0</v>
      </c>
      <c r="L1797" s="99">
        <v>136.10752601549001</v>
      </c>
      <c r="M1797" s="99">
        <v>6.5067830009502403</v>
      </c>
      <c r="N1797" s="99">
        <v>210.717489920557</v>
      </c>
      <c r="O1797" s="99">
        <v>44.490950162522502</v>
      </c>
      <c r="P1797" s="99">
        <v>0</v>
      </c>
      <c r="Q1797" s="99">
        <v>1485.43411706388</v>
      </c>
      <c r="R1797" s="99">
        <v>13.6359216549899</v>
      </c>
      <c r="S1797" s="99">
        <v>0</v>
      </c>
      <c r="T1797" s="99">
        <v>2.0408811002562302</v>
      </c>
      <c r="U1797" s="99">
        <v>484.84387277439203</v>
      </c>
      <c r="V1797" s="99">
        <v>0</v>
      </c>
      <c r="W1797" s="99">
        <v>158375.44991874701</v>
      </c>
      <c r="X1797" s="99">
        <v>53943.383861541697</v>
      </c>
      <c r="Y1797" s="99">
        <v>0</v>
      </c>
      <c r="Z1797" s="99">
        <v>0</v>
      </c>
      <c r="AA1797" s="99">
        <v>0</v>
      </c>
      <c r="AB1797" s="99">
        <v>0</v>
      </c>
      <c r="AC1797" s="99">
        <v>168101.684072495</v>
      </c>
      <c r="AD1797" s="99">
        <v>0</v>
      </c>
      <c r="AE1797" s="99">
        <v>10284.227268815001</v>
      </c>
      <c r="AF1797" s="99">
        <v>589.24033971875895</v>
      </c>
      <c r="AG1797" s="99">
        <v>38795.6091556549</v>
      </c>
      <c r="AH1797" s="99">
        <v>1430.89437291026</v>
      </c>
      <c r="AI1797" s="99">
        <v>0</v>
      </c>
      <c r="AJ1797" s="99">
        <v>159498.41024017299</v>
      </c>
      <c r="AK1797" s="99">
        <v>1182.18340978026</v>
      </c>
      <c r="AL1797" s="99">
        <v>0</v>
      </c>
      <c r="AM1797" s="99">
        <v>489.67208122834597</v>
      </c>
      <c r="AN1797" s="99">
        <v>168422.35920906099</v>
      </c>
      <c r="AO1797" s="99">
        <v>0</v>
      </c>
      <c r="AP1797" s="99">
        <v>1276417.1735382101</v>
      </c>
      <c r="AQ1797" s="99">
        <v>403447.10211563099</v>
      </c>
      <c r="AR1797" s="99">
        <v>0</v>
      </c>
      <c r="AS1797" s="99">
        <v>0</v>
      </c>
      <c r="AT1797" s="99">
        <v>0</v>
      </c>
      <c r="AU1797" s="99">
        <v>0</v>
      </c>
      <c r="AV1797" s="99">
        <v>562039.47661590599</v>
      </c>
      <c r="AW1797" s="99">
        <v>0</v>
      </c>
      <c r="AX1797" s="99">
        <v>85467.198094367996</v>
      </c>
      <c r="AY1797" s="99">
        <v>4359.4721811413801</v>
      </c>
      <c r="AZ1797" s="99">
        <v>292808.72753524798</v>
      </c>
      <c r="BA1797" s="99">
        <v>13917.6934869289</v>
      </c>
      <c r="BB1797" s="99">
        <v>0</v>
      </c>
      <c r="BC1797" s="99">
        <v>1281863.2303009001</v>
      </c>
      <c r="BD1797" s="99">
        <v>9285.4040744304693</v>
      </c>
      <c r="BE1797" s="99">
        <v>0</v>
      </c>
      <c r="BF1797" s="99">
        <v>3966.9483610391599</v>
      </c>
      <c r="BG1797" s="99">
        <v>562675.64527130104</v>
      </c>
      <c r="BH1797" s="99">
        <v>0</v>
      </c>
      <c r="BI1797" s="99">
        <v>220952.42498207101</v>
      </c>
      <c r="BJ1797" s="99">
        <v>129850.599457741</v>
      </c>
      <c r="BK1797" s="99">
        <v>0</v>
      </c>
      <c r="BL1797" s="99">
        <v>0</v>
      </c>
      <c r="BM1797" s="99">
        <v>0</v>
      </c>
      <c r="BN1797" s="99">
        <v>0</v>
      </c>
      <c r="BO1797" s="99">
        <v>0</v>
      </c>
      <c r="BP1797" s="99">
        <v>0</v>
      </c>
      <c r="BQ1797" s="99">
        <v>0</v>
      </c>
      <c r="BR1797" s="99">
        <v>1415.43350403011</v>
      </c>
      <c r="BS1797" s="99">
        <v>99809.9644050598</v>
      </c>
      <c r="BT1797" s="99">
        <v>2691.3819901943202</v>
      </c>
      <c r="BU1797" s="99">
        <v>0</v>
      </c>
      <c r="BV1797" s="99">
        <v>237549.256311417</v>
      </c>
      <c r="BW1797" s="99">
        <v>990.62591557949804</v>
      </c>
      <c r="BX1797" s="99">
        <v>0</v>
      </c>
      <c r="BY1797" s="99">
        <v>0</v>
      </c>
      <c r="BZ1797" s="99">
        <v>0</v>
      </c>
      <c r="CA1797" s="99">
        <v>1853.3090164959401</v>
      </c>
      <c r="CB1797" s="99">
        <v>213086.78194999701</v>
      </c>
      <c r="CC1797" s="99">
        <v>1692959.7621765099</v>
      </c>
      <c r="CD1797" s="99">
        <v>343639.83139419602</v>
      </c>
      <c r="CE1797" s="99">
        <v>81.802116898819804</v>
      </c>
      <c r="CF1797" s="99">
        <v>12554.8624200821</v>
      </c>
      <c r="CG1797" s="99">
        <v>98600.021840095505</v>
      </c>
      <c r="CH1797" s="99">
        <v>0</v>
      </c>
      <c r="CI1797" s="99">
        <v>1935.6321632116999</v>
      </c>
      <c r="CJ1797" s="99">
        <v>224854.89581680301</v>
      </c>
      <c r="CK1797" s="99">
        <v>1791917.6372070301</v>
      </c>
      <c r="CL1797" s="99">
        <v>359887.62042236299</v>
      </c>
      <c r="CM1797" s="188">
        <v>2411.5972954332801</v>
      </c>
      <c r="CN1797" s="188">
        <v>396011.01621627802</v>
      </c>
      <c r="CO1797" s="188">
        <v>2353483.8329467801</v>
      </c>
      <c r="CP1797" s="99">
        <v>359887.62042236299</v>
      </c>
      <c r="CQ1797" s="99">
        <v>0</v>
      </c>
      <c r="CR1797" s="99">
        <v>0</v>
      </c>
      <c r="CS1797" s="99">
        <v>0</v>
      </c>
      <c r="CT1797" s="99">
        <v>0</v>
      </c>
      <c r="CU1797" s="98">
        <v>335.34831167200002</v>
      </c>
      <c r="CV1797" s="98">
        <v>561.10717253899998</v>
      </c>
    </row>
    <row r="1798" spans="1:100" x14ac:dyDescent="0.2">
      <c r="A1798" s="98" t="s">
        <v>184</v>
      </c>
      <c r="B1798" s="100">
        <v>40422</v>
      </c>
      <c r="C1798" s="99">
        <v>0</v>
      </c>
      <c r="D1798" s="99">
        <v>1514.08325389028</v>
      </c>
      <c r="E1798" s="99">
        <v>331.007561255246</v>
      </c>
      <c r="F1798" s="99">
        <v>0</v>
      </c>
      <c r="G1798" s="99">
        <v>0</v>
      </c>
      <c r="H1798" s="99">
        <v>0</v>
      </c>
      <c r="I1798" s="99">
        <v>0</v>
      </c>
      <c r="J1798" s="99">
        <v>502.030595779419</v>
      </c>
      <c r="K1798" s="99">
        <v>0</v>
      </c>
      <c r="L1798" s="99">
        <v>86.363836410455406</v>
      </c>
      <c r="M1798" s="99">
        <v>5.3835260109626697</v>
      </c>
      <c r="N1798" s="99">
        <v>212.67233035527201</v>
      </c>
      <c r="O1798" s="99">
        <v>41.984798636753098</v>
      </c>
      <c r="P1798" s="99">
        <v>0</v>
      </c>
      <c r="Q1798" s="99">
        <v>1556.56360065937</v>
      </c>
      <c r="R1798" s="99">
        <v>11.9755453879479</v>
      </c>
      <c r="S1798" s="99">
        <v>0</v>
      </c>
      <c r="T1798" s="99">
        <v>2.8740515370445801</v>
      </c>
      <c r="U1798" s="99">
        <v>502.78296689689199</v>
      </c>
      <c r="V1798" s="99">
        <v>0</v>
      </c>
      <c r="W1798" s="99">
        <v>167914.75625991801</v>
      </c>
      <c r="X1798" s="99">
        <v>53116.467565536499</v>
      </c>
      <c r="Y1798" s="99">
        <v>0</v>
      </c>
      <c r="Z1798" s="99">
        <v>0</v>
      </c>
      <c r="AA1798" s="99">
        <v>0</v>
      </c>
      <c r="AB1798" s="99">
        <v>0</v>
      </c>
      <c r="AC1798" s="99">
        <v>181308.923826218</v>
      </c>
      <c r="AD1798" s="99">
        <v>0</v>
      </c>
      <c r="AE1798" s="99">
        <v>3399.4141040742402</v>
      </c>
      <c r="AF1798" s="99">
        <v>622.69627881050098</v>
      </c>
      <c r="AG1798" s="99">
        <v>39865.307472228997</v>
      </c>
      <c r="AH1798" s="99">
        <v>1211.6858977377401</v>
      </c>
      <c r="AI1798" s="99">
        <v>0</v>
      </c>
      <c r="AJ1798" s="99">
        <v>172574.19775199899</v>
      </c>
      <c r="AK1798" s="99">
        <v>895.17784078419197</v>
      </c>
      <c r="AL1798" s="99">
        <v>0</v>
      </c>
      <c r="AM1798" s="99">
        <v>157.57368118688501</v>
      </c>
      <c r="AN1798" s="99">
        <v>181659.200380325</v>
      </c>
      <c r="AO1798" s="99">
        <v>0</v>
      </c>
      <c r="AP1798" s="99">
        <v>1351588.99195862</v>
      </c>
      <c r="AQ1798" s="99">
        <v>397947.81562805199</v>
      </c>
      <c r="AR1798" s="99">
        <v>0</v>
      </c>
      <c r="AS1798" s="99">
        <v>0</v>
      </c>
      <c r="AT1798" s="99">
        <v>0</v>
      </c>
      <c r="AU1798" s="99">
        <v>0</v>
      </c>
      <c r="AV1798" s="99">
        <v>601887.10074615502</v>
      </c>
      <c r="AW1798" s="99">
        <v>0</v>
      </c>
      <c r="AX1798" s="99">
        <v>29456.0371410847</v>
      </c>
      <c r="AY1798" s="99">
        <v>4648.3983736038199</v>
      </c>
      <c r="AZ1798" s="99">
        <v>308070.56821823103</v>
      </c>
      <c r="BA1798" s="99">
        <v>10836.481511473699</v>
      </c>
      <c r="BB1798" s="99">
        <v>0</v>
      </c>
      <c r="BC1798" s="99">
        <v>1388984.51702881</v>
      </c>
      <c r="BD1798" s="99">
        <v>7900.8240836262703</v>
      </c>
      <c r="BE1798" s="99">
        <v>0</v>
      </c>
      <c r="BF1798" s="99">
        <v>1789.4071936607399</v>
      </c>
      <c r="BG1798" s="99">
        <v>602197.64617157006</v>
      </c>
      <c r="BH1798" s="99">
        <v>0</v>
      </c>
      <c r="BI1798" s="99">
        <v>233831.26105117801</v>
      </c>
      <c r="BJ1798" s="99">
        <v>128698.489979744</v>
      </c>
      <c r="BK1798" s="99">
        <v>0</v>
      </c>
      <c r="BL1798" s="99">
        <v>0</v>
      </c>
      <c r="BM1798" s="99">
        <v>0</v>
      </c>
      <c r="BN1798" s="99">
        <v>0</v>
      </c>
      <c r="BO1798" s="99">
        <v>0</v>
      </c>
      <c r="BP1798" s="99">
        <v>0</v>
      </c>
      <c r="BQ1798" s="99">
        <v>0</v>
      </c>
      <c r="BR1798" s="99">
        <v>1473.10434666276</v>
      </c>
      <c r="BS1798" s="99">
        <v>105249.926712036</v>
      </c>
      <c r="BT1798" s="99">
        <v>2188.91310638189</v>
      </c>
      <c r="BU1798" s="99">
        <v>0</v>
      </c>
      <c r="BV1798" s="99">
        <v>258897.205118179</v>
      </c>
      <c r="BW1798" s="99">
        <v>856.13924217224098</v>
      </c>
      <c r="BX1798" s="99">
        <v>0</v>
      </c>
      <c r="BY1798" s="99">
        <v>0</v>
      </c>
      <c r="BZ1798" s="99">
        <v>0</v>
      </c>
      <c r="CA1798" s="99">
        <v>1846.92962241173</v>
      </c>
      <c r="CB1798" s="99">
        <v>220481.87409591701</v>
      </c>
      <c r="CC1798" s="99">
        <v>1750603.9391632101</v>
      </c>
      <c r="CD1798" s="99">
        <v>366969.01299667399</v>
      </c>
      <c r="CE1798" s="99">
        <v>85.654046347364797</v>
      </c>
      <c r="CF1798" s="99">
        <v>12558.1185415983</v>
      </c>
      <c r="CG1798" s="99">
        <v>102697.54968166399</v>
      </c>
      <c r="CH1798" s="99">
        <v>0</v>
      </c>
      <c r="CI1798" s="99">
        <v>1932.1921453774</v>
      </c>
      <c r="CJ1798" s="99">
        <v>231406.77944183399</v>
      </c>
      <c r="CK1798" s="99">
        <v>1852660.83660889</v>
      </c>
      <c r="CL1798" s="99">
        <v>383974.22483825701</v>
      </c>
      <c r="CM1798" s="188">
        <v>2434.0026769340002</v>
      </c>
      <c r="CN1798" s="188">
        <v>416719.12795257597</v>
      </c>
      <c r="CO1798" s="188">
        <v>2457196.0650939899</v>
      </c>
      <c r="CP1798" s="99">
        <v>383974.22483825701</v>
      </c>
      <c r="CQ1798" s="99">
        <v>0</v>
      </c>
      <c r="CR1798" s="99">
        <v>0</v>
      </c>
      <c r="CS1798" s="99">
        <v>0</v>
      </c>
      <c r="CT1798" s="99">
        <v>0</v>
      </c>
      <c r="CU1798" s="98">
        <v>331.03753339500003</v>
      </c>
      <c r="CV1798" s="98">
        <v>578.63255441499996</v>
      </c>
    </row>
    <row r="1799" spans="1:100" x14ac:dyDescent="0.2">
      <c r="A1799" s="98" t="s">
        <v>184</v>
      </c>
      <c r="B1799" s="100">
        <v>40513</v>
      </c>
      <c r="C1799" s="99">
        <v>0</v>
      </c>
      <c r="D1799" s="99">
        <v>1490.1640912294399</v>
      </c>
      <c r="E1799" s="99">
        <v>319.940041474998</v>
      </c>
      <c r="F1799" s="99">
        <v>0</v>
      </c>
      <c r="G1799" s="99">
        <v>0</v>
      </c>
      <c r="H1799" s="99">
        <v>0</v>
      </c>
      <c r="I1799" s="99">
        <v>0</v>
      </c>
      <c r="J1799" s="99">
        <v>510.624792523682</v>
      </c>
      <c r="K1799" s="99">
        <v>0</v>
      </c>
      <c r="L1799" s="99">
        <v>105.10501557868</v>
      </c>
      <c r="M1799" s="99">
        <v>4.7138058029813701</v>
      </c>
      <c r="N1799" s="99">
        <v>217.87354319542601</v>
      </c>
      <c r="O1799" s="99">
        <v>43.757635795511298</v>
      </c>
      <c r="P1799" s="99">
        <v>0</v>
      </c>
      <c r="Q1799" s="99">
        <v>1496.9627457410099</v>
      </c>
      <c r="R1799" s="99">
        <v>11.762351194862299</v>
      </c>
      <c r="S1799" s="99">
        <v>0</v>
      </c>
      <c r="T1799" s="99">
        <v>4.9480384060880196</v>
      </c>
      <c r="U1799" s="99">
        <v>513.51304045319603</v>
      </c>
      <c r="V1799" s="99">
        <v>0</v>
      </c>
      <c r="W1799" s="99">
        <v>164237.74805450399</v>
      </c>
      <c r="X1799" s="99">
        <v>52378.960391998298</v>
      </c>
      <c r="Y1799" s="99">
        <v>0</v>
      </c>
      <c r="Z1799" s="99">
        <v>0</v>
      </c>
      <c r="AA1799" s="99">
        <v>0</v>
      </c>
      <c r="AB1799" s="99">
        <v>0</v>
      </c>
      <c r="AC1799" s="99">
        <v>182743.58253288301</v>
      </c>
      <c r="AD1799" s="99">
        <v>0</v>
      </c>
      <c r="AE1799" s="99">
        <v>3815.9711018204698</v>
      </c>
      <c r="AF1799" s="99">
        <v>464.59444218128903</v>
      </c>
      <c r="AG1799" s="99">
        <v>40855.319390773802</v>
      </c>
      <c r="AH1799" s="99">
        <v>1297.53437976539</v>
      </c>
      <c r="AI1799" s="99">
        <v>0</v>
      </c>
      <c r="AJ1799" s="99">
        <v>167498.80974197399</v>
      </c>
      <c r="AK1799" s="99">
        <v>862.65627764910505</v>
      </c>
      <c r="AL1799" s="99">
        <v>0</v>
      </c>
      <c r="AM1799" s="99">
        <v>212.25815311819301</v>
      </c>
      <c r="AN1799" s="99">
        <v>183014.269804001</v>
      </c>
      <c r="AO1799" s="99">
        <v>0</v>
      </c>
      <c r="AP1799" s="99">
        <v>1334280.79614258</v>
      </c>
      <c r="AQ1799" s="99">
        <v>392419.18864822399</v>
      </c>
      <c r="AR1799" s="99">
        <v>0</v>
      </c>
      <c r="AS1799" s="99">
        <v>0</v>
      </c>
      <c r="AT1799" s="99">
        <v>0</v>
      </c>
      <c r="AU1799" s="99">
        <v>0</v>
      </c>
      <c r="AV1799" s="99">
        <v>613104.43837738002</v>
      </c>
      <c r="AW1799" s="99">
        <v>0</v>
      </c>
      <c r="AX1799" s="99">
        <v>37548.642642498002</v>
      </c>
      <c r="AY1799" s="99">
        <v>3418.8903460800602</v>
      </c>
      <c r="AZ1799" s="99">
        <v>326902.030776978</v>
      </c>
      <c r="BA1799" s="99">
        <v>12055.348594069501</v>
      </c>
      <c r="BB1799" s="99">
        <v>0</v>
      </c>
      <c r="BC1799" s="99">
        <v>1345580.61659241</v>
      </c>
      <c r="BD1799" s="99">
        <v>8950.0725139379501</v>
      </c>
      <c r="BE1799" s="99">
        <v>0</v>
      </c>
      <c r="BF1799" s="99">
        <v>9372.0148684978503</v>
      </c>
      <c r="BG1799" s="99">
        <v>615455.14280700695</v>
      </c>
      <c r="BH1799" s="99">
        <v>0</v>
      </c>
      <c r="BI1799" s="99">
        <v>231743.258464813</v>
      </c>
      <c r="BJ1799" s="99">
        <v>128754.38872337301</v>
      </c>
      <c r="BK1799" s="99">
        <v>0</v>
      </c>
      <c r="BL1799" s="99">
        <v>0</v>
      </c>
      <c r="BM1799" s="99">
        <v>0</v>
      </c>
      <c r="BN1799" s="99">
        <v>0</v>
      </c>
      <c r="BO1799" s="99">
        <v>0</v>
      </c>
      <c r="BP1799" s="99">
        <v>0</v>
      </c>
      <c r="BQ1799" s="99">
        <v>0</v>
      </c>
      <c r="BR1799" s="99">
        <v>1172.67843677104</v>
      </c>
      <c r="BS1799" s="99">
        <v>110315.46801757799</v>
      </c>
      <c r="BT1799" s="99">
        <v>2304.5486586093898</v>
      </c>
      <c r="BU1799" s="99">
        <v>0</v>
      </c>
      <c r="BV1799" s="99">
        <v>255166.821207047</v>
      </c>
      <c r="BW1799" s="99">
        <v>873.86822289228405</v>
      </c>
      <c r="BX1799" s="99">
        <v>0</v>
      </c>
      <c r="BY1799" s="99">
        <v>0</v>
      </c>
      <c r="BZ1799" s="99">
        <v>0</v>
      </c>
      <c r="CA1799" s="99">
        <v>1809.3857413381299</v>
      </c>
      <c r="CB1799" s="99">
        <v>216357.58426094099</v>
      </c>
      <c r="CC1799" s="99">
        <v>1719586.89334106</v>
      </c>
      <c r="CD1799" s="99">
        <v>362754.820491791</v>
      </c>
      <c r="CE1799" s="99">
        <v>92.723645023070304</v>
      </c>
      <c r="CF1799" s="99">
        <v>12586.7185668945</v>
      </c>
      <c r="CG1799" s="99">
        <v>109657.146631241</v>
      </c>
      <c r="CH1799" s="99">
        <v>0</v>
      </c>
      <c r="CI1799" s="99">
        <v>1902.53473463655</v>
      </c>
      <c r="CJ1799" s="99">
        <v>229608.183591843</v>
      </c>
      <c r="CK1799" s="99">
        <v>1828162.54701233</v>
      </c>
      <c r="CL1799" s="99">
        <v>379985.865337372</v>
      </c>
      <c r="CM1799" s="188">
        <v>2404.2050106823399</v>
      </c>
      <c r="CN1799" s="188">
        <v>413076.876743317</v>
      </c>
      <c r="CO1799" s="188">
        <v>2457468.0104370099</v>
      </c>
      <c r="CP1799" s="99">
        <v>379985.865337372</v>
      </c>
      <c r="CQ1799" s="99">
        <v>0</v>
      </c>
      <c r="CR1799" s="99">
        <v>0</v>
      </c>
      <c r="CS1799" s="99">
        <v>0</v>
      </c>
      <c r="CT1799" s="99">
        <v>0</v>
      </c>
      <c r="CU1799" s="98">
        <v>322.822680451</v>
      </c>
      <c r="CV1799" s="98">
        <v>597.50517931299999</v>
      </c>
    </row>
    <row r="1800" spans="1:100" x14ac:dyDescent="0.2">
      <c r="A1800" s="98" t="s">
        <v>184</v>
      </c>
      <c r="B1800" s="100">
        <v>40603</v>
      </c>
      <c r="C1800" s="99">
        <v>0</v>
      </c>
      <c r="D1800" s="99">
        <v>1495.1292557865399</v>
      </c>
      <c r="E1800" s="99">
        <v>319.56247529759997</v>
      </c>
      <c r="F1800" s="99">
        <v>0</v>
      </c>
      <c r="G1800" s="99">
        <v>0</v>
      </c>
      <c r="H1800" s="99">
        <v>0</v>
      </c>
      <c r="I1800" s="99">
        <v>0</v>
      </c>
      <c r="J1800" s="99">
        <v>541.77781029790594</v>
      </c>
      <c r="K1800" s="99">
        <v>0</v>
      </c>
      <c r="L1800" s="99">
        <v>117.816024267115</v>
      </c>
      <c r="M1800" s="99">
        <v>5.53396171098575</v>
      </c>
      <c r="N1800" s="99">
        <v>223.09596353024199</v>
      </c>
      <c r="O1800" s="99">
        <v>0</v>
      </c>
      <c r="P1800" s="99">
        <v>0</v>
      </c>
      <c r="Q1800" s="99">
        <v>1498.02085313201</v>
      </c>
      <c r="R1800" s="99">
        <v>0</v>
      </c>
      <c r="S1800" s="99">
        <v>0</v>
      </c>
      <c r="T1800" s="99">
        <v>13.3964633693686</v>
      </c>
      <c r="U1800" s="99">
        <v>542.17705367505596</v>
      </c>
      <c r="V1800" s="99">
        <v>0</v>
      </c>
      <c r="W1800" s="99">
        <v>157009.16217994699</v>
      </c>
      <c r="X1800" s="99">
        <v>52939.524961471601</v>
      </c>
      <c r="Y1800" s="99">
        <v>0</v>
      </c>
      <c r="Z1800" s="99">
        <v>0</v>
      </c>
      <c r="AA1800" s="99">
        <v>0</v>
      </c>
      <c r="AB1800" s="99">
        <v>0</v>
      </c>
      <c r="AC1800" s="99">
        <v>189921.011651993</v>
      </c>
      <c r="AD1800" s="99">
        <v>0</v>
      </c>
      <c r="AE1800" s="99">
        <v>4104.3482685685203</v>
      </c>
      <c r="AF1800" s="99">
        <v>510.01658532395999</v>
      </c>
      <c r="AG1800" s="99">
        <v>44266.502647876703</v>
      </c>
      <c r="AH1800" s="99">
        <v>0</v>
      </c>
      <c r="AI1800" s="99">
        <v>0</v>
      </c>
      <c r="AJ1800" s="99">
        <v>158026.78499603301</v>
      </c>
      <c r="AK1800" s="99">
        <v>0</v>
      </c>
      <c r="AL1800" s="99">
        <v>0</v>
      </c>
      <c r="AM1800" s="99">
        <v>890.31239532679297</v>
      </c>
      <c r="AN1800" s="99">
        <v>189984.63289833101</v>
      </c>
      <c r="AO1800" s="99">
        <v>0</v>
      </c>
      <c r="AP1800" s="99">
        <v>1289620.94923401</v>
      </c>
      <c r="AQ1800" s="99">
        <v>402100.76138687099</v>
      </c>
      <c r="AR1800" s="99">
        <v>0</v>
      </c>
      <c r="AS1800" s="99">
        <v>0</v>
      </c>
      <c r="AT1800" s="99">
        <v>0</v>
      </c>
      <c r="AU1800" s="99">
        <v>0</v>
      </c>
      <c r="AV1800" s="99">
        <v>645392.19715881301</v>
      </c>
      <c r="AW1800" s="99">
        <v>0</v>
      </c>
      <c r="AX1800" s="99">
        <v>35824.230200290702</v>
      </c>
      <c r="AY1800" s="99">
        <v>3891.4741444587698</v>
      </c>
      <c r="AZ1800" s="99">
        <v>344938.92691803002</v>
      </c>
      <c r="BA1800" s="99">
        <v>0</v>
      </c>
      <c r="BB1800" s="99">
        <v>0</v>
      </c>
      <c r="BC1800" s="99">
        <v>1287216.9019927999</v>
      </c>
      <c r="BD1800" s="99">
        <v>0</v>
      </c>
      <c r="BE1800" s="99">
        <v>0</v>
      </c>
      <c r="BF1800" s="99">
        <v>11895.846181750299</v>
      </c>
      <c r="BG1800" s="99">
        <v>645072.55667114304</v>
      </c>
      <c r="BH1800" s="99">
        <v>0</v>
      </c>
      <c r="BI1800" s="99">
        <v>244964.51767921401</v>
      </c>
      <c r="BJ1800" s="99">
        <v>128739.07876205401</v>
      </c>
      <c r="BK1800" s="99">
        <v>0</v>
      </c>
      <c r="BL1800" s="99">
        <v>0</v>
      </c>
      <c r="BM1800" s="99">
        <v>0</v>
      </c>
      <c r="BN1800" s="99">
        <v>0</v>
      </c>
      <c r="BO1800" s="99">
        <v>0</v>
      </c>
      <c r="BP1800" s="99">
        <v>0</v>
      </c>
      <c r="BQ1800" s="99">
        <v>0</v>
      </c>
      <c r="BR1800" s="99">
        <v>1348.5097452253101</v>
      </c>
      <c r="BS1800" s="99">
        <v>115401.611726761</v>
      </c>
      <c r="BT1800" s="99">
        <v>0</v>
      </c>
      <c r="BU1800" s="99">
        <v>0</v>
      </c>
      <c r="BV1800" s="99">
        <v>240985.37494659401</v>
      </c>
      <c r="BW1800" s="99">
        <v>0</v>
      </c>
      <c r="BX1800" s="99">
        <v>0</v>
      </c>
      <c r="BY1800" s="99">
        <v>0</v>
      </c>
      <c r="BZ1800" s="99">
        <v>0</v>
      </c>
      <c r="CA1800" s="99">
        <v>1814.8201648443901</v>
      </c>
      <c r="CB1800" s="99">
        <v>209865.582607269</v>
      </c>
      <c r="CC1800" s="99">
        <v>1687366.17822266</v>
      </c>
      <c r="CD1800" s="99">
        <v>361952.34660339402</v>
      </c>
      <c r="CE1800" s="99">
        <v>98.636148457415402</v>
      </c>
      <c r="CF1800" s="99">
        <v>13379.8951826096</v>
      </c>
      <c r="CG1800" s="99">
        <v>117285.73119926501</v>
      </c>
      <c r="CH1800" s="99">
        <v>0</v>
      </c>
      <c r="CI1800" s="99">
        <v>1913.0193778723501</v>
      </c>
      <c r="CJ1800" s="99">
        <v>224541.10932922401</v>
      </c>
      <c r="CK1800" s="99">
        <v>1807167.44996643</v>
      </c>
      <c r="CL1800" s="99">
        <v>379639.79472351098</v>
      </c>
      <c r="CM1800" s="188">
        <v>2448.0808286964898</v>
      </c>
      <c r="CN1800" s="188">
        <v>418264.97697448701</v>
      </c>
      <c r="CO1800" s="188">
        <v>2463635.1335144001</v>
      </c>
      <c r="CP1800" s="99">
        <v>379639.79472351098</v>
      </c>
      <c r="CQ1800" s="99">
        <v>0</v>
      </c>
      <c r="CR1800" s="99">
        <v>0</v>
      </c>
      <c r="CS1800" s="99">
        <v>0</v>
      </c>
      <c r="CT1800" s="99">
        <v>0</v>
      </c>
      <c r="CU1800" s="98">
        <v>320.68817323899998</v>
      </c>
      <c r="CV1800" s="98">
        <v>633.26828089799994</v>
      </c>
    </row>
    <row r="1801" spans="1:100" x14ac:dyDescent="0.2">
      <c r="A1801" s="98" t="s">
        <v>184</v>
      </c>
      <c r="B1801" s="100">
        <v>40695</v>
      </c>
      <c r="C1801" s="99">
        <v>0</v>
      </c>
      <c r="D1801" s="99">
        <v>1506.0690212398799</v>
      </c>
      <c r="E1801" s="99">
        <v>319.66733513772499</v>
      </c>
      <c r="F1801" s="99">
        <v>0</v>
      </c>
      <c r="G1801" s="99">
        <v>0</v>
      </c>
      <c r="H1801" s="99">
        <v>0</v>
      </c>
      <c r="I1801" s="99">
        <v>0</v>
      </c>
      <c r="J1801" s="99">
        <v>549.16233444958903</v>
      </c>
      <c r="K1801" s="99">
        <v>0</v>
      </c>
      <c r="L1801" s="99">
        <v>115.31328105554</v>
      </c>
      <c r="M1801" s="99">
        <v>5.3403122089803201</v>
      </c>
      <c r="N1801" s="99">
        <v>217.68421708978701</v>
      </c>
      <c r="O1801" s="99">
        <v>0</v>
      </c>
      <c r="P1801" s="99">
        <v>0</v>
      </c>
      <c r="Q1801" s="99">
        <v>1519.12944240868</v>
      </c>
      <c r="R1801" s="99">
        <v>0</v>
      </c>
      <c r="S1801" s="99">
        <v>0</v>
      </c>
      <c r="T1801" s="99">
        <v>15.440056800493</v>
      </c>
      <c r="U1801" s="99">
        <v>549.36953537911199</v>
      </c>
      <c r="V1801" s="99">
        <v>0</v>
      </c>
      <c r="W1801" s="99">
        <v>170078.325925827</v>
      </c>
      <c r="X1801" s="99">
        <v>51403.775179862998</v>
      </c>
      <c r="Y1801" s="99">
        <v>0</v>
      </c>
      <c r="Z1801" s="99">
        <v>0</v>
      </c>
      <c r="AA1801" s="99">
        <v>0</v>
      </c>
      <c r="AB1801" s="99">
        <v>0</v>
      </c>
      <c r="AC1801" s="99">
        <v>193379.20702362101</v>
      </c>
      <c r="AD1801" s="99">
        <v>0</v>
      </c>
      <c r="AE1801" s="99">
        <v>3716.7347501814402</v>
      </c>
      <c r="AF1801" s="99">
        <v>615.49262174963997</v>
      </c>
      <c r="AG1801" s="99">
        <v>46769.012708663897</v>
      </c>
      <c r="AH1801" s="99">
        <v>0</v>
      </c>
      <c r="AI1801" s="99">
        <v>0</v>
      </c>
      <c r="AJ1801" s="99">
        <v>170493.02668952901</v>
      </c>
      <c r="AK1801" s="99">
        <v>0</v>
      </c>
      <c r="AL1801" s="99">
        <v>0</v>
      </c>
      <c r="AM1801" s="99">
        <v>906.05954111367498</v>
      </c>
      <c r="AN1801" s="99">
        <v>193349.42539405799</v>
      </c>
      <c r="AO1801" s="99">
        <v>0</v>
      </c>
      <c r="AP1801" s="99">
        <v>1411097.34786987</v>
      </c>
      <c r="AQ1801" s="99">
        <v>390616.94046020502</v>
      </c>
      <c r="AR1801" s="99">
        <v>0</v>
      </c>
      <c r="AS1801" s="99">
        <v>0</v>
      </c>
      <c r="AT1801" s="99">
        <v>0</v>
      </c>
      <c r="AU1801" s="99">
        <v>0</v>
      </c>
      <c r="AV1801" s="99">
        <v>658899.03448486305</v>
      </c>
      <c r="AW1801" s="99">
        <v>0</v>
      </c>
      <c r="AX1801" s="99">
        <v>34069.573713302598</v>
      </c>
      <c r="AY1801" s="99">
        <v>4632.0484086275101</v>
      </c>
      <c r="AZ1801" s="99">
        <v>358228.54174804699</v>
      </c>
      <c r="BA1801" s="99">
        <v>0</v>
      </c>
      <c r="BB1801" s="99">
        <v>0</v>
      </c>
      <c r="BC1801" s="99">
        <v>1403296.4188232401</v>
      </c>
      <c r="BD1801" s="99">
        <v>0</v>
      </c>
      <c r="BE1801" s="99">
        <v>0</v>
      </c>
      <c r="BF1801" s="99">
        <v>12044.613292932499</v>
      </c>
      <c r="BG1801" s="99">
        <v>658687.21761321998</v>
      </c>
      <c r="BH1801" s="99">
        <v>0</v>
      </c>
      <c r="BI1801" s="99">
        <v>257176.87137603801</v>
      </c>
      <c r="BJ1801" s="99">
        <v>127479.30020618399</v>
      </c>
      <c r="BK1801" s="99">
        <v>0</v>
      </c>
      <c r="BL1801" s="99">
        <v>0</v>
      </c>
      <c r="BM1801" s="99">
        <v>0</v>
      </c>
      <c r="BN1801" s="99">
        <v>0</v>
      </c>
      <c r="BO1801" s="99">
        <v>0</v>
      </c>
      <c r="BP1801" s="99">
        <v>0</v>
      </c>
      <c r="BQ1801" s="99">
        <v>0</v>
      </c>
      <c r="BR1801" s="99">
        <v>1512.19585546851</v>
      </c>
      <c r="BS1801" s="99">
        <v>120074.958380699</v>
      </c>
      <c r="BT1801" s="99">
        <v>0</v>
      </c>
      <c r="BU1801" s="99">
        <v>0</v>
      </c>
      <c r="BV1801" s="99">
        <v>274924.84233856201</v>
      </c>
      <c r="BW1801" s="99">
        <v>0</v>
      </c>
      <c r="BX1801" s="99">
        <v>0</v>
      </c>
      <c r="BY1801" s="99">
        <v>0</v>
      </c>
      <c r="BZ1801" s="99">
        <v>0</v>
      </c>
      <c r="CA1801" s="99">
        <v>1823.01572990417</v>
      </c>
      <c r="CB1801" s="99">
        <v>222192.05350685099</v>
      </c>
      <c r="CC1801" s="99">
        <v>1803690.0794982901</v>
      </c>
      <c r="CD1801" s="99">
        <v>399859.88166046102</v>
      </c>
      <c r="CE1801" s="99">
        <v>100.00435336399801</v>
      </c>
      <c r="CF1801" s="99">
        <v>13648.6657015085</v>
      </c>
      <c r="CG1801" s="99">
        <v>117449.99685382799</v>
      </c>
      <c r="CH1801" s="99">
        <v>0</v>
      </c>
      <c r="CI1801" s="99">
        <v>1923.4184647500499</v>
      </c>
      <c r="CJ1801" s="99">
        <v>235836.57344627401</v>
      </c>
      <c r="CK1801" s="99">
        <v>1920598.46788025</v>
      </c>
      <c r="CL1801" s="99">
        <v>417677.367160797</v>
      </c>
      <c r="CM1801" s="188">
        <v>2466.3590630888898</v>
      </c>
      <c r="CN1801" s="188">
        <v>432134.63425445597</v>
      </c>
      <c r="CO1801" s="188">
        <v>2589813.3449706999</v>
      </c>
      <c r="CP1801" s="99">
        <v>417677.367160797</v>
      </c>
      <c r="CQ1801" s="99">
        <v>0</v>
      </c>
      <c r="CR1801" s="99">
        <v>0</v>
      </c>
      <c r="CS1801" s="99">
        <v>0</v>
      </c>
      <c r="CT1801" s="99">
        <v>0</v>
      </c>
      <c r="CU1801" s="98">
        <v>319.74224817599998</v>
      </c>
      <c r="CV1801" s="98">
        <v>643.478278467</v>
      </c>
    </row>
    <row r="1802" spans="1:100" x14ac:dyDescent="0.2">
      <c r="A1802" s="98" t="s">
        <v>184</v>
      </c>
      <c r="B1802" s="100">
        <v>40787</v>
      </c>
      <c r="C1802" s="99">
        <v>0</v>
      </c>
      <c r="D1802" s="99">
        <v>1532.8434811383499</v>
      </c>
      <c r="E1802" s="99">
        <v>298.72707772627501</v>
      </c>
      <c r="F1802" s="99">
        <v>0</v>
      </c>
      <c r="G1802" s="99">
        <v>0</v>
      </c>
      <c r="H1802" s="99">
        <v>0</v>
      </c>
      <c r="I1802" s="99">
        <v>0</v>
      </c>
      <c r="J1802" s="99">
        <v>544.69462138414406</v>
      </c>
      <c r="K1802" s="99">
        <v>0</v>
      </c>
      <c r="L1802" s="99">
        <v>144.50249949470199</v>
      </c>
      <c r="M1802" s="99">
        <v>5.3618889409699504</v>
      </c>
      <c r="N1802" s="99">
        <v>215.97267507575501</v>
      </c>
      <c r="O1802" s="99">
        <v>0</v>
      </c>
      <c r="P1802" s="99">
        <v>0</v>
      </c>
      <c r="Q1802" s="99">
        <v>1531.4957198351599</v>
      </c>
      <c r="R1802" s="99">
        <v>0</v>
      </c>
      <c r="S1802" s="99">
        <v>0</v>
      </c>
      <c r="T1802" s="99">
        <v>14.2363062943332</v>
      </c>
      <c r="U1802" s="99">
        <v>545.50377702713001</v>
      </c>
      <c r="V1802" s="99">
        <v>0</v>
      </c>
      <c r="W1802" s="99">
        <v>170934.193969727</v>
      </c>
      <c r="X1802" s="99">
        <v>49471.010873794599</v>
      </c>
      <c r="Y1802" s="99">
        <v>0</v>
      </c>
      <c r="Z1802" s="99">
        <v>0</v>
      </c>
      <c r="AA1802" s="99">
        <v>0</v>
      </c>
      <c r="AB1802" s="99">
        <v>0</v>
      </c>
      <c r="AC1802" s="99">
        <v>185921.812150955</v>
      </c>
      <c r="AD1802" s="99">
        <v>0</v>
      </c>
      <c r="AE1802" s="99">
        <v>5695.14393985271</v>
      </c>
      <c r="AF1802" s="99">
        <v>395.74558462575101</v>
      </c>
      <c r="AG1802" s="99">
        <v>43287.924533367201</v>
      </c>
      <c r="AH1802" s="99">
        <v>0</v>
      </c>
      <c r="AI1802" s="99">
        <v>0</v>
      </c>
      <c r="AJ1802" s="99">
        <v>167196.96632576</v>
      </c>
      <c r="AK1802" s="99">
        <v>0</v>
      </c>
      <c r="AL1802" s="99">
        <v>0</v>
      </c>
      <c r="AM1802" s="99">
        <v>685.68789893388703</v>
      </c>
      <c r="AN1802" s="99">
        <v>186178.55522728001</v>
      </c>
      <c r="AO1802" s="99">
        <v>0</v>
      </c>
      <c r="AP1802" s="99">
        <v>1405855.7457427999</v>
      </c>
      <c r="AQ1802" s="99">
        <v>377034.11204528803</v>
      </c>
      <c r="AR1802" s="99">
        <v>0</v>
      </c>
      <c r="AS1802" s="99">
        <v>0</v>
      </c>
      <c r="AT1802" s="99">
        <v>0</v>
      </c>
      <c r="AU1802" s="99">
        <v>0</v>
      </c>
      <c r="AV1802" s="99">
        <v>641516.83036804199</v>
      </c>
      <c r="AW1802" s="99">
        <v>0</v>
      </c>
      <c r="AX1802" s="99">
        <v>51706.638826847098</v>
      </c>
      <c r="AY1802" s="99">
        <v>2990.37203264236</v>
      </c>
      <c r="AZ1802" s="99">
        <v>341694.24310302699</v>
      </c>
      <c r="BA1802" s="99">
        <v>0</v>
      </c>
      <c r="BB1802" s="99">
        <v>0</v>
      </c>
      <c r="BC1802" s="99">
        <v>1374617.8613739</v>
      </c>
      <c r="BD1802" s="99">
        <v>0</v>
      </c>
      <c r="BE1802" s="99">
        <v>0</v>
      </c>
      <c r="BF1802" s="99">
        <v>9782.1568673849106</v>
      </c>
      <c r="BG1802" s="99">
        <v>641576.99190521205</v>
      </c>
      <c r="BH1802" s="99">
        <v>0</v>
      </c>
      <c r="BI1802" s="99">
        <v>250192.62416267401</v>
      </c>
      <c r="BJ1802" s="99">
        <v>122645.357217789</v>
      </c>
      <c r="BK1802" s="99">
        <v>0</v>
      </c>
      <c r="BL1802" s="99">
        <v>0</v>
      </c>
      <c r="BM1802" s="99">
        <v>0</v>
      </c>
      <c r="BN1802" s="99">
        <v>0</v>
      </c>
      <c r="BO1802" s="99">
        <v>0</v>
      </c>
      <c r="BP1802" s="99">
        <v>0</v>
      </c>
      <c r="BQ1802" s="99">
        <v>0</v>
      </c>
      <c r="BR1802" s="99">
        <v>1249.9719059020299</v>
      </c>
      <c r="BS1802" s="99">
        <v>116575.753795624</v>
      </c>
      <c r="BT1802" s="99">
        <v>0</v>
      </c>
      <c r="BU1802" s="99">
        <v>0</v>
      </c>
      <c r="BV1802" s="99">
        <v>256770.785600662</v>
      </c>
      <c r="BW1802" s="99">
        <v>0</v>
      </c>
      <c r="BX1802" s="99">
        <v>0</v>
      </c>
      <c r="BY1802" s="99">
        <v>0</v>
      </c>
      <c r="BZ1802" s="99">
        <v>0</v>
      </c>
      <c r="CA1802" s="99">
        <v>1833.6884556561699</v>
      </c>
      <c r="CB1802" s="99">
        <v>219803.08766365101</v>
      </c>
      <c r="CC1802" s="99">
        <v>1789696.44685364</v>
      </c>
      <c r="CD1802" s="99">
        <v>375355.46980285598</v>
      </c>
      <c r="CE1802" s="99">
        <v>99.597866260446594</v>
      </c>
      <c r="CF1802" s="99">
        <v>13087.027256131199</v>
      </c>
      <c r="CG1802" s="99">
        <v>112250.814951897</v>
      </c>
      <c r="CH1802" s="99">
        <v>0</v>
      </c>
      <c r="CI1802" s="99">
        <v>1932.70991687477</v>
      </c>
      <c r="CJ1802" s="99">
        <v>231830.935235977</v>
      </c>
      <c r="CK1802" s="99">
        <v>1901823.9704742399</v>
      </c>
      <c r="CL1802" s="99">
        <v>393800.689243317</v>
      </c>
      <c r="CM1802" s="188">
        <v>2479.4439808428301</v>
      </c>
      <c r="CN1802" s="188">
        <v>420127.39887237502</v>
      </c>
      <c r="CO1802" s="188">
        <v>2540663.5304565402</v>
      </c>
      <c r="CP1802" s="99">
        <v>393800.689243317</v>
      </c>
      <c r="CQ1802" s="99">
        <v>0</v>
      </c>
      <c r="CR1802" s="99">
        <v>0</v>
      </c>
      <c r="CS1802" s="99">
        <v>0</v>
      </c>
      <c r="CT1802" s="99">
        <v>0</v>
      </c>
      <c r="CU1802" s="98">
        <v>298.717026567</v>
      </c>
      <c r="CV1802" s="98">
        <v>639.84058764300005</v>
      </c>
    </row>
    <row r="1803" spans="1:100" x14ac:dyDescent="0.2">
      <c r="A1803" s="98" t="s">
        <v>184</v>
      </c>
      <c r="B1803" s="100">
        <v>40878</v>
      </c>
      <c r="C1803" s="99">
        <v>0</v>
      </c>
      <c r="D1803" s="99">
        <v>1554.66415126622</v>
      </c>
      <c r="E1803" s="99">
        <v>306.91037587821501</v>
      </c>
      <c r="F1803" s="99">
        <v>0</v>
      </c>
      <c r="G1803" s="99">
        <v>0</v>
      </c>
      <c r="H1803" s="99">
        <v>0</v>
      </c>
      <c r="I1803" s="99">
        <v>0</v>
      </c>
      <c r="J1803" s="99">
        <v>554.488600365818</v>
      </c>
      <c r="K1803" s="99">
        <v>0</v>
      </c>
      <c r="L1803" s="99">
        <v>163.418459245935</v>
      </c>
      <c r="M1803" s="99">
        <v>5.8351199709577504</v>
      </c>
      <c r="N1803" s="99">
        <v>209.77036588080199</v>
      </c>
      <c r="O1803" s="99">
        <v>0</v>
      </c>
      <c r="P1803" s="99">
        <v>0</v>
      </c>
      <c r="Q1803" s="99">
        <v>1543.8375639170399</v>
      </c>
      <c r="R1803" s="99">
        <v>0</v>
      </c>
      <c r="S1803" s="99">
        <v>0</v>
      </c>
      <c r="T1803" s="99">
        <v>13.047478166990899</v>
      </c>
      <c r="U1803" s="99">
        <v>556.92101088911295</v>
      </c>
      <c r="V1803" s="99">
        <v>0</v>
      </c>
      <c r="W1803" s="99">
        <v>157680.24068260199</v>
      </c>
      <c r="X1803" s="99">
        <v>49260.775130271897</v>
      </c>
      <c r="Y1803" s="99">
        <v>0</v>
      </c>
      <c r="Z1803" s="99">
        <v>0</v>
      </c>
      <c r="AA1803" s="99">
        <v>0</v>
      </c>
      <c r="AB1803" s="99">
        <v>0</v>
      </c>
      <c r="AC1803" s="99">
        <v>187879.611885071</v>
      </c>
      <c r="AD1803" s="99">
        <v>0</v>
      </c>
      <c r="AE1803" s="99">
        <v>5906.3778144121197</v>
      </c>
      <c r="AF1803" s="99">
        <v>441.85308148711903</v>
      </c>
      <c r="AG1803" s="99">
        <v>38735.278171539299</v>
      </c>
      <c r="AH1803" s="99">
        <v>0</v>
      </c>
      <c r="AI1803" s="99">
        <v>0</v>
      </c>
      <c r="AJ1803" s="99">
        <v>159954.290843964</v>
      </c>
      <c r="AK1803" s="99">
        <v>0</v>
      </c>
      <c r="AL1803" s="99">
        <v>0</v>
      </c>
      <c r="AM1803" s="99">
        <v>1049.6314278245</v>
      </c>
      <c r="AN1803" s="99">
        <v>188004.865444183</v>
      </c>
      <c r="AO1803" s="99">
        <v>0</v>
      </c>
      <c r="AP1803" s="99">
        <v>1309919.9663391099</v>
      </c>
      <c r="AQ1803" s="99">
        <v>380766.14278030401</v>
      </c>
      <c r="AR1803" s="99">
        <v>0</v>
      </c>
      <c r="AS1803" s="99">
        <v>0</v>
      </c>
      <c r="AT1803" s="99">
        <v>0</v>
      </c>
      <c r="AU1803" s="99">
        <v>0</v>
      </c>
      <c r="AV1803" s="99">
        <v>661953.74282073998</v>
      </c>
      <c r="AW1803" s="99">
        <v>0</v>
      </c>
      <c r="AX1803" s="99">
        <v>59422.316642761201</v>
      </c>
      <c r="AY1803" s="99">
        <v>3697.7412171065798</v>
      </c>
      <c r="AZ1803" s="99">
        <v>317728.257164001</v>
      </c>
      <c r="BA1803" s="99">
        <v>0</v>
      </c>
      <c r="BB1803" s="99">
        <v>0</v>
      </c>
      <c r="BC1803" s="99">
        <v>1325830.3251953099</v>
      </c>
      <c r="BD1803" s="99">
        <v>0</v>
      </c>
      <c r="BE1803" s="99">
        <v>0</v>
      </c>
      <c r="BF1803" s="99">
        <v>10997.9863880873</v>
      </c>
      <c r="BG1803" s="99">
        <v>663395.00639343297</v>
      </c>
      <c r="BH1803" s="99">
        <v>0</v>
      </c>
      <c r="BI1803" s="99">
        <v>215970.98755645801</v>
      </c>
      <c r="BJ1803" s="99">
        <v>126981.684948921</v>
      </c>
      <c r="BK1803" s="99">
        <v>0</v>
      </c>
      <c r="BL1803" s="99">
        <v>0</v>
      </c>
      <c r="BM1803" s="99">
        <v>0</v>
      </c>
      <c r="BN1803" s="99">
        <v>0</v>
      </c>
      <c r="BO1803" s="99">
        <v>0</v>
      </c>
      <c r="BP1803" s="99">
        <v>0</v>
      </c>
      <c r="BQ1803" s="99">
        <v>0</v>
      </c>
      <c r="BR1803" s="99">
        <v>1229.2748340517301</v>
      </c>
      <c r="BS1803" s="99">
        <v>109772.451990128</v>
      </c>
      <c r="BT1803" s="99">
        <v>0</v>
      </c>
      <c r="BU1803" s="99">
        <v>0</v>
      </c>
      <c r="BV1803" s="99">
        <v>244197.52031707799</v>
      </c>
      <c r="BW1803" s="99">
        <v>0</v>
      </c>
      <c r="BX1803" s="99">
        <v>0</v>
      </c>
      <c r="BY1803" s="99">
        <v>0</v>
      </c>
      <c r="BZ1803" s="99">
        <v>0</v>
      </c>
      <c r="CA1803" s="99">
        <v>1863.5280428081801</v>
      </c>
      <c r="CB1803" s="99">
        <v>206991.72269058201</v>
      </c>
      <c r="CC1803" s="99">
        <v>1693996.25987244</v>
      </c>
      <c r="CD1803" s="99">
        <v>346857.90084457397</v>
      </c>
      <c r="CE1803" s="99">
        <v>103.44587333966</v>
      </c>
      <c r="CF1803" s="99">
        <v>14286.219093322799</v>
      </c>
      <c r="CG1803" s="99">
        <v>121377.725166321</v>
      </c>
      <c r="CH1803" s="99">
        <v>0</v>
      </c>
      <c r="CI1803" s="99">
        <v>1967.71159438789</v>
      </c>
      <c r="CJ1803" s="99">
        <v>220339.65629959101</v>
      </c>
      <c r="CK1803" s="99">
        <v>1814865.5931243901</v>
      </c>
      <c r="CL1803" s="99">
        <v>366728.28213501</v>
      </c>
      <c r="CM1803" s="188">
        <v>2514.6857527792499</v>
      </c>
      <c r="CN1803" s="188">
        <v>408619.95547103899</v>
      </c>
      <c r="CO1803" s="188">
        <v>2477797.24536133</v>
      </c>
      <c r="CP1803" s="99">
        <v>366728.28213501</v>
      </c>
      <c r="CQ1803" s="99">
        <v>0</v>
      </c>
      <c r="CR1803" s="99">
        <v>0</v>
      </c>
      <c r="CS1803" s="99">
        <v>0</v>
      </c>
      <c r="CT1803" s="99">
        <v>0</v>
      </c>
      <c r="CU1803" s="98">
        <v>309.60577158900003</v>
      </c>
      <c r="CV1803" s="98">
        <v>653.53615300299998</v>
      </c>
    </row>
    <row r="1804" spans="1:100" x14ac:dyDescent="0.2">
      <c r="A1804" s="98" t="s">
        <v>184</v>
      </c>
      <c r="B1804" s="100">
        <v>40969</v>
      </c>
      <c r="C1804" s="99">
        <v>0</v>
      </c>
      <c r="D1804" s="99">
        <v>1549.5816289633501</v>
      </c>
      <c r="E1804" s="99">
        <v>303.49108684435498</v>
      </c>
      <c r="F1804" s="99">
        <v>0</v>
      </c>
      <c r="G1804" s="99">
        <v>0</v>
      </c>
      <c r="H1804" s="99">
        <v>0</v>
      </c>
      <c r="I1804" s="99">
        <v>0</v>
      </c>
      <c r="J1804" s="99">
        <v>552.06664236635004</v>
      </c>
      <c r="K1804" s="99">
        <v>0</v>
      </c>
      <c r="L1804" s="99">
        <v>238.707638422027</v>
      </c>
      <c r="M1804" s="99">
        <v>5.4854819719912502</v>
      </c>
      <c r="N1804" s="99">
        <v>173.301426453516</v>
      </c>
      <c r="O1804" s="99">
        <v>0</v>
      </c>
      <c r="P1804" s="99">
        <v>0</v>
      </c>
      <c r="Q1804" s="99">
        <v>1543.6849811673201</v>
      </c>
      <c r="R1804" s="99">
        <v>0</v>
      </c>
      <c r="S1804" s="99">
        <v>0</v>
      </c>
      <c r="T1804" s="99">
        <v>14.240154386498</v>
      </c>
      <c r="U1804" s="99">
        <v>552.60604139417399</v>
      </c>
      <c r="V1804" s="99">
        <v>0</v>
      </c>
      <c r="W1804" s="99">
        <v>169159.841966629</v>
      </c>
      <c r="X1804" s="99">
        <v>49394.518732547796</v>
      </c>
      <c r="Y1804" s="99">
        <v>0</v>
      </c>
      <c r="Z1804" s="99">
        <v>0</v>
      </c>
      <c r="AA1804" s="99">
        <v>0</v>
      </c>
      <c r="AB1804" s="99">
        <v>0</v>
      </c>
      <c r="AC1804" s="99">
        <v>191261.76094627401</v>
      </c>
      <c r="AD1804" s="99">
        <v>0</v>
      </c>
      <c r="AE1804" s="99">
        <v>21064.415011405901</v>
      </c>
      <c r="AF1804" s="99">
        <v>608.76232127100195</v>
      </c>
      <c r="AG1804" s="99">
        <v>24470.807245492899</v>
      </c>
      <c r="AH1804" s="99">
        <v>0</v>
      </c>
      <c r="AI1804" s="99">
        <v>0</v>
      </c>
      <c r="AJ1804" s="99">
        <v>167773.016475677</v>
      </c>
      <c r="AK1804" s="99">
        <v>0</v>
      </c>
      <c r="AL1804" s="99">
        <v>0</v>
      </c>
      <c r="AM1804" s="99">
        <v>1331.2268962114999</v>
      </c>
      <c r="AN1804" s="99">
        <v>191525.69514656099</v>
      </c>
      <c r="AO1804" s="99">
        <v>0</v>
      </c>
      <c r="AP1804" s="99">
        <v>1423084.76820374</v>
      </c>
      <c r="AQ1804" s="99">
        <v>389187.07007217401</v>
      </c>
      <c r="AR1804" s="99">
        <v>0</v>
      </c>
      <c r="AS1804" s="99">
        <v>0</v>
      </c>
      <c r="AT1804" s="99">
        <v>0</v>
      </c>
      <c r="AU1804" s="99">
        <v>0</v>
      </c>
      <c r="AV1804" s="99">
        <v>672331.002838135</v>
      </c>
      <c r="AW1804" s="99">
        <v>0</v>
      </c>
      <c r="AX1804" s="99">
        <v>164497.655586243</v>
      </c>
      <c r="AY1804" s="99">
        <v>5333.5746593475296</v>
      </c>
      <c r="AZ1804" s="99">
        <v>195476.899766922</v>
      </c>
      <c r="BA1804" s="99">
        <v>0</v>
      </c>
      <c r="BB1804" s="99">
        <v>0</v>
      </c>
      <c r="BC1804" s="99">
        <v>1397592.16392517</v>
      </c>
      <c r="BD1804" s="99">
        <v>0</v>
      </c>
      <c r="BE1804" s="99">
        <v>0</v>
      </c>
      <c r="BF1804" s="99">
        <v>13756.3139153719</v>
      </c>
      <c r="BG1804" s="99">
        <v>672911.890182495</v>
      </c>
      <c r="BH1804" s="99">
        <v>0</v>
      </c>
      <c r="BI1804" s="99">
        <v>193044.75923538199</v>
      </c>
      <c r="BJ1804" s="99">
        <v>126285.84452056899</v>
      </c>
      <c r="BK1804" s="99">
        <v>0</v>
      </c>
      <c r="BL1804" s="99">
        <v>0</v>
      </c>
      <c r="BM1804" s="99">
        <v>0</v>
      </c>
      <c r="BN1804" s="99">
        <v>0</v>
      </c>
      <c r="BO1804" s="99">
        <v>0</v>
      </c>
      <c r="BP1804" s="99">
        <v>0</v>
      </c>
      <c r="BQ1804" s="99">
        <v>0</v>
      </c>
      <c r="BR1804" s="99">
        <v>1101.76558555663</v>
      </c>
      <c r="BS1804" s="99">
        <v>64918.933012962298</v>
      </c>
      <c r="BT1804" s="99">
        <v>0</v>
      </c>
      <c r="BU1804" s="99">
        <v>0</v>
      </c>
      <c r="BV1804" s="99">
        <v>259621.207395554</v>
      </c>
      <c r="BW1804" s="99">
        <v>0</v>
      </c>
      <c r="BX1804" s="99">
        <v>0</v>
      </c>
      <c r="BY1804" s="99">
        <v>0</v>
      </c>
      <c r="BZ1804" s="99">
        <v>0</v>
      </c>
      <c r="CA1804" s="99">
        <v>1852.41318193078</v>
      </c>
      <c r="CB1804" s="99">
        <v>218348.851795197</v>
      </c>
      <c r="CC1804" s="99">
        <v>1801874.0310516399</v>
      </c>
      <c r="CD1804" s="99">
        <v>330140.95759964001</v>
      </c>
      <c r="CE1804" s="99">
        <v>104.976696935482</v>
      </c>
      <c r="CF1804" s="99">
        <v>14650.2016049623</v>
      </c>
      <c r="CG1804" s="99">
        <v>124693.964811325</v>
      </c>
      <c r="CH1804" s="99">
        <v>0</v>
      </c>
      <c r="CI1804" s="99">
        <v>1956.79910579324</v>
      </c>
      <c r="CJ1804" s="99">
        <v>234723.49897766099</v>
      </c>
      <c r="CK1804" s="99">
        <v>1927929.74403381</v>
      </c>
      <c r="CL1804" s="99">
        <v>351578.30923843401</v>
      </c>
      <c r="CM1804" s="188">
        <v>2504.3259499073001</v>
      </c>
      <c r="CN1804" s="188">
        <v>428719.41556930501</v>
      </c>
      <c r="CO1804" s="188">
        <v>2614063.4814453102</v>
      </c>
      <c r="CP1804" s="99">
        <v>351578.30923843401</v>
      </c>
      <c r="CQ1804" s="99">
        <v>0</v>
      </c>
      <c r="CR1804" s="99">
        <v>0</v>
      </c>
      <c r="CS1804" s="99">
        <v>0</v>
      </c>
      <c r="CT1804" s="99">
        <v>0</v>
      </c>
      <c r="CU1804" s="98">
        <v>304.707231648</v>
      </c>
      <c r="CV1804" s="98">
        <v>650.76872429599996</v>
      </c>
    </row>
    <row r="1805" spans="1:100" x14ac:dyDescent="0.2">
      <c r="A1805" s="98" t="s">
        <v>184</v>
      </c>
      <c r="B1805" s="100">
        <v>41061</v>
      </c>
      <c r="C1805" s="99">
        <v>0</v>
      </c>
      <c r="D1805" s="99">
        <v>1572.05800780654</v>
      </c>
      <c r="E1805" s="99">
        <v>302.91322389990103</v>
      </c>
      <c r="F1805" s="99">
        <v>0</v>
      </c>
      <c r="G1805" s="99">
        <v>0</v>
      </c>
      <c r="H1805" s="99">
        <v>0</v>
      </c>
      <c r="I1805" s="99">
        <v>0</v>
      </c>
      <c r="J1805" s="99">
        <v>553.86513574421394</v>
      </c>
      <c r="K1805" s="99">
        <v>0</v>
      </c>
      <c r="L1805" s="99">
        <v>268.97847808897501</v>
      </c>
      <c r="M1805" s="99">
        <v>5.2422928709420402</v>
      </c>
      <c r="N1805" s="99">
        <v>88.743684152141199</v>
      </c>
      <c r="O1805" s="99">
        <v>0</v>
      </c>
      <c r="P1805" s="99">
        <v>0</v>
      </c>
      <c r="Q1805" s="99">
        <v>1549.9592499733001</v>
      </c>
      <c r="R1805" s="99">
        <v>0</v>
      </c>
      <c r="S1805" s="99">
        <v>0</v>
      </c>
      <c r="T1805" s="99">
        <v>12.410756754688901</v>
      </c>
      <c r="U1805" s="99">
        <v>554.47275694459699</v>
      </c>
      <c r="V1805" s="99">
        <v>0</v>
      </c>
      <c r="W1805" s="99">
        <v>157049.640090942</v>
      </c>
      <c r="X1805" s="99">
        <v>47321.049147605903</v>
      </c>
      <c r="Y1805" s="99">
        <v>0</v>
      </c>
      <c r="Z1805" s="99">
        <v>0</v>
      </c>
      <c r="AA1805" s="99">
        <v>0</v>
      </c>
      <c r="AB1805" s="99">
        <v>0</v>
      </c>
      <c r="AC1805" s="99">
        <v>191718.761720657</v>
      </c>
      <c r="AD1805" s="99">
        <v>0</v>
      </c>
      <c r="AE1805" s="99">
        <v>28510.2956941128</v>
      </c>
      <c r="AF1805" s="99">
        <v>416.03111404553101</v>
      </c>
      <c r="AG1805" s="99">
        <v>16308.0336458683</v>
      </c>
      <c r="AH1805" s="99">
        <v>0</v>
      </c>
      <c r="AI1805" s="99">
        <v>0</v>
      </c>
      <c r="AJ1805" s="99">
        <v>158041.786108017</v>
      </c>
      <c r="AK1805" s="99">
        <v>0</v>
      </c>
      <c r="AL1805" s="99">
        <v>0</v>
      </c>
      <c r="AM1805" s="99">
        <v>1372.20735284686</v>
      </c>
      <c r="AN1805" s="99">
        <v>192144.238933563</v>
      </c>
      <c r="AO1805" s="99">
        <v>0</v>
      </c>
      <c r="AP1805" s="99">
        <v>1333743.7820129399</v>
      </c>
      <c r="AQ1805" s="99">
        <v>373130.80055618298</v>
      </c>
      <c r="AR1805" s="99">
        <v>0</v>
      </c>
      <c r="AS1805" s="99">
        <v>0</v>
      </c>
      <c r="AT1805" s="99">
        <v>0</v>
      </c>
      <c r="AU1805" s="99">
        <v>0</v>
      </c>
      <c r="AV1805" s="99">
        <v>679604.79221344006</v>
      </c>
      <c r="AW1805" s="99">
        <v>0</v>
      </c>
      <c r="AX1805" s="99">
        <v>232919.02006149301</v>
      </c>
      <c r="AY1805" s="99">
        <v>3312.87923821807</v>
      </c>
      <c r="AZ1805" s="99">
        <v>127987.250234604</v>
      </c>
      <c r="BA1805" s="99">
        <v>0</v>
      </c>
      <c r="BB1805" s="99">
        <v>0</v>
      </c>
      <c r="BC1805" s="99">
        <v>1327707.6781768801</v>
      </c>
      <c r="BD1805" s="99">
        <v>0</v>
      </c>
      <c r="BE1805" s="99">
        <v>0</v>
      </c>
      <c r="BF1805" s="99">
        <v>14952.1662095785</v>
      </c>
      <c r="BG1805" s="99">
        <v>680914.74117279099</v>
      </c>
      <c r="BH1805" s="99">
        <v>0</v>
      </c>
      <c r="BI1805" s="99">
        <v>175115.055402756</v>
      </c>
      <c r="BJ1805" s="99">
        <v>124379.155151367</v>
      </c>
      <c r="BK1805" s="99">
        <v>0</v>
      </c>
      <c r="BL1805" s="99">
        <v>0</v>
      </c>
      <c r="BM1805" s="99">
        <v>0</v>
      </c>
      <c r="BN1805" s="99">
        <v>0</v>
      </c>
      <c r="BO1805" s="99">
        <v>0</v>
      </c>
      <c r="BP1805" s="99">
        <v>0</v>
      </c>
      <c r="BQ1805" s="99">
        <v>0</v>
      </c>
      <c r="BR1805" s="99">
        <v>983.52001011371601</v>
      </c>
      <c r="BS1805" s="99">
        <v>41830.4327893257</v>
      </c>
      <c r="BT1805" s="99">
        <v>0</v>
      </c>
      <c r="BU1805" s="99">
        <v>0</v>
      </c>
      <c r="BV1805" s="99">
        <v>246023.93762779201</v>
      </c>
      <c r="BW1805" s="99">
        <v>0</v>
      </c>
      <c r="BX1805" s="99">
        <v>0</v>
      </c>
      <c r="BY1805" s="99">
        <v>0</v>
      </c>
      <c r="BZ1805" s="99">
        <v>0</v>
      </c>
      <c r="CA1805" s="99">
        <v>1870.67327275872</v>
      </c>
      <c r="CB1805" s="99">
        <v>204670.775146484</v>
      </c>
      <c r="CC1805" s="99">
        <v>1702728.4226532001</v>
      </c>
      <c r="CD1805" s="99">
        <v>291230.54109573399</v>
      </c>
      <c r="CE1805" s="99">
        <v>109.526252938434</v>
      </c>
      <c r="CF1805" s="99">
        <v>15239.5915352106</v>
      </c>
      <c r="CG1805" s="99">
        <v>130138.27725601201</v>
      </c>
      <c r="CH1805" s="99">
        <v>0</v>
      </c>
      <c r="CI1805" s="99">
        <v>1980.61985424161</v>
      </c>
      <c r="CJ1805" s="99">
        <v>220171.17441940299</v>
      </c>
      <c r="CK1805" s="99">
        <v>1832177.8577880899</v>
      </c>
      <c r="CL1805" s="99">
        <v>312738.817604065</v>
      </c>
      <c r="CM1805" s="188">
        <v>2527.1851023435602</v>
      </c>
      <c r="CN1805" s="188">
        <v>413666.55094909703</v>
      </c>
      <c r="CO1805" s="188">
        <v>2522945.8406982399</v>
      </c>
      <c r="CP1805" s="99">
        <v>312738.817604065</v>
      </c>
      <c r="CQ1805" s="99">
        <v>0</v>
      </c>
      <c r="CR1805" s="99">
        <v>0</v>
      </c>
      <c r="CS1805" s="99">
        <v>0</v>
      </c>
      <c r="CT1805" s="99">
        <v>0</v>
      </c>
      <c r="CU1805" s="98">
        <v>302.94930656299999</v>
      </c>
      <c r="CV1805" s="98">
        <v>656.19912231800004</v>
      </c>
    </row>
    <row r="1806" spans="1:100" x14ac:dyDescent="0.2">
      <c r="A1806" s="98" t="s">
        <v>184</v>
      </c>
      <c r="B1806" s="100">
        <v>41153</v>
      </c>
      <c r="C1806" s="99">
        <v>0</v>
      </c>
      <c r="D1806" s="99">
        <v>1613.79665774107</v>
      </c>
      <c r="E1806" s="99">
        <v>303.727417487651</v>
      </c>
      <c r="F1806" s="99">
        <v>0</v>
      </c>
      <c r="G1806" s="99">
        <v>0</v>
      </c>
      <c r="H1806" s="99">
        <v>0</v>
      </c>
      <c r="I1806" s="99">
        <v>0</v>
      </c>
      <c r="J1806" s="99">
        <v>562.74569142609801</v>
      </c>
      <c r="K1806" s="99">
        <v>0</v>
      </c>
      <c r="L1806" s="99">
        <v>313.70352220535301</v>
      </c>
      <c r="M1806" s="99">
        <v>7.4650739579810796</v>
      </c>
      <c r="N1806" s="99">
        <v>84.391245550476</v>
      </c>
      <c r="O1806" s="99">
        <v>0</v>
      </c>
      <c r="P1806" s="99">
        <v>0</v>
      </c>
      <c r="Q1806" s="99">
        <v>1593.2401671707601</v>
      </c>
      <c r="R1806" s="99">
        <v>0</v>
      </c>
      <c r="S1806" s="99">
        <v>0</v>
      </c>
      <c r="T1806" s="99">
        <v>15.151205006521201</v>
      </c>
      <c r="U1806" s="99">
        <v>563.50902481377102</v>
      </c>
      <c r="V1806" s="99">
        <v>0</v>
      </c>
      <c r="W1806" s="99">
        <v>169298.61724471999</v>
      </c>
      <c r="X1806" s="99">
        <v>47063.397728919997</v>
      </c>
      <c r="Y1806" s="99">
        <v>0</v>
      </c>
      <c r="Z1806" s="99">
        <v>0</v>
      </c>
      <c r="AA1806" s="99">
        <v>0</v>
      </c>
      <c r="AB1806" s="99">
        <v>0</v>
      </c>
      <c r="AC1806" s="99">
        <v>200086.912498474</v>
      </c>
      <c r="AD1806" s="99">
        <v>0</v>
      </c>
      <c r="AE1806" s="99">
        <v>34874.046190261797</v>
      </c>
      <c r="AF1806" s="99">
        <v>992.44711228460096</v>
      </c>
      <c r="AG1806" s="99">
        <v>15612.8916964531</v>
      </c>
      <c r="AH1806" s="99">
        <v>0</v>
      </c>
      <c r="AI1806" s="99">
        <v>0</v>
      </c>
      <c r="AJ1806" s="99">
        <v>164028.32185745201</v>
      </c>
      <c r="AK1806" s="99">
        <v>0</v>
      </c>
      <c r="AL1806" s="99">
        <v>0</v>
      </c>
      <c r="AM1806" s="99">
        <v>1852.10773721337</v>
      </c>
      <c r="AN1806" s="99">
        <v>200570.289232254</v>
      </c>
      <c r="AO1806" s="99">
        <v>0</v>
      </c>
      <c r="AP1806" s="99">
        <v>1446036.65985107</v>
      </c>
      <c r="AQ1806" s="99">
        <v>376539.52191925002</v>
      </c>
      <c r="AR1806" s="99">
        <v>0</v>
      </c>
      <c r="AS1806" s="99">
        <v>0</v>
      </c>
      <c r="AT1806" s="99">
        <v>0</v>
      </c>
      <c r="AU1806" s="99">
        <v>0</v>
      </c>
      <c r="AV1806" s="99">
        <v>704378.71339416504</v>
      </c>
      <c r="AW1806" s="99">
        <v>0</v>
      </c>
      <c r="AX1806" s="99">
        <v>292667.56764221197</v>
      </c>
      <c r="AY1806" s="99">
        <v>8335.0234975814801</v>
      </c>
      <c r="AZ1806" s="99">
        <v>127198.35324192001</v>
      </c>
      <c r="BA1806" s="99">
        <v>0</v>
      </c>
      <c r="BB1806" s="99">
        <v>0</v>
      </c>
      <c r="BC1806" s="99">
        <v>1402396.86503601</v>
      </c>
      <c r="BD1806" s="99">
        <v>0</v>
      </c>
      <c r="BE1806" s="99">
        <v>0</v>
      </c>
      <c r="BF1806" s="99">
        <v>17450.809095621102</v>
      </c>
      <c r="BG1806" s="99">
        <v>705523.69087982201</v>
      </c>
      <c r="BH1806" s="99">
        <v>0</v>
      </c>
      <c r="BI1806" s="99">
        <v>171645.43582725499</v>
      </c>
      <c r="BJ1806" s="99">
        <v>124962.60758209199</v>
      </c>
      <c r="BK1806" s="99">
        <v>0</v>
      </c>
      <c r="BL1806" s="99">
        <v>0</v>
      </c>
      <c r="BM1806" s="99">
        <v>0</v>
      </c>
      <c r="BN1806" s="99">
        <v>0</v>
      </c>
      <c r="BO1806" s="99">
        <v>0</v>
      </c>
      <c r="BP1806" s="99">
        <v>0</v>
      </c>
      <c r="BQ1806" s="99">
        <v>0</v>
      </c>
      <c r="BR1806" s="99">
        <v>2517.4201579093901</v>
      </c>
      <c r="BS1806" s="99">
        <v>42597.657182216601</v>
      </c>
      <c r="BT1806" s="99">
        <v>0</v>
      </c>
      <c r="BU1806" s="99">
        <v>0</v>
      </c>
      <c r="BV1806" s="99">
        <v>245766.404882431</v>
      </c>
      <c r="BW1806" s="99">
        <v>0</v>
      </c>
      <c r="BX1806" s="99">
        <v>0</v>
      </c>
      <c r="BY1806" s="99">
        <v>0</v>
      </c>
      <c r="BZ1806" s="99">
        <v>0</v>
      </c>
      <c r="CA1806" s="99">
        <v>1920.4974057823399</v>
      </c>
      <c r="CB1806" s="99">
        <v>216077.19573783901</v>
      </c>
      <c r="CC1806" s="99">
        <v>1829446.7230682401</v>
      </c>
      <c r="CD1806" s="99">
        <v>292213.74922561599</v>
      </c>
      <c r="CE1806" s="99">
        <v>111.621903262101</v>
      </c>
      <c r="CF1806" s="99">
        <v>15125.3755414486</v>
      </c>
      <c r="CG1806" s="99">
        <v>129237.65528202101</v>
      </c>
      <c r="CH1806" s="99">
        <v>0</v>
      </c>
      <c r="CI1806" s="99">
        <v>2031.6561876237399</v>
      </c>
      <c r="CJ1806" s="99">
        <v>230993.03527641299</v>
      </c>
      <c r="CK1806" s="99">
        <v>1959125.76879883</v>
      </c>
      <c r="CL1806" s="99">
        <v>312370.58277511603</v>
      </c>
      <c r="CM1806" s="188">
        <v>2592.71893140674</v>
      </c>
      <c r="CN1806" s="188">
        <v>432898.13344955398</v>
      </c>
      <c r="CO1806" s="188">
        <v>2664356.0506591802</v>
      </c>
      <c r="CP1806" s="99">
        <v>312370.58277511603</v>
      </c>
      <c r="CQ1806" s="99">
        <v>0</v>
      </c>
      <c r="CR1806" s="99">
        <v>0</v>
      </c>
      <c r="CS1806" s="99">
        <v>0</v>
      </c>
      <c r="CT1806" s="99">
        <v>0</v>
      </c>
      <c r="CU1806" s="98">
        <v>304.05925107600001</v>
      </c>
      <c r="CV1806" s="98">
        <v>668.52475040700006</v>
      </c>
    </row>
    <row r="1807" spans="1:100" x14ac:dyDescent="0.2">
      <c r="A1807" s="98" t="s">
        <v>184</v>
      </c>
      <c r="B1807" s="100">
        <v>41244</v>
      </c>
      <c r="C1807" s="99">
        <v>0</v>
      </c>
      <c r="D1807" s="99">
        <v>1638.8270451575499</v>
      </c>
      <c r="E1807" s="99">
        <v>295.77377827838097</v>
      </c>
      <c r="F1807" s="99">
        <v>0</v>
      </c>
      <c r="G1807" s="99">
        <v>0</v>
      </c>
      <c r="H1807" s="99">
        <v>0</v>
      </c>
      <c r="I1807" s="99">
        <v>0</v>
      </c>
      <c r="J1807" s="99">
        <v>563.68126039207004</v>
      </c>
      <c r="K1807" s="99">
        <v>0</v>
      </c>
      <c r="L1807" s="99">
        <v>340.784478064626</v>
      </c>
      <c r="M1807" s="99">
        <v>7.9370366469956899</v>
      </c>
      <c r="N1807" s="99">
        <v>83.103955472819493</v>
      </c>
      <c r="O1807" s="99">
        <v>0</v>
      </c>
      <c r="P1807" s="99">
        <v>0</v>
      </c>
      <c r="Q1807" s="99">
        <v>1583.72046239674</v>
      </c>
      <c r="R1807" s="99">
        <v>0</v>
      </c>
      <c r="S1807" s="99">
        <v>0</v>
      </c>
      <c r="T1807" s="99">
        <v>23.303863912122299</v>
      </c>
      <c r="U1807" s="99">
        <v>565.57351104170095</v>
      </c>
      <c r="V1807" s="99">
        <v>0</v>
      </c>
      <c r="W1807" s="99">
        <v>192038.089841843</v>
      </c>
      <c r="X1807" s="99">
        <v>46572.232319831797</v>
      </c>
      <c r="Y1807" s="99">
        <v>0</v>
      </c>
      <c r="Z1807" s="99">
        <v>0</v>
      </c>
      <c r="AA1807" s="99">
        <v>0</v>
      </c>
      <c r="AB1807" s="99">
        <v>0</v>
      </c>
      <c r="AC1807" s="99">
        <v>207192.28065109299</v>
      </c>
      <c r="AD1807" s="99">
        <v>0</v>
      </c>
      <c r="AE1807" s="99">
        <v>44779.352182388298</v>
      </c>
      <c r="AF1807" s="99">
        <v>1181.3342454731501</v>
      </c>
      <c r="AG1807" s="99">
        <v>15031.189088583</v>
      </c>
      <c r="AH1807" s="99">
        <v>0</v>
      </c>
      <c r="AI1807" s="99">
        <v>0</v>
      </c>
      <c r="AJ1807" s="99">
        <v>182920.60254669201</v>
      </c>
      <c r="AK1807" s="99">
        <v>0</v>
      </c>
      <c r="AL1807" s="99">
        <v>0</v>
      </c>
      <c r="AM1807" s="99">
        <v>2010.49799028039</v>
      </c>
      <c r="AN1807" s="99">
        <v>207817.36667251599</v>
      </c>
      <c r="AO1807" s="99">
        <v>0</v>
      </c>
      <c r="AP1807" s="99">
        <v>1647760.62654114</v>
      </c>
      <c r="AQ1807" s="99">
        <v>372401.92427063</v>
      </c>
      <c r="AR1807" s="99">
        <v>0</v>
      </c>
      <c r="AS1807" s="99">
        <v>0</v>
      </c>
      <c r="AT1807" s="99">
        <v>0</v>
      </c>
      <c r="AU1807" s="99">
        <v>0</v>
      </c>
      <c r="AV1807" s="99">
        <v>723901.48849487305</v>
      </c>
      <c r="AW1807" s="99">
        <v>0</v>
      </c>
      <c r="AX1807" s="99">
        <v>403014.43397522002</v>
      </c>
      <c r="AY1807" s="99">
        <v>9832.0218911170996</v>
      </c>
      <c r="AZ1807" s="99">
        <v>128153.096940994</v>
      </c>
      <c r="BA1807" s="99">
        <v>0</v>
      </c>
      <c r="BB1807" s="99">
        <v>0</v>
      </c>
      <c r="BC1807" s="99">
        <v>1573215.6035614</v>
      </c>
      <c r="BD1807" s="99">
        <v>0</v>
      </c>
      <c r="BE1807" s="99">
        <v>0</v>
      </c>
      <c r="BF1807" s="99">
        <v>18820.9931674004</v>
      </c>
      <c r="BG1807" s="99">
        <v>726129.44860839797</v>
      </c>
      <c r="BH1807" s="99">
        <v>0</v>
      </c>
      <c r="BI1807" s="99">
        <v>201177.984169006</v>
      </c>
      <c r="BJ1807" s="99">
        <v>124541.56661701199</v>
      </c>
      <c r="BK1807" s="99">
        <v>0</v>
      </c>
      <c r="BL1807" s="99">
        <v>0</v>
      </c>
      <c r="BM1807" s="99">
        <v>0</v>
      </c>
      <c r="BN1807" s="99">
        <v>0</v>
      </c>
      <c r="BO1807" s="99">
        <v>0</v>
      </c>
      <c r="BP1807" s="99">
        <v>0</v>
      </c>
      <c r="BQ1807" s="99">
        <v>0</v>
      </c>
      <c r="BR1807" s="99">
        <v>2538.8282208442702</v>
      </c>
      <c r="BS1807" s="99">
        <v>43331.4884295464</v>
      </c>
      <c r="BT1807" s="99">
        <v>0</v>
      </c>
      <c r="BU1807" s="99">
        <v>0</v>
      </c>
      <c r="BV1807" s="99">
        <v>295578.59601211501</v>
      </c>
      <c r="BW1807" s="99">
        <v>0</v>
      </c>
      <c r="BX1807" s="99">
        <v>0</v>
      </c>
      <c r="BY1807" s="99">
        <v>0</v>
      </c>
      <c r="BZ1807" s="99">
        <v>0</v>
      </c>
      <c r="CA1807" s="99">
        <v>1936.71395123005</v>
      </c>
      <c r="CB1807" s="99">
        <v>238877.68789291399</v>
      </c>
      <c r="CC1807" s="99">
        <v>2031243.9349517799</v>
      </c>
      <c r="CD1807" s="99">
        <v>333041.01581191999</v>
      </c>
      <c r="CE1807" s="99">
        <v>112.571580380201</v>
      </c>
      <c r="CF1807" s="99">
        <v>15538.1140186787</v>
      </c>
      <c r="CG1807" s="99">
        <v>131832.89258193999</v>
      </c>
      <c r="CH1807" s="99">
        <v>0</v>
      </c>
      <c r="CI1807" s="99">
        <v>2049.832277596</v>
      </c>
      <c r="CJ1807" s="99">
        <v>252648.27858734099</v>
      </c>
      <c r="CK1807" s="99">
        <v>2163253.2856750502</v>
      </c>
      <c r="CL1807" s="99">
        <v>353578.06729888899</v>
      </c>
      <c r="CM1807" s="188">
        <v>2605.7152265906302</v>
      </c>
      <c r="CN1807" s="188">
        <v>460907.52540588402</v>
      </c>
      <c r="CO1807" s="188">
        <v>2884729.5917663602</v>
      </c>
      <c r="CP1807" s="99">
        <v>353578.06729888899</v>
      </c>
      <c r="CQ1807" s="99">
        <v>0</v>
      </c>
      <c r="CR1807" s="99">
        <v>0</v>
      </c>
      <c r="CS1807" s="99">
        <v>0</v>
      </c>
      <c r="CT1807" s="99">
        <v>0</v>
      </c>
      <c r="CU1807" s="98">
        <v>298.17837315600002</v>
      </c>
      <c r="CV1807" s="98">
        <v>670.582907621</v>
      </c>
    </row>
    <row r="1808" spans="1:100" x14ac:dyDescent="0.2">
      <c r="A1808" s="98" t="s">
        <v>184</v>
      </c>
      <c r="B1808" s="100">
        <v>41334</v>
      </c>
      <c r="C1808" s="99">
        <v>0</v>
      </c>
      <c r="D1808" s="99">
        <v>1637.93416684866</v>
      </c>
      <c r="E1808" s="99">
        <v>289.66210142895602</v>
      </c>
      <c r="F1808" s="99">
        <v>0</v>
      </c>
      <c r="G1808" s="99">
        <v>0</v>
      </c>
      <c r="H1808" s="99">
        <v>0</v>
      </c>
      <c r="I1808" s="99">
        <v>0</v>
      </c>
      <c r="J1808" s="99">
        <v>570.54638849198795</v>
      </c>
      <c r="K1808" s="99">
        <v>0</v>
      </c>
      <c r="L1808" s="99">
        <v>227.55533132888399</v>
      </c>
      <c r="M1808" s="99">
        <v>8.2742180229397508</v>
      </c>
      <c r="N1808" s="99">
        <v>82.732831041328595</v>
      </c>
      <c r="O1808" s="99">
        <v>0</v>
      </c>
      <c r="P1808" s="99">
        <v>52.240328982472398</v>
      </c>
      <c r="Q1808" s="99">
        <v>1576.9334031790499</v>
      </c>
      <c r="R1808" s="99">
        <v>0</v>
      </c>
      <c r="S1808" s="99">
        <v>18.097838446730702</v>
      </c>
      <c r="T1808" s="99">
        <v>0</v>
      </c>
      <c r="U1808" s="99">
        <v>571.34998492151499</v>
      </c>
      <c r="V1808" s="99">
        <v>0</v>
      </c>
      <c r="W1808" s="99">
        <v>182937.40063285801</v>
      </c>
      <c r="X1808" s="99">
        <v>45260.973387718201</v>
      </c>
      <c r="Y1808" s="99">
        <v>0</v>
      </c>
      <c r="Z1808" s="99">
        <v>0</v>
      </c>
      <c r="AA1808" s="99">
        <v>0</v>
      </c>
      <c r="AB1808" s="99">
        <v>0</v>
      </c>
      <c r="AC1808" s="99">
        <v>208951.22680282599</v>
      </c>
      <c r="AD1808" s="99">
        <v>0</v>
      </c>
      <c r="AE1808" s="99">
        <v>29784.3432383537</v>
      </c>
      <c r="AF1808" s="99">
        <v>1192.5433080196401</v>
      </c>
      <c r="AG1808" s="99">
        <v>14630.423830866799</v>
      </c>
      <c r="AH1808" s="99">
        <v>0</v>
      </c>
      <c r="AI1808" s="99">
        <v>2630.70481571555</v>
      </c>
      <c r="AJ1808" s="99">
        <v>173461.74671936</v>
      </c>
      <c r="AK1808" s="99">
        <v>0</v>
      </c>
      <c r="AL1808" s="99">
        <v>2279.1395459175101</v>
      </c>
      <c r="AM1808" s="99">
        <v>0</v>
      </c>
      <c r="AN1808" s="99">
        <v>209451.39323234599</v>
      </c>
      <c r="AO1808" s="99">
        <v>0</v>
      </c>
      <c r="AP1808" s="99">
        <v>1590208.7306518599</v>
      </c>
      <c r="AQ1808" s="99">
        <v>361390.96118927002</v>
      </c>
      <c r="AR1808" s="99">
        <v>0</v>
      </c>
      <c r="AS1808" s="99">
        <v>0</v>
      </c>
      <c r="AT1808" s="99">
        <v>0</v>
      </c>
      <c r="AU1808" s="99">
        <v>0</v>
      </c>
      <c r="AV1808" s="99">
        <v>739001.22704315197</v>
      </c>
      <c r="AW1808" s="99">
        <v>0</v>
      </c>
      <c r="AX1808" s="99">
        <v>238085.53453826901</v>
      </c>
      <c r="AY1808" s="99">
        <v>9796.1871137619</v>
      </c>
      <c r="AZ1808" s="99">
        <v>118831.845945358</v>
      </c>
      <c r="BA1808" s="99">
        <v>0</v>
      </c>
      <c r="BB1808" s="99">
        <v>24292.660131692901</v>
      </c>
      <c r="BC1808" s="99">
        <v>1494937.7790222201</v>
      </c>
      <c r="BD1808" s="99">
        <v>0</v>
      </c>
      <c r="BE1808" s="99">
        <v>19545.428270578399</v>
      </c>
      <c r="BF1808" s="99">
        <v>0</v>
      </c>
      <c r="BG1808" s="99">
        <v>740726.24864196801</v>
      </c>
      <c r="BH1808" s="99">
        <v>0</v>
      </c>
      <c r="BI1808" s="99">
        <v>188463.92216682399</v>
      </c>
      <c r="BJ1808" s="99">
        <v>122166.12110900899</v>
      </c>
      <c r="BK1808" s="99">
        <v>0</v>
      </c>
      <c r="BL1808" s="99">
        <v>0</v>
      </c>
      <c r="BM1808" s="99">
        <v>0</v>
      </c>
      <c r="BN1808" s="99">
        <v>0</v>
      </c>
      <c r="BO1808" s="99">
        <v>0</v>
      </c>
      <c r="BP1808" s="99">
        <v>0</v>
      </c>
      <c r="BQ1808" s="99">
        <v>0</v>
      </c>
      <c r="BR1808" s="99">
        <v>2628.5921312570599</v>
      </c>
      <c r="BS1808" s="99">
        <v>43043.650940895102</v>
      </c>
      <c r="BT1808" s="99">
        <v>0</v>
      </c>
      <c r="BU1808" s="99">
        <v>2116.25</v>
      </c>
      <c r="BV1808" s="99">
        <v>254986.90013885501</v>
      </c>
      <c r="BW1808" s="99">
        <v>0</v>
      </c>
      <c r="BX1808" s="99">
        <v>1612.4799989461901</v>
      </c>
      <c r="BY1808" s="99">
        <v>0</v>
      </c>
      <c r="BZ1808" s="99">
        <v>0</v>
      </c>
      <c r="CA1808" s="99">
        <v>1926.6972737312301</v>
      </c>
      <c r="CB1808" s="99">
        <v>227979.50090599101</v>
      </c>
      <c r="CC1808" s="99">
        <v>1943633.40322876</v>
      </c>
      <c r="CD1808" s="99">
        <v>305893.87856292701</v>
      </c>
      <c r="CE1808" s="99">
        <v>115.349664891139</v>
      </c>
      <c r="CF1808" s="99">
        <v>15989.0026087761</v>
      </c>
      <c r="CG1808" s="99">
        <v>136165.084741592</v>
      </c>
      <c r="CH1808" s="99">
        <v>0</v>
      </c>
      <c r="CI1808" s="99">
        <v>2041.5640216618799</v>
      </c>
      <c r="CJ1808" s="99">
        <v>245051.86154174799</v>
      </c>
      <c r="CK1808" s="99">
        <v>2079612.2351379399</v>
      </c>
      <c r="CL1808" s="99">
        <v>328550.221767426</v>
      </c>
      <c r="CM1808" s="188">
        <v>2609.6189759969702</v>
      </c>
      <c r="CN1808" s="188">
        <v>457052.22702026402</v>
      </c>
      <c r="CO1808" s="188">
        <v>2831031.25067139</v>
      </c>
      <c r="CP1808" s="99">
        <v>328550.221767426</v>
      </c>
      <c r="CQ1808" s="99">
        <v>0</v>
      </c>
      <c r="CR1808" s="99">
        <v>0</v>
      </c>
      <c r="CS1808" s="99">
        <v>0</v>
      </c>
      <c r="CT1808" s="99">
        <v>0</v>
      </c>
      <c r="CU1808" s="98">
        <v>290.583503275</v>
      </c>
      <c r="CV1808" s="98">
        <v>680.60570880600005</v>
      </c>
    </row>
    <row r="1809" spans="1:100" x14ac:dyDescent="0.2">
      <c r="A1809" s="98" t="s">
        <v>184</v>
      </c>
      <c r="B1809" s="100">
        <v>41426</v>
      </c>
      <c r="C1809" s="99">
        <v>0</v>
      </c>
      <c r="D1809" s="99">
        <v>1682.4222919046899</v>
      </c>
      <c r="E1809" s="99">
        <v>283.0833398588</v>
      </c>
      <c r="F1809" s="99">
        <v>0</v>
      </c>
      <c r="G1809" s="99">
        <v>0</v>
      </c>
      <c r="H1809" s="99">
        <v>0</v>
      </c>
      <c r="I1809" s="99">
        <v>0</v>
      </c>
      <c r="J1809" s="99">
        <v>583.334573119879</v>
      </c>
      <c r="K1809" s="99">
        <v>0</v>
      </c>
      <c r="L1809" s="99">
        <v>252.95223621279001</v>
      </c>
      <c r="M1809" s="99">
        <v>13.451772831962399</v>
      </c>
      <c r="N1809" s="99">
        <v>80.773506578989299</v>
      </c>
      <c r="O1809" s="99">
        <v>0</v>
      </c>
      <c r="P1809" s="99">
        <v>61.554916796740102</v>
      </c>
      <c r="Q1809" s="99">
        <v>1590.4552551209899</v>
      </c>
      <c r="R1809" s="99">
        <v>0</v>
      </c>
      <c r="S1809" s="99">
        <v>17.654974133009102</v>
      </c>
      <c r="T1809" s="99">
        <v>0</v>
      </c>
      <c r="U1809" s="99">
        <v>584.04376465827204</v>
      </c>
      <c r="V1809" s="99">
        <v>0</v>
      </c>
      <c r="W1809" s="99">
        <v>186070.67844200099</v>
      </c>
      <c r="X1809" s="99">
        <v>44688.150377750397</v>
      </c>
      <c r="Y1809" s="99">
        <v>0</v>
      </c>
      <c r="Z1809" s="99">
        <v>0</v>
      </c>
      <c r="AA1809" s="99">
        <v>0</v>
      </c>
      <c r="AB1809" s="99">
        <v>0</v>
      </c>
      <c r="AC1809" s="99">
        <v>207620.005519867</v>
      </c>
      <c r="AD1809" s="99">
        <v>0</v>
      </c>
      <c r="AE1809" s="99">
        <v>30141.428991079301</v>
      </c>
      <c r="AF1809" s="99">
        <v>2545.4263610243802</v>
      </c>
      <c r="AG1809" s="99">
        <v>14237.930499792101</v>
      </c>
      <c r="AH1809" s="99">
        <v>0</v>
      </c>
      <c r="AI1809" s="99">
        <v>3275.7286968827202</v>
      </c>
      <c r="AJ1809" s="99">
        <v>178236.72911071801</v>
      </c>
      <c r="AK1809" s="99">
        <v>0</v>
      </c>
      <c r="AL1809" s="99">
        <v>1998.85869903862</v>
      </c>
      <c r="AM1809" s="99">
        <v>0</v>
      </c>
      <c r="AN1809" s="99">
        <v>207645.87469482399</v>
      </c>
      <c r="AO1809" s="99">
        <v>0</v>
      </c>
      <c r="AP1809" s="99">
        <v>1619614.3001556401</v>
      </c>
      <c r="AQ1809" s="99">
        <v>357341.57567596401</v>
      </c>
      <c r="AR1809" s="99">
        <v>0</v>
      </c>
      <c r="AS1809" s="99">
        <v>0</v>
      </c>
      <c r="AT1809" s="99">
        <v>0</v>
      </c>
      <c r="AU1809" s="99">
        <v>0</v>
      </c>
      <c r="AV1809" s="99">
        <v>738508.53881835903</v>
      </c>
      <c r="AW1809" s="99">
        <v>0</v>
      </c>
      <c r="AX1809" s="99">
        <v>251815.83839034999</v>
      </c>
      <c r="AY1809" s="99">
        <v>19561.608054399501</v>
      </c>
      <c r="AZ1809" s="99">
        <v>113795.010676384</v>
      </c>
      <c r="BA1809" s="99">
        <v>0</v>
      </c>
      <c r="BB1809" s="99">
        <v>29103.386593580199</v>
      </c>
      <c r="BC1809" s="99">
        <v>1542797.0385742199</v>
      </c>
      <c r="BD1809" s="99">
        <v>0</v>
      </c>
      <c r="BE1809" s="99">
        <v>18212.723031043999</v>
      </c>
      <c r="BF1809" s="99">
        <v>0</v>
      </c>
      <c r="BG1809" s="99">
        <v>738611.178123474</v>
      </c>
      <c r="BH1809" s="99">
        <v>0</v>
      </c>
      <c r="BI1809" s="99">
        <v>195672.92449951201</v>
      </c>
      <c r="BJ1809" s="99">
        <v>122357.020320892</v>
      </c>
      <c r="BK1809" s="99">
        <v>0</v>
      </c>
      <c r="BL1809" s="99">
        <v>0</v>
      </c>
      <c r="BM1809" s="99">
        <v>0</v>
      </c>
      <c r="BN1809" s="99">
        <v>0</v>
      </c>
      <c r="BO1809" s="99">
        <v>0</v>
      </c>
      <c r="BP1809" s="99">
        <v>0</v>
      </c>
      <c r="BQ1809" s="99">
        <v>0</v>
      </c>
      <c r="BR1809" s="99">
        <v>5248.2715049982098</v>
      </c>
      <c r="BS1809" s="99">
        <v>41682.814054012299</v>
      </c>
      <c r="BT1809" s="99">
        <v>0</v>
      </c>
      <c r="BU1809" s="99">
        <v>2371.75</v>
      </c>
      <c r="BV1809" s="99">
        <v>276189.65318298299</v>
      </c>
      <c r="BW1809" s="99">
        <v>0</v>
      </c>
      <c r="BX1809" s="99">
        <v>1400.9399990588399</v>
      </c>
      <c r="BY1809" s="99">
        <v>0</v>
      </c>
      <c r="BZ1809" s="99">
        <v>0</v>
      </c>
      <c r="CA1809" s="99">
        <v>1962.73337508738</v>
      </c>
      <c r="CB1809" s="99">
        <v>230996.04614067101</v>
      </c>
      <c r="CC1809" s="99">
        <v>1968744.7344207801</v>
      </c>
      <c r="CD1809" s="99">
        <v>328408.57988357497</v>
      </c>
      <c r="CE1809" s="99">
        <v>120.297155260108</v>
      </c>
      <c r="CF1809" s="99">
        <v>16621.47930336</v>
      </c>
      <c r="CG1809" s="99">
        <v>144470.97318649301</v>
      </c>
      <c r="CH1809" s="99">
        <v>0</v>
      </c>
      <c r="CI1809" s="99">
        <v>2083.3267625272301</v>
      </c>
      <c r="CJ1809" s="99">
        <v>248127.58348083499</v>
      </c>
      <c r="CK1809" s="99">
        <v>2111765.3716735798</v>
      </c>
      <c r="CL1809" s="99">
        <v>351301.711250305</v>
      </c>
      <c r="CM1809" s="188">
        <v>2662.1403586268402</v>
      </c>
      <c r="CN1809" s="188">
        <v>458463.16687774699</v>
      </c>
      <c r="CO1809" s="188">
        <v>2867367.4046325702</v>
      </c>
      <c r="CP1809" s="99">
        <v>351301.711250305</v>
      </c>
      <c r="CQ1809" s="99">
        <v>0</v>
      </c>
      <c r="CR1809" s="99">
        <v>0</v>
      </c>
      <c r="CS1809" s="99">
        <v>0</v>
      </c>
      <c r="CT1809" s="99">
        <v>0</v>
      </c>
      <c r="CU1809" s="98">
        <v>283.38866051799999</v>
      </c>
      <c r="CV1809" s="98">
        <v>698.657062397</v>
      </c>
    </row>
    <row r="1810" spans="1:100" x14ac:dyDescent="0.2">
      <c r="A1810" s="98" t="s">
        <v>184</v>
      </c>
      <c r="B1810" s="100">
        <v>41518</v>
      </c>
      <c r="C1810" s="99">
        <v>0</v>
      </c>
      <c r="D1810" s="99">
        <v>1688.60881458223</v>
      </c>
      <c r="E1810" s="99">
        <v>275.30899936333299</v>
      </c>
      <c r="F1810" s="99">
        <v>0</v>
      </c>
      <c r="G1810" s="99">
        <v>0</v>
      </c>
      <c r="H1810" s="99">
        <v>0</v>
      </c>
      <c r="I1810" s="99">
        <v>0</v>
      </c>
      <c r="J1810" s="99">
        <v>573.15949293226004</v>
      </c>
      <c r="K1810" s="99">
        <v>0</v>
      </c>
      <c r="L1810" s="99">
        <v>295.98582230508299</v>
      </c>
      <c r="M1810" s="99">
        <v>10.5110725559061</v>
      </c>
      <c r="N1810" s="99">
        <v>85.449795917607801</v>
      </c>
      <c r="O1810" s="99">
        <v>0</v>
      </c>
      <c r="P1810" s="99">
        <v>86.104966489598198</v>
      </c>
      <c r="Q1810" s="99">
        <v>1579.16444055736</v>
      </c>
      <c r="R1810" s="99">
        <v>0</v>
      </c>
      <c r="S1810" s="99">
        <v>17.039623515214799</v>
      </c>
      <c r="T1810" s="99">
        <v>0</v>
      </c>
      <c r="U1810" s="99">
        <v>573.13963411748398</v>
      </c>
      <c r="V1810" s="99">
        <v>0</v>
      </c>
      <c r="W1810" s="99">
        <v>183828.865301132</v>
      </c>
      <c r="X1810" s="99">
        <v>44064.863859176599</v>
      </c>
      <c r="Y1810" s="99">
        <v>0</v>
      </c>
      <c r="Z1810" s="99">
        <v>0</v>
      </c>
      <c r="AA1810" s="99">
        <v>0</v>
      </c>
      <c r="AB1810" s="99">
        <v>0</v>
      </c>
      <c r="AC1810" s="99">
        <v>205228.75733566299</v>
      </c>
      <c r="AD1810" s="99">
        <v>0</v>
      </c>
      <c r="AE1810" s="99">
        <v>37255.2700810432</v>
      </c>
      <c r="AF1810" s="99">
        <v>1640.83981156349</v>
      </c>
      <c r="AG1810" s="99">
        <v>14145.1411879063</v>
      </c>
      <c r="AH1810" s="99">
        <v>0</v>
      </c>
      <c r="AI1810" s="99">
        <v>5580.1884170174599</v>
      </c>
      <c r="AJ1810" s="99">
        <v>167802.587785721</v>
      </c>
      <c r="AK1810" s="99">
        <v>0</v>
      </c>
      <c r="AL1810" s="99">
        <v>1984.21703922749</v>
      </c>
      <c r="AM1810" s="99">
        <v>0</v>
      </c>
      <c r="AN1810" s="99">
        <v>205294.23230743399</v>
      </c>
      <c r="AO1810" s="99">
        <v>0</v>
      </c>
      <c r="AP1810" s="99">
        <v>1591709.9771270801</v>
      </c>
      <c r="AQ1810" s="99">
        <v>349662.46143722499</v>
      </c>
      <c r="AR1810" s="99">
        <v>0</v>
      </c>
      <c r="AS1810" s="99">
        <v>0</v>
      </c>
      <c r="AT1810" s="99">
        <v>0</v>
      </c>
      <c r="AU1810" s="99">
        <v>0</v>
      </c>
      <c r="AV1810" s="99">
        <v>736781.07134246803</v>
      </c>
      <c r="AW1810" s="99">
        <v>0</v>
      </c>
      <c r="AX1810" s="99">
        <v>318003.27184677101</v>
      </c>
      <c r="AY1810" s="99">
        <v>13208.5648251772</v>
      </c>
      <c r="AZ1810" s="99">
        <v>115004.59800911001</v>
      </c>
      <c r="BA1810" s="99">
        <v>0</v>
      </c>
      <c r="BB1810" s="99">
        <v>49163.514199256897</v>
      </c>
      <c r="BC1810" s="99">
        <v>1447940.8062744101</v>
      </c>
      <c r="BD1810" s="99">
        <v>0</v>
      </c>
      <c r="BE1810" s="99">
        <v>15766.4408783913</v>
      </c>
      <c r="BF1810" s="99">
        <v>0</v>
      </c>
      <c r="BG1810" s="99">
        <v>736870.54321289097</v>
      </c>
      <c r="BH1810" s="99">
        <v>0</v>
      </c>
      <c r="BI1810" s="99">
        <v>192696.37806320199</v>
      </c>
      <c r="BJ1810" s="99">
        <v>121448.71348762501</v>
      </c>
      <c r="BK1810" s="99">
        <v>0</v>
      </c>
      <c r="BL1810" s="99">
        <v>0</v>
      </c>
      <c r="BM1810" s="99">
        <v>0</v>
      </c>
      <c r="BN1810" s="99">
        <v>0</v>
      </c>
      <c r="BO1810" s="99">
        <v>0</v>
      </c>
      <c r="BP1810" s="99">
        <v>0</v>
      </c>
      <c r="BQ1810" s="99">
        <v>0</v>
      </c>
      <c r="BR1810" s="99">
        <v>3834.4435207545798</v>
      </c>
      <c r="BS1810" s="99">
        <v>43386.290682315797</v>
      </c>
      <c r="BT1810" s="99">
        <v>0</v>
      </c>
      <c r="BU1810" s="99">
        <v>3483.5</v>
      </c>
      <c r="BV1810" s="99">
        <v>268541.59001541103</v>
      </c>
      <c r="BW1810" s="99">
        <v>0</v>
      </c>
      <c r="BX1810" s="99">
        <v>1164.6099981367599</v>
      </c>
      <c r="BY1810" s="99">
        <v>0</v>
      </c>
      <c r="BZ1810" s="99">
        <v>0</v>
      </c>
      <c r="CA1810" s="99">
        <v>1965.0596925914299</v>
      </c>
      <c r="CB1810" s="99">
        <v>227700.76471519499</v>
      </c>
      <c r="CC1810" s="99">
        <v>1944046.2492828399</v>
      </c>
      <c r="CD1810" s="99">
        <v>322935.77267074602</v>
      </c>
      <c r="CE1810" s="99">
        <v>128.07418695092201</v>
      </c>
      <c r="CF1810" s="99">
        <v>18256.509234190002</v>
      </c>
      <c r="CG1810" s="99">
        <v>157680.13750839201</v>
      </c>
      <c r="CH1810" s="99">
        <v>0</v>
      </c>
      <c r="CI1810" s="99">
        <v>2093.1782356798599</v>
      </c>
      <c r="CJ1810" s="99">
        <v>246490.28733825701</v>
      </c>
      <c r="CK1810" s="99">
        <v>2103401.6029052702</v>
      </c>
      <c r="CL1810" s="99">
        <v>347895.19269943202</v>
      </c>
      <c r="CM1810" s="188">
        <v>2659.1691210269901</v>
      </c>
      <c r="CN1810" s="188">
        <v>453837.57280349702</v>
      </c>
      <c r="CO1810" s="188">
        <v>2844685.4825744601</v>
      </c>
      <c r="CP1810" s="99">
        <v>347895.19269943202</v>
      </c>
      <c r="CQ1810" s="99">
        <v>0</v>
      </c>
      <c r="CR1810" s="99">
        <v>0</v>
      </c>
      <c r="CS1810" s="99">
        <v>0</v>
      </c>
      <c r="CT1810" s="99">
        <v>0</v>
      </c>
      <c r="CU1810" s="98">
        <v>275.00857040099999</v>
      </c>
      <c r="CV1810" s="98">
        <v>692.78766883900005</v>
      </c>
    </row>
    <row r="1811" spans="1:100" x14ac:dyDescent="0.2">
      <c r="A1811" s="98" t="s">
        <v>184</v>
      </c>
      <c r="B1811" s="100">
        <v>41609</v>
      </c>
      <c r="C1811" s="99">
        <v>0</v>
      </c>
      <c r="D1811" s="99">
        <v>1981.25544254482</v>
      </c>
      <c r="E1811" s="99">
        <v>266.822265855968</v>
      </c>
      <c r="F1811" s="99">
        <v>0</v>
      </c>
      <c r="G1811" s="99">
        <v>0</v>
      </c>
      <c r="H1811" s="99">
        <v>0</v>
      </c>
      <c r="I1811" s="99">
        <v>0</v>
      </c>
      <c r="J1811" s="99">
        <v>588.76295500248705</v>
      </c>
      <c r="K1811" s="99">
        <v>0</v>
      </c>
      <c r="L1811" s="99">
        <v>267.69224200025201</v>
      </c>
      <c r="M1811" s="99">
        <v>13.0056273039663</v>
      </c>
      <c r="N1811" s="99">
        <v>115.02658492792401</v>
      </c>
      <c r="O1811" s="99">
        <v>0</v>
      </c>
      <c r="P1811" s="99">
        <v>338.13756884262</v>
      </c>
      <c r="Q1811" s="99">
        <v>1595.8144796639699</v>
      </c>
      <c r="R1811" s="99">
        <v>0</v>
      </c>
      <c r="S1811" s="99">
        <v>12.2170192948543</v>
      </c>
      <c r="T1811" s="99">
        <v>0</v>
      </c>
      <c r="U1811" s="99">
        <v>589.013213708997</v>
      </c>
      <c r="V1811" s="99">
        <v>0</v>
      </c>
      <c r="W1811" s="99">
        <v>209006.385936737</v>
      </c>
      <c r="X1811" s="99">
        <v>41666.776152610801</v>
      </c>
      <c r="Y1811" s="99">
        <v>0</v>
      </c>
      <c r="Z1811" s="99">
        <v>0</v>
      </c>
      <c r="AA1811" s="99">
        <v>0</v>
      </c>
      <c r="AB1811" s="99">
        <v>0</v>
      </c>
      <c r="AC1811" s="99">
        <v>201595.234153748</v>
      </c>
      <c r="AD1811" s="99">
        <v>0</v>
      </c>
      <c r="AE1811" s="99">
        <v>35652.581662654899</v>
      </c>
      <c r="AF1811" s="99">
        <v>1751.79271912575</v>
      </c>
      <c r="AG1811" s="99">
        <v>16979.441956281698</v>
      </c>
      <c r="AH1811" s="99">
        <v>0</v>
      </c>
      <c r="AI1811" s="99">
        <v>22064.456380844102</v>
      </c>
      <c r="AJ1811" s="99">
        <v>174654.877357483</v>
      </c>
      <c r="AK1811" s="99">
        <v>0</v>
      </c>
      <c r="AL1811" s="99">
        <v>1222.1408918797999</v>
      </c>
      <c r="AM1811" s="99">
        <v>0</v>
      </c>
      <c r="AN1811" s="99">
        <v>201598.499233246</v>
      </c>
      <c r="AO1811" s="99">
        <v>0</v>
      </c>
      <c r="AP1811" s="99">
        <v>1767031.4827880899</v>
      </c>
      <c r="AQ1811" s="99">
        <v>333761.78564834601</v>
      </c>
      <c r="AR1811" s="99">
        <v>0</v>
      </c>
      <c r="AS1811" s="99">
        <v>0</v>
      </c>
      <c r="AT1811" s="99">
        <v>0</v>
      </c>
      <c r="AU1811" s="99">
        <v>0</v>
      </c>
      <c r="AV1811" s="99">
        <v>734209.35061645496</v>
      </c>
      <c r="AW1811" s="99">
        <v>0</v>
      </c>
      <c r="AX1811" s="99">
        <v>316136.59301757801</v>
      </c>
      <c r="AY1811" s="99">
        <v>14098.074019789699</v>
      </c>
      <c r="AZ1811" s="99">
        <v>142683.102420807</v>
      </c>
      <c r="BA1811" s="99">
        <v>0</v>
      </c>
      <c r="BB1811" s="99">
        <v>193007.77653121899</v>
      </c>
      <c r="BC1811" s="99">
        <v>1514336.4854431199</v>
      </c>
      <c r="BD1811" s="99">
        <v>0</v>
      </c>
      <c r="BE1811" s="99">
        <v>9782.6136046648007</v>
      </c>
      <c r="BF1811" s="99">
        <v>0</v>
      </c>
      <c r="BG1811" s="99">
        <v>734005.305519104</v>
      </c>
      <c r="BH1811" s="99">
        <v>0</v>
      </c>
      <c r="BI1811" s="99">
        <v>207204.75854492199</v>
      </c>
      <c r="BJ1811" s="99">
        <v>117178.037337303</v>
      </c>
      <c r="BK1811" s="99">
        <v>0</v>
      </c>
      <c r="BL1811" s="99">
        <v>0</v>
      </c>
      <c r="BM1811" s="99">
        <v>0</v>
      </c>
      <c r="BN1811" s="99">
        <v>0</v>
      </c>
      <c r="BO1811" s="99">
        <v>0</v>
      </c>
      <c r="BP1811" s="99">
        <v>0</v>
      </c>
      <c r="BQ1811" s="99">
        <v>0</v>
      </c>
      <c r="BR1811" s="99">
        <v>4140.04299932718</v>
      </c>
      <c r="BS1811" s="99">
        <v>53925.1858372688</v>
      </c>
      <c r="BT1811" s="99">
        <v>0</v>
      </c>
      <c r="BU1811" s="99">
        <v>13505.75</v>
      </c>
      <c r="BV1811" s="99">
        <v>271670.78276824998</v>
      </c>
      <c r="BW1811" s="99">
        <v>0</v>
      </c>
      <c r="BX1811" s="99">
        <v>836.04999932646797</v>
      </c>
      <c r="BY1811" s="99">
        <v>0</v>
      </c>
      <c r="BZ1811" s="99">
        <v>0</v>
      </c>
      <c r="CA1811" s="99">
        <v>2248.9011523425602</v>
      </c>
      <c r="CB1811" s="99">
        <v>251046.02959251401</v>
      </c>
      <c r="CC1811" s="99">
        <v>2114278.4627380399</v>
      </c>
      <c r="CD1811" s="99">
        <v>333717.91444778402</v>
      </c>
      <c r="CE1811" s="99">
        <v>122.840764446184</v>
      </c>
      <c r="CF1811" s="99">
        <v>18309.969488859198</v>
      </c>
      <c r="CG1811" s="99">
        <v>162190.23749733</v>
      </c>
      <c r="CH1811" s="99">
        <v>0</v>
      </c>
      <c r="CI1811" s="99">
        <v>2372.2639844417599</v>
      </c>
      <c r="CJ1811" s="99">
        <v>267496.19879531901</v>
      </c>
      <c r="CK1811" s="99">
        <v>2276324.4674987802</v>
      </c>
      <c r="CL1811" s="99">
        <v>359098.63063430798</v>
      </c>
      <c r="CM1811" s="188">
        <v>2956.2717972993901</v>
      </c>
      <c r="CN1811" s="188">
        <v>476080.10667037999</v>
      </c>
      <c r="CO1811" s="188">
        <v>3024823.1888427702</v>
      </c>
      <c r="CP1811" s="99">
        <v>359098.63063430798</v>
      </c>
      <c r="CQ1811" s="99">
        <v>0</v>
      </c>
      <c r="CR1811" s="99">
        <v>0</v>
      </c>
      <c r="CS1811" s="99">
        <v>0</v>
      </c>
      <c r="CT1811" s="99">
        <v>0</v>
      </c>
      <c r="CU1811" s="98">
        <v>267.87067815500001</v>
      </c>
      <c r="CV1811" s="98">
        <v>704.848655979</v>
      </c>
    </row>
    <row r="1812" spans="1:100" x14ac:dyDescent="0.2">
      <c r="A1812" s="98" t="s">
        <v>184</v>
      </c>
      <c r="B1812" s="100">
        <v>41699</v>
      </c>
      <c r="C1812" s="99">
        <v>0</v>
      </c>
      <c r="D1812" s="99">
        <v>1798.0546852648299</v>
      </c>
      <c r="E1812" s="99">
        <v>258.88326444476797</v>
      </c>
      <c r="F1812" s="99">
        <v>0</v>
      </c>
      <c r="G1812" s="99">
        <v>0</v>
      </c>
      <c r="H1812" s="99">
        <v>0</v>
      </c>
      <c r="I1812" s="99">
        <v>0</v>
      </c>
      <c r="J1812" s="99">
        <v>602.48856576532103</v>
      </c>
      <c r="K1812" s="99">
        <v>0</v>
      </c>
      <c r="L1812" s="99">
        <v>14.472183042089499</v>
      </c>
      <c r="M1812" s="99">
        <v>19.731200406793501</v>
      </c>
      <c r="N1812" s="99">
        <v>189.62158728763501</v>
      </c>
      <c r="O1812" s="99">
        <v>0</v>
      </c>
      <c r="P1812" s="99">
        <v>1474.3536474108701</v>
      </c>
      <c r="Q1812" s="99">
        <v>208.25433640182001</v>
      </c>
      <c r="R1812" s="99">
        <v>0</v>
      </c>
      <c r="S1812" s="99">
        <v>12.0049950493267</v>
      </c>
      <c r="T1812" s="99">
        <v>0</v>
      </c>
      <c r="U1812" s="99">
        <v>602.52114754170202</v>
      </c>
      <c r="V1812" s="99">
        <v>0</v>
      </c>
      <c r="W1812" s="99">
        <v>185686.02448654201</v>
      </c>
      <c r="X1812" s="99">
        <v>39233.019382476799</v>
      </c>
      <c r="Y1812" s="99">
        <v>0</v>
      </c>
      <c r="Z1812" s="99">
        <v>0</v>
      </c>
      <c r="AA1812" s="99">
        <v>0</v>
      </c>
      <c r="AB1812" s="99">
        <v>0</v>
      </c>
      <c r="AC1812" s="99">
        <v>204127.109195709</v>
      </c>
      <c r="AD1812" s="99">
        <v>0</v>
      </c>
      <c r="AE1812" s="99">
        <v>715.55699557810999</v>
      </c>
      <c r="AF1812" s="99">
        <v>1887.6738325953499</v>
      </c>
      <c r="AG1812" s="99">
        <v>33836.994976520502</v>
      </c>
      <c r="AH1812" s="99">
        <v>0</v>
      </c>
      <c r="AI1812" s="99">
        <v>137596.63602447501</v>
      </c>
      <c r="AJ1812" s="99">
        <v>31703.407224655199</v>
      </c>
      <c r="AK1812" s="99">
        <v>0</v>
      </c>
      <c r="AL1812" s="99">
        <v>1043.0916605591799</v>
      </c>
      <c r="AM1812" s="99">
        <v>0</v>
      </c>
      <c r="AN1812" s="99">
        <v>204046.974622726</v>
      </c>
      <c r="AO1812" s="99">
        <v>0</v>
      </c>
      <c r="AP1812" s="99">
        <v>1491635.0370178199</v>
      </c>
      <c r="AQ1812" s="99">
        <v>314381.51715087902</v>
      </c>
      <c r="AR1812" s="99">
        <v>0</v>
      </c>
      <c r="AS1812" s="99">
        <v>0</v>
      </c>
      <c r="AT1812" s="99">
        <v>0</v>
      </c>
      <c r="AU1812" s="99">
        <v>0</v>
      </c>
      <c r="AV1812" s="99">
        <v>749942.91558074998</v>
      </c>
      <c r="AW1812" s="99">
        <v>0</v>
      </c>
      <c r="AX1812" s="99">
        <v>5737.6249461770103</v>
      </c>
      <c r="AY1812" s="99">
        <v>15478.0647281408</v>
      </c>
      <c r="AZ1812" s="99">
        <v>263382.80105209397</v>
      </c>
      <c r="BA1812" s="99">
        <v>0</v>
      </c>
      <c r="BB1812" s="99">
        <v>1065414.78735352</v>
      </c>
      <c r="BC1812" s="99">
        <v>254015.56882476801</v>
      </c>
      <c r="BD1812" s="99">
        <v>0</v>
      </c>
      <c r="BE1812" s="99">
        <v>8986.5729852914792</v>
      </c>
      <c r="BF1812" s="99">
        <v>0</v>
      </c>
      <c r="BG1812" s="99">
        <v>749855.06446075405</v>
      </c>
      <c r="BH1812" s="99">
        <v>0</v>
      </c>
      <c r="BI1812" s="99">
        <v>192885.483438492</v>
      </c>
      <c r="BJ1812" s="99">
        <v>114983.38780880001</v>
      </c>
      <c r="BK1812" s="99">
        <v>0</v>
      </c>
      <c r="BL1812" s="99">
        <v>0</v>
      </c>
      <c r="BM1812" s="99">
        <v>0</v>
      </c>
      <c r="BN1812" s="99">
        <v>0</v>
      </c>
      <c r="BO1812" s="99">
        <v>0</v>
      </c>
      <c r="BP1812" s="99">
        <v>0</v>
      </c>
      <c r="BQ1812" s="99">
        <v>0</v>
      </c>
      <c r="BR1812" s="99">
        <v>4606.7046463489496</v>
      </c>
      <c r="BS1812" s="99">
        <v>106752.056682587</v>
      </c>
      <c r="BT1812" s="99">
        <v>0</v>
      </c>
      <c r="BU1812" s="99">
        <v>107520.75</v>
      </c>
      <c r="BV1812" s="99">
        <v>87269.435402870193</v>
      </c>
      <c r="BW1812" s="99">
        <v>0</v>
      </c>
      <c r="BX1812" s="99">
        <v>737.67999947071098</v>
      </c>
      <c r="BY1812" s="99">
        <v>0</v>
      </c>
      <c r="BZ1812" s="99">
        <v>0</v>
      </c>
      <c r="CA1812" s="99">
        <v>2058.58884698153</v>
      </c>
      <c r="CB1812" s="99">
        <v>224664.34382247899</v>
      </c>
      <c r="CC1812" s="99">
        <v>1801229.2231292699</v>
      </c>
      <c r="CD1812" s="99">
        <v>308980.51644134498</v>
      </c>
      <c r="CE1812" s="99">
        <v>130.60829159244901</v>
      </c>
      <c r="CF1812" s="99">
        <v>17662.043730735801</v>
      </c>
      <c r="CG1812" s="99">
        <v>158319.96533393901</v>
      </c>
      <c r="CH1812" s="99">
        <v>0</v>
      </c>
      <c r="CI1812" s="99">
        <v>2188.86320784688</v>
      </c>
      <c r="CJ1812" s="99">
        <v>242767.47342681899</v>
      </c>
      <c r="CK1812" s="99">
        <v>1959312.3153533901</v>
      </c>
      <c r="CL1812" s="99">
        <v>333647.18461990397</v>
      </c>
      <c r="CM1812" s="188">
        <v>2783.1614439487498</v>
      </c>
      <c r="CN1812" s="188">
        <v>447288.407524109</v>
      </c>
      <c r="CO1812" s="188">
        <v>2712713.8994751</v>
      </c>
      <c r="CP1812" s="99">
        <v>333647.18461990397</v>
      </c>
      <c r="CQ1812" s="99">
        <v>0</v>
      </c>
      <c r="CR1812" s="99">
        <v>0</v>
      </c>
      <c r="CS1812" s="99">
        <v>0</v>
      </c>
      <c r="CT1812" s="99">
        <v>0</v>
      </c>
      <c r="CU1812" s="98">
        <v>258.56044037499998</v>
      </c>
      <c r="CV1812" s="98">
        <v>722.68078904599997</v>
      </c>
    </row>
    <row r="1813" spans="1:100" x14ac:dyDescent="0.2">
      <c r="A1813" s="98" t="s">
        <v>184</v>
      </c>
      <c r="B1813" s="100">
        <v>41791</v>
      </c>
      <c r="C1813" s="99">
        <v>0</v>
      </c>
      <c r="D1813" s="99">
        <v>1722.1568619012801</v>
      </c>
      <c r="E1813" s="99">
        <v>242.16365478187799</v>
      </c>
      <c r="F1813" s="99">
        <v>0</v>
      </c>
      <c r="G1813" s="99">
        <v>0</v>
      </c>
      <c r="H1813" s="99">
        <v>0</v>
      </c>
      <c r="I1813" s="99">
        <v>0</v>
      </c>
      <c r="J1813" s="99">
        <v>606.54308173805498</v>
      </c>
      <c r="K1813" s="99">
        <v>0</v>
      </c>
      <c r="L1813" s="99">
        <v>15.5143203126499</v>
      </c>
      <c r="M1813" s="99">
        <v>17.266661728965101</v>
      </c>
      <c r="N1813" s="99">
        <v>173.40026066824799</v>
      </c>
      <c r="O1813" s="99">
        <v>0</v>
      </c>
      <c r="P1813" s="99">
        <v>1520.4033906310799</v>
      </c>
      <c r="Q1813" s="99">
        <v>191.126617139205</v>
      </c>
      <c r="R1813" s="99">
        <v>0</v>
      </c>
      <c r="S1813" s="99">
        <v>11.4198056660825</v>
      </c>
      <c r="T1813" s="99">
        <v>0</v>
      </c>
      <c r="U1813" s="99">
        <v>606.41531168669496</v>
      </c>
      <c r="V1813" s="99">
        <v>0</v>
      </c>
      <c r="W1813" s="99">
        <v>187010.23197937</v>
      </c>
      <c r="X1813" s="99">
        <v>37062.518943786599</v>
      </c>
      <c r="Y1813" s="99">
        <v>0</v>
      </c>
      <c r="Z1813" s="99">
        <v>0</v>
      </c>
      <c r="AA1813" s="99">
        <v>0</v>
      </c>
      <c r="AB1813" s="99">
        <v>0</v>
      </c>
      <c r="AC1813" s="99">
        <v>209815.03144455</v>
      </c>
      <c r="AD1813" s="99">
        <v>0</v>
      </c>
      <c r="AE1813" s="99">
        <v>938.25592182576702</v>
      </c>
      <c r="AF1813" s="99">
        <v>1611.8006865531199</v>
      </c>
      <c r="AG1813" s="99">
        <v>32533.6461331844</v>
      </c>
      <c r="AH1813" s="99">
        <v>0</v>
      </c>
      <c r="AI1813" s="99">
        <v>156655.532899857</v>
      </c>
      <c r="AJ1813" s="99">
        <v>30023.8333306313</v>
      </c>
      <c r="AK1813" s="99">
        <v>0</v>
      </c>
      <c r="AL1813" s="99">
        <v>1152.91692781448</v>
      </c>
      <c r="AM1813" s="99">
        <v>0</v>
      </c>
      <c r="AN1813" s="99">
        <v>209851.14941215501</v>
      </c>
      <c r="AO1813" s="99">
        <v>0</v>
      </c>
      <c r="AP1813" s="99">
        <v>1501987.36019897</v>
      </c>
      <c r="AQ1813" s="99">
        <v>295383.01501083397</v>
      </c>
      <c r="AR1813" s="99">
        <v>0</v>
      </c>
      <c r="AS1813" s="99">
        <v>0</v>
      </c>
      <c r="AT1813" s="99">
        <v>0</v>
      </c>
      <c r="AU1813" s="99">
        <v>0</v>
      </c>
      <c r="AV1813" s="99">
        <v>780320.17416381801</v>
      </c>
      <c r="AW1813" s="99">
        <v>0</v>
      </c>
      <c r="AX1813" s="99">
        <v>7587.1917945146597</v>
      </c>
      <c r="AY1813" s="99">
        <v>13055.717590451201</v>
      </c>
      <c r="AZ1813" s="99">
        <v>245119.05449485799</v>
      </c>
      <c r="BA1813" s="99">
        <v>0</v>
      </c>
      <c r="BB1813" s="99">
        <v>1253619.04673767</v>
      </c>
      <c r="BC1813" s="99">
        <v>239866.53931808501</v>
      </c>
      <c r="BD1813" s="99">
        <v>0</v>
      </c>
      <c r="BE1813" s="99">
        <v>10145.104715347299</v>
      </c>
      <c r="BF1813" s="99">
        <v>0</v>
      </c>
      <c r="BG1813" s="99">
        <v>780573.01951599098</v>
      </c>
      <c r="BH1813" s="99">
        <v>0</v>
      </c>
      <c r="BI1813" s="99">
        <v>187037.75607681301</v>
      </c>
      <c r="BJ1813" s="99">
        <v>111270.474112511</v>
      </c>
      <c r="BK1813" s="99">
        <v>0</v>
      </c>
      <c r="BL1813" s="99">
        <v>0</v>
      </c>
      <c r="BM1813" s="99">
        <v>0</v>
      </c>
      <c r="BN1813" s="99">
        <v>0</v>
      </c>
      <c r="BO1813" s="99">
        <v>0</v>
      </c>
      <c r="BP1813" s="99">
        <v>0</v>
      </c>
      <c r="BQ1813" s="99">
        <v>0</v>
      </c>
      <c r="BR1813" s="99">
        <v>3995.59111219645</v>
      </c>
      <c r="BS1813" s="99">
        <v>100237.768723488</v>
      </c>
      <c r="BT1813" s="99">
        <v>0</v>
      </c>
      <c r="BU1813" s="99">
        <v>110652</v>
      </c>
      <c r="BV1813" s="99">
        <v>83855.078530311599</v>
      </c>
      <c r="BW1813" s="99">
        <v>0</v>
      </c>
      <c r="BX1813" s="99">
        <v>803.88999938964798</v>
      </c>
      <c r="BY1813" s="99">
        <v>0</v>
      </c>
      <c r="BZ1813" s="99">
        <v>0</v>
      </c>
      <c r="CA1813" s="99">
        <v>1961.9773233830899</v>
      </c>
      <c r="CB1813" s="99">
        <v>224256.771625519</v>
      </c>
      <c r="CC1813" s="99">
        <v>1791018.43867493</v>
      </c>
      <c r="CD1813" s="99">
        <v>300445.30149459798</v>
      </c>
      <c r="CE1813" s="99">
        <v>131.32763716019701</v>
      </c>
      <c r="CF1813" s="99">
        <v>18910.424387455001</v>
      </c>
      <c r="CG1813" s="99">
        <v>170228.66817092901</v>
      </c>
      <c r="CH1813" s="99">
        <v>0</v>
      </c>
      <c r="CI1813" s="99">
        <v>2093.1621807515598</v>
      </c>
      <c r="CJ1813" s="99">
        <v>243551.69445991499</v>
      </c>
      <c r="CK1813" s="99">
        <v>1960143.9017791699</v>
      </c>
      <c r="CL1813" s="99">
        <v>327354.84390258801</v>
      </c>
      <c r="CM1813" s="188">
        <v>2688.6813036501399</v>
      </c>
      <c r="CN1813" s="188">
        <v>453998.68162918102</v>
      </c>
      <c r="CO1813" s="188">
        <v>2754391.2010192899</v>
      </c>
      <c r="CP1813" s="99">
        <v>327354.84390258801</v>
      </c>
      <c r="CQ1813" s="99">
        <v>0</v>
      </c>
      <c r="CR1813" s="99">
        <v>0</v>
      </c>
      <c r="CS1813" s="99">
        <v>0</v>
      </c>
      <c r="CT1813" s="99">
        <v>0</v>
      </c>
      <c r="CU1813" s="98">
        <v>241.75298861300001</v>
      </c>
      <c r="CV1813" s="98">
        <v>727.28657770699999</v>
      </c>
    </row>
    <row r="1814" spans="1:100" x14ac:dyDescent="0.2">
      <c r="A1814" s="98" t="s">
        <v>184</v>
      </c>
      <c r="B1814" s="100">
        <v>41883</v>
      </c>
      <c r="C1814" s="99">
        <v>0</v>
      </c>
      <c r="D1814" s="99">
        <v>1767.18084725738</v>
      </c>
      <c r="E1814" s="99">
        <v>226.875587226823</v>
      </c>
      <c r="F1814" s="99">
        <v>0</v>
      </c>
      <c r="G1814" s="99">
        <v>0</v>
      </c>
      <c r="H1814" s="99">
        <v>0</v>
      </c>
      <c r="I1814" s="99">
        <v>0</v>
      </c>
      <c r="J1814" s="99">
        <v>614.48343178629898</v>
      </c>
      <c r="K1814" s="99">
        <v>0</v>
      </c>
      <c r="L1814" s="99">
        <v>17.078256895067199</v>
      </c>
      <c r="M1814" s="99">
        <v>15.6570021359948</v>
      </c>
      <c r="N1814" s="99">
        <v>167.801864411682</v>
      </c>
      <c r="O1814" s="99">
        <v>0</v>
      </c>
      <c r="P1814" s="99">
        <v>1712.09525373578</v>
      </c>
      <c r="Q1814" s="99">
        <v>183.23481600172801</v>
      </c>
      <c r="R1814" s="99">
        <v>0</v>
      </c>
      <c r="S1814" s="99">
        <v>16.058025393867901</v>
      </c>
      <c r="T1814" s="99">
        <v>0</v>
      </c>
      <c r="U1814" s="99">
        <v>614.43424078822102</v>
      </c>
      <c r="V1814" s="99">
        <v>0</v>
      </c>
      <c r="W1814" s="99">
        <v>192972.25227165199</v>
      </c>
      <c r="X1814" s="99">
        <v>34737.108227252997</v>
      </c>
      <c r="Y1814" s="99">
        <v>0</v>
      </c>
      <c r="Z1814" s="99">
        <v>0</v>
      </c>
      <c r="AA1814" s="99">
        <v>0</v>
      </c>
      <c r="AB1814" s="99">
        <v>0</v>
      </c>
      <c r="AC1814" s="99">
        <v>214523.69152831999</v>
      </c>
      <c r="AD1814" s="99">
        <v>0</v>
      </c>
      <c r="AE1814" s="99">
        <v>1565.4300519377</v>
      </c>
      <c r="AF1814" s="99">
        <v>1845.6545401066501</v>
      </c>
      <c r="AG1814" s="99">
        <v>30911.160612106301</v>
      </c>
      <c r="AH1814" s="99">
        <v>0</v>
      </c>
      <c r="AI1814" s="99">
        <v>169540.75213623</v>
      </c>
      <c r="AJ1814" s="99">
        <v>28887.712120771401</v>
      </c>
      <c r="AK1814" s="99">
        <v>0</v>
      </c>
      <c r="AL1814" s="99">
        <v>1757.39594437182</v>
      </c>
      <c r="AM1814" s="99">
        <v>0</v>
      </c>
      <c r="AN1814" s="99">
        <v>214564.92525482201</v>
      </c>
      <c r="AO1814" s="99">
        <v>0</v>
      </c>
      <c r="AP1814" s="99">
        <v>1542592.8659057601</v>
      </c>
      <c r="AQ1814" s="99">
        <v>278874.47820663499</v>
      </c>
      <c r="AR1814" s="99">
        <v>0</v>
      </c>
      <c r="AS1814" s="99">
        <v>0</v>
      </c>
      <c r="AT1814" s="99">
        <v>0</v>
      </c>
      <c r="AU1814" s="99">
        <v>0</v>
      </c>
      <c r="AV1814" s="99">
        <v>796951.34512329102</v>
      </c>
      <c r="AW1814" s="99">
        <v>0</v>
      </c>
      <c r="AX1814" s="99">
        <v>12603.6329808235</v>
      </c>
      <c r="AY1814" s="99">
        <v>15068.2995657921</v>
      </c>
      <c r="AZ1814" s="99">
        <v>236862.15435600301</v>
      </c>
      <c r="BA1814" s="99">
        <v>0</v>
      </c>
      <c r="BB1814" s="99">
        <v>1386231.80680847</v>
      </c>
      <c r="BC1814" s="99">
        <v>232784.70012283299</v>
      </c>
      <c r="BD1814" s="99">
        <v>0</v>
      </c>
      <c r="BE1814" s="99">
        <v>14303.338336229301</v>
      </c>
      <c r="BF1814" s="99">
        <v>0</v>
      </c>
      <c r="BG1814" s="99">
        <v>797189.04977417004</v>
      </c>
      <c r="BH1814" s="99">
        <v>0</v>
      </c>
      <c r="BI1814" s="99">
        <v>191958.57258796701</v>
      </c>
      <c r="BJ1814" s="99">
        <v>107115.719121933</v>
      </c>
      <c r="BK1814" s="99">
        <v>0</v>
      </c>
      <c r="BL1814" s="99">
        <v>0</v>
      </c>
      <c r="BM1814" s="99">
        <v>0</v>
      </c>
      <c r="BN1814" s="99">
        <v>0</v>
      </c>
      <c r="BO1814" s="99">
        <v>0</v>
      </c>
      <c r="BP1814" s="99">
        <v>0</v>
      </c>
      <c r="BQ1814" s="99">
        <v>0</v>
      </c>
      <c r="BR1814" s="99">
        <v>4228.3900710940397</v>
      </c>
      <c r="BS1814" s="99">
        <v>99051.262357711807</v>
      </c>
      <c r="BT1814" s="99">
        <v>0</v>
      </c>
      <c r="BU1814" s="99">
        <v>106260</v>
      </c>
      <c r="BV1814" s="99">
        <v>81153.291842460603</v>
      </c>
      <c r="BW1814" s="99">
        <v>0</v>
      </c>
      <c r="BX1814" s="99">
        <v>1044.6499995142201</v>
      </c>
      <c r="BY1814" s="99">
        <v>0</v>
      </c>
      <c r="BZ1814" s="99">
        <v>0</v>
      </c>
      <c r="CA1814" s="99">
        <v>1994.8892097622199</v>
      </c>
      <c r="CB1814" s="99">
        <v>227375.940067291</v>
      </c>
      <c r="CC1814" s="99">
        <v>1822852.34059143</v>
      </c>
      <c r="CD1814" s="99">
        <v>298610.50548172003</v>
      </c>
      <c r="CE1814" s="99">
        <v>133.690348930657</v>
      </c>
      <c r="CF1814" s="99">
        <v>19101.965726852399</v>
      </c>
      <c r="CG1814" s="99">
        <v>173623.19247817999</v>
      </c>
      <c r="CH1814" s="99">
        <v>0</v>
      </c>
      <c r="CI1814" s="99">
        <v>2129.1797859370699</v>
      </c>
      <c r="CJ1814" s="99">
        <v>247217.07154464701</v>
      </c>
      <c r="CK1814" s="99">
        <v>1998551.6375579799</v>
      </c>
      <c r="CL1814" s="99">
        <v>325221.54436492902</v>
      </c>
      <c r="CM1814" s="188">
        <v>2742.7847322523598</v>
      </c>
      <c r="CN1814" s="188">
        <v>461975.54967117298</v>
      </c>
      <c r="CO1814" s="188">
        <v>2790075.70172119</v>
      </c>
      <c r="CP1814" s="99">
        <v>325221.54436492902</v>
      </c>
      <c r="CQ1814" s="99">
        <v>0</v>
      </c>
      <c r="CR1814" s="99">
        <v>0</v>
      </c>
      <c r="CS1814" s="99">
        <v>0</v>
      </c>
      <c r="CT1814" s="99">
        <v>0</v>
      </c>
      <c r="CU1814" s="98">
        <v>226.84689118700001</v>
      </c>
      <c r="CV1814" s="98">
        <v>744.219252772</v>
      </c>
    </row>
    <row r="1815" spans="1:100" x14ac:dyDescent="0.2">
      <c r="A1815" s="98" t="s">
        <v>184</v>
      </c>
      <c r="B1815" s="100">
        <v>41974</v>
      </c>
      <c r="C1815" s="99">
        <v>0</v>
      </c>
      <c r="D1815" s="99">
        <v>1809.38344192505</v>
      </c>
      <c r="E1815" s="99">
        <v>224.81767496280401</v>
      </c>
      <c r="F1815" s="99">
        <v>0</v>
      </c>
      <c r="G1815" s="99">
        <v>0</v>
      </c>
      <c r="H1815" s="99">
        <v>0</v>
      </c>
      <c r="I1815" s="99">
        <v>0</v>
      </c>
      <c r="J1815" s="99">
        <v>610.53741721063898</v>
      </c>
      <c r="K1815" s="99">
        <v>0</v>
      </c>
      <c r="L1815" s="99">
        <v>16.925053691724301</v>
      </c>
      <c r="M1815" s="99">
        <v>15.8665998489596</v>
      </c>
      <c r="N1815" s="99">
        <v>162.974620489404</v>
      </c>
      <c r="O1815" s="99">
        <v>0</v>
      </c>
      <c r="P1815" s="99">
        <v>1752.8008729517501</v>
      </c>
      <c r="Q1815" s="99">
        <v>180.607297450304</v>
      </c>
      <c r="R1815" s="99">
        <v>0</v>
      </c>
      <c r="S1815" s="99">
        <v>14.3868065188872</v>
      </c>
      <c r="T1815" s="99">
        <v>0</v>
      </c>
      <c r="U1815" s="99">
        <v>610.61546543240502</v>
      </c>
      <c r="V1815" s="99">
        <v>0</v>
      </c>
      <c r="W1815" s="99">
        <v>193889.76531982399</v>
      </c>
      <c r="X1815" s="99">
        <v>33090.3483734131</v>
      </c>
      <c r="Y1815" s="99">
        <v>0</v>
      </c>
      <c r="Z1815" s="99">
        <v>0</v>
      </c>
      <c r="AA1815" s="99">
        <v>0</v>
      </c>
      <c r="AB1815" s="99">
        <v>0</v>
      </c>
      <c r="AC1815" s="99">
        <v>212442.013477325</v>
      </c>
      <c r="AD1815" s="99">
        <v>0</v>
      </c>
      <c r="AE1815" s="99">
        <v>1096.61975888908</v>
      </c>
      <c r="AF1815" s="99">
        <v>1766.33174875379</v>
      </c>
      <c r="AG1815" s="99">
        <v>29552.400289773901</v>
      </c>
      <c r="AH1815" s="99">
        <v>0</v>
      </c>
      <c r="AI1815" s="99">
        <v>186411.61033439601</v>
      </c>
      <c r="AJ1815" s="99">
        <v>26940.265660047498</v>
      </c>
      <c r="AK1815" s="99">
        <v>0</v>
      </c>
      <c r="AL1815" s="99">
        <v>2207.5476940572298</v>
      </c>
      <c r="AM1815" s="99">
        <v>0</v>
      </c>
      <c r="AN1815" s="99">
        <v>212429.020088196</v>
      </c>
      <c r="AO1815" s="99">
        <v>0</v>
      </c>
      <c r="AP1815" s="99">
        <v>1554825.65707397</v>
      </c>
      <c r="AQ1815" s="99">
        <v>264194.321617126</v>
      </c>
      <c r="AR1815" s="99">
        <v>0</v>
      </c>
      <c r="AS1815" s="99">
        <v>0</v>
      </c>
      <c r="AT1815" s="99">
        <v>0</v>
      </c>
      <c r="AU1815" s="99">
        <v>0</v>
      </c>
      <c r="AV1815" s="99">
        <v>793936.28870391799</v>
      </c>
      <c r="AW1815" s="99">
        <v>0</v>
      </c>
      <c r="AX1815" s="99">
        <v>9234.4626344442404</v>
      </c>
      <c r="AY1815" s="99">
        <v>14398.009891510001</v>
      </c>
      <c r="AZ1815" s="99">
        <v>235125.580833435</v>
      </c>
      <c r="BA1815" s="99">
        <v>0</v>
      </c>
      <c r="BB1815" s="99">
        <v>1562987.13288879</v>
      </c>
      <c r="BC1815" s="99">
        <v>215124.944793701</v>
      </c>
      <c r="BD1815" s="99">
        <v>0</v>
      </c>
      <c r="BE1815" s="99">
        <v>18184.4581649303</v>
      </c>
      <c r="BF1815" s="99">
        <v>0</v>
      </c>
      <c r="BG1815" s="99">
        <v>793275.50838470506</v>
      </c>
      <c r="BH1815" s="99">
        <v>0</v>
      </c>
      <c r="BI1815" s="99">
        <v>189254.60149002101</v>
      </c>
      <c r="BJ1815" s="99">
        <v>106488.71772479999</v>
      </c>
      <c r="BK1815" s="99">
        <v>0</v>
      </c>
      <c r="BL1815" s="99">
        <v>0</v>
      </c>
      <c r="BM1815" s="99">
        <v>0</v>
      </c>
      <c r="BN1815" s="99">
        <v>0</v>
      </c>
      <c r="BO1815" s="99">
        <v>0</v>
      </c>
      <c r="BP1815" s="99">
        <v>0</v>
      </c>
      <c r="BQ1815" s="99">
        <v>0</v>
      </c>
      <c r="BR1815" s="99">
        <v>4518.4057792425201</v>
      </c>
      <c r="BS1815" s="99">
        <v>99250.064746856704</v>
      </c>
      <c r="BT1815" s="99">
        <v>0</v>
      </c>
      <c r="BU1815" s="99">
        <v>117404.839999199</v>
      </c>
      <c r="BV1815" s="99">
        <v>76754.114803314194</v>
      </c>
      <c r="BW1815" s="99">
        <v>0</v>
      </c>
      <c r="BX1815" s="99">
        <v>1466.3399986326699</v>
      </c>
      <c r="BY1815" s="99">
        <v>0</v>
      </c>
      <c r="BZ1815" s="99">
        <v>0</v>
      </c>
      <c r="CA1815" s="99">
        <v>2031.8236063867801</v>
      </c>
      <c r="CB1815" s="99">
        <v>227334.534492493</v>
      </c>
      <c r="CC1815" s="99">
        <v>1823905.5245819101</v>
      </c>
      <c r="CD1815" s="99">
        <v>287166.66206741298</v>
      </c>
      <c r="CE1815" s="99">
        <v>134.051812186837</v>
      </c>
      <c r="CF1815" s="99">
        <v>19340.4625413418</v>
      </c>
      <c r="CG1815" s="99">
        <v>175576.51530075099</v>
      </c>
      <c r="CH1815" s="99">
        <v>0</v>
      </c>
      <c r="CI1815" s="99">
        <v>2165.73939445615</v>
      </c>
      <c r="CJ1815" s="99">
        <v>245793.073476791</v>
      </c>
      <c r="CK1815" s="99">
        <v>1998759.98526001</v>
      </c>
      <c r="CL1815" s="99">
        <v>312575.11441039998</v>
      </c>
      <c r="CM1815" s="188">
        <v>2766.0584087371799</v>
      </c>
      <c r="CN1815" s="188">
        <v>456574.12511825602</v>
      </c>
      <c r="CO1815" s="188">
        <v>2782423.2402038602</v>
      </c>
      <c r="CP1815" s="99">
        <v>312575.11441039998</v>
      </c>
      <c r="CQ1815" s="99">
        <v>0</v>
      </c>
      <c r="CR1815" s="99">
        <v>0</v>
      </c>
      <c r="CS1815" s="99">
        <v>0</v>
      </c>
      <c r="CT1815" s="99">
        <v>0</v>
      </c>
      <c r="CU1815" s="98">
        <v>225.49056123299999</v>
      </c>
      <c r="CV1815" s="98">
        <v>738.18558760400003</v>
      </c>
    </row>
    <row r="1816" spans="1:100" x14ac:dyDescent="0.2">
      <c r="A1816" s="98" t="s">
        <v>184</v>
      </c>
      <c r="B1816" s="100">
        <v>42064</v>
      </c>
      <c r="C1816" s="99">
        <v>0</v>
      </c>
      <c r="D1816" s="99">
        <v>1864.6708683371501</v>
      </c>
      <c r="E1816" s="99">
        <v>220.213354453444</v>
      </c>
      <c r="F1816" s="99">
        <v>0</v>
      </c>
      <c r="G1816" s="99">
        <v>0</v>
      </c>
      <c r="H1816" s="99">
        <v>0</v>
      </c>
      <c r="I1816" s="99">
        <v>0</v>
      </c>
      <c r="J1816" s="99">
        <v>611.23948490619705</v>
      </c>
      <c r="K1816" s="99">
        <v>0</v>
      </c>
      <c r="L1816" s="99">
        <v>15.719561106758199</v>
      </c>
      <c r="M1816" s="99">
        <v>17.466289203846799</v>
      </c>
      <c r="N1816" s="99">
        <v>155.02515449561199</v>
      </c>
      <c r="O1816" s="99">
        <v>0</v>
      </c>
      <c r="P1816" s="99">
        <v>1597.8471525013399</v>
      </c>
      <c r="Q1816" s="99">
        <v>176.92917472682899</v>
      </c>
      <c r="R1816" s="99">
        <v>0</v>
      </c>
      <c r="S1816" s="99">
        <v>16.955812079832</v>
      </c>
      <c r="T1816" s="99">
        <v>0</v>
      </c>
      <c r="U1816" s="99">
        <v>611.26329999417101</v>
      </c>
      <c r="V1816" s="99">
        <v>0</v>
      </c>
      <c r="W1816" s="99">
        <v>207175.10374259899</v>
      </c>
      <c r="X1816" s="99">
        <v>32055.180464744601</v>
      </c>
      <c r="Y1816" s="99">
        <v>0</v>
      </c>
      <c r="Z1816" s="99">
        <v>0</v>
      </c>
      <c r="AA1816" s="99">
        <v>0</v>
      </c>
      <c r="AB1816" s="99">
        <v>0</v>
      </c>
      <c r="AC1816" s="99">
        <v>213134.76487541199</v>
      </c>
      <c r="AD1816" s="99">
        <v>0</v>
      </c>
      <c r="AE1816" s="99">
        <v>917.40661064535402</v>
      </c>
      <c r="AF1816" s="99">
        <v>2401.3284664154098</v>
      </c>
      <c r="AG1816" s="99">
        <v>29831.6015775204</v>
      </c>
      <c r="AH1816" s="99">
        <v>0</v>
      </c>
      <c r="AI1816" s="99">
        <v>162460.24521064799</v>
      </c>
      <c r="AJ1816" s="99">
        <v>26264.091250657999</v>
      </c>
      <c r="AK1816" s="99">
        <v>0</v>
      </c>
      <c r="AL1816" s="99">
        <v>1964.7404756546</v>
      </c>
      <c r="AM1816" s="99">
        <v>0</v>
      </c>
      <c r="AN1816" s="99">
        <v>213076.40961646999</v>
      </c>
      <c r="AO1816" s="99">
        <v>0</v>
      </c>
      <c r="AP1816" s="99">
        <v>1658928.0594635</v>
      </c>
      <c r="AQ1816" s="99">
        <v>257330.45896530201</v>
      </c>
      <c r="AR1816" s="99">
        <v>0</v>
      </c>
      <c r="AS1816" s="99">
        <v>0</v>
      </c>
      <c r="AT1816" s="99">
        <v>0</v>
      </c>
      <c r="AU1816" s="99">
        <v>0</v>
      </c>
      <c r="AV1816" s="99">
        <v>802858.28272247303</v>
      </c>
      <c r="AW1816" s="99">
        <v>0</v>
      </c>
      <c r="AX1816" s="99">
        <v>7152.87391102314</v>
      </c>
      <c r="AY1816" s="99">
        <v>19854.948163747798</v>
      </c>
      <c r="AZ1816" s="99">
        <v>232631.00170135501</v>
      </c>
      <c r="BA1816" s="99">
        <v>0</v>
      </c>
      <c r="BB1816" s="99">
        <v>1263744.99784851</v>
      </c>
      <c r="BC1816" s="99">
        <v>210662.98443985</v>
      </c>
      <c r="BD1816" s="99">
        <v>0</v>
      </c>
      <c r="BE1816" s="99">
        <v>16979.092481374701</v>
      </c>
      <c r="BF1816" s="99">
        <v>0</v>
      </c>
      <c r="BG1816" s="99">
        <v>802838.07168579102</v>
      </c>
      <c r="BH1816" s="99">
        <v>0</v>
      </c>
      <c r="BI1816" s="99">
        <v>195558.48239898699</v>
      </c>
      <c r="BJ1816" s="99">
        <v>105806.801114082</v>
      </c>
      <c r="BK1816" s="99">
        <v>0</v>
      </c>
      <c r="BL1816" s="99">
        <v>0</v>
      </c>
      <c r="BM1816" s="99">
        <v>0</v>
      </c>
      <c r="BN1816" s="99">
        <v>0</v>
      </c>
      <c r="BO1816" s="99">
        <v>0</v>
      </c>
      <c r="BP1816" s="99">
        <v>0</v>
      </c>
      <c r="BQ1816" s="99">
        <v>0</v>
      </c>
      <c r="BR1816" s="99">
        <v>5206.5088243484497</v>
      </c>
      <c r="BS1816" s="99">
        <v>101867.66697025301</v>
      </c>
      <c r="BT1816" s="99">
        <v>0</v>
      </c>
      <c r="BU1816" s="99">
        <v>123514.949999809</v>
      </c>
      <c r="BV1816" s="99">
        <v>76577.038486480698</v>
      </c>
      <c r="BW1816" s="99">
        <v>0</v>
      </c>
      <c r="BX1816" s="99">
        <v>1387.4299993515001</v>
      </c>
      <c r="BY1816" s="99">
        <v>0</v>
      </c>
      <c r="BZ1816" s="99">
        <v>0</v>
      </c>
      <c r="CA1816" s="99">
        <v>2088.8753847181802</v>
      </c>
      <c r="CB1816" s="99">
        <v>238953.576158524</v>
      </c>
      <c r="CC1816" s="99">
        <v>1915984.0807952899</v>
      </c>
      <c r="CD1816" s="99">
        <v>308366.08946609503</v>
      </c>
      <c r="CE1816" s="99">
        <v>136.709069259465</v>
      </c>
      <c r="CF1816" s="99">
        <v>18983.2698390484</v>
      </c>
      <c r="CG1816" s="99">
        <v>169477.167593002</v>
      </c>
      <c r="CH1816" s="99">
        <v>0</v>
      </c>
      <c r="CI1816" s="99">
        <v>2225.3406785726502</v>
      </c>
      <c r="CJ1816" s="99">
        <v>257723.89030647301</v>
      </c>
      <c r="CK1816" s="99">
        <v>2085170.2809295701</v>
      </c>
      <c r="CL1816" s="99">
        <v>334171.99292373698</v>
      </c>
      <c r="CM1816" s="188">
        <v>2831.0561967492099</v>
      </c>
      <c r="CN1816" s="188">
        <v>471285.91541671799</v>
      </c>
      <c r="CO1816" s="188">
        <v>2890283.2073059101</v>
      </c>
      <c r="CP1816" s="99">
        <v>334171.99292373698</v>
      </c>
      <c r="CQ1816" s="99">
        <v>0</v>
      </c>
      <c r="CR1816" s="99">
        <v>0</v>
      </c>
      <c r="CS1816" s="99">
        <v>0</v>
      </c>
      <c r="CT1816" s="99">
        <v>0</v>
      </c>
      <c r="CU1816" s="98">
        <v>219.784113389</v>
      </c>
      <c r="CV1816" s="98">
        <v>740.538523005</v>
      </c>
    </row>
    <row r="1817" spans="1:100" x14ac:dyDescent="0.2">
      <c r="A1817" s="98" t="s">
        <v>184</v>
      </c>
      <c r="B1817" s="100">
        <v>42156</v>
      </c>
      <c r="C1817" s="99">
        <v>0</v>
      </c>
      <c r="D1817" s="99">
        <v>1904.78551346064</v>
      </c>
      <c r="E1817" s="99">
        <v>219.187894327566</v>
      </c>
      <c r="F1817" s="99">
        <v>0</v>
      </c>
      <c r="G1817" s="99">
        <v>0</v>
      </c>
      <c r="H1817" s="99">
        <v>0</v>
      </c>
      <c r="I1817" s="99">
        <v>0</v>
      </c>
      <c r="J1817" s="99">
        <v>610.35967641323805</v>
      </c>
      <c r="K1817" s="99">
        <v>0</v>
      </c>
      <c r="L1817" s="99">
        <v>20.529933619545801</v>
      </c>
      <c r="M1817" s="99">
        <v>19.021518084919101</v>
      </c>
      <c r="N1817" s="99">
        <v>152.31179263256499</v>
      </c>
      <c r="O1817" s="99">
        <v>0</v>
      </c>
      <c r="P1817" s="99">
        <v>1723.5368081629299</v>
      </c>
      <c r="Q1817" s="99">
        <v>169.342770509422</v>
      </c>
      <c r="R1817" s="99">
        <v>0</v>
      </c>
      <c r="S1817" s="99">
        <v>15.4704162674025</v>
      </c>
      <c r="T1817" s="99">
        <v>0</v>
      </c>
      <c r="U1817" s="99">
        <v>610.38553473353397</v>
      </c>
      <c r="V1817" s="99">
        <v>0</v>
      </c>
      <c r="W1817" s="99">
        <v>207655.40779495201</v>
      </c>
      <c r="X1817" s="99">
        <v>30468.121752500501</v>
      </c>
      <c r="Y1817" s="99">
        <v>0</v>
      </c>
      <c r="Z1817" s="99">
        <v>0</v>
      </c>
      <c r="AA1817" s="99">
        <v>0</v>
      </c>
      <c r="AB1817" s="99">
        <v>0</v>
      </c>
      <c r="AC1817" s="99">
        <v>213357.23788642901</v>
      </c>
      <c r="AD1817" s="99">
        <v>0</v>
      </c>
      <c r="AE1817" s="99">
        <v>1263.6239948421701</v>
      </c>
      <c r="AF1817" s="99">
        <v>2258.7210575342201</v>
      </c>
      <c r="AG1817" s="99">
        <v>28874.373928070101</v>
      </c>
      <c r="AH1817" s="99">
        <v>0</v>
      </c>
      <c r="AI1817" s="99">
        <v>179509.567707062</v>
      </c>
      <c r="AJ1817" s="99">
        <v>24358.227445840799</v>
      </c>
      <c r="AK1817" s="99">
        <v>0</v>
      </c>
      <c r="AL1817" s="99">
        <v>1782.33316890895</v>
      </c>
      <c r="AM1817" s="99">
        <v>0</v>
      </c>
      <c r="AN1817" s="99">
        <v>213408.51483726499</v>
      </c>
      <c r="AO1817" s="99">
        <v>0</v>
      </c>
      <c r="AP1817" s="99">
        <v>1676965.13995361</v>
      </c>
      <c r="AQ1817" s="99">
        <v>248383.68405342099</v>
      </c>
      <c r="AR1817" s="99">
        <v>0</v>
      </c>
      <c r="AS1817" s="99">
        <v>0</v>
      </c>
      <c r="AT1817" s="99">
        <v>0</v>
      </c>
      <c r="AU1817" s="99">
        <v>0</v>
      </c>
      <c r="AV1817" s="99">
        <v>804820.88720703102</v>
      </c>
      <c r="AW1817" s="99">
        <v>0</v>
      </c>
      <c r="AX1817" s="99">
        <v>10459.835000991799</v>
      </c>
      <c r="AY1817" s="99">
        <v>18453.666136741602</v>
      </c>
      <c r="AZ1817" s="99">
        <v>221232.77248954799</v>
      </c>
      <c r="BA1817" s="99">
        <v>0</v>
      </c>
      <c r="BB1817" s="99">
        <v>1443247.84425354</v>
      </c>
      <c r="BC1817" s="99">
        <v>199191.25312233</v>
      </c>
      <c r="BD1817" s="99">
        <v>0</v>
      </c>
      <c r="BE1817" s="99">
        <v>15234.290578484501</v>
      </c>
      <c r="BF1817" s="99">
        <v>0</v>
      </c>
      <c r="BG1817" s="99">
        <v>805403.80132293701</v>
      </c>
      <c r="BH1817" s="99">
        <v>0</v>
      </c>
      <c r="BI1817" s="99">
        <v>213286.187158585</v>
      </c>
      <c r="BJ1817" s="99">
        <v>105000.276074409</v>
      </c>
      <c r="BK1817" s="99">
        <v>0</v>
      </c>
      <c r="BL1817" s="99">
        <v>0</v>
      </c>
      <c r="BM1817" s="99">
        <v>0</v>
      </c>
      <c r="BN1817" s="99">
        <v>0</v>
      </c>
      <c r="BO1817" s="99">
        <v>0</v>
      </c>
      <c r="BP1817" s="99">
        <v>0</v>
      </c>
      <c r="BQ1817" s="99">
        <v>0</v>
      </c>
      <c r="BR1817" s="99">
        <v>4946.7567823529198</v>
      </c>
      <c r="BS1817" s="99">
        <v>100564.080542564</v>
      </c>
      <c r="BT1817" s="99">
        <v>0</v>
      </c>
      <c r="BU1817" s="99">
        <v>125722.5</v>
      </c>
      <c r="BV1817" s="99">
        <v>72469.754712104797</v>
      </c>
      <c r="BW1817" s="99">
        <v>0</v>
      </c>
      <c r="BX1817" s="99">
        <v>1266.9999992251401</v>
      </c>
      <c r="BY1817" s="99">
        <v>0</v>
      </c>
      <c r="BZ1817" s="99">
        <v>0</v>
      </c>
      <c r="CA1817" s="99">
        <v>2122.59463381767</v>
      </c>
      <c r="CB1817" s="99">
        <v>238506.78711891201</v>
      </c>
      <c r="CC1817" s="99">
        <v>1921455.4299621601</v>
      </c>
      <c r="CD1817" s="99">
        <v>305377.58491134603</v>
      </c>
      <c r="CE1817" s="99">
        <v>142.14321714080901</v>
      </c>
      <c r="CF1817" s="99">
        <v>19867.8498568535</v>
      </c>
      <c r="CG1817" s="99">
        <v>178349.37546157799</v>
      </c>
      <c r="CH1817" s="99">
        <v>0</v>
      </c>
      <c r="CI1817" s="99">
        <v>2264.4794096648702</v>
      </c>
      <c r="CJ1817" s="99">
        <v>258666.21246528599</v>
      </c>
      <c r="CK1817" s="99">
        <v>2098110.7557678199</v>
      </c>
      <c r="CL1817" s="99">
        <v>332141.84108352702</v>
      </c>
      <c r="CM1817" s="188">
        <v>2867.1899370849101</v>
      </c>
      <c r="CN1817" s="188">
        <v>472726.275547028</v>
      </c>
      <c r="CO1817" s="188">
        <v>2914934.4363708501</v>
      </c>
      <c r="CP1817" s="99">
        <v>332141.84108352702</v>
      </c>
      <c r="CQ1817" s="99">
        <v>0</v>
      </c>
      <c r="CR1817" s="99">
        <v>0</v>
      </c>
      <c r="CS1817" s="99">
        <v>0</v>
      </c>
      <c r="CT1817" s="99">
        <v>0</v>
      </c>
      <c r="CU1817" s="98">
        <v>219.06640007999999</v>
      </c>
      <c r="CV1817" s="98">
        <v>745.36693858000001</v>
      </c>
    </row>
    <row r="1818" spans="1:100" x14ac:dyDescent="0.2">
      <c r="A1818" s="98" t="s">
        <v>184</v>
      </c>
      <c r="B1818" s="100">
        <v>42248</v>
      </c>
      <c r="C1818" s="99">
        <v>0</v>
      </c>
      <c r="D1818" s="99">
        <v>1929.6365642845601</v>
      </c>
      <c r="E1818" s="99">
        <v>213.71762870252101</v>
      </c>
      <c r="F1818" s="99">
        <v>0</v>
      </c>
      <c r="G1818" s="99">
        <v>0</v>
      </c>
      <c r="H1818" s="99">
        <v>0</v>
      </c>
      <c r="I1818" s="99">
        <v>0</v>
      </c>
      <c r="J1818" s="99">
        <v>614.26226546615396</v>
      </c>
      <c r="K1818" s="99">
        <v>0</v>
      </c>
      <c r="L1818" s="99">
        <v>26.2849661365617</v>
      </c>
      <c r="M1818" s="99">
        <v>17.585830536903799</v>
      </c>
      <c r="N1818" s="99">
        <v>142.517055122182</v>
      </c>
      <c r="O1818" s="99">
        <v>0</v>
      </c>
      <c r="P1818" s="99">
        <v>1875.6951835155501</v>
      </c>
      <c r="Q1818" s="99">
        <v>168.801405265927</v>
      </c>
      <c r="R1818" s="99">
        <v>0</v>
      </c>
      <c r="S1818" s="99">
        <v>12.2518815561198</v>
      </c>
      <c r="T1818" s="99">
        <v>0</v>
      </c>
      <c r="U1818" s="99">
        <v>614.25247527658905</v>
      </c>
      <c r="V1818" s="99">
        <v>0</v>
      </c>
      <c r="W1818" s="99">
        <v>210245.67649078401</v>
      </c>
      <c r="X1818" s="99">
        <v>28958.730407953299</v>
      </c>
      <c r="Y1818" s="99">
        <v>0</v>
      </c>
      <c r="Z1818" s="99">
        <v>0</v>
      </c>
      <c r="AA1818" s="99">
        <v>0</v>
      </c>
      <c r="AB1818" s="99">
        <v>0</v>
      </c>
      <c r="AC1818" s="99">
        <v>211249.96038246201</v>
      </c>
      <c r="AD1818" s="99">
        <v>0</v>
      </c>
      <c r="AE1818" s="99">
        <v>1637.20325429738</v>
      </c>
      <c r="AF1818" s="99">
        <v>1572.1152820289101</v>
      </c>
      <c r="AG1818" s="99">
        <v>27659.548780679699</v>
      </c>
      <c r="AH1818" s="99">
        <v>0</v>
      </c>
      <c r="AI1818" s="99">
        <v>187906.39013290399</v>
      </c>
      <c r="AJ1818" s="99">
        <v>24347.4517652988</v>
      </c>
      <c r="AK1818" s="99">
        <v>0</v>
      </c>
      <c r="AL1818" s="99">
        <v>1532.01127712429</v>
      </c>
      <c r="AM1818" s="99">
        <v>0</v>
      </c>
      <c r="AN1818" s="99">
        <v>211278.64788436901</v>
      </c>
      <c r="AO1818" s="99">
        <v>0</v>
      </c>
      <c r="AP1818" s="99">
        <v>1691736.0339965799</v>
      </c>
      <c r="AQ1818" s="99">
        <v>236781.719532013</v>
      </c>
      <c r="AR1818" s="99">
        <v>0</v>
      </c>
      <c r="AS1818" s="99">
        <v>0</v>
      </c>
      <c r="AT1818" s="99">
        <v>0</v>
      </c>
      <c r="AU1818" s="99">
        <v>0</v>
      </c>
      <c r="AV1818" s="99">
        <v>795785.74487304699</v>
      </c>
      <c r="AW1818" s="99">
        <v>0</v>
      </c>
      <c r="AX1818" s="99">
        <v>14181.987734437</v>
      </c>
      <c r="AY1818" s="99">
        <v>14078.3711977005</v>
      </c>
      <c r="AZ1818" s="99">
        <v>214050.846458435</v>
      </c>
      <c r="BA1818" s="99">
        <v>0</v>
      </c>
      <c r="BB1818" s="99">
        <v>1545684.0710754399</v>
      </c>
      <c r="BC1818" s="99">
        <v>199064.98009872399</v>
      </c>
      <c r="BD1818" s="99">
        <v>0</v>
      </c>
      <c r="BE1818" s="99">
        <v>13706.995003342599</v>
      </c>
      <c r="BF1818" s="99">
        <v>0</v>
      </c>
      <c r="BG1818" s="99">
        <v>795938.06882476795</v>
      </c>
      <c r="BH1818" s="99">
        <v>0</v>
      </c>
      <c r="BI1818" s="99">
        <v>213973.29673576399</v>
      </c>
      <c r="BJ1818" s="99">
        <v>103862.71014595</v>
      </c>
      <c r="BK1818" s="99">
        <v>0</v>
      </c>
      <c r="BL1818" s="99">
        <v>0</v>
      </c>
      <c r="BM1818" s="99">
        <v>0</v>
      </c>
      <c r="BN1818" s="99">
        <v>0</v>
      </c>
      <c r="BO1818" s="99">
        <v>0</v>
      </c>
      <c r="BP1818" s="99">
        <v>0</v>
      </c>
      <c r="BQ1818" s="99">
        <v>0</v>
      </c>
      <c r="BR1818" s="99">
        <v>3979.40745353699</v>
      </c>
      <c r="BS1818" s="99">
        <v>98990.5133180618</v>
      </c>
      <c r="BT1818" s="99">
        <v>0</v>
      </c>
      <c r="BU1818" s="99">
        <v>118791.75</v>
      </c>
      <c r="BV1818" s="99">
        <v>73046.426674842805</v>
      </c>
      <c r="BW1818" s="99">
        <v>0</v>
      </c>
      <c r="BX1818" s="99">
        <v>923.60999974608399</v>
      </c>
      <c r="BY1818" s="99">
        <v>0</v>
      </c>
      <c r="BZ1818" s="99">
        <v>0</v>
      </c>
      <c r="CA1818" s="99">
        <v>2143.62774008513</v>
      </c>
      <c r="CB1818" s="99">
        <v>238521.47158622701</v>
      </c>
      <c r="CC1818" s="99">
        <v>1931525.2238616899</v>
      </c>
      <c r="CD1818" s="99">
        <v>302831.05242919899</v>
      </c>
      <c r="CE1818" s="99">
        <v>147.94789357855899</v>
      </c>
      <c r="CF1818" s="99">
        <v>19991.831997871399</v>
      </c>
      <c r="CG1818" s="99">
        <v>182160.04754447899</v>
      </c>
      <c r="CH1818" s="99">
        <v>0</v>
      </c>
      <c r="CI1818" s="99">
        <v>2292.3886898159999</v>
      </c>
      <c r="CJ1818" s="99">
        <v>258614.688566208</v>
      </c>
      <c r="CK1818" s="99">
        <v>2116340.1666564899</v>
      </c>
      <c r="CL1818" s="99">
        <v>330557.33533477801</v>
      </c>
      <c r="CM1818" s="188">
        <v>2898.2306922972198</v>
      </c>
      <c r="CN1818" s="188">
        <v>469826.60013198899</v>
      </c>
      <c r="CO1818" s="188">
        <v>2898635.26098633</v>
      </c>
      <c r="CP1818" s="99">
        <v>330557.33533477801</v>
      </c>
      <c r="CQ1818" s="99">
        <v>0</v>
      </c>
      <c r="CR1818" s="99">
        <v>0</v>
      </c>
      <c r="CS1818" s="99">
        <v>0</v>
      </c>
      <c r="CT1818" s="99">
        <v>0</v>
      </c>
      <c r="CU1818" s="98">
        <v>213.72274214399999</v>
      </c>
      <c r="CV1818" s="98">
        <v>753.13369677100002</v>
      </c>
    </row>
    <row r="1819" spans="1:100" x14ac:dyDescent="0.2">
      <c r="A1819" s="98" t="s">
        <v>184</v>
      </c>
      <c r="B1819" s="100">
        <v>42339</v>
      </c>
      <c r="C1819" s="99">
        <v>0</v>
      </c>
      <c r="D1819" s="99">
        <v>1963.14939726889</v>
      </c>
      <c r="E1819" s="99">
        <v>207.83741402812299</v>
      </c>
      <c r="F1819" s="99">
        <v>0</v>
      </c>
      <c r="G1819" s="99">
        <v>0</v>
      </c>
      <c r="H1819" s="99">
        <v>0</v>
      </c>
      <c r="I1819" s="99">
        <v>0</v>
      </c>
      <c r="J1819" s="99">
        <v>609.965372659266</v>
      </c>
      <c r="K1819" s="99">
        <v>0</v>
      </c>
      <c r="L1819" s="99">
        <v>23.9060967869591</v>
      </c>
      <c r="M1819" s="99">
        <v>13.707396515994301</v>
      </c>
      <c r="N1819" s="99">
        <v>136.00997901335401</v>
      </c>
      <c r="O1819" s="99">
        <v>0</v>
      </c>
      <c r="P1819" s="99">
        <v>1903.1331833452</v>
      </c>
      <c r="Q1819" s="99">
        <v>164.25389097444699</v>
      </c>
      <c r="R1819" s="99">
        <v>0</v>
      </c>
      <c r="S1819" s="99">
        <v>11.460695629357399</v>
      </c>
      <c r="T1819" s="99">
        <v>0</v>
      </c>
      <c r="U1819" s="99">
        <v>609.87756268680096</v>
      </c>
      <c r="V1819" s="99">
        <v>0</v>
      </c>
      <c r="W1819" s="99">
        <v>215592.06087875401</v>
      </c>
      <c r="X1819" s="99">
        <v>28182.1179580688</v>
      </c>
      <c r="Y1819" s="99">
        <v>0</v>
      </c>
      <c r="Z1819" s="99">
        <v>0</v>
      </c>
      <c r="AA1819" s="99">
        <v>0</v>
      </c>
      <c r="AB1819" s="99">
        <v>0</v>
      </c>
      <c r="AC1819" s="99">
        <v>205837.30306434599</v>
      </c>
      <c r="AD1819" s="99">
        <v>0</v>
      </c>
      <c r="AE1819" s="99">
        <v>1558.42486186326</v>
      </c>
      <c r="AF1819" s="99">
        <v>1349.84048585594</v>
      </c>
      <c r="AG1819" s="99">
        <v>25610.591919183698</v>
      </c>
      <c r="AH1819" s="99">
        <v>0</v>
      </c>
      <c r="AI1819" s="99">
        <v>205449.155700684</v>
      </c>
      <c r="AJ1819" s="99">
        <v>23350.704678535501</v>
      </c>
      <c r="AK1819" s="99">
        <v>0</v>
      </c>
      <c r="AL1819" s="99">
        <v>1249.43993128836</v>
      </c>
      <c r="AM1819" s="99">
        <v>0</v>
      </c>
      <c r="AN1819" s="99">
        <v>205793.05897521999</v>
      </c>
      <c r="AO1819" s="99">
        <v>0</v>
      </c>
      <c r="AP1819" s="99">
        <v>1755143.3872070301</v>
      </c>
      <c r="AQ1819" s="99">
        <v>230954.96217727699</v>
      </c>
      <c r="AR1819" s="99">
        <v>0</v>
      </c>
      <c r="AS1819" s="99">
        <v>0</v>
      </c>
      <c r="AT1819" s="99">
        <v>0</v>
      </c>
      <c r="AU1819" s="99">
        <v>0</v>
      </c>
      <c r="AV1819" s="99">
        <v>796754.34967041004</v>
      </c>
      <c r="AW1819" s="99">
        <v>0</v>
      </c>
      <c r="AX1819" s="99">
        <v>13213.1977087259</v>
      </c>
      <c r="AY1819" s="99">
        <v>11323.413437724101</v>
      </c>
      <c r="AZ1819" s="99">
        <v>204429.88104629499</v>
      </c>
      <c r="BA1819" s="99">
        <v>0</v>
      </c>
      <c r="BB1819" s="99">
        <v>1730503.86711121</v>
      </c>
      <c r="BC1819" s="99">
        <v>191624.82637405401</v>
      </c>
      <c r="BD1819" s="99">
        <v>0</v>
      </c>
      <c r="BE1819" s="99">
        <v>10836.596500396699</v>
      </c>
      <c r="BF1819" s="99">
        <v>0</v>
      </c>
      <c r="BG1819" s="99">
        <v>795643.91464996303</v>
      </c>
      <c r="BH1819" s="99">
        <v>0</v>
      </c>
      <c r="BI1819" s="99">
        <v>253424.96804618801</v>
      </c>
      <c r="BJ1819" s="99">
        <v>108175.023476601</v>
      </c>
      <c r="BK1819" s="99">
        <v>0</v>
      </c>
      <c r="BL1819" s="99">
        <v>0</v>
      </c>
      <c r="BM1819" s="99">
        <v>0</v>
      </c>
      <c r="BN1819" s="99">
        <v>0</v>
      </c>
      <c r="BO1819" s="99">
        <v>0</v>
      </c>
      <c r="BP1819" s="99">
        <v>0</v>
      </c>
      <c r="BQ1819" s="99">
        <v>0</v>
      </c>
      <c r="BR1819" s="99">
        <v>3058.3823145925999</v>
      </c>
      <c r="BS1819" s="99">
        <v>97908.031626701399</v>
      </c>
      <c r="BT1819" s="99">
        <v>0</v>
      </c>
      <c r="BU1819" s="99">
        <v>210375</v>
      </c>
      <c r="BV1819" s="99">
        <v>74628.293231010393</v>
      </c>
      <c r="BW1819" s="99">
        <v>0</v>
      </c>
      <c r="BX1819" s="99">
        <v>1282.5799971818899</v>
      </c>
      <c r="BY1819" s="99">
        <v>0</v>
      </c>
      <c r="BZ1819" s="99">
        <v>0</v>
      </c>
      <c r="CA1819" s="99">
        <v>2167.3813606500598</v>
      </c>
      <c r="CB1819" s="99">
        <v>244303.96918487499</v>
      </c>
      <c r="CC1819" s="99">
        <v>1983574.5478668199</v>
      </c>
      <c r="CD1819" s="99">
        <v>373821.92323684698</v>
      </c>
      <c r="CE1819" s="99">
        <v>151.04002542980001</v>
      </c>
      <c r="CF1819" s="99">
        <v>19496.781123161301</v>
      </c>
      <c r="CG1819" s="99">
        <v>179347.87223625201</v>
      </c>
      <c r="CH1819" s="99">
        <v>0</v>
      </c>
      <c r="CI1819" s="99">
        <v>2318.1175234615798</v>
      </c>
      <c r="CJ1819" s="99">
        <v>264249.46725082397</v>
      </c>
      <c r="CK1819" s="99">
        <v>2161936.0698852502</v>
      </c>
      <c r="CL1819" s="99">
        <v>402490.94504928601</v>
      </c>
      <c r="CM1819" s="188">
        <v>2921.67542719841</v>
      </c>
      <c r="CN1819" s="188">
        <v>469318.40271758998</v>
      </c>
      <c r="CO1819" s="188">
        <v>2961659.42437744</v>
      </c>
      <c r="CP1819" s="99">
        <v>402490.94504928601</v>
      </c>
      <c r="CQ1819" s="99">
        <v>0</v>
      </c>
      <c r="CR1819" s="99">
        <v>0</v>
      </c>
      <c r="CS1819" s="99">
        <v>0</v>
      </c>
      <c r="CT1819" s="99">
        <v>0</v>
      </c>
      <c r="CU1819" s="98">
        <v>208.217145155</v>
      </c>
      <c r="CV1819" s="98">
        <v>755.79096283599995</v>
      </c>
    </row>
    <row r="1820" spans="1:100" x14ac:dyDescent="0.2">
      <c r="A1820" s="98" t="s">
        <v>184</v>
      </c>
      <c r="B1820" s="100">
        <v>42430</v>
      </c>
      <c r="C1820" s="99">
        <v>0</v>
      </c>
      <c r="D1820" s="99">
        <v>2012.3978415429599</v>
      </c>
      <c r="E1820" s="99">
        <v>182.39121342636599</v>
      </c>
      <c r="F1820" s="99">
        <v>0</v>
      </c>
      <c r="G1820" s="99">
        <v>0</v>
      </c>
      <c r="H1820" s="99">
        <v>0</v>
      </c>
      <c r="I1820" s="99">
        <v>0</v>
      </c>
      <c r="J1820" s="99">
        <v>615.48535780608699</v>
      </c>
      <c r="K1820" s="99">
        <v>0</v>
      </c>
      <c r="L1820" s="99">
        <v>20.779136682860599</v>
      </c>
      <c r="M1820" s="99">
        <v>12.028552950942</v>
      </c>
      <c r="N1820" s="99">
        <v>135.25923401489899</v>
      </c>
      <c r="O1820" s="99">
        <v>0</v>
      </c>
      <c r="P1820" s="99">
        <v>1787.0057547241399</v>
      </c>
      <c r="Q1820" s="99">
        <v>143.69832725077899</v>
      </c>
      <c r="R1820" s="99">
        <v>0</v>
      </c>
      <c r="S1820" s="99">
        <v>11.952816451201199</v>
      </c>
      <c r="T1820" s="99">
        <v>0</v>
      </c>
      <c r="U1820" s="99">
        <v>615.29028189927305</v>
      </c>
      <c r="V1820" s="99">
        <v>0</v>
      </c>
      <c r="W1820" s="99">
        <v>232074.415128708</v>
      </c>
      <c r="X1820" s="99">
        <v>26851.832140445698</v>
      </c>
      <c r="Y1820" s="99">
        <v>0</v>
      </c>
      <c r="Z1820" s="99">
        <v>0</v>
      </c>
      <c r="AA1820" s="99">
        <v>0</v>
      </c>
      <c r="AB1820" s="99">
        <v>0</v>
      </c>
      <c r="AC1820" s="99">
        <v>209740.44494247399</v>
      </c>
      <c r="AD1820" s="99">
        <v>0</v>
      </c>
      <c r="AE1820" s="99">
        <v>1644.70821975172</v>
      </c>
      <c r="AF1820" s="99">
        <v>979.384405016899</v>
      </c>
      <c r="AG1820" s="99">
        <v>26863.7919025421</v>
      </c>
      <c r="AH1820" s="99">
        <v>0</v>
      </c>
      <c r="AI1820" s="99">
        <v>193691.55628395101</v>
      </c>
      <c r="AJ1820" s="99">
        <v>22893.391026496902</v>
      </c>
      <c r="AK1820" s="99">
        <v>0</v>
      </c>
      <c r="AL1820" s="99">
        <v>1512.2678171396301</v>
      </c>
      <c r="AM1820" s="99">
        <v>0</v>
      </c>
      <c r="AN1820" s="99">
        <v>209649.533109665</v>
      </c>
      <c r="AO1820" s="99">
        <v>0</v>
      </c>
      <c r="AP1820" s="99">
        <v>1925624.6812133801</v>
      </c>
      <c r="AQ1820" s="99">
        <v>220274.827653885</v>
      </c>
      <c r="AR1820" s="99">
        <v>0</v>
      </c>
      <c r="AS1820" s="99">
        <v>0</v>
      </c>
      <c r="AT1820" s="99">
        <v>0</v>
      </c>
      <c r="AU1820" s="99">
        <v>0</v>
      </c>
      <c r="AV1820" s="99">
        <v>809658.13805389404</v>
      </c>
      <c r="AW1820" s="99">
        <v>0</v>
      </c>
      <c r="AX1820" s="99">
        <v>12893.426277041401</v>
      </c>
      <c r="AY1820" s="99">
        <v>8299.4120332002603</v>
      </c>
      <c r="AZ1820" s="99">
        <v>209991.74497795099</v>
      </c>
      <c r="BA1820" s="99">
        <v>0</v>
      </c>
      <c r="BB1820" s="99">
        <v>1566098.6207733201</v>
      </c>
      <c r="BC1820" s="99">
        <v>188869.18523407</v>
      </c>
      <c r="BD1820" s="99">
        <v>0</v>
      </c>
      <c r="BE1820" s="99">
        <v>13151.593753814701</v>
      </c>
      <c r="BF1820" s="99">
        <v>0</v>
      </c>
      <c r="BG1820" s="99">
        <v>809831.32328796398</v>
      </c>
      <c r="BH1820" s="99">
        <v>0</v>
      </c>
      <c r="BI1820" s="99">
        <v>473230.90866470302</v>
      </c>
      <c r="BJ1820" s="99">
        <v>100547.83939647699</v>
      </c>
      <c r="BK1820" s="99">
        <v>0</v>
      </c>
      <c r="BL1820" s="99">
        <v>0</v>
      </c>
      <c r="BM1820" s="99">
        <v>0</v>
      </c>
      <c r="BN1820" s="99">
        <v>0</v>
      </c>
      <c r="BO1820" s="99">
        <v>0</v>
      </c>
      <c r="BP1820" s="99">
        <v>0</v>
      </c>
      <c r="BQ1820" s="99">
        <v>0</v>
      </c>
      <c r="BR1820" s="99">
        <v>2318.4888695776499</v>
      </c>
      <c r="BS1820" s="99">
        <v>104260.344335556</v>
      </c>
      <c r="BT1820" s="99">
        <v>0</v>
      </c>
      <c r="BU1820" s="99">
        <v>378576</v>
      </c>
      <c r="BV1820" s="99">
        <v>68339.898237228394</v>
      </c>
      <c r="BW1820" s="99">
        <v>0</v>
      </c>
      <c r="BX1820" s="99">
        <v>2672.5199921727199</v>
      </c>
      <c r="BY1820" s="99">
        <v>0</v>
      </c>
      <c r="BZ1820" s="99">
        <v>0</v>
      </c>
      <c r="CA1820" s="99">
        <v>2199.1619439125102</v>
      </c>
      <c r="CB1820" s="99">
        <v>258639.854476929</v>
      </c>
      <c r="CC1820" s="99">
        <v>2146815.6445007301</v>
      </c>
      <c r="CD1820" s="99">
        <v>554356.85626220703</v>
      </c>
      <c r="CE1820" s="99">
        <v>154.398347234353</v>
      </c>
      <c r="CF1820" s="99">
        <v>20295.145287990599</v>
      </c>
      <c r="CG1820" s="99">
        <v>186500.684921265</v>
      </c>
      <c r="CH1820" s="99">
        <v>0</v>
      </c>
      <c r="CI1820" s="99">
        <v>2353.4767797887298</v>
      </c>
      <c r="CJ1820" s="99">
        <v>278278.89064788801</v>
      </c>
      <c r="CK1820" s="99">
        <v>2333431.32781982</v>
      </c>
      <c r="CL1820" s="99">
        <v>584869.91423034703</v>
      </c>
      <c r="CM1820" s="188">
        <v>2964.0813519656699</v>
      </c>
      <c r="CN1820" s="188">
        <v>488486.924114227</v>
      </c>
      <c r="CO1820" s="188">
        <v>3146602.9084777799</v>
      </c>
      <c r="CP1820" s="99">
        <v>584869.91423034703</v>
      </c>
      <c r="CQ1820" s="99">
        <v>0</v>
      </c>
      <c r="CR1820" s="99">
        <v>0</v>
      </c>
      <c r="CS1820" s="99">
        <v>0</v>
      </c>
      <c r="CT1820" s="99">
        <v>0</v>
      </c>
      <c r="CU1820" s="98">
        <v>182.15075725299999</v>
      </c>
      <c r="CV1820" s="98">
        <v>764.54295700299997</v>
      </c>
    </row>
    <row r="1821" spans="1:100" x14ac:dyDescent="0.2">
      <c r="A1821" s="98" t="s">
        <v>184</v>
      </c>
      <c r="B1821" s="100">
        <v>42522</v>
      </c>
      <c r="C1821" s="99">
        <v>0</v>
      </c>
      <c r="D1821" s="99">
        <v>2027.5191202163701</v>
      </c>
      <c r="E1821" s="99">
        <v>176.173278938979</v>
      </c>
      <c r="F1821" s="99">
        <v>0</v>
      </c>
      <c r="G1821" s="99">
        <v>0</v>
      </c>
      <c r="H1821" s="99">
        <v>0</v>
      </c>
      <c r="I1821" s="99">
        <v>0</v>
      </c>
      <c r="J1821" s="99">
        <v>607.36252695322003</v>
      </c>
      <c r="K1821" s="99">
        <v>0</v>
      </c>
      <c r="L1821" s="99">
        <v>18.713058283552499</v>
      </c>
      <c r="M1821" s="99">
        <v>12.8759629669366</v>
      </c>
      <c r="N1821" s="99">
        <v>132.314678588882</v>
      </c>
      <c r="O1821" s="99">
        <v>0</v>
      </c>
      <c r="P1821" s="99">
        <v>1872.2907261550399</v>
      </c>
      <c r="Q1821" s="99">
        <v>138.488118013367</v>
      </c>
      <c r="R1821" s="99">
        <v>0</v>
      </c>
      <c r="S1821" s="99">
        <v>12.2379920859821</v>
      </c>
      <c r="T1821" s="99">
        <v>0</v>
      </c>
      <c r="U1821" s="99">
        <v>607.91773343831301</v>
      </c>
      <c r="V1821" s="99">
        <v>0</v>
      </c>
      <c r="W1821" s="99">
        <v>232375.62234115601</v>
      </c>
      <c r="X1821" s="99">
        <v>25317.726166963599</v>
      </c>
      <c r="Y1821" s="99">
        <v>0</v>
      </c>
      <c r="Z1821" s="99">
        <v>0</v>
      </c>
      <c r="AA1821" s="99">
        <v>0</v>
      </c>
      <c r="AB1821" s="99">
        <v>0</v>
      </c>
      <c r="AC1821" s="99">
        <v>206393.70697212199</v>
      </c>
      <c r="AD1821" s="99">
        <v>0</v>
      </c>
      <c r="AE1821" s="99">
        <v>1086.02709618211</v>
      </c>
      <c r="AF1821" s="99">
        <v>1310.6186477392901</v>
      </c>
      <c r="AG1821" s="99">
        <v>27019.6840703487</v>
      </c>
      <c r="AH1821" s="99">
        <v>0</v>
      </c>
      <c r="AI1821" s="99">
        <v>205476.86486434899</v>
      </c>
      <c r="AJ1821" s="99">
        <v>21544.142574071899</v>
      </c>
      <c r="AK1821" s="99">
        <v>0</v>
      </c>
      <c r="AL1821" s="99">
        <v>1485.6832634806599</v>
      </c>
      <c r="AM1821" s="99">
        <v>0</v>
      </c>
      <c r="AN1821" s="99">
        <v>206548.95278930699</v>
      </c>
      <c r="AO1821" s="99">
        <v>0</v>
      </c>
      <c r="AP1821" s="99">
        <v>1933609.0680694601</v>
      </c>
      <c r="AQ1821" s="99">
        <v>209137.49856948899</v>
      </c>
      <c r="AR1821" s="99">
        <v>0</v>
      </c>
      <c r="AS1821" s="99">
        <v>0</v>
      </c>
      <c r="AT1821" s="99">
        <v>0</v>
      </c>
      <c r="AU1821" s="99">
        <v>0</v>
      </c>
      <c r="AV1821" s="99">
        <v>797441.34519195603</v>
      </c>
      <c r="AW1821" s="99">
        <v>0</v>
      </c>
      <c r="AX1821" s="99">
        <v>8899.9689904451407</v>
      </c>
      <c r="AY1821" s="99">
        <v>11123.7894169092</v>
      </c>
      <c r="AZ1821" s="99">
        <v>209928.235548019</v>
      </c>
      <c r="BA1821" s="99">
        <v>0</v>
      </c>
      <c r="BB1821" s="99">
        <v>1712795.63581848</v>
      </c>
      <c r="BC1821" s="99">
        <v>178299.777526855</v>
      </c>
      <c r="BD1821" s="99">
        <v>0</v>
      </c>
      <c r="BE1821" s="99">
        <v>12899.617528676999</v>
      </c>
      <c r="BF1821" s="99">
        <v>0</v>
      </c>
      <c r="BG1821" s="99">
        <v>798089.13636779797</v>
      </c>
      <c r="BH1821" s="99">
        <v>0</v>
      </c>
      <c r="BI1821" s="99">
        <v>428909.76560974098</v>
      </c>
      <c r="BJ1821" s="99">
        <v>100927.257479668</v>
      </c>
      <c r="BK1821" s="99">
        <v>0</v>
      </c>
      <c r="BL1821" s="99">
        <v>0</v>
      </c>
      <c r="BM1821" s="99">
        <v>0</v>
      </c>
      <c r="BN1821" s="99">
        <v>0</v>
      </c>
      <c r="BO1821" s="99">
        <v>0</v>
      </c>
      <c r="BP1821" s="99">
        <v>0</v>
      </c>
      <c r="BQ1821" s="99">
        <v>0</v>
      </c>
      <c r="BR1821" s="99">
        <v>3002.5957486331499</v>
      </c>
      <c r="BS1821" s="99">
        <v>106320.629220009</v>
      </c>
      <c r="BT1821" s="99">
        <v>0</v>
      </c>
      <c r="BU1821" s="99">
        <v>381503</v>
      </c>
      <c r="BV1821" s="99">
        <v>64803.287079811103</v>
      </c>
      <c r="BW1821" s="99">
        <v>0</v>
      </c>
      <c r="BX1821" s="99">
        <v>2716.2099922299399</v>
      </c>
      <c r="BY1821" s="99">
        <v>0</v>
      </c>
      <c r="BZ1821" s="99">
        <v>0</v>
      </c>
      <c r="CA1821" s="99">
        <v>2202.60258573294</v>
      </c>
      <c r="CB1821" s="99">
        <v>258335.54495239299</v>
      </c>
      <c r="CC1821" s="99">
        <v>2145203.65484619</v>
      </c>
      <c r="CD1821" s="99">
        <v>556617.30913543701</v>
      </c>
      <c r="CE1821" s="99">
        <v>161.93304253742099</v>
      </c>
      <c r="CF1821" s="99">
        <v>20672.1874411106</v>
      </c>
      <c r="CG1821" s="99">
        <v>190055.45104980501</v>
      </c>
      <c r="CH1821" s="99">
        <v>0</v>
      </c>
      <c r="CI1821" s="99">
        <v>2363.9484932124601</v>
      </c>
      <c r="CJ1821" s="99">
        <v>278909.40497970599</v>
      </c>
      <c r="CK1821" s="99">
        <v>2333382.77661133</v>
      </c>
      <c r="CL1821" s="99">
        <v>587077.79589080799</v>
      </c>
      <c r="CM1821" s="188">
        <v>2967.3057206571102</v>
      </c>
      <c r="CN1821" s="188">
        <v>485108.47807312</v>
      </c>
      <c r="CO1821" s="188">
        <v>3132987.5606384301</v>
      </c>
      <c r="CP1821" s="99">
        <v>587077.79589080799</v>
      </c>
      <c r="CQ1821" s="99">
        <v>0</v>
      </c>
      <c r="CR1821" s="99">
        <v>0</v>
      </c>
      <c r="CS1821" s="99">
        <v>0</v>
      </c>
      <c r="CT1821" s="99">
        <v>0</v>
      </c>
      <c r="CU1821" s="98">
        <v>176.16158769200001</v>
      </c>
      <c r="CV1821" s="98">
        <v>765.12217053400002</v>
      </c>
    </row>
    <row r="1822" spans="1:100" x14ac:dyDescent="0.2">
      <c r="A1822" s="98" t="s">
        <v>184</v>
      </c>
      <c r="B1822" s="100">
        <v>42614</v>
      </c>
      <c r="C1822" s="99">
        <v>0</v>
      </c>
      <c r="D1822" s="99">
        <v>2023.8326828628799</v>
      </c>
      <c r="E1822" s="99">
        <v>170.40043795295099</v>
      </c>
      <c r="F1822" s="99">
        <v>0</v>
      </c>
      <c r="G1822" s="99">
        <v>0</v>
      </c>
      <c r="H1822" s="99">
        <v>0</v>
      </c>
      <c r="I1822" s="99">
        <v>0</v>
      </c>
      <c r="J1822" s="99">
        <v>585.76857903599705</v>
      </c>
      <c r="K1822" s="99">
        <v>0</v>
      </c>
      <c r="L1822" s="99">
        <v>18.588386337738498</v>
      </c>
      <c r="M1822" s="99">
        <v>16.468243120936702</v>
      </c>
      <c r="N1822" s="99">
        <v>127.28764153458199</v>
      </c>
      <c r="O1822" s="99">
        <v>0</v>
      </c>
      <c r="P1822" s="99">
        <v>1956.9440061301</v>
      </c>
      <c r="Q1822" s="99">
        <v>134.215273544192</v>
      </c>
      <c r="R1822" s="99">
        <v>0</v>
      </c>
      <c r="S1822" s="99">
        <v>12.189582633669501</v>
      </c>
      <c r="T1822" s="99">
        <v>0</v>
      </c>
      <c r="U1822" s="99">
        <v>585.51490894705103</v>
      </c>
      <c r="V1822" s="99">
        <v>0</v>
      </c>
      <c r="W1822" s="99">
        <v>232257.262569427</v>
      </c>
      <c r="X1822" s="99">
        <v>24762.2117698193</v>
      </c>
      <c r="Y1822" s="99">
        <v>0</v>
      </c>
      <c r="Z1822" s="99">
        <v>0</v>
      </c>
      <c r="AA1822" s="99">
        <v>0</v>
      </c>
      <c r="AB1822" s="99">
        <v>0</v>
      </c>
      <c r="AC1822" s="99">
        <v>196827.684169769</v>
      </c>
      <c r="AD1822" s="99">
        <v>0</v>
      </c>
      <c r="AE1822" s="99">
        <v>1042.8724881708599</v>
      </c>
      <c r="AF1822" s="99">
        <v>1949.04690475762</v>
      </c>
      <c r="AG1822" s="99">
        <v>25315.5657513142</v>
      </c>
      <c r="AH1822" s="99">
        <v>0</v>
      </c>
      <c r="AI1822" s="99">
        <v>208558.04627418501</v>
      </c>
      <c r="AJ1822" s="99">
        <v>21474.282556533799</v>
      </c>
      <c r="AK1822" s="99">
        <v>0</v>
      </c>
      <c r="AL1822" s="99">
        <v>1174.19879075885</v>
      </c>
      <c r="AM1822" s="99">
        <v>0</v>
      </c>
      <c r="AN1822" s="99">
        <v>196813.346656799</v>
      </c>
      <c r="AO1822" s="99">
        <v>0</v>
      </c>
      <c r="AP1822" s="99">
        <v>1944923.98797607</v>
      </c>
      <c r="AQ1822" s="99">
        <v>204299.49195671099</v>
      </c>
      <c r="AR1822" s="99">
        <v>0</v>
      </c>
      <c r="AS1822" s="99">
        <v>0</v>
      </c>
      <c r="AT1822" s="99">
        <v>0</v>
      </c>
      <c r="AU1822" s="99">
        <v>0</v>
      </c>
      <c r="AV1822" s="99">
        <v>771857.10462951695</v>
      </c>
      <c r="AW1822" s="99">
        <v>0</v>
      </c>
      <c r="AX1822" s="99">
        <v>9664.0179324150104</v>
      </c>
      <c r="AY1822" s="99">
        <v>16958.576134204901</v>
      </c>
      <c r="AZ1822" s="99">
        <v>197865.73762130699</v>
      </c>
      <c r="BA1822" s="99">
        <v>0</v>
      </c>
      <c r="BB1822" s="99">
        <v>1785065.2659759501</v>
      </c>
      <c r="BC1822" s="99">
        <v>179482.88036346401</v>
      </c>
      <c r="BD1822" s="99">
        <v>0</v>
      </c>
      <c r="BE1822" s="99">
        <v>9476.0479469299298</v>
      </c>
      <c r="BF1822" s="99">
        <v>0</v>
      </c>
      <c r="BG1822" s="99">
        <v>772721.76721191395</v>
      </c>
      <c r="BH1822" s="99">
        <v>0</v>
      </c>
      <c r="BI1822" s="99">
        <v>430470.88306808501</v>
      </c>
      <c r="BJ1822" s="99">
        <v>101847.34559536001</v>
      </c>
      <c r="BK1822" s="99">
        <v>0</v>
      </c>
      <c r="BL1822" s="99">
        <v>0</v>
      </c>
      <c r="BM1822" s="99">
        <v>0</v>
      </c>
      <c r="BN1822" s="99">
        <v>0</v>
      </c>
      <c r="BO1822" s="99">
        <v>0</v>
      </c>
      <c r="BP1822" s="99">
        <v>0</v>
      </c>
      <c r="BQ1822" s="99">
        <v>0</v>
      </c>
      <c r="BR1822" s="99">
        <v>4848.5489681363097</v>
      </c>
      <c r="BS1822" s="99">
        <v>104343.939101219</v>
      </c>
      <c r="BT1822" s="99">
        <v>0</v>
      </c>
      <c r="BU1822" s="99">
        <v>356701.5</v>
      </c>
      <c r="BV1822" s="99">
        <v>64394.545962810502</v>
      </c>
      <c r="BW1822" s="99">
        <v>0</v>
      </c>
      <c r="BX1822" s="99">
        <v>1757.39999511838</v>
      </c>
      <c r="BY1822" s="99">
        <v>0</v>
      </c>
      <c r="BZ1822" s="99">
        <v>0</v>
      </c>
      <c r="CA1822" s="99">
        <v>2195.0722410082799</v>
      </c>
      <c r="CB1822" s="99">
        <v>255920.93555450399</v>
      </c>
      <c r="CC1822" s="99">
        <v>2152501.6973877</v>
      </c>
      <c r="CD1822" s="99">
        <v>545975.03701782203</v>
      </c>
      <c r="CE1822" s="99">
        <v>170.777256563306</v>
      </c>
      <c r="CF1822" s="99">
        <v>21990.404904842399</v>
      </c>
      <c r="CG1822" s="99">
        <v>200575.26855659499</v>
      </c>
      <c r="CH1822" s="99">
        <v>0</v>
      </c>
      <c r="CI1822" s="99">
        <v>2367.0577532052998</v>
      </c>
      <c r="CJ1822" s="99">
        <v>277380.63885879499</v>
      </c>
      <c r="CK1822" s="99">
        <v>2355008.04052734</v>
      </c>
      <c r="CL1822" s="99">
        <v>578609.09702301002</v>
      </c>
      <c r="CM1822" s="188">
        <v>2946.7932328581801</v>
      </c>
      <c r="CN1822" s="188">
        <v>474284.77258300799</v>
      </c>
      <c r="CO1822" s="188">
        <v>3106917.9245605501</v>
      </c>
      <c r="CP1822" s="99">
        <v>578609.09702301002</v>
      </c>
      <c r="CQ1822" s="99">
        <v>0</v>
      </c>
      <c r="CR1822" s="99">
        <v>0</v>
      </c>
      <c r="CS1822" s="99">
        <v>0</v>
      </c>
      <c r="CT1822" s="99">
        <v>0</v>
      </c>
      <c r="CU1822" s="98">
        <v>170.34852177499999</v>
      </c>
      <c r="CV1822" s="98">
        <v>750.49003335899999</v>
      </c>
    </row>
    <row r="1823" spans="1:100" x14ac:dyDescent="0.2">
      <c r="A1823" s="98" t="s">
        <v>184</v>
      </c>
      <c r="B1823" s="100">
        <v>42705</v>
      </c>
      <c r="C1823" s="99">
        <v>0</v>
      </c>
      <c r="D1823" s="99">
        <v>2009.23799103498</v>
      </c>
      <c r="E1823" s="99">
        <v>162.98280031047801</v>
      </c>
      <c r="F1823" s="99">
        <v>0</v>
      </c>
      <c r="G1823" s="99">
        <v>0</v>
      </c>
      <c r="H1823" s="99">
        <v>0</v>
      </c>
      <c r="I1823" s="99">
        <v>0</v>
      </c>
      <c r="J1823" s="99">
        <v>563.98460043966804</v>
      </c>
      <c r="K1823" s="99">
        <v>0</v>
      </c>
      <c r="L1823" s="99">
        <v>18.6325247075874</v>
      </c>
      <c r="M1823" s="99">
        <v>17.328874497907201</v>
      </c>
      <c r="N1823" s="99">
        <v>119.084388686344</v>
      </c>
      <c r="O1823" s="99">
        <v>0</v>
      </c>
      <c r="P1823" s="99">
        <v>1951.23939299583</v>
      </c>
      <c r="Q1823" s="99">
        <v>127.79338575247699</v>
      </c>
      <c r="R1823" s="99">
        <v>0</v>
      </c>
      <c r="S1823" s="99">
        <v>10.667144086095499</v>
      </c>
      <c r="T1823" s="99">
        <v>0</v>
      </c>
      <c r="U1823" s="99">
        <v>563.91445329785302</v>
      </c>
      <c r="V1823" s="99">
        <v>0</v>
      </c>
      <c r="W1823" s="99">
        <v>224476.83357429499</v>
      </c>
      <c r="X1823" s="99">
        <v>23147.1833603382</v>
      </c>
      <c r="Y1823" s="99">
        <v>0</v>
      </c>
      <c r="Z1823" s="99">
        <v>0</v>
      </c>
      <c r="AA1823" s="99">
        <v>0</v>
      </c>
      <c r="AB1823" s="99">
        <v>0</v>
      </c>
      <c r="AC1823" s="99">
        <v>189311.99724769601</v>
      </c>
      <c r="AD1823" s="99">
        <v>0</v>
      </c>
      <c r="AE1823" s="99">
        <v>1038.2994734942899</v>
      </c>
      <c r="AF1823" s="99">
        <v>1646.1254089474701</v>
      </c>
      <c r="AG1823" s="99">
        <v>23813.436719417601</v>
      </c>
      <c r="AH1823" s="99">
        <v>0</v>
      </c>
      <c r="AI1823" s="99">
        <v>210540.81946754499</v>
      </c>
      <c r="AJ1823" s="99">
        <v>19815.247578144099</v>
      </c>
      <c r="AK1823" s="99">
        <v>0</v>
      </c>
      <c r="AL1823" s="99">
        <v>1292.8887900263101</v>
      </c>
      <c r="AM1823" s="99">
        <v>0</v>
      </c>
      <c r="AN1823" s="99">
        <v>189219.17654037499</v>
      </c>
      <c r="AO1823" s="99">
        <v>0</v>
      </c>
      <c r="AP1823" s="99">
        <v>1911709.27742004</v>
      </c>
      <c r="AQ1823" s="99">
        <v>192800.668241501</v>
      </c>
      <c r="AR1823" s="99">
        <v>0</v>
      </c>
      <c r="AS1823" s="99">
        <v>0</v>
      </c>
      <c r="AT1823" s="99">
        <v>0</v>
      </c>
      <c r="AU1823" s="99">
        <v>0</v>
      </c>
      <c r="AV1823" s="99">
        <v>745288.10266876197</v>
      </c>
      <c r="AW1823" s="99">
        <v>0</v>
      </c>
      <c r="AX1823" s="99">
        <v>9094.02138400078</v>
      </c>
      <c r="AY1823" s="99">
        <v>14067.793377399399</v>
      </c>
      <c r="AZ1823" s="99">
        <v>192885.51738738999</v>
      </c>
      <c r="BA1823" s="99">
        <v>0</v>
      </c>
      <c r="BB1823" s="99">
        <v>1855143.7371978799</v>
      </c>
      <c r="BC1823" s="99">
        <v>168222.687473297</v>
      </c>
      <c r="BD1823" s="99">
        <v>0</v>
      </c>
      <c r="BE1823" s="99">
        <v>11137.212754845599</v>
      </c>
      <c r="BF1823" s="99">
        <v>0</v>
      </c>
      <c r="BG1823" s="99">
        <v>742823.51790618896</v>
      </c>
      <c r="BH1823" s="99">
        <v>0</v>
      </c>
      <c r="BI1823" s="99">
        <v>414341.45257186901</v>
      </c>
      <c r="BJ1823" s="99">
        <v>102759.921433449</v>
      </c>
      <c r="BK1823" s="99">
        <v>0</v>
      </c>
      <c r="BL1823" s="99">
        <v>0</v>
      </c>
      <c r="BM1823" s="99">
        <v>0</v>
      </c>
      <c r="BN1823" s="99">
        <v>0</v>
      </c>
      <c r="BO1823" s="99">
        <v>0</v>
      </c>
      <c r="BP1823" s="99">
        <v>0</v>
      </c>
      <c r="BQ1823" s="99">
        <v>0</v>
      </c>
      <c r="BR1823" s="99">
        <v>4194.4313899874696</v>
      </c>
      <c r="BS1823" s="99">
        <v>106230.870560646</v>
      </c>
      <c r="BT1823" s="99">
        <v>0</v>
      </c>
      <c r="BU1823" s="99">
        <v>376405.64999771101</v>
      </c>
      <c r="BV1823" s="99">
        <v>60764.314827918999</v>
      </c>
      <c r="BW1823" s="99">
        <v>0</v>
      </c>
      <c r="BX1823" s="99">
        <v>2105.81999278069</v>
      </c>
      <c r="BY1823" s="99">
        <v>0</v>
      </c>
      <c r="BZ1823" s="99">
        <v>0</v>
      </c>
      <c r="CA1823" s="99">
        <v>2169.5724154710801</v>
      </c>
      <c r="CB1823" s="99">
        <v>248211.38840484599</v>
      </c>
      <c r="CC1823" s="99">
        <v>2095247.2655181901</v>
      </c>
      <c r="CD1823" s="99">
        <v>532281.18367004395</v>
      </c>
      <c r="CE1823" s="99">
        <v>172.980634994805</v>
      </c>
      <c r="CF1823" s="99">
        <v>23288.936173915899</v>
      </c>
      <c r="CG1823" s="99">
        <v>210778.52473640401</v>
      </c>
      <c r="CH1823" s="99">
        <v>0</v>
      </c>
      <c r="CI1823" s="99">
        <v>2341.8636035919199</v>
      </c>
      <c r="CJ1823" s="99">
        <v>273061.43709182699</v>
      </c>
      <c r="CK1823" s="99">
        <v>2305327.5080261198</v>
      </c>
      <c r="CL1823" s="99">
        <v>567022.60272216797</v>
      </c>
      <c r="CM1823" s="188">
        <v>2901.7854171097301</v>
      </c>
      <c r="CN1823" s="188">
        <v>462697.74814224202</v>
      </c>
      <c r="CO1823" s="188">
        <v>3069155.7157897898</v>
      </c>
      <c r="CP1823" s="99">
        <v>567022.60272216797</v>
      </c>
      <c r="CQ1823" s="99">
        <v>0</v>
      </c>
      <c r="CR1823" s="99">
        <v>0</v>
      </c>
      <c r="CS1823" s="99">
        <v>0</v>
      </c>
      <c r="CT1823" s="99">
        <v>0</v>
      </c>
      <c r="CU1823" s="98">
        <v>163.13965922099999</v>
      </c>
      <c r="CV1823" s="98">
        <v>732.02633439299996</v>
      </c>
    </row>
    <row r="1824" spans="1:100" x14ac:dyDescent="0.2">
      <c r="A1824" s="98" t="s">
        <v>184</v>
      </c>
      <c r="B1824" s="100">
        <v>42795</v>
      </c>
      <c r="C1824" s="99">
        <v>0</v>
      </c>
      <c r="D1824" s="99">
        <v>2009.11472916603</v>
      </c>
      <c r="E1824" s="99">
        <v>157.54012301750501</v>
      </c>
      <c r="F1824" s="99">
        <v>0</v>
      </c>
      <c r="G1824" s="99">
        <v>0</v>
      </c>
      <c r="H1824" s="99">
        <v>0</v>
      </c>
      <c r="I1824" s="99">
        <v>0</v>
      </c>
      <c r="J1824" s="99">
        <v>545.44771690666698</v>
      </c>
      <c r="K1824" s="99">
        <v>0</v>
      </c>
      <c r="L1824" s="99">
        <v>18.1211964711547</v>
      </c>
      <c r="M1824" s="99">
        <v>14.390584576991399</v>
      </c>
      <c r="N1824" s="99">
        <v>112.30163776408899</v>
      </c>
      <c r="O1824" s="99">
        <v>0</v>
      </c>
      <c r="P1824" s="99">
        <v>1814.98088867962</v>
      </c>
      <c r="Q1824" s="99">
        <v>123.524573469535</v>
      </c>
      <c r="R1824" s="99">
        <v>0</v>
      </c>
      <c r="S1824" s="99">
        <v>11.8645504891174</v>
      </c>
      <c r="T1824" s="99">
        <v>0</v>
      </c>
      <c r="U1824" s="99">
        <v>544.82341163605497</v>
      </c>
      <c r="V1824" s="99">
        <v>0</v>
      </c>
      <c r="W1824" s="99">
        <v>223026.02180862401</v>
      </c>
      <c r="X1824" s="99">
        <v>21340.957549810399</v>
      </c>
      <c r="Y1824" s="99">
        <v>0</v>
      </c>
      <c r="Z1824" s="99">
        <v>0</v>
      </c>
      <c r="AA1824" s="99">
        <v>0</v>
      </c>
      <c r="AB1824" s="99">
        <v>0</v>
      </c>
      <c r="AC1824" s="99">
        <v>184582.07154274001</v>
      </c>
      <c r="AD1824" s="99">
        <v>0</v>
      </c>
      <c r="AE1824" s="99">
        <v>1079.6250722259299</v>
      </c>
      <c r="AF1824" s="99">
        <v>1213.87235744298</v>
      </c>
      <c r="AG1824" s="99">
        <v>21636.497082948699</v>
      </c>
      <c r="AH1824" s="99">
        <v>0</v>
      </c>
      <c r="AI1824" s="99">
        <v>193843.72743606599</v>
      </c>
      <c r="AJ1824" s="99">
        <v>19118.932114601099</v>
      </c>
      <c r="AK1824" s="99">
        <v>0</v>
      </c>
      <c r="AL1824" s="99">
        <v>1301.6222717911</v>
      </c>
      <c r="AM1824" s="99">
        <v>0</v>
      </c>
      <c r="AN1824" s="99">
        <v>184456.183725357</v>
      </c>
      <c r="AO1824" s="99">
        <v>0</v>
      </c>
      <c r="AP1824" s="99">
        <v>1885928.39402771</v>
      </c>
      <c r="AQ1824" s="99">
        <v>176339.85704040501</v>
      </c>
      <c r="AR1824" s="99">
        <v>0</v>
      </c>
      <c r="AS1824" s="99">
        <v>0</v>
      </c>
      <c r="AT1824" s="99">
        <v>0</v>
      </c>
      <c r="AU1824" s="99">
        <v>0</v>
      </c>
      <c r="AV1824" s="99">
        <v>725954.271011353</v>
      </c>
      <c r="AW1824" s="99">
        <v>0</v>
      </c>
      <c r="AX1824" s="99">
        <v>8699.0428670644797</v>
      </c>
      <c r="AY1824" s="99">
        <v>11107.9621095657</v>
      </c>
      <c r="AZ1824" s="99">
        <v>172695.78836822501</v>
      </c>
      <c r="BA1824" s="99">
        <v>0</v>
      </c>
      <c r="BB1824" s="99">
        <v>1585926.3698120101</v>
      </c>
      <c r="BC1824" s="99">
        <v>160658.516822815</v>
      </c>
      <c r="BD1824" s="99">
        <v>0</v>
      </c>
      <c r="BE1824" s="99">
        <v>11105.913541317001</v>
      </c>
      <c r="BF1824" s="99">
        <v>0</v>
      </c>
      <c r="BG1824" s="99">
        <v>726671.85238647496</v>
      </c>
      <c r="BH1824" s="99">
        <v>0</v>
      </c>
      <c r="BI1824" s="99">
        <v>442467.65779113799</v>
      </c>
      <c r="BJ1824" s="99">
        <v>101770.556194305</v>
      </c>
      <c r="BK1824" s="99">
        <v>0</v>
      </c>
      <c r="BL1824" s="99">
        <v>0</v>
      </c>
      <c r="BM1824" s="99">
        <v>0</v>
      </c>
      <c r="BN1824" s="99">
        <v>0</v>
      </c>
      <c r="BO1824" s="99">
        <v>0</v>
      </c>
      <c r="BP1824" s="99">
        <v>0</v>
      </c>
      <c r="BQ1824" s="99">
        <v>0</v>
      </c>
      <c r="BR1824" s="99">
        <v>3519.7592669427399</v>
      </c>
      <c r="BS1824" s="99">
        <v>105098.979115486</v>
      </c>
      <c r="BT1824" s="99">
        <v>0</v>
      </c>
      <c r="BU1824" s="99">
        <v>369871</v>
      </c>
      <c r="BV1824" s="99">
        <v>59150.070193767497</v>
      </c>
      <c r="BW1824" s="99">
        <v>0</v>
      </c>
      <c r="BX1824" s="99">
        <v>2342.2199918925799</v>
      </c>
      <c r="BY1824" s="99">
        <v>0</v>
      </c>
      <c r="BZ1824" s="99">
        <v>0</v>
      </c>
      <c r="CA1824" s="99">
        <v>2168.0758503675502</v>
      </c>
      <c r="CB1824" s="99">
        <v>244198.01607513399</v>
      </c>
      <c r="CC1824" s="99">
        <v>2064512.3434753399</v>
      </c>
      <c r="CD1824" s="99">
        <v>537254.02645874</v>
      </c>
      <c r="CE1824" s="99">
        <v>169.63952901586899</v>
      </c>
      <c r="CF1824" s="99">
        <v>23093.770577192299</v>
      </c>
      <c r="CG1824" s="99">
        <v>210474.29898643499</v>
      </c>
      <c r="CH1824" s="99">
        <v>0</v>
      </c>
      <c r="CI1824" s="99">
        <v>2338.1793335080101</v>
      </c>
      <c r="CJ1824" s="99">
        <v>266491.45814132702</v>
      </c>
      <c r="CK1824" s="99">
        <v>2275948.2039184598</v>
      </c>
      <c r="CL1824" s="99">
        <v>572242.21990203904</v>
      </c>
      <c r="CM1824" s="188">
        <v>2877.1371959149801</v>
      </c>
      <c r="CN1824" s="188">
        <v>451510.381145477</v>
      </c>
      <c r="CO1824" s="188">
        <v>3004484.7644653302</v>
      </c>
      <c r="CP1824" s="99">
        <v>572242.21990203904</v>
      </c>
      <c r="CQ1824" s="99">
        <v>0</v>
      </c>
      <c r="CR1824" s="99">
        <v>0</v>
      </c>
      <c r="CS1824" s="99">
        <v>0</v>
      </c>
      <c r="CT1824" s="99">
        <v>0</v>
      </c>
      <c r="CU1824" s="98">
        <v>157.45707198599999</v>
      </c>
      <c r="CV1824" s="98">
        <v>710.06590515000005</v>
      </c>
    </row>
    <row r="1825" spans="1:100" x14ac:dyDescent="0.2">
      <c r="A1825" s="98" t="s">
        <v>184</v>
      </c>
      <c r="B1825" s="100">
        <v>42887</v>
      </c>
      <c r="C1825" s="99">
        <v>0</v>
      </c>
      <c r="D1825" s="99">
        <v>2026.6718836426701</v>
      </c>
      <c r="E1825" s="99">
        <v>151.16544950380899</v>
      </c>
      <c r="F1825" s="99">
        <v>0</v>
      </c>
      <c r="G1825" s="99">
        <v>0</v>
      </c>
      <c r="H1825" s="99">
        <v>0</v>
      </c>
      <c r="I1825" s="99">
        <v>0</v>
      </c>
      <c r="J1825" s="99">
        <v>533.14168161153805</v>
      </c>
      <c r="K1825" s="99">
        <v>0</v>
      </c>
      <c r="L1825" s="99">
        <v>16.864918418228601</v>
      </c>
      <c r="M1825" s="99">
        <v>16.886149505851801</v>
      </c>
      <c r="N1825" s="99">
        <v>107.464775514789</v>
      </c>
      <c r="O1825" s="99">
        <v>0</v>
      </c>
      <c r="P1825" s="99">
        <v>1900.7755111306899</v>
      </c>
      <c r="Q1825" s="99">
        <v>122.538236354478</v>
      </c>
      <c r="R1825" s="99">
        <v>0</v>
      </c>
      <c r="S1825" s="99">
        <v>12.1087690376444</v>
      </c>
      <c r="T1825" s="99">
        <v>0</v>
      </c>
      <c r="U1825" s="99">
        <v>534.52638290822495</v>
      </c>
      <c r="V1825" s="99">
        <v>0</v>
      </c>
      <c r="W1825" s="99">
        <v>221298.984855652</v>
      </c>
      <c r="X1825" s="99">
        <v>22068.103540659002</v>
      </c>
      <c r="Y1825" s="99">
        <v>0</v>
      </c>
      <c r="Z1825" s="99">
        <v>0</v>
      </c>
      <c r="AA1825" s="99">
        <v>0</v>
      </c>
      <c r="AB1825" s="99">
        <v>0</v>
      </c>
      <c r="AC1825" s="99">
        <v>181464.31165123</v>
      </c>
      <c r="AD1825" s="99">
        <v>0</v>
      </c>
      <c r="AE1825" s="99">
        <v>939.110695444047</v>
      </c>
      <c r="AF1825" s="99">
        <v>1636.6110647916801</v>
      </c>
      <c r="AG1825" s="99">
        <v>20694.7166202068</v>
      </c>
      <c r="AH1825" s="99">
        <v>0</v>
      </c>
      <c r="AI1825" s="99">
        <v>199457.67109870899</v>
      </c>
      <c r="AJ1825" s="99">
        <v>20149.336805581999</v>
      </c>
      <c r="AK1825" s="99">
        <v>0</v>
      </c>
      <c r="AL1825" s="99">
        <v>1307.9705574214499</v>
      </c>
      <c r="AM1825" s="99">
        <v>0</v>
      </c>
      <c r="AN1825" s="99">
        <v>181736.268297195</v>
      </c>
      <c r="AO1825" s="99">
        <v>0</v>
      </c>
      <c r="AP1825" s="99">
        <v>1888719.3227996801</v>
      </c>
      <c r="AQ1825" s="99">
        <v>182757.107110977</v>
      </c>
      <c r="AR1825" s="99">
        <v>0</v>
      </c>
      <c r="AS1825" s="99">
        <v>0</v>
      </c>
      <c r="AT1825" s="99">
        <v>0</v>
      </c>
      <c r="AU1825" s="99">
        <v>0</v>
      </c>
      <c r="AV1825" s="99">
        <v>716220.69178771996</v>
      </c>
      <c r="AW1825" s="99">
        <v>0</v>
      </c>
      <c r="AX1825" s="99">
        <v>7675.3598318100003</v>
      </c>
      <c r="AY1825" s="99">
        <v>15026.8321404457</v>
      </c>
      <c r="AZ1825" s="99">
        <v>165710.10157203701</v>
      </c>
      <c r="BA1825" s="99">
        <v>0</v>
      </c>
      <c r="BB1825" s="99">
        <v>1703930.3061981199</v>
      </c>
      <c r="BC1825" s="99">
        <v>170124.078878403</v>
      </c>
      <c r="BD1825" s="99">
        <v>0</v>
      </c>
      <c r="BE1825" s="99">
        <v>11213.1073616743</v>
      </c>
      <c r="BF1825" s="99">
        <v>0</v>
      </c>
      <c r="BG1825" s="99">
        <v>716929.16719818104</v>
      </c>
      <c r="BH1825" s="99">
        <v>0</v>
      </c>
      <c r="BI1825" s="99">
        <v>447441.73200988799</v>
      </c>
      <c r="BJ1825" s="99">
        <v>107907.562015533</v>
      </c>
      <c r="BK1825" s="99">
        <v>0</v>
      </c>
      <c r="BL1825" s="99">
        <v>0</v>
      </c>
      <c r="BM1825" s="99">
        <v>0</v>
      </c>
      <c r="BN1825" s="99">
        <v>0</v>
      </c>
      <c r="BO1825" s="99">
        <v>0</v>
      </c>
      <c r="BP1825" s="99">
        <v>0</v>
      </c>
      <c r="BQ1825" s="99">
        <v>0</v>
      </c>
      <c r="BR1825" s="99">
        <v>4498.9184933304796</v>
      </c>
      <c r="BS1825" s="99">
        <v>105461.250001907</v>
      </c>
      <c r="BT1825" s="99">
        <v>0</v>
      </c>
      <c r="BU1825" s="99">
        <v>368788</v>
      </c>
      <c r="BV1825" s="99">
        <v>63041.096721172296</v>
      </c>
      <c r="BW1825" s="99">
        <v>0</v>
      </c>
      <c r="BX1825" s="99">
        <v>2412.9499912261999</v>
      </c>
      <c r="BY1825" s="99">
        <v>0</v>
      </c>
      <c r="BZ1825" s="99">
        <v>0</v>
      </c>
      <c r="CA1825" s="99">
        <v>2178.2280678153002</v>
      </c>
      <c r="CB1825" s="99">
        <v>244036.28863525399</v>
      </c>
      <c r="CC1825" s="99">
        <v>2077548.1027832001</v>
      </c>
      <c r="CD1825" s="99">
        <v>541256.66796875</v>
      </c>
      <c r="CE1825" s="99">
        <v>164.15340882353499</v>
      </c>
      <c r="CF1825" s="99">
        <v>22690.400513172201</v>
      </c>
      <c r="CG1825" s="99">
        <v>207688.252706528</v>
      </c>
      <c r="CH1825" s="99">
        <v>0</v>
      </c>
      <c r="CI1825" s="99">
        <v>2341.7856304943598</v>
      </c>
      <c r="CJ1825" s="99">
        <v>266506.274269104</v>
      </c>
      <c r="CK1825" s="99">
        <v>2284503.0655517601</v>
      </c>
      <c r="CL1825" s="99">
        <v>575172.62785339402</v>
      </c>
      <c r="CM1825" s="188">
        <v>2868.3795939683901</v>
      </c>
      <c r="CN1825" s="188">
        <v>447012.45752334601</v>
      </c>
      <c r="CO1825" s="188">
        <v>2997105.9099426302</v>
      </c>
      <c r="CP1825" s="99">
        <v>575172.62785339402</v>
      </c>
      <c r="CQ1825" s="99">
        <v>0</v>
      </c>
      <c r="CR1825" s="99">
        <v>0</v>
      </c>
      <c r="CS1825" s="99">
        <v>0</v>
      </c>
      <c r="CT1825" s="99">
        <v>0</v>
      </c>
      <c r="CU1825" s="98">
        <v>151.234013678</v>
      </c>
      <c r="CV1825" s="98">
        <v>690.95628877900003</v>
      </c>
    </row>
    <row r="1826" spans="1:100" x14ac:dyDescent="0.2">
      <c r="A1826" s="98" t="s">
        <v>184</v>
      </c>
      <c r="B1826" s="100">
        <v>42979</v>
      </c>
      <c r="C1826" s="99">
        <v>0</v>
      </c>
      <c r="D1826" s="99">
        <v>2073.402456671</v>
      </c>
      <c r="E1826" s="99">
        <v>148.21348505653401</v>
      </c>
      <c r="F1826" s="99">
        <v>0</v>
      </c>
      <c r="G1826" s="99">
        <v>0</v>
      </c>
      <c r="H1826" s="99">
        <v>0</v>
      </c>
      <c r="I1826" s="99">
        <v>0</v>
      </c>
      <c r="J1826" s="99">
        <v>535.81429748237099</v>
      </c>
      <c r="K1826" s="99">
        <v>0</v>
      </c>
      <c r="L1826" s="99">
        <v>17.330953534925399</v>
      </c>
      <c r="M1826" s="99">
        <v>14.2477040599333</v>
      </c>
      <c r="N1826" s="99">
        <v>99.084933082573102</v>
      </c>
      <c r="O1826" s="99">
        <v>0</v>
      </c>
      <c r="P1826" s="99">
        <v>2005.2932707816401</v>
      </c>
      <c r="Q1826" s="99">
        <v>122.014951893128</v>
      </c>
      <c r="R1826" s="99">
        <v>0</v>
      </c>
      <c r="S1826" s="99">
        <v>10.306091333157401</v>
      </c>
      <c r="T1826" s="99">
        <v>0</v>
      </c>
      <c r="U1826" s="99">
        <v>535.01279454678297</v>
      </c>
      <c r="V1826" s="99">
        <v>0</v>
      </c>
      <c r="W1826" s="99">
        <v>230696.83108902001</v>
      </c>
      <c r="X1826" s="99">
        <v>22090.525783061999</v>
      </c>
      <c r="Y1826" s="99">
        <v>0</v>
      </c>
      <c r="Z1826" s="99">
        <v>0</v>
      </c>
      <c r="AA1826" s="99">
        <v>0</v>
      </c>
      <c r="AB1826" s="99">
        <v>0</v>
      </c>
      <c r="AC1826" s="99">
        <v>186274.43437004101</v>
      </c>
      <c r="AD1826" s="99">
        <v>0</v>
      </c>
      <c r="AE1826" s="99">
        <v>1039.6841321587599</v>
      </c>
      <c r="AF1826" s="99">
        <v>1190.6061924099899</v>
      </c>
      <c r="AG1826" s="99">
        <v>19230.969939708699</v>
      </c>
      <c r="AH1826" s="99">
        <v>0</v>
      </c>
      <c r="AI1826" s="99">
        <v>211096.19922828701</v>
      </c>
      <c r="AJ1826" s="99">
        <v>20535.898434877399</v>
      </c>
      <c r="AK1826" s="99">
        <v>0</v>
      </c>
      <c r="AL1826" s="99">
        <v>1145.91825667024</v>
      </c>
      <c r="AM1826" s="99">
        <v>0</v>
      </c>
      <c r="AN1826" s="99">
        <v>186198.98731422401</v>
      </c>
      <c r="AO1826" s="99">
        <v>0</v>
      </c>
      <c r="AP1826" s="99">
        <v>1980419.67622375</v>
      </c>
      <c r="AQ1826" s="99">
        <v>183662.905675888</v>
      </c>
      <c r="AR1826" s="99">
        <v>0</v>
      </c>
      <c r="AS1826" s="99">
        <v>0</v>
      </c>
      <c r="AT1826" s="99">
        <v>0</v>
      </c>
      <c r="AU1826" s="99">
        <v>0</v>
      </c>
      <c r="AV1826" s="99">
        <v>736165.28057861305</v>
      </c>
      <c r="AW1826" s="99">
        <v>0</v>
      </c>
      <c r="AX1826" s="99">
        <v>8579.5516115426999</v>
      </c>
      <c r="AY1826" s="99">
        <v>10549.9275563955</v>
      </c>
      <c r="AZ1826" s="99">
        <v>155847.69049835199</v>
      </c>
      <c r="BA1826" s="99">
        <v>0</v>
      </c>
      <c r="BB1826" s="99">
        <v>1840917.63996887</v>
      </c>
      <c r="BC1826" s="99">
        <v>173770.31712722799</v>
      </c>
      <c r="BD1826" s="99">
        <v>0</v>
      </c>
      <c r="BE1826" s="99">
        <v>9335.0801804065704</v>
      </c>
      <c r="BF1826" s="99">
        <v>0</v>
      </c>
      <c r="BG1826" s="99">
        <v>737815.67611694301</v>
      </c>
      <c r="BH1826" s="99">
        <v>0</v>
      </c>
      <c r="BI1826" s="99">
        <v>444357.27699661301</v>
      </c>
      <c r="BJ1826" s="99">
        <v>113943.388762474</v>
      </c>
      <c r="BK1826" s="99">
        <v>0</v>
      </c>
      <c r="BL1826" s="99">
        <v>0</v>
      </c>
      <c r="BM1826" s="99">
        <v>0</v>
      </c>
      <c r="BN1826" s="99">
        <v>0</v>
      </c>
      <c r="BO1826" s="99">
        <v>0</v>
      </c>
      <c r="BP1826" s="99">
        <v>0</v>
      </c>
      <c r="BQ1826" s="99">
        <v>0</v>
      </c>
      <c r="BR1826" s="99">
        <v>3640.5462366044499</v>
      </c>
      <c r="BS1826" s="99">
        <v>105494.49103164701</v>
      </c>
      <c r="BT1826" s="99">
        <v>0</v>
      </c>
      <c r="BU1826" s="99">
        <v>363605.909999847</v>
      </c>
      <c r="BV1826" s="99">
        <v>65152.750335693403</v>
      </c>
      <c r="BW1826" s="99">
        <v>0</v>
      </c>
      <c r="BX1826" s="99">
        <v>1736.2799952477201</v>
      </c>
      <c r="BY1826" s="99">
        <v>0</v>
      </c>
      <c r="BZ1826" s="99">
        <v>0</v>
      </c>
      <c r="CA1826" s="99">
        <v>2221.9598304331298</v>
      </c>
      <c r="CB1826" s="99">
        <v>251591.245782852</v>
      </c>
      <c r="CC1826" s="99">
        <v>2161994.3775939899</v>
      </c>
      <c r="CD1826" s="99">
        <v>553984.82563018799</v>
      </c>
      <c r="CE1826" s="99">
        <v>153.081009795889</v>
      </c>
      <c r="CF1826" s="99">
        <v>22234.089607238799</v>
      </c>
      <c r="CG1826" s="99">
        <v>204388.42018890401</v>
      </c>
      <c r="CH1826" s="99">
        <v>0</v>
      </c>
      <c r="CI1826" s="99">
        <v>2375.2863718569301</v>
      </c>
      <c r="CJ1826" s="99">
        <v>273365.73170471197</v>
      </c>
      <c r="CK1826" s="99">
        <v>2367152.77270508</v>
      </c>
      <c r="CL1826" s="99">
        <v>587546.37427520799</v>
      </c>
      <c r="CM1826" s="188">
        <v>2904.9787859916701</v>
      </c>
      <c r="CN1826" s="188">
        <v>459825.82950592</v>
      </c>
      <c r="CO1826" s="188">
        <v>3084711.3189392099</v>
      </c>
      <c r="CP1826" s="99">
        <v>587546.37427520799</v>
      </c>
      <c r="CQ1826" s="99">
        <v>0</v>
      </c>
      <c r="CR1826" s="99">
        <v>0</v>
      </c>
      <c r="CS1826" s="99">
        <v>0</v>
      </c>
      <c r="CT1826" s="99">
        <v>0</v>
      </c>
      <c r="CU1826" s="98">
        <v>148.06869909700001</v>
      </c>
      <c r="CV1826" s="98">
        <v>684.34623538200003</v>
      </c>
    </row>
    <row r="1827" spans="1:100" x14ac:dyDescent="0.2">
      <c r="A1827" s="98" t="s">
        <v>184</v>
      </c>
      <c r="B1827" s="100">
        <v>43070</v>
      </c>
      <c r="C1827" s="99">
        <v>0</v>
      </c>
      <c r="D1827" s="99">
        <v>2090.33045649529</v>
      </c>
      <c r="E1827" s="99">
        <v>145.022422861308</v>
      </c>
      <c r="F1827" s="99">
        <v>0</v>
      </c>
      <c r="G1827" s="99">
        <v>0</v>
      </c>
      <c r="H1827" s="99">
        <v>0</v>
      </c>
      <c r="I1827" s="99">
        <v>0</v>
      </c>
      <c r="J1827" s="99">
        <v>531.67539107054495</v>
      </c>
      <c r="K1827" s="99">
        <v>0</v>
      </c>
      <c r="L1827" s="99">
        <v>19.629385424079398</v>
      </c>
      <c r="M1827" s="99">
        <v>16.1849044589326</v>
      </c>
      <c r="N1827" s="99">
        <v>95.120766363106696</v>
      </c>
      <c r="O1827" s="99">
        <v>0</v>
      </c>
      <c r="P1827" s="99">
        <v>2047.65483738482</v>
      </c>
      <c r="Q1827" s="99">
        <v>120.072583481669</v>
      </c>
      <c r="R1827" s="99">
        <v>0</v>
      </c>
      <c r="S1827" s="99">
        <v>10.847470841137699</v>
      </c>
      <c r="T1827" s="99">
        <v>0</v>
      </c>
      <c r="U1827" s="99">
        <v>531.77625308930897</v>
      </c>
      <c r="V1827" s="99">
        <v>0</v>
      </c>
      <c r="W1827" s="99">
        <v>221768.581392288</v>
      </c>
      <c r="X1827" s="99">
        <v>21037.210259914398</v>
      </c>
      <c r="Y1827" s="99">
        <v>0</v>
      </c>
      <c r="Z1827" s="99">
        <v>0</v>
      </c>
      <c r="AA1827" s="99">
        <v>0</v>
      </c>
      <c r="AB1827" s="99">
        <v>0</v>
      </c>
      <c r="AC1827" s="99">
        <v>184825.869216919</v>
      </c>
      <c r="AD1827" s="99">
        <v>0</v>
      </c>
      <c r="AE1827" s="99">
        <v>1061.1430024951701</v>
      </c>
      <c r="AF1827" s="99">
        <v>1268.4221963882401</v>
      </c>
      <c r="AG1827" s="99">
        <v>18584.663952827501</v>
      </c>
      <c r="AH1827" s="99">
        <v>0</v>
      </c>
      <c r="AI1827" s="99">
        <v>206724.232772827</v>
      </c>
      <c r="AJ1827" s="99">
        <v>19742.519977569598</v>
      </c>
      <c r="AK1827" s="99">
        <v>0</v>
      </c>
      <c r="AL1827" s="99">
        <v>926.57512240856897</v>
      </c>
      <c r="AM1827" s="99">
        <v>0</v>
      </c>
      <c r="AN1827" s="99">
        <v>184690.78879737901</v>
      </c>
      <c r="AO1827" s="99">
        <v>0</v>
      </c>
      <c r="AP1827" s="99">
        <v>1855917.0670165999</v>
      </c>
      <c r="AQ1827" s="99">
        <v>173653.94746780401</v>
      </c>
      <c r="AR1827" s="99">
        <v>0</v>
      </c>
      <c r="AS1827" s="99">
        <v>0</v>
      </c>
      <c r="AT1827" s="99">
        <v>0</v>
      </c>
      <c r="AU1827" s="99">
        <v>0</v>
      </c>
      <c r="AV1827" s="99">
        <v>740476.78984832799</v>
      </c>
      <c r="AW1827" s="99">
        <v>0</v>
      </c>
      <c r="AX1827" s="99">
        <v>9329.7368630170804</v>
      </c>
      <c r="AY1827" s="99">
        <v>11234.370565295199</v>
      </c>
      <c r="AZ1827" s="99">
        <v>152779.76200866699</v>
      </c>
      <c r="BA1827" s="99">
        <v>0</v>
      </c>
      <c r="BB1827" s="99">
        <v>1792839.59977722</v>
      </c>
      <c r="BC1827" s="99">
        <v>166902.12948608401</v>
      </c>
      <c r="BD1827" s="99">
        <v>0</v>
      </c>
      <c r="BE1827" s="99">
        <v>7726.6921825408899</v>
      </c>
      <c r="BF1827" s="99">
        <v>0</v>
      </c>
      <c r="BG1827" s="99">
        <v>736227.85736846901</v>
      </c>
      <c r="BH1827" s="99">
        <v>0</v>
      </c>
      <c r="BI1827" s="99">
        <v>424559.34599304199</v>
      </c>
      <c r="BJ1827" s="99">
        <v>117451.582921982</v>
      </c>
      <c r="BK1827" s="99">
        <v>0</v>
      </c>
      <c r="BL1827" s="99">
        <v>0</v>
      </c>
      <c r="BM1827" s="99">
        <v>0</v>
      </c>
      <c r="BN1827" s="99">
        <v>0</v>
      </c>
      <c r="BO1827" s="99">
        <v>0</v>
      </c>
      <c r="BP1827" s="99">
        <v>0</v>
      </c>
      <c r="BQ1827" s="99">
        <v>0</v>
      </c>
      <c r="BR1827" s="99">
        <v>3681.2870778143401</v>
      </c>
      <c r="BS1827" s="99">
        <v>110229.092348099</v>
      </c>
      <c r="BT1827" s="99">
        <v>0</v>
      </c>
      <c r="BU1827" s="99">
        <v>376520</v>
      </c>
      <c r="BV1827" s="99">
        <v>63235.705332755999</v>
      </c>
      <c r="BW1827" s="99">
        <v>0</v>
      </c>
      <c r="BX1827" s="99">
        <v>1457.6399953663299</v>
      </c>
      <c r="BY1827" s="99">
        <v>0</v>
      </c>
      <c r="BZ1827" s="99">
        <v>0</v>
      </c>
      <c r="CA1827" s="99">
        <v>2234.8635675311102</v>
      </c>
      <c r="CB1827" s="99">
        <v>243341.85875701901</v>
      </c>
      <c r="CC1827" s="99">
        <v>2027499.06184387</v>
      </c>
      <c r="CD1827" s="99">
        <v>539673.61203002895</v>
      </c>
      <c r="CE1827" s="99">
        <v>156.53223198279699</v>
      </c>
      <c r="CF1827" s="99">
        <v>22363.280389547301</v>
      </c>
      <c r="CG1827" s="99">
        <v>207606.733009338</v>
      </c>
      <c r="CH1827" s="99">
        <v>0</v>
      </c>
      <c r="CI1827" s="99">
        <v>2390.8379111588001</v>
      </c>
      <c r="CJ1827" s="99">
        <v>267014.126586914</v>
      </c>
      <c r="CK1827" s="99">
        <v>2234825.5889587398</v>
      </c>
      <c r="CL1827" s="99">
        <v>573834.85892486596</v>
      </c>
      <c r="CM1827" s="188">
        <v>2924.69714099169</v>
      </c>
      <c r="CN1827" s="188">
        <v>452060.96430206299</v>
      </c>
      <c r="CO1827" s="188">
        <v>2986636.18389893</v>
      </c>
      <c r="CP1827" s="99">
        <v>573834.85892486596</v>
      </c>
      <c r="CQ1827" s="99">
        <v>0</v>
      </c>
      <c r="CR1827" s="99">
        <v>0</v>
      </c>
      <c r="CS1827" s="99">
        <v>0</v>
      </c>
      <c r="CT1827" s="99">
        <v>0</v>
      </c>
      <c r="CU1827" s="98">
        <v>145.10854778500001</v>
      </c>
      <c r="CV1827" s="98">
        <v>685.78756724699997</v>
      </c>
    </row>
    <row r="1828" spans="1:100" x14ac:dyDescent="0.2">
      <c r="A1828" s="98" t="s">
        <v>184</v>
      </c>
      <c r="B1828" s="100">
        <v>43160</v>
      </c>
      <c r="C1828" s="99">
        <v>0</v>
      </c>
      <c r="D1828" s="99">
        <v>2080.1099731028098</v>
      </c>
      <c r="E1828" s="99">
        <v>139.665810674429</v>
      </c>
      <c r="F1828" s="99">
        <v>0</v>
      </c>
      <c r="G1828" s="99">
        <v>0</v>
      </c>
      <c r="H1828" s="99">
        <v>0</v>
      </c>
      <c r="I1828" s="99">
        <v>0</v>
      </c>
      <c r="J1828" s="99">
        <v>522.75449099391699</v>
      </c>
      <c r="K1828" s="99">
        <v>0</v>
      </c>
      <c r="L1828" s="99">
        <v>18.243286435492301</v>
      </c>
      <c r="M1828" s="99">
        <v>13.6253051079111</v>
      </c>
      <c r="N1828" s="99">
        <v>89.422133248299403</v>
      </c>
      <c r="O1828" s="99">
        <v>0</v>
      </c>
      <c r="P1828" s="99">
        <v>1903.7148989289999</v>
      </c>
      <c r="Q1828" s="99">
        <v>117.484435247257</v>
      </c>
      <c r="R1828" s="99">
        <v>0</v>
      </c>
      <c r="S1828" s="99">
        <v>10.9172691566637</v>
      </c>
      <c r="T1828" s="99">
        <v>0</v>
      </c>
      <c r="U1828" s="99">
        <v>521.58914788067295</v>
      </c>
      <c r="V1828" s="99">
        <v>0</v>
      </c>
      <c r="W1828" s="99">
        <v>223054.06635665899</v>
      </c>
      <c r="X1828" s="99">
        <v>20211.795476913499</v>
      </c>
      <c r="Y1828" s="99">
        <v>0</v>
      </c>
      <c r="Z1828" s="99">
        <v>0</v>
      </c>
      <c r="AA1828" s="99">
        <v>0</v>
      </c>
      <c r="AB1828" s="99">
        <v>0</v>
      </c>
      <c r="AC1828" s="99">
        <v>177046.72118949899</v>
      </c>
      <c r="AD1828" s="99">
        <v>0</v>
      </c>
      <c r="AE1828" s="99">
        <v>1192.1041547208999</v>
      </c>
      <c r="AF1828" s="99">
        <v>1148.97451268137</v>
      </c>
      <c r="AG1828" s="99">
        <v>17536.771759748499</v>
      </c>
      <c r="AH1828" s="99">
        <v>0</v>
      </c>
      <c r="AI1828" s="99">
        <v>200840.323228836</v>
      </c>
      <c r="AJ1828" s="99">
        <v>19168.216576814699</v>
      </c>
      <c r="AK1828" s="99">
        <v>0</v>
      </c>
      <c r="AL1828" s="99">
        <v>869.89197186380602</v>
      </c>
      <c r="AM1828" s="99">
        <v>0</v>
      </c>
      <c r="AN1828" s="99">
        <v>176863.34159469599</v>
      </c>
      <c r="AO1828" s="99">
        <v>0</v>
      </c>
      <c r="AP1828" s="99">
        <v>1852600.18603516</v>
      </c>
      <c r="AQ1828" s="99">
        <v>169471.718488693</v>
      </c>
      <c r="AR1828" s="99">
        <v>0</v>
      </c>
      <c r="AS1828" s="99">
        <v>0</v>
      </c>
      <c r="AT1828" s="99">
        <v>0</v>
      </c>
      <c r="AU1828" s="99">
        <v>0</v>
      </c>
      <c r="AV1828" s="99">
        <v>706039.79933166504</v>
      </c>
      <c r="AW1828" s="99">
        <v>0</v>
      </c>
      <c r="AX1828" s="99">
        <v>9494.3649907112103</v>
      </c>
      <c r="AY1828" s="99">
        <v>10161.9832993746</v>
      </c>
      <c r="AZ1828" s="99">
        <v>140906.02114296</v>
      </c>
      <c r="BA1828" s="99">
        <v>0</v>
      </c>
      <c r="BB1828" s="99">
        <v>1597562.6337890599</v>
      </c>
      <c r="BC1828" s="99">
        <v>163975.596969604</v>
      </c>
      <c r="BD1828" s="99">
        <v>0</v>
      </c>
      <c r="BE1828" s="99">
        <v>7378.1246735453597</v>
      </c>
      <c r="BF1828" s="99">
        <v>0</v>
      </c>
      <c r="BG1828" s="99">
        <v>707631.07841491699</v>
      </c>
      <c r="BH1828" s="99">
        <v>0</v>
      </c>
      <c r="BI1828" s="99">
        <v>430474.23475647002</v>
      </c>
      <c r="BJ1828" s="99">
        <v>122253.7359972</v>
      </c>
      <c r="BK1828" s="99">
        <v>0</v>
      </c>
      <c r="BL1828" s="99">
        <v>0</v>
      </c>
      <c r="BM1828" s="99">
        <v>0</v>
      </c>
      <c r="BN1828" s="99">
        <v>0</v>
      </c>
      <c r="BO1828" s="99">
        <v>0</v>
      </c>
      <c r="BP1828" s="99">
        <v>0</v>
      </c>
      <c r="BQ1828" s="99">
        <v>0</v>
      </c>
      <c r="BR1828" s="99">
        <v>3218.6136673390902</v>
      </c>
      <c r="BS1828" s="99">
        <v>112429.56967735301</v>
      </c>
      <c r="BT1828" s="99">
        <v>0</v>
      </c>
      <c r="BU1828" s="99">
        <v>376025.41062164301</v>
      </c>
      <c r="BV1828" s="99">
        <v>64197.3638925552</v>
      </c>
      <c r="BW1828" s="99">
        <v>0</v>
      </c>
      <c r="BX1828" s="99">
        <v>1553.8539189994301</v>
      </c>
      <c r="BY1828" s="99">
        <v>0</v>
      </c>
      <c r="BZ1828" s="99">
        <v>0</v>
      </c>
      <c r="CA1828" s="99">
        <v>2218.32729139924</v>
      </c>
      <c r="CB1828" s="99">
        <v>243113.17580223101</v>
      </c>
      <c r="CC1828" s="99">
        <v>2018635.46388245</v>
      </c>
      <c r="CD1828" s="99">
        <v>555552.78170013404</v>
      </c>
      <c r="CE1828" s="99">
        <v>159.147101039067</v>
      </c>
      <c r="CF1828" s="99">
        <v>22695.2032866478</v>
      </c>
      <c r="CG1828" s="99">
        <v>210715.29638862601</v>
      </c>
      <c r="CH1828" s="99">
        <v>0</v>
      </c>
      <c r="CI1828" s="99">
        <v>2378.3587367236601</v>
      </c>
      <c r="CJ1828" s="99">
        <v>265314.610336304</v>
      </c>
      <c r="CK1828" s="99">
        <v>2230192.2503356901</v>
      </c>
      <c r="CL1828" s="99">
        <v>589984.03029632603</v>
      </c>
      <c r="CM1828" s="188">
        <v>2892.5041202306702</v>
      </c>
      <c r="CN1828" s="188">
        <v>442579.71172714198</v>
      </c>
      <c r="CO1828" s="188">
        <v>2943032.6256103502</v>
      </c>
      <c r="CP1828" s="99">
        <v>589984.03029632603</v>
      </c>
      <c r="CQ1828" s="99">
        <v>0</v>
      </c>
      <c r="CR1828" s="99">
        <v>0</v>
      </c>
      <c r="CS1828" s="99">
        <v>0</v>
      </c>
      <c r="CT1828" s="99">
        <v>0</v>
      </c>
      <c r="CU1828" s="98">
        <v>139.65061535699999</v>
      </c>
      <c r="CV1828" s="98">
        <v>675.97444558100005</v>
      </c>
    </row>
    <row r="1829" spans="1:100" x14ac:dyDescent="0.2">
      <c r="A1829" s="98" t="s">
        <v>184</v>
      </c>
      <c r="B1829" s="100">
        <v>43252</v>
      </c>
      <c r="C1829" s="99">
        <v>0</v>
      </c>
      <c r="D1829" s="99">
        <v>2108.7148391902401</v>
      </c>
      <c r="E1829" s="99">
        <v>137.15333315730101</v>
      </c>
      <c r="F1829" s="99">
        <v>0</v>
      </c>
      <c r="G1829" s="99">
        <v>0</v>
      </c>
      <c r="H1829" s="99">
        <v>0</v>
      </c>
      <c r="I1829" s="99">
        <v>0</v>
      </c>
      <c r="J1829" s="99">
        <v>516.66119966656004</v>
      </c>
      <c r="K1829" s="99">
        <v>0</v>
      </c>
      <c r="L1829" s="99">
        <v>18.8634430102538</v>
      </c>
      <c r="M1829" s="99">
        <v>13.957528374972799</v>
      </c>
      <c r="N1829" s="99">
        <v>85.995383255183697</v>
      </c>
      <c r="O1829" s="99">
        <v>0</v>
      </c>
      <c r="P1829" s="99">
        <v>2003.8166785538201</v>
      </c>
      <c r="Q1829" s="99">
        <v>113.583758941852</v>
      </c>
      <c r="R1829" s="99">
        <v>0</v>
      </c>
      <c r="S1829" s="99">
        <v>9.0971787757007405</v>
      </c>
      <c r="T1829" s="99">
        <v>0</v>
      </c>
      <c r="U1829" s="99">
        <v>519.10209900885798</v>
      </c>
      <c r="V1829" s="99">
        <v>0</v>
      </c>
      <c r="W1829" s="99">
        <v>223094.80376625099</v>
      </c>
      <c r="X1829" s="99">
        <v>18781.160628557202</v>
      </c>
      <c r="Y1829" s="99">
        <v>0</v>
      </c>
      <c r="Z1829" s="99">
        <v>0</v>
      </c>
      <c r="AA1829" s="99">
        <v>0</v>
      </c>
      <c r="AB1829" s="99">
        <v>0</v>
      </c>
      <c r="AC1829" s="99">
        <v>177163.39065742501</v>
      </c>
      <c r="AD1829" s="99">
        <v>0</v>
      </c>
      <c r="AE1829" s="99">
        <v>1115.1466034948801</v>
      </c>
      <c r="AF1829" s="99">
        <v>987.55348326265801</v>
      </c>
      <c r="AG1829" s="99">
        <v>16767.001031875599</v>
      </c>
      <c r="AH1829" s="99">
        <v>0</v>
      </c>
      <c r="AI1829" s="99">
        <v>203854.04204940799</v>
      </c>
      <c r="AJ1829" s="99">
        <v>18751.802927494002</v>
      </c>
      <c r="AK1829" s="99">
        <v>0</v>
      </c>
      <c r="AL1829" s="99">
        <v>607.71771907061304</v>
      </c>
      <c r="AM1829" s="99">
        <v>0</v>
      </c>
      <c r="AN1829" s="99">
        <v>177583.227306366</v>
      </c>
      <c r="AO1829" s="99">
        <v>0</v>
      </c>
      <c r="AP1829" s="99">
        <v>1859545.59078979</v>
      </c>
      <c r="AQ1829" s="99">
        <v>158520.53740501401</v>
      </c>
      <c r="AR1829" s="99">
        <v>0</v>
      </c>
      <c r="AS1829" s="99">
        <v>0</v>
      </c>
      <c r="AT1829" s="99">
        <v>0</v>
      </c>
      <c r="AU1829" s="99">
        <v>0</v>
      </c>
      <c r="AV1829" s="99">
        <v>712519.37408447301</v>
      </c>
      <c r="AW1829" s="99">
        <v>0</v>
      </c>
      <c r="AX1829" s="99">
        <v>9186.29511010647</v>
      </c>
      <c r="AY1829" s="99">
        <v>8993.5633816719092</v>
      </c>
      <c r="AZ1829" s="99">
        <v>134895.721054077</v>
      </c>
      <c r="BA1829" s="99">
        <v>0</v>
      </c>
      <c r="BB1829" s="99">
        <v>1698330.9891967799</v>
      </c>
      <c r="BC1829" s="99">
        <v>161641.61065673799</v>
      </c>
      <c r="BD1829" s="99">
        <v>0</v>
      </c>
      <c r="BE1829" s="99">
        <v>5502.67956256866</v>
      </c>
      <c r="BF1829" s="99">
        <v>0</v>
      </c>
      <c r="BG1829" s="99">
        <v>712954.55005645799</v>
      </c>
      <c r="BH1829" s="99">
        <v>0</v>
      </c>
      <c r="BI1829" s="99">
        <v>460289.74382019002</v>
      </c>
      <c r="BJ1829" s="99">
        <v>125040.25558757799</v>
      </c>
      <c r="BK1829" s="99">
        <v>0</v>
      </c>
      <c r="BL1829" s="99">
        <v>0</v>
      </c>
      <c r="BM1829" s="99">
        <v>0</v>
      </c>
      <c r="BN1829" s="99">
        <v>0</v>
      </c>
      <c r="BO1829" s="99">
        <v>0</v>
      </c>
      <c r="BP1829" s="99">
        <v>0</v>
      </c>
      <c r="BQ1829" s="99">
        <v>0</v>
      </c>
      <c r="BR1829" s="99">
        <v>2839.98353758454</v>
      </c>
      <c r="BS1829" s="99">
        <v>116384.37491226201</v>
      </c>
      <c r="BT1829" s="99">
        <v>0</v>
      </c>
      <c r="BU1829" s="99">
        <v>378043.08279800398</v>
      </c>
      <c r="BV1829" s="99">
        <v>63311.365113258398</v>
      </c>
      <c r="BW1829" s="99">
        <v>0</v>
      </c>
      <c r="BX1829" s="99">
        <v>1226.4953725338</v>
      </c>
      <c r="BY1829" s="99">
        <v>0</v>
      </c>
      <c r="BZ1829" s="99">
        <v>0</v>
      </c>
      <c r="CA1829" s="99">
        <v>2248.2228566110098</v>
      </c>
      <c r="CB1829" s="99">
        <v>242665.93819618199</v>
      </c>
      <c r="CC1829" s="99">
        <v>2025903.8905181901</v>
      </c>
      <c r="CD1829" s="99">
        <v>558542.61856841994</v>
      </c>
      <c r="CE1829" s="99">
        <v>156.31244001165001</v>
      </c>
      <c r="CF1829" s="99">
        <v>22917.762411117601</v>
      </c>
      <c r="CG1829" s="99">
        <v>213801.692266464</v>
      </c>
      <c r="CH1829" s="99">
        <v>0</v>
      </c>
      <c r="CI1829" s="99">
        <v>2404.04177585244</v>
      </c>
      <c r="CJ1829" s="99">
        <v>265245.38751602202</v>
      </c>
      <c r="CK1829" s="99">
        <v>2239745.3704528799</v>
      </c>
      <c r="CL1829" s="99">
        <v>593096.61756133998</v>
      </c>
      <c r="CM1829" s="188">
        <v>2919.1920007169201</v>
      </c>
      <c r="CN1829" s="188">
        <v>441834.71986770601</v>
      </c>
      <c r="CO1829" s="188">
        <v>2952117.6256103502</v>
      </c>
      <c r="CP1829" s="99">
        <v>593096.61756133998</v>
      </c>
      <c r="CQ1829" s="99">
        <v>0</v>
      </c>
      <c r="CR1829" s="99">
        <v>0</v>
      </c>
      <c r="CS1829" s="99">
        <v>0</v>
      </c>
      <c r="CT1829" s="99">
        <v>0</v>
      </c>
      <c r="CU1829" s="98">
        <v>137.26270391099999</v>
      </c>
      <c r="CV1829" s="98">
        <v>672.50764577500001</v>
      </c>
    </row>
    <row r="1830" spans="1:100" x14ac:dyDescent="0.2">
      <c r="A1830" s="98" t="s">
        <v>184</v>
      </c>
      <c r="B1830" s="100">
        <v>43344</v>
      </c>
      <c r="C1830" s="99">
        <v>0</v>
      </c>
      <c r="D1830" s="99">
        <v>2098.7623085975601</v>
      </c>
      <c r="E1830" s="99">
        <v>134.07912523671999</v>
      </c>
      <c r="F1830" s="99">
        <v>0</v>
      </c>
      <c r="G1830" s="99">
        <v>0</v>
      </c>
      <c r="H1830" s="99">
        <v>0</v>
      </c>
      <c r="I1830" s="99">
        <v>0</v>
      </c>
      <c r="J1830" s="99">
        <v>499.78783830255298</v>
      </c>
      <c r="K1830" s="99">
        <v>0</v>
      </c>
      <c r="L1830" s="99">
        <v>29.421630643308202</v>
      </c>
      <c r="M1830" s="99">
        <v>14.496889096917601</v>
      </c>
      <c r="N1830" s="99">
        <v>86.550876186229303</v>
      </c>
      <c r="O1830" s="99">
        <v>0</v>
      </c>
      <c r="P1830" s="99">
        <v>2025.67417821288</v>
      </c>
      <c r="Q1830" s="99">
        <v>103.165472191758</v>
      </c>
      <c r="R1830" s="99">
        <v>0</v>
      </c>
      <c r="S1830" s="99">
        <v>2.9671930805779998</v>
      </c>
      <c r="T1830" s="99">
        <v>0</v>
      </c>
      <c r="U1830" s="99">
        <v>498.29829356074299</v>
      </c>
      <c r="V1830" s="99">
        <v>0</v>
      </c>
      <c r="W1830" s="99">
        <v>217268.60550499</v>
      </c>
      <c r="X1830" s="99">
        <v>16934.887995004701</v>
      </c>
      <c r="Y1830" s="99">
        <v>0</v>
      </c>
      <c r="Z1830" s="99">
        <v>0</v>
      </c>
      <c r="AA1830" s="99">
        <v>0</v>
      </c>
      <c r="AB1830" s="99">
        <v>0</v>
      </c>
      <c r="AC1830" s="99">
        <v>167075.394426346</v>
      </c>
      <c r="AD1830" s="99">
        <v>0</v>
      </c>
      <c r="AE1830" s="99">
        <v>1235.45174524188</v>
      </c>
      <c r="AF1830" s="99">
        <v>917.72932454943702</v>
      </c>
      <c r="AG1830" s="99">
        <v>16223.8137462139</v>
      </c>
      <c r="AH1830" s="99">
        <v>0</v>
      </c>
      <c r="AI1830" s="99">
        <v>197752.42241668701</v>
      </c>
      <c r="AJ1830" s="99">
        <v>16873.1427266598</v>
      </c>
      <c r="AK1830" s="99">
        <v>0</v>
      </c>
      <c r="AL1830" s="99">
        <v>222.32191761210601</v>
      </c>
      <c r="AM1830" s="99">
        <v>0</v>
      </c>
      <c r="AN1830" s="99">
        <v>166924.867851257</v>
      </c>
      <c r="AO1830" s="99">
        <v>0</v>
      </c>
      <c r="AP1830" s="99">
        <v>1820207.22839355</v>
      </c>
      <c r="AQ1830" s="99">
        <v>143128.82788467401</v>
      </c>
      <c r="AR1830" s="99">
        <v>0</v>
      </c>
      <c r="AS1830" s="99">
        <v>0</v>
      </c>
      <c r="AT1830" s="99">
        <v>0</v>
      </c>
      <c r="AU1830" s="99">
        <v>0</v>
      </c>
      <c r="AV1830" s="99">
        <v>685420.12638091994</v>
      </c>
      <c r="AW1830" s="99">
        <v>0</v>
      </c>
      <c r="AX1830" s="99">
        <v>10272.772946000099</v>
      </c>
      <c r="AY1830" s="99">
        <v>8275.0737360715902</v>
      </c>
      <c r="AZ1830" s="99">
        <v>131465.55350303699</v>
      </c>
      <c r="BA1830" s="99">
        <v>0</v>
      </c>
      <c r="BB1830" s="99">
        <v>1673830.80645752</v>
      </c>
      <c r="BC1830" s="99">
        <v>146501.02186203</v>
      </c>
      <c r="BD1830" s="99">
        <v>0</v>
      </c>
      <c r="BE1830" s="99">
        <v>1954.45841084421</v>
      </c>
      <c r="BF1830" s="99">
        <v>0</v>
      </c>
      <c r="BG1830" s="99">
        <v>688031.437026978</v>
      </c>
      <c r="BH1830" s="99">
        <v>0</v>
      </c>
      <c r="BI1830" s="99">
        <v>421218.78701400798</v>
      </c>
      <c r="BJ1830" s="99">
        <v>126946.916261673</v>
      </c>
      <c r="BK1830" s="99">
        <v>0</v>
      </c>
      <c r="BL1830" s="99">
        <v>0</v>
      </c>
      <c r="BM1830" s="99">
        <v>0</v>
      </c>
      <c r="BN1830" s="99">
        <v>0</v>
      </c>
      <c r="BO1830" s="99">
        <v>0</v>
      </c>
      <c r="BP1830" s="99">
        <v>0</v>
      </c>
      <c r="BQ1830" s="99">
        <v>0</v>
      </c>
      <c r="BR1830" s="99">
        <v>2713.3381837904499</v>
      </c>
      <c r="BS1830" s="99">
        <v>121619.316474915</v>
      </c>
      <c r="BT1830" s="99">
        <v>0</v>
      </c>
      <c r="BU1830" s="99">
        <v>343973.10796356201</v>
      </c>
      <c r="BV1830" s="99">
        <v>58990.481877327002</v>
      </c>
      <c r="BW1830" s="99">
        <v>0</v>
      </c>
      <c r="BX1830" s="99">
        <v>340.62884860113297</v>
      </c>
      <c r="BY1830" s="99">
        <v>0</v>
      </c>
      <c r="BZ1830" s="99">
        <v>0</v>
      </c>
      <c r="CA1830" s="99">
        <v>2231.39976349473</v>
      </c>
      <c r="CB1830" s="99">
        <v>232929.367763519</v>
      </c>
      <c r="CC1830" s="99">
        <v>1955870.43771362</v>
      </c>
      <c r="CD1830" s="99">
        <v>543474.85106658901</v>
      </c>
      <c r="CE1830" s="99">
        <v>158.43853474222101</v>
      </c>
      <c r="CF1830" s="99">
        <v>22763.795715808901</v>
      </c>
      <c r="CG1830" s="99">
        <v>211272.85552787801</v>
      </c>
      <c r="CH1830" s="99">
        <v>0</v>
      </c>
      <c r="CI1830" s="99">
        <v>2390.0509816408198</v>
      </c>
      <c r="CJ1830" s="99">
        <v>255436.87861633301</v>
      </c>
      <c r="CK1830" s="99">
        <v>2166046.9914245601</v>
      </c>
      <c r="CL1830" s="99">
        <v>577649.10211944603</v>
      </c>
      <c r="CM1830" s="188">
        <v>2888.7773167789001</v>
      </c>
      <c r="CN1830" s="188">
        <v>422476.71609115601</v>
      </c>
      <c r="CO1830" s="188">
        <v>2834408.4863586398</v>
      </c>
      <c r="CP1830" s="99">
        <v>577649.10211944603</v>
      </c>
      <c r="CQ1830" s="99">
        <v>0</v>
      </c>
      <c r="CR1830" s="99">
        <v>0</v>
      </c>
      <c r="CS1830" s="99">
        <v>0</v>
      </c>
      <c r="CT1830" s="99">
        <v>0</v>
      </c>
      <c r="CU1830" s="98">
        <v>133.91104983400001</v>
      </c>
      <c r="CV1830" s="98">
        <v>658.59690721599998</v>
      </c>
    </row>
    <row r="1831" spans="1:100" x14ac:dyDescent="0.2">
      <c r="A1831" s="98" t="s">
        <v>185</v>
      </c>
      <c r="B1831" s="100">
        <v>38047</v>
      </c>
      <c r="C1831" s="99">
        <v>0</v>
      </c>
      <c r="D1831" s="99">
        <v>4655.9205240607298</v>
      </c>
      <c r="E1831" s="99">
        <v>11042.8287183046</v>
      </c>
      <c r="F1831" s="99">
        <v>2799.0256417095702</v>
      </c>
      <c r="G1831" s="99">
        <v>2.9578503509983398</v>
      </c>
      <c r="H1831" s="99">
        <v>0</v>
      </c>
      <c r="I1831" s="99">
        <v>0</v>
      </c>
      <c r="J1831" s="99">
        <v>6.0844202609732703</v>
      </c>
      <c r="K1831" s="99">
        <v>0</v>
      </c>
      <c r="L1831" s="99">
        <v>3383.2133702337701</v>
      </c>
      <c r="M1831" s="99">
        <v>151.370563035831</v>
      </c>
      <c r="N1831" s="99">
        <v>5368.2894096970604</v>
      </c>
      <c r="O1831" s="99">
        <v>0</v>
      </c>
      <c r="P1831" s="99">
        <v>0</v>
      </c>
      <c r="Q1831" s="99">
        <v>6073.8476019501704</v>
      </c>
      <c r="R1831" s="99">
        <v>0</v>
      </c>
      <c r="S1831" s="99">
        <v>0</v>
      </c>
      <c r="T1831" s="99">
        <v>292.90447865054</v>
      </c>
      <c r="U1831" s="99">
        <v>998.95106628537201</v>
      </c>
      <c r="V1831" s="99">
        <v>0</v>
      </c>
      <c r="W1831" s="99">
        <v>574332.75668334996</v>
      </c>
      <c r="X1831" s="99">
        <v>1993996.8628845201</v>
      </c>
      <c r="Y1831" s="99">
        <v>430095.279060364</v>
      </c>
      <c r="Z1831" s="99">
        <v>205.95405292697299</v>
      </c>
      <c r="AA1831" s="99">
        <v>0</v>
      </c>
      <c r="AB1831" s="99">
        <v>0</v>
      </c>
      <c r="AC1831" s="99">
        <v>600.77655021101202</v>
      </c>
      <c r="AD1831" s="99">
        <v>0</v>
      </c>
      <c r="AE1831" s="99">
        <v>325114.92350387602</v>
      </c>
      <c r="AF1831" s="99">
        <v>16355.290656089801</v>
      </c>
      <c r="AG1831" s="99">
        <v>921566.14723968494</v>
      </c>
      <c r="AH1831" s="99">
        <v>0</v>
      </c>
      <c r="AI1831" s="99">
        <v>0</v>
      </c>
      <c r="AJ1831" s="99">
        <v>1190451.3425445601</v>
      </c>
      <c r="AK1831" s="99">
        <v>0</v>
      </c>
      <c r="AL1831" s="99">
        <v>0</v>
      </c>
      <c r="AM1831" s="99">
        <v>74440.7770938873</v>
      </c>
      <c r="AN1831" s="99">
        <v>376961.76529693598</v>
      </c>
      <c r="AO1831" s="99">
        <v>0</v>
      </c>
      <c r="AP1831" s="99">
        <v>3814460.2923278799</v>
      </c>
      <c r="AQ1831" s="99">
        <v>13758576.872924799</v>
      </c>
      <c r="AR1831" s="99">
        <v>3148064.4817199698</v>
      </c>
      <c r="AS1831" s="99">
        <v>1428.5076290369</v>
      </c>
      <c r="AT1831" s="99">
        <v>0</v>
      </c>
      <c r="AU1831" s="99">
        <v>0</v>
      </c>
      <c r="AV1831" s="99">
        <v>1481.6235705763099</v>
      </c>
      <c r="AW1831" s="99">
        <v>0</v>
      </c>
      <c r="AX1831" s="99">
        <v>2247009.9849243201</v>
      </c>
      <c r="AY1831" s="99">
        <v>106795.582251549</v>
      </c>
      <c r="AZ1831" s="99">
        <v>6633783.8555297898</v>
      </c>
      <c r="BA1831" s="99">
        <v>0</v>
      </c>
      <c r="BB1831" s="99">
        <v>0</v>
      </c>
      <c r="BC1831" s="99">
        <v>8051356.82666016</v>
      </c>
      <c r="BD1831" s="99">
        <v>0</v>
      </c>
      <c r="BE1831" s="99">
        <v>0</v>
      </c>
      <c r="BF1831" s="99">
        <v>463947.23209762602</v>
      </c>
      <c r="BG1831" s="99">
        <v>869618.00559997605</v>
      </c>
      <c r="BH1831" s="99">
        <v>0</v>
      </c>
      <c r="BI1831" s="99">
        <v>111500.792532921</v>
      </c>
      <c r="BJ1831" s="99">
        <v>2307151.0945129399</v>
      </c>
      <c r="BK1831" s="99">
        <v>511241.571617126</v>
      </c>
      <c r="BL1831" s="99">
        <v>124.15357392560701</v>
      </c>
      <c r="BM1831" s="99">
        <v>0</v>
      </c>
      <c r="BN1831" s="99">
        <v>0</v>
      </c>
      <c r="BO1831" s="99">
        <v>0</v>
      </c>
      <c r="BP1831" s="99">
        <v>0</v>
      </c>
      <c r="BQ1831" s="99">
        <v>0</v>
      </c>
      <c r="BR1831" s="99">
        <v>20714.109541416201</v>
      </c>
      <c r="BS1831" s="99">
        <v>982154.860443115</v>
      </c>
      <c r="BT1831" s="99">
        <v>0</v>
      </c>
      <c r="BU1831" s="99">
        <v>0</v>
      </c>
      <c r="BV1831" s="99">
        <v>1480642.86982727</v>
      </c>
      <c r="BW1831" s="99">
        <v>0</v>
      </c>
      <c r="BX1831" s="99">
        <v>0</v>
      </c>
      <c r="BY1831" s="99">
        <v>0</v>
      </c>
      <c r="BZ1831" s="99">
        <v>0</v>
      </c>
      <c r="CA1831" s="99">
        <v>15794.831088900601</v>
      </c>
      <c r="CB1831" s="99">
        <v>2595984.74255371</v>
      </c>
      <c r="CC1831" s="99">
        <v>17708195.011474598</v>
      </c>
      <c r="CD1831" s="99">
        <v>2509569.6429443401</v>
      </c>
      <c r="CE1831" s="99">
        <v>310.28051147609898</v>
      </c>
      <c r="CF1831" s="99">
        <v>78241.876461982698</v>
      </c>
      <c r="CG1831" s="99">
        <v>504175.18003082299</v>
      </c>
      <c r="CH1831" s="99">
        <v>126.253751231357</v>
      </c>
      <c r="CI1831" s="99">
        <v>16095.349942565001</v>
      </c>
      <c r="CJ1831" s="99">
        <v>2665889.4644165002</v>
      </c>
      <c r="CK1831" s="99">
        <v>18196712.3505859</v>
      </c>
      <c r="CL1831" s="99">
        <v>2508963.6123657199</v>
      </c>
      <c r="CM1831" s="188">
        <v>17088.9027945995</v>
      </c>
      <c r="CN1831" s="188">
        <v>3021822.4436645498</v>
      </c>
      <c r="CO1831" s="188">
        <v>19039285.923583999</v>
      </c>
      <c r="CP1831" s="99">
        <v>2508963.6123657199</v>
      </c>
      <c r="CQ1831" s="99">
        <v>2.9988321899727501</v>
      </c>
      <c r="CR1831" s="99">
        <v>208.97263080626701</v>
      </c>
      <c r="CS1831" s="99">
        <v>1380.30485932529</v>
      </c>
      <c r="CT1831" s="99">
        <v>127.357673563994</v>
      </c>
      <c r="CU1831" s="98">
        <v>12339.103416268999</v>
      </c>
      <c r="CV1831" s="98">
        <v>9.0591861750000007</v>
      </c>
    </row>
    <row r="1832" spans="1:100" x14ac:dyDescent="0.2">
      <c r="A1832" s="98" t="s">
        <v>185</v>
      </c>
      <c r="B1832" s="100">
        <v>38139</v>
      </c>
      <c r="C1832" s="99">
        <v>0</v>
      </c>
      <c r="D1832" s="99">
        <v>4527.5685682296798</v>
      </c>
      <c r="E1832" s="99">
        <v>11176.216872692101</v>
      </c>
      <c r="F1832" s="99">
        <v>3079.70763161778</v>
      </c>
      <c r="G1832" s="99">
        <v>26.2533944398165</v>
      </c>
      <c r="H1832" s="99">
        <v>0</v>
      </c>
      <c r="I1832" s="99">
        <v>0</v>
      </c>
      <c r="J1832" s="99">
        <v>74.980784018524005</v>
      </c>
      <c r="K1832" s="99">
        <v>0</v>
      </c>
      <c r="L1832" s="99">
        <v>5929.2706184387198</v>
      </c>
      <c r="M1832" s="99">
        <v>145.36398062855</v>
      </c>
      <c r="N1832" s="99">
        <v>5575.4447556138002</v>
      </c>
      <c r="O1832" s="99">
        <v>0</v>
      </c>
      <c r="P1832" s="99">
        <v>0</v>
      </c>
      <c r="Q1832" s="99">
        <v>5862.3031063675899</v>
      </c>
      <c r="R1832" s="99">
        <v>0</v>
      </c>
      <c r="S1832" s="99">
        <v>0</v>
      </c>
      <c r="T1832" s="99">
        <v>322.94538345187902</v>
      </c>
      <c r="U1832" s="99">
        <v>1035.9751226157</v>
      </c>
      <c r="V1832" s="99">
        <v>0</v>
      </c>
      <c r="W1832" s="99">
        <v>491378.82706832897</v>
      </c>
      <c r="X1832" s="99">
        <v>2016111.14637756</v>
      </c>
      <c r="Y1832" s="99">
        <v>476393.02111053502</v>
      </c>
      <c r="Z1832" s="99">
        <v>4489.2520937919599</v>
      </c>
      <c r="AA1832" s="99">
        <v>0</v>
      </c>
      <c r="AB1832" s="99">
        <v>0</v>
      </c>
      <c r="AC1832" s="99">
        <v>21819.7890918255</v>
      </c>
      <c r="AD1832" s="99">
        <v>0</v>
      </c>
      <c r="AE1832" s="99">
        <v>481591.00300979603</v>
      </c>
      <c r="AF1832" s="99">
        <v>16038.5740212202</v>
      </c>
      <c r="AG1832" s="99">
        <v>955672.80123901402</v>
      </c>
      <c r="AH1832" s="99">
        <v>0</v>
      </c>
      <c r="AI1832" s="99">
        <v>0</v>
      </c>
      <c r="AJ1832" s="99">
        <v>1110010.0602416999</v>
      </c>
      <c r="AK1832" s="99">
        <v>0</v>
      </c>
      <c r="AL1832" s="99">
        <v>0</v>
      </c>
      <c r="AM1832" s="99">
        <v>76879.845550537095</v>
      </c>
      <c r="AN1832" s="99">
        <v>402090.86084747303</v>
      </c>
      <c r="AO1832" s="99">
        <v>0</v>
      </c>
      <c r="AP1832" s="99">
        <v>3215455.5046081501</v>
      </c>
      <c r="AQ1832" s="99">
        <v>14111616.6954346</v>
      </c>
      <c r="AR1832" s="99">
        <v>3497061.1314697298</v>
      </c>
      <c r="AS1832" s="99">
        <v>30010.9353723526</v>
      </c>
      <c r="AT1832" s="99">
        <v>0</v>
      </c>
      <c r="AU1832" s="99">
        <v>0</v>
      </c>
      <c r="AV1832" s="99">
        <v>51002.586405277303</v>
      </c>
      <c r="AW1832" s="99">
        <v>0</v>
      </c>
      <c r="AX1832" s="99">
        <v>3129192.9731750502</v>
      </c>
      <c r="AY1832" s="99">
        <v>108808.09569835701</v>
      </c>
      <c r="AZ1832" s="99">
        <v>6953814.0104980497</v>
      </c>
      <c r="BA1832" s="99">
        <v>0</v>
      </c>
      <c r="BB1832" s="99">
        <v>0</v>
      </c>
      <c r="BC1832" s="99">
        <v>7450631.6831665002</v>
      </c>
      <c r="BD1832" s="99">
        <v>0</v>
      </c>
      <c r="BE1832" s="99">
        <v>0</v>
      </c>
      <c r="BF1832" s="99">
        <v>506502.656352997</v>
      </c>
      <c r="BG1832" s="99">
        <v>932835.61046600295</v>
      </c>
      <c r="BH1832" s="99">
        <v>0</v>
      </c>
      <c r="BI1832" s="99">
        <v>105119.404466629</v>
      </c>
      <c r="BJ1832" s="99">
        <v>2333935.4567565899</v>
      </c>
      <c r="BK1832" s="99">
        <v>568528.860023499</v>
      </c>
      <c r="BL1832" s="99">
        <v>4137.2097728252402</v>
      </c>
      <c r="BM1832" s="99">
        <v>0</v>
      </c>
      <c r="BN1832" s="99">
        <v>0</v>
      </c>
      <c r="BO1832" s="99">
        <v>0</v>
      </c>
      <c r="BP1832" s="99">
        <v>0</v>
      </c>
      <c r="BQ1832" s="99">
        <v>0</v>
      </c>
      <c r="BR1832" s="99">
        <v>21156.1153786182</v>
      </c>
      <c r="BS1832" s="99">
        <v>1037903.2605896</v>
      </c>
      <c r="BT1832" s="99">
        <v>0</v>
      </c>
      <c r="BU1832" s="99">
        <v>0</v>
      </c>
      <c r="BV1832" s="99">
        <v>1357030.5770568801</v>
      </c>
      <c r="BW1832" s="99">
        <v>0</v>
      </c>
      <c r="BX1832" s="99">
        <v>0</v>
      </c>
      <c r="BY1832" s="99">
        <v>0</v>
      </c>
      <c r="BZ1832" s="99">
        <v>0</v>
      </c>
      <c r="CA1832" s="99">
        <v>15850.574898243</v>
      </c>
      <c r="CB1832" s="99">
        <v>2522621.8452453599</v>
      </c>
      <c r="CC1832" s="99">
        <v>17497316.978027299</v>
      </c>
      <c r="CD1832" s="99">
        <v>2430853.90557861</v>
      </c>
      <c r="CE1832" s="99">
        <v>322.42076435685198</v>
      </c>
      <c r="CF1832" s="99">
        <v>76964.897948265105</v>
      </c>
      <c r="CG1832" s="99">
        <v>499555.258804321</v>
      </c>
      <c r="CH1832" s="99">
        <v>4161.3537084460304</v>
      </c>
      <c r="CI1832" s="99">
        <v>16185.8197896481</v>
      </c>
      <c r="CJ1832" s="99">
        <v>2590946.8429565402</v>
      </c>
      <c r="CK1832" s="99">
        <v>18009428.223877002</v>
      </c>
      <c r="CL1832" s="99">
        <v>2431516.3847656301</v>
      </c>
      <c r="CM1832" s="188">
        <v>17215.727711677599</v>
      </c>
      <c r="CN1832" s="188">
        <v>3001155.4969482399</v>
      </c>
      <c r="CO1832" s="188">
        <v>18904063.7573242</v>
      </c>
      <c r="CP1832" s="99">
        <v>2431516.3847656301</v>
      </c>
      <c r="CQ1832" s="99">
        <v>25.730922300834202</v>
      </c>
      <c r="CR1832" s="99">
        <v>4257.0559544563303</v>
      </c>
      <c r="CS1832" s="99">
        <v>28534.4334180355</v>
      </c>
      <c r="CT1832" s="99">
        <v>4172.9499787688301</v>
      </c>
      <c r="CU1832" s="98">
        <v>12437.766659052</v>
      </c>
      <c r="CV1832" s="98">
        <v>101.78780296799999</v>
      </c>
    </row>
    <row r="1833" spans="1:100" x14ac:dyDescent="0.2">
      <c r="A1833" s="98" t="s">
        <v>185</v>
      </c>
      <c r="B1833" s="100">
        <v>38231</v>
      </c>
      <c r="C1833" s="99">
        <v>0</v>
      </c>
      <c r="D1833" s="99">
        <v>5053.8394828438804</v>
      </c>
      <c r="E1833" s="99">
        <v>11337.677636742599</v>
      </c>
      <c r="F1833" s="99">
        <v>3344.1258531212802</v>
      </c>
      <c r="G1833" s="99">
        <v>56.769023745786399</v>
      </c>
      <c r="H1833" s="99">
        <v>0</v>
      </c>
      <c r="I1833" s="99">
        <v>0</v>
      </c>
      <c r="J1833" s="99">
        <v>198.528519326821</v>
      </c>
      <c r="K1833" s="99">
        <v>0</v>
      </c>
      <c r="L1833" s="99">
        <v>3174.9771752655502</v>
      </c>
      <c r="M1833" s="99">
        <v>142.29833473265199</v>
      </c>
      <c r="N1833" s="99">
        <v>5770.8488453030604</v>
      </c>
      <c r="O1833" s="99">
        <v>0</v>
      </c>
      <c r="P1833" s="99">
        <v>0</v>
      </c>
      <c r="Q1833" s="99">
        <v>5758.0887600183496</v>
      </c>
      <c r="R1833" s="99">
        <v>0</v>
      </c>
      <c r="S1833" s="99">
        <v>0</v>
      </c>
      <c r="T1833" s="99">
        <v>304.72282389178901</v>
      </c>
      <c r="U1833" s="99">
        <v>1076.8105443715999</v>
      </c>
      <c r="V1833" s="99">
        <v>0</v>
      </c>
      <c r="W1833" s="99">
        <v>511971.78139114397</v>
      </c>
      <c r="X1833" s="99">
        <v>2011556.79283142</v>
      </c>
      <c r="Y1833" s="99">
        <v>515112.99803543102</v>
      </c>
      <c r="Z1833" s="99">
        <v>11425.7611818314</v>
      </c>
      <c r="AA1833" s="99">
        <v>0</v>
      </c>
      <c r="AB1833" s="99">
        <v>0</v>
      </c>
      <c r="AC1833" s="99">
        <v>68330.138557434097</v>
      </c>
      <c r="AD1833" s="99">
        <v>0</v>
      </c>
      <c r="AE1833" s="99">
        <v>517940.016170502</v>
      </c>
      <c r="AF1833" s="99">
        <v>16773.7368683815</v>
      </c>
      <c r="AG1833" s="99">
        <v>980175.04787445103</v>
      </c>
      <c r="AH1833" s="99">
        <v>0</v>
      </c>
      <c r="AI1833" s="99">
        <v>0</v>
      </c>
      <c r="AJ1833" s="99">
        <v>1086804.6636352499</v>
      </c>
      <c r="AK1833" s="99">
        <v>0</v>
      </c>
      <c r="AL1833" s="99">
        <v>0</v>
      </c>
      <c r="AM1833" s="99">
        <v>74595.550878524795</v>
      </c>
      <c r="AN1833" s="99">
        <v>418033.69246673601</v>
      </c>
      <c r="AO1833" s="99">
        <v>0</v>
      </c>
      <c r="AP1833" s="99">
        <v>3399464.9703674298</v>
      </c>
      <c r="AQ1833" s="99">
        <v>14483165.2058105</v>
      </c>
      <c r="AR1833" s="99">
        <v>3881959.0442810101</v>
      </c>
      <c r="AS1833" s="99">
        <v>71418.747062683105</v>
      </c>
      <c r="AT1833" s="99">
        <v>0</v>
      </c>
      <c r="AU1833" s="99">
        <v>0</v>
      </c>
      <c r="AV1833" s="99">
        <v>161559.45700264</v>
      </c>
      <c r="AW1833" s="99">
        <v>0</v>
      </c>
      <c r="AX1833" s="99">
        <v>3552765.0379333501</v>
      </c>
      <c r="AY1833" s="99">
        <v>117277.233660698</v>
      </c>
      <c r="AZ1833" s="99">
        <v>7268020.5802612295</v>
      </c>
      <c r="BA1833" s="99">
        <v>0</v>
      </c>
      <c r="BB1833" s="99">
        <v>0</v>
      </c>
      <c r="BC1833" s="99">
        <v>7551078.3798217801</v>
      </c>
      <c r="BD1833" s="99">
        <v>0</v>
      </c>
      <c r="BE1833" s="99">
        <v>0</v>
      </c>
      <c r="BF1833" s="99">
        <v>524155.95706558198</v>
      </c>
      <c r="BG1833" s="99">
        <v>999655.80106353795</v>
      </c>
      <c r="BH1833" s="99">
        <v>0</v>
      </c>
      <c r="BI1833" s="99">
        <v>104685.546356201</v>
      </c>
      <c r="BJ1833" s="99">
        <v>2386025.4170532199</v>
      </c>
      <c r="BK1833" s="99">
        <v>632147.30051422096</v>
      </c>
      <c r="BL1833" s="99">
        <v>10194.930826306299</v>
      </c>
      <c r="BM1833" s="99">
        <v>0</v>
      </c>
      <c r="BN1833" s="99">
        <v>0</v>
      </c>
      <c r="BO1833" s="99">
        <v>0</v>
      </c>
      <c r="BP1833" s="99">
        <v>0</v>
      </c>
      <c r="BQ1833" s="99">
        <v>0</v>
      </c>
      <c r="BR1833" s="99">
        <v>21516.644668340701</v>
      </c>
      <c r="BS1833" s="99">
        <v>1103340.7710266099</v>
      </c>
      <c r="BT1833" s="99">
        <v>0</v>
      </c>
      <c r="BU1833" s="99">
        <v>0</v>
      </c>
      <c r="BV1833" s="99">
        <v>1373709.9185333301</v>
      </c>
      <c r="BW1833" s="99">
        <v>0</v>
      </c>
      <c r="BX1833" s="99">
        <v>0</v>
      </c>
      <c r="BY1833" s="99">
        <v>0</v>
      </c>
      <c r="BZ1833" s="99">
        <v>0</v>
      </c>
      <c r="CA1833" s="99">
        <v>16281.3465281725</v>
      </c>
      <c r="CB1833" s="99">
        <v>2541909.9292907701</v>
      </c>
      <c r="CC1833" s="99">
        <v>17848569.2258301</v>
      </c>
      <c r="CD1833" s="99">
        <v>2471524.8954772898</v>
      </c>
      <c r="CE1833" s="99">
        <v>341.67487385868998</v>
      </c>
      <c r="CF1833" s="99">
        <v>82702.401106834397</v>
      </c>
      <c r="CG1833" s="99">
        <v>565084.39900970506</v>
      </c>
      <c r="CH1833" s="99">
        <v>10047.582608819001</v>
      </c>
      <c r="CI1833" s="99">
        <v>16623.454562902501</v>
      </c>
      <c r="CJ1833" s="99">
        <v>2614815.0629577599</v>
      </c>
      <c r="CK1833" s="99">
        <v>18423446.130859401</v>
      </c>
      <c r="CL1833" s="99">
        <v>2482827.4242248498</v>
      </c>
      <c r="CM1833" s="188">
        <v>17690.182283878301</v>
      </c>
      <c r="CN1833" s="188">
        <v>3034018.7623291002</v>
      </c>
      <c r="CO1833" s="188">
        <v>19421534.819091801</v>
      </c>
      <c r="CP1833" s="99">
        <v>2482827.4242248498</v>
      </c>
      <c r="CQ1833" s="99">
        <v>50.895316833630197</v>
      </c>
      <c r="CR1833" s="99">
        <v>10278.8481786251</v>
      </c>
      <c r="CS1833" s="99">
        <v>66836.4024047852</v>
      </c>
      <c r="CT1833" s="99">
        <v>10031.610198259399</v>
      </c>
      <c r="CU1833" s="98">
        <v>12534.051736525</v>
      </c>
      <c r="CV1833" s="98">
        <v>251.485085975</v>
      </c>
    </row>
    <row r="1834" spans="1:100" x14ac:dyDescent="0.2">
      <c r="A1834" s="98" t="s">
        <v>185</v>
      </c>
      <c r="B1834" s="100">
        <v>38322</v>
      </c>
      <c r="C1834" s="99">
        <v>0</v>
      </c>
      <c r="D1834" s="99">
        <v>4703.4379496574402</v>
      </c>
      <c r="E1834" s="99">
        <v>11491.535030245799</v>
      </c>
      <c r="F1834" s="99">
        <v>3659.4237868487799</v>
      </c>
      <c r="G1834" s="99">
        <v>82.750804674811704</v>
      </c>
      <c r="H1834" s="99">
        <v>0</v>
      </c>
      <c r="I1834" s="99">
        <v>0</v>
      </c>
      <c r="J1834" s="99">
        <v>331.91517024487302</v>
      </c>
      <c r="K1834" s="99">
        <v>0</v>
      </c>
      <c r="L1834" s="99">
        <v>7173.1723541021302</v>
      </c>
      <c r="M1834" s="99">
        <v>150.484834181145</v>
      </c>
      <c r="N1834" s="99">
        <v>6006.2564892172804</v>
      </c>
      <c r="O1834" s="99">
        <v>0</v>
      </c>
      <c r="P1834" s="99">
        <v>0</v>
      </c>
      <c r="Q1834" s="99">
        <v>5396.0020329952204</v>
      </c>
      <c r="R1834" s="99">
        <v>0</v>
      </c>
      <c r="S1834" s="99">
        <v>0</v>
      </c>
      <c r="T1834" s="99">
        <v>272.70555587858001</v>
      </c>
      <c r="U1834" s="99">
        <v>1158.7095214426499</v>
      </c>
      <c r="V1834" s="99">
        <v>0</v>
      </c>
      <c r="W1834" s="99">
        <v>444484.91281127901</v>
      </c>
      <c r="X1834" s="99">
        <v>2034457.85510254</v>
      </c>
      <c r="Y1834" s="99">
        <v>564751.65170288098</v>
      </c>
      <c r="Z1834" s="99">
        <v>17133.400761127501</v>
      </c>
      <c r="AA1834" s="99">
        <v>0</v>
      </c>
      <c r="AB1834" s="99">
        <v>0</v>
      </c>
      <c r="AC1834" s="99">
        <v>128130.979771614</v>
      </c>
      <c r="AD1834" s="99">
        <v>0</v>
      </c>
      <c r="AE1834" s="99">
        <v>490581.98387146002</v>
      </c>
      <c r="AF1834" s="99">
        <v>16607.818411827098</v>
      </c>
      <c r="AG1834" s="99">
        <v>1014384.29392242</v>
      </c>
      <c r="AH1834" s="99">
        <v>0</v>
      </c>
      <c r="AI1834" s="99">
        <v>0</v>
      </c>
      <c r="AJ1834" s="99">
        <v>965283.95104217494</v>
      </c>
      <c r="AK1834" s="99">
        <v>0</v>
      </c>
      <c r="AL1834" s="99">
        <v>0</v>
      </c>
      <c r="AM1834" s="99">
        <v>69656.088016509995</v>
      </c>
      <c r="AN1834" s="99">
        <v>457318.48077392601</v>
      </c>
      <c r="AO1834" s="99">
        <v>0</v>
      </c>
      <c r="AP1834" s="99">
        <v>3008427.74926758</v>
      </c>
      <c r="AQ1834" s="99">
        <v>14803160.842651401</v>
      </c>
      <c r="AR1834" s="99">
        <v>4317191.9262084998</v>
      </c>
      <c r="AS1834" s="99">
        <v>109985.481609344</v>
      </c>
      <c r="AT1834" s="99">
        <v>0</v>
      </c>
      <c r="AU1834" s="99">
        <v>0</v>
      </c>
      <c r="AV1834" s="99">
        <v>309685.348987579</v>
      </c>
      <c r="AW1834" s="99">
        <v>0</v>
      </c>
      <c r="AX1834" s="99">
        <v>3060406.0572509798</v>
      </c>
      <c r="AY1834" s="99">
        <v>115229.257575989</v>
      </c>
      <c r="AZ1834" s="99">
        <v>7641683.5367431603</v>
      </c>
      <c r="BA1834" s="99">
        <v>0</v>
      </c>
      <c r="BB1834" s="99">
        <v>0</v>
      </c>
      <c r="BC1834" s="99">
        <v>6732898.7554321298</v>
      </c>
      <c r="BD1834" s="99">
        <v>0</v>
      </c>
      <c r="BE1834" s="99">
        <v>0</v>
      </c>
      <c r="BF1834" s="99">
        <v>481267.76642990101</v>
      </c>
      <c r="BG1834" s="99">
        <v>1078733.0936279299</v>
      </c>
      <c r="BH1834" s="99">
        <v>0</v>
      </c>
      <c r="BI1834" s="99">
        <v>86615.995150566101</v>
      </c>
      <c r="BJ1834" s="99">
        <v>2452996.1688842801</v>
      </c>
      <c r="BK1834" s="99">
        <v>726223.91867828404</v>
      </c>
      <c r="BL1834" s="99">
        <v>14908.713127016999</v>
      </c>
      <c r="BM1834" s="99">
        <v>0</v>
      </c>
      <c r="BN1834" s="99">
        <v>0</v>
      </c>
      <c r="BO1834" s="99">
        <v>0</v>
      </c>
      <c r="BP1834" s="99">
        <v>0</v>
      </c>
      <c r="BQ1834" s="99">
        <v>0</v>
      </c>
      <c r="BR1834" s="99">
        <v>22907.544937610601</v>
      </c>
      <c r="BS1834" s="99">
        <v>1171534.77799988</v>
      </c>
      <c r="BT1834" s="99">
        <v>0</v>
      </c>
      <c r="BU1834" s="99">
        <v>0</v>
      </c>
      <c r="BV1834" s="99">
        <v>1297158.13023376</v>
      </c>
      <c r="BW1834" s="99">
        <v>0</v>
      </c>
      <c r="BX1834" s="99">
        <v>0</v>
      </c>
      <c r="BY1834" s="99">
        <v>0</v>
      </c>
      <c r="BZ1834" s="99">
        <v>0</v>
      </c>
      <c r="CA1834" s="99">
        <v>16050.016411066101</v>
      </c>
      <c r="CB1834" s="99">
        <v>2404830.7930602999</v>
      </c>
      <c r="CC1834" s="99">
        <v>17404378.7736816</v>
      </c>
      <c r="CD1834" s="99">
        <v>2471939.6368713402</v>
      </c>
      <c r="CE1834" s="99">
        <v>371.09327059239098</v>
      </c>
      <c r="CF1834" s="99">
        <v>88419.327952384905</v>
      </c>
      <c r="CG1834" s="99">
        <v>604542.47718811</v>
      </c>
      <c r="CH1834" s="99">
        <v>14804.0316187143</v>
      </c>
      <c r="CI1834" s="99">
        <v>16413.8085794449</v>
      </c>
      <c r="CJ1834" s="99">
        <v>2514843.2491149898</v>
      </c>
      <c r="CK1834" s="99">
        <v>17992438.466796901</v>
      </c>
      <c r="CL1834" s="99">
        <v>2488450.2292480501</v>
      </c>
      <c r="CM1834" s="188">
        <v>17576.545928478201</v>
      </c>
      <c r="CN1834" s="188">
        <v>2976393.1522522001</v>
      </c>
      <c r="CO1834" s="188">
        <v>19116269.178222701</v>
      </c>
      <c r="CP1834" s="99">
        <v>2488450.2292480501</v>
      </c>
      <c r="CQ1834" s="99">
        <v>74.389928736724002</v>
      </c>
      <c r="CR1834" s="99">
        <v>15382.6454916</v>
      </c>
      <c r="CS1834" s="99">
        <v>100512.44395446801</v>
      </c>
      <c r="CT1834" s="99">
        <v>14656.779605031001</v>
      </c>
      <c r="CU1834" s="98">
        <v>12572.538438432</v>
      </c>
      <c r="CV1834" s="98">
        <v>405.47203689499997</v>
      </c>
    </row>
    <row r="1835" spans="1:100" x14ac:dyDescent="0.2">
      <c r="A1835" s="98" t="s">
        <v>185</v>
      </c>
      <c r="B1835" s="100">
        <v>38412</v>
      </c>
      <c r="C1835" s="99">
        <v>0</v>
      </c>
      <c r="D1835" s="99">
        <v>5258.1470317840603</v>
      </c>
      <c r="E1835" s="99">
        <v>11808.7497643232</v>
      </c>
      <c r="F1835" s="99">
        <v>4077.3754296898801</v>
      </c>
      <c r="G1835" s="99">
        <v>141.14839078672199</v>
      </c>
      <c r="H1835" s="99">
        <v>0</v>
      </c>
      <c r="I1835" s="99">
        <v>0</v>
      </c>
      <c r="J1835" s="99">
        <v>471.93749373033597</v>
      </c>
      <c r="K1835" s="99">
        <v>0</v>
      </c>
      <c r="L1835" s="99">
        <v>3936.7608430683599</v>
      </c>
      <c r="M1835" s="99">
        <v>153.96568475291099</v>
      </c>
      <c r="N1835" s="99">
        <v>6351.0823946595201</v>
      </c>
      <c r="O1835" s="99">
        <v>0</v>
      </c>
      <c r="P1835" s="99">
        <v>0</v>
      </c>
      <c r="Q1835" s="99">
        <v>5824.67953145504</v>
      </c>
      <c r="R1835" s="99">
        <v>0</v>
      </c>
      <c r="S1835" s="99">
        <v>0</v>
      </c>
      <c r="T1835" s="99">
        <v>262.25878592953097</v>
      </c>
      <c r="U1835" s="99">
        <v>1195.87977778912</v>
      </c>
      <c r="V1835" s="99">
        <v>0</v>
      </c>
      <c r="W1835" s="99">
        <v>526074.74658966099</v>
      </c>
      <c r="X1835" s="99">
        <v>2069816.3298645001</v>
      </c>
      <c r="Y1835" s="99">
        <v>621181.91342926002</v>
      </c>
      <c r="Z1835" s="99">
        <v>30447.644252538699</v>
      </c>
      <c r="AA1835" s="99">
        <v>0</v>
      </c>
      <c r="AB1835" s="99">
        <v>0</v>
      </c>
      <c r="AC1835" s="99">
        <v>188708.02913474999</v>
      </c>
      <c r="AD1835" s="99">
        <v>0</v>
      </c>
      <c r="AE1835" s="99">
        <v>333444.049377441</v>
      </c>
      <c r="AF1835" s="99">
        <v>16631.444207668301</v>
      </c>
      <c r="AG1835" s="99">
        <v>1058593.94206238</v>
      </c>
      <c r="AH1835" s="99">
        <v>0</v>
      </c>
      <c r="AI1835" s="99">
        <v>0</v>
      </c>
      <c r="AJ1835" s="99">
        <v>1111478.1767883301</v>
      </c>
      <c r="AK1835" s="99">
        <v>0</v>
      </c>
      <c r="AL1835" s="99">
        <v>0</v>
      </c>
      <c r="AM1835" s="99">
        <v>67075.056303024307</v>
      </c>
      <c r="AN1835" s="99">
        <v>480294.016952515</v>
      </c>
      <c r="AO1835" s="99">
        <v>0</v>
      </c>
      <c r="AP1835" s="99">
        <v>3665216.9573669401</v>
      </c>
      <c r="AQ1835" s="99">
        <v>15165341.0129395</v>
      </c>
      <c r="AR1835" s="99">
        <v>4806763.3356323196</v>
      </c>
      <c r="AS1835" s="99">
        <v>212330.31434631301</v>
      </c>
      <c r="AT1835" s="99">
        <v>0</v>
      </c>
      <c r="AU1835" s="99">
        <v>0</v>
      </c>
      <c r="AV1835" s="99">
        <v>451383.80041122402</v>
      </c>
      <c r="AW1835" s="99">
        <v>0</v>
      </c>
      <c r="AX1835" s="99">
        <v>2403430.2672119099</v>
      </c>
      <c r="AY1835" s="99">
        <v>113715.459293365</v>
      </c>
      <c r="AZ1835" s="99">
        <v>8059665.4841918899</v>
      </c>
      <c r="BA1835" s="99">
        <v>0</v>
      </c>
      <c r="BB1835" s="99">
        <v>0</v>
      </c>
      <c r="BC1835" s="99">
        <v>7724264.6616821298</v>
      </c>
      <c r="BD1835" s="99">
        <v>0</v>
      </c>
      <c r="BE1835" s="99">
        <v>0</v>
      </c>
      <c r="BF1835" s="99">
        <v>436685.68923568702</v>
      </c>
      <c r="BG1835" s="99">
        <v>1156011.81065369</v>
      </c>
      <c r="BH1835" s="99">
        <v>0</v>
      </c>
      <c r="BI1835" s="99">
        <v>109355.340501785</v>
      </c>
      <c r="BJ1835" s="99">
        <v>2482719.0076293899</v>
      </c>
      <c r="BK1835" s="99">
        <v>763001.68206787098</v>
      </c>
      <c r="BL1835" s="99">
        <v>25815.468393802599</v>
      </c>
      <c r="BM1835" s="99">
        <v>0</v>
      </c>
      <c r="BN1835" s="99">
        <v>0</v>
      </c>
      <c r="BO1835" s="99">
        <v>0</v>
      </c>
      <c r="BP1835" s="99">
        <v>0</v>
      </c>
      <c r="BQ1835" s="99">
        <v>0</v>
      </c>
      <c r="BR1835" s="99">
        <v>23915.267754316301</v>
      </c>
      <c r="BS1835" s="99">
        <v>1189855.13871765</v>
      </c>
      <c r="BT1835" s="99">
        <v>0</v>
      </c>
      <c r="BU1835" s="99">
        <v>0</v>
      </c>
      <c r="BV1835" s="99">
        <v>1442088.30757141</v>
      </c>
      <c r="BW1835" s="99">
        <v>0</v>
      </c>
      <c r="BX1835" s="99">
        <v>0</v>
      </c>
      <c r="BY1835" s="99">
        <v>0</v>
      </c>
      <c r="BZ1835" s="99">
        <v>0</v>
      </c>
      <c r="CA1835" s="99">
        <v>17144.198264837301</v>
      </c>
      <c r="CB1835" s="99">
        <v>2613328.8540344201</v>
      </c>
      <c r="CC1835" s="99">
        <v>19202689.121826202</v>
      </c>
      <c r="CD1835" s="99">
        <v>2689391.6698303199</v>
      </c>
      <c r="CE1835" s="99">
        <v>397.970786798745</v>
      </c>
      <c r="CF1835" s="99">
        <v>95670.939150810198</v>
      </c>
      <c r="CG1835" s="99">
        <v>646964.64291381801</v>
      </c>
      <c r="CH1835" s="99">
        <v>26179.996858120001</v>
      </c>
      <c r="CI1835" s="99">
        <v>17535.1130502224</v>
      </c>
      <c r="CJ1835" s="99">
        <v>2703679.6064147898</v>
      </c>
      <c r="CK1835" s="99">
        <v>19838585.344970699</v>
      </c>
      <c r="CL1835" s="99">
        <v>2715911.2047119099</v>
      </c>
      <c r="CM1835" s="188">
        <v>18718.042371273001</v>
      </c>
      <c r="CN1835" s="188">
        <v>3210256.9111328102</v>
      </c>
      <c r="CO1835" s="188">
        <v>20975453.309570301</v>
      </c>
      <c r="CP1835" s="99">
        <v>2715911.2047119099</v>
      </c>
      <c r="CQ1835" s="99">
        <v>127.982564184815</v>
      </c>
      <c r="CR1835" s="99">
        <v>26793.475114583998</v>
      </c>
      <c r="CS1835" s="99">
        <v>179692.895040512</v>
      </c>
      <c r="CT1835" s="99">
        <v>26405.3851008415</v>
      </c>
      <c r="CU1835" s="98">
        <v>12791.561405095999</v>
      </c>
      <c r="CV1835" s="98">
        <v>605.198863856</v>
      </c>
    </row>
    <row r="1836" spans="1:100" x14ac:dyDescent="0.2">
      <c r="A1836" s="98" t="s">
        <v>185</v>
      </c>
      <c r="B1836" s="100">
        <v>38504</v>
      </c>
      <c r="C1836" s="99">
        <v>0</v>
      </c>
      <c r="D1836" s="99">
        <v>5612.7719153165799</v>
      </c>
      <c r="E1836" s="99">
        <v>11764.0745558739</v>
      </c>
      <c r="F1836" s="99">
        <v>4389.8602614998799</v>
      </c>
      <c r="G1836" s="99">
        <v>173.74588505178701</v>
      </c>
      <c r="H1836" s="99">
        <v>0</v>
      </c>
      <c r="I1836" s="99">
        <v>0</v>
      </c>
      <c r="J1836" s="99">
        <v>590.28418175131105</v>
      </c>
      <c r="K1836" s="99">
        <v>0</v>
      </c>
      <c r="L1836" s="99">
        <v>429.86128072813199</v>
      </c>
      <c r="M1836" s="99">
        <v>169.818022478372</v>
      </c>
      <c r="N1836" s="99">
        <v>6234.7012250423404</v>
      </c>
      <c r="O1836" s="99">
        <v>0</v>
      </c>
      <c r="P1836" s="99">
        <v>0</v>
      </c>
      <c r="Q1836" s="99">
        <v>10972.986636519399</v>
      </c>
      <c r="R1836" s="99">
        <v>0</v>
      </c>
      <c r="S1836" s="99">
        <v>0</v>
      </c>
      <c r="T1836" s="99">
        <v>202.73796628415599</v>
      </c>
      <c r="U1836" s="99">
        <v>1250.9851392358501</v>
      </c>
      <c r="V1836" s="99">
        <v>0</v>
      </c>
      <c r="W1836" s="99">
        <v>594953.73661804199</v>
      </c>
      <c r="X1836" s="99">
        <v>2022395.12640381</v>
      </c>
      <c r="Y1836" s="99">
        <v>663921.34605407703</v>
      </c>
      <c r="Z1836" s="99">
        <v>39648.903192520098</v>
      </c>
      <c r="AA1836" s="99">
        <v>0</v>
      </c>
      <c r="AB1836" s="99">
        <v>0</v>
      </c>
      <c r="AC1836" s="99">
        <v>230298.924339294</v>
      </c>
      <c r="AD1836" s="99">
        <v>0</v>
      </c>
      <c r="AE1836" s="99">
        <v>42644.239023208604</v>
      </c>
      <c r="AF1836" s="99">
        <v>18266.617440939001</v>
      </c>
      <c r="AG1836" s="99">
        <v>1017814.48244476</v>
      </c>
      <c r="AH1836" s="99">
        <v>0</v>
      </c>
      <c r="AI1836" s="99">
        <v>0</v>
      </c>
      <c r="AJ1836" s="99">
        <v>1538970.4671020501</v>
      </c>
      <c r="AK1836" s="99">
        <v>0</v>
      </c>
      <c r="AL1836" s="99">
        <v>0</v>
      </c>
      <c r="AM1836" s="99">
        <v>49398.038239955902</v>
      </c>
      <c r="AN1836" s="99">
        <v>499801.83636474598</v>
      </c>
      <c r="AO1836" s="99">
        <v>0</v>
      </c>
      <c r="AP1836" s="99">
        <v>4486673.5181274395</v>
      </c>
      <c r="AQ1836" s="99">
        <v>15042170.8231201</v>
      </c>
      <c r="AR1836" s="99">
        <v>5166453.47119141</v>
      </c>
      <c r="AS1836" s="99">
        <v>273377.866535187</v>
      </c>
      <c r="AT1836" s="99">
        <v>0</v>
      </c>
      <c r="AU1836" s="99">
        <v>0</v>
      </c>
      <c r="AV1836" s="99">
        <v>597799.80779266404</v>
      </c>
      <c r="AW1836" s="99">
        <v>0</v>
      </c>
      <c r="AX1836" s="99">
        <v>352483.69655990601</v>
      </c>
      <c r="AY1836" s="99">
        <v>141187.28538703901</v>
      </c>
      <c r="AZ1836" s="99">
        <v>7899069.41870117</v>
      </c>
      <c r="BA1836" s="99">
        <v>0</v>
      </c>
      <c r="BB1836" s="99">
        <v>0</v>
      </c>
      <c r="BC1836" s="99">
        <v>11486686.1450195</v>
      </c>
      <c r="BD1836" s="99">
        <v>0</v>
      </c>
      <c r="BE1836" s="99">
        <v>0</v>
      </c>
      <c r="BF1836" s="99">
        <v>350264.14154815697</v>
      </c>
      <c r="BG1836" s="99">
        <v>1244896.3629302999</v>
      </c>
      <c r="BH1836" s="99">
        <v>0</v>
      </c>
      <c r="BI1836" s="99">
        <v>454912.73128509498</v>
      </c>
      <c r="BJ1836" s="99">
        <v>2459931.5296630901</v>
      </c>
      <c r="BK1836" s="99">
        <v>827472.20100402797</v>
      </c>
      <c r="BL1836" s="99">
        <v>36007.6958503723</v>
      </c>
      <c r="BM1836" s="99">
        <v>0</v>
      </c>
      <c r="BN1836" s="99">
        <v>0</v>
      </c>
      <c r="BO1836" s="99">
        <v>0</v>
      </c>
      <c r="BP1836" s="99">
        <v>0</v>
      </c>
      <c r="BQ1836" s="99">
        <v>0</v>
      </c>
      <c r="BR1836" s="99">
        <v>16032.607030868499</v>
      </c>
      <c r="BS1836" s="99">
        <v>1159813.94360352</v>
      </c>
      <c r="BT1836" s="99">
        <v>0</v>
      </c>
      <c r="BU1836" s="99">
        <v>0</v>
      </c>
      <c r="BV1836" s="99">
        <v>1692909.0870819101</v>
      </c>
      <c r="BW1836" s="99">
        <v>0</v>
      </c>
      <c r="BX1836" s="99">
        <v>0</v>
      </c>
      <c r="BY1836" s="99">
        <v>0</v>
      </c>
      <c r="BZ1836" s="99">
        <v>0</v>
      </c>
      <c r="CA1836" s="99">
        <v>17561.163715601</v>
      </c>
      <c r="CB1836" s="99">
        <v>2649408.0948181199</v>
      </c>
      <c r="CC1836" s="99">
        <v>19550141.161621101</v>
      </c>
      <c r="CD1836" s="99">
        <v>2887703.5705261198</v>
      </c>
      <c r="CE1836" s="99">
        <v>344.21054065599998</v>
      </c>
      <c r="CF1836" s="99">
        <v>82234.950667381301</v>
      </c>
      <c r="CG1836" s="99">
        <v>568183.64063262905</v>
      </c>
      <c r="CH1836" s="99">
        <v>36192.480808734901</v>
      </c>
      <c r="CI1836" s="99">
        <v>17918.004062414198</v>
      </c>
      <c r="CJ1836" s="99">
        <v>2721422.7862853999</v>
      </c>
      <c r="CK1836" s="99">
        <v>20128697.443115201</v>
      </c>
      <c r="CL1836" s="99">
        <v>2921604.96011353</v>
      </c>
      <c r="CM1836" s="188">
        <v>19158.592427015301</v>
      </c>
      <c r="CN1836" s="188">
        <v>3194362.84698486</v>
      </c>
      <c r="CO1836" s="188">
        <v>21351335.995605499</v>
      </c>
      <c r="CP1836" s="99">
        <v>2921604.96011353</v>
      </c>
      <c r="CQ1836" s="99">
        <v>158.51276851072899</v>
      </c>
      <c r="CR1836" s="99">
        <v>34860.955091953299</v>
      </c>
      <c r="CS1836" s="99">
        <v>240240.24150276199</v>
      </c>
      <c r="CT1836" s="99">
        <v>36289.440703868902</v>
      </c>
      <c r="CU1836" s="98">
        <v>12596.256887609001</v>
      </c>
      <c r="CV1836" s="98">
        <v>767.02560185000004</v>
      </c>
    </row>
    <row r="1837" spans="1:100" x14ac:dyDescent="0.2">
      <c r="A1837" s="98" t="s">
        <v>185</v>
      </c>
      <c r="B1837" s="100">
        <v>38596</v>
      </c>
      <c r="C1837" s="99">
        <v>0</v>
      </c>
      <c r="D1837" s="99">
        <v>6656.6120609641102</v>
      </c>
      <c r="E1837" s="99">
        <v>11904.495988607399</v>
      </c>
      <c r="F1837" s="99">
        <v>4527.7136144041997</v>
      </c>
      <c r="G1837" s="99">
        <v>244.01883555203699</v>
      </c>
      <c r="H1837" s="99">
        <v>0</v>
      </c>
      <c r="I1837" s="99">
        <v>0</v>
      </c>
      <c r="J1837" s="99">
        <v>743.62071315199103</v>
      </c>
      <c r="K1837" s="99">
        <v>0</v>
      </c>
      <c r="L1837" s="99">
        <v>168.194520734251</v>
      </c>
      <c r="M1837" s="99">
        <v>163.200140446424</v>
      </c>
      <c r="N1837" s="99">
        <v>6310.4873874783498</v>
      </c>
      <c r="O1837" s="99">
        <v>0</v>
      </c>
      <c r="P1837" s="99">
        <v>0</v>
      </c>
      <c r="Q1837" s="99">
        <v>11737.0851528645</v>
      </c>
      <c r="R1837" s="99">
        <v>0</v>
      </c>
      <c r="S1837" s="99">
        <v>0</v>
      </c>
      <c r="T1837" s="99">
        <v>196.24857445992501</v>
      </c>
      <c r="U1837" s="99">
        <v>1305.05623352528</v>
      </c>
      <c r="V1837" s="99">
        <v>0</v>
      </c>
      <c r="W1837" s="99">
        <v>669157.05707550002</v>
      </c>
      <c r="X1837" s="99">
        <v>2082336.97956848</v>
      </c>
      <c r="Y1837" s="99">
        <v>703934.24797058105</v>
      </c>
      <c r="Z1837" s="99">
        <v>54590.587077140801</v>
      </c>
      <c r="AA1837" s="99">
        <v>0</v>
      </c>
      <c r="AB1837" s="99">
        <v>0</v>
      </c>
      <c r="AC1837" s="99">
        <v>282763.71350097703</v>
      </c>
      <c r="AD1837" s="99">
        <v>0</v>
      </c>
      <c r="AE1837" s="99">
        <v>39233.010377883897</v>
      </c>
      <c r="AF1837" s="99">
        <v>18007.9457759857</v>
      </c>
      <c r="AG1837" s="99">
        <v>1046003.8880310101</v>
      </c>
      <c r="AH1837" s="99">
        <v>0</v>
      </c>
      <c r="AI1837" s="99">
        <v>0</v>
      </c>
      <c r="AJ1837" s="99">
        <v>1661029.26408386</v>
      </c>
      <c r="AK1837" s="99">
        <v>0</v>
      </c>
      <c r="AL1837" s="99">
        <v>0</v>
      </c>
      <c r="AM1837" s="99">
        <v>47461.219397544897</v>
      </c>
      <c r="AN1837" s="99">
        <v>493990.14709472703</v>
      </c>
      <c r="AO1837" s="99">
        <v>0</v>
      </c>
      <c r="AP1837" s="99">
        <v>5164108.7902832003</v>
      </c>
      <c r="AQ1837" s="99">
        <v>15913343.6281738</v>
      </c>
      <c r="AR1837" s="99">
        <v>5659627.3819580097</v>
      </c>
      <c r="AS1837" s="99">
        <v>362791.64196014398</v>
      </c>
      <c r="AT1837" s="99">
        <v>0</v>
      </c>
      <c r="AU1837" s="99">
        <v>0</v>
      </c>
      <c r="AV1837" s="99">
        <v>779474.39720916701</v>
      </c>
      <c r="AW1837" s="99">
        <v>0</v>
      </c>
      <c r="AX1837" s="99">
        <v>290277.84443664597</v>
      </c>
      <c r="AY1837" s="99">
        <v>142208.919130325</v>
      </c>
      <c r="AZ1837" s="99">
        <v>8307101.4239502</v>
      </c>
      <c r="BA1837" s="99">
        <v>0</v>
      </c>
      <c r="BB1837" s="99">
        <v>0</v>
      </c>
      <c r="BC1837" s="99">
        <v>12403085.418457</v>
      </c>
      <c r="BD1837" s="99">
        <v>0</v>
      </c>
      <c r="BE1837" s="99">
        <v>0</v>
      </c>
      <c r="BF1837" s="99">
        <v>334655.62530136103</v>
      </c>
      <c r="BG1837" s="99">
        <v>1308417.3574218799</v>
      </c>
      <c r="BH1837" s="99">
        <v>0</v>
      </c>
      <c r="BI1837" s="99">
        <v>561685.97576141404</v>
      </c>
      <c r="BJ1837" s="99">
        <v>2615866.5130004901</v>
      </c>
      <c r="BK1837" s="99">
        <v>901337.04401397705</v>
      </c>
      <c r="BL1837" s="99">
        <v>49791.726124286703</v>
      </c>
      <c r="BM1837" s="99">
        <v>0</v>
      </c>
      <c r="BN1837" s="99">
        <v>0</v>
      </c>
      <c r="BO1837" s="99">
        <v>0</v>
      </c>
      <c r="BP1837" s="99">
        <v>0</v>
      </c>
      <c r="BQ1837" s="99">
        <v>0</v>
      </c>
      <c r="BR1837" s="99">
        <v>15561.3671274185</v>
      </c>
      <c r="BS1837" s="99">
        <v>1218033.0025482201</v>
      </c>
      <c r="BT1837" s="99">
        <v>0</v>
      </c>
      <c r="BU1837" s="99">
        <v>0</v>
      </c>
      <c r="BV1837" s="99">
        <v>1954994.1086883501</v>
      </c>
      <c r="BW1837" s="99">
        <v>0</v>
      </c>
      <c r="BX1837" s="99">
        <v>0</v>
      </c>
      <c r="BY1837" s="99">
        <v>0</v>
      </c>
      <c r="BZ1837" s="99">
        <v>0</v>
      </c>
      <c r="CA1837" s="99">
        <v>18415.729133129102</v>
      </c>
      <c r="CB1837" s="99">
        <v>2766632.3269653302</v>
      </c>
      <c r="CC1837" s="99">
        <v>21003533.185546901</v>
      </c>
      <c r="CD1837" s="99">
        <v>3156384.0658569299</v>
      </c>
      <c r="CE1837" s="99">
        <v>405.45813068747498</v>
      </c>
      <c r="CF1837" s="99">
        <v>94178.990674018904</v>
      </c>
      <c r="CG1837" s="99">
        <v>647559.78896331799</v>
      </c>
      <c r="CH1837" s="99">
        <v>49219.176465034499</v>
      </c>
      <c r="CI1837" s="99">
        <v>18820.528902530699</v>
      </c>
      <c r="CJ1837" s="99">
        <v>2850214.6966247601</v>
      </c>
      <c r="CK1837" s="99">
        <v>21661655.3051758</v>
      </c>
      <c r="CL1837" s="99">
        <v>3206065.0186462398</v>
      </c>
      <c r="CM1837" s="188">
        <v>20108.8696632385</v>
      </c>
      <c r="CN1837" s="188">
        <v>3343807.10186768</v>
      </c>
      <c r="CO1837" s="188">
        <v>22965528.403076202</v>
      </c>
      <c r="CP1837" s="99">
        <v>3206065.0186462398</v>
      </c>
      <c r="CQ1837" s="99">
        <v>214.13412081263999</v>
      </c>
      <c r="CR1837" s="99">
        <v>47761.851112842603</v>
      </c>
      <c r="CS1837" s="99">
        <v>327841.79909515398</v>
      </c>
      <c r="CT1837" s="99">
        <v>49110.179678916902</v>
      </c>
      <c r="CU1837" s="98">
        <v>12641.47554788</v>
      </c>
      <c r="CV1837" s="98">
        <v>971.00236175800001</v>
      </c>
    </row>
    <row r="1838" spans="1:100" x14ac:dyDescent="0.2">
      <c r="A1838" s="98" t="s">
        <v>185</v>
      </c>
      <c r="B1838" s="100">
        <v>38687</v>
      </c>
      <c r="C1838" s="99">
        <v>0</v>
      </c>
      <c r="D1838" s="99">
        <v>7097.9754547476796</v>
      </c>
      <c r="E1838" s="99">
        <v>12237.039315104499</v>
      </c>
      <c r="F1838" s="99">
        <v>5076.2357547879201</v>
      </c>
      <c r="G1838" s="99">
        <v>284.99656800925698</v>
      </c>
      <c r="H1838" s="99">
        <v>0</v>
      </c>
      <c r="I1838" s="99">
        <v>0</v>
      </c>
      <c r="J1838" s="99">
        <v>927.18760797381401</v>
      </c>
      <c r="K1838" s="99">
        <v>0</v>
      </c>
      <c r="L1838" s="99">
        <v>321.60051849111898</v>
      </c>
      <c r="M1838" s="99">
        <v>157.56337596476101</v>
      </c>
      <c r="N1838" s="99">
        <v>6683.2999066710499</v>
      </c>
      <c r="O1838" s="99">
        <v>0</v>
      </c>
      <c r="P1838" s="99">
        <v>0</v>
      </c>
      <c r="Q1838" s="99">
        <v>12193.956289649001</v>
      </c>
      <c r="R1838" s="99">
        <v>0</v>
      </c>
      <c r="S1838" s="99">
        <v>0</v>
      </c>
      <c r="T1838" s="99">
        <v>222.744181253016</v>
      </c>
      <c r="U1838" s="99">
        <v>1349.5459314882801</v>
      </c>
      <c r="V1838" s="99">
        <v>0</v>
      </c>
      <c r="W1838" s="99">
        <v>720340.09026336705</v>
      </c>
      <c r="X1838" s="99">
        <v>2089587.6613922101</v>
      </c>
      <c r="Y1838" s="99">
        <v>765290.19145965599</v>
      </c>
      <c r="Z1838" s="99">
        <v>66605.513327598601</v>
      </c>
      <c r="AA1838" s="99">
        <v>0</v>
      </c>
      <c r="AB1838" s="99">
        <v>0</v>
      </c>
      <c r="AC1838" s="99">
        <v>342712.42337036098</v>
      </c>
      <c r="AD1838" s="99">
        <v>0</v>
      </c>
      <c r="AE1838" s="99">
        <v>36379.300242423997</v>
      </c>
      <c r="AF1838" s="99">
        <v>18225.6163268089</v>
      </c>
      <c r="AG1838" s="99">
        <v>1079250.64187622</v>
      </c>
      <c r="AH1838" s="99">
        <v>0</v>
      </c>
      <c r="AI1838" s="99">
        <v>0</v>
      </c>
      <c r="AJ1838" s="99">
        <v>1661317.10105896</v>
      </c>
      <c r="AK1838" s="99">
        <v>0</v>
      </c>
      <c r="AL1838" s="99">
        <v>0</v>
      </c>
      <c r="AM1838" s="99">
        <v>54719.100423336</v>
      </c>
      <c r="AN1838" s="99">
        <v>514536.05899810803</v>
      </c>
      <c r="AO1838" s="99">
        <v>0</v>
      </c>
      <c r="AP1838" s="99">
        <v>5676001.6157836895</v>
      </c>
      <c r="AQ1838" s="99">
        <v>16089462.7883301</v>
      </c>
      <c r="AR1838" s="99">
        <v>6172633.5006103497</v>
      </c>
      <c r="AS1838" s="99">
        <v>458178.12982559198</v>
      </c>
      <c r="AT1838" s="99">
        <v>0</v>
      </c>
      <c r="AU1838" s="99">
        <v>0</v>
      </c>
      <c r="AV1838" s="99">
        <v>975033.86326599098</v>
      </c>
      <c r="AW1838" s="99">
        <v>0</v>
      </c>
      <c r="AX1838" s="99">
        <v>238863.66848373401</v>
      </c>
      <c r="AY1838" s="99">
        <v>142059.80471992501</v>
      </c>
      <c r="AZ1838" s="99">
        <v>8644744.0343017597</v>
      </c>
      <c r="BA1838" s="99">
        <v>0</v>
      </c>
      <c r="BB1838" s="99">
        <v>0</v>
      </c>
      <c r="BC1838" s="99">
        <v>12567413.0230713</v>
      </c>
      <c r="BD1838" s="99">
        <v>0</v>
      </c>
      <c r="BE1838" s="99">
        <v>0</v>
      </c>
      <c r="BF1838" s="99">
        <v>384545.49642944301</v>
      </c>
      <c r="BG1838" s="99">
        <v>1384218.3101043699</v>
      </c>
      <c r="BH1838" s="99">
        <v>0</v>
      </c>
      <c r="BI1838" s="99">
        <v>624831.18692779494</v>
      </c>
      <c r="BJ1838" s="99">
        <v>2773973.2350769001</v>
      </c>
      <c r="BK1838" s="99">
        <v>1095580.6410675</v>
      </c>
      <c r="BL1838" s="99">
        <v>62994.486098766298</v>
      </c>
      <c r="BM1838" s="99">
        <v>0</v>
      </c>
      <c r="BN1838" s="99">
        <v>0</v>
      </c>
      <c r="BO1838" s="99">
        <v>0</v>
      </c>
      <c r="BP1838" s="99">
        <v>0</v>
      </c>
      <c r="BQ1838" s="99">
        <v>0</v>
      </c>
      <c r="BR1838" s="99">
        <v>16826.817844152501</v>
      </c>
      <c r="BS1838" s="99">
        <v>1308621.86769104</v>
      </c>
      <c r="BT1838" s="99">
        <v>0</v>
      </c>
      <c r="BU1838" s="99">
        <v>0</v>
      </c>
      <c r="BV1838" s="99">
        <v>2085631.70924377</v>
      </c>
      <c r="BW1838" s="99">
        <v>0</v>
      </c>
      <c r="BX1838" s="99">
        <v>0</v>
      </c>
      <c r="BY1838" s="99">
        <v>0</v>
      </c>
      <c r="BZ1838" s="99">
        <v>0</v>
      </c>
      <c r="CA1838" s="99">
        <v>19261.046406269099</v>
      </c>
      <c r="CB1838" s="99">
        <v>2770237.3394165002</v>
      </c>
      <c r="CC1838" s="99">
        <v>21640124.770752002</v>
      </c>
      <c r="CD1838" s="99">
        <v>3398983.6453247098</v>
      </c>
      <c r="CE1838" s="99">
        <v>496.16899014636903</v>
      </c>
      <c r="CF1838" s="99">
        <v>117049.19904613501</v>
      </c>
      <c r="CG1838" s="99">
        <v>817000.72450256301</v>
      </c>
      <c r="CH1838" s="99">
        <v>62740.141777038603</v>
      </c>
      <c r="CI1838" s="99">
        <v>19747.2545466423</v>
      </c>
      <c r="CJ1838" s="99">
        <v>2907511.1517639202</v>
      </c>
      <c r="CK1838" s="99">
        <v>22437362.759765599</v>
      </c>
      <c r="CL1838" s="99">
        <v>3461523.6098327599</v>
      </c>
      <c r="CM1838" s="188">
        <v>21102.510617017699</v>
      </c>
      <c r="CN1838" s="188">
        <v>3429181.2188720698</v>
      </c>
      <c r="CO1838" s="188">
        <v>23877562.314453099</v>
      </c>
      <c r="CP1838" s="99">
        <v>3461523.6098327599</v>
      </c>
      <c r="CQ1838" s="99">
        <v>253.79922599904199</v>
      </c>
      <c r="CR1838" s="99">
        <v>59500.163667202003</v>
      </c>
      <c r="CS1838" s="99">
        <v>413183.06634139997</v>
      </c>
      <c r="CT1838" s="99">
        <v>62169.675728797898</v>
      </c>
      <c r="CU1838" s="98">
        <v>12856.43681895</v>
      </c>
      <c r="CV1838" s="98">
        <v>1192.869494049</v>
      </c>
    </row>
    <row r="1839" spans="1:100" x14ac:dyDescent="0.2">
      <c r="A1839" s="98" t="s">
        <v>185</v>
      </c>
      <c r="B1839" s="100">
        <v>38777</v>
      </c>
      <c r="C1839" s="99">
        <v>0</v>
      </c>
      <c r="D1839" s="99">
        <v>7049.0375051498404</v>
      </c>
      <c r="E1839" s="99">
        <v>12495.2355558872</v>
      </c>
      <c r="F1839" s="99">
        <v>5529.5613905787504</v>
      </c>
      <c r="G1839" s="99">
        <v>332.46620778739498</v>
      </c>
      <c r="H1839" s="99">
        <v>0</v>
      </c>
      <c r="I1839" s="99">
        <v>0</v>
      </c>
      <c r="J1839" s="99">
        <v>1064.3133192211401</v>
      </c>
      <c r="K1839" s="99">
        <v>0</v>
      </c>
      <c r="L1839" s="99">
        <v>165.55124014057199</v>
      </c>
      <c r="M1839" s="99">
        <v>153.193756546825</v>
      </c>
      <c r="N1839" s="99">
        <v>6982.0684834718704</v>
      </c>
      <c r="O1839" s="99">
        <v>64.577371198684006</v>
      </c>
      <c r="P1839" s="99">
        <v>0</v>
      </c>
      <c r="Q1839" s="99">
        <v>12125.687709927601</v>
      </c>
      <c r="R1839" s="99">
        <v>20.934205157216599</v>
      </c>
      <c r="S1839" s="99">
        <v>0</v>
      </c>
      <c r="T1839" s="99">
        <v>221.09399211406699</v>
      </c>
      <c r="U1839" s="99">
        <v>1417.70450827479</v>
      </c>
      <c r="V1839" s="99">
        <v>0</v>
      </c>
      <c r="W1839" s="99">
        <v>636157.48981475795</v>
      </c>
      <c r="X1839" s="99">
        <v>2120744.2333068801</v>
      </c>
      <c r="Y1839" s="99">
        <v>828793.90108490002</v>
      </c>
      <c r="Z1839" s="99">
        <v>77314.348459243804</v>
      </c>
      <c r="AA1839" s="99">
        <v>0</v>
      </c>
      <c r="AB1839" s="99">
        <v>0</v>
      </c>
      <c r="AC1839" s="99">
        <v>397409.68840408302</v>
      </c>
      <c r="AD1839" s="99">
        <v>0</v>
      </c>
      <c r="AE1839" s="99">
        <v>32774.674308776899</v>
      </c>
      <c r="AF1839" s="99">
        <v>15148.0665107965</v>
      </c>
      <c r="AG1839" s="99">
        <v>1121346.8134613</v>
      </c>
      <c r="AH1839" s="99">
        <v>2951.31589722633</v>
      </c>
      <c r="AI1839" s="99">
        <v>0</v>
      </c>
      <c r="AJ1839" s="99">
        <v>1549537.12904358</v>
      </c>
      <c r="AK1839" s="99">
        <v>3812.2714393138899</v>
      </c>
      <c r="AL1839" s="99">
        <v>0</v>
      </c>
      <c r="AM1839" s="99">
        <v>49189.701164245598</v>
      </c>
      <c r="AN1839" s="99">
        <v>535216.70375823998</v>
      </c>
      <c r="AO1839" s="99">
        <v>0</v>
      </c>
      <c r="AP1839" s="99">
        <v>5126627.47973633</v>
      </c>
      <c r="AQ1839" s="99">
        <v>16406608.5928955</v>
      </c>
      <c r="AR1839" s="99">
        <v>6708774.2782592801</v>
      </c>
      <c r="AS1839" s="99">
        <v>557659.70256805397</v>
      </c>
      <c r="AT1839" s="99">
        <v>0</v>
      </c>
      <c r="AU1839" s="99">
        <v>0</v>
      </c>
      <c r="AV1839" s="99">
        <v>1112825.9186706501</v>
      </c>
      <c r="AW1839" s="99">
        <v>0</v>
      </c>
      <c r="AX1839" s="99">
        <v>248667.09425163301</v>
      </c>
      <c r="AY1839" s="99">
        <v>118779.631361961</v>
      </c>
      <c r="AZ1839" s="99">
        <v>9015767.2891845703</v>
      </c>
      <c r="BA1839" s="99">
        <v>23221.7618789673</v>
      </c>
      <c r="BB1839" s="99">
        <v>0</v>
      </c>
      <c r="BC1839" s="99">
        <v>12130880.7542725</v>
      </c>
      <c r="BD1839" s="99">
        <v>27968.653529644002</v>
      </c>
      <c r="BE1839" s="99">
        <v>0</v>
      </c>
      <c r="BF1839" s="99">
        <v>336399.83087539702</v>
      </c>
      <c r="BG1839" s="99">
        <v>1466045.6876831099</v>
      </c>
      <c r="BH1839" s="99">
        <v>0</v>
      </c>
      <c r="BI1839" s="99">
        <v>591761.97462463402</v>
      </c>
      <c r="BJ1839" s="99">
        <v>2854337.7289428702</v>
      </c>
      <c r="BK1839" s="99">
        <v>1200601.45230103</v>
      </c>
      <c r="BL1839" s="99">
        <v>75086.888096809402</v>
      </c>
      <c r="BM1839" s="99">
        <v>0</v>
      </c>
      <c r="BN1839" s="99">
        <v>0</v>
      </c>
      <c r="BO1839" s="99">
        <v>0</v>
      </c>
      <c r="BP1839" s="99">
        <v>0</v>
      </c>
      <c r="BQ1839" s="99">
        <v>0</v>
      </c>
      <c r="BR1839" s="99">
        <v>16466.789037227602</v>
      </c>
      <c r="BS1839" s="99">
        <v>1341820.0568542499</v>
      </c>
      <c r="BT1839" s="99">
        <v>4549.1891511082604</v>
      </c>
      <c r="BU1839" s="99">
        <v>0</v>
      </c>
      <c r="BV1839" s="99">
        <v>2122480.4163513202</v>
      </c>
      <c r="BW1839" s="99">
        <v>3137.4726662933799</v>
      </c>
      <c r="BX1839" s="99">
        <v>0</v>
      </c>
      <c r="BY1839" s="99">
        <v>0</v>
      </c>
      <c r="BZ1839" s="99">
        <v>0</v>
      </c>
      <c r="CA1839" s="99">
        <v>19556.0391368866</v>
      </c>
      <c r="CB1839" s="99">
        <v>2793484.1183471698</v>
      </c>
      <c r="CC1839" s="99">
        <v>21467580.713867199</v>
      </c>
      <c r="CD1839" s="99">
        <v>3509142.2645874</v>
      </c>
      <c r="CE1839" s="99">
        <v>531.37390763312601</v>
      </c>
      <c r="CF1839" s="99">
        <v>121383.293950081</v>
      </c>
      <c r="CG1839" s="99">
        <v>859355.76942443801</v>
      </c>
      <c r="CH1839" s="99">
        <v>76016.9775390625</v>
      </c>
      <c r="CI1839" s="99">
        <v>20083.406840324398</v>
      </c>
      <c r="CJ1839" s="99">
        <v>2907324.29504395</v>
      </c>
      <c r="CK1839" s="99">
        <v>22320991.478515599</v>
      </c>
      <c r="CL1839" s="99">
        <v>3587641.1938781701</v>
      </c>
      <c r="CM1839" s="188">
        <v>21482.3898088932</v>
      </c>
      <c r="CN1839" s="188">
        <v>3398263.7038879399</v>
      </c>
      <c r="CO1839" s="188">
        <v>23772435.4057617</v>
      </c>
      <c r="CP1839" s="99">
        <v>3587641.1938781701</v>
      </c>
      <c r="CQ1839" s="99">
        <v>297.50615309551398</v>
      </c>
      <c r="CR1839" s="99">
        <v>69141.037829399094</v>
      </c>
      <c r="CS1839" s="99">
        <v>480802.59286499</v>
      </c>
      <c r="CT1839" s="99">
        <v>73279.2206745148</v>
      </c>
      <c r="CU1839" s="98">
        <v>13053.452917299001</v>
      </c>
      <c r="CV1839" s="98">
        <v>1384.352818697</v>
      </c>
    </row>
    <row r="1840" spans="1:100" x14ac:dyDescent="0.2">
      <c r="A1840" s="98" t="s">
        <v>185</v>
      </c>
      <c r="B1840" s="100">
        <v>38869</v>
      </c>
      <c r="C1840" s="99">
        <v>0</v>
      </c>
      <c r="D1840" s="99">
        <v>8017.7787233591098</v>
      </c>
      <c r="E1840" s="99">
        <v>12587.1522282362</v>
      </c>
      <c r="F1840" s="99">
        <v>5981.98895066977</v>
      </c>
      <c r="G1840" s="99">
        <v>379.52772163599701</v>
      </c>
      <c r="H1840" s="99">
        <v>0</v>
      </c>
      <c r="I1840" s="99">
        <v>0</v>
      </c>
      <c r="J1840" s="99">
        <v>1209.0928741991499</v>
      </c>
      <c r="K1840" s="99">
        <v>0</v>
      </c>
      <c r="L1840" s="99">
        <v>212.625219097361</v>
      </c>
      <c r="M1840" s="99">
        <v>157.23453051410601</v>
      </c>
      <c r="N1840" s="99">
        <v>7165.43450373411</v>
      </c>
      <c r="O1840" s="99">
        <v>76.6294155325741</v>
      </c>
      <c r="P1840" s="99">
        <v>0</v>
      </c>
      <c r="Q1840" s="99">
        <v>13420.858251810099</v>
      </c>
      <c r="R1840" s="99">
        <v>21.926414246670902</v>
      </c>
      <c r="S1840" s="99">
        <v>0</v>
      </c>
      <c r="T1840" s="99">
        <v>202.77172525599599</v>
      </c>
      <c r="U1840" s="99">
        <v>1517.0033971816299</v>
      </c>
      <c r="V1840" s="99">
        <v>0</v>
      </c>
      <c r="W1840" s="99">
        <v>859500.33699035598</v>
      </c>
      <c r="X1840" s="99">
        <v>2112580.21270752</v>
      </c>
      <c r="Y1840" s="99">
        <v>899044.86560058605</v>
      </c>
      <c r="Z1840" s="99">
        <v>89691.5247631073</v>
      </c>
      <c r="AA1840" s="99">
        <v>0</v>
      </c>
      <c r="AB1840" s="99">
        <v>0</v>
      </c>
      <c r="AC1840" s="99">
        <v>454964.92108154303</v>
      </c>
      <c r="AD1840" s="99">
        <v>0</v>
      </c>
      <c r="AE1840" s="99">
        <v>33199.120538234703</v>
      </c>
      <c r="AF1840" s="99">
        <v>20224.515995264101</v>
      </c>
      <c r="AG1840" s="99">
        <v>1148571.9468231199</v>
      </c>
      <c r="AH1840" s="99">
        <v>3666.4821566641299</v>
      </c>
      <c r="AI1840" s="99">
        <v>0</v>
      </c>
      <c r="AJ1840" s="99">
        <v>1831547.77586365</v>
      </c>
      <c r="AK1840" s="99">
        <v>4750.3741242289498</v>
      </c>
      <c r="AL1840" s="99">
        <v>0</v>
      </c>
      <c r="AM1840" s="99">
        <v>42988.926186561599</v>
      </c>
      <c r="AN1840" s="99">
        <v>562977.27082824695</v>
      </c>
      <c r="AO1840" s="99">
        <v>0</v>
      </c>
      <c r="AP1840" s="99">
        <v>6812349.0497436495</v>
      </c>
      <c r="AQ1840" s="99">
        <v>16620363.2491455</v>
      </c>
      <c r="AR1840" s="99">
        <v>7329422.0556030301</v>
      </c>
      <c r="AS1840" s="99">
        <v>640962.78326416004</v>
      </c>
      <c r="AT1840" s="99">
        <v>0</v>
      </c>
      <c r="AU1840" s="99">
        <v>0</v>
      </c>
      <c r="AV1840" s="99">
        <v>1303301.0799255399</v>
      </c>
      <c r="AW1840" s="99">
        <v>0</v>
      </c>
      <c r="AX1840" s="99">
        <v>245880.27491951</v>
      </c>
      <c r="AY1840" s="99">
        <v>160751.081390381</v>
      </c>
      <c r="AZ1840" s="99">
        <v>9357454.4020996094</v>
      </c>
      <c r="BA1840" s="99">
        <v>27909.578946828799</v>
      </c>
      <c r="BB1840" s="99">
        <v>0</v>
      </c>
      <c r="BC1840" s="99">
        <v>13926750.321167</v>
      </c>
      <c r="BD1840" s="99">
        <v>33341.253987312302</v>
      </c>
      <c r="BE1840" s="99">
        <v>0</v>
      </c>
      <c r="BF1840" s="99">
        <v>315763.140151978</v>
      </c>
      <c r="BG1840" s="99">
        <v>1570927.46661377</v>
      </c>
      <c r="BH1840" s="99">
        <v>0</v>
      </c>
      <c r="BI1840" s="99">
        <v>798134.90539550805</v>
      </c>
      <c r="BJ1840" s="99">
        <v>2889190.9412536598</v>
      </c>
      <c r="BK1840" s="99">
        <v>1289778.7395172101</v>
      </c>
      <c r="BL1840" s="99">
        <v>92597.717680931106</v>
      </c>
      <c r="BM1840" s="99">
        <v>0</v>
      </c>
      <c r="BN1840" s="99">
        <v>0</v>
      </c>
      <c r="BO1840" s="99">
        <v>0</v>
      </c>
      <c r="BP1840" s="99">
        <v>0</v>
      </c>
      <c r="BQ1840" s="99">
        <v>0</v>
      </c>
      <c r="BR1840" s="99">
        <v>20851.903081178702</v>
      </c>
      <c r="BS1840" s="99">
        <v>1392556.49911499</v>
      </c>
      <c r="BT1840" s="99">
        <v>5438.4195588231096</v>
      </c>
      <c r="BU1840" s="99">
        <v>0</v>
      </c>
      <c r="BV1840" s="99">
        <v>2207849.6191406301</v>
      </c>
      <c r="BW1840" s="99">
        <v>3603.2320038080202</v>
      </c>
      <c r="BX1840" s="99">
        <v>0</v>
      </c>
      <c r="BY1840" s="99">
        <v>0</v>
      </c>
      <c r="BZ1840" s="99">
        <v>0</v>
      </c>
      <c r="CA1840" s="99">
        <v>20844.119865417499</v>
      </c>
      <c r="CB1840" s="99">
        <v>2988643.78546143</v>
      </c>
      <c r="CC1840" s="99">
        <v>23950855.767578099</v>
      </c>
      <c r="CD1840" s="99">
        <v>3652150.5088501</v>
      </c>
      <c r="CE1840" s="99">
        <v>556.20904047042097</v>
      </c>
      <c r="CF1840" s="99">
        <v>127755.237604141</v>
      </c>
      <c r="CG1840" s="99">
        <v>907254.25513458299</v>
      </c>
      <c r="CH1840" s="99">
        <v>93279.046298980698</v>
      </c>
      <c r="CI1840" s="99">
        <v>21414.581479549401</v>
      </c>
      <c r="CJ1840" s="99">
        <v>3112845.0535583501</v>
      </c>
      <c r="CK1840" s="99">
        <v>24876251.630371101</v>
      </c>
      <c r="CL1840" s="99">
        <v>3744953.39660645</v>
      </c>
      <c r="CM1840" s="188">
        <v>22906.626043319699</v>
      </c>
      <c r="CN1840" s="188">
        <v>3718320.7914428702</v>
      </c>
      <c r="CO1840" s="188">
        <v>26401619.447997998</v>
      </c>
      <c r="CP1840" s="99">
        <v>3744953.39660645</v>
      </c>
      <c r="CQ1840" s="99">
        <v>342.39962735399598</v>
      </c>
      <c r="CR1840" s="99">
        <v>80214.816027641296</v>
      </c>
      <c r="CS1840" s="99">
        <v>572337.61377716099</v>
      </c>
      <c r="CT1840" s="99">
        <v>89883.045186996504</v>
      </c>
      <c r="CU1840" s="98">
        <v>13074.588846774001</v>
      </c>
      <c r="CV1840" s="98">
        <v>1580.5546204100001</v>
      </c>
    </row>
    <row r="1841" spans="1:100" x14ac:dyDescent="0.2">
      <c r="A1841" s="98" t="s">
        <v>185</v>
      </c>
      <c r="B1841" s="100">
        <v>38961</v>
      </c>
      <c r="C1841" s="99">
        <v>0</v>
      </c>
      <c r="D1841" s="99">
        <v>8031.7958699464798</v>
      </c>
      <c r="E1841" s="99">
        <v>13110.9679021835</v>
      </c>
      <c r="F1841" s="99">
        <v>6548.9491263627997</v>
      </c>
      <c r="G1841" s="99">
        <v>435.68601121380902</v>
      </c>
      <c r="H1841" s="99">
        <v>0</v>
      </c>
      <c r="I1841" s="99">
        <v>0</v>
      </c>
      <c r="J1841" s="99">
        <v>1372.9009902626301</v>
      </c>
      <c r="K1841" s="99">
        <v>0</v>
      </c>
      <c r="L1841" s="99">
        <v>137.50724514573801</v>
      </c>
      <c r="M1841" s="99">
        <v>167.968062091619</v>
      </c>
      <c r="N1841" s="99">
        <v>7668.7534611225101</v>
      </c>
      <c r="O1841" s="99">
        <v>83.553645843639998</v>
      </c>
      <c r="P1841" s="99">
        <v>0</v>
      </c>
      <c r="Q1841" s="99">
        <v>12915.5322594643</v>
      </c>
      <c r="R1841" s="99">
        <v>33.764519647695103</v>
      </c>
      <c r="S1841" s="99">
        <v>0</v>
      </c>
      <c r="T1841" s="99">
        <v>177.49248434044401</v>
      </c>
      <c r="U1841" s="99">
        <v>1611.35115168989</v>
      </c>
      <c r="V1841" s="99">
        <v>0</v>
      </c>
      <c r="W1841" s="99">
        <v>758702.52271270799</v>
      </c>
      <c r="X1841" s="99">
        <v>2156252.2156372098</v>
      </c>
      <c r="Y1841" s="99">
        <v>974835.18480682396</v>
      </c>
      <c r="Z1841" s="99">
        <v>99756.560520172105</v>
      </c>
      <c r="AA1841" s="99">
        <v>0</v>
      </c>
      <c r="AB1841" s="99">
        <v>0</v>
      </c>
      <c r="AC1841" s="99">
        <v>519664.69029235799</v>
      </c>
      <c r="AD1841" s="99">
        <v>0</v>
      </c>
      <c r="AE1841" s="99">
        <v>33164.204031944297</v>
      </c>
      <c r="AF1841" s="99">
        <v>20111.524651527401</v>
      </c>
      <c r="AG1841" s="99">
        <v>1210344.55276489</v>
      </c>
      <c r="AH1841" s="99">
        <v>4061.6273637414001</v>
      </c>
      <c r="AI1841" s="99">
        <v>0</v>
      </c>
      <c r="AJ1841" s="99">
        <v>1652236.66893005</v>
      </c>
      <c r="AK1841" s="99">
        <v>6738.9846261739704</v>
      </c>
      <c r="AL1841" s="99">
        <v>0</v>
      </c>
      <c r="AM1841" s="99">
        <v>38038.376738071398</v>
      </c>
      <c r="AN1841" s="99">
        <v>587268.73447418201</v>
      </c>
      <c r="AO1841" s="99">
        <v>0</v>
      </c>
      <c r="AP1841" s="99">
        <v>6093559.16088867</v>
      </c>
      <c r="AQ1841" s="99">
        <v>17075287.951904301</v>
      </c>
      <c r="AR1841" s="99">
        <v>8007258.15771484</v>
      </c>
      <c r="AS1841" s="99">
        <v>702066.89720153797</v>
      </c>
      <c r="AT1841" s="99">
        <v>0</v>
      </c>
      <c r="AU1841" s="99">
        <v>0</v>
      </c>
      <c r="AV1841" s="99">
        <v>1512163.9998016399</v>
      </c>
      <c r="AW1841" s="99">
        <v>0</v>
      </c>
      <c r="AX1841" s="99">
        <v>265558.02130127</v>
      </c>
      <c r="AY1841" s="99">
        <v>159104.552631378</v>
      </c>
      <c r="AZ1841" s="99">
        <v>9878495.9060058594</v>
      </c>
      <c r="BA1841" s="99">
        <v>30524.030751705199</v>
      </c>
      <c r="BB1841" s="99">
        <v>0</v>
      </c>
      <c r="BC1841" s="99">
        <v>12841216.725708</v>
      </c>
      <c r="BD1841" s="99">
        <v>48216.9948010445</v>
      </c>
      <c r="BE1841" s="99">
        <v>0</v>
      </c>
      <c r="BF1841" s="99">
        <v>281632.33717346197</v>
      </c>
      <c r="BG1841" s="99">
        <v>1695234.46594238</v>
      </c>
      <c r="BH1841" s="99">
        <v>0</v>
      </c>
      <c r="BI1841" s="99">
        <v>700432.61090850795</v>
      </c>
      <c r="BJ1841" s="99">
        <v>2966660.6568298298</v>
      </c>
      <c r="BK1841" s="99">
        <v>1386113.68424988</v>
      </c>
      <c r="BL1841" s="99">
        <v>103437.461531639</v>
      </c>
      <c r="BM1841" s="99">
        <v>0</v>
      </c>
      <c r="BN1841" s="99">
        <v>0</v>
      </c>
      <c r="BO1841" s="99">
        <v>0</v>
      </c>
      <c r="BP1841" s="99">
        <v>0</v>
      </c>
      <c r="BQ1841" s="99">
        <v>0</v>
      </c>
      <c r="BR1841" s="99">
        <v>22869.857385635401</v>
      </c>
      <c r="BS1841" s="99">
        <v>1467529.39077759</v>
      </c>
      <c r="BT1841" s="99">
        <v>5912.83617806435</v>
      </c>
      <c r="BU1841" s="99">
        <v>0</v>
      </c>
      <c r="BV1841" s="99">
        <v>2180708.3606872601</v>
      </c>
      <c r="BW1841" s="99">
        <v>5267.0217362046196</v>
      </c>
      <c r="BX1841" s="99">
        <v>0</v>
      </c>
      <c r="BY1841" s="99">
        <v>0</v>
      </c>
      <c r="BZ1841" s="99">
        <v>0</v>
      </c>
      <c r="CA1841" s="99">
        <v>20985.830289602301</v>
      </c>
      <c r="CB1841" s="99">
        <v>2925086.6104126</v>
      </c>
      <c r="CC1841" s="99">
        <v>23065011.484375</v>
      </c>
      <c r="CD1841" s="99">
        <v>3647170.4056701702</v>
      </c>
      <c r="CE1841" s="99">
        <v>587.07224218547299</v>
      </c>
      <c r="CF1841" s="99">
        <v>132206.03549957299</v>
      </c>
      <c r="CG1841" s="99">
        <v>954085.40386199998</v>
      </c>
      <c r="CH1841" s="99">
        <v>102826.67003631601</v>
      </c>
      <c r="CI1841" s="99">
        <v>21573.307843208298</v>
      </c>
      <c r="CJ1841" s="99">
        <v>3047910.7394409198</v>
      </c>
      <c r="CK1841" s="99">
        <v>24024533.317871101</v>
      </c>
      <c r="CL1841" s="99">
        <v>3747103.3435363802</v>
      </c>
      <c r="CM1841" s="188">
        <v>23161.8559498787</v>
      </c>
      <c r="CN1841" s="188">
        <v>3630506.1764221201</v>
      </c>
      <c r="CO1841" s="188">
        <v>25706905.931152299</v>
      </c>
      <c r="CP1841" s="99">
        <v>3747103.3435363802</v>
      </c>
      <c r="CQ1841" s="99">
        <v>383.38809438794902</v>
      </c>
      <c r="CR1841" s="99">
        <v>88485.490386009202</v>
      </c>
      <c r="CS1841" s="99">
        <v>633539.40856170701</v>
      </c>
      <c r="CT1841" s="99">
        <v>97761.9986886978</v>
      </c>
      <c r="CU1841" s="98">
        <v>13497.096268063</v>
      </c>
      <c r="CV1841" s="98">
        <v>1782.4576622049999</v>
      </c>
    </row>
    <row r="1842" spans="1:100" x14ac:dyDescent="0.2">
      <c r="A1842" s="98" t="s">
        <v>185</v>
      </c>
      <c r="B1842" s="100">
        <v>39052</v>
      </c>
      <c r="C1842" s="99">
        <v>0</v>
      </c>
      <c r="D1842" s="99">
        <v>8384.6800378561002</v>
      </c>
      <c r="E1842" s="99">
        <v>13351.699294567101</v>
      </c>
      <c r="F1842" s="99">
        <v>7067.27377140522</v>
      </c>
      <c r="G1842" s="99">
        <v>479.64801197126502</v>
      </c>
      <c r="H1842" s="99">
        <v>0</v>
      </c>
      <c r="I1842" s="99">
        <v>0</v>
      </c>
      <c r="J1842" s="99">
        <v>1581.90885232389</v>
      </c>
      <c r="K1842" s="99">
        <v>0</v>
      </c>
      <c r="L1842" s="99">
        <v>237.75047035701601</v>
      </c>
      <c r="M1842" s="99">
        <v>162.68955242447601</v>
      </c>
      <c r="N1842" s="99">
        <v>8035.9712214469901</v>
      </c>
      <c r="O1842" s="99">
        <v>80.623629915527999</v>
      </c>
      <c r="P1842" s="99">
        <v>0</v>
      </c>
      <c r="Q1842" s="99">
        <v>13241.191919446001</v>
      </c>
      <c r="R1842" s="99">
        <v>37.237298861611599</v>
      </c>
      <c r="S1842" s="99">
        <v>0</v>
      </c>
      <c r="T1842" s="99">
        <v>175.06696223095099</v>
      </c>
      <c r="U1842" s="99">
        <v>1725.70548564196</v>
      </c>
      <c r="V1842" s="99">
        <v>0</v>
      </c>
      <c r="W1842" s="99">
        <v>812591.74254608201</v>
      </c>
      <c r="X1842" s="99">
        <v>2193850.5073547401</v>
      </c>
      <c r="Y1842" s="99">
        <v>1043789.1502609299</v>
      </c>
      <c r="Z1842" s="99">
        <v>108690.58706951101</v>
      </c>
      <c r="AA1842" s="99">
        <v>0</v>
      </c>
      <c r="AB1842" s="99">
        <v>0</v>
      </c>
      <c r="AC1842" s="99">
        <v>583758.45702362095</v>
      </c>
      <c r="AD1842" s="99">
        <v>0</v>
      </c>
      <c r="AE1842" s="99">
        <v>28050.731532096899</v>
      </c>
      <c r="AF1842" s="99">
        <v>20588.516947030999</v>
      </c>
      <c r="AG1842" s="99">
        <v>1264644.7632446301</v>
      </c>
      <c r="AH1842" s="99">
        <v>4242.2749886512802</v>
      </c>
      <c r="AI1842" s="99">
        <v>0</v>
      </c>
      <c r="AJ1842" s="99">
        <v>1682845.52757263</v>
      </c>
      <c r="AK1842" s="99">
        <v>9555.5087106227893</v>
      </c>
      <c r="AL1842" s="99">
        <v>0</v>
      </c>
      <c r="AM1842" s="99">
        <v>38302.513008117698</v>
      </c>
      <c r="AN1842" s="99">
        <v>628256.03430175805</v>
      </c>
      <c r="AO1842" s="99">
        <v>0</v>
      </c>
      <c r="AP1842" s="99">
        <v>6628440.6487426804</v>
      </c>
      <c r="AQ1842" s="99">
        <v>17535006.870849598</v>
      </c>
      <c r="AR1842" s="99">
        <v>8674698.6435546894</v>
      </c>
      <c r="AS1842" s="99">
        <v>778522.70573425305</v>
      </c>
      <c r="AT1842" s="99">
        <v>0</v>
      </c>
      <c r="AU1842" s="99">
        <v>0</v>
      </c>
      <c r="AV1842" s="99">
        <v>1734274.3574829099</v>
      </c>
      <c r="AW1842" s="99">
        <v>0</v>
      </c>
      <c r="AX1842" s="99">
        <v>199654.22623252901</v>
      </c>
      <c r="AY1842" s="99">
        <v>163763.22856903099</v>
      </c>
      <c r="AZ1842" s="99">
        <v>10456609.079956099</v>
      </c>
      <c r="BA1842" s="99">
        <v>32076.928644657099</v>
      </c>
      <c r="BB1842" s="99">
        <v>0</v>
      </c>
      <c r="BC1842" s="99">
        <v>13223658.9779053</v>
      </c>
      <c r="BD1842" s="99">
        <v>67517.904004096999</v>
      </c>
      <c r="BE1842" s="99">
        <v>0</v>
      </c>
      <c r="BF1842" s="99">
        <v>283070.53156661999</v>
      </c>
      <c r="BG1842" s="99">
        <v>1831018.3289642299</v>
      </c>
      <c r="BH1842" s="99">
        <v>0</v>
      </c>
      <c r="BI1842" s="99">
        <v>773717.98424529994</v>
      </c>
      <c r="BJ1842" s="99">
        <v>2997384.5284118699</v>
      </c>
      <c r="BK1842" s="99">
        <v>1473524.72146606</v>
      </c>
      <c r="BL1842" s="99">
        <v>114217.9880867</v>
      </c>
      <c r="BM1842" s="99">
        <v>0</v>
      </c>
      <c r="BN1842" s="99">
        <v>0</v>
      </c>
      <c r="BO1842" s="99">
        <v>0</v>
      </c>
      <c r="BP1842" s="99">
        <v>0</v>
      </c>
      <c r="BQ1842" s="99">
        <v>0</v>
      </c>
      <c r="BR1842" s="99">
        <v>23042.8954238892</v>
      </c>
      <c r="BS1842" s="99">
        <v>1516181.3807067899</v>
      </c>
      <c r="BT1842" s="99">
        <v>6211.46406030655</v>
      </c>
      <c r="BU1842" s="99">
        <v>0</v>
      </c>
      <c r="BV1842" s="99">
        <v>2238309.5246887198</v>
      </c>
      <c r="BW1842" s="99">
        <v>7479.1890186667397</v>
      </c>
      <c r="BX1842" s="99">
        <v>0</v>
      </c>
      <c r="BY1842" s="99">
        <v>0</v>
      </c>
      <c r="BZ1842" s="99">
        <v>0</v>
      </c>
      <c r="CA1842" s="99">
        <v>21673.820268392599</v>
      </c>
      <c r="CB1842" s="99">
        <v>2972108.9055480999</v>
      </c>
      <c r="CC1842" s="99">
        <v>24037099.7258301</v>
      </c>
      <c r="CD1842" s="99">
        <v>3763764.4574279799</v>
      </c>
      <c r="CE1842" s="99">
        <v>645.82291911542404</v>
      </c>
      <c r="CF1842" s="99">
        <v>145712.97058868399</v>
      </c>
      <c r="CG1842" s="99">
        <v>1054230.0943603499</v>
      </c>
      <c r="CH1842" s="99">
        <v>113965.971158981</v>
      </c>
      <c r="CI1842" s="99">
        <v>22306.667756795901</v>
      </c>
      <c r="CJ1842" s="99">
        <v>3134234.9543151902</v>
      </c>
      <c r="CK1842" s="99">
        <v>25068300.723388702</v>
      </c>
      <c r="CL1842" s="99">
        <v>3878677.69494629</v>
      </c>
      <c r="CM1842" s="188">
        <v>24014.575901985201</v>
      </c>
      <c r="CN1842" s="188">
        <v>3768233.4692382799</v>
      </c>
      <c r="CO1842" s="188">
        <v>26958175.501220699</v>
      </c>
      <c r="CP1842" s="99">
        <v>3878677.69494629</v>
      </c>
      <c r="CQ1842" s="99">
        <v>422.38493623584498</v>
      </c>
      <c r="CR1842" s="99">
        <v>95493.117295265198</v>
      </c>
      <c r="CS1842" s="99">
        <v>687044.60367584205</v>
      </c>
      <c r="CT1842" s="99">
        <v>105623.57688427001</v>
      </c>
      <c r="CU1842" s="98">
        <v>13658.142769296001</v>
      </c>
      <c r="CV1842" s="98">
        <v>2030.0332949470001</v>
      </c>
    </row>
    <row r="1843" spans="1:100" x14ac:dyDescent="0.2">
      <c r="A1843" s="98" t="s">
        <v>185</v>
      </c>
      <c r="B1843" s="100">
        <v>39142</v>
      </c>
      <c r="C1843" s="99">
        <v>0</v>
      </c>
      <c r="D1843" s="99">
        <v>8240.3423266410791</v>
      </c>
      <c r="E1843" s="99">
        <v>13497.0224443674</v>
      </c>
      <c r="F1843" s="99">
        <v>7390.4490107893898</v>
      </c>
      <c r="G1843" s="99">
        <v>502.844551119953</v>
      </c>
      <c r="H1843" s="99">
        <v>0</v>
      </c>
      <c r="I1843" s="99">
        <v>0</v>
      </c>
      <c r="J1843" s="99">
        <v>1689.5268738269799</v>
      </c>
      <c r="K1843" s="99">
        <v>0</v>
      </c>
      <c r="L1843" s="99">
        <v>159.284609256312</v>
      </c>
      <c r="M1843" s="99">
        <v>162.33832149952701</v>
      </c>
      <c r="N1843" s="99">
        <v>8312.3073139190692</v>
      </c>
      <c r="O1843" s="99">
        <v>95.208696687594099</v>
      </c>
      <c r="P1843" s="99">
        <v>0</v>
      </c>
      <c r="Q1843" s="99">
        <v>13035.597198844</v>
      </c>
      <c r="R1843" s="99">
        <v>36.987980852834902</v>
      </c>
      <c r="S1843" s="99">
        <v>0</v>
      </c>
      <c r="T1843" s="99">
        <v>153.667486645281</v>
      </c>
      <c r="U1843" s="99">
        <v>1803.2771555781401</v>
      </c>
      <c r="V1843" s="99">
        <v>0</v>
      </c>
      <c r="W1843" s="99">
        <v>764398.65729522705</v>
      </c>
      <c r="X1843" s="99">
        <v>2199560.6936645498</v>
      </c>
      <c r="Y1843" s="99">
        <v>1082635.32443237</v>
      </c>
      <c r="Z1843" s="99">
        <v>113927.966393471</v>
      </c>
      <c r="AA1843" s="99">
        <v>0</v>
      </c>
      <c r="AB1843" s="99">
        <v>0</v>
      </c>
      <c r="AC1843" s="99">
        <v>630287.04183196998</v>
      </c>
      <c r="AD1843" s="99">
        <v>0</v>
      </c>
      <c r="AE1843" s="99">
        <v>23975.060598373399</v>
      </c>
      <c r="AF1843" s="99">
        <v>20341.748591899901</v>
      </c>
      <c r="AG1843" s="99">
        <v>1298854.63583374</v>
      </c>
      <c r="AH1843" s="99">
        <v>5411.88155823946</v>
      </c>
      <c r="AI1843" s="99">
        <v>0</v>
      </c>
      <c r="AJ1843" s="99">
        <v>1604139.2101592999</v>
      </c>
      <c r="AK1843" s="99">
        <v>9542.5005936622601</v>
      </c>
      <c r="AL1843" s="99">
        <v>0</v>
      </c>
      <c r="AM1843" s="99">
        <v>32729.656521320299</v>
      </c>
      <c r="AN1843" s="99">
        <v>656836.90351104701</v>
      </c>
      <c r="AO1843" s="99">
        <v>0</v>
      </c>
      <c r="AP1843" s="99">
        <v>6362523.9140625</v>
      </c>
      <c r="AQ1843" s="99">
        <v>17702959.846435498</v>
      </c>
      <c r="AR1843" s="99">
        <v>9050556.4512939509</v>
      </c>
      <c r="AS1843" s="99">
        <v>841675.367835999</v>
      </c>
      <c r="AT1843" s="99">
        <v>0</v>
      </c>
      <c r="AU1843" s="99">
        <v>0</v>
      </c>
      <c r="AV1843" s="99">
        <v>1858421.5168609601</v>
      </c>
      <c r="AW1843" s="99">
        <v>0</v>
      </c>
      <c r="AX1843" s="99">
        <v>190125.237043381</v>
      </c>
      <c r="AY1843" s="99">
        <v>159861.67905425999</v>
      </c>
      <c r="AZ1843" s="99">
        <v>10797184.37854</v>
      </c>
      <c r="BA1843" s="99">
        <v>41324.808193683602</v>
      </c>
      <c r="BB1843" s="99">
        <v>0</v>
      </c>
      <c r="BC1843" s="99">
        <v>12727143.4023438</v>
      </c>
      <c r="BD1843" s="99">
        <v>68286.710261344895</v>
      </c>
      <c r="BE1843" s="99">
        <v>0</v>
      </c>
      <c r="BF1843" s="99">
        <v>245485.26307869001</v>
      </c>
      <c r="BG1843" s="99">
        <v>1938136.0017395001</v>
      </c>
      <c r="BH1843" s="99">
        <v>0</v>
      </c>
      <c r="BI1843" s="99">
        <v>753180.39305877697</v>
      </c>
      <c r="BJ1843" s="99">
        <v>3078174.7602844201</v>
      </c>
      <c r="BK1843" s="99">
        <v>1550148.1582031299</v>
      </c>
      <c r="BL1843" s="99">
        <v>118686.399370193</v>
      </c>
      <c r="BM1843" s="99">
        <v>0</v>
      </c>
      <c r="BN1843" s="99">
        <v>0</v>
      </c>
      <c r="BO1843" s="99">
        <v>0</v>
      </c>
      <c r="BP1843" s="99">
        <v>0</v>
      </c>
      <c r="BQ1843" s="99">
        <v>0</v>
      </c>
      <c r="BR1843" s="99">
        <v>25356.112816095399</v>
      </c>
      <c r="BS1843" s="99">
        <v>1589067.0314178499</v>
      </c>
      <c r="BT1843" s="99">
        <v>7631.0542593598402</v>
      </c>
      <c r="BU1843" s="99">
        <v>0</v>
      </c>
      <c r="BV1843" s="99">
        <v>2237929.2396240202</v>
      </c>
      <c r="BW1843" s="99">
        <v>7705.4211078286198</v>
      </c>
      <c r="BX1843" s="99">
        <v>0</v>
      </c>
      <c r="BY1843" s="99">
        <v>0</v>
      </c>
      <c r="BZ1843" s="99">
        <v>0</v>
      </c>
      <c r="CA1843" s="99">
        <v>21724.3694636822</v>
      </c>
      <c r="CB1843" s="99">
        <v>2977451.69604492</v>
      </c>
      <c r="CC1843" s="99">
        <v>24096399.814941399</v>
      </c>
      <c r="CD1843" s="99">
        <v>3888843.7795104999</v>
      </c>
      <c r="CE1843" s="99">
        <v>630.01428438723099</v>
      </c>
      <c r="CF1843" s="99">
        <v>141616.28272819499</v>
      </c>
      <c r="CG1843" s="99">
        <v>1042453.39096832</v>
      </c>
      <c r="CH1843" s="99">
        <v>118764.729674339</v>
      </c>
      <c r="CI1843" s="99">
        <v>22353.312717676199</v>
      </c>
      <c r="CJ1843" s="99">
        <v>3115289.3244018601</v>
      </c>
      <c r="CK1843" s="99">
        <v>25137874.400634799</v>
      </c>
      <c r="CL1843" s="99">
        <v>4009912.0858764602</v>
      </c>
      <c r="CM1843" s="188">
        <v>24127.229386806499</v>
      </c>
      <c r="CN1843" s="188">
        <v>3768213.0364990202</v>
      </c>
      <c r="CO1843" s="188">
        <v>27065784.074951202</v>
      </c>
      <c r="CP1843" s="99">
        <v>4009912.0858764602</v>
      </c>
      <c r="CQ1843" s="99">
        <v>453.29161337763099</v>
      </c>
      <c r="CR1843" s="99">
        <v>101402.92129802699</v>
      </c>
      <c r="CS1843" s="99">
        <v>735788.14459228504</v>
      </c>
      <c r="CT1843" s="99">
        <v>111328.726714134</v>
      </c>
      <c r="CU1843" s="98">
        <v>13745.138511601001</v>
      </c>
      <c r="CV1843" s="98">
        <v>2166.068304679</v>
      </c>
    </row>
    <row r="1844" spans="1:100" x14ac:dyDescent="0.2">
      <c r="A1844" s="98" t="s">
        <v>185</v>
      </c>
      <c r="B1844" s="100">
        <v>39234</v>
      </c>
      <c r="C1844" s="99">
        <v>0</v>
      </c>
      <c r="D1844" s="99">
        <v>8195.6666711568796</v>
      </c>
      <c r="E1844" s="99">
        <v>13758.491157174099</v>
      </c>
      <c r="F1844" s="99">
        <v>7685.6555881500199</v>
      </c>
      <c r="G1844" s="99">
        <v>558.53924542665504</v>
      </c>
      <c r="H1844" s="99">
        <v>0</v>
      </c>
      <c r="I1844" s="99">
        <v>0</v>
      </c>
      <c r="J1844" s="99">
        <v>1745.8333339840201</v>
      </c>
      <c r="K1844" s="99">
        <v>0</v>
      </c>
      <c r="L1844" s="99">
        <v>218.518192391843</v>
      </c>
      <c r="M1844" s="99">
        <v>164.47464413382099</v>
      </c>
      <c r="N1844" s="99">
        <v>8464.1315584182703</v>
      </c>
      <c r="O1844" s="99">
        <v>88.168472129851594</v>
      </c>
      <c r="P1844" s="99">
        <v>0</v>
      </c>
      <c r="Q1844" s="99">
        <v>13381.326471328701</v>
      </c>
      <c r="R1844" s="99">
        <v>42.984307335689699</v>
      </c>
      <c r="S1844" s="99">
        <v>0</v>
      </c>
      <c r="T1844" s="99">
        <v>139.738716000691</v>
      </c>
      <c r="U1844" s="99">
        <v>1831.4684629589301</v>
      </c>
      <c r="V1844" s="99">
        <v>0</v>
      </c>
      <c r="W1844" s="99">
        <v>811678.91374969506</v>
      </c>
      <c r="X1844" s="99">
        <v>2215373.0849609398</v>
      </c>
      <c r="Y1844" s="99">
        <v>1109215.40005493</v>
      </c>
      <c r="Z1844" s="99">
        <v>123544.745087624</v>
      </c>
      <c r="AA1844" s="99">
        <v>0</v>
      </c>
      <c r="AB1844" s="99">
        <v>0</v>
      </c>
      <c r="AC1844" s="99">
        <v>657041.69434356701</v>
      </c>
      <c r="AD1844" s="99">
        <v>0</v>
      </c>
      <c r="AE1844" s="99">
        <v>30032.721743345301</v>
      </c>
      <c r="AF1844" s="99">
        <v>20155.538894176501</v>
      </c>
      <c r="AG1844" s="99">
        <v>1321753.03727722</v>
      </c>
      <c r="AH1844" s="99">
        <v>4155.6584056019801</v>
      </c>
      <c r="AI1844" s="99">
        <v>0</v>
      </c>
      <c r="AJ1844" s="99">
        <v>1668343.3347930899</v>
      </c>
      <c r="AK1844" s="99">
        <v>10512.617059230801</v>
      </c>
      <c r="AL1844" s="99">
        <v>0</v>
      </c>
      <c r="AM1844" s="99">
        <v>27189.485181093201</v>
      </c>
      <c r="AN1844" s="99">
        <v>673059.55979919399</v>
      </c>
      <c r="AO1844" s="99">
        <v>0</v>
      </c>
      <c r="AP1844" s="99">
        <v>6648943.8821411096</v>
      </c>
      <c r="AQ1844" s="99">
        <v>17937043.060546901</v>
      </c>
      <c r="AR1844" s="99">
        <v>9327139.53442383</v>
      </c>
      <c r="AS1844" s="99">
        <v>907546.27587127697</v>
      </c>
      <c r="AT1844" s="99">
        <v>0</v>
      </c>
      <c r="AU1844" s="99">
        <v>0</v>
      </c>
      <c r="AV1844" s="99">
        <v>1950993.19230652</v>
      </c>
      <c r="AW1844" s="99">
        <v>0</v>
      </c>
      <c r="AX1844" s="99">
        <v>232918.044273376</v>
      </c>
      <c r="AY1844" s="99">
        <v>159718.881546021</v>
      </c>
      <c r="AZ1844" s="99">
        <v>11079918.2784424</v>
      </c>
      <c r="BA1844" s="99">
        <v>32543.728391885801</v>
      </c>
      <c r="BB1844" s="99">
        <v>0</v>
      </c>
      <c r="BC1844" s="99">
        <v>13361313.095581099</v>
      </c>
      <c r="BD1844" s="99">
        <v>74059.025241851807</v>
      </c>
      <c r="BE1844" s="99">
        <v>0</v>
      </c>
      <c r="BF1844" s="99">
        <v>215349.21151733401</v>
      </c>
      <c r="BG1844" s="99">
        <v>1991979.4793243399</v>
      </c>
      <c r="BH1844" s="99">
        <v>0</v>
      </c>
      <c r="BI1844" s="99">
        <v>858663.33644104004</v>
      </c>
      <c r="BJ1844" s="99">
        <v>3142259.2636108398</v>
      </c>
      <c r="BK1844" s="99">
        <v>1616256.0651855499</v>
      </c>
      <c r="BL1844" s="99">
        <v>133531.83832168599</v>
      </c>
      <c r="BM1844" s="99">
        <v>0</v>
      </c>
      <c r="BN1844" s="99">
        <v>0</v>
      </c>
      <c r="BO1844" s="99">
        <v>0</v>
      </c>
      <c r="BP1844" s="99">
        <v>0</v>
      </c>
      <c r="BQ1844" s="99">
        <v>0</v>
      </c>
      <c r="BR1844" s="99">
        <v>26189.122569799401</v>
      </c>
      <c r="BS1844" s="99">
        <v>1654109.5769195601</v>
      </c>
      <c r="BT1844" s="99">
        <v>6343.7030822038696</v>
      </c>
      <c r="BU1844" s="99">
        <v>0</v>
      </c>
      <c r="BV1844" s="99">
        <v>2275153.2374267601</v>
      </c>
      <c r="BW1844" s="99">
        <v>8564.7917997837103</v>
      </c>
      <c r="BX1844" s="99">
        <v>0</v>
      </c>
      <c r="BY1844" s="99">
        <v>0</v>
      </c>
      <c r="BZ1844" s="99">
        <v>0</v>
      </c>
      <c r="CA1844" s="99">
        <v>22187.576551914201</v>
      </c>
      <c r="CB1844" s="99">
        <v>3050193.5963134798</v>
      </c>
      <c r="CC1844" s="99">
        <v>24885428.4685059</v>
      </c>
      <c r="CD1844" s="99">
        <v>3984878.8924255399</v>
      </c>
      <c r="CE1844" s="99">
        <v>680.68466395884798</v>
      </c>
      <c r="CF1844" s="99">
        <v>148710.920103073</v>
      </c>
      <c r="CG1844" s="99">
        <v>1098714.4076843299</v>
      </c>
      <c r="CH1844" s="99">
        <v>134154.810367584</v>
      </c>
      <c r="CI1844" s="99">
        <v>22880.520607233</v>
      </c>
      <c r="CJ1844" s="99">
        <v>3193070.5858459501</v>
      </c>
      <c r="CK1844" s="99">
        <v>25999112.2817383</v>
      </c>
      <c r="CL1844" s="99">
        <v>4119690.1489257799</v>
      </c>
      <c r="CM1844" s="188">
        <v>24673.9849567413</v>
      </c>
      <c r="CN1844" s="188">
        <v>3873465.0023498498</v>
      </c>
      <c r="CO1844" s="188">
        <v>27950371.818603501</v>
      </c>
      <c r="CP1844" s="99">
        <v>4119690.1489257799</v>
      </c>
      <c r="CQ1844" s="99">
        <v>505.523070394993</v>
      </c>
      <c r="CR1844" s="99">
        <v>110174.144316673</v>
      </c>
      <c r="CS1844" s="99">
        <v>809778.159919739</v>
      </c>
      <c r="CT1844" s="99">
        <v>125762.33520031</v>
      </c>
      <c r="CU1844" s="98">
        <v>13970.938958074999</v>
      </c>
      <c r="CV1844" s="98">
        <v>2278.1549685290001</v>
      </c>
    </row>
    <row r="1845" spans="1:100" x14ac:dyDescent="0.2">
      <c r="A1845" s="98" t="s">
        <v>185</v>
      </c>
      <c r="B1845" s="100">
        <v>39326</v>
      </c>
      <c r="C1845" s="99">
        <v>0</v>
      </c>
      <c r="D1845" s="99">
        <v>8353.5208541154898</v>
      </c>
      <c r="E1845" s="99">
        <v>13792.265157938</v>
      </c>
      <c r="F1845" s="99">
        <v>7886.0362335443497</v>
      </c>
      <c r="G1845" s="99">
        <v>598.83559118211303</v>
      </c>
      <c r="H1845" s="99">
        <v>0</v>
      </c>
      <c r="I1845" s="99">
        <v>0</v>
      </c>
      <c r="J1845" s="99">
        <v>1796.78647135198</v>
      </c>
      <c r="K1845" s="99">
        <v>0</v>
      </c>
      <c r="L1845" s="99">
        <v>151.03336012177201</v>
      </c>
      <c r="M1845" s="99">
        <v>153.730826612562</v>
      </c>
      <c r="N1845" s="99">
        <v>8559.7880849838293</v>
      </c>
      <c r="O1845" s="99">
        <v>99.892024656757698</v>
      </c>
      <c r="P1845" s="99">
        <v>0</v>
      </c>
      <c r="Q1845" s="99">
        <v>13047.745929479601</v>
      </c>
      <c r="R1845" s="99">
        <v>40.803424596320802</v>
      </c>
      <c r="S1845" s="99">
        <v>0</v>
      </c>
      <c r="T1845" s="99">
        <v>127.21889740321799</v>
      </c>
      <c r="U1845" s="99">
        <v>1874.3651522099999</v>
      </c>
      <c r="V1845" s="99">
        <v>0</v>
      </c>
      <c r="W1845" s="99">
        <v>759647.59212493896</v>
      </c>
      <c r="X1845" s="99">
        <v>2195153.6942443801</v>
      </c>
      <c r="Y1845" s="99">
        <v>1128754.4227294901</v>
      </c>
      <c r="Z1845" s="99">
        <v>130719.880624771</v>
      </c>
      <c r="AA1845" s="99">
        <v>0</v>
      </c>
      <c r="AB1845" s="99">
        <v>0</v>
      </c>
      <c r="AC1845" s="99">
        <v>667865.21873474098</v>
      </c>
      <c r="AD1845" s="99">
        <v>0</v>
      </c>
      <c r="AE1845" s="99">
        <v>31138.661419391599</v>
      </c>
      <c r="AF1845" s="99">
        <v>21450.7953407764</v>
      </c>
      <c r="AG1845" s="99">
        <v>1326869.6890258801</v>
      </c>
      <c r="AH1845" s="99">
        <v>4573.6363486647597</v>
      </c>
      <c r="AI1845" s="99">
        <v>0</v>
      </c>
      <c r="AJ1845" s="99">
        <v>1570142.70915222</v>
      </c>
      <c r="AK1845" s="99">
        <v>11104.1891998053</v>
      </c>
      <c r="AL1845" s="99">
        <v>0</v>
      </c>
      <c r="AM1845" s="99">
        <v>26282.2209804058</v>
      </c>
      <c r="AN1845" s="99">
        <v>688753.85957336402</v>
      </c>
      <c r="AO1845" s="99">
        <v>0</v>
      </c>
      <c r="AP1845" s="99">
        <v>6322761.7943725605</v>
      </c>
      <c r="AQ1845" s="99">
        <v>17893051.361083999</v>
      </c>
      <c r="AR1845" s="99">
        <v>9524011.2022705097</v>
      </c>
      <c r="AS1845" s="99">
        <v>953969.18195342994</v>
      </c>
      <c r="AT1845" s="99">
        <v>0</v>
      </c>
      <c r="AU1845" s="99">
        <v>0</v>
      </c>
      <c r="AV1845" s="99">
        <v>2012966.7222595201</v>
      </c>
      <c r="AW1845" s="99">
        <v>0</v>
      </c>
      <c r="AX1845" s="99">
        <v>261481.19824600199</v>
      </c>
      <c r="AY1845" s="99">
        <v>171324.496576309</v>
      </c>
      <c r="AZ1845" s="99">
        <v>11126263.5303955</v>
      </c>
      <c r="BA1845" s="99">
        <v>38747.837588787101</v>
      </c>
      <c r="BB1845" s="99">
        <v>0</v>
      </c>
      <c r="BC1845" s="99">
        <v>12590964.5072021</v>
      </c>
      <c r="BD1845" s="99">
        <v>79672.364141464204</v>
      </c>
      <c r="BE1845" s="99">
        <v>0</v>
      </c>
      <c r="BF1845" s="99">
        <v>197009.832788467</v>
      </c>
      <c r="BG1845" s="99">
        <v>2074062.7013244601</v>
      </c>
      <c r="BH1845" s="99">
        <v>0</v>
      </c>
      <c r="BI1845" s="99">
        <v>844919.57559966994</v>
      </c>
      <c r="BJ1845" s="99">
        <v>3144602.1287231399</v>
      </c>
      <c r="BK1845" s="99">
        <v>1661470.59867859</v>
      </c>
      <c r="BL1845" s="99">
        <v>145084.73939704901</v>
      </c>
      <c r="BM1845" s="99">
        <v>0</v>
      </c>
      <c r="BN1845" s="99">
        <v>0</v>
      </c>
      <c r="BO1845" s="99">
        <v>0</v>
      </c>
      <c r="BP1845" s="99">
        <v>0</v>
      </c>
      <c r="BQ1845" s="99">
        <v>0</v>
      </c>
      <c r="BR1845" s="99">
        <v>29168.220338344599</v>
      </c>
      <c r="BS1845" s="99">
        <v>1659218.2953491199</v>
      </c>
      <c r="BT1845" s="99">
        <v>7512.8352323770496</v>
      </c>
      <c r="BU1845" s="99">
        <v>0</v>
      </c>
      <c r="BV1845" s="99">
        <v>2295900.65057373</v>
      </c>
      <c r="BW1845" s="99">
        <v>9337.3989547491092</v>
      </c>
      <c r="BX1845" s="99">
        <v>0</v>
      </c>
      <c r="BY1845" s="99">
        <v>0</v>
      </c>
      <c r="BZ1845" s="99">
        <v>0</v>
      </c>
      <c r="CA1845" s="99">
        <v>22016.0766921043</v>
      </c>
      <c r="CB1845" s="99">
        <v>2961250.4655456501</v>
      </c>
      <c r="CC1845" s="99">
        <v>24108572.7817383</v>
      </c>
      <c r="CD1845" s="99">
        <v>3970851.2445068401</v>
      </c>
      <c r="CE1845" s="99">
        <v>713.63729704171396</v>
      </c>
      <c r="CF1845" s="99">
        <v>153573.98747253401</v>
      </c>
      <c r="CG1845" s="99">
        <v>1139313.54681396</v>
      </c>
      <c r="CH1845" s="99">
        <v>144814.621393204</v>
      </c>
      <c r="CI1845" s="99">
        <v>22729.238571166999</v>
      </c>
      <c r="CJ1845" s="99">
        <v>3107832.6602172898</v>
      </c>
      <c r="CK1845" s="99">
        <v>25249040.302734401</v>
      </c>
      <c r="CL1845" s="99">
        <v>4109367.2907104502</v>
      </c>
      <c r="CM1845" s="188">
        <v>24579.751481533101</v>
      </c>
      <c r="CN1845" s="188">
        <v>3786321.5514831501</v>
      </c>
      <c r="CO1845" s="188">
        <v>27305772.743652299</v>
      </c>
      <c r="CP1845" s="99">
        <v>4109367.2907104502</v>
      </c>
      <c r="CQ1845" s="99">
        <v>544.23240385204599</v>
      </c>
      <c r="CR1845" s="99">
        <v>117208.506630898</v>
      </c>
      <c r="CS1845" s="99">
        <v>864158.53846740699</v>
      </c>
      <c r="CT1845" s="99">
        <v>135814.539987564</v>
      </c>
      <c r="CU1845" s="98">
        <v>13973.55550199</v>
      </c>
      <c r="CV1845" s="98">
        <v>2364.1369237700001</v>
      </c>
    </row>
    <row r="1846" spans="1:100" x14ac:dyDescent="0.2">
      <c r="A1846" s="98" t="s">
        <v>185</v>
      </c>
      <c r="B1846" s="100">
        <v>39417</v>
      </c>
      <c r="C1846" s="99">
        <v>0</v>
      </c>
      <c r="D1846" s="99">
        <v>8980.9457958936691</v>
      </c>
      <c r="E1846" s="99">
        <v>13896.0289236307</v>
      </c>
      <c r="F1846" s="99">
        <v>8098.4680144786798</v>
      </c>
      <c r="G1846" s="99">
        <v>631.10777231305804</v>
      </c>
      <c r="H1846" s="99">
        <v>0</v>
      </c>
      <c r="I1846" s="99">
        <v>0</v>
      </c>
      <c r="J1846" s="99">
        <v>1852.45926302671</v>
      </c>
      <c r="K1846" s="99">
        <v>0</v>
      </c>
      <c r="L1846" s="99">
        <v>228.83619827032101</v>
      </c>
      <c r="M1846" s="99">
        <v>168.761773455888</v>
      </c>
      <c r="N1846" s="99">
        <v>8669.5860031843204</v>
      </c>
      <c r="O1846" s="99">
        <v>105.58284983225199</v>
      </c>
      <c r="P1846" s="99">
        <v>0</v>
      </c>
      <c r="Q1846" s="99">
        <v>13725.265458822299</v>
      </c>
      <c r="R1846" s="99">
        <v>43.587350892368697</v>
      </c>
      <c r="S1846" s="99">
        <v>0</v>
      </c>
      <c r="T1846" s="99">
        <v>117.690330754966</v>
      </c>
      <c r="U1846" s="99">
        <v>1940.65553870797</v>
      </c>
      <c r="V1846" s="99">
        <v>0</v>
      </c>
      <c r="W1846" s="99">
        <v>950708.223129272</v>
      </c>
      <c r="X1846" s="99">
        <v>2179831.5048522898</v>
      </c>
      <c r="Y1846" s="99">
        <v>1134564.75567627</v>
      </c>
      <c r="Z1846" s="99">
        <v>133953.159934998</v>
      </c>
      <c r="AA1846" s="99">
        <v>0</v>
      </c>
      <c r="AB1846" s="99">
        <v>0</v>
      </c>
      <c r="AC1846" s="99">
        <v>683051.20942688</v>
      </c>
      <c r="AD1846" s="99">
        <v>0</v>
      </c>
      <c r="AE1846" s="99">
        <v>29907.7552235127</v>
      </c>
      <c r="AF1846" s="99">
        <v>23794.018066644701</v>
      </c>
      <c r="AG1846" s="99">
        <v>1324566.69590759</v>
      </c>
      <c r="AH1846" s="99">
        <v>4472.6456611752501</v>
      </c>
      <c r="AI1846" s="99">
        <v>0</v>
      </c>
      <c r="AJ1846" s="99">
        <v>1753741.1057128899</v>
      </c>
      <c r="AK1846" s="99">
        <v>10081.309380769701</v>
      </c>
      <c r="AL1846" s="99">
        <v>0</v>
      </c>
      <c r="AM1846" s="99">
        <v>23768.597414493601</v>
      </c>
      <c r="AN1846" s="99">
        <v>709352.09174346901</v>
      </c>
      <c r="AO1846" s="99">
        <v>0</v>
      </c>
      <c r="AP1846" s="99">
        <v>7910767.2649536096</v>
      </c>
      <c r="AQ1846" s="99">
        <v>17889861.5617676</v>
      </c>
      <c r="AR1846" s="99">
        <v>9657981.41796875</v>
      </c>
      <c r="AS1846" s="99">
        <v>989702.47262573196</v>
      </c>
      <c r="AT1846" s="99">
        <v>0</v>
      </c>
      <c r="AU1846" s="99">
        <v>0</v>
      </c>
      <c r="AV1846" s="99">
        <v>2113390.7731018099</v>
      </c>
      <c r="AW1846" s="99">
        <v>0</v>
      </c>
      <c r="AX1846" s="99">
        <v>228566.983930588</v>
      </c>
      <c r="AY1846" s="99">
        <v>192312.76828765901</v>
      </c>
      <c r="AZ1846" s="99">
        <v>11202035.4458008</v>
      </c>
      <c r="BA1846" s="99">
        <v>37293.390069484703</v>
      </c>
      <c r="BB1846" s="99">
        <v>0</v>
      </c>
      <c r="BC1846" s="99">
        <v>14133348.0043945</v>
      </c>
      <c r="BD1846" s="99">
        <v>73394.8816003799</v>
      </c>
      <c r="BE1846" s="99">
        <v>0</v>
      </c>
      <c r="BF1846" s="99">
        <v>183535.86021232599</v>
      </c>
      <c r="BG1846" s="99">
        <v>2170696.7758483901</v>
      </c>
      <c r="BH1846" s="99">
        <v>0</v>
      </c>
      <c r="BI1846" s="99">
        <v>951951.81529235805</v>
      </c>
      <c r="BJ1846" s="99">
        <v>3176691.09875488</v>
      </c>
      <c r="BK1846" s="99">
        <v>1713183.89651489</v>
      </c>
      <c r="BL1846" s="99">
        <v>151547.63254928601</v>
      </c>
      <c r="BM1846" s="99">
        <v>0</v>
      </c>
      <c r="BN1846" s="99">
        <v>0</v>
      </c>
      <c r="BO1846" s="99">
        <v>0</v>
      </c>
      <c r="BP1846" s="99">
        <v>0</v>
      </c>
      <c r="BQ1846" s="99">
        <v>0</v>
      </c>
      <c r="BR1846" s="99">
        <v>30776.4726550579</v>
      </c>
      <c r="BS1846" s="99">
        <v>1677115.45039368</v>
      </c>
      <c r="BT1846" s="99">
        <v>7244.7369465231905</v>
      </c>
      <c r="BU1846" s="99">
        <v>0</v>
      </c>
      <c r="BV1846" s="99">
        <v>2430324.6756897001</v>
      </c>
      <c r="BW1846" s="99">
        <v>8626.9925960302407</v>
      </c>
      <c r="BX1846" s="99">
        <v>0</v>
      </c>
      <c r="BY1846" s="99">
        <v>0</v>
      </c>
      <c r="BZ1846" s="99">
        <v>0</v>
      </c>
      <c r="CA1846" s="99">
        <v>22803.924508333199</v>
      </c>
      <c r="CB1846" s="99">
        <v>3109260.2984924298</v>
      </c>
      <c r="CC1846" s="99">
        <v>25715879.746093798</v>
      </c>
      <c r="CD1846" s="99">
        <v>4121002.9741516099</v>
      </c>
      <c r="CE1846" s="99">
        <v>740.380208149552</v>
      </c>
      <c r="CF1846" s="99">
        <v>157865.94076347401</v>
      </c>
      <c r="CG1846" s="99">
        <v>1173006.4711608901</v>
      </c>
      <c r="CH1846" s="99">
        <v>151515.21878051799</v>
      </c>
      <c r="CI1846" s="99">
        <v>23533.463506698601</v>
      </c>
      <c r="CJ1846" s="99">
        <v>3283321.3386535598</v>
      </c>
      <c r="CK1846" s="99">
        <v>26876803.916503899</v>
      </c>
      <c r="CL1846" s="99">
        <v>4276393.99853516</v>
      </c>
      <c r="CM1846" s="188">
        <v>25445.174313545202</v>
      </c>
      <c r="CN1846" s="188">
        <v>3998883.8083801302</v>
      </c>
      <c r="CO1846" s="188">
        <v>29121923.2111816</v>
      </c>
      <c r="CP1846" s="99">
        <v>4276393.99853516</v>
      </c>
      <c r="CQ1846" s="99">
        <v>580.90191455930506</v>
      </c>
      <c r="CR1846" s="99">
        <v>121930.624485016</v>
      </c>
      <c r="CS1846" s="99">
        <v>902872.98624420201</v>
      </c>
      <c r="CT1846" s="99">
        <v>142337.61101913499</v>
      </c>
      <c r="CU1846" s="98">
        <v>14092.391264921</v>
      </c>
      <c r="CV1846" s="98">
        <v>2450.0699789780001</v>
      </c>
    </row>
    <row r="1847" spans="1:100" x14ac:dyDescent="0.2">
      <c r="A1847" s="98" t="s">
        <v>185</v>
      </c>
      <c r="B1847" s="100">
        <v>39508</v>
      </c>
      <c r="C1847" s="99">
        <v>0</v>
      </c>
      <c r="D1847" s="99">
        <v>9255.8011109828894</v>
      </c>
      <c r="E1847" s="99">
        <v>13912.496959686299</v>
      </c>
      <c r="F1847" s="99">
        <v>8211.9605438709295</v>
      </c>
      <c r="G1847" s="99">
        <v>670.62839150428795</v>
      </c>
      <c r="H1847" s="99">
        <v>0</v>
      </c>
      <c r="I1847" s="99">
        <v>0</v>
      </c>
      <c r="J1847" s="99">
        <v>1918.0952385067901</v>
      </c>
      <c r="K1847" s="99">
        <v>0</v>
      </c>
      <c r="L1847" s="99">
        <v>236.73631501942899</v>
      </c>
      <c r="M1847" s="99">
        <v>224.01854443922599</v>
      </c>
      <c r="N1847" s="99">
        <v>8680.6750556230509</v>
      </c>
      <c r="O1847" s="99">
        <v>97.096909738145797</v>
      </c>
      <c r="P1847" s="99">
        <v>0</v>
      </c>
      <c r="Q1847" s="99">
        <v>13902.547255277599</v>
      </c>
      <c r="R1847" s="99">
        <v>41.697230865713202</v>
      </c>
      <c r="S1847" s="99">
        <v>0</v>
      </c>
      <c r="T1847" s="99">
        <v>115.975156928413</v>
      </c>
      <c r="U1847" s="99">
        <v>1973.3870626390001</v>
      </c>
      <c r="V1847" s="99">
        <v>0</v>
      </c>
      <c r="W1847" s="99">
        <v>912117.06720733596</v>
      </c>
      <c r="X1847" s="99">
        <v>2171451.87808228</v>
      </c>
      <c r="Y1847" s="99">
        <v>1142535.1654357901</v>
      </c>
      <c r="Z1847" s="99">
        <v>139395.13392829901</v>
      </c>
      <c r="AA1847" s="99">
        <v>0</v>
      </c>
      <c r="AB1847" s="99">
        <v>0</v>
      </c>
      <c r="AC1847" s="99">
        <v>710347.42131805397</v>
      </c>
      <c r="AD1847" s="99">
        <v>0</v>
      </c>
      <c r="AE1847" s="99">
        <v>28827.350080966899</v>
      </c>
      <c r="AF1847" s="99">
        <v>33101.392650604197</v>
      </c>
      <c r="AG1847" s="99">
        <v>1312458.54200745</v>
      </c>
      <c r="AH1847" s="99">
        <v>4407.7142239212999</v>
      </c>
      <c r="AI1847" s="99">
        <v>0</v>
      </c>
      <c r="AJ1847" s="99">
        <v>1731087.8375244101</v>
      </c>
      <c r="AK1847" s="99">
        <v>9738.5535778999292</v>
      </c>
      <c r="AL1847" s="99">
        <v>0</v>
      </c>
      <c r="AM1847" s="99">
        <v>24267.7324197292</v>
      </c>
      <c r="AN1847" s="99">
        <v>721687.60162353504</v>
      </c>
      <c r="AO1847" s="99">
        <v>0</v>
      </c>
      <c r="AP1847" s="99">
        <v>7743731.6770629901</v>
      </c>
      <c r="AQ1847" s="99">
        <v>17872835.280029301</v>
      </c>
      <c r="AR1847" s="99">
        <v>9737662.7032470703</v>
      </c>
      <c r="AS1847" s="99">
        <v>1043645.51689148</v>
      </c>
      <c r="AT1847" s="99">
        <v>0</v>
      </c>
      <c r="AU1847" s="99">
        <v>0</v>
      </c>
      <c r="AV1847" s="99">
        <v>2222748.5332946801</v>
      </c>
      <c r="AW1847" s="99">
        <v>0</v>
      </c>
      <c r="AX1847" s="99">
        <v>221613.36241149899</v>
      </c>
      <c r="AY1847" s="99">
        <v>261779.80293655401</v>
      </c>
      <c r="AZ1847" s="99">
        <v>11135304.725708</v>
      </c>
      <c r="BA1847" s="99">
        <v>37308.038973331502</v>
      </c>
      <c r="BB1847" s="99">
        <v>0</v>
      </c>
      <c r="BC1847" s="99">
        <v>13791912.786865201</v>
      </c>
      <c r="BD1847" s="99">
        <v>71573.707373619094</v>
      </c>
      <c r="BE1847" s="99">
        <v>0</v>
      </c>
      <c r="BF1847" s="99">
        <v>195737.32269859299</v>
      </c>
      <c r="BG1847" s="99">
        <v>2259742.3214416499</v>
      </c>
      <c r="BH1847" s="99">
        <v>0</v>
      </c>
      <c r="BI1847" s="99">
        <v>908657.23668670701</v>
      </c>
      <c r="BJ1847" s="99">
        <v>2829308.6643981901</v>
      </c>
      <c r="BK1847" s="99">
        <v>1532419.7837677</v>
      </c>
      <c r="BL1847" s="99">
        <v>160654.692565918</v>
      </c>
      <c r="BM1847" s="99">
        <v>0</v>
      </c>
      <c r="BN1847" s="99">
        <v>0</v>
      </c>
      <c r="BO1847" s="99">
        <v>0</v>
      </c>
      <c r="BP1847" s="99">
        <v>0</v>
      </c>
      <c r="BQ1847" s="99">
        <v>0</v>
      </c>
      <c r="BR1847" s="99">
        <v>39826.831714630098</v>
      </c>
      <c r="BS1847" s="99">
        <v>1466966.6046905499</v>
      </c>
      <c r="BT1847" s="99">
        <v>7286.5040043592498</v>
      </c>
      <c r="BU1847" s="99">
        <v>0</v>
      </c>
      <c r="BV1847" s="99">
        <v>2233950.62072754</v>
      </c>
      <c r="BW1847" s="99">
        <v>8489.1235893964804</v>
      </c>
      <c r="BX1847" s="99">
        <v>0</v>
      </c>
      <c r="BY1847" s="99">
        <v>0</v>
      </c>
      <c r="BZ1847" s="99">
        <v>0</v>
      </c>
      <c r="CA1847" s="99">
        <v>23150.3467669487</v>
      </c>
      <c r="CB1847" s="99">
        <v>3084345.5444946298</v>
      </c>
      <c r="CC1847" s="99">
        <v>25858469.2509766</v>
      </c>
      <c r="CD1847" s="99">
        <v>3770550.0704040499</v>
      </c>
      <c r="CE1847" s="99">
        <v>765.21247625350998</v>
      </c>
      <c r="CF1847" s="99">
        <v>159428.089454651</v>
      </c>
      <c r="CG1847" s="99">
        <v>1197535.94250488</v>
      </c>
      <c r="CH1847" s="99">
        <v>159964.13931655901</v>
      </c>
      <c r="CI1847" s="99">
        <v>23919.223470687899</v>
      </c>
      <c r="CJ1847" s="99">
        <v>3240154.8287658701</v>
      </c>
      <c r="CK1847" s="99">
        <v>27057768.746093798</v>
      </c>
      <c r="CL1847" s="99">
        <v>3931790.1213684101</v>
      </c>
      <c r="CM1847" s="188">
        <v>25866.918444395102</v>
      </c>
      <c r="CN1847" s="188">
        <v>3997764.8720397898</v>
      </c>
      <c r="CO1847" s="188">
        <v>29295178.677246101</v>
      </c>
      <c r="CP1847" s="99">
        <v>3931790.1213684101</v>
      </c>
      <c r="CQ1847" s="99">
        <v>625.72172822058201</v>
      </c>
      <c r="CR1847" s="99">
        <v>128207.44021320299</v>
      </c>
      <c r="CS1847" s="99">
        <v>954777.14224243199</v>
      </c>
      <c r="CT1847" s="99">
        <v>151680.91683197001</v>
      </c>
      <c r="CU1847" s="98">
        <v>14066.843346115</v>
      </c>
      <c r="CV1847" s="98">
        <v>2564.9897902419998</v>
      </c>
    </row>
    <row r="1848" spans="1:100" x14ac:dyDescent="0.2">
      <c r="A1848" s="98" t="s">
        <v>185</v>
      </c>
      <c r="B1848" s="100">
        <v>39600</v>
      </c>
      <c r="C1848" s="99">
        <v>0</v>
      </c>
      <c r="D1848" s="99">
        <v>8601.3538360595703</v>
      </c>
      <c r="E1848" s="99">
        <v>14020.885442852999</v>
      </c>
      <c r="F1848" s="99">
        <v>8431.4504778385199</v>
      </c>
      <c r="G1848" s="99">
        <v>712.436258770525</v>
      </c>
      <c r="H1848" s="99">
        <v>0</v>
      </c>
      <c r="I1848" s="99">
        <v>0</v>
      </c>
      <c r="J1848" s="99">
        <v>1989.34419311583</v>
      </c>
      <c r="K1848" s="99">
        <v>0</v>
      </c>
      <c r="L1848" s="99">
        <v>254.14917988888899</v>
      </c>
      <c r="M1848" s="99">
        <v>209.29032720997901</v>
      </c>
      <c r="N1848" s="99">
        <v>8735.3030421733893</v>
      </c>
      <c r="O1848" s="99">
        <v>103.461954412982</v>
      </c>
      <c r="P1848" s="99">
        <v>0</v>
      </c>
      <c r="Q1848" s="99">
        <v>13571.418407797801</v>
      </c>
      <c r="R1848" s="99">
        <v>43.961231739725903</v>
      </c>
      <c r="S1848" s="99">
        <v>0</v>
      </c>
      <c r="T1848" s="99">
        <v>94.244835924357204</v>
      </c>
      <c r="U1848" s="99">
        <v>2028.85413266718</v>
      </c>
      <c r="V1848" s="99">
        <v>0</v>
      </c>
      <c r="W1848" s="99">
        <v>794790.15979003895</v>
      </c>
      <c r="X1848" s="99">
        <v>2169874.6252136198</v>
      </c>
      <c r="Y1848" s="99">
        <v>1152450.87867737</v>
      </c>
      <c r="Z1848" s="99">
        <v>144619.51658439601</v>
      </c>
      <c r="AA1848" s="99">
        <v>0</v>
      </c>
      <c r="AB1848" s="99">
        <v>0</v>
      </c>
      <c r="AC1848" s="99">
        <v>736530.65467071498</v>
      </c>
      <c r="AD1848" s="99">
        <v>0</v>
      </c>
      <c r="AE1848" s="99">
        <v>36208.372003078497</v>
      </c>
      <c r="AF1848" s="99">
        <v>35731.629565239004</v>
      </c>
      <c r="AG1848" s="99">
        <v>1301784.2080230699</v>
      </c>
      <c r="AH1848" s="99">
        <v>4897.1783902049101</v>
      </c>
      <c r="AI1848" s="99">
        <v>0</v>
      </c>
      <c r="AJ1848" s="99">
        <v>1566667.9671936</v>
      </c>
      <c r="AK1848" s="99">
        <v>10479.0168330669</v>
      </c>
      <c r="AL1848" s="99">
        <v>0</v>
      </c>
      <c r="AM1848" s="99">
        <v>18107.5392055511</v>
      </c>
      <c r="AN1848" s="99">
        <v>742830.88463592494</v>
      </c>
      <c r="AO1848" s="99">
        <v>0</v>
      </c>
      <c r="AP1848" s="99">
        <v>6718436.0551757803</v>
      </c>
      <c r="AQ1848" s="99">
        <v>18232804.534179699</v>
      </c>
      <c r="AR1848" s="99">
        <v>10043575.9346924</v>
      </c>
      <c r="AS1848" s="99">
        <v>1099856.0606841999</v>
      </c>
      <c r="AT1848" s="99">
        <v>0</v>
      </c>
      <c r="AU1848" s="99">
        <v>0</v>
      </c>
      <c r="AV1848" s="99">
        <v>2349226.44744873</v>
      </c>
      <c r="AW1848" s="99">
        <v>0</v>
      </c>
      <c r="AX1848" s="99">
        <v>303720.32512664801</v>
      </c>
      <c r="AY1848" s="99">
        <v>287249.41874694801</v>
      </c>
      <c r="AZ1848" s="99">
        <v>11304777.7386475</v>
      </c>
      <c r="BA1848" s="99">
        <v>41852.769282341003</v>
      </c>
      <c r="BB1848" s="99">
        <v>0</v>
      </c>
      <c r="BC1848" s="99">
        <v>13294270.0784912</v>
      </c>
      <c r="BD1848" s="99">
        <v>77110.254280090303</v>
      </c>
      <c r="BE1848" s="99">
        <v>0</v>
      </c>
      <c r="BF1848" s="99">
        <v>140240.07293701201</v>
      </c>
      <c r="BG1848" s="99">
        <v>2367624.52374268</v>
      </c>
      <c r="BH1848" s="99">
        <v>0</v>
      </c>
      <c r="BI1848" s="99">
        <v>850565.128257751</v>
      </c>
      <c r="BJ1848" s="99">
        <v>2869299.7490539602</v>
      </c>
      <c r="BK1848" s="99">
        <v>1570814.7490081801</v>
      </c>
      <c r="BL1848" s="99">
        <v>165667.14520454401</v>
      </c>
      <c r="BM1848" s="99">
        <v>0</v>
      </c>
      <c r="BN1848" s="99">
        <v>0</v>
      </c>
      <c r="BO1848" s="99">
        <v>0</v>
      </c>
      <c r="BP1848" s="99">
        <v>0</v>
      </c>
      <c r="BQ1848" s="99">
        <v>0</v>
      </c>
      <c r="BR1848" s="99">
        <v>42139.175808429703</v>
      </c>
      <c r="BS1848" s="99">
        <v>1472978.9788665799</v>
      </c>
      <c r="BT1848" s="99">
        <v>8137.9755051135999</v>
      </c>
      <c r="BU1848" s="99">
        <v>0</v>
      </c>
      <c r="BV1848" s="99">
        <v>2178277.6750793499</v>
      </c>
      <c r="BW1848" s="99">
        <v>8936.8028763532602</v>
      </c>
      <c r="BX1848" s="99">
        <v>0</v>
      </c>
      <c r="BY1848" s="99">
        <v>0</v>
      </c>
      <c r="BZ1848" s="99">
        <v>0</v>
      </c>
      <c r="CA1848" s="99">
        <v>22820.3587183952</v>
      </c>
      <c r="CB1848" s="99">
        <v>2995720.3229675302</v>
      </c>
      <c r="CC1848" s="99">
        <v>25005472.5942383</v>
      </c>
      <c r="CD1848" s="99">
        <v>3712680.1240844699</v>
      </c>
      <c r="CE1848" s="99">
        <v>791.57783911377203</v>
      </c>
      <c r="CF1848" s="99">
        <v>160928.104574203</v>
      </c>
      <c r="CG1848" s="99">
        <v>1220204.1239166299</v>
      </c>
      <c r="CH1848" s="99">
        <v>166224.39724731399</v>
      </c>
      <c r="CI1848" s="99">
        <v>23619.998212575902</v>
      </c>
      <c r="CJ1848" s="99">
        <v>3147761.4484252902</v>
      </c>
      <c r="CK1848" s="99">
        <v>26234464.6005859</v>
      </c>
      <c r="CL1848" s="99">
        <v>3883616.3635253902</v>
      </c>
      <c r="CM1848" s="188">
        <v>25615.167309761</v>
      </c>
      <c r="CN1848" s="188">
        <v>3862533.1736145001</v>
      </c>
      <c r="CO1848" s="188">
        <v>28565159.217041001</v>
      </c>
      <c r="CP1848" s="99">
        <v>3883616.3635253902</v>
      </c>
      <c r="CQ1848" s="99">
        <v>658.26214846968696</v>
      </c>
      <c r="CR1848" s="99">
        <v>131564.18784332299</v>
      </c>
      <c r="CS1848" s="99">
        <v>1000212.85985565</v>
      </c>
      <c r="CT1848" s="99">
        <v>157346.80722999599</v>
      </c>
      <c r="CU1848" s="98">
        <v>14144.726402683</v>
      </c>
      <c r="CV1848" s="98">
        <v>2672.143127242</v>
      </c>
    </row>
    <row r="1849" spans="1:100" x14ac:dyDescent="0.2">
      <c r="A1849" s="98" t="s">
        <v>185</v>
      </c>
      <c r="B1849" s="100">
        <v>39692</v>
      </c>
      <c r="C1849" s="99">
        <v>0</v>
      </c>
      <c r="D1849" s="99">
        <v>10177.7657283545</v>
      </c>
      <c r="E1849" s="99">
        <v>13894.1057893038</v>
      </c>
      <c r="F1849" s="99">
        <v>8412.6390861272794</v>
      </c>
      <c r="G1849" s="99">
        <v>755.95413935929503</v>
      </c>
      <c r="H1849" s="99">
        <v>0</v>
      </c>
      <c r="I1849" s="99">
        <v>0</v>
      </c>
      <c r="J1849" s="99">
        <v>2048.51990962029</v>
      </c>
      <c r="K1849" s="99">
        <v>0</v>
      </c>
      <c r="L1849" s="99">
        <v>207.614213839173</v>
      </c>
      <c r="M1849" s="99">
        <v>204.53287179395599</v>
      </c>
      <c r="N1849" s="99">
        <v>8710.4065624475497</v>
      </c>
      <c r="O1849" s="99">
        <v>106.955097108148</v>
      </c>
      <c r="P1849" s="99">
        <v>0</v>
      </c>
      <c r="Q1849" s="99">
        <v>14697.618747472799</v>
      </c>
      <c r="R1849" s="99">
        <v>44.883767055813202</v>
      </c>
      <c r="S1849" s="99">
        <v>0</v>
      </c>
      <c r="T1849" s="99">
        <v>74.651213307865007</v>
      </c>
      <c r="U1849" s="99">
        <v>2085.4910975694702</v>
      </c>
      <c r="V1849" s="99">
        <v>0</v>
      </c>
      <c r="W1849" s="99">
        <v>1075838.3349456801</v>
      </c>
      <c r="X1849" s="99">
        <v>2109332.6435852102</v>
      </c>
      <c r="Y1849" s="99">
        <v>1118290.6853179899</v>
      </c>
      <c r="Z1849" s="99">
        <v>150127.87999343901</v>
      </c>
      <c r="AA1849" s="99">
        <v>0</v>
      </c>
      <c r="AB1849" s="99">
        <v>0</v>
      </c>
      <c r="AC1849" s="99">
        <v>756549.53020477295</v>
      </c>
      <c r="AD1849" s="99">
        <v>0</v>
      </c>
      <c r="AE1849" s="99">
        <v>38433.733211040497</v>
      </c>
      <c r="AF1849" s="99">
        <v>34880.739707469897</v>
      </c>
      <c r="AG1849" s="99">
        <v>1268177.3138580299</v>
      </c>
      <c r="AH1849" s="99">
        <v>5369.1970438361204</v>
      </c>
      <c r="AI1849" s="99">
        <v>0</v>
      </c>
      <c r="AJ1849" s="99">
        <v>1830119.42599487</v>
      </c>
      <c r="AK1849" s="99">
        <v>9636.0289509296399</v>
      </c>
      <c r="AL1849" s="99">
        <v>0</v>
      </c>
      <c r="AM1849" s="99">
        <v>16640.420859098402</v>
      </c>
      <c r="AN1849" s="99">
        <v>764682.92125701904</v>
      </c>
      <c r="AO1849" s="99">
        <v>0</v>
      </c>
      <c r="AP1849" s="99">
        <v>9166097.4158935491</v>
      </c>
      <c r="AQ1849" s="99">
        <v>17817321.369872998</v>
      </c>
      <c r="AR1849" s="99">
        <v>9787321.2755127009</v>
      </c>
      <c r="AS1849" s="99">
        <v>1146341.4317321801</v>
      </c>
      <c r="AT1849" s="99">
        <v>0</v>
      </c>
      <c r="AU1849" s="99">
        <v>0</v>
      </c>
      <c r="AV1849" s="99">
        <v>2452948.4496459998</v>
      </c>
      <c r="AW1849" s="99">
        <v>0</v>
      </c>
      <c r="AX1849" s="99">
        <v>316904.42444610602</v>
      </c>
      <c r="AY1849" s="99">
        <v>282666.562213898</v>
      </c>
      <c r="AZ1849" s="99">
        <v>11042029.948242201</v>
      </c>
      <c r="BA1849" s="99">
        <v>44504.823246955901</v>
      </c>
      <c r="BB1849" s="99">
        <v>0</v>
      </c>
      <c r="BC1849" s="99">
        <v>15192915.2651367</v>
      </c>
      <c r="BD1849" s="99">
        <v>72038.747146606402</v>
      </c>
      <c r="BE1849" s="99">
        <v>0</v>
      </c>
      <c r="BF1849" s="99">
        <v>126115.648821831</v>
      </c>
      <c r="BG1849" s="99">
        <v>2480531.5197143601</v>
      </c>
      <c r="BH1849" s="99">
        <v>0</v>
      </c>
      <c r="BI1849" s="99">
        <v>1092444.69625854</v>
      </c>
      <c r="BJ1849" s="99">
        <v>2868419.4106445299</v>
      </c>
      <c r="BK1849" s="99">
        <v>1574724.8977966299</v>
      </c>
      <c r="BL1849" s="99">
        <v>176003.18871879601</v>
      </c>
      <c r="BM1849" s="99">
        <v>0</v>
      </c>
      <c r="BN1849" s="99">
        <v>0</v>
      </c>
      <c r="BO1849" s="99">
        <v>0</v>
      </c>
      <c r="BP1849" s="99">
        <v>0</v>
      </c>
      <c r="BQ1849" s="99">
        <v>0</v>
      </c>
      <c r="BR1849" s="99">
        <v>40376.849044322997</v>
      </c>
      <c r="BS1849" s="99">
        <v>1466886.1438293499</v>
      </c>
      <c r="BT1849" s="99">
        <v>8633.3620398044604</v>
      </c>
      <c r="BU1849" s="99">
        <v>0</v>
      </c>
      <c r="BV1849" s="99">
        <v>2437932.3677063002</v>
      </c>
      <c r="BW1849" s="99">
        <v>8347.6587456464804</v>
      </c>
      <c r="BX1849" s="99">
        <v>0</v>
      </c>
      <c r="BY1849" s="99">
        <v>0</v>
      </c>
      <c r="BZ1849" s="99">
        <v>0</v>
      </c>
      <c r="CA1849" s="99">
        <v>23980.844724655199</v>
      </c>
      <c r="CB1849" s="99">
        <v>3184023.8945922898</v>
      </c>
      <c r="CC1849" s="99">
        <v>26872176.259765599</v>
      </c>
      <c r="CD1849" s="99">
        <v>3944011.8453369099</v>
      </c>
      <c r="CE1849" s="99">
        <v>822.09807515144303</v>
      </c>
      <c r="CF1849" s="99">
        <v>163469.38004493699</v>
      </c>
      <c r="CG1849" s="99">
        <v>1259268.8483734101</v>
      </c>
      <c r="CH1849" s="99">
        <v>176153.33436203</v>
      </c>
      <c r="CI1849" s="99">
        <v>24798.399214267702</v>
      </c>
      <c r="CJ1849" s="99">
        <v>3347616.4249877902</v>
      </c>
      <c r="CK1849" s="99">
        <v>28128737.847412098</v>
      </c>
      <c r="CL1849" s="99">
        <v>4110505.7605896001</v>
      </c>
      <c r="CM1849" s="188">
        <v>26842.6412324905</v>
      </c>
      <c r="CN1849" s="188">
        <v>4101415.2182006799</v>
      </c>
      <c r="CO1849" s="188">
        <v>30602114.549804699</v>
      </c>
      <c r="CP1849" s="99">
        <v>4110505.7605896001</v>
      </c>
      <c r="CQ1849" s="99">
        <v>701.67062560468901</v>
      </c>
      <c r="CR1849" s="99">
        <v>137861.908994675</v>
      </c>
      <c r="CS1849" s="99">
        <v>1056500.9922943099</v>
      </c>
      <c r="CT1849" s="99">
        <v>167809.48086357099</v>
      </c>
      <c r="CU1849" s="98">
        <v>13988.247457515999</v>
      </c>
      <c r="CV1849" s="98">
        <v>2761.8115814369999</v>
      </c>
    </row>
    <row r="1850" spans="1:100" x14ac:dyDescent="0.2">
      <c r="A1850" s="98" t="s">
        <v>185</v>
      </c>
      <c r="B1850" s="100">
        <v>39783</v>
      </c>
      <c r="C1850" s="99">
        <v>0</v>
      </c>
      <c r="D1850" s="99">
        <v>10324.0656890869</v>
      </c>
      <c r="E1850" s="99">
        <v>13642.2361472845</v>
      </c>
      <c r="F1850" s="99">
        <v>8347.7541539669</v>
      </c>
      <c r="G1850" s="99">
        <v>803.48526186495997</v>
      </c>
      <c r="H1850" s="99">
        <v>0</v>
      </c>
      <c r="I1850" s="99">
        <v>0</v>
      </c>
      <c r="J1850" s="99">
        <v>2079.60059195757</v>
      </c>
      <c r="K1850" s="99">
        <v>0</v>
      </c>
      <c r="L1850" s="99">
        <v>307.91191622242297</v>
      </c>
      <c r="M1850" s="99">
        <v>208.27025459892999</v>
      </c>
      <c r="N1850" s="99">
        <v>8567.0776987075806</v>
      </c>
      <c r="O1850" s="99">
        <v>118.00436157733201</v>
      </c>
      <c r="P1850" s="99">
        <v>0</v>
      </c>
      <c r="Q1850" s="99">
        <v>14807.8808047771</v>
      </c>
      <c r="R1850" s="99">
        <v>45.6629390297458</v>
      </c>
      <c r="S1850" s="99">
        <v>0</v>
      </c>
      <c r="T1850" s="99">
        <v>17.4790162723511</v>
      </c>
      <c r="U1850" s="99">
        <v>2114.2020012736298</v>
      </c>
      <c r="V1850" s="99">
        <v>0</v>
      </c>
      <c r="W1850" s="99">
        <v>1012050.74651337</v>
      </c>
      <c r="X1850" s="99">
        <v>2059762.29804993</v>
      </c>
      <c r="Y1850" s="99">
        <v>1092257.7724609401</v>
      </c>
      <c r="Z1850" s="99">
        <v>161143.15753746001</v>
      </c>
      <c r="AA1850" s="99">
        <v>0</v>
      </c>
      <c r="AB1850" s="99">
        <v>0</v>
      </c>
      <c r="AC1850" s="99">
        <v>756170.04496765102</v>
      </c>
      <c r="AD1850" s="99">
        <v>0</v>
      </c>
      <c r="AE1850" s="99">
        <v>36386.191412925698</v>
      </c>
      <c r="AF1850" s="99">
        <v>34738.209803104401</v>
      </c>
      <c r="AG1850" s="99">
        <v>1221610.69398499</v>
      </c>
      <c r="AH1850" s="99">
        <v>5591.4823385477102</v>
      </c>
      <c r="AI1850" s="99">
        <v>0</v>
      </c>
      <c r="AJ1850" s="99">
        <v>1779994.20533752</v>
      </c>
      <c r="AK1850" s="99">
        <v>10094.2366861105</v>
      </c>
      <c r="AL1850" s="99">
        <v>0</v>
      </c>
      <c r="AM1850" s="99">
        <v>3027.0014132261299</v>
      </c>
      <c r="AN1850" s="99">
        <v>770122.39086914097</v>
      </c>
      <c r="AO1850" s="99">
        <v>0</v>
      </c>
      <c r="AP1850" s="99">
        <v>8701140.7252197303</v>
      </c>
      <c r="AQ1850" s="99">
        <v>17480202.041503899</v>
      </c>
      <c r="AR1850" s="99">
        <v>9611744.26489258</v>
      </c>
      <c r="AS1850" s="99">
        <v>1235863.93867493</v>
      </c>
      <c r="AT1850" s="99">
        <v>0</v>
      </c>
      <c r="AU1850" s="99">
        <v>0</v>
      </c>
      <c r="AV1850" s="99">
        <v>2515450.93667603</v>
      </c>
      <c r="AW1850" s="99">
        <v>0</v>
      </c>
      <c r="AX1850" s="99">
        <v>298054.75868606602</v>
      </c>
      <c r="AY1850" s="99">
        <v>282047.22251892101</v>
      </c>
      <c r="AZ1850" s="99">
        <v>10701197.5158691</v>
      </c>
      <c r="BA1850" s="99">
        <v>48028.5674419403</v>
      </c>
      <c r="BB1850" s="99">
        <v>0</v>
      </c>
      <c r="BC1850" s="99">
        <v>14872001.4294434</v>
      </c>
      <c r="BD1850" s="99">
        <v>73635.039771080003</v>
      </c>
      <c r="BE1850" s="99">
        <v>0</v>
      </c>
      <c r="BF1850" s="99">
        <v>27009.007724523501</v>
      </c>
      <c r="BG1850" s="99">
        <v>2543193.9402465802</v>
      </c>
      <c r="BH1850" s="99">
        <v>0</v>
      </c>
      <c r="BI1850" s="99">
        <v>1148841.69316101</v>
      </c>
      <c r="BJ1850" s="99">
        <v>2803684.5625610398</v>
      </c>
      <c r="BK1850" s="99">
        <v>1547427.04104614</v>
      </c>
      <c r="BL1850" s="99">
        <v>187993.630756378</v>
      </c>
      <c r="BM1850" s="99">
        <v>0</v>
      </c>
      <c r="BN1850" s="99">
        <v>0</v>
      </c>
      <c r="BO1850" s="99">
        <v>0</v>
      </c>
      <c r="BP1850" s="99">
        <v>0</v>
      </c>
      <c r="BQ1850" s="99">
        <v>0</v>
      </c>
      <c r="BR1850" s="99">
        <v>41481.328962326101</v>
      </c>
      <c r="BS1850" s="99">
        <v>1411897.6696472201</v>
      </c>
      <c r="BT1850" s="99">
        <v>9322.9423036575299</v>
      </c>
      <c r="BU1850" s="99">
        <v>0</v>
      </c>
      <c r="BV1850" s="99">
        <v>2535262.6914672898</v>
      </c>
      <c r="BW1850" s="99">
        <v>8580.7455352544803</v>
      </c>
      <c r="BX1850" s="99">
        <v>0</v>
      </c>
      <c r="BY1850" s="99">
        <v>0</v>
      </c>
      <c r="BZ1850" s="99">
        <v>0</v>
      </c>
      <c r="CA1850" s="99">
        <v>23890.225416898698</v>
      </c>
      <c r="CB1850" s="99">
        <v>3056884.22937012</v>
      </c>
      <c r="CC1850" s="99">
        <v>26093607.407470699</v>
      </c>
      <c r="CD1850" s="99">
        <v>3987383.3064880399</v>
      </c>
      <c r="CE1850" s="99">
        <v>813.15064206719398</v>
      </c>
      <c r="CF1850" s="99">
        <v>163349.09761238101</v>
      </c>
      <c r="CG1850" s="99">
        <v>1256317.1736908001</v>
      </c>
      <c r="CH1850" s="99">
        <v>187920.36456680301</v>
      </c>
      <c r="CI1850" s="99">
        <v>24699.2350776196</v>
      </c>
      <c r="CJ1850" s="99">
        <v>3234030.3157958998</v>
      </c>
      <c r="CK1850" s="99">
        <v>27351647.630859401</v>
      </c>
      <c r="CL1850" s="99">
        <v>4177054.0353393601</v>
      </c>
      <c r="CM1850" s="188">
        <v>26778.706017255801</v>
      </c>
      <c r="CN1850" s="188">
        <v>4007398.5700378399</v>
      </c>
      <c r="CO1850" s="188">
        <v>29968704.550048798</v>
      </c>
      <c r="CP1850" s="99">
        <v>4177054.0353393601</v>
      </c>
      <c r="CQ1850" s="99">
        <v>746.82901255041395</v>
      </c>
      <c r="CR1850" s="99">
        <v>148154.09779357901</v>
      </c>
      <c r="CS1850" s="99">
        <v>1138335.8129730199</v>
      </c>
      <c r="CT1850" s="99">
        <v>179321.24975967401</v>
      </c>
      <c r="CU1850" s="98">
        <v>13686.695306915</v>
      </c>
      <c r="CV1850" s="98">
        <v>2846.837763514</v>
      </c>
    </row>
    <row r="1851" spans="1:100" x14ac:dyDescent="0.2">
      <c r="A1851" s="98" t="s">
        <v>185</v>
      </c>
      <c r="B1851" s="100">
        <v>39873</v>
      </c>
      <c r="C1851" s="99">
        <v>0</v>
      </c>
      <c r="D1851" s="99">
        <v>10631.0037437677</v>
      </c>
      <c r="E1851" s="99">
        <v>13585.6666224003</v>
      </c>
      <c r="F1851" s="99">
        <v>8420.2863731384296</v>
      </c>
      <c r="G1851" s="99">
        <v>834.21948729455505</v>
      </c>
      <c r="H1851" s="99">
        <v>0</v>
      </c>
      <c r="I1851" s="99">
        <v>0</v>
      </c>
      <c r="J1851" s="99">
        <v>2130.9747927486901</v>
      </c>
      <c r="K1851" s="99">
        <v>0</v>
      </c>
      <c r="L1851" s="99">
        <v>215.07579271122799</v>
      </c>
      <c r="M1851" s="99">
        <v>214.978570610285</v>
      </c>
      <c r="N1851" s="99">
        <v>8488.4136284589804</v>
      </c>
      <c r="O1851" s="99">
        <v>127.126881822012</v>
      </c>
      <c r="P1851" s="99">
        <v>0</v>
      </c>
      <c r="Q1851" s="99">
        <v>15126.839969635001</v>
      </c>
      <c r="R1851" s="99">
        <v>53.069202919956297</v>
      </c>
      <c r="S1851" s="99">
        <v>0</v>
      </c>
      <c r="T1851" s="99">
        <v>28.597601159941402</v>
      </c>
      <c r="U1851" s="99">
        <v>2160.4560599327101</v>
      </c>
      <c r="V1851" s="99">
        <v>0</v>
      </c>
      <c r="W1851" s="99">
        <v>1056934.6727294901</v>
      </c>
      <c r="X1851" s="99">
        <v>1996636.4033966099</v>
      </c>
      <c r="Y1851" s="99">
        <v>1069992.3525238</v>
      </c>
      <c r="Z1851" s="99">
        <v>165620.666225433</v>
      </c>
      <c r="AA1851" s="99">
        <v>0</v>
      </c>
      <c r="AB1851" s="99">
        <v>0</v>
      </c>
      <c r="AC1851" s="99">
        <v>777682.29046630894</v>
      </c>
      <c r="AD1851" s="99">
        <v>0</v>
      </c>
      <c r="AE1851" s="99">
        <v>37294.279026508302</v>
      </c>
      <c r="AF1851" s="99">
        <v>37052.156718730897</v>
      </c>
      <c r="AG1851" s="99">
        <v>1182356.3938903799</v>
      </c>
      <c r="AH1851" s="99">
        <v>5439.2542153000804</v>
      </c>
      <c r="AI1851" s="99">
        <v>0</v>
      </c>
      <c r="AJ1851" s="99">
        <v>1770574.07415771</v>
      </c>
      <c r="AK1851" s="99">
        <v>10722.302425146099</v>
      </c>
      <c r="AL1851" s="99">
        <v>0</v>
      </c>
      <c r="AM1851" s="99">
        <v>4554.7165647745096</v>
      </c>
      <c r="AN1851" s="99">
        <v>783710.17272186303</v>
      </c>
      <c r="AO1851" s="99">
        <v>0</v>
      </c>
      <c r="AP1851" s="99">
        <v>9151392.66723633</v>
      </c>
      <c r="AQ1851" s="99">
        <v>17051922.572265599</v>
      </c>
      <c r="AR1851" s="99">
        <v>9428261.5135497991</v>
      </c>
      <c r="AS1851" s="99">
        <v>1273138.80328369</v>
      </c>
      <c r="AT1851" s="99">
        <v>0</v>
      </c>
      <c r="AU1851" s="99">
        <v>0</v>
      </c>
      <c r="AV1851" s="99">
        <v>2595174.5240783701</v>
      </c>
      <c r="AW1851" s="99">
        <v>0</v>
      </c>
      <c r="AX1851" s="99">
        <v>291639.88327026402</v>
      </c>
      <c r="AY1851" s="99">
        <v>302465.06535720802</v>
      </c>
      <c r="AZ1851" s="99">
        <v>10387591.55896</v>
      </c>
      <c r="BA1851" s="99">
        <v>46911.282090187102</v>
      </c>
      <c r="BB1851" s="99">
        <v>0</v>
      </c>
      <c r="BC1851" s="99">
        <v>15086251.4232178</v>
      </c>
      <c r="BD1851" s="99">
        <v>79511.820483207703</v>
      </c>
      <c r="BE1851" s="99">
        <v>0</v>
      </c>
      <c r="BF1851" s="99">
        <v>41848.926983833298</v>
      </c>
      <c r="BG1851" s="99">
        <v>2617973.25073242</v>
      </c>
      <c r="BH1851" s="99">
        <v>0</v>
      </c>
      <c r="BI1851" s="99">
        <v>1146880.2572021501</v>
      </c>
      <c r="BJ1851" s="99">
        <v>2776227.1537780799</v>
      </c>
      <c r="BK1851" s="99">
        <v>1534550.7719421401</v>
      </c>
      <c r="BL1851" s="99">
        <v>175789.426677704</v>
      </c>
      <c r="BM1851" s="99">
        <v>0</v>
      </c>
      <c r="BN1851" s="99">
        <v>0</v>
      </c>
      <c r="BO1851" s="99">
        <v>0</v>
      </c>
      <c r="BP1851" s="99">
        <v>0</v>
      </c>
      <c r="BQ1851" s="99">
        <v>0</v>
      </c>
      <c r="BR1851" s="99">
        <v>43317.565804004698</v>
      </c>
      <c r="BS1851" s="99">
        <v>1375465.3848266599</v>
      </c>
      <c r="BT1851" s="99">
        <v>9148.8075071573294</v>
      </c>
      <c r="BU1851" s="99">
        <v>0</v>
      </c>
      <c r="BV1851" s="99">
        <v>2474016.32348633</v>
      </c>
      <c r="BW1851" s="99">
        <v>9098.0669744014704</v>
      </c>
      <c r="BX1851" s="99">
        <v>0</v>
      </c>
      <c r="BY1851" s="99">
        <v>0</v>
      </c>
      <c r="BZ1851" s="99">
        <v>0</v>
      </c>
      <c r="CA1851" s="99">
        <v>24214.634139061</v>
      </c>
      <c r="CB1851" s="99">
        <v>3060638.7307128902</v>
      </c>
      <c r="CC1851" s="99">
        <v>26049201.291015599</v>
      </c>
      <c r="CD1851" s="99">
        <v>3921036.1162414602</v>
      </c>
      <c r="CE1851" s="99">
        <v>846.49029069393896</v>
      </c>
      <c r="CF1851" s="99">
        <v>168222.46783638</v>
      </c>
      <c r="CG1851" s="99">
        <v>1288325.7033844001</v>
      </c>
      <c r="CH1851" s="99">
        <v>175448.951076508</v>
      </c>
      <c r="CI1851" s="99">
        <v>25066.402962923101</v>
      </c>
      <c r="CJ1851" s="99">
        <v>3217489.1614379901</v>
      </c>
      <c r="CK1851" s="99">
        <v>27339050.214843798</v>
      </c>
      <c r="CL1851" s="99">
        <v>4099161.4611206101</v>
      </c>
      <c r="CM1851" s="188">
        <v>27193.5470683575</v>
      </c>
      <c r="CN1851" s="188">
        <v>3986894.4599609398</v>
      </c>
      <c r="CO1851" s="188">
        <v>29929146.009277299</v>
      </c>
      <c r="CP1851" s="99">
        <v>4099161.4611206101</v>
      </c>
      <c r="CQ1851" s="99">
        <v>773.16550818085705</v>
      </c>
      <c r="CR1851" s="99">
        <v>152763.33989143401</v>
      </c>
      <c r="CS1851" s="99">
        <v>1172372.8505859401</v>
      </c>
      <c r="CT1851" s="99">
        <v>166210.899776459</v>
      </c>
      <c r="CU1851" s="98">
        <v>13631.351732700999</v>
      </c>
      <c r="CV1851" s="98">
        <v>2931.347437161</v>
      </c>
    </row>
    <row r="1852" spans="1:100" x14ac:dyDescent="0.2">
      <c r="A1852" s="98" t="s">
        <v>185</v>
      </c>
      <c r="B1852" s="100">
        <v>39965</v>
      </c>
      <c r="C1852" s="99">
        <v>0</v>
      </c>
      <c r="D1852" s="99">
        <v>10601.9794192314</v>
      </c>
      <c r="E1852" s="99">
        <v>13407.512223601299</v>
      </c>
      <c r="F1852" s="99">
        <v>8373.5729691982306</v>
      </c>
      <c r="G1852" s="99">
        <v>872.08109819889103</v>
      </c>
      <c r="H1852" s="99">
        <v>0</v>
      </c>
      <c r="I1852" s="99">
        <v>0</v>
      </c>
      <c r="J1852" s="99">
        <v>2191.0687276423</v>
      </c>
      <c r="K1852" s="99">
        <v>0</v>
      </c>
      <c r="L1852" s="99">
        <v>213.26123295165601</v>
      </c>
      <c r="M1852" s="99">
        <v>212.01135657727701</v>
      </c>
      <c r="N1852" s="99">
        <v>8366.0148365497607</v>
      </c>
      <c r="O1852" s="99">
        <v>117.831670303829</v>
      </c>
      <c r="P1852" s="99">
        <v>0</v>
      </c>
      <c r="Q1852" s="99">
        <v>15253.161039709999</v>
      </c>
      <c r="R1852" s="99">
        <v>46.958588449284399</v>
      </c>
      <c r="S1852" s="99">
        <v>0</v>
      </c>
      <c r="T1852" s="99">
        <v>55.728710924740902</v>
      </c>
      <c r="U1852" s="99">
        <v>2211.8774221837498</v>
      </c>
      <c r="V1852" s="99">
        <v>0</v>
      </c>
      <c r="W1852" s="99">
        <v>1000300.97640228</v>
      </c>
      <c r="X1852" s="99">
        <v>1949445.43093872</v>
      </c>
      <c r="Y1852" s="99">
        <v>1048759.4189605699</v>
      </c>
      <c r="Z1852" s="99">
        <v>168665.80004119899</v>
      </c>
      <c r="AA1852" s="99">
        <v>0</v>
      </c>
      <c r="AB1852" s="99">
        <v>0</v>
      </c>
      <c r="AC1852" s="99">
        <v>789593.70413970901</v>
      </c>
      <c r="AD1852" s="99">
        <v>0</v>
      </c>
      <c r="AE1852" s="99">
        <v>36550.025290012403</v>
      </c>
      <c r="AF1852" s="99">
        <v>34109.566686630198</v>
      </c>
      <c r="AG1852" s="99">
        <v>1143983.74343872</v>
      </c>
      <c r="AH1852" s="99">
        <v>5307.5852228999101</v>
      </c>
      <c r="AI1852" s="99">
        <v>0</v>
      </c>
      <c r="AJ1852" s="99">
        <v>1747321.8675842299</v>
      </c>
      <c r="AK1852" s="99">
        <v>9852.8674384355509</v>
      </c>
      <c r="AL1852" s="99">
        <v>0</v>
      </c>
      <c r="AM1852" s="99">
        <v>10190.303243160201</v>
      </c>
      <c r="AN1852" s="99">
        <v>792998.26281738305</v>
      </c>
      <c r="AO1852" s="99">
        <v>0</v>
      </c>
      <c r="AP1852" s="99">
        <v>8664254.7473144494</v>
      </c>
      <c r="AQ1852" s="99">
        <v>16651258.0229492</v>
      </c>
      <c r="AR1852" s="99">
        <v>9296755.05932617</v>
      </c>
      <c r="AS1852" s="99">
        <v>1304378.5185394301</v>
      </c>
      <c r="AT1852" s="99">
        <v>0</v>
      </c>
      <c r="AU1852" s="99">
        <v>0</v>
      </c>
      <c r="AV1852" s="99">
        <v>2666862.0687255901</v>
      </c>
      <c r="AW1852" s="99">
        <v>0</v>
      </c>
      <c r="AX1852" s="99">
        <v>317092.91132354701</v>
      </c>
      <c r="AY1852" s="99">
        <v>279733.03334426897</v>
      </c>
      <c r="AZ1852" s="99">
        <v>10122947.1166992</v>
      </c>
      <c r="BA1852" s="99">
        <v>45840.639310359998</v>
      </c>
      <c r="BB1852" s="99">
        <v>0</v>
      </c>
      <c r="BC1852" s="99">
        <v>14690737.331176801</v>
      </c>
      <c r="BD1852" s="99">
        <v>73676.7692813873</v>
      </c>
      <c r="BE1852" s="99">
        <v>0</v>
      </c>
      <c r="BF1852" s="99">
        <v>83372.021895408601</v>
      </c>
      <c r="BG1852" s="99">
        <v>2676264.8353576702</v>
      </c>
      <c r="BH1852" s="99">
        <v>0</v>
      </c>
      <c r="BI1852" s="99">
        <v>1261774.9838867199</v>
      </c>
      <c r="BJ1852" s="99">
        <v>2719769.4665527302</v>
      </c>
      <c r="BK1852" s="99">
        <v>1536488.1140441899</v>
      </c>
      <c r="BL1852" s="99">
        <v>179677.506612778</v>
      </c>
      <c r="BM1852" s="99">
        <v>0</v>
      </c>
      <c r="BN1852" s="99">
        <v>0</v>
      </c>
      <c r="BO1852" s="99">
        <v>0</v>
      </c>
      <c r="BP1852" s="99">
        <v>0</v>
      </c>
      <c r="BQ1852" s="99">
        <v>0</v>
      </c>
      <c r="BR1852" s="99">
        <v>41449.466246128097</v>
      </c>
      <c r="BS1852" s="99">
        <v>1340642.1686096201</v>
      </c>
      <c r="BT1852" s="99">
        <v>8921.2458423376102</v>
      </c>
      <c r="BU1852" s="99">
        <v>0</v>
      </c>
      <c r="BV1852" s="99">
        <v>2576468.4203796401</v>
      </c>
      <c r="BW1852" s="99">
        <v>8530.2634370326996</v>
      </c>
      <c r="BX1852" s="99">
        <v>0</v>
      </c>
      <c r="BY1852" s="99">
        <v>0</v>
      </c>
      <c r="BZ1852" s="99">
        <v>0</v>
      </c>
      <c r="CA1852" s="99">
        <v>24147.618026495002</v>
      </c>
      <c r="CB1852" s="99">
        <v>2954561.72229004</v>
      </c>
      <c r="CC1852" s="99">
        <v>25595658.7880859</v>
      </c>
      <c r="CD1852" s="99">
        <v>3961664.1163024898</v>
      </c>
      <c r="CE1852" s="99">
        <v>909.01246150582995</v>
      </c>
      <c r="CF1852" s="99">
        <v>176932.25400543201</v>
      </c>
      <c r="CG1852" s="99">
        <v>1367147.1712341299</v>
      </c>
      <c r="CH1852" s="99">
        <v>179789.03357696501</v>
      </c>
      <c r="CI1852" s="99">
        <v>25061.812146902099</v>
      </c>
      <c r="CJ1852" s="99">
        <v>3127427.7662048298</v>
      </c>
      <c r="CK1852" s="99">
        <v>26969014.740966801</v>
      </c>
      <c r="CL1852" s="99">
        <v>4148192.4869384798</v>
      </c>
      <c r="CM1852" s="188">
        <v>27236.447329521201</v>
      </c>
      <c r="CN1852" s="188">
        <v>3942855.2736206101</v>
      </c>
      <c r="CO1852" s="188">
        <v>29603104.302734401</v>
      </c>
      <c r="CP1852" s="99">
        <v>4148192.4869384798</v>
      </c>
      <c r="CQ1852" s="99">
        <v>814.26922856271301</v>
      </c>
      <c r="CR1852" s="99">
        <v>157090.78047561599</v>
      </c>
      <c r="CS1852" s="99">
        <v>1211626.20866394</v>
      </c>
      <c r="CT1852" s="99">
        <v>171158.84272575399</v>
      </c>
      <c r="CU1852" s="98">
        <v>13470.529670996</v>
      </c>
      <c r="CV1852" s="98">
        <v>3028.4421282859998</v>
      </c>
    </row>
    <row r="1853" spans="1:100" x14ac:dyDescent="0.2">
      <c r="A1853" s="98" t="s">
        <v>185</v>
      </c>
      <c r="B1853" s="100">
        <v>40057</v>
      </c>
      <c r="C1853" s="99">
        <v>0</v>
      </c>
      <c r="D1853" s="99">
        <v>11409.855169177101</v>
      </c>
      <c r="E1853" s="99">
        <v>13446.1070921421</v>
      </c>
      <c r="F1853" s="99">
        <v>8427.4697421789206</v>
      </c>
      <c r="G1853" s="99">
        <v>921.82990369200695</v>
      </c>
      <c r="H1853" s="99">
        <v>0</v>
      </c>
      <c r="I1853" s="99">
        <v>0</v>
      </c>
      <c r="J1853" s="99">
        <v>2253.7600454389999</v>
      </c>
      <c r="K1853" s="99">
        <v>0</v>
      </c>
      <c r="L1853" s="99">
        <v>269.36050197109603</v>
      </c>
      <c r="M1853" s="99">
        <v>216.05495148152099</v>
      </c>
      <c r="N1853" s="99">
        <v>8323.4219458103198</v>
      </c>
      <c r="O1853" s="99">
        <v>116.036190258339</v>
      </c>
      <c r="P1853" s="99">
        <v>0</v>
      </c>
      <c r="Q1853" s="99">
        <v>15879.9952914715</v>
      </c>
      <c r="R1853" s="99">
        <v>41.8235102114268</v>
      </c>
      <c r="S1853" s="99">
        <v>0</v>
      </c>
      <c r="T1853" s="99">
        <v>39.325279288459598</v>
      </c>
      <c r="U1853" s="99">
        <v>2280.0879581868599</v>
      </c>
      <c r="V1853" s="99">
        <v>0</v>
      </c>
      <c r="W1853" s="99">
        <v>1141281.4203949</v>
      </c>
      <c r="X1853" s="99">
        <v>1927763.9691925</v>
      </c>
      <c r="Y1853" s="99">
        <v>1032511.2675705</v>
      </c>
      <c r="Z1853" s="99">
        <v>177572.213708878</v>
      </c>
      <c r="AA1853" s="99">
        <v>0</v>
      </c>
      <c r="AB1853" s="99">
        <v>0</v>
      </c>
      <c r="AC1853" s="99">
        <v>811428.62498474098</v>
      </c>
      <c r="AD1853" s="99">
        <v>0</v>
      </c>
      <c r="AE1853" s="99">
        <v>40092.944295883201</v>
      </c>
      <c r="AF1853" s="99">
        <v>36054.707350730903</v>
      </c>
      <c r="AG1853" s="99">
        <v>1118362.75566101</v>
      </c>
      <c r="AH1853" s="99">
        <v>5244.6062840223303</v>
      </c>
      <c r="AI1853" s="99">
        <v>0</v>
      </c>
      <c r="AJ1853" s="99">
        <v>1859086.8459930399</v>
      </c>
      <c r="AK1853" s="99">
        <v>8791.6346614360791</v>
      </c>
      <c r="AL1853" s="99">
        <v>0</v>
      </c>
      <c r="AM1853" s="99">
        <v>8436.77455973625</v>
      </c>
      <c r="AN1853" s="99">
        <v>816177.37072753895</v>
      </c>
      <c r="AO1853" s="99">
        <v>0</v>
      </c>
      <c r="AP1853" s="99">
        <v>9966546.4252929706</v>
      </c>
      <c r="AQ1853" s="99">
        <v>16529885.699585</v>
      </c>
      <c r="AR1853" s="99">
        <v>9196368.5134277306</v>
      </c>
      <c r="AS1853" s="99">
        <v>1372230.1686096201</v>
      </c>
      <c r="AT1853" s="99">
        <v>0</v>
      </c>
      <c r="AU1853" s="99">
        <v>0</v>
      </c>
      <c r="AV1853" s="99">
        <v>2773541.9387512198</v>
      </c>
      <c r="AW1853" s="99">
        <v>0</v>
      </c>
      <c r="AX1853" s="99">
        <v>291694.10929489101</v>
      </c>
      <c r="AY1853" s="99">
        <v>298216.90485763602</v>
      </c>
      <c r="AZ1853" s="99">
        <v>9905547.3676757794</v>
      </c>
      <c r="BA1853" s="99">
        <v>44944.656735897101</v>
      </c>
      <c r="BB1853" s="99">
        <v>0</v>
      </c>
      <c r="BC1853" s="99">
        <v>15819527.307373</v>
      </c>
      <c r="BD1853" s="99">
        <v>68010.073087692304</v>
      </c>
      <c r="BE1853" s="99">
        <v>0</v>
      </c>
      <c r="BF1853" s="99">
        <v>65807.608517646804</v>
      </c>
      <c r="BG1853" s="99">
        <v>2792773.2278747601</v>
      </c>
      <c r="BH1853" s="99">
        <v>0</v>
      </c>
      <c r="BI1853" s="99">
        <v>1186879.8090820301</v>
      </c>
      <c r="BJ1853" s="99">
        <v>2785721.0972595201</v>
      </c>
      <c r="BK1853" s="99">
        <v>1588239.52381897</v>
      </c>
      <c r="BL1853" s="99">
        <v>193321.12196540801</v>
      </c>
      <c r="BM1853" s="99">
        <v>0</v>
      </c>
      <c r="BN1853" s="99">
        <v>0</v>
      </c>
      <c r="BO1853" s="99">
        <v>0</v>
      </c>
      <c r="BP1853" s="99">
        <v>0</v>
      </c>
      <c r="BQ1853" s="99">
        <v>0</v>
      </c>
      <c r="BR1853" s="99">
        <v>42416.831152439103</v>
      </c>
      <c r="BS1853" s="99">
        <v>1356429.01347351</v>
      </c>
      <c r="BT1853" s="99">
        <v>8712.8361480236108</v>
      </c>
      <c r="BU1853" s="99">
        <v>0</v>
      </c>
      <c r="BV1853" s="99">
        <v>2542630.61224365</v>
      </c>
      <c r="BW1853" s="99">
        <v>8001.1161733269701</v>
      </c>
      <c r="BX1853" s="99">
        <v>0</v>
      </c>
      <c r="BY1853" s="99">
        <v>0</v>
      </c>
      <c r="BZ1853" s="99">
        <v>0</v>
      </c>
      <c r="CA1853" s="99">
        <v>24813.268230676698</v>
      </c>
      <c r="CB1853" s="99">
        <v>3067279.7864074698</v>
      </c>
      <c r="CC1853" s="99">
        <v>26429265.782714799</v>
      </c>
      <c r="CD1853" s="99">
        <v>3947667.8564147898</v>
      </c>
      <c r="CE1853" s="99">
        <v>951.38943339884304</v>
      </c>
      <c r="CF1853" s="99">
        <v>182971.304712296</v>
      </c>
      <c r="CG1853" s="99">
        <v>1423051.92268372</v>
      </c>
      <c r="CH1853" s="99">
        <v>193512.92740631101</v>
      </c>
      <c r="CI1853" s="99">
        <v>25757.3038842678</v>
      </c>
      <c r="CJ1853" s="99">
        <v>3253545.7203369099</v>
      </c>
      <c r="CK1853" s="99">
        <v>27840882.865234401</v>
      </c>
      <c r="CL1853" s="99">
        <v>4129576.6835632301</v>
      </c>
      <c r="CM1853" s="188">
        <v>27997.1312050819</v>
      </c>
      <c r="CN1853" s="188">
        <v>4058708.0435180701</v>
      </c>
      <c r="CO1853" s="188">
        <v>30635471.988525402</v>
      </c>
      <c r="CP1853" s="99">
        <v>4129576.6835632301</v>
      </c>
      <c r="CQ1853" s="99">
        <v>870.38899231702101</v>
      </c>
      <c r="CR1853" s="99">
        <v>166609.627841949</v>
      </c>
      <c r="CS1853" s="99">
        <v>1289642.5361633301</v>
      </c>
      <c r="CT1853" s="99">
        <v>185515.324558258</v>
      </c>
      <c r="CU1853" s="98">
        <v>13495.083206138999</v>
      </c>
      <c r="CV1853" s="98">
        <v>3135.267046894</v>
      </c>
    </row>
    <row r="1854" spans="1:100" x14ac:dyDescent="0.2">
      <c r="A1854" s="98" t="s">
        <v>185</v>
      </c>
      <c r="B1854" s="100">
        <v>40148</v>
      </c>
      <c r="C1854" s="99">
        <v>0</v>
      </c>
      <c r="D1854" s="99">
        <v>11214.199528217299</v>
      </c>
      <c r="E1854" s="99">
        <v>12814.6873844862</v>
      </c>
      <c r="F1854" s="99">
        <v>7938.3044011592901</v>
      </c>
      <c r="G1854" s="99">
        <v>965.24450927972805</v>
      </c>
      <c r="H1854" s="99">
        <v>0</v>
      </c>
      <c r="I1854" s="99">
        <v>0</v>
      </c>
      <c r="J1854" s="99">
        <v>2313.57678428292</v>
      </c>
      <c r="K1854" s="99">
        <v>0</v>
      </c>
      <c r="L1854" s="99">
        <v>409.05099708586903</v>
      </c>
      <c r="M1854" s="99">
        <v>207.54675039649001</v>
      </c>
      <c r="N1854" s="99">
        <v>7680.9825496673602</v>
      </c>
      <c r="O1854" s="99">
        <v>119.03948755655399</v>
      </c>
      <c r="P1854" s="99">
        <v>0</v>
      </c>
      <c r="Q1854" s="99">
        <v>15715.7391859293</v>
      </c>
      <c r="R1854" s="99">
        <v>49.814115305431201</v>
      </c>
      <c r="S1854" s="99">
        <v>0</v>
      </c>
      <c r="T1854" s="99">
        <v>26.499148158822202</v>
      </c>
      <c r="U1854" s="99">
        <v>2339.2588339150002</v>
      </c>
      <c r="V1854" s="99">
        <v>0</v>
      </c>
      <c r="W1854" s="99">
        <v>997146.62267303502</v>
      </c>
      <c r="X1854" s="99">
        <v>1747836.39083862</v>
      </c>
      <c r="Y1854" s="99">
        <v>877717.65130615199</v>
      </c>
      <c r="Z1854" s="99">
        <v>183726.01597785999</v>
      </c>
      <c r="AA1854" s="99">
        <v>0</v>
      </c>
      <c r="AB1854" s="99">
        <v>0</v>
      </c>
      <c r="AC1854" s="99">
        <v>823447.88404083299</v>
      </c>
      <c r="AD1854" s="99">
        <v>0</v>
      </c>
      <c r="AE1854" s="99">
        <v>36892.206434726701</v>
      </c>
      <c r="AF1854" s="99">
        <v>36943.573582649202</v>
      </c>
      <c r="AG1854" s="99">
        <v>946158.80390930199</v>
      </c>
      <c r="AH1854" s="99">
        <v>6289.1924713254002</v>
      </c>
      <c r="AI1854" s="99">
        <v>0</v>
      </c>
      <c r="AJ1854" s="99">
        <v>1720103.8463439899</v>
      </c>
      <c r="AK1854" s="99">
        <v>8701.0709292888605</v>
      </c>
      <c r="AL1854" s="99">
        <v>0</v>
      </c>
      <c r="AM1854" s="99">
        <v>5029.09412044287</v>
      </c>
      <c r="AN1854" s="99">
        <v>833238.32703399705</v>
      </c>
      <c r="AO1854" s="99">
        <v>0</v>
      </c>
      <c r="AP1854" s="99">
        <v>8752424.9162597694</v>
      </c>
      <c r="AQ1854" s="99">
        <v>15107349.951416001</v>
      </c>
      <c r="AR1854" s="99">
        <v>7939188.9264526404</v>
      </c>
      <c r="AS1854" s="99">
        <v>1435135.9502258301</v>
      </c>
      <c r="AT1854" s="99">
        <v>0</v>
      </c>
      <c r="AU1854" s="99">
        <v>0</v>
      </c>
      <c r="AV1854" s="99">
        <v>2881769.2509765602</v>
      </c>
      <c r="AW1854" s="99">
        <v>0</v>
      </c>
      <c r="AX1854" s="99">
        <v>326105.72651672398</v>
      </c>
      <c r="AY1854" s="99">
        <v>305743.711277008</v>
      </c>
      <c r="AZ1854" s="99">
        <v>8505099.6323242206</v>
      </c>
      <c r="BA1854" s="99">
        <v>53438.147116184198</v>
      </c>
      <c r="BB1854" s="99">
        <v>0</v>
      </c>
      <c r="BC1854" s="99">
        <v>14678769.1882324</v>
      </c>
      <c r="BD1854" s="99">
        <v>69988.886630058303</v>
      </c>
      <c r="BE1854" s="99">
        <v>0</v>
      </c>
      <c r="BF1854" s="99">
        <v>40861.573369026199</v>
      </c>
      <c r="BG1854" s="99">
        <v>2900195.6181030301</v>
      </c>
      <c r="BH1854" s="99">
        <v>0</v>
      </c>
      <c r="BI1854" s="99">
        <v>979769.23666381801</v>
      </c>
      <c r="BJ1854" s="99">
        <v>2646383.8657531701</v>
      </c>
      <c r="BK1854" s="99">
        <v>1469850.1597595201</v>
      </c>
      <c r="BL1854" s="99">
        <v>203673.639961243</v>
      </c>
      <c r="BM1854" s="99">
        <v>0</v>
      </c>
      <c r="BN1854" s="99">
        <v>0</v>
      </c>
      <c r="BO1854" s="99">
        <v>0</v>
      </c>
      <c r="BP1854" s="99">
        <v>0</v>
      </c>
      <c r="BQ1854" s="99">
        <v>0</v>
      </c>
      <c r="BR1854" s="99">
        <v>42567.162146091498</v>
      </c>
      <c r="BS1854" s="99">
        <v>1197536.45628357</v>
      </c>
      <c r="BT1854" s="99">
        <v>10368.1001549959</v>
      </c>
      <c r="BU1854" s="99">
        <v>0</v>
      </c>
      <c r="BV1854" s="99">
        <v>2399099.2738342299</v>
      </c>
      <c r="BW1854" s="99">
        <v>8448.7406679391897</v>
      </c>
      <c r="BX1854" s="99">
        <v>0</v>
      </c>
      <c r="BY1854" s="99">
        <v>0</v>
      </c>
      <c r="BZ1854" s="99">
        <v>0</v>
      </c>
      <c r="CA1854" s="99">
        <v>23935.3168439865</v>
      </c>
      <c r="CB1854" s="99">
        <v>2737121.9262695299</v>
      </c>
      <c r="CC1854" s="99">
        <v>23801034.623291001</v>
      </c>
      <c r="CD1854" s="99">
        <v>3643032.91714478</v>
      </c>
      <c r="CE1854" s="99">
        <v>983.80669547617401</v>
      </c>
      <c r="CF1854" s="99">
        <v>189052.416355133</v>
      </c>
      <c r="CG1854" s="99">
        <v>1475732.76008606</v>
      </c>
      <c r="CH1854" s="99">
        <v>203703.78292465201</v>
      </c>
      <c r="CI1854" s="99">
        <v>24915.249275445902</v>
      </c>
      <c r="CJ1854" s="99">
        <v>2935387.7567443801</v>
      </c>
      <c r="CK1854" s="99">
        <v>25270472.1564941</v>
      </c>
      <c r="CL1854" s="99">
        <v>3844451.1358642601</v>
      </c>
      <c r="CM1854" s="188">
        <v>27215.110149383501</v>
      </c>
      <c r="CN1854" s="188">
        <v>3765964.3497009301</v>
      </c>
      <c r="CO1854" s="188">
        <v>28212070.521728501</v>
      </c>
      <c r="CP1854" s="99">
        <v>3844451.1358642601</v>
      </c>
      <c r="CQ1854" s="99">
        <v>907.50046088546503</v>
      </c>
      <c r="CR1854" s="99">
        <v>173355.31022262599</v>
      </c>
      <c r="CS1854" s="99">
        <v>1348884.6687469501</v>
      </c>
      <c r="CT1854" s="99">
        <v>195644.942470551</v>
      </c>
      <c r="CU1854" s="98">
        <v>12857.273948477001</v>
      </c>
      <c r="CV1854" s="98">
        <v>3245.6979818069999</v>
      </c>
    </row>
    <row r="1855" spans="1:100" x14ac:dyDescent="0.2">
      <c r="A1855" s="98" t="s">
        <v>185</v>
      </c>
      <c r="B1855" s="100">
        <v>40238</v>
      </c>
      <c r="C1855" s="99">
        <v>0</v>
      </c>
      <c r="D1855" s="99">
        <v>12050.4675102234</v>
      </c>
      <c r="E1855" s="99">
        <v>12905.365936517701</v>
      </c>
      <c r="F1855" s="99">
        <v>8170.2495415210697</v>
      </c>
      <c r="G1855" s="99">
        <v>996.39810542017199</v>
      </c>
      <c r="H1855" s="99">
        <v>0</v>
      </c>
      <c r="I1855" s="99">
        <v>0</v>
      </c>
      <c r="J1855" s="99">
        <v>2390.3477256298102</v>
      </c>
      <c r="K1855" s="99">
        <v>0</v>
      </c>
      <c r="L1855" s="99">
        <v>461.93730171769897</v>
      </c>
      <c r="M1855" s="99">
        <v>212.506257304922</v>
      </c>
      <c r="N1855" s="99">
        <v>7807.8934230208397</v>
      </c>
      <c r="O1855" s="99">
        <v>122.121886475012</v>
      </c>
      <c r="P1855" s="99">
        <v>0</v>
      </c>
      <c r="Q1855" s="99">
        <v>16464.264551878001</v>
      </c>
      <c r="R1855" s="99">
        <v>47.383216892834803</v>
      </c>
      <c r="S1855" s="99">
        <v>0</v>
      </c>
      <c r="T1855" s="99">
        <v>17.674362402875001</v>
      </c>
      <c r="U1855" s="99">
        <v>2404.2069463431799</v>
      </c>
      <c r="V1855" s="99">
        <v>0</v>
      </c>
      <c r="W1855" s="99">
        <v>1169858.1524505599</v>
      </c>
      <c r="X1855" s="99">
        <v>1764312.2375183101</v>
      </c>
      <c r="Y1855" s="99">
        <v>932226.09779357899</v>
      </c>
      <c r="Z1855" s="99">
        <v>188581.805727005</v>
      </c>
      <c r="AA1855" s="99">
        <v>0</v>
      </c>
      <c r="AB1855" s="99">
        <v>0</v>
      </c>
      <c r="AC1855" s="99">
        <v>854865.28573608398</v>
      </c>
      <c r="AD1855" s="99">
        <v>0</v>
      </c>
      <c r="AE1855" s="99">
        <v>26013.350240945801</v>
      </c>
      <c r="AF1855" s="99">
        <v>37660.634538173697</v>
      </c>
      <c r="AG1855" s="99">
        <v>992034.95543670701</v>
      </c>
      <c r="AH1855" s="99">
        <v>6627.6635039448702</v>
      </c>
      <c r="AI1855" s="99">
        <v>0</v>
      </c>
      <c r="AJ1855" s="99">
        <v>1903394.9975128199</v>
      </c>
      <c r="AK1855" s="99">
        <v>8968.5414347648602</v>
      </c>
      <c r="AL1855" s="99">
        <v>0</v>
      </c>
      <c r="AM1855" s="99">
        <v>1843.8431188464201</v>
      </c>
      <c r="AN1855" s="99">
        <v>857275.67321777297</v>
      </c>
      <c r="AO1855" s="99">
        <v>0</v>
      </c>
      <c r="AP1855" s="99">
        <v>10454779.088012701</v>
      </c>
      <c r="AQ1855" s="99">
        <v>15312873.0987549</v>
      </c>
      <c r="AR1855" s="99">
        <v>8466573.0084228497</v>
      </c>
      <c r="AS1855" s="99">
        <v>1479281.95106506</v>
      </c>
      <c r="AT1855" s="99">
        <v>0</v>
      </c>
      <c r="AU1855" s="99">
        <v>0</v>
      </c>
      <c r="AV1855" s="99">
        <v>2996747.82177734</v>
      </c>
      <c r="AW1855" s="99">
        <v>0</v>
      </c>
      <c r="AX1855" s="99">
        <v>204633.60621833801</v>
      </c>
      <c r="AY1855" s="99">
        <v>312757.087001801</v>
      </c>
      <c r="AZ1855" s="99">
        <v>8954950.89208984</v>
      </c>
      <c r="BA1855" s="99">
        <v>58060.085930347399</v>
      </c>
      <c r="BB1855" s="99">
        <v>0</v>
      </c>
      <c r="BC1855" s="99">
        <v>16177520.908813501</v>
      </c>
      <c r="BD1855" s="99">
        <v>72690.384035110503</v>
      </c>
      <c r="BE1855" s="99">
        <v>0</v>
      </c>
      <c r="BF1855" s="99">
        <v>15652.4910100698</v>
      </c>
      <c r="BG1855" s="99">
        <v>3009710.9070129399</v>
      </c>
      <c r="BH1855" s="99">
        <v>0</v>
      </c>
      <c r="BI1855" s="99">
        <v>1243726.0767669701</v>
      </c>
      <c r="BJ1855" s="99">
        <v>2732466.3420410198</v>
      </c>
      <c r="BK1855" s="99">
        <v>1562333.7441406299</v>
      </c>
      <c r="BL1855" s="99">
        <v>208456.17896652201</v>
      </c>
      <c r="BM1855" s="99">
        <v>0</v>
      </c>
      <c r="BN1855" s="99">
        <v>0</v>
      </c>
      <c r="BO1855" s="99">
        <v>0</v>
      </c>
      <c r="BP1855" s="99">
        <v>0</v>
      </c>
      <c r="BQ1855" s="99">
        <v>0</v>
      </c>
      <c r="BR1855" s="99">
        <v>43755.997680664099</v>
      </c>
      <c r="BS1855" s="99">
        <v>1285641.32341003</v>
      </c>
      <c r="BT1855" s="99">
        <v>11307.644648551901</v>
      </c>
      <c r="BU1855" s="99">
        <v>0</v>
      </c>
      <c r="BV1855" s="99">
        <v>2593842.5902709998</v>
      </c>
      <c r="BW1855" s="99">
        <v>8728.6584489345605</v>
      </c>
      <c r="BX1855" s="99">
        <v>0</v>
      </c>
      <c r="BY1855" s="99">
        <v>0</v>
      </c>
      <c r="BZ1855" s="99">
        <v>0</v>
      </c>
      <c r="CA1855" s="99">
        <v>24983.398960828799</v>
      </c>
      <c r="CB1855" s="99">
        <v>2942697.8778991699</v>
      </c>
      <c r="CC1855" s="99">
        <v>25954371.573730499</v>
      </c>
      <c r="CD1855" s="99">
        <v>3957261.5395813002</v>
      </c>
      <c r="CE1855" s="99">
        <v>999.70912859588896</v>
      </c>
      <c r="CF1855" s="99">
        <v>189757.302736282</v>
      </c>
      <c r="CG1855" s="99">
        <v>1487267.3294067399</v>
      </c>
      <c r="CH1855" s="99">
        <v>208273.92683029201</v>
      </c>
      <c r="CI1855" s="99">
        <v>25987.676365375501</v>
      </c>
      <c r="CJ1855" s="99">
        <v>3121397.3182067899</v>
      </c>
      <c r="CK1855" s="99">
        <v>27443149.963622998</v>
      </c>
      <c r="CL1855" s="99">
        <v>4170478.2480773898</v>
      </c>
      <c r="CM1855" s="188">
        <v>28348.7456269264</v>
      </c>
      <c r="CN1855" s="188">
        <v>4012312.1380004901</v>
      </c>
      <c r="CO1855" s="188">
        <v>30427130.420654301</v>
      </c>
      <c r="CP1855" s="99">
        <v>4170478.2480773898</v>
      </c>
      <c r="CQ1855" s="99">
        <v>937.91147398948704</v>
      </c>
      <c r="CR1855" s="99">
        <v>178337.770652771</v>
      </c>
      <c r="CS1855" s="99">
        <v>1397563.14776611</v>
      </c>
      <c r="CT1855" s="99">
        <v>199173.333398819</v>
      </c>
      <c r="CU1855" s="98">
        <v>12923.754088729</v>
      </c>
      <c r="CV1855" s="98">
        <v>3346.1890211270002</v>
      </c>
    </row>
    <row r="1856" spans="1:100" x14ac:dyDescent="0.2">
      <c r="A1856" s="98" t="s">
        <v>185</v>
      </c>
      <c r="B1856" s="100">
        <v>40330</v>
      </c>
      <c r="C1856" s="99">
        <v>0</v>
      </c>
      <c r="D1856" s="99">
        <v>12006.5778313875</v>
      </c>
      <c r="E1856" s="99">
        <v>12959.999864101401</v>
      </c>
      <c r="F1856" s="99">
        <v>8287.67083239555</v>
      </c>
      <c r="G1856" s="99">
        <v>1006.55041342974</v>
      </c>
      <c r="H1856" s="99">
        <v>0</v>
      </c>
      <c r="I1856" s="99">
        <v>0</v>
      </c>
      <c r="J1856" s="99">
        <v>2434.9004573523998</v>
      </c>
      <c r="K1856" s="99">
        <v>0</v>
      </c>
      <c r="L1856" s="99">
        <v>367.06572048366098</v>
      </c>
      <c r="M1856" s="99">
        <v>222.29008949548</v>
      </c>
      <c r="N1856" s="99">
        <v>7918.9627683162698</v>
      </c>
      <c r="O1856" s="99">
        <v>132.20138619467599</v>
      </c>
      <c r="P1856" s="99">
        <v>0</v>
      </c>
      <c r="Q1856" s="99">
        <v>16453.937091350599</v>
      </c>
      <c r="R1856" s="99">
        <v>49.955945158843001</v>
      </c>
      <c r="S1856" s="99">
        <v>0</v>
      </c>
      <c r="T1856" s="99">
        <v>14.922760069021001</v>
      </c>
      <c r="U1856" s="99">
        <v>2446.7293545901798</v>
      </c>
      <c r="V1856" s="99">
        <v>0</v>
      </c>
      <c r="W1856" s="99">
        <v>1175159.77528381</v>
      </c>
      <c r="X1856" s="99">
        <v>1759307.7836456301</v>
      </c>
      <c r="Y1856" s="99">
        <v>940730.73808288598</v>
      </c>
      <c r="Z1856" s="99">
        <v>190529.80533409101</v>
      </c>
      <c r="AA1856" s="99">
        <v>0</v>
      </c>
      <c r="AB1856" s="99">
        <v>0</v>
      </c>
      <c r="AC1856" s="99">
        <v>874343.56925964402</v>
      </c>
      <c r="AD1856" s="99">
        <v>0</v>
      </c>
      <c r="AE1856" s="99">
        <v>21141.828583955801</v>
      </c>
      <c r="AF1856" s="99">
        <v>39358.452535152399</v>
      </c>
      <c r="AG1856" s="99">
        <v>985152.64835357701</v>
      </c>
      <c r="AH1856" s="99">
        <v>6525.7004307508496</v>
      </c>
      <c r="AI1856" s="99">
        <v>0</v>
      </c>
      <c r="AJ1856" s="99">
        <v>1843179.06251526</v>
      </c>
      <c r="AK1856" s="99">
        <v>8962.8272868394906</v>
      </c>
      <c r="AL1856" s="99">
        <v>0</v>
      </c>
      <c r="AM1856" s="99">
        <v>1225.89286455512</v>
      </c>
      <c r="AN1856" s="99">
        <v>876605.09687042201</v>
      </c>
      <c r="AO1856" s="99">
        <v>0</v>
      </c>
      <c r="AP1856" s="99">
        <v>10312549.9830322</v>
      </c>
      <c r="AQ1856" s="99">
        <v>15371438.626953101</v>
      </c>
      <c r="AR1856" s="99">
        <v>8601285.6956787091</v>
      </c>
      <c r="AS1856" s="99">
        <v>1497988.05622864</v>
      </c>
      <c r="AT1856" s="99">
        <v>0</v>
      </c>
      <c r="AU1856" s="99">
        <v>0</v>
      </c>
      <c r="AV1856" s="99">
        <v>3094367.7392578102</v>
      </c>
      <c r="AW1856" s="99">
        <v>0</v>
      </c>
      <c r="AX1856" s="99">
        <v>212710.19838333101</v>
      </c>
      <c r="AY1856" s="99">
        <v>329861.24194335903</v>
      </c>
      <c r="AZ1856" s="99">
        <v>8997379.9755859394</v>
      </c>
      <c r="BA1856" s="99">
        <v>57518.151016712203</v>
      </c>
      <c r="BB1856" s="99">
        <v>0</v>
      </c>
      <c r="BC1856" s="99">
        <v>16144617.3554688</v>
      </c>
      <c r="BD1856" s="99">
        <v>72024.708366393999</v>
      </c>
      <c r="BE1856" s="99">
        <v>0</v>
      </c>
      <c r="BF1856" s="99">
        <v>11429.2335971594</v>
      </c>
      <c r="BG1856" s="99">
        <v>3098323.6804809598</v>
      </c>
      <c r="BH1856" s="99">
        <v>0</v>
      </c>
      <c r="BI1856" s="99">
        <v>1147323.92358398</v>
      </c>
      <c r="BJ1856" s="99">
        <v>2774130.6520080599</v>
      </c>
      <c r="BK1856" s="99">
        <v>1623722.61924744</v>
      </c>
      <c r="BL1856" s="99">
        <v>214805.299449921</v>
      </c>
      <c r="BM1856" s="99">
        <v>0</v>
      </c>
      <c r="BN1856" s="99">
        <v>0</v>
      </c>
      <c r="BO1856" s="99">
        <v>0</v>
      </c>
      <c r="BP1856" s="99">
        <v>0</v>
      </c>
      <c r="BQ1856" s="99">
        <v>0</v>
      </c>
      <c r="BR1856" s="99">
        <v>45682.053976535797</v>
      </c>
      <c r="BS1856" s="99">
        <v>1325020.60585022</v>
      </c>
      <c r="BT1856" s="99">
        <v>11172.284811019899</v>
      </c>
      <c r="BU1856" s="99">
        <v>0</v>
      </c>
      <c r="BV1856" s="99">
        <v>2547970.3563842801</v>
      </c>
      <c r="BW1856" s="99">
        <v>8500.4467701911908</v>
      </c>
      <c r="BX1856" s="99">
        <v>0</v>
      </c>
      <c r="BY1856" s="99">
        <v>0</v>
      </c>
      <c r="BZ1856" s="99">
        <v>0</v>
      </c>
      <c r="CA1856" s="99">
        <v>25048.6643385887</v>
      </c>
      <c r="CB1856" s="99">
        <v>2922398.10629272</v>
      </c>
      <c r="CC1856" s="99">
        <v>25477090.615478501</v>
      </c>
      <c r="CD1856" s="99">
        <v>3917193.0549316402</v>
      </c>
      <c r="CE1856" s="99">
        <v>1000.09834287316</v>
      </c>
      <c r="CF1856" s="99">
        <v>189111.837266922</v>
      </c>
      <c r="CG1856" s="99">
        <v>1483532.96115112</v>
      </c>
      <c r="CH1856" s="99">
        <v>214738.236537933</v>
      </c>
      <c r="CI1856" s="99">
        <v>26051.772192239801</v>
      </c>
      <c r="CJ1856" s="99">
        <v>3106027.9117736798</v>
      </c>
      <c r="CK1856" s="99">
        <v>26968369.840820301</v>
      </c>
      <c r="CL1856" s="99">
        <v>4144319.8398742699</v>
      </c>
      <c r="CM1856" s="188">
        <v>28460.8033041954</v>
      </c>
      <c r="CN1856" s="188">
        <v>3965911.3430480999</v>
      </c>
      <c r="CO1856" s="188">
        <v>30045816.3056641</v>
      </c>
      <c r="CP1856" s="99">
        <v>4144319.8398742699</v>
      </c>
      <c r="CQ1856" s="99">
        <v>946.67962596565496</v>
      </c>
      <c r="CR1856" s="99">
        <v>180286.35388565101</v>
      </c>
      <c r="CS1856" s="99">
        <v>1410792.37683105</v>
      </c>
      <c r="CT1856" s="99">
        <v>206044.559530258</v>
      </c>
      <c r="CU1856" s="98">
        <v>12971.701519075001</v>
      </c>
      <c r="CV1856" s="98">
        <v>3403.7631674489999</v>
      </c>
    </row>
    <row r="1857" spans="1:100" x14ac:dyDescent="0.2">
      <c r="A1857" s="98" t="s">
        <v>185</v>
      </c>
      <c r="B1857" s="100">
        <v>40422</v>
      </c>
      <c r="C1857" s="99">
        <v>0</v>
      </c>
      <c r="D1857" s="99">
        <v>11562.111853599499</v>
      </c>
      <c r="E1857" s="99">
        <v>13135.090549349799</v>
      </c>
      <c r="F1857" s="99">
        <v>8485.0330125093496</v>
      </c>
      <c r="G1857" s="99">
        <v>1021.2306118086</v>
      </c>
      <c r="H1857" s="99">
        <v>0</v>
      </c>
      <c r="I1857" s="99">
        <v>0</v>
      </c>
      <c r="J1857" s="99">
        <v>2456.5171734690698</v>
      </c>
      <c r="K1857" s="99">
        <v>0</v>
      </c>
      <c r="L1857" s="99">
        <v>295.25412453338498</v>
      </c>
      <c r="M1857" s="99">
        <v>224.856781272218</v>
      </c>
      <c r="N1857" s="99">
        <v>8019.7894948124904</v>
      </c>
      <c r="O1857" s="99">
        <v>129.26360685750799</v>
      </c>
      <c r="P1857" s="99">
        <v>0</v>
      </c>
      <c r="Q1857" s="99">
        <v>16039.241525888399</v>
      </c>
      <c r="R1857" s="99">
        <v>55.111061385367101</v>
      </c>
      <c r="S1857" s="99">
        <v>0</v>
      </c>
      <c r="T1857" s="99">
        <v>19.649194888537799</v>
      </c>
      <c r="U1857" s="99">
        <v>2471.6946577429799</v>
      </c>
      <c r="V1857" s="99">
        <v>0</v>
      </c>
      <c r="W1857" s="99">
        <v>1008408.74383545</v>
      </c>
      <c r="X1857" s="99">
        <v>1767715.8033752399</v>
      </c>
      <c r="Y1857" s="99">
        <v>950820.00859832799</v>
      </c>
      <c r="Z1857" s="99">
        <v>194974.69686508199</v>
      </c>
      <c r="AA1857" s="99">
        <v>0</v>
      </c>
      <c r="AB1857" s="99">
        <v>0</v>
      </c>
      <c r="AC1857" s="99">
        <v>878561.98085021996</v>
      </c>
      <c r="AD1857" s="99">
        <v>0</v>
      </c>
      <c r="AE1857" s="99">
        <v>15841.1024308205</v>
      </c>
      <c r="AF1857" s="99">
        <v>40318.732695102699</v>
      </c>
      <c r="AG1857" s="99">
        <v>994082.93103027297</v>
      </c>
      <c r="AH1857" s="99">
        <v>6813.2028404474304</v>
      </c>
      <c r="AI1857" s="99">
        <v>0</v>
      </c>
      <c r="AJ1857" s="99">
        <v>1705578.51916504</v>
      </c>
      <c r="AK1857" s="99">
        <v>9387.7501308917999</v>
      </c>
      <c r="AL1857" s="99">
        <v>0</v>
      </c>
      <c r="AM1857" s="99">
        <v>1373.9408483207201</v>
      </c>
      <c r="AN1857" s="99">
        <v>881096.87166595506</v>
      </c>
      <c r="AO1857" s="99">
        <v>0</v>
      </c>
      <c r="AP1857" s="99">
        <v>8935766.5870361291</v>
      </c>
      <c r="AQ1857" s="99">
        <v>15386857.5427246</v>
      </c>
      <c r="AR1857" s="99">
        <v>8685208.4628906306</v>
      </c>
      <c r="AS1857" s="99">
        <v>1533460.96948242</v>
      </c>
      <c r="AT1857" s="99">
        <v>0</v>
      </c>
      <c r="AU1857" s="99">
        <v>0</v>
      </c>
      <c r="AV1857" s="99">
        <v>3123042.95135498</v>
      </c>
      <c r="AW1857" s="99">
        <v>0</v>
      </c>
      <c r="AX1857" s="99">
        <v>110267.352707863</v>
      </c>
      <c r="AY1857" s="99">
        <v>335908.21603012102</v>
      </c>
      <c r="AZ1857" s="99">
        <v>9015235.54052734</v>
      </c>
      <c r="BA1857" s="99">
        <v>59033.327467441602</v>
      </c>
      <c r="BB1857" s="99">
        <v>0</v>
      </c>
      <c r="BC1857" s="99">
        <v>14646915.236694301</v>
      </c>
      <c r="BD1857" s="99">
        <v>83987.977149009705</v>
      </c>
      <c r="BE1857" s="99">
        <v>0</v>
      </c>
      <c r="BF1857" s="99">
        <v>15195.912370681801</v>
      </c>
      <c r="BG1857" s="99">
        <v>3136400.7784118699</v>
      </c>
      <c r="BH1857" s="99">
        <v>0</v>
      </c>
      <c r="BI1857" s="99">
        <v>1071742.1102905299</v>
      </c>
      <c r="BJ1857" s="99">
        <v>2747230.81280518</v>
      </c>
      <c r="BK1857" s="99">
        <v>1578457.70025635</v>
      </c>
      <c r="BL1857" s="99">
        <v>221773.71577644299</v>
      </c>
      <c r="BM1857" s="99">
        <v>0</v>
      </c>
      <c r="BN1857" s="99">
        <v>0</v>
      </c>
      <c r="BO1857" s="99">
        <v>0</v>
      </c>
      <c r="BP1857" s="99">
        <v>0</v>
      </c>
      <c r="BQ1857" s="99">
        <v>0</v>
      </c>
      <c r="BR1857" s="99">
        <v>46284.2270293236</v>
      </c>
      <c r="BS1857" s="99">
        <v>1266088.9900207501</v>
      </c>
      <c r="BT1857" s="99">
        <v>11451.703015327501</v>
      </c>
      <c r="BU1857" s="99">
        <v>0</v>
      </c>
      <c r="BV1857" s="99">
        <v>2459103.99713135</v>
      </c>
      <c r="BW1857" s="99">
        <v>10390.543674469</v>
      </c>
      <c r="BX1857" s="99">
        <v>0</v>
      </c>
      <c r="BY1857" s="99">
        <v>0</v>
      </c>
      <c r="BZ1857" s="99">
        <v>0</v>
      </c>
      <c r="CA1857" s="99">
        <v>24713.4042806625</v>
      </c>
      <c r="CB1857" s="99">
        <v>2774088.3616943401</v>
      </c>
      <c r="CC1857" s="99">
        <v>24292281.216552701</v>
      </c>
      <c r="CD1857" s="99">
        <v>3787913.2687683101</v>
      </c>
      <c r="CE1857" s="99">
        <v>1019.99357191473</v>
      </c>
      <c r="CF1857" s="99">
        <v>193913.220874786</v>
      </c>
      <c r="CG1857" s="99">
        <v>1530086.4700470001</v>
      </c>
      <c r="CH1857" s="99">
        <v>221938.47150993301</v>
      </c>
      <c r="CI1857" s="99">
        <v>25725.6355206966</v>
      </c>
      <c r="CJ1857" s="99">
        <v>2974033.0705566402</v>
      </c>
      <c r="CK1857" s="99">
        <v>25804581.0085449</v>
      </c>
      <c r="CL1857" s="99">
        <v>3995974.7626037602</v>
      </c>
      <c r="CM1857" s="188">
        <v>28162.804853677801</v>
      </c>
      <c r="CN1857" s="188">
        <v>3840790.5836486798</v>
      </c>
      <c r="CO1857" s="188">
        <v>28934638.153808601</v>
      </c>
      <c r="CP1857" s="99">
        <v>3995974.7626037602</v>
      </c>
      <c r="CQ1857" s="99">
        <v>957.42568644881203</v>
      </c>
      <c r="CR1857" s="99">
        <v>184220.70091247599</v>
      </c>
      <c r="CS1857" s="99">
        <v>1438245.57569885</v>
      </c>
      <c r="CT1857" s="99">
        <v>211882.93866729701</v>
      </c>
      <c r="CU1857" s="98">
        <v>13142.449938903999</v>
      </c>
      <c r="CV1857" s="98">
        <v>3437.1241522189998</v>
      </c>
    </row>
    <row r="1858" spans="1:100" x14ac:dyDescent="0.2">
      <c r="A1858" s="98" t="s">
        <v>185</v>
      </c>
      <c r="B1858" s="100">
        <v>40513</v>
      </c>
      <c r="C1858" s="99">
        <v>0</v>
      </c>
      <c r="D1858" s="99">
        <v>11615.2661528587</v>
      </c>
      <c r="E1858" s="99">
        <v>13154.557544708299</v>
      </c>
      <c r="F1858" s="99">
        <v>8574.6327759027499</v>
      </c>
      <c r="G1858" s="99">
        <v>1055.20817776024</v>
      </c>
      <c r="H1858" s="99">
        <v>0</v>
      </c>
      <c r="I1858" s="99">
        <v>0</v>
      </c>
      <c r="J1858" s="99">
        <v>2512.4734724462</v>
      </c>
      <c r="K1858" s="99">
        <v>0</v>
      </c>
      <c r="L1858" s="99">
        <v>371.70357299223502</v>
      </c>
      <c r="M1858" s="99">
        <v>224.91687165759501</v>
      </c>
      <c r="N1858" s="99">
        <v>8032.3642010092699</v>
      </c>
      <c r="O1858" s="99">
        <v>128.554711213335</v>
      </c>
      <c r="P1858" s="99">
        <v>0</v>
      </c>
      <c r="Q1858" s="99">
        <v>16101.573663830801</v>
      </c>
      <c r="R1858" s="99">
        <v>48.809550254605703</v>
      </c>
      <c r="S1858" s="99">
        <v>0</v>
      </c>
      <c r="T1858" s="99">
        <v>23.9315211449284</v>
      </c>
      <c r="U1858" s="99">
        <v>2522.9639333188502</v>
      </c>
      <c r="V1858" s="99">
        <v>0</v>
      </c>
      <c r="W1858" s="99">
        <v>1059453.8165893599</v>
      </c>
      <c r="X1858" s="99">
        <v>1752243.55647278</v>
      </c>
      <c r="Y1858" s="99">
        <v>952931.35402679397</v>
      </c>
      <c r="Z1858" s="99">
        <v>198054.223478317</v>
      </c>
      <c r="AA1858" s="99">
        <v>0</v>
      </c>
      <c r="AB1858" s="99">
        <v>0</v>
      </c>
      <c r="AC1858" s="99">
        <v>891297.931877136</v>
      </c>
      <c r="AD1858" s="99">
        <v>0</v>
      </c>
      <c r="AE1858" s="99">
        <v>15453.9766658545</v>
      </c>
      <c r="AF1858" s="99">
        <v>39179.073718070998</v>
      </c>
      <c r="AG1858" s="99">
        <v>988618.44168090797</v>
      </c>
      <c r="AH1858" s="99">
        <v>5986.9788710475004</v>
      </c>
      <c r="AI1858" s="99">
        <v>0</v>
      </c>
      <c r="AJ1858" s="99">
        <v>1772207.82614136</v>
      </c>
      <c r="AK1858" s="99">
        <v>8136.8598425984401</v>
      </c>
      <c r="AL1858" s="99">
        <v>0</v>
      </c>
      <c r="AM1858" s="99">
        <v>1641.6040948033301</v>
      </c>
      <c r="AN1858" s="99">
        <v>896491.36310577404</v>
      </c>
      <c r="AO1858" s="99">
        <v>0</v>
      </c>
      <c r="AP1858" s="99">
        <v>9402249.625</v>
      </c>
      <c r="AQ1858" s="99">
        <v>15373788.6608887</v>
      </c>
      <c r="AR1858" s="99">
        <v>8740619.4270019494</v>
      </c>
      <c r="AS1858" s="99">
        <v>1568840.16223145</v>
      </c>
      <c r="AT1858" s="99">
        <v>0</v>
      </c>
      <c r="AU1858" s="99">
        <v>0</v>
      </c>
      <c r="AV1858" s="99">
        <v>3211000.23254395</v>
      </c>
      <c r="AW1858" s="99">
        <v>0</v>
      </c>
      <c r="AX1858" s="99">
        <v>157101.304779053</v>
      </c>
      <c r="AY1858" s="99">
        <v>330044.48143768299</v>
      </c>
      <c r="AZ1858" s="99">
        <v>9012490.7200927697</v>
      </c>
      <c r="BA1858" s="99">
        <v>53710.572199821501</v>
      </c>
      <c r="BB1858" s="99">
        <v>0</v>
      </c>
      <c r="BC1858" s="99">
        <v>15326360.3557129</v>
      </c>
      <c r="BD1858" s="99">
        <v>67714.029092788696</v>
      </c>
      <c r="BE1858" s="99">
        <v>0</v>
      </c>
      <c r="BF1858" s="99">
        <v>18130.313541173899</v>
      </c>
      <c r="BG1858" s="99">
        <v>3219703.0499877902</v>
      </c>
      <c r="BH1858" s="99">
        <v>0</v>
      </c>
      <c r="BI1858" s="99">
        <v>1062658.37257385</v>
      </c>
      <c r="BJ1858" s="99">
        <v>2740926.1071167002</v>
      </c>
      <c r="BK1858" s="99">
        <v>1593682.6414184601</v>
      </c>
      <c r="BL1858" s="99">
        <v>227676.37563324001</v>
      </c>
      <c r="BM1858" s="99">
        <v>0</v>
      </c>
      <c r="BN1858" s="99">
        <v>0</v>
      </c>
      <c r="BO1858" s="99">
        <v>0</v>
      </c>
      <c r="BP1858" s="99">
        <v>0</v>
      </c>
      <c r="BQ1858" s="99">
        <v>0</v>
      </c>
      <c r="BR1858" s="99">
        <v>45804.771558284803</v>
      </c>
      <c r="BS1858" s="99">
        <v>1272811.1795806901</v>
      </c>
      <c r="BT1858" s="99">
        <v>10444.336145281801</v>
      </c>
      <c r="BU1858" s="99">
        <v>0</v>
      </c>
      <c r="BV1858" s="99">
        <v>2538040.7284545898</v>
      </c>
      <c r="BW1858" s="99">
        <v>7901.4151393175098</v>
      </c>
      <c r="BX1858" s="99">
        <v>0</v>
      </c>
      <c r="BY1858" s="99">
        <v>0</v>
      </c>
      <c r="BZ1858" s="99">
        <v>0</v>
      </c>
      <c r="CA1858" s="99">
        <v>24590.998300790801</v>
      </c>
      <c r="CB1858" s="99">
        <v>2800075.04974365</v>
      </c>
      <c r="CC1858" s="99">
        <v>24690541.981933601</v>
      </c>
      <c r="CD1858" s="99">
        <v>3841796.5605163602</v>
      </c>
      <c r="CE1858" s="99">
        <v>1060.5066957771801</v>
      </c>
      <c r="CF1858" s="99">
        <v>199360.57209014901</v>
      </c>
      <c r="CG1858" s="99">
        <v>1577338.61682129</v>
      </c>
      <c r="CH1858" s="99">
        <v>227706.35352325399</v>
      </c>
      <c r="CI1858" s="99">
        <v>25651.696214199099</v>
      </c>
      <c r="CJ1858" s="99">
        <v>3007389.7381591802</v>
      </c>
      <c r="CK1858" s="99">
        <v>26270730.323974598</v>
      </c>
      <c r="CL1858" s="99">
        <v>4062546.98223877</v>
      </c>
      <c r="CM1858" s="188">
        <v>28127.1545622349</v>
      </c>
      <c r="CN1858" s="188">
        <v>3901160.1672058101</v>
      </c>
      <c r="CO1858" s="188">
        <v>29532903.115478501</v>
      </c>
      <c r="CP1858" s="99">
        <v>4062546.98223877</v>
      </c>
      <c r="CQ1858" s="99">
        <v>993.11782320588804</v>
      </c>
      <c r="CR1858" s="99">
        <v>187986.146419525</v>
      </c>
      <c r="CS1858" s="99">
        <v>1478687.4028778099</v>
      </c>
      <c r="CT1858" s="99">
        <v>220343.95095825201</v>
      </c>
      <c r="CU1858" s="98">
        <v>13169.889102560001</v>
      </c>
      <c r="CV1858" s="98">
        <v>3525.997976051</v>
      </c>
    </row>
    <row r="1859" spans="1:100" x14ac:dyDescent="0.2">
      <c r="A1859" s="98" t="s">
        <v>185</v>
      </c>
      <c r="B1859" s="100">
        <v>40603</v>
      </c>
      <c r="C1859" s="99">
        <v>0</v>
      </c>
      <c r="D1859" s="99">
        <v>11109.039808511699</v>
      </c>
      <c r="E1859" s="99">
        <v>13014.0914413929</v>
      </c>
      <c r="F1859" s="99">
        <v>8601.7663379907608</v>
      </c>
      <c r="G1859" s="99">
        <v>1096.33221362531</v>
      </c>
      <c r="H1859" s="99">
        <v>0</v>
      </c>
      <c r="I1859" s="99">
        <v>0</v>
      </c>
      <c r="J1859" s="99">
        <v>2587.8233021497699</v>
      </c>
      <c r="K1859" s="99">
        <v>0</v>
      </c>
      <c r="L1859" s="99">
        <v>339.98852661624602</v>
      </c>
      <c r="M1859" s="99">
        <v>221.32774002850101</v>
      </c>
      <c r="N1859" s="99">
        <v>7948.7562266588202</v>
      </c>
      <c r="O1859" s="99">
        <v>0</v>
      </c>
      <c r="P1859" s="99">
        <v>0</v>
      </c>
      <c r="Q1859" s="99">
        <v>15598.761426925699</v>
      </c>
      <c r="R1859" s="99">
        <v>0</v>
      </c>
      <c r="S1859" s="99">
        <v>0</v>
      </c>
      <c r="T1859" s="99">
        <v>90.078786392696202</v>
      </c>
      <c r="U1859" s="99">
        <v>2600.3824692368498</v>
      </c>
      <c r="V1859" s="99">
        <v>0</v>
      </c>
      <c r="W1859" s="99">
        <v>989706.55255127</v>
      </c>
      <c r="X1859" s="99">
        <v>1716552.2944641099</v>
      </c>
      <c r="Y1859" s="99">
        <v>949579.73162078904</v>
      </c>
      <c r="Z1859" s="99">
        <v>204895.72459030201</v>
      </c>
      <c r="AA1859" s="99">
        <v>0</v>
      </c>
      <c r="AB1859" s="99">
        <v>0</v>
      </c>
      <c r="AC1859" s="99">
        <v>915578.85266876197</v>
      </c>
      <c r="AD1859" s="99">
        <v>0</v>
      </c>
      <c r="AE1859" s="99">
        <v>19941.294554233598</v>
      </c>
      <c r="AF1859" s="99">
        <v>38855.664662837997</v>
      </c>
      <c r="AG1859" s="99">
        <v>979680.597007751</v>
      </c>
      <c r="AH1859" s="99">
        <v>0</v>
      </c>
      <c r="AI1859" s="99">
        <v>0</v>
      </c>
      <c r="AJ1859" s="99">
        <v>1637016.3285980199</v>
      </c>
      <c r="AK1859" s="99">
        <v>0</v>
      </c>
      <c r="AL1859" s="99">
        <v>0</v>
      </c>
      <c r="AM1859" s="99">
        <v>14309.9756348133</v>
      </c>
      <c r="AN1859" s="99">
        <v>917174.61679077102</v>
      </c>
      <c r="AO1859" s="99">
        <v>0</v>
      </c>
      <c r="AP1859" s="99">
        <v>8927955.40698242</v>
      </c>
      <c r="AQ1859" s="99">
        <v>15198537.4915771</v>
      </c>
      <c r="AR1859" s="99">
        <v>8794656.8099365197</v>
      </c>
      <c r="AS1859" s="99">
        <v>1642544.7892456099</v>
      </c>
      <c r="AT1859" s="99">
        <v>0</v>
      </c>
      <c r="AU1859" s="99">
        <v>0</v>
      </c>
      <c r="AV1859" s="99">
        <v>3317504.4994811998</v>
      </c>
      <c r="AW1859" s="99">
        <v>0</v>
      </c>
      <c r="AX1859" s="99">
        <v>158106.68733787499</v>
      </c>
      <c r="AY1859" s="99">
        <v>328996.475231171</v>
      </c>
      <c r="AZ1859" s="99">
        <v>9017252.4930419903</v>
      </c>
      <c r="BA1859" s="99">
        <v>0</v>
      </c>
      <c r="BB1859" s="99">
        <v>0</v>
      </c>
      <c r="BC1859" s="99">
        <v>14588214.2351074</v>
      </c>
      <c r="BD1859" s="99">
        <v>0</v>
      </c>
      <c r="BE1859" s="99">
        <v>0</v>
      </c>
      <c r="BF1859" s="99">
        <v>126811.331783295</v>
      </c>
      <c r="BG1859" s="99">
        <v>3326059.1293029799</v>
      </c>
      <c r="BH1859" s="99">
        <v>0</v>
      </c>
      <c r="BI1859" s="99">
        <v>1056245.8314209001</v>
      </c>
      <c r="BJ1859" s="99">
        <v>2704159.90344238</v>
      </c>
      <c r="BK1859" s="99">
        <v>1598284.8677368199</v>
      </c>
      <c r="BL1859" s="99">
        <v>229224.32587814299</v>
      </c>
      <c r="BM1859" s="99">
        <v>0</v>
      </c>
      <c r="BN1859" s="99">
        <v>0</v>
      </c>
      <c r="BO1859" s="99">
        <v>0</v>
      </c>
      <c r="BP1859" s="99">
        <v>0</v>
      </c>
      <c r="BQ1859" s="99">
        <v>0</v>
      </c>
      <c r="BR1859" s="99">
        <v>45572.5183496475</v>
      </c>
      <c r="BS1859" s="99">
        <v>1251608.1806182901</v>
      </c>
      <c r="BT1859" s="99">
        <v>0</v>
      </c>
      <c r="BU1859" s="99">
        <v>0</v>
      </c>
      <c r="BV1859" s="99">
        <v>2410903.2121581999</v>
      </c>
      <c r="BW1859" s="99">
        <v>0</v>
      </c>
      <c r="BX1859" s="99">
        <v>0</v>
      </c>
      <c r="BY1859" s="99">
        <v>0</v>
      </c>
      <c r="BZ1859" s="99">
        <v>0</v>
      </c>
      <c r="CA1859" s="99">
        <v>24208.8302867413</v>
      </c>
      <c r="CB1859" s="99">
        <v>2725381.57629395</v>
      </c>
      <c r="CC1859" s="99">
        <v>23930392.558593798</v>
      </c>
      <c r="CD1859" s="99">
        <v>3747976.2475891099</v>
      </c>
      <c r="CE1859" s="99">
        <v>1099.7385085672099</v>
      </c>
      <c r="CF1859" s="99">
        <v>206059.58031654399</v>
      </c>
      <c r="CG1859" s="99">
        <v>1650717.36326599</v>
      </c>
      <c r="CH1859" s="99">
        <v>229196.741506577</v>
      </c>
      <c r="CI1859" s="99">
        <v>25310.6579730511</v>
      </c>
      <c r="CJ1859" s="99">
        <v>2918422.5293273898</v>
      </c>
      <c r="CK1859" s="99">
        <v>25584943.021484401</v>
      </c>
      <c r="CL1859" s="99">
        <v>3986380.1461181599</v>
      </c>
      <c r="CM1859" s="188">
        <v>27869.7591817379</v>
      </c>
      <c r="CN1859" s="188">
        <v>3817417.4582519499</v>
      </c>
      <c r="CO1859" s="188">
        <v>28899928.433593798</v>
      </c>
      <c r="CP1859" s="99">
        <v>3986380.1461181599</v>
      </c>
      <c r="CQ1859" s="99">
        <v>1027.72039149702</v>
      </c>
      <c r="CR1859" s="99">
        <v>193378.70791053801</v>
      </c>
      <c r="CS1859" s="99">
        <v>1538215.1969146701</v>
      </c>
      <c r="CT1859" s="99">
        <v>229405.62432861299</v>
      </c>
      <c r="CU1859" s="98">
        <v>13029.842965786</v>
      </c>
      <c r="CV1859" s="98">
        <v>3647.3776720119999</v>
      </c>
    </row>
    <row r="1860" spans="1:100" x14ac:dyDescent="0.2">
      <c r="A1860" s="98" t="s">
        <v>185</v>
      </c>
      <c r="B1860" s="100">
        <v>40695</v>
      </c>
      <c r="C1860" s="99">
        <v>0</v>
      </c>
      <c r="D1860" s="99">
        <v>11215.5398339033</v>
      </c>
      <c r="E1860" s="99">
        <v>13058.838002443301</v>
      </c>
      <c r="F1860" s="99">
        <v>8680.50657021999</v>
      </c>
      <c r="G1860" s="99">
        <v>1161.9169949889199</v>
      </c>
      <c r="H1860" s="99">
        <v>0</v>
      </c>
      <c r="I1860" s="99">
        <v>0</v>
      </c>
      <c r="J1860" s="99">
        <v>2633.9725223481701</v>
      </c>
      <c r="K1860" s="99">
        <v>0</v>
      </c>
      <c r="L1860" s="99">
        <v>293.08250443637399</v>
      </c>
      <c r="M1860" s="99">
        <v>230.29449347592899</v>
      </c>
      <c r="N1860" s="99">
        <v>7979.3439332246799</v>
      </c>
      <c r="O1860" s="99">
        <v>0</v>
      </c>
      <c r="P1860" s="99">
        <v>0</v>
      </c>
      <c r="Q1860" s="99">
        <v>15757.319123744999</v>
      </c>
      <c r="R1860" s="99">
        <v>0</v>
      </c>
      <c r="S1860" s="99">
        <v>0</v>
      </c>
      <c r="T1860" s="99">
        <v>79.024405008181901</v>
      </c>
      <c r="U1860" s="99">
        <v>2641.0396499931799</v>
      </c>
      <c r="V1860" s="99">
        <v>0</v>
      </c>
      <c r="W1860" s="99">
        <v>992129.55242157006</v>
      </c>
      <c r="X1860" s="99">
        <v>1732217.58297729</v>
      </c>
      <c r="Y1860" s="99">
        <v>972448.47927856399</v>
      </c>
      <c r="Z1860" s="99">
        <v>210220.061534882</v>
      </c>
      <c r="AA1860" s="99">
        <v>0</v>
      </c>
      <c r="AB1860" s="99">
        <v>0</v>
      </c>
      <c r="AC1860" s="99">
        <v>933007.16295623803</v>
      </c>
      <c r="AD1860" s="99">
        <v>0</v>
      </c>
      <c r="AE1860" s="99">
        <v>18178.9796087742</v>
      </c>
      <c r="AF1860" s="99">
        <v>40090.326303005197</v>
      </c>
      <c r="AG1860" s="99">
        <v>991320.65373992897</v>
      </c>
      <c r="AH1860" s="99">
        <v>0</v>
      </c>
      <c r="AI1860" s="99">
        <v>0</v>
      </c>
      <c r="AJ1860" s="99">
        <v>1710168.8578643801</v>
      </c>
      <c r="AK1860" s="99">
        <v>0</v>
      </c>
      <c r="AL1860" s="99">
        <v>0</v>
      </c>
      <c r="AM1860" s="99">
        <v>10757.4488348961</v>
      </c>
      <c r="AN1860" s="99">
        <v>934933.70035553002</v>
      </c>
      <c r="AO1860" s="99">
        <v>0</v>
      </c>
      <c r="AP1860" s="99">
        <v>8933245.11083984</v>
      </c>
      <c r="AQ1860" s="99">
        <v>15214791.1256104</v>
      </c>
      <c r="AR1860" s="99">
        <v>8863067.5495605506</v>
      </c>
      <c r="AS1860" s="99">
        <v>1692773.4769592299</v>
      </c>
      <c r="AT1860" s="99">
        <v>0</v>
      </c>
      <c r="AU1860" s="99">
        <v>0</v>
      </c>
      <c r="AV1860" s="99">
        <v>3399151.12921143</v>
      </c>
      <c r="AW1860" s="99">
        <v>0</v>
      </c>
      <c r="AX1860" s="99">
        <v>191851.74941825899</v>
      </c>
      <c r="AY1860" s="99">
        <v>342532.74816513102</v>
      </c>
      <c r="AZ1860" s="99">
        <v>9019871.74291992</v>
      </c>
      <c r="BA1860" s="99">
        <v>0</v>
      </c>
      <c r="BB1860" s="99">
        <v>0</v>
      </c>
      <c r="BC1860" s="99">
        <v>14694555.071899399</v>
      </c>
      <c r="BD1860" s="99">
        <v>0</v>
      </c>
      <c r="BE1860" s="99">
        <v>0</v>
      </c>
      <c r="BF1860" s="99">
        <v>99459.531210899397</v>
      </c>
      <c r="BG1860" s="99">
        <v>3402148.3173217801</v>
      </c>
      <c r="BH1860" s="99">
        <v>0</v>
      </c>
      <c r="BI1860" s="99">
        <v>1052799.2216796901</v>
      </c>
      <c r="BJ1860" s="99">
        <v>2710568.79504395</v>
      </c>
      <c r="BK1860" s="99">
        <v>1634537.64085388</v>
      </c>
      <c r="BL1860" s="99">
        <v>235577.75238418599</v>
      </c>
      <c r="BM1860" s="99">
        <v>0</v>
      </c>
      <c r="BN1860" s="99">
        <v>0</v>
      </c>
      <c r="BO1860" s="99">
        <v>0</v>
      </c>
      <c r="BP1860" s="99">
        <v>0</v>
      </c>
      <c r="BQ1860" s="99">
        <v>0</v>
      </c>
      <c r="BR1860" s="99">
        <v>47381.258321285197</v>
      </c>
      <c r="BS1860" s="99">
        <v>1278447.45849609</v>
      </c>
      <c r="BT1860" s="99">
        <v>0</v>
      </c>
      <c r="BU1860" s="99">
        <v>0</v>
      </c>
      <c r="BV1860" s="99">
        <v>2455090.3487243699</v>
      </c>
      <c r="BW1860" s="99">
        <v>0</v>
      </c>
      <c r="BX1860" s="99">
        <v>0</v>
      </c>
      <c r="BY1860" s="99">
        <v>0</v>
      </c>
      <c r="BZ1860" s="99">
        <v>0</v>
      </c>
      <c r="CA1860" s="99">
        <v>24360.683914423</v>
      </c>
      <c r="CB1860" s="99">
        <v>2728023.9383544899</v>
      </c>
      <c r="CC1860" s="99">
        <v>24529786.144042999</v>
      </c>
      <c r="CD1860" s="99">
        <v>3763961.1719970698</v>
      </c>
      <c r="CE1860" s="99">
        <v>1157.6847774088401</v>
      </c>
      <c r="CF1860" s="99">
        <v>209132.89305305501</v>
      </c>
      <c r="CG1860" s="99">
        <v>1684298.41267395</v>
      </c>
      <c r="CH1860" s="99">
        <v>235453.559127808</v>
      </c>
      <c r="CI1860" s="99">
        <v>25522.887850761399</v>
      </c>
      <c r="CJ1860" s="99">
        <v>2936468.1828308101</v>
      </c>
      <c r="CK1860" s="99">
        <v>26231596.2185059</v>
      </c>
      <c r="CL1860" s="99">
        <v>4012808.8971862802</v>
      </c>
      <c r="CM1860" s="188">
        <v>28124.314619779601</v>
      </c>
      <c r="CN1860" s="188">
        <v>3911207.9612121601</v>
      </c>
      <c r="CO1860" s="188">
        <v>29623283.510986298</v>
      </c>
      <c r="CP1860" s="99">
        <v>4012808.8971862802</v>
      </c>
      <c r="CQ1860" s="99">
        <v>1095.89924438298</v>
      </c>
      <c r="CR1860" s="99">
        <v>198951.48722076399</v>
      </c>
      <c r="CS1860" s="99">
        <v>1593245.0931243901</v>
      </c>
      <c r="CT1860" s="99">
        <v>235414.28611183201</v>
      </c>
      <c r="CU1860" s="98">
        <v>13068.418563923</v>
      </c>
      <c r="CV1860" s="98">
        <v>3753.4009412810001</v>
      </c>
    </row>
    <row r="1861" spans="1:100" x14ac:dyDescent="0.2">
      <c r="A1861" s="98" t="s">
        <v>185</v>
      </c>
      <c r="B1861" s="100">
        <v>40787</v>
      </c>
      <c r="C1861" s="99">
        <v>0</v>
      </c>
      <c r="D1861" s="99">
        <v>11312.616691589399</v>
      </c>
      <c r="E1861" s="99">
        <v>12796.9404222965</v>
      </c>
      <c r="F1861" s="99">
        <v>8577.0023931264896</v>
      </c>
      <c r="G1861" s="99">
        <v>1187.0301836281999</v>
      </c>
      <c r="H1861" s="99">
        <v>0</v>
      </c>
      <c r="I1861" s="99">
        <v>0</v>
      </c>
      <c r="J1861" s="99">
        <v>2650.4695897996398</v>
      </c>
      <c r="K1861" s="99">
        <v>0</v>
      </c>
      <c r="L1861" s="99">
        <v>502.23896012082702</v>
      </c>
      <c r="M1861" s="99">
        <v>237.90373654291</v>
      </c>
      <c r="N1861" s="99">
        <v>7920.4752540588397</v>
      </c>
      <c r="O1861" s="99">
        <v>0</v>
      </c>
      <c r="P1861" s="99">
        <v>0</v>
      </c>
      <c r="Q1861" s="99">
        <v>15603.0831321478</v>
      </c>
      <c r="R1861" s="99">
        <v>0</v>
      </c>
      <c r="S1861" s="99">
        <v>0</v>
      </c>
      <c r="T1861" s="99">
        <v>72.4187947995961</v>
      </c>
      <c r="U1861" s="99">
        <v>2662.7750383317498</v>
      </c>
      <c r="V1861" s="99">
        <v>0</v>
      </c>
      <c r="W1861" s="99">
        <v>952088.50892639195</v>
      </c>
      <c r="X1861" s="99">
        <v>1719106.64077759</v>
      </c>
      <c r="Y1861" s="99">
        <v>976985.61942291295</v>
      </c>
      <c r="Z1861" s="99">
        <v>210667.012880325</v>
      </c>
      <c r="AA1861" s="99">
        <v>0</v>
      </c>
      <c r="AB1861" s="99">
        <v>0</v>
      </c>
      <c r="AC1861" s="99">
        <v>937596.80747985805</v>
      </c>
      <c r="AD1861" s="99">
        <v>0</v>
      </c>
      <c r="AE1861" s="99">
        <v>27618.5628938675</v>
      </c>
      <c r="AF1861" s="99">
        <v>41277.881346225702</v>
      </c>
      <c r="AG1861" s="99">
        <v>990743.28035736096</v>
      </c>
      <c r="AH1861" s="99">
        <v>0</v>
      </c>
      <c r="AI1861" s="99">
        <v>0</v>
      </c>
      <c r="AJ1861" s="99">
        <v>1598321.5009918199</v>
      </c>
      <c r="AK1861" s="99">
        <v>0</v>
      </c>
      <c r="AL1861" s="99">
        <v>0</v>
      </c>
      <c r="AM1861" s="99">
        <v>9966.9255318641699</v>
      </c>
      <c r="AN1861" s="99">
        <v>939297.33160400402</v>
      </c>
      <c r="AO1861" s="99">
        <v>0</v>
      </c>
      <c r="AP1861" s="99">
        <v>8573345.8575439509</v>
      </c>
      <c r="AQ1861" s="99">
        <v>15067558.7062988</v>
      </c>
      <c r="AR1861" s="99">
        <v>8882905.5615234394</v>
      </c>
      <c r="AS1861" s="99">
        <v>1700470.71844482</v>
      </c>
      <c r="AT1861" s="99">
        <v>0</v>
      </c>
      <c r="AU1861" s="99">
        <v>0</v>
      </c>
      <c r="AV1861" s="99">
        <v>3421656.9821167002</v>
      </c>
      <c r="AW1861" s="99">
        <v>0</v>
      </c>
      <c r="AX1861" s="99">
        <v>172922.74659538301</v>
      </c>
      <c r="AY1861" s="99">
        <v>354231.99977874802</v>
      </c>
      <c r="AZ1861" s="99">
        <v>8957330.89453125</v>
      </c>
      <c r="BA1861" s="99">
        <v>0</v>
      </c>
      <c r="BB1861" s="99">
        <v>0</v>
      </c>
      <c r="BC1861" s="99">
        <v>13985106.189086899</v>
      </c>
      <c r="BD1861" s="99">
        <v>0</v>
      </c>
      <c r="BE1861" s="99">
        <v>0</v>
      </c>
      <c r="BF1861" s="99">
        <v>90391.818765640302</v>
      </c>
      <c r="BG1861" s="99">
        <v>3431395.0245056199</v>
      </c>
      <c r="BH1861" s="99">
        <v>0</v>
      </c>
      <c r="BI1861" s="99">
        <v>1069407.1955108601</v>
      </c>
      <c r="BJ1861" s="99">
        <v>2619242.3251342801</v>
      </c>
      <c r="BK1861" s="99">
        <v>1589909.78294373</v>
      </c>
      <c r="BL1861" s="99">
        <v>234750.449766159</v>
      </c>
      <c r="BM1861" s="99">
        <v>0</v>
      </c>
      <c r="BN1861" s="99">
        <v>0</v>
      </c>
      <c r="BO1861" s="99">
        <v>0</v>
      </c>
      <c r="BP1861" s="99">
        <v>0</v>
      </c>
      <c r="BQ1861" s="99">
        <v>0</v>
      </c>
      <c r="BR1861" s="99">
        <v>48694.764265060403</v>
      </c>
      <c r="BS1861" s="99">
        <v>1214320.25480652</v>
      </c>
      <c r="BT1861" s="99">
        <v>0</v>
      </c>
      <c r="BU1861" s="99">
        <v>0</v>
      </c>
      <c r="BV1861" s="99">
        <v>2386670.59014893</v>
      </c>
      <c r="BW1861" s="99">
        <v>0</v>
      </c>
      <c r="BX1861" s="99">
        <v>0</v>
      </c>
      <c r="BY1861" s="99">
        <v>0</v>
      </c>
      <c r="BZ1861" s="99">
        <v>0</v>
      </c>
      <c r="CA1861" s="99">
        <v>24153.0736370087</v>
      </c>
      <c r="CB1861" s="99">
        <v>2666999.3603210398</v>
      </c>
      <c r="CC1861" s="99">
        <v>23613569.060302701</v>
      </c>
      <c r="CD1861" s="99">
        <v>3660117.5885314899</v>
      </c>
      <c r="CE1861" s="99">
        <v>1187.2789306193599</v>
      </c>
      <c r="CF1861" s="99">
        <v>210117.48026657099</v>
      </c>
      <c r="CG1861" s="99">
        <v>1699659.3623657201</v>
      </c>
      <c r="CH1861" s="99">
        <v>234838.984100342</v>
      </c>
      <c r="CI1861" s="99">
        <v>25339.609309673298</v>
      </c>
      <c r="CJ1861" s="99">
        <v>2884417.4363098098</v>
      </c>
      <c r="CK1861" s="99">
        <v>25294456.239013702</v>
      </c>
      <c r="CL1861" s="99">
        <v>3882126.8864746098</v>
      </c>
      <c r="CM1861" s="188">
        <v>27964.3380653858</v>
      </c>
      <c r="CN1861" s="188">
        <v>3811555.6269531301</v>
      </c>
      <c r="CO1861" s="188">
        <v>28727906.986816399</v>
      </c>
      <c r="CP1861" s="99">
        <v>3882126.8864746098</v>
      </c>
      <c r="CQ1861" s="99">
        <v>1114.72611051798</v>
      </c>
      <c r="CR1861" s="99">
        <v>199604.21993827799</v>
      </c>
      <c r="CS1861" s="99">
        <v>1599323.94458008</v>
      </c>
      <c r="CT1861" s="99">
        <v>234117.29109954799</v>
      </c>
      <c r="CU1861" s="98">
        <v>12803.663404825</v>
      </c>
      <c r="CV1861" s="98">
        <v>3781.4100825179999</v>
      </c>
    </row>
    <row r="1862" spans="1:100" x14ac:dyDescent="0.2">
      <c r="A1862" s="98" t="s">
        <v>185</v>
      </c>
      <c r="B1862" s="100">
        <v>40878</v>
      </c>
      <c r="C1862" s="99">
        <v>0</v>
      </c>
      <c r="D1862" s="99">
        <v>12790.4867920876</v>
      </c>
      <c r="E1862" s="99">
        <v>12802.838893652</v>
      </c>
      <c r="F1862" s="99">
        <v>8721.0202412605304</v>
      </c>
      <c r="G1862" s="99">
        <v>1193.7290866523999</v>
      </c>
      <c r="H1862" s="99">
        <v>0</v>
      </c>
      <c r="I1862" s="99">
        <v>0</v>
      </c>
      <c r="J1862" s="99">
        <v>2729.4680457115201</v>
      </c>
      <c r="K1862" s="99">
        <v>0</v>
      </c>
      <c r="L1862" s="99">
        <v>654.56604470312595</v>
      </c>
      <c r="M1862" s="99">
        <v>235.98992460593601</v>
      </c>
      <c r="N1862" s="99">
        <v>7927.3087178468704</v>
      </c>
      <c r="O1862" s="99">
        <v>0</v>
      </c>
      <c r="P1862" s="99">
        <v>0</v>
      </c>
      <c r="Q1862" s="99">
        <v>17069.137083292</v>
      </c>
      <c r="R1862" s="99">
        <v>0</v>
      </c>
      <c r="S1862" s="99">
        <v>0</v>
      </c>
      <c r="T1862" s="99">
        <v>78.509171463549094</v>
      </c>
      <c r="U1862" s="99">
        <v>2733.9938285946801</v>
      </c>
      <c r="V1862" s="99">
        <v>0</v>
      </c>
      <c r="W1862" s="99">
        <v>1285373.5329132101</v>
      </c>
      <c r="X1862" s="99">
        <v>1699143.82125854</v>
      </c>
      <c r="Y1862" s="99">
        <v>981592.88163757301</v>
      </c>
      <c r="Z1862" s="99">
        <v>209831.585248947</v>
      </c>
      <c r="AA1862" s="99">
        <v>0</v>
      </c>
      <c r="AB1862" s="99">
        <v>0</v>
      </c>
      <c r="AC1862" s="99">
        <v>961343.433410645</v>
      </c>
      <c r="AD1862" s="99">
        <v>0</v>
      </c>
      <c r="AE1862" s="99">
        <v>30353.9749422073</v>
      </c>
      <c r="AF1862" s="99">
        <v>39460.255499839797</v>
      </c>
      <c r="AG1862" s="99">
        <v>987884.32468414295</v>
      </c>
      <c r="AH1862" s="99">
        <v>0</v>
      </c>
      <c r="AI1862" s="99">
        <v>0</v>
      </c>
      <c r="AJ1862" s="99">
        <v>1948599.6204681401</v>
      </c>
      <c r="AK1862" s="99">
        <v>0</v>
      </c>
      <c r="AL1862" s="99">
        <v>0</v>
      </c>
      <c r="AM1862" s="99">
        <v>10680.8835675716</v>
      </c>
      <c r="AN1862" s="99">
        <v>964077.956558228</v>
      </c>
      <c r="AO1862" s="99">
        <v>0</v>
      </c>
      <c r="AP1862" s="99">
        <v>11574241.8044434</v>
      </c>
      <c r="AQ1862" s="99">
        <v>15030453.588867201</v>
      </c>
      <c r="AR1862" s="99">
        <v>8995478.1336669903</v>
      </c>
      <c r="AS1862" s="99">
        <v>1711808.4849853499</v>
      </c>
      <c r="AT1862" s="99">
        <v>0</v>
      </c>
      <c r="AU1862" s="99">
        <v>0</v>
      </c>
      <c r="AV1862" s="99">
        <v>3529586.4320983901</v>
      </c>
      <c r="AW1862" s="99">
        <v>0</v>
      </c>
      <c r="AX1862" s="99">
        <v>334812.81824874901</v>
      </c>
      <c r="AY1862" s="99">
        <v>339119.29051971401</v>
      </c>
      <c r="AZ1862" s="99">
        <v>9013916.7430419903</v>
      </c>
      <c r="BA1862" s="99">
        <v>0</v>
      </c>
      <c r="BB1862" s="99">
        <v>0</v>
      </c>
      <c r="BC1862" s="99">
        <v>17200363.446533199</v>
      </c>
      <c r="BD1862" s="99">
        <v>0</v>
      </c>
      <c r="BE1862" s="99">
        <v>0</v>
      </c>
      <c r="BF1862" s="99">
        <v>100566.727958679</v>
      </c>
      <c r="BG1862" s="99">
        <v>3534943.2502746601</v>
      </c>
      <c r="BH1862" s="99">
        <v>0</v>
      </c>
      <c r="BI1862" s="99">
        <v>1451522.66818237</v>
      </c>
      <c r="BJ1862" s="99">
        <v>2644545.6422424298</v>
      </c>
      <c r="BK1862" s="99">
        <v>1641796.9103546101</v>
      </c>
      <c r="BL1862" s="99">
        <v>235869.86623954799</v>
      </c>
      <c r="BM1862" s="99">
        <v>0</v>
      </c>
      <c r="BN1862" s="99">
        <v>0</v>
      </c>
      <c r="BO1862" s="99">
        <v>0</v>
      </c>
      <c r="BP1862" s="99">
        <v>0</v>
      </c>
      <c r="BQ1862" s="99">
        <v>0</v>
      </c>
      <c r="BR1862" s="99">
        <v>48950.441315174103</v>
      </c>
      <c r="BS1862" s="99">
        <v>1192863.42576599</v>
      </c>
      <c r="BT1862" s="99">
        <v>0</v>
      </c>
      <c r="BU1862" s="99">
        <v>0</v>
      </c>
      <c r="BV1862" s="99">
        <v>2989733.5423889202</v>
      </c>
      <c r="BW1862" s="99">
        <v>0</v>
      </c>
      <c r="BX1862" s="99">
        <v>0</v>
      </c>
      <c r="BY1862" s="99">
        <v>0</v>
      </c>
      <c r="BZ1862" s="99">
        <v>0</v>
      </c>
      <c r="CA1862" s="99">
        <v>25388.593928337101</v>
      </c>
      <c r="CB1862" s="99">
        <v>2990314.1059265099</v>
      </c>
      <c r="CC1862" s="99">
        <v>26678491.886474598</v>
      </c>
      <c r="CD1862" s="99">
        <v>4197072.3418579102</v>
      </c>
      <c r="CE1862" s="99">
        <v>1197.8310008496001</v>
      </c>
      <c r="CF1862" s="99">
        <v>210827.415092468</v>
      </c>
      <c r="CG1862" s="99">
        <v>1716204.35745239</v>
      </c>
      <c r="CH1862" s="99">
        <v>235909.02365302999</v>
      </c>
      <c r="CI1862" s="99">
        <v>26583.376654386499</v>
      </c>
      <c r="CJ1862" s="99">
        <v>3206675.32244873</v>
      </c>
      <c r="CK1862" s="99">
        <v>28402597.603759799</v>
      </c>
      <c r="CL1862" s="99">
        <v>4421998.0914306603</v>
      </c>
      <c r="CM1862" s="188">
        <v>29268.825943708402</v>
      </c>
      <c r="CN1862" s="188">
        <v>4179530.7366027799</v>
      </c>
      <c r="CO1862" s="188">
        <v>32009610.823486298</v>
      </c>
      <c r="CP1862" s="99">
        <v>4421998.0914306603</v>
      </c>
      <c r="CQ1862" s="99">
        <v>1124.59876838326</v>
      </c>
      <c r="CR1862" s="99">
        <v>199180.92274475101</v>
      </c>
      <c r="CS1862" s="99">
        <v>1610525.5792694101</v>
      </c>
      <c r="CT1862" s="99">
        <v>236493.960144043</v>
      </c>
      <c r="CU1862" s="98">
        <v>12813.129868817001</v>
      </c>
      <c r="CV1862" s="98">
        <v>3880.5257398660001</v>
      </c>
    </row>
    <row r="1863" spans="1:100" x14ac:dyDescent="0.2">
      <c r="A1863" s="98" t="s">
        <v>185</v>
      </c>
      <c r="B1863" s="100">
        <v>40969</v>
      </c>
      <c r="C1863" s="99">
        <v>0</v>
      </c>
      <c r="D1863" s="99">
        <v>11872.7391082048</v>
      </c>
      <c r="E1863" s="99">
        <v>12951.8407136202</v>
      </c>
      <c r="F1863" s="99">
        <v>8915.3364934921301</v>
      </c>
      <c r="G1863" s="99">
        <v>1201.76597252488</v>
      </c>
      <c r="H1863" s="99">
        <v>0</v>
      </c>
      <c r="I1863" s="99">
        <v>0</v>
      </c>
      <c r="J1863" s="99">
        <v>2775.1445297300802</v>
      </c>
      <c r="K1863" s="99">
        <v>0</v>
      </c>
      <c r="L1863" s="99">
        <v>442.462224867195</v>
      </c>
      <c r="M1863" s="99">
        <v>230.330062963068</v>
      </c>
      <c r="N1863" s="99">
        <v>8018.5453464388802</v>
      </c>
      <c r="O1863" s="99">
        <v>0</v>
      </c>
      <c r="P1863" s="99">
        <v>0</v>
      </c>
      <c r="Q1863" s="99">
        <v>16221.501792073301</v>
      </c>
      <c r="R1863" s="99">
        <v>0</v>
      </c>
      <c r="S1863" s="99">
        <v>0</v>
      </c>
      <c r="T1863" s="99">
        <v>77.290102722123294</v>
      </c>
      <c r="U1863" s="99">
        <v>2784.75390705466</v>
      </c>
      <c r="V1863" s="99">
        <v>0</v>
      </c>
      <c r="W1863" s="99">
        <v>981162.19261932396</v>
      </c>
      <c r="X1863" s="99">
        <v>1706420.84396362</v>
      </c>
      <c r="Y1863" s="99">
        <v>991870.90471649205</v>
      </c>
      <c r="Z1863" s="99">
        <v>207945.89460182199</v>
      </c>
      <c r="AA1863" s="99">
        <v>0</v>
      </c>
      <c r="AB1863" s="99">
        <v>0</v>
      </c>
      <c r="AC1863" s="99">
        <v>987193.58905792201</v>
      </c>
      <c r="AD1863" s="99">
        <v>0</v>
      </c>
      <c r="AE1863" s="99">
        <v>26226.7589328289</v>
      </c>
      <c r="AF1863" s="99">
        <v>38838.410202503197</v>
      </c>
      <c r="AG1863" s="99">
        <v>994206.45014953602</v>
      </c>
      <c r="AH1863" s="99">
        <v>0</v>
      </c>
      <c r="AI1863" s="99">
        <v>0</v>
      </c>
      <c r="AJ1863" s="99">
        <v>1630504.37042236</v>
      </c>
      <c r="AK1863" s="99">
        <v>0</v>
      </c>
      <c r="AL1863" s="99">
        <v>0</v>
      </c>
      <c r="AM1863" s="99">
        <v>11264.3063113689</v>
      </c>
      <c r="AN1863" s="99">
        <v>988457.772964478</v>
      </c>
      <c r="AO1863" s="99">
        <v>0</v>
      </c>
      <c r="AP1863" s="99">
        <v>9152959.2963867206</v>
      </c>
      <c r="AQ1863" s="99">
        <v>15285494.045776401</v>
      </c>
      <c r="AR1863" s="99">
        <v>9183095.1761474591</v>
      </c>
      <c r="AS1863" s="99">
        <v>1712238.02816772</v>
      </c>
      <c r="AT1863" s="99">
        <v>0</v>
      </c>
      <c r="AU1863" s="99">
        <v>0</v>
      </c>
      <c r="AV1863" s="99">
        <v>3643005.99005127</v>
      </c>
      <c r="AW1863" s="99">
        <v>0</v>
      </c>
      <c r="AX1863" s="99">
        <v>211338.49817466701</v>
      </c>
      <c r="AY1863" s="99">
        <v>334603.50289916998</v>
      </c>
      <c r="AZ1863" s="99">
        <v>9165401.0350341797</v>
      </c>
      <c r="BA1863" s="99">
        <v>0</v>
      </c>
      <c r="BB1863" s="99">
        <v>0</v>
      </c>
      <c r="BC1863" s="99">
        <v>14630032.353271499</v>
      </c>
      <c r="BD1863" s="99">
        <v>0</v>
      </c>
      <c r="BE1863" s="99">
        <v>0</v>
      </c>
      <c r="BF1863" s="99">
        <v>97906.705632209807</v>
      </c>
      <c r="BG1863" s="99">
        <v>3648014.0270690899</v>
      </c>
      <c r="BH1863" s="99">
        <v>0</v>
      </c>
      <c r="BI1863" s="99">
        <v>1082685.39179993</v>
      </c>
      <c r="BJ1863" s="99">
        <v>2703732.9479980501</v>
      </c>
      <c r="BK1863" s="99">
        <v>1699852.2573547401</v>
      </c>
      <c r="BL1863" s="99">
        <v>240662.169372559</v>
      </c>
      <c r="BM1863" s="99">
        <v>0</v>
      </c>
      <c r="BN1863" s="99">
        <v>0</v>
      </c>
      <c r="BO1863" s="99">
        <v>0</v>
      </c>
      <c r="BP1863" s="99">
        <v>0</v>
      </c>
      <c r="BQ1863" s="99">
        <v>0</v>
      </c>
      <c r="BR1863" s="99">
        <v>49008.439519405401</v>
      </c>
      <c r="BS1863" s="99">
        <v>1231642.210495</v>
      </c>
      <c r="BT1863" s="99">
        <v>0</v>
      </c>
      <c r="BU1863" s="99">
        <v>0</v>
      </c>
      <c r="BV1863" s="99">
        <v>2441240.8293762198</v>
      </c>
      <c r="BW1863" s="99">
        <v>0</v>
      </c>
      <c r="BX1863" s="99">
        <v>0</v>
      </c>
      <c r="BY1863" s="99">
        <v>0</v>
      </c>
      <c r="BZ1863" s="99">
        <v>0</v>
      </c>
      <c r="CA1863" s="99">
        <v>24917.794425010699</v>
      </c>
      <c r="CB1863" s="99">
        <v>2708625.6826782199</v>
      </c>
      <c r="CC1863" s="99">
        <v>24557948.3046875</v>
      </c>
      <c r="CD1863" s="99">
        <v>3772949.2944946298</v>
      </c>
      <c r="CE1863" s="99">
        <v>1202.93182422221</v>
      </c>
      <c r="CF1863" s="99">
        <v>208598.35297966001</v>
      </c>
      <c r="CG1863" s="99">
        <v>1717138.8979492199</v>
      </c>
      <c r="CH1863" s="99">
        <v>240657.84047126799</v>
      </c>
      <c r="CI1863" s="99">
        <v>26123.671398162802</v>
      </c>
      <c r="CJ1863" s="99">
        <v>2906829.4167785598</v>
      </c>
      <c r="CK1863" s="99">
        <v>26278842.5388184</v>
      </c>
      <c r="CL1863" s="99">
        <v>4025146.7870788602</v>
      </c>
      <c r="CM1863" s="188">
        <v>28851.6890895367</v>
      </c>
      <c r="CN1863" s="188">
        <v>3917797.7434692401</v>
      </c>
      <c r="CO1863" s="188">
        <v>29926635.239746101</v>
      </c>
      <c r="CP1863" s="99">
        <v>4025146.7870788602</v>
      </c>
      <c r="CQ1863" s="99">
        <v>1135.2744999527899</v>
      </c>
      <c r="CR1863" s="99">
        <v>198204.36533355701</v>
      </c>
      <c r="CS1863" s="99">
        <v>1623750.9386291499</v>
      </c>
      <c r="CT1863" s="99">
        <v>240849.320663452</v>
      </c>
      <c r="CU1863" s="98">
        <v>12960.016912141</v>
      </c>
      <c r="CV1863" s="98">
        <v>3931.920446994</v>
      </c>
    </row>
    <row r="1864" spans="1:100" x14ac:dyDescent="0.2">
      <c r="A1864" s="98" t="s">
        <v>185</v>
      </c>
      <c r="B1864" s="100">
        <v>41061</v>
      </c>
      <c r="C1864" s="99">
        <v>0</v>
      </c>
      <c r="D1864" s="99">
        <v>12338.3233566284</v>
      </c>
      <c r="E1864" s="99">
        <v>12925.7019882202</v>
      </c>
      <c r="F1864" s="99">
        <v>8970.1108082532901</v>
      </c>
      <c r="G1864" s="99">
        <v>1216.55377165973</v>
      </c>
      <c r="H1864" s="99">
        <v>0</v>
      </c>
      <c r="I1864" s="99">
        <v>0</v>
      </c>
      <c r="J1864" s="99">
        <v>2834.66139739752</v>
      </c>
      <c r="K1864" s="99">
        <v>0</v>
      </c>
      <c r="L1864" s="99">
        <v>332.31795533373997</v>
      </c>
      <c r="M1864" s="99">
        <v>219.53521597571699</v>
      </c>
      <c r="N1864" s="99">
        <v>8039.8321578502701</v>
      </c>
      <c r="O1864" s="99">
        <v>0</v>
      </c>
      <c r="P1864" s="99">
        <v>0</v>
      </c>
      <c r="Q1864" s="99">
        <v>16637.6390633583</v>
      </c>
      <c r="R1864" s="99">
        <v>0</v>
      </c>
      <c r="S1864" s="99">
        <v>0</v>
      </c>
      <c r="T1864" s="99">
        <v>74.188873918726998</v>
      </c>
      <c r="U1864" s="99">
        <v>2843.3143218755699</v>
      </c>
      <c r="V1864" s="99">
        <v>0</v>
      </c>
      <c r="W1864" s="99">
        <v>1080574.71205139</v>
      </c>
      <c r="X1864" s="99">
        <v>1688492.18058777</v>
      </c>
      <c r="Y1864" s="99">
        <v>995885.99320220901</v>
      </c>
      <c r="Z1864" s="99">
        <v>204758.63067627</v>
      </c>
      <c r="AA1864" s="99">
        <v>0</v>
      </c>
      <c r="AB1864" s="99">
        <v>0</v>
      </c>
      <c r="AC1864" s="99">
        <v>1000343.9605483999</v>
      </c>
      <c r="AD1864" s="99">
        <v>0</v>
      </c>
      <c r="AE1864" s="99">
        <v>20612.955668449398</v>
      </c>
      <c r="AF1864" s="99">
        <v>34674.636254310601</v>
      </c>
      <c r="AG1864" s="99">
        <v>989898.02547454799</v>
      </c>
      <c r="AH1864" s="99">
        <v>0</v>
      </c>
      <c r="AI1864" s="99">
        <v>0</v>
      </c>
      <c r="AJ1864" s="99">
        <v>1710899.5122833301</v>
      </c>
      <c r="AK1864" s="99">
        <v>0</v>
      </c>
      <c r="AL1864" s="99">
        <v>0</v>
      </c>
      <c r="AM1864" s="99">
        <v>9394.9887324571591</v>
      </c>
      <c r="AN1864" s="99">
        <v>1000840.79707336</v>
      </c>
      <c r="AO1864" s="99">
        <v>0</v>
      </c>
      <c r="AP1864" s="99">
        <v>9940095.9873046894</v>
      </c>
      <c r="AQ1864" s="99">
        <v>15227258.3237305</v>
      </c>
      <c r="AR1864" s="99">
        <v>9299641.6652831994</v>
      </c>
      <c r="AS1864" s="99">
        <v>1692586.9480896001</v>
      </c>
      <c r="AT1864" s="99">
        <v>0</v>
      </c>
      <c r="AU1864" s="99">
        <v>0</v>
      </c>
      <c r="AV1864" s="99">
        <v>3733455.1836547898</v>
      </c>
      <c r="AW1864" s="99">
        <v>0</v>
      </c>
      <c r="AX1864" s="99">
        <v>236892.74440574599</v>
      </c>
      <c r="AY1864" s="99">
        <v>303260.84975814802</v>
      </c>
      <c r="AZ1864" s="99">
        <v>9231788.63354492</v>
      </c>
      <c r="BA1864" s="99">
        <v>0</v>
      </c>
      <c r="BB1864" s="99">
        <v>0</v>
      </c>
      <c r="BC1864" s="99">
        <v>15458236.677856401</v>
      </c>
      <c r="BD1864" s="99">
        <v>0</v>
      </c>
      <c r="BE1864" s="99">
        <v>0</v>
      </c>
      <c r="BF1864" s="99">
        <v>89663.270687103301</v>
      </c>
      <c r="BG1864" s="99">
        <v>3732913.0133667002</v>
      </c>
      <c r="BH1864" s="99">
        <v>0</v>
      </c>
      <c r="BI1864" s="99">
        <v>1186659.07835388</v>
      </c>
      <c r="BJ1864" s="99">
        <v>2670277.8675842299</v>
      </c>
      <c r="BK1864" s="99">
        <v>1696733.3980865499</v>
      </c>
      <c r="BL1864" s="99">
        <v>236549.66564178499</v>
      </c>
      <c r="BM1864" s="99">
        <v>0</v>
      </c>
      <c r="BN1864" s="99">
        <v>0</v>
      </c>
      <c r="BO1864" s="99">
        <v>0</v>
      </c>
      <c r="BP1864" s="99">
        <v>0</v>
      </c>
      <c r="BQ1864" s="99">
        <v>0</v>
      </c>
      <c r="BR1864" s="99">
        <v>44723.554342269897</v>
      </c>
      <c r="BS1864" s="99">
        <v>1201146.6392059301</v>
      </c>
      <c r="BT1864" s="99">
        <v>0</v>
      </c>
      <c r="BU1864" s="99">
        <v>0</v>
      </c>
      <c r="BV1864" s="99">
        <v>2617527.5075683598</v>
      </c>
      <c r="BW1864" s="99">
        <v>0</v>
      </c>
      <c r="BX1864" s="99">
        <v>0</v>
      </c>
      <c r="BY1864" s="99">
        <v>0</v>
      </c>
      <c r="BZ1864" s="99">
        <v>0</v>
      </c>
      <c r="CA1864" s="99">
        <v>25341.409588098501</v>
      </c>
      <c r="CB1864" s="99">
        <v>2767007.3187255901</v>
      </c>
      <c r="CC1864" s="99">
        <v>25169767.144775402</v>
      </c>
      <c r="CD1864" s="99">
        <v>3842365.7832336398</v>
      </c>
      <c r="CE1864" s="99">
        <v>1213.93574807048</v>
      </c>
      <c r="CF1864" s="99">
        <v>203968.063932419</v>
      </c>
      <c r="CG1864" s="99">
        <v>1687891.2495727499</v>
      </c>
      <c r="CH1864" s="99">
        <v>236480.99611091599</v>
      </c>
      <c r="CI1864" s="99">
        <v>26556.602159976999</v>
      </c>
      <c r="CJ1864" s="99">
        <v>2968837.6445007301</v>
      </c>
      <c r="CK1864" s="99">
        <v>26864535.394775402</v>
      </c>
      <c r="CL1864" s="99">
        <v>4092093.4471740699</v>
      </c>
      <c r="CM1864" s="188">
        <v>29344.814194917701</v>
      </c>
      <c r="CN1864" s="188">
        <v>3968863.5629577599</v>
      </c>
      <c r="CO1864" s="188">
        <v>30589577.2421875</v>
      </c>
      <c r="CP1864" s="99">
        <v>4092093.4471740699</v>
      </c>
      <c r="CQ1864" s="99">
        <v>1147.86246441305</v>
      </c>
      <c r="CR1864" s="99">
        <v>195127.125556946</v>
      </c>
      <c r="CS1864" s="99">
        <v>1605944.5380096401</v>
      </c>
      <c r="CT1864" s="99">
        <v>236416.13030433701</v>
      </c>
      <c r="CU1864" s="98">
        <v>12936.371331447001</v>
      </c>
      <c r="CV1864" s="98">
        <v>3995.8037063080001</v>
      </c>
    </row>
    <row r="1865" spans="1:100" x14ac:dyDescent="0.2">
      <c r="A1865" s="98" t="s">
        <v>185</v>
      </c>
      <c r="B1865" s="100">
        <v>41153</v>
      </c>
      <c r="C1865" s="99">
        <v>0</v>
      </c>
      <c r="D1865" s="99">
        <v>12422.3661072254</v>
      </c>
      <c r="E1865" s="99">
        <v>12908.721426010099</v>
      </c>
      <c r="F1865" s="99">
        <v>8986.9607455730402</v>
      </c>
      <c r="G1865" s="99">
        <v>1221.9729005843401</v>
      </c>
      <c r="H1865" s="99">
        <v>0</v>
      </c>
      <c r="I1865" s="99">
        <v>0</v>
      </c>
      <c r="J1865" s="99">
        <v>2856.96136438847</v>
      </c>
      <c r="K1865" s="99">
        <v>0</v>
      </c>
      <c r="L1865" s="99">
        <v>504.03687957301702</v>
      </c>
      <c r="M1865" s="99">
        <v>220.01576822437301</v>
      </c>
      <c r="N1865" s="99">
        <v>8013.7135689258603</v>
      </c>
      <c r="O1865" s="99">
        <v>0</v>
      </c>
      <c r="P1865" s="99">
        <v>0</v>
      </c>
      <c r="Q1865" s="99">
        <v>16848.588411569599</v>
      </c>
      <c r="R1865" s="99">
        <v>0</v>
      </c>
      <c r="S1865" s="99">
        <v>0</v>
      </c>
      <c r="T1865" s="99">
        <v>80.550247018225505</v>
      </c>
      <c r="U1865" s="99">
        <v>2867.7549886107399</v>
      </c>
      <c r="V1865" s="99">
        <v>0</v>
      </c>
      <c r="W1865" s="99">
        <v>1153078.43786621</v>
      </c>
      <c r="X1865" s="99">
        <v>1681170.2735443099</v>
      </c>
      <c r="Y1865" s="99">
        <v>994860.88152313197</v>
      </c>
      <c r="Z1865" s="99">
        <v>208137.37007331799</v>
      </c>
      <c r="AA1865" s="99">
        <v>0</v>
      </c>
      <c r="AB1865" s="99">
        <v>0</v>
      </c>
      <c r="AC1865" s="99">
        <v>1016393.59018707</v>
      </c>
      <c r="AD1865" s="99">
        <v>0</v>
      </c>
      <c r="AE1865" s="99">
        <v>26955.453401565599</v>
      </c>
      <c r="AF1865" s="99">
        <v>33803.025563240102</v>
      </c>
      <c r="AG1865" s="99">
        <v>987921.86474609398</v>
      </c>
      <c r="AH1865" s="99">
        <v>0</v>
      </c>
      <c r="AI1865" s="99">
        <v>0</v>
      </c>
      <c r="AJ1865" s="99">
        <v>1767587.8807067899</v>
      </c>
      <c r="AK1865" s="99">
        <v>0</v>
      </c>
      <c r="AL1865" s="99">
        <v>0</v>
      </c>
      <c r="AM1865" s="99">
        <v>9832.4660735130292</v>
      </c>
      <c r="AN1865" s="99">
        <v>1018623.44526672</v>
      </c>
      <c r="AO1865" s="99">
        <v>0</v>
      </c>
      <c r="AP1865" s="99">
        <v>10705725.4532471</v>
      </c>
      <c r="AQ1865" s="99">
        <v>15423026.106445299</v>
      </c>
      <c r="AR1865" s="99">
        <v>9440473.0308837909</v>
      </c>
      <c r="AS1865" s="99">
        <v>1761191.04664612</v>
      </c>
      <c r="AT1865" s="99">
        <v>0</v>
      </c>
      <c r="AU1865" s="99">
        <v>0</v>
      </c>
      <c r="AV1865" s="99">
        <v>3815841.70349121</v>
      </c>
      <c r="AW1865" s="99">
        <v>0</v>
      </c>
      <c r="AX1865" s="99">
        <v>187841.97867012001</v>
      </c>
      <c r="AY1865" s="99">
        <v>302113.40636825602</v>
      </c>
      <c r="AZ1865" s="99">
        <v>9328847.3922119103</v>
      </c>
      <c r="BA1865" s="99">
        <v>0</v>
      </c>
      <c r="BB1865" s="99">
        <v>0</v>
      </c>
      <c r="BC1865" s="99">
        <v>16087049.597168</v>
      </c>
      <c r="BD1865" s="99">
        <v>0</v>
      </c>
      <c r="BE1865" s="99">
        <v>0</v>
      </c>
      <c r="BF1865" s="99">
        <v>97292.076633453398</v>
      </c>
      <c r="BG1865" s="99">
        <v>3826178.0229186998</v>
      </c>
      <c r="BH1865" s="99">
        <v>0</v>
      </c>
      <c r="BI1865" s="99">
        <v>1217129.52784729</v>
      </c>
      <c r="BJ1865" s="99">
        <v>2730501.6120910598</v>
      </c>
      <c r="BK1865" s="99">
        <v>1737221.8552856401</v>
      </c>
      <c r="BL1865" s="99">
        <v>242476.89307403599</v>
      </c>
      <c r="BM1865" s="99">
        <v>0</v>
      </c>
      <c r="BN1865" s="99">
        <v>0</v>
      </c>
      <c r="BO1865" s="99">
        <v>0</v>
      </c>
      <c r="BP1865" s="99">
        <v>0</v>
      </c>
      <c r="BQ1865" s="99">
        <v>0</v>
      </c>
      <c r="BR1865" s="99">
        <v>44261.967059135401</v>
      </c>
      <c r="BS1865" s="99">
        <v>1209565.98165894</v>
      </c>
      <c r="BT1865" s="99">
        <v>0</v>
      </c>
      <c r="BU1865" s="99">
        <v>0</v>
      </c>
      <c r="BV1865" s="99">
        <v>2654253.06390381</v>
      </c>
      <c r="BW1865" s="99">
        <v>0</v>
      </c>
      <c r="BX1865" s="99">
        <v>0</v>
      </c>
      <c r="BY1865" s="99">
        <v>0</v>
      </c>
      <c r="BZ1865" s="99">
        <v>0</v>
      </c>
      <c r="CA1865" s="99">
        <v>25409.674755573302</v>
      </c>
      <c r="CB1865" s="99">
        <v>2824689.84906006</v>
      </c>
      <c r="CC1865" s="99">
        <v>26092873.890625</v>
      </c>
      <c r="CD1865" s="99">
        <v>3930023.7282714802</v>
      </c>
      <c r="CE1865" s="99">
        <v>1221.4930936396099</v>
      </c>
      <c r="CF1865" s="99">
        <v>207902.626667023</v>
      </c>
      <c r="CG1865" s="99">
        <v>1760524.99099731</v>
      </c>
      <c r="CH1865" s="99">
        <v>242515.67041015599</v>
      </c>
      <c r="CI1865" s="99">
        <v>26630.4364950657</v>
      </c>
      <c r="CJ1865" s="99">
        <v>3042926.3832092299</v>
      </c>
      <c r="CK1865" s="99">
        <v>27839610.8989258</v>
      </c>
      <c r="CL1865" s="99">
        <v>4161472.3090515099</v>
      </c>
      <c r="CM1865" s="188">
        <v>29470.8205330372</v>
      </c>
      <c r="CN1865" s="188">
        <v>4058680.9012756301</v>
      </c>
      <c r="CO1865" s="188">
        <v>31700313.347656298</v>
      </c>
      <c r="CP1865" s="99">
        <v>4161472.3090515099</v>
      </c>
      <c r="CQ1865" s="99">
        <v>1149.4693432301301</v>
      </c>
      <c r="CR1865" s="99">
        <v>197579.028736115</v>
      </c>
      <c r="CS1865" s="99">
        <v>1655445.7996368399</v>
      </c>
      <c r="CT1865" s="99">
        <v>241852.60769844099</v>
      </c>
      <c r="CU1865" s="98">
        <v>12917.119344598001</v>
      </c>
      <c r="CV1865" s="98">
        <v>4027.7520850179999</v>
      </c>
    </row>
    <row r="1866" spans="1:100" x14ac:dyDescent="0.2">
      <c r="A1866" s="98" t="s">
        <v>185</v>
      </c>
      <c r="B1866" s="100">
        <v>41244</v>
      </c>
      <c r="C1866" s="99">
        <v>0</v>
      </c>
      <c r="D1866" s="99">
        <v>12585.770004391699</v>
      </c>
      <c r="E1866" s="99">
        <v>12994.2920454741</v>
      </c>
      <c r="F1866" s="99">
        <v>9141.3101602792703</v>
      </c>
      <c r="G1866" s="99">
        <v>1218.8957735002</v>
      </c>
      <c r="H1866" s="99">
        <v>0</v>
      </c>
      <c r="I1866" s="99">
        <v>0</v>
      </c>
      <c r="J1866" s="99">
        <v>2906.04797676206</v>
      </c>
      <c r="K1866" s="99">
        <v>0</v>
      </c>
      <c r="L1866" s="99">
        <v>502.236772272736</v>
      </c>
      <c r="M1866" s="99">
        <v>232.06356939487199</v>
      </c>
      <c r="N1866" s="99">
        <v>8086.7252252101898</v>
      </c>
      <c r="O1866" s="99">
        <v>0</v>
      </c>
      <c r="P1866" s="99">
        <v>0</v>
      </c>
      <c r="Q1866" s="99">
        <v>16988.732851266901</v>
      </c>
      <c r="R1866" s="99">
        <v>0</v>
      </c>
      <c r="S1866" s="99">
        <v>0</v>
      </c>
      <c r="T1866" s="99">
        <v>76.144192785955994</v>
      </c>
      <c r="U1866" s="99">
        <v>2911.9989112913599</v>
      </c>
      <c r="V1866" s="99">
        <v>0</v>
      </c>
      <c r="W1866" s="99">
        <v>1091658.5529632601</v>
      </c>
      <c r="X1866" s="99">
        <v>1682775.33726501</v>
      </c>
      <c r="Y1866" s="99">
        <v>1007377.01972961</v>
      </c>
      <c r="Z1866" s="99">
        <v>206169.45821380601</v>
      </c>
      <c r="AA1866" s="99">
        <v>0</v>
      </c>
      <c r="AB1866" s="99">
        <v>0</v>
      </c>
      <c r="AC1866" s="99">
        <v>1027538.56085205</v>
      </c>
      <c r="AD1866" s="99">
        <v>0</v>
      </c>
      <c r="AE1866" s="99">
        <v>20697.174733161901</v>
      </c>
      <c r="AF1866" s="99">
        <v>35569.0946273804</v>
      </c>
      <c r="AG1866" s="99">
        <v>993816.16078186</v>
      </c>
      <c r="AH1866" s="99">
        <v>0</v>
      </c>
      <c r="AI1866" s="99">
        <v>0</v>
      </c>
      <c r="AJ1866" s="99">
        <v>1750652.77470398</v>
      </c>
      <c r="AK1866" s="99">
        <v>0</v>
      </c>
      <c r="AL1866" s="99">
        <v>0</v>
      </c>
      <c r="AM1866" s="99">
        <v>9523.8437590599096</v>
      </c>
      <c r="AN1866" s="99">
        <v>1030443.07937622</v>
      </c>
      <c r="AO1866" s="99">
        <v>0</v>
      </c>
      <c r="AP1866" s="99">
        <v>10158297.8862305</v>
      </c>
      <c r="AQ1866" s="99">
        <v>15475843.8814697</v>
      </c>
      <c r="AR1866" s="99">
        <v>9581363.4486084003</v>
      </c>
      <c r="AS1866" s="99">
        <v>1752835.2344665499</v>
      </c>
      <c r="AT1866" s="99">
        <v>0</v>
      </c>
      <c r="AU1866" s="99">
        <v>0</v>
      </c>
      <c r="AV1866" s="99">
        <v>3896744.0516662602</v>
      </c>
      <c r="AW1866" s="99">
        <v>0</v>
      </c>
      <c r="AX1866" s="99">
        <v>223885.17977523801</v>
      </c>
      <c r="AY1866" s="99">
        <v>321092.300914764</v>
      </c>
      <c r="AZ1866" s="99">
        <v>9413398.7698974591</v>
      </c>
      <c r="BA1866" s="99">
        <v>0</v>
      </c>
      <c r="BB1866" s="99">
        <v>0</v>
      </c>
      <c r="BC1866" s="99">
        <v>15965267.47229</v>
      </c>
      <c r="BD1866" s="99">
        <v>0</v>
      </c>
      <c r="BE1866" s="99">
        <v>0</v>
      </c>
      <c r="BF1866" s="99">
        <v>91036.171302795396</v>
      </c>
      <c r="BG1866" s="99">
        <v>3905196.0091552702</v>
      </c>
      <c r="BH1866" s="99">
        <v>0</v>
      </c>
      <c r="BI1866" s="99">
        <v>1125287.8115234401</v>
      </c>
      <c r="BJ1866" s="99">
        <v>2733607.7569274898</v>
      </c>
      <c r="BK1866" s="99">
        <v>1760714.1347503699</v>
      </c>
      <c r="BL1866" s="99">
        <v>240562.58484840399</v>
      </c>
      <c r="BM1866" s="99">
        <v>0</v>
      </c>
      <c r="BN1866" s="99">
        <v>0</v>
      </c>
      <c r="BO1866" s="99">
        <v>0</v>
      </c>
      <c r="BP1866" s="99">
        <v>0</v>
      </c>
      <c r="BQ1866" s="99">
        <v>0</v>
      </c>
      <c r="BR1866" s="99">
        <v>45943.829991817503</v>
      </c>
      <c r="BS1866" s="99">
        <v>1203053.7212677</v>
      </c>
      <c r="BT1866" s="99">
        <v>0</v>
      </c>
      <c r="BU1866" s="99">
        <v>0</v>
      </c>
      <c r="BV1866" s="99">
        <v>2707638.3139953599</v>
      </c>
      <c r="BW1866" s="99">
        <v>0</v>
      </c>
      <c r="BX1866" s="99">
        <v>0</v>
      </c>
      <c r="BY1866" s="99">
        <v>0</v>
      </c>
      <c r="BZ1866" s="99">
        <v>0</v>
      </c>
      <c r="CA1866" s="99">
        <v>25330.294347047799</v>
      </c>
      <c r="CB1866" s="99">
        <v>2772252.1127014202</v>
      </c>
      <c r="CC1866" s="99">
        <v>25632578.8754883</v>
      </c>
      <c r="CD1866" s="99">
        <v>3896258.3020324698</v>
      </c>
      <c r="CE1866" s="99">
        <v>1220.7685547471001</v>
      </c>
      <c r="CF1866" s="99">
        <v>206555.498109818</v>
      </c>
      <c r="CG1866" s="99">
        <v>1753955.4337921101</v>
      </c>
      <c r="CH1866" s="99">
        <v>240579.752914429</v>
      </c>
      <c r="CI1866" s="99">
        <v>26548.4031291008</v>
      </c>
      <c r="CJ1866" s="99">
        <v>2978965.83410645</v>
      </c>
      <c r="CK1866" s="99">
        <v>27390930.691650402</v>
      </c>
      <c r="CL1866" s="99">
        <v>4120338.88311768</v>
      </c>
      <c r="CM1866" s="188">
        <v>29402.289244651802</v>
      </c>
      <c r="CN1866" s="188">
        <v>4005776.7423095698</v>
      </c>
      <c r="CO1866" s="188">
        <v>31304969.0241699</v>
      </c>
      <c r="CP1866" s="99">
        <v>4120338.88311768</v>
      </c>
      <c r="CQ1866" s="99">
        <v>1148.12276768684</v>
      </c>
      <c r="CR1866" s="99">
        <v>196495.44191932699</v>
      </c>
      <c r="CS1866" s="99">
        <v>1661636.7389068599</v>
      </c>
      <c r="CT1866" s="99">
        <v>240945.20448875401</v>
      </c>
      <c r="CU1866" s="98">
        <v>13003.372908373</v>
      </c>
      <c r="CV1866" s="98">
        <v>4078.3505800839998</v>
      </c>
    </row>
    <row r="1867" spans="1:100" x14ac:dyDescent="0.2">
      <c r="A1867" s="98" t="s">
        <v>185</v>
      </c>
      <c r="B1867" s="100">
        <v>41334</v>
      </c>
      <c r="C1867" s="99">
        <v>0</v>
      </c>
      <c r="D1867" s="99">
        <v>12734.194050312</v>
      </c>
      <c r="E1867" s="99">
        <v>12902.0053519011</v>
      </c>
      <c r="F1867" s="99">
        <v>9119.38149058819</v>
      </c>
      <c r="G1867" s="99">
        <v>1239.8976526707399</v>
      </c>
      <c r="H1867" s="99">
        <v>0</v>
      </c>
      <c r="I1867" s="99">
        <v>0</v>
      </c>
      <c r="J1867" s="99">
        <v>2956.2626647055099</v>
      </c>
      <c r="K1867" s="99">
        <v>0</v>
      </c>
      <c r="L1867" s="99">
        <v>245.173042869195</v>
      </c>
      <c r="M1867" s="99">
        <v>231.07878915220499</v>
      </c>
      <c r="N1867" s="99">
        <v>8009.0083701610602</v>
      </c>
      <c r="O1867" s="99">
        <v>0</v>
      </c>
      <c r="P1867" s="99">
        <v>282.29087406024303</v>
      </c>
      <c r="Q1867" s="99">
        <v>16977.9055047035</v>
      </c>
      <c r="R1867" s="99">
        <v>0</v>
      </c>
      <c r="S1867" s="99">
        <v>62.818720878567497</v>
      </c>
      <c r="T1867" s="99">
        <v>0</v>
      </c>
      <c r="U1867" s="99">
        <v>2969.63655209541</v>
      </c>
      <c r="V1867" s="99">
        <v>0</v>
      </c>
      <c r="W1867" s="99">
        <v>1085969.3850402799</v>
      </c>
      <c r="X1867" s="99">
        <v>1648581.9542846701</v>
      </c>
      <c r="Y1867" s="99">
        <v>983048.96853637695</v>
      </c>
      <c r="Z1867" s="99">
        <v>208520.13656044001</v>
      </c>
      <c r="AA1867" s="99">
        <v>0</v>
      </c>
      <c r="AB1867" s="99">
        <v>0</v>
      </c>
      <c r="AC1867" s="99">
        <v>1043650.55889893</v>
      </c>
      <c r="AD1867" s="99">
        <v>0</v>
      </c>
      <c r="AE1867" s="99">
        <v>12797.017249226599</v>
      </c>
      <c r="AF1867" s="99">
        <v>36087.730797290802</v>
      </c>
      <c r="AG1867" s="99">
        <v>973916.25796508801</v>
      </c>
      <c r="AH1867" s="99">
        <v>0</v>
      </c>
      <c r="AI1867" s="99">
        <v>16459.726718664198</v>
      </c>
      <c r="AJ1867" s="99">
        <v>1722411.63716125</v>
      </c>
      <c r="AK1867" s="99">
        <v>0</v>
      </c>
      <c r="AL1867" s="99">
        <v>8277.6319521665591</v>
      </c>
      <c r="AM1867" s="99">
        <v>0</v>
      </c>
      <c r="AN1867" s="99">
        <v>1045956.98190308</v>
      </c>
      <c r="AO1867" s="99">
        <v>0</v>
      </c>
      <c r="AP1867" s="99">
        <v>10489475.653930699</v>
      </c>
      <c r="AQ1867" s="99">
        <v>15231392.006713901</v>
      </c>
      <c r="AR1867" s="99">
        <v>9341209.5416259803</v>
      </c>
      <c r="AS1867" s="99">
        <v>1767803.25015259</v>
      </c>
      <c r="AT1867" s="99">
        <v>0</v>
      </c>
      <c r="AU1867" s="99">
        <v>0</v>
      </c>
      <c r="AV1867" s="99">
        <v>3977665.20281982</v>
      </c>
      <c r="AW1867" s="99">
        <v>0</v>
      </c>
      <c r="AX1867" s="99">
        <v>114486.315571785</v>
      </c>
      <c r="AY1867" s="99">
        <v>329837.12194442702</v>
      </c>
      <c r="AZ1867" s="99">
        <v>9220004.34448242</v>
      </c>
      <c r="BA1867" s="99">
        <v>0</v>
      </c>
      <c r="BB1867" s="99">
        <v>135927.03696060201</v>
      </c>
      <c r="BC1867" s="99">
        <v>15720109.353027301</v>
      </c>
      <c r="BD1867" s="99">
        <v>0</v>
      </c>
      <c r="BE1867" s="99">
        <v>71753.665252685503</v>
      </c>
      <c r="BF1867" s="99">
        <v>0</v>
      </c>
      <c r="BG1867" s="99">
        <v>3984341.22625732</v>
      </c>
      <c r="BH1867" s="99">
        <v>0</v>
      </c>
      <c r="BI1867" s="99">
        <v>1529079.0349731401</v>
      </c>
      <c r="BJ1867" s="99">
        <v>2695122.6889953599</v>
      </c>
      <c r="BK1867" s="99">
        <v>1757688.7257232701</v>
      </c>
      <c r="BL1867" s="99">
        <v>252665.29531669599</v>
      </c>
      <c r="BM1867" s="99">
        <v>0</v>
      </c>
      <c r="BN1867" s="99">
        <v>0</v>
      </c>
      <c r="BO1867" s="99">
        <v>0</v>
      </c>
      <c r="BP1867" s="99">
        <v>0</v>
      </c>
      <c r="BQ1867" s="99">
        <v>0</v>
      </c>
      <c r="BR1867" s="99">
        <v>45952.2106637955</v>
      </c>
      <c r="BS1867" s="99">
        <v>1170015.6056518599</v>
      </c>
      <c r="BT1867" s="99">
        <v>0</v>
      </c>
      <c r="BU1867" s="99">
        <v>10443</v>
      </c>
      <c r="BV1867" s="99">
        <v>2890476.6460876502</v>
      </c>
      <c r="BW1867" s="99">
        <v>0</v>
      </c>
      <c r="BX1867" s="99">
        <v>5362.4999946355802</v>
      </c>
      <c r="BY1867" s="99">
        <v>0</v>
      </c>
      <c r="BZ1867" s="99">
        <v>0</v>
      </c>
      <c r="CA1867" s="99">
        <v>25721.710281133699</v>
      </c>
      <c r="CB1867" s="99">
        <v>2753156.8370666499</v>
      </c>
      <c r="CC1867" s="99">
        <v>26041093.951171901</v>
      </c>
      <c r="CD1867" s="99">
        <v>4178634.8318481399</v>
      </c>
      <c r="CE1867" s="99">
        <v>1240.1661863475999</v>
      </c>
      <c r="CF1867" s="99">
        <v>208884.37205314601</v>
      </c>
      <c r="CG1867" s="99">
        <v>1768947.2484130899</v>
      </c>
      <c r="CH1867" s="99">
        <v>252659.071588516</v>
      </c>
      <c r="CI1867" s="99">
        <v>26964.446659803401</v>
      </c>
      <c r="CJ1867" s="99">
        <v>2954356.9854126</v>
      </c>
      <c r="CK1867" s="99">
        <v>27811878.1257324</v>
      </c>
      <c r="CL1867" s="99">
        <v>4450058.0807495099</v>
      </c>
      <c r="CM1867" s="188">
        <v>29877.967761993401</v>
      </c>
      <c r="CN1867" s="188">
        <v>4052187.23046875</v>
      </c>
      <c r="CO1867" s="188">
        <v>31801438.853759799</v>
      </c>
      <c r="CP1867" s="99">
        <v>4450058.0807495099</v>
      </c>
      <c r="CQ1867" s="99">
        <v>1181.3119763135901</v>
      </c>
      <c r="CR1867" s="99">
        <v>200907.90185737601</v>
      </c>
      <c r="CS1867" s="99">
        <v>1697569.73510742</v>
      </c>
      <c r="CT1867" s="99">
        <v>247667.32426834101</v>
      </c>
      <c r="CU1867" s="98">
        <v>12911.836287505999</v>
      </c>
      <c r="CV1867" s="98">
        <v>4155.6711051559996</v>
      </c>
    </row>
    <row r="1868" spans="1:100" x14ac:dyDescent="0.2">
      <c r="A1868" s="98" t="s">
        <v>185</v>
      </c>
      <c r="B1868" s="100">
        <v>41426</v>
      </c>
      <c r="C1868" s="99">
        <v>0</v>
      </c>
      <c r="D1868" s="99">
        <v>12762.968577265699</v>
      </c>
      <c r="E1868" s="99">
        <v>12914.0735250711</v>
      </c>
      <c r="F1868" s="99">
        <v>9196.4984526634198</v>
      </c>
      <c r="G1868" s="99">
        <v>1247.2298691421699</v>
      </c>
      <c r="H1868" s="99">
        <v>0</v>
      </c>
      <c r="I1868" s="99">
        <v>0</v>
      </c>
      <c r="J1868" s="99">
        <v>2971.2025354802599</v>
      </c>
      <c r="K1868" s="99">
        <v>0</v>
      </c>
      <c r="L1868" s="99">
        <v>129.752178370953</v>
      </c>
      <c r="M1868" s="99">
        <v>233.625608401373</v>
      </c>
      <c r="N1868" s="99">
        <v>8031.0859922766704</v>
      </c>
      <c r="O1868" s="99">
        <v>0</v>
      </c>
      <c r="P1868" s="99">
        <v>295.45977966487402</v>
      </c>
      <c r="Q1868" s="99">
        <v>16873.084489822399</v>
      </c>
      <c r="R1868" s="99">
        <v>0</v>
      </c>
      <c r="S1868" s="99">
        <v>62.887955584563301</v>
      </c>
      <c r="T1868" s="99">
        <v>0</v>
      </c>
      <c r="U1868" s="99">
        <v>2981.6000910699399</v>
      </c>
      <c r="V1868" s="99">
        <v>0</v>
      </c>
      <c r="W1868" s="99">
        <v>1073320.7683105499</v>
      </c>
      <c r="X1868" s="99">
        <v>1650082.0109405499</v>
      </c>
      <c r="Y1868" s="99">
        <v>1003720.73149109</v>
      </c>
      <c r="Z1868" s="99">
        <v>212721.364858627</v>
      </c>
      <c r="AA1868" s="99">
        <v>0</v>
      </c>
      <c r="AB1868" s="99">
        <v>0</v>
      </c>
      <c r="AC1868" s="99">
        <v>1050456.43669128</v>
      </c>
      <c r="AD1868" s="99">
        <v>0</v>
      </c>
      <c r="AE1868" s="99">
        <v>10376.379881262799</v>
      </c>
      <c r="AF1868" s="99">
        <v>38080.907471656799</v>
      </c>
      <c r="AG1868" s="99">
        <v>980888.14102172898</v>
      </c>
      <c r="AH1868" s="99">
        <v>0</v>
      </c>
      <c r="AI1868" s="99">
        <v>17138.966573715199</v>
      </c>
      <c r="AJ1868" s="99">
        <v>1626967.0530853299</v>
      </c>
      <c r="AK1868" s="99">
        <v>0</v>
      </c>
      <c r="AL1868" s="99">
        <v>8178.6607410311699</v>
      </c>
      <c r="AM1868" s="99">
        <v>0</v>
      </c>
      <c r="AN1868" s="99">
        <v>1051138.75846863</v>
      </c>
      <c r="AO1868" s="99">
        <v>0</v>
      </c>
      <c r="AP1868" s="99">
        <v>10092548.0788574</v>
      </c>
      <c r="AQ1868" s="99">
        <v>15247810.2380371</v>
      </c>
      <c r="AR1868" s="99">
        <v>9583932.9669189509</v>
      </c>
      <c r="AS1868" s="99">
        <v>1805384.8646240199</v>
      </c>
      <c r="AT1868" s="99">
        <v>0</v>
      </c>
      <c r="AU1868" s="99">
        <v>0</v>
      </c>
      <c r="AV1868" s="99">
        <v>4032064.7120666499</v>
      </c>
      <c r="AW1868" s="99">
        <v>0</v>
      </c>
      <c r="AX1868" s="99">
        <v>118517.950745583</v>
      </c>
      <c r="AY1868" s="99">
        <v>343726.88911056501</v>
      </c>
      <c r="AZ1868" s="99">
        <v>9353845.2131347694</v>
      </c>
      <c r="BA1868" s="99">
        <v>0</v>
      </c>
      <c r="BB1868" s="99">
        <v>193813.29734993001</v>
      </c>
      <c r="BC1868" s="99">
        <v>15377574.616333</v>
      </c>
      <c r="BD1868" s="99">
        <v>0</v>
      </c>
      <c r="BE1868" s="99">
        <v>71742.2389793396</v>
      </c>
      <c r="BF1868" s="99">
        <v>0</v>
      </c>
      <c r="BG1868" s="99">
        <v>4033179.62536621</v>
      </c>
      <c r="BH1868" s="99">
        <v>0</v>
      </c>
      <c r="BI1868" s="99">
        <v>1242671.6846771201</v>
      </c>
      <c r="BJ1868" s="99">
        <v>2713978.8234558101</v>
      </c>
      <c r="BK1868" s="99">
        <v>1790140.18986511</v>
      </c>
      <c r="BL1868" s="99">
        <v>256842.77248954799</v>
      </c>
      <c r="BM1868" s="99">
        <v>0</v>
      </c>
      <c r="BN1868" s="99">
        <v>0</v>
      </c>
      <c r="BO1868" s="99">
        <v>0</v>
      </c>
      <c r="BP1868" s="99">
        <v>0</v>
      </c>
      <c r="BQ1868" s="99">
        <v>0</v>
      </c>
      <c r="BR1868" s="99">
        <v>47291.438836097703</v>
      </c>
      <c r="BS1868" s="99">
        <v>1173442.6245880099</v>
      </c>
      <c r="BT1868" s="99">
        <v>0</v>
      </c>
      <c r="BU1868" s="99">
        <v>13843.669999957099</v>
      </c>
      <c r="BV1868" s="99">
        <v>2721716.15942383</v>
      </c>
      <c r="BW1868" s="99">
        <v>0</v>
      </c>
      <c r="BX1868" s="99">
        <v>5877.4799954891196</v>
      </c>
      <c r="BY1868" s="99">
        <v>0</v>
      </c>
      <c r="BZ1868" s="99">
        <v>0</v>
      </c>
      <c r="CA1868" s="99">
        <v>25772.673966169401</v>
      </c>
      <c r="CB1868" s="99">
        <v>2714673.0500793499</v>
      </c>
      <c r="CC1868" s="99">
        <v>25034538.980957001</v>
      </c>
      <c r="CD1868" s="99">
        <v>3941144.8362121601</v>
      </c>
      <c r="CE1868" s="99">
        <v>1245.8813406080001</v>
      </c>
      <c r="CF1868" s="99">
        <v>212270.602941513</v>
      </c>
      <c r="CG1868" s="99">
        <v>1804655.0729217499</v>
      </c>
      <c r="CH1868" s="99">
        <v>256829.26927948001</v>
      </c>
      <c r="CI1868" s="99">
        <v>27019.189149618102</v>
      </c>
      <c r="CJ1868" s="99">
        <v>2927571.6767578102</v>
      </c>
      <c r="CK1868" s="99">
        <v>26846786.338867199</v>
      </c>
      <c r="CL1868" s="99">
        <v>4207127.36401367</v>
      </c>
      <c r="CM1868" s="188">
        <v>29937.388660907702</v>
      </c>
      <c r="CN1868" s="188">
        <v>3945287.43145752</v>
      </c>
      <c r="CO1868" s="188">
        <v>30879645.581787098</v>
      </c>
      <c r="CP1868" s="99">
        <v>4207127.36401367</v>
      </c>
      <c r="CQ1868" s="99">
        <v>1186.72199322283</v>
      </c>
      <c r="CR1868" s="99">
        <v>204641.43417358401</v>
      </c>
      <c r="CS1868" s="99">
        <v>1737205.2633819601</v>
      </c>
      <c r="CT1868" s="99">
        <v>251183.86274528501</v>
      </c>
      <c r="CU1868" s="98">
        <v>12925.285175624</v>
      </c>
      <c r="CV1868" s="98">
        <v>4156.3269402679998</v>
      </c>
    </row>
    <row r="1869" spans="1:100" x14ac:dyDescent="0.2">
      <c r="A1869" s="98" t="s">
        <v>185</v>
      </c>
      <c r="B1869" s="100">
        <v>41518</v>
      </c>
      <c r="C1869" s="99">
        <v>0</v>
      </c>
      <c r="D1869" s="99">
        <v>12802.620936036101</v>
      </c>
      <c r="E1869" s="99">
        <v>12799.543776512101</v>
      </c>
      <c r="F1869" s="99">
        <v>9167.5773059129697</v>
      </c>
      <c r="G1869" s="99">
        <v>1257.8978520035701</v>
      </c>
      <c r="H1869" s="99">
        <v>0</v>
      </c>
      <c r="I1869" s="99">
        <v>0</v>
      </c>
      <c r="J1869" s="99">
        <v>3110.99108353257</v>
      </c>
      <c r="K1869" s="99">
        <v>0</v>
      </c>
      <c r="L1869" s="99">
        <v>242.56876000203201</v>
      </c>
      <c r="M1869" s="99">
        <v>236.85179154202299</v>
      </c>
      <c r="N1869" s="99">
        <v>8051.6852076053601</v>
      </c>
      <c r="O1869" s="99">
        <v>0</v>
      </c>
      <c r="P1869" s="99">
        <v>765.60764876008</v>
      </c>
      <c r="Q1869" s="99">
        <v>16713.2616915703</v>
      </c>
      <c r="R1869" s="99">
        <v>0</v>
      </c>
      <c r="S1869" s="99">
        <v>65.037203929387005</v>
      </c>
      <c r="T1869" s="99">
        <v>0</v>
      </c>
      <c r="U1869" s="99">
        <v>3117.64187705517</v>
      </c>
      <c r="V1869" s="99">
        <v>0</v>
      </c>
      <c r="W1869" s="99">
        <v>1080065.7660980199</v>
      </c>
      <c r="X1869" s="99">
        <v>1625490.5478820801</v>
      </c>
      <c r="Y1869" s="99">
        <v>991816.83719634998</v>
      </c>
      <c r="Z1869" s="99">
        <v>211396.10490799</v>
      </c>
      <c r="AA1869" s="99">
        <v>0</v>
      </c>
      <c r="AB1869" s="99">
        <v>0</v>
      </c>
      <c r="AC1869" s="99">
        <v>1079008.31390381</v>
      </c>
      <c r="AD1869" s="99">
        <v>0</v>
      </c>
      <c r="AE1869" s="99">
        <v>15874.643544197101</v>
      </c>
      <c r="AF1869" s="99">
        <v>39639.530730724298</v>
      </c>
      <c r="AG1869" s="99">
        <v>966633.96945190395</v>
      </c>
      <c r="AH1869" s="99">
        <v>0</v>
      </c>
      <c r="AI1869" s="99">
        <v>39604.174915313699</v>
      </c>
      <c r="AJ1869" s="99">
        <v>1633179.9568481401</v>
      </c>
      <c r="AK1869" s="99">
        <v>0</v>
      </c>
      <c r="AL1869" s="99">
        <v>8246.9636763334292</v>
      </c>
      <c r="AM1869" s="99">
        <v>0</v>
      </c>
      <c r="AN1869" s="99">
        <v>1080842.7354431199</v>
      </c>
      <c r="AO1869" s="99">
        <v>0</v>
      </c>
      <c r="AP1869" s="99">
        <v>10254282.704223599</v>
      </c>
      <c r="AQ1869" s="99">
        <v>15040146.9793701</v>
      </c>
      <c r="AR1869" s="99">
        <v>9464450.6879882794</v>
      </c>
      <c r="AS1869" s="99">
        <v>1800883.6522216799</v>
      </c>
      <c r="AT1869" s="99">
        <v>0</v>
      </c>
      <c r="AU1869" s="99">
        <v>0</v>
      </c>
      <c r="AV1869" s="99">
        <v>4147503.9103088402</v>
      </c>
      <c r="AW1869" s="99">
        <v>0</v>
      </c>
      <c r="AX1869" s="99">
        <v>108689.16842556</v>
      </c>
      <c r="AY1869" s="99">
        <v>355943.73705291701</v>
      </c>
      <c r="AZ1869" s="99">
        <v>9184975.8059081994</v>
      </c>
      <c r="BA1869" s="99">
        <v>0</v>
      </c>
      <c r="BB1869" s="99">
        <v>270497.02886581398</v>
      </c>
      <c r="BC1869" s="99">
        <v>15151244.4958496</v>
      </c>
      <c r="BD1869" s="99">
        <v>0</v>
      </c>
      <c r="BE1869" s="99">
        <v>67383.253259658799</v>
      </c>
      <c r="BF1869" s="99">
        <v>0</v>
      </c>
      <c r="BG1869" s="99">
        <v>4155729.6822204599</v>
      </c>
      <c r="BH1869" s="99">
        <v>0</v>
      </c>
      <c r="BI1869" s="99">
        <v>1263275.42047119</v>
      </c>
      <c r="BJ1869" s="99">
        <v>2725976.3631591802</v>
      </c>
      <c r="BK1869" s="99">
        <v>1814464.3087158201</v>
      </c>
      <c r="BL1869" s="99">
        <v>256452.05677986101</v>
      </c>
      <c r="BM1869" s="99">
        <v>0</v>
      </c>
      <c r="BN1869" s="99">
        <v>0</v>
      </c>
      <c r="BO1869" s="99">
        <v>0</v>
      </c>
      <c r="BP1869" s="99">
        <v>0</v>
      </c>
      <c r="BQ1869" s="99">
        <v>0</v>
      </c>
      <c r="BR1869" s="99">
        <v>49063.2287654877</v>
      </c>
      <c r="BS1869" s="99">
        <v>1183675.2456664999</v>
      </c>
      <c r="BT1869" s="99">
        <v>0</v>
      </c>
      <c r="BU1869" s="99">
        <v>23113.5</v>
      </c>
      <c r="BV1869" s="99">
        <v>2694200.4422912602</v>
      </c>
      <c r="BW1869" s="99">
        <v>0</v>
      </c>
      <c r="BX1869" s="99">
        <v>5190.4499949216797</v>
      </c>
      <c r="BY1869" s="99">
        <v>0</v>
      </c>
      <c r="BZ1869" s="99">
        <v>0</v>
      </c>
      <c r="CA1869" s="99">
        <v>25666.8440840244</v>
      </c>
      <c r="CB1869" s="99">
        <v>2697528.9407653799</v>
      </c>
      <c r="CC1869" s="99">
        <v>25265732.061279301</v>
      </c>
      <c r="CD1869" s="99">
        <v>3977222.2228088402</v>
      </c>
      <c r="CE1869" s="99">
        <v>1257.7851020097701</v>
      </c>
      <c r="CF1869" s="99">
        <v>211271.38173294099</v>
      </c>
      <c r="CG1869" s="99">
        <v>1800820.1246032701</v>
      </c>
      <c r="CH1869" s="99">
        <v>256460.25454139701</v>
      </c>
      <c r="CI1869" s="99">
        <v>26923.436742305799</v>
      </c>
      <c r="CJ1869" s="99">
        <v>2915721.6703796401</v>
      </c>
      <c r="CK1869" s="99">
        <v>27056892.988769501</v>
      </c>
      <c r="CL1869" s="99">
        <v>4225453.0907592801</v>
      </c>
      <c r="CM1869" s="188">
        <v>30008.2142128944</v>
      </c>
      <c r="CN1869" s="188">
        <v>3998213.4501037602</v>
      </c>
      <c r="CO1869" s="188">
        <v>31244673.721923798</v>
      </c>
      <c r="CP1869" s="99">
        <v>4225453.0907592801</v>
      </c>
      <c r="CQ1869" s="99">
        <v>1193.2545678466599</v>
      </c>
      <c r="CR1869" s="99">
        <v>202710.30775070199</v>
      </c>
      <c r="CS1869" s="99">
        <v>1730385.46882629</v>
      </c>
      <c r="CT1869" s="99">
        <v>250396.03906631499</v>
      </c>
      <c r="CU1869" s="98">
        <v>12807.464653270999</v>
      </c>
      <c r="CV1869" s="98">
        <v>4305.9901898930002</v>
      </c>
    </row>
    <row r="1870" spans="1:100" x14ac:dyDescent="0.2">
      <c r="A1870" s="98" t="s">
        <v>185</v>
      </c>
      <c r="B1870" s="100">
        <v>41609</v>
      </c>
      <c r="C1870" s="99">
        <v>0</v>
      </c>
      <c r="D1870" s="99">
        <v>14874.790092110599</v>
      </c>
      <c r="E1870" s="99">
        <v>12572.247197389601</v>
      </c>
      <c r="F1870" s="99">
        <v>9044.6166585683804</v>
      </c>
      <c r="G1870" s="99">
        <v>1267.0860891193199</v>
      </c>
      <c r="H1870" s="99">
        <v>0</v>
      </c>
      <c r="I1870" s="99">
        <v>0</v>
      </c>
      <c r="J1870" s="99">
        <v>3119.2370895147301</v>
      </c>
      <c r="K1870" s="99">
        <v>0</v>
      </c>
      <c r="L1870" s="99">
        <v>194.32456163130701</v>
      </c>
      <c r="M1870" s="99">
        <v>241.66915636695899</v>
      </c>
      <c r="N1870" s="99">
        <v>7954.9658930301703</v>
      </c>
      <c r="O1870" s="99">
        <v>0</v>
      </c>
      <c r="P1870" s="99">
        <v>2806.1784154176698</v>
      </c>
      <c r="Q1870" s="99">
        <v>16592.908578634298</v>
      </c>
      <c r="R1870" s="99">
        <v>0</v>
      </c>
      <c r="S1870" s="99">
        <v>69.947613666765406</v>
      </c>
      <c r="T1870" s="99">
        <v>0</v>
      </c>
      <c r="U1870" s="99">
        <v>3121.6201665997501</v>
      </c>
      <c r="V1870" s="99">
        <v>0</v>
      </c>
      <c r="W1870" s="99">
        <v>1119894.5218353299</v>
      </c>
      <c r="X1870" s="99">
        <v>1592119.4257507301</v>
      </c>
      <c r="Y1870" s="99">
        <v>982625.75706481899</v>
      </c>
      <c r="Z1870" s="99">
        <v>207489.69450759899</v>
      </c>
      <c r="AA1870" s="99">
        <v>0</v>
      </c>
      <c r="AB1870" s="99">
        <v>0</v>
      </c>
      <c r="AC1870" s="99">
        <v>1089200.63552856</v>
      </c>
      <c r="AD1870" s="99">
        <v>0</v>
      </c>
      <c r="AE1870" s="99">
        <v>14048.7537881136</v>
      </c>
      <c r="AF1870" s="99">
        <v>38591.788379669197</v>
      </c>
      <c r="AG1870" s="99">
        <v>953506.63668060303</v>
      </c>
      <c r="AH1870" s="99">
        <v>0</v>
      </c>
      <c r="AI1870" s="99">
        <v>120473.17092227899</v>
      </c>
      <c r="AJ1870" s="99">
        <v>1620742.07156372</v>
      </c>
      <c r="AK1870" s="99">
        <v>0</v>
      </c>
      <c r="AL1870" s="99">
        <v>8660.8390703201294</v>
      </c>
      <c r="AM1870" s="99">
        <v>0</v>
      </c>
      <c r="AN1870" s="99">
        <v>1091052.49099731</v>
      </c>
      <c r="AO1870" s="99">
        <v>0</v>
      </c>
      <c r="AP1870" s="99">
        <v>10550972.8902588</v>
      </c>
      <c r="AQ1870" s="99">
        <v>14730094.8206787</v>
      </c>
      <c r="AR1870" s="99">
        <v>9387887.6784668006</v>
      </c>
      <c r="AS1870" s="99">
        <v>1778986.29017639</v>
      </c>
      <c r="AT1870" s="99">
        <v>0</v>
      </c>
      <c r="AU1870" s="99">
        <v>0</v>
      </c>
      <c r="AV1870" s="99">
        <v>4209009.8326415997</v>
      </c>
      <c r="AW1870" s="99">
        <v>0</v>
      </c>
      <c r="AX1870" s="99">
        <v>136522.98133277899</v>
      </c>
      <c r="AY1870" s="99">
        <v>350924.16041564901</v>
      </c>
      <c r="AZ1870" s="99">
        <v>9075153.2657470703</v>
      </c>
      <c r="BA1870" s="99">
        <v>0</v>
      </c>
      <c r="BB1870" s="99">
        <v>1160332.0525207501</v>
      </c>
      <c r="BC1870" s="99">
        <v>15016490.428466801</v>
      </c>
      <c r="BD1870" s="99">
        <v>0</v>
      </c>
      <c r="BE1870" s="99">
        <v>71594.493536949201</v>
      </c>
      <c r="BF1870" s="99">
        <v>0</v>
      </c>
      <c r="BG1870" s="99">
        <v>4214395.7311401404</v>
      </c>
      <c r="BH1870" s="99">
        <v>0</v>
      </c>
      <c r="BI1870" s="99">
        <v>1179088.0830993699</v>
      </c>
      <c r="BJ1870" s="99">
        <v>2702971.6655578599</v>
      </c>
      <c r="BK1870" s="99">
        <v>1813068.98121643</v>
      </c>
      <c r="BL1870" s="99">
        <v>252288.06773185701</v>
      </c>
      <c r="BM1870" s="99">
        <v>0</v>
      </c>
      <c r="BN1870" s="99">
        <v>0</v>
      </c>
      <c r="BO1870" s="99">
        <v>0</v>
      </c>
      <c r="BP1870" s="99">
        <v>0</v>
      </c>
      <c r="BQ1870" s="99">
        <v>0</v>
      </c>
      <c r="BR1870" s="99">
        <v>48822.529514789603</v>
      </c>
      <c r="BS1870" s="99">
        <v>1187663.6302185101</v>
      </c>
      <c r="BT1870" s="99">
        <v>0</v>
      </c>
      <c r="BU1870" s="99">
        <v>82827.5</v>
      </c>
      <c r="BV1870" s="99">
        <v>2680358.1159362802</v>
      </c>
      <c r="BW1870" s="99">
        <v>0</v>
      </c>
      <c r="BX1870" s="99">
        <v>5582.3699938058899</v>
      </c>
      <c r="BY1870" s="99">
        <v>0</v>
      </c>
      <c r="BZ1870" s="99">
        <v>0</v>
      </c>
      <c r="CA1870" s="99">
        <v>27236.077537775</v>
      </c>
      <c r="CB1870" s="99">
        <v>2719524.3839416499</v>
      </c>
      <c r="CC1870" s="99">
        <v>25379469.346679699</v>
      </c>
      <c r="CD1870" s="99">
        <v>3924723.3191223098</v>
      </c>
      <c r="CE1870" s="99">
        <v>1268.0864133387799</v>
      </c>
      <c r="CF1870" s="99">
        <v>207733.856800079</v>
      </c>
      <c r="CG1870" s="99">
        <v>1778340.1990509001</v>
      </c>
      <c r="CH1870" s="99">
        <v>252295.76008033799</v>
      </c>
      <c r="CI1870" s="99">
        <v>28505.4413967133</v>
      </c>
      <c r="CJ1870" s="99">
        <v>2925048.94067383</v>
      </c>
      <c r="CK1870" s="99">
        <v>27161089.03125</v>
      </c>
      <c r="CL1870" s="99">
        <v>4160618.2633056599</v>
      </c>
      <c r="CM1870" s="188">
        <v>31575.820085763899</v>
      </c>
      <c r="CN1870" s="188">
        <v>4013672.2913513202</v>
      </c>
      <c r="CO1870" s="188">
        <v>31366625.3740234</v>
      </c>
      <c r="CP1870" s="99">
        <v>4160618.2633056599</v>
      </c>
      <c r="CQ1870" s="99">
        <v>1198.7318518459799</v>
      </c>
      <c r="CR1870" s="99">
        <v>198729.19663047799</v>
      </c>
      <c r="CS1870" s="99">
        <v>1706753.7041015599</v>
      </c>
      <c r="CT1870" s="99">
        <v>246766.80807876599</v>
      </c>
      <c r="CU1870" s="98">
        <v>12577.470544</v>
      </c>
      <c r="CV1870" s="98">
        <v>4334.3215436560004</v>
      </c>
    </row>
    <row r="1871" spans="1:100" x14ac:dyDescent="0.2">
      <c r="A1871" s="98" t="s">
        <v>185</v>
      </c>
      <c r="B1871" s="100">
        <v>41699</v>
      </c>
      <c r="C1871" s="99">
        <v>0</v>
      </c>
      <c r="D1871" s="99">
        <v>12857.5231406689</v>
      </c>
      <c r="E1871" s="99">
        <v>12802.262533426299</v>
      </c>
      <c r="F1871" s="99">
        <v>9131.2591768503207</v>
      </c>
      <c r="G1871" s="99">
        <v>1275.6654952615499</v>
      </c>
      <c r="H1871" s="99">
        <v>0</v>
      </c>
      <c r="I1871" s="99">
        <v>0</v>
      </c>
      <c r="J1871" s="99">
        <v>3145.4379631280899</v>
      </c>
      <c r="K1871" s="99">
        <v>0</v>
      </c>
      <c r="L1871" s="99">
        <v>69.234479072503703</v>
      </c>
      <c r="M1871" s="99">
        <v>323.50822884216899</v>
      </c>
      <c r="N1871" s="99">
        <v>7971.5178180932999</v>
      </c>
      <c r="O1871" s="99">
        <v>0</v>
      </c>
      <c r="P1871" s="99">
        <v>12480.998448848701</v>
      </c>
      <c r="Q1871" s="99">
        <v>4652.6564586758604</v>
      </c>
      <c r="R1871" s="99">
        <v>0</v>
      </c>
      <c r="S1871" s="99">
        <v>72.798829114995897</v>
      </c>
      <c r="T1871" s="99">
        <v>0</v>
      </c>
      <c r="U1871" s="99">
        <v>3157.6247832179101</v>
      </c>
      <c r="V1871" s="99">
        <v>0</v>
      </c>
      <c r="W1871" s="99">
        <v>1066767.57658386</v>
      </c>
      <c r="X1871" s="99">
        <v>1612616.8033752399</v>
      </c>
      <c r="Y1871" s="99">
        <v>981854.24965667701</v>
      </c>
      <c r="Z1871" s="99">
        <v>208009.34431076099</v>
      </c>
      <c r="AA1871" s="99">
        <v>0</v>
      </c>
      <c r="AB1871" s="99">
        <v>0</v>
      </c>
      <c r="AC1871" s="99">
        <v>1092354.9349670401</v>
      </c>
      <c r="AD1871" s="99">
        <v>0</v>
      </c>
      <c r="AE1871" s="99">
        <v>6309.0631108283997</v>
      </c>
      <c r="AF1871" s="99">
        <v>42603.951456069903</v>
      </c>
      <c r="AG1871" s="99">
        <v>949277.70784759498</v>
      </c>
      <c r="AH1871" s="99">
        <v>0</v>
      </c>
      <c r="AI1871" s="99">
        <v>999585.45511627197</v>
      </c>
      <c r="AJ1871" s="99">
        <v>639553.58363342297</v>
      </c>
      <c r="AK1871" s="99">
        <v>0</v>
      </c>
      <c r="AL1871" s="99">
        <v>8545.2870168685895</v>
      </c>
      <c r="AM1871" s="99">
        <v>0</v>
      </c>
      <c r="AN1871" s="99">
        <v>1094362.2496032701</v>
      </c>
      <c r="AO1871" s="99">
        <v>0</v>
      </c>
      <c r="AP1871" s="99">
        <v>9353916.5516357403</v>
      </c>
      <c r="AQ1871" s="99">
        <v>15223255.5128174</v>
      </c>
      <c r="AR1871" s="99">
        <v>9475062.8527831994</v>
      </c>
      <c r="AS1871" s="99">
        <v>1793043.5205993699</v>
      </c>
      <c r="AT1871" s="99">
        <v>0</v>
      </c>
      <c r="AU1871" s="99">
        <v>0</v>
      </c>
      <c r="AV1871" s="99">
        <v>4254201.6455688505</v>
      </c>
      <c r="AW1871" s="99">
        <v>0</v>
      </c>
      <c r="AX1871" s="99">
        <v>51635.107510089903</v>
      </c>
      <c r="AY1871" s="99">
        <v>390073.22101211501</v>
      </c>
      <c r="AZ1871" s="99">
        <v>9100669.8875732403</v>
      </c>
      <c r="BA1871" s="99">
        <v>0</v>
      </c>
      <c r="BB1871" s="99">
        <v>8125640.3067627</v>
      </c>
      <c r="BC1871" s="99">
        <v>6099806.6576538105</v>
      </c>
      <c r="BD1871" s="99">
        <v>0</v>
      </c>
      <c r="BE1871" s="99">
        <v>71533.261947631807</v>
      </c>
      <c r="BF1871" s="99">
        <v>0</v>
      </c>
      <c r="BG1871" s="99">
        <v>4260527.1171264602</v>
      </c>
      <c r="BH1871" s="99">
        <v>0</v>
      </c>
      <c r="BI1871" s="99">
        <v>762438.97895813</v>
      </c>
      <c r="BJ1871" s="99">
        <v>2746354.5822143601</v>
      </c>
      <c r="BK1871" s="99">
        <v>1836729.19692993</v>
      </c>
      <c r="BL1871" s="99">
        <v>254880.89539718599</v>
      </c>
      <c r="BM1871" s="99">
        <v>0</v>
      </c>
      <c r="BN1871" s="99">
        <v>0</v>
      </c>
      <c r="BO1871" s="99">
        <v>0</v>
      </c>
      <c r="BP1871" s="99">
        <v>0</v>
      </c>
      <c r="BQ1871" s="99">
        <v>0</v>
      </c>
      <c r="BR1871" s="99">
        <v>62256.2237787247</v>
      </c>
      <c r="BS1871" s="99">
        <v>1170561.65837097</v>
      </c>
      <c r="BT1871" s="99">
        <v>0</v>
      </c>
      <c r="BU1871" s="99">
        <v>648141.19999694801</v>
      </c>
      <c r="BV1871" s="99">
        <v>1578977.8115081801</v>
      </c>
      <c r="BW1871" s="99">
        <v>0</v>
      </c>
      <c r="BX1871" s="99">
        <v>5694.3299943208704</v>
      </c>
      <c r="BY1871" s="99">
        <v>0</v>
      </c>
      <c r="BZ1871" s="99">
        <v>0</v>
      </c>
      <c r="CA1871" s="99">
        <v>25710.368170976599</v>
      </c>
      <c r="CB1871" s="99">
        <v>2676517.5258178702</v>
      </c>
      <c r="CC1871" s="99">
        <v>24174718.1010742</v>
      </c>
      <c r="CD1871" s="99">
        <v>3510843.1344909701</v>
      </c>
      <c r="CE1871" s="99">
        <v>1275.7249738872099</v>
      </c>
      <c r="CF1871" s="99">
        <v>208225.216768265</v>
      </c>
      <c r="CG1871" s="99">
        <v>1794303.8582153299</v>
      </c>
      <c r="CH1871" s="99">
        <v>254851.33975982701</v>
      </c>
      <c r="CI1871" s="99">
        <v>26988.891500711401</v>
      </c>
      <c r="CJ1871" s="99">
        <v>2878915.0697021498</v>
      </c>
      <c r="CK1871" s="99">
        <v>25971754.224121101</v>
      </c>
      <c r="CL1871" s="99">
        <v>3781174.8449401902</v>
      </c>
      <c r="CM1871" s="188">
        <v>30079.646594524402</v>
      </c>
      <c r="CN1871" s="188">
        <v>3939890.2077331501</v>
      </c>
      <c r="CO1871" s="188">
        <v>30245343.986328099</v>
      </c>
      <c r="CP1871" s="99">
        <v>3781174.8449401902</v>
      </c>
      <c r="CQ1871" s="99">
        <v>1207.0385988354701</v>
      </c>
      <c r="CR1871" s="99">
        <v>199712.53506851199</v>
      </c>
      <c r="CS1871" s="99">
        <v>1721592.1275329599</v>
      </c>
      <c r="CT1871" s="99">
        <v>249757.667552948</v>
      </c>
      <c r="CU1871" s="98">
        <v>12809.820308172</v>
      </c>
      <c r="CV1871" s="98">
        <v>4371.7391069980004</v>
      </c>
    </row>
    <row r="1872" spans="1:100" x14ac:dyDescent="0.2">
      <c r="A1872" s="98" t="s">
        <v>185</v>
      </c>
      <c r="B1872" s="100">
        <v>41791</v>
      </c>
      <c r="C1872" s="99">
        <v>0</v>
      </c>
      <c r="D1872" s="99">
        <v>12099.4844864607</v>
      </c>
      <c r="E1872" s="99">
        <v>12686.0611647367</v>
      </c>
      <c r="F1872" s="99">
        <v>9106.4601976871509</v>
      </c>
      <c r="G1872" s="99">
        <v>1278.57069973648</v>
      </c>
      <c r="H1872" s="99">
        <v>0</v>
      </c>
      <c r="I1872" s="99">
        <v>0</v>
      </c>
      <c r="J1872" s="99">
        <v>3168.3729936182499</v>
      </c>
      <c r="K1872" s="99">
        <v>0</v>
      </c>
      <c r="L1872" s="99">
        <v>34.282748471479898</v>
      </c>
      <c r="M1872" s="99">
        <v>323.65351844578998</v>
      </c>
      <c r="N1872" s="99">
        <v>7903.1417383551598</v>
      </c>
      <c r="O1872" s="99">
        <v>0</v>
      </c>
      <c r="P1872" s="99">
        <v>9242.3173265457208</v>
      </c>
      <c r="Q1872" s="99">
        <v>4634.9980052113497</v>
      </c>
      <c r="R1872" s="99">
        <v>0</v>
      </c>
      <c r="S1872" s="99">
        <v>69.508180832490297</v>
      </c>
      <c r="T1872" s="99">
        <v>0</v>
      </c>
      <c r="U1872" s="99">
        <v>3178.4251758158198</v>
      </c>
      <c r="V1872" s="99">
        <v>0</v>
      </c>
      <c r="W1872" s="99">
        <v>998268.77257537795</v>
      </c>
      <c r="X1872" s="99">
        <v>1591209.3813629199</v>
      </c>
      <c r="Y1872" s="99">
        <v>981195.99761962902</v>
      </c>
      <c r="Z1872" s="99">
        <v>206290.22732162499</v>
      </c>
      <c r="AA1872" s="99">
        <v>0</v>
      </c>
      <c r="AB1872" s="99">
        <v>0</v>
      </c>
      <c r="AC1872" s="99">
        <v>1098735.48910522</v>
      </c>
      <c r="AD1872" s="99">
        <v>0</v>
      </c>
      <c r="AE1872" s="99">
        <v>4373.1784796714801</v>
      </c>
      <c r="AF1872" s="99">
        <v>44124.441159725196</v>
      </c>
      <c r="AG1872" s="99">
        <v>936204.61933898902</v>
      </c>
      <c r="AH1872" s="99">
        <v>0</v>
      </c>
      <c r="AI1872" s="99">
        <v>853258.89972686803</v>
      </c>
      <c r="AJ1872" s="99">
        <v>633516.06586456299</v>
      </c>
      <c r="AK1872" s="99">
        <v>0</v>
      </c>
      <c r="AL1872" s="99">
        <v>8593.8395823240298</v>
      </c>
      <c r="AM1872" s="99">
        <v>0</v>
      </c>
      <c r="AN1872" s="99">
        <v>1100371.23612976</v>
      </c>
      <c r="AO1872" s="99">
        <v>0</v>
      </c>
      <c r="AP1872" s="99">
        <v>8701445.1447753906</v>
      </c>
      <c r="AQ1872" s="99">
        <v>14871625.469970699</v>
      </c>
      <c r="AR1872" s="99">
        <v>9448085.0987548791</v>
      </c>
      <c r="AS1872" s="99">
        <v>1782993.95518494</v>
      </c>
      <c r="AT1872" s="99">
        <v>0</v>
      </c>
      <c r="AU1872" s="99">
        <v>0</v>
      </c>
      <c r="AV1872" s="99">
        <v>4310912.5172119103</v>
      </c>
      <c r="AW1872" s="99">
        <v>0</v>
      </c>
      <c r="AX1872" s="99">
        <v>46593.182297706597</v>
      </c>
      <c r="AY1872" s="99">
        <v>405527.40736389201</v>
      </c>
      <c r="AZ1872" s="99">
        <v>8989796.6234130897</v>
      </c>
      <c r="BA1872" s="99">
        <v>0</v>
      </c>
      <c r="BB1872" s="99">
        <v>9359099.7347412091</v>
      </c>
      <c r="BC1872" s="99">
        <v>5562686.5678100605</v>
      </c>
      <c r="BD1872" s="99">
        <v>0</v>
      </c>
      <c r="BE1872" s="99">
        <v>72479.931511878996</v>
      </c>
      <c r="BF1872" s="99">
        <v>0</v>
      </c>
      <c r="BG1872" s="99">
        <v>4315476.6435546903</v>
      </c>
      <c r="BH1872" s="99">
        <v>0</v>
      </c>
      <c r="BI1872" s="99">
        <v>777419.864402771</v>
      </c>
      <c r="BJ1872" s="99">
        <v>2771990.7367553702</v>
      </c>
      <c r="BK1872" s="99">
        <v>1874551.1647796601</v>
      </c>
      <c r="BL1872" s="99">
        <v>257821.505313873</v>
      </c>
      <c r="BM1872" s="99">
        <v>0</v>
      </c>
      <c r="BN1872" s="99">
        <v>0</v>
      </c>
      <c r="BO1872" s="99">
        <v>0</v>
      </c>
      <c r="BP1872" s="99">
        <v>0</v>
      </c>
      <c r="BQ1872" s="99">
        <v>0</v>
      </c>
      <c r="BR1872" s="99">
        <v>63462.2881145477</v>
      </c>
      <c r="BS1872" s="99">
        <v>1165352.56236267</v>
      </c>
      <c r="BT1872" s="99">
        <v>0</v>
      </c>
      <c r="BU1872" s="99">
        <v>693219.33999633801</v>
      </c>
      <c r="BV1872" s="99">
        <v>1623844.43122864</v>
      </c>
      <c r="BW1872" s="99">
        <v>0</v>
      </c>
      <c r="BX1872" s="99">
        <v>6167.5999953150704</v>
      </c>
      <c r="BY1872" s="99">
        <v>0</v>
      </c>
      <c r="BZ1872" s="99">
        <v>0</v>
      </c>
      <c r="CA1872" s="99">
        <v>24890.119849443399</v>
      </c>
      <c r="CB1872" s="99">
        <v>2595746.69500732</v>
      </c>
      <c r="CC1872" s="99">
        <v>23966972.2429199</v>
      </c>
      <c r="CD1872" s="99">
        <v>3551959.8319397001</v>
      </c>
      <c r="CE1872" s="99">
        <v>1277.87524880469</v>
      </c>
      <c r="CF1872" s="99">
        <v>205966.00776290899</v>
      </c>
      <c r="CG1872" s="99">
        <v>1782381.5770416299</v>
      </c>
      <c r="CH1872" s="99">
        <v>257846.769987106</v>
      </c>
      <c r="CI1872" s="99">
        <v>26168.024790048599</v>
      </c>
      <c r="CJ1872" s="99">
        <v>2804500.5920715299</v>
      </c>
      <c r="CK1872" s="99">
        <v>25754484.7587891</v>
      </c>
      <c r="CL1872" s="99">
        <v>3816628.3822936998</v>
      </c>
      <c r="CM1872" s="188">
        <v>29297.237642765002</v>
      </c>
      <c r="CN1872" s="188">
        <v>3945708.7047729502</v>
      </c>
      <c r="CO1872" s="188">
        <v>30078087.549560498</v>
      </c>
      <c r="CP1872" s="99">
        <v>3816628.3822936998</v>
      </c>
      <c r="CQ1872" s="99">
        <v>1210.05103495717</v>
      </c>
      <c r="CR1872" s="99">
        <v>197770.751501083</v>
      </c>
      <c r="CS1872" s="99">
        <v>1711810.1297607401</v>
      </c>
      <c r="CT1872" s="99">
        <v>252045.92720603899</v>
      </c>
      <c r="CU1872" s="98">
        <v>12695.453974942</v>
      </c>
      <c r="CV1872" s="98">
        <v>4392.6953943549997</v>
      </c>
    </row>
    <row r="1873" spans="1:100" x14ac:dyDescent="0.2">
      <c r="A1873" s="98" t="s">
        <v>185</v>
      </c>
      <c r="B1873" s="100">
        <v>41883</v>
      </c>
      <c r="C1873" s="99">
        <v>0</v>
      </c>
      <c r="D1873" s="99">
        <v>11655.772850155799</v>
      </c>
      <c r="E1873" s="99">
        <v>12702.9206124544</v>
      </c>
      <c r="F1873" s="99">
        <v>9138.9312301874197</v>
      </c>
      <c r="G1873" s="99">
        <v>1303.73756235838</v>
      </c>
      <c r="H1873" s="99">
        <v>0</v>
      </c>
      <c r="I1873" s="99">
        <v>0</v>
      </c>
      <c r="J1873" s="99">
        <v>3183.3833019435401</v>
      </c>
      <c r="K1873" s="99">
        <v>0</v>
      </c>
      <c r="L1873" s="99">
        <v>69.988639339804607</v>
      </c>
      <c r="M1873" s="99">
        <v>334.20882734283799</v>
      </c>
      <c r="N1873" s="99">
        <v>7834.5298246741304</v>
      </c>
      <c r="O1873" s="99">
        <v>0</v>
      </c>
      <c r="P1873" s="99">
        <v>14341.4220790863</v>
      </c>
      <c r="Q1873" s="99">
        <v>4612.5155150890396</v>
      </c>
      <c r="R1873" s="99">
        <v>0</v>
      </c>
      <c r="S1873" s="99">
        <v>66.689905964769395</v>
      </c>
      <c r="T1873" s="99">
        <v>0</v>
      </c>
      <c r="U1873" s="99">
        <v>3185.9043957591098</v>
      </c>
      <c r="V1873" s="99">
        <v>0</v>
      </c>
      <c r="W1873" s="99">
        <v>979120.429893494</v>
      </c>
      <c r="X1873" s="99">
        <v>1582533.31744385</v>
      </c>
      <c r="Y1873" s="99">
        <v>978106.46269989002</v>
      </c>
      <c r="Z1873" s="99">
        <v>207801.054140091</v>
      </c>
      <c r="AA1873" s="99">
        <v>0</v>
      </c>
      <c r="AB1873" s="99">
        <v>0</v>
      </c>
      <c r="AC1873" s="99">
        <v>1098196.8853759801</v>
      </c>
      <c r="AD1873" s="99">
        <v>0</v>
      </c>
      <c r="AE1873" s="99">
        <v>6680.4049227237701</v>
      </c>
      <c r="AF1873" s="99">
        <v>45716.005744934097</v>
      </c>
      <c r="AG1873" s="99">
        <v>924662.96203613305</v>
      </c>
      <c r="AH1873" s="99">
        <v>0</v>
      </c>
      <c r="AI1873" s="99">
        <v>1099681.2223815899</v>
      </c>
      <c r="AJ1873" s="99">
        <v>620313.29719543504</v>
      </c>
      <c r="AK1873" s="99">
        <v>0</v>
      </c>
      <c r="AL1873" s="99">
        <v>8583.6951773166693</v>
      </c>
      <c r="AM1873" s="99">
        <v>0</v>
      </c>
      <c r="AN1873" s="99">
        <v>1099613.40072632</v>
      </c>
      <c r="AO1873" s="99">
        <v>0</v>
      </c>
      <c r="AP1873" s="99">
        <v>8424860.5631103497</v>
      </c>
      <c r="AQ1873" s="99">
        <v>14798140.4290771</v>
      </c>
      <c r="AR1873" s="99">
        <v>9431683.34692383</v>
      </c>
      <c r="AS1873" s="99">
        <v>1804615.50817871</v>
      </c>
      <c r="AT1873" s="99">
        <v>0</v>
      </c>
      <c r="AU1873" s="99">
        <v>0</v>
      </c>
      <c r="AV1873" s="99">
        <v>4324277.3116455097</v>
      </c>
      <c r="AW1873" s="99">
        <v>0</v>
      </c>
      <c r="AX1873" s="99">
        <v>41828.788482666001</v>
      </c>
      <c r="AY1873" s="99">
        <v>419548.93404388399</v>
      </c>
      <c r="AZ1873" s="99">
        <v>8865573.22338867</v>
      </c>
      <c r="BA1873" s="99">
        <v>0</v>
      </c>
      <c r="BB1873" s="99">
        <v>7224386.3547973596</v>
      </c>
      <c r="BC1873" s="99">
        <v>5554884.3928222703</v>
      </c>
      <c r="BD1873" s="99">
        <v>0</v>
      </c>
      <c r="BE1873" s="99">
        <v>71891.336519241304</v>
      </c>
      <c r="BF1873" s="99">
        <v>0</v>
      </c>
      <c r="BG1873" s="99">
        <v>4329585.0534057599</v>
      </c>
      <c r="BH1873" s="99">
        <v>0</v>
      </c>
      <c r="BI1873" s="99">
        <v>728038.75638580299</v>
      </c>
      <c r="BJ1873" s="99">
        <v>2773009.8078308101</v>
      </c>
      <c r="BK1873" s="99">
        <v>1887525.30476379</v>
      </c>
      <c r="BL1873" s="99">
        <v>263281.01780700701</v>
      </c>
      <c r="BM1873" s="99">
        <v>0</v>
      </c>
      <c r="BN1873" s="99">
        <v>0</v>
      </c>
      <c r="BO1873" s="99">
        <v>0</v>
      </c>
      <c r="BP1873" s="99">
        <v>0</v>
      </c>
      <c r="BQ1873" s="99">
        <v>0</v>
      </c>
      <c r="BR1873" s="99">
        <v>65284.435175895698</v>
      </c>
      <c r="BS1873" s="99">
        <v>1138006.7873840299</v>
      </c>
      <c r="BT1873" s="99">
        <v>0</v>
      </c>
      <c r="BU1873" s="99">
        <v>644330.27999877895</v>
      </c>
      <c r="BV1873" s="99">
        <v>1623930.9100494401</v>
      </c>
      <c r="BW1873" s="99">
        <v>0</v>
      </c>
      <c r="BX1873" s="99">
        <v>5284.0699948072397</v>
      </c>
      <c r="BY1873" s="99">
        <v>0</v>
      </c>
      <c r="BZ1873" s="99">
        <v>0</v>
      </c>
      <c r="CA1873" s="99">
        <v>24404.3054492474</v>
      </c>
      <c r="CB1873" s="99">
        <v>2558104.4813537602</v>
      </c>
      <c r="CC1873" s="99">
        <v>23224812.017089799</v>
      </c>
      <c r="CD1873" s="99">
        <v>3507956.2259826702</v>
      </c>
      <c r="CE1873" s="99">
        <v>1303.6375794708699</v>
      </c>
      <c r="CF1873" s="99">
        <v>207739.161315918</v>
      </c>
      <c r="CG1873" s="99">
        <v>1804530.44081116</v>
      </c>
      <c r="CH1873" s="99">
        <v>263291.46530914301</v>
      </c>
      <c r="CI1873" s="99">
        <v>25708.688336134001</v>
      </c>
      <c r="CJ1873" s="99">
        <v>2769235.9737243699</v>
      </c>
      <c r="CK1873" s="99">
        <v>25022640.4614258</v>
      </c>
      <c r="CL1873" s="99">
        <v>3764876.1080627399</v>
      </c>
      <c r="CM1873" s="188">
        <v>28861.288854122198</v>
      </c>
      <c r="CN1873" s="188">
        <v>3868880.3148498498</v>
      </c>
      <c r="CO1873" s="188">
        <v>29356536.082275402</v>
      </c>
      <c r="CP1873" s="99">
        <v>3764876.1080627399</v>
      </c>
      <c r="CQ1873" s="99">
        <v>1239.29557302594</v>
      </c>
      <c r="CR1873" s="99">
        <v>199103.07679939299</v>
      </c>
      <c r="CS1873" s="99">
        <v>1731924.93309021</v>
      </c>
      <c r="CT1873" s="99">
        <v>257033.26263427699</v>
      </c>
      <c r="CU1873" s="98">
        <v>12708.943431252999</v>
      </c>
      <c r="CV1873" s="98">
        <v>4422.4081998029997</v>
      </c>
    </row>
    <row r="1874" spans="1:100" x14ac:dyDescent="0.2">
      <c r="A1874" s="98" t="s">
        <v>185</v>
      </c>
      <c r="B1874" s="100">
        <v>41974</v>
      </c>
      <c r="C1874" s="99">
        <v>0</v>
      </c>
      <c r="D1874" s="99">
        <v>11503.6114220619</v>
      </c>
      <c r="E1874" s="99">
        <v>12642.9149429798</v>
      </c>
      <c r="F1874" s="99">
        <v>9111.3510020971298</v>
      </c>
      <c r="G1874" s="99">
        <v>1329.50061501563</v>
      </c>
      <c r="H1874" s="99">
        <v>0</v>
      </c>
      <c r="I1874" s="99">
        <v>0</v>
      </c>
      <c r="J1874" s="99">
        <v>3198.6518506407701</v>
      </c>
      <c r="K1874" s="99">
        <v>0</v>
      </c>
      <c r="L1874" s="99">
        <v>48.5107772038318</v>
      </c>
      <c r="M1874" s="99">
        <v>341.37960109859699</v>
      </c>
      <c r="N1874" s="99">
        <v>7770.5587419867497</v>
      </c>
      <c r="O1874" s="99">
        <v>0</v>
      </c>
      <c r="P1874" s="99">
        <v>12594.0592726469</v>
      </c>
      <c r="Q1874" s="99">
        <v>4617.4180172681799</v>
      </c>
      <c r="R1874" s="99">
        <v>0</v>
      </c>
      <c r="S1874" s="99">
        <v>72.537156807258697</v>
      </c>
      <c r="T1874" s="99">
        <v>0</v>
      </c>
      <c r="U1874" s="99">
        <v>3199.98627114296</v>
      </c>
      <c r="V1874" s="99">
        <v>0</v>
      </c>
      <c r="W1874" s="99">
        <v>941636.66438293504</v>
      </c>
      <c r="X1874" s="99">
        <v>1575398.47810364</v>
      </c>
      <c r="Y1874" s="99">
        <v>973652.62049102795</v>
      </c>
      <c r="Z1874" s="99">
        <v>212993.790636063</v>
      </c>
      <c r="AA1874" s="99">
        <v>0</v>
      </c>
      <c r="AB1874" s="99">
        <v>0</v>
      </c>
      <c r="AC1874" s="99">
        <v>1089854.6003570601</v>
      </c>
      <c r="AD1874" s="99">
        <v>0</v>
      </c>
      <c r="AE1874" s="99">
        <v>6081.8178816437703</v>
      </c>
      <c r="AF1874" s="99">
        <v>46713.633088111899</v>
      </c>
      <c r="AG1874" s="99">
        <v>911664.98590850795</v>
      </c>
      <c r="AH1874" s="99">
        <v>0</v>
      </c>
      <c r="AI1874" s="99">
        <v>1002225.55667877</v>
      </c>
      <c r="AJ1874" s="99">
        <v>617045.49451446498</v>
      </c>
      <c r="AK1874" s="99">
        <v>0</v>
      </c>
      <c r="AL1874" s="99">
        <v>8842.6513465642893</v>
      </c>
      <c r="AM1874" s="99">
        <v>0</v>
      </c>
      <c r="AN1874" s="99">
        <v>1090965.7586669901</v>
      </c>
      <c r="AO1874" s="99">
        <v>0</v>
      </c>
      <c r="AP1874" s="99">
        <v>8077763.2308959998</v>
      </c>
      <c r="AQ1874" s="99">
        <v>14738538.181396499</v>
      </c>
      <c r="AR1874" s="99">
        <v>9409126.4057617206</v>
      </c>
      <c r="AS1874" s="99">
        <v>1859819.6951904299</v>
      </c>
      <c r="AT1874" s="99">
        <v>0</v>
      </c>
      <c r="AU1874" s="99">
        <v>0</v>
      </c>
      <c r="AV1874" s="99">
        <v>4316582.6853027297</v>
      </c>
      <c r="AW1874" s="99">
        <v>0</v>
      </c>
      <c r="AX1874" s="99">
        <v>57428.153659343698</v>
      </c>
      <c r="AY1874" s="99">
        <v>432121.33496093802</v>
      </c>
      <c r="AZ1874" s="99">
        <v>8760500.9411621094</v>
      </c>
      <c r="BA1874" s="99">
        <v>0</v>
      </c>
      <c r="BB1874" s="99">
        <v>9402619.9787597694</v>
      </c>
      <c r="BC1874" s="99">
        <v>5533113.14025879</v>
      </c>
      <c r="BD1874" s="99">
        <v>0</v>
      </c>
      <c r="BE1874" s="99">
        <v>76350.266551971406</v>
      </c>
      <c r="BF1874" s="99">
        <v>0</v>
      </c>
      <c r="BG1874" s="99">
        <v>4320722.94384766</v>
      </c>
      <c r="BH1874" s="99">
        <v>0</v>
      </c>
      <c r="BI1874" s="99">
        <v>630993.44498443604</v>
      </c>
      <c r="BJ1874" s="99">
        <v>2787719.7581481901</v>
      </c>
      <c r="BK1874" s="99">
        <v>1902549.7900238</v>
      </c>
      <c r="BL1874" s="99">
        <v>271642.74178695702</v>
      </c>
      <c r="BM1874" s="99">
        <v>0</v>
      </c>
      <c r="BN1874" s="99">
        <v>0</v>
      </c>
      <c r="BO1874" s="99">
        <v>0</v>
      </c>
      <c r="BP1874" s="99">
        <v>0</v>
      </c>
      <c r="BQ1874" s="99">
        <v>0</v>
      </c>
      <c r="BR1874" s="99">
        <v>66102.721537589998</v>
      </c>
      <c r="BS1874" s="99">
        <v>1118527.7340393099</v>
      </c>
      <c r="BT1874" s="99">
        <v>0</v>
      </c>
      <c r="BU1874" s="99">
        <v>673578.29999542201</v>
      </c>
      <c r="BV1874" s="99">
        <v>1629675.1105041499</v>
      </c>
      <c r="BW1874" s="99">
        <v>0</v>
      </c>
      <c r="BX1874" s="99">
        <v>5708.53999596834</v>
      </c>
      <c r="BY1874" s="99">
        <v>0</v>
      </c>
      <c r="BZ1874" s="99">
        <v>0</v>
      </c>
      <c r="CA1874" s="99">
        <v>23970.313014268901</v>
      </c>
      <c r="CB1874" s="99">
        <v>2516280.2745056199</v>
      </c>
      <c r="CC1874" s="99">
        <v>22829798.712402299</v>
      </c>
      <c r="CD1874" s="99">
        <v>3400377.9778137198</v>
      </c>
      <c r="CE1874" s="99">
        <v>1330.10038737953</v>
      </c>
      <c r="CF1874" s="99">
        <v>213204.28996276899</v>
      </c>
      <c r="CG1874" s="99">
        <v>1859867.5233154299</v>
      </c>
      <c r="CH1874" s="99">
        <v>271646.35535812401</v>
      </c>
      <c r="CI1874" s="99">
        <v>25296.579005003001</v>
      </c>
      <c r="CJ1874" s="99">
        <v>2728201.6794128399</v>
      </c>
      <c r="CK1874" s="99">
        <v>24684551.386474598</v>
      </c>
      <c r="CL1874" s="99">
        <v>3658443.05255127</v>
      </c>
      <c r="CM1874" s="188">
        <v>28422.7114329338</v>
      </c>
      <c r="CN1874" s="188">
        <v>3815243.2148742699</v>
      </c>
      <c r="CO1874" s="188">
        <v>28976957.915283199</v>
      </c>
      <c r="CP1874" s="99">
        <v>3658443.05255127</v>
      </c>
      <c r="CQ1874" s="99">
        <v>1261.3282091170499</v>
      </c>
      <c r="CR1874" s="99">
        <v>204071.369779587</v>
      </c>
      <c r="CS1874" s="99">
        <v>1784918.1483917199</v>
      </c>
      <c r="CT1874" s="99">
        <v>265689.13661193801</v>
      </c>
      <c r="CU1874" s="98">
        <v>12646.812490942</v>
      </c>
      <c r="CV1874" s="98">
        <v>4480.5303747349999</v>
      </c>
    </row>
    <row r="1875" spans="1:100" x14ac:dyDescent="0.2">
      <c r="A1875" s="98" t="s">
        <v>185</v>
      </c>
      <c r="B1875" s="100">
        <v>42064</v>
      </c>
      <c r="C1875" s="99">
        <v>0</v>
      </c>
      <c r="D1875" s="99">
        <v>11632.253471612899</v>
      </c>
      <c r="E1875" s="99">
        <v>12615.575196743001</v>
      </c>
      <c r="F1875" s="99">
        <v>9141.5803226232492</v>
      </c>
      <c r="G1875" s="99">
        <v>1344.34601816535</v>
      </c>
      <c r="H1875" s="99">
        <v>0</v>
      </c>
      <c r="I1875" s="99">
        <v>0</v>
      </c>
      <c r="J1875" s="99">
        <v>3202.5086158812001</v>
      </c>
      <c r="K1875" s="99">
        <v>0</v>
      </c>
      <c r="L1875" s="99">
        <v>44.917978540994199</v>
      </c>
      <c r="M1875" s="99">
        <v>337.84633265435701</v>
      </c>
      <c r="N1875" s="99">
        <v>7764.7601335048703</v>
      </c>
      <c r="O1875" s="99">
        <v>0</v>
      </c>
      <c r="P1875" s="99">
        <v>11437.1155138016</v>
      </c>
      <c r="Q1875" s="99">
        <v>4646.0810943245897</v>
      </c>
      <c r="R1875" s="99">
        <v>0</v>
      </c>
      <c r="S1875" s="99">
        <v>62.941278642974801</v>
      </c>
      <c r="T1875" s="99">
        <v>0</v>
      </c>
      <c r="U1875" s="99">
        <v>3210.0739091038699</v>
      </c>
      <c r="V1875" s="99">
        <v>0</v>
      </c>
      <c r="W1875" s="99">
        <v>981354.415779114</v>
      </c>
      <c r="X1875" s="99">
        <v>1562603.7058105499</v>
      </c>
      <c r="Y1875" s="99">
        <v>969234.81038665795</v>
      </c>
      <c r="Z1875" s="99">
        <v>214645.29848671</v>
      </c>
      <c r="AA1875" s="99">
        <v>0</v>
      </c>
      <c r="AB1875" s="99">
        <v>0</v>
      </c>
      <c r="AC1875" s="99">
        <v>1094401.9478302</v>
      </c>
      <c r="AD1875" s="99">
        <v>0</v>
      </c>
      <c r="AE1875" s="99">
        <v>6388.1267195343999</v>
      </c>
      <c r="AF1875" s="99">
        <v>46823.391254424998</v>
      </c>
      <c r="AG1875" s="99">
        <v>902741.70368194603</v>
      </c>
      <c r="AH1875" s="99">
        <v>0</v>
      </c>
      <c r="AI1875" s="99">
        <v>945798.52284240699</v>
      </c>
      <c r="AJ1875" s="99">
        <v>623286.79077148403</v>
      </c>
      <c r="AK1875" s="99">
        <v>0</v>
      </c>
      <c r="AL1875" s="99">
        <v>8873.6567101478595</v>
      </c>
      <c r="AM1875" s="99">
        <v>0</v>
      </c>
      <c r="AN1875" s="99">
        <v>1095204.0857543901</v>
      </c>
      <c r="AO1875" s="99">
        <v>0</v>
      </c>
      <c r="AP1875" s="99">
        <v>8576407.5921630897</v>
      </c>
      <c r="AQ1875" s="99">
        <v>14683441.6564941</v>
      </c>
      <c r="AR1875" s="99">
        <v>9386544.9379882794</v>
      </c>
      <c r="AS1875" s="99">
        <v>1882667.68640137</v>
      </c>
      <c r="AT1875" s="99">
        <v>0</v>
      </c>
      <c r="AU1875" s="99">
        <v>0</v>
      </c>
      <c r="AV1875" s="99">
        <v>4355115.96594238</v>
      </c>
      <c r="AW1875" s="99">
        <v>0</v>
      </c>
      <c r="AX1875" s="99">
        <v>52755.539166927301</v>
      </c>
      <c r="AY1875" s="99">
        <v>430408.65933227498</v>
      </c>
      <c r="AZ1875" s="99">
        <v>8697380.0301513709</v>
      </c>
      <c r="BA1875" s="99">
        <v>0</v>
      </c>
      <c r="BB1875" s="99">
        <v>7915536.5227661096</v>
      </c>
      <c r="BC1875" s="99">
        <v>5661701.8722534198</v>
      </c>
      <c r="BD1875" s="99">
        <v>0</v>
      </c>
      <c r="BE1875" s="99">
        <v>76544.878435134902</v>
      </c>
      <c r="BF1875" s="99">
        <v>0</v>
      </c>
      <c r="BG1875" s="99">
        <v>4358060.6276855497</v>
      </c>
      <c r="BH1875" s="99">
        <v>0</v>
      </c>
      <c r="BI1875" s="99">
        <v>740801.94210815395</v>
      </c>
      <c r="BJ1875" s="99">
        <v>2799294.2410583501</v>
      </c>
      <c r="BK1875" s="99">
        <v>1941999.6092071501</v>
      </c>
      <c r="BL1875" s="99">
        <v>271754.82838058501</v>
      </c>
      <c r="BM1875" s="99">
        <v>0</v>
      </c>
      <c r="BN1875" s="99">
        <v>0</v>
      </c>
      <c r="BO1875" s="99">
        <v>0</v>
      </c>
      <c r="BP1875" s="99">
        <v>0</v>
      </c>
      <c r="BQ1875" s="99">
        <v>0</v>
      </c>
      <c r="BR1875" s="99">
        <v>66145.327775001497</v>
      </c>
      <c r="BS1875" s="99">
        <v>1130619.4013366699</v>
      </c>
      <c r="BT1875" s="99">
        <v>0</v>
      </c>
      <c r="BU1875" s="99">
        <v>639297.75</v>
      </c>
      <c r="BV1875" s="99">
        <v>1654202.52728271</v>
      </c>
      <c r="BW1875" s="99">
        <v>0</v>
      </c>
      <c r="BX1875" s="99">
        <v>6303.9299945831299</v>
      </c>
      <c r="BY1875" s="99">
        <v>0</v>
      </c>
      <c r="BZ1875" s="99">
        <v>0</v>
      </c>
      <c r="CA1875" s="99">
        <v>24278.845190763499</v>
      </c>
      <c r="CB1875" s="99">
        <v>2547065.3208007799</v>
      </c>
      <c r="CC1875" s="99">
        <v>23252402.807617199</v>
      </c>
      <c r="CD1875" s="99">
        <v>3535945.1840515099</v>
      </c>
      <c r="CE1875" s="99">
        <v>1344.5841869562901</v>
      </c>
      <c r="CF1875" s="99">
        <v>214827.697109222</v>
      </c>
      <c r="CG1875" s="99">
        <v>1882309.24986267</v>
      </c>
      <c r="CH1875" s="99">
        <v>271674.55717086798</v>
      </c>
      <c r="CI1875" s="99">
        <v>25624.227662801699</v>
      </c>
      <c r="CJ1875" s="99">
        <v>2758722.4865417499</v>
      </c>
      <c r="CK1875" s="99">
        <v>25135255.229492199</v>
      </c>
      <c r="CL1875" s="99">
        <v>3821891.1133727999</v>
      </c>
      <c r="CM1875" s="188">
        <v>28777.462966442101</v>
      </c>
      <c r="CN1875" s="188">
        <v>3860127.0146789602</v>
      </c>
      <c r="CO1875" s="188">
        <v>29502698.018554699</v>
      </c>
      <c r="CP1875" s="99">
        <v>3821891.1133727999</v>
      </c>
      <c r="CQ1875" s="99">
        <v>1280.9542699456199</v>
      </c>
      <c r="CR1875" s="99">
        <v>205825.71815299999</v>
      </c>
      <c r="CS1875" s="99">
        <v>1802515.2268066399</v>
      </c>
      <c r="CT1875" s="99">
        <v>266263.31259918201</v>
      </c>
      <c r="CU1875" s="98">
        <v>12617.283471446</v>
      </c>
      <c r="CV1875" s="98">
        <v>4504.6078446259999</v>
      </c>
    </row>
    <row r="1876" spans="1:100" x14ac:dyDescent="0.2">
      <c r="A1876" s="98" t="s">
        <v>185</v>
      </c>
      <c r="B1876" s="100">
        <v>42156</v>
      </c>
      <c r="C1876" s="99">
        <v>0</v>
      </c>
      <c r="D1876" s="99">
        <v>11630.108183145499</v>
      </c>
      <c r="E1876" s="99">
        <v>12539.2273938656</v>
      </c>
      <c r="F1876" s="99">
        <v>9141.0395438671094</v>
      </c>
      <c r="G1876" s="99">
        <v>1375.72759279609</v>
      </c>
      <c r="H1876" s="99">
        <v>0</v>
      </c>
      <c r="I1876" s="99">
        <v>0</v>
      </c>
      <c r="J1876" s="99">
        <v>3257.2483651339999</v>
      </c>
      <c r="K1876" s="99">
        <v>0</v>
      </c>
      <c r="L1876" s="99">
        <v>37.244380024261801</v>
      </c>
      <c r="M1876" s="99">
        <v>327.54093906655902</v>
      </c>
      <c r="N1876" s="99">
        <v>7675.4830024838402</v>
      </c>
      <c r="O1876" s="99">
        <v>0</v>
      </c>
      <c r="P1876" s="99">
        <v>8874.24946534634</v>
      </c>
      <c r="Q1876" s="99">
        <v>4682.1079010367403</v>
      </c>
      <c r="R1876" s="99">
        <v>0</v>
      </c>
      <c r="S1876" s="99">
        <v>58.824044193141198</v>
      </c>
      <c r="T1876" s="99">
        <v>0</v>
      </c>
      <c r="U1876" s="99">
        <v>3259.9669761955702</v>
      </c>
      <c r="V1876" s="99">
        <v>0</v>
      </c>
      <c r="W1876" s="99">
        <v>979441.33837890602</v>
      </c>
      <c r="X1876" s="99">
        <v>1537978.9457397501</v>
      </c>
      <c r="Y1876" s="99">
        <v>964003.79877471901</v>
      </c>
      <c r="Z1876" s="99">
        <v>219552.403331757</v>
      </c>
      <c r="AA1876" s="99">
        <v>0</v>
      </c>
      <c r="AB1876" s="99">
        <v>0</v>
      </c>
      <c r="AC1876" s="99">
        <v>1105759.4193267799</v>
      </c>
      <c r="AD1876" s="99">
        <v>0</v>
      </c>
      <c r="AE1876" s="99">
        <v>5320.21413397789</v>
      </c>
      <c r="AF1876" s="99">
        <v>45164.409244060502</v>
      </c>
      <c r="AG1876" s="99">
        <v>892333.21789550805</v>
      </c>
      <c r="AH1876" s="99">
        <v>0</v>
      </c>
      <c r="AI1876" s="99">
        <v>841329.86189269996</v>
      </c>
      <c r="AJ1876" s="99">
        <v>615802.79772949195</v>
      </c>
      <c r="AK1876" s="99">
        <v>0</v>
      </c>
      <c r="AL1876" s="99">
        <v>8303.3159029483795</v>
      </c>
      <c r="AM1876" s="99">
        <v>0</v>
      </c>
      <c r="AN1876" s="99">
        <v>1106244.5750122101</v>
      </c>
      <c r="AO1876" s="99">
        <v>0</v>
      </c>
      <c r="AP1876" s="99">
        <v>8515325.7338867206</v>
      </c>
      <c r="AQ1876" s="99">
        <v>14505821.104614301</v>
      </c>
      <c r="AR1876" s="99">
        <v>9361522.0469970703</v>
      </c>
      <c r="AS1876" s="99">
        <v>1926351.4645080599</v>
      </c>
      <c r="AT1876" s="99">
        <v>0</v>
      </c>
      <c r="AU1876" s="99">
        <v>0</v>
      </c>
      <c r="AV1876" s="99">
        <v>4423546.9749145498</v>
      </c>
      <c r="AW1876" s="99">
        <v>0</v>
      </c>
      <c r="AX1876" s="99">
        <v>54936.568502902999</v>
      </c>
      <c r="AY1876" s="99">
        <v>417338.04597854603</v>
      </c>
      <c r="AZ1876" s="99">
        <v>8630007.7384033203</v>
      </c>
      <c r="BA1876" s="99">
        <v>0</v>
      </c>
      <c r="BB1876" s="99">
        <v>8842891.0111084003</v>
      </c>
      <c r="BC1876" s="99">
        <v>5644664.3748168899</v>
      </c>
      <c r="BD1876" s="99">
        <v>0</v>
      </c>
      <c r="BE1876" s="99">
        <v>71668.236827850298</v>
      </c>
      <c r="BF1876" s="99">
        <v>0</v>
      </c>
      <c r="BG1876" s="99">
        <v>4424180.9665527297</v>
      </c>
      <c r="BH1876" s="99">
        <v>0</v>
      </c>
      <c r="BI1876" s="99">
        <v>726397.35093689</v>
      </c>
      <c r="BJ1876" s="99">
        <v>2794053.6563415499</v>
      </c>
      <c r="BK1876" s="99">
        <v>1948369.8135681199</v>
      </c>
      <c r="BL1876" s="99">
        <v>278934.94461822498</v>
      </c>
      <c r="BM1876" s="99">
        <v>0</v>
      </c>
      <c r="BN1876" s="99">
        <v>0</v>
      </c>
      <c r="BO1876" s="99">
        <v>0</v>
      </c>
      <c r="BP1876" s="99">
        <v>0</v>
      </c>
      <c r="BQ1876" s="99">
        <v>0</v>
      </c>
      <c r="BR1876" s="99">
        <v>63485.271681308703</v>
      </c>
      <c r="BS1876" s="99">
        <v>1109597.8295440699</v>
      </c>
      <c r="BT1876" s="99">
        <v>0</v>
      </c>
      <c r="BU1876" s="99">
        <v>653181.06999969506</v>
      </c>
      <c r="BV1876" s="99">
        <v>1685406.3630371101</v>
      </c>
      <c r="BW1876" s="99">
        <v>0</v>
      </c>
      <c r="BX1876" s="99">
        <v>6322.6299945712099</v>
      </c>
      <c r="BY1876" s="99">
        <v>0</v>
      </c>
      <c r="BZ1876" s="99">
        <v>0</v>
      </c>
      <c r="CA1876" s="99">
        <v>24266.0623278618</v>
      </c>
      <c r="CB1876" s="99">
        <v>2515637.12191772</v>
      </c>
      <c r="CC1876" s="99">
        <v>22976243.442382801</v>
      </c>
      <c r="CD1876" s="99">
        <v>3516382.1585082998</v>
      </c>
      <c r="CE1876" s="99">
        <v>1374.9727558791601</v>
      </c>
      <c r="CF1876" s="99">
        <v>219244.80192947399</v>
      </c>
      <c r="CG1876" s="99">
        <v>1927241.01335144</v>
      </c>
      <c r="CH1876" s="99">
        <v>278998.64101791399</v>
      </c>
      <c r="CI1876" s="99">
        <v>25643.077413082101</v>
      </c>
      <c r="CJ1876" s="99">
        <v>2736809.2492065402</v>
      </c>
      <c r="CK1876" s="99">
        <v>24913850.037109401</v>
      </c>
      <c r="CL1876" s="99">
        <v>3799139.7854309101</v>
      </c>
      <c r="CM1876" s="188">
        <v>28860.233504295298</v>
      </c>
      <c r="CN1876" s="188">
        <v>3839961.6635131799</v>
      </c>
      <c r="CO1876" s="188">
        <v>29350743.641845699</v>
      </c>
      <c r="CP1876" s="99">
        <v>3799139.7854309101</v>
      </c>
      <c r="CQ1876" s="99">
        <v>1317.4390472620701</v>
      </c>
      <c r="CR1876" s="99">
        <v>211298.583047867</v>
      </c>
      <c r="CS1876" s="99">
        <v>1856881.0701293901</v>
      </c>
      <c r="CT1876" s="99">
        <v>273134.27749633801</v>
      </c>
      <c r="CU1876" s="98">
        <v>12541.658747592001</v>
      </c>
      <c r="CV1876" s="98">
        <v>4582.0283528139998</v>
      </c>
    </row>
    <row r="1877" spans="1:100" x14ac:dyDescent="0.2">
      <c r="A1877" s="98" t="s">
        <v>185</v>
      </c>
      <c r="B1877" s="100">
        <v>42248</v>
      </c>
      <c r="C1877" s="99">
        <v>0</v>
      </c>
      <c r="D1877" s="99">
        <v>11564.332087397601</v>
      </c>
      <c r="E1877" s="99">
        <v>12518.4438416958</v>
      </c>
      <c r="F1877" s="99">
        <v>9160.0489271879196</v>
      </c>
      <c r="G1877" s="99">
        <v>1380.6255617439699</v>
      </c>
      <c r="H1877" s="99">
        <v>0</v>
      </c>
      <c r="I1877" s="99">
        <v>0</v>
      </c>
      <c r="J1877" s="99">
        <v>3291.3835898041698</v>
      </c>
      <c r="K1877" s="99">
        <v>0</v>
      </c>
      <c r="L1877" s="99">
        <v>48.061960974242503</v>
      </c>
      <c r="M1877" s="99">
        <v>305.25286971032602</v>
      </c>
      <c r="N1877" s="99">
        <v>7639.6988863348997</v>
      </c>
      <c r="O1877" s="99">
        <v>0</v>
      </c>
      <c r="P1877" s="99">
        <v>14039.0220364332</v>
      </c>
      <c r="Q1877" s="99">
        <v>4678.6073574423799</v>
      </c>
      <c r="R1877" s="99">
        <v>0</v>
      </c>
      <c r="S1877" s="99">
        <v>56.895409367978601</v>
      </c>
      <c r="T1877" s="99">
        <v>0</v>
      </c>
      <c r="U1877" s="99">
        <v>3290.3509233295899</v>
      </c>
      <c r="V1877" s="99">
        <v>0</v>
      </c>
      <c r="W1877" s="99">
        <v>953927.92438507103</v>
      </c>
      <c r="X1877" s="99">
        <v>1529003.5172882101</v>
      </c>
      <c r="Y1877" s="99">
        <v>964557.93562316895</v>
      </c>
      <c r="Z1877" s="99">
        <v>222510.53034210199</v>
      </c>
      <c r="AA1877" s="99">
        <v>0</v>
      </c>
      <c r="AB1877" s="99">
        <v>0</v>
      </c>
      <c r="AC1877" s="99">
        <v>1111879.19789124</v>
      </c>
      <c r="AD1877" s="99">
        <v>0</v>
      </c>
      <c r="AE1877" s="99">
        <v>4718.2565653920201</v>
      </c>
      <c r="AF1877" s="99">
        <v>42298.800802707701</v>
      </c>
      <c r="AG1877" s="99">
        <v>886699.65786743199</v>
      </c>
      <c r="AH1877" s="99">
        <v>0</v>
      </c>
      <c r="AI1877" s="99">
        <v>1036724.50133514</v>
      </c>
      <c r="AJ1877" s="99">
        <v>608600.86839294399</v>
      </c>
      <c r="AK1877" s="99">
        <v>0</v>
      </c>
      <c r="AL1877" s="99">
        <v>7542.2167578935596</v>
      </c>
      <c r="AM1877" s="99">
        <v>0</v>
      </c>
      <c r="AN1877" s="99">
        <v>1112799.48841858</v>
      </c>
      <c r="AO1877" s="99">
        <v>0</v>
      </c>
      <c r="AP1877" s="99">
        <v>8279492.9765014602</v>
      </c>
      <c r="AQ1877" s="99">
        <v>14458507.9849854</v>
      </c>
      <c r="AR1877" s="99">
        <v>9399579.8726806603</v>
      </c>
      <c r="AS1877" s="99">
        <v>1958393.4138183601</v>
      </c>
      <c r="AT1877" s="99">
        <v>0</v>
      </c>
      <c r="AU1877" s="99">
        <v>0</v>
      </c>
      <c r="AV1877" s="99">
        <v>4479783.11120605</v>
      </c>
      <c r="AW1877" s="99">
        <v>0</v>
      </c>
      <c r="AX1877" s="99">
        <v>32107.276550054601</v>
      </c>
      <c r="AY1877" s="99">
        <v>390082.240520477</v>
      </c>
      <c r="AZ1877" s="99">
        <v>8586890.9587402306</v>
      </c>
      <c r="BA1877" s="99">
        <v>0</v>
      </c>
      <c r="BB1877" s="99">
        <v>6991196.5605468797</v>
      </c>
      <c r="BC1877" s="99">
        <v>5550731.55786133</v>
      </c>
      <c r="BD1877" s="99">
        <v>0</v>
      </c>
      <c r="BE1877" s="99">
        <v>65920.014067649798</v>
      </c>
      <c r="BF1877" s="99">
        <v>0</v>
      </c>
      <c r="BG1877" s="99">
        <v>4482210.1888427697</v>
      </c>
      <c r="BH1877" s="99">
        <v>0</v>
      </c>
      <c r="BI1877" s="99">
        <v>703700.44495391799</v>
      </c>
      <c r="BJ1877" s="99">
        <v>2791904.6104126</v>
      </c>
      <c r="BK1877" s="99">
        <v>1967289.9045104999</v>
      </c>
      <c r="BL1877" s="99">
        <v>282515.84606552101</v>
      </c>
      <c r="BM1877" s="99">
        <v>0</v>
      </c>
      <c r="BN1877" s="99">
        <v>0</v>
      </c>
      <c r="BO1877" s="99">
        <v>0</v>
      </c>
      <c r="BP1877" s="99">
        <v>0</v>
      </c>
      <c r="BQ1877" s="99">
        <v>0</v>
      </c>
      <c r="BR1877" s="99">
        <v>60080.337859153697</v>
      </c>
      <c r="BS1877" s="99">
        <v>1096665.6872253399</v>
      </c>
      <c r="BT1877" s="99">
        <v>0</v>
      </c>
      <c r="BU1877" s="99">
        <v>627109.479995728</v>
      </c>
      <c r="BV1877" s="99">
        <v>1683902.38243103</v>
      </c>
      <c r="BW1877" s="99">
        <v>0</v>
      </c>
      <c r="BX1877" s="99">
        <v>4896.1299945115998</v>
      </c>
      <c r="BY1877" s="99">
        <v>0</v>
      </c>
      <c r="BZ1877" s="99">
        <v>0</v>
      </c>
      <c r="CA1877" s="99">
        <v>24101.193546295199</v>
      </c>
      <c r="CB1877" s="99">
        <v>2482324.9483337398</v>
      </c>
      <c r="CC1877" s="99">
        <v>22750737.15625</v>
      </c>
      <c r="CD1877" s="99">
        <v>3507927.2804870601</v>
      </c>
      <c r="CE1877" s="99">
        <v>1380.46648642421</v>
      </c>
      <c r="CF1877" s="99">
        <v>222369.157932281</v>
      </c>
      <c r="CG1877" s="99">
        <v>1957651.6983795201</v>
      </c>
      <c r="CH1877" s="99">
        <v>282551.12034225499</v>
      </c>
      <c r="CI1877" s="99">
        <v>25482.0659062862</v>
      </c>
      <c r="CJ1877" s="99">
        <v>2705543.4987793001</v>
      </c>
      <c r="CK1877" s="99">
        <v>24705484.138183601</v>
      </c>
      <c r="CL1877" s="99">
        <v>3786190.4227905301</v>
      </c>
      <c r="CM1877" s="188">
        <v>28751.328438043602</v>
      </c>
      <c r="CN1877" s="188">
        <v>3819840.62322998</v>
      </c>
      <c r="CO1877" s="188">
        <v>29183740.505859401</v>
      </c>
      <c r="CP1877" s="99">
        <v>3786190.4227905301</v>
      </c>
      <c r="CQ1877" s="99">
        <v>1326.65193280578</v>
      </c>
      <c r="CR1877" s="99">
        <v>214955.937196732</v>
      </c>
      <c r="CS1877" s="99">
        <v>1893124.5769805899</v>
      </c>
      <c r="CT1877" s="99">
        <v>276557.43994903599</v>
      </c>
      <c r="CU1877" s="98">
        <v>12520.830149169</v>
      </c>
      <c r="CV1877" s="98">
        <v>4621.3033656119997</v>
      </c>
    </row>
    <row r="1878" spans="1:100" x14ac:dyDescent="0.2">
      <c r="A1878" s="98" t="s">
        <v>185</v>
      </c>
      <c r="B1878" s="100">
        <v>42339</v>
      </c>
      <c r="C1878" s="99">
        <v>0</v>
      </c>
      <c r="D1878" s="99">
        <v>11567.240995407101</v>
      </c>
      <c r="E1878" s="99">
        <v>12516.279228568101</v>
      </c>
      <c r="F1878" s="99">
        <v>9246.6131180524808</v>
      </c>
      <c r="G1878" s="99">
        <v>1379.82120193541</v>
      </c>
      <c r="H1878" s="99">
        <v>0</v>
      </c>
      <c r="I1878" s="99">
        <v>0</v>
      </c>
      <c r="J1878" s="99">
        <v>3314.8445897698398</v>
      </c>
      <c r="K1878" s="99">
        <v>0</v>
      </c>
      <c r="L1878" s="99">
        <v>52.579300940968103</v>
      </c>
      <c r="M1878" s="99">
        <v>292.90490861609601</v>
      </c>
      <c r="N1878" s="99">
        <v>7623.4956008791896</v>
      </c>
      <c r="O1878" s="99">
        <v>0</v>
      </c>
      <c r="P1878" s="99">
        <v>12792.432048082401</v>
      </c>
      <c r="Q1878" s="99">
        <v>4692.0524873137501</v>
      </c>
      <c r="R1878" s="99">
        <v>0</v>
      </c>
      <c r="S1878" s="99">
        <v>52.594561530742801</v>
      </c>
      <c r="T1878" s="99">
        <v>0</v>
      </c>
      <c r="U1878" s="99">
        <v>3313.3266446590401</v>
      </c>
      <c r="V1878" s="99">
        <v>0</v>
      </c>
      <c r="W1878" s="99">
        <v>932110.498931885</v>
      </c>
      <c r="X1878" s="99">
        <v>1521125.9906616199</v>
      </c>
      <c r="Y1878" s="99">
        <v>965026.06375122105</v>
      </c>
      <c r="Z1878" s="99">
        <v>222986.52994155901</v>
      </c>
      <c r="AA1878" s="99">
        <v>0</v>
      </c>
      <c r="AB1878" s="99">
        <v>0</v>
      </c>
      <c r="AC1878" s="99">
        <v>1124369.1283569301</v>
      </c>
      <c r="AD1878" s="99">
        <v>0</v>
      </c>
      <c r="AE1878" s="99">
        <v>5139.1745708584804</v>
      </c>
      <c r="AF1878" s="99">
        <v>42320.541957378402</v>
      </c>
      <c r="AG1878" s="99">
        <v>881879.42840576195</v>
      </c>
      <c r="AH1878" s="99">
        <v>0</v>
      </c>
      <c r="AI1878" s="99">
        <v>976485.40856170701</v>
      </c>
      <c r="AJ1878" s="99">
        <v>602014.17508697498</v>
      </c>
      <c r="AK1878" s="99">
        <v>0</v>
      </c>
      <c r="AL1878" s="99">
        <v>7130.7543146014204</v>
      </c>
      <c r="AM1878" s="99">
        <v>0</v>
      </c>
      <c r="AN1878" s="99">
        <v>1124635.0142669701</v>
      </c>
      <c r="AO1878" s="99">
        <v>0</v>
      </c>
      <c r="AP1878" s="99">
        <v>8085085.83666992</v>
      </c>
      <c r="AQ1878" s="99">
        <v>14391040.724609399</v>
      </c>
      <c r="AR1878" s="99">
        <v>9405460.2926025409</v>
      </c>
      <c r="AS1878" s="99">
        <v>1957763.8715515099</v>
      </c>
      <c r="AT1878" s="99">
        <v>0</v>
      </c>
      <c r="AU1878" s="99">
        <v>0</v>
      </c>
      <c r="AV1878" s="99">
        <v>4576447.72265625</v>
      </c>
      <c r="AW1878" s="99">
        <v>0</v>
      </c>
      <c r="AX1878" s="99">
        <v>50332.124248504602</v>
      </c>
      <c r="AY1878" s="99">
        <v>397284.31176757801</v>
      </c>
      <c r="AZ1878" s="99">
        <v>8549040.30932617</v>
      </c>
      <c r="BA1878" s="99">
        <v>0</v>
      </c>
      <c r="BB1878" s="99">
        <v>9468853.3682861291</v>
      </c>
      <c r="BC1878" s="99">
        <v>5464237.8101806603</v>
      </c>
      <c r="BD1878" s="99">
        <v>0</v>
      </c>
      <c r="BE1878" s="99">
        <v>61683.254345417001</v>
      </c>
      <c r="BF1878" s="99">
        <v>0</v>
      </c>
      <c r="BG1878" s="99">
        <v>4578727.2689209003</v>
      </c>
      <c r="BH1878" s="99">
        <v>0</v>
      </c>
      <c r="BI1878" s="99">
        <v>936070.28999328602</v>
      </c>
      <c r="BJ1878" s="99">
        <v>2808395.1747131301</v>
      </c>
      <c r="BK1878" s="99">
        <v>1994632.9362182601</v>
      </c>
      <c r="BL1878" s="99">
        <v>287126.324691772</v>
      </c>
      <c r="BM1878" s="99">
        <v>0</v>
      </c>
      <c r="BN1878" s="99">
        <v>0</v>
      </c>
      <c r="BO1878" s="99">
        <v>0</v>
      </c>
      <c r="BP1878" s="99">
        <v>0</v>
      </c>
      <c r="BQ1878" s="99">
        <v>0</v>
      </c>
      <c r="BR1878" s="99">
        <v>59258.913471221902</v>
      </c>
      <c r="BS1878" s="99">
        <v>1082863.6009216299</v>
      </c>
      <c r="BT1878" s="99">
        <v>0</v>
      </c>
      <c r="BU1878" s="99">
        <v>1016983.5</v>
      </c>
      <c r="BV1878" s="99">
        <v>1701731.03575134</v>
      </c>
      <c r="BW1878" s="99">
        <v>0</v>
      </c>
      <c r="BX1878" s="99">
        <v>6938.0399796962702</v>
      </c>
      <c r="BY1878" s="99">
        <v>0</v>
      </c>
      <c r="BZ1878" s="99">
        <v>0</v>
      </c>
      <c r="CA1878" s="99">
        <v>23967.057318925901</v>
      </c>
      <c r="CB1878" s="99">
        <v>2451989.32989502</v>
      </c>
      <c r="CC1878" s="99">
        <v>22528606.325439502</v>
      </c>
      <c r="CD1878" s="99">
        <v>3774179.9430847201</v>
      </c>
      <c r="CE1878" s="99">
        <v>1380.66985149682</v>
      </c>
      <c r="CF1878" s="99">
        <v>223295.18384361299</v>
      </c>
      <c r="CG1878" s="99">
        <v>1958029.30953979</v>
      </c>
      <c r="CH1878" s="99">
        <v>287137.12893676799</v>
      </c>
      <c r="CI1878" s="99">
        <v>25345.0582990646</v>
      </c>
      <c r="CJ1878" s="99">
        <v>2676349.0556030301</v>
      </c>
      <c r="CK1878" s="99">
        <v>24478698.7490234</v>
      </c>
      <c r="CL1878" s="99">
        <v>4051156.0961303702</v>
      </c>
      <c r="CM1878" s="188">
        <v>28586.749170303301</v>
      </c>
      <c r="CN1878" s="188">
        <v>3798165.7747802702</v>
      </c>
      <c r="CO1878" s="188">
        <v>29033021.643066399</v>
      </c>
      <c r="CP1878" s="99">
        <v>4051156.0961303702</v>
      </c>
      <c r="CQ1878" s="99">
        <v>1329.5858026444901</v>
      </c>
      <c r="CR1878" s="99">
        <v>215692.19193077099</v>
      </c>
      <c r="CS1878" s="99">
        <v>1896035.7806243901</v>
      </c>
      <c r="CT1878" s="99">
        <v>279838.21474456799</v>
      </c>
      <c r="CU1878" s="98">
        <v>12518.704278674</v>
      </c>
      <c r="CV1878" s="98">
        <v>4649.0609103930001</v>
      </c>
    </row>
    <row r="1879" spans="1:100" x14ac:dyDescent="0.2">
      <c r="A1879" s="98" t="s">
        <v>185</v>
      </c>
      <c r="B1879" s="100">
        <v>42430</v>
      </c>
      <c r="C1879" s="99">
        <v>0</v>
      </c>
      <c r="D1879" s="99">
        <v>11711.3998659849</v>
      </c>
      <c r="E1879" s="99">
        <v>12581.720131039599</v>
      </c>
      <c r="F1879" s="99">
        <v>9349.7760139703805</v>
      </c>
      <c r="G1879" s="99">
        <v>1400.7532908022399</v>
      </c>
      <c r="H1879" s="99">
        <v>0</v>
      </c>
      <c r="I1879" s="99">
        <v>0</v>
      </c>
      <c r="J1879" s="99">
        <v>3354.3323235809798</v>
      </c>
      <c r="K1879" s="99">
        <v>0</v>
      </c>
      <c r="L1879" s="99">
        <v>49.2798388022929</v>
      </c>
      <c r="M1879" s="99">
        <v>285.764622174203</v>
      </c>
      <c r="N1879" s="99">
        <v>7650.1453328132602</v>
      </c>
      <c r="O1879" s="99">
        <v>0</v>
      </c>
      <c r="P1879" s="99">
        <v>11638.0876452923</v>
      </c>
      <c r="Q1879" s="99">
        <v>4755.4811571836499</v>
      </c>
      <c r="R1879" s="99">
        <v>0</v>
      </c>
      <c r="S1879" s="99">
        <v>54.5807859790511</v>
      </c>
      <c r="T1879" s="99">
        <v>0</v>
      </c>
      <c r="U1879" s="99">
        <v>3360.0143828690102</v>
      </c>
      <c r="V1879" s="99">
        <v>0</v>
      </c>
      <c r="W1879" s="99">
        <v>957686.430076599</v>
      </c>
      <c r="X1879" s="99">
        <v>1514397.92416382</v>
      </c>
      <c r="Y1879" s="99">
        <v>970601.85171508801</v>
      </c>
      <c r="Z1879" s="99">
        <v>225031.82417106599</v>
      </c>
      <c r="AA1879" s="99">
        <v>0</v>
      </c>
      <c r="AB1879" s="99">
        <v>0</v>
      </c>
      <c r="AC1879" s="99">
        <v>1136058.4939880399</v>
      </c>
      <c r="AD1879" s="99">
        <v>0</v>
      </c>
      <c r="AE1879" s="99">
        <v>5856.0657756328601</v>
      </c>
      <c r="AF1879" s="99">
        <v>40502.976587295503</v>
      </c>
      <c r="AG1879" s="99">
        <v>884075.00011444103</v>
      </c>
      <c r="AH1879" s="99">
        <v>0</v>
      </c>
      <c r="AI1879" s="99">
        <v>925630.26880645799</v>
      </c>
      <c r="AJ1879" s="99">
        <v>597591.50117492699</v>
      </c>
      <c r="AK1879" s="99">
        <v>0</v>
      </c>
      <c r="AL1879" s="99">
        <v>7107.7338402271298</v>
      </c>
      <c r="AM1879" s="99">
        <v>0</v>
      </c>
      <c r="AN1879" s="99">
        <v>1136415.13819885</v>
      </c>
      <c r="AO1879" s="99">
        <v>0</v>
      </c>
      <c r="AP1879" s="99">
        <v>8407441.6389160194</v>
      </c>
      <c r="AQ1879" s="99">
        <v>14373117.560424799</v>
      </c>
      <c r="AR1879" s="99">
        <v>9478104.4621581994</v>
      </c>
      <c r="AS1879" s="99">
        <v>1984094.62626648</v>
      </c>
      <c r="AT1879" s="99">
        <v>0</v>
      </c>
      <c r="AU1879" s="99">
        <v>0</v>
      </c>
      <c r="AV1879" s="99">
        <v>4631364.6045532199</v>
      </c>
      <c r="AW1879" s="99">
        <v>0</v>
      </c>
      <c r="AX1879" s="99">
        <v>50114.848180294</v>
      </c>
      <c r="AY1879" s="99">
        <v>376653.792655945</v>
      </c>
      <c r="AZ1879" s="99">
        <v>8584024.7147216797</v>
      </c>
      <c r="BA1879" s="99">
        <v>0</v>
      </c>
      <c r="BB1879" s="99">
        <v>7951322.046875</v>
      </c>
      <c r="BC1879" s="99">
        <v>5436147.26879883</v>
      </c>
      <c r="BD1879" s="99">
        <v>0</v>
      </c>
      <c r="BE1879" s="99">
        <v>60108.734956741297</v>
      </c>
      <c r="BF1879" s="99">
        <v>0</v>
      </c>
      <c r="BG1879" s="99">
        <v>4633653.3983154297</v>
      </c>
      <c r="BH1879" s="99">
        <v>0</v>
      </c>
      <c r="BI1879" s="99">
        <v>1878147.8056640599</v>
      </c>
      <c r="BJ1879" s="99">
        <v>2806224.0511779799</v>
      </c>
      <c r="BK1879" s="99">
        <v>2016366.0660095201</v>
      </c>
      <c r="BL1879" s="99">
        <v>296157.76248168899</v>
      </c>
      <c r="BM1879" s="99">
        <v>0</v>
      </c>
      <c r="BN1879" s="99">
        <v>0</v>
      </c>
      <c r="BO1879" s="99">
        <v>0</v>
      </c>
      <c r="BP1879" s="99">
        <v>0</v>
      </c>
      <c r="BQ1879" s="99">
        <v>0</v>
      </c>
      <c r="BR1879" s="99">
        <v>58408.513957977302</v>
      </c>
      <c r="BS1879" s="99">
        <v>1089033.9286956801</v>
      </c>
      <c r="BT1879" s="99">
        <v>0</v>
      </c>
      <c r="BU1879" s="99">
        <v>1710814.2199859601</v>
      </c>
      <c r="BV1879" s="99">
        <v>1708128.3348541299</v>
      </c>
      <c r="BW1879" s="99">
        <v>0</v>
      </c>
      <c r="BX1879" s="99">
        <v>12457.499958038299</v>
      </c>
      <c r="BY1879" s="99">
        <v>0</v>
      </c>
      <c r="BZ1879" s="99">
        <v>0</v>
      </c>
      <c r="CA1879" s="99">
        <v>24305.9931521416</v>
      </c>
      <c r="CB1879" s="99">
        <v>2476835.4412231399</v>
      </c>
      <c r="CC1879" s="99">
        <v>22879128.2119141</v>
      </c>
      <c r="CD1879" s="99">
        <v>4605842.5535278302</v>
      </c>
      <c r="CE1879" s="99">
        <v>1400.87539854646</v>
      </c>
      <c r="CF1879" s="99">
        <v>225267.45049667399</v>
      </c>
      <c r="CG1879" s="99">
        <v>1984426.23187256</v>
      </c>
      <c r="CH1879" s="99">
        <v>295966.64255523699</v>
      </c>
      <c r="CI1879" s="99">
        <v>25707.839928627</v>
      </c>
      <c r="CJ1879" s="99">
        <v>2698022.2870178199</v>
      </c>
      <c r="CK1879" s="99">
        <v>24860951.040527299</v>
      </c>
      <c r="CL1879" s="99">
        <v>4914383.7072143601</v>
      </c>
      <c r="CM1879" s="188">
        <v>29006.4909067154</v>
      </c>
      <c r="CN1879" s="188">
        <v>3848946.79797363</v>
      </c>
      <c r="CO1879" s="188">
        <v>29500945.996826202</v>
      </c>
      <c r="CP1879" s="99">
        <v>4914383.7072143601</v>
      </c>
      <c r="CQ1879" s="99">
        <v>1348.65796716511</v>
      </c>
      <c r="CR1879" s="99">
        <v>217998.80641746501</v>
      </c>
      <c r="CS1879" s="99">
        <v>1920828.10406494</v>
      </c>
      <c r="CT1879" s="99">
        <v>284394.97153854399</v>
      </c>
      <c r="CU1879" s="98">
        <v>12578.870712947</v>
      </c>
      <c r="CV1879" s="98">
        <v>4705.4822349810001</v>
      </c>
    </row>
    <row r="1880" spans="1:100" x14ac:dyDescent="0.2">
      <c r="A1880" s="98" t="s">
        <v>185</v>
      </c>
      <c r="B1880" s="100">
        <v>42522</v>
      </c>
      <c r="C1880" s="99">
        <v>0</v>
      </c>
      <c r="D1880" s="99">
        <v>11716.5058059692</v>
      </c>
      <c r="E1880" s="99">
        <v>12669.7644735575</v>
      </c>
      <c r="F1880" s="99">
        <v>9470.6210601329803</v>
      </c>
      <c r="G1880" s="99">
        <v>1412.1642400324299</v>
      </c>
      <c r="H1880" s="99">
        <v>0</v>
      </c>
      <c r="I1880" s="99">
        <v>0</v>
      </c>
      <c r="J1880" s="99">
        <v>3409.25384321809</v>
      </c>
      <c r="K1880" s="99">
        <v>0</v>
      </c>
      <c r="L1880" s="99">
        <v>38.303808368742502</v>
      </c>
      <c r="M1880" s="99">
        <v>287.24147864431097</v>
      </c>
      <c r="N1880" s="99">
        <v>7736.3096280097998</v>
      </c>
      <c r="O1880" s="99">
        <v>0</v>
      </c>
      <c r="P1880" s="99">
        <v>8850.4779616594296</v>
      </c>
      <c r="Q1880" s="99">
        <v>4772.35728168488</v>
      </c>
      <c r="R1880" s="99">
        <v>0</v>
      </c>
      <c r="S1880" s="99">
        <v>46.104266735725098</v>
      </c>
      <c r="T1880" s="99">
        <v>0</v>
      </c>
      <c r="U1880" s="99">
        <v>3407.9895862937001</v>
      </c>
      <c r="V1880" s="99">
        <v>0</v>
      </c>
      <c r="W1880" s="99">
        <v>999500.418800354</v>
      </c>
      <c r="X1880" s="99">
        <v>1524769.9671020501</v>
      </c>
      <c r="Y1880" s="99">
        <v>983942.41726684605</v>
      </c>
      <c r="Z1880" s="99">
        <v>228863.85707855201</v>
      </c>
      <c r="AA1880" s="99">
        <v>0</v>
      </c>
      <c r="AB1880" s="99">
        <v>0</v>
      </c>
      <c r="AC1880" s="99">
        <v>1159916.78471375</v>
      </c>
      <c r="AD1880" s="99">
        <v>0</v>
      </c>
      <c r="AE1880" s="99">
        <v>7418.0760608911496</v>
      </c>
      <c r="AF1880" s="99">
        <v>41205.202892303503</v>
      </c>
      <c r="AG1880" s="99">
        <v>894182.42530059803</v>
      </c>
      <c r="AH1880" s="99">
        <v>0</v>
      </c>
      <c r="AI1880" s="99">
        <v>897537.05477142299</v>
      </c>
      <c r="AJ1880" s="99">
        <v>601055.24951934803</v>
      </c>
      <c r="AK1880" s="99">
        <v>0</v>
      </c>
      <c r="AL1880" s="99">
        <v>6412.3945567011797</v>
      </c>
      <c r="AM1880" s="99">
        <v>0</v>
      </c>
      <c r="AN1880" s="99">
        <v>1159952.9158630399</v>
      </c>
      <c r="AO1880" s="99">
        <v>0</v>
      </c>
      <c r="AP1880" s="99">
        <v>8725325.9084472694</v>
      </c>
      <c r="AQ1880" s="99">
        <v>14529959.09021</v>
      </c>
      <c r="AR1880" s="99">
        <v>9645389.8905029297</v>
      </c>
      <c r="AS1880" s="99">
        <v>2012783.1228179899</v>
      </c>
      <c r="AT1880" s="99">
        <v>0</v>
      </c>
      <c r="AU1880" s="99">
        <v>0</v>
      </c>
      <c r="AV1880" s="99">
        <v>4766510.5681152297</v>
      </c>
      <c r="AW1880" s="99">
        <v>0</v>
      </c>
      <c r="AX1880" s="99">
        <v>71648.931498527498</v>
      </c>
      <c r="AY1880" s="99">
        <v>386653.57116699201</v>
      </c>
      <c r="AZ1880" s="99">
        <v>8713507.0440673791</v>
      </c>
      <c r="BA1880" s="99">
        <v>0</v>
      </c>
      <c r="BB1880" s="99">
        <v>9009554.55859375</v>
      </c>
      <c r="BC1880" s="99">
        <v>5646848.9375610398</v>
      </c>
      <c r="BD1880" s="99">
        <v>0</v>
      </c>
      <c r="BE1880" s="99">
        <v>55723.256168842301</v>
      </c>
      <c r="BF1880" s="99">
        <v>0</v>
      </c>
      <c r="BG1880" s="99">
        <v>4765701.7421875</v>
      </c>
      <c r="BH1880" s="99">
        <v>0</v>
      </c>
      <c r="BI1880" s="99">
        <v>1868269.60636902</v>
      </c>
      <c r="BJ1880" s="99">
        <v>2829922.5202941899</v>
      </c>
      <c r="BK1880" s="99">
        <v>2034286.5932006801</v>
      </c>
      <c r="BL1880" s="99">
        <v>300564.37951278698</v>
      </c>
      <c r="BM1880" s="99">
        <v>0</v>
      </c>
      <c r="BN1880" s="99">
        <v>0</v>
      </c>
      <c r="BO1880" s="99">
        <v>0</v>
      </c>
      <c r="BP1880" s="99">
        <v>0</v>
      </c>
      <c r="BQ1880" s="99">
        <v>0</v>
      </c>
      <c r="BR1880" s="99">
        <v>59112.225197315202</v>
      </c>
      <c r="BS1880" s="99">
        <v>1092859.0699157701</v>
      </c>
      <c r="BT1880" s="99">
        <v>0</v>
      </c>
      <c r="BU1880" s="99">
        <v>1763607.8899841299</v>
      </c>
      <c r="BV1880" s="99">
        <v>1738472.30578613</v>
      </c>
      <c r="BW1880" s="99">
        <v>0</v>
      </c>
      <c r="BX1880" s="99">
        <v>11982.299958944301</v>
      </c>
      <c r="BY1880" s="99">
        <v>0</v>
      </c>
      <c r="BZ1880" s="99">
        <v>0</v>
      </c>
      <c r="CA1880" s="99">
        <v>24464.556169986699</v>
      </c>
      <c r="CB1880" s="99">
        <v>2518591.3787536598</v>
      </c>
      <c r="CC1880" s="99">
        <v>23065215.1013184</v>
      </c>
      <c r="CD1880" s="99">
        <v>4653680.4137573196</v>
      </c>
      <c r="CE1880" s="99">
        <v>1411.3183916211101</v>
      </c>
      <c r="CF1880" s="99">
        <v>228439.36983871501</v>
      </c>
      <c r="CG1880" s="99">
        <v>2012378.97413635</v>
      </c>
      <c r="CH1880" s="99">
        <v>300721.202396393</v>
      </c>
      <c r="CI1880" s="99">
        <v>25877.06335783</v>
      </c>
      <c r="CJ1880" s="99">
        <v>2749387.1602172898</v>
      </c>
      <c r="CK1880" s="99">
        <v>25089555.598388702</v>
      </c>
      <c r="CL1880" s="99">
        <v>4956116.6862182599</v>
      </c>
      <c r="CM1880" s="188">
        <v>29242.767460823099</v>
      </c>
      <c r="CN1880" s="188">
        <v>3897355.1893005399</v>
      </c>
      <c r="CO1880" s="188">
        <v>29878530.309082001</v>
      </c>
      <c r="CP1880" s="99">
        <v>4956116.6862182599</v>
      </c>
      <c r="CQ1880" s="99">
        <v>1368.3155657648999</v>
      </c>
      <c r="CR1880" s="99">
        <v>222559.91615104699</v>
      </c>
      <c r="CS1880" s="99">
        <v>1959292.8544616699</v>
      </c>
      <c r="CT1880" s="99">
        <v>289551.02238464402</v>
      </c>
      <c r="CU1880" s="98">
        <v>12670.254312436</v>
      </c>
      <c r="CV1880" s="98">
        <v>4772.1060868690001</v>
      </c>
    </row>
    <row r="1881" spans="1:100" x14ac:dyDescent="0.2">
      <c r="A1881" s="98" t="s">
        <v>185</v>
      </c>
      <c r="B1881" s="100">
        <v>42614</v>
      </c>
      <c r="C1881" s="99">
        <v>0</v>
      </c>
      <c r="D1881" s="99">
        <v>11695.238003373101</v>
      </c>
      <c r="E1881" s="99">
        <v>12816.639680862399</v>
      </c>
      <c r="F1881" s="99">
        <v>9630.5086951255798</v>
      </c>
      <c r="G1881" s="99">
        <v>1432.9461810886901</v>
      </c>
      <c r="H1881" s="99">
        <v>0</v>
      </c>
      <c r="I1881" s="99">
        <v>0</v>
      </c>
      <c r="J1881" s="99">
        <v>3452.3425859510899</v>
      </c>
      <c r="K1881" s="99">
        <v>0</v>
      </c>
      <c r="L1881" s="99">
        <v>116.618362720124</v>
      </c>
      <c r="M1881" s="99">
        <v>290.87190407887101</v>
      </c>
      <c r="N1881" s="99">
        <v>7847.0916200280199</v>
      </c>
      <c r="O1881" s="99">
        <v>0</v>
      </c>
      <c r="P1881" s="99">
        <v>13971.122808694799</v>
      </c>
      <c r="Q1881" s="99">
        <v>4749.5482528209704</v>
      </c>
      <c r="R1881" s="99">
        <v>0</v>
      </c>
      <c r="S1881" s="99">
        <v>37.929492353461697</v>
      </c>
      <c r="T1881" s="99">
        <v>0</v>
      </c>
      <c r="U1881" s="99">
        <v>3450.4372734725498</v>
      </c>
      <c r="V1881" s="99">
        <v>0</v>
      </c>
      <c r="W1881" s="99">
        <v>954725.39492797898</v>
      </c>
      <c r="X1881" s="99">
        <v>1525972.12867737</v>
      </c>
      <c r="Y1881" s="99">
        <v>993890.35511779797</v>
      </c>
      <c r="Z1881" s="99">
        <v>227846.745809555</v>
      </c>
      <c r="AA1881" s="99">
        <v>0</v>
      </c>
      <c r="AB1881" s="99">
        <v>0</v>
      </c>
      <c r="AC1881" s="99">
        <v>1174543.7285766599</v>
      </c>
      <c r="AD1881" s="99">
        <v>0</v>
      </c>
      <c r="AE1881" s="99">
        <v>10808.698422670401</v>
      </c>
      <c r="AF1881" s="99">
        <v>41318.363810062401</v>
      </c>
      <c r="AG1881" s="99">
        <v>903462.298179626</v>
      </c>
      <c r="AH1881" s="99">
        <v>0</v>
      </c>
      <c r="AI1881" s="99">
        <v>991975.21126556396</v>
      </c>
      <c r="AJ1881" s="99">
        <v>588969.924453735</v>
      </c>
      <c r="AK1881" s="99">
        <v>0</v>
      </c>
      <c r="AL1881" s="99">
        <v>5368.57795315981</v>
      </c>
      <c r="AM1881" s="99">
        <v>0</v>
      </c>
      <c r="AN1881" s="99">
        <v>1174954.5737304699</v>
      </c>
      <c r="AO1881" s="99">
        <v>0</v>
      </c>
      <c r="AP1881" s="99">
        <v>8350326.29577637</v>
      </c>
      <c r="AQ1881" s="99">
        <v>14561377.810058599</v>
      </c>
      <c r="AR1881" s="99">
        <v>9771296.5262451209</v>
      </c>
      <c r="AS1881" s="99">
        <v>2006823.5592193599</v>
      </c>
      <c r="AT1881" s="99">
        <v>0</v>
      </c>
      <c r="AU1881" s="99">
        <v>0</v>
      </c>
      <c r="AV1881" s="99">
        <v>4860194.8753051804</v>
      </c>
      <c r="AW1881" s="99">
        <v>0</v>
      </c>
      <c r="AX1881" s="99">
        <v>77713.451806068406</v>
      </c>
      <c r="AY1881" s="99">
        <v>396083.82326126099</v>
      </c>
      <c r="AZ1881" s="99">
        <v>8822836.24853516</v>
      </c>
      <c r="BA1881" s="99">
        <v>0</v>
      </c>
      <c r="BB1881" s="99">
        <v>6834798.8159790002</v>
      </c>
      <c r="BC1881" s="99">
        <v>5417498.5714721698</v>
      </c>
      <c r="BD1881" s="99">
        <v>0</v>
      </c>
      <c r="BE1881" s="99">
        <v>47352.019264221199</v>
      </c>
      <c r="BF1881" s="99">
        <v>0</v>
      </c>
      <c r="BG1881" s="99">
        <v>4858278.9727172898</v>
      </c>
      <c r="BH1881" s="99">
        <v>0</v>
      </c>
      <c r="BI1881" s="99">
        <v>1794673.93344116</v>
      </c>
      <c r="BJ1881" s="99">
        <v>2890748.9266967801</v>
      </c>
      <c r="BK1881" s="99">
        <v>2122234.1953735398</v>
      </c>
      <c r="BL1881" s="99">
        <v>296461.71758270299</v>
      </c>
      <c r="BM1881" s="99">
        <v>0</v>
      </c>
      <c r="BN1881" s="99">
        <v>0</v>
      </c>
      <c r="BO1881" s="99">
        <v>0</v>
      </c>
      <c r="BP1881" s="99">
        <v>0</v>
      </c>
      <c r="BQ1881" s="99">
        <v>0</v>
      </c>
      <c r="BR1881" s="99">
        <v>58113.829578876503</v>
      </c>
      <c r="BS1881" s="99">
        <v>1149256.7040405299</v>
      </c>
      <c r="BT1881" s="99">
        <v>0</v>
      </c>
      <c r="BU1881" s="99">
        <v>1658966.48999023</v>
      </c>
      <c r="BV1881" s="99">
        <v>1744543.6505127</v>
      </c>
      <c r="BW1881" s="99">
        <v>0</v>
      </c>
      <c r="BX1881" s="99">
        <v>8374.1199705600702</v>
      </c>
      <c r="BY1881" s="99">
        <v>0</v>
      </c>
      <c r="BZ1881" s="99">
        <v>0</v>
      </c>
      <c r="CA1881" s="99">
        <v>24519.2211110592</v>
      </c>
      <c r="CB1881" s="99">
        <v>2482871.9077453599</v>
      </c>
      <c r="CC1881" s="99">
        <v>22935978.7106934</v>
      </c>
      <c r="CD1881" s="99">
        <v>4681509.4866332998</v>
      </c>
      <c r="CE1881" s="99">
        <v>1432.32946315408</v>
      </c>
      <c r="CF1881" s="99">
        <v>227638.597732544</v>
      </c>
      <c r="CG1881" s="99">
        <v>2004750.14820862</v>
      </c>
      <c r="CH1881" s="99">
        <v>296500.46301651001</v>
      </c>
      <c r="CI1881" s="99">
        <v>25950.733942508701</v>
      </c>
      <c r="CJ1881" s="99">
        <v>2710600.7906189002</v>
      </c>
      <c r="CK1881" s="99">
        <v>24940970.0307617</v>
      </c>
      <c r="CL1881" s="99">
        <v>4975916.7277221698</v>
      </c>
      <c r="CM1881" s="188">
        <v>29384.662899732601</v>
      </c>
      <c r="CN1881" s="188">
        <v>3886672.9881591802</v>
      </c>
      <c r="CO1881" s="188">
        <v>29792437.189453099</v>
      </c>
      <c r="CP1881" s="99">
        <v>4975916.7277221698</v>
      </c>
      <c r="CQ1881" s="99">
        <v>1397.7615171074899</v>
      </c>
      <c r="CR1881" s="99">
        <v>222459.215208054</v>
      </c>
      <c r="CS1881" s="99">
        <v>1959526.7333679199</v>
      </c>
      <c r="CT1881" s="99">
        <v>286912.19860076898</v>
      </c>
      <c r="CU1881" s="98">
        <v>12817.704027004</v>
      </c>
      <c r="CV1881" s="98">
        <v>4838.7922418910002</v>
      </c>
    </row>
    <row r="1882" spans="1:100" x14ac:dyDescent="0.2">
      <c r="A1882" s="98" t="s">
        <v>185</v>
      </c>
      <c r="B1882" s="100">
        <v>42705</v>
      </c>
      <c r="C1882" s="99">
        <v>0</v>
      </c>
      <c r="D1882" s="99">
        <v>11711.423062682201</v>
      </c>
      <c r="E1882" s="99">
        <v>12846.009269714399</v>
      </c>
      <c r="F1882" s="99">
        <v>9726.0755381584204</v>
      </c>
      <c r="G1882" s="99">
        <v>1450.84241308272</v>
      </c>
      <c r="H1882" s="99">
        <v>0</v>
      </c>
      <c r="I1882" s="99">
        <v>0</v>
      </c>
      <c r="J1882" s="99">
        <v>3476.72942614555</v>
      </c>
      <c r="K1882" s="99">
        <v>0</v>
      </c>
      <c r="L1882" s="99">
        <v>63.408010630868397</v>
      </c>
      <c r="M1882" s="99">
        <v>285.685404572636</v>
      </c>
      <c r="N1882" s="99">
        <v>7895.18825507164</v>
      </c>
      <c r="O1882" s="99">
        <v>0</v>
      </c>
      <c r="P1882" s="99">
        <v>13066.579333543799</v>
      </c>
      <c r="Q1882" s="99">
        <v>4770.0500550270099</v>
      </c>
      <c r="R1882" s="99">
        <v>0</v>
      </c>
      <c r="S1882" s="99">
        <v>35.397955830209</v>
      </c>
      <c r="T1882" s="99">
        <v>0</v>
      </c>
      <c r="U1882" s="99">
        <v>3476.11862504482</v>
      </c>
      <c r="V1882" s="99">
        <v>0</v>
      </c>
      <c r="W1882" s="99">
        <v>935522.78192138695</v>
      </c>
      <c r="X1882" s="99">
        <v>1537611.66714478</v>
      </c>
      <c r="Y1882" s="99">
        <v>1017914.99874115</v>
      </c>
      <c r="Z1882" s="99">
        <v>226823.67816924999</v>
      </c>
      <c r="AA1882" s="99">
        <v>0</v>
      </c>
      <c r="AB1882" s="99">
        <v>0</v>
      </c>
      <c r="AC1882" s="99">
        <v>1175497.42503357</v>
      </c>
      <c r="AD1882" s="99">
        <v>0</v>
      </c>
      <c r="AE1882" s="99">
        <v>7977.25475680828</v>
      </c>
      <c r="AF1882" s="99">
        <v>41065.227868556998</v>
      </c>
      <c r="AG1882" s="99">
        <v>917734.35178375198</v>
      </c>
      <c r="AH1882" s="99">
        <v>0</v>
      </c>
      <c r="AI1882" s="99">
        <v>958776.21627807606</v>
      </c>
      <c r="AJ1882" s="99">
        <v>584563.38330841099</v>
      </c>
      <c r="AK1882" s="99">
        <v>0</v>
      </c>
      <c r="AL1882" s="99">
        <v>4766.9073969721803</v>
      </c>
      <c r="AM1882" s="99">
        <v>0</v>
      </c>
      <c r="AN1882" s="99">
        <v>1175234.1316070601</v>
      </c>
      <c r="AO1882" s="99">
        <v>0</v>
      </c>
      <c r="AP1882" s="99">
        <v>8156657.7705688505</v>
      </c>
      <c r="AQ1882" s="99">
        <v>14760811.899292</v>
      </c>
      <c r="AR1882" s="99">
        <v>10008595.240356401</v>
      </c>
      <c r="AS1882" s="99">
        <v>2012404.8082427999</v>
      </c>
      <c r="AT1882" s="99">
        <v>0</v>
      </c>
      <c r="AU1882" s="99">
        <v>0</v>
      </c>
      <c r="AV1882" s="99">
        <v>4899857.87927246</v>
      </c>
      <c r="AW1882" s="99">
        <v>0</v>
      </c>
      <c r="AX1882" s="99">
        <v>86854.850066184998</v>
      </c>
      <c r="AY1882" s="99">
        <v>391895.15508270299</v>
      </c>
      <c r="AZ1882" s="99">
        <v>8971317.82666016</v>
      </c>
      <c r="BA1882" s="99">
        <v>0</v>
      </c>
      <c r="BB1882" s="99">
        <v>9635599.6433105506</v>
      </c>
      <c r="BC1882" s="99">
        <v>5397609.3611450205</v>
      </c>
      <c r="BD1882" s="99">
        <v>0</v>
      </c>
      <c r="BE1882" s="99">
        <v>42092.4371604919</v>
      </c>
      <c r="BF1882" s="99">
        <v>0</v>
      </c>
      <c r="BG1882" s="99">
        <v>4902280.7911987295</v>
      </c>
      <c r="BH1882" s="99">
        <v>0</v>
      </c>
      <c r="BI1882" s="99">
        <v>1581428.8139495901</v>
      </c>
      <c r="BJ1882" s="99">
        <v>2917915.2922668499</v>
      </c>
      <c r="BK1882" s="99">
        <v>2149177.7796325702</v>
      </c>
      <c r="BL1882" s="99">
        <v>292717.78352355998</v>
      </c>
      <c r="BM1882" s="99">
        <v>0</v>
      </c>
      <c r="BN1882" s="99">
        <v>0</v>
      </c>
      <c r="BO1882" s="99">
        <v>0</v>
      </c>
      <c r="BP1882" s="99">
        <v>0</v>
      </c>
      <c r="BQ1882" s="99">
        <v>0</v>
      </c>
      <c r="BR1882" s="99">
        <v>58077.825722694397</v>
      </c>
      <c r="BS1882" s="99">
        <v>1134960.3468627899</v>
      </c>
      <c r="BT1882" s="99">
        <v>0</v>
      </c>
      <c r="BU1882" s="99">
        <v>1729179.6299896201</v>
      </c>
      <c r="BV1882" s="99">
        <v>1768032.16023254</v>
      </c>
      <c r="BW1882" s="99">
        <v>0</v>
      </c>
      <c r="BX1882" s="99">
        <v>7842.40997183323</v>
      </c>
      <c r="BY1882" s="99">
        <v>0</v>
      </c>
      <c r="BZ1882" s="99">
        <v>0</v>
      </c>
      <c r="CA1882" s="99">
        <v>24465.960961818699</v>
      </c>
      <c r="CB1882" s="99">
        <v>2470333.9072570801</v>
      </c>
      <c r="CC1882" s="99">
        <v>22976782.2268066</v>
      </c>
      <c r="CD1882" s="99">
        <v>4592424.2075805701</v>
      </c>
      <c r="CE1882" s="99">
        <v>1452.8753506094199</v>
      </c>
      <c r="CF1882" s="99">
        <v>227269.39616966201</v>
      </c>
      <c r="CG1882" s="99">
        <v>2016327.92616272</v>
      </c>
      <c r="CH1882" s="99">
        <v>292736.05564498901</v>
      </c>
      <c r="CI1882" s="99">
        <v>25918.262583255801</v>
      </c>
      <c r="CJ1882" s="99">
        <v>2699894.4114685101</v>
      </c>
      <c r="CK1882" s="99">
        <v>24984016.088622998</v>
      </c>
      <c r="CL1882" s="99">
        <v>4873664.8834228497</v>
      </c>
      <c r="CM1882" s="188">
        <v>29336.957604646701</v>
      </c>
      <c r="CN1882" s="188">
        <v>3869511.2626647898</v>
      </c>
      <c r="CO1882" s="188">
        <v>29852994.7185059</v>
      </c>
      <c r="CP1882" s="99">
        <v>4873664.8834228497</v>
      </c>
      <c r="CQ1882" s="99">
        <v>1420.3831977397199</v>
      </c>
      <c r="CR1882" s="99">
        <v>221713.86697578401</v>
      </c>
      <c r="CS1882" s="99">
        <v>1971243.1106872601</v>
      </c>
      <c r="CT1882" s="99">
        <v>284436.425392151</v>
      </c>
      <c r="CU1882" s="98">
        <v>12850.602374304</v>
      </c>
      <c r="CV1882" s="98">
        <v>4899.3953594739996</v>
      </c>
    </row>
    <row r="1883" spans="1:100" x14ac:dyDescent="0.2">
      <c r="A1883" s="98" t="s">
        <v>185</v>
      </c>
      <c r="B1883" s="100">
        <v>42795</v>
      </c>
      <c r="C1883" s="99">
        <v>0</v>
      </c>
      <c r="D1883" s="99">
        <v>11878.038407087301</v>
      </c>
      <c r="E1883" s="99">
        <v>12856.052004933401</v>
      </c>
      <c r="F1883" s="99">
        <v>9774.21628570557</v>
      </c>
      <c r="G1883" s="99">
        <v>1462.5174790024801</v>
      </c>
      <c r="H1883" s="99">
        <v>0</v>
      </c>
      <c r="I1883" s="99">
        <v>0</v>
      </c>
      <c r="J1883" s="99">
        <v>3593.4683695435501</v>
      </c>
      <c r="K1883" s="99">
        <v>0</v>
      </c>
      <c r="L1883" s="99">
        <v>49.261377389077097</v>
      </c>
      <c r="M1883" s="99">
        <v>280.56983410567</v>
      </c>
      <c r="N1883" s="99">
        <v>7879.0411540269897</v>
      </c>
      <c r="O1883" s="99">
        <v>0</v>
      </c>
      <c r="P1883" s="99">
        <v>11574.453231334701</v>
      </c>
      <c r="Q1883" s="99">
        <v>4802.1896552443504</v>
      </c>
      <c r="R1883" s="99">
        <v>0</v>
      </c>
      <c r="S1883" s="99">
        <v>37.182499000802601</v>
      </c>
      <c r="T1883" s="99">
        <v>0</v>
      </c>
      <c r="U1883" s="99">
        <v>3599.4209901988502</v>
      </c>
      <c r="V1883" s="99">
        <v>0</v>
      </c>
      <c r="W1883" s="99">
        <v>1048506.55252838</v>
      </c>
      <c r="X1883" s="99">
        <v>1539251.5095520001</v>
      </c>
      <c r="Y1883" s="99">
        <v>1027965.61914063</v>
      </c>
      <c r="Z1883" s="99">
        <v>228801.20731925999</v>
      </c>
      <c r="AA1883" s="99">
        <v>0</v>
      </c>
      <c r="AB1883" s="99">
        <v>0</v>
      </c>
      <c r="AC1883" s="99">
        <v>1203707.93544006</v>
      </c>
      <c r="AD1883" s="99">
        <v>0</v>
      </c>
      <c r="AE1883" s="99">
        <v>7354.63391453028</v>
      </c>
      <c r="AF1883" s="99">
        <v>38082.350144386299</v>
      </c>
      <c r="AG1883" s="99">
        <v>926801.79880523705</v>
      </c>
      <c r="AH1883" s="99">
        <v>0</v>
      </c>
      <c r="AI1883" s="99">
        <v>918955.49328613305</v>
      </c>
      <c r="AJ1883" s="99">
        <v>579735.39041137695</v>
      </c>
      <c r="AK1883" s="99">
        <v>0</v>
      </c>
      <c r="AL1883" s="99">
        <v>4742.6950852274904</v>
      </c>
      <c r="AM1883" s="99">
        <v>0</v>
      </c>
      <c r="AN1883" s="99">
        <v>1203461.8158569301</v>
      </c>
      <c r="AO1883" s="99">
        <v>0</v>
      </c>
      <c r="AP1883" s="99">
        <v>9123352.3453369103</v>
      </c>
      <c r="AQ1883" s="99">
        <v>14803233.4532471</v>
      </c>
      <c r="AR1883" s="99">
        <v>10138724.517089801</v>
      </c>
      <c r="AS1883" s="99">
        <v>2050831.2050781299</v>
      </c>
      <c r="AT1883" s="99">
        <v>0</v>
      </c>
      <c r="AU1883" s="99">
        <v>0</v>
      </c>
      <c r="AV1883" s="99">
        <v>5006758.2492065402</v>
      </c>
      <c r="AW1883" s="99">
        <v>0</v>
      </c>
      <c r="AX1883" s="99">
        <v>71543.789374351501</v>
      </c>
      <c r="AY1883" s="99">
        <v>359938.86810684198</v>
      </c>
      <c r="AZ1883" s="99">
        <v>9097840.4160156306</v>
      </c>
      <c r="BA1883" s="99">
        <v>0</v>
      </c>
      <c r="BB1883" s="99">
        <v>8043308.3557739304</v>
      </c>
      <c r="BC1883" s="99">
        <v>5579220.6060790997</v>
      </c>
      <c r="BD1883" s="99">
        <v>0</v>
      </c>
      <c r="BE1883" s="99">
        <v>42218.081881523103</v>
      </c>
      <c r="BF1883" s="99">
        <v>0</v>
      </c>
      <c r="BG1883" s="99">
        <v>5008006.23901367</v>
      </c>
      <c r="BH1883" s="99">
        <v>0</v>
      </c>
      <c r="BI1883" s="99">
        <v>1883763.1373290999</v>
      </c>
      <c r="BJ1883" s="99">
        <v>2933062.36114502</v>
      </c>
      <c r="BK1883" s="99">
        <v>2179163.1303405799</v>
      </c>
      <c r="BL1883" s="99">
        <v>301307.48993682902</v>
      </c>
      <c r="BM1883" s="99">
        <v>0</v>
      </c>
      <c r="BN1883" s="99">
        <v>0</v>
      </c>
      <c r="BO1883" s="99">
        <v>0</v>
      </c>
      <c r="BP1883" s="99">
        <v>0</v>
      </c>
      <c r="BQ1883" s="99">
        <v>0</v>
      </c>
      <c r="BR1883" s="99">
        <v>55629.169558048197</v>
      </c>
      <c r="BS1883" s="99">
        <v>1132088.6699829099</v>
      </c>
      <c r="BT1883" s="99">
        <v>0</v>
      </c>
      <c r="BU1883" s="99">
        <v>1728163.2199859601</v>
      </c>
      <c r="BV1883" s="99">
        <v>1795351.86430359</v>
      </c>
      <c r="BW1883" s="99">
        <v>0</v>
      </c>
      <c r="BX1883" s="99">
        <v>8435.1799722909891</v>
      </c>
      <c r="BY1883" s="99">
        <v>0</v>
      </c>
      <c r="BZ1883" s="99">
        <v>0</v>
      </c>
      <c r="CA1883" s="99">
        <v>24758.46220994</v>
      </c>
      <c r="CB1883" s="99">
        <v>2577672.4888916002</v>
      </c>
      <c r="CC1883" s="99">
        <v>23355976.307128899</v>
      </c>
      <c r="CD1883" s="99">
        <v>4742164.3200683603</v>
      </c>
      <c r="CE1883" s="99">
        <v>1462.2879044413601</v>
      </c>
      <c r="CF1883" s="99">
        <v>229116.81271362299</v>
      </c>
      <c r="CG1883" s="99">
        <v>2050803.6940002399</v>
      </c>
      <c r="CH1883" s="99">
        <v>301015.86417770397</v>
      </c>
      <c r="CI1883" s="99">
        <v>26220.956086874001</v>
      </c>
      <c r="CJ1883" s="99">
        <v>2799603.84802246</v>
      </c>
      <c r="CK1883" s="99">
        <v>25402532.138183601</v>
      </c>
      <c r="CL1883" s="99">
        <v>5055619.1827392597</v>
      </c>
      <c r="CM1883" s="188">
        <v>29758.1027431488</v>
      </c>
      <c r="CN1883" s="188">
        <v>3946513.4958496098</v>
      </c>
      <c r="CO1883" s="188">
        <v>30422122.799804699</v>
      </c>
      <c r="CP1883" s="99">
        <v>5055619.1827392597</v>
      </c>
      <c r="CQ1883" s="99">
        <v>1426.97580075264</v>
      </c>
      <c r="CR1883" s="99">
        <v>224242.44512367199</v>
      </c>
      <c r="CS1883" s="99">
        <v>2005146.4375</v>
      </c>
      <c r="CT1883" s="99">
        <v>293546.06091690098</v>
      </c>
      <c r="CU1883" s="98">
        <v>12849.102731421999</v>
      </c>
      <c r="CV1883" s="98">
        <v>5004.4162490420003</v>
      </c>
    </row>
    <row r="1884" spans="1:100" x14ac:dyDescent="0.2">
      <c r="A1884" s="98" t="s">
        <v>185</v>
      </c>
      <c r="B1884" s="100">
        <v>42887</v>
      </c>
      <c r="C1884" s="99">
        <v>0</v>
      </c>
      <c r="D1884" s="99">
        <v>11941.230104804001</v>
      </c>
      <c r="E1884" s="99">
        <v>12835.8190567493</v>
      </c>
      <c r="F1884" s="99">
        <v>9835.1731644868905</v>
      </c>
      <c r="G1884" s="99">
        <v>1477.0461087971901</v>
      </c>
      <c r="H1884" s="99">
        <v>0</v>
      </c>
      <c r="I1884" s="99">
        <v>0</v>
      </c>
      <c r="J1884" s="99">
        <v>3644.2534707486602</v>
      </c>
      <c r="K1884" s="99">
        <v>0</v>
      </c>
      <c r="L1884" s="99">
        <v>51.693967964034499</v>
      </c>
      <c r="M1884" s="99">
        <v>261.53595244884502</v>
      </c>
      <c r="N1884" s="99">
        <v>7906.6739810109102</v>
      </c>
      <c r="O1884" s="99">
        <v>0</v>
      </c>
      <c r="P1884" s="99">
        <v>9531.8830616474206</v>
      </c>
      <c r="Q1884" s="99">
        <v>4765.6933859586698</v>
      </c>
      <c r="R1884" s="99">
        <v>0</v>
      </c>
      <c r="S1884" s="99">
        <v>38.949717093259103</v>
      </c>
      <c r="T1884" s="99">
        <v>0</v>
      </c>
      <c r="U1884" s="99">
        <v>3639.54536405206</v>
      </c>
      <c r="V1884" s="99">
        <v>0</v>
      </c>
      <c r="W1884" s="99">
        <v>902391.10250854504</v>
      </c>
      <c r="X1884" s="99">
        <v>1535067.39564514</v>
      </c>
      <c r="Y1884" s="99">
        <v>1040552.15695953</v>
      </c>
      <c r="Z1884" s="99">
        <v>224942.21530151399</v>
      </c>
      <c r="AA1884" s="99">
        <v>0</v>
      </c>
      <c r="AB1884" s="99">
        <v>0</v>
      </c>
      <c r="AC1884" s="99">
        <v>1201167.86418152</v>
      </c>
      <c r="AD1884" s="99">
        <v>0</v>
      </c>
      <c r="AE1884" s="99">
        <v>9085.0302313566208</v>
      </c>
      <c r="AF1884" s="99">
        <v>34651.266729354902</v>
      </c>
      <c r="AG1884" s="99">
        <v>933380.05500030494</v>
      </c>
      <c r="AH1884" s="99">
        <v>0</v>
      </c>
      <c r="AI1884" s="99">
        <v>947731.20726013195</v>
      </c>
      <c r="AJ1884" s="99">
        <v>574179.13869476295</v>
      </c>
      <c r="AK1884" s="99">
        <v>0</v>
      </c>
      <c r="AL1884" s="99">
        <v>4947.6344969868696</v>
      </c>
      <c r="AM1884" s="99">
        <v>0</v>
      </c>
      <c r="AN1884" s="99">
        <v>1201287.3728942899</v>
      </c>
      <c r="AO1884" s="99">
        <v>0</v>
      </c>
      <c r="AP1884" s="99">
        <v>8040239.9214477502</v>
      </c>
      <c r="AQ1884" s="99">
        <v>14838754.6789551</v>
      </c>
      <c r="AR1884" s="99">
        <v>10308879.1373291</v>
      </c>
      <c r="AS1884" s="99">
        <v>2012817.6417846701</v>
      </c>
      <c r="AT1884" s="99">
        <v>0</v>
      </c>
      <c r="AU1884" s="99">
        <v>0</v>
      </c>
      <c r="AV1884" s="99">
        <v>5066789.0867919903</v>
      </c>
      <c r="AW1884" s="99">
        <v>0</v>
      </c>
      <c r="AX1884" s="99">
        <v>91007.155498504595</v>
      </c>
      <c r="AY1884" s="99">
        <v>329311.20357131999</v>
      </c>
      <c r="AZ1884" s="99">
        <v>9199791.7941894494</v>
      </c>
      <c r="BA1884" s="99">
        <v>0</v>
      </c>
      <c r="BB1884" s="99">
        <v>8839595.6201171894</v>
      </c>
      <c r="BC1884" s="99">
        <v>5239258.5850219699</v>
      </c>
      <c r="BD1884" s="99">
        <v>0</v>
      </c>
      <c r="BE1884" s="99">
        <v>42645.428019523599</v>
      </c>
      <c r="BF1884" s="99">
        <v>0</v>
      </c>
      <c r="BG1884" s="99">
        <v>5065699.1215820303</v>
      </c>
      <c r="BH1884" s="99">
        <v>0</v>
      </c>
      <c r="BI1884" s="99">
        <v>1836853.3426818801</v>
      </c>
      <c r="BJ1884" s="99">
        <v>2953769.9114685101</v>
      </c>
      <c r="BK1884" s="99">
        <v>2224071.8923645001</v>
      </c>
      <c r="BL1884" s="99">
        <v>297970.90460586501</v>
      </c>
      <c r="BM1884" s="99">
        <v>0</v>
      </c>
      <c r="BN1884" s="99">
        <v>0</v>
      </c>
      <c r="BO1884" s="99">
        <v>0</v>
      </c>
      <c r="BP1884" s="99">
        <v>0</v>
      </c>
      <c r="BQ1884" s="99">
        <v>0</v>
      </c>
      <c r="BR1884" s="99">
        <v>50419.179876804403</v>
      </c>
      <c r="BS1884" s="99">
        <v>1145363.51989746</v>
      </c>
      <c r="BT1884" s="99">
        <v>0</v>
      </c>
      <c r="BU1884" s="99">
        <v>1751961.1499939</v>
      </c>
      <c r="BV1884" s="99">
        <v>1807196.8501434301</v>
      </c>
      <c r="BW1884" s="99">
        <v>0</v>
      </c>
      <c r="BX1884" s="99">
        <v>9256.0099672079104</v>
      </c>
      <c r="BY1884" s="99">
        <v>0</v>
      </c>
      <c r="BZ1884" s="99">
        <v>0</v>
      </c>
      <c r="CA1884" s="99">
        <v>24832.134152889299</v>
      </c>
      <c r="CB1884" s="99">
        <v>2441734.5799255399</v>
      </c>
      <c r="CC1884" s="99">
        <v>23318957.166503899</v>
      </c>
      <c r="CD1884" s="99">
        <v>4746211.40124512</v>
      </c>
      <c r="CE1884" s="99">
        <v>1475.3340902924499</v>
      </c>
      <c r="CF1884" s="99">
        <v>224370.537317276</v>
      </c>
      <c r="CG1884" s="99">
        <v>2009112.4945068399</v>
      </c>
      <c r="CH1884" s="99">
        <v>298205.45174026501</v>
      </c>
      <c r="CI1884" s="99">
        <v>26308.2549145222</v>
      </c>
      <c r="CJ1884" s="99">
        <v>2671078.3495483398</v>
      </c>
      <c r="CK1884" s="99">
        <v>25339866.205810498</v>
      </c>
      <c r="CL1884" s="99">
        <v>5045297.8165893601</v>
      </c>
      <c r="CM1884" s="188">
        <v>29893.400379419301</v>
      </c>
      <c r="CN1884" s="188">
        <v>3933741.67541504</v>
      </c>
      <c r="CO1884" s="188">
        <v>30439270.848144501</v>
      </c>
      <c r="CP1884" s="99">
        <v>5045297.8165893601</v>
      </c>
      <c r="CQ1884" s="99">
        <v>1439.44538275898</v>
      </c>
      <c r="CR1884" s="99">
        <v>220181.40771675101</v>
      </c>
      <c r="CS1884" s="99">
        <v>1970930.2086181601</v>
      </c>
      <c r="CT1884" s="99">
        <v>289691.10766220099</v>
      </c>
      <c r="CU1884" s="98">
        <v>12836.717380943001</v>
      </c>
      <c r="CV1884" s="98">
        <v>5060.4360502950003</v>
      </c>
    </row>
    <row r="1885" spans="1:100" x14ac:dyDescent="0.2">
      <c r="A1885" s="98" t="s">
        <v>185</v>
      </c>
      <c r="B1885" s="100">
        <v>42979</v>
      </c>
      <c r="C1885" s="99">
        <v>0</v>
      </c>
      <c r="D1885" s="99">
        <v>11984.474696278599</v>
      </c>
      <c r="E1885" s="99">
        <v>12771.834933161699</v>
      </c>
      <c r="F1885" s="99">
        <v>9799.8483017682993</v>
      </c>
      <c r="G1885" s="99">
        <v>1473.5698633193999</v>
      </c>
      <c r="H1885" s="99">
        <v>0</v>
      </c>
      <c r="I1885" s="99">
        <v>0</v>
      </c>
      <c r="J1885" s="99">
        <v>3698.9831493198899</v>
      </c>
      <c r="K1885" s="99">
        <v>0</v>
      </c>
      <c r="L1885" s="99">
        <v>98.319289272651105</v>
      </c>
      <c r="M1885" s="99">
        <v>245.100370133296</v>
      </c>
      <c r="N1885" s="99">
        <v>7889.8822051882698</v>
      </c>
      <c r="O1885" s="99">
        <v>0</v>
      </c>
      <c r="P1885" s="99">
        <v>13637.463770866399</v>
      </c>
      <c r="Q1885" s="99">
        <v>4714.3633484840402</v>
      </c>
      <c r="R1885" s="99">
        <v>0</v>
      </c>
      <c r="S1885" s="99">
        <v>40.1457428513095</v>
      </c>
      <c r="T1885" s="99">
        <v>0</v>
      </c>
      <c r="U1885" s="99">
        <v>3697.1906231939802</v>
      </c>
      <c r="V1885" s="99">
        <v>0</v>
      </c>
      <c r="W1885" s="99">
        <v>956093.88108825695</v>
      </c>
      <c r="X1885" s="99">
        <v>1535243.2417907701</v>
      </c>
      <c r="Y1885" s="99">
        <v>1047869.35536957</v>
      </c>
      <c r="Z1885" s="99">
        <v>227462.88577270499</v>
      </c>
      <c r="AA1885" s="99">
        <v>0</v>
      </c>
      <c r="AB1885" s="99">
        <v>0</v>
      </c>
      <c r="AC1885" s="99">
        <v>1208377.8526306199</v>
      </c>
      <c r="AD1885" s="99">
        <v>0</v>
      </c>
      <c r="AE1885" s="99">
        <v>10754.7165622711</v>
      </c>
      <c r="AF1885" s="99">
        <v>31819.2204742432</v>
      </c>
      <c r="AG1885" s="99">
        <v>938935.303565979</v>
      </c>
      <c r="AH1885" s="99">
        <v>0</v>
      </c>
      <c r="AI1885" s="99">
        <v>955693.657318115</v>
      </c>
      <c r="AJ1885" s="99">
        <v>571571.17168426502</v>
      </c>
      <c r="AK1885" s="99">
        <v>0</v>
      </c>
      <c r="AL1885" s="99">
        <v>5221.4882411956796</v>
      </c>
      <c r="AM1885" s="99">
        <v>0</v>
      </c>
      <c r="AN1885" s="99">
        <v>1208718.43727112</v>
      </c>
      <c r="AO1885" s="99">
        <v>0</v>
      </c>
      <c r="AP1885" s="99">
        <v>8468339.7058105506</v>
      </c>
      <c r="AQ1885" s="99">
        <v>14807654.603881801</v>
      </c>
      <c r="AR1885" s="99">
        <v>10386343.690551801</v>
      </c>
      <c r="AS1885" s="99">
        <v>2056579.15505981</v>
      </c>
      <c r="AT1885" s="99">
        <v>0</v>
      </c>
      <c r="AU1885" s="99">
        <v>0</v>
      </c>
      <c r="AV1885" s="99">
        <v>5102713.4692993201</v>
      </c>
      <c r="AW1885" s="99">
        <v>0</v>
      </c>
      <c r="AX1885" s="99">
        <v>67405.625153541594</v>
      </c>
      <c r="AY1885" s="99">
        <v>300968.06353759801</v>
      </c>
      <c r="AZ1885" s="99">
        <v>9261532.7794189509</v>
      </c>
      <c r="BA1885" s="99">
        <v>0</v>
      </c>
      <c r="BB1885" s="99">
        <v>7210967.4545288105</v>
      </c>
      <c r="BC1885" s="99">
        <v>5356833.3456420898</v>
      </c>
      <c r="BD1885" s="99">
        <v>0</v>
      </c>
      <c r="BE1885" s="99">
        <v>46308.751576900497</v>
      </c>
      <c r="BF1885" s="99">
        <v>0</v>
      </c>
      <c r="BG1885" s="99">
        <v>5098826.1586303702</v>
      </c>
      <c r="BH1885" s="99">
        <v>0</v>
      </c>
      <c r="BI1885" s="99">
        <v>1795127.3861846901</v>
      </c>
      <c r="BJ1885" s="99">
        <v>2998760.2492065402</v>
      </c>
      <c r="BK1885" s="99">
        <v>2288452.2103576702</v>
      </c>
      <c r="BL1885" s="99">
        <v>305534.12177658099</v>
      </c>
      <c r="BM1885" s="99">
        <v>0</v>
      </c>
      <c r="BN1885" s="99">
        <v>0</v>
      </c>
      <c r="BO1885" s="99">
        <v>0</v>
      </c>
      <c r="BP1885" s="99">
        <v>0</v>
      </c>
      <c r="BQ1885" s="99">
        <v>0</v>
      </c>
      <c r="BR1885" s="99">
        <v>49868.055742263801</v>
      </c>
      <c r="BS1885" s="99">
        <v>1166872.5349121101</v>
      </c>
      <c r="BT1885" s="99">
        <v>0</v>
      </c>
      <c r="BU1885" s="99">
        <v>1658497.0699920701</v>
      </c>
      <c r="BV1885" s="99">
        <v>1842471.7559966999</v>
      </c>
      <c r="BW1885" s="99">
        <v>0</v>
      </c>
      <c r="BX1885" s="99">
        <v>8135.7199715971901</v>
      </c>
      <c r="BY1885" s="99">
        <v>0</v>
      </c>
      <c r="BZ1885" s="99">
        <v>0</v>
      </c>
      <c r="CA1885" s="99">
        <v>24751.2731342316</v>
      </c>
      <c r="CB1885" s="99">
        <v>2496971.5747070299</v>
      </c>
      <c r="CC1885" s="99">
        <v>23305104.704345699</v>
      </c>
      <c r="CD1885" s="99">
        <v>4790939.5253295898</v>
      </c>
      <c r="CE1885" s="99">
        <v>1472.9417762458299</v>
      </c>
      <c r="CF1885" s="99">
        <v>227198.529478073</v>
      </c>
      <c r="CG1885" s="99">
        <v>2055409.0783233601</v>
      </c>
      <c r="CH1885" s="99">
        <v>305576.59825134301</v>
      </c>
      <c r="CI1885" s="99">
        <v>26222.242838144299</v>
      </c>
      <c r="CJ1885" s="99">
        <v>2722691.2802429199</v>
      </c>
      <c r="CK1885" s="99">
        <v>25362050.252197299</v>
      </c>
      <c r="CL1885" s="99">
        <v>5096153.4667968797</v>
      </c>
      <c r="CM1885" s="188">
        <v>29895.208811759901</v>
      </c>
      <c r="CN1885" s="188">
        <v>3931411.2708129901</v>
      </c>
      <c r="CO1885" s="188">
        <v>30449188.6008301</v>
      </c>
      <c r="CP1885" s="99">
        <v>5096153.4667968797</v>
      </c>
      <c r="CQ1885" s="99">
        <v>1436.5462272465199</v>
      </c>
      <c r="CR1885" s="99">
        <v>222252.24352073701</v>
      </c>
      <c r="CS1885" s="99">
        <v>2012305.1570892299</v>
      </c>
      <c r="CT1885" s="99">
        <v>296163.74215698201</v>
      </c>
      <c r="CU1885" s="98">
        <v>12772.514493482</v>
      </c>
      <c r="CV1885" s="98">
        <v>5108.8623222670003</v>
      </c>
    </row>
    <row r="1886" spans="1:100" x14ac:dyDescent="0.2">
      <c r="A1886" s="98" t="s">
        <v>185</v>
      </c>
      <c r="B1886" s="100">
        <v>43070</v>
      </c>
      <c r="C1886" s="99">
        <v>0</v>
      </c>
      <c r="D1886" s="99">
        <v>11994.090436101</v>
      </c>
      <c r="E1886" s="99">
        <v>12727.7642339468</v>
      </c>
      <c r="F1886" s="99">
        <v>9850.0761252641696</v>
      </c>
      <c r="G1886" s="99">
        <v>1486.1649969965199</v>
      </c>
      <c r="H1886" s="99">
        <v>0</v>
      </c>
      <c r="I1886" s="99">
        <v>0</v>
      </c>
      <c r="J1886" s="99">
        <v>3711.63717892766</v>
      </c>
      <c r="K1886" s="99">
        <v>0</v>
      </c>
      <c r="L1886" s="99">
        <v>120.208127261139</v>
      </c>
      <c r="M1886" s="99">
        <v>237.75491743534801</v>
      </c>
      <c r="N1886" s="99">
        <v>7916.0610998868897</v>
      </c>
      <c r="O1886" s="99">
        <v>0</v>
      </c>
      <c r="P1886" s="99">
        <v>13023.282337904</v>
      </c>
      <c r="Q1886" s="99">
        <v>4632.7999954223596</v>
      </c>
      <c r="R1886" s="99">
        <v>0</v>
      </c>
      <c r="S1886" s="99">
        <v>41.168524060864002</v>
      </c>
      <c r="T1886" s="99">
        <v>0</v>
      </c>
      <c r="U1886" s="99">
        <v>3713.9524263143499</v>
      </c>
      <c r="V1886" s="99">
        <v>0</v>
      </c>
      <c r="W1886" s="99">
        <v>961134.31214141799</v>
      </c>
      <c r="X1886" s="99">
        <v>1521775.5813903799</v>
      </c>
      <c r="Y1886" s="99">
        <v>1053316.4395141599</v>
      </c>
      <c r="Z1886" s="99">
        <v>230738.77294158901</v>
      </c>
      <c r="AA1886" s="99">
        <v>0</v>
      </c>
      <c r="AB1886" s="99">
        <v>0</v>
      </c>
      <c r="AC1886" s="99">
        <v>1220552.87020874</v>
      </c>
      <c r="AD1886" s="99">
        <v>0</v>
      </c>
      <c r="AE1886" s="99">
        <v>7605.9823592305202</v>
      </c>
      <c r="AF1886" s="99">
        <v>29421.220874786399</v>
      </c>
      <c r="AG1886" s="99">
        <v>945281.71337127697</v>
      </c>
      <c r="AH1886" s="99">
        <v>0</v>
      </c>
      <c r="AI1886" s="99">
        <v>964178.92740631104</v>
      </c>
      <c r="AJ1886" s="99">
        <v>555014.92468261695</v>
      </c>
      <c r="AK1886" s="99">
        <v>0</v>
      </c>
      <c r="AL1886" s="99">
        <v>5231.25297117233</v>
      </c>
      <c r="AM1886" s="99">
        <v>0</v>
      </c>
      <c r="AN1886" s="99">
        <v>1220439.9505615199</v>
      </c>
      <c r="AO1886" s="99">
        <v>0</v>
      </c>
      <c r="AP1886" s="99">
        <v>8497580.4405517597</v>
      </c>
      <c r="AQ1886" s="99">
        <v>14737686.606811499</v>
      </c>
      <c r="AR1886" s="99">
        <v>10424557.9487305</v>
      </c>
      <c r="AS1886" s="99">
        <v>2093075.4685821501</v>
      </c>
      <c r="AT1886" s="99">
        <v>0</v>
      </c>
      <c r="AU1886" s="99">
        <v>0</v>
      </c>
      <c r="AV1886" s="99">
        <v>5175172.8493042002</v>
      </c>
      <c r="AW1886" s="99">
        <v>0</v>
      </c>
      <c r="AX1886" s="99">
        <v>69869.842427253694</v>
      </c>
      <c r="AY1886" s="99">
        <v>281923.714946747</v>
      </c>
      <c r="AZ1886" s="99">
        <v>9313269.89526367</v>
      </c>
      <c r="BA1886" s="99">
        <v>0</v>
      </c>
      <c r="BB1886" s="99">
        <v>9629791.8518066406</v>
      </c>
      <c r="BC1886" s="99">
        <v>5149466.5032959003</v>
      </c>
      <c r="BD1886" s="99">
        <v>0</v>
      </c>
      <c r="BE1886" s="99">
        <v>46609.500269889802</v>
      </c>
      <c r="BF1886" s="99">
        <v>0</v>
      </c>
      <c r="BG1886" s="99">
        <v>5179058.4295654297</v>
      </c>
      <c r="BH1886" s="99">
        <v>0</v>
      </c>
      <c r="BI1886" s="99">
        <v>1629154.44139099</v>
      </c>
      <c r="BJ1886" s="99">
        <v>3027140.5541992201</v>
      </c>
      <c r="BK1886" s="99">
        <v>2337342.9198303199</v>
      </c>
      <c r="BL1886" s="99">
        <v>311507.03587722802</v>
      </c>
      <c r="BM1886" s="99">
        <v>0</v>
      </c>
      <c r="BN1886" s="99">
        <v>0</v>
      </c>
      <c r="BO1886" s="99">
        <v>0</v>
      </c>
      <c r="BP1886" s="99">
        <v>0</v>
      </c>
      <c r="BQ1886" s="99">
        <v>0</v>
      </c>
      <c r="BR1886" s="99">
        <v>48273.9190301895</v>
      </c>
      <c r="BS1886" s="99">
        <v>1192458.2447814899</v>
      </c>
      <c r="BT1886" s="99">
        <v>0</v>
      </c>
      <c r="BU1886" s="99">
        <v>1762230.02999878</v>
      </c>
      <c r="BV1886" s="99">
        <v>1830405.6453857401</v>
      </c>
      <c r="BW1886" s="99">
        <v>0</v>
      </c>
      <c r="BX1886" s="99">
        <v>8511.3399707078897</v>
      </c>
      <c r="BY1886" s="99">
        <v>0</v>
      </c>
      <c r="BZ1886" s="99">
        <v>0</v>
      </c>
      <c r="CA1886" s="99">
        <v>24651.727768659599</v>
      </c>
      <c r="CB1886" s="99">
        <v>2478857.07598877</v>
      </c>
      <c r="CC1886" s="99">
        <v>23294874.369140599</v>
      </c>
      <c r="CD1886" s="99">
        <v>4750489.2256469699</v>
      </c>
      <c r="CE1886" s="99">
        <v>1489.66028420627</v>
      </c>
      <c r="CF1886" s="99">
        <v>231334.70526123</v>
      </c>
      <c r="CG1886" s="99">
        <v>2099843.8167419401</v>
      </c>
      <c r="CH1886" s="99">
        <v>311543.84571456898</v>
      </c>
      <c r="CI1886" s="99">
        <v>26142.850597381599</v>
      </c>
      <c r="CJ1886" s="99">
        <v>2713766.2958068801</v>
      </c>
      <c r="CK1886" s="99">
        <v>25383509.103759799</v>
      </c>
      <c r="CL1886" s="99">
        <v>5050125.00891113</v>
      </c>
      <c r="CM1886" s="188">
        <v>29763.7496085167</v>
      </c>
      <c r="CN1886" s="188">
        <v>3926284.0882873498</v>
      </c>
      <c r="CO1886" s="188">
        <v>30522246.918945301</v>
      </c>
      <c r="CP1886" s="99">
        <v>5050125.00891113</v>
      </c>
      <c r="CQ1886" s="99">
        <v>1454.0277766138299</v>
      </c>
      <c r="CR1886" s="99">
        <v>225147.622081757</v>
      </c>
      <c r="CS1886" s="99">
        <v>2048821.96099854</v>
      </c>
      <c r="CT1886" s="99">
        <v>302603.40532684303</v>
      </c>
      <c r="CU1886" s="98">
        <v>12734.903134787</v>
      </c>
      <c r="CV1886" s="98">
        <v>5141.9241609999999</v>
      </c>
    </row>
    <row r="1887" spans="1:100" x14ac:dyDescent="0.2">
      <c r="A1887" s="98" t="s">
        <v>185</v>
      </c>
      <c r="B1887" s="100">
        <v>43160</v>
      </c>
      <c r="C1887" s="99">
        <v>0</v>
      </c>
      <c r="D1887" s="99">
        <v>11946.511607766201</v>
      </c>
      <c r="E1887" s="99">
        <v>12497.8740397692</v>
      </c>
      <c r="F1887" s="99">
        <v>9707.5814059972799</v>
      </c>
      <c r="G1887" s="99">
        <v>1489.2087246477599</v>
      </c>
      <c r="H1887" s="99">
        <v>0</v>
      </c>
      <c r="I1887" s="99">
        <v>0</v>
      </c>
      <c r="J1887" s="99">
        <v>3701.6155383288901</v>
      </c>
      <c r="K1887" s="99">
        <v>0</v>
      </c>
      <c r="L1887" s="99">
        <v>63.217553049791597</v>
      </c>
      <c r="M1887" s="99">
        <v>241.84001757577099</v>
      </c>
      <c r="N1887" s="99">
        <v>7773.1506466865503</v>
      </c>
      <c r="O1887" s="99">
        <v>0</v>
      </c>
      <c r="P1887" s="99">
        <v>11493.8169310093</v>
      </c>
      <c r="Q1887" s="99">
        <v>4573.79711776972</v>
      </c>
      <c r="R1887" s="99">
        <v>0</v>
      </c>
      <c r="S1887" s="99">
        <v>28.7830145340413</v>
      </c>
      <c r="T1887" s="99">
        <v>0</v>
      </c>
      <c r="U1887" s="99">
        <v>3707.4238796234099</v>
      </c>
      <c r="V1887" s="99">
        <v>0</v>
      </c>
      <c r="W1887" s="99">
        <v>953735.66473388695</v>
      </c>
      <c r="X1887" s="99">
        <v>1504569.6652679399</v>
      </c>
      <c r="Y1887" s="99">
        <v>1050659.3137359601</v>
      </c>
      <c r="Z1887" s="99">
        <v>226984.45182800299</v>
      </c>
      <c r="AA1887" s="99">
        <v>0</v>
      </c>
      <c r="AB1887" s="99">
        <v>0</v>
      </c>
      <c r="AC1887" s="99">
        <v>1214871.81581116</v>
      </c>
      <c r="AD1887" s="99">
        <v>0</v>
      </c>
      <c r="AE1887" s="99">
        <v>6653.6252254247702</v>
      </c>
      <c r="AF1887" s="99">
        <v>29173.025808572798</v>
      </c>
      <c r="AG1887" s="99">
        <v>935990.33488464402</v>
      </c>
      <c r="AH1887" s="99">
        <v>0</v>
      </c>
      <c r="AI1887" s="99">
        <v>924650.46039581299</v>
      </c>
      <c r="AJ1887" s="99">
        <v>546909.79798126197</v>
      </c>
      <c r="AK1887" s="99">
        <v>0</v>
      </c>
      <c r="AL1887" s="99">
        <v>4202.7332341670999</v>
      </c>
      <c r="AM1887" s="99">
        <v>0</v>
      </c>
      <c r="AN1887" s="99">
        <v>1214514.08786011</v>
      </c>
      <c r="AO1887" s="99">
        <v>0</v>
      </c>
      <c r="AP1887" s="99">
        <v>8488097.1575927697</v>
      </c>
      <c r="AQ1887" s="99">
        <v>14677663.3669434</v>
      </c>
      <c r="AR1887" s="99">
        <v>10468982.8841553</v>
      </c>
      <c r="AS1887" s="99">
        <v>2081686.51708984</v>
      </c>
      <c r="AT1887" s="99">
        <v>0</v>
      </c>
      <c r="AU1887" s="99">
        <v>0</v>
      </c>
      <c r="AV1887" s="99">
        <v>5190446.12353516</v>
      </c>
      <c r="AW1887" s="99">
        <v>0</v>
      </c>
      <c r="AX1887" s="99">
        <v>60055.825387477897</v>
      </c>
      <c r="AY1887" s="99">
        <v>280398.98995590198</v>
      </c>
      <c r="AZ1887" s="99">
        <v>9312862.0921630897</v>
      </c>
      <c r="BA1887" s="99">
        <v>0</v>
      </c>
      <c r="BB1887" s="99">
        <v>8072887.4987182599</v>
      </c>
      <c r="BC1887" s="99">
        <v>5127875.2634887705</v>
      </c>
      <c r="BD1887" s="99">
        <v>0</v>
      </c>
      <c r="BE1887" s="99">
        <v>35615.349904537201</v>
      </c>
      <c r="BF1887" s="99">
        <v>0</v>
      </c>
      <c r="BG1887" s="99">
        <v>5192611.6900024395</v>
      </c>
      <c r="BH1887" s="99">
        <v>0</v>
      </c>
      <c r="BI1887" s="99">
        <v>1857226.254776</v>
      </c>
      <c r="BJ1887" s="99">
        <v>3036536.8271789602</v>
      </c>
      <c r="BK1887" s="99">
        <v>2361217.5884094201</v>
      </c>
      <c r="BL1887" s="99">
        <v>307537.50893783598</v>
      </c>
      <c r="BM1887" s="99">
        <v>0</v>
      </c>
      <c r="BN1887" s="99">
        <v>0</v>
      </c>
      <c r="BO1887" s="99">
        <v>0</v>
      </c>
      <c r="BP1887" s="99">
        <v>0</v>
      </c>
      <c r="BQ1887" s="99">
        <v>0</v>
      </c>
      <c r="BR1887" s="99">
        <v>47976.333248138399</v>
      </c>
      <c r="BS1887" s="99">
        <v>1183478.6862029999</v>
      </c>
      <c r="BT1887" s="99">
        <v>0</v>
      </c>
      <c r="BU1887" s="99">
        <v>1711528.24182129</v>
      </c>
      <c r="BV1887" s="99">
        <v>1862362.17689514</v>
      </c>
      <c r="BW1887" s="99">
        <v>0</v>
      </c>
      <c r="BX1887" s="99">
        <v>7622.1739289760599</v>
      </c>
      <c r="BY1887" s="99">
        <v>0</v>
      </c>
      <c r="BZ1887" s="99">
        <v>0</v>
      </c>
      <c r="CA1887" s="99">
        <v>24475.934808969501</v>
      </c>
      <c r="CB1887" s="99">
        <v>2463310.4178466802</v>
      </c>
      <c r="CC1887" s="99">
        <v>23220503.153808601</v>
      </c>
      <c r="CD1887" s="99">
        <v>4824496.1386108398</v>
      </c>
      <c r="CE1887" s="99">
        <v>1488.43361419439</v>
      </c>
      <c r="CF1887" s="99">
        <v>227392.581342697</v>
      </c>
      <c r="CG1887" s="99">
        <v>2082073.8603668199</v>
      </c>
      <c r="CH1887" s="99">
        <v>307125.54771041899</v>
      </c>
      <c r="CI1887" s="99">
        <v>25964.638140678398</v>
      </c>
      <c r="CJ1887" s="99">
        <v>2683358.1696167002</v>
      </c>
      <c r="CK1887" s="99">
        <v>25296534.716308601</v>
      </c>
      <c r="CL1887" s="99">
        <v>5141178.9933471698</v>
      </c>
      <c r="CM1887" s="188">
        <v>29585.508268117901</v>
      </c>
      <c r="CN1887" s="188">
        <v>3905793.7991027799</v>
      </c>
      <c r="CO1887" s="188">
        <v>30501864.322265599</v>
      </c>
      <c r="CP1887" s="99">
        <v>5141178.9933471698</v>
      </c>
      <c r="CQ1887" s="99">
        <v>1460.50129055977</v>
      </c>
      <c r="CR1887" s="99">
        <v>222984.853956223</v>
      </c>
      <c r="CS1887" s="99">
        <v>2042392.19081116</v>
      </c>
      <c r="CT1887" s="99">
        <v>300450.19107437099</v>
      </c>
      <c r="CU1887" s="98">
        <v>12488.687812009999</v>
      </c>
      <c r="CV1887" s="98">
        <v>5116.7937485129996</v>
      </c>
    </row>
    <row r="1888" spans="1:100" x14ac:dyDescent="0.2">
      <c r="A1888" s="98" t="s">
        <v>185</v>
      </c>
      <c r="B1888" s="100">
        <v>43252</v>
      </c>
      <c r="C1888" s="99">
        <v>0</v>
      </c>
      <c r="D1888" s="99">
        <v>11939.014194130899</v>
      </c>
      <c r="E1888" s="99">
        <v>12415.7634482384</v>
      </c>
      <c r="F1888" s="99">
        <v>9699.6091362237894</v>
      </c>
      <c r="G1888" s="99">
        <v>1505.32319118083</v>
      </c>
      <c r="H1888" s="99">
        <v>0</v>
      </c>
      <c r="I1888" s="99">
        <v>0</v>
      </c>
      <c r="J1888" s="99">
        <v>3706.81936240196</v>
      </c>
      <c r="K1888" s="99">
        <v>0</v>
      </c>
      <c r="L1888" s="99">
        <v>41.114319275599001</v>
      </c>
      <c r="M1888" s="99">
        <v>250.654037248343</v>
      </c>
      <c r="N1888" s="99">
        <v>7754.4237630963298</v>
      </c>
      <c r="O1888" s="99">
        <v>0</v>
      </c>
      <c r="P1888" s="99">
        <v>10311.9361361265</v>
      </c>
      <c r="Q1888" s="99">
        <v>4533.1822741031601</v>
      </c>
      <c r="R1888" s="99">
        <v>0</v>
      </c>
      <c r="S1888" s="99">
        <v>28.783612443367002</v>
      </c>
      <c r="T1888" s="99">
        <v>0</v>
      </c>
      <c r="U1888" s="99">
        <v>3699.78721055388</v>
      </c>
      <c r="V1888" s="99">
        <v>0</v>
      </c>
      <c r="W1888" s="99">
        <v>970158.33351898205</v>
      </c>
      <c r="X1888" s="99">
        <v>1490920.29547119</v>
      </c>
      <c r="Y1888" s="99">
        <v>1051500.0845031701</v>
      </c>
      <c r="Z1888" s="99">
        <v>226364.11910629299</v>
      </c>
      <c r="AA1888" s="99">
        <v>0</v>
      </c>
      <c r="AB1888" s="99">
        <v>0</v>
      </c>
      <c r="AC1888" s="99">
        <v>1209264.4800567599</v>
      </c>
      <c r="AD1888" s="99">
        <v>0</v>
      </c>
      <c r="AE1888" s="99">
        <v>6079.4266886711102</v>
      </c>
      <c r="AF1888" s="99">
        <v>29132.4772074223</v>
      </c>
      <c r="AG1888" s="99">
        <v>934316.21582031297</v>
      </c>
      <c r="AH1888" s="99">
        <v>0</v>
      </c>
      <c r="AI1888" s="99">
        <v>935552.58521270799</v>
      </c>
      <c r="AJ1888" s="99">
        <v>538780.04973602295</v>
      </c>
      <c r="AK1888" s="99">
        <v>0</v>
      </c>
      <c r="AL1888" s="99">
        <v>3822.0175585746802</v>
      </c>
      <c r="AM1888" s="99">
        <v>0</v>
      </c>
      <c r="AN1888" s="99">
        <v>1209352.0876770001</v>
      </c>
      <c r="AO1888" s="99">
        <v>0</v>
      </c>
      <c r="AP1888" s="99">
        <v>8656126.7269287091</v>
      </c>
      <c r="AQ1888" s="99">
        <v>14592173.498901401</v>
      </c>
      <c r="AR1888" s="99">
        <v>10500670.4504395</v>
      </c>
      <c r="AS1888" s="99">
        <v>2082987.8244171101</v>
      </c>
      <c r="AT1888" s="99">
        <v>0</v>
      </c>
      <c r="AU1888" s="99">
        <v>0</v>
      </c>
      <c r="AV1888" s="99">
        <v>5197598.4513549795</v>
      </c>
      <c r="AW1888" s="99">
        <v>0</v>
      </c>
      <c r="AX1888" s="99">
        <v>58077.907363891602</v>
      </c>
      <c r="AY1888" s="99">
        <v>282637.72232818598</v>
      </c>
      <c r="AZ1888" s="99">
        <v>9319444.0198974591</v>
      </c>
      <c r="BA1888" s="99">
        <v>0</v>
      </c>
      <c r="BB1888" s="99">
        <v>8715499.9027099591</v>
      </c>
      <c r="BC1888" s="99">
        <v>5188386.2398071298</v>
      </c>
      <c r="BD1888" s="99">
        <v>0</v>
      </c>
      <c r="BE1888" s="99">
        <v>35885.018583774603</v>
      </c>
      <c r="BF1888" s="99">
        <v>0</v>
      </c>
      <c r="BG1888" s="99">
        <v>5196146.4510498</v>
      </c>
      <c r="BH1888" s="99">
        <v>0</v>
      </c>
      <c r="BI1888" s="99">
        <v>1823940.27557373</v>
      </c>
      <c r="BJ1888" s="99">
        <v>3041869.5252380399</v>
      </c>
      <c r="BK1888" s="99">
        <v>2375442.5704956101</v>
      </c>
      <c r="BL1888" s="99">
        <v>306126.086902618</v>
      </c>
      <c r="BM1888" s="99">
        <v>0</v>
      </c>
      <c r="BN1888" s="99">
        <v>0</v>
      </c>
      <c r="BO1888" s="99">
        <v>0</v>
      </c>
      <c r="BP1888" s="99">
        <v>0</v>
      </c>
      <c r="BQ1888" s="99">
        <v>0</v>
      </c>
      <c r="BR1888" s="99">
        <v>49141.719345092803</v>
      </c>
      <c r="BS1888" s="99">
        <v>1175718.8624267599</v>
      </c>
      <c r="BT1888" s="99">
        <v>0</v>
      </c>
      <c r="BU1888" s="99">
        <v>1741339.1039581301</v>
      </c>
      <c r="BV1888" s="99">
        <v>1875695.6099395801</v>
      </c>
      <c r="BW1888" s="99">
        <v>0</v>
      </c>
      <c r="BX1888" s="99">
        <v>7285.3898771405202</v>
      </c>
      <c r="BY1888" s="99">
        <v>0</v>
      </c>
      <c r="BZ1888" s="99">
        <v>0</v>
      </c>
      <c r="CA1888" s="99">
        <v>24396.427386760701</v>
      </c>
      <c r="CB1888" s="99">
        <v>2452430.8713073698</v>
      </c>
      <c r="CC1888" s="99">
        <v>23102194.918945301</v>
      </c>
      <c r="CD1888" s="99">
        <v>4829986.3861084003</v>
      </c>
      <c r="CE1888" s="99">
        <v>1502.4757120460299</v>
      </c>
      <c r="CF1888" s="99">
        <v>225588.50813102699</v>
      </c>
      <c r="CG1888" s="99">
        <v>2074988.7053527799</v>
      </c>
      <c r="CH1888" s="99">
        <v>306474.57456970197</v>
      </c>
      <c r="CI1888" s="99">
        <v>25897.160454511599</v>
      </c>
      <c r="CJ1888" s="99">
        <v>2684044.6411132799</v>
      </c>
      <c r="CK1888" s="99">
        <v>25194030.099609401</v>
      </c>
      <c r="CL1888" s="99">
        <v>5139509.4202880897</v>
      </c>
      <c r="CM1888" s="188">
        <v>29512.086513757698</v>
      </c>
      <c r="CN1888" s="188">
        <v>3895902.6207580599</v>
      </c>
      <c r="CO1888" s="188">
        <v>30434912.395507801</v>
      </c>
      <c r="CP1888" s="99">
        <v>5139509.4202880897</v>
      </c>
      <c r="CQ1888" s="99">
        <v>1471.6774848252501</v>
      </c>
      <c r="CR1888" s="99">
        <v>222790.01287078901</v>
      </c>
      <c r="CS1888" s="99">
        <v>2045322.1420593299</v>
      </c>
      <c r="CT1888" s="99">
        <v>299859.42869186401</v>
      </c>
      <c r="CU1888" s="98">
        <v>12417.034862937</v>
      </c>
      <c r="CV1888" s="98">
        <v>5120.9891064359999</v>
      </c>
    </row>
    <row r="1889" spans="1:100" x14ac:dyDescent="0.2">
      <c r="A1889" s="98" t="s">
        <v>185</v>
      </c>
      <c r="B1889" s="100">
        <v>43344</v>
      </c>
      <c r="C1889" s="99">
        <v>0</v>
      </c>
      <c r="D1889" s="99">
        <v>11928.1617635489</v>
      </c>
      <c r="E1889" s="99">
        <v>12263.5482026339</v>
      </c>
      <c r="F1889" s="99">
        <v>9641.5925322771109</v>
      </c>
      <c r="G1889" s="99">
        <v>1541.0680188685701</v>
      </c>
      <c r="H1889" s="99">
        <v>0</v>
      </c>
      <c r="I1889" s="99">
        <v>0</v>
      </c>
      <c r="J1889" s="99">
        <v>3713.11585003138</v>
      </c>
      <c r="K1889" s="99">
        <v>0</v>
      </c>
      <c r="L1889" s="99">
        <v>39.252481200266601</v>
      </c>
      <c r="M1889" s="99">
        <v>246.28132361918699</v>
      </c>
      <c r="N1889" s="99">
        <v>7740.1176077723503</v>
      </c>
      <c r="O1889" s="99">
        <v>0</v>
      </c>
      <c r="P1889" s="99">
        <v>12783.3904856443</v>
      </c>
      <c r="Q1889" s="99">
        <v>4410.2429465651503</v>
      </c>
      <c r="R1889" s="99">
        <v>0</v>
      </c>
      <c r="S1889" s="99">
        <v>23.1440054592676</v>
      </c>
      <c r="T1889" s="99">
        <v>0</v>
      </c>
      <c r="U1889" s="99">
        <v>3711.5728607773799</v>
      </c>
      <c r="V1889" s="99">
        <v>0</v>
      </c>
      <c r="W1889" s="99">
        <v>938402.69140625</v>
      </c>
      <c r="X1889" s="99">
        <v>1480574.74320984</v>
      </c>
      <c r="Y1889" s="99">
        <v>1055499.92947388</v>
      </c>
      <c r="Z1889" s="99">
        <v>228687.518943787</v>
      </c>
      <c r="AA1889" s="99">
        <v>0</v>
      </c>
      <c r="AB1889" s="99">
        <v>0</v>
      </c>
      <c r="AC1889" s="99">
        <v>1209246.8737182601</v>
      </c>
      <c r="AD1889" s="99">
        <v>0</v>
      </c>
      <c r="AE1889" s="99">
        <v>6592.9249867200897</v>
      </c>
      <c r="AF1889" s="99">
        <v>28964.547715425499</v>
      </c>
      <c r="AG1889" s="99">
        <v>937523.37277984596</v>
      </c>
      <c r="AH1889" s="99">
        <v>0</v>
      </c>
      <c r="AI1889" s="99">
        <v>929568.26254272496</v>
      </c>
      <c r="AJ1889" s="99">
        <v>525144.95926666295</v>
      </c>
      <c r="AK1889" s="99">
        <v>0</v>
      </c>
      <c r="AL1889" s="99">
        <v>2760.47786942124</v>
      </c>
      <c r="AM1889" s="99">
        <v>0</v>
      </c>
      <c r="AN1889" s="99">
        <v>1209577.0814056401</v>
      </c>
      <c r="AO1889" s="99">
        <v>0</v>
      </c>
      <c r="AP1889" s="99">
        <v>8413427.9313964806</v>
      </c>
      <c r="AQ1889" s="99">
        <v>14546685.6861572</v>
      </c>
      <c r="AR1889" s="99">
        <v>10613026.2541504</v>
      </c>
      <c r="AS1889" s="99">
        <v>2099572.4452514602</v>
      </c>
      <c r="AT1889" s="99">
        <v>0</v>
      </c>
      <c r="AU1889" s="99">
        <v>0</v>
      </c>
      <c r="AV1889" s="99">
        <v>5247652.2733154297</v>
      </c>
      <c r="AW1889" s="99">
        <v>0</v>
      </c>
      <c r="AX1889" s="99">
        <v>53848.219849109701</v>
      </c>
      <c r="AY1889" s="99">
        <v>280246.900806427</v>
      </c>
      <c r="AZ1889" s="99">
        <v>9389189.9210205097</v>
      </c>
      <c r="BA1889" s="99">
        <v>0</v>
      </c>
      <c r="BB1889" s="99">
        <v>7730691.4212036096</v>
      </c>
      <c r="BC1889" s="99">
        <v>5020425.0142822303</v>
      </c>
      <c r="BD1889" s="99">
        <v>0</v>
      </c>
      <c r="BE1889" s="99">
        <v>23421.7272629738</v>
      </c>
      <c r="BF1889" s="99">
        <v>0</v>
      </c>
      <c r="BG1889" s="99">
        <v>5241843.3949584998</v>
      </c>
      <c r="BH1889" s="99">
        <v>0</v>
      </c>
      <c r="BI1889" s="99">
        <v>1772532.74291992</v>
      </c>
      <c r="BJ1889" s="99">
        <v>2986562.38922119</v>
      </c>
      <c r="BK1889" s="99">
        <v>2359435.7597045898</v>
      </c>
      <c r="BL1889" s="99">
        <v>308270.28355026199</v>
      </c>
      <c r="BM1889" s="99">
        <v>0</v>
      </c>
      <c r="BN1889" s="99">
        <v>0</v>
      </c>
      <c r="BO1889" s="99">
        <v>0</v>
      </c>
      <c r="BP1889" s="99">
        <v>0</v>
      </c>
      <c r="BQ1889" s="99">
        <v>0</v>
      </c>
      <c r="BR1889" s="99">
        <v>46915.5700035095</v>
      </c>
      <c r="BS1889" s="99">
        <v>1157484.49072266</v>
      </c>
      <c r="BT1889" s="99">
        <v>0</v>
      </c>
      <c r="BU1889" s="99">
        <v>1624792.1354370101</v>
      </c>
      <c r="BV1889" s="99">
        <v>1844435.9572753899</v>
      </c>
      <c r="BW1889" s="99">
        <v>0</v>
      </c>
      <c r="BX1889" s="99">
        <v>4279.5329012870798</v>
      </c>
      <c r="BY1889" s="99">
        <v>0</v>
      </c>
      <c r="BZ1889" s="99">
        <v>0</v>
      </c>
      <c r="CA1889" s="99">
        <v>24182.6027605534</v>
      </c>
      <c r="CB1889" s="99">
        <v>2426453.9802246098</v>
      </c>
      <c r="CC1889" s="99">
        <v>22987040.081787098</v>
      </c>
      <c r="CD1889" s="99">
        <v>4745548.0233764602</v>
      </c>
      <c r="CE1889" s="99">
        <v>1540.9377281069801</v>
      </c>
      <c r="CF1889" s="99">
        <v>228446.19307518</v>
      </c>
      <c r="CG1889" s="99">
        <v>2099865.6493530301</v>
      </c>
      <c r="CH1889" s="99">
        <v>308284.93128204299</v>
      </c>
      <c r="CI1889" s="99">
        <v>25725.061930418</v>
      </c>
      <c r="CJ1889" s="99">
        <v>2652165.7590026902</v>
      </c>
      <c r="CK1889" s="99">
        <v>25087332.3818359</v>
      </c>
      <c r="CL1889" s="99">
        <v>5054188.7647094699</v>
      </c>
      <c r="CM1889" s="188">
        <v>29371.429964065599</v>
      </c>
      <c r="CN1889" s="188">
        <v>3858617.3918762198</v>
      </c>
      <c r="CO1889" s="188">
        <v>30309828.661865201</v>
      </c>
      <c r="CP1889" s="99">
        <v>5054188.7647094699</v>
      </c>
      <c r="CQ1889" s="99">
        <v>1523.6209003031299</v>
      </c>
      <c r="CR1889" s="99">
        <v>225859.22592544599</v>
      </c>
      <c r="CS1889" s="99">
        <v>2079456.07125854</v>
      </c>
      <c r="CT1889" s="99">
        <v>302813.41746521002</v>
      </c>
      <c r="CU1889" s="98">
        <v>12264.146976951</v>
      </c>
      <c r="CV1889" s="98">
        <v>5143.1450419470002</v>
      </c>
    </row>
    <row r="1890" spans="1:100" x14ac:dyDescent="0.2">
      <c r="A1890" s="98" t="s">
        <v>186</v>
      </c>
      <c r="B1890" s="100">
        <v>38047</v>
      </c>
      <c r="C1890" s="99">
        <v>198879.19587326099</v>
      </c>
      <c r="D1890" s="99">
        <v>0</v>
      </c>
      <c r="E1890" s="99">
        <v>78372.159072876006</v>
      </c>
      <c r="F1890" s="99">
        <v>20788.9715466499</v>
      </c>
      <c r="G1890" s="99">
        <v>87.647189204581096</v>
      </c>
      <c r="H1890" s="99">
        <v>31537.356128215801</v>
      </c>
      <c r="I1890" s="99">
        <v>0</v>
      </c>
      <c r="J1890" s="99">
        <v>171.69216915778799</v>
      </c>
      <c r="K1890" s="99">
        <v>75704.321306228594</v>
      </c>
      <c r="L1890" s="99">
        <v>179817.39186859099</v>
      </c>
      <c r="M1890" s="99">
        <v>69610.791315078706</v>
      </c>
      <c r="N1890" s="99">
        <v>12426.0212091208</v>
      </c>
      <c r="O1890" s="99">
        <v>0</v>
      </c>
      <c r="P1890" s="99">
        <v>0</v>
      </c>
      <c r="Q1890" s="99">
        <v>14048.3023189306</v>
      </c>
      <c r="R1890" s="99">
        <v>0</v>
      </c>
      <c r="S1890" s="99">
        <v>0</v>
      </c>
      <c r="T1890" s="99">
        <v>31195.023149251901</v>
      </c>
      <c r="U1890" s="99">
        <v>74769.593123436003</v>
      </c>
      <c r="V1890" s="99">
        <v>13764330.189575201</v>
      </c>
      <c r="W1890" s="99">
        <v>0</v>
      </c>
      <c r="X1890" s="99">
        <v>10612115.6828613</v>
      </c>
      <c r="Y1890" s="99">
        <v>1363279.70046997</v>
      </c>
      <c r="Z1890" s="99">
        <v>8767.4522784948294</v>
      </c>
      <c r="AA1890" s="99">
        <v>8698459.7811279297</v>
      </c>
      <c r="AB1890" s="99">
        <v>0</v>
      </c>
      <c r="AC1890" s="99">
        <v>17226.440206050898</v>
      </c>
      <c r="AD1890" s="99">
        <v>32386801.169189502</v>
      </c>
      <c r="AE1890" s="99">
        <v>13066041.336792</v>
      </c>
      <c r="AF1890" s="99">
        <v>5415250.63354492</v>
      </c>
      <c r="AG1890" s="99">
        <v>2755625.1844482399</v>
      </c>
      <c r="AH1890" s="99">
        <v>0</v>
      </c>
      <c r="AI1890" s="99">
        <v>0</v>
      </c>
      <c r="AJ1890" s="99">
        <v>3221721.71166992</v>
      </c>
      <c r="AK1890" s="99">
        <v>0</v>
      </c>
      <c r="AL1890" s="99">
        <v>0</v>
      </c>
      <c r="AM1890" s="99">
        <v>8617401.5886230506</v>
      </c>
      <c r="AN1890" s="99">
        <v>31295027.9057617</v>
      </c>
      <c r="AO1890" s="99">
        <v>116575582.118164</v>
      </c>
      <c r="AP1890" s="99">
        <v>0</v>
      </c>
      <c r="AQ1890" s="99">
        <v>85451108.6328125</v>
      </c>
      <c r="AR1890" s="99">
        <v>13633506.658325201</v>
      </c>
      <c r="AS1890" s="99">
        <v>57879.7671537399</v>
      </c>
      <c r="AT1890" s="99">
        <v>55319352.585449196</v>
      </c>
      <c r="AU1890" s="99">
        <v>0</v>
      </c>
      <c r="AV1890" s="99">
        <v>38602.546293735497</v>
      </c>
      <c r="AW1890" s="99">
        <v>74770393.099609405</v>
      </c>
      <c r="AX1890" s="99">
        <v>111236699.52832</v>
      </c>
      <c r="AY1890" s="99">
        <v>46178010.698242202</v>
      </c>
      <c r="AZ1890" s="99">
        <v>19937660.25</v>
      </c>
      <c r="BA1890" s="99">
        <v>0</v>
      </c>
      <c r="BB1890" s="99">
        <v>0</v>
      </c>
      <c r="BC1890" s="99">
        <v>24104058.058105499</v>
      </c>
      <c r="BD1890" s="99">
        <v>0</v>
      </c>
      <c r="BE1890" s="99">
        <v>0</v>
      </c>
      <c r="BF1890" s="99">
        <v>54984855.2275391</v>
      </c>
      <c r="BG1890" s="99">
        <v>72756667.956054702</v>
      </c>
      <c r="BH1890" s="99">
        <v>13406056.2058105</v>
      </c>
      <c r="BI1890" s="99">
        <v>0</v>
      </c>
      <c r="BJ1890" s="99">
        <v>13322118.678466801</v>
      </c>
      <c r="BK1890" s="99">
        <v>2961103.4473266602</v>
      </c>
      <c r="BL1890" s="99">
        <v>0</v>
      </c>
      <c r="BM1890" s="99">
        <v>0</v>
      </c>
      <c r="BN1890" s="99">
        <v>0</v>
      </c>
      <c r="BO1890" s="99">
        <v>0</v>
      </c>
      <c r="BP1890" s="99">
        <v>0</v>
      </c>
      <c r="BQ1890" s="99">
        <v>0</v>
      </c>
      <c r="BR1890" s="99">
        <v>11166758.0939941</v>
      </c>
      <c r="BS1890" s="99">
        <v>6916953.97375488</v>
      </c>
      <c r="BT1890" s="99">
        <v>0</v>
      </c>
      <c r="BU1890" s="99">
        <v>0</v>
      </c>
      <c r="BV1890" s="99">
        <v>8578033.0190429706</v>
      </c>
      <c r="BW1890" s="99">
        <v>0</v>
      </c>
      <c r="BX1890" s="99">
        <v>0</v>
      </c>
      <c r="BY1890" s="99">
        <v>0</v>
      </c>
      <c r="BZ1890" s="99">
        <v>0</v>
      </c>
      <c r="CA1890" s="99">
        <v>276783.869998932</v>
      </c>
      <c r="CB1890" s="99">
        <v>24191483.426269501</v>
      </c>
      <c r="CC1890" s="99">
        <v>200581595.30468801</v>
      </c>
      <c r="CD1890" s="99">
        <v>26585037.8435059</v>
      </c>
      <c r="CE1890" s="99">
        <v>31241.210932016402</v>
      </c>
      <c r="CF1890" s="99">
        <v>8601966.97338867</v>
      </c>
      <c r="CG1890" s="99">
        <v>54904115.8671875</v>
      </c>
      <c r="CH1890" s="99">
        <v>0</v>
      </c>
      <c r="CI1890" s="99">
        <v>307911.32349777198</v>
      </c>
      <c r="CJ1890" s="99">
        <v>32863046.674316399</v>
      </c>
      <c r="CK1890" s="99">
        <v>255649125.49218801</v>
      </c>
      <c r="CL1890" s="99">
        <v>26586984.0153809</v>
      </c>
      <c r="CM1890" s="188">
        <v>382539.86573409999</v>
      </c>
      <c r="CN1890" s="188">
        <v>63937526.543457001</v>
      </c>
      <c r="CO1890" s="188">
        <v>327340522.24218798</v>
      </c>
      <c r="CP1890" s="99">
        <v>26586984.0153809</v>
      </c>
      <c r="CQ1890" s="99">
        <v>0</v>
      </c>
      <c r="CR1890" s="99">
        <v>0</v>
      </c>
      <c r="CS1890" s="99">
        <v>0</v>
      </c>
      <c r="CT1890" s="99">
        <v>0</v>
      </c>
      <c r="CU1890" s="98">
        <v>181133.511163068</v>
      </c>
      <c r="CV1890" s="98">
        <v>257.66640711399998</v>
      </c>
    </row>
    <row r="1891" spans="1:100" x14ac:dyDescent="0.2">
      <c r="A1891" s="98" t="s">
        <v>186</v>
      </c>
      <c r="B1891" s="100">
        <v>38139</v>
      </c>
      <c r="C1891" s="99">
        <v>200784.419481277</v>
      </c>
      <c r="D1891" s="99">
        <v>0</v>
      </c>
      <c r="E1891" s="99">
        <v>76659.466590881304</v>
      </c>
      <c r="F1891" s="99">
        <v>22060.681397199602</v>
      </c>
      <c r="G1891" s="99">
        <v>1210.4797718673899</v>
      </c>
      <c r="H1891" s="99">
        <v>29682.211498498898</v>
      </c>
      <c r="I1891" s="99">
        <v>0</v>
      </c>
      <c r="J1891" s="99">
        <v>3542.9839306771801</v>
      </c>
      <c r="K1891" s="99">
        <v>66796.182060241699</v>
      </c>
      <c r="L1891" s="99">
        <v>180113.38974762001</v>
      </c>
      <c r="M1891" s="99">
        <v>69064.659079551697</v>
      </c>
      <c r="N1891" s="99">
        <v>12908.245619297</v>
      </c>
      <c r="O1891" s="99">
        <v>0</v>
      </c>
      <c r="P1891" s="99">
        <v>0</v>
      </c>
      <c r="Q1891" s="99">
        <v>13975.3840987682</v>
      </c>
      <c r="R1891" s="99">
        <v>0</v>
      </c>
      <c r="S1891" s="99">
        <v>0</v>
      </c>
      <c r="T1891" s="99">
        <v>31255.3624205589</v>
      </c>
      <c r="U1891" s="99">
        <v>74213.730534553499</v>
      </c>
      <c r="V1891" s="99">
        <v>13866671.6021729</v>
      </c>
      <c r="W1891" s="99">
        <v>0</v>
      </c>
      <c r="X1891" s="99">
        <v>10417986.725097699</v>
      </c>
      <c r="Y1891" s="99">
        <v>1501909.0472717299</v>
      </c>
      <c r="Z1891" s="99">
        <v>273850.28577041603</v>
      </c>
      <c r="AA1891" s="99">
        <v>8290373.9443969699</v>
      </c>
      <c r="AB1891" s="99">
        <v>0</v>
      </c>
      <c r="AC1891" s="99">
        <v>1079438.2354126</v>
      </c>
      <c r="AD1891" s="99">
        <v>27967743.556640599</v>
      </c>
      <c r="AE1891" s="99">
        <v>12764966.418335</v>
      </c>
      <c r="AF1891" s="99">
        <v>5342582.28979492</v>
      </c>
      <c r="AG1891" s="99">
        <v>2810121.4118347201</v>
      </c>
      <c r="AH1891" s="99">
        <v>0</v>
      </c>
      <c r="AI1891" s="99">
        <v>0</v>
      </c>
      <c r="AJ1891" s="99">
        <v>3181549.8724060101</v>
      </c>
      <c r="AK1891" s="99">
        <v>0</v>
      </c>
      <c r="AL1891" s="99">
        <v>0</v>
      </c>
      <c r="AM1891" s="99">
        <v>8636194.9084472694</v>
      </c>
      <c r="AN1891" s="99">
        <v>31141887.314941399</v>
      </c>
      <c r="AO1891" s="99">
        <v>117527503.268555</v>
      </c>
      <c r="AP1891" s="99">
        <v>0</v>
      </c>
      <c r="AQ1891" s="99">
        <v>85173595.325195298</v>
      </c>
      <c r="AR1891" s="99">
        <v>14951030.495239301</v>
      </c>
      <c r="AS1891" s="99">
        <v>1727804.9152221701</v>
      </c>
      <c r="AT1891" s="99">
        <v>53238605.3837891</v>
      </c>
      <c r="AU1891" s="99">
        <v>0</v>
      </c>
      <c r="AV1891" s="99">
        <v>2669623.9621581999</v>
      </c>
      <c r="AW1891" s="99">
        <v>65069772.690429702</v>
      </c>
      <c r="AX1891" s="99">
        <v>110278364.944336</v>
      </c>
      <c r="AY1891" s="99">
        <v>45930060.948730499</v>
      </c>
      <c r="AZ1891" s="99">
        <v>20438941.302246101</v>
      </c>
      <c r="BA1891" s="99">
        <v>0</v>
      </c>
      <c r="BB1891" s="99">
        <v>0</v>
      </c>
      <c r="BC1891" s="99">
        <v>24063436.011718798</v>
      </c>
      <c r="BD1891" s="99">
        <v>0</v>
      </c>
      <c r="BE1891" s="99">
        <v>0</v>
      </c>
      <c r="BF1891" s="99">
        <v>55668251.725097701</v>
      </c>
      <c r="BG1891" s="99">
        <v>72653210.307617202</v>
      </c>
      <c r="BH1891" s="99">
        <v>13584152.4842529</v>
      </c>
      <c r="BI1891" s="99">
        <v>0</v>
      </c>
      <c r="BJ1891" s="99">
        <v>13330115.0820313</v>
      </c>
      <c r="BK1891" s="99">
        <v>3238525.6252746601</v>
      </c>
      <c r="BL1891" s="99">
        <v>0</v>
      </c>
      <c r="BM1891" s="99">
        <v>0</v>
      </c>
      <c r="BN1891" s="99">
        <v>0</v>
      </c>
      <c r="BO1891" s="99">
        <v>0</v>
      </c>
      <c r="BP1891" s="99">
        <v>0</v>
      </c>
      <c r="BQ1891" s="99">
        <v>0</v>
      </c>
      <c r="BR1891" s="99">
        <v>11084854.239502</v>
      </c>
      <c r="BS1891" s="99">
        <v>7162125.89697266</v>
      </c>
      <c r="BT1891" s="99">
        <v>0</v>
      </c>
      <c r="BU1891" s="99">
        <v>0</v>
      </c>
      <c r="BV1891" s="99">
        <v>8590912.7650146503</v>
      </c>
      <c r="BW1891" s="99">
        <v>0</v>
      </c>
      <c r="BX1891" s="99">
        <v>0</v>
      </c>
      <c r="BY1891" s="99">
        <v>0</v>
      </c>
      <c r="BZ1891" s="99">
        <v>0</v>
      </c>
      <c r="CA1891" s="99">
        <v>278447.85439300502</v>
      </c>
      <c r="CB1891" s="99">
        <v>24210116.239746101</v>
      </c>
      <c r="CC1891" s="99">
        <v>202451664.90625</v>
      </c>
      <c r="CD1891" s="99">
        <v>26659217.6477051</v>
      </c>
      <c r="CE1891" s="99">
        <v>31278.969594001799</v>
      </c>
      <c r="CF1891" s="99">
        <v>8613982.7332763709</v>
      </c>
      <c r="CG1891" s="99">
        <v>55251397.877441399</v>
      </c>
      <c r="CH1891" s="99">
        <v>0</v>
      </c>
      <c r="CI1891" s="99">
        <v>309703.21719741798</v>
      </c>
      <c r="CJ1891" s="99">
        <v>32884913.4848633</v>
      </c>
      <c r="CK1891" s="99">
        <v>257668474.44335899</v>
      </c>
      <c r="CL1891" s="99">
        <v>26657472.400634799</v>
      </c>
      <c r="CM1891" s="188">
        <v>383912.56156921398</v>
      </c>
      <c r="CN1891" s="188">
        <v>63892372.224121101</v>
      </c>
      <c r="CO1891" s="188">
        <v>330756843.32421899</v>
      </c>
      <c r="CP1891" s="99">
        <v>26657472.400634799</v>
      </c>
      <c r="CQ1891" s="99">
        <v>0</v>
      </c>
      <c r="CR1891" s="99">
        <v>0</v>
      </c>
      <c r="CS1891" s="99">
        <v>0</v>
      </c>
      <c r="CT1891" s="99">
        <v>0</v>
      </c>
      <c r="CU1891" s="98">
        <v>171759.11532851399</v>
      </c>
      <c r="CV1891" s="98">
        <v>4727.213971223</v>
      </c>
    </row>
    <row r="1892" spans="1:100" x14ac:dyDescent="0.2">
      <c r="A1892" s="98" t="s">
        <v>186</v>
      </c>
      <c r="B1892" s="100">
        <v>38231</v>
      </c>
      <c r="C1892" s="99">
        <v>204578.52419853199</v>
      </c>
      <c r="D1892" s="99">
        <v>0</v>
      </c>
      <c r="E1892" s="99">
        <v>83699.483616828904</v>
      </c>
      <c r="F1892" s="99">
        <v>24436.319048404701</v>
      </c>
      <c r="G1892" s="99">
        <v>3217.9440017044499</v>
      </c>
      <c r="H1892" s="99">
        <v>27795.167962789499</v>
      </c>
      <c r="I1892" s="99">
        <v>0</v>
      </c>
      <c r="J1892" s="99">
        <v>9660.7841316461599</v>
      </c>
      <c r="K1892" s="99">
        <v>62992.758306026502</v>
      </c>
      <c r="L1892" s="99">
        <v>194360.75881957999</v>
      </c>
      <c r="M1892" s="99">
        <v>70340.500105857805</v>
      </c>
      <c r="N1892" s="99">
        <v>13465.6424995661</v>
      </c>
      <c r="O1892" s="99">
        <v>0</v>
      </c>
      <c r="P1892" s="99">
        <v>0</v>
      </c>
      <c r="Q1892" s="99">
        <v>13886.061955452</v>
      </c>
      <c r="R1892" s="99">
        <v>0</v>
      </c>
      <c r="S1892" s="99">
        <v>0</v>
      </c>
      <c r="T1892" s="99">
        <v>30986.080061435699</v>
      </c>
      <c r="U1892" s="99">
        <v>72393.799319267302</v>
      </c>
      <c r="V1892" s="99">
        <v>14042212.501953101</v>
      </c>
      <c r="W1892" s="99">
        <v>0</v>
      </c>
      <c r="X1892" s="99">
        <v>10486152.8369141</v>
      </c>
      <c r="Y1892" s="99">
        <v>1655101.5055847201</v>
      </c>
      <c r="Z1892" s="99">
        <v>738570.73792266799</v>
      </c>
      <c r="AA1892" s="99">
        <v>7859279.5200195303</v>
      </c>
      <c r="AB1892" s="99">
        <v>0</v>
      </c>
      <c r="AC1892" s="99">
        <v>2955651.8666381799</v>
      </c>
      <c r="AD1892" s="99">
        <v>25716930.0866699</v>
      </c>
      <c r="AE1892" s="99">
        <v>13538401.539917</v>
      </c>
      <c r="AF1892" s="99">
        <v>5374259.27661133</v>
      </c>
      <c r="AG1892" s="99">
        <v>2872957.6454467801</v>
      </c>
      <c r="AH1892" s="99">
        <v>0</v>
      </c>
      <c r="AI1892" s="99">
        <v>0</v>
      </c>
      <c r="AJ1892" s="99">
        <v>3164867.4414977999</v>
      </c>
      <c r="AK1892" s="99">
        <v>0</v>
      </c>
      <c r="AL1892" s="99">
        <v>0</v>
      </c>
      <c r="AM1892" s="99">
        <v>8618639.3961181603</v>
      </c>
      <c r="AN1892" s="99">
        <v>29294552.3757324</v>
      </c>
      <c r="AO1892" s="99">
        <v>120290307.222656</v>
      </c>
      <c r="AP1892" s="99">
        <v>0</v>
      </c>
      <c r="AQ1892" s="99">
        <v>85830396.363281295</v>
      </c>
      <c r="AR1892" s="99">
        <v>15612026.087890601</v>
      </c>
      <c r="AS1892" s="99">
        <v>4615797.1923217801</v>
      </c>
      <c r="AT1892" s="99">
        <v>51154804.21875</v>
      </c>
      <c r="AU1892" s="99">
        <v>0</v>
      </c>
      <c r="AV1892" s="99">
        <v>7163752.0555419903</v>
      </c>
      <c r="AW1892" s="99">
        <v>60554461.041992202</v>
      </c>
      <c r="AX1892" s="99">
        <v>118384428.56054699</v>
      </c>
      <c r="AY1892" s="99">
        <v>46680123.845214799</v>
      </c>
      <c r="AZ1892" s="99">
        <v>21146743.082031298</v>
      </c>
      <c r="BA1892" s="99">
        <v>0</v>
      </c>
      <c r="BB1892" s="99">
        <v>0</v>
      </c>
      <c r="BC1892" s="99">
        <v>24301125.602783199</v>
      </c>
      <c r="BD1892" s="99">
        <v>0</v>
      </c>
      <c r="BE1892" s="99">
        <v>0</v>
      </c>
      <c r="BF1892" s="99">
        <v>55353115.789550804</v>
      </c>
      <c r="BG1892" s="99">
        <v>69057223.692382798</v>
      </c>
      <c r="BH1892" s="99">
        <v>14495915.291626001</v>
      </c>
      <c r="BI1892" s="99">
        <v>0</v>
      </c>
      <c r="BJ1892" s="99">
        <v>13451001.0008545</v>
      </c>
      <c r="BK1892" s="99">
        <v>3607580.453125</v>
      </c>
      <c r="BL1892" s="99">
        <v>0</v>
      </c>
      <c r="BM1892" s="99">
        <v>0</v>
      </c>
      <c r="BN1892" s="99">
        <v>0</v>
      </c>
      <c r="BO1892" s="99">
        <v>0</v>
      </c>
      <c r="BP1892" s="99">
        <v>0</v>
      </c>
      <c r="BQ1892" s="99">
        <v>0</v>
      </c>
      <c r="BR1892" s="99">
        <v>11603938.376953101</v>
      </c>
      <c r="BS1892" s="99">
        <v>7507960.4271240197</v>
      </c>
      <c r="BT1892" s="99">
        <v>0</v>
      </c>
      <c r="BU1892" s="99">
        <v>0</v>
      </c>
      <c r="BV1892" s="99">
        <v>8740862.0206298791</v>
      </c>
      <c r="BW1892" s="99">
        <v>0</v>
      </c>
      <c r="BX1892" s="99">
        <v>0</v>
      </c>
      <c r="BY1892" s="99">
        <v>0</v>
      </c>
      <c r="BZ1892" s="99">
        <v>0</v>
      </c>
      <c r="CA1892" s="99">
        <v>286536.05934906</v>
      </c>
      <c r="CB1892" s="99">
        <v>24679318.792480499</v>
      </c>
      <c r="CC1892" s="99">
        <v>206657497.98828101</v>
      </c>
      <c r="CD1892" s="99">
        <v>28340799.631103501</v>
      </c>
      <c r="CE1892" s="99">
        <v>30913.755283832601</v>
      </c>
      <c r="CF1892" s="99">
        <v>8606774.0036621094</v>
      </c>
      <c r="CG1892" s="99">
        <v>55617162.074218802</v>
      </c>
      <c r="CH1892" s="99">
        <v>0</v>
      </c>
      <c r="CI1892" s="99">
        <v>317341.15425872803</v>
      </c>
      <c r="CJ1892" s="99">
        <v>33276712.254638702</v>
      </c>
      <c r="CK1892" s="99">
        <v>262267435.38281301</v>
      </c>
      <c r="CL1892" s="99">
        <v>28325524.1872559</v>
      </c>
      <c r="CM1892" s="188">
        <v>389859.02855682402</v>
      </c>
      <c r="CN1892" s="188">
        <v>62586036.401367202</v>
      </c>
      <c r="CO1892" s="188">
        <v>331250021.15234399</v>
      </c>
      <c r="CP1892" s="99">
        <v>28325524.1872559</v>
      </c>
      <c r="CQ1892" s="99">
        <v>0</v>
      </c>
      <c r="CR1892" s="99">
        <v>0</v>
      </c>
      <c r="CS1892" s="99">
        <v>0</v>
      </c>
      <c r="CT1892" s="99">
        <v>0</v>
      </c>
      <c r="CU1892" s="98">
        <v>184338.75191032499</v>
      </c>
      <c r="CV1892" s="98">
        <v>12879.012278603999</v>
      </c>
    </row>
    <row r="1893" spans="1:100" x14ac:dyDescent="0.2">
      <c r="A1893" s="98" t="s">
        <v>186</v>
      </c>
      <c r="B1893" s="100">
        <v>38322</v>
      </c>
      <c r="C1893" s="99">
        <v>208673.64469337501</v>
      </c>
      <c r="D1893" s="99">
        <v>0</v>
      </c>
      <c r="E1893" s="99">
        <v>79053.508894920305</v>
      </c>
      <c r="F1893" s="99">
        <v>25714.239586353298</v>
      </c>
      <c r="G1893" s="99">
        <v>5252.0920589566203</v>
      </c>
      <c r="H1893" s="99">
        <v>25738.045624256101</v>
      </c>
      <c r="I1893" s="99">
        <v>0</v>
      </c>
      <c r="J1893" s="99">
        <v>15359.012028336499</v>
      </c>
      <c r="K1893" s="99">
        <v>60631.344157695799</v>
      </c>
      <c r="L1893" s="99">
        <v>191185.91370391799</v>
      </c>
      <c r="M1893" s="99">
        <v>71417.801037788406</v>
      </c>
      <c r="N1893" s="99">
        <v>13854.9822300673</v>
      </c>
      <c r="O1893" s="99">
        <v>0</v>
      </c>
      <c r="P1893" s="99">
        <v>0</v>
      </c>
      <c r="Q1893" s="99">
        <v>13874.158709883701</v>
      </c>
      <c r="R1893" s="99">
        <v>0</v>
      </c>
      <c r="S1893" s="99">
        <v>0</v>
      </c>
      <c r="T1893" s="99">
        <v>31027.909740209601</v>
      </c>
      <c r="U1893" s="99">
        <v>73788.019130706802</v>
      </c>
      <c r="V1893" s="99">
        <v>14539529.840820299</v>
      </c>
      <c r="W1893" s="99">
        <v>0</v>
      </c>
      <c r="X1893" s="99">
        <v>10297592.010742201</v>
      </c>
      <c r="Y1893" s="99">
        <v>1777230.0927581801</v>
      </c>
      <c r="Z1893" s="99">
        <v>1490836.5171203599</v>
      </c>
      <c r="AA1893" s="99">
        <v>7134567.03833008</v>
      </c>
      <c r="AB1893" s="99">
        <v>0</v>
      </c>
      <c r="AC1893" s="99">
        <v>7216284.1411132803</v>
      </c>
      <c r="AD1893" s="99">
        <v>26608164.720703099</v>
      </c>
      <c r="AE1893" s="99">
        <v>13270928.020507799</v>
      </c>
      <c r="AF1893" s="99">
        <v>5448106.9771118201</v>
      </c>
      <c r="AG1893" s="99">
        <v>2952711.9429016099</v>
      </c>
      <c r="AH1893" s="99">
        <v>0</v>
      </c>
      <c r="AI1893" s="99">
        <v>0</v>
      </c>
      <c r="AJ1893" s="99">
        <v>3105619.58447266</v>
      </c>
      <c r="AK1893" s="99">
        <v>0</v>
      </c>
      <c r="AL1893" s="99">
        <v>0</v>
      </c>
      <c r="AM1893" s="99">
        <v>8620479.6805419903</v>
      </c>
      <c r="AN1893" s="99">
        <v>32045696.080810498</v>
      </c>
      <c r="AO1893" s="99">
        <v>125571623.121094</v>
      </c>
      <c r="AP1893" s="99">
        <v>0</v>
      </c>
      <c r="AQ1893" s="99">
        <v>85440963.252929702</v>
      </c>
      <c r="AR1893" s="99">
        <v>17168979.3198242</v>
      </c>
      <c r="AS1893" s="99">
        <v>9768966.1081543006</v>
      </c>
      <c r="AT1893" s="99">
        <v>46845200.954589799</v>
      </c>
      <c r="AU1893" s="99">
        <v>0</v>
      </c>
      <c r="AV1893" s="99">
        <v>16135709.9802246</v>
      </c>
      <c r="AW1893" s="99">
        <v>63279332.691894501</v>
      </c>
      <c r="AX1893" s="99">
        <v>116377052.48632801</v>
      </c>
      <c r="AY1893" s="99">
        <v>47777994.091308601</v>
      </c>
      <c r="AZ1893" s="99">
        <v>21998455.591552701</v>
      </c>
      <c r="BA1893" s="99">
        <v>0</v>
      </c>
      <c r="BB1893" s="99">
        <v>0</v>
      </c>
      <c r="BC1893" s="99">
        <v>24187784.042480499</v>
      </c>
      <c r="BD1893" s="99">
        <v>0</v>
      </c>
      <c r="BE1893" s="99">
        <v>0</v>
      </c>
      <c r="BF1893" s="99">
        <v>56654967.550292999</v>
      </c>
      <c r="BG1893" s="99">
        <v>75322319.494140595</v>
      </c>
      <c r="BH1893" s="99">
        <v>14794079.7110596</v>
      </c>
      <c r="BI1893" s="99">
        <v>0</v>
      </c>
      <c r="BJ1893" s="99">
        <v>13337123.6048584</v>
      </c>
      <c r="BK1893" s="99">
        <v>3990200.56713867</v>
      </c>
      <c r="BL1893" s="99">
        <v>0</v>
      </c>
      <c r="BM1893" s="99">
        <v>0</v>
      </c>
      <c r="BN1893" s="99">
        <v>0</v>
      </c>
      <c r="BO1893" s="99">
        <v>0</v>
      </c>
      <c r="BP1893" s="99">
        <v>0</v>
      </c>
      <c r="BQ1893" s="99">
        <v>0</v>
      </c>
      <c r="BR1893" s="99">
        <v>11819229.9366455</v>
      </c>
      <c r="BS1893" s="99">
        <v>7800719.0941772498</v>
      </c>
      <c r="BT1893" s="99">
        <v>0</v>
      </c>
      <c r="BU1893" s="99">
        <v>0</v>
      </c>
      <c r="BV1893" s="99">
        <v>8704329.1326904297</v>
      </c>
      <c r="BW1893" s="99">
        <v>0</v>
      </c>
      <c r="BX1893" s="99">
        <v>0</v>
      </c>
      <c r="BY1893" s="99">
        <v>0</v>
      </c>
      <c r="BZ1893" s="99">
        <v>0</v>
      </c>
      <c r="CA1893" s="99">
        <v>288302.58751297003</v>
      </c>
      <c r="CB1893" s="99">
        <v>24707603.064208999</v>
      </c>
      <c r="CC1893" s="99">
        <v>209964475.09179699</v>
      </c>
      <c r="CD1893" s="99">
        <v>28166117.1799316</v>
      </c>
      <c r="CE1893" s="99">
        <v>31052.400790214499</v>
      </c>
      <c r="CF1893" s="99">
        <v>8615914.6901855506</v>
      </c>
      <c r="CG1893" s="99">
        <v>56551520.795410201</v>
      </c>
      <c r="CH1893" s="99">
        <v>0</v>
      </c>
      <c r="CI1893" s="99">
        <v>319529.46803283697</v>
      </c>
      <c r="CJ1893" s="99">
        <v>33372649.1411133</v>
      </c>
      <c r="CK1893" s="99">
        <v>266471385.27148399</v>
      </c>
      <c r="CL1893" s="99">
        <v>28186930.638427701</v>
      </c>
      <c r="CM1893" s="188">
        <v>392898.57343292201</v>
      </c>
      <c r="CN1893" s="188">
        <v>65549548.235839799</v>
      </c>
      <c r="CO1893" s="188">
        <v>341545671.69140601</v>
      </c>
      <c r="CP1893" s="99">
        <v>28186930.638427701</v>
      </c>
      <c r="CQ1893" s="99">
        <v>0</v>
      </c>
      <c r="CR1893" s="99">
        <v>0</v>
      </c>
      <c r="CS1893" s="99">
        <v>0</v>
      </c>
      <c r="CT1893" s="99">
        <v>0</v>
      </c>
      <c r="CU1893" s="98">
        <v>161549.80089993399</v>
      </c>
      <c r="CV1893" s="98">
        <v>20427.895567529999</v>
      </c>
    </row>
    <row r="1894" spans="1:100" x14ac:dyDescent="0.2">
      <c r="A1894" s="98" t="s">
        <v>186</v>
      </c>
      <c r="B1894" s="100">
        <v>38412</v>
      </c>
      <c r="C1894" s="99">
        <v>215555.30546569801</v>
      </c>
      <c r="D1894" s="99">
        <v>0</v>
      </c>
      <c r="E1894" s="99">
        <v>80121.644195556597</v>
      </c>
      <c r="F1894" s="99">
        <v>28073.9534742832</v>
      </c>
      <c r="G1894" s="99">
        <v>7632.4511330723799</v>
      </c>
      <c r="H1894" s="99">
        <v>23899.485922575001</v>
      </c>
      <c r="I1894" s="99">
        <v>0</v>
      </c>
      <c r="J1894" s="99">
        <v>22087.86191535</v>
      </c>
      <c r="K1894" s="99">
        <v>51975.679160594897</v>
      </c>
      <c r="L1894" s="99">
        <v>192265.47598457299</v>
      </c>
      <c r="M1894" s="99">
        <v>73242.805268287702</v>
      </c>
      <c r="N1894" s="99">
        <v>14336.6040688753</v>
      </c>
      <c r="O1894" s="99">
        <v>0</v>
      </c>
      <c r="P1894" s="99">
        <v>0</v>
      </c>
      <c r="Q1894" s="99">
        <v>14062.753595233</v>
      </c>
      <c r="R1894" s="99">
        <v>0</v>
      </c>
      <c r="S1894" s="99">
        <v>0</v>
      </c>
      <c r="T1894" s="99">
        <v>31273.164668798399</v>
      </c>
      <c r="U1894" s="99">
        <v>73551.020876884504</v>
      </c>
      <c r="V1894" s="99">
        <v>15009395.775146499</v>
      </c>
      <c r="W1894" s="99">
        <v>0</v>
      </c>
      <c r="X1894" s="99">
        <v>10246377.338012701</v>
      </c>
      <c r="Y1894" s="99">
        <v>1943120.2832794201</v>
      </c>
      <c r="Z1894" s="99">
        <v>2161680.3397827102</v>
      </c>
      <c r="AA1894" s="99">
        <v>6568018.7271118201</v>
      </c>
      <c r="AB1894" s="99">
        <v>0</v>
      </c>
      <c r="AC1894" s="99">
        <v>10014580.122436499</v>
      </c>
      <c r="AD1894" s="99">
        <v>22389347.966552701</v>
      </c>
      <c r="AE1894" s="99">
        <v>13382471.2653809</v>
      </c>
      <c r="AF1894" s="99">
        <v>5547817.75671387</v>
      </c>
      <c r="AG1894" s="99">
        <v>3045382.82244873</v>
      </c>
      <c r="AH1894" s="99">
        <v>0</v>
      </c>
      <c r="AI1894" s="99">
        <v>0</v>
      </c>
      <c r="AJ1894" s="99">
        <v>3093795.8015747098</v>
      </c>
      <c r="AK1894" s="99">
        <v>0</v>
      </c>
      <c r="AL1894" s="99">
        <v>0</v>
      </c>
      <c r="AM1894" s="99">
        <v>8679972.9355468806</v>
      </c>
      <c r="AN1894" s="99">
        <v>31482701.660888702</v>
      </c>
      <c r="AO1894" s="99">
        <v>129987772.447266</v>
      </c>
      <c r="AP1894" s="99">
        <v>0</v>
      </c>
      <c r="AQ1894" s="99">
        <v>85808759.942382798</v>
      </c>
      <c r="AR1894" s="99">
        <v>18613094.2426758</v>
      </c>
      <c r="AS1894" s="99">
        <v>14358907.871948199</v>
      </c>
      <c r="AT1894" s="99">
        <v>43722055.293945298</v>
      </c>
      <c r="AU1894" s="99">
        <v>0</v>
      </c>
      <c r="AV1894" s="99">
        <v>23541633.3134766</v>
      </c>
      <c r="AW1894" s="99">
        <v>53704559.951171897</v>
      </c>
      <c r="AX1894" s="99">
        <v>117648845.4375</v>
      </c>
      <c r="AY1894" s="99">
        <v>49165695.0244141</v>
      </c>
      <c r="AZ1894" s="99">
        <v>22963882.8991699</v>
      </c>
      <c r="BA1894" s="99">
        <v>0</v>
      </c>
      <c r="BB1894" s="99">
        <v>0</v>
      </c>
      <c r="BC1894" s="99">
        <v>24491098.775146499</v>
      </c>
      <c r="BD1894" s="99">
        <v>0</v>
      </c>
      <c r="BE1894" s="99">
        <v>0</v>
      </c>
      <c r="BF1894" s="99">
        <v>57817014.518554702</v>
      </c>
      <c r="BG1894" s="99">
        <v>76236748.364257798</v>
      </c>
      <c r="BH1894" s="99">
        <v>15261719.615112299</v>
      </c>
      <c r="BI1894" s="99">
        <v>0</v>
      </c>
      <c r="BJ1894" s="99">
        <v>13707277.604492201</v>
      </c>
      <c r="BK1894" s="99">
        <v>4406803.0009765597</v>
      </c>
      <c r="BL1894" s="99">
        <v>0</v>
      </c>
      <c r="BM1894" s="99">
        <v>0</v>
      </c>
      <c r="BN1894" s="99">
        <v>0</v>
      </c>
      <c r="BO1894" s="99">
        <v>0</v>
      </c>
      <c r="BP1894" s="99">
        <v>0</v>
      </c>
      <c r="BQ1894" s="99">
        <v>0</v>
      </c>
      <c r="BR1894" s="99">
        <v>12095567.1080322</v>
      </c>
      <c r="BS1894" s="99">
        <v>8090666.4357299795</v>
      </c>
      <c r="BT1894" s="99">
        <v>0</v>
      </c>
      <c r="BU1894" s="99">
        <v>0</v>
      </c>
      <c r="BV1894" s="99">
        <v>8723207.4157714806</v>
      </c>
      <c r="BW1894" s="99">
        <v>0</v>
      </c>
      <c r="BX1894" s="99">
        <v>0</v>
      </c>
      <c r="BY1894" s="99">
        <v>0</v>
      </c>
      <c r="BZ1894" s="99">
        <v>0</v>
      </c>
      <c r="CA1894" s="99">
        <v>295141.105884552</v>
      </c>
      <c r="CB1894" s="99">
        <v>25299538.7180176</v>
      </c>
      <c r="CC1894" s="99">
        <v>216757272.31835899</v>
      </c>
      <c r="CD1894" s="99">
        <v>28837927.7341309</v>
      </c>
      <c r="CE1894" s="99">
        <v>31311.441715955702</v>
      </c>
      <c r="CF1894" s="99">
        <v>8700789.4597168006</v>
      </c>
      <c r="CG1894" s="99">
        <v>57961085.221191399</v>
      </c>
      <c r="CH1894" s="99">
        <v>0</v>
      </c>
      <c r="CI1894" s="99">
        <v>326403.01870346098</v>
      </c>
      <c r="CJ1894" s="99">
        <v>33928993.96875</v>
      </c>
      <c r="CK1894" s="99">
        <v>274628624.40625</v>
      </c>
      <c r="CL1894" s="99">
        <v>28840357.771972701</v>
      </c>
      <c r="CM1894" s="188">
        <v>399662.82184219401</v>
      </c>
      <c r="CN1894" s="188">
        <v>65597981.1396484</v>
      </c>
      <c r="CO1894" s="188">
        <v>350709911.16015601</v>
      </c>
      <c r="CP1894" s="99">
        <v>28840357.771972701</v>
      </c>
      <c r="CQ1894" s="99">
        <v>0</v>
      </c>
      <c r="CR1894" s="99">
        <v>0</v>
      </c>
      <c r="CS1894" s="99">
        <v>0</v>
      </c>
      <c r="CT1894" s="99">
        <v>0</v>
      </c>
      <c r="CU1894" s="98">
        <v>153191.12671566699</v>
      </c>
      <c r="CV1894" s="98">
        <v>29353.144471676998</v>
      </c>
    </row>
    <row r="1895" spans="1:100" x14ac:dyDescent="0.2">
      <c r="A1895" s="98" t="s">
        <v>186</v>
      </c>
      <c r="B1895" s="100">
        <v>38504</v>
      </c>
      <c r="C1895" s="99">
        <v>219963.14689445501</v>
      </c>
      <c r="D1895" s="99">
        <v>17.270332186948501</v>
      </c>
      <c r="E1895" s="99">
        <v>79787.872478485093</v>
      </c>
      <c r="F1895" s="99">
        <v>29943.620689868902</v>
      </c>
      <c r="G1895" s="99">
        <v>9624.4374557733499</v>
      </c>
      <c r="H1895" s="99">
        <v>21680.172435760502</v>
      </c>
      <c r="I1895" s="99">
        <v>0</v>
      </c>
      <c r="J1895" s="99">
        <v>27794.228188514699</v>
      </c>
      <c r="K1895" s="99">
        <v>44561.910206794702</v>
      </c>
      <c r="L1895" s="99">
        <v>195020.70803832999</v>
      </c>
      <c r="M1895" s="99">
        <v>75000.816895484895</v>
      </c>
      <c r="N1895" s="99">
        <v>14725.0975048542</v>
      </c>
      <c r="O1895" s="99">
        <v>0</v>
      </c>
      <c r="P1895" s="99">
        <v>0</v>
      </c>
      <c r="Q1895" s="99">
        <v>14185.7005770206</v>
      </c>
      <c r="R1895" s="99">
        <v>0</v>
      </c>
      <c r="S1895" s="99">
        <v>0</v>
      </c>
      <c r="T1895" s="99">
        <v>31439.2475376129</v>
      </c>
      <c r="U1895" s="99">
        <v>74062.048320770293</v>
      </c>
      <c r="V1895" s="99">
        <v>15192293.90979</v>
      </c>
      <c r="W1895" s="99">
        <v>1446.05009463429</v>
      </c>
      <c r="X1895" s="99">
        <v>10250830.4090576</v>
      </c>
      <c r="Y1895" s="99">
        <v>2149871.8538207998</v>
      </c>
      <c r="Z1895" s="99">
        <v>2794036.2576904302</v>
      </c>
      <c r="AA1895" s="99">
        <v>5929915.90734863</v>
      </c>
      <c r="AB1895" s="99">
        <v>0</v>
      </c>
      <c r="AC1895" s="99">
        <v>11483097.4532471</v>
      </c>
      <c r="AD1895" s="99">
        <v>18560835.619140599</v>
      </c>
      <c r="AE1895" s="99">
        <v>13546994.733154301</v>
      </c>
      <c r="AF1895" s="99">
        <v>5659960.6385498</v>
      </c>
      <c r="AG1895" s="99">
        <v>3138228.7387695299</v>
      </c>
      <c r="AH1895" s="99">
        <v>0</v>
      </c>
      <c r="AI1895" s="99">
        <v>0</v>
      </c>
      <c r="AJ1895" s="99">
        <v>3077171.3039855999</v>
      </c>
      <c r="AK1895" s="99">
        <v>0</v>
      </c>
      <c r="AL1895" s="99">
        <v>0</v>
      </c>
      <c r="AM1895" s="99">
        <v>8746316.5393066406</v>
      </c>
      <c r="AN1895" s="99">
        <v>31419562.3583984</v>
      </c>
      <c r="AO1895" s="99">
        <v>133870967.084961</v>
      </c>
      <c r="AP1895" s="99">
        <v>10586.6292324066</v>
      </c>
      <c r="AQ1895" s="99">
        <v>86791004.831054702</v>
      </c>
      <c r="AR1895" s="99">
        <v>20097982.372070301</v>
      </c>
      <c r="AS1895" s="99">
        <v>18648554.184570301</v>
      </c>
      <c r="AT1895" s="99">
        <v>39918926.586425804</v>
      </c>
      <c r="AU1895" s="99">
        <v>0</v>
      </c>
      <c r="AV1895" s="99">
        <v>31382296.2573242</v>
      </c>
      <c r="AW1895" s="99">
        <v>44824526.0224609</v>
      </c>
      <c r="AX1895" s="99">
        <v>120514360.636719</v>
      </c>
      <c r="AY1895" s="99">
        <v>50507067.488281302</v>
      </c>
      <c r="AZ1895" s="99">
        <v>23839275.365478501</v>
      </c>
      <c r="BA1895" s="99">
        <v>0</v>
      </c>
      <c r="BB1895" s="99">
        <v>0</v>
      </c>
      <c r="BC1895" s="99">
        <v>24586572.4680176</v>
      </c>
      <c r="BD1895" s="99">
        <v>0</v>
      </c>
      <c r="BE1895" s="99">
        <v>0</v>
      </c>
      <c r="BF1895" s="99">
        <v>58956200.174804702</v>
      </c>
      <c r="BG1895" s="99">
        <v>77791737.613281295</v>
      </c>
      <c r="BH1895" s="99">
        <v>15921940.5380859</v>
      </c>
      <c r="BI1895" s="99">
        <v>1944.79700061679</v>
      </c>
      <c r="BJ1895" s="99">
        <v>13805065.8291016</v>
      </c>
      <c r="BK1895" s="99">
        <v>4962281.0318603497</v>
      </c>
      <c r="BL1895" s="99">
        <v>0</v>
      </c>
      <c r="BM1895" s="99">
        <v>0</v>
      </c>
      <c r="BN1895" s="99">
        <v>0</v>
      </c>
      <c r="BO1895" s="99">
        <v>0</v>
      </c>
      <c r="BP1895" s="99">
        <v>0</v>
      </c>
      <c r="BQ1895" s="99">
        <v>0</v>
      </c>
      <c r="BR1895" s="99">
        <v>12403972.306640601</v>
      </c>
      <c r="BS1895" s="99">
        <v>8447429.9871826209</v>
      </c>
      <c r="BT1895" s="99">
        <v>0</v>
      </c>
      <c r="BU1895" s="99">
        <v>0</v>
      </c>
      <c r="BV1895" s="99">
        <v>8790434.9743652306</v>
      </c>
      <c r="BW1895" s="99">
        <v>0</v>
      </c>
      <c r="BX1895" s="99">
        <v>0</v>
      </c>
      <c r="BY1895" s="99">
        <v>0</v>
      </c>
      <c r="BZ1895" s="99">
        <v>0</v>
      </c>
      <c r="CA1895" s="99">
        <v>300644.80279922503</v>
      </c>
      <c r="CB1895" s="99">
        <v>25347791.919677701</v>
      </c>
      <c r="CC1895" s="99">
        <v>219453129.66601601</v>
      </c>
      <c r="CD1895" s="99">
        <v>29481689.322997998</v>
      </c>
      <c r="CE1895" s="99">
        <v>31493.532887220401</v>
      </c>
      <c r="CF1895" s="99">
        <v>8741694.7828369103</v>
      </c>
      <c r="CG1895" s="99">
        <v>58730531.599121101</v>
      </c>
      <c r="CH1895" s="99">
        <v>0</v>
      </c>
      <c r="CI1895" s="99">
        <v>332100.37180709798</v>
      </c>
      <c r="CJ1895" s="99">
        <v>34140898.936035201</v>
      </c>
      <c r="CK1895" s="99">
        <v>278222062.21484399</v>
      </c>
      <c r="CL1895" s="99">
        <v>29480134.122802701</v>
      </c>
      <c r="CM1895" s="188">
        <v>405965.074012756</v>
      </c>
      <c r="CN1895" s="188">
        <v>65306006.503906302</v>
      </c>
      <c r="CO1895" s="188">
        <v>355955500.20703101</v>
      </c>
      <c r="CP1895" s="99">
        <v>29480134.122802701</v>
      </c>
      <c r="CQ1895" s="99">
        <v>0</v>
      </c>
      <c r="CR1895" s="99">
        <v>0</v>
      </c>
      <c r="CS1895" s="99">
        <v>0</v>
      </c>
      <c r="CT1895" s="99">
        <v>0</v>
      </c>
      <c r="CU1895" s="98">
        <v>144992.568828235</v>
      </c>
      <c r="CV1895" s="98">
        <v>37141.606777120003</v>
      </c>
    </row>
    <row r="1896" spans="1:100" x14ac:dyDescent="0.2">
      <c r="A1896" s="98" t="s">
        <v>186</v>
      </c>
      <c r="B1896" s="100">
        <v>38596</v>
      </c>
      <c r="C1896" s="99">
        <v>224676.08873558001</v>
      </c>
      <c r="D1896" s="99">
        <v>22.928308434784402</v>
      </c>
      <c r="E1896" s="99">
        <v>82286.6855325699</v>
      </c>
      <c r="F1896" s="99">
        <v>30821.396474599798</v>
      </c>
      <c r="G1896" s="99">
        <v>11838.894096493699</v>
      </c>
      <c r="H1896" s="99">
        <v>19784.0313842297</v>
      </c>
      <c r="I1896" s="99">
        <v>0</v>
      </c>
      <c r="J1896" s="99">
        <v>34397.228441715197</v>
      </c>
      <c r="K1896" s="99">
        <v>39229.883597373999</v>
      </c>
      <c r="L1896" s="99">
        <v>202364.021924973</v>
      </c>
      <c r="M1896" s="99">
        <v>79395.472387313799</v>
      </c>
      <c r="N1896" s="99">
        <v>15037.262012958499</v>
      </c>
      <c r="O1896" s="99">
        <v>0</v>
      </c>
      <c r="P1896" s="99">
        <v>0</v>
      </c>
      <c r="Q1896" s="99">
        <v>14307.0233182907</v>
      </c>
      <c r="R1896" s="99">
        <v>0</v>
      </c>
      <c r="S1896" s="99">
        <v>0</v>
      </c>
      <c r="T1896" s="99">
        <v>31658.3761968613</v>
      </c>
      <c r="U1896" s="99">
        <v>73012.402041435198</v>
      </c>
      <c r="V1896" s="99">
        <v>15485421.387695299</v>
      </c>
      <c r="W1896" s="99">
        <v>1966.7055449485799</v>
      </c>
      <c r="X1896" s="99">
        <v>10207145.876220699</v>
      </c>
      <c r="Y1896" s="99">
        <v>2300032.5657043499</v>
      </c>
      <c r="Z1896" s="99">
        <v>3450589.2128906301</v>
      </c>
      <c r="AA1896" s="99">
        <v>5353554.5317993201</v>
      </c>
      <c r="AB1896" s="99">
        <v>0</v>
      </c>
      <c r="AC1896" s="99">
        <v>13551592.122070299</v>
      </c>
      <c r="AD1896" s="99">
        <v>15469284.642456099</v>
      </c>
      <c r="AE1896" s="99">
        <v>13506717.245117201</v>
      </c>
      <c r="AF1896" s="99">
        <v>6173385.7556762705</v>
      </c>
      <c r="AG1896" s="99">
        <v>3192947.9286499</v>
      </c>
      <c r="AH1896" s="99">
        <v>0</v>
      </c>
      <c r="AI1896" s="99">
        <v>0</v>
      </c>
      <c r="AJ1896" s="99">
        <v>3088294.5195007301</v>
      </c>
      <c r="AK1896" s="99">
        <v>0</v>
      </c>
      <c r="AL1896" s="99">
        <v>0</v>
      </c>
      <c r="AM1896" s="99">
        <v>8788764.5601806603</v>
      </c>
      <c r="AN1896" s="99">
        <v>29691005.595458999</v>
      </c>
      <c r="AO1896" s="99">
        <v>137572336.26171899</v>
      </c>
      <c r="AP1896" s="99">
        <v>14748.1139914989</v>
      </c>
      <c r="AQ1896" s="99">
        <v>86398539.201171905</v>
      </c>
      <c r="AR1896" s="99">
        <v>20968923.044189502</v>
      </c>
      <c r="AS1896" s="99">
        <v>23165715.201660201</v>
      </c>
      <c r="AT1896" s="99">
        <v>36630779.869628899</v>
      </c>
      <c r="AU1896" s="99">
        <v>0</v>
      </c>
      <c r="AV1896" s="99">
        <v>37593698.082031302</v>
      </c>
      <c r="AW1896" s="99">
        <v>37713184.205078103</v>
      </c>
      <c r="AX1896" s="99">
        <v>121645492.96875</v>
      </c>
      <c r="AY1896" s="99">
        <v>55847752.837890603</v>
      </c>
      <c r="AZ1896" s="99">
        <v>24625443.5075684</v>
      </c>
      <c r="BA1896" s="99">
        <v>0</v>
      </c>
      <c r="BB1896" s="99">
        <v>0</v>
      </c>
      <c r="BC1896" s="99">
        <v>24978423.559326202</v>
      </c>
      <c r="BD1896" s="99">
        <v>0</v>
      </c>
      <c r="BE1896" s="99">
        <v>0</v>
      </c>
      <c r="BF1896" s="99">
        <v>59427493.7490234</v>
      </c>
      <c r="BG1896" s="99">
        <v>76224350.974609405</v>
      </c>
      <c r="BH1896" s="99">
        <v>17359192.113525402</v>
      </c>
      <c r="BI1896" s="99">
        <v>2050.92375284433</v>
      </c>
      <c r="BJ1896" s="99">
        <v>14490430.4779053</v>
      </c>
      <c r="BK1896" s="99">
        <v>5491337.4355468797</v>
      </c>
      <c r="BL1896" s="99">
        <v>0</v>
      </c>
      <c r="BM1896" s="99">
        <v>0</v>
      </c>
      <c r="BN1896" s="99">
        <v>0</v>
      </c>
      <c r="BO1896" s="99">
        <v>0</v>
      </c>
      <c r="BP1896" s="99">
        <v>0</v>
      </c>
      <c r="BQ1896" s="99">
        <v>0</v>
      </c>
      <c r="BR1896" s="99">
        <v>13813667.755493199</v>
      </c>
      <c r="BS1896" s="99">
        <v>8802342.7370605506</v>
      </c>
      <c r="BT1896" s="99">
        <v>0</v>
      </c>
      <c r="BU1896" s="99">
        <v>0</v>
      </c>
      <c r="BV1896" s="99">
        <v>9009930.2967529297</v>
      </c>
      <c r="BW1896" s="99">
        <v>0</v>
      </c>
      <c r="BX1896" s="99">
        <v>0</v>
      </c>
      <c r="BY1896" s="99">
        <v>0</v>
      </c>
      <c r="BZ1896" s="99">
        <v>0</v>
      </c>
      <c r="CA1896" s="99">
        <v>305882.87060165399</v>
      </c>
      <c r="CB1896" s="99">
        <v>25792614.683105499</v>
      </c>
      <c r="CC1896" s="99">
        <v>224080655.59570301</v>
      </c>
      <c r="CD1896" s="99">
        <v>32236204.6174316</v>
      </c>
      <c r="CE1896" s="99">
        <v>31578.040992736798</v>
      </c>
      <c r="CF1896" s="99">
        <v>8797780.8692627009</v>
      </c>
      <c r="CG1896" s="99">
        <v>59903663.035644501</v>
      </c>
      <c r="CH1896" s="99">
        <v>0</v>
      </c>
      <c r="CI1896" s="99">
        <v>337363.332420349</v>
      </c>
      <c r="CJ1896" s="99">
        <v>34582738.676757798</v>
      </c>
      <c r="CK1896" s="99">
        <v>283966602.65625</v>
      </c>
      <c r="CL1896" s="99">
        <v>32217034.839599598</v>
      </c>
      <c r="CM1896" s="188">
        <v>409769.45993423503</v>
      </c>
      <c r="CN1896" s="188">
        <v>64264506.823730499</v>
      </c>
      <c r="CO1896" s="188">
        <v>359436245.57031298</v>
      </c>
      <c r="CP1896" s="99">
        <v>32217034.839599598</v>
      </c>
      <c r="CQ1896" s="99">
        <v>0</v>
      </c>
      <c r="CR1896" s="99">
        <v>0</v>
      </c>
      <c r="CS1896" s="99">
        <v>0</v>
      </c>
      <c r="CT1896" s="99">
        <v>0</v>
      </c>
      <c r="CU1896" s="98">
        <v>146610.10747686599</v>
      </c>
      <c r="CV1896" s="98">
        <v>45922.913579319</v>
      </c>
    </row>
    <row r="1897" spans="1:100" x14ac:dyDescent="0.2">
      <c r="A1897" s="98" t="s">
        <v>186</v>
      </c>
      <c r="B1897" s="100">
        <v>38687</v>
      </c>
      <c r="C1897" s="99">
        <v>228939.54880523699</v>
      </c>
      <c r="D1897" s="99">
        <v>23.936328427866101</v>
      </c>
      <c r="E1897" s="99">
        <v>82083.136664390593</v>
      </c>
      <c r="F1897" s="99">
        <v>35287.849150180802</v>
      </c>
      <c r="G1897" s="99">
        <v>14054.8352651596</v>
      </c>
      <c r="H1897" s="99">
        <v>17854.967718124401</v>
      </c>
      <c r="I1897" s="99">
        <v>0</v>
      </c>
      <c r="J1897" s="99">
        <v>41307.4584183693</v>
      </c>
      <c r="K1897" s="99">
        <v>32571.7112312317</v>
      </c>
      <c r="L1897" s="99">
        <v>200904.076951981</v>
      </c>
      <c r="M1897" s="99">
        <v>80892.010919570894</v>
      </c>
      <c r="N1897" s="99">
        <v>15398.5455166101</v>
      </c>
      <c r="O1897" s="99">
        <v>0</v>
      </c>
      <c r="P1897" s="99">
        <v>0</v>
      </c>
      <c r="Q1897" s="99">
        <v>14338.9278732538</v>
      </c>
      <c r="R1897" s="99">
        <v>0</v>
      </c>
      <c r="S1897" s="99">
        <v>0</v>
      </c>
      <c r="T1897" s="99">
        <v>31881.026973962798</v>
      </c>
      <c r="U1897" s="99">
        <v>74105.194878578201</v>
      </c>
      <c r="V1897" s="99">
        <v>15890594.885253901</v>
      </c>
      <c r="W1897" s="99">
        <v>2333.57169061899</v>
      </c>
      <c r="X1897" s="99">
        <v>10061246.811035199</v>
      </c>
      <c r="Y1897" s="99">
        <v>2515603.5614624</v>
      </c>
      <c r="Z1897" s="99">
        <v>4154406.3381652799</v>
      </c>
      <c r="AA1897" s="99">
        <v>4643919.45849609</v>
      </c>
      <c r="AB1897" s="99">
        <v>0</v>
      </c>
      <c r="AC1897" s="99">
        <v>18354053.166992199</v>
      </c>
      <c r="AD1897" s="99">
        <v>13049224.255859399</v>
      </c>
      <c r="AE1897" s="99">
        <v>12983761.771484399</v>
      </c>
      <c r="AF1897" s="99">
        <v>6254077.9104614304</v>
      </c>
      <c r="AG1897" s="99">
        <v>3277185.5715331999</v>
      </c>
      <c r="AH1897" s="99">
        <v>0</v>
      </c>
      <c r="AI1897" s="99">
        <v>0</v>
      </c>
      <c r="AJ1897" s="99">
        <v>3087401.3818054199</v>
      </c>
      <c r="AK1897" s="99">
        <v>0</v>
      </c>
      <c r="AL1897" s="99">
        <v>0</v>
      </c>
      <c r="AM1897" s="99">
        <v>8775292.7238769494</v>
      </c>
      <c r="AN1897" s="99">
        <v>30419464.392089799</v>
      </c>
      <c r="AO1897" s="99">
        <v>142186021.80273399</v>
      </c>
      <c r="AP1897" s="99">
        <v>17690.6672694683</v>
      </c>
      <c r="AQ1897" s="99">
        <v>87218247.28125</v>
      </c>
      <c r="AR1897" s="99">
        <v>23672704.4921875</v>
      </c>
      <c r="AS1897" s="99">
        <v>28708463.001708999</v>
      </c>
      <c r="AT1897" s="99">
        <v>32264998.6552734</v>
      </c>
      <c r="AU1897" s="99">
        <v>0</v>
      </c>
      <c r="AV1897" s="99">
        <v>48176127.591796897</v>
      </c>
      <c r="AW1897" s="99">
        <v>32399645.2033691</v>
      </c>
      <c r="AX1897" s="99">
        <v>117982692.042969</v>
      </c>
      <c r="AY1897" s="99">
        <v>57285736.1708984</v>
      </c>
      <c r="AZ1897" s="99">
        <v>25551283.970947299</v>
      </c>
      <c r="BA1897" s="99">
        <v>0</v>
      </c>
      <c r="BB1897" s="99">
        <v>0</v>
      </c>
      <c r="BC1897" s="99">
        <v>25338017.2575684</v>
      </c>
      <c r="BD1897" s="99">
        <v>0</v>
      </c>
      <c r="BE1897" s="99">
        <v>0</v>
      </c>
      <c r="BF1897" s="99">
        <v>60768599.735839799</v>
      </c>
      <c r="BG1897" s="99">
        <v>80199487.504882798</v>
      </c>
      <c r="BH1897" s="99">
        <v>18237116.5231934</v>
      </c>
      <c r="BI1897" s="99">
        <v>1958.86376638711</v>
      </c>
      <c r="BJ1897" s="99">
        <v>14446139.7996826</v>
      </c>
      <c r="BK1897" s="99">
        <v>6006036.5456542997</v>
      </c>
      <c r="BL1897" s="99">
        <v>0</v>
      </c>
      <c r="BM1897" s="99">
        <v>0</v>
      </c>
      <c r="BN1897" s="99">
        <v>0</v>
      </c>
      <c r="BO1897" s="99">
        <v>0</v>
      </c>
      <c r="BP1897" s="99">
        <v>0</v>
      </c>
      <c r="BQ1897" s="99">
        <v>0</v>
      </c>
      <c r="BR1897" s="99">
        <v>14099267.1529541</v>
      </c>
      <c r="BS1897" s="99">
        <v>9159962.5723877009</v>
      </c>
      <c r="BT1897" s="99">
        <v>0</v>
      </c>
      <c r="BU1897" s="99">
        <v>0</v>
      </c>
      <c r="BV1897" s="99">
        <v>9126600.41333008</v>
      </c>
      <c r="BW1897" s="99">
        <v>0</v>
      </c>
      <c r="BX1897" s="99">
        <v>0</v>
      </c>
      <c r="BY1897" s="99">
        <v>0</v>
      </c>
      <c r="BZ1897" s="99">
        <v>0</v>
      </c>
      <c r="CA1897" s="99">
        <v>311529.98099517799</v>
      </c>
      <c r="CB1897" s="99">
        <v>25918865.916992199</v>
      </c>
      <c r="CC1897" s="99">
        <v>228532372.35742199</v>
      </c>
      <c r="CD1897" s="99">
        <v>32726137.355712902</v>
      </c>
      <c r="CE1897" s="99">
        <v>31954.407772540999</v>
      </c>
      <c r="CF1897" s="99">
        <v>8852442.17578125</v>
      </c>
      <c r="CG1897" s="99">
        <v>61210122.020019501</v>
      </c>
      <c r="CH1897" s="99">
        <v>0</v>
      </c>
      <c r="CI1897" s="99">
        <v>343630.74576568598</v>
      </c>
      <c r="CJ1897" s="99">
        <v>34753011.319824196</v>
      </c>
      <c r="CK1897" s="99">
        <v>289729770.12890601</v>
      </c>
      <c r="CL1897" s="99">
        <v>32808656.6953125</v>
      </c>
      <c r="CM1897" s="188">
        <v>417147.09144210798</v>
      </c>
      <c r="CN1897" s="188">
        <v>65314313.8447266</v>
      </c>
      <c r="CO1897" s="188">
        <v>370043856.609375</v>
      </c>
      <c r="CP1897" s="99">
        <v>32808656.6953125</v>
      </c>
      <c r="CQ1897" s="99">
        <v>0</v>
      </c>
      <c r="CR1897" s="99">
        <v>0</v>
      </c>
      <c r="CS1897" s="99">
        <v>0</v>
      </c>
      <c r="CT1897" s="99">
        <v>0</v>
      </c>
      <c r="CU1897" s="98">
        <v>131394.050968453</v>
      </c>
      <c r="CV1897" s="98">
        <v>54827.692627058997</v>
      </c>
    </row>
    <row r="1898" spans="1:100" x14ac:dyDescent="0.2">
      <c r="A1898" s="98" t="s">
        <v>186</v>
      </c>
      <c r="B1898" s="100">
        <v>38777</v>
      </c>
      <c r="C1898" s="99">
        <v>234881.705141068</v>
      </c>
      <c r="D1898" s="99">
        <v>22.521712258923799</v>
      </c>
      <c r="E1898" s="99">
        <v>81349.466730117798</v>
      </c>
      <c r="F1898" s="99">
        <v>35828.262508392298</v>
      </c>
      <c r="G1898" s="99">
        <v>16232.729172825801</v>
      </c>
      <c r="H1898" s="99">
        <v>16030.690541744199</v>
      </c>
      <c r="I1898" s="99">
        <v>0</v>
      </c>
      <c r="J1898" s="99">
        <v>47329.456169605299</v>
      </c>
      <c r="K1898" s="99">
        <v>27767.946256875999</v>
      </c>
      <c r="L1898" s="99">
        <v>147094.90875434899</v>
      </c>
      <c r="M1898" s="99">
        <v>82414.549805641203</v>
      </c>
      <c r="N1898" s="99">
        <v>15803.3252904415</v>
      </c>
      <c r="O1898" s="99">
        <v>81885.411878585801</v>
      </c>
      <c r="P1898" s="99">
        <v>0</v>
      </c>
      <c r="Q1898" s="99">
        <v>14360.167575597799</v>
      </c>
      <c r="R1898" s="99">
        <v>10681.522282600399</v>
      </c>
      <c r="S1898" s="99">
        <v>0</v>
      </c>
      <c r="T1898" s="99">
        <v>22888.5451588631</v>
      </c>
      <c r="U1898" s="99">
        <v>75081.525391578703</v>
      </c>
      <c r="V1898" s="99">
        <v>16320568.645873999</v>
      </c>
      <c r="W1898" s="99">
        <v>2772.6591016054199</v>
      </c>
      <c r="X1898" s="99">
        <v>10011156.9287109</v>
      </c>
      <c r="Y1898" s="99">
        <v>2675210.1840820299</v>
      </c>
      <c r="Z1898" s="99">
        <v>4764152.3934936495</v>
      </c>
      <c r="AA1898" s="99">
        <v>4125169.1145324698</v>
      </c>
      <c r="AB1898" s="99">
        <v>0</v>
      </c>
      <c r="AC1898" s="99">
        <v>20324277.5854492</v>
      </c>
      <c r="AD1898" s="99">
        <v>11076789.278686499</v>
      </c>
      <c r="AE1898" s="99">
        <v>8417623.4268798791</v>
      </c>
      <c r="AF1898" s="99">
        <v>6339600.3215332003</v>
      </c>
      <c r="AG1898" s="99">
        <v>3341274.24505615</v>
      </c>
      <c r="AH1898" s="99">
        <v>5240152.3486328097</v>
      </c>
      <c r="AI1898" s="99">
        <v>0</v>
      </c>
      <c r="AJ1898" s="99">
        <v>3089174.79296875</v>
      </c>
      <c r="AK1898" s="99">
        <v>2597355.8950805701</v>
      </c>
      <c r="AL1898" s="99">
        <v>0</v>
      </c>
      <c r="AM1898" s="99">
        <v>6284077.77844238</v>
      </c>
      <c r="AN1898" s="99">
        <v>30712604.457519501</v>
      </c>
      <c r="AO1898" s="99">
        <v>146854931.25585899</v>
      </c>
      <c r="AP1898" s="99">
        <v>20384.9240922928</v>
      </c>
      <c r="AQ1898" s="99">
        <v>87041119.8203125</v>
      </c>
      <c r="AR1898" s="99">
        <v>24453132.209716801</v>
      </c>
      <c r="AS1898" s="99">
        <v>33300941.8896484</v>
      </c>
      <c r="AT1898" s="99">
        <v>29098492.566162098</v>
      </c>
      <c r="AU1898" s="99">
        <v>0</v>
      </c>
      <c r="AV1898" s="99">
        <v>55815482.6181641</v>
      </c>
      <c r="AW1898" s="99">
        <v>27582024.6879883</v>
      </c>
      <c r="AX1898" s="99">
        <v>78432675.772460893</v>
      </c>
      <c r="AY1898" s="99">
        <v>58530069.836425804</v>
      </c>
      <c r="AZ1898" s="99">
        <v>26304667.2578125</v>
      </c>
      <c r="BA1898" s="99">
        <v>45927560.857910201</v>
      </c>
      <c r="BB1898" s="99">
        <v>0</v>
      </c>
      <c r="BC1898" s="99">
        <v>25645979.934082001</v>
      </c>
      <c r="BD1898" s="99">
        <v>17830568.2497559</v>
      </c>
      <c r="BE1898" s="99">
        <v>0</v>
      </c>
      <c r="BF1898" s="99">
        <v>44507868.348632798</v>
      </c>
      <c r="BG1898" s="99">
        <v>82710953.893554702</v>
      </c>
      <c r="BH1898" s="99">
        <v>25632996.353515599</v>
      </c>
      <c r="BI1898" s="99">
        <v>2439.1945406198502</v>
      </c>
      <c r="BJ1898" s="99">
        <v>17881161.4931641</v>
      </c>
      <c r="BK1898" s="99">
        <v>6753487.54541016</v>
      </c>
      <c r="BL1898" s="99">
        <v>0</v>
      </c>
      <c r="BM1898" s="99">
        <v>975797.39313507103</v>
      </c>
      <c r="BN1898" s="99">
        <v>0</v>
      </c>
      <c r="BO1898" s="99">
        <v>0</v>
      </c>
      <c r="BP1898" s="99">
        <v>0</v>
      </c>
      <c r="BQ1898" s="99">
        <v>0</v>
      </c>
      <c r="BR1898" s="99">
        <v>15296713.947021499</v>
      </c>
      <c r="BS1898" s="99">
        <v>9690890.4313964806</v>
      </c>
      <c r="BT1898" s="99">
        <v>8919632.87817383</v>
      </c>
      <c r="BU1898" s="99">
        <v>0</v>
      </c>
      <c r="BV1898" s="99">
        <v>9419560.8670654297</v>
      </c>
      <c r="BW1898" s="99">
        <v>2067391.14968872</v>
      </c>
      <c r="BX1898" s="99">
        <v>0</v>
      </c>
      <c r="BY1898" s="99">
        <v>0</v>
      </c>
      <c r="BZ1898" s="99">
        <v>0</v>
      </c>
      <c r="CA1898" s="99">
        <v>315775.01625442499</v>
      </c>
      <c r="CB1898" s="99">
        <v>26318751.182372998</v>
      </c>
      <c r="CC1898" s="99">
        <v>234050389.18945301</v>
      </c>
      <c r="CD1898" s="99">
        <v>43423246.736328103</v>
      </c>
      <c r="CE1898" s="99">
        <v>32198.5818426609</v>
      </c>
      <c r="CF1898" s="99">
        <v>8884732.9514160194</v>
      </c>
      <c r="CG1898" s="99">
        <v>62365505.282714799</v>
      </c>
      <c r="CH1898" s="99">
        <v>0</v>
      </c>
      <c r="CI1898" s="99">
        <v>347984.13307952898</v>
      </c>
      <c r="CJ1898" s="99">
        <v>35201049.223144501</v>
      </c>
      <c r="CK1898" s="99">
        <v>296394543.39453101</v>
      </c>
      <c r="CL1898" s="99">
        <v>45503721.514160201</v>
      </c>
      <c r="CM1898" s="188">
        <v>422372.067394257</v>
      </c>
      <c r="CN1898" s="188">
        <v>65952437.254882798</v>
      </c>
      <c r="CO1898" s="188">
        <v>378762562.00390601</v>
      </c>
      <c r="CP1898" s="99">
        <v>45503721.514160201</v>
      </c>
      <c r="CQ1898" s="99">
        <v>0</v>
      </c>
      <c r="CR1898" s="99">
        <v>0</v>
      </c>
      <c r="CS1898" s="99">
        <v>0</v>
      </c>
      <c r="CT1898" s="99">
        <v>0</v>
      </c>
      <c r="CU1898" s="98">
        <v>123690.255652505</v>
      </c>
      <c r="CV1898" s="98">
        <v>62823.655793596998</v>
      </c>
    </row>
    <row r="1899" spans="1:100" x14ac:dyDescent="0.2">
      <c r="A1899" s="98" t="s">
        <v>186</v>
      </c>
      <c r="B1899" s="100">
        <v>38869</v>
      </c>
      <c r="C1899" s="99">
        <v>241523.950885773</v>
      </c>
      <c r="D1899" s="99">
        <v>24.4552071939688</v>
      </c>
      <c r="E1899" s="99">
        <v>81929.469267845197</v>
      </c>
      <c r="F1899" s="99">
        <v>38321.397183418303</v>
      </c>
      <c r="G1899" s="99">
        <v>18214.0356955528</v>
      </c>
      <c r="H1899" s="99">
        <v>14389.825279831901</v>
      </c>
      <c r="I1899" s="99">
        <v>0</v>
      </c>
      <c r="J1899" s="99">
        <v>52597.179981231697</v>
      </c>
      <c r="K1899" s="99">
        <v>22994.4534902573</v>
      </c>
      <c r="L1899" s="99">
        <v>146452.09404182399</v>
      </c>
      <c r="M1899" s="99">
        <v>83802.936950683594</v>
      </c>
      <c r="N1899" s="99">
        <v>16187.7940553427</v>
      </c>
      <c r="O1899" s="99">
        <v>85961.289220809893</v>
      </c>
      <c r="P1899" s="99">
        <v>0</v>
      </c>
      <c r="Q1899" s="99">
        <v>14319.1709069014</v>
      </c>
      <c r="R1899" s="99">
        <v>12313.9040514231</v>
      </c>
      <c r="S1899" s="99">
        <v>0</v>
      </c>
      <c r="T1899" s="99">
        <v>21384.433676719698</v>
      </c>
      <c r="U1899" s="99">
        <v>75507.724837303205</v>
      </c>
      <c r="V1899" s="99">
        <v>16818616.9370117</v>
      </c>
      <c r="W1899" s="99">
        <v>2749.9452311396599</v>
      </c>
      <c r="X1899" s="99">
        <v>9986445.5787353497</v>
      </c>
      <c r="Y1899" s="99">
        <v>2908023.8908386198</v>
      </c>
      <c r="Z1899" s="99">
        <v>5355223.3516235398</v>
      </c>
      <c r="AA1899" s="99">
        <v>3649843.0597534198</v>
      </c>
      <c r="AB1899" s="99">
        <v>0</v>
      </c>
      <c r="AC1899" s="99">
        <v>21464459.599365201</v>
      </c>
      <c r="AD1899" s="99">
        <v>8691740.4274902306</v>
      </c>
      <c r="AE1899" s="99">
        <v>8294540.1755981399</v>
      </c>
      <c r="AF1899" s="99">
        <v>6444297.3209228497</v>
      </c>
      <c r="AG1899" s="99">
        <v>3419739.2048339802</v>
      </c>
      <c r="AH1899" s="99">
        <v>5490026.8728027297</v>
      </c>
      <c r="AI1899" s="99">
        <v>0</v>
      </c>
      <c r="AJ1899" s="99">
        <v>3095576.08837891</v>
      </c>
      <c r="AK1899" s="99">
        <v>3151777.0484314002</v>
      </c>
      <c r="AL1899" s="99">
        <v>0</v>
      </c>
      <c r="AM1899" s="99">
        <v>5819812.5637207003</v>
      </c>
      <c r="AN1899" s="99">
        <v>30870945.114990201</v>
      </c>
      <c r="AO1899" s="99">
        <v>152921378.81640601</v>
      </c>
      <c r="AP1899" s="99">
        <v>21063.868005991</v>
      </c>
      <c r="AQ1899" s="99">
        <v>86819687.032226607</v>
      </c>
      <c r="AR1899" s="99">
        <v>25955801.0778809</v>
      </c>
      <c r="AS1899" s="99">
        <v>37743802.988281302</v>
      </c>
      <c r="AT1899" s="99">
        <v>26018299.9294434</v>
      </c>
      <c r="AU1899" s="99">
        <v>0</v>
      </c>
      <c r="AV1899" s="99">
        <v>63098653.8896484</v>
      </c>
      <c r="AW1899" s="99">
        <v>21815123.1804199</v>
      </c>
      <c r="AX1899" s="99">
        <v>77697774.7265625</v>
      </c>
      <c r="AY1899" s="99">
        <v>60032886.100097701</v>
      </c>
      <c r="AZ1899" s="99">
        <v>27199377.411377002</v>
      </c>
      <c r="BA1899" s="99">
        <v>48240955.296875</v>
      </c>
      <c r="BB1899" s="99">
        <v>0</v>
      </c>
      <c r="BC1899" s="99">
        <v>25972973.669677701</v>
      </c>
      <c r="BD1899" s="99">
        <v>21836674.243408199</v>
      </c>
      <c r="BE1899" s="99">
        <v>0</v>
      </c>
      <c r="BF1899" s="99">
        <v>41867241.880371101</v>
      </c>
      <c r="BG1899" s="99">
        <v>84219523.675781295</v>
      </c>
      <c r="BH1899" s="99">
        <v>27159563.473388702</v>
      </c>
      <c r="BI1899" s="99">
        <v>2466.7911570668198</v>
      </c>
      <c r="BJ1899" s="99">
        <v>17741246.865234401</v>
      </c>
      <c r="BK1899" s="99">
        <v>7161500.2511596698</v>
      </c>
      <c r="BL1899" s="99">
        <v>0</v>
      </c>
      <c r="BM1899" s="99">
        <v>999777.23040008498</v>
      </c>
      <c r="BN1899" s="99">
        <v>0</v>
      </c>
      <c r="BO1899" s="99">
        <v>0</v>
      </c>
      <c r="BP1899" s="99">
        <v>0</v>
      </c>
      <c r="BQ1899" s="99">
        <v>0</v>
      </c>
      <c r="BR1899" s="99">
        <v>15663267.2419434</v>
      </c>
      <c r="BS1899" s="99">
        <v>10037057.768066401</v>
      </c>
      <c r="BT1899" s="99">
        <v>9394714.2615966797</v>
      </c>
      <c r="BU1899" s="99">
        <v>0</v>
      </c>
      <c r="BV1899" s="99">
        <v>9575843.95239258</v>
      </c>
      <c r="BW1899" s="99">
        <v>2531041.3730468801</v>
      </c>
      <c r="BX1899" s="99">
        <v>0</v>
      </c>
      <c r="BY1899" s="99">
        <v>0</v>
      </c>
      <c r="BZ1899" s="99">
        <v>0</v>
      </c>
      <c r="CA1899" s="99">
        <v>324321.69157791103</v>
      </c>
      <c r="CB1899" s="99">
        <v>26864278.9060059</v>
      </c>
      <c r="CC1899" s="99">
        <v>239552048.13281301</v>
      </c>
      <c r="CD1899" s="99">
        <v>44665416.9287109</v>
      </c>
      <c r="CE1899" s="99">
        <v>32595.5868835449</v>
      </c>
      <c r="CF1899" s="99">
        <v>9001701.54760742</v>
      </c>
      <c r="CG1899" s="99">
        <v>63840659.216796897</v>
      </c>
      <c r="CH1899" s="99">
        <v>0</v>
      </c>
      <c r="CI1899" s="99">
        <v>356833.42121505702</v>
      </c>
      <c r="CJ1899" s="99">
        <v>35799820.21875</v>
      </c>
      <c r="CK1899" s="99">
        <v>303370047.97656298</v>
      </c>
      <c r="CL1899" s="99">
        <v>47188333.535644501</v>
      </c>
      <c r="CM1899" s="188">
        <v>431905.67365646397</v>
      </c>
      <c r="CN1899" s="188">
        <v>66772558.9462891</v>
      </c>
      <c r="CO1899" s="188">
        <v>387256377.98828101</v>
      </c>
      <c r="CP1899" s="99">
        <v>47188333.535644501</v>
      </c>
      <c r="CQ1899" s="99">
        <v>0</v>
      </c>
      <c r="CR1899" s="99">
        <v>0</v>
      </c>
      <c r="CS1899" s="99">
        <v>0</v>
      </c>
      <c r="CT1899" s="99">
        <v>0</v>
      </c>
      <c r="CU1899" s="98">
        <v>118622.33434091099</v>
      </c>
      <c r="CV1899" s="98">
        <v>70194.087027782996</v>
      </c>
    </row>
    <row r="1900" spans="1:100" x14ac:dyDescent="0.2">
      <c r="A1900" s="98" t="s">
        <v>186</v>
      </c>
      <c r="B1900" s="100">
        <v>38961</v>
      </c>
      <c r="C1900" s="99">
        <v>247741.385276794</v>
      </c>
      <c r="D1900" s="99">
        <v>27.331409999867901</v>
      </c>
      <c r="E1900" s="99">
        <v>81792.477717399597</v>
      </c>
      <c r="F1900" s="99">
        <v>38328.124042034098</v>
      </c>
      <c r="G1900" s="99">
        <v>20166.6503129005</v>
      </c>
      <c r="H1900" s="99">
        <v>12845.7927972078</v>
      </c>
      <c r="I1900" s="99">
        <v>0</v>
      </c>
      <c r="J1900" s="99">
        <v>58255.405664443999</v>
      </c>
      <c r="K1900" s="99">
        <v>18417.4971272945</v>
      </c>
      <c r="L1900" s="99">
        <v>143803.27301406901</v>
      </c>
      <c r="M1900" s="99">
        <v>85330.524195671096</v>
      </c>
      <c r="N1900" s="99">
        <v>16476.2765417099</v>
      </c>
      <c r="O1900" s="99">
        <v>87122.789187431306</v>
      </c>
      <c r="P1900" s="99">
        <v>0</v>
      </c>
      <c r="Q1900" s="99">
        <v>14352.2138259411</v>
      </c>
      <c r="R1900" s="99">
        <v>14240.819467544599</v>
      </c>
      <c r="S1900" s="99">
        <v>0</v>
      </c>
      <c r="T1900" s="99">
        <v>19901.189857482899</v>
      </c>
      <c r="U1900" s="99">
        <v>75726.458504676804</v>
      </c>
      <c r="V1900" s="99">
        <v>17302763.8818359</v>
      </c>
      <c r="W1900" s="99">
        <v>3561.49734035134</v>
      </c>
      <c r="X1900" s="99">
        <v>9823432.41723633</v>
      </c>
      <c r="Y1900" s="99">
        <v>2938940.91156006</v>
      </c>
      <c r="Z1900" s="99">
        <v>6023397.6948852502</v>
      </c>
      <c r="AA1900" s="99">
        <v>3102822.5863647498</v>
      </c>
      <c r="AB1900" s="99">
        <v>0</v>
      </c>
      <c r="AC1900" s="99">
        <v>24441916.0778809</v>
      </c>
      <c r="AD1900" s="99">
        <v>5720683.7457885696</v>
      </c>
      <c r="AE1900" s="99">
        <v>8189436.3440551804</v>
      </c>
      <c r="AF1900" s="99">
        <v>6584083.4060058603</v>
      </c>
      <c r="AG1900" s="99">
        <v>3483117.6147155799</v>
      </c>
      <c r="AH1900" s="99">
        <v>5783477.1968994103</v>
      </c>
      <c r="AI1900" s="99">
        <v>0</v>
      </c>
      <c r="AJ1900" s="99">
        <v>3098770.9077758798</v>
      </c>
      <c r="AK1900" s="99">
        <v>3645708.8564758301</v>
      </c>
      <c r="AL1900" s="99">
        <v>0</v>
      </c>
      <c r="AM1900" s="99">
        <v>5468268.4262695303</v>
      </c>
      <c r="AN1900" s="99">
        <v>30736842.527343798</v>
      </c>
      <c r="AO1900" s="99">
        <v>158535389.74023399</v>
      </c>
      <c r="AP1900" s="99">
        <v>27807.792534828201</v>
      </c>
      <c r="AQ1900" s="99">
        <v>86387635.862304702</v>
      </c>
      <c r="AR1900" s="99">
        <v>26644391.973877002</v>
      </c>
      <c r="AS1900" s="99">
        <v>42586463.811035201</v>
      </c>
      <c r="AT1900" s="99">
        <v>22325805.4916992</v>
      </c>
      <c r="AU1900" s="99">
        <v>0</v>
      </c>
      <c r="AV1900" s="99">
        <v>71399276.113281295</v>
      </c>
      <c r="AW1900" s="99">
        <v>14643426.487793</v>
      </c>
      <c r="AX1900" s="99">
        <v>77482162.842773393</v>
      </c>
      <c r="AY1900" s="99">
        <v>61890378.495605499</v>
      </c>
      <c r="AZ1900" s="99">
        <v>27978551.682617199</v>
      </c>
      <c r="BA1900" s="99">
        <v>51143175.635742202</v>
      </c>
      <c r="BB1900" s="99">
        <v>0</v>
      </c>
      <c r="BC1900" s="99">
        <v>26259683.456054699</v>
      </c>
      <c r="BD1900" s="99">
        <v>25327774.6335449</v>
      </c>
      <c r="BE1900" s="99">
        <v>0</v>
      </c>
      <c r="BF1900" s="99">
        <v>39442835.976074196</v>
      </c>
      <c r="BG1900" s="99">
        <v>86514614.233398393</v>
      </c>
      <c r="BH1900" s="99">
        <v>28210476.0705566</v>
      </c>
      <c r="BI1900" s="99">
        <v>3353.6929154396098</v>
      </c>
      <c r="BJ1900" s="99">
        <v>17557853.126953099</v>
      </c>
      <c r="BK1900" s="99">
        <v>7433596.3319091797</v>
      </c>
      <c r="BL1900" s="99">
        <v>0</v>
      </c>
      <c r="BM1900" s="99">
        <v>937186.06709289597</v>
      </c>
      <c r="BN1900" s="99">
        <v>0</v>
      </c>
      <c r="BO1900" s="99">
        <v>0</v>
      </c>
      <c r="BP1900" s="99">
        <v>0</v>
      </c>
      <c r="BQ1900" s="99">
        <v>0</v>
      </c>
      <c r="BR1900" s="99">
        <v>16201079.534179701</v>
      </c>
      <c r="BS1900" s="99">
        <v>10308375.2076416</v>
      </c>
      <c r="BT1900" s="99">
        <v>9962071.4283447303</v>
      </c>
      <c r="BU1900" s="99">
        <v>0</v>
      </c>
      <c r="BV1900" s="99">
        <v>9683980.9927978497</v>
      </c>
      <c r="BW1900" s="99">
        <v>2881750.8810119601</v>
      </c>
      <c r="BX1900" s="99">
        <v>0</v>
      </c>
      <c r="BY1900" s="99">
        <v>0</v>
      </c>
      <c r="BZ1900" s="99">
        <v>0</v>
      </c>
      <c r="CA1900" s="99">
        <v>328717.46600723302</v>
      </c>
      <c r="CB1900" s="99">
        <v>27247263.861572299</v>
      </c>
      <c r="CC1900" s="99">
        <v>245384944.21679699</v>
      </c>
      <c r="CD1900" s="99">
        <v>46030173.390136696</v>
      </c>
      <c r="CE1900" s="99">
        <v>33038.086680889101</v>
      </c>
      <c r="CF1900" s="99">
        <v>9125535.01025391</v>
      </c>
      <c r="CG1900" s="99">
        <v>65125121.270507798</v>
      </c>
      <c r="CH1900" s="99">
        <v>0</v>
      </c>
      <c r="CI1900" s="99">
        <v>361721.14456558198</v>
      </c>
      <c r="CJ1900" s="99">
        <v>36328090.490234397</v>
      </c>
      <c r="CK1900" s="99">
        <v>310514194.69531298</v>
      </c>
      <c r="CL1900" s="99">
        <v>48890225.505371101</v>
      </c>
      <c r="CM1900" s="188">
        <v>436205.968982697</v>
      </c>
      <c r="CN1900" s="188">
        <v>67011916.621582001</v>
      </c>
      <c r="CO1900" s="188">
        <v>397112829.34765601</v>
      </c>
      <c r="CP1900" s="99">
        <v>48890225.505371101</v>
      </c>
      <c r="CQ1900" s="99">
        <v>0</v>
      </c>
      <c r="CR1900" s="99">
        <v>0</v>
      </c>
      <c r="CS1900" s="99">
        <v>0</v>
      </c>
      <c r="CT1900" s="99">
        <v>0</v>
      </c>
      <c r="CU1900" s="98">
        <v>114435.379659304</v>
      </c>
      <c r="CV1900" s="98">
        <v>77666.155298234007</v>
      </c>
    </row>
    <row r="1901" spans="1:100" x14ac:dyDescent="0.2">
      <c r="A1901" s="98" t="s">
        <v>186</v>
      </c>
      <c r="B1901" s="100">
        <v>39052</v>
      </c>
      <c r="C1901" s="99">
        <v>255167.138738632</v>
      </c>
      <c r="D1901" s="99">
        <v>29.331975341774498</v>
      </c>
      <c r="E1901" s="99">
        <v>82164.261639595003</v>
      </c>
      <c r="F1901" s="99">
        <v>41540.748126506798</v>
      </c>
      <c r="G1901" s="99">
        <v>22322.0565667152</v>
      </c>
      <c r="H1901" s="99">
        <v>11229.081791997</v>
      </c>
      <c r="I1901" s="99">
        <v>0</v>
      </c>
      <c r="J1901" s="99">
        <v>65465.119257926897</v>
      </c>
      <c r="K1901" s="99">
        <v>10846.910747289699</v>
      </c>
      <c r="L1901" s="99">
        <v>147926.57270431501</v>
      </c>
      <c r="M1901" s="99">
        <v>86859.409111022906</v>
      </c>
      <c r="N1901" s="99">
        <v>16713.649888277101</v>
      </c>
      <c r="O1901" s="99">
        <v>92420.407361030593</v>
      </c>
      <c r="P1901" s="99">
        <v>0</v>
      </c>
      <c r="Q1901" s="99">
        <v>14369.053940534601</v>
      </c>
      <c r="R1901" s="99">
        <v>16213.766679406201</v>
      </c>
      <c r="S1901" s="99">
        <v>0</v>
      </c>
      <c r="T1901" s="99">
        <v>18300.933994770101</v>
      </c>
      <c r="U1901" s="99">
        <v>78151.254925727801</v>
      </c>
      <c r="V1901" s="99">
        <v>17996958.1169434</v>
      </c>
      <c r="W1901" s="99">
        <v>3024.4700235426399</v>
      </c>
      <c r="X1901" s="99">
        <v>9734803.2270507794</v>
      </c>
      <c r="Y1901" s="99">
        <v>3043424.8051452599</v>
      </c>
      <c r="Z1901" s="99">
        <v>6605433.1688232403</v>
      </c>
      <c r="AA1901" s="99">
        <v>2645858.1396484398</v>
      </c>
      <c r="AB1901" s="99">
        <v>0</v>
      </c>
      <c r="AC1901" s="99">
        <v>29186777.6711426</v>
      </c>
      <c r="AD1901" s="99">
        <v>2711660.4699706999</v>
      </c>
      <c r="AE1901" s="99">
        <v>8333722.51452637</v>
      </c>
      <c r="AF1901" s="99">
        <v>6592785.7462768601</v>
      </c>
      <c r="AG1901" s="99">
        <v>3516206.1029052702</v>
      </c>
      <c r="AH1901" s="99">
        <v>6091075.15270996</v>
      </c>
      <c r="AI1901" s="99">
        <v>0</v>
      </c>
      <c r="AJ1901" s="99">
        <v>3078628.8748168899</v>
      </c>
      <c r="AK1901" s="99">
        <v>4333716.4085693397</v>
      </c>
      <c r="AL1901" s="99">
        <v>0</v>
      </c>
      <c r="AM1901" s="99">
        <v>4958360.6826171903</v>
      </c>
      <c r="AN1901" s="99">
        <v>31507668.676757801</v>
      </c>
      <c r="AO1901" s="99">
        <v>165904555.38281301</v>
      </c>
      <c r="AP1901" s="99">
        <v>24123.402001380899</v>
      </c>
      <c r="AQ1901" s="99">
        <v>85736013.036132798</v>
      </c>
      <c r="AR1901" s="99">
        <v>27173594.517089799</v>
      </c>
      <c r="AS1901" s="99">
        <v>47280657.148925804</v>
      </c>
      <c r="AT1901" s="99">
        <v>19269356.135742199</v>
      </c>
      <c r="AU1901" s="99">
        <v>0</v>
      </c>
      <c r="AV1901" s="99">
        <v>80681089.560546905</v>
      </c>
      <c r="AW1901" s="99">
        <v>6965399.7480468797</v>
      </c>
      <c r="AX1901" s="99">
        <v>79434024.498046905</v>
      </c>
      <c r="AY1901" s="99">
        <v>62673969.239746101</v>
      </c>
      <c r="AZ1901" s="99">
        <v>28489759.4384766</v>
      </c>
      <c r="BA1901" s="99">
        <v>54325416.712890603</v>
      </c>
      <c r="BB1901" s="99">
        <v>0</v>
      </c>
      <c r="BC1901" s="99">
        <v>26216003.341796901</v>
      </c>
      <c r="BD1901" s="99">
        <v>30359806.0239258</v>
      </c>
      <c r="BE1901" s="99">
        <v>0</v>
      </c>
      <c r="BF1901" s="99">
        <v>36394011.347167999</v>
      </c>
      <c r="BG1901" s="99">
        <v>89694422.895507798</v>
      </c>
      <c r="BH1901" s="99">
        <v>30002503.395019501</v>
      </c>
      <c r="BI1901" s="99">
        <v>3401.0592906176998</v>
      </c>
      <c r="BJ1901" s="99">
        <v>17288331.8203125</v>
      </c>
      <c r="BK1901" s="99">
        <v>7583296.9838256799</v>
      </c>
      <c r="BL1901" s="99">
        <v>0</v>
      </c>
      <c r="BM1901" s="99">
        <v>858456.90823364304</v>
      </c>
      <c r="BN1901" s="99">
        <v>0</v>
      </c>
      <c r="BO1901" s="99">
        <v>0</v>
      </c>
      <c r="BP1901" s="99">
        <v>0</v>
      </c>
      <c r="BQ1901" s="99">
        <v>0</v>
      </c>
      <c r="BR1901" s="99">
        <v>16515075.752319301</v>
      </c>
      <c r="BS1901" s="99">
        <v>10511937.881713901</v>
      </c>
      <c r="BT1901" s="99">
        <v>10573636.7785645</v>
      </c>
      <c r="BU1901" s="99">
        <v>0</v>
      </c>
      <c r="BV1901" s="99">
        <v>9709900.2706298791</v>
      </c>
      <c r="BW1901" s="99">
        <v>3451629.9900817899</v>
      </c>
      <c r="BX1901" s="99">
        <v>0</v>
      </c>
      <c r="BY1901" s="99">
        <v>0</v>
      </c>
      <c r="BZ1901" s="99">
        <v>0</v>
      </c>
      <c r="CA1901" s="99">
        <v>337733.82063293498</v>
      </c>
      <c r="CB1901" s="99">
        <v>27718157.0385742</v>
      </c>
      <c r="CC1901" s="99">
        <v>251830831.99218801</v>
      </c>
      <c r="CD1901" s="99">
        <v>47332843.221679702</v>
      </c>
      <c r="CE1901" s="99">
        <v>33596.9154634476</v>
      </c>
      <c r="CF1901" s="99">
        <v>9286921.93603516</v>
      </c>
      <c r="CG1901" s="99">
        <v>66600244.744628899</v>
      </c>
      <c r="CH1901" s="99">
        <v>0</v>
      </c>
      <c r="CI1901" s="99">
        <v>371428.66967392003</v>
      </c>
      <c r="CJ1901" s="99">
        <v>36989031.929199196</v>
      </c>
      <c r="CK1901" s="99">
        <v>318483527.18359399</v>
      </c>
      <c r="CL1901" s="99">
        <v>50831511.785156302</v>
      </c>
      <c r="CM1901" s="188">
        <v>448709.70883560198</v>
      </c>
      <c r="CN1901" s="188">
        <v>68771739.5703125</v>
      </c>
      <c r="CO1901" s="188">
        <v>408148650.75390601</v>
      </c>
      <c r="CP1901" s="99">
        <v>50831511.785156302</v>
      </c>
      <c r="CQ1901" s="99">
        <v>0</v>
      </c>
      <c r="CR1901" s="99">
        <v>0</v>
      </c>
      <c r="CS1901" s="99">
        <v>0</v>
      </c>
      <c r="CT1901" s="99">
        <v>0</v>
      </c>
      <c r="CU1901" s="98">
        <v>104983.70428761499</v>
      </c>
      <c r="CV1901" s="98">
        <v>87016.810570999995</v>
      </c>
    </row>
    <row r="1902" spans="1:100" x14ac:dyDescent="0.2">
      <c r="A1902" s="98" t="s">
        <v>186</v>
      </c>
      <c r="B1902" s="100">
        <v>39142</v>
      </c>
      <c r="C1902" s="99">
        <v>268385.03118896502</v>
      </c>
      <c r="D1902" s="99">
        <v>25.194200675934599</v>
      </c>
      <c r="E1902" s="99">
        <v>77481.330387115493</v>
      </c>
      <c r="F1902" s="99">
        <v>42234.874377727501</v>
      </c>
      <c r="G1902" s="99">
        <v>24255.2715411186</v>
      </c>
      <c r="H1902" s="99">
        <v>9772.7911218404806</v>
      </c>
      <c r="I1902" s="99">
        <v>0</v>
      </c>
      <c r="J1902" s="99">
        <v>69925.483076095596</v>
      </c>
      <c r="K1902" s="99">
        <v>8805.9773354530298</v>
      </c>
      <c r="L1902" s="99">
        <v>147757.30786895801</v>
      </c>
      <c r="M1902" s="99">
        <v>88791.9194545746</v>
      </c>
      <c r="N1902" s="99">
        <v>16969.319807052601</v>
      </c>
      <c r="O1902" s="99">
        <v>96389.199183464094</v>
      </c>
      <c r="P1902" s="99">
        <v>0</v>
      </c>
      <c r="Q1902" s="99">
        <v>14312.381622552901</v>
      </c>
      <c r="R1902" s="99">
        <v>17762.766378641099</v>
      </c>
      <c r="S1902" s="99">
        <v>0</v>
      </c>
      <c r="T1902" s="99">
        <v>17164.584105014801</v>
      </c>
      <c r="U1902" s="99">
        <v>79025.490287780805</v>
      </c>
      <c r="V1902" s="99">
        <v>18852683.294433601</v>
      </c>
      <c r="W1902" s="99">
        <v>2659.6840529441802</v>
      </c>
      <c r="X1902" s="99">
        <v>9147977.8980712909</v>
      </c>
      <c r="Y1902" s="99">
        <v>3062024.1056823698</v>
      </c>
      <c r="Z1902" s="99">
        <v>7103336.3271484403</v>
      </c>
      <c r="AA1902" s="99">
        <v>2253405.17718506</v>
      </c>
      <c r="AB1902" s="99">
        <v>0</v>
      </c>
      <c r="AC1902" s="99">
        <v>29846215.3586426</v>
      </c>
      <c r="AD1902" s="99">
        <v>2130878.1884460398</v>
      </c>
      <c r="AE1902" s="99">
        <v>8280890.8822021503</v>
      </c>
      <c r="AF1902" s="99">
        <v>6758379.8900146503</v>
      </c>
      <c r="AG1902" s="99">
        <v>3557189.4501647898</v>
      </c>
      <c r="AH1902" s="99">
        <v>6448719.6832885696</v>
      </c>
      <c r="AI1902" s="99">
        <v>0</v>
      </c>
      <c r="AJ1902" s="99">
        <v>3087825.5605773898</v>
      </c>
      <c r="AK1902" s="99">
        <v>4739156.17858887</v>
      </c>
      <c r="AL1902" s="99">
        <v>0</v>
      </c>
      <c r="AM1902" s="99">
        <v>4619376.9561157199</v>
      </c>
      <c r="AN1902" s="99">
        <v>31657995.964599598</v>
      </c>
      <c r="AO1902" s="99">
        <v>175378529.08984399</v>
      </c>
      <c r="AP1902" s="99">
        <v>20322.810599327098</v>
      </c>
      <c r="AQ1902" s="99">
        <v>80848953.430664107</v>
      </c>
      <c r="AR1902" s="99">
        <v>27638791.606689502</v>
      </c>
      <c r="AS1902" s="99">
        <v>51107562.057617202</v>
      </c>
      <c r="AT1902" s="99">
        <v>16514008.831665</v>
      </c>
      <c r="AU1902" s="99">
        <v>0</v>
      </c>
      <c r="AV1902" s="99">
        <v>86470149.058593795</v>
      </c>
      <c r="AW1902" s="99">
        <v>5524248.03271484</v>
      </c>
      <c r="AX1902" s="99">
        <v>79572671.397460893</v>
      </c>
      <c r="AY1902" s="99">
        <v>64748970.934570298</v>
      </c>
      <c r="AZ1902" s="99">
        <v>29025368.1022949</v>
      </c>
      <c r="BA1902" s="99">
        <v>58026374.890136696</v>
      </c>
      <c r="BB1902" s="99">
        <v>0</v>
      </c>
      <c r="BC1902" s="99">
        <v>26294453.447753899</v>
      </c>
      <c r="BD1902" s="99">
        <v>33448694.0083008</v>
      </c>
      <c r="BE1902" s="99">
        <v>0</v>
      </c>
      <c r="BF1902" s="99">
        <v>34174574.350097701</v>
      </c>
      <c r="BG1902" s="99">
        <v>91814845.564453095</v>
      </c>
      <c r="BH1902" s="99">
        <v>32200781.665283199</v>
      </c>
      <c r="BI1902" s="99">
        <v>3041.21340456605</v>
      </c>
      <c r="BJ1902" s="99">
        <v>16671236.307617201</v>
      </c>
      <c r="BK1902" s="99">
        <v>7693064.1661377</v>
      </c>
      <c r="BL1902" s="99">
        <v>0</v>
      </c>
      <c r="BM1902" s="99">
        <v>836764.40315246605</v>
      </c>
      <c r="BN1902" s="99">
        <v>0</v>
      </c>
      <c r="BO1902" s="99">
        <v>0</v>
      </c>
      <c r="BP1902" s="99">
        <v>0</v>
      </c>
      <c r="BQ1902" s="99">
        <v>0</v>
      </c>
      <c r="BR1902" s="99">
        <v>17084868.752685498</v>
      </c>
      <c r="BS1902" s="99">
        <v>10698386.5344238</v>
      </c>
      <c r="BT1902" s="99">
        <v>11264192.943725601</v>
      </c>
      <c r="BU1902" s="99">
        <v>0</v>
      </c>
      <c r="BV1902" s="99">
        <v>9741805.8931884803</v>
      </c>
      <c r="BW1902" s="99">
        <v>3797091.27526855</v>
      </c>
      <c r="BX1902" s="99">
        <v>0</v>
      </c>
      <c r="BY1902" s="99">
        <v>0</v>
      </c>
      <c r="BZ1902" s="99">
        <v>0</v>
      </c>
      <c r="CA1902" s="99">
        <v>345252.84098815901</v>
      </c>
      <c r="CB1902" s="99">
        <v>28092132.567138702</v>
      </c>
      <c r="CC1902" s="99">
        <v>257221146.76171899</v>
      </c>
      <c r="CD1902" s="99">
        <v>48895621.199707001</v>
      </c>
      <c r="CE1902" s="99">
        <v>34058.409567832903</v>
      </c>
      <c r="CF1902" s="99">
        <v>9401649.5830078106</v>
      </c>
      <c r="CG1902" s="99">
        <v>67975962.790039107</v>
      </c>
      <c r="CH1902" s="99">
        <v>0</v>
      </c>
      <c r="CI1902" s="99">
        <v>379344.620651245</v>
      </c>
      <c r="CJ1902" s="99">
        <v>37466832.815429702</v>
      </c>
      <c r="CK1902" s="99">
        <v>325178990.58593798</v>
      </c>
      <c r="CL1902" s="99">
        <v>52712261.177246101</v>
      </c>
      <c r="CM1902" s="188">
        <v>457468.07519531302</v>
      </c>
      <c r="CN1902" s="188">
        <v>69321289.561523393</v>
      </c>
      <c r="CO1902" s="188">
        <v>416835308.70703101</v>
      </c>
      <c r="CP1902" s="99">
        <v>52712261.177246101</v>
      </c>
      <c r="CQ1902" s="99">
        <v>0</v>
      </c>
      <c r="CR1902" s="99">
        <v>0</v>
      </c>
      <c r="CS1902" s="99">
        <v>0</v>
      </c>
      <c r="CT1902" s="99">
        <v>0</v>
      </c>
      <c r="CU1902" s="98">
        <v>95784.166270274</v>
      </c>
      <c r="CV1902" s="98">
        <v>93237.466567582</v>
      </c>
    </row>
    <row r="1903" spans="1:100" x14ac:dyDescent="0.2">
      <c r="A1903" s="98" t="s">
        <v>186</v>
      </c>
      <c r="B1903" s="100">
        <v>39234</v>
      </c>
      <c r="C1903" s="99">
        <v>274630.28232955898</v>
      </c>
      <c r="D1903" s="99">
        <v>25.4674321499188</v>
      </c>
      <c r="E1903" s="99">
        <v>75304.102021217303</v>
      </c>
      <c r="F1903" s="99">
        <v>42608.540573596998</v>
      </c>
      <c r="G1903" s="99">
        <v>26001.3464176655</v>
      </c>
      <c r="H1903" s="99">
        <v>8759.3502256870306</v>
      </c>
      <c r="I1903" s="99">
        <v>0</v>
      </c>
      <c r="J1903" s="99">
        <v>73583.8874778748</v>
      </c>
      <c r="K1903" s="99">
        <v>7106.5634756088302</v>
      </c>
      <c r="L1903" s="99">
        <v>148312.23432540899</v>
      </c>
      <c r="M1903" s="99">
        <v>89086.887503624006</v>
      </c>
      <c r="N1903" s="99">
        <v>17051.569836854898</v>
      </c>
      <c r="O1903" s="99">
        <v>98655.286568641706</v>
      </c>
      <c r="P1903" s="99">
        <v>0</v>
      </c>
      <c r="Q1903" s="99">
        <v>14346.492737054799</v>
      </c>
      <c r="R1903" s="99">
        <v>19054.302656173699</v>
      </c>
      <c r="S1903" s="99">
        <v>0</v>
      </c>
      <c r="T1903" s="99">
        <v>16632.369381904598</v>
      </c>
      <c r="U1903" s="99">
        <v>79653.559988975496</v>
      </c>
      <c r="V1903" s="99">
        <v>19571229.266845699</v>
      </c>
      <c r="W1903" s="99">
        <v>3853.55017733574</v>
      </c>
      <c r="X1903" s="99">
        <v>8875614.4532470703</v>
      </c>
      <c r="Y1903" s="99">
        <v>3052607.80749512</v>
      </c>
      <c r="Z1903" s="99">
        <v>7576640.3562622098</v>
      </c>
      <c r="AA1903" s="99">
        <v>2009706.6195220901</v>
      </c>
      <c r="AB1903" s="99">
        <v>0</v>
      </c>
      <c r="AC1903" s="99">
        <v>30257894.873291001</v>
      </c>
      <c r="AD1903" s="99">
        <v>1616346.58239746</v>
      </c>
      <c r="AE1903" s="99">
        <v>8230113.9091796903</v>
      </c>
      <c r="AF1903" s="99">
        <v>6803496.24719238</v>
      </c>
      <c r="AG1903" s="99">
        <v>3594141.2761840802</v>
      </c>
      <c r="AH1903" s="99">
        <v>6608590.2020873995</v>
      </c>
      <c r="AI1903" s="99">
        <v>0</v>
      </c>
      <c r="AJ1903" s="99">
        <v>3090349.9831237802</v>
      </c>
      <c r="AK1903" s="99">
        <v>5095049.5781860398</v>
      </c>
      <c r="AL1903" s="99">
        <v>0</v>
      </c>
      <c r="AM1903" s="99">
        <v>4423318.7630004901</v>
      </c>
      <c r="AN1903" s="99">
        <v>32052048.566406298</v>
      </c>
      <c r="AO1903" s="99">
        <v>182844473.33398399</v>
      </c>
      <c r="AP1903" s="99">
        <v>29970.501260995901</v>
      </c>
      <c r="AQ1903" s="99">
        <v>79209876.207031295</v>
      </c>
      <c r="AR1903" s="99">
        <v>27857216.415771499</v>
      </c>
      <c r="AS1903" s="99">
        <v>54897167.401855499</v>
      </c>
      <c r="AT1903" s="99">
        <v>14848895.404541001</v>
      </c>
      <c r="AU1903" s="99">
        <v>0</v>
      </c>
      <c r="AV1903" s="99">
        <v>91538060.496093795</v>
      </c>
      <c r="AW1903" s="99">
        <v>4226606.2880248995</v>
      </c>
      <c r="AX1903" s="99">
        <v>80107024.090820298</v>
      </c>
      <c r="AY1903" s="99">
        <v>65672729.259277299</v>
      </c>
      <c r="AZ1903" s="99">
        <v>29551535.505859401</v>
      </c>
      <c r="BA1903" s="99">
        <v>59774148.310546897</v>
      </c>
      <c r="BB1903" s="99">
        <v>0</v>
      </c>
      <c r="BC1903" s="99">
        <v>26581090.5244141</v>
      </c>
      <c r="BD1903" s="99">
        <v>36215713.755859397</v>
      </c>
      <c r="BE1903" s="99">
        <v>0</v>
      </c>
      <c r="BF1903" s="99">
        <v>33115659.256347701</v>
      </c>
      <c r="BG1903" s="99">
        <v>93911562.905273393</v>
      </c>
      <c r="BH1903" s="99">
        <v>33499244.605957001</v>
      </c>
      <c r="BI1903" s="99">
        <v>4129.7014049887703</v>
      </c>
      <c r="BJ1903" s="99">
        <v>16324227.56604</v>
      </c>
      <c r="BK1903" s="99">
        <v>7784917.6021728497</v>
      </c>
      <c r="BL1903" s="99">
        <v>0</v>
      </c>
      <c r="BM1903" s="99">
        <v>816431.71853637695</v>
      </c>
      <c r="BN1903" s="99">
        <v>0</v>
      </c>
      <c r="BO1903" s="99">
        <v>0</v>
      </c>
      <c r="BP1903" s="99">
        <v>0</v>
      </c>
      <c r="BQ1903" s="99">
        <v>0</v>
      </c>
      <c r="BR1903" s="99">
        <v>17322386.7976074</v>
      </c>
      <c r="BS1903" s="99">
        <v>10910782.408813501</v>
      </c>
      <c r="BT1903" s="99">
        <v>11637242.034179701</v>
      </c>
      <c r="BU1903" s="99">
        <v>0</v>
      </c>
      <c r="BV1903" s="99">
        <v>9855194.2612304706</v>
      </c>
      <c r="BW1903" s="99">
        <v>4125739.0251464802</v>
      </c>
      <c r="BX1903" s="99">
        <v>0</v>
      </c>
      <c r="BY1903" s="99">
        <v>0</v>
      </c>
      <c r="BZ1903" s="99">
        <v>0</v>
      </c>
      <c r="CA1903" s="99">
        <v>350186.47386932402</v>
      </c>
      <c r="CB1903" s="99">
        <v>28568746.9072266</v>
      </c>
      <c r="CC1903" s="99">
        <v>262885729.27929699</v>
      </c>
      <c r="CD1903" s="99">
        <v>49742259.132324196</v>
      </c>
      <c r="CE1903" s="99">
        <v>34587.686867713899</v>
      </c>
      <c r="CF1903" s="99">
        <v>9522521.3656005897</v>
      </c>
      <c r="CG1903" s="99">
        <v>69350302.6484375</v>
      </c>
      <c r="CH1903" s="99">
        <v>0</v>
      </c>
      <c r="CI1903" s="99">
        <v>384687.373180389</v>
      </c>
      <c r="CJ1903" s="99">
        <v>38054917.8818359</v>
      </c>
      <c r="CK1903" s="99">
        <v>332248966.171875</v>
      </c>
      <c r="CL1903" s="99">
        <v>53813713.124511696</v>
      </c>
      <c r="CM1903" s="188">
        <v>463562.177577972</v>
      </c>
      <c r="CN1903" s="188">
        <v>70076434.251953095</v>
      </c>
      <c r="CO1903" s="188">
        <v>427057704.55859399</v>
      </c>
      <c r="CP1903" s="99">
        <v>53813713.124511696</v>
      </c>
      <c r="CQ1903" s="99">
        <v>0</v>
      </c>
      <c r="CR1903" s="99">
        <v>0</v>
      </c>
      <c r="CS1903" s="99">
        <v>0</v>
      </c>
      <c r="CT1903" s="99">
        <v>0</v>
      </c>
      <c r="CU1903" s="98">
        <v>90666.713039049006</v>
      </c>
      <c r="CV1903" s="98">
        <v>98635.000410791996</v>
      </c>
    </row>
    <row r="1904" spans="1:100" x14ac:dyDescent="0.2">
      <c r="A1904" s="98" t="s">
        <v>186</v>
      </c>
      <c r="B1904" s="100">
        <v>39326</v>
      </c>
      <c r="C1904" s="99">
        <v>280762.83533096302</v>
      </c>
      <c r="D1904" s="99">
        <v>20.816851667826999</v>
      </c>
      <c r="E1904" s="99">
        <v>73822.368557930007</v>
      </c>
      <c r="F1904" s="99">
        <v>44345.758085727699</v>
      </c>
      <c r="G1904" s="99">
        <v>27579.0216729641</v>
      </c>
      <c r="H1904" s="99">
        <v>7608.0308277010899</v>
      </c>
      <c r="I1904" s="99">
        <v>0</v>
      </c>
      <c r="J1904" s="99">
        <v>75997.814317703203</v>
      </c>
      <c r="K1904" s="99">
        <v>6003.4639121890104</v>
      </c>
      <c r="L1904" s="99">
        <v>147520.07910346999</v>
      </c>
      <c r="M1904" s="99">
        <v>90300.147019386306</v>
      </c>
      <c r="N1904" s="99">
        <v>17366.592709779699</v>
      </c>
      <c r="O1904" s="99">
        <v>100621.669921875</v>
      </c>
      <c r="P1904" s="99">
        <v>0</v>
      </c>
      <c r="Q1904" s="99">
        <v>14264.1010868549</v>
      </c>
      <c r="R1904" s="99">
        <v>20294.787943363201</v>
      </c>
      <c r="S1904" s="99">
        <v>0</v>
      </c>
      <c r="T1904" s="99">
        <v>16001.779407739599</v>
      </c>
      <c r="U1904" s="99">
        <v>80951.720823287993</v>
      </c>
      <c r="V1904" s="99">
        <v>20094021.810791001</v>
      </c>
      <c r="W1904" s="99">
        <v>2696.2076856494</v>
      </c>
      <c r="X1904" s="99">
        <v>8691491.6619872991</v>
      </c>
      <c r="Y1904" s="99">
        <v>3111762.0873718299</v>
      </c>
      <c r="Z1904" s="99">
        <v>7998746.1802978497</v>
      </c>
      <c r="AA1904" s="99">
        <v>1729428.0718841599</v>
      </c>
      <c r="AB1904" s="99">
        <v>0</v>
      </c>
      <c r="AC1904" s="99">
        <v>30859232.161132801</v>
      </c>
      <c r="AD1904" s="99">
        <v>1382205.4594116199</v>
      </c>
      <c r="AE1904" s="99">
        <v>8221352.9995727502</v>
      </c>
      <c r="AF1904" s="99">
        <v>6851313.4764404297</v>
      </c>
      <c r="AG1904" s="99">
        <v>3632612.1026306199</v>
      </c>
      <c r="AH1904" s="99">
        <v>6855847.4498901404</v>
      </c>
      <c r="AI1904" s="99">
        <v>0</v>
      </c>
      <c r="AJ1904" s="99">
        <v>3077142.2406921401</v>
      </c>
      <c r="AK1904" s="99">
        <v>5441944.3678588904</v>
      </c>
      <c r="AL1904" s="99">
        <v>0</v>
      </c>
      <c r="AM1904" s="99">
        <v>4259262.3595581101</v>
      </c>
      <c r="AN1904" s="99">
        <v>32604006.0458984</v>
      </c>
      <c r="AO1904" s="99">
        <v>189614070.83593801</v>
      </c>
      <c r="AP1904" s="99">
        <v>22129.150978088401</v>
      </c>
      <c r="AQ1904" s="99">
        <v>78268938.060546905</v>
      </c>
      <c r="AR1904" s="99">
        <v>28221347.409423798</v>
      </c>
      <c r="AS1904" s="99">
        <v>58470235.266113304</v>
      </c>
      <c r="AT1904" s="99">
        <v>12892928.3409424</v>
      </c>
      <c r="AU1904" s="99">
        <v>0</v>
      </c>
      <c r="AV1904" s="99">
        <v>93019571.854492202</v>
      </c>
      <c r="AW1904" s="99">
        <v>3644907.8354797401</v>
      </c>
      <c r="AX1904" s="99">
        <v>80733226.071289107</v>
      </c>
      <c r="AY1904" s="99">
        <v>66744111.683105499</v>
      </c>
      <c r="AZ1904" s="99">
        <v>30178097.442871101</v>
      </c>
      <c r="BA1904" s="99">
        <v>62543399.882324196</v>
      </c>
      <c r="BB1904" s="99">
        <v>0</v>
      </c>
      <c r="BC1904" s="99">
        <v>26685808.291503899</v>
      </c>
      <c r="BD1904" s="99">
        <v>39092117.519531302</v>
      </c>
      <c r="BE1904" s="99">
        <v>0</v>
      </c>
      <c r="BF1904" s="99">
        <v>32110871.7575684</v>
      </c>
      <c r="BG1904" s="99">
        <v>96832204.544921905</v>
      </c>
      <c r="BH1904" s="99">
        <v>34606028.628906302</v>
      </c>
      <c r="BI1904" s="99">
        <v>3514.6205465793601</v>
      </c>
      <c r="BJ1904" s="99">
        <v>16000819.3634033</v>
      </c>
      <c r="BK1904" s="99">
        <v>7938897.4375</v>
      </c>
      <c r="BL1904" s="99">
        <v>0</v>
      </c>
      <c r="BM1904" s="99">
        <v>612270.85920715297</v>
      </c>
      <c r="BN1904" s="99">
        <v>0</v>
      </c>
      <c r="BO1904" s="99">
        <v>0</v>
      </c>
      <c r="BP1904" s="99">
        <v>0</v>
      </c>
      <c r="BQ1904" s="99">
        <v>0</v>
      </c>
      <c r="BR1904" s="99">
        <v>17568499.025634799</v>
      </c>
      <c r="BS1904" s="99">
        <v>11124565.161377</v>
      </c>
      <c r="BT1904" s="99">
        <v>12173220.168457</v>
      </c>
      <c r="BU1904" s="99">
        <v>0</v>
      </c>
      <c r="BV1904" s="99">
        <v>9908200.22583008</v>
      </c>
      <c r="BW1904" s="99">
        <v>4427706.2603149395</v>
      </c>
      <c r="BX1904" s="99">
        <v>0</v>
      </c>
      <c r="BY1904" s="99">
        <v>0</v>
      </c>
      <c r="BZ1904" s="99">
        <v>0</v>
      </c>
      <c r="CA1904" s="99">
        <v>354864.93511199998</v>
      </c>
      <c r="CB1904" s="99">
        <v>28726261.255127002</v>
      </c>
      <c r="CC1904" s="99">
        <v>268270803.26367199</v>
      </c>
      <c r="CD1904" s="99">
        <v>50583740.746093802</v>
      </c>
      <c r="CE1904" s="99">
        <v>35137.380255222299</v>
      </c>
      <c r="CF1904" s="99">
        <v>9667211.5032959003</v>
      </c>
      <c r="CG1904" s="99">
        <v>71107350.095703095</v>
      </c>
      <c r="CH1904" s="99">
        <v>0</v>
      </c>
      <c r="CI1904" s="99">
        <v>390000.20896530198</v>
      </c>
      <c r="CJ1904" s="99">
        <v>38443158.629882798</v>
      </c>
      <c r="CK1904" s="99">
        <v>339350747.35156298</v>
      </c>
      <c r="CL1904" s="99">
        <v>55035750.312011696</v>
      </c>
      <c r="CM1904" s="188">
        <v>469453.181171417</v>
      </c>
      <c r="CN1904" s="188">
        <v>70967936.013671905</v>
      </c>
      <c r="CO1904" s="188">
        <v>436755348.94531298</v>
      </c>
      <c r="CP1904" s="99">
        <v>55035750.312011696</v>
      </c>
      <c r="CQ1904" s="99">
        <v>0</v>
      </c>
      <c r="CR1904" s="99">
        <v>0</v>
      </c>
      <c r="CS1904" s="99">
        <v>0</v>
      </c>
      <c r="CT1904" s="99">
        <v>0</v>
      </c>
      <c r="CU1904" s="98">
        <v>86973.918391508996</v>
      </c>
      <c r="CV1904" s="98">
        <v>102184.002746699</v>
      </c>
    </row>
    <row r="1905" spans="1:100" x14ac:dyDescent="0.2">
      <c r="A1905" s="98" t="s">
        <v>186</v>
      </c>
      <c r="B1905" s="100">
        <v>39417</v>
      </c>
      <c r="C1905" s="99">
        <v>287250.57813644398</v>
      </c>
      <c r="D1905" s="99">
        <v>22.092193405842401</v>
      </c>
      <c r="E1905" s="99">
        <v>72086.913396835298</v>
      </c>
      <c r="F1905" s="99">
        <v>43100.879263401002</v>
      </c>
      <c r="G1905" s="99">
        <v>28919.0531718731</v>
      </c>
      <c r="H1905" s="99">
        <v>6239.1834616661099</v>
      </c>
      <c r="I1905" s="99">
        <v>0</v>
      </c>
      <c r="J1905" s="99">
        <v>74766.677289962798</v>
      </c>
      <c r="K1905" s="99">
        <v>5003.2761765122405</v>
      </c>
      <c r="L1905" s="99">
        <v>146943.787578583</v>
      </c>
      <c r="M1905" s="99">
        <v>91336.613389968901</v>
      </c>
      <c r="N1905" s="99">
        <v>17629.7106711864</v>
      </c>
      <c r="O1905" s="99">
        <v>104989.016923904</v>
      </c>
      <c r="P1905" s="99">
        <v>0</v>
      </c>
      <c r="Q1905" s="99">
        <v>14333.040854692499</v>
      </c>
      <c r="R1905" s="99">
        <v>21427.312550306298</v>
      </c>
      <c r="S1905" s="99">
        <v>0</v>
      </c>
      <c r="T1905" s="99">
        <v>15069.1382385492</v>
      </c>
      <c r="U1905" s="99">
        <v>81566.854196548506</v>
      </c>
      <c r="V1905" s="99">
        <v>20566045.8508301</v>
      </c>
      <c r="W1905" s="99">
        <v>3023.7637009620698</v>
      </c>
      <c r="X1905" s="99">
        <v>8588999.35693359</v>
      </c>
      <c r="Y1905" s="99">
        <v>3097957.4557800302</v>
      </c>
      <c r="Z1905" s="99">
        <v>8293593.7214965802</v>
      </c>
      <c r="AA1905" s="99">
        <v>1404243.27131653</v>
      </c>
      <c r="AB1905" s="99">
        <v>0</v>
      </c>
      <c r="AC1905" s="99">
        <v>31845463.8278809</v>
      </c>
      <c r="AD1905" s="99">
        <v>1039471.35693359</v>
      </c>
      <c r="AE1905" s="99">
        <v>8270388.8347778302</v>
      </c>
      <c r="AF1905" s="99">
        <v>6916243.1740112295</v>
      </c>
      <c r="AG1905" s="99">
        <v>3682112.7143554701</v>
      </c>
      <c r="AH1905" s="99">
        <v>7172213.49145508</v>
      </c>
      <c r="AI1905" s="99">
        <v>0</v>
      </c>
      <c r="AJ1905" s="99">
        <v>3069811.4374389602</v>
      </c>
      <c r="AK1905" s="99">
        <v>5800268.0759887705</v>
      </c>
      <c r="AL1905" s="99">
        <v>0</v>
      </c>
      <c r="AM1905" s="99">
        <v>3980108.1304016099</v>
      </c>
      <c r="AN1905" s="99">
        <v>32641456.401122998</v>
      </c>
      <c r="AO1905" s="99">
        <v>196281769.61523399</v>
      </c>
      <c r="AP1905" s="99">
        <v>24947.734570264802</v>
      </c>
      <c r="AQ1905" s="99">
        <v>77427656.5703125</v>
      </c>
      <c r="AR1905" s="99">
        <v>27846459.613281298</v>
      </c>
      <c r="AS1905" s="99">
        <v>61918153.681640603</v>
      </c>
      <c r="AT1905" s="99">
        <v>10620496.2513428</v>
      </c>
      <c r="AU1905" s="99">
        <v>0</v>
      </c>
      <c r="AV1905" s="99">
        <v>94067318.008789107</v>
      </c>
      <c r="AW1905" s="99">
        <v>2777108.8096008301</v>
      </c>
      <c r="AX1905" s="99">
        <v>81741359.800781295</v>
      </c>
      <c r="AY1905" s="99">
        <v>68059337.322265595</v>
      </c>
      <c r="AZ1905" s="99">
        <v>30834917.746093798</v>
      </c>
      <c r="BA1905" s="99">
        <v>66054648.408203103</v>
      </c>
      <c r="BB1905" s="99">
        <v>0</v>
      </c>
      <c r="BC1905" s="99">
        <v>26783151.0541992</v>
      </c>
      <c r="BD1905" s="99">
        <v>42537556.6083984</v>
      </c>
      <c r="BE1905" s="99">
        <v>0</v>
      </c>
      <c r="BF1905" s="99">
        <v>30542622.954833999</v>
      </c>
      <c r="BG1905" s="99">
        <v>98511607.652343795</v>
      </c>
      <c r="BH1905" s="99">
        <v>36399637.128906302</v>
      </c>
      <c r="BI1905" s="99">
        <v>4189.8139631748199</v>
      </c>
      <c r="BJ1905" s="99">
        <v>15760721.9570313</v>
      </c>
      <c r="BK1905" s="99">
        <v>8015807.1892089797</v>
      </c>
      <c r="BL1905" s="99">
        <v>0</v>
      </c>
      <c r="BM1905" s="99">
        <v>521022.530601501</v>
      </c>
      <c r="BN1905" s="99">
        <v>0</v>
      </c>
      <c r="BO1905" s="99">
        <v>0</v>
      </c>
      <c r="BP1905" s="99">
        <v>0</v>
      </c>
      <c r="BQ1905" s="99">
        <v>0</v>
      </c>
      <c r="BR1905" s="99">
        <v>18003343.548583999</v>
      </c>
      <c r="BS1905" s="99">
        <v>11331583.1489258</v>
      </c>
      <c r="BT1905" s="99">
        <v>12832798.8763428</v>
      </c>
      <c r="BU1905" s="99">
        <v>0</v>
      </c>
      <c r="BV1905" s="99">
        <v>9937889.55786133</v>
      </c>
      <c r="BW1905" s="99">
        <v>5259213.0064697303</v>
      </c>
      <c r="BX1905" s="99">
        <v>0</v>
      </c>
      <c r="BY1905" s="99">
        <v>0</v>
      </c>
      <c r="BZ1905" s="99">
        <v>0</v>
      </c>
      <c r="CA1905" s="99">
        <v>359535.14087677002</v>
      </c>
      <c r="CB1905" s="99">
        <v>29136475.673339799</v>
      </c>
      <c r="CC1905" s="99">
        <v>273812958.33984399</v>
      </c>
      <c r="CD1905" s="99">
        <v>52176141.791992202</v>
      </c>
      <c r="CE1905" s="99">
        <v>35413.181442260699</v>
      </c>
      <c r="CF1905" s="99">
        <v>9791075.9197997991</v>
      </c>
      <c r="CG1905" s="99">
        <v>73127617.996093795</v>
      </c>
      <c r="CH1905" s="99">
        <v>0</v>
      </c>
      <c r="CI1905" s="99">
        <v>395005.06602859503</v>
      </c>
      <c r="CJ1905" s="99">
        <v>38955711</v>
      </c>
      <c r="CK1905" s="99">
        <v>346997749.14843798</v>
      </c>
      <c r="CL1905" s="99">
        <v>57501917.597167999</v>
      </c>
      <c r="CM1905" s="188">
        <v>475547.92521667498</v>
      </c>
      <c r="CN1905" s="188">
        <v>71555009.472656295</v>
      </c>
      <c r="CO1905" s="188">
        <v>445889361.99218798</v>
      </c>
      <c r="CP1905" s="99">
        <v>57501917.597167999</v>
      </c>
      <c r="CQ1905" s="99">
        <v>0</v>
      </c>
      <c r="CR1905" s="99">
        <v>0</v>
      </c>
      <c r="CS1905" s="99">
        <v>0</v>
      </c>
      <c r="CT1905" s="99">
        <v>0</v>
      </c>
      <c r="CU1905" s="98">
        <v>84230.796302542003</v>
      </c>
      <c r="CV1905" s="98">
        <v>102944.792403322</v>
      </c>
    </row>
    <row r="1906" spans="1:100" x14ac:dyDescent="0.2">
      <c r="A1906" s="98" t="s">
        <v>186</v>
      </c>
      <c r="B1906" s="100">
        <v>39508</v>
      </c>
      <c r="C1906" s="99">
        <v>292509.74640274001</v>
      </c>
      <c r="D1906" s="99">
        <v>23.9848334819544</v>
      </c>
      <c r="E1906" s="99">
        <v>73629.362940788298</v>
      </c>
      <c r="F1906" s="99">
        <v>44679.8260684013</v>
      </c>
      <c r="G1906" s="99">
        <v>30434.3932654858</v>
      </c>
      <c r="H1906" s="99">
        <v>5695.4161829948398</v>
      </c>
      <c r="I1906" s="99">
        <v>0</v>
      </c>
      <c r="J1906" s="99">
        <v>77751.1629257202</v>
      </c>
      <c r="K1906" s="99">
        <v>4159.9708068370801</v>
      </c>
      <c r="L1906" s="99">
        <v>148492.83663177499</v>
      </c>
      <c r="M1906" s="99">
        <v>92198.715857505798</v>
      </c>
      <c r="N1906" s="99">
        <v>17792.481715202299</v>
      </c>
      <c r="O1906" s="99">
        <v>107905.235069275</v>
      </c>
      <c r="P1906" s="99">
        <v>0</v>
      </c>
      <c r="Q1906" s="99">
        <v>14166.6178628206</v>
      </c>
      <c r="R1906" s="99">
        <v>22698.264497995398</v>
      </c>
      <c r="S1906" s="99">
        <v>0</v>
      </c>
      <c r="T1906" s="99">
        <v>14562.231110692001</v>
      </c>
      <c r="U1906" s="99">
        <v>82144.8777647018</v>
      </c>
      <c r="V1906" s="99">
        <v>20718686.331298798</v>
      </c>
      <c r="W1906" s="99">
        <v>3890.5179924368899</v>
      </c>
      <c r="X1906" s="99">
        <v>8546003.0177002009</v>
      </c>
      <c r="Y1906" s="99">
        <v>3108202.6419982901</v>
      </c>
      <c r="Z1906" s="99">
        <v>8659862.2926025409</v>
      </c>
      <c r="AA1906" s="99">
        <v>1265414.25773621</v>
      </c>
      <c r="AB1906" s="99">
        <v>0</v>
      </c>
      <c r="AC1906" s="99">
        <v>32032155.261718798</v>
      </c>
      <c r="AD1906" s="99">
        <v>824509.22712707496</v>
      </c>
      <c r="AE1906" s="99">
        <v>8256905.4909667997</v>
      </c>
      <c r="AF1906" s="99">
        <v>6917956.2065429697</v>
      </c>
      <c r="AG1906" s="99">
        <v>3715238.7245788602</v>
      </c>
      <c r="AH1906" s="99">
        <v>7396602.2378540002</v>
      </c>
      <c r="AI1906" s="99">
        <v>0</v>
      </c>
      <c r="AJ1906" s="99">
        <v>3059468.2625732399</v>
      </c>
      <c r="AK1906" s="99">
        <v>6099653.7928466797</v>
      </c>
      <c r="AL1906" s="99">
        <v>0</v>
      </c>
      <c r="AM1906" s="99">
        <v>3787522.8045043899</v>
      </c>
      <c r="AN1906" s="99">
        <v>32686790.298583999</v>
      </c>
      <c r="AO1906" s="99">
        <v>199903232.18945301</v>
      </c>
      <c r="AP1906" s="99">
        <v>30493.689714670199</v>
      </c>
      <c r="AQ1906" s="99">
        <v>78567310.559570298</v>
      </c>
      <c r="AR1906" s="99">
        <v>28825685.824218798</v>
      </c>
      <c r="AS1906" s="99">
        <v>65394753.911132798</v>
      </c>
      <c r="AT1906" s="99">
        <v>9660759.8666992206</v>
      </c>
      <c r="AU1906" s="99">
        <v>0</v>
      </c>
      <c r="AV1906" s="99">
        <v>98296305.884765595</v>
      </c>
      <c r="AW1906" s="99">
        <v>2243124.5162048298</v>
      </c>
      <c r="AX1906" s="99">
        <v>82572824.279296905</v>
      </c>
      <c r="AY1906" s="99">
        <v>68775771.604492202</v>
      </c>
      <c r="AZ1906" s="99">
        <v>31576726.548095699</v>
      </c>
      <c r="BA1906" s="99">
        <v>68738829.738281295</v>
      </c>
      <c r="BB1906" s="99">
        <v>0</v>
      </c>
      <c r="BC1906" s="99">
        <v>26991917.8435059</v>
      </c>
      <c r="BD1906" s="99">
        <v>45313771.941406302</v>
      </c>
      <c r="BE1906" s="99">
        <v>0</v>
      </c>
      <c r="BF1906" s="99">
        <v>29403646.998535201</v>
      </c>
      <c r="BG1906" s="99">
        <v>100744445.54199199</v>
      </c>
      <c r="BH1906" s="99">
        <v>34080008.942871101</v>
      </c>
      <c r="BI1906" s="99">
        <v>3352.0785826146598</v>
      </c>
      <c r="BJ1906" s="99">
        <v>14706990.412963901</v>
      </c>
      <c r="BK1906" s="99">
        <v>7357188.3641357403</v>
      </c>
      <c r="BL1906" s="99">
        <v>0</v>
      </c>
      <c r="BM1906" s="99">
        <v>585223.88625335705</v>
      </c>
      <c r="BN1906" s="99">
        <v>0</v>
      </c>
      <c r="BO1906" s="99">
        <v>0</v>
      </c>
      <c r="BP1906" s="99">
        <v>0</v>
      </c>
      <c r="BQ1906" s="99">
        <v>0</v>
      </c>
      <c r="BR1906" s="99">
        <v>16117057.0031738</v>
      </c>
      <c r="BS1906" s="99">
        <v>10355926.969848599</v>
      </c>
      <c r="BT1906" s="99">
        <v>13371582.021606401</v>
      </c>
      <c r="BU1906" s="99">
        <v>0</v>
      </c>
      <c r="BV1906" s="99">
        <v>8915447.9433593806</v>
      </c>
      <c r="BW1906" s="99">
        <v>5686493.81884766</v>
      </c>
      <c r="BX1906" s="99">
        <v>0</v>
      </c>
      <c r="BY1906" s="99">
        <v>0</v>
      </c>
      <c r="BZ1906" s="99">
        <v>0</v>
      </c>
      <c r="CA1906" s="99">
        <v>365732.852890015</v>
      </c>
      <c r="CB1906" s="99">
        <v>29217139.8601074</v>
      </c>
      <c r="CC1906" s="99">
        <v>277522648.88671899</v>
      </c>
      <c r="CD1906" s="99">
        <v>48851491.6083984</v>
      </c>
      <c r="CE1906" s="99">
        <v>36130.307258129098</v>
      </c>
      <c r="CF1906" s="99">
        <v>9909814.1995849591</v>
      </c>
      <c r="CG1906" s="99">
        <v>74902688.884765595</v>
      </c>
      <c r="CH1906" s="99">
        <v>0</v>
      </c>
      <c r="CI1906" s="99">
        <v>401884.80863952602</v>
      </c>
      <c r="CJ1906" s="99">
        <v>39235997.108886696</v>
      </c>
      <c r="CK1906" s="99">
        <v>352405347.68359399</v>
      </c>
      <c r="CL1906" s="99">
        <v>54542749.634765603</v>
      </c>
      <c r="CM1906" s="188">
        <v>483023.40587616002</v>
      </c>
      <c r="CN1906" s="188">
        <v>71759509.018554702</v>
      </c>
      <c r="CO1906" s="188">
        <v>453217421.58593798</v>
      </c>
      <c r="CP1906" s="99">
        <v>54542749.634765603</v>
      </c>
      <c r="CQ1906" s="99">
        <v>0</v>
      </c>
      <c r="CR1906" s="99">
        <v>0</v>
      </c>
      <c r="CS1906" s="99">
        <v>0</v>
      </c>
      <c r="CT1906" s="99">
        <v>0</v>
      </c>
      <c r="CU1906" s="98">
        <v>83513.534653947005</v>
      </c>
      <c r="CV1906" s="98">
        <v>107147.61656003101</v>
      </c>
    </row>
    <row r="1907" spans="1:100" x14ac:dyDescent="0.2">
      <c r="A1907" s="98" t="s">
        <v>186</v>
      </c>
      <c r="B1907" s="100">
        <v>39600</v>
      </c>
      <c r="C1907" s="99">
        <v>297188.769374847</v>
      </c>
      <c r="D1907" s="99">
        <v>17.356540342792901</v>
      </c>
      <c r="E1907" s="99">
        <v>72612.685234069795</v>
      </c>
      <c r="F1907" s="99">
        <v>44734.811262607604</v>
      </c>
      <c r="G1907" s="99">
        <v>31947.285349369002</v>
      </c>
      <c r="H1907" s="99">
        <v>4923.8220930695497</v>
      </c>
      <c r="I1907" s="99">
        <v>0</v>
      </c>
      <c r="J1907" s="99">
        <v>80374.570063591003</v>
      </c>
      <c r="K1907" s="99">
        <v>3295.67602431774</v>
      </c>
      <c r="L1907" s="99">
        <v>148890.86450004601</v>
      </c>
      <c r="M1907" s="99">
        <v>92782.092089653001</v>
      </c>
      <c r="N1907" s="99">
        <v>17884.903956651699</v>
      </c>
      <c r="O1907" s="99">
        <v>110787.138385773</v>
      </c>
      <c r="P1907" s="99">
        <v>0</v>
      </c>
      <c r="Q1907" s="99">
        <v>14110.208886861799</v>
      </c>
      <c r="R1907" s="99">
        <v>23905.800394773501</v>
      </c>
      <c r="S1907" s="99">
        <v>0</v>
      </c>
      <c r="T1907" s="99">
        <v>14094.7297552824</v>
      </c>
      <c r="U1907" s="99">
        <v>82937.643141746506</v>
      </c>
      <c r="V1907" s="99">
        <v>21047260.395752002</v>
      </c>
      <c r="W1907" s="99">
        <v>2102.6040399670601</v>
      </c>
      <c r="X1907" s="99">
        <v>8437336.4639892597</v>
      </c>
      <c r="Y1907" s="99">
        <v>3113873.3215331999</v>
      </c>
      <c r="Z1907" s="99">
        <v>8960323.4771728497</v>
      </c>
      <c r="AA1907" s="99">
        <v>1113508.64703369</v>
      </c>
      <c r="AB1907" s="99">
        <v>0</v>
      </c>
      <c r="AC1907" s="99">
        <v>32333179.8681641</v>
      </c>
      <c r="AD1907" s="99">
        <v>634562.75735473598</v>
      </c>
      <c r="AE1907" s="99">
        <v>8302869.3982543899</v>
      </c>
      <c r="AF1907" s="99">
        <v>6963481.7896118201</v>
      </c>
      <c r="AG1907" s="99">
        <v>3694593.0625610398</v>
      </c>
      <c r="AH1907" s="99">
        <v>7617224.6351928702</v>
      </c>
      <c r="AI1907" s="99">
        <v>0</v>
      </c>
      <c r="AJ1907" s="99">
        <v>3033735.0045471201</v>
      </c>
      <c r="AK1907" s="99">
        <v>6386855.7592163105</v>
      </c>
      <c r="AL1907" s="99">
        <v>0</v>
      </c>
      <c r="AM1907" s="99">
        <v>3643783.0744018601</v>
      </c>
      <c r="AN1907" s="99">
        <v>33076265.970458999</v>
      </c>
      <c r="AO1907" s="99">
        <v>204838079.87890601</v>
      </c>
      <c r="AP1907" s="99">
        <v>18306.498579978899</v>
      </c>
      <c r="AQ1907" s="99">
        <v>77970099.530273393</v>
      </c>
      <c r="AR1907" s="99">
        <v>28450070.537109401</v>
      </c>
      <c r="AS1907" s="99">
        <v>68489460.698242202</v>
      </c>
      <c r="AT1907" s="99">
        <v>8576726.6722412091</v>
      </c>
      <c r="AU1907" s="99">
        <v>0</v>
      </c>
      <c r="AV1907" s="99">
        <v>102742632.13964801</v>
      </c>
      <c r="AW1907" s="99">
        <v>1741874.6800079299</v>
      </c>
      <c r="AX1907" s="99">
        <v>83806909.997070298</v>
      </c>
      <c r="AY1907" s="99">
        <v>69869757.837890595</v>
      </c>
      <c r="AZ1907" s="99">
        <v>31581418.1867676</v>
      </c>
      <c r="BA1907" s="99">
        <v>71376749.036132798</v>
      </c>
      <c r="BB1907" s="99">
        <v>0</v>
      </c>
      <c r="BC1907" s="99">
        <v>26965566.104736298</v>
      </c>
      <c r="BD1907" s="99">
        <v>48094611.354003899</v>
      </c>
      <c r="BE1907" s="99">
        <v>0</v>
      </c>
      <c r="BF1907" s="99">
        <v>28713277.884277299</v>
      </c>
      <c r="BG1907" s="99">
        <v>103007550.77343801</v>
      </c>
      <c r="BH1907" s="99">
        <v>35165386.427246101</v>
      </c>
      <c r="BI1907" s="99">
        <v>2346.22229889035</v>
      </c>
      <c r="BJ1907" s="99">
        <v>14491391.5697021</v>
      </c>
      <c r="BK1907" s="99">
        <v>7334408.5947265597</v>
      </c>
      <c r="BL1907" s="99">
        <v>0</v>
      </c>
      <c r="BM1907" s="99">
        <v>562939.63279724098</v>
      </c>
      <c r="BN1907" s="99">
        <v>0</v>
      </c>
      <c r="BO1907" s="99">
        <v>0</v>
      </c>
      <c r="BP1907" s="99">
        <v>0</v>
      </c>
      <c r="BQ1907" s="99">
        <v>0</v>
      </c>
      <c r="BR1907" s="99">
        <v>16404414.237426801</v>
      </c>
      <c r="BS1907" s="99">
        <v>10385758.5234375</v>
      </c>
      <c r="BT1907" s="99">
        <v>13893214.0592041</v>
      </c>
      <c r="BU1907" s="99">
        <v>0</v>
      </c>
      <c r="BV1907" s="99">
        <v>8903304.8009033203</v>
      </c>
      <c r="BW1907" s="99">
        <v>6106747.1387329102</v>
      </c>
      <c r="BX1907" s="99">
        <v>0</v>
      </c>
      <c r="BY1907" s="99">
        <v>0</v>
      </c>
      <c r="BZ1907" s="99">
        <v>0</v>
      </c>
      <c r="CA1907" s="99">
        <v>370096.10329437302</v>
      </c>
      <c r="CB1907" s="99">
        <v>29465321.5932617</v>
      </c>
      <c r="CC1907" s="99">
        <v>282913315.125</v>
      </c>
      <c r="CD1907" s="99">
        <v>49685751.641113304</v>
      </c>
      <c r="CE1907" s="99">
        <v>36651.156381130197</v>
      </c>
      <c r="CF1907" s="99">
        <v>10011466.958496099</v>
      </c>
      <c r="CG1907" s="99">
        <v>76547305.708007798</v>
      </c>
      <c r="CH1907" s="99">
        <v>0</v>
      </c>
      <c r="CI1907" s="99">
        <v>406697.80459594697</v>
      </c>
      <c r="CJ1907" s="99">
        <v>39510613.2119141</v>
      </c>
      <c r="CK1907" s="99">
        <v>359640558.46875</v>
      </c>
      <c r="CL1907" s="99">
        <v>55700483.211425804</v>
      </c>
      <c r="CM1907" s="188">
        <v>488614.42156600999</v>
      </c>
      <c r="CN1907" s="188">
        <v>72360965.449218795</v>
      </c>
      <c r="CO1907" s="188">
        <v>462432816.49609399</v>
      </c>
      <c r="CP1907" s="99">
        <v>55700483.211425804</v>
      </c>
      <c r="CQ1907" s="99">
        <v>0</v>
      </c>
      <c r="CR1907" s="99">
        <v>0</v>
      </c>
      <c r="CS1907" s="99">
        <v>0</v>
      </c>
      <c r="CT1907" s="99">
        <v>0</v>
      </c>
      <c r="CU1907" s="98">
        <v>80494.350533235003</v>
      </c>
      <c r="CV1907" s="98">
        <v>111142.468842777</v>
      </c>
    </row>
    <row r="1908" spans="1:100" x14ac:dyDescent="0.2">
      <c r="A1908" s="98" t="s">
        <v>186</v>
      </c>
      <c r="B1908" s="100">
        <v>39692</v>
      </c>
      <c r="C1908" s="99">
        <v>301997.54389190697</v>
      </c>
      <c r="D1908" s="99">
        <v>24.051939807832198</v>
      </c>
      <c r="E1908" s="99">
        <v>71204.819113731399</v>
      </c>
      <c r="F1908" s="99">
        <v>44951.431209564202</v>
      </c>
      <c r="G1908" s="99">
        <v>33292.841103076898</v>
      </c>
      <c r="H1908" s="99">
        <v>3940.5801535844798</v>
      </c>
      <c r="I1908" s="99">
        <v>0</v>
      </c>
      <c r="J1908" s="99">
        <v>82582.920742988601</v>
      </c>
      <c r="K1908" s="99">
        <v>2801.3859002292202</v>
      </c>
      <c r="L1908" s="99">
        <v>147634.960428238</v>
      </c>
      <c r="M1908" s="99">
        <v>93690.4780483246</v>
      </c>
      <c r="N1908" s="99">
        <v>18005.0168600082</v>
      </c>
      <c r="O1908" s="99">
        <v>113691.202993393</v>
      </c>
      <c r="P1908" s="99">
        <v>0</v>
      </c>
      <c r="Q1908" s="99">
        <v>14048.6738357544</v>
      </c>
      <c r="R1908" s="99">
        <v>24901.787957906701</v>
      </c>
      <c r="S1908" s="99">
        <v>0</v>
      </c>
      <c r="T1908" s="99">
        <v>13557.728279352201</v>
      </c>
      <c r="U1908" s="99">
        <v>84531.079362869306</v>
      </c>
      <c r="V1908" s="99">
        <v>21552420.385497998</v>
      </c>
      <c r="W1908" s="99">
        <v>3613.29181650281</v>
      </c>
      <c r="X1908" s="99">
        <v>8226666.6522827102</v>
      </c>
      <c r="Y1908" s="99">
        <v>3086208.5627136198</v>
      </c>
      <c r="Z1908" s="99">
        <v>9247167.3419189509</v>
      </c>
      <c r="AA1908" s="99">
        <v>882620.01434326195</v>
      </c>
      <c r="AB1908" s="99">
        <v>0</v>
      </c>
      <c r="AC1908" s="99">
        <v>33031192.4606934</v>
      </c>
      <c r="AD1908" s="99">
        <v>555861.80403137195</v>
      </c>
      <c r="AE1908" s="99">
        <v>8278765.1198120099</v>
      </c>
      <c r="AF1908" s="99">
        <v>6995382.6776733398</v>
      </c>
      <c r="AG1908" s="99">
        <v>3710219.9025573698</v>
      </c>
      <c r="AH1908" s="99">
        <v>7831118.9661254901</v>
      </c>
      <c r="AI1908" s="99">
        <v>0</v>
      </c>
      <c r="AJ1908" s="99">
        <v>3013089.20812988</v>
      </c>
      <c r="AK1908" s="99">
        <v>6634240.0481567401</v>
      </c>
      <c r="AL1908" s="99">
        <v>0</v>
      </c>
      <c r="AM1908" s="99">
        <v>3465097.8661804199</v>
      </c>
      <c r="AN1908" s="99">
        <v>33777400.520996101</v>
      </c>
      <c r="AO1908" s="99">
        <v>212079717.56054699</v>
      </c>
      <c r="AP1908" s="99">
        <v>32345.715016603499</v>
      </c>
      <c r="AQ1908" s="99">
        <v>76640475.708007798</v>
      </c>
      <c r="AR1908" s="99">
        <v>28563571.986083999</v>
      </c>
      <c r="AS1908" s="99">
        <v>71508018.282226607</v>
      </c>
      <c r="AT1908" s="99">
        <v>6840090.9592285203</v>
      </c>
      <c r="AU1908" s="99">
        <v>0</v>
      </c>
      <c r="AV1908" s="99">
        <v>105152530.15918</v>
      </c>
      <c r="AW1908" s="99">
        <v>1541086.2241821301</v>
      </c>
      <c r="AX1908" s="99">
        <v>84063036.310546905</v>
      </c>
      <c r="AY1908" s="99">
        <v>70851702.732421905</v>
      </c>
      <c r="AZ1908" s="99">
        <v>32026306.909667999</v>
      </c>
      <c r="BA1908" s="99">
        <v>74092102.9609375</v>
      </c>
      <c r="BB1908" s="99">
        <v>0</v>
      </c>
      <c r="BC1908" s="99">
        <v>26987197.786621101</v>
      </c>
      <c r="BD1908" s="99">
        <v>50531993.365234397</v>
      </c>
      <c r="BE1908" s="99">
        <v>0</v>
      </c>
      <c r="BF1908" s="99">
        <v>27632181.363281298</v>
      </c>
      <c r="BG1908" s="99">
        <v>106701722.56054699</v>
      </c>
      <c r="BH1908" s="99">
        <v>36170111.213867202</v>
      </c>
      <c r="BI1908" s="99">
        <v>2861.3862049579602</v>
      </c>
      <c r="BJ1908" s="99">
        <v>14060880.6090088</v>
      </c>
      <c r="BK1908" s="99">
        <v>7278106.9013061495</v>
      </c>
      <c r="BL1908" s="99">
        <v>0</v>
      </c>
      <c r="BM1908" s="99">
        <v>341525.51901626599</v>
      </c>
      <c r="BN1908" s="99">
        <v>0</v>
      </c>
      <c r="BO1908" s="99">
        <v>0</v>
      </c>
      <c r="BP1908" s="99">
        <v>0</v>
      </c>
      <c r="BQ1908" s="99">
        <v>0</v>
      </c>
      <c r="BR1908" s="99">
        <v>16653301.4798584</v>
      </c>
      <c r="BS1908" s="99">
        <v>10499121.213134799</v>
      </c>
      <c r="BT1908" s="99">
        <v>14400513.029418901</v>
      </c>
      <c r="BU1908" s="99">
        <v>0</v>
      </c>
      <c r="BV1908" s="99">
        <v>8906881.7291259803</v>
      </c>
      <c r="BW1908" s="99">
        <v>6413105.0848998995</v>
      </c>
      <c r="BX1908" s="99">
        <v>0</v>
      </c>
      <c r="BY1908" s="99">
        <v>0</v>
      </c>
      <c r="BZ1908" s="99">
        <v>0</v>
      </c>
      <c r="CA1908" s="99">
        <v>373262.42973709101</v>
      </c>
      <c r="CB1908" s="99">
        <v>29725360.243896499</v>
      </c>
      <c r="CC1908" s="99">
        <v>287271084.10156298</v>
      </c>
      <c r="CD1908" s="99">
        <v>50084861.175781302</v>
      </c>
      <c r="CE1908" s="99">
        <v>37164.524936676004</v>
      </c>
      <c r="CF1908" s="99">
        <v>10113750.654418901</v>
      </c>
      <c r="CG1908" s="99">
        <v>78316197.678710893</v>
      </c>
      <c r="CH1908" s="99">
        <v>0</v>
      </c>
      <c r="CI1908" s="99">
        <v>410411.89273071301</v>
      </c>
      <c r="CJ1908" s="99">
        <v>39796249.184570298</v>
      </c>
      <c r="CK1908" s="99">
        <v>365514085.52343798</v>
      </c>
      <c r="CL1908" s="99">
        <v>56609913.3896484</v>
      </c>
      <c r="CM1908" s="188">
        <v>493422.10861587501</v>
      </c>
      <c r="CN1908" s="188">
        <v>73488536.255859405</v>
      </c>
      <c r="CO1908" s="188">
        <v>470976303.02734399</v>
      </c>
      <c r="CP1908" s="99">
        <v>56609913.3896484</v>
      </c>
      <c r="CQ1908" s="99">
        <v>0</v>
      </c>
      <c r="CR1908" s="99">
        <v>0</v>
      </c>
      <c r="CS1908" s="99">
        <v>0</v>
      </c>
      <c r="CT1908" s="99">
        <v>0</v>
      </c>
      <c r="CU1908" s="98">
        <v>77061.880079280003</v>
      </c>
      <c r="CV1908" s="98">
        <v>114338.3335321</v>
      </c>
    </row>
    <row r="1909" spans="1:100" x14ac:dyDescent="0.2">
      <c r="A1909" s="98" t="s">
        <v>186</v>
      </c>
      <c r="B1909" s="100">
        <v>39783</v>
      </c>
      <c r="C1909" s="99">
        <v>305531.01840591402</v>
      </c>
      <c r="D1909" s="99">
        <v>18.000819717999502</v>
      </c>
      <c r="E1909" s="99">
        <v>69740.358821868896</v>
      </c>
      <c r="F1909" s="99">
        <v>44645.467850685098</v>
      </c>
      <c r="G1909" s="99">
        <v>34562.785047054298</v>
      </c>
      <c r="H1909" s="99">
        <v>3012.3560813367399</v>
      </c>
      <c r="I1909" s="99">
        <v>0</v>
      </c>
      <c r="J1909" s="99">
        <v>81515.112551689104</v>
      </c>
      <c r="K1909" s="99">
        <v>2389.62331613898</v>
      </c>
      <c r="L1909" s="99">
        <v>146888.08608627299</v>
      </c>
      <c r="M1909" s="99">
        <v>94192.945018768296</v>
      </c>
      <c r="N1909" s="99">
        <v>18130.085832118999</v>
      </c>
      <c r="O1909" s="99">
        <v>115568.702018738</v>
      </c>
      <c r="P1909" s="99">
        <v>0</v>
      </c>
      <c r="Q1909" s="99">
        <v>14049.8055683374</v>
      </c>
      <c r="R1909" s="99">
        <v>25893.337690115</v>
      </c>
      <c r="S1909" s="99">
        <v>0</v>
      </c>
      <c r="T1909" s="99">
        <v>13204.026851058001</v>
      </c>
      <c r="U1909" s="99">
        <v>85184.599601745605</v>
      </c>
      <c r="V1909" s="99">
        <v>21804964.5629883</v>
      </c>
      <c r="W1909" s="99">
        <v>3922.7492642104598</v>
      </c>
      <c r="X1909" s="99">
        <v>8006236.6632080097</v>
      </c>
      <c r="Y1909" s="99">
        <v>3044132.6912536598</v>
      </c>
      <c r="Z1909" s="99">
        <v>9532075.5637206994</v>
      </c>
      <c r="AA1909" s="99">
        <v>658743.53427124</v>
      </c>
      <c r="AB1909" s="99">
        <v>0</v>
      </c>
      <c r="AC1909" s="99">
        <v>33498308.2966309</v>
      </c>
      <c r="AD1909" s="99">
        <v>456423.39120483398</v>
      </c>
      <c r="AE1909" s="99">
        <v>8156968.2927856399</v>
      </c>
      <c r="AF1909" s="99">
        <v>7019437.8993530301</v>
      </c>
      <c r="AG1909" s="99">
        <v>3687285.6819763202</v>
      </c>
      <c r="AH1909" s="99">
        <v>7963647.4773559598</v>
      </c>
      <c r="AI1909" s="99">
        <v>0</v>
      </c>
      <c r="AJ1909" s="99">
        <v>3003804.87432861</v>
      </c>
      <c r="AK1909" s="99">
        <v>6903668.8574829102</v>
      </c>
      <c r="AL1909" s="99">
        <v>0</v>
      </c>
      <c r="AM1909" s="99">
        <v>3353152.3757629399</v>
      </c>
      <c r="AN1909" s="99">
        <v>33825116.375</v>
      </c>
      <c r="AO1909" s="99">
        <v>215594710.06640601</v>
      </c>
      <c r="AP1909" s="99">
        <v>38296.870587348902</v>
      </c>
      <c r="AQ1909" s="99">
        <v>74654212.711914107</v>
      </c>
      <c r="AR1909" s="99">
        <v>28006624.1875</v>
      </c>
      <c r="AS1909" s="99">
        <v>74216629.188476607</v>
      </c>
      <c r="AT1909" s="99">
        <v>5155989.1680908203</v>
      </c>
      <c r="AU1909" s="99">
        <v>0</v>
      </c>
      <c r="AV1909" s="99">
        <v>106621963.380859</v>
      </c>
      <c r="AW1909" s="99">
        <v>1288804.56971741</v>
      </c>
      <c r="AX1909" s="99">
        <v>83417376.896484405</v>
      </c>
      <c r="AY1909" s="99">
        <v>71573096.373046905</v>
      </c>
      <c r="AZ1909" s="99">
        <v>32125342.076171901</v>
      </c>
      <c r="BA1909" s="99">
        <v>75780747.844726607</v>
      </c>
      <c r="BB1909" s="99">
        <v>0</v>
      </c>
      <c r="BC1909" s="99">
        <v>27085691.759033199</v>
      </c>
      <c r="BD1909" s="99">
        <v>52864512.973632798</v>
      </c>
      <c r="BE1909" s="99">
        <v>0</v>
      </c>
      <c r="BF1909" s="99">
        <v>26997649.712158199</v>
      </c>
      <c r="BG1909" s="99">
        <v>108861546.90527301</v>
      </c>
      <c r="BH1909" s="99">
        <v>37616967.553222701</v>
      </c>
      <c r="BI1909" s="99">
        <v>6381.1974394917497</v>
      </c>
      <c r="BJ1909" s="99">
        <v>13708013.4888916</v>
      </c>
      <c r="BK1909" s="99">
        <v>7216583.0735473596</v>
      </c>
      <c r="BL1909" s="99">
        <v>0</v>
      </c>
      <c r="BM1909" s="99">
        <v>293176.10903167701</v>
      </c>
      <c r="BN1909" s="99">
        <v>0</v>
      </c>
      <c r="BO1909" s="99">
        <v>0</v>
      </c>
      <c r="BP1909" s="99">
        <v>0</v>
      </c>
      <c r="BQ1909" s="99">
        <v>0</v>
      </c>
      <c r="BR1909" s="99">
        <v>16948224.965332001</v>
      </c>
      <c r="BS1909" s="99">
        <v>10518378.194091801</v>
      </c>
      <c r="BT1909" s="99">
        <v>14718564.575927701</v>
      </c>
      <c r="BU1909" s="99">
        <v>0</v>
      </c>
      <c r="BV1909" s="99">
        <v>8963106.4084472694</v>
      </c>
      <c r="BW1909" s="99">
        <v>6739253.0299682599</v>
      </c>
      <c r="BX1909" s="99">
        <v>0</v>
      </c>
      <c r="BY1909" s="99">
        <v>0</v>
      </c>
      <c r="BZ1909" s="99">
        <v>0</v>
      </c>
      <c r="CA1909" s="99">
        <v>375306.237007141</v>
      </c>
      <c r="CB1909" s="99">
        <v>29784556.5466309</v>
      </c>
      <c r="CC1909" s="99">
        <v>289963918.41406298</v>
      </c>
      <c r="CD1909" s="99">
        <v>51306326.310058601</v>
      </c>
      <c r="CE1909" s="99">
        <v>37829.0252280235</v>
      </c>
      <c r="CF1909" s="99">
        <v>10257828.082885699</v>
      </c>
      <c r="CG1909" s="99">
        <v>79761168.779296905</v>
      </c>
      <c r="CH1909" s="99">
        <v>0</v>
      </c>
      <c r="CI1909" s="99">
        <v>413174.52510070801</v>
      </c>
      <c r="CJ1909" s="99">
        <v>40020659.520996101</v>
      </c>
      <c r="CK1909" s="99">
        <v>369825282.10546899</v>
      </c>
      <c r="CL1909" s="99">
        <v>58098348.296386696</v>
      </c>
      <c r="CM1909" s="188">
        <v>497185.40034103399</v>
      </c>
      <c r="CN1909" s="188">
        <v>73973425.091796905</v>
      </c>
      <c r="CO1909" s="188">
        <v>478701448.88281298</v>
      </c>
      <c r="CP1909" s="99">
        <v>58098348.296386696</v>
      </c>
      <c r="CQ1909" s="99">
        <v>0</v>
      </c>
      <c r="CR1909" s="99">
        <v>0</v>
      </c>
      <c r="CS1909" s="99">
        <v>0</v>
      </c>
      <c r="CT1909" s="99">
        <v>0</v>
      </c>
      <c r="CU1909" s="98">
        <v>75888.853008214995</v>
      </c>
      <c r="CV1909" s="98">
        <v>115216.021773167</v>
      </c>
    </row>
    <row r="1910" spans="1:100" x14ac:dyDescent="0.2">
      <c r="A1910" s="98" t="s">
        <v>186</v>
      </c>
      <c r="B1910" s="100">
        <v>39873</v>
      </c>
      <c r="C1910" s="99">
        <v>309458.04843139602</v>
      </c>
      <c r="D1910" s="99">
        <v>16.285630900878498</v>
      </c>
      <c r="E1910" s="99">
        <v>68352.167452812195</v>
      </c>
      <c r="F1910" s="99">
        <v>43783.075707435601</v>
      </c>
      <c r="G1910" s="99">
        <v>35674.593665123</v>
      </c>
      <c r="H1910" s="99">
        <v>2731.1080785393701</v>
      </c>
      <c r="I1910" s="99">
        <v>0</v>
      </c>
      <c r="J1910" s="99">
        <v>83678.882482528701</v>
      </c>
      <c r="K1910" s="99">
        <v>1899.76586475968</v>
      </c>
      <c r="L1910" s="99">
        <v>146518.81765937799</v>
      </c>
      <c r="M1910" s="99">
        <v>94716.941808700605</v>
      </c>
      <c r="N1910" s="99">
        <v>18269.601748466499</v>
      </c>
      <c r="O1910" s="99">
        <v>117759.070325851</v>
      </c>
      <c r="P1910" s="99">
        <v>0</v>
      </c>
      <c r="Q1910" s="99">
        <v>14083.231721758801</v>
      </c>
      <c r="R1910" s="99">
        <v>26591.450956821402</v>
      </c>
      <c r="S1910" s="99">
        <v>0</v>
      </c>
      <c r="T1910" s="99">
        <v>12908.622056603401</v>
      </c>
      <c r="U1910" s="99">
        <v>85745.901477813706</v>
      </c>
      <c r="V1910" s="99">
        <v>22003704.417236298</v>
      </c>
      <c r="W1910" s="99">
        <v>1601.9888664483999</v>
      </c>
      <c r="X1910" s="99">
        <v>7743221.8157348596</v>
      </c>
      <c r="Y1910" s="99">
        <v>3020715.4642944299</v>
      </c>
      <c r="Z1910" s="99">
        <v>9709689.4497070294</v>
      </c>
      <c r="AA1910" s="99">
        <v>601334.81635284401</v>
      </c>
      <c r="AB1910" s="99">
        <v>0</v>
      </c>
      <c r="AC1910" s="99">
        <v>33781295.281738304</v>
      </c>
      <c r="AD1910" s="99">
        <v>351258.26922225999</v>
      </c>
      <c r="AE1910" s="99">
        <v>8072433.5282592801</v>
      </c>
      <c r="AF1910" s="99">
        <v>6973222.6600952102</v>
      </c>
      <c r="AG1910" s="99">
        <v>3657390.9426269499</v>
      </c>
      <c r="AH1910" s="99">
        <v>8087933.8906860398</v>
      </c>
      <c r="AI1910" s="99">
        <v>0</v>
      </c>
      <c r="AJ1910" s="99">
        <v>2959527.6802673298</v>
      </c>
      <c r="AK1910" s="99">
        <v>7062687.6536254901</v>
      </c>
      <c r="AL1910" s="99">
        <v>0</v>
      </c>
      <c r="AM1910" s="99">
        <v>3253533.31530762</v>
      </c>
      <c r="AN1910" s="99">
        <v>34090662.621093802</v>
      </c>
      <c r="AO1910" s="99">
        <v>216178149.65039101</v>
      </c>
      <c r="AP1910" s="99">
        <v>13746.727006793</v>
      </c>
      <c r="AQ1910" s="99">
        <v>72873801.831054702</v>
      </c>
      <c r="AR1910" s="99">
        <v>28287605.069091801</v>
      </c>
      <c r="AS1910" s="99">
        <v>76035389.857421905</v>
      </c>
      <c r="AT1910" s="99">
        <v>4723198.7924804697</v>
      </c>
      <c r="AU1910" s="99">
        <v>0</v>
      </c>
      <c r="AV1910" s="99">
        <v>109850635.51367199</v>
      </c>
      <c r="AW1910" s="99">
        <v>999544.83763122605</v>
      </c>
      <c r="AX1910" s="99">
        <v>83215673.776367202</v>
      </c>
      <c r="AY1910" s="99">
        <v>71363695.653320298</v>
      </c>
      <c r="AZ1910" s="99">
        <v>32086091.512695301</v>
      </c>
      <c r="BA1910" s="99">
        <v>77284316.706054702</v>
      </c>
      <c r="BB1910" s="99">
        <v>0</v>
      </c>
      <c r="BC1910" s="99">
        <v>26879730.505127002</v>
      </c>
      <c r="BD1910" s="99">
        <v>54326772.294433601</v>
      </c>
      <c r="BE1910" s="99">
        <v>0</v>
      </c>
      <c r="BF1910" s="99">
        <v>26394806.490234401</v>
      </c>
      <c r="BG1910" s="99">
        <v>110670227.042969</v>
      </c>
      <c r="BH1910" s="99">
        <v>37593461.441406302</v>
      </c>
      <c r="BI1910" s="99">
        <v>2117.8540294468398</v>
      </c>
      <c r="BJ1910" s="99">
        <v>13485980.6101074</v>
      </c>
      <c r="BK1910" s="99">
        <v>7098937.44641113</v>
      </c>
      <c r="BL1910" s="99">
        <v>0</v>
      </c>
      <c r="BM1910" s="99">
        <v>360266.88465118402</v>
      </c>
      <c r="BN1910" s="99">
        <v>0</v>
      </c>
      <c r="BO1910" s="99">
        <v>0</v>
      </c>
      <c r="BP1910" s="99">
        <v>0</v>
      </c>
      <c r="BQ1910" s="99">
        <v>0</v>
      </c>
      <c r="BR1910" s="99">
        <v>16784614.6630859</v>
      </c>
      <c r="BS1910" s="99">
        <v>10472788.033325201</v>
      </c>
      <c r="BT1910" s="99">
        <v>15026454.2196045</v>
      </c>
      <c r="BU1910" s="99">
        <v>0</v>
      </c>
      <c r="BV1910" s="99">
        <v>8869860.5385742206</v>
      </c>
      <c r="BW1910" s="99">
        <v>6927298.9338378897</v>
      </c>
      <c r="BX1910" s="99">
        <v>0</v>
      </c>
      <c r="BY1910" s="99">
        <v>0</v>
      </c>
      <c r="BZ1910" s="99">
        <v>0</v>
      </c>
      <c r="CA1910" s="99">
        <v>377569.34789657599</v>
      </c>
      <c r="CB1910" s="99">
        <v>29822431.072509799</v>
      </c>
      <c r="CC1910" s="99">
        <v>291434810.66796899</v>
      </c>
      <c r="CD1910" s="99">
        <v>51180168.730957001</v>
      </c>
      <c r="CE1910" s="99">
        <v>38390.4136829376</v>
      </c>
      <c r="CF1910" s="99">
        <v>10316197.4527588</v>
      </c>
      <c r="CG1910" s="99">
        <v>80800153.828125</v>
      </c>
      <c r="CH1910" s="99">
        <v>0</v>
      </c>
      <c r="CI1910" s="99">
        <v>415958.54442215001</v>
      </c>
      <c r="CJ1910" s="99">
        <v>40141563.792480499</v>
      </c>
      <c r="CK1910" s="99">
        <v>372096931.77734399</v>
      </c>
      <c r="CL1910" s="99">
        <v>58087092.2421875</v>
      </c>
      <c r="CM1910" s="188">
        <v>500593.97206115699</v>
      </c>
      <c r="CN1910" s="188">
        <v>74206245.287109405</v>
      </c>
      <c r="CO1910" s="188">
        <v>483445183.328125</v>
      </c>
      <c r="CP1910" s="99">
        <v>58087092.2421875</v>
      </c>
      <c r="CQ1910" s="99">
        <v>0</v>
      </c>
      <c r="CR1910" s="99">
        <v>0</v>
      </c>
      <c r="CS1910" s="99">
        <v>0</v>
      </c>
      <c r="CT1910" s="99">
        <v>0</v>
      </c>
      <c r="CU1910" s="98">
        <v>73215.268220735001</v>
      </c>
      <c r="CV1910" s="98">
        <v>118176.980434664</v>
      </c>
    </row>
    <row r="1911" spans="1:100" x14ac:dyDescent="0.2">
      <c r="A1911" s="98" t="s">
        <v>186</v>
      </c>
      <c r="B1911" s="100">
        <v>39965</v>
      </c>
      <c r="C1911" s="99">
        <v>315175.664268494</v>
      </c>
      <c r="D1911" s="99">
        <v>17.294762190897</v>
      </c>
      <c r="E1911" s="99">
        <v>65518.966043472297</v>
      </c>
      <c r="F1911" s="99">
        <v>42822.984878540003</v>
      </c>
      <c r="G1911" s="99">
        <v>36882.543508052797</v>
      </c>
      <c r="H1911" s="99">
        <v>2051.9750650823098</v>
      </c>
      <c r="I1911" s="99">
        <v>0</v>
      </c>
      <c r="J1911" s="99">
        <v>85436.7476224899</v>
      </c>
      <c r="K1911" s="99">
        <v>1492.67104901373</v>
      </c>
      <c r="L1911" s="99">
        <v>146217.77783584601</v>
      </c>
      <c r="M1911" s="99">
        <v>95737.264881134004</v>
      </c>
      <c r="N1911" s="99">
        <v>18386.886945724498</v>
      </c>
      <c r="O1911" s="99">
        <v>120370.621675491</v>
      </c>
      <c r="P1911" s="99">
        <v>0</v>
      </c>
      <c r="Q1911" s="99">
        <v>14009.9041343927</v>
      </c>
      <c r="R1911" s="99">
        <v>27520.790368080099</v>
      </c>
      <c r="S1911" s="99">
        <v>0</v>
      </c>
      <c r="T1911" s="99">
        <v>12681.9116785526</v>
      </c>
      <c r="U1911" s="99">
        <v>86483.323911666899</v>
      </c>
      <c r="V1911" s="99">
        <v>22487040.5554199</v>
      </c>
      <c r="W1911" s="99">
        <v>2934.08281496167</v>
      </c>
      <c r="X1911" s="99">
        <v>7475489.1325073196</v>
      </c>
      <c r="Y1911" s="99">
        <v>2925503.2211303702</v>
      </c>
      <c r="Z1911" s="99">
        <v>9922982.5062255897</v>
      </c>
      <c r="AA1911" s="99">
        <v>455122.03289794899</v>
      </c>
      <c r="AB1911" s="99">
        <v>0</v>
      </c>
      <c r="AC1911" s="99">
        <v>34088433.267578103</v>
      </c>
      <c r="AD1911" s="99">
        <v>269641.68186187698</v>
      </c>
      <c r="AE1911" s="99">
        <v>8045147.9848022498</v>
      </c>
      <c r="AF1911" s="99">
        <v>7068779.9669799795</v>
      </c>
      <c r="AG1911" s="99">
        <v>3666969.0510559101</v>
      </c>
      <c r="AH1911" s="99">
        <v>8226913.2636108398</v>
      </c>
      <c r="AI1911" s="99">
        <v>0</v>
      </c>
      <c r="AJ1911" s="99">
        <v>2953490.5637512198</v>
      </c>
      <c r="AK1911" s="99">
        <v>7182968.5677490197</v>
      </c>
      <c r="AL1911" s="99">
        <v>0</v>
      </c>
      <c r="AM1911" s="99">
        <v>3135503.7677002</v>
      </c>
      <c r="AN1911" s="99">
        <v>34370613.787109397</v>
      </c>
      <c r="AO1911" s="99">
        <v>224853150.78320301</v>
      </c>
      <c r="AP1911" s="99">
        <v>30287.1036641598</v>
      </c>
      <c r="AQ1911" s="99">
        <v>70343269.655273393</v>
      </c>
      <c r="AR1911" s="99">
        <v>27077039.497314502</v>
      </c>
      <c r="AS1911" s="99">
        <v>78106904.044921905</v>
      </c>
      <c r="AT1911" s="99">
        <v>3598716.0520935101</v>
      </c>
      <c r="AU1911" s="99">
        <v>0</v>
      </c>
      <c r="AV1911" s="99">
        <v>112388241.89843801</v>
      </c>
      <c r="AW1911" s="99">
        <v>771953.74244689895</v>
      </c>
      <c r="AX1911" s="99">
        <v>83355540.7109375</v>
      </c>
      <c r="AY1911" s="99">
        <v>72902563.776367202</v>
      </c>
      <c r="AZ1911" s="99">
        <v>32340106.260253899</v>
      </c>
      <c r="BA1911" s="99">
        <v>78966066.222656295</v>
      </c>
      <c r="BB1911" s="99">
        <v>0</v>
      </c>
      <c r="BC1911" s="99">
        <v>26957871.425048798</v>
      </c>
      <c r="BD1911" s="99">
        <v>55612648.566894501</v>
      </c>
      <c r="BE1911" s="99">
        <v>0</v>
      </c>
      <c r="BF1911" s="99">
        <v>25674334.555908199</v>
      </c>
      <c r="BG1911" s="99">
        <v>112766379.54492199</v>
      </c>
      <c r="BH1911" s="99">
        <v>38917181.183105499</v>
      </c>
      <c r="BI1911" s="99">
        <v>4015.7512018382499</v>
      </c>
      <c r="BJ1911" s="99">
        <v>13099918.6966553</v>
      </c>
      <c r="BK1911" s="99">
        <v>7000583.2439575205</v>
      </c>
      <c r="BL1911" s="99">
        <v>0</v>
      </c>
      <c r="BM1911" s="99">
        <v>291242.64271545399</v>
      </c>
      <c r="BN1911" s="99">
        <v>0</v>
      </c>
      <c r="BO1911" s="99">
        <v>0</v>
      </c>
      <c r="BP1911" s="99">
        <v>0</v>
      </c>
      <c r="BQ1911" s="99">
        <v>0</v>
      </c>
      <c r="BR1911" s="99">
        <v>17182481.020996101</v>
      </c>
      <c r="BS1911" s="99">
        <v>10549704.998901401</v>
      </c>
      <c r="BT1911" s="99">
        <v>15341168.3824463</v>
      </c>
      <c r="BU1911" s="99">
        <v>0</v>
      </c>
      <c r="BV1911" s="99">
        <v>8883656.9542236291</v>
      </c>
      <c r="BW1911" s="99">
        <v>7118243.1913452102</v>
      </c>
      <c r="BX1911" s="99">
        <v>0</v>
      </c>
      <c r="BY1911" s="99">
        <v>0</v>
      </c>
      <c r="BZ1911" s="99">
        <v>0</v>
      </c>
      <c r="CA1911" s="99">
        <v>380753.436435699</v>
      </c>
      <c r="CB1911" s="99">
        <v>29974771.988281298</v>
      </c>
      <c r="CC1911" s="99">
        <v>294729625.46484399</v>
      </c>
      <c r="CD1911" s="99">
        <v>52162594.425292999</v>
      </c>
      <c r="CE1911" s="99">
        <v>38784.855999469801</v>
      </c>
      <c r="CF1911" s="99">
        <v>10337501.532836899</v>
      </c>
      <c r="CG1911" s="99">
        <v>81181659.418945298</v>
      </c>
      <c r="CH1911" s="99">
        <v>0</v>
      </c>
      <c r="CI1911" s="99">
        <v>419516.60532379203</v>
      </c>
      <c r="CJ1911" s="99">
        <v>40266551.102050804</v>
      </c>
      <c r="CK1911" s="99">
        <v>376002029.56640601</v>
      </c>
      <c r="CL1911" s="99">
        <v>59141750.567871101</v>
      </c>
      <c r="CM1911" s="188">
        <v>504697.42874527001</v>
      </c>
      <c r="CN1911" s="188">
        <v>74632103.168945298</v>
      </c>
      <c r="CO1911" s="188">
        <v>488732749.828125</v>
      </c>
      <c r="CP1911" s="99">
        <v>59141750.567871101</v>
      </c>
      <c r="CQ1911" s="99">
        <v>0</v>
      </c>
      <c r="CR1911" s="99">
        <v>0</v>
      </c>
      <c r="CS1911" s="99">
        <v>0</v>
      </c>
      <c r="CT1911" s="99">
        <v>0</v>
      </c>
      <c r="CU1911" s="98">
        <v>68876.29261705</v>
      </c>
      <c r="CV1911" s="98">
        <v>120978.710044247</v>
      </c>
    </row>
    <row r="1912" spans="1:100" x14ac:dyDescent="0.2">
      <c r="A1912" s="98" t="s">
        <v>186</v>
      </c>
      <c r="B1912" s="100">
        <v>40057</v>
      </c>
      <c r="C1912" s="99">
        <v>320512.98542404198</v>
      </c>
      <c r="D1912" s="99">
        <v>15.2147998879664</v>
      </c>
      <c r="E1912" s="99">
        <v>62040.371264457703</v>
      </c>
      <c r="F1912" s="99">
        <v>41128.083684444398</v>
      </c>
      <c r="G1912" s="99">
        <v>38040.967161655397</v>
      </c>
      <c r="H1912" s="99">
        <v>1376.1118125170501</v>
      </c>
      <c r="I1912" s="99">
        <v>0</v>
      </c>
      <c r="J1912" s="99">
        <v>86528.415969848604</v>
      </c>
      <c r="K1912" s="99">
        <v>1106.7396357059499</v>
      </c>
      <c r="L1912" s="99">
        <v>142316.24853324899</v>
      </c>
      <c r="M1912" s="99">
        <v>96538.727674484297</v>
      </c>
      <c r="N1912" s="99">
        <v>18461.666212558699</v>
      </c>
      <c r="O1912" s="99">
        <v>123481.51321888001</v>
      </c>
      <c r="P1912" s="99">
        <v>0</v>
      </c>
      <c r="Q1912" s="99">
        <v>13939.912858963</v>
      </c>
      <c r="R1912" s="99">
        <v>28381.021474361401</v>
      </c>
      <c r="S1912" s="99">
        <v>0</v>
      </c>
      <c r="T1912" s="99">
        <v>12380.9290021658</v>
      </c>
      <c r="U1912" s="99">
        <v>87111.891505241394</v>
      </c>
      <c r="V1912" s="99">
        <v>22941554.071777299</v>
      </c>
      <c r="W1912" s="99">
        <v>1695.3288801014401</v>
      </c>
      <c r="X1912" s="99">
        <v>7177093.9489746103</v>
      </c>
      <c r="Y1912" s="99">
        <v>2892231.9762268099</v>
      </c>
      <c r="Z1912" s="99">
        <v>10106393.6765137</v>
      </c>
      <c r="AA1912" s="99">
        <v>310015.34424972499</v>
      </c>
      <c r="AB1912" s="99">
        <v>0</v>
      </c>
      <c r="AC1912" s="99">
        <v>34482608.1884766</v>
      </c>
      <c r="AD1912" s="99">
        <v>195562.706382751</v>
      </c>
      <c r="AE1912" s="99">
        <v>7944220.9535522498</v>
      </c>
      <c r="AF1912" s="99">
        <v>7142322.0396118201</v>
      </c>
      <c r="AG1912" s="99">
        <v>3696962.8252258301</v>
      </c>
      <c r="AH1912" s="99">
        <v>8370788.0590209998</v>
      </c>
      <c r="AI1912" s="99">
        <v>0</v>
      </c>
      <c r="AJ1912" s="99">
        <v>2939103.9102477999</v>
      </c>
      <c r="AK1912" s="99">
        <v>7344404.9069213904</v>
      </c>
      <c r="AL1912" s="99">
        <v>0</v>
      </c>
      <c r="AM1912" s="99">
        <v>3041016.2196960398</v>
      </c>
      <c r="AN1912" s="99">
        <v>34771669.982910201</v>
      </c>
      <c r="AO1912" s="99">
        <v>230689775.84765601</v>
      </c>
      <c r="AP1912" s="99">
        <v>16167.953405261</v>
      </c>
      <c r="AQ1912" s="99">
        <v>67873779.999023393</v>
      </c>
      <c r="AR1912" s="99">
        <v>26802610.372802701</v>
      </c>
      <c r="AS1912" s="99">
        <v>80205654.993164107</v>
      </c>
      <c r="AT1912" s="99">
        <v>2451217.2421264602</v>
      </c>
      <c r="AU1912" s="99">
        <v>0</v>
      </c>
      <c r="AV1912" s="99">
        <v>114143970.56347699</v>
      </c>
      <c r="AW1912" s="99">
        <v>561917.29620361305</v>
      </c>
      <c r="AX1912" s="99">
        <v>82565823.859375</v>
      </c>
      <c r="AY1912" s="99">
        <v>74140261.564453095</v>
      </c>
      <c r="AZ1912" s="99">
        <v>32736823.223388702</v>
      </c>
      <c r="BA1912" s="99">
        <v>80765936.190429702</v>
      </c>
      <c r="BB1912" s="99">
        <v>0</v>
      </c>
      <c r="BC1912" s="99">
        <v>26943363.324707001</v>
      </c>
      <c r="BD1912" s="99">
        <v>57344472.031738304</v>
      </c>
      <c r="BE1912" s="99">
        <v>0</v>
      </c>
      <c r="BF1912" s="99">
        <v>25110181.950683601</v>
      </c>
      <c r="BG1912" s="99">
        <v>114625870.211914</v>
      </c>
      <c r="BH1912" s="99">
        <v>39873390.761230499</v>
      </c>
      <c r="BI1912" s="99">
        <v>1897.42674472928</v>
      </c>
      <c r="BJ1912" s="99">
        <v>12746796.098998999</v>
      </c>
      <c r="BK1912" s="99">
        <v>6924197.4952392597</v>
      </c>
      <c r="BL1912" s="99">
        <v>0</v>
      </c>
      <c r="BM1912" s="99">
        <v>124082.711629868</v>
      </c>
      <c r="BN1912" s="99">
        <v>0</v>
      </c>
      <c r="BO1912" s="99">
        <v>0</v>
      </c>
      <c r="BP1912" s="99">
        <v>0</v>
      </c>
      <c r="BQ1912" s="99">
        <v>0</v>
      </c>
      <c r="BR1912" s="99">
        <v>17525744.462158199</v>
      </c>
      <c r="BS1912" s="99">
        <v>10683262.1486816</v>
      </c>
      <c r="BT1912" s="99">
        <v>15717654.6751709</v>
      </c>
      <c r="BU1912" s="99">
        <v>0</v>
      </c>
      <c r="BV1912" s="99">
        <v>8908228.6098632794</v>
      </c>
      <c r="BW1912" s="99">
        <v>7338855.2438354502</v>
      </c>
      <c r="BX1912" s="99">
        <v>0</v>
      </c>
      <c r="BY1912" s="99">
        <v>0</v>
      </c>
      <c r="BZ1912" s="99">
        <v>0</v>
      </c>
      <c r="CA1912" s="99">
        <v>383290.16472244298</v>
      </c>
      <c r="CB1912" s="99">
        <v>30084114.673095699</v>
      </c>
      <c r="CC1912" s="99">
        <v>297806352.16796899</v>
      </c>
      <c r="CD1912" s="99">
        <v>52327438.335449196</v>
      </c>
      <c r="CE1912" s="99">
        <v>39381.146397590601</v>
      </c>
      <c r="CF1912" s="99">
        <v>10381487.2613525</v>
      </c>
      <c r="CG1912" s="99">
        <v>82482634.701171905</v>
      </c>
      <c r="CH1912" s="99">
        <v>0</v>
      </c>
      <c r="CI1912" s="99">
        <v>422657.505992889</v>
      </c>
      <c r="CJ1912" s="99">
        <v>40460381.681640603</v>
      </c>
      <c r="CK1912" s="99">
        <v>380279563.06640601</v>
      </c>
      <c r="CL1912" s="99">
        <v>59883623.598632798</v>
      </c>
      <c r="CM1912" s="188">
        <v>508345.90137481701</v>
      </c>
      <c r="CN1912" s="188">
        <v>75246637.352539107</v>
      </c>
      <c r="CO1912" s="188">
        <v>495067006.41406298</v>
      </c>
      <c r="CP1912" s="99">
        <v>59883623.598632798</v>
      </c>
      <c r="CQ1912" s="99">
        <v>0</v>
      </c>
      <c r="CR1912" s="99">
        <v>0</v>
      </c>
      <c r="CS1912" s="99">
        <v>0</v>
      </c>
      <c r="CT1912" s="99">
        <v>0</v>
      </c>
      <c r="CU1912" s="98">
        <v>63687.325729839999</v>
      </c>
      <c r="CV1912" s="98">
        <v>123043.40345214801</v>
      </c>
    </row>
    <row r="1913" spans="1:100" x14ac:dyDescent="0.2">
      <c r="A1913" s="98" t="s">
        <v>186</v>
      </c>
      <c r="B1913" s="100">
        <v>40148</v>
      </c>
      <c r="C1913" s="99">
        <v>325084.94655990601</v>
      </c>
      <c r="D1913" s="99">
        <v>11.8068421649514</v>
      </c>
      <c r="E1913" s="99">
        <v>60482.653219223001</v>
      </c>
      <c r="F1913" s="99">
        <v>40514.1449513435</v>
      </c>
      <c r="G1913" s="99">
        <v>39142.608870983102</v>
      </c>
      <c r="H1913" s="99">
        <v>582.61990650743201</v>
      </c>
      <c r="I1913" s="99">
        <v>0</v>
      </c>
      <c r="J1913" s="99">
        <v>86362.935871124297</v>
      </c>
      <c r="K1913" s="99">
        <v>808.17850950360298</v>
      </c>
      <c r="L1913" s="99">
        <v>141335.07744979899</v>
      </c>
      <c r="M1913" s="99">
        <v>96923.034903526306</v>
      </c>
      <c r="N1913" s="99">
        <v>18497.4576280117</v>
      </c>
      <c r="O1913" s="99">
        <v>127233.54136371599</v>
      </c>
      <c r="P1913" s="99">
        <v>0</v>
      </c>
      <c r="Q1913" s="99">
        <v>13792.327802062</v>
      </c>
      <c r="R1913" s="99">
        <v>28944.666501998901</v>
      </c>
      <c r="S1913" s="99">
        <v>0</v>
      </c>
      <c r="T1913" s="99">
        <v>12216.600887537001</v>
      </c>
      <c r="U1913" s="99">
        <v>87968.1589765549</v>
      </c>
      <c r="V1913" s="99">
        <v>23372611.8896484</v>
      </c>
      <c r="W1913" s="99">
        <v>838.47558386623905</v>
      </c>
      <c r="X1913" s="99">
        <v>6978284.1156005897</v>
      </c>
      <c r="Y1913" s="99">
        <v>2854622.9394226102</v>
      </c>
      <c r="Z1913" s="99">
        <v>10289976.8522949</v>
      </c>
      <c r="AA1913" s="99">
        <v>122706.943932533</v>
      </c>
      <c r="AB1913" s="99">
        <v>0</v>
      </c>
      <c r="AC1913" s="99">
        <v>34685700.428222701</v>
      </c>
      <c r="AD1913" s="99">
        <v>133454.89211654701</v>
      </c>
      <c r="AE1913" s="99">
        <v>7896201.7322998</v>
      </c>
      <c r="AF1913" s="99">
        <v>7154682.8461303702</v>
      </c>
      <c r="AG1913" s="99">
        <v>3694977.0917968801</v>
      </c>
      <c r="AH1913" s="99">
        <v>8678453.3011474591</v>
      </c>
      <c r="AI1913" s="99">
        <v>0</v>
      </c>
      <c r="AJ1913" s="99">
        <v>2904763.1503906301</v>
      </c>
      <c r="AK1913" s="99">
        <v>7472209.4160766602</v>
      </c>
      <c r="AL1913" s="99">
        <v>0</v>
      </c>
      <c r="AM1913" s="99">
        <v>2952042.2210082998</v>
      </c>
      <c r="AN1913" s="99">
        <v>34764821.737304702</v>
      </c>
      <c r="AO1913" s="99">
        <v>235712208.59179699</v>
      </c>
      <c r="AP1913" s="99">
        <v>7174.9517078399704</v>
      </c>
      <c r="AQ1913" s="99">
        <v>66238017.935546897</v>
      </c>
      <c r="AR1913" s="99">
        <v>27034347.100097701</v>
      </c>
      <c r="AS1913" s="99">
        <v>82183842.558593795</v>
      </c>
      <c r="AT1913" s="99">
        <v>983596.01712799096</v>
      </c>
      <c r="AU1913" s="99">
        <v>0</v>
      </c>
      <c r="AV1913" s="99">
        <v>115379976.88964801</v>
      </c>
      <c r="AW1913" s="99">
        <v>389256.31738662702</v>
      </c>
      <c r="AX1913" s="99">
        <v>82868912.7890625</v>
      </c>
      <c r="AY1913" s="99">
        <v>74741449.416015595</v>
      </c>
      <c r="AZ1913" s="99">
        <v>32981667.394287098</v>
      </c>
      <c r="BA1913" s="99">
        <v>84347525.546875</v>
      </c>
      <c r="BB1913" s="99">
        <v>0</v>
      </c>
      <c r="BC1913" s="99">
        <v>26860135.652343798</v>
      </c>
      <c r="BD1913" s="99">
        <v>58690457.439453103</v>
      </c>
      <c r="BE1913" s="99">
        <v>0</v>
      </c>
      <c r="BF1913" s="99">
        <v>24591047.700927701</v>
      </c>
      <c r="BG1913" s="99">
        <v>116262369.70410199</v>
      </c>
      <c r="BH1913" s="99">
        <v>41139182.712890603</v>
      </c>
      <c r="BI1913" s="99">
        <v>713.81765352934599</v>
      </c>
      <c r="BJ1913" s="99">
        <v>12496604.9058838</v>
      </c>
      <c r="BK1913" s="99">
        <v>6819794.8688354502</v>
      </c>
      <c r="BL1913" s="99">
        <v>0</v>
      </c>
      <c r="BM1913" s="99">
        <v>63848.178314208999</v>
      </c>
      <c r="BN1913" s="99">
        <v>0</v>
      </c>
      <c r="BO1913" s="99">
        <v>0</v>
      </c>
      <c r="BP1913" s="99">
        <v>0</v>
      </c>
      <c r="BQ1913" s="99">
        <v>0</v>
      </c>
      <c r="BR1913" s="99">
        <v>17342534.001220699</v>
      </c>
      <c r="BS1913" s="99">
        <v>10752389.6794434</v>
      </c>
      <c r="BT1913" s="99">
        <v>16404573.659179701</v>
      </c>
      <c r="BU1913" s="99">
        <v>0</v>
      </c>
      <c r="BV1913" s="99">
        <v>8873819.4468994103</v>
      </c>
      <c r="BW1913" s="99">
        <v>7537961.1664428702</v>
      </c>
      <c r="BX1913" s="99">
        <v>0</v>
      </c>
      <c r="BY1913" s="99">
        <v>0</v>
      </c>
      <c r="BZ1913" s="99">
        <v>0</v>
      </c>
      <c r="CA1913" s="99">
        <v>385499.89181900001</v>
      </c>
      <c r="CB1913" s="99">
        <v>30321171.494140599</v>
      </c>
      <c r="CC1913" s="99">
        <v>301778458.51171899</v>
      </c>
      <c r="CD1913" s="99">
        <v>53611835.767089799</v>
      </c>
      <c r="CE1913" s="99">
        <v>39778.803635120399</v>
      </c>
      <c r="CF1913" s="99">
        <v>10425202.4265137</v>
      </c>
      <c r="CG1913" s="99">
        <v>83166368.949218795</v>
      </c>
      <c r="CH1913" s="99">
        <v>0</v>
      </c>
      <c r="CI1913" s="99">
        <v>425316.64086532599</v>
      </c>
      <c r="CJ1913" s="99">
        <v>40708659.212402299</v>
      </c>
      <c r="CK1913" s="99">
        <v>385012777.60546899</v>
      </c>
      <c r="CL1913" s="99">
        <v>61168002.154785201</v>
      </c>
      <c r="CM1913" s="188">
        <v>512000.997528076</v>
      </c>
      <c r="CN1913" s="188">
        <v>75562390.842773393</v>
      </c>
      <c r="CO1913" s="188">
        <v>501606139.75390601</v>
      </c>
      <c r="CP1913" s="99">
        <v>61168002.154785201</v>
      </c>
      <c r="CQ1913" s="99">
        <v>0</v>
      </c>
      <c r="CR1913" s="99">
        <v>0</v>
      </c>
      <c r="CS1913" s="99">
        <v>0</v>
      </c>
      <c r="CT1913" s="99">
        <v>0</v>
      </c>
      <c r="CU1913" s="98">
        <v>62252.672086421</v>
      </c>
      <c r="CV1913" s="98">
        <v>124530.350253749</v>
      </c>
    </row>
    <row r="1914" spans="1:100" x14ac:dyDescent="0.2">
      <c r="A1914" s="98" t="s">
        <v>186</v>
      </c>
      <c r="B1914" s="100">
        <v>40238</v>
      </c>
      <c r="C1914" s="99">
        <v>329621.92803573603</v>
      </c>
      <c r="D1914" s="99">
        <v>8.62742628890555</v>
      </c>
      <c r="E1914" s="99">
        <v>58553.777088165298</v>
      </c>
      <c r="F1914" s="99">
        <v>41078.765076160402</v>
      </c>
      <c r="G1914" s="99">
        <v>40205.435572147398</v>
      </c>
      <c r="H1914" s="99">
        <v>0</v>
      </c>
      <c r="I1914" s="99">
        <v>0</v>
      </c>
      <c r="J1914" s="99">
        <v>88132.011331558198</v>
      </c>
      <c r="K1914" s="99">
        <v>606.80877494066999</v>
      </c>
      <c r="L1914" s="99">
        <v>142612.41646385199</v>
      </c>
      <c r="M1914" s="99">
        <v>97145.995221138</v>
      </c>
      <c r="N1914" s="99">
        <v>18529.855329513601</v>
      </c>
      <c r="O1914" s="99">
        <v>129829.58901882199</v>
      </c>
      <c r="P1914" s="99">
        <v>0</v>
      </c>
      <c r="Q1914" s="99">
        <v>13646.9328018427</v>
      </c>
      <c r="R1914" s="99">
        <v>29636.955367803599</v>
      </c>
      <c r="S1914" s="99">
        <v>0</v>
      </c>
      <c r="T1914" s="99">
        <v>11880.3990147114</v>
      </c>
      <c r="U1914" s="99">
        <v>88785.945744514494</v>
      </c>
      <c r="V1914" s="99">
        <v>23869805.419433601</v>
      </c>
      <c r="W1914" s="99">
        <v>515.124764591455</v>
      </c>
      <c r="X1914" s="99">
        <v>6444550.7669067401</v>
      </c>
      <c r="Y1914" s="99">
        <v>2778429.74578857</v>
      </c>
      <c r="Z1914" s="99">
        <v>10490060.7197266</v>
      </c>
      <c r="AA1914" s="99">
        <v>0</v>
      </c>
      <c r="AB1914" s="99">
        <v>0</v>
      </c>
      <c r="AC1914" s="99">
        <v>34980511.507324196</v>
      </c>
      <c r="AD1914" s="99">
        <v>98336.2793111801</v>
      </c>
      <c r="AE1914" s="99">
        <v>7857775.2072753897</v>
      </c>
      <c r="AF1914" s="99">
        <v>7163999.89135742</v>
      </c>
      <c r="AG1914" s="99">
        <v>3698696.4196167002</v>
      </c>
      <c r="AH1914" s="99">
        <v>8881317.1931152306</v>
      </c>
      <c r="AI1914" s="99">
        <v>0</v>
      </c>
      <c r="AJ1914" s="99">
        <v>2848927.6058044401</v>
      </c>
      <c r="AK1914" s="99">
        <v>7655219.40087891</v>
      </c>
      <c r="AL1914" s="99">
        <v>0</v>
      </c>
      <c r="AM1914" s="99">
        <v>2838983.7044372601</v>
      </c>
      <c r="AN1914" s="99">
        <v>35062364.228515603</v>
      </c>
      <c r="AO1914" s="99">
        <v>241373726.63867199</v>
      </c>
      <c r="AP1914" s="99">
        <v>4218.1867668628702</v>
      </c>
      <c r="AQ1914" s="99">
        <v>62479206.841796897</v>
      </c>
      <c r="AR1914" s="99">
        <v>26327595.6245117</v>
      </c>
      <c r="AS1914" s="99">
        <v>84423853.120117202</v>
      </c>
      <c r="AT1914" s="99">
        <v>0</v>
      </c>
      <c r="AU1914" s="99">
        <v>0</v>
      </c>
      <c r="AV1914" s="99">
        <v>118324230.050781</v>
      </c>
      <c r="AW1914" s="99">
        <v>289291.06024932902</v>
      </c>
      <c r="AX1914" s="99">
        <v>83160618.766601607</v>
      </c>
      <c r="AY1914" s="99">
        <v>75043178.158203095</v>
      </c>
      <c r="AZ1914" s="99">
        <v>33305841.7646484</v>
      </c>
      <c r="BA1914" s="99">
        <v>86649046.5234375</v>
      </c>
      <c r="BB1914" s="99">
        <v>0</v>
      </c>
      <c r="BC1914" s="99">
        <v>26543009.4377441</v>
      </c>
      <c r="BD1914" s="99">
        <v>60693531.923828103</v>
      </c>
      <c r="BE1914" s="99">
        <v>0</v>
      </c>
      <c r="BF1914" s="99">
        <v>23896774.213622998</v>
      </c>
      <c r="BG1914" s="99">
        <v>118461592.238281</v>
      </c>
      <c r="BH1914" s="99">
        <v>42294114.105468802</v>
      </c>
      <c r="BI1914" s="99">
        <v>621.18085195124104</v>
      </c>
      <c r="BJ1914" s="99">
        <v>12070312.03125</v>
      </c>
      <c r="BK1914" s="99">
        <v>6771356.1894531297</v>
      </c>
      <c r="BL1914" s="99">
        <v>0</v>
      </c>
      <c r="BM1914" s="99">
        <v>2195.7854583263402</v>
      </c>
      <c r="BN1914" s="99">
        <v>0</v>
      </c>
      <c r="BO1914" s="99">
        <v>0</v>
      </c>
      <c r="BP1914" s="99">
        <v>0</v>
      </c>
      <c r="BQ1914" s="99">
        <v>0</v>
      </c>
      <c r="BR1914" s="99">
        <v>18070557.5705566</v>
      </c>
      <c r="BS1914" s="99">
        <v>10846463.8681641</v>
      </c>
      <c r="BT1914" s="99">
        <v>16852305.885742199</v>
      </c>
      <c r="BU1914" s="99">
        <v>0</v>
      </c>
      <c r="BV1914" s="99">
        <v>8759555.2738037091</v>
      </c>
      <c r="BW1914" s="99">
        <v>7819481.1009521503</v>
      </c>
      <c r="BX1914" s="99">
        <v>0</v>
      </c>
      <c r="BY1914" s="99">
        <v>0</v>
      </c>
      <c r="BZ1914" s="99">
        <v>0</v>
      </c>
      <c r="CA1914" s="99">
        <v>387737.56534576399</v>
      </c>
      <c r="CB1914" s="99">
        <v>30485008.8662109</v>
      </c>
      <c r="CC1914" s="99">
        <v>304950063.30468798</v>
      </c>
      <c r="CD1914" s="99">
        <v>54507304.689453103</v>
      </c>
      <c r="CE1914" s="99">
        <v>40253.308069706</v>
      </c>
      <c r="CF1914" s="99">
        <v>10503020.6326904</v>
      </c>
      <c r="CG1914" s="99">
        <v>84473436.6953125</v>
      </c>
      <c r="CH1914" s="99">
        <v>0</v>
      </c>
      <c r="CI1914" s="99">
        <v>427992.50338363601</v>
      </c>
      <c r="CJ1914" s="99">
        <v>40967013.020996101</v>
      </c>
      <c r="CK1914" s="99">
        <v>389386563.97265601</v>
      </c>
      <c r="CL1914" s="99">
        <v>62271412.1884766</v>
      </c>
      <c r="CM1914" s="188">
        <v>515518.00191497803</v>
      </c>
      <c r="CN1914" s="188">
        <v>76076720.032226607</v>
      </c>
      <c r="CO1914" s="188">
        <v>508577525.55468798</v>
      </c>
      <c r="CP1914" s="99">
        <v>62271412.1884766</v>
      </c>
      <c r="CQ1914" s="99">
        <v>0</v>
      </c>
      <c r="CR1914" s="99">
        <v>0</v>
      </c>
      <c r="CS1914" s="99">
        <v>0</v>
      </c>
      <c r="CT1914" s="99">
        <v>0</v>
      </c>
      <c r="CU1914" s="98">
        <v>59558.923976587997</v>
      </c>
      <c r="CV1914" s="98">
        <v>126935.906440729</v>
      </c>
    </row>
    <row r="1915" spans="1:100" x14ac:dyDescent="0.2">
      <c r="A1915" s="98" t="s">
        <v>186</v>
      </c>
      <c r="B1915" s="100">
        <v>40330</v>
      </c>
      <c r="C1915" s="99">
        <v>332818.79624939</v>
      </c>
      <c r="D1915" s="99">
        <v>9.9209795109927708</v>
      </c>
      <c r="E1915" s="99">
        <v>58434.419056415602</v>
      </c>
      <c r="F1915" s="99">
        <v>42039.497146606402</v>
      </c>
      <c r="G1915" s="99">
        <v>41221.913130283399</v>
      </c>
      <c r="H1915" s="99">
        <v>0</v>
      </c>
      <c r="I1915" s="99">
        <v>0</v>
      </c>
      <c r="J1915" s="99">
        <v>89260.5309762955</v>
      </c>
      <c r="K1915" s="99">
        <v>531.92617446184204</v>
      </c>
      <c r="L1915" s="99">
        <v>145739.023918152</v>
      </c>
      <c r="M1915" s="99">
        <v>98044.843093872099</v>
      </c>
      <c r="N1915" s="99">
        <v>18696.575577735901</v>
      </c>
      <c r="O1915" s="99">
        <v>131448.95120239299</v>
      </c>
      <c r="P1915" s="99">
        <v>0</v>
      </c>
      <c r="Q1915" s="99">
        <v>13503.0093348026</v>
      </c>
      <c r="R1915" s="99">
        <v>30837.456056594801</v>
      </c>
      <c r="S1915" s="99">
        <v>0</v>
      </c>
      <c r="T1915" s="99">
        <v>11939.218826770801</v>
      </c>
      <c r="U1915" s="99">
        <v>89529.445934295698</v>
      </c>
      <c r="V1915" s="99">
        <v>24190667.502929699</v>
      </c>
      <c r="W1915" s="99">
        <v>799.11956600844906</v>
      </c>
      <c r="X1915" s="99">
        <v>6267521.3909301804</v>
      </c>
      <c r="Y1915" s="99">
        <v>2762250.1581420898</v>
      </c>
      <c r="Z1915" s="99">
        <v>10641778.1962891</v>
      </c>
      <c r="AA1915" s="99">
        <v>0</v>
      </c>
      <c r="AB1915" s="99">
        <v>0</v>
      </c>
      <c r="AC1915" s="99">
        <v>35401462.665527299</v>
      </c>
      <c r="AD1915" s="99">
        <v>86078.561336517305</v>
      </c>
      <c r="AE1915" s="99">
        <v>7852340.28088379</v>
      </c>
      <c r="AF1915" s="99">
        <v>7227802.7964477502</v>
      </c>
      <c r="AG1915" s="99">
        <v>3690609.6155700702</v>
      </c>
      <c r="AH1915" s="99">
        <v>8882269.4223632794</v>
      </c>
      <c r="AI1915" s="99">
        <v>0</v>
      </c>
      <c r="AJ1915" s="99">
        <v>2832186.7463073698</v>
      </c>
      <c r="AK1915" s="99">
        <v>7836133.5615234403</v>
      </c>
      <c r="AL1915" s="99">
        <v>0</v>
      </c>
      <c r="AM1915" s="99">
        <v>2804722.1536254901</v>
      </c>
      <c r="AN1915" s="99">
        <v>35483084.218261696</v>
      </c>
      <c r="AO1915" s="99">
        <v>245371518.56835899</v>
      </c>
      <c r="AP1915" s="99">
        <v>7032.6432156562796</v>
      </c>
      <c r="AQ1915" s="99">
        <v>61211402.315429702</v>
      </c>
      <c r="AR1915" s="99">
        <v>26539332.885986298</v>
      </c>
      <c r="AS1915" s="99">
        <v>86471939.1171875</v>
      </c>
      <c r="AT1915" s="99">
        <v>0</v>
      </c>
      <c r="AU1915" s="99">
        <v>0</v>
      </c>
      <c r="AV1915" s="99">
        <v>120430329.287109</v>
      </c>
      <c r="AW1915" s="99">
        <v>254212.39905357399</v>
      </c>
      <c r="AX1915" s="99">
        <v>83877056.636718795</v>
      </c>
      <c r="AY1915" s="99">
        <v>76231875.875</v>
      </c>
      <c r="AZ1915" s="99">
        <v>33450993.8354492</v>
      </c>
      <c r="BA1915" s="99">
        <v>87284100.721679702</v>
      </c>
      <c r="BB1915" s="99">
        <v>0</v>
      </c>
      <c r="BC1915" s="99">
        <v>26481235.605957001</v>
      </c>
      <c r="BD1915" s="99">
        <v>62503380.780761696</v>
      </c>
      <c r="BE1915" s="99">
        <v>0</v>
      </c>
      <c r="BF1915" s="99">
        <v>23772136.439453099</v>
      </c>
      <c r="BG1915" s="99">
        <v>120559861.209961</v>
      </c>
      <c r="BH1915" s="99">
        <v>43248873.0849609</v>
      </c>
      <c r="BI1915" s="99">
        <v>776.558470904827</v>
      </c>
      <c r="BJ1915" s="99">
        <v>11821528.4228516</v>
      </c>
      <c r="BK1915" s="99">
        <v>6707496.0617065402</v>
      </c>
      <c r="BL1915" s="99">
        <v>0</v>
      </c>
      <c r="BM1915" s="99">
        <v>1341.946906358</v>
      </c>
      <c r="BN1915" s="99">
        <v>0</v>
      </c>
      <c r="BO1915" s="99">
        <v>0</v>
      </c>
      <c r="BP1915" s="99">
        <v>0</v>
      </c>
      <c r="BQ1915" s="99">
        <v>0</v>
      </c>
      <c r="BR1915" s="99">
        <v>18389848.302978501</v>
      </c>
      <c r="BS1915" s="99">
        <v>10887250.994384799</v>
      </c>
      <c r="BT1915" s="99">
        <v>16940987.853759799</v>
      </c>
      <c r="BU1915" s="99">
        <v>0</v>
      </c>
      <c r="BV1915" s="99">
        <v>8736560.17333984</v>
      </c>
      <c r="BW1915" s="99">
        <v>8097434.7630004901</v>
      </c>
      <c r="BX1915" s="99">
        <v>0</v>
      </c>
      <c r="BY1915" s="99">
        <v>0</v>
      </c>
      <c r="BZ1915" s="99">
        <v>0</v>
      </c>
      <c r="CA1915" s="99">
        <v>390952.13549804699</v>
      </c>
      <c r="CB1915" s="99">
        <v>30311731.4208984</v>
      </c>
      <c r="CC1915" s="99">
        <v>306286420.63281298</v>
      </c>
      <c r="CD1915" s="99">
        <v>55271609.145996101</v>
      </c>
      <c r="CE1915" s="99">
        <v>41187.089483737902</v>
      </c>
      <c r="CF1915" s="99">
        <v>10606002.700195299</v>
      </c>
      <c r="CG1915" s="99">
        <v>85959722.800781295</v>
      </c>
      <c r="CH1915" s="99">
        <v>0</v>
      </c>
      <c r="CI1915" s="99">
        <v>432120.90376663202</v>
      </c>
      <c r="CJ1915" s="99">
        <v>40960374.8525391</v>
      </c>
      <c r="CK1915" s="99">
        <v>392253755.03125</v>
      </c>
      <c r="CL1915" s="99">
        <v>63225850.9755859</v>
      </c>
      <c r="CM1915" s="188">
        <v>520158.80011367798</v>
      </c>
      <c r="CN1915" s="188">
        <v>76466313.927734405</v>
      </c>
      <c r="CO1915" s="188">
        <v>512418443.98046899</v>
      </c>
      <c r="CP1915" s="99">
        <v>63225850.9755859</v>
      </c>
      <c r="CQ1915" s="99">
        <v>0</v>
      </c>
      <c r="CR1915" s="99">
        <v>0</v>
      </c>
      <c r="CS1915" s="99">
        <v>0</v>
      </c>
      <c r="CT1915" s="99">
        <v>0</v>
      </c>
      <c r="CU1915" s="98">
        <v>58963.355533005</v>
      </c>
      <c r="CV1915" s="98">
        <v>128972.80394963099</v>
      </c>
    </row>
    <row r="1916" spans="1:100" x14ac:dyDescent="0.2">
      <c r="A1916" s="98" t="s">
        <v>186</v>
      </c>
      <c r="B1916" s="100">
        <v>40422</v>
      </c>
      <c r="C1916" s="99">
        <v>333862.09331893898</v>
      </c>
      <c r="D1916" s="99">
        <v>10.8081859739032</v>
      </c>
      <c r="E1916" s="99">
        <v>55640.5779223442</v>
      </c>
      <c r="F1916" s="99">
        <v>40989.268789768197</v>
      </c>
      <c r="G1916" s="99">
        <v>41951.8350811005</v>
      </c>
      <c r="H1916" s="99">
        <v>0</v>
      </c>
      <c r="I1916" s="99">
        <v>0</v>
      </c>
      <c r="J1916" s="99">
        <v>90075.133884429903</v>
      </c>
      <c r="K1916" s="99">
        <v>465.34813806414599</v>
      </c>
      <c r="L1916" s="99">
        <v>141547.99390220601</v>
      </c>
      <c r="M1916" s="99">
        <v>98130.199569702105</v>
      </c>
      <c r="N1916" s="99">
        <v>18705.032698631301</v>
      </c>
      <c r="O1916" s="99">
        <v>130912.93589592</v>
      </c>
      <c r="P1916" s="99">
        <v>0</v>
      </c>
      <c r="Q1916" s="99">
        <v>13309.067538380599</v>
      </c>
      <c r="R1916" s="99">
        <v>31198.345852136601</v>
      </c>
      <c r="S1916" s="99">
        <v>0</v>
      </c>
      <c r="T1916" s="99">
        <v>12261.0974934101</v>
      </c>
      <c r="U1916" s="99">
        <v>90310.019130706802</v>
      </c>
      <c r="V1916" s="99">
        <v>24350306.520752002</v>
      </c>
      <c r="W1916" s="99">
        <v>705.77031332254398</v>
      </c>
      <c r="X1916" s="99">
        <v>6010962.6844482403</v>
      </c>
      <c r="Y1916" s="99">
        <v>2715506.0630493201</v>
      </c>
      <c r="Z1916" s="99">
        <v>10725126.3393555</v>
      </c>
      <c r="AA1916" s="99">
        <v>0</v>
      </c>
      <c r="AB1916" s="99">
        <v>0</v>
      </c>
      <c r="AC1916" s="99">
        <v>35620815.859375</v>
      </c>
      <c r="AD1916" s="99">
        <v>72873.840335845904</v>
      </c>
      <c r="AE1916" s="99">
        <v>7711740.6990966797</v>
      </c>
      <c r="AF1916" s="99">
        <v>7241789.1269531297</v>
      </c>
      <c r="AG1916" s="99">
        <v>3662088.2276916499</v>
      </c>
      <c r="AH1916" s="99">
        <v>8755492.4123535194</v>
      </c>
      <c r="AI1916" s="99">
        <v>0</v>
      </c>
      <c r="AJ1916" s="99">
        <v>2792805.2834777799</v>
      </c>
      <c r="AK1916" s="99">
        <v>7902300.3276977502</v>
      </c>
      <c r="AL1916" s="99">
        <v>0</v>
      </c>
      <c r="AM1916" s="99">
        <v>2798852.4503784198</v>
      </c>
      <c r="AN1916" s="99">
        <v>35741250.1318359</v>
      </c>
      <c r="AO1916" s="99">
        <v>248669086.98828101</v>
      </c>
      <c r="AP1916" s="99">
        <v>6112.0967948436701</v>
      </c>
      <c r="AQ1916" s="99">
        <v>58565713.7177734</v>
      </c>
      <c r="AR1916" s="99">
        <v>26499162.772216801</v>
      </c>
      <c r="AS1916" s="99">
        <v>87445901.222656295</v>
      </c>
      <c r="AT1916" s="99">
        <v>0</v>
      </c>
      <c r="AU1916" s="99">
        <v>0</v>
      </c>
      <c r="AV1916" s="99">
        <v>121891878.384766</v>
      </c>
      <c r="AW1916" s="99">
        <v>216091.91405868501</v>
      </c>
      <c r="AX1916" s="99">
        <v>82440359.864257798</v>
      </c>
      <c r="AY1916" s="99">
        <v>76663992.819335893</v>
      </c>
      <c r="AZ1916" s="99">
        <v>33350593.730224598</v>
      </c>
      <c r="BA1916" s="99">
        <v>86479446.189453095</v>
      </c>
      <c r="BB1916" s="99">
        <v>0</v>
      </c>
      <c r="BC1916" s="99">
        <v>26211413.4682617</v>
      </c>
      <c r="BD1916" s="99">
        <v>63291274.9599609</v>
      </c>
      <c r="BE1916" s="99">
        <v>0</v>
      </c>
      <c r="BF1916" s="99">
        <v>23961897.896240201</v>
      </c>
      <c r="BG1916" s="99">
        <v>122089595.07714801</v>
      </c>
      <c r="BH1916" s="99">
        <v>43060987.301269501</v>
      </c>
      <c r="BI1916" s="99">
        <v>675.94744971394505</v>
      </c>
      <c r="BJ1916" s="99">
        <v>11426894.514404301</v>
      </c>
      <c r="BK1916" s="99">
        <v>6557929.8475341797</v>
      </c>
      <c r="BL1916" s="99">
        <v>0</v>
      </c>
      <c r="BM1916" s="99">
        <v>602.28779001533997</v>
      </c>
      <c r="BN1916" s="99">
        <v>0</v>
      </c>
      <c r="BO1916" s="99">
        <v>0</v>
      </c>
      <c r="BP1916" s="99">
        <v>0</v>
      </c>
      <c r="BQ1916" s="99">
        <v>0</v>
      </c>
      <c r="BR1916" s="99">
        <v>18518737.0554199</v>
      </c>
      <c r="BS1916" s="99">
        <v>10824002.7960205</v>
      </c>
      <c r="BT1916" s="99">
        <v>16774182.0350342</v>
      </c>
      <c r="BU1916" s="99">
        <v>0</v>
      </c>
      <c r="BV1916" s="99">
        <v>8650793.8092040997</v>
      </c>
      <c r="BW1916" s="99">
        <v>8181087.4310913105</v>
      </c>
      <c r="BX1916" s="99">
        <v>0</v>
      </c>
      <c r="BY1916" s="99">
        <v>0</v>
      </c>
      <c r="BZ1916" s="99">
        <v>0</v>
      </c>
      <c r="CA1916" s="99">
        <v>390567.21862792998</v>
      </c>
      <c r="CB1916" s="99">
        <v>30281568.6867676</v>
      </c>
      <c r="CC1916" s="99">
        <v>306484607.171875</v>
      </c>
      <c r="CD1916" s="99">
        <v>54130973.450195298</v>
      </c>
      <c r="CE1916" s="99">
        <v>41972.053123474099</v>
      </c>
      <c r="CF1916" s="99">
        <v>10718641.9104004</v>
      </c>
      <c r="CG1916" s="99">
        <v>87605068.931640595</v>
      </c>
      <c r="CH1916" s="99">
        <v>0</v>
      </c>
      <c r="CI1916" s="99">
        <v>432562.83330154401</v>
      </c>
      <c r="CJ1916" s="99">
        <v>41024588.030761696</v>
      </c>
      <c r="CK1916" s="99">
        <v>394003970.17578101</v>
      </c>
      <c r="CL1916" s="99">
        <v>62599516.8994141</v>
      </c>
      <c r="CM1916" s="188">
        <v>521391.335700989</v>
      </c>
      <c r="CN1916" s="188">
        <v>76687621.494140595</v>
      </c>
      <c r="CO1916" s="188">
        <v>516082058.51953101</v>
      </c>
      <c r="CP1916" s="99">
        <v>62599516.8994141</v>
      </c>
      <c r="CQ1916" s="99">
        <v>0</v>
      </c>
      <c r="CR1916" s="99">
        <v>0</v>
      </c>
      <c r="CS1916" s="99">
        <v>0</v>
      </c>
      <c r="CT1916" s="99">
        <v>0</v>
      </c>
      <c r="CU1916" s="98">
        <v>55462.800787002998</v>
      </c>
      <c r="CV1916" s="98">
        <v>130462.990914118</v>
      </c>
    </row>
    <row r="1917" spans="1:100" x14ac:dyDescent="0.2">
      <c r="A1917" s="98" t="s">
        <v>186</v>
      </c>
      <c r="B1917" s="100">
        <v>40513</v>
      </c>
      <c r="C1917" s="99">
        <v>334189.21022415202</v>
      </c>
      <c r="D1917" s="99">
        <v>10.9414806968998</v>
      </c>
      <c r="E1917" s="99">
        <v>54733.039483070403</v>
      </c>
      <c r="F1917" s="99">
        <v>40480.426524639101</v>
      </c>
      <c r="G1917" s="99">
        <v>42742.620502471902</v>
      </c>
      <c r="H1917" s="99">
        <v>0</v>
      </c>
      <c r="I1917" s="99">
        <v>0</v>
      </c>
      <c r="J1917" s="99">
        <v>90244.685062408404</v>
      </c>
      <c r="K1917" s="99">
        <v>431.99576079472899</v>
      </c>
      <c r="L1917" s="99">
        <v>160853.29662513701</v>
      </c>
      <c r="M1917" s="99">
        <v>98102.343664169297</v>
      </c>
      <c r="N1917" s="99">
        <v>18666.205067157702</v>
      </c>
      <c r="O1917" s="99">
        <v>127295.502058029</v>
      </c>
      <c r="P1917" s="99">
        <v>0</v>
      </c>
      <c r="Q1917" s="99">
        <v>13128.3255300522</v>
      </c>
      <c r="R1917" s="99">
        <v>31713.801766157201</v>
      </c>
      <c r="S1917" s="99">
        <v>0</v>
      </c>
      <c r="T1917" s="99">
        <v>13613.445923686</v>
      </c>
      <c r="U1917" s="99">
        <v>91105.501798629804</v>
      </c>
      <c r="V1917" s="99">
        <v>24212248.761230499</v>
      </c>
      <c r="W1917" s="99">
        <v>587.67478223144997</v>
      </c>
      <c r="X1917" s="99">
        <v>5818732.4357910203</v>
      </c>
      <c r="Y1917" s="99">
        <v>2638300.3033142099</v>
      </c>
      <c r="Z1917" s="99">
        <v>10892323.217529301</v>
      </c>
      <c r="AA1917" s="99">
        <v>0</v>
      </c>
      <c r="AB1917" s="99">
        <v>0</v>
      </c>
      <c r="AC1917" s="99">
        <v>35923414.681152299</v>
      </c>
      <c r="AD1917" s="99">
        <v>68727.228030204802</v>
      </c>
      <c r="AE1917" s="99">
        <v>8275229.3839721698</v>
      </c>
      <c r="AF1917" s="99">
        <v>7241611.8493042002</v>
      </c>
      <c r="AG1917" s="99">
        <v>3631570.7597045898</v>
      </c>
      <c r="AH1917" s="99">
        <v>8088318.9753417997</v>
      </c>
      <c r="AI1917" s="99">
        <v>0</v>
      </c>
      <c r="AJ1917" s="99">
        <v>2796951.2115173298</v>
      </c>
      <c r="AK1917" s="99">
        <v>7913744.0470581101</v>
      </c>
      <c r="AL1917" s="99">
        <v>0</v>
      </c>
      <c r="AM1917" s="99">
        <v>2969462.5972595201</v>
      </c>
      <c r="AN1917" s="99">
        <v>35969124.059082001</v>
      </c>
      <c r="AO1917" s="99">
        <v>248627638.75585899</v>
      </c>
      <c r="AP1917" s="99">
        <v>5183.7942832708404</v>
      </c>
      <c r="AQ1917" s="99">
        <v>57317264.252441399</v>
      </c>
      <c r="AR1917" s="99">
        <v>25700788.642578099</v>
      </c>
      <c r="AS1917" s="99">
        <v>89188424.880859405</v>
      </c>
      <c r="AT1917" s="99">
        <v>0</v>
      </c>
      <c r="AU1917" s="99">
        <v>0</v>
      </c>
      <c r="AV1917" s="99">
        <v>123762763.447266</v>
      </c>
      <c r="AW1917" s="99">
        <v>206475.79236411999</v>
      </c>
      <c r="AX1917" s="99">
        <v>88738309.074218795</v>
      </c>
      <c r="AY1917" s="99">
        <v>77117213.876953095</v>
      </c>
      <c r="AZ1917" s="99">
        <v>33194885.0788574</v>
      </c>
      <c r="BA1917" s="99">
        <v>80536857.466796905</v>
      </c>
      <c r="BB1917" s="99">
        <v>0</v>
      </c>
      <c r="BC1917" s="99">
        <v>26329256.606445301</v>
      </c>
      <c r="BD1917" s="99">
        <v>63703158.323242202</v>
      </c>
      <c r="BE1917" s="99">
        <v>0</v>
      </c>
      <c r="BF1917" s="99">
        <v>25474496.510742199</v>
      </c>
      <c r="BG1917" s="99">
        <v>124198359.37402301</v>
      </c>
      <c r="BH1917" s="99">
        <v>42779936.750488304</v>
      </c>
      <c r="BI1917" s="99">
        <v>534.70276321470703</v>
      </c>
      <c r="BJ1917" s="99">
        <v>11152289.508667</v>
      </c>
      <c r="BK1917" s="99">
        <v>6446732.9264526404</v>
      </c>
      <c r="BL1917" s="99">
        <v>0</v>
      </c>
      <c r="BM1917" s="99">
        <v>193.737710401416</v>
      </c>
      <c r="BN1917" s="99">
        <v>0</v>
      </c>
      <c r="BO1917" s="99">
        <v>0</v>
      </c>
      <c r="BP1917" s="99">
        <v>0</v>
      </c>
      <c r="BQ1917" s="99">
        <v>0</v>
      </c>
      <c r="BR1917" s="99">
        <v>18558982.9921875</v>
      </c>
      <c r="BS1917" s="99">
        <v>10768079.8587646</v>
      </c>
      <c r="BT1917" s="99">
        <v>15653941.243774399</v>
      </c>
      <c r="BU1917" s="99">
        <v>0</v>
      </c>
      <c r="BV1917" s="99">
        <v>8674062.83203125</v>
      </c>
      <c r="BW1917" s="99">
        <v>8104989.96276855</v>
      </c>
      <c r="BX1917" s="99">
        <v>0</v>
      </c>
      <c r="BY1917" s="99">
        <v>0</v>
      </c>
      <c r="BZ1917" s="99">
        <v>0</v>
      </c>
      <c r="CA1917" s="99">
        <v>388838.95162582397</v>
      </c>
      <c r="CB1917" s="99">
        <v>29986367.541747998</v>
      </c>
      <c r="CC1917" s="99">
        <v>306026253.91406298</v>
      </c>
      <c r="CD1917" s="99">
        <v>53909886.514160201</v>
      </c>
      <c r="CE1917" s="99">
        <v>42723.8368997574</v>
      </c>
      <c r="CF1917" s="99">
        <v>10883138.2735596</v>
      </c>
      <c r="CG1917" s="99">
        <v>89144893.926757798</v>
      </c>
      <c r="CH1917" s="99">
        <v>0</v>
      </c>
      <c r="CI1917" s="99">
        <v>431548.47689437901</v>
      </c>
      <c r="CJ1917" s="99">
        <v>40829267.416992202</v>
      </c>
      <c r="CK1917" s="99">
        <v>395198637.21875</v>
      </c>
      <c r="CL1917" s="99">
        <v>61993257.841308601</v>
      </c>
      <c r="CM1917" s="188">
        <v>521185.33076477097</v>
      </c>
      <c r="CN1917" s="188">
        <v>76937274.683593795</v>
      </c>
      <c r="CO1917" s="188">
        <v>519141864.00390601</v>
      </c>
      <c r="CP1917" s="99">
        <v>61993257.841308601</v>
      </c>
      <c r="CQ1917" s="99">
        <v>0</v>
      </c>
      <c r="CR1917" s="99">
        <v>0</v>
      </c>
      <c r="CS1917" s="99">
        <v>0</v>
      </c>
      <c r="CT1917" s="99">
        <v>0</v>
      </c>
      <c r="CU1917" s="98">
        <v>55374.419654201003</v>
      </c>
      <c r="CV1917" s="98">
        <v>131827.64372892401</v>
      </c>
    </row>
    <row r="1918" spans="1:100" x14ac:dyDescent="0.2">
      <c r="A1918" s="98" t="s">
        <v>186</v>
      </c>
      <c r="B1918" s="100">
        <v>40603</v>
      </c>
      <c r="C1918" s="99">
        <v>333905.65256881702</v>
      </c>
      <c r="D1918" s="99">
        <v>14.286635162890899</v>
      </c>
      <c r="E1918" s="99">
        <v>54661.593154907197</v>
      </c>
      <c r="F1918" s="99">
        <v>40607.710446834601</v>
      </c>
      <c r="G1918" s="99">
        <v>43579.530510902398</v>
      </c>
      <c r="H1918" s="99">
        <v>0</v>
      </c>
      <c r="I1918" s="99">
        <v>0</v>
      </c>
      <c r="J1918" s="99">
        <v>91912.990467071504</v>
      </c>
      <c r="K1918" s="99">
        <v>394.15735026448999</v>
      </c>
      <c r="L1918" s="99">
        <v>255357.860023499</v>
      </c>
      <c r="M1918" s="99">
        <v>98232.736871719404</v>
      </c>
      <c r="N1918" s="99">
        <v>18604.428509473801</v>
      </c>
      <c r="O1918" s="99">
        <v>0</v>
      </c>
      <c r="P1918" s="99">
        <v>0</v>
      </c>
      <c r="Q1918" s="99">
        <v>13003.460141539599</v>
      </c>
      <c r="R1918" s="99">
        <v>0</v>
      </c>
      <c r="S1918" s="99">
        <v>0</v>
      </c>
      <c r="T1918" s="99">
        <v>43432.7110104561</v>
      </c>
      <c r="U1918" s="99">
        <v>92282.264795303301</v>
      </c>
      <c r="V1918" s="99">
        <v>24140904.418457001</v>
      </c>
      <c r="W1918" s="99">
        <v>1752.3640440404399</v>
      </c>
      <c r="X1918" s="99">
        <v>5648943.3562622098</v>
      </c>
      <c r="Y1918" s="99">
        <v>2655062.79016113</v>
      </c>
      <c r="Z1918" s="99">
        <v>11039975.709228501</v>
      </c>
      <c r="AA1918" s="99">
        <v>0</v>
      </c>
      <c r="AB1918" s="99">
        <v>0</v>
      </c>
      <c r="AC1918" s="99">
        <v>36370133.437011696</v>
      </c>
      <c r="AD1918" s="99">
        <v>60413.7394227982</v>
      </c>
      <c r="AE1918" s="99">
        <v>16145801.893554701</v>
      </c>
      <c r="AF1918" s="99">
        <v>7300060.2286377</v>
      </c>
      <c r="AG1918" s="99">
        <v>3585133.4988098098</v>
      </c>
      <c r="AH1918" s="99">
        <v>0</v>
      </c>
      <c r="AI1918" s="99">
        <v>0</v>
      </c>
      <c r="AJ1918" s="99">
        <v>2778522.1611328102</v>
      </c>
      <c r="AK1918" s="99">
        <v>0</v>
      </c>
      <c r="AL1918" s="99">
        <v>0</v>
      </c>
      <c r="AM1918" s="99">
        <v>10977967.599243199</v>
      </c>
      <c r="AN1918" s="99">
        <v>36424474.256347701</v>
      </c>
      <c r="AO1918" s="99">
        <v>249285237.14843801</v>
      </c>
      <c r="AP1918" s="99">
        <v>14471.935927271799</v>
      </c>
      <c r="AQ1918" s="99">
        <v>56657102.3359375</v>
      </c>
      <c r="AR1918" s="99">
        <v>25862750.353515599</v>
      </c>
      <c r="AS1918" s="99">
        <v>90833258.871093795</v>
      </c>
      <c r="AT1918" s="99">
        <v>0</v>
      </c>
      <c r="AU1918" s="99">
        <v>0</v>
      </c>
      <c r="AV1918" s="99">
        <v>126688579.44043</v>
      </c>
      <c r="AW1918" s="99">
        <v>182802.81849479699</v>
      </c>
      <c r="AX1918" s="99">
        <v>168115029.37109399</v>
      </c>
      <c r="AY1918" s="99">
        <v>78473384.4296875</v>
      </c>
      <c r="AZ1918" s="99">
        <v>32947611.545654301</v>
      </c>
      <c r="BA1918" s="99">
        <v>0</v>
      </c>
      <c r="BB1918" s="99">
        <v>0</v>
      </c>
      <c r="BC1918" s="99">
        <v>26391800.654296901</v>
      </c>
      <c r="BD1918" s="99">
        <v>0</v>
      </c>
      <c r="BE1918" s="99">
        <v>0</v>
      </c>
      <c r="BF1918" s="99">
        <v>90238502.059570298</v>
      </c>
      <c r="BG1918" s="99">
        <v>126722454.5625</v>
      </c>
      <c r="BH1918" s="99">
        <v>29161828.626464799</v>
      </c>
      <c r="BI1918" s="99">
        <v>1734.2500593811301</v>
      </c>
      <c r="BJ1918" s="99">
        <v>8637710.2830810491</v>
      </c>
      <c r="BK1918" s="99">
        <v>6219527.6961059598</v>
      </c>
      <c r="BL1918" s="99">
        <v>0</v>
      </c>
      <c r="BM1918" s="99">
        <v>0</v>
      </c>
      <c r="BN1918" s="99">
        <v>0</v>
      </c>
      <c r="BO1918" s="99">
        <v>0</v>
      </c>
      <c r="BP1918" s="99">
        <v>0</v>
      </c>
      <c r="BQ1918" s="99">
        <v>0</v>
      </c>
      <c r="BR1918" s="99">
        <v>18671413.417968798</v>
      </c>
      <c r="BS1918" s="99">
        <v>10698256.0626221</v>
      </c>
      <c r="BT1918" s="99">
        <v>0</v>
      </c>
      <c r="BU1918" s="99">
        <v>0</v>
      </c>
      <c r="BV1918" s="99">
        <v>8700202.23583984</v>
      </c>
      <c r="BW1918" s="99">
        <v>0</v>
      </c>
      <c r="BX1918" s="99">
        <v>0</v>
      </c>
      <c r="BY1918" s="99">
        <v>0</v>
      </c>
      <c r="BZ1918" s="99">
        <v>0</v>
      </c>
      <c r="CA1918" s="99">
        <v>388226.24182891799</v>
      </c>
      <c r="CB1918" s="99">
        <v>29839452.638671901</v>
      </c>
      <c r="CC1918" s="99">
        <v>306073032.16406298</v>
      </c>
      <c r="CD1918" s="99">
        <v>37851290.173828103</v>
      </c>
      <c r="CE1918" s="99">
        <v>43606.636629581502</v>
      </c>
      <c r="CF1918" s="99">
        <v>11035058.541381801</v>
      </c>
      <c r="CG1918" s="99">
        <v>90615110.3125</v>
      </c>
      <c r="CH1918" s="99">
        <v>0</v>
      </c>
      <c r="CI1918" s="99">
        <v>431828.625312805</v>
      </c>
      <c r="CJ1918" s="99">
        <v>40883867.4375</v>
      </c>
      <c r="CK1918" s="99">
        <v>396565362.796875</v>
      </c>
      <c r="CL1918" s="99">
        <v>37845560.154785201</v>
      </c>
      <c r="CM1918" s="188">
        <v>522760.52969741798</v>
      </c>
      <c r="CN1918" s="188">
        <v>77354509.7578125</v>
      </c>
      <c r="CO1918" s="188">
        <v>523176220.14453101</v>
      </c>
      <c r="CP1918" s="99">
        <v>37845560.154785201</v>
      </c>
      <c r="CQ1918" s="99">
        <v>0</v>
      </c>
      <c r="CR1918" s="99">
        <v>0</v>
      </c>
      <c r="CS1918" s="99">
        <v>0</v>
      </c>
      <c r="CT1918" s="99">
        <v>0</v>
      </c>
      <c r="CU1918" s="98">
        <v>55292.059657774997</v>
      </c>
      <c r="CV1918" s="98">
        <v>133996.071034583</v>
      </c>
    </row>
    <row r="1919" spans="1:100" x14ac:dyDescent="0.2">
      <c r="A1919" s="98" t="s">
        <v>186</v>
      </c>
      <c r="B1919" s="100">
        <v>40695</v>
      </c>
      <c r="C1919" s="99">
        <v>334543.45974349999</v>
      </c>
      <c r="D1919" s="99">
        <v>9.8893546899780596</v>
      </c>
      <c r="E1919" s="99">
        <v>54023.708335399599</v>
      </c>
      <c r="F1919" s="99">
        <v>40622.076113700903</v>
      </c>
      <c r="G1919" s="99">
        <v>44030.838146209702</v>
      </c>
      <c r="H1919" s="99">
        <v>0</v>
      </c>
      <c r="I1919" s="99">
        <v>0</v>
      </c>
      <c r="J1919" s="99">
        <v>92716.011139869704</v>
      </c>
      <c r="K1919" s="99">
        <v>354.14455487951602</v>
      </c>
      <c r="L1919" s="99">
        <v>257956.48634719799</v>
      </c>
      <c r="M1919" s="99">
        <v>98474.414892196699</v>
      </c>
      <c r="N1919" s="99">
        <v>18581.5615046024</v>
      </c>
      <c r="O1919" s="99">
        <v>0</v>
      </c>
      <c r="P1919" s="99">
        <v>0</v>
      </c>
      <c r="Q1919" s="99">
        <v>12828.543160080901</v>
      </c>
      <c r="R1919" s="99">
        <v>0</v>
      </c>
      <c r="S1919" s="99">
        <v>0</v>
      </c>
      <c r="T1919" s="99">
        <v>44046.533743858301</v>
      </c>
      <c r="U1919" s="99">
        <v>92933.434950828596</v>
      </c>
      <c r="V1919" s="99">
        <v>24144492.239990201</v>
      </c>
      <c r="W1919" s="99">
        <v>887.19735638052202</v>
      </c>
      <c r="X1919" s="99">
        <v>5510536.1746215802</v>
      </c>
      <c r="Y1919" s="99">
        <v>2608744.51599121</v>
      </c>
      <c r="Z1919" s="99">
        <v>11105211.095703101</v>
      </c>
      <c r="AA1919" s="99">
        <v>0</v>
      </c>
      <c r="AB1919" s="99">
        <v>0</v>
      </c>
      <c r="AC1919" s="99">
        <v>36727675.075195298</v>
      </c>
      <c r="AD1919" s="99">
        <v>53652.6894106865</v>
      </c>
      <c r="AE1919" s="99">
        <v>16022271.728637701</v>
      </c>
      <c r="AF1919" s="99">
        <v>7327986.0229492197</v>
      </c>
      <c r="AG1919" s="99">
        <v>3593007.3905029302</v>
      </c>
      <c r="AH1919" s="99">
        <v>0</v>
      </c>
      <c r="AI1919" s="99">
        <v>0</v>
      </c>
      <c r="AJ1919" s="99">
        <v>2745273.9967346201</v>
      </c>
      <c r="AK1919" s="99">
        <v>0</v>
      </c>
      <c r="AL1919" s="99">
        <v>0</v>
      </c>
      <c r="AM1919" s="99">
        <v>11084097.067748999</v>
      </c>
      <c r="AN1919" s="99">
        <v>36774499.200683601</v>
      </c>
      <c r="AO1919" s="99">
        <v>252022794.97070301</v>
      </c>
      <c r="AP1919" s="99">
        <v>8389.7247244119608</v>
      </c>
      <c r="AQ1919" s="99">
        <v>55300159.321777299</v>
      </c>
      <c r="AR1919" s="99">
        <v>26054932.6162109</v>
      </c>
      <c r="AS1919" s="99">
        <v>91750398.290039107</v>
      </c>
      <c r="AT1919" s="99">
        <v>0</v>
      </c>
      <c r="AU1919" s="99">
        <v>0</v>
      </c>
      <c r="AV1919" s="99">
        <v>128699249.084961</v>
      </c>
      <c r="AW1919" s="99">
        <v>163317.78075790399</v>
      </c>
      <c r="AX1919" s="99">
        <v>167847838.17773399</v>
      </c>
      <c r="AY1919" s="99">
        <v>79222165.291015595</v>
      </c>
      <c r="AZ1919" s="99">
        <v>33109668.655029301</v>
      </c>
      <c r="BA1919" s="99">
        <v>0</v>
      </c>
      <c r="BB1919" s="99">
        <v>0</v>
      </c>
      <c r="BC1919" s="99">
        <v>26133120.4377441</v>
      </c>
      <c r="BD1919" s="99">
        <v>0</v>
      </c>
      <c r="BE1919" s="99">
        <v>0</v>
      </c>
      <c r="BF1919" s="99">
        <v>91730855.456054702</v>
      </c>
      <c r="BG1919" s="99">
        <v>128847146.52050801</v>
      </c>
      <c r="BH1919" s="99">
        <v>29535596.850097701</v>
      </c>
      <c r="BI1919" s="99">
        <v>850.42707429826305</v>
      </c>
      <c r="BJ1919" s="99">
        <v>8440158.27978516</v>
      </c>
      <c r="BK1919" s="99">
        <v>6115787.8911132803</v>
      </c>
      <c r="BL1919" s="99">
        <v>0</v>
      </c>
      <c r="BM1919" s="99">
        <v>0</v>
      </c>
      <c r="BN1919" s="99">
        <v>0</v>
      </c>
      <c r="BO1919" s="99">
        <v>0</v>
      </c>
      <c r="BP1919" s="99">
        <v>0</v>
      </c>
      <c r="BQ1919" s="99">
        <v>0</v>
      </c>
      <c r="BR1919" s="99">
        <v>18791271.3759766</v>
      </c>
      <c r="BS1919" s="99">
        <v>10761279.317627</v>
      </c>
      <c r="BT1919" s="99">
        <v>0</v>
      </c>
      <c r="BU1919" s="99">
        <v>0</v>
      </c>
      <c r="BV1919" s="99">
        <v>8618855.6810302697</v>
      </c>
      <c r="BW1919" s="99">
        <v>0</v>
      </c>
      <c r="BX1919" s="99">
        <v>0</v>
      </c>
      <c r="BY1919" s="99">
        <v>0</v>
      </c>
      <c r="BZ1919" s="99">
        <v>0</v>
      </c>
      <c r="CA1919" s="99">
        <v>388344.42784118699</v>
      </c>
      <c r="CB1919" s="99">
        <v>29623597.667968798</v>
      </c>
      <c r="CC1919" s="99">
        <v>305976551.07421899</v>
      </c>
      <c r="CD1919" s="99">
        <v>38063973.392089799</v>
      </c>
      <c r="CE1919" s="99">
        <v>44013.582806110397</v>
      </c>
      <c r="CF1919" s="99">
        <v>11116915.143066401</v>
      </c>
      <c r="CG1919" s="99">
        <v>91884142.876953095</v>
      </c>
      <c r="CH1919" s="99">
        <v>0</v>
      </c>
      <c r="CI1919" s="99">
        <v>432325.77535629302</v>
      </c>
      <c r="CJ1919" s="99">
        <v>40771079.143554702</v>
      </c>
      <c r="CK1919" s="99">
        <v>397757618.80468798</v>
      </c>
      <c r="CL1919" s="99">
        <v>37912301.747558601</v>
      </c>
      <c r="CM1919" s="188">
        <v>523708.97661209101</v>
      </c>
      <c r="CN1919" s="188">
        <v>77518271.1015625</v>
      </c>
      <c r="CO1919" s="188">
        <v>526178484.17968798</v>
      </c>
      <c r="CP1919" s="99">
        <v>37912301.747558601</v>
      </c>
      <c r="CQ1919" s="99">
        <v>0</v>
      </c>
      <c r="CR1919" s="99">
        <v>0</v>
      </c>
      <c r="CS1919" s="99">
        <v>0</v>
      </c>
      <c r="CT1919" s="99">
        <v>0</v>
      </c>
      <c r="CU1919" s="98">
        <v>54331.066976312999</v>
      </c>
      <c r="CV1919" s="98">
        <v>135208.69871596101</v>
      </c>
    </row>
    <row r="1920" spans="1:100" x14ac:dyDescent="0.2">
      <c r="A1920" s="98" t="s">
        <v>186</v>
      </c>
      <c r="B1920" s="100">
        <v>40787</v>
      </c>
      <c r="C1920" s="99">
        <v>334458.92118454003</v>
      </c>
      <c r="D1920" s="99">
        <v>6.4501284099533196</v>
      </c>
      <c r="E1920" s="99">
        <v>53536.155690669999</v>
      </c>
      <c r="F1920" s="99">
        <v>41087.703562736497</v>
      </c>
      <c r="G1920" s="99">
        <v>44417.312350273103</v>
      </c>
      <c r="H1920" s="99">
        <v>0</v>
      </c>
      <c r="I1920" s="99">
        <v>0</v>
      </c>
      <c r="J1920" s="99">
        <v>93122.301618576093</v>
      </c>
      <c r="K1920" s="99">
        <v>310.45751852914702</v>
      </c>
      <c r="L1920" s="99">
        <v>262142.097835541</v>
      </c>
      <c r="M1920" s="99">
        <v>98765.421630859404</v>
      </c>
      <c r="N1920" s="99">
        <v>18533.742690563198</v>
      </c>
      <c r="O1920" s="99">
        <v>0</v>
      </c>
      <c r="P1920" s="99">
        <v>0</v>
      </c>
      <c r="Q1920" s="99">
        <v>12797.478959918</v>
      </c>
      <c r="R1920" s="99">
        <v>0</v>
      </c>
      <c r="S1920" s="99">
        <v>0</v>
      </c>
      <c r="T1920" s="99">
        <v>44565.757874965697</v>
      </c>
      <c r="U1920" s="99">
        <v>93350.477413177505</v>
      </c>
      <c r="V1920" s="99">
        <v>24126602.8200684</v>
      </c>
      <c r="W1920" s="99">
        <v>349.74192639067797</v>
      </c>
      <c r="X1920" s="99">
        <v>5415003.8125610398</v>
      </c>
      <c r="Y1920" s="99">
        <v>2613843.7059021001</v>
      </c>
      <c r="Z1920" s="99">
        <v>11037345.372070299</v>
      </c>
      <c r="AA1920" s="99">
        <v>0</v>
      </c>
      <c r="AB1920" s="99">
        <v>0</v>
      </c>
      <c r="AC1920" s="99">
        <v>36877639.894042999</v>
      </c>
      <c r="AD1920" s="99">
        <v>48953.157914161697</v>
      </c>
      <c r="AE1920" s="99">
        <v>15950587.416748</v>
      </c>
      <c r="AF1920" s="99">
        <v>7309145.3798828097</v>
      </c>
      <c r="AG1920" s="99">
        <v>3582840.5373840299</v>
      </c>
      <c r="AH1920" s="99">
        <v>0</v>
      </c>
      <c r="AI1920" s="99">
        <v>0</v>
      </c>
      <c r="AJ1920" s="99">
        <v>2754841.2179565402</v>
      </c>
      <c r="AK1920" s="99">
        <v>0</v>
      </c>
      <c r="AL1920" s="99">
        <v>0</v>
      </c>
      <c r="AM1920" s="99">
        <v>11059591.072876001</v>
      </c>
      <c r="AN1920" s="99">
        <v>36947778.9150391</v>
      </c>
      <c r="AO1920" s="99">
        <v>251823164.20703101</v>
      </c>
      <c r="AP1920" s="99">
        <v>3552.6838783919802</v>
      </c>
      <c r="AQ1920" s="99">
        <v>54053048.663574196</v>
      </c>
      <c r="AR1920" s="99">
        <v>25829266.8276367</v>
      </c>
      <c r="AS1920" s="99">
        <v>91839713.041992202</v>
      </c>
      <c r="AT1920" s="99">
        <v>0</v>
      </c>
      <c r="AU1920" s="99">
        <v>0</v>
      </c>
      <c r="AV1920" s="99">
        <v>130068615.87695301</v>
      </c>
      <c r="AW1920" s="99">
        <v>150255.65606117199</v>
      </c>
      <c r="AX1920" s="99">
        <v>168672384.42382801</v>
      </c>
      <c r="AY1920" s="99">
        <v>79452379.8828125</v>
      </c>
      <c r="AZ1920" s="99">
        <v>33129756.3671875</v>
      </c>
      <c r="BA1920" s="99">
        <v>0</v>
      </c>
      <c r="BB1920" s="99">
        <v>0</v>
      </c>
      <c r="BC1920" s="99">
        <v>26452961.885742199</v>
      </c>
      <c r="BD1920" s="99">
        <v>0</v>
      </c>
      <c r="BE1920" s="99">
        <v>0</v>
      </c>
      <c r="BF1920" s="99">
        <v>92057425.410156295</v>
      </c>
      <c r="BG1920" s="99">
        <v>130274294.09472699</v>
      </c>
      <c r="BH1920" s="99">
        <v>30513012.791992199</v>
      </c>
      <c r="BI1920" s="99">
        <v>545.65814096480597</v>
      </c>
      <c r="BJ1920" s="99">
        <v>8445978.6917724591</v>
      </c>
      <c r="BK1920" s="99">
        <v>6206546.1165771503</v>
      </c>
      <c r="BL1920" s="99">
        <v>0</v>
      </c>
      <c r="BM1920" s="99">
        <v>0</v>
      </c>
      <c r="BN1920" s="99">
        <v>0</v>
      </c>
      <c r="BO1920" s="99">
        <v>0</v>
      </c>
      <c r="BP1920" s="99">
        <v>0</v>
      </c>
      <c r="BQ1920" s="99">
        <v>0</v>
      </c>
      <c r="BR1920" s="99">
        <v>18899876.152587902</v>
      </c>
      <c r="BS1920" s="99">
        <v>10764746.295166001</v>
      </c>
      <c r="BT1920" s="99">
        <v>0</v>
      </c>
      <c r="BU1920" s="99">
        <v>0</v>
      </c>
      <c r="BV1920" s="99">
        <v>8720800.3303222694</v>
      </c>
      <c r="BW1920" s="99">
        <v>0</v>
      </c>
      <c r="BX1920" s="99">
        <v>0</v>
      </c>
      <c r="BY1920" s="99">
        <v>0</v>
      </c>
      <c r="BZ1920" s="99">
        <v>0</v>
      </c>
      <c r="CA1920" s="99">
        <v>388636.35072326701</v>
      </c>
      <c r="CB1920" s="99">
        <v>29486236.755371101</v>
      </c>
      <c r="CC1920" s="99">
        <v>305399928.84765601</v>
      </c>
      <c r="CD1920" s="99">
        <v>38825548.690429702</v>
      </c>
      <c r="CE1920" s="99">
        <v>44425.883568763697</v>
      </c>
      <c r="CF1920" s="99">
        <v>11052732.178222699</v>
      </c>
      <c r="CG1920" s="99">
        <v>92287523.767578095</v>
      </c>
      <c r="CH1920" s="99">
        <v>0</v>
      </c>
      <c r="CI1920" s="99">
        <v>433131.817840576</v>
      </c>
      <c r="CJ1920" s="99">
        <v>40600048.7587891</v>
      </c>
      <c r="CK1920" s="99">
        <v>397741477.3125</v>
      </c>
      <c r="CL1920" s="99">
        <v>38871705.484863304</v>
      </c>
      <c r="CM1920" s="188">
        <v>525092.42156982399</v>
      </c>
      <c r="CN1920" s="188">
        <v>77497795.287109405</v>
      </c>
      <c r="CO1920" s="188">
        <v>527459082.57421899</v>
      </c>
      <c r="CP1920" s="99">
        <v>38871705.484863304</v>
      </c>
      <c r="CQ1920" s="99">
        <v>0</v>
      </c>
      <c r="CR1920" s="99">
        <v>0</v>
      </c>
      <c r="CS1920" s="99">
        <v>0</v>
      </c>
      <c r="CT1920" s="99">
        <v>0</v>
      </c>
      <c r="CU1920" s="98">
        <v>53513.044370579999</v>
      </c>
      <c r="CV1920" s="98">
        <v>135991.72291839099</v>
      </c>
    </row>
    <row r="1921" spans="1:100" x14ac:dyDescent="0.2">
      <c r="A1921" s="98" t="s">
        <v>186</v>
      </c>
      <c r="B1921" s="100">
        <v>40878</v>
      </c>
      <c r="C1921" s="99">
        <v>337296.58711624099</v>
      </c>
      <c r="D1921" s="99">
        <v>8.8680177169153502</v>
      </c>
      <c r="E1921" s="99">
        <v>54211.2157921791</v>
      </c>
      <c r="F1921" s="99">
        <v>41969.2585010529</v>
      </c>
      <c r="G1921" s="99">
        <v>45174.5169177055</v>
      </c>
      <c r="H1921" s="99">
        <v>0</v>
      </c>
      <c r="I1921" s="99">
        <v>0</v>
      </c>
      <c r="J1921" s="99">
        <v>93920.821455955505</v>
      </c>
      <c r="K1921" s="99">
        <v>307.44473670050502</v>
      </c>
      <c r="L1921" s="99">
        <v>260336.18747139</v>
      </c>
      <c r="M1921" s="99">
        <v>99529.642580985994</v>
      </c>
      <c r="N1921" s="99">
        <v>18474.910223483999</v>
      </c>
      <c r="O1921" s="99">
        <v>0</v>
      </c>
      <c r="P1921" s="99">
        <v>0</v>
      </c>
      <c r="Q1921" s="99">
        <v>12898.4002716541</v>
      </c>
      <c r="R1921" s="99">
        <v>0</v>
      </c>
      <c r="S1921" s="99">
        <v>0</v>
      </c>
      <c r="T1921" s="99">
        <v>44921.725403785698</v>
      </c>
      <c r="U1921" s="99">
        <v>94459.081766128496</v>
      </c>
      <c r="V1921" s="99">
        <v>24205423.681152299</v>
      </c>
      <c r="W1921" s="99">
        <v>574.227219186723</v>
      </c>
      <c r="X1921" s="99">
        <v>5251421.7738647498</v>
      </c>
      <c r="Y1921" s="99">
        <v>2579258.7523498498</v>
      </c>
      <c r="Z1921" s="99">
        <v>11177061.2845459</v>
      </c>
      <c r="AA1921" s="99">
        <v>0</v>
      </c>
      <c r="AB1921" s="99">
        <v>0</v>
      </c>
      <c r="AC1921" s="99">
        <v>37253789.419433601</v>
      </c>
      <c r="AD1921" s="99">
        <v>48400.418363571203</v>
      </c>
      <c r="AE1921" s="99">
        <v>15736788.002563501</v>
      </c>
      <c r="AF1921" s="99">
        <v>7385177.1476440402</v>
      </c>
      <c r="AG1921" s="99">
        <v>3566714.5963439899</v>
      </c>
      <c r="AH1921" s="99">
        <v>0</v>
      </c>
      <c r="AI1921" s="99">
        <v>0</v>
      </c>
      <c r="AJ1921" s="99">
        <v>2753678.0204772898</v>
      </c>
      <c r="AK1921" s="99">
        <v>0</v>
      </c>
      <c r="AL1921" s="99">
        <v>0</v>
      </c>
      <c r="AM1921" s="99">
        <v>11154316.318847699</v>
      </c>
      <c r="AN1921" s="99">
        <v>37292059.346191399</v>
      </c>
      <c r="AO1921" s="99">
        <v>254601332.72265601</v>
      </c>
      <c r="AP1921" s="99">
        <v>5408.2972287535704</v>
      </c>
      <c r="AQ1921" s="99">
        <v>53348793.328125</v>
      </c>
      <c r="AR1921" s="99">
        <v>25873610.003173798</v>
      </c>
      <c r="AS1921" s="99">
        <v>93709875.830078095</v>
      </c>
      <c r="AT1921" s="99">
        <v>0</v>
      </c>
      <c r="AU1921" s="99">
        <v>0</v>
      </c>
      <c r="AV1921" s="99">
        <v>132473574.86035199</v>
      </c>
      <c r="AW1921" s="99">
        <v>150053.69219398501</v>
      </c>
      <c r="AX1921" s="99">
        <v>166928087.59570301</v>
      </c>
      <c r="AY1921" s="99">
        <v>80743570.970703095</v>
      </c>
      <c r="AZ1921" s="99">
        <v>33198911.4616699</v>
      </c>
      <c r="BA1921" s="99">
        <v>0</v>
      </c>
      <c r="BB1921" s="99">
        <v>0</v>
      </c>
      <c r="BC1921" s="99">
        <v>26547375.794189502</v>
      </c>
      <c r="BD1921" s="99">
        <v>0</v>
      </c>
      <c r="BE1921" s="99">
        <v>0</v>
      </c>
      <c r="BF1921" s="99">
        <v>93421705.265625</v>
      </c>
      <c r="BG1921" s="99">
        <v>132723731.290039</v>
      </c>
      <c r="BH1921" s="99">
        <v>30590770.873046901</v>
      </c>
      <c r="BI1921" s="99">
        <v>383.34643991664097</v>
      </c>
      <c r="BJ1921" s="99">
        <v>8197627.4920654297</v>
      </c>
      <c r="BK1921" s="99">
        <v>6037161.6981811495</v>
      </c>
      <c r="BL1921" s="99">
        <v>0</v>
      </c>
      <c r="BM1921" s="99">
        <v>0</v>
      </c>
      <c r="BN1921" s="99">
        <v>0</v>
      </c>
      <c r="BO1921" s="99">
        <v>0</v>
      </c>
      <c r="BP1921" s="99">
        <v>0</v>
      </c>
      <c r="BQ1921" s="99">
        <v>0</v>
      </c>
      <c r="BR1921" s="99">
        <v>19233787.8430176</v>
      </c>
      <c r="BS1921" s="99">
        <v>10803625.709716801</v>
      </c>
      <c r="BT1921" s="99">
        <v>0</v>
      </c>
      <c r="BU1921" s="99">
        <v>0</v>
      </c>
      <c r="BV1921" s="99">
        <v>8749305.7945556603</v>
      </c>
      <c r="BW1921" s="99">
        <v>0</v>
      </c>
      <c r="BX1921" s="99">
        <v>0</v>
      </c>
      <c r="BY1921" s="99">
        <v>0</v>
      </c>
      <c r="BZ1921" s="99">
        <v>0</v>
      </c>
      <c r="CA1921" s="99">
        <v>391347.526279449</v>
      </c>
      <c r="CB1921" s="99">
        <v>29506497.5712891</v>
      </c>
      <c r="CC1921" s="99">
        <v>308549247.69531298</v>
      </c>
      <c r="CD1921" s="99">
        <v>38775289.225097701</v>
      </c>
      <c r="CE1921" s="99">
        <v>45162.2217693329</v>
      </c>
      <c r="CF1921" s="99">
        <v>11198914.5981445</v>
      </c>
      <c r="CG1921" s="99">
        <v>93863873.264648393</v>
      </c>
      <c r="CH1921" s="99">
        <v>0</v>
      </c>
      <c r="CI1921" s="99">
        <v>436464.864658356</v>
      </c>
      <c r="CJ1921" s="99">
        <v>40530162.013183601</v>
      </c>
      <c r="CK1921" s="99">
        <v>402418842.53515601</v>
      </c>
      <c r="CL1921" s="99">
        <v>38946875.574218802</v>
      </c>
      <c r="CM1921" s="188">
        <v>529304.03138732899</v>
      </c>
      <c r="CN1921" s="188">
        <v>77921736.389648393</v>
      </c>
      <c r="CO1921" s="188">
        <v>535462858.42968798</v>
      </c>
      <c r="CP1921" s="99">
        <v>38946875.574218802</v>
      </c>
      <c r="CQ1921" s="99">
        <v>0</v>
      </c>
      <c r="CR1921" s="99">
        <v>0</v>
      </c>
      <c r="CS1921" s="99">
        <v>0</v>
      </c>
      <c r="CT1921" s="99">
        <v>0</v>
      </c>
      <c r="CU1921" s="98">
        <v>54641.561775524002</v>
      </c>
      <c r="CV1921" s="98">
        <v>137778.76379787101</v>
      </c>
    </row>
    <row r="1922" spans="1:100" x14ac:dyDescent="0.2">
      <c r="A1922" s="98" t="s">
        <v>186</v>
      </c>
      <c r="B1922" s="100">
        <v>40969</v>
      </c>
      <c r="C1922" s="99">
        <v>337766.63983917201</v>
      </c>
      <c r="D1922" s="99">
        <v>7.5834404139895897</v>
      </c>
      <c r="E1922" s="99">
        <v>54582.8773326874</v>
      </c>
      <c r="F1922" s="99">
        <v>42361.597336769097</v>
      </c>
      <c r="G1922" s="99">
        <v>45481.900479316697</v>
      </c>
      <c r="H1922" s="99">
        <v>0</v>
      </c>
      <c r="I1922" s="99">
        <v>0</v>
      </c>
      <c r="J1922" s="99">
        <v>94969.101104736299</v>
      </c>
      <c r="K1922" s="99">
        <v>294.63512870296802</v>
      </c>
      <c r="L1922" s="99">
        <v>259028.15787506101</v>
      </c>
      <c r="M1922" s="99">
        <v>99988.646215438799</v>
      </c>
      <c r="N1922" s="99">
        <v>18384.595885276802</v>
      </c>
      <c r="O1922" s="99">
        <v>0</v>
      </c>
      <c r="P1922" s="99">
        <v>0</v>
      </c>
      <c r="Q1922" s="99">
        <v>12796.815410018</v>
      </c>
      <c r="R1922" s="99">
        <v>0</v>
      </c>
      <c r="S1922" s="99">
        <v>0</v>
      </c>
      <c r="T1922" s="99">
        <v>45386.931038856499</v>
      </c>
      <c r="U1922" s="99">
        <v>95213.064345359802</v>
      </c>
      <c r="V1922" s="99">
        <v>24250893.7036133</v>
      </c>
      <c r="W1922" s="99">
        <v>595.409936770797</v>
      </c>
      <c r="X1922" s="99">
        <v>5185502.3925781297</v>
      </c>
      <c r="Y1922" s="99">
        <v>2513697.2611389202</v>
      </c>
      <c r="Z1922" s="99">
        <v>11226759.7542725</v>
      </c>
      <c r="AA1922" s="99">
        <v>0</v>
      </c>
      <c r="AB1922" s="99">
        <v>0</v>
      </c>
      <c r="AC1922" s="99">
        <v>37754799.410644501</v>
      </c>
      <c r="AD1922" s="99">
        <v>46848.290583610498</v>
      </c>
      <c r="AE1922" s="99">
        <v>15886808.509887701</v>
      </c>
      <c r="AF1922" s="99">
        <v>7518007.4595947303</v>
      </c>
      <c r="AG1922" s="99">
        <v>3545339.67254639</v>
      </c>
      <c r="AH1922" s="99">
        <v>0</v>
      </c>
      <c r="AI1922" s="99">
        <v>0</v>
      </c>
      <c r="AJ1922" s="99">
        <v>2793605.2484130901</v>
      </c>
      <c r="AK1922" s="99">
        <v>0</v>
      </c>
      <c r="AL1922" s="99">
        <v>0</v>
      </c>
      <c r="AM1922" s="99">
        <v>11210018.8747559</v>
      </c>
      <c r="AN1922" s="99">
        <v>37806210.338867202</v>
      </c>
      <c r="AO1922" s="99">
        <v>259705934.29101601</v>
      </c>
      <c r="AP1922" s="99">
        <v>5720.81159490347</v>
      </c>
      <c r="AQ1922" s="99">
        <v>53526036.201660201</v>
      </c>
      <c r="AR1922" s="99">
        <v>25360761.034423798</v>
      </c>
      <c r="AS1922" s="99">
        <v>94705486.565429702</v>
      </c>
      <c r="AT1922" s="99">
        <v>0</v>
      </c>
      <c r="AU1922" s="99">
        <v>0</v>
      </c>
      <c r="AV1922" s="99">
        <v>135067992.515625</v>
      </c>
      <c r="AW1922" s="99">
        <v>145899.49710082999</v>
      </c>
      <c r="AX1922" s="99">
        <v>170331380.90429699</v>
      </c>
      <c r="AY1922" s="99">
        <v>82505882.564453095</v>
      </c>
      <c r="AZ1922" s="99">
        <v>33190972.9763184</v>
      </c>
      <c r="BA1922" s="99">
        <v>0</v>
      </c>
      <c r="BB1922" s="99">
        <v>0</v>
      </c>
      <c r="BC1922" s="99">
        <v>27140213.006591801</v>
      </c>
      <c r="BD1922" s="99">
        <v>0</v>
      </c>
      <c r="BE1922" s="99">
        <v>0</v>
      </c>
      <c r="BF1922" s="99">
        <v>94555783.152343795</v>
      </c>
      <c r="BG1922" s="99">
        <v>135018300.47265601</v>
      </c>
      <c r="BH1922" s="99">
        <v>31024802.528564502</v>
      </c>
      <c r="BI1922" s="99">
        <v>442.27406467124803</v>
      </c>
      <c r="BJ1922" s="99">
        <v>8139486.9811401404</v>
      </c>
      <c r="BK1922" s="99">
        <v>6018022.43505859</v>
      </c>
      <c r="BL1922" s="99">
        <v>0</v>
      </c>
      <c r="BM1922" s="99">
        <v>0</v>
      </c>
      <c r="BN1922" s="99">
        <v>0</v>
      </c>
      <c r="BO1922" s="99">
        <v>0</v>
      </c>
      <c r="BP1922" s="99">
        <v>0</v>
      </c>
      <c r="BQ1922" s="99">
        <v>0</v>
      </c>
      <c r="BR1922" s="99">
        <v>19708249.2583008</v>
      </c>
      <c r="BS1922" s="99">
        <v>10832173.8905029</v>
      </c>
      <c r="BT1922" s="99">
        <v>0</v>
      </c>
      <c r="BU1922" s="99">
        <v>0</v>
      </c>
      <c r="BV1922" s="99">
        <v>8932366.40942383</v>
      </c>
      <c r="BW1922" s="99">
        <v>0</v>
      </c>
      <c r="BX1922" s="99">
        <v>0</v>
      </c>
      <c r="BY1922" s="99">
        <v>0</v>
      </c>
      <c r="BZ1922" s="99">
        <v>0</v>
      </c>
      <c r="CA1922" s="99">
        <v>392229.88040924101</v>
      </c>
      <c r="CB1922" s="99">
        <v>29348107.6645508</v>
      </c>
      <c r="CC1922" s="99">
        <v>309644649.15625</v>
      </c>
      <c r="CD1922" s="99">
        <v>39207060.9853516</v>
      </c>
      <c r="CE1922" s="99">
        <v>45496.095959663398</v>
      </c>
      <c r="CF1922" s="99">
        <v>11216785.292114301</v>
      </c>
      <c r="CG1922" s="99">
        <v>94564677.576171905</v>
      </c>
      <c r="CH1922" s="99">
        <v>0</v>
      </c>
      <c r="CI1922" s="99">
        <v>437728.33243560803</v>
      </c>
      <c r="CJ1922" s="99">
        <v>40786555.1025391</v>
      </c>
      <c r="CK1922" s="99">
        <v>404202667.76171899</v>
      </c>
      <c r="CL1922" s="99">
        <v>39194004.442382798</v>
      </c>
      <c r="CM1922" s="188">
        <v>531542.90818023705</v>
      </c>
      <c r="CN1922" s="188">
        <v>78290505.038085893</v>
      </c>
      <c r="CO1922" s="188">
        <v>537918357.859375</v>
      </c>
      <c r="CP1922" s="99">
        <v>39194004.442382798</v>
      </c>
      <c r="CQ1922" s="99">
        <v>0</v>
      </c>
      <c r="CR1922" s="99">
        <v>0</v>
      </c>
      <c r="CS1922" s="99">
        <v>0</v>
      </c>
      <c r="CT1922" s="99">
        <v>0</v>
      </c>
      <c r="CU1922" s="98">
        <v>55007.318397909003</v>
      </c>
      <c r="CV1922" s="98">
        <v>138910.98607072601</v>
      </c>
    </row>
    <row r="1923" spans="1:100" x14ac:dyDescent="0.2">
      <c r="A1923" s="98" t="s">
        <v>186</v>
      </c>
      <c r="B1923" s="100">
        <v>41061</v>
      </c>
      <c r="C1923" s="99">
        <v>337688.79835128802</v>
      </c>
      <c r="D1923" s="99">
        <v>4.4976693789940301</v>
      </c>
      <c r="E1923" s="99">
        <v>54530.793650150299</v>
      </c>
      <c r="F1923" s="99">
        <v>42770.657568931601</v>
      </c>
      <c r="G1923" s="99">
        <v>45684.310248374903</v>
      </c>
      <c r="H1923" s="99">
        <v>0</v>
      </c>
      <c r="I1923" s="99">
        <v>0</v>
      </c>
      <c r="J1923" s="99">
        <v>95368.001844406099</v>
      </c>
      <c r="K1923" s="99">
        <v>258.974926047027</v>
      </c>
      <c r="L1923" s="99">
        <v>261429.24694252</v>
      </c>
      <c r="M1923" s="99">
        <v>99979.779695510893</v>
      </c>
      <c r="N1923" s="99">
        <v>18266.802415132501</v>
      </c>
      <c r="O1923" s="99">
        <v>0</v>
      </c>
      <c r="P1923" s="99">
        <v>0</v>
      </c>
      <c r="Q1923" s="99">
        <v>12768.632407069201</v>
      </c>
      <c r="R1923" s="99">
        <v>0</v>
      </c>
      <c r="S1923" s="99">
        <v>0</v>
      </c>
      <c r="T1923" s="99">
        <v>45727.830298900597</v>
      </c>
      <c r="U1923" s="99">
        <v>95557.306952476501</v>
      </c>
      <c r="V1923" s="99">
        <v>24165520.6474609</v>
      </c>
      <c r="W1923" s="99">
        <v>234.99172915331999</v>
      </c>
      <c r="X1923" s="99">
        <v>5035546.1304931603</v>
      </c>
      <c r="Y1923" s="99">
        <v>2517365.2691040002</v>
      </c>
      <c r="Z1923" s="99">
        <v>11129770.0009766</v>
      </c>
      <c r="AA1923" s="99">
        <v>0</v>
      </c>
      <c r="AB1923" s="99">
        <v>0</v>
      </c>
      <c r="AC1923" s="99">
        <v>37725672.074707001</v>
      </c>
      <c r="AD1923" s="99">
        <v>40722.588971138</v>
      </c>
      <c r="AE1923" s="99">
        <v>15442523.274292</v>
      </c>
      <c r="AF1923" s="99">
        <v>7384162.82702637</v>
      </c>
      <c r="AG1923" s="99">
        <v>3488656.0132751502</v>
      </c>
      <c r="AH1923" s="99">
        <v>0</v>
      </c>
      <c r="AI1923" s="99">
        <v>0</v>
      </c>
      <c r="AJ1923" s="99">
        <v>2741486.3532104502</v>
      </c>
      <c r="AK1923" s="99">
        <v>0</v>
      </c>
      <c r="AL1923" s="99">
        <v>0</v>
      </c>
      <c r="AM1923" s="99">
        <v>11113185.5587158</v>
      </c>
      <c r="AN1923" s="99">
        <v>37758798.301757798</v>
      </c>
      <c r="AO1923" s="99">
        <v>256226953.91210899</v>
      </c>
      <c r="AP1923" s="99">
        <v>2310.2861512899399</v>
      </c>
      <c r="AQ1923" s="99">
        <v>52214588.033691399</v>
      </c>
      <c r="AR1923" s="99">
        <v>26256455.161621101</v>
      </c>
      <c r="AS1923" s="99">
        <v>94310791.447265595</v>
      </c>
      <c r="AT1923" s="99">
        <v>0</v>
      </c>
      <c r="AU1923" s="99">
        <v>0</v>
      </c>
      <c r="AV1923" s="99">
        <v>135933990.37890601</v>
      </c>
      <c r="AW1923" s="99">
        <v>128034.421316147</v>
      </c>
      <c r="AX1923" s="99">
        <v>166540344.54296899</v>
      </c>
      <c r="AY1923" s="99">
        <v>81749201.353515595</v>
      </c>
      <c r="AZ1923" s="99">
        <v>32770729.441650402</v>
      </c>
      <c r="BA1923" s="99">
        <v>0</v>
      </c>
      <c r="BB1923" s="99">
        <v>0</v>
      </c>
      <c r="BC1923" s="99">
        <v>26704731.21875</v>
      </c>
      <c r="BD1923" s="99">
        <v>0</v>
      </c>
      <c r="BE1923" s="99">
        <v>0</v>
      </c>
      <c r="BF1923" s="99">
        <v>94262267.197265595</v>
      </c>
      <c r="BG1923" s="99">
        <v>136133393.28320301</v>
      </c>
      <c r="BH1923" s="99">
        <v>30816090.3193359</v>
      </c>
      <c r="BI1923" s="99">
        <v>263.40525066480001</v>
      </c>
      <c r="BJ1923" s="99">
        <v>7919194.5278930701</v>
      </c>
      <c r="BK1923" s="99">
        <v>5887708.9805908203</v>
      </c>
      <c r="BL1923" s="99">
        <v>0</v>
      </c>
      <c r="BM1923" s="99">
        <v>0</v>
      </c>
      <c r="BN1923" s="99">
        <v>0</v>
      </c>
      <c r="BO1923" s="99">
        <v>0</v>
      </c>
      <c r="BP1923" s="99">
        <v>0</v>
      </c>
      <c r="BQ1923" s="99">
        <v>0</v>
      </c>
      <c r="BR1923" s="99">
        <v>19426371.489746101</v>
      </c>
      <c r="BS1923" s="99">
        <v>10704366.361328101</v>
      </c>
      <c r="BT1923" s="99">
        <v>0</v>
      </c>
      <c r="BU1923" s="99">
        <v>0</v>
      </c>
      <c r="BV1923" s="99">
        <v>8784382.6418456994</v>
      </c>
      <c r="BW1923" s="99">
        <v>0</v>
      </c>
      <c r="BX1923" s="99">
        <v>0</v>
      </c>
      <c r="BY1923" s="99">
        <v>0</v>
      </c>
      <c r="BZ1923" s="99">
        <v>0</v>
      </c>
      <c r="CA1923" s="99">
        <v>392372.74631118798</v>
      </c>
      <c r="CB1923" s="99">
        <v>29286770.698974598</v>
      </c>
      <c r="CC1923" s="99">
        <v>308905517.390625</v>
      </c>
      <c r="CD1923" s="99">
        <v>38796977.593261696</v>
      </c>
      <c r="CE1923" s="99">
        <v>45671.606213569597</v>
      </c>
      <c r="CF1923" s="99">
        <v>11133224.127441401</v>
      </c>
      <c r="CG1923" s="99">
        <v>94375596.663085893</v>
      </c>
      <c r="CH1923" s="99">
        <v>0</v>
      </c>
      <c r="CI1923" s="99">
        <v>438046.02423477202</v>
      </c>
      <c r="CJ1923" s="99">
        <v>40404243.6328125</v>
      </c>
      <c r="CK1923" s="99">
        <v>403280074.35546899</v>
      </c>
      <c r="CL1923" s="99">
        <v>38661251.047363304</v>
      </c>
      <c r="CM1923" s="188">
        <v>532087.593544006</v>
      </c>
      <c r="CN1923" s="188">
        <v>78179893.375</v>
      </c>
      <c r="CO1923" s="188">
        <v>540145961.99218798</v>
      </c>
      <c r="CP1923" s="99">
        <v>38661251.047363304</v>
      </c>
      <c r="CQ1923" s="99">
        <v>0</v>
      </c>
      <c r="CR1923" s="99">
        <v>0</v>
      </c>
      <c r="CS1923" s="99">
        <v>0</v>
      </c>
      <c r="CT1923" s="99">
        <v>0</v>
      </c>
      <c r="CU1923" s="98">
        <v>54732.948147007002</v>
      </c>
      <c r="CV1923" s="98">
        <v>139536.13318484399</v>
      </c>
    </row>
    <row r="1924" spans="1:100" x14ac:dyDescent="0.2">
      <c r="A1924" s="98" t="s">
        <v>186</v>
      </c>
      <c r="B1924" s="100">
        <v>41153</v>
      </c>
      <c r="C1924" s="99">
        <v>337153.98768615699</v>
      </c>
      <c r="D1924" s="99">
        <v>5.3389514839509502</v>
      </c>
      <c r="E1924" s="99">
        <v>53661.171051025398</v>
      </c>
      <c r="F1924" s="99">
        <v>42702.943834781603</v>
      </c>
      <c r="G1924" s="99">
        <v>45674.445084571802</v>
      </c>
      <c r="H1924" s="99">
        <v>0</v>
      </c>
      <c r="I1924" s="99">
        <v>0</v>
      </c>
      <c r="J1924" s="99">
        <v>95364.996976852402</v>
      </c>
      <c r="K1924" s="99">
        <v>268.02245149388898</v>
      </c>
      <c r="L1924" s="99">
        <v>261442.18050384501</v>
      </c>
      <c r="M1924" s="99">
        <v>100559.26361656201</v>
      </c>
      <c r="N1924" s="99">
        <v>18099.984644413002</v>
      </c>
      <c r="O1924" s="99">
        <v>0</v>
      </c>
      <c r="P1924" s="99">
        <v>0</v>
      </c>
      <c r="Q1924" s="99">
        <v>12584.1066654921</v>
      </c>
      <c r="R1924" s="99">
        <v>0</v>
      </c>
      <c r="S1924" s="99">
        <v>0</v>
      </c>
      <c r="T1924" s="99">
        <v>45756.243032932303</v>
      </c>
      <c r="U1924" s="99">
        <v>95615.359477996797</v>
      </c>
      <c r="V1924" s="99">
        <v>23861458.458740201</v>
      </c>
      <c r="W1924" s="99">
        <v>285.005254048854</v>
      </c>
      <c r="X1924" s="99">
        <v>4884569.0512084998</v>
      </c>
      <c r="Y1924" s="99">
        <v>2447967.3366394001</v>
      </c>
      <c r="Z1924" s="99">
        <v>10988162.9931641</v>
      </c>
      <c r="AA1924" s="99">
        <v>0</v>
      </c>
      <c r="AB1924" s="99">
        <v>0</v>
      </c>
      <c r="AC1924" s="99">
        <v>37843404.205566399</v>
      </c>
      <c r="AD1924" s="99">
        <v>41774.316346168504</v>
      </c>
      <c r="AE1924" s="99">
        <v>15199950.2501221</v>
      </c>
      <c r="AF1924" s="99">
        <v>7359360.75317383</v>
      </c>
      <c r="AG1924" s="99">
        <v>3433193.8047790499</v>
      </c>
      <c r="AH1924" s="99">
        <v>0</v>
      </c>
      <c r="AI1924" s="99">
        <v>0</v>
      </c>
      <c r="AJ1924" s="99">
        <v>2662860.5710754399</v>
      </c>
      <c r="AK1924" s="99">
        <v>0</v>
      </c>
      <c r="AL1924" s="99">
        <v>0</v>
      </c>
      <c r="AM1924" s="99">
        <v>11008850.456665</v>
      </c>
      <c r="AN1924" s="99">
        <v>37887527.964355499</v>
      </c>
      <c r="AO1924" s="99">
        <v>253775264.48046899</v>
      </c>
      <c r="AP1924" s="99">
        <v>2932.4882308840802</v>
      </c>
      <c r="AQ1924" s="99">
        <v>49977984.293945298</v>
      </c>
      <c r="AR1924" s="99">
        <v>24246759.840576202</v>
      </c>
      <c r="AS1924" s="99">
        <v>93993548.793945298</v>
      </c>
      <c r="AT1924" s="99">
        <v>0</v>
      </c>
      <c r="AU1924" s="99">
        <v>0</v>
      </c>
      <c r="AV1924" s="99">
        <v>137350453.10351601</v>
      </c>
      <c r="AW1924" s="99">
        <v>132670.23409652701</v>
      </c>
      <c r="AX1924" s="99">
        <v>164214395.68945301</v>
      </c>
      <c r="AY1924" s="99">
        <v>81897281.300781295</v>
      </c>
      <c r="AZ1924" s="99">
        <v>32514829.622558601</v>
      </c>
      <c r="BA1924" s="99">
        <v>0</v>
      </c>
      <c r="BB1924" s="99">
        <v>0</v>
      </c>
      <c r="BC1924" s="99">
        <v>26194879.045410201</v>
      </c>
      <c r="BD1924" s="99">
        <v>0</v>
      </c>
      <c r="BE1924" s="99">
        <v>0</v>
      </c>
      <c r="BF1924" s="99">
        <v>94168598.722656295</v>
      </c>
      <c r="BG1924" s="99">
        <v>137591011.64453101</v>
      </c>
      <c r="BH1924" s="99">
        <v>31828402.4370117</v>
      </c>
      <c r="BI1924" s="99">
        <v>327.26838327944301</v>
      </c>
      <c r="BJ1924" s="99">
        <v>7876738.25634766</v>
      </c>
      <c r="BK1924" s="99">
        <v>5822341.6986694299</v>
      </c>
      <c r="BL1924" s="99">
        <v>0</v>
      </c>
      <c r="BM1924" s="99">
        <v>0</v>
      </c>
      <c r="BN1924" s="99">
        <v>0</v>
      </c>
      <c r="BO1924" s="99">
        <v>0</v>
      </c>
      <c r="BP1924" s="99">
        <v>0</v>
      </c>
      <c r="BQ1924" s="99">
        <v>0</v>
      </c>
      <c r="BR1924" s="99">
        <v>19792013.0148926</v>
      </c>
      <c r="BS1924" s="99">
        <v>10673436.997436499</v>
      </c>
      <c r="BT1924" s="99">
        <v>0</v>
      </c>
      <c r="BU1924" s="99">
        <v>0</v>
      </c>
      <c r="BV1924" s="99">
        <v>8679933.00146484</v>
      </c>
      <c r="BW1924" s="99">
        <v>0</v>
      </c>
      <c r="BX1924" s="99">
        <v>0</v>
      </c>
      <c r="BY1924" s="99">
        <v>0</v>
      </c>
      <c r="BZ1924" s="99">
        <v>0</v>
      </c>
      <c r="CA1924" s="99">
        <v>390887.49900054903</v>
      </c>
      <c r="CB1924" s="99">
        <v>28692980.8818359</v>
      </c>
      <c r="CC1924" s="99">
        <v>305245800.80468798</v>
      </c>
      <c r="CD1924" s="99">
        <v>39607214.8916016</v>
      </c>
      <c r="CE1924" s="99">
        <v>45688.431930065199</v>
      </c>
      <c r="CF1924" s="99">
        <v>10952467.181274399</v>
      </c>
      <c r="CG1924" s="99">
        <v>93794896.848632798</v>
      </c>
      <c r="CH1924" s="99">
        <v>0</v>
      </c>
      <c r="CI1924" s="99">
        <v>436601.909034729</v>
      </c>
      <c r="CJ1924" s="99">
        <v>39737109.328613304</v>
      </c>
      <c r="CK1924" s="99">
        <v>399306260.671875</v>
      </c>
      <c r="CL1924" s="99">
        <v>39622721.621093802</v>
      </c>
      <c r="CM1924" s="188">
        <v>530812.58373260498</v>
      </c>
      <c r="CN1924" s="188">
        <v>77615313.719726607</v>
      </c>
      <c r="CO1924" s="188">
        <v>538548154.828125</v>
      </c>
      <c r="CP1924" s="99">
        <v>39622721.621093802</v>
      </c>
      <c r="CQ1924" s="99">
        <v>0</v>
      </c>
      <c r="CR1924" s="99">
        <v>0</v>
      </c>
      <c r="CS1924" s="99">
        <v>0</v>
      </c>
      <c r="CT1924" s="99">
        <v>0</v>
      </c>
      <c r="CU1924" s="98">
        <v>53816.181197609003</v>
      </c>
      <c r="CV1924" s="98">
        <v>139536.89923821299</v>
      </c>
    </row>
    <row r="1925" spans="1:100" x14ac:dyDescent="0.2">
      <c r="A1925" s="98" t="s">
        <v>186</v>
      </c>
      <c r="B1925" s="100">
        <v>41244</v>
      </c>
      <c r="C1925" s="99">
        <v>337131.05390167201</v>
      </c>
      <c r="D1925" s="99">
        <v>5.6001878059469199</v>
      </c>
      <c r="E1925" s="99">
        <v>53147.597337245898</v>
      </c>
      <c r="F1925" s="99">
        <v>42277.163130283399</v>
      </c>
      <c r="G1925" s="99">
        <v>45554.9923481941</v>
      </c>
      <c r="H1925" s="99">
        <v>0</v>
      </c>
      <c r="I1925" s="99">
        <v>0</v>
      </c>
      <c r="J1925" s="99">
        <v>95659.166799545303</v>
      </c>
      <c r="K1925" s="99">
        <v>258.054701499641</v>
      </c>
      <c r="L1925" s="99">
        <v>259346.81889915501</v>
      </c>
      <c r="M1925" s="99">
        <v>100715.79737091099</v>
      </c>
      <c r="N1925" s="99">
        <v>17863.508959770199</v>
      </c>
      <c r="O1925" s="99">
        <v>0</v>
      </c>
      <c r="P1925" s="99">
        <v>0</v>
      </c>
      <c r="Q1925" s="99">
        <v>12495.021563291601</v>
      </c>
      <c r="R1925" s="99">
        <v>0</v>
      </c>
      <c r="S1925" s="99">
        <v>0</v>
      </c>
      <c r="T1925" s="99">
        <v>45370.985731601701</v>
      </c>
      <c r="U1925" s="99">
        <v>96025.590863227801</v>
      </c>
      <c r="V1925" s="99">
        <v>23863378.138183601</v>
      </c>
      <c r="W1925" s="99">
        <v>501.85454778000701</v>
      </c>
      <c r="X1925" s="99">
        <v>4795484.9010009803</v>
      </c>
      <c r="Y1925" s="99">
        <v>2427646.1634826702</v>
      </c>
      <c r="Z1925" s="99">
        <v>10933633.1025391</v>
      </c>
      <c r="AA1925" s="99">
        <v>0</v>
      </c>
      <c r="AB1925" s="99">
        <v>0</v>
      </c>
      <c r="AC1925" s="99">
        <v>37966110.6572266</v>
      </c>
      <c r="AD1925" s="99">
        <v>40762.748483657801</v>
      </c>
      <c r="AE1925" s="99">
        <v>15229703.15271</v>
      </c>
      <c r="AF1925" s="99">
        <v>7372523.5064086895</v>
      </c>
      <c r="AG1925" s="99">
        <v>3380431.1166686998</v>
      </c>
      <c r="AH1925" s="99">
        <v>0</v>
      </c>
      <c r="AI1925" s="99">
        <v>0</v>
      </c>
      <c r="AJ1925" s="99">
        <v>2678580.5306701702</v>
      </c>
      <c r="AK1925" s="99">
        <v>0</v>
      </c>
      <c r="AL1925" s="99">
        <v>0</v>
      </c>
      <c r="AM1925" s="99">
        <v>10922635.677978501</v>
      </c>
      <c r="AN1925" s="99">
        <v>38005297.887207001</v>
      </c>
      <c r="AO1925" s="99">
        <v>255874705.27343801</v>
      </c>
      <c r="AP1925" s="99">
        <v>4491.1675930023202</v>
      </c>
      <c r="AQ1925" s="99">
        <v>50297243.024902299</v>
      </c>
      <c r="AR1925" s="99">
        <v>24665157.684082001</v>
      </c>
      <c r="AS1925" s="99">
        <v>93112599.622070298</v>
      </c>
      <c r="AT1925" s="99">
        <v>0</v>
      </c>
      <c r="AU1925" s="99">
        <v>0</v>
      </c>
      <c r="AV1925" s="99">
        <v>138329130.76171899</v>
      </c>
      <c r="AW1925" s="99">
        <v>129808.593289375</v>
      </c>
      <c r="AX1925" s="99">
        <v>165182674.70507801</v>
      </c>
      <c r="AY1925" s="99">
        <v>82473137.947265595</v>
      </c>
      <c r="AZ1925" s="99">
        <v>32074395.7275391</v>
      </c>
      <c r="BA1925" s="99">
        <v>0</v>
      </c>
      <c r="BB1925" s="99">
        <v>0</v>
      </c>
      <c r="BC1925" s="99">
        <v>26290307.065673798</v>
      </c>
      <c r="BD1925" s="99">
        <v>0</v>
      </c>
      <c r="BE1925" s="99">
        <v>0</v>
      </c>
      <c r="BF1925" s="99">
        <v>92928039.841796905</v>
      </c>
      <c r="BG1925" s="99">
        <v>138469788.05468801</v>
      </c>
      <c r="BH1925" s="99">
        <v>31717261.935302701</v>
      </c>
      <c r="BI1925" s="99">
        <v>475.62134052068001</v>
      </c>
      <c r="BJ1925" s="99">
        <v>7667409.6270141602</v>
      </c>
      <c r="BK1925" s="99">
        <v>5693499.4898071298</v>
      </c>
      <c r="BL1925" s="99">
        <v>0</v>
      </c>
      <c r="BM1925" s="99">
        <v>0</v>
      </c>
      <c r="BN1925" s="99">
        <v>0</v>
      </c>
      <c r="BO1925" s="99">
        <v>0</v>
      </c>
      <c r="BP1925" s="99">
        <v>0</v>
      </c>
      <c r="BQ1925" s="99">
        <v>0</v>
      </c>
      <c r="BR1925" s="99">
        <v>20023777.127685498</v>
      </c>
      <c r="BS1925" s="99">
        <v>10608971.9688721</v>
      </c>
      <c r="BT1925" s="99">
        <v>0</v>
      </c>
      <c r="BU1925" s="99">
        <v>0</v>
      </c>
      <c r="BV1925" s="99">
        <v>8753043.6284179706</v>
      </c>
      <c r="BW1925" s="99">
        <v>0</v>
      </c>
      <c r="BX1925" s="99">
        <v>0</v>
      </c>
      <c r="BY1925" s="99">
        <v>0</v>
      </c>
      <c r="BZ1925" s="99">
        <v>0</v>
      </c>
      <c r="CA1925" s="99">
        <v>390198.343906403</v>
      </c>
      <c r="CB1925" s="99">
        <v>28647377.831298798</v>
      </c>
      <c r="CC1925" s="99">
        <v>307502849.55078101</v>
      </c>
      <c r="CD1925" s="99">
        <v>39376584.764160201</v>
      </c>
      <c r="CE1925" s="99">
        <v>45548.755441665598</v>
      </c>
      <c r="CF1925" s="99">
        <v>10929706.8206787</v>
      </c>
      <c r="CG1925" s="99">
        <v>93030318.557617202</v>
      </c>
      <c r="CH1925" s="99">
        <v>0</v>
      </c>
      <c r="CI1925" s="99">
        <v>435709.88910675002</v>
      </c>
      <c r="CJ1925" s="99">
        <v>39487656.576660201</v>
      </c>
      <c r="CK1925" s="99">
        <v>400670385.57421899</v>
      </c>
      <c r="CL1925" s="99">
        <v>39560066.338867202</v>
      </c>
      <c r="CM1925" s="188">
        <v>530059.23196411098</v>
      </c>
      <c r="CN1925" s="188">
        <v>77432383.354492202</v>
      </c>
      <c r="CO1925" s="188">
        <v>539865781.17968798</v>
      </c>
      <c r="CP1925" s="99">
        <v>39560066.338867202</v>
      </c>
      <c r="CQ1925" s="99">
        <v>0</v>
      </c>
      <c r="CR1925" s="99">
        <v>0</v>
      </c>
      <c r="CS1925" s="99">
        <v>0</v>
      </c>
      <c r="CT1925" s="99">
        <v>0</v>
      </c>
      <c r="CU1925" s="98">
        <v>53450.675662428999</v>
      </c>
      <c r="CV1925" s="98">
        <v>139765.39476611401</v>
      </c>
    </row>
    <row r="1926" spans="1:100" x14ac:dyDescent="0.2">
      <c r="A1926" s="98" t="s">
        <v>186</v>
      </c>
      <c r="B1926" s="100">
        <v>41334</v>
      </c>
      <c r="C1926" s="99">
        <v>332651.415157318</v>
      </c>
      <c r="D1926" s="99">
        <v>4.7204123489791501</v>
      </c>
      <c r="E1926" s="99">
        <v>51397.487461566903</v>
      </c>
      <c r="F1926" s="99">
        <v>40733.090334892302</v>
      </c>
      <c r="G1926" s="99">
        <v>45558.524817466699</v>
      </c>
      <c r="H1926" s="99">
        <v>0</v>
      </c>
      <c r="I1926" s="99">
        <v>0</v>
      </c>
      <c r="J1926" s="99">
        <v>95979.077546119704</v>
      </c>
      <c r="K1926" s="99">
        <v>233.126087604091</v>
      </c>
      <c r="L1926" s="99">
        <v>25942.971718549699</v>
      </c>
      <c r="M1926" s="99">
        <v>100210.629394531</v>
      </c>
      <c r="N1926" s="99">
        <v>17617.319836378101</v>
      </c>
      <c r="O1926" s="99">
        <v>0</v>
      </c>
      <c r="P1926" s="99">
        <v>227015.44957923901</v>
      </c>
      <c r="Q1926" s="99">
        <v>12395.3882375956</v>
      </c>
      <c r="R1926" s="99">
        <v>0</v>
      </c>
      <c r="S1926" s="99">
        <v>45467.111386776</v>
      </c>
      <c r="T1926" s="99">
        <v>0</v>
      </c>
      <c r="U1926" s="99">
        <v>96179.431710243196</v>
      </c>
      <c r="V1926" s="99">
        <v>23393034.426513702</v>
      </c>
      <c r="W1926" s="99">
        <v>294.40323009714501</v>
      </c>
      <c r="X1926" s="99">
        <v>4537556.7586669903</v>
      </c>
      <c r="Y1926" s="99">
        <v>2317806.8209533701</v>
      </c>
      <c r="Z1926" s="99">
        <v>10825347.732177701</v>
      </c>
      <c r="AA1926" s="99">
        <v>0</v>
      </c>
      <c r="AB1926" s="99">
        <v>0</v>
      </c>
      <c r="AC1926" s="99">
        <v>38055678.275878899</v>
      </c>
      <c r="AD1926" s="99">
        <v>39616.020588398002</v>
      </c>
      <c r="AE1926" s="99">
        <v>350246.74984741199</v>
      </c>
      <c r="AF1926" s="99">
        <v>7242536.4455566397</v>
      </c>
      <c r="AG1926" s="99">
        <v>3320900.2677307101</v>
      </c>
      <c r="AH1926" s="99">
        <v>0</v>
      </c>
      <c r="AI1926" s="99">
        <v>14148472.5740967</v>
      </c>
      <c r="AJ1926" s="99">
        <v>2629776.9346008301</v>
      </c>
      <c r="AK1926" s="99">
        <v>0</v>
      </c>
      <c r="AL1926" s="99">
        <v>10763016.8519287</v>
      </c>
      <c r="AM1926" s="99">
        <v>0</v>
      </c>
      <c r="AN1926" s="99">
        <v>38053309.768066399</v>
      </c>
      <c r="AO1926" s="99">
        <v>248720780.86523399</v>
      </c>
      <c r="AP1926" s="99">
        <v>3331.2510686814799</v>
      </c>
      <c r="AQ1926" s="99">
        <v>46786343.142089799</v>
      </c>
      <c r="AR1926" s="99">
        <v>23418472.948486298</v>
      </c>
      <c r="AS1926" s="99">
        <v>91811463.365234405</v>
      </c>
      <c r="AT1926" s="99">
        <v>0</v>
      </c>
      <c r="AU1926" s="99">
        <v>0</v>
      </c>
      <c r="AV1926" s="99">
        <v>138789717.64453101</v>
      </c>
      <c r="AW1926" s="99">
        <v>126582.791750908</v>
      </c>
      <c r="AX1926" s="99">
        <v>5367689.6178588904</v>
      </c>
      <c r="AY1926" s="99">
        <v>80686149.532226607</v>
      </c>
      <c r="AZ1926" s="99">
        <v>31498285.815917999</v>
      </c>
      <c r="BA1926" s="99">
        <v>0</v>
      </c>
      <c r="BB1926" s="99">
        <v>150473451.51757801</v>
      </c>
      <c r="BC1926" s="99">
        <v>25813942.599609401</v>
      </c>
      <c r="BD1926" s="99">
        <v>0</v>
      </c>
      <c r="BE1926" s="99">
        <v>91273610.248046905</v>
      </c>
      <c r="BF1926" s="99">
        <v>0</v>
      </c>
      <c r="BG1926" s="99">
        <v>139307048.890625</v>
      </c>
      <c r="BH1926" s="99">
        <v>43576347.130371101</v>
      </c>
      <c r="BI1926" s="99">
        <v>490.22330064326502</v>
      </c>
      <c r="BJ1926" s="99">
        <v>9046491.0537109394</v>
      </c>
      <c r="BK1926" s="99">
        <v>6022269.8239746103</v>
      </c>
      <c r="BL1926" s="99">
        <v>0</v>
      </c>
      <c r="BM1926" s="99">
        <v>0</v>
      </c>
      <c r="BN1926" s="99">
        <v>0</v>
      </c>
      <c r="BO1926" s="99">
        <v>0</v>
      </c>
      <c r="BP1926" s="99">
        <v>0</v>
      </c>
      <c r="BQ1926" s="99">
        <v>0</v>
      </c>
      <c r="BR1926" s="99">
        <v>21815664.756103501</v>
      </c>
      <c r="BS1926" s="99">
        <v>11498293.7462158</v>
      </c>
      <c r="BT1926" s="99">
        <v>0</v>
      </c>
      <c r="BU1926" s="99">
        <v>10336813.9998779</v>
      </c>
      <c r="BV1926" s="99">
        <v>9640143.6730956994</v>
      </c>
      <c r="BW1926" s="99">
        <v>0</v>
      </c>
      <c r="BX1926" s="99">
        <v>7472131.9247436495</v>
      </c>
      <c r="BY1926" s="99">
        <v>0</v>
      </c>
      <c r="BZ1926" s="99">
        <v>0</v>
      </c>
      <c r="CA1926" s="99">
        <v>383895.07717132597</v>
      </c>
      <c r="CB1926" s="99">
        <v>27979659.6479492</v>
      </c>
      <c r="CC1926" s="99">
        <v>295267996.17968798</v>
      </c>
      <c r="CD1926" s="99">
        <v>52689755.299316399</v>
      </c>
      <c r="CE1926" s="99">
        <v>45555.707499980897</v>
      </c>
      <c r="CF1926" s="99">
        <v>10842815.5195313</v>
      </c>
      <c r="CG1926" s="99">
        <v>92122812.715820298</v>
      </c>
      <c r="CH1926" s="99">
        <v>0</v>
      </c>
      <c r="CI1926" s="99">
        <v>429465.7421875</v>
      </c>
      <c r="CJ1926" s="99">
        <v>38879132.119140603</v>
      </c>
      <c r="CK1926" s="99">
        <v>387020304.80468798</v>
      </c>
      <c r="CL1926" s="99">
        <v>59925122.436035201</v>
      </c>
      <c r="CM1926" s="188">
        <v>524203.93915176397</v>
      </c>
      <c r="CN1926" s="188">
        <v>77014886.839843795</v>
      </c>
      <c r="CO1926" s="188">
        <v>526395881.52343798</v>
      </c>
      <c r="CP1926" s="99">
        <v>59925122.436035201</v>
      </c>
      <c r="CQ1926" s="99">
        <v>0</v>
      </c>
      <c r="CR1926" s="99">
        <v>0</v>
      </c>
      <c r="CS1926" s="99">
        <v>0</v>
      </c>
      <c r="CT1926" s="99">
        <v>0</v>
      </c>
      <c r="CU1926" s="98">
        <v>51672.361248914996</v>
      </c>
      <c r="CV1926" s="98">
        <v>139987.030649161</v>
      </c>
    </row>
    <row r="1927" spans="1:100" x14ac:dyDescent="0.2">
      <c r="A1927" s="98" t="s">
        <v>186</v>
      </c>
      <c r="B1927" s="100">
        <v>41426</v>
      </c>
      <c r="C1927" s="99">
        <v>332645.63769912702</v>
      </c>
      <c r="D1927" s="99">
        <v>5.4050739519880198</v>
      </c>
      <c r="E1927" s="99">
        <v>50416.188021182999</v>
      </c>
      <c r="F1927" s="99">
        <v>40129.059948921204</v>
      </c>
      <c r="G1927" s="99">
        <v>45549.857313633001</v>
      </c>
      <c r="H1927" s="99">
        <v>0</v>
      </c>
      <c r="I1927" s="99">
        <v>0</v>
      </c>
      <c r="J1927" s="99">
        <v>96195.486233711199</v>
      </c>
      <c r="K1927" s="99">
        <v>203.16432752460199</v>
      </c>
      <c r="L1927" s="99">
        <v>20069.023724317602</v>
      </c>
      <c r="M1927" s="99">
        <v>101217.727172852</v>
      </c>
      <c r="N1927" s="99">
        <v>17340.334007263202</v>
      </c>
      <c r="O1927" s="99">
        <v>0</v>
      </c>
      <c r="P1927" s="99">
        <v>233008.10196304301</v>
      </c>
      <c r="Q1927" s="99">
        <v>12356.627524375899</v>
      </c>
      <c r="R1927" s="99">
        <v>0</v>
      </c>
      <c r="S1927" s="99">
        <v>45590.2701020241</v>
      </c>
      <c r="T1927" s="99">
        <v>0</v>
      </c>
      <c r="U1927" s="99">
        <v>96358.349979400606</v>
      </c>
      <c r="V1927" s="99">
        <v>23360262.8051758</v>
      </c>
      <c r="W1927" s="99">
        <v>265.20887845009599</v>
      </c>
      <c r="X1927" s="99">
        <v>4424592.4282836895</v>
      </c>
      <c r="Y1927" s="99">
        <v>2261080.1557922401</v>
      </c>
      <c r="Z1927" s="99">
        <v>10760261.4262695</v>
      </c>
      <c r="AA1927" s="99">
        <v>0</v>
      </c>
      <c r="AB1927" s="99">
        <v>0</v>
      </c>
      <c r="AC1927" s="99">
        <v>38019664.498535201</v>
      </c>
      <c r="AD1927" s="99">
        <v>32332.814627409</v>
      </c>
      <c r="AE1927" s="99">
        <v>225655.88609886201</v>
      </c>
      <c r="AF1927" s="99">
        <v>7306228.5598754901</v>
      </c>
      <c r="AG1927" s="99">
        <v>3250983.84457397</v>
      </c>
      <c r="AH1927" s="99">
        <v>0</v>
      </c>
      <c r="AI1927" s="99">
        <v>14364013.829833999</v>
      </c>
      <c r="AJ1927" s="99">
        <v>2613233.4280090299</v>
      </c>
      <c r="AK1927" s="99">
        <v>0</v>
      </c>
      <c r="AL1927" s="99">
        <v>10782808.809936499</v>
      </c>
      <c r="AM1927" s="99">
        <v>0</v>
      </c>
      <c r="AN1927" s="99">
        <v>38092748.75</v>
      </c>
      <c r="AO1927" s="99">
        <v>248642099.77148399</v>
      </c>
      <c r="AP1927" s="99">
        <v>2878.90351942182</v>
      </c>
      <c r="AQ1927" s="99">
        <v>45538211.464355499</v>
      </c>
      <c r="AR1927" s="99">
        <v>22627477.325439502</v>
      </c>
      <c r="AS1927" s="99">
        <v>91242256.206054702</v>
      </c>
      <c r="AT1927" s="99">
        <v>0</v>
      </c>
      <c r="AU1927" s="99">
        <v>0</v>
      </c>
      <c r="AV1927" s="99">
        <v>139716177.50390601</v>
      </c>
      <c r="AW1927" s="99">
        <v>103524.567923546</v>
      </c>
      <c r="AX1927" s="99">
        <v>3474442.6171264602</v>
      </c>
      <c r="AY1927" s="99">
        <v>81996938.280273393</v>
      </c>
      <c r="AZ1927" s="99">
        <v>30906742.3198242</v>
      </c>
      <c r="BA1927" s="99">
        <v>0</v>
      </c>
      <c r="BB1927" s="99">
        <v>153091000.90039101</v>
      </c>
      <c r="BC1927" s="99">
        <v>25825119.8134766</v>
      </c>
      <c r="BD1927" s="99">
        <v>0</v>
      </c>
      <c r="BE1927" s="99">
        <v>91578029.619140595</v>
      </c>
      <c r="BF1927" s="99">
        <v>0</v>
      </c>
      <c r="BG1927" s="99">
        <v>139339381.53906301</v>
      </c>
      <c r="BH1927" s="99">
        <v>44151485.4462891</v>
      </c>
      <c r="BI1927" s="99">
        <v>331.71696768701099</v>
      </c>
      <c r="BJ1927" s="99">
        <v>8922804.69384766</v>
      </c>
      <c r="BK1927" s="99">
        <v>5961447.4771728497</v>
      </c>
      <c r="BL1927" s="99">
        <v>0</v>
      </c>
      <c r="BM1927" s="99">
        <v>0</v>
      </c>
      <c r="BN1927" s="99">
        <v>0</v>
      </c>
      <c r="BO1927" s="99">
        <v>0</v>
      </c>
      <c r="BP1927" s="99">
        <v>0</v>
      </c>
      <c r="BQ1927" s="99">
        <v>0</v>
      </c>
      <c r="BR1927" s="99">
        <v>22156944.119384799</v>
      </c>
      <c r="BS1927" s="99">
        <v>11361998.5194092</v>
      </c>
      <c r="BT1927" s="99">
        <v>0</v>
      </c>
      <c r="BU1927" s="99">
        <v>10592978.629882799</v>
      </c>
      <c r="BV1927" s="99">
        <v>9656441.9764404297</v>
      </c>
      <c r="BW1927" s="99">
        <v>0</v>
      </c>
      <c r="BX1927" s="99">
        <v>7645202.7048339797</v>
      </c>
      <c r="BY1927" s="99">
        <v>0</v>
      </c>
      <c r="BZ1927" s="99">
        <v>0</v>
      </c>
      <c r="CA1927" s="99">
        <v>383168.76232528698</v>
      </c>
      <c r="CB1927" s="99">
        <v>27873260.9377441</v>
      </c>
      <c r="CC1927" s="99">
        <v>295778694.99218798</v>
      </c>
      <c r="CD1927" s="99">
        <v>53162741.503417999</v>
      </c>
      <c r="CE1927" s="99">
        <v>45541.161623001099</v>
      </c>
      <c r="CF1927" s="99">
        <v>10764499.6413574</v>
      </c>
      <c r="CG1927" s="99">
        <v>91274401.832031295</v>
      </c>
      <c r="CH1927" s="99">
        <v>0</v>
      </c>
      <c r="CI1927" s="99">
        <v>428734.17780685402</v>
      </c>
      <c r="CJ1927" s="99">
        <v>38649365.613281302</v>
      </c>
      <c r="CK1927" s="99">
        <v>387248155.76953101</v>
      </c>
      <c r="CL1927" s="99">
        <v>60299245.676269501</v>
      </c>
      <c r="CM1927" s="188">
        <v>523522.09089279198</v>
      </c>
      <c r="CN1927" s="188">
        <v>76765182.631835893</v>
      </c>
      <c r="CO1927" s="188">
        <v>527223975.79296899</v>
      </c>
      <c r="CP1927" s="99">
        <v>60299245.676269501</v>
      </c>
      <c r="CQ1927" s="99">
        <v>0</v>
      </c>
      <c r="CR1927" s="99">
        <v>0</v>
      </c>
      <c r="CS1927" s="99">
        <v>0</v>
      </c>
      <c r="CT1927" s="99">
        <v>0</v>
      </c>
      <c r="CU1927" s="98">
        <v>50599.450116296997</v>
      </c>
      <c r="CV1927" s="98">
        <v>140184.69729772801</v>
      </c>
    </row>
    <row r="1928" spans="1:100" x14ac:dyDescent="0.2">
      <c r="A1928" s="98" t="s">
        <v>186</v>
      </c>
      <c r="B1928" s="100">
        <v>41518</v>
      </c>
      <c r="C1928" s="99">
        <v>332060.79276657099</v>
      </c>
      <c r="D1928" s="99">
        <v>4.2463529989472599</v>
      </c>
      <c r="E1928" s="99">
        <v>50349.375065803499</v>
      </c>
      <c r="F1928" s="99">
        <v>40562.0200691223</v>
      </c>
      <c r="G1928" s="99">
        <v>45435.498245239301</v>
      </c>
      <c r="H1928" s="99">
        <v>0</v>
      </c>
      <c r="I1928" s="99">
        <v>0</v>
      </c>
      <c r="J1928" s="99">
        <v>96187.4552431107</v>
      </c>
      <c r="K1928" s="99">
        <v>192.90380803309401</v>
      </c>
      <c r="L1928" s="99">
        <v>1998.3118829280099</v>
      </c>
      <c r="M1928" s="99">
        <v>101623.532289505</v>
      </c>
      <c r="N1928" s="99">
        <v>17126.046501874898</v>
      </c>
      <c r="O1928" s="99">
        <v>0</v>
      </c>
      <c r="P1928" s="99">
        <v>250069.043828964</v>
      </c>
      <c r="Q1928" s="99">
        <v>12287.5981965065</v>
      </c>
      <c r="R1928" s="99">
        <v>0</v>
      </c>
      <c r="S1928" s="99">
        <v>45469.538341999098</v>
      </c>
      <c r="T1928" s="99">
        <v>0</v>
      </c>
      <c r="U1928" s="99">
        <v>96382.351051330596</v>
      </c>
      <c r="V1928" s="99">
        <v>23199197.4382324</v>
      </c>
      <c r="W1928" s="99">
        <v>475.39915045350801</v>
      </c>
      <c r="X1928" s="99">
        <v>4416578.89660645</v>
      </c>
      <c r="Y1928" s="99">
        <v>2281459.9284973098</v>
      </c>
      <c r="Z1928" s="99">
        <v>10625136.9521484</v>
      </c>
      <c r="AA1928" s="99">
        <v>0</v>
      </c>
      <c r="AB1928" s="99">
        <v>0</v>
      </c>
      <c r="AC1928" s="99">
        <v>38264231.4296875</v>
      </c>
      <c r="AD1928" s="99">
        <v>26990.451249360998</v>
      </c>
      <c r="AE1928" s="99">
        <v>37467.958593845397</v>
      </c>
      <c r="AF1928" s="99">
        <v>7320957.66943359</v>
      </c>
      <c r="AG1928" s="99">
        <v>3187294.3098449698</v>
      </c>
      <c r="AH1928" s="99">
        <v>0</v>
      </c>
      <c r="AI1928" s="99">
        <v>14438718.2819824</v>
      </c>
      <c r="AJ1928" s="99">
        <v>2613172.79214478</v>
      </c>
      <c r="AK1928" s="99">
        <v>0</v>
      </c>
      <c r="AL1928" s="99">
        <v>10651160.434936499</v>
      </c>
      <c r="AM1928" s="99">
        <v>0</v>
      </c>
      <c r="AN1928" s="99">
        <v>38291986.877441399</v>
      </c>
      <c r="AO1928" s="99">
        <v>248593096.75976601</v>
      </c>
      <c r="AP1928" s="99">
        <v>4397.6446615457498</v>
      </c>
      <c r="AQ1928" s="99">
        <v>44712668.749511696</v>
      </c>
      <c r="AR1928" s="99">
        <v>21411931.209716801</v>
      </c>
      <c r="AS1928" s="99">
        <v>89998799.458984405</v>
      </c>
      <c r="AT1928" s="99">
        <v>0</v>
      </c>
      <c r="AU1928" s="99">
        <v>0</v>
      </c>
      <c r="AV1928" s="99">
        <v>139799900.26367199</v>
      </c>
      <c r="AW1928" s="99">
        <v>86594.072925567598</v>
      </c>
      <c r="AX1928" s="99">
        <v>474341.59296417201</v>
      </c>
      <c r="AY1928" s="99">
        <v>82439226.975585893</v>
      </c>
      <c r="AZ1928" s="99">
        <v>30352917.112548798</v>
      </c>
      <c r="BA1928" s="99">
        <v>0</v>
      </c>
      <c r="BB1928" s="99">
        <v>154722410.61914101</v>
      </c>
      <c r="BC1928" s="99">
        <v>25756654.8679199</v>
      </c>
      <c r="BD1928" s="99">
        <v>0</v>
      </c>
      <c r="BE1928" s="99">
        <v>90112114.777343795</v>
      </c>
      <c r="BF1928" s="99">
        <v>0</v>
      </c>
      <c r="BG1928" s="99">
        <v>140004753.36328101</v>
      </c>
      <c r="BH1928" s="99">
        <v>44057975.556640603</v>
      </c>
      <c r="BI1928" s="99">
        <v>420.55894137546397</v>
      </c>
      <c r="BJ1928" s="99">
        <v>8736756.1110839806</v>
      </c>
      <c r="BK1928" s="99">
        <v>5957390.6726684598</v>
      </c>
      <c r="BL1928" s="99">
        <v>0</v>
      </c>
      <c r="BM1928" s="99">
        <v>0</v>
      </c>
      <c r="BN1928" s="99">
        <v>0</v>
      </c>
      <c r="BO1928" s="99">
        <v>0</v>
      </c>
      <c r="BP1928" s="99">
        <v>0</v>
      </c>
      <c r="BQ1928" s="99">
        <v>0</v>
      </c>
      <c r="BR1928" s="99">
        <v>22307050.604247998</v>
      </c>
      <c r="BS1928" s="99">
        <v>11149289.411743199</v>
      </c>
      <c r="BT1928" s="99">
        <v>0</v>
      </c>
      <c r="BU1928" s="99">
        <v>7998114.3999633798</v>
      </c>
      <c r="BV1928" s="99">
        <v>9644010.4989013709</v>
      </c>
      <c r="BW1928" s="99">
        <v>0</v>
      </c>
      <c r="BX1928" s="99">
        <v>6474922.5756225605</v>
      </c>
      <c r="BY1928" s="99">
        <v>0</v>
      </c>
      <c r="BZ1928" s="99">
        <v>0</v>
      </c>
      <c r="CA1928" s="99">
        <v>382440.659790039</v>
      </c>
      <c r="CB1928" s="99">
        <v>27509278.174560498</v>
      </c>
      <c r="CC1928" s="99">
        <v>293475526.11718798</v>
      </c>
      <c r="CD1928" s="99">
        <v>52629288.443847701</v>
      </c>
      <c r="CE1928" s="99">
        <v>45455.700915813402</v>
      </c>
      <c r="CF1928" s="99">
        <v>10621821.887695299</v>
      </c>
      <c r="CG1928" s="99">
        <v>90113340.202148393</v>
      </c>
      <c r="CH1928" s="99">
        <v>0</v>
      </c>
      <c r="CI1928" s="99">
        <v>427875.90945053101</v>
      </c>
      <c r="CJ1928" s="99">
        <v>38239573.506347701</v>
      </c>
      <c r="CK1928" s="99">
        <v>383561780.97265601</v>
      </c>
      <c r="CL1928" s="99">
        <v>59776983.783203103</v>
      </c>
      <c r="CM1928" s="188">
        <v>522972.23324585002</v>
      </c>
      <c r="CN1928" s="188">
        <v>76247953.629882798</v>
      </c>
      <c r="CO1928" s="188">
        <v>524868956.734375</v>
      </c>
      <c r="CP1928" s="99">
        <v>59776983.783203103</v>
      </c>
      <c r="CQ1928" s="99">
        <v>0</v>
      </c>
      <c r="CR1928" s="99">
        <v>0</v>
      </c>
      <c r="CS1928" s="99">
        <v>0</v>
      </c>
      <c r="CT1928" s="99">
        <v>0</v>
      </c>
      <c r="CU1928" s="98">
        <v>50515.562622856</v>
      </c>
      <c r="CV1928" s="98">
        <v>140201.54654206301</v>
      </c>
    </row>
    <row r="1929" spans="1:100" x14ac:dyDescent="0.2">
      <c r="A1929" s="98" t="s">
        <v>186</v>
      </c>
      <c r="B1929" s="100">
        <v>41609</v>
      </c>
      <c r="C1929" s="99">
        <v>331103.52183914202</v>
      </c>
      <c r="D1929" s="99">
        <v>2.2610507449717301</v>
      </c>
      <c r="E1929" s="99">
        <v>48953.571578502699</v>
      </c>
      <c r="F1929" s="99">
        <v>39225.861503601103</v>
      </c>
      <c r="G1929" s="99">
        <v>44805.629014968901</v>
      </c>
      <c r="H1929" s="99">
        <v>0</v>
      </c>
      <c r="I1929" s="99">
        <v>0</v>
      </c>
      <c r="J1929" s="99">
        <v>95432.120684623704</v>
      </c>
      <c r="K1929" s="99">
        <v>145.19689501822</v>
      </c>
      <c r="L1929" s="99">
        <v>1255.71385751665</v>
      </c>
      <c r="M1929" s="99">
        <v>101566.652525902</v>
      </c>
      <c r="N1929" s="99">
        <v>17614.1157724857</v>
      </c>
      <c r="O1929" s="99">
        <v>0</v>
      </c>
      <c r="P1929" s="99">
        <v>247974.97064971901</v>
      </c>
      <c r="Q1929" s="99">
        <v>12067.879053235099</v>
      </c>
      <c r="R1929" s="99">
        <v>0</v>
      </c>
      <c r="S1929" s="99">
        <v>44670.734761714899</v>
      </c>
      <c r="T1929" s="99">
        <v>0</v>
      </c>
      <c r="U1929" s="99">
        <v>95635.033155441299</v>
      </c>
      <c r="V1929" s="99">
        <v>22964895.596435498</v>
      </c>
      <c r="W1929" s="99">
        <v>15.7729301229119</v>
      </c>
      <c r="X1929" s="99">
        <v>4202217.1569213904</v>
      </c>
      <c r="Y1929" s="99">
        <v>2158458.1711730999</v>
      </c>
      <c r="Z1929" s="99">
        <v>10371635.564453101</v>
      </c>
      <c r="AA1929" s="99">
        <v>0</v>
      </c>
      <c r="AB1929" s="99">
        <v>0</v>
      </c>
      <c r="AC1929" s="99">
        <v>37769145.773925804</v>
      </c>
      <c r="AD1929" s="99">
        <v>24631.978790044799</v>
      </c>
      <c r="AE1929" s="99">
        <v>30511.381928205501</v>
      </c>
      <c r="AF1929" s="99">
        <v>7227698.859375</v>
      </c>
      <c r="AG1929" s="99">
        <v>3238168.8663940402</v>
      </c>
      <c r="AH1929" s="99">
        <v>0</v>
      </c>
      <c r="AI1929" s="99">
        <v>14179807.2269287</v>
      </c>
      <c r="AJ1929" s="99">
        <v>2552045.6382141099</v>
      </c>
      <c r="AK1929" s="99">
        <v>0</v>
      </c>
      <c r="AL1929" s="99">
        <v>10360770.2850342</v>
      </c>
      <c r="AM1929" s="99">
        <v>0</v>
      </c>
      <c r="AN1929" s="99">
        <v>37793481.513183601</v>
      </c>
      <c r="AO1929" s="99">
        <v>246495473.42382801</v>
      </c>
      <c r="AP1929" s="99">
        <v>151.97466199472501</v>
      </c>
      <c r="AQ1929" s="99">
        <v>42705226.464355499</v>
      </c>
      <c r="AR1929" s="99">
        <v>20334519.263671901</v>
      </c>
      <c r="AS1929" s="99">
        <v>88516617.465820298</v>
      </c>
      <c r="AT1929" s="99">
        <v>0</v>
      </c>
      <c r="AU1929" s="99">
        <v>0</v>
      </c>
      <c r="AV1929" s="99">
        <v>139242196.31445301</v>
      </c>
      <c r="AW1929" s="99">
        <v>79663.265771865801</v>
      </c>
      <c r="AX1929" s="99">
        <v>315778.36498642003</v>
      </c>
      <c r="AY1929" s="99">
        <v>81765317.707031295</v>
      </c>
      <c r="AZ1929" s="99">
        <v>30783369.747558601</v>
      </c>
      <c r="BA1929" s="99">
        <v>0</v>
      </c>
      <c r="BB1929" s="99">
        <v>151502186.22265601</v>
      </c>
      <c r="BC1929" s="99">
        <v>25139800.7272949</v>
      </c>
      <c r="BD1929" s="99">
        <v>0</v>
      </c>
      <c r="BE1929" s="99">
        <v>88360543.614257798</v>
      </c>
      <c r="BF1929" s="99">
        <v>0</v>
      </c>
      <c r="BG1929" s="99">
        <v>139281525.265625</v>
      </c>
      <c r="BH1929" s="99">
        <v>44244866.770996101</v>
      </c>
      <c r="BI1929" s="99">
        <v>23.760410289978601</v>
      </c>
      <c r="BJ1929" s="99">
        <v>8620207.8424072303</v>
      </c>
      <c r="BK1929" s="99">
        <v>5803139.3801879901</v>
      </c>
      <c r="BL1929" s="99">
        <v>0</v>
      </c>
      <c r="BM1929" s="99">
        <v>0</v>
      </c>
      <c r="BN1929" s="99">
        <v>0</v>
      </c>
      <c r="BO1929" s="99">
        <v>0</v>
      </c>
      <c r="BP1929" s="99">
        <v>0</v>
      </c>
      <c r="BQ1929" s="99">
        <v>0</v>
      </c>
      <c r="BR1929" s="99">
        <v>22242513.735839799</v>
      </c>
      <c r="BS1929" s="99">
        <v>11322257.391845699</v>
      </c>
      <c r="BT1929" s="99">
        <v>0</v>
      </c>
      <c r="BU1929" s="99">
        <v>10194303.5699463</v>
      </c>
      <c r="BV1929" s="99">
        <v>9470963.5708007794</v>
      </c>
      <c r="BW1929" s="99">
        <v>0</v>
      </c>
      <c r="BX1929" s="99">
        <v>6870762.8355102502</v>
      </c>
      <c r="BY1929" s="99">
        <v>0</v>
      </c>
      <c r="BZ1929" s="99">
        <v>0</v>
      </c>
      <c r="CA1929" s="99">
        <v>380130.53532028198</v>
      </c>
      <c r="CB1929" s="99">
        <v>27183832.958984401</v>
      </c>
      <c r="CC1929" s="99">
        <v>289770816.91015601</v>
      </c>
      <c r="CD1929" s="99">
        <v>52881231.704589799</v>
      </c>
      <c r="CE1929" s="99">
        <v>44798.490525245703</v>
      </c>
      <c r="CF1929" s="99">
        <v>10379291.7473145</v>
      </c>
      <c r="CG1929" s="99">
        <v>88414929.962890595</v>
      </c>
      <c r="CH1929" s="99">
        <v>0</v>
      </c>
      <c r="CI1929" s="99">
        <v>424922.108726501</v>
      </c>
      <c r="CJ1929" s="99">
        <v>37417926.289550804</v>
      </c>
      <c r="CK1929" s="99">
        <v>378283855.30859399</v>
      </c>
      <c r="CL1929" s="99">
        <v>59870896.203125</v>
      </c>
      <c r="CM1929" s="188">
        <v>518985.198387146</v>
      </c>
      <c r="CN1929" s="188">
        <v>75283127.331054702</v>
      </c>
      <c r="CO1929" s="188">
        <v>516155179.27734399</v>
      </c>
      <c r="CP1929" s="99">
        <v>59870896.203125</v>
      </c>
      <c r="CQ1929" s="99">
        <v>0</v>
      </c>
      <c r="CR1929" s="99">
        <v>0</v>
      </c>
      <c r="CS1929" s="99">
        <v>0</v>
      </c>
      <c r="CT1929" s="99">
        <v>0</v>
      </c>
      <c r="CU1929" s="98">
        <v>49108.559831466002</v>
      </c>
      <c r="CV1929" s="98">
        <v>138808.702525512</v>
      </c>
    </row>
    <row r="1930" spans="1:100" x14ac:dyDescent="0.2">
      <c r="A1930" s="98" t="s">
        <v>186</v>
      </c>
      <c r="B1930" s="100">
        <v>41699</v>
      </c>
      <c r="C1930" s="99">
        <v>330650.18654251099</v>
      </c>
      <c r="D1930" s="99">
        <v>0</v>
      </c>
      <c r="E1930" s="99">
        <v>48715.933743000001</v>
      </c>
      <c r="F1930" s="99">
        <v>39109.964026451104</v>
      </c>
      <c r="G1930" s="99">
        <v>44614.843790054299</v>
      </c>
      <c r="H1930" s="99">
        <v>0</v>
      </c>
      <c r="I1930" s="99">
        <v>0</v>
      </c>
      <c r="J1930" s="99">
        <v>95706.867898940996</v>
      </c>
      <c r="K1930" s="99">
        <v>111.265162432566</v>
      </c>
      <c r="L1930" s="99">
        <v>1337.3850007951301</v>
      </c>
      <c r="M1930" s="99">
        <v>101951.962068558</v>
      </c>
      <c r="N1930" s="99">
        <v>17489.516069889101</v>
      </c>
      <c r="O1930" s="99">
        <v>0</v>
      </c>
      <c r="P1930" s="99">
        <v>245985.48851013201</v>
      </c>
      <c r="Q1930" s="99">
        <v>11864.6904886961</v>
      </c>
      <c r="R1930" s="99">
        <v>0</v>
      </c>
      <c r="S1930" s="99">
        <v>44541.013104438804</v>
      </c>
      <c r="T1930" s="99">
        <v>0</v>
      </c>
      <c r="U1930" s="99">
        <v>95792.913485526995</v>
      </c>
      <c r="V1930" s="99">
        <v>22907589.2895508</v>
      </c>
      <c r="W1930" s="99">
        <v>0</v>
      </c>
      <c r="X1930" s="99">
        <v>4072038.07730103</v>
      </c>
      <c r="Y1930" s="99">
        <v>2117076.1848449698</v>
      </c>
      <c r="Z1930" s="99">
        <v>10236745.6843262</v>
      </c>
      <c r="AA1930" s="99">
        <v>0</v>
      </c>
      <c r="AB1930" s="99">
        <v>0</v>
      </c>
      <c r="AC1930" s="99">
        <v>37587962.589355499</v>
      </c>
      <c r="AD1930" s="99">
        <v>18290.8928966522</v>
      </c>
      <c r="AE1930" s="99">
        <v>55717.819327354402</v>
      </c>
      <c r="AF1930" s="99">
        <v>7265005.8206176804</v>
      </c>
      <c r="AG1930" s="99">
        <v>3201393.1507873498</v>
      </c>
      <c r="AH1930" s="99">
        <v>0</v>
      </c>
      <c r="AI1930" s="99">
        <v>13869154.146606401</v>
      </c>
      <c r="AJ1930" s="99">
        <v>2492489.4574584998</v>
      </c>
      <c r="AK1930" s="99">
        <v>0</v>
      </c>
      <c r="AL1930" s="99">
        <v>10223501.079589801</v>
      </c>
      <c r="AM1930" s="99">
        <v>0</v>
      </c>
      <c r="AN1930" s="99">
        <v>37623412.364746101</v>
      </c>
      <c r="AO1930" s="99">
        <v>245461402.171875</v>
      </c>
      <c r="AP1930" s="99">
        <v>0</v>
      </c>
      <c r="AQ1930" s="99">
        <v>41275187.387207001</v>
      </c>
      <c r="AR1930" s="99">
        <v>19853258.253662098</v>
      </c>
      <c r="AS1930" s="99">
        <v>87720870.029296905</v>
      </c>
      <c r="AT1930" s="99">
        <v>0</v>
      </c>
      <c r="AU1930" s="99">
        <v>0</v>
      </c>
      <c r="AV1930" s="99">
        <v>139572120.47070301</v>
      </c>
      <c r="AW1930" s="99">
        <v>59501.016957282998</v>
      </c>
      <c r="AX1930" s="99">
        <v>715199.41168212902</v>
      </c>
      <c r="AY1930" s="99">
        <v>82370110.666992202</v>
      </c>
      <c r="AZ1930" s="99">
        <v>30467780.121093798</v>
      </c>
      <c r="BA1930" s="99">
        <v>0</v>
      </c>
      <c r="BB1930" s="99">
        <v>149026700.5</v>
      </c>
      <c r="BC1930" s="99">
        <v>24636446.4384766</v>
      </c>
      <c r="BD1930" s="99">
        <v>0</v>
      </c>
      <c r="BE1930" s="99">
        <v>87662346.431640595</v>
      </c>
      <c r="BF1930" s="99">
        <v>0</v>
      </c>
      <c r="BG1930" s="99">
        <v>139388484.078125</v>
      </c>
      <c r="BH1930" s="99">
        <v>43957381.4599609</v>
      </c>
      <c r="BI1930" s="99">
        <v>0</v>
      </c>
      <c r="BJ1930" s="99">
        <v>8298380.8550415002</v>
      </c>
      <c r="BK1930" s="99">
        <v>5588407.74035645</v>
      </c>
      <c r="BL1930" s="99">
        <v>0</v>
      </c>
      <c r="BM1930" s="99">
        <v>0</v>
      </c>
      <c r="BN1930" s="99">
        <v>0</v>
      </c>
      <c r="BO1930" s="99">
        <v>0</v>
      </c>
      <c r="BP1930" s="99">
        <v>0</v>
      </c>
      <c r="BQ1930" s="99">
        <v>0</v>
      </c>
      <c r="BR1930" s="99">
        <v>22335937.816650402</v>
      </c>
      <c r="BS1930" s="99">
        <v>11209402.723998999</v>
      </c>
      <c r="BT1930" s="99">
        <v>0</v>
      </c>
      <c r="BU1930" s="99">
        <v>10123417.1398926</v>
      </c>
      <c r="BV1930" s="99">
        <v>9266738.79370117</v>
      </c>
      <c r="BW1930" s="99">
        <v>0</v>
      </c>
      <c r="BX1930" s="99">
        <v>7120754.0555419903</v>
      </c>
      <c r="BY1930" s="99">
        <v>0</v>
      </c>
      <c r="BZ1930" s="99">
        <v>0</v>
      </c>
      <c r="CA1930" s="99">
        <v>379087.33174133301</v>
      </c>
      <c r="CB1930" s="99">
        <v>27075051.853271499</v>
      </c>
      <c r="CC1930" s="99">
        <v>287874218.30468798</v>
      </c>
      <c r="CD1930" s="99">
        <v>52300180.000488304</v>
      </c>
      <c r="CE1930" s="99">
        <v>44608.2560811043</v>
      </c>
      <c r="CF1930" s="99">
        <v>10248686.6286621</v>
      </c>
      <c r="CG1930" s="99">
        <v>87912910.951171905</v>
      </c>
      <c r="CH1930" s="99">
        <v>0</v>
      </c>
      <c r="CI1930" s="99">
        <v>423716.07595825201</v>
      </c>
      <c r="CJ1930" s="99">
        <v>37351248.421386696</v>
      </c>
      <c r="CK1930" s="99">
        <v>375691398.74609399</v>
      </c>
      <c r="CL1930" s="99">
        <v>59178903.804199196</v>
      </c>
      <c r="CM1930" s="188">
        <v>518093.05042648298</v>
      </c>
      <c r="CN1930" s="188">
        <v>74955528.949218795</v>
      </c>
      <c r="CO1930" s="188">
        <v>515442720.43359399</v>
      </c>
      <c r="CP1930" s="99">
        <v>59178903.804199196</v>
      </c>
      <c r="CQ1930" s="99">
        <v>0</v>
      </c>
      <c r="CR1930" s="99">
        <v>0</v>
      </c>
      <c r="CS1930" s="99">
        <v>0</v>
      </c>
      <c r="CT1930" s="99">
        <v>0</v>
      </c>
      <c r="CU1930" s="98">
        <v>48842.918156630003</v>
      </c>
      <c r="CV1930" s="98">
        <v>138852.05758273101</v>
      </c>
    </row>
    <row r="1931" spans="1:100" x14ac:dyDescent="0.2">
      <c r="A1931" s="98" t="s">
        <v>186</v>
      </c>
      <c r="B1931" s="100">
        <v>41791</v>
      </c>
      <c r="C1931" s="99">
        <v>330160.01134109503</v>
      </c>
      <c r="D1931" s="99">
        <v>0</v>
      </c>
      <c r="E1931" s="99">
        <v>48632.755928039602</v>
      </c>
      <c r="F1931" s="99">
        <v>39332.476441860199</v>
      </c>
      <c r="G1931" s="99">
        <v>44636.904726028399</v>
      </c>
      <c r="H1931" s="99">
        <v>0</v>
      </c>
      <c r="I1931" s="99">
        <v>0</v>
      </c>
      <c r="J1931" s="99">
        <v>95813.600965499907</v>
      </c>
      <c r="K1931" s="99">
        <v>81.638561212457702</v>
      </c>
      <c r="L1931" s="99">
        <v>13241.106206893901</v>
      </c>
      <c r="M1931" s="99">
        <v>102058.208673477</v>
      </c>
      <c r="N1931" s="99">
        <v>17454.388174772299</v>
      </c>
      <c r="O1931" s="99">
        <v>0</v>
      </c>
      <c r="P1931" s="99">
        <v>234361.46365356399</v>
      </c>
      <c r="Q1931" s="99">
        <v>11731.711508631701</v>
      </c>
      <c r="R1931" s="99">
        <v>0</v>
      </c>
      <c r="S1931" s="99">
        <v>44659.323363780997</v>
      </c>
      <c r="T1931" s="99">
        <v>0</v>
      </c>
      <c r="U1931" s="99">
        <v>95867.764339447007</v>
      </c>
      <c r="V1931" s="99">
        <v>22763014.808105499</v>
      </c>
      <c r="W1931" s="99">
        <v>0</v>
      </c>
      <c r="X1931" s="99">
        <v>4022751.03759766</v>
      </c>
      <c r="Y1931" s="99">
        <v>2072026.22375488</v>
      </c>
      <c r="Z1931" s="99">
        <v>10190963.5418701</v>
      </c>
      <c r="AA1931" s="99">
        <v>0</v>
      </c>
      <c r="AB1931" s="99">
        <v>0</v>
      </c>
      <c r="AC1931" s="99">
        <v>37711172.917480499</v>
      </c>
      <c r="AD1931" s="99">
        <v>13169.121084690099</v>
      </c>
      <c r="AE1931" s="99">
        <v>169580.48394393901</v>
      </c>
      <c r="AF1931" s="99">
        <v>7223454.6907959003</v>
      </c>
      <c r="AG1931" s="99">
        <v>3174542.4794616699</v>
      </c>
      <c r="AH1931" s="99">
        <v>0</v>
      </c>
      <c r="AI1931" s="99">
        <v>13638583.790527301</v>
      </c>
      <c r="AJ1931" s="99">
        <v>2471160.5707092299</v>
      </c>
      <c r="AK1931" s="99">
        <v>0</v>
      </c>
      <c r="AL1931" s="99">
        <v>10164602.3621826</v>
      </c>
      <c r="AM1931" s="99">
        <v>0</v>
      </c>
      <c r="AN1931" s="99">
        <v>37706177.868652299</v>
      </c>
      <c r="AO1931" s="99">
        <v>246061402.671875</v>
      </c>
      <c r="AP1931" s="99">
        <v>0</v>
      </c>
      <c r="AQ1931" s="99">
        <v>40529652.932617202</v>
      </c>
      <c r="AR1931" s="99">
        <v>19028926.3120117</v>
      </c>
      <c r="AS1931" s="99">
        <v>87471765.771484405</v>
      </c>
      <c r="AT1931" s="99">
        <v>0</v>
      </c>
      <c r="AU1931" s="99">
        <v>0</v>
      </c>
      <c r="AV1931" s="99">
        <v>139942496.81640601</v>
      </c>
      <c r="AW1931" s="99">
        <v>42965.106076717399</v>
      </c>
      <c r="AX1931" s="99">
        <v>1866027.4155578599</v>
      </c>
      <c r="AY1931" s="99">
        <v>82231579.917968795</v>
      </c>
      <c r="AZ1931" s="99">
        <v>30240103.732177701</v>
      </c>
      <c r="BA1931" s="99">
        <v>0</v>
      </c>
      <c r="BB1931" s="99">
        <v>146927538.05859399</v>
      </c>
      <c r="BC1931" s="99">
        <v>24407486.7265625</v>
      </c>
      <c r="BD1931" s="99">
        <v>0</v>
      </c>
      <c r="BE1931" s="99">
        <v>87361196.724609405</v>
      </c>
      <c r="BF1931" s="99">
        <v>0</v>
      </c>
      <c r="BG1931" s="99">
        <v>140179727.82421899</v>
      </c>
      <c r="BH1931" s="99">
        <v>43852250.5625</v>
      </c>
      <c r="BI1931" s="99">
        <v>0</v>
      </c>
      <c r="BJ1931" s="99">
        <v>8124371.3635864304</v>
      </c>
      <c r="BK1931" s="99">
        <v>5463770.6773681603</v>
      </c>
      <c r="BL1931" s="99">
        <v>0</v>
      </c>
      <c r="BM1931" s="99">
        <v>0</v>
      </c>
      <c r="BN1931" s="99">
        <v>0</v>
      </c>
      <c r="BO1931" s="99">
        <v>0</v>
      </c>
      <c r="BP1931" s="99">
        <v>0</v>
      </c>
      <c r="BQ1931" s="99">
        <v>0</v>
      </c>
      <c r="BR1931" s="99">
        <v>22289705.338378899</v>
      </c>
      <c r="BS1931" s="99">
        <v>11157530.6705322</v>
      </c>
      <c r="BT1931" s="99">
        <v>0</v>
      </c>
      <c r="BU1931" s="99">
        <v>10023869.919921899</v>
      </c>
      <c r="BV1931" s="99">
        <v>9206092.95239258</v>
      </c>
      <c r="BW1931" s="99">
        <v>0</v>
      </c>
      <c r="BX1931" s="99">
        <v>7236651.0255737295</v>
      </c>
      <c r="BY1931" s="99">
        <v>0</v>
      </c>
      <c r="BZ1931" s="99">
        <v>0</v>
      </c>
      <c r="CA1931" s="99">
        <v>378891.79453659098</v>
      </c>
      <c r="CB1931" s="99">
        <v>26751993.548339799</v>
      </c>
      <c r="CC1931" s="99">
        <v>286779844.89453101</v>
      </c>
      <c r="CD1931" s="99">
        <v>52013560.300781302</v>
      </c>
      <c r="CE1931" s="99">
        <v>44628.792624473601</v>
      </c>
      <c r="CF1931" s="99">
        <v>10194693.1414795</v>
      </c>
      <c r="CG1931" s="99">
        <v>87546625.373046905</v>
      </c>
      <c r="CH1931" s="99">
        <v>0</v>
      </c>
      <c r="CI1931" s="99">
        <v>423564.52387619001</v>
      </c>
      <c r="CJ1931" s="99">
        <v>36999899.3271484</v>
      </c>
      <c r="CK1931" s="99">
        <v>374314685.484375</v>
      </c>
      <c r="CL1931" s="99">
        <v>58805386.916015603</v>
      </c>
      <c r="CM1931" s="188">
        <v>517983.88675308198</v>
      </c>
      <c r="CN1931" s="188">
        <v>74628882.788085893</v>
      </c>
      <c r="CO1931" s="188">
        <v>514992356.4375</v>
      </c>
      <c r="CP1931" s="99">
        <v>58805386.916015603</v>
      </c>
      <c r="CQ1931" s="99">
        <v>0</v>
      </c>
      <c r="CR1931" s="99">
        <v>0</v>
      </c>
      <c r="CS1931" s="99">
        <v>0</v>
      </c>
      <c r="CT1931" s="99">
        <v>0</v>
      </c>
      <c r="CU1931" s="98">
        <v>48710.830595951003</v>
      </c>
      <c r="CV1931" s="98">
        <v>139004.96467001</v>
      </c>
    </row>
    <row r="1932" spans="1:100" x14ac:dyDescent="0.2">
      <c r="A1932" s="98" t="s">
        <v>186</v>
      </c>
      <c r="B1932" s="100">
        <v>41883</v>
      </c>
      <c r="C1932" s="99">
        <v>331023.27893447899</v>
      </c>
      <c r="D1932" s="99">
        <v>0</v>
      </c>
      <c r="E1932" s="99">
        <v>46945.898679256403</v>
      </c>
      <c r="F1932" s="99">
        <v>37992.992178440101</v>
      </c>
      <c r="G1932" s="99">
        <v>44913.388458728798</v>
      </c>
      <c r="H1932" s="99">
        <v>0</v>
      </c>
      <c r="I1932" s="99">
        <v>0</v>
      </c>
      <c r="J1932" s="99">
        <v>95889.543960571304</v>
      </c>
      <c r="K1932" s="99">
        <v>52.689472475089097</v>
      </c>
      <c r="L1932" s="99">
        <v>1351.5129805952299</v>
      </c>
      <c r="M1932" s="99">
        <v>102538.867008209</v>
      </c>
      <c r="N1932" s="99">
        <v>17318.713939666701</v>
      </c>
      <c r="O1932" s="99">
        <v>0</v>
      </c>
      <c r="P1932" s="99">
        <v>245725.15983390799</v>
      </c>
      <c r="Q1932" s="99">
        <v>11624.018193125699</v>
      </c>
      <c r="R1932" s="99">
        <v>0</v>
      </c>
      <c r="S1932" s="99">
        <v>44905.131966590903</v>
      </c>
      <c r="T1932" s="99">
        <v>0</v>
      </c>
      <c r="U1932" s="99">
        <v>95955.802702903704</v>
      </c>
      <c r="V1932" s="99">
        <v>22792208.658935498</v>
      </c>
      <c r="W1932" s="99">
        <v>0</v>
      </c>
      <c r="X1932" s="99">
        <v>3928905.5929565402</v>
      </c>
      <c r="Y1932" s="99">
        <v>2055534.56440735</v>
      </c>
      <c r="Z1932" s="99">
        <v>10189324.583862299</v>
      </c>
      <c r="AA1932" s="99">
        <v>0</v>
      </c>
      <c r="AB1932" s="99">
        <v>0</v>
      </c>
      <c r="AC1932" s="99">
        <v>37853955.659179702</v>
      </c>
      <c r="AD1932" s="99">
        <v>7333.6860209107399</v>
      </c>
      <c r="AE1932" s="99">
        <v>53437.436383247397</v>
      </c>
      <c r="AF1932" s="99">
        <v>7277788.2940063505</v>
      </c>
      <c r="AG1932" s="99">
        <v>3140634.1968383798</v>
      </c>
      <c r="AH1932" s="99">
        <v>0</v>
      </c>
      <c r="AI1932" s="99">
        <v>13809227.087524399</v>
      </c>
      <c r="AJ1932" s="99">
        <v>2440863.8257446298</v>
      </c>
      <c r="AK1932" s="99">
        <v>0</v>
      </c>
      <c r="AL1932" s="99">
        <v>10211269.6715088</v>
      </c>
      <c r="AM1932" s="99">
        <v>0</v>
      </c>
      <c r="AN1932" s="99">
        <v>37862640.674804702</v>
      </c>
      <c r="AO1932" s="99">
        <v>247526563.64257801</v>
      </c>
      <c r="AP1932" s="99">
        <v>0</v>
      </c>
      <c r="AQ1932" s="99">
        <v>39861142.181152299</v>
      </c>
      <c r="AR1932" s="99">
        <v>18942564.203125</v>
      </c>
      <c r="AS1932" s="99">
        <v>87520572.863281295</v>
      </c>
      <c r="AT1932" s="99">
        <v>0</v>
      </c>
      <c r="AU1932" s="99">
        <v>0</v>
      </c>
      <c r="AV1932" s="99">
        <v>140346908.04101601</v>
      </c>
      <c r="AW1932" s="99">
        <v>23978.968406677199</v>
      </c>
      <c r="AX1932" s="99">
        <v>596108.07530212402</v>
      </c>
      <c r="AY1932" s="99">
        <v>83201419.713867202</v>
      </c>
      <c r="AZ1932" s="99">
        <v>29961658.1806641</v>
      </c>
      <c r="BA1932" s="99">
        <v>0</v>
      </c>
      <c r="BB1932" s="99">
        <v>149408071.49804699</v>
      </c>
      <c r="BC1932" s="99">
        <v>24266348.002197299</v>
      </c>
      <c r="BD1932" s="99">
        <v>0</v>
      </c>
      <c r="BE1932" s="99">
        <v>87564179.7890625</v>
      </c>
      <c r="BF1932" s="99">
        <v>0</v>
      </c>
      <c r="BG1932" s="99">
        <v>140460867.85546899</v>
      </c>
      <c r="BH1932" s="99">
        <v>44421460.364257798</v>
      </c>
      <c r="BI1932" s="99">
        <v>0</v>
      </c>
      <c r="BJ1932" s="99">
        <v>7966641.9686889602</v>
      </c>
      <c r="BK1932" s="99">
        <v>5490211.8088378897</v>
      </c>
      <c r="BL1932" s="99">
        <v>0</v>
      </c>
      <c r="BM1932" s="99">
        <v>0</v>
      </c>
      <c r="BN1932" s="99">
        <v>0</v>
      </c>
      <c r="BO1932" s="99">
        <v>0</v>
      </c>
      <c r="BP1932" s="99">
        <v>0</v>
      </c>
      <c r="BQ1932" s="99">
        <v>0</v>
      </c>
      <c r="BR1932" s="99">
        <v>22592140.075683601</v>
      </c>
      <c r="BS1932" s="99">
        <v>11069488.318359399</v>
      </c>
      <c r="BT1932" s="99">
        <v>0</v>
      </c>
      <c r="BU1932" s="99">
        <v>7709102.5099487295</v>
      </c>
      <c r="BV1932" s="99">
        <v>9161514.47802734</v>
      </c>
      <c r="BW1932" s="99">
        <v>0</v>
      </c>
      <c r="BX1932" s="99">
        <v>6252010.6362304697</v>
      </c>
      <c r="BY1932" s="99">
        <v>0</v>
      </c>
      <c r="BZ1932" s="99">
        <v>0</v>
      </c>
      <c r="CA1932" s="99">
        <v>378218.80974197399</v>
      </c>
      <c r="CB1932" s="99">
        <v>26657828.7736816</v>
      </c>
      <c r="CC1932" s="99">
        <v>286681232.53125</v>
      </c>
      <c r="CD1932" s="99">
        <v>52299194.6494141</v>
      </c>
      <c r="CE1932" s="99">
        <v>44934.786407947497</v>
      </c>
      <c r="CF1932" s="99">
        <v>10204174.6878662</v>
      </c>
      <c r="CG1932" s="99">
        <v>87616270.964843795</v>
      </c>
      <c r="CH1932" s="99">
        <v>0</v>
      </c>
      <c r="CI1932" s="99">
        <v>423092.00026321399</v>
      </c>
      <c r="CJ1932" s="99">
        <v>36804797.994140603</v>
      </c>
      <c r="CK1932" s="99">
        <v>374174648.26953101</v>
      </c>
      <c r="CL1932" s="99">
        <v>59114940.615234397</v>
      </c>
      <c r="CM1932" s="188">
        <v>517710.813621521</v>
      </c>
      <c r="CN1932" s="188">
        <v>74638703.082031295</v>
      </c>
      <c r="CO1932" s="188">
        <v>514317266.75781298</v>
      </c>
      <c r="CP1932" s="99">
        <v>59114940.615234397</v>
      </c>
      <c r="CQ1932" s="99">
        <v>0</v>
      </c>
      <c r="CR1932" s="99">
        <v>0</v>
      </c>
      <c r="CS1932" s="99">
        <v>0</v>
      </c>
      <c r="CT1932" s="99">
        <v>0</v>
      </c>
      <c r="CU1932" s="98">
        <v>46978.874584830999</v>
      </c>
      <c r="CV1932" s="98">
        <v>139412.10533926301</v>
      </c>
    </row>
    <row r="1933" spans="1:100" x14ac:dyDescent="0.2">
      <c r="A1933" s="98" t="s">
        <v>186</v>
      </c>
      <c r="B1933" s="100">
        <v>41974</v>
      </c>
      <c r="C1933" s="99">
        <v>330197.32362365699</v>
      </c>
      <c r="D1933" s="99">
        <v>0</v>
      </c>
      <c r="E1933" s="99">
        <v>47558.413476943999</v>
      </c>
      <c r="F1933" s="99">
        <v>38914.840156078302</v>
      </c>
      <c r="G1933" s="99">
        <v>44806.533766746499</v>
      </c>
      <c r="H1933" s="99">
        <v>0</v>
      </c>
      <c r="I1933" s="99">
        <v>0</v>
      </c>
      <c r="J1933" s="99">
        <v>95118.588745117202</v>
      </c>
      <c r="K1933" s="99">
        <v>29.2114111133851</v>
      </c>
      <c r="L1933" s="99">
        <v>12189.9676929712</v>
      </c>
      <c r="M1933" s="99">
        <v>102981.783314705</v>
      </c>
      <c r="N1933" s="99">
        <v>17230.6785471439</v>
      </c>
      <c r="O1933" s="99">
        <v>0</v>
      </c>
      <c r="P1933" s="99">
        <v>234421.45382690401</v>
      </c>
      <c r="Q1933" s="99">
        <v>11515.2571150064</v>
      </c>
      <c r="R1933" s="99">
        <v>0</v>
      </c>
      <c r="S1933" s="99">
        <v>44729.584704875902</v>
      </c>
      <c r="T1933" s="99">
        <v>0</v>
      </c>
      <c r="U1933" s="99">
        <v>95175.928375244097</v>
      </c>
      <c r="V1933" s="99">
        <v>22640256.3994141</v>
      </c>
      <c r="W1933" s="99">
        <v>0</v>
      </c>
      <c r="X1933" s="99">
        <v>3781641.56567383</v>
      </c>
      <c r="Y1933" s="99">
        <v>1982728.7957916299</v>
      </c>
      <c r="Z1933" s="99">
        <v>10081262.5706787</v>
      </c>
      <c r="AA1933" s="99">
        <v>0</v>
      </c>
      <c r="AB1933" s="99">
        <v>0</v>
      </c>
      <c r="AC1933" s="99">
        <v>37461612.685546897</v>
      </c>
      <c r="AD1933" s="99">
        <v>3336.60728383064</v>
      </c>
      <c r="AE1933" s="99">
        <v>174709.552282333</v>
      </c>
      <c r="AF1933" s="99">
        <v>7287273.1687622098</v>
      </c>
      <c r="AG1933" s="99">
        <v>3107587.78155518</v>
      </c>
      <c r="AH1933" s="99">
        <v>0</v>
      </c>
      <c r="AI1933" s="99">
        <v>13590043.8520508</v>
      </c>
      <c r="AJ1933" s="99">
        <v>2410940.1561584501</v>
      </c>
      <c r="AK1933" s="99">
        <v>0</v>
      </c>
      <c r="AL1933" s="99">
        <v>10074207.4959717</v>
      </c>
      <c r="AM1933" s="99">
        <v>0</v>
      </c>
      <c r="AN1933" s="99">
        <v>37464206.9931641</v>
      </c>
      <c r="AO1933" s="99">
        <v>246795995.44335899</v>
      </c>
      <c r="AP1933" s="99">
        <v>0</v>
      </c>
      <c r="AQ1933" s="99">
        <v>38672627.403320298</v>
      </c>
      <c r="AR1933" s="99">
        <v>18274486.779296901</v>
      </c>
      <c r="AS1933" s="99">
        <v>87212902.758789107</v>
      </c>
      <c r="AT1933" s="99">
        <v>0</v>
      </c>
      <c r="AU1933" s="99">
        <v>0</v>
      </c>
      <c r="AV1933" s="99">
        <v>140155035.41015601</v>
      </c>
      <c r="AW1933" s="99">
        <v>10986.006500721</v>
      </c>
      <c r="AX1933" s="99">
        <v>2066085.54104614</v>
      </c>
      <c r="AY1933" s="99">
        <v>83426236.716796905</v>
      </c>
      <c r="AZ1933" s="99">
        <v>29727110.310058601</v>
      </c>
      <c r="BA1933" s="99">
        <v>0</v>
      </c>
      <c r="BB1933" s="99">
        <v>146733074.05468801</v>
      </c>
      <c r="BC1933" s="99">
        <v>23964402.635986298</v>
      </c>
      <c r="BD1933" s="99">
        <v>0</v>
      </c>
      <c r="BE1933" s="99">
        <v>87084867.522460893</v>
      </c>
      <c r="BF1933" s="99">
        <v>0</v>
      </c>
      <c r="BG1933" s="99">
        <v>140120971.29882801</v>
      </c>
      <c r="BH1933" s="99">
        <v>44418942.238281302</v>
      </c>
      <c r="BI1933" s="99">
        <v>0</v>
      </c>
      <c r="BJ1933" s="99">
        <v>7673006.66870117</v>
      </c>
      <c r="BK1933" s="99">
        <v>5192551.2664184598</v>
      </c>
      <c r="BL1933" s="99">
        <v>0</v>
      </c>
      <c r="BM1933" s="99">
        <v>0</v>
      </c>
      <c r="BN1933" s="99">
        <v>0</v>
      </c>
      <c r="BO1933" s="99">
        <v>0</v>
      </c>
      <c r="BP1933" s="99">
        <v>0</v>
      </c>
      <c r="BQ1933" s="99">
        <v>0</v>
      </c>
      <c r="BR1933" s="99">
        <v>22717478.362792999</v>
      </c>
      <c r="BS1933" s="99">
        <v>10982302.1335449</v>
      </c>
      <c r="BT1933" s="99">
        <v>0</v>
      </c>
      <c r="BU1933" s="99">
        <v>9753335.2698974591</v>
      </c>
      <c r="BV1933" s="99">
        <v>9087342.1619872991</v>
      </c>
      <c r="BW1933" s="99">
        <v>0</v>
      </c>
      <c r="BX1933" s="99">
        <v>6696114.8159179697</v>
      </c>
      <c r="BY1933" s="99">
        <v>0</v>
      </c>
      <c r="BZ1933" s="99">
        <v>0</v>
      </c>
      <c r="CA1933" s="99">
        <v>377981.60786819499</v>
      </c>
      <c r="CB1933" s="99">
        <v>26464671.1943359</v>
      </c>
      <c r="CC1933" s="99">
        <v>285988309.15625</v>
      </c>
      <c r="CD1933" s="99">
        <v>52094624.420410201</v>
      </c>
      <c r="CE1933" s="99">
        <v>44800.527332782702</v>
      </c>
      <c r="CF1933" s="99">
        <v>10067561.6512451</v>
      </c>
      <c r="CG1933" s="99">
        <v>86954156.237304702</v>
      </c>
      <c r="CH1933" s="99">
        <v>0</v>
      </c>
      <c r="CI1933" s="99">
        <v>422791.74608993501</v>
      </c>
      <c r="CJ1933" s="99">
        <v>36506013.515625</v>
      </c>
      <c r="CK1933" s="99">
        <v>373133622.48046899</v>
      </c>
      <c r="CL1933" s="99">
        <v>58954334.2900391</v>
      </c>
      <c r="CM1933" s="188">
        <v>516523.941982269</v>
      </c>
      <c r="CN1933" s="188">
        <v>74035188.485351607</v>
      </c>
      <c r="CO1933" s="188">
        <v>512822270.38671899</v>
      </c>
      <c r="CP1933" s="99">
        <v>58954334.2900391</v>
      </c>
      <c r="CQ1933" s="99">
        <v>0</v>
      </c>
      <c r="CR1933" s="99">
        <v>0</v>
      </c>
      <c r="CS1933" s="99">
        <v>0</v>
      </c>
      <c r="CT1933" s="99">
        <v>0</v>
      </c>
      <c r="CU1933" s="98">
        <v>47595.010324928</v>
      </c>
      <c r="CV1933" s="98">
        <v>138493.182354683</v>
      </c>
    </row>
    <row r="1934" spans="1:100" x14ac:dyDescent="0.2">
      <c r="A1934" s="98" t="s">
        <v>186</v>
      </c>
      <c r="B1934" s="100">
        <v>42064</v>
      </c>
      <c r="C1934" s="99">
        <v>329338.88579559303</v>
      </c>
      <c r="D1934" s="99">
        <v>0</v>
      </c>
      <c r="E1934" s="99">
        <v>47263.6265878677</v>
      </c>
      <c r="F1934" s="99">
        <v>38708.0150141716</v>
      </c>
      <c r="G1934" s="99">
        <v>44865.999779224403</v>
      </c>
      <c r="H1934" s="99">
        <v>0</v>
      </c>
      <c r="I1934" s="99">
        <v>0</v>
      </c>
      <c r="J1934" s="99">
        <v>95132.349768638596</v>
      </c>
      <c r="K1934" s="99">
        <v>24.472244377015201</v>
      </c>
      <c r="L1934" s="99">
        <v>1230.85824406147</v>
      </c>
      <c r="M1934" s="99">
        <v>103147.093045235</v>
      </c>
      <c r="N1934" s="99">
        <v>17033.437743902199</v>
      </c>
      <c r="O1934" s="99">
        <v>0</v>
      </c>
      <c r="P1934" s="99">
        <v>243192.40120124799</v>
      </c>
      <c r="Q1934" s="99">
        <v>11425.041448116301</v>
      </c>
      <c r="R1934" s="99">
        <v>0</v>
      </c>
      <c r="S1934" s="99">
        <v>44824.258196353898</v>
      </c>
      <c r="T1934" s="99">
        <v>0</v>
      </c>
      <c r="U1934" s="99">
        <v>95141.628463745103</v>
      </c>
      <c r="V1934" s="99">
        <v>22497114.645996101</v>
      </c>
      <c r="W1934" s="99">
        <v>0</v>
      </c>
      <c r="X1934" s="99">
        <v>3684046.4942627</v>
      </c>
      <c r="Y1934" s="99">
        <v>1942509.1831359901</v>
      </c>
      <c r="Z1934" s="99">
        <v>9995053.7924804706</v>
      </c>
      <c r="AA1934" s="99">
        <v>0</v>
      </c>
      <c r="AB1934" s="99">
        <v>0</v>
      </c>
      <c r="AC1934" s="99">
        <v>37348952.438964799</v>
      </c>
      <c r="AD1934" s="99">
        <v>2599.93820267916</v>
      </c>
      <c r="AE1934" s="99">
        <v>36378.241164684303</v>
      </c>
      <c r="AF1934" s="99">
        <v>7252225.4956665002</v>
      </c>
      <c r="AG1934" s="99">
        <v>3064589.4407653799</v>
      </c>
      <c r="AH1934" s="99">
        <v>0</v>
      </c>
      <c r="AI1934" s="99">
        <v>13377543.8676758</v>
      </c>
      <c r="AJ1934" s="99">
        <v>2396611.6075134301</v>
      </c>
      <c r="AK1934" s="99">
        <v>0</v>
      </c>
      <c r="AL1934" s="99">
        <v>9968488.5349121094</v>
      </c>
      <c r="AM1934" s="99">
        <v>0</v>
      </c>
      <c r="AN1934" s="99">
        <v>37370090.081054702</v>
      </c>
      <c r="AO1934" s="99">
        <v>244923390.36523399</v>
      </c>
      <c r="AP1934" s="99">
        <v>0</v>
      </c>
      <c r="AQ1934" s="99">
        <v>37748221.963867202</v>
      </c>
      <c r="AR1934" s="99">
        <v>17860167.243896499</v>
      </c>
      <c r="AS1934" s="99">
        <v>86524788.7578125</v>
      </c>
      <c r="AT1934" s="99">
        <v>0</v>
      </c>
      <c r="AU1934" s="99">
        <v>0</v>
      </c>
      <c r="AV1934" s="99">
        <v>140415975.49218801</v>
      </c>
      <c r="AW1934" s="99">
        <v>8591.0314323902094</v>
      </c>
      <c r="AX1934" s="99">
        <v>423775.48971939099</v>
      </c>
      <c r="AY1934" s="99">
        <v>83191927.497070298</v>
      </c>
      <c r="AZ1934" s="99">
        <v>29376974.230468798</v>
      </c>
      <c r="BA1934" s="99">
        <v>0</v>
      </c>
      <c r="BB1934" s="99">
        <v>145459615.96289101</v>
      </c>
      <c r="BC1934" s="99">
        <v>23888930.8352051</v>
      </c>
      <c r="BD1934" s="99">
        <v>0</v>
      </c>
      <c r="BE1934" s="99">
        <v>86599781.753906295</v>
      </c>
      <c r="BF1934" s="99">
        <v>0</v>
      </c>
      <c r="BG1934" s="99">
        <v>140167593.36718801</v>
      </c>
      <c r="BH1934" s="99">
        <v>44111929.8115234</v>
      </c>
      <c r="BI1934" s="99">
        <v>0</v>
      </c>
      <c r="BJ1934" s="99">
        <v>7530712.9082641602</v>
      </c>
      <c r="BK1934" s="99">
        <v>5075187.76208496</v>
      </c>
      <c r="BL1934" s="99">
        <v>0</v>
      </c>
      <c r="BM1934" s="99">
        <v>0</v>
      </c>
      <c r="BN1934" s="99">
        <v>0</v>
      </c>
      <c r="BO1934" s="99">
        <v>0</v>
      </c>
      <c r="BP1934" s="99">
        <v>0</v>
      </c>
      <c r="BQ1934" s="99">
        <v>0</v>
      </c>
      <c r="BR1934" s="99">
        <v>22653940.9365234</v>
      </c>
      <c r="BS1934" s="99">
        <v>10868911.4986572</v>
      </c>
      <c r="BT1934" s="99">
        <v>0</v>
      </c>
      <c r="BU1934" s="99">
        <v>9766757.7899169903</v>
      </c>
      <c r="BV1934" s="99">
        <v>9066610.8909912091</v>
      </c>
      <c r="BW1934" s="99">
        <v>0</v>
      </c>
      <c r="BX1934" s="99">
        <v>7369821.0817260696</v>
      </c>
      <c r="BY1934" s="99">
        <v>0</v>
      </c>
      <c r="BZ1934" s="99">
        <v>0</v>
      </c>
      <c r="CA1934" s="99">
        <v>376176.72757720901</v>
      </c>
      <c r="CB1934" s="99">
        <v>26275443.9299316</v>
      </c>
      <c r="CC1934" s="99">
        <v>283659969.31640601</v>
      </c>
      <c r="CD1934" s="99">
        <v>51679862.0634766</v>
      </c>
      <c r="CE1934" s="99">
        <v>44857.796652793899</v>
      </c>
      <c r="CF1934" s="99">
        <v>10003926.115356401</v>
      </c>
      <c r="CG1934" s="99">
        <v>86745517.647460893</v>
      </c>
      <c r="CH1934" s="99">
        <v>0</v>
      </c>
      <c r="CI1934" s="99">
        <v>421059.49938964797</v>
      </c>
      <c r="CJ1934" s="99">
        <v>36288941.191406302</v>
      </c>
      <c r="CK1934" s="99">
        <v>370447364.79296899</v>
      </c>
      <c r="CL1934" s="99">
        <v>58798415.365722701</v>
      </c>
      <c r="CM1934" s="188">
        <v>514810.40016937302</v>
      </c>
      <c r="CN1934" s="188">
        <v>73658609.083007798</v>
      </c>
      <c r="CO1934" s="188">
        <v>511241638.3125</v>
      </c>
      <c r="CP1934" s="99">
        <v>58798415.365722701</v>
      </c>
      <c r="CQ1934" s="99">
        <v>0</v>
      </c>
      <c r="CR1934" s="99">
        <v>0</v>
      </c>
      <c r="CS1934" s="99">
        <v>0</v>
      </c>
      <c r="CT1934" s="99">
        <v>0</v>
      </c>
      <c r="CU1934" s="98">
        <v>47294.671131381001</v>
      </c>
      <c r="CV1934" s="98">
        <v>138563.34109773699</v>
      </c>
    </row>
    <row r="1935" spans="1:100" x14ac:dyDescent="0.2">
      <c r="A1935" s="98" t="s">
        <v>186</v>
      </c>
      <c r="B1935" s="100">
        <v>42156</v>
      </c>
      <c r="C1935" s="99">
        <v>329763.897239685</v>
      </c>
      <c r="D1935" s="99">
        <v>0</v>
      </c>
      <c r="E1935" s="99">
        <v>47304.480231761903</v>
      </c>
      <c r="F1935" s="99">
        <v>39021.424082755999</v>
      </c>
      <c r="G1935" s="99">
        <v>45033.118275165602</v>
      </c>
      <c r="H1935" s="99">
        <v>0</v>
      </c>
      <c r="I1935" s="99">
        <v>0</v>
      </c>
      <c r="J1935" s="99">
        <v>95204.657576561003</v>
      </c>
      <c r="K1935" s="99">
        <v>20.5642826601397</v>
      </c>
      <c r="L1935" s="99">
        <v>1176.6785231977699</v>
      </c>
      <c r="M1935" s="99">
        <v>103607.037230492</v>
      </c>
      <c r="N1935" s="99">
        <v>16762.759539127401</v>
      </c>
      <c r="O1935" s="99">
        <v>0</v>
      </c>
      <c r="P1935" s="99">
        <v>244231.35534286499</v>
      </c>
      <c r="Q1935" s="99">
        <v>11318.0103788376</v>
      </c>
      <c r="R1935" s="99">
        <v>0</v>
      </c>
      <c r="S1935" s="99">
        <v>45037.739677906</v>
      </c>
      <c r="T1935" s="99">
        <v>0</v>
      </c>
      <c r="U1935" s="99">
        <v>95210.521095275893</v>
      </c>
      <c r="V1935" s="99">
        <v>22560140.4213867</v>
      </c>
      <c r="W1935" s="99">
        <v>0</v>
      </c>
      <c r="X1935" s="99">
        <v>3636828.44561768</v>
      </c>
      <c r="Y1935" s="99">
        <v>1916120.4013519301</v>
      </c>
      <c r="Z1935" s="99">
        <v>9982939.4110107403</v>
      </c>
      <c r="AA1935" s="99">
        <v>0</v>
      </c>
      <c r="AB1935" s="99">
        <v>0</v>
      </c>
      <c r="AC1935" s="99">
        <v>37472256.8681641</v>
      </c>
      <c r="AD1935" s="99">
        <v>2431.5348467826798</v>
      </c>
      <c r="AE1935" s="99">
        <v>44232.4049243927</v>
      </c>
      <c r="AF1935" s="99">
        <v>7306290.8520507803</v>
      </c>
      <c r="AG1935" s="99">
        <v>3029384.7970886198</v>
      </c>
      <c r="AH1935" s="99">
        <v>0</v>
      </c>
      <c r="AI1935" s="99">
        <v>13384867.131591801</v>
      </c>
      <c r="AJ1935" s="99">
        <v>2382750.18255615</v>
      </c>
      <c r="AK1935" s="99">
        <v>0</v>
      </c>
      <c r="AL1935" s="99">
        <v>9973156.71166992</v>
      </c>
      <c r="AM1935" s="99">
        <v>0</v>
      </c>
      <c r="AN1935" s="99">
        <v>37456292.933105499</v>
      </c>
      <c r="AO1935" s="99">
        <v>246470127.81640601</v>
      </c>
      <c r="AP1935" s="99">
        <v>0</v>
      </c>
      <c r="AQ1935" s="99">
        <v>37239612.863281302</v>
      </c>
      <c r="AR1935" s="99">
        <v>17448868.098388702</v>
      </c>
      <c r="AS1935" s="99">
        <v>86974732.165039107</v>
      </c>
      <c r="AT1935" s="99">
        <v>0</v>
      </c>
      <c r="AU1935" s="99">
        <v>0</v>
      </c>
      <c r="AV1935" s="99">
        <v>140628736.1875</v>
      </c>
      <c r="AW1935" s="99">
        <v>8057.3016542196301</v>
      </c>
      <c r="AX1935" s="99">
        <v>605514.31364440895</v>
      </c>
      <c r="AY1935" s="99">
        <v>84339779.096679702</v>
      </c>
      <c r="AZ1935" s="99">
        <v>29036408.026367199</v>
      </c>
      <c r="BA1935" s="99">
        <v>0</v>
      </c>
      <c r="BB1935" s="99">
        <v>146000020.86914101</v>
      </c>
      <c r="BC1935" s="99">
        <v>23724520.90625</v>
      </c>
      <c r="BD1935" s="99">
        <v>0</v>
      </c>
      <c r="BE1935" s="99">
        <v>86796895.006835893</v>
      </c>
      <c r="BF1935" s="99">
        <v>0</v>
      </c>
      <c r="BG1935" s="99">
        <v>140867756.65625</v>
      </c>
      <c r="BH1935" s="99">
        <v>44431105.265625</v>
      </c>
      <c r="BI1935" s="99">
        <v>0</v>
      </c>
      <c r="BJ1935" s="99">
        <v>7374086.4074096698</v>
      </c>
      <c r="BK1935" s="99">
        <v>5013331.3641967801</v>
      </c>
      <c r="BL1935" s="99">
        <v>0</v>
      </c>
      <c r="BM1935" s="99">
        <v>0</v>
      </c>
      <c r="BN1935" s="99">
        <v>0</v>
      </c>
      <c r="BO1935" s="99">
        <v>0</v>
      </c>
      <c r="BP1935" s="99">
        <v>0</v>
      </c>
      <c r="BQ1935" s="99">
        <v>0</v>
      </c>
      <c r="BR1935" s="99">
        <v>22901292.7180176</v>
      </c>
      <c r="BS1935" s="99">
        <v>10787110.779785199</v>
      </c>
      <c r="BT1935" s="99">
        <v>0</v>
      </c>
      <c r="BU1935" s="99">
        <v>9834229.5499267597</v>
      </c>
      <c r="BV1935" s="99">
        <v>9019960.4239502009</v>
      </c>
      <c r="BW1935" s="99">
        <v>0</v>
      </c>
      <c r="BX1935" s="99">
        <v>7551894.7614746103</v>
      </c>
      <c r="BY1935" s="99">
        <v>0</v>
      </c>
      <c r="BZ1935" s="99">
        <v>0</v>
      </c>
      <c r="CA1935" s="99">
        <v>377119.91593551601</v>
      </c>
      <c r="CB1935" s="99">
        <v>26131740.2099609</v>
      </c>
      <c r="CC1935" s="99">
        <v>283506620.08203101</v>
      </c>
      <c r="CD1935" s="99">
        <v>51828391.9306641</v>
      </c>
      <c r="CE1935" s="99">
        <v>45023.913544178002</v>
      </c>
      <c r="CF1935" s="99">
        <v>9980241.7441406306</v>
      </c>
      <c r="CG1935" s="99">
        <v>86718540.561523393</v>
      </c>
      <c r="CH1935" s="99">
        <v>0</v>
      </c>
      <c r="CI1935" s="99">
        <v>422171.60877609299</v>
      </c>
      <c r="CJ1935" s="99">
        <v>36075523.786132798</v>
      </c>
      <c r="CK1935" s="99">
        <v>370151325.86328101</v>
      </c>
      <c r="CL1935" s="99">
        <v>58937942.760742202</v>
      </c>
      <c r="CM1935" s="188">
        <v>515891.80175399798</v>
      </c>
      <c r="CN1935" s="188">
        <v>73507714.916992202</v>
      </c>
      <c r="CO1935" s="188">
        <v>510939175.59375</v>
      </c>
      <c r="CP1935" s="99">
        <v>58937942.760742202</v>
      </c>
      <c r="CQ1935" s="99">
        <v>0</v>
      </c>
      <c r="CR1935" s="99">
        <v>0</v>
      </c>
      <c r="CS1935" s="99">
        <v>0</v>
      </c>
      <c r="CT1935" s="99">
        <v>0</v>
      </c>
      <c r="CU1935" s="98">
        <v>47325.879236770998</v>
      </c>
      <c r="CV1935" s="98">
        <v>138811.39526081501</v>
      </c>
    </row>
    <row r="1936" spans="1:100" x14ac:dyDescent="0.2">
      <c r="A1936" s="98" t="s">
        <v>186</v>
      </c>
      <c r="B1936" s="100">
        <v>42248</v>
      </c>
      <c r="C1936" s="99">
        <v>329416.68267822301</v>
      </c>
      <c r="D1936" s="99">
        <v>0</v>
      </c>
      <c r="E1936" s="99">
        <v>46677.086382865898</v>
      </c>
      <c r="F1936" s="99">
        <v>38555.755469322197</v>
      </c>
      <c r="G1936" s="99">
        <v>45063.433421134898</v>
      </c>
      <c r="H1936" s="99">
        <v>0</v>
      </c>
      <c r="I1936" s="99">
        <v>0</v>
      </c>
      <c r="J1936" s="99">
        <v>94898.831090927095</v>
      </c>
      <c r="K1936" s="99">
        <v>17.5476326048374</v>
      </c>
      <c r="L1936" s="99">
        <v>1350.4158644229201</v>
      </c>
      <c r="M1936" s="99">
        <v>103479.44528293599</v>
      </c>
      <c r="N1936" s="99">
        <v>16769.1676881313</v>
      </c>
      <c r="O1936" s="99">
        <v>0</v>
      </c>
      <c r="P1936" s="99">
        <v>243691.712226868</v>
      </c>
      <c r="Q1936" s="99">
        <v>11176.200562238701</v>
      </c>
      <c r="R1936" s="99">
        <v>0</v>
      </c>
      <c r="S1936" s="99">
        <v>45012.684342861197</v>
      </c>
      <c r="T1936" s="99">
        <v>0</v>
      </c>
      <c r="U1936" s="99">
        <v>94923.121786117597</v>
      </c>
      <c r="V1936" s="99">
        <v>22474048.735595699</v>
      </c>
      <c r="W1936" s="99">
        <v>0</v>
      </c>
      <c r="X1936" s="99">
        <v>3598983.5077819801</v>
      </c>
      <c r="Y1936" s="99">
        <v>1908225.90692139</v>
      </c>
      <c r="Z1936" s="99">
        <v>9959029.3463134803</v>
      </c>
      <c r="AA1936" s="99">
        <v>0</v>
      </c>
      <c r="AB1936" s="99">
        <v>0</v>
      </c>
      <c r="AC1936" s="99">
        <v>37479782.9755859</v>
      </c>
      <c r="AD1936" s="99">
        <v>2361.5948784351299</v>
      </c>
      <c r="AE1936" s="99">
        <v>38484.509089946703</v>
      </c>
      <c r="AF1936" s="99">
        <v>7285047.5090332003</v>
      </c>
      <c r="AG1936" s="99">
        <v>3007763.8424072298</v>
      </c>
      <c r="AH1936" s="99">
        <v>0</v>
      </c>
      <c r="AI1936" s="99">
        <v>13362279.4306641</v>
      </c>
      <c r="AJ1936" s="99">
        <v>2342753.0126953102</v>
      </c>
      <c r="AK1936" s="99">
        <v>0</v>
      </c>
      <c r="AL1936" s="99">
        <v>9975769.2628173791</v>
      </c>
      <c r="AM1936" s="99">
        <v>0</v>
      </c>
      <c r="AN1936" s="99">
        <v>37482433.9755859</v>
      </c>
      <c r="AO1936" s="99">
        <v>246724642.80468801</v>
      </c>
      <c r="AP1936" s="99">
        <v>0</v>
      </c>
      <c r="AQ1936" s="99">
        <v>36790344.356933601</v>
      </c>
      <c r="AR1936" s="99">
        <v>17423149.471679699</v>
      </c>
      <c r="AS1936" s="99">
        <v>86760829.501953095</v>
      </c>
      <c r="AT1936" s="99">
        <v>0</v>
      </c>
      <c r="AU1936" s="99">
        <v>0</v>
      </c>
      <c r="AV1936" s="99">
        <v>140730231.94531301</v>
      </c>
      <c r="AW1936" s="99">
        <v>7855.0023462176296</v>
      </c>
      <c r="AX1936" s="99">
        <v>366618.76016235398</v>
      </c>
      <c r="AY1936" s="99">
        <v>84268063.745117202</v>
      </c>
      <c r="AZ1936" s="99">
        <v>28909154.561035201</v>
      </c>
      <c r="BA1936" s="99">
        <v>0</v>
      </c>
      <c r="BB1936" s="99">
        <v>146291122.92773399</v>
      </c>
      <c r="BC1936" s="99">
        <v>23422178.517578099</v>
      </c>
      <c r="BD1936" s="99">
        <v>0</v>
      </c>
      <c r="BE1936" s="99">
        <v>86715961.928710893</v>
      </c>
      <c r="BF1936" s="99">
        <v>0</v>
      </c>
      <c r="BG1936" s="99">
        <v>140802669.18164101</v>
      </c>
      <c r="BH1936" s="99">
        <v>44836236.4208984</v>
      </c>
      <c r="BI1936" s="99">
        <v>0</v>
      </c>
      <c r="BJ1936" s="99">
        <v>7344269.8503417997</v>
      </c>
      <c r="BK1936" s="99">
        <v>5026589.1879882803</v>
      </c>
      <c r="BL1936" s="99">
        <v>0</v>
      </c>
      <c r="BM1936" s="99">
        <v>0</v>
      </c>
      <c r="BN1936" s="99">
        <v>0</v>
      </c>
      <c r="BO1936" s="99">
        <v>0</v>
      </c>
      <c r="BP1936" s="99">
        <v>0</v>
      </c>
      <c r="BQ1936" s="99">
        <v>0</v>
      </c>
      <c r="BR1936" s="99">
        <v>22965199.270996101</v>
      </c>
      <c r="BS1936" s="99">
        <v>10743076.870117201</v>
      </c>
      <c r="BT1936" s="99">
        <v>0</v>
      </c>
      <c r="BU1936" s="99">
        <v>7485830.4699096698</v>
      </c>
      <c r="BV1936" s="99">
        <v>8924624.6566162091</v>
      </c>
      <c r="BW1936" s="99">
        <v>0</v>
      </c>
      <c r="BX1936" s="99">
        <v>6489379.2029418899</v>
      </c>
      <c r="BY1936" s="99">
        <v>0</v>
      </c>
      <c r="BZ1936" s="99">
        <v>0</v>
      </c>
      <c r="CA1936" s="99">
        <v>376302.27191543602</v>
      </c>
      <c r="CB1936" s="99">
        <v>26010979.0712891</v>
      </c>
      <c r="CC1936" s="99">
        <v>283162213.28515601</v>
      </c>
      <c r="CD1936" s="99">
        <v>52118433.8349609</v>
      </c>
      <c r="CE1936" s="99">
        <v>45085.790161132798</v>
      </c>
      <c r="CF1936" s="99">
        <v>9948057.4916992206</v>
      </c>
      <c r="CG1936" s="99">
        <v>86602134.236328095</v>
      </c>
      <c r="CH1936" s="99">
        <v>0</v>
      </c>
      <c r="CI1936" s="99">
        <v>421328.03706359898</v>
      </c>
      <c r="CJ1936" s="99">
        <v>35909594.178222701</v>
      </c>
      <c r="CK1936" s="99">
        <v>369704247.50390601</v>
      </c>
      <c r="CL1936" s="99">
        <v>59134328.696777299</v>
      </c>
      <c r="CM1936" s="188">
        <v>514926.25528717</v>
      </c>
      <c r="CN1936" s="188">
        <v>73488411.107421905</v>
      </c>
      <c r="CO1936" s="188">
        <v>511366859.203125</v>
      </c>
      <c r="CP1936" s="99">
        <v>59134328.696777299</v>
      </c>
      <c r="CQ1936" s="99">
        <v>0</v>
      </c>
      <c r="CR1936" s="99">
        <v>0</v>
      </c>
      <c r="CS1936" s="99">
        <v>0</v>
      </c>
      <c r="CT1936" s="99">
        <v>0</v>
      </c>
      <c r="CU1936" s="98">
        <v>46685.025044194997</v>
      </c>
      <c r="CV1936" s="98">
        <v>138614.144229845</v>
      </c>
    </row>
    <row r="1937" spans="1:100" x14ac:dyDescent="0.2">
      <c r="A1937" s="98" t="s">
        <v>186</v>
      </c>
      <c r="B1937" s="100">
        <v>42339</v>
      </c>
      <c r="C1937" s="99">
        <v>329469.36915588402</v>
      </c>
      <c r="D1937" s="99">
        <v>0</v>
      </c>
      <c r="E1937" s="99">
        <v>46093.9078845978</v>
      </c>
      <c r="F1937" s="99">
        <v>38257.690325737</v>
      </c>
      <c r="G1937" s="99">
        <v>45221.248784065203</v>
      </c>
      <c r="H1937" s="99">
        <v>0</v>
      </c>
      <c r="I1937" s="99">
        <v>0</v>
      </c>
      <c r="J1937" s="99">
        <v>94915.243683815002</v>
      </c>
      <c r="K1937" s="99">
        <v>16.187718714354599</v>
      </c>
      <c r="L1937" s="99">
        <v>1324.80753536522</v>
      </c>
      <c r="M1937" s="99">
        <v>103923.366686821</v>
      </c>
      <c r="N1937" s="99">
        <v>16668.511722564701</v>
      </c>
      <c r="O1937" s="99">
        <v>0</v>
      </c>
      <c r="P1937" s="99">
        <v>243023.45648002601</v>
      </c>
      <c r="Q1937" s="99">
        <v>11045.316473364799</v>
      </c>
      <c r="R1937" s="99">
        <v>0</v>
      </c>
      <c r="S1937" s="99">
        <v>45193.113186836199</v>
      </c>
      <c r="T1937" s="99">
        <v>0</v>
      </c>
      <c r="U1937" s="99">
        <v>94939.927458763093</v>
      </c>
      <c r="V1937" s="99">
        <v>22401010.847900402</v>
      </c>
      <c r="W1937" s="99">
        <v>0</v>
      </c>
      <c r="X1937" s="99">
        <v>3391147.6865844699</v>
      </c>
      <c r="Y1937" s="99">
        <v>1781785.94206238</v>
      </c>
      <c r="Z1937" s="99">
        <v>9924188.1965331994</v>
      </c>
      <c r="AA1937" s="99">
        <v>0</v>
      </c>
      <c r="AB1937" s="99">
        <v>0</v>
      </c>
      <c r="AC1937" s="99">
        <v>37464181.395996101</v>
      </c>
      <c r="AD1937" s="99">
        <v>2030.7061483412999</v>
      </c>
      <c r="AE1937" s="99">
        <v>23844.748162984801</v>
      </c>
      <c r="AF1937" s="99">
        <v>7278415.1333007803</v>
      </c>
      <c r="AG1937" s="99">
        <v>2997329.0992126502</v>
      </c>
      <c r="AH1937" s="99">
        <v>0</v>
      </c>
      <c r="AI1937" s="99">
        <v>13296518.1065674</v>
      </c>
      <c r="AJ1937" s="99">
        <v>2327092.7533874498</v>
      </c>
      <c r="AK1937" s="99">
        <v>0</v>
      </c>
      <c r="AL1937" s="99">
        <v>9919628.1016845703</v>
      </c>
      <c r="AM1937" s="99">
        <v>0</v>
      </c>
      <c r="AN1937" s="99">
        <v>37463841.590820298</v>
      </c>
      <c r="AO1937" s="99">
        <v>247122231.05273399</v>
      </c>
      <c r="AP1937" s="99">
        <v>0</v>
      </c>
      <c r="AQ1937" s="99">
        <v>35448360.410156302</v>
      </c>
      <c r="AR1937" s="99">
        <v>16973040.073974598</v>
      </c>
      <c r="AS1937" s="99">
        <v>86800235.2734375</v>
      </c>
      <c r="AT1937" s="99">
        <v>0</v>
      </c>
      <c r="AU1937" s="99">
        <v>0</v>
      </c>
      <c r="AV1937" s="99">
        <v>141542976.96289101</v>
      </c>
      <c r="AW1937" s="99">
        <v>6787.3589278459503</v>
      </c>
      <c r="AX1937" s="99">
        <v>264363.06738662702</v>
      </c>
      <c r="AY1937" s="99">
        <v>84516062.403320298</v>
      </c>
      <c r="AZ1937" s="99">
        <v>28914082.950439502</v>
      </c>
      <c r="BA1937" s="99">
        <v>0</v>
      </c>
      <c r="BB1937" s="99">
        <v>145990570.74609399</v>
      </c>
      <c r="BC1937" s="99">
        <v>23418356.6635742</v>
      </c>
      <c r="BD1937" s="99">
        <v>0</v>
      </c>
      <c r="BE1937" s="99">
        <v>86705083.285156295</v>
      </c>
      <c r="BF1937" s="99">
        <v>0</v>
      </c>
      <c r="BG1937" s="99">
        <v>141524207.08203101</v>
      </c>
      <c r="BH1937" s="99">
        <v>49127672.104980499</v>
      </c>
      <c r="BI1937" s="99">
        <v>0</v>
      </c>
      <c r="BJ1937" s="99">
        <v>7657817.2460327102</v>
      </c>
      <c r="BK1937" s="99">
        <v>5001111.5831909198</v>
      </c>
      <c r="BL1937" s="99">
        <v>0</v>
      </c>
      <c r="BM1937" s="99">
        <v>0</v>
      </c>
      <c r="BN1937" s="99">
        <v>0</v>
      </c>
      <c r="BO1937" s="99">
        <v>0</v>
      </c>
      <c r="BP1937" s="99">
        <v>0</v>
      </c>
      <c r="BQ1937" s="99">
        <v>0</v>
      </c>
      <c r="BR1937" s="99">
        <v>23143575.158691399</v>
      </c>
      <c r="BS1937" s="99">
        <v>10746575.189453101</v>
      </c>
      <c r="BT1937" s="99">
        <v>0</v>
      </c>
      <c r="BU1937" s="99">
        <v>14692920.9299316</v>
      </c>
      <c r="BV1937" s="99">
        <v>8929539.5084228497</v>
      </c>
      <c r="BW1937" s="99">
        <v>0</v>
      </c>
      <c r="BX1937" s="99">
        <v>10362275.9616699</v>
      </c>
      <c r="BY1937" s="99">
        <v>0</v>
      </c>
      <c r="BZ1937" s="99">
        <v>0</v>
      </c>
      <c r="CA1937" s="99">
        <v>375883.10881042498</v>
      </c>
      <c r="CB1937" s="99">
        <v>25847432.175048798</v>
      </c>
      <c r="CC1937" s="99">
        <v>282704771.078125</v>
      </c>
      <c r="CD1937" s="99">
        <v>56792960.7490234</v>
      </c>
      <c r="CE1937" s="99">
        <v>45218.602823257403</v>
      </c>
      <c r="CF1937" s="99">
        <v>9913430.4373779297</v>
      </c>
      <c r="CG1937" s="99">
        <v>86632030.890625</v>
      </c>
      <c r="CH1937" s="99">
        <v>0</v>
      </c>
      <c r="CI1937" s="99">
        <v>421106.845314026</v>
      </c>
      <c r="CJ1937" s="99">
        <v>35803621.812988304</v>
      </c>
      <c r="CK1937" s="99">
        <v>369417190.71875</v>
      </c>
      <c r="CL1937" s="99">
        <v>67295977.620117202</v>
      </c>
      <c r="CM1937" s="188">
        <v>514626.601951599</v>
      </c>
      <c r="CN1937" s="188">
        <v>73193833.941406295</v>
      </c>
      <c r="CO1937" s="188">
        <v>510313201.87109399</v>
      </c>
      <c r="CP1937" s="99">
        <v>67295977.620117202</v>
      </c>
      <c r="CQ1937" s="99">
        <v>0</v>
      </c>
      <c r="CR1937" s="99">
        <v>0</v>
      </c>
      <c r="CS1937" s="99">
        <v>0</v>
      </c>
      <c r="CT1937" s="99">
        <v>0</v>
      </c>
      <c r="CU1937" s="98">
        <v>46111.236039452997</v>
      </c>
      <c r="CV1937" s="98">
        <v>138679.515697539</v>
      </c>
    </row>
    <row r="1938" spans="1:100" x14ac:dyDescent="0.2">
      <c r="A1938" s="98" t="s">
        <v>186</v>
      </c>
      <c r="B1938" s="100">
        <v>42430</v>
      </c>
      <c r="C1938" s="99">
        <v>329898.58164977998</v>
      </c>
      <c r="D1938" s="99">
        <v>0</v>
      </c>
      <c r="E1938" s="99">
        <v>49067.107180595398</v>
      </c>
      <c r="F1938" s="99">
        <v>41221.718123436003</v>
      </c>
      <c r="G1938" s="99">
        <v>45532.3265376091</v>
      </c>
      <c r="H1938" s="99">
        <v>0</v>
      </c>
      <c r="I1938" s="99">
        <v>0</v>
      </c>
      <c r="J1938" s="99">
        <v>95236.823260307297</v>
      </c>
      <c r="K1938" s="99">
        <v>13.329510426730801</v>
      </c>
      <c r="L1938" s="99">
        <v>1288.41029945016</v>
      </c>
      <c r="M1938" s="99">
        <v>104350.278967857</v>
      </c>
      <c r="N1938" s="99">
        <v>16576.786779642101</v>
      </c>
      <c r="O1938" s="99">
        <v>0</v>
      </c>
      <c r="P1938" s="99">
        <v>245349.14846801799</v>
      </c>
      <c r="Q1938" s="99">
        <v>10949.9639160633</v>
      </c>
      <c r="R1938" s="99">
        <v>0</v>
      </c>
      <c r="S1938" s="99">
        <v>45493.769731044798</v>
      </c>
      <c r="T1938" s="99">
        <v>0</v>
      </c>
      <c r="U1938" s="99">
        <v>95249.633287429795</v>
      </c>
      <c r="V1938" s="99">
        <v>22317145.462402299</v>
      </c>
      <c r="W1938" s="99">
        <v>0</v>
      </c>
      <c r="X1938" s="99">
        <v>3581928.1209716802</v>
      </c>
      <c r="Y1938" s="99">
        <v>1948955.15890503</v>
      </c>
      <c r="Z1938" s="99">
        <v>9959248.7355956994</v>
      </c>
      <c r="AA1938" s="99">
        <v>0</v>
      </c>
      <c r="AB1938" s="99">
        <v>0</v>
      </c>
      <c r="AC1938" s="99">
        <v>37635368.033691399</v>
      </c>
      <c r="AD1938" s="99">
        <v>1691.4794110655801</v>
      </c>
      <c r="AE1938" s="99">
        <v>23038.6320385933</v>
      </c>
      <c r="AF1938" s="99">
        <v>7234494.15869141</v>
      </c>
      <c r="AG1938" s="99">
        <v>2990898.6183166499</v>
      </c>
      <c r="AH1938" s="99">
        <v>0</v>
      </c>
      <c r="AI1938" s="99">
        <v>13420245.584472699</v>
      </c>
      <c r="AJ1938" s="99">
        <v>2322442.7719421401</v>
      </c>
      <c r="AK1938" s="99">
        <v>0</v>
      </c>
      <c r="AL1938" s="99">
        <v>9925057.2956543006</v>
      </c>
      <c r="AM1938" s="99">
        <v>0</v>
      </c>
      <c r="AN1938" s="99">
        <v>37605587.386718802</v>
      </c>
      <c r="AO1938" s="99">
        <v>248223783.91601601</v>
      </c>
      <c r="AP1938" s="99">
        <v>0</v>
      </c>
      <c r="AQ1938" s="99">
        <v>37085476.5478516</v>
      </c>
      <c r="AR1938" s="99">
        <v>17677475.858154301</v>
      </c>
      <c r="AS1938" s="99">
        <v>87388986.453125</v>
      </c>
      <c r="AT1938" s="99">
        <v>0</v>
      </c>
      <c r="AU1938" s="99">
        <v>0</v>
      </c>
      <c r="AV1938" s="99">
        <v>142327454.703125</v>
      </c>
      <c r="AW1938" s="99">
        <v>5672.6081224679901</v>
      </c>
      <c r="AX1938" s="99">
        <v>263595.707500458</v>
      </c>
      <c r="AY1938" s="99">
        <v>84280969.278320298</v>
      </c>
      <c r="AZ1938" s="99">
        <v>28931972.8679199</v>
      </c>
      <c r="BA1938" s="99">
        <v>0</v>
      </c>
      <c r="BB1938" s="99">
        <v>147377476.35742199</v>
      </c>
      <c r="BC1938" s="99">
        <v>23349016.6166992</v>
      </c>
      <c r="BD1938" s="99">
        <v>0</v>
      </c>
      <c r="BE1938" s="99">
        <v>87267268.943359405</v>
      </c>
      <c r="BF1938" s="99">
        <v>0</v>
      </c>
      <c r="BG1938" s="99">
        <v>142640220.45117199</v>
      </c>
      <c r="BH1938" s="99">
        <v>58682579.001953103</v>
      </c>
      <c r="BI1938" s="99">
        <v>0</v>
      </c>
      <c r="BJ1938" s="99">
        <v>9166900.2945556603</v>
      </c>
      <c r="BK1938" s="99">
        <v>5835847.0615844699</v>
      </c>
      <c r="BL1938" s="99">
        <v>0</v>
      </c>
      <c r="BM1938" s="99">
        <v>0</v>
      </c>
      <c r="BN1938" s="99">
        <v>0</v>
      </c>
      <c r="BO1938" s="99">
        <v>0</v>
      </c>
      <c r="BP1938" s="99">
        <v>0</v>
      </c>
      <c r="BQ1938" s="99">
        <v>0</v>
      </c>
      <c r="BR1938" s="99">
        <v>23233944.331542999</v>
      </c>
      <c r="BS1938" s="99">
        <v>10771910.8387451</v>
      </c>
      <c r="BT1938" s="99">
        <v>0</v>
      </c>
      <c r="BU1938" s="99">
        <v>26183511.879882801</v>
      </c>
      <c r="BV1938" s="99">
        <v>8943149.71484375</v>
      </c>
      <c r="BW1938" s="99">
        <v>0</v>
      </c>
      <c r="BX1938" s="99">
        <v>17977663.074218798</v>
      </c>
      <c r="BY1938" s="99">
        <v>0</v>
      </c>
      <c r="BZ1938" s="99">
        <v>0</v>
      </c>
      <c r="CA1938" s="99">
        <v>378540.92864990199</v>
      </c>
      <c r="CB1938" s="99">
        <v>25806027.903808601</v>
      </c>
      <c r="CC1938" s="99">
        <v>282279405.19531298</v>
      </c>
      <c r="CD1938" s="99">
        <v>67887335.651367202</v>
      </c>
      <c r="CE1938" s="99">
        <v>45520.390942096703</v>
      </c>
      <c r="CF1938" s="99">
        <v>9940794.6776122991</v>
      </c>
      <c r="CG1938" s="99">
        <v>87151193.770507798</v>
      </c>
      <c r="CH1938" s="99">
        <v>0</v>
      </c>
      <c r="CI1938" s="99">
        <v>424086.16681289702</v>
      </c>
      <c r="CJ1938" s="99">
        <v>35758133.4052734</v>
      </c>
      <c r="CK1938" s="99">
        <v>369478785.12109399</v>
      </c>
      <c r="CL1938" s="99">
        <v>85262334.271484405</v>
      </c>
      <c r="CM1938" s="188">
        <v>517874.67944717401</v>
      </c>
      <c r="CN1938" s="188">
        <v>73170679.857421905</v>
      </c>
      <c r="CO1938" s="188">
        <v>510834226.58593798</v>
      </c>
      <c r="CP1938" s="99">
        <v>85262334.271484405</v>
      </c>
      <c r="CQ1938" s="99">
        <v>0</v>
      </c>
      <c r="CR1938" s="99">
        <v>0</v>
      </c>
      <c r="CS1938" s="99">
        <v>0</v>
      </c>
      <c r="CT1938" s="99">
        <v>0</v>
      </c>
      <c r="CU1938" s="98">
        <v>49082.998857512001</v>
      </c>
      <c r="CV1938" s="98">
        <v>139285.71332645899</v>
      </c>
    </row>
    <row r="1939" spans="1:100" x14ac:dyDescent="0.2">
      <c r="A1939" s="98" t="s">
        <v>186</v>
      </c>
      <c r="B1939" s="100">
        <v>42522</v>
      </c>
      <c r="C1939" s="99">
        <v>329826.42658996599</v>
      </c>
      <c r="D1939" s="99">
        <v>0</v>
      </c>
      <c r="E1939" s="99">
        <v>48621.839910507202</v>
      </c>
      <c r="F1939" s="99">
        <v>41114.449707508102</v>
      </c>
      <c r="G1939" s="99">
        <v>45751.393497466997</v>
      </c>
      <c r="H1939" s="99">
        <v>0</v>
      </c>
      <c r="I1939" s="99">
        <v>0</v>
      </c>
      <c r="J1939" s="99">
        <v>95255.034091949507</v>
      </c>
      <c r="K1939" s="99">
        <v>12.1348526506918</v>
      </c>
      <c r="L1939" s="99">
        <v>1224.2296359986101</v>
      </c>
      <c r="M1939" s="99">
        <v>104621.845028877</v>
      </c>
      <c r="N1939" s="99">
        <v>16476.828210353899</v>
      </c>
      <c r="O1939" s="99">
        <v>0</v>
      </c>
      <c r="P1939" s="99">
        <v>245451.70138549799</v>
      </c>
      <c r="Q1939" s="99">
        <v>10815.956756115</v>
      </c>
      <c r="R1939" s="99">
        <v>0</v>
      </c>
      <c r="S1939" s="99">
        <v>45726.090247631102</v>
      </c>
      <c r="T1939" s="99">
        <v>0</v>
      </c>
      <c r="U1939" s="99">
        <v>95276.609286308303</v>
      </c>
      <c r="V1939" s="99">
        <v>22304233.886230499</v>
      </c>
      <c r="W1939" s="99">
        <v>0</v>
      </c>
      <c r="X1939" s="99">
        <v>3428233.27697754</v>
      </c>
      <c r="Y1939" s="99">
        <v>1885693.81117249</v>
      </c>
      <c r="Z1939" s="99">
        <v>9987278.1141357403</v>
      </c>
      <c r="AA1939" s="99">
        <v>0</v>
      </c>
      <c r="AB1939" s="99">
        <v>0</v>
      </c>
      <c r="AC1939" s="99">
        <v>37607905.940429702</v>
      </c>
      <c r="AD1939" s="99">
        <v>1453.2566291093799</v>
      </c>
      <c r="AE1939" s="99">
        <v>27844.4052453041</v>
      </c>
      <c r="AF1939" s="99">
        <v>7213595.4797973596</v>
      </c>
      <c r="AG1939" s="99">
        <v>2998558.7583007799</v>
      </c>
      <c r="AH1939" s="99">
        <v>0</v>
      </c>
      <c r="AI1939" s="99">
        <v>13368206.1726074</v>
      </c>
      <c r="AJ1939" s="99">
        <v>2298626.6642456101</v>
      </c>
      <c r="AK1939" s="99">
        <v>0</v>
      </c>
      <c r="AL1939" s="99">
        <v>9989341.7755127009</v>
      </c>
      <c r="AM1939" s="99">
        <v>0</v>
      </c>
      <c r="AN1939" s="99">
        <v>37641739.603515603</v>
      </c>
      <c r="AO1939" s="99">
        <v>248208991.79296899</v>
      </c>
      <c r="AP1939" s="99">
        <v>0</v>
      </c>
      <c r="AQ1939" s="99">
        <v>35300826.786621101</v>
      </c>
      <c r="AR1939" s="99">
        <v>17632357.7973633</v>
      </c>
      <c r="AS1939" s="99">
        <v>87946290.8828125</v>
      </c>
      <c r="AT1939" s="99">
        <v>0</v>
      </c>
      <c r="AU1939" s="99">
        <v>0</v>
      </c>
      <c r="AV1939" s="99">
        <v>143099393.13671899</v>
      </c>
      <c r="AW1939" s="99">
        <v>4882.8235841989499</v>
      </c>
      <c r="AX1939" s="99">
        <v>213494.16435050999</v>
      </c>
      <c r="AY1939" s="99">
        <v>84325901.131835893</v>
      </c>
      <c r="AZ1939" s="99">
        <v>29084505.768066399</v>
      </c>
      <c r="BA1939" s="99">
        <v>0</v>
      </c>
      <c r="BB1939" s="99">
        <v>147338397.02929699</v>
      </c>
      <c r="BC1939" s="99">
        <v>23309656.120849598</v>
      </c>
      <c r="BD1939" s="99">
        <v>0</v>
      </c>
      <c r="BE1939" s="99">
        <v>87991401.689453095</v>
      </c>
      <c r="BF1939" s="99">
        <v>0</v>
      </c>
      <c r="BG1939" s="99">
        <v>142777691.66796899</v>
      </c>
      <c r="BH1939" s="99">
        <v>58883690.050292999</v>
      </c>
      <c r="BI1939" s="99">
        <v>0</v>
      </c>
      <c r="BJ1939" s="99">
        <v>8838956.5784912091</v>
      </c>
      <c r="BK1939" s="99">
        <v>5641580.7746582003</v>
      </c>
      <c r="BL1939" s="99">
        <v>0</v>
      </c>
      <c r="BM1939" s="99">
        <v>0</v>
      </c>
      <c r="BN1939" s="99">
        <v>0</v>
      </c>
      <c r="BO1939" s="99">
        <v>0</v>
      </c>
      <c r="BP1939" s="99">
        <v>0</v>
      </c>
      <c r="BQ1939" s="99">
        <v>0</v>
      </c>
      <c r="BR1939" s="99">
        <v>23346612.895019501</v>
      </c>
      <c r="BS1939" s="99">
        <v>10853739.610473599</v>
      </c>
      <c r="BT1939" s="99">
        <v>0</v>
      </c>
      <c r="BU1939" s="99">
        <v>26167493.379638702</v>
      </c>
      <c r="BV1939" s="99">
        <v>8927856.1215820294</v>
      </c>
      <c r="BW1939" s="99">
        <v>0</v>
      </c>
      <c r="BX1939" s="99">
        <v>18502933.971923798</v>
      </c>
      <c r="BY1939" s="99">
        <v>0</v>
      </c>
      <c r="BZ1939" s="99">
        <v>0</v>
      </c>
      <c r="CA1939" s="99">
        <v>378581.94356155401</v>
      </c>
      <c r="CB1939" s="99">
        <v>25679784.840332001</v>
      </c>
      <c r="CC1939" s="99">
        <v>282229444.83593798</v>
      </c>
      <c r="CD1939" s="99">
        <v>67744144.999023393</v>
      </c>
      <c r="CE1939" s="99">
        <v>45735.562222957597</v>
      </c>
      <c r="CF1939" s="99">
        <v>9991820.4006347694</v>
      </c>
      <c r="CG1939" s="99">
        <v>87992562.761718795</v>
      </c>
      <c r="CH1939" s="99">
        <v>0</v>
      </c>
      <c r="CI1939" s="99">
        <v>424340.94603729201</v>
      </c>
      <c r="CJ1939" s="99">
        <v>35730177.018066399</v>
      </c>
      <c r="CK1939" s="99">
        <v>370172952.25</v>
      </c>
      <c r="CL1939" s="99">
        <v>85269479.836914107</v>
      </c>
      <c r="CM1939" s="188">
        <v>517961.07412719697</v>
      </c>
      <c r="CN1939" s="188">
        <v>73283220.214843795</v>
      </c>
      <c r="CO1939" s="188">
        <v>512749841.25</v>
      </c>
      <c r="CP1939" s="99">
        <v>85269479.836914107</v>
      </c>
      <c r="CQ1939" s="99">
        <v>0</v>
      </c>
      <c r="CR1939" s="99">
        <v>0</v>
      </c>
      <c r="CS1939" s="99">
        <v>0</v>
      </c>
      <c r="CT1939" s="99">
        <v>0</v>
      </c>
      <c r="CU1939" s="98">
        <v>48635.779508897998</v>
      </c>
      <c r="CV1939" s="98">
        <v>139490.23087694601</v>
      </c>
    </row>
    <row r="1940" spans="1:100" x14ac:dyDescent="0.2">
      <c r="A1940" s="98" t="s">
        <v>186</v>
      </c>
      <c r="B1940" s="100">
        <v>42614</v>
      </c>
      <c r="C1940" s="99">
        <v>330679.76839828503</v>
      </c>
      <c r="D1940" s="99">
        <v>0</v>
      </c>
      <c r="E1940" s="99">
        <v>49752.298902988397</v>
      </c>
      <c r="F1940" s="99">
        <v>42525.290520668001</v>
      </c>
      <c r="G1940" s="99">
        <v>45879.171199321703</v>
      </c>
      <c r="H1940" s="99">
        <v>0</v>
      </c>
      <c r="I1940" s="99">
        <v>0</v>
      </c>
      <c r="J1940" s="99">
        <v>94987.869360923796</v>
      </c>
      <c r="K1940" s="99">
        <v>8.77255209826399</v>
      </c>
      <c r="L1940" s="99">
        <v>1277.6428899616001</v>
      </c>
      <c r="M1940" s="99">
        <v>105140.534751892</v>
      </c>
      <c r="N1940" s="99">
        <v>16392.946887493101</v>
      </c>
      <c r="O1940" s="99">
        <v>0</v>
      </c>
      <c r="P1940" s="99">
        <v>246848.916212082</v>
      </c>
      <c r="Q1940" s="99">
        <v>10739.206829905501</v>
      </c>
      <c r="R1940" s="99">
        <v>0</v>
      </c>
      <c r="S1940" s="99">
        <v>45819.658266544298</v>
      </c>
      <c r="T1940" s="99">
        <v>0</v>
      </c>
      <c r="U1940" s="99">
        <v>94971.859926223799</v>
      </c>
      <c r="V1940" s="99">
        <v>22544544.582763702</v>
      </c>
      <c r="W1940" s="99">
        <v>0</v>
      </c>
      <c r="X1940" s="99">
        <v>3371009.0907287602</v>
      </c>
      <c r="Y1940" s="99">
        <v>1865991.95230103</v>
      </c>
      <c r="Z1940" s="99">
        <v>10008174.3625488</v>
      </c>
      <c r="AA1940" s="99">
        <v>0</v>
      </c>
      <c r="AB1940" s="99">
        <v>0</v>
      </c>
      <c r="AC1940" s="99">
        <v>37684974.7099609</v>
      </c>
      <c r="AD1940" s="99">
        <v>1218.6428604275</v>
      </c>
      <c r="AE1940" s="99">
        <v>29281.411677837401</v>
      </c>
      <c r="AF1940" s="99">
        <v>7191579.2978515597</v>
      </c>
      <c r="AG1940" s="99">
        <v>3004776.3670349098</v>
      </c>
      <c r="AH1940" s="99">
        <v>0</v>
      </c>
      <c r="AI1940" s="99">
        <v>13286572.1362305</v>
      </c>
      <c r="AJ1940" s="99">
        <v>2281987.1767578102</v>
      </c>
      <c r="AK1940" s="99">
        <v>0</v>
      </c>
      <c r="AL1940" s="99">
        <v>10016968.6479492</v>
      </c>
      <c r="AM1940" s="99">
        <v>0</v>
      </c>
      <c r="AN1940" s="99">
        <v>37689350.990234397</v>
      </c>
      <c r="AO1940" s="99">
        <v>249423708.57421899</v>
      </c>
      <c r="AP1940" s="99">
        <v>0</v>
      </c>
      <c r="AQ1940" s="99">
        <v>35027576.5712891</v>
      </c>
      <c r="AR1940" s="99">
        <v>17824648.7734375</v>
      </c>
      <c r="AS1940" s="99">
        <v>88484028.84375</v>
      </c>
      <c r="AT1940" s="99">
        <v>0</v>
      </c>
      <c r="AU1940" s="99">
        <v>0</v>
      </c>
      <c r="AV1940" s="99">
        <v>143467917.89453101</v>
      </c>
      <c r="AW1940" s="99">
        <v>4130.7366157770202</v>
      </c>
      <c r="AX1940" s="99">
        <v>300363.743148804</v>
      </c>
      <c r="AY1940" s="99">
        <v>84404416.011718795</v>
      </c>
      <c r="AZ1940" s="99">
        <v>29216037.4836426</v>
      </c>
      <c r="BA1940" s="99">
        <v>0</v>
      </c>
      <c r="BB1940" s="99">
        <v>146769777.06445301</v>
      </c>
      <c r="BC1940" s="99">
        <v>23339020.916992199</v>
      </c>
      <c r="BD1940" s="99">
        <v>0</v>
      </c>
      <c r="BE1940" s="99">
        <v>88398935.205078095</v>
      </c>
      <c r="BF1940" s="99">
        <v>0</v>
      </c>
      <c r="BG1940" s="99">
        <v>143523604.18164101</v>
      </c>
      <c r="BH1940" s="99">
        <v>58613969.697753899</v>
      </c>
      <c r="BI1940" s="99">
        <v>0</v>
      </c>
      <c r="BJ1940" s="99">
        <v>8525324.3472900409</v>
      </c>
      <c r="BK1940" s="99">
        <v>5484442.7357177697</v>
      </c>
      <c r="BL1940" s="99">
        <v>0</v>
      </c>
      <c r="BM1940" s="99">
        <v>0</v>
      </c>
      <c r="BN1940" s="99">
        <v>0</v>
      </c>
      <c r="BO1940" s="99">
        <v>0</v>
      </c>
      <c r="BP1940" s="99">
        <v>0</v>
      </c>
      <c r="BQ1940" s="99">
        <v>0</v>
      </c>
      <c r="BR1940" s="99">
        <v>23418913.291503899</v>
      </c>
      <c r="BS1940" s="99">
        <v>10907267.0909424</v>
      </c>
      <c r="BT1940" s="99">
        <v>0</v>
      </c>
      <c r="BU1940" s="99">
        <v>19838825.939697299</v>
      </c>
      <c r="BV1940" s="99">
        <v>8936495.36474609</v>
      </c>
      <c r="BW1940" s="99">
        <v>0</v>
      </c>
      <c r="BX1940" s="99">
        <v>16049797.0716553</v>
      </c>
      <c r="BY1940" s="99">
        <v>0</v>
      </c>
      <c r="BZ1940" s="99">
        <v>0</v>
      </c>
      <c r="CA1940" s="99">
        <v>380494.98310852097</v>
      </c>
      <c r="CB1940" s="99">
        <v>25846838.169677701</v>
      </c>
      <c r="CC1940" s="99">
        <v>283959545.62109399</v>
      </c>
      <c r="CD1940" s="99">
        <v>67049618.272949196</v>
      </c>
      <c r="CE1940" s="99">
        <v>45912.9956407547</v>
      </c>
      <c r="CF1940" s="99">
        <v>10034233.842285199</v>
      </c>
      <c r="CG1940" s="99">
        <v>88842958.295898393</v>
      </c>
      <c r="CH1940" s="99">
        <v>0</v>
      </c>
      <c r="CI1940" s="99">
        <v>426365.408618927</v>
      </c>
      <c r="CJ1940" s="99">
        <v>35814003.0078125</v>
      </c>
      <c r="CK1940" s="99">
        <v>372598612.79296899</v>
      </c>
      <c r="CL1940" s="99">
        <v>84679683.845703095</v>
      </c>
      <c r="CM1940" s="188">
        <v>519824.30858230602</v>
      </c>
      <c r="CN1940" s="188">
        <v>73575326.884765595</v>
      </c>
      <c r="CO1940" s="188">
        <v>515760621.07421899</v>
      </c>
      <c r="CP1940" s="99">
        <v>84679683.845703095</v>
      </c>
      <c r="CQ1940" s="99">
        <v>0</v>
      </c>
      <c r="CR1940" s="99">
        <v>0</v>
      </c>
      <c r="CS1940" s="99">
        <v>0</v>
      </c>
      <c r="CT1940" s="99">
        <v>0</v>
      </c>
      <c r="CU1940" s="98">
        <v>49762.355527765998</v>
      </c>
      <c r="CV1940" s="98">
        <v>139321.21203104401</v>
      </c>
    </row>
    <row r="1941" spans="1:100" x14ac:dyDescent="0.2">
      <c r="A1941" s="98" t="s">
        <v>186</v>
      </c>
      <c r="B1941" s="100">
        <v>42705</v>
      </c>
      <c r="C1941" s="99">
        <v>330608.17986297602</v>
      </c>
      <c r="D1941" s="99">
        <v>0</v>
      </c>
      <c r="E1941" s="99">
        <v>49246.7433409691</v>
      </c>
      <c r="F1941" s="99">
        <v>42148.383759021803</v>
      </c>
      <c r="G1941" s="99">
        <v>46375.676067829103</v>
      </c>
      <c r="H1941" s="99">
        <v>0</v>
      </c>
      <c r="I1941" s="99">
        <v>0</v>
      </c>
      <c r="J1941" s="99">
        <v>95246.148728370696</v>
      </c>
      <c r="K1941" s="99">
        <v>7.52493642986519</v>
      </c>
      <c r="L1941" s="99">
        <v>1346.3319745510801</v>
      </c>
      <c r="M1941" s="99">
        <v>105255.544525146</v>
      </c>
      <c r="N1941" s="99">
        <v>16356.6169646978</v>
      </c>
      <c r="O1941" s="99">
        <v>0</v>
      </c>
      <c r="P1941" s="99">
        <v>246566.35498046901</v>
      </c>
      <c r="Q1941" s="99">
        <v>10630.217348337201</v>
      </c>
      <c r="R1941" s="99">
        <v>0</v>
      </c>
      <c r="S1941" s="99">
        <v>46386.446138382002</v>
      </c>
      <c r="T1941" s="99">
        <v>0</v>
      </c>
      <c r="U1941" s="99">
        <v>95253.914758682295</v>
      </c>
      <c r="V1941" s="99">
        <v>22219940.196777299</v>
      </c>
      <c r="W1941" s="99">
        <v>0</v>
      </c>
      <c r="X1941" s="99">
        <v>3309090.4555969201</v>
      </c>
      <c r="Y1941" s="99">
        <v>1864360.7509765599</v>
      </c>
      <c r="Z1941" s="99">
        <v>10021308.0700684</v>
      </c>
      <c r="AA1941" s="99">
        <v>0</v>
      </c>
      <c r="AB1941" s="99">
        <v>0</v>
      </c>
      <c r="AC1941" s="99">
        <v>37672644.648925804</v>
      </c>
      <c r="AD1941" s="99">
        <v>768.05944129824604</v>
      </c>
      <c r="AE1941" s="99">
        <v>19812.9081890583</v>
      </c>
      <c r="AF1941" s="99">
        <v>7198423.4099731399</v>
      </c>
      <c r="AG1941" s="99">
        <v>3006190.1172485398</v>
      </c>
      <c r="AH1941" s="99">
        <v>0</v>
      </c>
      <c r="AI1941" s="99">
        <v>13197863.485473599</v>
      </c>
      <c r="AJ1941" s="99">
        <v>2258957.3342590299</v>
      </c>
      <c r="AK1941" s="99">
        <v>0</v>
      </c>
      <c r="AL1941" s="99">
        <v>10026865.8792725</v>
      </c>
      <c r="AM1941" s="99">
        <v>0</v>
      </c>
      <c r="AN1941" s="99">
        <v>37667004.861328103</v>
      </c>
      <c r="AO1941" s="99">
        <v>248075625.57617199</v>
      </c>
      <c r="AP1941" s="99">
        <v>0</v>
      </c>
      <c r="AQ1941" s="99">
        <v>34702594.271972701</v>
      </c>
      <c r="AR1941" s="99">
        <v>17756958.305908199</v>
      </c>
      <c r="AS1941" s="99">
        <v>89141957.738281295</v>
      </c>
      <c r="AT1941" s="99">
        <v>0</v>
      </c>
      <c r="AU1941" s="99">
        <v>0</v>
      </c>
      <c r="AV1941" s="99">
        <v>144207916.17578101</v>
      </c>
      <c r="AW1941" s="99">
        <v>2612.4726094305502</v>
      </c>
      <c r="AX1941" s="99">
        <v>160808.86041259801</v>
      </c>
      <c r="AY1941" s="99">
        <v>84709836.045898393</v>
      </c>
      <c r="AZ1941" s="99">
        <v>29315131.342529301</v>
      </c>
      <c r="BA1941" s="99">
        <v>0</v>
      </c>
      <c r="BB1941" s="99">
        <v>145971620.83789101</v>
      </c>
      <c r="BC1941" s="99">
        <v>23183651.5148926</v>
      </c>
      <c r="BD1941" s="99">
        <v>0</v>
      </c>
      <c r="BE1941" s="99">
        <v>89123624.416992202</v>
      </c>
      <c r="BF1941" s="99">
        <v>0</v>
      </c>
      <c r="BG1941" s="99">
        <v>144176565.70703101</v>
      </c>
      <c r="BH1941" s="99">
        <v>58782429.041503899</v>
      </c>
      <c r="BI1941" s="99">
        <v>0</v>
      </c>
      <c r="BJ1941" s="99">
        <v>8590372.8056640606</v>
      </c>
      <c r="BK1941" s="99">
        <v>5550785.5607299795</v>
      </c>
      <c r="BL1941" s="99">
        <v>0</v>
      </c>
      <c r="BM1941" s="99">
        <v>0</v>
      </c>
      <c r="BN1941" s="99">
        <v>0</v>
      </c>
      <c r="BO1941" s="99">
        <v>0</v>
      </c>
      <c r="BP1941" s="99">
        <v>0</v>
      </c>
      <c r="BQ1941" s="99">
        <v>0</v>
      </c>
      <c r="BR1941" s="99">
        <v>23499505.552002002</v>
      </c>
      <c r="BS1941" s="99">
        <v>10948131.6052246</v>
      </c>
      <c r="BT1941" s="99">
        <v>0</v>
      </c>
      <c r="BU1941" s="99">
        <v>25268690.669677701</v>
      </c>
      <c r="BV1941" s="99">
        <v>8882498.1087646503</v>
      </c>
      <c r="BW1941" s="99">
        <v>0</v>
      </c>
      <c r="BX1941" s="99">
        <v>17410632.2661133</v>
      </c>
      <c r="BY1941" s="99">
        <v>0</v>
      </c>
      <c r="BZ1941" s="99">
        <v>0</v>
      </c>
      <c r="CA1941" s="99">
        <v>379968.90710067702</v>
      </c>
      <c r="CB1941" s="99">
        <v>25642304.2504883</v>
      </c>
      <c r="CC1941" s="99">
        <v>282833337.51171899</v>
      </c>
      <c r="CD1941" s="99">
        <v>67397069.786132798</v>
      </c>
      <c r="CE1941" s="99">
        <v>46374.3192815781</v>
      </c>
      <c r="CF1941" s="99">
        <v>10038798.225097699</v>
      </c>
      <c r="CG1941" s="99">
        <v>89357296.340820298</v>
      </c>
      <c r="CH1941" s="99">
        <v>0</v>
      </c>
      <c r="CI1941" s="99">
        <v>426285.31707382202</v>
      </c>
      <c r="CJ1941" s="99">
        <v>35761939.740722701</v>
      </c>
      <c r="CK1941" s="99">
        <v>372229672.08984399</v>
      </c>
      <c r="CL1941" s="99">
        <v>84862551.325195298</v>
      </c>
      <c r="CM1941" s="188">
        <v>520145.78300857497</v>
      </c>
      <c r="CN1941" s="188">
        <v>73209843.107421905</v>
      </c>
      <c r="CO1941" s="188">
        <v>515597742.53906298</v>
      </c>
      <c r="CP1941" s="99">
        <v>84862551.325195298</v>
      </c>
      <c r="CQ1941" s="99">
        <v>0</v>
      </c>
      <c r="CR1941" s="99">
        <v>0</v>
      </c>
      <c r="CS1941" s="99">
        <v>0</v>
      </c>
      <c r="CT1941" s="99">
        <v>0</v>
      </c>
      <c r="CU1941" s="98">
        <v>49243.625932215997</v>
      </c>
      <c r="CV1941" s="98">
        <v>140148.23271215599</v>
      </c>
    </row>
    <row r="1942" spans="1:100" x14ac:dyDescent="0.2">
      <c r="A1942" s="98" t="s">
        <v>186</v>
      </c>
      <c r="B1942" s="100">
        <v>42795</v>
      </c>
      <c r="C1942" s="99">
        <v>331915.43249130202</v>
      </c>
      <c r="D1942" s="99">
        <v>0</v>
      </c>
      <c r="E1942" s="99">
        <v>49806.682686328902</v>
      </c>
      <c r="F1942" s="99">
        <v>42670.422683238998</v>
      </c>
      <c r="G1942" s="99">
        <v>46675.489140987404</v>
      </c>
      <c r="H1942" s="99">
        <v>0</v>
      </c>
      <c r="I1942" s="99">
        <v>0</v>
      </c>
      <c r="J1942" s="99">
        <v>95352.997670173601</v>
      </c>
      <c r="K1942" s="99">
        <v>6.1698951731668803</v>
      </c>
      <c r="L1942" s="99">
        <v>1349.0232583880399</v>
      </c>
      <c r="M1942" s="99">
        <v>106652.769124985</v>
      </c>
      <c r="N1942" s="99">
        <v>16294.4878177643</v>
      </c>
      <c r="O1942" s="99">
        <v>0</v>
      </c>
      <c r="P1942" s="99">
        <v>246413.37612724301</v>
      </c>
      <c r="Q1942" s="99">
        <v>10537.756824493399</v>
      </c>
      <c r="R1942" s="99">
        <v>0</v>
      </c>
      <c r="S1942" s="99">
        <v>46623.810554981203</v>
      </c>
      <c r="T1942" s="99">
        <v>0</v>
      </c>
      <c r="U1942" s="99">
        <v>95383.153298378005</v>
      </c>
      <c r="V1942" s="99">
        <v>22495732.239257801</v>
      </c>
      <c r="W1942" s="99">
        <v>0</v>
      </c>
      <c r="X1942" s="99">
        <v>3282912.2391357399</v>
      </c>
      <c r="Y1942" s="99">
        <v>1877063.1652221701</v>
      </c>
      <c r="Z1942" s="99">
        <v>10074096.091918901</v>
      </c>
      <c r="AA1942" s="99">
        <v>0</v>
      </c>
      <c r="AB1942" s="99">
        <v>0</v>
      </c>
      <c r="AC1942" s="99">
        <v>37796317.582031302</v>
      </c>
      <c r="AD1942" s="99">
        <v>658.55541157722496</v>
      </c>
      <c r="AE1942" s="99">
        <v>28798.516755819299</v>
      </c>
      <c r="AF1942" s="99">
        <v>7288286.2450561495</v>
      </c>
      <c r="AG1942" s="99">
        <v>3004664.3846740699</v>
      </c>
      <c r="AH1942" s="99">
        <v>0</v>
      </c>
      <c r="AI1942" s="99">
        <v>13305642.611083999</v>
      </c>
      <c r="AJ1942" s="99">
        <v>2261973.2138671898</v>
      </c>
      <c r="AK1942" s="99">
        <v>0</v>
      </c>
      <c r="AL1942" s="99">
        <v>10092123.185424799</v>
      </c>
      <c r="AM1942" s="99">
        <v>0</v>
      </c>
      <c r="AN1942" s="99">
        <v>37826491.013183601</v>
      </c>
      <c r="AO1942" s="99">
        <v>251234499.76953101</v>
      </c>
      <c r="AP1942" s="99">
        <v>0</v>
      </c>
      <c r="AQ1942" s="99">
        <v>34581261.301269501</v>
      </c>
      <c r="AR1942" s="99">
        <v>17674329.724853501</v>
      </c>
      <c r="AS1942" s="99">
        <v>89821173.280273393</v>
      </c>
      <c r="AT1942" s="99">
        <v>0</v>
      </c>
      <c r="AU1942" s="99">
        <v>0</v>
      </c>
      <c r="AV1942" s="99">
        <v>145190169.79882801</v>
      </c>
      <c r="AW1942" s="99">
        <v>2240.89017412066</v>
      </c>
      <c r="AX1942" s="99">
        <v>306638.92519378703</v>
      </c>
      <c r="AY1942" s="99">
        <v>85912712.991210893</v>
      </c>
      <c r="AZ1942" s="99">
        <v>29361288.213622998</v>
      </c>
      <c r="BA1942" s="99">
        <v>0</v>
      </c>
      <c r="BB1942" s="99">
        <v>148085631.07031301</v>
      </c>
      <c r="BC1942" s="99">
        <v>23337557.685058601</v>
      </c>
      <c r="BD1942" s="99">
        <v>0</v>
      </c>
      <c r="BE1942" s="99">
        <v>90179325.982421905</v>
      </c>
      <c r="BF1942" s="99">
        <v>0</v>
      </c>
      <c r="BG1942" s="99">
        <v>144782363.61914101</v>
      </c>
      <c r="BH1942" s="99">
        <v>59837854.174316399</v>
      </c>
      <c r="BI1942" s="99">
        <v>0</v>
      </c>
      <c r="BJ1942" s="99">
        <v>8594844.2885742206</v>
      </c>
      <c r="BK1942" s="99">
        <v>5618824.7896728497</v>
      </c>
      <c r="BL1942" s="99">
        <v>0</v>
      </c>
      <c r="BM1942" s="99">
        <v>0</v>
      </c>
      <c r="BN1942" s="99">
        <v>0</v>
      </c>
      <c r="BO1942" s="99">
        <v>0</v>
      </c>
      <c r="BP1942" s="99">
        <v>0</v>
      </c>
      <c r="BQ1942" s="99">
        <v>0</v>
      </c>
      <c r="BR1942" s="99">
        <v>23931145.1713867</v>
      </c>
      <c r="BS1942" s="99">
        <v>10959743.158447299</v>
      </c>
      <c r="BT1942" s="99">
        <v>0</v>
      </c>
      <c r="BU1942" s="99">
        <v>25964493.649658199</v>
      </c>
      <c r="BV1942" s="99">
        <v>8924540.2545165997</v>
      </c>
      <c r="BW1942" s="99">
        <v>0</v>
      </c>
      <c r="BX1942" s="99">
        <v>18423265.302734401</v>
      </c>
      <c r="BY1942" s="99">
        <v>0</v>
      </c>
      <c r="BZ1942" s="99">
        <v>0</v>
      </c>
      <c r="CA1942" s="99">
        <v>381318.79208374</v>
      </c>
      <c r="CB1942" s="99">
        <v>25808804.732910201</v>
      </c>
      <c r="CC1942" s="99">
        <v>285736562.21093798</v>
      </c>
      <c r="CD1942" s="99">
        <v>68447954.378906295</v>
      </c>
      <c r="CE1942" s="99">
        <v>46655.321903228803</v>
      </c>
      <c r="CF1942" s="99">
        <v>10078362.31604</v>
      </c>
      <c r="CG1942" s="99">
        <v>89855794.380859405</v>
      </c>
      <c r="CH1942" s="99">
        <v>0</v>
      </c>
      <c r="CI1942" s="99">
        <v>428047.255886078</v>
      </c>
      <c r="CJ1942" s="99">
        <v>35827658.551269501</v>
      </c>
      <c r="CK1942" s="99">
        <v>375634441.35546899</v>
      </c>
      <c r="CL1942" s="99">
        <v>86250274.361328095</v>
      </c>
      <c r="CM1942" s="188">
        <v>521934.92505645799</v>
      </c>
      <c r="CN1942" s="188">
        <v>73782575.374023393</v>
      </c>
      <c r="CO1942" s="188">
        <v>520309809.69531298</v>
      </c>
      <c r="CP1942" s="99">
        <v>86250274.361328095</v>
      </c>
      <c r="CQ1942" s="99">
        <v>0</v>
      </c>
      <c r="CR1942" s="99">
        <v>0</v>
      </c>
      <c r="CS1942" s="99">
        <v>0</v>
      </c>
      <c r="CT1942" s="99">
        <v>0</v>
      </c>
      <c r="CU1942" s="98">
        <v>49816.391645859003</v>
      </c>
      <c r="CV1942" s="98">
        <v>140551.671228035</v>
      </c>
    </row>
    <row r="1943" spans="1:100" x14ac:dyDescent="0.2">
      <c r="A1943" s="98" t="s">
        <v>186</v>
      </c>
      <c r="B1943" s="100">
        <v>42887</v>
      </c>
      <c r="C1943" s="99">
        <v>331321.964294434</v>
      </c>
      <c r="D1943" s="99">
        <v>0</v>
      </c>
      <c r="E1943" s="99">
        <v>50260.491842269897</v>
      </c>
      <c r="F1943" s="99">
        <v>43440.320736408197</v>
      </c>
      <c r="G1943" s="99">
        <v>46865.830438613899</v>
      </c>
      <c r="H1943" s="99">
        <v>0</v>
      </c>
      <c r="I1943" s="99">
        <v>0</v>
      </c>
      <c r="J1943" s="99">
        <v>95476.974401473999</v>
      </c>
      <c r="K1943" s="99">
        <v>5.6062060584663396</v>
      </c>
      <c r="L1943" s="99">
        <v>1280.5521378517201</v>
      </c>
      <c r="M1943" s="99">
        <v>106515.16048622099</v>
      </c>
      <c r="N1943" s="99">
        <v>16304.3858472109</v>
      </c>
      <c r="O1943" s="99">
        <v>0</v>
      </c>
      <c r="P1943" s="99">
        <v>247302.84662056001</v>
      </c>
      <c r="Q1943" s="99">
        <v>10465.5249453783</v>
      </c>
      <c r="R1943" s="99">
        <v>0</v>
      </c>
      <c r="S1943" s="99">
        <v>46805.731904029803</v>
      </c>
      <c r="T1943" s="99">
        <v>0</v>
      </c>
      <c r="U1943" s="99">
        <v>95516.218615531907</v>
      </c>
      <c r="V1943" s="99">
        <v>22484824.449707001</v>
      </c>
      <c r="W1943" s="99">
        <v>0</v>
      </c>
      <c r="X1943" s="99">
        <v>3219636.0221252399</v>
      </c>
      <c r="Y1943" s="99">
        <v>1840742.00228882</v>
      </c>
      <c r="Z1943" s="99">
        <v>10096246.6135254</v>
      </c>
      <c r="AA1943" s="99">
        <v>0</v>
      </c>
      <c r="AB1943" s="99">
        <v>0</v>
      </c>
      <c r="AC1943" s="99">
        <v>37885441.8046875</v>
      </c>
      <c r="AD1943" s="99">
        <v>539.53320699930202</v>
      </c>
      <c r="AE1943" s="99">
        <v>21025.962856292699</v>
      </c>
      <c r="AF1943" s="99">
        <v>7169222.2577514602</v>
      </c>
      <c r="AG1943" s="99">
        <v>2998381.61651611</v>
      </c>
      <c r="AH1943" s="99">
        <v>0</v>
      </c>
      <c r="AI1943" s="99">
        <v>13139692.1019287</v>
      </c>
      <c r="AJ1943" s="99">
        <v>2233166.5636291499</v>
      </c>
      <c r="AK1943" s="99">
        <v>0</v>
      </c>
      <c r="AL1943" s="99">
        <v>10041579.6043701</v>
      </c>
      <c r="AM1943" s="99">
        <v>0</v>
      </c>
      <c r="AN1943" s="99">
        <v>37858343.077636696</v>
      </c>
      <c r="AO1943" s="99">
        <v>251861494.53125</v>
      </c>
      <c r="AP1943" s="99">
        <v>0</v>
      </c>
      <c r="AQ1943" s="99">
        <v>33870178.354492202</v>
      </c>
      <c r="AR1943" s="99">
        <v>17810282.792236298</v>
      </c>
      <c r="AS1943" s="99">
        <v>90297618.791015595</v>
      </c>
      <c r="AT1943" s="99">
        <v>0</v>
      </c>
      <c r="AU1943" s="99">
        <v>0</v>
      </c>
      <c r="AV1943" s="99">
        <v>145395401.68359399</v>
      </c>
      <c r="AW1943" s="99">
        <v>1846.57241426408</v>
      </c>
      <c r="AX1943" s="99">
        <v>211784.171800613</v>
      </c>
      <c r="AY1943" s="99">
        <v>84874303.306640595</v>
      </c>
      <c r="AZ1943" s="99">
        <v>29336339.143554699</v>
      </c>
      <c r="BA1943" s="99">
        <v>0</v>
      </c>
      <c r="BB1943" s="99">
        <v>146747584.76171899</v>
      </c>
      <c r="BC1943" s="99">
        <v>23219325.208252002</v>
      </c>
      <c r="BD1943" s="99">
        <v>0</v>
      </c>
      <c r="BE1943" s="99">
        <v>89815510.321289107</v>
      </c>
      <c r="BF1943" s="99">
        <v>0</v>
      </c>
      <c r="BG1943" s="99">
        <v>145786862.51953101</v>
      </c>
      <c r="BH1943" s="99">
        <v>59208766.621582001</v>
      </c>
      <c r="BI1943" s="99">
        <v>0</v>
      </c>
      <c r="BJ1943" s="99">
        <v>8447362.4542236291</v>
      </c>
      <c r="BK1943" s="99">
        <v>5536912.7970581101</v>
      </c>
      <c r="BL1943" s="99">
        <v>0</v>
      </c>
      <c r="BM1943" s="99">
        <v>0</v>
      </c>
      <c r="BN1943" s="99">
        <v>0</v>
      </c>
      <c r="BO1943" s="99">
        <v>0</v>
      </c>
      <c r="BP1943" s="99">
        <v>0</v>
      </c>
      <c r="BQ1943" s="99">
        <v>0</v>
      </c>
      <c r="BR1943" s="99">
        <v>23678584.439453099</v>
      </c>
      <c r="BS1943" s="99">
        <v>10964461.420410199</v>
      </c>
      <c r="BT1943" s="99">
        <v>0</v>
      </c>
      <c r="BU1943" s="99">
        <v>25734654.689697299</v>
      </c>
      <c r="BV1943" s="99">
        <v>8886118.9377441406</v>
      </c>
      <c r="BW1943" s="99">
        <v>0</v>
      </c>
      <c r="BX1943" s="99">
        <v>18713640.121826202</v>
      </c>
      <c r="BY1943" s="99">
        <v>0</v>
      </c>
      <c r="BZ1943" s="99">
        <v>0</v>
      </c>
      <c r="CA1943" s="99">
        <v>381739.05154418899</v>
      </c>
      <c r="CB1943" s="99">
        <v>25686751.0476074</v>
      </c>
      <c r="CC1943" s="99">
        <v>285082502.98828101</v>
      </c>
      <c r="CD1943" s="99">
        <v>67679904.836914107</v>
      </c>
      <c r="CE1943" s="99">
        <v>46841.684763908401</v>
      </c>
      <c r="CF1943" s="99">
        <v>10113134.0695801</v>
      </c>
      <c r="CG1943" s="99">
        <v>90536390.2421875</v>
      </c>
      <c r="CH1943" s="99">
        <v>0</v>
      </c>
      <c r="CI1943" s="99">
        <v>428587.27665710403</v>
      </c>
      <c r="CJ1943" s="99">
        <v>35731814.934082001</v>
      </c>
      <c r="CK1943" s="99">
        <v>375452364.08984399</v>
      </c>
      <c r="CL1943" s="99">
        <v>85417007.944335893</v>
      </c>
      <c r="CM1943" s="188">
        <v>522346.59421157802</v>
      </c>
      <c r="CN1943" s="188">
        <v>73852612.211914107</v>
      </c>
      <c r="CO1943" s="188">
        <v>520767196.77343798</v>
      </c>
      <c r="CP1943" s="99">
        <v>85417007.944335893</v>
      </c>
      <c r="CQ1943" s="99">
        <v>0</v>
      </c>
      <c r="CR1943" s="99">
        <v>0</v>
      </c>
      <c r="CS1943" s="99">
        <v>0</v>
      </c>
      <c r="CT1943" s="99">
        <v>0</v>
      </c>
      <c r="CU1943" s="98">
        <v>50272.649082614997</v>
      </c>
      <c r="CV1943" s="98">
        <v>140788.88224491201</v>
      </c>
    </row>
    <row r="1944" spans="1:100" x14ac:dyDescent="0.2">
      <c r="A1944" s="98" t="s">
        <v>186</v>
      </c>
      <c r="B1944" s="100">
        <v>42979</v>
      </c>
      <c r="C1944" s="99">
        <v>333130.26329040498</v>
      </c>
      <c r="D1944" s="99">
        <v>0</v>
      </c>
      <c r="E1944" s="99">
        <v>51240.440548896797</v>
      </c>
      <c r="F1944" s="99">
        <v>44593.8682513237</v>
      </c>
      <c r="G1944" s="99">
        <v>47486.374441146902</v>
      </c>
      <c r="H1944" s="99">
        <v>0</v>
      </c>
      <c r="I1944" s="99">
        <v>0</v>
      </c>
      <c r="J1944" s="99">
        <v>95984.083611488299</v>
      </c>
      <c r="K1944" s="99">
        <v>5.8518919714260802</v>
      </c>
      <c r="L1944" s="99">
        <v>1362.58924756944</v>
      </c>
      <c r="M1944" s="99">
        <v>107095.445386887</v>
      </c>
      <c r="N1944" s="99">
        <v>16353.140167474699</v>
      </c>
      <c r="O1944" s="99">
        <v>0</v>
      </c>
      <c r="P1944" s="99">
        <v>248970.15040016201</v>
      </c>
      <c r="Q1944" s="99">
        <v>10438.3216395378</v>
      </c>
      <c r="R1944" s="99">
        <v>0</v>
      </c>
      <c r="S1944" s="99">
        <v>47463.928715228998</v>
      </c>
      <c r="T1944" s="99">
        <v>0</v>
      </c>
      <c r="U1944" s="99">
        <v>95917.784595489502</v>
      </c>
      <c r="V1944" s="99">
        <v>22550881.378417999</v>
      </c>
      <c r="W1944" s="99">
        <v>0</v>
      </c>
      <c r="X1944" s="99">
        <v>3184702.28161621</v>
      </c>
      <c r="Y1944" s="99">
        <v>1848455.04104614</v>
      </c>
      <c r="Z1944" s="99">
        <v>10149218.2304688</v>
      </c>
      <c r="AA1944" s="99">
        <v>0</v>
      </c>
      <c r="AB1944" s="99">
        <v>0</v>
      </c>
      <c r="AC1944" s="99">
        <v>37742189.259277299</v>
      </c>
      <c r="AD1944" s="99">
        <v>552.70194551348698</v>
      </c>
      <c r="AE1944" s="99">
        <v>29607.458419323</v>
      </c>
      <c r="AF1944" s="99">
        <v>7156536.3498535203</v>
      </c>
      <c r="AG1944" s="99">
        <v>3003929.2333068801</v>
      </c>
      <c r="AH1944" s="99">
        <v>0</v>
      </c>
      <c r="AI1944" s="99">
        <v>13170275.2894287</v>
      </c>
      <c r="AJ1944" s="99">
        <v>2242992.14990234</v>
      </c>
      <c r="AK1944" s="99">
        <v>0</v>
      </c>
      <c r="AL1944" s="99">
        <v>10155835.5897217</v>
      </c>
      <c r="AM1944" s="99">
        <v>0</v>
      </c>
      <c r="AN1944" s="99">
        <v>37749738.659667999</v>
      </c>
      <c r="AO1944" s="99">
        <v>252914744.16796899</v>
      </c>
      <c r="AP1944" s="99">
        <v>0</v>
      </c>
      <c r="AQ1944" s="99">
        <v>33557940.866699196</v>
      </c>
      <c r="AR1944" s="99">
        <v>17838111.704589799</v>
      </c>
      <c r="AS1944" s="99">
        <v>91191499.722656295</v>
      </c>
      <c r="AT1944" s="99">
        <v>0</v>
      </c>
      <c r="AU1944" s="99">
        <v>0</v>
      </c>
      <c r="AV1944" s="99">
        <v>145777913.49609399</v>
      </c>
      <c r="AW1944" s="99">
        <v>1908.11637458205</v>
      </c>
      <c r="AX1944" s="99">
        <v>354743.44028854399</v>
      </c>
      <c r="AY1944" s="99">
        <v>85179320.826171905</v>
      </c>
      <c r="AZ1944" s="99">
        <v>29453854.048583999</v>
      </c>
      <c r="BA1944" s="99">
        <v>0</v>
      </c>
      <c r="BB1944" s="99">
        <v>147400406.66015601</v>
      </c>
      <c r="BC1944" s="99">
        <v>23391467.270263702</v>
      </c>
      <c r="BD1944" s="99">
        <v>0</v>
      </c>
      <c r="BE1944" s="99">
        <v>91096132.441406295</v>
      </c>
      <c r="BF1944" s="99">
        <v>0</v>
      </c>
      <c r="BG1944" s="99">
        <v>145856462.91992199</v>
      </c>
      <c r="BH1944" s="99">
        <v>59407514.2880859</v>
      </c>
      <c r="BI1944" s="99">
        <v>0</v>
      </c>
      <c r="BJ1944" s="99">
        <v>8257579.6209106399</v>
      </c>
      <c r="BK1944" s="99">
        <v>5508176.67895508</v>
      </c>
      <c r="BL1944" s="99">
        <v>0</v>
      </c>
      <c r="BM1944" s="99">
        <v>0</v>
      </c>
      <c r="BN1944" s="99">
        <v>0</v>
      </c>
      <c r="BO1944" s="99">
        <v>0</v>
      </c>
      <c r="BP1944" s="99">
        <v>0</v>
      </c>
      <c r="BQ1944" s="99">
        <v>0</v>
      </c>
      <c r="BR1944" s="99">
        <v>23790117.763916001</v>
      </c>
      <c r="BS1944" s="99">
        <v>11005761.0072021</v>
      </c>
      <c r="BT1944" s="99">
        <v>0</v>
      </c>
      <c r="BU1944" s="99">
        <v>19642795.5698242</v>
      </c>
      <c r="BV1944" s="99">
        <v>8956705.4895019494</v>
      </c>
      <c r="BW1944" s="99">
        <v>0</v>
      </c>
      <c r="BX1944" s="99">
        <v>16379462.8212891</v>
      </c>
      <c r="BY1944" s="99">
        <v>0</v>
      </c>
      <c r="BZ1944" s="99">
        <v>0</v>
      </c>
      <c r="CA1944" s="99">
        <v>384568.73205184902</v>
      </c>
      <c r="CB1944" s="99">
        <v>25727389.4211426</v>
      </c>
      <c r="CC1944" s="99">
        <v>286595227.34765601</v>
      </c>
      <c r="CD1944" s="99">
        <v>67579147.745117202</v>
      </c>
      <c r="CE1944" s="99">
        <v>47537.313883781397</v>
      </c>
      <c r="CF1944" s="99">
        <v>10180333.2821045</v>
      </c>
      <c r="CG1944" s="99">
        <v>91441910.034179702</v>
      </c>
      <c r="CH1944" s="99">
        <v>0</v>
      </c>
      <c r="CI1944" s="99">
        <v>432123.55638503999</v>
      </c>
      <c r="CJ1944" s="99">
        <v>35780631.712402299</v>
      </c>
      <c r="CK1944" s="99">
        <v>377939307.375</v>
      </c>
      <c r="CL1944" s="99">
        <v>85549947.926757798</v>
      </c>
      <c r="CM1944" s="188">
        <v>526555.07141876197</v>
      </c>
      <c r="CN1944" s="188">
        <v>73712622.066406295</v>
      </c>
      <c r="CO1944" s="188">
        <v>524549741.4375</v>
      </c>
      <c r="CP1944" s="99">
        <v>85549947.926757798</v>
      </c>
      <c r="CQ1944" s="99">
        <v>0</v>
      </c>
      <c r="CR1944" s="99">
        <v>0</v>
      </c>
      <c r="CS1944" s="99">
        <v>0</v>
      </c>
      <c r="CT1944" s="99">
        <v>0</v>
      </c>
      <c r="CU1944" s="98">
        <v>51253.796188843</v>
      </c>
      <c r="CV1944" s="98">
        <v>141827.16491691899</v>
      </c>
    </row>
    <row r="1945" spans="1:100" x14ac:dyDescent="0.2">
      <c r="A1945" s="98" t="s">
        <v>186</v>
      </c>
      <c r="B1945" s="100">
        <v>43070</v>
      </c>
      <c r="C1945" s="99">
        <v>333440.61891555798</v>
      </c>
      <c r="D1945" s="99">
        <v>0</v>
      </c>
      <c r="E1945" s="99">
        <v>51941.684808731101</v>
      </c>
      <c r="F1945" s="99">
        <v>45519.707063674898</v>
      </c>
      <c r="G1945" s="99">
        <v>47666.609836101503</v>
      </c>
      <c r="H1945" s="99">
        <v>0</v>
      </c>
      <c r="I1945" s="99">
        <v>0</v>
      </c>
      <c r="J1945" s="99">
        <v>95447.277559280396</v>
      </c>
      <c r="K1945" s="99">
        <v>5.3504001406254202</v>
      </c>
      <c r="L1945" s="99">
        <v>1372.51594798267</v>
      </c>
      <c r="M1945" s="99">
        <v>107623.92475604999</v>
      </c>
      <c r="N1945" s="99">
        <v>16214.2092243433</v>
      </c>
      <c r="O1945" s="99">
        <v>0</v>
      </c>
      <c r="P1945" s="99">
        <v>249847.06428909299</v>
      </c>
      <c r="Q1945" s="99">
        <v>10544.562198519699</v>
      </c>
      <c r="R1945" s="99">
        <v>0</v>
      </c>
      <c r="S1945" s="99">
        <v>47704.850500106797</v>
      </c>
      <c r="T1945" s="99">
        <v>0</v>
      </c>
      <c r="U1945" s="99">
        <v>95461.846475601196</v>
      </c>
      <c r="V1945" s="99">
        <v>22598158.964355499</v>
      </c>
      <c r="W1945" s="99">
        <v>0</v>
      </c>
      <c r="X1945" s="99">
        <v>3250086.59838867</v>
      </c>
      <c r="Y1945" s="99">
        <v>1924726.48252869</v>
      </c>
      <c r="Z1945" s="99">
        <v>10293040.614623999</v>
      </c>
      <c r="AA1945" s="99">
        <v>0</v>
      </c>
      <c r="AB1945" s="99">
        <v>0</v>
      </c>
      <c r="AC1945" s="99">
        <v>37824125.540527299</v>
      </c>
      <c r="AD1945" s="99">
        <v>583.25853012502205</v>
      </c>
      <c r="AE1945" s="99">
        <v>23252.861792564399</v>
      </c>
      <c r="AF1945" s="99">
        <v>7267885.5303344699</v>
      </c>
      <c r="AG1945" s="99">
        <v>2997450.7664184598</v>
      </c>
      <c r="AH1945" s="99">
        <v>0</v>
      </c>
      <c r="AI1945" s="99">
        <v>13378816.2215576</v>
      </c>
      <c r="AJ1945" s="99">
        <v>2268188.2268981901</v>
      </c>
      <c r="AK1945" s="99">
        <v>0</v>
      </c>
      <c r="AL1945" s="99">
        <v>10311909.844970699</v>
      </c>
      <c r="AM1945" s="99">
        <v>0</v>
      </c>
      <c r="AN1945" s="99">
        <v>37812511.5634766</v>
      </c>
      <c r="AO1945" s="99">
        <v>255214226.25</v>
      </c>
      <c r="AP1945" s="99">
        <v>0</v>
      </c>
      <c r="AQ1945" s="99">
        <v>34433830.860839799</v>
      </c>
      <c r="AR1945" s="99">
        <v>18196197.295410201</v>
      </c>
      <c r="AS1945" s="99">
        <v>92905592.985351607</v>
      </c>
      <c r="AT1945" s="99">
        <v>0</v>
      </c>
      <c r="AU1945" s="99">
        <v>0</v>
      </c>
      <c r="AV1945" s="99">
        <v>146437541.17382801</v>
      </c>
      <c r="AW1945" s="99">
        <v>2011.1287969499799</v>
      </c>
      <c r="AX1945" s="99">
        <v>276633.22374725301</v>
      </c>
      <c r="AY1945" s="99">
        <v>86976451.182617202</v>
      </c>
      <c r="AZ1945" s="99">
        <v>29483836.073974598</v>
      </c>
      <c r="BA1945" s="99">
        <v>0</v>
      </c>
      <c r="BB1945" s="99">
        <v>149880480.70507801</v>
      </c>
      <c r="BC1945" s="99">
        <v>23718811.0791016</v>
      </c>
      <c r="BD1945" s="99">
        <v>0</v>
      </c>
      <c r="BE1945" s="99">
        <v>92992918.413085893</v>
      </c>
      <c r="BF1945" s="99">
        <v>0</v>
      </c>
      <c r="BG1945" s="99">
        <v>146386895.22265601</v>
      </c>
      <c r="BH1945" s="99">
        <v>60114520.691894501</v>
      </c>
      <c r="BI1945" s="99">
        <v>0</v>
      </c>
      <c r="BJ1945" s="99">
        <v>8421741.26635742</v>
      </c>
      <c r="BK1945" s="99">
        <v>5637821.7087402297</v>
      </c>
      <c r="BL1945" s="99">
        <v>0</v>
      </c>
      <c r="BM1945" s="99">
        <v>0</v>
      </c>
      <c r="BN1945" s="99">
        <v>0</v>
      </c>
      <c r="BO1945" s="99">
        <v>0</v>
      </c>
      <c r="BP1945" s="99">
        <v>0</v>
      </c>
      <c r="BQ1945" s="99">
        <v>0</v>
      </c>
      <c r="BR1945" s="99">
        <v>24217801.659667999</v>
      </c>
      <c r="BS1945" s="99">
        <v>10982815.6717529</v>
      </c>
      <c r="BT1945" s="99">
        <v>0</v>
      </c>
      <c r="BU1945" s="99">
        <v>25643914.409667999</v>
      </c>
      <c r="BV1945" s="99">
        <v>9042489.5003662091</v>
      </c>
      <c r="BW1945" s="99">
        <v>0</v>
      </c>
      <c r="BX1945" s="99">
        <v>18006871.9846191</v>
      </c>
      <c r="BY1945" s="99">
        <v>0</v>
      </c>
      <c r="BZ1945" s="99">
        <v>0</v>
      </c>
      <c r="CA1945" s="99">
        <v>385270.52113723801</v>
      </c>
      <c r="CB1945" s="99">
        <v>25931395.775878899</v>
      </c>
      <c r="CC1945" s="99">
        <v>290515304.41406298</v>
      </c>
      <c r="CD1945" s="99">
        <v>68583497.916992202</v>
      </c>
      <c r="CE1945" s="99">
        <v>47666.561997413599</v>
      </c>
      <c r="CF1945" s="99">
        <v>10266638.765625</v>
      </c>
      <c r="CG1945" s="99">
        <v>92708795.594726607</v>
      </c>
      <c r="CH1945" s="99">
        <v>0</v>
      </c>
      <c r="CI1945" s="99">
        <v>432801.81629943801</v>
      </c>
      <c r="CJ1945" s="99">
        <v>36354278.6015625</v>
      </c>
      <c r="CK1945" s="99">
        <v>383416700.99609399</v>
      </c>
      <c r="CL1945" s="99">
        <v>86643002.842773393</v>
      </c>
      <c r="CM1945" s="188">
        <v>526957.20503997803</v>
      </c>
      <c r="CN1945" s="188">
        <v>73999055.177734405</v>
      </c>
      <c r="CO1945" s="188">
        <v>529164474.875</v>
      </c>
      <c r="CP1945" s="99">
        <v>86643002.842773393</v>
      </c>
      <c r="CQ1945" s="99">
        <v>0</v>
      </c>
      <c r="CR1945" s="99">
        <v>0</v>
      </c>
      <c r="CS1945" s="99">
        <v>0</v>
      </c>
      <c r="CT1945" s="99">
        <v>0</v>
      </c>
      <c r="CU1945" s="98">
        <v>51922.247072601</v>
      </c>
      <c r="CV1945" s="98">
        <v>141672.92981664301</v>
      </c>
    </row>
    <row r="1946" spans="1:100" x14ac:dyDescent="0.2">
      <c r="A1946" s="98" t="s">
        <v>186</v>
      </c>
      <c r="B1946" s="100">
        <v>43160</v>
      </c>
      <c r="C1946" s="99">
        <v>332153.10693740798</v>
      </c>
      <c r="D1946" s="99">
        <v>0</v>
      </c>
      <c r="E1946" s="99">
        <v>52213.904538631403</v>
      </c>
      <c r="F1946" s="99">
        <v>45748.283394813501</v>
      </c>
      <c r="G1946" s="99">
        <v>47643.571909904502</v>
      </c>
      <c r="H1946" s="99">
        <v>0</v>
      </c>
      <c r="I1946" s="99">
        <v>0</v>
      </c>
      <c r="J1946" s="99">
        <v>95669.229971885696</v>
      </c>
      <c r="K1946" s="99">
        <v>5.1522382448310999</v>
      </c>
      <c r="L1946" s="99">
        <v>1384.95390295982</v>
      </c>
      <c r="M1946" s="99">
        <v>107806.983654022</v>
      </c>
      <c r="N1946" s="99">
        <v>16317.6353515387</v>
      </c>
      <c r="O1946" s="99">
        <v>0</v>
      </c>
      <c r="P1946" s="99">
        <v>247732.48323631301</v>
      </c>
      <c r="Q1946" s="99">
        <v>10552.6898984909</v>
      </c>
      <c r="R1946" s="99">
        <v>0</v>
      </c>
      <c r="S1946" s="99">
        <v>47593.431798458099</v>
      </c>
      <c r="T1946" s="99">
        <v>0</v>
      </c>
      <c r="U1946" s="99">
        <v>95715.488830566406</v>
      </c>
      <c r="V1946" s="99">
        <v>22484664.319091801</v>
      </c>
      <c r="W1946" s="99">
        <v>0</v>
      </c>
      <c r="X1946" s="99">
        <v>3124959.4967956501</v>
      </c>
      <c r="Y1946" s="99">
        <v>1884156.3665771501</v>
      </c>
      <c r="Z1946" s="99">
        <v>10171698.6612549</v>
      </c>
      <c r="AA1946" s="99">
        <v>0</v>
      </c>
      <c r="AB1946" s="99">
        <v>0</v>
      </c>
      <c r="AC1946" s="99">
        <v>37888077.833496101</v>
      </c>
      <c r="AD1946" s="99">
        <v>578.12216973304703</v>
      </c>
      <c r="AE1946" s="99">
        <v>21996.7647464275</v>
      </c>
      <c r="AF1946" s="99">
        <v>7216082.1526489304</v>
      </c>
      <c r="AG1946" s="99">
        <v>3041055.51525879</v>
      </c>
      <c r="AH1946" s="99">
        <v>0</v>
      </c>
      <c r="AI1946" s="99">
        <v>12972483.256591801</v>
      </c>
      <c r="AJ1946" s="99">
        <v>2264939.5397644001</v>
      </c>
      <c r="AK1946" s="99">
        <v>0</v>
      </c>
      <c r="AL1946" s="99">
        <v>10151948.1252441</v>
      </c>
      <c r="AM1946" s="99">
        <v>0</v>
      </c>
      <c r="AN1946" s="99">
        <v>37870991.190917999</v>
      </c>
      <c r="AO1946" s="99">
        <v>255142065.81445301</v>
      </c>
      <c r="AP1946" s="99">
        <v>0</v>
      </c>
      <c r="AQ1946" s="99">
        <v>33278394.4291992</v>
      </c>
      <c r="AR1946" s="99">
        <v>18409764.510986298</v>
      </c>
      <c r="AS1946" s="99">
        <v>92372415.090820298</v>
      </c>
      <c r="AT1946" s="99">
        <v>0</v>
      </c>
      <c r="AU1946" s="99">
        <v>0</v>
      </c>
      <c r="AV1946" s="99">
        <v>147474573.95703101</v>
      </c>
      <c r="AW1946" s="99">
        <v>2010.2546429932099</v>
      </c>
      <c r="AX1946" s="99">
        <v>236138.34035682699</v>
      </c>
      <c r="AY1946" s="99">
        <v>87036017.774414107</v>
      </c>
      <c r="AZ1946" s="99">
        <v>30045069.432128899</v>
      </c>
      <c r="BA1946" s="99">
        <v>0</v>
      </c>
      <c r="BB1946" s="99">
        <v>146620135.50585899</v>
      </c>
      <c r="BC1946" s="99">
        <v>23936949.7731934</v>
      </c>
      <c r="BD1946" s="99">
        <v>0</v>
      </c>
      <c r="BE1946" s="99">
        <v>92425717.951171905</v>
      </c>
      <c r="BF1946" s="99">
        <v>0</v>
      </c>
      <c r="BG1946" s="99">
        <v>147615508.37109399</v>
      </c>
      <c r="BH1946" s="99">
        <v>59968246.193359397</v>
      </c>
      <c r="BI1946" s="99">
        <v>0</v>
      </c>
      <c r="BJ1946" s="99">
        <v>8325676.5573120099</v>
      </c>
      <c r="BK1946" s="99">
        <v>5667048.6144409198</v>
      </c>
      <c r="BL1946" s="99">
        <v>0</v>
      </c>
      <c r="BM1946" s="99">
        <v>0</v>
      </c>
      <c r="BN1946" s="99">
        <v>0</v>
      </c>
      <c r="BO1946" s="99">
        <v>0</v>
      </c>
      <c r="BP1946" s="99">
        <v>0</v>
      </c>
      <c r="BQ1946" s="99">
        <v>0</v>
      </c>
      <c r="BR1946" s="99">
        <v>24196408.139404301</v>
      </c>
      <c r="BS1946" s="99">
        <v>11124199.4069824</v>
      </c>
      <c r="BT1946" s="99">
        <v>0</v>
      </c>
      <c r="BU1946" s="99">
        <v>25290209.0693359</v>
      </c>
      <c r="BV1946" s="99">
        <v>9042527.87646484</v>
      </c>
      <c r="BW1946" s="99">
        <v>0</v>
      </c>
      <c r="BX1946" s="99">
        <v>18611972.8291016</v>
      </c>
      <c r="BY1946" s="99">
        <v>0</v>
      </c>
      <c r="BZ1946" s="99">
        <v>0</v>
      </c>
      <c r="CA1946" s="99">
        <v>384138.640419006</v>
      </c>
      <c r="CB1946" s="99">
        <v>25640105.7353516</v>
      </c>
      <c r="CC1946" s="99">
        <v>288402467.578125</v>
      </c>
      <c r="CD1946" s="99">
        <v>68280045.814453095</v>
      </c>
      <c r="CE1946" s="99">
        <v>47611.990810394302</v>
      </c>
      <c r="CF1946" s="99">
        <v>10197718.849243199</v>
      </c>
      <c r="CG1946" s="99">
        <v>92760676.712890595</v>
      </c>
      <c r="CH1946" s="99">
        <v>0</v>
      </c>
      <c r="CI1946" s="99">
        <v>431878.60444259603</v>
      </c>
      <c r="CJ1946" s="99">
        <v>35761669.840820298</v>
      </c>
      <c r="CK1946" s="99">
        <v>380997359.86718798</v>
      </c>
      <c r="CL1946" s="99">
        <v>86264484.944335893</v>
      </c>
      <c r="CM1946" s="188">
        <v>525711.87580871605</v>
      </c>
      <c r="CN1946" s="188">
        <v>73845049.491210893</v>
      </c>
      <c r="CO1946" s="188">
        <v>528815640.61328101</v>
      </c>
      <c r="CP1946" s="99">
        <v>86264484.944335893</v>
      </c>
      <c r="CQ1946" s="99">
        <v>0</v>
      </c>
      <c r="CR1946" s="99">
        <v>0</v>
      </c>
      <c r="CS1946" s="99">
        <v>0</v>
      </c>
      <c r="CT1946" s="99">
        <v>0</v>
      </c>
      <c r="CU1946" s="98">
        <v>52225.934831817001</v>
      </c>
      <c r="CV1946" s="98">
        <v>141557.08623060599</v>
      </c>
    </row>
    <row r="1947" spans="1:100" x14ac:dyDescent="0.2">
      <c r="A1947" s="98" t="s">
        <v>186</v>
      </c>
      <c r="B1947" s="100">
        <v>43252</v>
      </c>
      <c r="C1947" s="99">
        <v>331118.57630920399</v>
      </c>
      <c r="D1947" s="99">
        <v>0</v>
      </c>
      <c r="E1947" s="99">
        <v>53218.732647418998</v>
      </c>
      <c r="F1947" s="99">
        <v>47101.232942104303</v>
      </c>
      <c r="G1947" s="99">
        <v>47481.8260540962</v>
      </c>
      <c r="H1947" s="99">
        <v>0</v>
      </c>
      <c r="I1947" s="99">
        <v>0</v>
      </c>
      <c r="J1947" s="99">
        <v>95686.435050964399</v>
      </c>
      <c r="K1947" s="99">
        <v>4.6803423003293601</v>
      </c>
      <c r="L1947" s="99">
        <v>1355.28596109152</v>
      </c>
      <c r="M1947" s="99">
        <v>108535.577611923</v>
      </c>
      <c r="N1947" s="99">
        <v>16237.957028985</v>
      </c>
      <c r="O1947" s="99">
        <v>0</v>
      </c>
      <c r="P1947" s="99">
        <v>248122.56419372599</v>
      </c>
      <c r="Q1947" s="99">
        <v>10570.7295508385</v>
      </c>
      <c r="R1947" s="99">
        <v>0</v>
      </c>
      <c r="S1947" s="99">
        <v>47401.954143047296</v>
      </c>
      <c r="T1947" s="99">
        <v>0</v>
      </c>
      <c r="U1947" s="99">
        <v>95751.008700370803</v>
      </c>
      <c r="V1947" s="99">
        <v>22408835.056152299</v>
      </c>
      <c r="W1947" s="99">
        <v>0</v>
      </c>
      <c r="X1947" s="99">
        <v>3149519.2823791499</v>
      </c>
      <c r="Y1947" s="99">
        <v>1930400.2551116899</v>
      </c>
      <c r="Z1947" s="99">
        <v>10146881.3438721</v>
      </c>
      <c r="AA1947" s="99">
        <v>0</v>
      </c>
      <c r="AB1947" s="99">
        <v>0</v>
      </c>
      <c r="AC1947" s="99">
        <v>37886879.129882798</v>
      </c>
      <c r="AD1947" s="99">
        <v>510.28136746957898</v>
      </c>
      <c r="AE1947" s="99">
        <v>27679.121288538001</v>
      </c>
      <c r="AF1947" s="99">
        <v>7256353.6188354502</v>
      </c>
      <c r="AG1947" s="99">
        <v>3037192.8544921898</v>
      </c>
      <c r="AH1947" s="99">
        <v>0</v>
      </c>
      <c r="AI1947" s="99">
        <v>12900060.556762701</v>
      </c>
      <c r="AJ1947" s="99">
        <v>2264441.9143066402</v>
      </c>
      <c r="AK1947" s="99">
        <v>0</v>
      </c>
      <c r="AL1947" s="99">
        <v>10127871.9138184</v>
      </c>
      <c r="AM1947" s="99">
        <v>0</v>
      </c>
      <c r="AN1947" s="99">
        <v>37906289.775878899</v>
      </c>
      <c r="AO1947" s="99">
        <v>255110999.91406301</v>
      </c>
      <c r="AP1947" s="99">
        <v>0</v>
      </c>
      <c r="AQ1947" s="99">
        <v>33325204.3681641</v>
      </c>
      <c r="AR1947" s="99">
        <v>18703467.332519501</v>
      </c>
      <c r="AS1947" s="99">
        <v>92530474.076171905</v>
      </c>
      <c r="AT1947" s="99">
        <v>0</v>
      </c>
      <c r="AU1947" s="99">
        <v>0</v>
      </c>
      <c r="AV1947" s="99">
        <v>148488811.42968801</v>
      </c>
      <c r="AW1947" s="99">
        <v>1784.36385832727</v>
      </c>
      <c r="AX1947" s="99">
        <v>295385.853099823</v>
      </c>
      <c r="AY1947" s="99">
        <v>87997996.5546875</v>
      </c>
      <c r="AZ1947" s="99">
        <v>30165425.6101074</v>
      </c>
      <c r="BA1947" s="99">
        <v>0</v>
      </c>
      <c r="BB1947" s="99">
        <v>146576474.06445301</v>
      </c>
      <c r="BC1947" s="99">
        <v>23992831.302490201</v>
      </c>
      <c r="BD1947" s="99">
        <v>0</v>
      </c>
      <c r="BE1947" s="99">
        <v>92331408.155273393</v>
      </c>
      <c r="BF1947" s="99">
        <v>0</v>
      </c>
      <c r="BG1947" s="99">
        <v>148324693.75585899</v>
      </c>
      <c r="BH1947" s="99">
        <v>59845298.730468802</v>
      </c>
      <c r="BI1947" s="99">
        <v>0</v>
      </c>
      <c r="BJ1947" s="99">
        <v>8292566.3671875</v>
      </c>
      <c r="BK1947" s="99">
        <v>5780887.8460082998</v>
      </c>
      <c r="BL1947" s="99">
        <v>0</v>
      </c>
      <c r="BM1947" s="99">
        <v>0</v>
      </c>
      <c r="BN1947" s="99">
        <v>0</v>
      </c>
      <c r="BO1947" s="99">
        <v>0</v>
      </c>
      <c r="BP1947" s="99">
        <v>0</v>
      </c>
      <c r="BQ1947" s="99">
        <v>0</v>
      </c>
      <c r="BR1947" s="99">
        <v>24388423.848877002</v>
      </c>
      <c r="BS1947" s="99">
        <v>11127162.1745605</v>
      </c>
      <c r="BT1947" s="99">
        <v>0</v>
      </c>
      <c r="BU1947" s="99">
        <v>25200614.165527299</v>
      </c>
      <c r="BV1947" s="99">
        <v>9054293.8103027306</v>
      </c>
      <c r="BW1947" s="99">
        <v>0</v>
      </c>
      <c r="BX1947" s="99">
        <v>18910321.4992676</v>
      </c>
      <c r="BY1947" s="99">
        <v>0</v>
      </c>
      <c r="BZ1947" s="99">
        <v>0</v>
      </c>
      <c r="CA1947" s="99">
        <v>384538.70420455898</v>
      </c>
      <c r="CB1947" s="99">
        <v>25618192.145996101</v>
      </c>
      <c r="CC1947" s="99">
        <v>289677736.64453101</v>
      </c>
      <c r="CD1947" s="99">
        <v>68164181.537109405</v>
      </c>
      <c r="CE1947" s="99">
        <v>47449.234907627098</v>
      </c>
      <c r="CF1947" s="99">
        <v>10152890.2583008</v>
      </c>
      <c r="CG1947" s="99">
        <v>92592592.080078095</v>
      </c>
      <c r="CH1947" s="99">
        <v>0</v>
      </c>
      <c r="CI1947" s="99">
        <v>431989.54040908802</v>
      </c>
      <c r="CJ1947" s="99">
        <v>35694616.765136696</v>
      </c>
      <c r="CK1947" s="99">
        <v>382370887.61718798</v>
      </c>
      <c r="CL1947" s="99">
        <v>86094213.863281295</v>
      </c>
      <c r="CM1947" s="188">
        <v>525493.64912414597</v>
      </c>
      <c r="CN1947" s="188">
        <v>73795841.520507798</v>
      </c>
      <c r="CO1947" s="188">
        <v>531837383.5</v>
      </c>
      <c r="CP1947" s="99">
        <v>86094213.863281295</v>
      </c>
      <c r="CQ1947" s="99">
        <v>0</v>
      </c>
      <c r="CR1947" s="99">
        <v>0</v>
      </c>
      <c r="CS1947" s="99">
        <v>0</v>
      </c>
      <c r="CT1947" s="99">
        <v>0</v>
      </c>
      <c r="CU1947" s="98">
        <v>53234.635359145002</v>
      </c>
      <c r="CV1947" s="98">
        <v>141075.147810266</v>
      </c>
    </row>
    <row r="1948" spans="1:100" x14ac:dyDescent="0.2">
      <c r="A1948" s="98" t="s">
        <v>186</v>
      </c>
      <c r="B1948" s="100">
        <v>43344</v>
      </c>
      <c r="C1948" s="99">
        <v>328117.42461776698</v>
      </c>
      <c r="D1948" s="99">
        <v>0</v>
      </c>
      <c r="E1948" s="99">
        <v>54727.587532520301</v>
      </c>
      <c r="F1948" s="99">
        <v>49183.125041008003</v>
      </c>
      <c r="G1948" s="99">
        <v>47229.872940063498</v>
      </c>
      <c r="H1948" s="99">
        <v>0</v>
      </c>
      <c r="I1948" s="99">
        <v>0</v>
      </c>
      <c r="J1948" s="99">
        <v>95983.090229988098</v>
      </c>
      <c r="K1948" s="99">
        <v>4.8671753101516497</v>
      </c>
      <c r="L1948" s="99">
        <v>1352.4422648698101</v>
      </c>
      <c r="M1948" s="99">
        <v>108981.921991348</v>
      </c>
      <c r="N1948" s="99">
        <v>16097.687407136</v>
      </c>
      <c r="O1948" s="99">
        <v>0</v>
      </c>
      <c r="P1948" s="99">
        <v>245187.700939178</v>
      </c>
      <c r="Q1948" s="99">
        <v>10521.824681043599</v>
      </c>
      <c r="R1948" s="99">
        <v>0</v>
      </c>
      <c r="S1948" s="99">
        <v>47301.178076267199</v>
      </c>
      <c r="T1948" s="99">
        <v>0</v>
      </c>
      <c r="U1948" s="99">
        <v>95868.367363929705</v>
      </c>
      <c r="V1948" s="99">
        <v>22367074.583984401</v>
      </c>
      <c r="W1948" s="99">
        <v>0</v>
      </c>
      <c r="X1948" s="99">
        <v>3064490.1861877399</v>
      </c>
      <c r="Y1948" s="99">
        <v>1918186.0805206301</v>
      </c>
      <c r="Z1948" s="99">
        <v>10155063.014404301</v>
      </c>
      <c r="AA1948" s="99">
        <v>0</v>
      </c>
      <c r="AB1948" s="99">
        <v>0</v>
      </c>
      <c r="AC1948" s="99">
        <v>37938454.121582001</v>
      </c>
      <c r="AD1948" s="99">
        <v>528.997694700956</v>
      </c>
      <c r="AE1948" s="99">
        <v>38209.2455391884</v>
      </c>
      <c r="AF1948" s="99">
        <v>7261084.9839477502</v>
      </c>
      <c r="AG1948" s="99">
        <v>3040682.71411133</v>
      </c>
      <c r="AH1948" s="99">
        <v>0</v>
      </c>
      <c r="AI1948" s="99">
        <v>12632315.2575684</v>
      </c>
      <c r="AJ1948" s="99">
        <v>2252988.9746704102</v>
      </c>
      <c r="AK1948" s="99">
        <v>0</v>
      </c>
      <c r="AL1948" s="99">
        <v>10270815.251098599</v>
      </c>
      <c r="AM1948" s="99">
        <v>0</v>
      </c>
      <c r="AN1948" s="99">
        <v>37953947.651367202</v>
      </c>
      <c r="AO1948" s="99">
        <v>255589238.50976601</v>
      </c>
      <c r="AP1948" s="99">
        <v>0</v>
      </c>
      <c r="AQ1948" s="99">
        <v>32721136.234375</v>
      </c>
      <c r="AR1948" s="99">
        <v>18704283.666992199</v>
      </c>
      <c r="AS1948" s="99">
        <v>92973860.051757798</v>
      </c>
      <c r="AT1948" s="99">
        <v>0</v>
      </c>
      <c r="AU1948" s="99">
        <v>0</v>
      </c>
      <c r="AV1948" s="99">
        <v>148778635.046875</v>
      </c>
      <c r="AW1948" s="99">
        <v>1863.14189723134</v>
      </c>
      <c r="AX1948" s="99">
        <v>441803.86647796602</v>
      </c>
      <c r="AY1948" s="99">
        <v>88486380.038085893</v>
      </c>
      <c r="AZ1948" s="99">
        <v>30301539.463867199</v>
      </c>
      <c r="BA1948" s="99">
        <v>0</v>
      </c>
      <c r="BB1948" s="99">
        <v>143807903.578125</v>
      </c>
      <c r="BC1948" s="99">
        <v>23957688.957031298</v>
      </c>
      <c r="BD1948" s="99">
        <v>0</v>
      </c>
      <c r="BE1948" s="99">
        <v>94063429.109375</v>
      </c>
      <c r="BF1948" s="99">
        <v>0</v>
      </c>
      <c r="BG1948" s="99">
        <v>148868667.27343801</v>
      </c>
      <c r="BH1948" s="99">
        <v>59548968.262207001</v>
      </c>
      <c r="BI1948" s="99">
        <v>0</v>
      </c>
      <c r="BJ1948" s="99">
        <v>8033815.3339843797</v>
      </c>
      <c r="BK1948" s="99">
        <v>5733421.1166992197</v>
      </c>
      <c r="BL1948" s="99">
        <v>0</v>
      </c>
      <c r="BM1948" s="99">
        <v>0</v>
      </c>
      <c r="BN1948" s="99">
        <v>0</v>
      </c>
      <c r="BO1948" s="99">
        <v>0</v>
      </c>
      <c r="BP1948" s="99">
        <v>0</v>
      </c>
      <c r="BQ1948" s="99">
        <v>0</v>
      </c>
      <c r="BR1948" s="99">
        <v>24425244.207031298</v>
      </c>
      <c r="BS1948" s="99">
        <v>11126820.017944301</v>
      </c>
      <c r="BT1948" s="99">
        <v>0</v>
      </c>
      <c r="BU1948" s="99">
        <v>18711397.983154301</v>
      </c>
      <c r="BV1948" s="99">
        <v>9004178.9310302697</v>
      </c>
      <c r="BW1948" s="99">
        <v>0</v>
      </c>
      <c r="BX1948" s="99">
        <v>16408981.3231201</v>
      </c>
      <c r="BY1948" s="99">
        <v>0</v>
      </c>
      <c r="BZ1948" s="99">
        <v>0</v>
      </c>
      <c r="CA1948" s="99">
        <v>382905.83350753802</v>
      </c>
      <c r="CB1948" s="99">
        <v>25355152.368652299</v>
      </c>
      <c r="CC1948" s="99">
        <v>289164417.46484399</v>
      </c>
      <c r="CD1948" s="99">
        <v>67510437.788085893</v>
      </c>
      <c r="CE1948" s="99">
        <v>47299.311442375198</v>
      </c>
      <c r="CF1948" s="99">
        <v>10137662.143676801</v>
      </c>
      <c r="CG1948" s="99">
        <v>92720220.356445298</v>
      </c>
      <c r="CH1948" s="99">
        <v>0</v>
      </c>
      <c r="CI1948" s="99">
        <v>430228.00590515102</v>
      </c>
      <c r="CJ1948" s="99">
        <v>35451451.550292999</v>
      </c>
      <c r="CK1948" s="99">
        <v>381905975.53125</v>
      </c>
      <c r="CL1948" s="99">
        <v>85495292.505859405</v>
      </c>
      <c r="CM1948" s="188">
        <v>523768.45475769002</v>
      </c>
      <c r="CN1948" s="188">
        <v>73686464.833984405</v>
      </c>
      <c r="CO1948" s="188">
        <v>532142531.828125</v>
      </c>
      <c r="CP1948" s="99">
        <v>85495292.505859405</v>
      </c>
      <c r="CQ1948" s="99">
        <v>0</v>
      </c>
      <c r="CR1948" s="99">
        <v>0</v>
      </c>
      <c r="CS1948" s="99">
        <v>0</v>
      </c>
      <c r="CT1948" s="99">
        <v>0</v>
      </c>
      <c r="CU1948" s="98">
        <v>54745.819750089999</v>
      </c>
      <c r="CV1948" s="98">
        <v>140732.370985038</v>
      </c>
    </row>
    <row r="1949" spans="1:100" x14ac:dyDescent="0.2">
      <c r="A1949" s="98" t="s">
        <v>187</v>
      </c>
      <c r="B1949" s="100">
        <v>38047</v>
      </c>
      <c r="C1949" s="99">
        <v>48018.531109809897</v>
      </c>
      <c r="D1949" s="99">
        <v>0</v>
      </c>
      <c r="E1949" s="99">
        <v>30329.015381812998</v>
      </c>
      <c r="F1949" s="99">
        <v>13780.3006762266</v>
      </c>
      <c r="G1949" s="99">
        <v>4.8799291619798204</v>
      </c>
      <c r="H1949" s="99">
        <v>1647.4351539909801</v>
      </c>
      <c r="I1949" s="99">
        <v>0</v>
      </c>
      <c r="J1949" s="99">
        <v>95.894188859500005</v>
      </c>
      <c r="K1949" s="99">
        <v>37981.898815631903</v>
      </c>
      <c r="L1949" s="99">
        <v>34435.160195827499</v>
      </c>
      <c r="M1949" s="99">
        <v>33099.050042629198</v>
      </c>
      <c r="N1949" s="99">
        <v>6457.0792654156703</v>
      </c>
      <c r="O1949" s="99">
        <v>0</v>
      </c>
      <c r="P1949" s="99">
        <v>0</v>
      </c>
      <c r="Q1949" s="99">
        <v>4072.3078065812601</v>
      </c>
      <c r="R1949" s="99">
        <v>0</v>
      </c>
      <c r="S1949" s="99">
        <v>0</v>
      </c>
      <c r="T1949" s="99">
        <v>1623.80753879249</v>
      </c>
      <c r="U1949" s="99">
        <v>37959.241455554999</v>
      </c>
      <c r="V1949" s="99">
        <v>2674824.9664917002</v>
      </c>
      <c r="W1949" s="99">
        <v>0</v>
      </c>
      <c r="X1949" s="99">
        <v>2726754.8645629901</v>
      </c>
      <c r="Y1949" s="99">
        <v>1036345.02119446</v>
      </c>
      <c r="Z1949" s="99">
        <v>813.84160264581396</v>
      </c>
      <c r="AA1949" s="99">
        <v>279574.36331558198</v>
      </c>
      <c r="AB1949" s="99">
        <v>0</v>
      </c>
      <c r="AC1949" s="99">
        <v>5918.9549167752302</v>
      </c>
      <c r="AD1949" s="99">
        <v>10423951.7467041</v>
      </c>
      <c r="AE1949" s="99">
        <v>1987743.4676818801</v>
      </c>
      <c r="AF1949" s="99">
        <v>1825427.4475402799</v>
      </c>
      <c r="AG1949" s="99">
        <v>1021498.11378479</v>
      </c>
      <c r="AH1949" s="99">
        <v>0</v>
      </c>
      <c r="AI1949" s="99">
        <v>0</v>
      </c>
      <c r="AJ1949" s="99">
        <v>544087.52743530297</v>
      </c>
      <c r="AK1949" s="99">
        <v>0</v>
      </c>
      <c r="AL1949" s="99">
        <v>0</v>
      </c>
      <c r="AM1949" s="99">
        <v>277023.02014923102</v>
      </c>
      <c r="AN1949" s="99">
        <v>10301464.463256801</v>
      </c>
      <c r="AO1949" s="99">
        <v>18777447.364746101</v>
      </c>
      <c r="AP1949" s="99">
        <v>0</v>
      </c>
      <c r="AQ1949" s="99">
        <v>17780260.785400402</v>
      </c>
      <c r="AR1949" s="99">
        <v>6667197.5255737295</v>
      </c>
      <c r="AS1949" s="99">
        <v>4619.1160588860503</v>
      </c>
      <c r="AT1949" s="99">
        <v>1699275.67327881</v>
      </c>
      <c r="AU1949" s="99">
        <v>0</v>
      </c>
      <c r="AV1949" s="99">
        <v>13639.308459043499</v>
      </c>
      <c r="AW1949" s="99">
        <v>24084473.456298798</v>
      </c>
      <c r="AX1949" s="99">
        <v>13951311.927734399</v>
      </c>
      <c r="AY1949" s="99">
        <v>12473707.786865201</v>
      </c>
      <c r="AZ1949" s="99">
        <v>6434874.2236328097</v>
      </c>
      <c r="BA1949" s="99">
        <v>0</v>
      </c>
      <c r="BB1949" s="99">
        <v>0</v>
      </c>
      <c r="BC1949" s="99">
        <v>3533229.0769043001</v>
      </c>
      <c r="BD1949" s="99">
        <v>0</v>
      </c>
      <c r="BE1949" s="99">
        <v>0</v>
      </c>
      <c r="BF1949" s="99">
        <v>1685404.2361755399</v>
      </c>
      <c r="BG1949" s="99">
        <v>23766271.341064502</v>
      </c>
      <c r="BH1949" s="99">
        <v>3376776.4018859901</v>
      </c>
      <c r="BI1949" s="99">
        <v>0</v>
      </c>
      <c r="BJ1949" s="99">
        <v>4904758.7568969699</v>
      </c>
      <c r="BK1949" s="99">
        <v>2456880.1156616202</v>
      </c>
      <c r="BL1949" s="99">
        <v>0</v>
      </c>
      <c r="BM1949" s="99">
        <v>0</v>
      </c>
      <c r="BN1949" s="99">
        <v>0</v>
      </c>
      <c r="BO1949" s="99">
        <v>0</v>
      </c>
      <c r="BP1949" s="99">
        <v>0</v>
      </c>
      <c r="BQ1949" s="99">
        <v>0</v>
      </c>
      <c r="BR1949" s="99">
        <v>4092205.3050842299</v>
      </c>
      <c r="BS1949" s="99">
        <v>2507208.9626159701</v>
      </c>
      <c r="BT1949" s="99">
        <v>0</v>
      </c>
      <c r="BU1949" s="99">
        <v>0</v>
      </c>
      <c r="BV1949" s="99">
        <v>1623784.49143982</v>
      </c>
      <c r="BW1949" s="99">
        <v>0</v>
      </c>
      <c r="BX1949" s="99">
        <v>0</v>
      </c>
      <c r="BY1949" s="99">
        <v>0</v>
      </c>
      <c r="BZ1949" s="99">
        <v>0</v>
      </c>
      <c r="CA1949" s="99">
        <v>78425.263269424395</v>
      </c>
      <c r="CB1949" s="99">
        <v>5362705.3592529297</v>
      </c>
      <c r="CC1949" s="99">
        <v>36344113.5</v>
      </c>
      <c r="CD1949" s="99">
        <v>8252953.0291137705</v>
      </c>
      <c r="CE1949" s="99">
        <v>1635.6733199507</v>
      </c>
      <c r="CF1949" s="99">
        <v>278562.08021545399</v>
      </c>
      <c r="CG1949" s="99">
        <v>1696191.4328155499</v>
      </c>
      <c r="CH1949" s="99">
        <v>0</v>
      </c>
      <c r="CI1949" s="99">
        <v>80066.941640853896</v>
      </c>
      <c r="CJ1949" s="99">
        <v>5640328.5689697303</v>
      </c>
      <c r="CK1949" s="99">
        <v>37906428.988769501</v>
      </c>
      <c r="CL1949" s="99">
        <v>8250878.7833252</v>
      </c>
      <c r="CM1949" s="188">
        <v>117966.735292435</v>
      </c>
      <c r="CN1949" s="188">
        <v>15926728.422973599</v>
      </c>
      <c r="CO1949" s="188">
        <v>61758877.003906302</v>
      </c>
      <c r="CP1949" s="99">
        <v>8250878.7833252</v>
      </c>
      <c r="CQ1949" s="99">
        <v>0</v>
      </c>
      <c r="CR1949" s="99">
        <v>0</v>
      </c>
      <c r="CS1949" s="99">
        <v>0</v>
      </c>
      <c r="CT1949" s="99">
        <v>0</v>
      </c>
      <c r="CU1949" s="98">
        <v>69913.379714608003</v>
      </c>
      <c r="CV1949" s="98">
        <v>101.210563181</v>
      </c>
    </row>
    <row r="1950" spans="1:100" x14ac:dyDescent="0.2">
      <c r="A1950" s="98" t="s">
        <v>187</v>
      </c>
      <c r="B1950" s="100">
        <v>38139</v>
      </c>
      <c r="C1950" s="99">
        <v>48645.799678325697</v>
      </c>
      <c r="D1950" s="99">
        <v>0</v>
      </c>
      <c r="E1950" s="99">
        <v>29856.259170532201</v>
      </c>
      <c r="F1950" s="99">
        <v>14081.906074643101</v>
      </c>
      <c r="G1950" s="99">
        <v>46.420643991790698</v>
      </c>
      <c r="H1950" s="99">
        <v>1533.6623418182101</v>
      </c>
      <c r="I1950" s="99">
        <v>0</v>
      </c>
      <c r="J1950" s="99">
        <v>1719.1030618101399</v>
      </c>
      <c r="K1950" s="99">
        <v>35521.572634696997</v>
      </c>
      <c r="L1950" s="99">
        <v>34826.390078067801</v>
      </c>
      <c r="M1950" s="99">
        <v>32910.953640937798</v>
      </c>
      <c r="N1950" s="99">
        <v>6607.3890904784203</v>
      </c>
      <c r="O1950" s="99">
        <v>0</v>
      </c>
      <c r="P1950" s="99">
        <v>0</v>
      </c>
      <c r="Q1950" s="99">
        <v>4100.23031163216</v>
      </c>
      <c r="R1950" s="99">
        <v>0</v>
      </c>
      <c r="S1950" s="99">
        <v>0</v>
      </c>
      <c r="T1950" s="99">
        <v>1611.6225580125999</v>
      </c>
      <c r="U1950" s="99">
        <v>38129.999763011903</v>
      </c>
      <c r="V1950" s="99">
        <v>2676021.5606994601</v>
      </c>
      <c r="W1950" s="99">
        <v>0</v>
      </c>
      <c r="X1950" s="99">
        <v>2684075.3594360398</v>
      </c>
      <c r="Y1950" s="99">
        <v>1064970.58903503</v>
      </c>
      <c r="Z1950" s="99">
        <v>8159.76634788513</v>
      </c>
      <c r="AA1950" s="99">
        <v>260136.60387611401</v>
      </c>
      <c r="AB1950" s="99">
        <v>0</v>
      </c>
      <c r="AC1950" s="99">
        <v>385985.19076156599</v>
      </c>
      <c r="AD1950" s="99">
        <v>9637023.1571044903</v>
      </c>
      <c r="AE1950" s="99">
        <v>1963375.97561646</v>
      </c>
      <c r="AF1950" s="99">
        <v>1814564.81169128</v>
      </c>
      <c r="AG1950" s="99">
        <v>1021748.55891418</v>
      </c>
      <c r="AH1950" s="99">
        <v>0</v>
      </c>
      <c r="AI1950" s="99">
        <v>0</v>
      </c>
      <c r="AJ1950" s="99">
        <v>535841.26551818801</v>
      </c>
      <c r="AK1950" s="99">
        <v>0</v>
      </c>
      <c r="AL1950" s="99">
        <v>0</v>
      </c>
      <c r="AM1950" s="99">
        <v>273719.51465606701</v>
      </c>
      <c r="AN1950" s="99">
        <v>10360600.0944824</v>
      </c>
      <c r="AO1950" s="99">
        <v>18978682.378417999</v>
      </c>
      <c r="AP1950" s="99">
        <v>0</v>
      </c>
      <c r="AQ1950" s="99">
        <v>17680250.2116699</v>
      </c>
      <c r="AR1950" s="99">
        <v>6944265.14172363</v>
      </c>
      <c r="AS1950" s="99">
        <v>49732.448245048501</v>
      </c>
      <c r="AT1950" s="99">
        <v>1595072.7063140899</v>
      </c>
      <c r="AU1950" s="99">
        <v>0</v>
      </c>
      <c r="AV1950" s="99">
        <v>920401.13243866002</v>
      </c>
      <c r="AW1950" s="99">
        <v>22437157.3513184</v>
      </c>
      <c r="AX1950" s="99">
        <v>13847548.158203101</v>
      </c>
      <c r="AY1950" s="99">
        <v>12495268.0975342</v>
      </c>
      <c r="AZ1950" s="99">
        <v>6541718.6463623</v>
      </c>
      <c r="BA1950" s="99">
        <v>0</v>
      </c>
      <c r="BB1950" s="99">
        <v>0</v>
      </c>
      <c r="BC1950" s="99">
        <v>3516713.9369201702</v>
      </c>
      <c r="BD1950" s="99">
        <v>0</v>
      </c>
      <c r="BE1950" s="99">
        <v>0</v>
      </c>
      <c r="BF1950" s="99">
        <v>1682763.53565979</v>
      </c>
      <c r="BG1950" s="99">
        <v>24254818.9523926</v>
      </c>
      <c r="BH1950" s="99">
        <v>3369204.4642944299</v>
      </c>
      <c r="BI1950" s="99">
        <v>0</v>
      </c>
      <c r="BJ1950" s="99">
        <v>4889030.3336181603</v>
      </c>
      <c r="BK1950" s="99">
        <v>2560938.8493347201</v>
      </c>
      <c r="BL1950" s="99">
        <v>0</v>
      </c>
      <c r="BM1950" s="99">
        <v>0</v>
      </c>
      <c r="BN1950" s="99">
        <v>0</v>
      </c>
      <c r="BO1950" s="99">
        <v>0</v>
      </c>
      <c r="BP1950" s="99">
        <v>0</v>
      </c>
      <c r="BQ1950" s="99">
        <v>0</v>
      </c>
      <c r="BR1950" s="99">
        <v>4086322.1042480501</v>
      </c>
      <c r="BS1950" s="99">
        <v>2555005.0211181599</v>
      </c>
      <c r="BT1950" s="99">
        <v>0</v>
      </c>
      <c r="BU1950" s="99">
        <v>0</v>
      </c>
      <c r="BV1950" s="99">
        <v>1633644.5854797401</v>
      </c>
      <c r="BW1950" s="99">
        <v>0</v>
      </c>
      <c r="BX1950" s="99">
        <v>0</v>
      </c>
      <c r="BY1950" s="99">
        <v>0</v>
      </c>
      <c r="BZ1950" s="99">
        <v>0</v>
      </c>
      <c r="CA1950" s="99">
        <v>78572.100050926194</v>
      </c>
      <c r="CB1950" s="99">
        <v>5312559.1359252902</v>
      </c>
      <c r="CC1950" s="99">
        <v>36350473.064453103</v>
      </c>
      <c r="CD1950" s="99">
        <v>8218612.6702880897</v>
      </c>
      <c r="CE1950" s="99">
        <v>1615.4702184647299</v>
      </c>
      <c r="CF1950" s="99">
        <v>270968.797657013</v>
      </c>
      <c r="CG1950" s="99">
        <v>1663459.5484008801</v>
      </c>
      <c r="CH1950" s="99">
        <v>0</v>
      </c>
      <c r="CI1950" s="99">
        <v>80170.508885383606</v>
      </c>
      <c r="CJ1950" s="99">
        <v>5580484.9457397498</v>
      </c>
      <c r="CK1950" s="99">
        <v>38085289.8203125</v>
      </c>
      <c r="CL1950" s="99">
        <v>8215735.3808593797</v>
      </c>
      <c r="CM1950" s="188">
        <v>118115.160749435</v>
      </c>
      <c r="CN1950" s="188">
        <v>15952795.951293901</v>
      </c>
      <c r="CO1950" s="188">
        <v>62203627.175292999</v>
      </c>
      <c r="CP1950" s="99">
        <v>8215735.3808593797</v>
      </c>
      <c r="CQ1950" s="99">
        <v>0</v>
      </c>
      <c r="CR1950" s="99">
        <v>0</v>
      </c>
      <c r="CS1950" s="99">
        <v>0</v>
      </c>
      <c r="CT1950" s="99">
        <v>0</v>
      </c>
      <c r="CU1950" s="98">
        <v>67131.563495815004</v>
      </c>
      <c r="CV1950" s="98">
        <v>1760.5821478779999</v>
      </c>
    </row>
    <row r="1951" spans="1:100" x14ac:dyDescent="0.2">
      <c r="A1951" s="98" t="s">
        <v>187</v>
      </c>
      <c r="B1951" s="100">
        <v>38231</v>
      </c>
      <c r="C1951" s="99">
        <v>49523.416188240102</v>
      </c>
      <c r="D1951" s="99">
        <v>0</v>
      </c>
      <c r="E1951" s="99">
        <v>29793.2439975739</v>
      </c>
      <c r="F1951" s="99">
        <v>14582.285825491001</v>
      </c>
      <c r="G1951" s="99">
        <v>115.124515426345</v>
      </c>
      <c r="H1951" s="99">
        <v>1368.36996755004</v>
      </c>
      <c r="I1951" s="99">
        <v>0</v>
      </c>
      <c r="J1951" s="99">
        <v>4054.7790697217001</v>
      </c>
      <c r="K1951" s="99">
        <v>34048.960840225198</v>
      </c>
      <c r="L1951" s="99">
        <v>36536.564622402198</v>
      </c>
      <c r="M1951" s="99">
        <v>33035.665585041002</v>
      </c>
      <c r="N1951" s="99">
        <v>6684.0601249933197</v>
      </c>
      <c r="O1951" s="99">
        <v>0</v>
      </c>
      <c r="P1951" s="99">
        <v>0</v>
      </c>
      <c r="Q1951" s="99">
        <v>4133.7046962976501</v>
      </c>
      <c r="R1951" s="99">
        <v>0</v>
      </c>
      <c r="S1951" s="99">
        <v>0</v>
      </c>
      <c r="T1951" s="99">
        <v>1478.67062345147</v>
      </c>
      <c r="U1951" s="99">
        <v>37827.1277832985</v>
      </c>
      <c r="V1951" s="99">
        <v>2708942.1290283198</v>
      </c>
      <c r="W1951" s="99">
        <v>0</v>
      </c>
      <c r="X1951" s="99">
        <v>2678568.22583008</v>
      </c>
      <c r="Y1951" s="99">
        <v>1117329.4848022501</v>
      </c>
      <c r="Z1951" s="99">
        <v>20177.471686840101</v>
      </c>
      <c r="AA1951" s="99">
        <v>241307.311157227</v>
      </c>
      <c r="AB1951" s="99">
        <v>0</v>
      </c>
      <c r="AC1951" s="99">
        <v>975868.85039520299</v>
      </c>
      <c r="AD1951" s="99">
        <v>8862209.6737060491</v>
      </c>
      <c r="AE1951" s="99">
        <v>2032976.4286346401</v>
      </c>
      <c r="AF1951" s="99">
        <v>1824561.2562408401</v>
      </c>
      <c r="AG1951" s="99">
        <v>1035382.43753815</v>
      </c>
      <c r="AH1951" s="99">
        <v>0</v>
      </c>
      <c r="AI1951" s="99">
        <v>0</v>
      </c>
      <c r="AJ1951" s="99">
        <v>525694.16305542004</v>
      </c>
      <c r="AK1951" s="99">
        <v>0</v>
      </c>
      <c r="AL1951" s="99">
        <v>0</v>
      </c>
      <c r="AM1951" s="99">
        <v>259000.72146797201</v>
      </c>
      <c r="AN1951" s="99">
        <v>9912877.09692383</v>
      </c>
      <c r="AO1951" s="99">
        <v>19452880.608154301</v>
      </c>
      <c r="AP1951" s="99">
        <v>0</v>
      </c>
      <c r="AQ1951" s="99">
        <v>17978672.0224609</v>
      </c>
      <c r="AR1951" s="99">
        <v>7330596.3499145498</v>
      </c>
      <c r="AS1951" s="99">
        <v>124004.515583038</v>
      </c>
      <c r="AT1951" s="99">
        <v>1507465.7124328599</v>
      </c>
      <c r="AU1951" s="99">
        <v>0</v>
      </c>
      <c r="AV1951" s="99">
        <v>2350208.1002197298</v>
      </c>
      <c r="AW1951" s="99">
        <v>20966073.293457001</v>
      </c>
      <c r="AX1951" s="99">
        <v>14722079.980835</v>
      </c>
      <c r="AY1951" s="99">
        <v>12825610.3778076</v>
      </c>
      <c r="AZ1951" s="99">
        <v>6751415.2846679697</v>
      </c>
      <c r="BA1951" s="99">
        <v>0</v>
      </c>
      <c r="BB1951" s="99">
        <v>0</v>
      </c>
      <c r="BC1951" s="99">
        <v>3512540.4867553702</v>
      </c>
      <c r="BD1951" s="99">
        <v>0</v>
      </c>
      <c r="BE1951" s="99">
        <v>0</v>
      </c>
      <c r="BF1951" s="99">
        <v>1609854.6133270301</v>
      </c>
      <c r="BG1951" s="99">
        <v>23466486.615966801</v>
      </c>
      <c r="BH1951" s="99">
        <v>3547183.9782104502</v>
      </c>
      <c r="BI1951" s="99">
        <v>0</v>
      </c>
      <c r="BJ1951" s="99">
        <v>5020666.00744629</v>
      </c>
      <c r="BK1951" s="99">
        <v>2774326.6458129901</v>
      </c>
      <c r="BL1951" s="99">
        <v>0</v>
      </c>
      <c r="BM1951" s="99">
        <v>0</v>
      </c>
      <c r="BN1951" s="99">
        <v>0</v>
      </c>
      <c r="BO1951" s="99">
        <v>0</v>
      </c>
      <c r="BP1951" s="99">
        <v>0</v>
      </c>
      <c r="BQ1951" s="99">
        <v>0</v>
      </c>
      <c r="BR1951" s="99">
        <v>4205783.0822143601</v>
      </c>
      <c r="BS1951" s="99">
        <v>2655826.1564636198</v>
      </c>
      <c r="BT1951" s="99">
        <v>0</v>
      </c>
      <c r="BU1951" s="99">
        <v>0</v>
      </c>
      <c r="BV1951" s="99">
        <v>1706981.0849304199</v>
      </c>
      <c r="BW1951" s="99">
        <v>0</v>
      </c>
      <c r="BX1951" s="99">
        <v>0</v>
      </c>
      <c r="BY1951" s="99">
        <v>0</v>
      </c>
      <c r="BZ1951" s="99">
        <v>0</v>
      </c>
      <c r="CA1951" s="99">
        <v>79199.028254509001</v>
      </c>
      <c r="CB1951" s="99">
        <v>5383162.64733887</v>
      </c>
      <c r="CC1951" s="99">
        <v>37329802.697753899</v>
      </c>
      <c r="CD1951" s="99">
        <v>8639509.3432617206</v>
      </c>
      <c r="CE1951" s="99">
        <v>1467.1822306960801</v>
      </c>
      <c r="CF1951" s="99">
        <v>260654.24835395801</v>
      </c>
      <c r="CG1951" s="99">
        <v>1617618.1095733601</v>
      </c>
      <c r="CH1951" s="99">
        <v>0</v>
      </c>
      <c r="CI1951" s="99">
        <v>80675.195561408997</v>
      </c>
      <c r="CJ1951" s="99">
        <v>5638796.9081420898</v>
      </c>
      <c r="CK1951" s="99">
        <v>38958166.7587891</v>
      </c>
      <c r="CL1951" s="99">
        <v>8646393.9556884803</v>
      </c>
      <c r="CM1951" s="188">
        <v>118782.936179161</v>
      </c>
      <c r="CN1951" s="188">
        <v>15533385.954223599</v>
      </c>
      <c r="CO1951" s="188">
        <v>62252721.216796897</v>
      </c>
      <c r="CP1951" s="99">
        <v>8646393.9556884803</v>
      </c>
      <c r="CQ1951" s="99">
        <v>0</v>
      </c>
      <c r="CR1951" s="99">
        <v>0</v>
      </c>
      <c r="CS1951" s="99">
        <v>0</v>
      </c>
      <c r="CT1951" s="99">
        <v>0</v>
      </c>
      <c r="CU1951" s="98">
        <v>65639.644979172997</v>
      </c>
      <c r="CV1951" s="98">
        <v>4129.1844582269996</v>
      </c>
    </row>
    <row r="1952" spans="1:100" x14ac:dyDescent="0.2">
      <c r="A1952" s="98" t="s">
        <v>187</v>
      </c>
      <c r="B1952" s="100">
        <v>38322</v>
      </c>
      <c r="C1952" s="99">
        <v>50651.316648483298</v>
      </c>
      <c r="D1952" s="99">
        <v>0</v>
      </c>
      <c r="E1952" s="99">
        <v>29111.3467059135</v>
      </c>
      <c r="F1952" s="99">
        <v>14740.2861055136</v>
      </c>
      <c r="G1952" s="99">
        <v>184.68956354632999</v>
      </c>
      <c r="H1952" s="99">
        <v>1317.6689201444401</v>
      </c>
      <c r="I1952" s="99">
        <v>0</v>
      </c>
      <c r="J1952" s="99">
        <v>6482.80947977304</v>
      </c>
      <c r="K1952" s="99">
        <v>32537.243860959999</v>
      </c>
      <c r="L1952" s="99">
        <v>35708.797117233298</v>
      </c>
      <c r="M1952" s="99">
        <v>33459.630399704001</v>
      </c>
      <c r="N1952" s="99">
        <v>6742.0540050268201</v>
      </c>
      <c r="O1952" s="99">
        <v>0</v>
      </c>
      <c r="P1952" s="99">
        <v>0</v>
      </c>
      <c r="Q1952" s="99">
        <v>4154.8059507608396</v>
      </c>
      <c r="R1952" s="99">
        <v>0</v>
      </c>
      <c r="S1952" s="99">
        <v>0</v>
      </c>
      <c r="T1952" s="99">
        <v>1498.6587716192</v>
      </c>
      <c r="U1952" s="99">
        <v>38576.568279743202</v>
      </c>
      <c r="V1952" s="99">
        <v>2811595.9867553702</v>
      </c>
      <c r="W1952" s="99">
        <v>0</v>
      </c>
      <c r="X1952" s="99">
        <v>2613700.4256897001</v>
      </c>
      <c r="Y1952" s="99">
        <v>1137646.00856018</v>
      </c>
      <c r="Z1952" s="99">
        <v>37913.081633567803</v>
      </c>
      <c r="AA1952" s="99">
        <v>224035.139192581</v>
      </c>
      <c r="AB1952" s="99">
        <v>0</v>
      </c>
      <c r="AC1952" s="99">
        <v>2071175.8247070301</v>
      </c>
      <c r="AD1952" s="99">
        <v>8912689.4681396503</v>
      </c>
      <c r="AE1952" s="99">
        <v>1996913.7808990499</v>
      </c>
      <c r="AF1952" s="99">
        <v>1861542.1848754899</v>
      </c>
      <c r="AG1952" s="99">
        <v>1034937.52099609</v>
      </c>
      <c r="AH1952" s="99">
        <v>0</v>
      </c>
      <c r="AI1952" s="99">
        <v>0</v>
      </c>
      <c r="AJ1952" s="99">
        <v>512007.61776733398</v>
      </c>
      <c r="AK1952" s="99">
        <v>0</v>
      </c>
      <c r="AL1952" s="99">
        <v>0</v>
      </c>
      <c r="AM1952" s="99">
        <v>261472.92039680501</v>
      </c>
      <c r="AN1952" s="99">
        <v>10639744.9104004</v>
      </c>
      <c r="AO1952" s="99">
        <v>20378315.260742199</v>
      </c>
      <c r="AP1952" s="99">
        <v>0</v>
      </c>
      <c r="AQ1952" s="99">
        <v>17756601.4370117</v>
      </c>
      <c r="AR1952" s="99">
        <v>7584267.7393188505</v>
      </c>
      <c r="AS1952" s="99">
        <v>240304.43756866499</v>
      </c>
      <c r="AT1952" s="99">
        <v>1416183.3223877</v>
      </c>
      <c r="AU1952" s="99">
        <v>0</v>
      </c>
      <c r="AV1952" s="99">
        <v>4818687.8909301804</v>
      </c>
      <c r="AW1952" s="99">
        <v>21076576.8046875</v>
      </c>
      <c r="AX1952" s="99">
        <v>14522184.622070299</v>
      </c>
      <c r="AY1952" s="99">
        <v>13238775.584716801</v>
      </c>
      <c r="AZ1952" s="99">
        <v>6799462.8726196298</v>
      </c>
      <c r="BA1952" s="99">
        <v>0</v>
      </c>
      <c r="BB1952" s="99">
        <v>0</v>
      </c>
      <c r="BC1952" s="99">
        <v>3472026.9857177702</v>
      </c>
      <c r="BD1952" s="99">
        <v>0</v>
      </c>
      <c r="BE1952" s="99">
        <v>0</v>
      </c>
      <c r="BF1952" s="99">
        <v>1653979.3960571301</v>
      </c>
      <c r="BG1952" s="99">
        <v>25205793.1875</v>
      </c>
      <c r="BH1952" s="99">
        <v>3692718.3891296401</v>
      </c>
      <c r="BI1952" s="99">
        <v>0</v>
      </c>
      <c r="BJ1952" s="99">
        <v>4947270.0267334003</v>
      </c>
      <c r="BK1952" s="99">
        <v>2861944.0022888202</v>
      </c>
      <c r="BL1952" s="99">
        <v>0</v>
      </c>
      <c r="BM1952" s="99">
        <v>0</v>
      </c>
      <c r="BN1952" s="99">
        <v>0</v>
      </c>
      <c r="BO1952" s="99">
        <v>0</v>
      </c>
      <c r="BP1952" s="99">
        <v>0</v>
      </c>
      <c r="BQ1952" s="99">
        <v>0</v>
      </c>
      <c r="BR1952" s="99">
        <v>4303386.79443359</v>
      </c>
      <c r="BS1952" s="99">
        <v>2674124.9009094201</v>
      </c>
      <c r="BT1952" s="99">
        <v>0</v>
      </c>
      <c r="BU1952" s="99">
        <v>0</v>
      </c>
      <c r="BV1952" s="99">
        <v>1700066.4437255899</v>
      </c>
      <c r="BW1952" s="99">
        <v>0</v>
      </c>
      <c r="BX1952" s="99">
        <v>0</v>
      </c>
      <c r="BY1952" s="99">
        <v>0</v>
      </c>
      <c r="BZ1952" s="99">
        <v>0</v>
      </c>
      <c r="CA1952" s="99">
        <v>79734.405764579802</v>
      </c>
      <c r="CB1952" s="99">
        <v>5406117.22900391</v>
      </c>
      <c r="CC1952" s="99">
        <v>38090014.286132798</v>
      </c>
      <c r="CD1952" s="99">
        <v>8640122.4429931603</v>
      </c>
      <c r="CE1952" s="99">
        <v>1498.6975878775099</v>
      </c>
      <c r="CF1952" s="99">
        <v>261413.754947662</v>
      </c>
      <c r="CG1952" s="99">
        <v>1656641.59565735</v>
      </c>
      <c r="CH1952" s="99">
        <v>0</v>
      </c>
      <c r="CI1952" s="99">
        <v>81231.9611549377</v>
      </c>
      <c r="CJ1952" s="99">
        <v>5668043.5599365197</v>
      </c>
      <c r="CK1952" s="99">
        <v>39766072.695800804</v>
      </c>
      <c r="CL1952" s="99">
        <v>8638891.1024169903</v>
      </c>
      <c r="CM1952" s="188">
        <v>119698.435525894</v>
      </c>
      <c r="CN1952" s="188">
        <v>16361292.629882799</v>
      </c>
      <c r="CO1952" s="188">
        <v>65134181.5322266</v>
      </c>
      <c r="CP1952" s="99">
        <v>8638891.1024169903</v>
      </c>
      <c r="CQ1952" s="99">
        <v>0</v>
      </c>
      <c r="CR1952" s="99">
        <v>0</v>
      </c>
      <c r="CS1952" s="99">
        <v>0</v>
      </c>
      <c r="CT1952" s="99">
        <v>0</v>
      </c>
      <c r="CU1952" s="98">
        <v>62390.224711652001</v>
      </c>
      <c r="CV1952" s="98">
        <v>6653.8618636620004</v>
      </c>
    </row>
    <row r="1953" spans="1:100" x14ac:dyDescent="0.2">
      <c r="A1953" s="98" t="s">
        <v>187</v>
      </c>
      <c r="B1953" s="100">
        <v>38412</v>
      </c>
      <c r="C1953" s="99">
        <v>51962.340894222303</v>
      </c>
      <c r="D1953" s="99">
        <v>0</v>
      </c>
      <c r="E1953" s="99">
        <v>28852.438295364402</v>
      </c>
      <c r="F1953" s="99">
        <v>15009.9466565847</v>
      </c>
      <c r="G1953" s="99">
        <v>253.21419179066999</v>
      </c>
      <c r="H1953" s="99">
        <v>1273.7619037330201</v>
      </c>
      <c r="I1953" s="99">
        <v>0</v>
      </c>
      <c r="J1953" s="99">
        <v>9278.2643922567404</v>
      </c>
      <c r="K1953" s="99">
        <v>29577.142013549801</v>
      </c>
      <c r="L1953" s="99">
        <v>35610.345546245597</v>
      </c>
      <c r="M1953" s="99">
        <v>33814.638113021902</v>
      </c>
      <c r="N1953" s="99">
        <v>6917.8245036006001</v>
      </c>
      <c r="O1953" s="99">
        <v>0</v>
      </c>
      <c r="P1953" s="99">
        <v>0</v>
      </c>
      <c r="Q1953" s="99">
        <v>4183.2583729028702</v>
      </c>
      <c r="R1953" s="99">
        <v>0</v>
      </c>
      <c r="S1953" s="99">
        <v>0</v>
      </c>
      <c r="T1953" s="99">
        <v>1513.76125378907</v>
      </c>
      <c r="U1953" s="99">
        <v>38842.431088924401</v>
      </c>
      <c r="V1953" s="99">
        <v>2871606.4107971201</v>
      </c>
      <c r="W1953" s="99">
        <v>0</v>
      </c>
      <c r="X1953" s="99">
        <v>2558879.3900146498</v>
      </c>
      <c r="Y1953" s="99">
        <v>1157916.81730652</v>
      </c>
      <c r="Z1953" s="99">
        <v>51456.287597656301</v>
      </c>
      <c r="AA1953" s="99">
        <v>215488.70937156701</v>
      </c>
      <c r="AB1953" s="99">
        <v>0</v>
      </c>
      <c r="AC1953" s="99">
        <v>3107019.8375549298</v>
      </c>
      <c r="AD1953" s="99">
        <v>7989019.0443115197</v>
      </c>
      <c r="AE1953" s="99">
        <v>1992505.0214843799</v>
      </c>
      <c r="AF1953" s="99">
        <v>1875914.15434265</v>
      </c>
      <c r="AG1953" s="99">
        <v>1059327.1006012</v>
      </c>
      <c r="AH1953" s="99">
        <v>0</v>
      </c>
      <c r="AI1953" s="99">
        <v>0</v>
      </c>
      <c r="AJ1953" s="99">
        <v>498683.29524993902</v>
      </c>
      <c r="AK1953" s="99">
        <v>0</v>
      </c>
      <c r="AL1953" s="99">
        <v>0</v>
      </c>
      <c r="AM1953" s="99">
        <v>264533.79196166998</v>
      </c>
      <c r="AN1953" s="99">
        <v>11002392.1842041</v>
      </c>
      <c r="AO1953" s="99">
        <v>21056329.486572299</v>
      </c>
      <c r="AP1953" s="99">
        <v>0</v>
      </c>
      <c r="AQ1953" s="99">
        <v>17592787.001220699</v>
      </c>
      <c r="AR1953" s="99">
        <v>7852922.3062133798</v>
      </c>
      <c r="AS1953" s="99">
        <v>334927.11954116798</v>
      </c>
      <c r="AT1953" s="99">
        <v>1378537.3500518801</v>
      </c>
      <c r="AU1953" s="99">
        <v>0</v>
      </c>
      <c r="AV1953" s="99">
        <v>7244054.28942871</v>
      </c>
      <c r="AW1953" s="99">
        <v>19181541.458496101</v>
      </c>
      <c r="AX1953" s="99">
        <v>14604811.521362299</v>
      </c>
      <c r="AY1953" s="99">
        <v>13523135.150756801</v>
      </c>
      <c r="AZ1953" s="99">
        <v>7014530.3553466797</v>
      </c>
      <c r="BA1953" s="99">
        <v>0</v>
      </c>
      <c r="BB1953" s="99">
        <v>0</v>
      </c>
      <c r="BC1953" s="99">
        <v>3431171.2954406701</v>
      </c>
      <c r="BD1953" s="99">
        <v>0</v>
      </c>
      <c r="BE1953" s="99">
        <v>0</v>
      </c>
      <c r="BF1953" s="99">
        <v>1698999.27926636</v>
      </c>
      <c r="BG1953" s="99">
        <v>26316841.717529301</v>
      </c>
      <c r="BH1953" s="99">
        <v>3838117.3308410598</v>
      </c>
      <c r="BI1953" s="99">
        <v>0</v>
      </c>
      <c r="BJ1953" s="99">
        <v>5009563.6738281297</v>
      </c>
      <c r="BK1953" s="99">
        <v>2957704.2800598098</v>
      </c>
      <c r="BL1953" s="99">
        <v>0</v>
      </c>
      <c r="BM1953" s="99">
        <v>0</v>
      </c>
      <c r="BN1953" s="99">
        <v>0</v>
      </c>
      <c r="BO1953" s="99">
        <v>0</v>
      </c>
      <c r="BP1953" s="99">
        <v>0</v>
      </c>
      <c r="BQ1953" s="99">
        <v>0</v>
      </c>
      <c r="BR1953" s="99">
        <v>4398016.6394653302</v>
      </c>
      <c r="BS1953" s="99">
        <v>2760050.8259582501</v>
      </c>
      <c r="BT1953" s="99">
        <v>0</v>
      </c>
      <c r="BU1953" s="99">
        <v>0</v>
      </c>
      <c r="BV1953" s="99">
        <v>1700528.7842407201</v>
      </c>
      <c r="BW1953" s="99">
        <v>0</v>
      </c>
      <c r="BX1953" s="99">
        <v>0</v>
      </c>
      <c r="BY1953" s="99">
        <v>0</v>
      </c>
      <c r="BZ1953" s="99">
        <v>0</v>
      </c>
      <c r="CA1953" s="99">
        <v>80868.880728721604</v>
      </c>
      <c r="CB1953" s="99">
        <v>5447216.0945434598</v>
      </c>
      <c r="CC1953" s="99">
        <v>38744407.283203103</v>
      </c>
      <c r="CD1953" s="99">
        <v>8822250.7364502009</v>
      </c>
      <c r="CE1953" s="99">
        <v>1520.33928129077</v>
      </c>
      <c r="CF1953" s="99">
        <v>265680.78030777001</v>
      </c>
      <c r="CG1953" s="99">
        <v>1708033.99557495</v>
      </c>
      <c r="CH1953" s="99">
        <v>0</v>
      </c>
      <c r="CI1953" s="99">
        <v>82394.183113098101</v>
      </c>
      <c r="CJ1953" s="99">
        <v>5712802.1004028302</v>
      </c>
      <c r="CK1953" s="99">
        <v>40465627.252929702</v>
      </c>
      <c r="CL1953" s="99">
        <v>8819856.48681641</v>
      </c>
      <c r="CM1953" s="188">
        <v>121135.211834908</v>
      </c>
      <c r="CN1953" s="188">
        <v>16791228.832763702</v>
      </c>
      <c r="CO1953" s="188">
        <v>66922481.271484397</v>
      </c>
      <c r="CP1953" s="99">
        <v>8819856.48681641</v>
      </c>
      <c r="CQ1953" s="99">
        <v>0</v>
      </c>
      <c r="CR1953" s="99">
        <v>0</v>
      </c>
      <c r="CS1953" s="99">
        <v>0</v>
      </c>
      <c r="CT1953" s="99">
        <v>0</v>
      </c>
      <c r="CU1953" s="98">
        <v>59672.504145542996</v>
      </c>
      <c r="CV1953" s="98">
        <v>9514.5162374049996</v>
      </c>
    </row>
    <row r="1954" spans="1:100" x14ac:dyDescent="0.2">
      <c r="A1954" s="98" t="s">
        <v>187</v>
      </c>
      <c r="B1954" s="100">
        <v>38504</v>
      </c>
      <c r="C1954" s="99">
        <v>53094.439669609099</v>
      </c>
      <c r="D1954" s="99">
        <v>0</v>
      </c>
      <c r="E1954" s="99">
        <v>28411.3277637959</v>
      </c>
      <c r="F1954" s="99">
        <v>15398.5356942415</v>
      </c>
      <c r="G1954" s="99">
        <v>327.05657057091599</v>
      </c>
      <c r="H1954" s="99">
        <v>1192.0787762999501</v>
      </c>
      <c r="I1954" s="99">
        <v>0</v>
      </c>
      <c r="J1954" s="99">
        <v>11757.9010616541</v>
      </c>
      <c r="K1954" s="99">
        <v>26795.788753986399</v>
      </c>
      <c r="L1954" s="99">
        <v>36194.244667530103</v>
      </c>
      <c r="M1954" s="99">
        <v>34253.133405685403</v>
      </c>
      <c r="N1954" s="99">
        <v>7056.7984397411301</v>
      </c>
      <c r="O1954" s="99">
        <v>0</v>
      </c>
      <c r="P1954" s="99">
        <v>0</v>
      </c>
      <c r="Q1954" s="99">
        <v>4224.6731109023103</v>
      </c>
      <c r="R1954" s="99">
        <v>0</v>
      </c>
      <c r="S1954" s="99">
        <v>0</v>
      </c>
      <c r="T1954" s="99">
        <v>1539.72939522564</v>
      </c>
      <c r="U1954" s="99">
        <v>39091.596563339197</v>
      </c>
      <c r="V1954" s="99">
        <v>2930474.79504395</v>
      </c>
      <c r="W1954" s="99">
        <v>0</v>
      </c>
      <c r="X1954" s="99">
        <v>2538894.93035889</v>
      </c>
      <c r="Y1954" s="99">
        <v>1198569.99807739</v>
      </c>
      <c r="Z1954" s="99">
        <v>67336.223420143098</v>
      </c>
      <c r="AA1954" s="99">
        <v>200241.70182990999</v>
      </c>
      <c r="AB1954" s="99">
        <v>0</v>
      </c>
      <c r="AC1954" s="99">
        <v>4123487.2565307599</v>
      </c>
      <c r="AD1954" s="99">
        <v>7155477.65869141</v>
      </c>
      <c r="AE1954" s="99">
        <v>2017056.21343994</v>
      </c>
      <c r="AF1954" s="99">
        <v>1870898.9326171901</v>
      </c>
      <c r="AG1954" s="99">
        <v>1057396.7697296101</v>
      </c>
      <c r="AH1954" s="99">
        <v>0</v>
      </c>
      <c r="AI1954" s="99">
        <v>0</v>
      </c>
      <c r="AJ1954" s="99">
        <v>502513.85654449498</v>
      </c>
      <c r="AK1954" s="99">
        <v>0</v>
      </c>
      <c r="AL1954" s="99">
        <v>0</v>
      </c>
      <c r="AM1954" s="99">
        <v>271871.97438430798</v>
      </c>
      <c r="AN1954" s="99">
        <v>11462838.6516113</v>
      </c>
      <c r="AO1954" s="99">
        <v>21686752.661377002</v>
      </c>
      <c r="AP1954" s="99">
        <v>0</v>
      </c>
      <c r="AQ1954" s="99">
        <v>17646107.720214799</v>
      </c>
      <c r="AR1954" s="99">
        <v>8241197.8060913105</v>
      </c>
      <c r="AS1954" s="99">
        <v>445364.621227264</v>
      </c>
      <c r="AT1954" s="99">
        <v>1299920.14054871</v>
      </c>
      <c r="AU1954" s="99">
        <v>0</v>
      </c>
      <c r="AV1954" s="99">
        <v>9892145.3347168006</v>
      </c>
      <c r="AW1954" s="99">
        <v>17289368.568603501</v>
      </c>
      <c r="AX1954" s="99">
        <v>14949511.373168901</v>
      </c>
      <c r="AY1954" s="99">
        <v>13576513.926757799</v>
      </c>
      <c r="AZ1954" s="99">
        <v>7129956.0641479502</v>
      </c>
      <c r="BA1954" s="99">
        <v>0</v>
      </c>
      <c r="BB1954" s="99">
        <v>0</v>
      </c>
      <c r="BC1954" s="99">
        <v>3471155.2139282199</v>
      </c>
      <c r="BD1954" s="99">
        <v>0</v>
      </c>
      <c r="BE1954" s="99">
        <v>0</v>
      </c>
      <c r="BF1954" s="99">
        <v>1776810.1776123</v>
      </c>
      <c r="BG1954" s="99">
        <v>27571013.618652299</v>
      </c>
      <c r="BH1954" s="99">
        <v>3992330.3640441899</v>
      </c>
      <c r="BI1954" s="99">
        <v>0</v>
      </c>
      <c r="BJ1954" s="99">
        <v>5085054.40771484</v>
      </c>
      <c r="BK1954" s="99">
        <v>3145183.4577941899</v>
      </c>
      <c r="BL1954" s="99">
        <v>0</v>
      </c>
      <c r="BM1954" s="99">
        <v>0</v>
      </c>
      <c r="BN1954" s="99">
        <v>0</v>
      </c>
      <c r="BO1954" s="99">
        <v>0</v>
      </c>
      <c r="BP1954" s="99">
        <v>0</v>
      </c>
      <c r="BQ1954" s="99">
        <v>0</v>
      </c>
      <c r="BR1954" s="99">
        <v>4424201.4068603497</v>
      </c>
      <c r="BS1954" s="99">
        <v>2805372.02130127</v>
      </c>
      <c r="BT1954" s="99">
        <v>0</v>
      </c>
      <c r="BU1954" s="99">
        <v>0</v>
      </c>
      <c r="BV1954" s="99">
        <v>1799901.6280670201</v>
      </c>
      <c r="BW1954" s="99">
        <v>0</v>
      </c>
      <c r="BX1954" s="99">
        <v>0</v>
      </c>
      <c r="BY1954" s="99">
        <v>0</v>
      </c>
      <c r="BZ1954" s="99">
        <v>0</v>
      </c>
      <c r="CA1954" s="99">
        <v>81597.137769699097</v>
      </c>
      <c r="CB1954" s="99">
        <v>5421607.4762573196</v>
      </c>
      <c r="CC1954" s="99">
        <v>39012060.880859397</v>
      </c>
      <c r="CD1954" s="99">
        <v>9043257.64916992</v>
      </c>
      <c r="CE1954" s="99">
        <v>1543.53898365796</v>
      </c>
      <c r="CF1954" s="99">
        <v>269480.19802474999</v>
      </c>
      <c r="CG1954" s="99">
        <v>1757562.0842590299</v>
      </c>
      <c r="CH1954" s="99">
        <v>0</v>
      </c>
      <c r="CI1954" s="99">
        <v>83127.756366729707</v>
      </c>
      <c r="CJ1954" s="99">
        <v>5689664.3577880897</v>
      </c>
      <c r="CK1954" s="99">
        <v>40804551.956054702</v>
      </c>
      <c r="CL1954" s="99">
        <v>9040188.3955078106</v>
      </c>
      <c r="CM1954" s="188">
        <v>121993.074198723</v>
      </c>
      <c r="CN1954" s="188">
        <v>17084557.848877002</v>
      </c>
      <c r="CO1954" s="188">
        <v>68199408.608398393</v>
      </c>
      <c r="CP1954" s="99">
        <v>9040188.3955078106</v>
      </c>
      <c r="CQ1954" s="99">
        <v>0</v>
      </c>
      <c r="CR1954" s="99">
        <v>0</v>
      </c>
      <c r="CS1954" s="99">
        <v>0</v>
      </c>
      <c r="CT1954" s="99">
        <v>0</v>
      </c>
      <c r="CU1954" s="98">
        <v>56543.073026438004</v>
      </c>
      <c r="CV1954" s="98">
        <v>12007.235524714</v>
      </c>
    </row>
    <row r="1955" spans="1:100" x14ac:dyDescent="0.2">
      <c r="A1955" s="98" t="s">
        <v>187</v>
      </c>
      <c r="B1955" s="100">
        <v>38596</v>
      </c>
      <c r="C1955" s="99">
        <v>54202.9391136169</v>
      </c>
      <c r="D1955" s="99">
        <v>0</v>
      </c>
      <c r="E1955" s="99">
        <v>27988.913559675198</v>
      </c>
      <c r="F1955" s="99">
        <v>15744.981513381001</v>
      </c>
      <c r="G1955" s="99">
        <v>399.032163664699</v>
      </c>
      <c r="H1955" s="99">
        <v>1146.05743852258</v>
      </c>
      <c r="I1955" s="99">
        <v>0</v>
      </c>
      <c r="J1955" s="99">
        <v>14334.8797258139</v>
      </c>
      <c r="K1955" s="99">
        <v>24364.776343584101</v>
      </c>
      <c r="L1955" s="99">
        <v>36998.554318428003</v>
      </c>
      <c r="M1955" s="99">
        <v>34654.447804451003</v>
      </c>
      <c r="N1955" s="99">
        <v>7202.0259815454501</v>
      </c>
      <c r="O1955" s="99">
        <v>0</v>
      </c>
      <c r="P1955" s="99">
        <v>0</v>
      </c>
      <c r="Q1955" s="99">
        <v>4294.4618145823497</v>
      </c>
      <c r="R1955" s="99">
        <v>0</v>
      </c>
      <c r="S1955" s="99">
        <v>0</v>
      </c>
      <c r="T1955" s="99">
        <v>1540.25400047004</v>
      </c>
      <c r="U1955" s="99">
        <v>38457.464196681998</v>
      </c>
      <c r="V1955" s="99">
        <v>2957015.0102844201</v>
      </c>
      <c r="W1955" s="99">
        <v>0</v>
      </c>
      <c r="X1955" s="99">
        <v>2472369.0878295898</v>
      </c>
      <c r="Y1955" s="99">
        <v>1222486.81956482</v>
      </c>
      <c r="Z1955" s="99">
        <v>84024.912679672198</v>
      </c>
      <c r="AA1955" s="99">
        <v>187059.49063110401</v>
      </c>
      <c r="AB1955" s="99">
        <v>0</v>
      </c>
      <c r="AC1955" s="99">
        <v>5101119.77526855</v>
      </c>
      <c r="AD1955" s="99">
        <v>6150739.0030517597</v>
      </c>
      <c r="AE1955" s="99">
        <v>1985031.35656738</v>
      </c>
      <c r="AF1955" s="99">
        <v>1893639.71772766</v>
      </c>
      <c r="AG1955" s="99">
        <v>1065852.46969604</v>
      </c>
      <c r="AH1955" s="99">
        <v>0</v>
      </c>
      <c r="AI1955" s="99">
        <v>0</v>
      </c>
      <c r="AJ1955" s="99">
        <v>504399.86443710298</v>
      </c>
      <c r="AK1955" s="99">
        <v>0</v>
      </c>
      <c r="AL1955" s="99">
        <v>0</v>
      </c>
      <c r="AM1955" s="99">
        <v>269921.70860672003</v>
      </c>
      <c r="AN1955" s="99">
        <v>11364130.849121099</v>
      </c>
      <c r="AO1955" s="99">
        <v>22231465.600341801</v>
      </c>
      <c r="AP1955" s="99">
        <v>0</v>
      </c>
      <c r="AQ1955" s="99">
        <v>17434261.1711426</v>
      </c>
      <c r="AR1955" s="99">
        <v>8426053.4362793006</v>
      </c>
      <c r="AS1955" s="99">
        <v>562893.92284393299</v>
      </c>
      <c r="AT1955" s="99">
        <v>1230645.9844055199</v>
      </c>
      <c r="AU1955" s="99">
        <v>0</v>
      </c>
      <c r="AV1955" s="99">
        <v>12084304.408325201</v>
      </c>
      <c r="AW1955" s="99">
        <v>15064798.971801801</v>
      </c>
      <c r="AX1955" s="99">
        <v>15043172.348998999</v>
      </c>
      <c r="AY1955" s="99">
        <v>14075815.642822299</v>
      </c>
      <c r="AZ1955" s="99">
        <v>7287315.8563232403</v>
      </c>
      <c r="BA1955" s="99">
        <v>0</v>
      </c>
      <c r="BB1955" s="99">
        <v>0</v>
      </c>
      <c r="BC1955" s="99">
        <v>3554087.9883117699</v>
      </c>
      <c r="BD1955" s="99">
        <v>0</v>
      </c>
      <c r="BE1955" s="99">
        <v>0</v>
      </c>
      <c r="BF1955" s="99">
        <v>1778699.0856628399</v>
      </c>
      <c r="BG1955" s="99">
        <v>27202306.004882801</v>
      </c>
      <c r="BH1955" s="99">
        <v>4229493.1249389602</v>
      </c>
      <c r="BI1955" s="99">
        <v>0</v>
      </c>
      <c r="BJ1955" s="99">
        <v>5216988.3529052697</v>
      </c>
      <c r="BK1955" s="99">
        <v>3359293.3383178702</v>
      </c>
      <c r="BL1955" s="99">
        <v>0</v>
      </c>
      <c r="BM1955" s="99">
        <v>0</v>
      </c>
      <c r="BN1955" s="99">
        <v>0</v>
      </c>
      <c r="BO1955" s="99">
        <v>0</v>
      </c>
      <c r="BP1955" s="99">
        <v>0</v>
      </c>
      <c r="BQ1955" s="99">
        <v>0</v>
      </c>
      <c r="BR1955" s="99">
        <v>4574525.0748901404</v>
      </c>
      <c r="BS1955" s="99">
        <v>2883534.1458435101</v>
      </c>
      <c r="BT1955" s="99">
        <v>0</v>
      </c>
      <c r="BU1955" s="99">
        <v>0</v>
      </c>
      <c r="BV1955" s="99">
        <v>1954455.1192779499</v>
      </c>
      <c r="BW1955" s="99">
        <v>0</v>
      </c>
      <c r="BX1955" s="99">
        <v>0</v>
      </c>
      <c r="BY1955" s="99">
        <v>0</v>
      </c>
      <c r="BZ1955" s="99">
        <v>0</v>
      </c>
      <c r="CA1955" s="99">
        <v>82077.337019920305</v>
      </c>
      <c r="CB1955" s="99">
        <v>5445470.3095703097</v>
      </c>
      <c r="CC1955" s="99">
        <v>39823928.652343802</v>
      </c>
      <c r="CD1955" s="99">
        <v>9505701.1943359394</v>
      </c>
      <c r="CE1955" s="99">
        <v>1531.59081597626</v>
      </c>
      <c r="CF1955" s="99">
        <v>271581.39881133998</v>
      </c>
      <c r="CG1955" s="99">
        <v>1788012.9295043901</v>
      </c>
      <c r="CH1955" s="99">
        <v>0</v>
      </c>
      <c r="CI1955" s="99">
        <v>83617.018786430403</v>
      </c>
      <c r="CJ1955" s="99">
        <v>5716159.3466186495</v>
      </c>
      <c r="CK1955" s="99">
        <v>41609388.052246101</v>
      </c>
      <c r="CL1955" s="99">
        <v>9513421.7183837909</v>
      </c>
      <c r="CM1955" s="188">
        <v>122241.84737587</v>
      </c>
      <c r="CN1955" s="188">
        <v>17023301.9772949</v>
      </c>
      <c r="CO1955" s="188">
        <v>68644224.752929702</v>
      </c>
      <c r="CP1955" s="99">
        <v>9513421.7183837909</v>
      </c>
      <c r="CQ1955" s="99">
        <v>0</v>
      </c>
      <c r="CR1955" s="99">
        <v>0</v>
      </c>
      <c r="CS1955" s="99">
        <v>0</v>
      </c>
      <c r="CT1955" s="99">
        <v>0</v>
      </c>
      <c r="CU1955" s="98">
        <v>53725.174689163003</v>
      </c>
      <c r="CV1955" s="98">
        <v>14593.889706096001</v>
      </c>
    </row>
    <row r="1956" spans="1:100" x14ac:dyDescent="0.2">
      <c r="A1956" s="98" t="s">
        <v>187</v>
      </c>
      <c r="B1956" s="100">
        <v>38687</v>
      </c>
      <c r="C1956" s="99">
        <v>55279.983579158798</v>
      </c>
      <c r="D1956" s="99">
        <v>0</v>
      </c>
      <c r="E1956" s="99">
        <v>27739.543485403101</v>
      </c>
      <c r="F1956" s="99">
        <v>16226.2496944666</v>
      </c>
      <c r="G1956" s="99">
        <v>463.38911271467799</v>
      </c>
      <c r="H1956" s="99">
        <v>1077.0168350189899</v>
      </c>
      <c r="I1956" s="99">
        <v>0</v>
      </c>
      <c r="J1956" s="99">
        <v>17454.810189247099</v>
      </c>
      <c r="K1956" s="99">
        <v>21783.490806579601</v>
      </c>
      <c r="L1956" s="99">
        <v>36181.972470283501</v>
      </c>
      <c r="M1956" s="99">
        <v>35039.8534870148</v>
      </c>
      <c r="N1956" s="99">
        <v>7337.2642060518301</v>
      </c>
      <c r="O1956" s="99">
        <v>0</v>
      </c>
      <c r="P1956" s="99">
        <v>0</v>
      </c>
      <c r="Q1956" s="99">
        <v>4358.5822126865396</v>
      </c>
      <c r="R1956" s="99">
        <v>0</v>
      </c>
      <c r="S1956" s="99">
        <v>0</v>
      </c>
      <c r="T1956" s="99">
        <v>1529.1142158508301</v>
      </c>
      <c r="U1956" s="99">
        <v>39065.198606967897</v>
      </c>
      <c r="V1956" s="99">
        <v>3022794.2500610398</v>
      </c>
      <c r="W1956" s="99">
        <v>0</v>
      </c>
      <c r="X1956" s="99">
        <v>2417219.2625732399</v>
      </c>
      <c r="Y1956" s="99">
        <v>1239256.84205627</v>
      </c>
      <c r="Z1956" s="99">
        <v>96709.352380752607</v>
      </c>
      <c r="AA1956" s="99">
        <v>170484.226926804</v>
      </c>
      <c r="AB1956" s="99">
        <v>0</v>
      </c>
      <c r="AC1956" s="99">
        <v>6628156.84692383</v>
      </c>
      <c r="AD1956" s="99">
        <v>5404138.0243530301</v>
      </c>
      <c r="AE1956" s="99">
        <v>1901151.7302703899</v>
      </c>
      <c r="AF1956" s="99">
        <v>1909614.7360992399</v>
      </c>
      <c r="AG1956" s="99">
        <v>1068701.48583984</v>
      </c>
      <c r="AH1956" s="99">
        <v>0</v>
      </c>
      <c r="AI1956" s="99">
        <v>0</v>
      </c>
      <c r="AJ1956" s="99">
        <v>506500.25164413499</v>
      </c>
      <c r="AK1956" s="99">
        <v>0</v>
      </c>
      <c r="AL1956" s="99">
        <v>0</v>
      </c>
      <c r="AM1956" s="99">
        <v>261825.48740196199</v>
      </c>
      <c r="AN1956" s="99">
        <v>11870274.1633301</v>
      </c>
      <c r="AO1956" s="99">
        <v>22965384.1018066</v>
      </c>
      <c r="AP1956" s="99">
        <v>0</v>
      </c>
      <c r="AQ1956" s="99">
        <v>17358627.474121101</v>
      </c>
      <c r="AR1956" s="99">
        <v>8733963.0875244103</v>
      </c>
      <c r="AS1956" s="99">
        <v>649275.48757934605</v>
      </c>
      <c r="AT1956" s="99">
        <v>1134012.22296143</v>
      </c>
      <c r="AU1956" s="99">
        <v>0</v>
      </c>
      <c r="AV1956" s="99">
        <v>15216918.5152588</v>
      </c>
      <c r="AW1956" s="99">
        <v>13345286.2059326</v>
      </c>
      <c r="AX1956" s="99">
        <v>14506441.463256801</v>
      </c>
      <c r="AY1956" s="99">
        <v>14378589.466796899</v>
      </c>
      <c r="AZ1956" s="99">
        <v>7400621.94604492</v>
      </c>
      <c r="BA1956" s="99">
        <v>0</v>
      </c>
      <c r="BB1956" s="99">
        <v>0</v>
      </c>
      <c r="BC1956" s="99">
        <v>3620951.2197876</v>
      </c>
      <c r="BD1956" s="99">
        <v>0</v>
      </c>
      <c r="BE1956" s="99">
        <v>0</v>
      </c>
      <c r="BF1956" s="99">
        <v>1750472.9454956099</v>
      </c>
      <c r="BG1956" s="99">
        <v>28386277.3588867</v>
      </c>
      <c r="BH1956" s="99">
        <v>4435253.98681641</v>
      </c>
      <c r="BI1956" s="99">
        <v>0</v>
      </c>
      <c r="BJ1956" s="99">
        <v>5097210.3571777297</v>
      </c>
      <c r="BK1956" s="99">
        <v>3389245.8179016099</v>
      </c>
      <c r="BL1956" s="99">
        <v>0</v>
      </c>
      <c r="BM1956" s="99">
        <v>0</v>
      </c>
      <c r="BN1956" s="99">
        <v>0</v>
      </c>
      <c r="BO1956" s="99">
        <v>0</v>
      </c>
      <c r="BP1956" s="99">
        <v>0</v>
      </c>
      <c r="BQ1956" s="99">
        <v>0</v>
      </c>
      <c r="BR1956" s="99">
        <v>4659644.1464233398</v>
      </c>
      <c r="BS1956" s="99">
        <v>2926671.6115722698</v>
      </c>
      <c r="BT1956" s="99">
        <v>0</v>
      </c>
      <c r="BU1956" s="99">
        <v>0</v>
      </c>
      <c r="BV1956" s="99">
        <v>1919251.72184753</v>
      </c>
      <c r="BW1956" s="99">
        <v>0</v>
      </c>
      <c r="BX1956" s="99">
        <v>0</v>
      </c>
      <c r="BY1956" s="99">
        <v>0</v>
      </c>
      <c r="BZ1956" s="99">
        <v>0</v>
      </c>
      <c r="CA1956" s="99">
        <v>82996.845814704895</v>
      </c>
      <c r="CB1956" s="99">
        <v>5450460.1096191397</v>
      </c>
      <c r="CC1956" s="99">
        <v>40387982.6552734</v>
      </c>
      <c r="CD1956" s="99">
        <v>9534985.3674316406</v>
      </c>
      <c r="CE1956" s="99">
        <v>1533.7238638102999</v>
      </c>
      <c r="CF1956" s="99">
        <v>265966.15676498401</v>
      </c>
      <c r="CG1956" s="99">
        <v>1781723.0130157501</v>
      </c>
      <c r="CH1956" s="99">
        <v>0</v>
      </c>
      <c r="CI1956" s="99">
        <v>84530.953544616699</v>
      </c>
      <c r="CJ1956" s="99">
        <v>5719211.3865966797</v>
      </c>
      <c r="CK1956" s="99">
        <v>42151460.1025391</v>
      </c>
      <c r="CL1956" s="99">
        <v>9536505.4764404297</v>
      </c>
      <c r="CM1956" s="188">
        <v>123462.417791367</v>
      </c>
      <c r="CN1956" s="188">
        <v>17591644.569091801</v>
      </c>
      <c r="CO1956" s="188">
        <v>70670672</v>
      </c>
      <c r="CP1956" s="99">
        <v>9536505.4764404297</v>
      </c>
      <c r="CQ1956" s="99">
        <v>0</v>
      </c>
      <c r="CR1956" s="99">
        <v>0</v>
      </c>
      <c r="CS1956" s="99">
        <v>0</v>
      </c>
      <c r="CT1956" s="99">
        <v>0</v>
      </c>
      <c r="CU1956" s="98">
        <v>50352.305978507</v>
      </c>
      <c r="CV1956" s="98">
        <v>17873.26130649</v>
      </c>
    </row>
    <row r="1957" spans="1:100" x14ac:dyDescent="0.2">
      <c r="A1957" s="98" t="s">
        <v>187</v>
      </c>
      <c r="B1957" s="100">
        <v>38777</v>
      </c>
      <c r="C1957" s="99">
        <v>56545.765938758901</v>
      </c>
      <c r="D1957" s="99">
        <v>0</v>
      </c>
      <c r="E1957" s="99">
        <v>27153.6184697151</v>
      </c>
      <c r="F1957" s="99">
        <v>16195.792549371699</v>
      </c>
      <c r="G1957" s="99">
        <v>517.32959575205996</v>
      </c>
      <c r="H1957" s="99">
        <v>950.61278665810801</v>
      </c>
      <c r="I1957" s="99">
        <v>0</v>
      </c>
      <c r="J1957" s="99">
        <v>19976.0536496639</v>
      </c>
      <c r="K1957" s="99">
        <v>19327.325390577302</v>
      </c>
      <c r="L1957" s="99">
        <v>18959.681202411699</v>
      </c>
      <c r="M1957" s="99">
        <v>35737.843867301897</v>
      </c>
      <c r="N1957" s="99">
        <v>7405.7438126802399</v>
      </c>
      <c r="O1957" s="99">
        <v>22125.7704818249</v>
      </c>
      <c r="P1957" s="99">
        <v>0</v>
      </c>
      <c r="Q1957" s="99">
        <v>4385.5592157840701</v>
      </c>
      <c r="R1957" s="99">
        <v>917.91772351413999</v>
      </c>
      <c r="S1957" s="99">
        <v>0</v>
      </c>
      <c r="T1957" s="99">
        <v>588.23113868385599</v>
      </c>
      <c r="U1957" s="99">
        <v>39346.514236927003</v>
      </c>
      <c r="V1957" s="99">
        <v>3105227.0722045898</v>
      </c>
      <c r="W1957" s="99">
        <v>51.090707317925997</v>
      </c>
      <c r="X1957" s="99">
        <v>2403862.8917846698</v>
      </c>
      <c r="Y1957" s="99">
        <v>1265243.8302917499</v>
      </c>
      <c r="Z1957" s="99">
        <v>110221.94338703201</v>
      </c>
      <c r="AA1957" s="99">
        <v>148847.87718200701</v>
      </c>
      <c r="AB1957" s="99">
        <v>0</v>
      </c>
      <c r="AC1957" s="99">
        <v>7627728.49462891</v>
      </c>
      <c r="AD1957" s="99">
        <v>4638257.9156494103</v>
      </c>
      <c r="AE1957" s="99">
        <v>879159.67164611805</v>
      </c>
      <c r="AF1957" s="99">
        <v>1945980.1392822301</v>
      </c>
      <c r="AG1957" s="99">
        <v>1066465.94854736</v>
      </c>
      <c r="AH1957" s="99">
        <v>1121401.4300079299</v>
      </c>
      <c r="AI1957" s="99">
        <v>0</v>
      </c>
      <c r="AJ1957" s="99">
        <v>510388.10254287702</v>
      </c>
      <c r="AK1957" s="99">
        <v>153680.49638175999</v>
      </c>
      <c r="AL1957" s="99">
        <v>0</v>
      </c>
      <c r="AM1957" s="99">
        <v>104443.325922966</v>
      </c>
      <c r="AN1957" s="99">
        <v>12142756.268188501</v>
      </c>
      <c r="AO1957" s="99">
        <v>23808711.839355499</v>
      </c>
      <c r="AP1957" s="99">
        <v>588.16271899640606</v>
      </c>
      <c r="AQ1957" s="99">
        <v>17277878.709472701</v>
      </c>
      <c r="AR1957" s="99">
        <v>8945595.05224609</v>
      </c>
      <c r="AS1957" s="99">
        <v>752047.51774597203</v>
      </c>
      <c r="AT1957" s="99">
        <v>1007155.1687622101</v>
      </c>
      <c r="AU1957" s="99">
        <v>0</v>
      </c>
      <c r="AV1957" s="99">
        <v>17590889.251953099</v>
      </c>
      <c r="AW1957" s="99">
        <v>11560016.431274399</v>
      </c>
      <c r="AX1957" s="99">
        <v>6955339.6875</v>
      </c>
      <c r="AY1957" s="99">
        <v>14776975.4846191</v>
      </c>
      <c r="AZ1957" s="99">
        <v>7489912.4268188505</v>
      </c>
      <c r="BA1957" s="99">
        <v>8337869.29260254</v>
      </c>
      <c r="BB1957" s="99">
        <v>0</v>
      </c>
      <c r="BC1957" s="99">
        <v>3692830.0296935998</v>
      </c>
      <c r="BD1957" s="99">
        <v>1036207.33985901</v>
      </c>
      <c r="BE1957" s="99">
        <v>0</v>
      </c>
      <c r="BF1957" s="99">
        <v>717646.09092712402</v>
      </c>
      <c r="BG1957" s="99">
        <v>29122482.879394501</v>
      </c>
      <c r="BH1957" s="99">
        <v>5858702.3911743201</v>
      </c>
      <c r="BI1957" s="99">
        <v>87.171304586343496</v>
      </c>
      <c r="BJ1957" s="99">
        <v>5828437.03369141</v>
      </c>
      <c r="BK1957" s="99">
        <v>3609796.8236083998</v>
      </c>
      <c r="BL1957" s="99">
        <v>0</v>
      </c>
      <c r="BM1957" s="99">
        <v>0</v>
      </c>
      <c r="BN1957" s="99">
        <v>0</v>
      </c>
      <c r="BO1957" s="99">
        <v>0</v>
      </c>
      <c r="BP1957" s="99">
        <v>0</v>
      </c>
      <c r="BQ1957" s="99">
        <v>0</v>
      </c>
      <c r="BR1957" s="99">
        <v>5025880.6076049795</v>
      </c>
      <c r="BS1957" s="99">
        <v>3003095.8219604502</v>
      </c>
      <c r="BT1957" s="99">
        <v>1624068.6553955099</v>
      </c>
      <c r="BU1957" s="99">
        <v>0</v>
      </c>
      <c r="BV1957" s="99">
        <v>1973532.1190643299</v>
      </c>
      <c r="BW1957" s="99">
        <v>120237.907823563</v>
      </c>
      <c r="BX1957" s="99">
        <v>0</v>
      </c>
      <c r="BY1957" s="99">
        <v>0</v>
      </c>
      <c r="BZ1957" s="99">
        <v>0</v>
      </c>
      <c r="CA1957" s="99">
        <v>83721.420508384705</v>
      </c>
      <c r="CB1957" s="99">
        <v>5496420.3081665002</v>
      </c>
      <c r="CC1957" s="99">
        <v>41080350.434570298</v>
      </c>
      <c r="CD1957" s="99">
        <v>11668651.442382799</v>
      </c>
      <c r="CE1957" s="99">
        <v>1466.6880924403699</v>
      </c>
      <c r="CF1957" s="99">
        <v>258045.26868629499</v>
      </c>
      <c r="CG1957" s="99">
        <v>1753508.9968872101</v>
      </c>
      <c r="CH1957" s="99">
        <v>0</v>
      </c>
      <c r="CI1957" s="99">
        <v>85190.387201309204</v>
      </c>
      <c r="CJ1957" s="99">
        <v>5753951.39562988</v>
      </c>
      <c r="CK1957" s="99">
        <v>42801383.410644501</v>
      </c>
      <c r="CL1957" s="99">
        <v>11789334.986816401</v>
      </c>
      <c r="CM1957" s="188">
        <v>124371.80720138599</v>
      </c>
      <c r="CN1957" s="188">
        <v>17920208.8984375</v>
      </c>
      <c r="CO1957" s="188">
        <v>72041968.5859375</v>
      </c>
      <c r="CP1957" s="99">
        <v>11789334.986816401</v>
      </c>
      <c r="CQ1957" s="99">
        <v>0</v>
      </c>
      <c r="CR1957" s="99">
        <v>0</v>
      </c>
      <c r="CS1957" s="99">
        <v>0</v>
      </c>
      <c r="CT1957" s="99">
        <v>0</v>
      </c>
      <c r="CU1957" s="98">
        <v>47387.999795554999</v>
      </c>
      <c r="CV1957" s="98">
        <v>20416.627996572999</v>
      </c>
    </row>
    <row r="1958" spans="1:100" x14ac:dyDescent="0.2">
      <c r="A1958" s="98" t="s">
        <v>187</v>
      </c>
      <c r="B1958" s="100">
        <v>38869</v>
      </c>
      <c r="C1958" s="99">
        <v>58449.493206501</v>
      </c>
      <c r="D1958" s="99">
        <v>0</v>
      </c>
      <c r="E1958" s="99">
        <v>26939.5245168209</v>
      </c>
      <c r="F1958" s="99">
        <v>16544.332286357901</v>
      </c>
      <c r="G1958" s="99">
        <v>576.55269071459804</v>
      </c>
      <c r="H1958" s="99">
        <v>890.64623153954699</v>
      </c>
      <c r="I1958" s="99">
        <v>0</v>
      </c>
      <c r="J1958" s="99">
        <v>22377.8862645626</v>
      </c>
      <c r="K1958" s="99">
        <v>17007.8680648804</v>
      </c>
      <c r="L1958" s="99">
        <v>17836.0235660076</v>
      </c>
      <c r="M1958" s="99">
        <v>36436.653353691101</v>
      </c>
      <c r="N1958" s="99">
        <v>7431.8499559164002</v>
      </c>
      <c r="O1958" s="99">
        <v>23250.017244577401</v>
      </c>
      <c r="P1958" s="99">
        <v>0</v>
      </c>
      <c r="Q1958" s="99">
        <v>4389.1036685109102</v>
      </c>
      <c r="R1958" s="99">
        <v>987.11733367294096</v>
      </c>
      <c r="S1958" s="99">
        <v>0</v>
      </c>
      <c r="T1958" s="99">
        <v>532.96824683248997</v>
      </c>
      <c r="U1958" s="99">
        <v>39598.570113658898</v>
      </c>
      <c r="V1958" s="99">
        <v>3206187.4127197298</v>
      </c>
      <c r="W1958" s="99">
        <v>35.503470246680102</v>
      </c>
      <c r="X1958" s="99">
        <v>2351997.7501220698</v>
      </c>
      <c r="Y1958" s="99">
        <v>1273467.0063018801</v>
      </c>
      <c r="Z1958" s="99">
        <v>116984.54154396099</v>
      </c>
      <c r="AA1958" s="99">
        <v>135453.223047256</v>
      </c>
      <c r="AB1958" s="99">
        <v>0</v>
      </c>
      <c r="AC1958" s="99">
        <v>8350484.8762207003</v>
      </c>
      <c r="AD1958" s="99">
        <v>3914135.2247009301</v>
      </c>
      <c r="AE1958" s="99">
        <v>830998.05485534703</v>
      </c>
      <c r="AF1958" s="99">
        <v>1989707.1790618901</v>
      </c>
      <c r="AG1958" s="99">
        <v>1069236.370224</v>
      </c>
      <c r="AH1958" s="99">
        <v>1171003.0775604199</v>
      </c>
      <c r="AI1958" s="99">
        <v>0</v>
      </c>
      <c r="AJ1958" s="99">
        <v>505580.19930648798</v>
      </c>
      <c r="AK1958" s="99">
        <v>161811.71481132499</v>
      </c>
      <c r="AL1958" s="99">
        <v>0</v>
      </c>
      <c r="AM1958" s="99">
        <v>92670.754777908296</v>
      </c>
      <c r="AN1958" s="99">
        <v>12379692.098510699</v>
      </c>
      <c r="AO1958" s="99">
        <v>24868566.1022949</v>
      </c>
      <c r="AP1958" s="99">
        <v>482.55979624763103</v>
      </c>
      <c r="AQ1958" s="99">
        <v>17042472.8759766</v>
      </c>
      <c r="AR1958" s="99">
        <v>9036373.3441162091</v>
      </c>
      <c r="AS1958" s="99">
        <v>807035.93518829299</v>
      </c>
      <c r="AT1958" s="99">
        <v>921636.022789001</v>
      </c>
      <c r="AU1958" s="99">
        <v>0</v>
      </c>
      <c r="AV1958" s="99">
        <v>20070648.721923798</v>
      </c>
      <c r="AW1958" s="99">
        <v>9827722.7042236291</v>
      </c>
      <c r="AX1958" s="99">
        <v>6642468.33984375</v>
      </c>
      <c r="AY1958" s="99">
        <v>15218999.9880371</v>
      </c>
      <c r="AZ1958" s="99">
        <v>7550450.5590209998</v>
      </c>
      <c r="BA1958" s="99">
        <v>8796330.0185546894</v>
      </c>
      <c r="BB1958" s="99">
        <v>0</v>
      </c>
      <c r="BC1958" s="99">
        <v>3703836.82672119</v>
      </c>
      <c r="BD1958" s="99">
        <v>1095453.09111023</v>
      </c>
      <c r="BE1958" s="99">
        <v>0</v>
      </c>
      <c r="BF1958" s="99">
        <v>644207.62638855004</v>
      </c>
      <c r="BG1958" s="99">
        <v>29897270.152343798</v>
      </c>
      <c r="BH1958" s="99">
        <v>6125389.8006591797</v>
      </c>
      <c r="BI1958" s="99">
        <v>22.479058273835101</v>
      </c>
      <c r="BJ1958" s="99">
        <v>5728766.6931152297</v>
      </c>
      <c r="BK1958" s="99">
        <v>3636083.1630554199</v>
      </c>
      <c r="BL1958" s="99">
        <v>0</v>
      </c>
      <c r="BM1958" s="99">
        <v>0</v>
      </c>
      <c r="BN1958" s="99">
        <v>0</v>
      </c>
      <c r="BO1958" s="99">
        <v>0</v>
      </c>
      <c r="BP1958" s="99">
        <v>0</v>
      </c>
      <c r="BQ1958" s="99">
        <v>0</v>
      </c>
      <c r="BR1958" s="99">
        <v>5137329.11901855</v>
      </c>
      <c r="BS1958" s="99">
        <v>3033655.5729675302</v>
      </c>
      <c r="BT1958" s="99">
        <v>1712905.2544403099</v>
      </c>
      <c r="BU1958" s="99">
        <v>0</v>
      </c>
      <c r="BV1958" s="99">
        <v>1979927.9704284701</v>
      </c>
      <c r="BW1958" s="99">
        <v>128713.344351768</v>
      </c>
      <c r="BX1958" s="99">
        <v>0</v>
      </c>
      <c r="BY1958" s="99">
        <v>0</v>
      </c>
      <c r="BZ1958" s="99">
        <v>0</v>
      </c>
      <c r="CA1958" s="99">
        <v>85505.733251571699</v>
      </c>
      <c r="CB1958" s="99">
        <v>5574938.0541381799</v>
      </c>
      <c r="CC1958" s="99">
        <v>41931635.961425804</v>
      </c>
      <c r="CD1958" s="99">
        <v>11839123.8792725</v>
      </c>
      <c r="CE1958" s="99">
        <v>1487.08024682105</v>
      </c>
      <c r="CF1958" s="99">
        <v>253953.778738022</v>
      </c>
      <c r="CG1958" s="99">
        <v>1737070.7445220901</v>
      </c>
      <c r="CH1958" s="99">
        <v>0</v>
      </c>
      <c r="CI1958" s="99">
        <v>86987.148537635803</v>
      </c>
      <c r="CJ1958" s="99">
        <v>5829994.3336181603</v>
      </c>
      <c r="CK1958" s="99">
        <v>43824739.0771484</v>
      </c>
      <c r="CL1958" s="99">
        <v>11967666.8914795</v>
      </c>
      <c r="CM1958" s="188">
        <v>126321.82588386501</v>
      </c>
      <c r="CN1958" s="188">
        <v>18189933.942382801</v>
      </c>
      <c r="CO1958" s="188">
        <v>73659764.588867202</v>
      </c>
      <c r="CP1958" s="99">
        <v>11967666.8914795</v>
      </c>
      <c r="CQ1958" s="99">
        <v>0</v>
      </c>
      <c r="CR1958" s="99">
        <v>0</v>
      </c>
      <c r="CS1958" s="99">
        <v>0</v>
      </c>
      <c r="CT1958" s="99">
        <v>0</v>
      </c>
      <c r="CU1958" s="98">
        <v>44920.070356231998</v>
      </c>
      <c r="CV1958" s="98">
        <v>22806.310537312002</v>
      </c>
    </row>
    <row r="1959" spans="1:100" x14ac:dyDescent="0.2">
      <c r="A1959" s="98" t="s">
        <v>187</v>
      </c>
      <c r="B1959" s="100">
        <v>38961</v>
      </c>
      <c r="C1959" s="99">
        <v>59624.142239093802</v>
      </c>
      <c r="D1959" s="99">
        <v>0</v>
      </c>
      <c r="E1959" s="99">
        <v>26557.689912319202</v>
      </c>
      <c r="F1959" s="99">
        <v>16582.489828109701</v>
      </c>
      <c r="G1959" s="99">
        <v>604.84132865071297</v>
      </c>
      <c r="H1959" s="99">
        <v>842.93890783190704</v>
      </c>
      <c r="I1959" s="99">
        <v>0</v>
      </c>
      <c r="J1959" s="99">
        <v>24852.6457884312</v>
      </c>
      <c r="K1959" s="99">
        <v>14888.897383809101</v>
      </c>
      <c r="L1959" s="99">
        <v>16944.680061101899</v>
      </c>
      <c r="M1959" s="99">
        <v>36867.970341682398</v>
      </c>
      <c r="N1959" s="99">
        <v>7541.4852215647697</v>
      </c>
      <c r="O1959" s="99">
        <v>23874.061433076899</v>
      </c>
      <c r="P1959" s="99">
        <v>0</v>
      </c>
      <c r="Q1959" s="99">
        <v>4361.6790294647199</v>
      </c>
      <c r="R1959" s="99">
        <v>984.49910504370905</v>
      </c>
      <c r="S1959" s="99">
        <v>0</v>
      </c>
      <c r="T1959" s="99">
        <v>482.03756742924497</v>
      </c>
      <c r="U1959" s="99">
        <v>39581.280664443999</v>
      </c>
      <c r="V1959" s="99">
        <v>3256712.8798217801</v>
      </c>
      <c r="W1959" s="99">
        <v>36.142588191665702</v>
      </c>
      <c r="X1959" s="99">
        <v>2285572.26635742</v>
      </c>
      <c r="Y1959" s="99">
        <v>1254049.71957397</v>
      </c>
      <c r="Z1959" s="99">
        <v>126336.966029167</v>
      </c>
      <c r="AA1959" s="99">
        <v>121891.914682388</v>
      </c>
      <c r="AB1959" s="99">
        <v>0</v>
      </c>
      <c r="AC1959" s="99">
        <v>9346328.66088867</v>
      </c>
      <c r="AD1959" s="99">
        <v>2980211.59161377</v>
      </c>
      <c r="AE1959" s="99">
        <v>786109.71910095203</v>
      </c>
      <c r="AF1959" s="99">
        <v>1996709.2574920701</v>
      </c>
      <c r="AG1959" s="99">
        <v>1060416.95628357</v>
      </c>
      <c r="AH1959" s="99">
        <v>1203055.9950103799</v>
      </c>
      <c r="AI1959" s="99">
        <v>0</v>
      </c>
      <c r="AJ1959" s="99">
        <v>495387.43302535999</v>
      </c>
      <c r="AK1959" s="99">
        <v>163107.895936966</v>
      </c>
      <c r="AL1959" s="99">
        <v>0</v>
      </c>
      <c r="AM1959" s="99">
        <v>85409.583414077802</v>
      </c>
      <c r="AN1959" s="99">
        <v>12474666.3044434</v>
      </c>
      <c r="AO1959" s="99">
        <v>25537948.146728501</v>
      </c>
      <c r="AP1959" s="99">
        <v>487.30406052246701</v>
      </c>
      <c r="AQ1959" s="99">
        <v>16684311.3791504</v>
      </c>
      <c r="AR1959" s="99">
        <v>8933007.2220459003</v>
      </c>
      <c r="AS1959" s="99">
        <v>878244.83351898205</v>
      </c>
      <c r="AT1959" s="99">
        <v>837031.346977234</v>
      </c>
      <c r="AU1959" s="99">
        <v>0</v>
      </c>
      <c r="AV1959" s="99">
        <v>22971174.8669434</v>
      </c>
      <c r="AW1959" s="99">
        <v>7663301.0364990197</v>
      </c>
      <c r="AX1959" s="99">
        <v>6366961.8282470703</v>
      </c>
      <c r="AY1959" s="99">
        <v>15445345.7390137</v>
      </c>
      <c r="AZ1959" s="99">
        <v>7557450.8014526404</v>
      </c>
      <c r="BA1959" s="99">
        <v>9164699.5792236291</v>
      </c>
      <c r="BB1959" s="99">
        <v>0</v>
      </c>
      <c r="BC1959" s="99">
        <v>3650870.4522094699</v>
      </c>
      <c r="BD1959" s="99">
        <v>1112356.3791503899</v>
      </c>
      <c r="BE1959" s="99">
        <v>0</v>
      </c>
      <c r="BF1959" s="99">
        <v>600324.96324157703</v>
      </c>
      <c r="BG1959" s="99">
        <v>30593265.161621101</v>
      </c>
      <c r="BH1959" s="99">
        <v>6323726.5892334003</v>
      </c>
      <c r="BI1959" s="99">
        <v>31.570120053831499</v>
      </c>
      <c r="BJ1959" s="99">
        <v>5616143.2250366202</v>
      </c>
      <c r="BK1959" s="99">
        <v>3597895.2237853999</v>
      </c>
      <c r="BL1959" s="99">
        <v>0</v>
      </c>
      <c r="BM1959" s="99">
        <v>0</v>
      </c>
      <c r="BN1959" s="99">
        <v>0</v>
      </c>
      <c r="BO1959" s="99">
        <v>0</v>
      </c>
      <c r="BP1959" s="99">
        <v>0</v>
      </c>
      <c r="BQ1959" s="99">
        <v>0</v>
      </c>
      <c r="BR1959" s="99">
        <v>5192572.4634399395</v>
      </c>
      <c r="BS1959" s="99">
        <v>3031212.55285645</v>
      </c>
      <c r="BT1959" s="99">
        <v>1784391.6641845701</v>
      </c>
      <c r="BU1959" s="99">
        <v>0</v>
      </c>
      <c r="BV1959" s="99">
        <v>1973896.7183532701</v>
      </c>
      <c r="BW1959" s="99">
        <v>128668.615044594</v>
      </c>
      <c r="BX1959" s="99">
        <v>0</v>
      </c>
      <c r="BY1959" s="99">
        <v>0</v>
      </c>
      <c r="BZ1959" s="99">
        <v>0</v>
      </c>
      <c r="CA1959" s="99">
        <v>86092.817690849304</v>
      </c>
      <c r="CB1959" s="99">
        <v>5573523.22839355</v>
      </c>
      <c r="CC1959" s="99">
        <v>42455653.995117202</v>
      </c>
      <c r="CD1959" s="99">
        <v>11960753.4366455</v>
      </c>
      <c r="CE1959" s="99">
        <v>1437.5095493942499</v>
      </c>
      <c r="CF1959" s="99">
        <v>249311.62995910601</v>
      </c>
      <c r="CG1959" s="99">
        <v>1716281.56130981</v>
      </c>
      <c r="CH1959" s="99">
        <v>0</v>
      </c>
      <c r="CI1959" s="99">
        <v>87529.598943710298</v>
      </c>
      <c r="CJ1959" s="99">
        <v>5825980.3418579102</v>
      </c>
      <c r="CK1959" s="99">
        <v>44120793.274902299</v>
      </c>
      <c r="CL1959" s="99">
        <v>12089718.4694824</v>
      </c>
      <c r="CM1959" s="188">
        <v>127167.366308212</v>
      </c>
      <c r="CN1959" s="188">
        <v>18245530.028320301</v>
      </c>
      <c r="CO1959" s="188">
        <v>74617435.8515625</v>
      </c>
      <c r="CP1959" s="99">
        <v>12089718.4694824</v>
      </c>
      <c r="CQ1959" s="99">
        <v>0</v>
      </c>
      <c r="CR1959" s="99">
        <v>0</v>
      </c>
      <c r="CS1959" s="99">
        <v>0</v>
      </c>
      <c r="CT1959" s="99">
        <v>0</v>
      </c>
      <c r="CU1959" s="98">
        <v>42338.074363785003</v>
      </c>
      <c r="CV1959" s="98">
        <v>25270.275966039</v>
      </c>
    </row>
    <row r="1960" spans="1:100" x14ac:dyDescent="0.2">
      <c r="A1960" s="98" t="s">
        <v>187</v>
      </c>
      <c r="B1960" s="100">
        <v>39052</v>
      </c>
      <c r="C1960" s="99">
        <v>61541.625586032897</v>
      </c>
      <c r="D1960" s="99">
        <v>0</v>
      </c>
      <c r="E1960" s="99">
        <v>26425.248897790902</v>
      </c>
      <c r="F1960" s="99">
        <v>16834.969470024102</v>
      </c>
      <c r="G1960" s="99">
        <v>684.72842095792305</v>
      </c>
      <c r="H1960" s="99">
        <v>755.39092902839195</v>
      </c>
      <c r="I1960" s="99">
        <v>0</v>
      </c>
      <c r="J1960" s="99">
        <v>28282.4370918274</v>
      </c>
      <c r="K1960" s="99">
        <v>11993.3515897989</v>
      </c>
      <c r="L1960" s="99">
        <v>17061.961831569701</v>
      </c>
      <c r="M1960" s="99">
        <v>37409.390647888198</v>
      </c>
      <c r="N1960" s="99">
        <v>7575.7035704851196</v>
      </c>
      <c r="O1960" s="99">
        <v>24917.508055687002</v>
      </c>
      <c r="P1960" s="99">
        <v>0</v>
      </c>
      <c r="Q1960" s="99">
        <v>4392.0289511084602</v>
      </c>
      <c r="R1960" s="99">
        <v>998.47751444578205</v>
      </c>
      <c r="S1960" s="99">
        <v>0</v>
      </c>
      <c r="T1960" s="99">
        <v>461.99428162351302</v>
      </c>
      <c r="U1960" s="99">
        <v>40305.685608863801</v>
      </c>
      <c r="V1960" s="99">
        <v>3365160.71957397</v>
      </c>
      <c r="W1960" s="99">
        <v>44.370127639733298</v>
      </c>
      <c r="X1960" s="99">
        <v>2249914.3134765602</v>
      </c>
      <c r="Y1960" s="99">
        <v>1252515.87757874</v>
      </c>
      <c r="Z1960" s="99">
        <v>141972.309659958</v>
      </c>
      <c r="AA1960" s="99">
        <v>108166.508216858</v>
      </c>
      <c r="AB1960" s="99">
        <v>0</v>
      </c>
      <c r="AC1960" s="99">
        <v>10951399.1300049</v>
      </c>
      <c r="AD1960" s="99">
        <v>2058764.6646118199</v>
      </c>
      <c r="AE1960" s="99">
        <v>791032.40190887498</v>
      </c>
      <c r="AF1960" s="99">
        <v>2005814.2095642099</v>
      </c>
      <c r="AG1960" s="99">
        <v>1058158.45613098</v>
      </c>
      <c r="AH1960" s="99">
        <v>1252530.83822632</v>
      </c>
      <c r="AI1960" s="99">
        <v>0</v>
      </c>
      <c r="AJ1960" s="99">
        <v>492822.888126373</v>
      </c>
      <c r="AK1960" s="99">
        <v>167090.61107253999</v>
      </c>
      <c r="AL1960" s="99">
        <v>0</v>
      </c>
      <c r="AM1960" s="99">
        <v>81658.547476768494</v>
      </c>
      <c r="AN1960" s="99">
        <v>13003891.5778809</v>
      </c>
      <c r="AO1960" s="99">
        <v>26681846.565673798</v>
      </c>
      <c r="AP1960" s="99">
        <v>678.45778413116898</v>
      </c>
      <c r="AQ1960" s="99">
        <v>16504523.2698975</v>
      </c>
      <c r="AR1960" s="99">
        <v>8960662.7974853497</v>
      </c>
      <c r="AS1960" s="99">
        <v>983395.52468872105</v>
      </c>
      <c r="AT1960" s="99">
        <v>749259.69217681896</v>
      </c>
      <c r="AU1960" s="99">
        <v>0</v>
      </c>
      <c r="AV1960" s="99">
        <v>26029560.645752002</v>
      </c>
      <c r="AW1960" s="99">
        <v>5260319.6770019503</v>
      </c>
      <c r="AX1960" s="99">
        <v>6476664.5481567401</v>
      </c>
      <c r="AY1960" s="99">
        <v>15677423.1403809</v>
      </c>
      <c r="AZ1960" s="99">
        <v>7585993.4083252</v>
      </c>
      <c r="BA1960" s="99">
        <v>9643379.9863281306</v>
      </c>
      <c r="BB1960" s="99">
        <v>0</v>
      </c>
      <c r="BC1960" s="99">
        <v>3669862.2920227102</v>
      </c>
      <c r="BD1960" s="99">
        <v>1152148.57443237</v>
      </c>
      <c r="BE1960" s="99">
        <v>0</v>
      </c>
      <c r="BF1960" s="99">
        <v>578192.04860687302</v>
      </c>
      <c r="BG1960" s="99">
        <v>31564426.349853501</v>
      </c>
      <c r="BH1960" s="99">
        <v>6671894.6072387705</v>
      </c>
      <c r="BI1960" s="99">
        <v>29.770040899980799</v>
      </c>
      <c r="BJ1960" s="99">
        <v>5555324.4498290997</v>
      </c>
      <c r="BK1960" s="99">
        <v>3600630.6694641099</v>
      </c>
      <c r="BL1960" s="99">
        <v>0</v>
      </c>
      <c r="BM1960" s="99">
        <v>0</v>
      </c>
      <c r="BN1960" s="99">
        <v>0</v>
      </c>
      <c r="BO1960" s="99">
        <v>0</v>
      </c>
      <c r="BP1960" s="99">
        <v>0</v>
      </c>
      <c r="BQ1960" s="99">
        <v>0</v>
      </c>
      <c r="BR1960" s="99">
        <v>5309106.7951049795</v>
      </c>
      <c r="BS1960" s="99">
        <v>3047793.8772582998</v>
      </c>
      <c r="BT1960" s="99">
        <v>1877218.69729614</v>
      </c>
      <c r="BU1960" s="99">
        <v>0</v>
      </c>
      <c r="BV1960" s="99">
        <v>1994708.03796387</v>
      </c>
      <c r="BW1960" s="99">
        <v>133262.41570854199</v>
      </c>
      <c r="BX1960" s="99">
        <v>0</v>
      </c>
      <c r="BY1960" s="99">
        <v>0</v>
      </c>
      <c r="BZ1960" s="99">
        <v>0</v>
      </c>
      <c r="CA1960" s="99">
        <v>87895.647705078096</v>
      </c>
      <c r="CB1960" s="99">
        <v>5615392.4744262705</v>
      </c>
      <c r="CC1960" s="99">
        <v>43124828.3916016</v>
      </c>
      <c r="CD1960" s="99">
        <v>12231657.919555699</v>
      </c>
      <c r="CE1960" s="99">
        <v>1430.6825086623401</v>
      </c>
      <c r="CF1960" s="99">
        <v>248677.24372100801</v>
      </c>
      <c r="CG1960" s="99">
        <v>1730246.96151733</v>
      </c>
      <c r="CH1960" s="99">
        <v>0</v>
      </c>
      <c r="CI1960" s="99">
        <v>89329.800472259507</v>
      </c>
      <c r="CJ1960" s="99">
        <v>5864964.6232910203</v>
      </c>
      <c r="CK1960" s="99">
        <v>44904070.467285201</v>
      </c>
      <c r="CL1960" s="99">
        <v>12364421.032348599</v>
      </c>
      <c r="CM1960" s="188">
        <v>129475.394206047</v>
      </c>
      <c r="CN1960" s="188">
        <v>18915018.462890599</v>
      </c>
      <c r="CO1960" s="188">
        <v>76632894.602539107</v>
      </c>
      <c r="CP1960" s="99">
        <v>12364421.032348599</v>
      </c>
      <c r="CQ1960" s="99">
        <v>0</v>
      </c>
      <c r="CR1960" s="99">
        <v>0</v>
      </c>
      <c r="CS1960" s="99">
        <v>0</v>
      </c>
      <c r="CT1960" s="99">
        <v>0</v>
      </c>
      <c r="CU1960" s="98">
        <v>39168.433038280004</v>
      </c>
      <c r="CV1960" s="98">
        <v>28866.100535859001</v>
      </c>
    </row>
    <row r="1961" spans="1:100" x14ac:dyDescent="0.2">
      <c r="A1961" s="98" t="s">
        <v>187</v>
      </c>
      <c r="B1961" s="100">
        <v>39142</v>
      </c>
      <c r="C1961" s="99">
        <v>63962.792009830497</v>
      </c>
      <c r="D1961" s="99">
        <v>0</v>
      </c>
      <c r="E1961" s="99">
        <v>25089.7439103127</v>
      </c>
      <c r="F1961" s="99">
        <v>16834.5899920464</v>
      </c>
      <c r="G1961" s="99">
        <v>788.72641909122501</v>
      </c>
      <c r="H1961" s="99">
        <v>707.44622913748003</v>
      </c>
      <c r="I1961" s="99">
        <v>0</v>
      </c>
      <c r="J1961" s="99">
        <v>30434.042673587799</v>
      </c>
      <c r="K1961" s="99">
        <v>10398.951186656999</v>
      </c>
      <c r="L1961" s="99">
        <v>16585.883453607599</v>
      </c>
      <c r="M1961" s="99">
        <v>37700.356322765401</v>
      </c>
      <c r="N1961" s="99">
        <v>7689.4009894132596</v>
      </c>
      <c r="O1961" s="99">
        <v>25772.565971374501</v>
      </c>
      <c r="P1961" s="99">
        <v>0</v>
      </c>
      <c r="Q1961" s="99">
        <v>4407.1314547658003</v>
      </c>
      <c r="R1961" s="99">
        <v>1069.26282539964</v>
      </c>
      <c r="S1961" s="99">
        <v>0</v>
      </c>
      <c r="T1961" s="99">
        <v>459.85507502406801</v>
      </c>
      <c r="U1961" s="99">
        <v>40859.761502265901</v>
      </c>
      <c r="V1961" s="99">
        <v>3512203.9369811998</v>
      </c>
      <c r="W1961" s="99">
        <v>38.877861327957397</v>
      </c>
      <c r="X1961" s="99">
        <v>2128394.0246887198</v>
      </c>
      <c r="Y1961" s="99">
        <v>1249745.77232361</v>
      </c>
      <c r="Z1961" s="99">
        <v>155188.87949752799</v>
      </c>
      <c r="AA1961" s="99">
        <v>100108.084527969</v>
      </c>
      <c r="AB1961" s="99">
        <v>0</v>
      </c>
      <c r="AC1961" s="99">
        <v>11580546.021240201</v>
      </c>
      <c r="AD1961" s="99">
        <v>1680955.11624146</v>
      </c>
      <c r="AE1961" s="99">
        <v>770433.74216461205</v>
      </c>
      <c r="AF1961" s="99">
        <v>2024011.27078247</v>
      </c>
      <c r="AG1961" s="99">
        <v>1064761.6461334201</v>
      </c>
      <c r="AH1961" s="99">
        <v>1317016.07806396</v>
      </c>
      <c r="AI1961" s="99">
        <v>0</v>
      </c>
      <c r="AJ1961" s="99">
        <v>495974.83154296898</v>
      </c>
      <c r="AK1961" s="99">
        <v>175029.96737480201</v>
      </c>
      <c r="AL1961" s="99">
        <v>0</v>
      </c>
      <c r="AM1961" s="99">
        <v>79554.683569908098</v>
      </c>
      <c r="AN1961" s="99">
        <v>13181699.1407471</v>
      </c>
      <c r="AO1961" s="99">
        <v>28142724.130371101</v>
      </c>
      <c r="AP1961" s="99">
        <v>508.89691736549099</v>
      </c>
      <c r="AQ1961" s="99">
        <v>15550936.8985596</v>
      </c>
      <c r="AR1961" s="99">
        <v>8893432.5491943397</v>
      </c>
      <c r="AS1961" s="99">
        <v>1085949.81330872</v>
      </c>
      <c r="AT1961" s="99">
        <v>693432.49381256104</v>
      </c>
      <c r="AU1961" s="99">
        <v>0</v>
      </c>
      <c r="AV1961" s="99">
        <v>27969758.298095699</v>
      </c>
      <c r="AW1961" s="99">
        <v>4361659.2241821298</v>
      </c>
      <c r="AX1961" s="99">
        <v>6392092.2068481399</v>
      </c>
      <c r="AY1961" s="99">
        <v>15986510.2183838</v>
      </c>
      <c r="AZ1961" s="99">
        <v>7629825.02197266</v>
      </c>
      <c r="BA1961" s="99">
        <v>10245999.041137701</v>
      </c>
      <c r="BB1961" s="99">
        <v>0</v>
      </c>
      <c r="BC1961" s="99">
        <v>3722904.9485778799</v>
      </c>
      <c r="BD1961" s="99">
        <v>1209303.0661315899</v>
      </c>
      <c r="BE1961" s="99">
        <v>0</v>
      </c>
      <c r="BF1961" s="99">
        <v>563587.37570190395</v>
      </c>
      <c r="BG1961" s="99">
        <v>32321203.6245117</v>
      </c>
      <c r="BH1961" s="99">
        <v>7141137.5830688505</v>
      </c>
      <c r="BI1961" s="99">
        <v>17.830256006913299</v>
      </c>
      <c r="BJ1961" s="99">
        <v>5391755.6267089797</v>
      </c>
      <c r="BK1961" s="99">
        <v>3596063.0549011198</v>
      </c>
      <c r="BL1961" s="99">
        <v>0</v>
      </c>
      <c r="BM1961" s="99">
        <v>0</v>
      </c>
      <c r="BN1961" s="99">
        <v>0</v>
      </c>
      <c r="BO1961" s="99">
        <v>0</v>
      </c>
      <c r="BP1961" s="99">
        <v>0</v>
      </c>
      <c r="BQ1961" s="99">
        <v>0</v>
      </c>
      <c r="BR1961" s="99">
        <v>5410535.1249389602</v>
      </c>
      <c r="BS1961" s="99">
        <v>3066084.8152771001</v>
      </c>
      <c r="BT1961" s="99">
        <v>1995021.0764770501</v>
      </c>
      <c r="BU1961" s="99">
        <v>0</v>
      </c>
      <c r="BV1961" s="99">
        <v>2020027.38206482</v>
      </c>
      <c r="BW1961" s="99">
        <v>140438.91241645801</v>
      </c>
      <c r="BX1961" s="99">
        <v>0</v>
      </c>
      <c r="BY1961" s="99">
        <v>0</v>
      </c>
      <c r="BZ1961" s="99">
        <v>0</v>
      </c>
      <c r="CA1961" s="99">
        <v>89092.333564758301</v>
      </c>
      <c r="CB1961" s="99">
        <v>5663931.1978149395</v>
      </c>
      <c r="CC1961" s="99">
        <v>43939148.057617202</v>
      </c>
      <c r="CD1961" s="99">
        <v>12529489.192260699</v>
      </c>
      <c r="CE1961" s="99">
        <v>1496.8868036419201</v>
      </c>
      <c r="CF1961" s="99">
        <v>254358.694078445</v>
      </c>
      <c r="CG1961" s="99">
        <v>1771844.75523376</v>
      </c>
      <c r="CH1961" s="99">
        <v>0</v>
      </c>
      <c r="CI1961" s="99">
        <v>90589.741448402405</v>
      </c>
      <c r="CJ1961" s="99">
        <v>5919740.6892700205</v>
      </c>
      <c r="CK1961" s="99">
        <v>45739651.504394501</v>
      </c>
      <c r="CL1961" s="99">
        <v>12670471.174804701</v>
      </c>
      <c r="CM1961" s="188">
        <v>131241.51818466201</v>
      </c>
      <c r="CN1961" s="188">
        <v>19120649.46875</v>
      </c>
      <c r="CO1961" s="188">
        <v>78174373.021484405</v>
      </c>
      <c r="CP1961" s="99">
        <v>12670471.174804701</v>
      </c>
      <c r="CQ1961" s="99">
        <v>0</v>
      </c>
      <c r="CR1961" s="99">
        <v>0</v>
      </c>
      <c r="CS1961" s="99">
        <v>0</v>
      </c>
      <c r="CT1961" s="99">
        <v>0</v>
      </c>
      <c r="CU1961" s="98">
        <v>36161.182184384998</v>
      </c>
      <c r="CV1961" s="98">
        <v>31077.405586315999</v>
      </c>
    </row>
    <row r="1962" spans="1:100" x14ac:dyDescent="0.2">
      <c r="A1962" s="98" t="s">
        <v>187</v>
      </c>
      <c r="B1962" s="100">
        <v>39234</v>
      </c>
      <c r="C1962" s="99">
        <v>65057.910471439398</v>
      </c>
      <c r="D1962" s="99">
        <v>0</v>
      </c>
      <c r="E1962" s="99">
        <v>24372.110261201899</v>
      </c>
      <c r="F1962" s="99">
        <v>16733.831747293501</v>
      </c>
      <c r="G1962" s="99">
        <v>881.08397585898604</v>
      </c>
      <c r="H1962" s="99">
        <v>609.27703769505001</v>
      </c>
      <c r="I1962" s="99">
        <v>0</v>
      </c>
      <c r="J1962" s="99">
        <v>32349.3356747627</v>
      </c>
      <c r="K1962" s="99">
        <v>8909.6621239185297</v>
      </c>
      <c r="L1962" s="99">
        <v>16543.7551116943</v>
      </c>
      <c r="M1962" s="99">
        <v>37626.796500682802</v>
      </c>
      <c r="N1962" s="99">
        <v>7789.1108199357996</v>
      </c>
      <c r="O1962" s="99">
        <v>26120.325053930301</v>
      </c>
      <c r="P1962" s="99">
        <v>0</v>
      </c>
      <c r="Q1962" s="99">
        <v>4403.7778764367104</v>
      </c>
      <c r="R1962" s="99">
        <v>1091.85291753709</v>
      </c>
      <c r="S1962" s="99">
        <v>0</v>
      </c>
      <c r="T1962" s="99">
        <v>447.41159899905301</v>
      </c>
      <c r="U1962" s="99">
        <v>41250.814521789602</v>
      </c>
      <c r="V1962" s="99">
        <v>3609295.6864318801</v>
      </c>
      <c r="W1962" s="99">
        <v>35.8422153587453</v>
      </c>
      <c r="X1962" s="99">
        <v>2057613.9695129399</v>
      </c>
      <c r="Y1962" s="99">
        <v>1229128.39962769</v>
      </c>
      <c r="Z1962" s="99">
        <v>167141.64107131999</v>
      </c>
      <c r="AA1962" s="99">
        <v>85785.618326187105</v>
      </c>
      <c r="AB1962" s="99">
        <v>0</v>
      </c>
      <c r="AC1962" s="99">
        <v>11951157.7077637</v>
      </c>
      <c r="AD1962" s="99">
        <v>1364887.4429016099</v>
      </c>
      <c r="AE1962" s="99">
        <v>756961.77149963402</v>
      </c>
      <c r="AF1962" s="99">
        <v>2037645.45799255</v>
      </c>
      <c r="AG1962" s="99">
        <v>1065147.75537109</v>
      </c>
      <c r="AH1962" s="99">
        <v>1321637.6473846401</v>
      </c>
      <c r="AI1962" s="99">
        <v>0</v>
      </c>
      <c r="AJ1962" s="99">
        <v>497781.56782531698</v>
      </c>
      <c r="AK1962" s="99">
        <v>177422.785388947</v>
      </c>
      <c r="AL1962" s="99">
        <v>0</v>
      </c>
      <c r="AM1962" s="99">
        <v>76690.125513076797</v>
      </c>
      <c r="AN1962" s="99">
        <v>13394963.1680908</v>
      </c>
      <c r="AO1962" s="99">
        <v>29173173.4528809</v>
      </c>
      <c r="AP1962" s="99">
        <v>489.64404861628998</v>
      </c>
      <c r="AQ1962" s="99">
        <v>15226126.032836899</v>
      </c>
      <c r="AR1962" s="99">
        <v>8849547.71801758</v>
      </c>
      <c r="AS1962" s="99">
        <v>1174851.3863220201</v>
      </c>
      <c r="AT1962" s="99">
        <v>598034.83847045898</v>
      </c>
      <c r="AU1962" s="99">
        <v>0</v>
      </c>
      <c r="AV1962" s="99">
        <v>29706492.971435498</v>
      </c>
      <c r="AW1962" s="99">
        <v>3570906.7003478999</v>
      </c>
      <c r="AX1962" s="99">
        <v>6393449.4474487295</v>
      </c>
      <c r="AY1962" s="99">
        <v>16217154.654296899</v>
      </c>
      <c r="AZ1962" s="99">
        <v>7730790.6603393601</v>
      </c>
      <c r="BA1962" s="99">
        <v>10367318.0979004</v>
      </c>
      <c r="BB1962" s="99">
        <v>0</v>
      </c>
      <c r="BC1962" s="99">
        <v>3766687.9115905799</v>
      </c>
      <c r="BD1962" s="99">
        <v>1232025.7164459201</v>
      </c>
      <c r="BE1962" s="99">
        <v>0</v>
      </c>
      <c r="BF1962" s="99">
        <v>546460.35337066697</v>
      </c>
      <c r="BG1962" s="99">
        <v>33066677.7805176</v>
      </c>
      <c r="BH1962" s="99">
        <v>7331981.1513671903</v>
      </c>
      <c r="BI1962" s="99">
        <v>21.901066692778802</v>
      </c>
      <c r="BJ1962" s="99">
        <v>5270852.5533447303</v>
      </c>
      <c r="BK1962" s="99">
        <v>3592999.95135498</v>
      </c>
      <c r="BL1962" s="99">
        <v>0</v>
      </c>
      <c r="BM1962" s="99">
        <v>0</v>
      </c>
      <c r="BN1962" s="99">
        <v>0</v>
      </c>
      <c r="BO1962" s="99">
        <v>0</v>
      </c>
      <c r="BP1962" s="99">
        <v>0</v>
      </c>
      <c r="BQ1962" s="99">
        <v>0</v>
      </c>
      <c r="BR1962" s="99">
        <v>5452730.8035278302</v>
      </c>
      <c r="BS1962" s="99">
        <v>3112358.3968200702</v>
      </c>
      <c r="BT1962" s="99">
        <v>2018038.3880157501</v>
      </c>
      <c r="BU1962" s="99">
        <v>0</v>
      </c>
      <c r="BV1962" s="99">
        <v>2046008.46321106</v>
      </c>
      <c r="BW1962" s="99">
        <v>143867.054830551</v>
      </c>
      <c r="BX1962" s="99">
        <v>0</v>
      </c>
      <c r="BY1962" s="99">
        <v>0</v>
      </c>
      <c r="BZ1962" s="99">
        <v>0</v>
      </c>
      <c r="CA1962" s="99">
        <v>89520.782535552993</v>
      </c>
      <c r="CB1962" s="99">
        <v>5705337.4014282199</v>
      </c>
      <c r="CC1962" s="99">
        <v>44708055.242675804</v>
      </c>
      <c r="CD1962" s="99">
        <v>12603713.652832</v>
      </c>
      <c r="CE1962" s="99">
        <v>1506.4325857162501</v>
      </c>
      <c r="CF1962" s="99">
        <v>254064.098659515</v>
      </c>
      <c r="CG1962" s="99">
        <v>1778185.32032776</v>
      </c>
      <c r="CH1962" s="99">
        <v>0</v>
      </c>
      <c r="CI1962" s="99">
        <v>91026.312837600693</v>
      </c>
      <c r="CJ1962" s="99">
        <v>5960128.3657836895</v>
      </c>
      <c r="CK1962" s="99">
        <v>46424809.847656302</v>
      </c>
      <c r="CL1962" s="99">
        <v>12747368.237426801</v>
      </c>
      <c r="CM1962" s="188">
        <v>131969.107683182</v>
      </c>
      <c r="CN1962" s="188">
        <v>19330727.541259799</v>
      </c>
      <c r="CO1962" s="188">
        <v>79562072.221679702</v>
      </c>
      <c r="CP1962" s="99">
        <v>12747368.237426801</v>
      </c>
      <c r="CQ1962" s="99">
        <v>0</v>
      </c>
      <c r="CR1962" s="99">
        <v>0</v>
      </c>
      <c r="CS1962" s="99">
        <v>0</v>
      </c>
      <c r="CT1962" s="99">
        <v>0</v>
      </c>
      <c r="CU1962" s="98">
        <v>33910.851846897996</v>
      </c>
      <c r="CV1962" s="98">
        <v>33015.172861093</v>
      </c>
    </row>
    <row r="1963" spans="1:100" x14ac:dyDescent="0.2">
      <c r="A1963" s="98" t="s">
        <v>187</v>
      </c>
      <c r="B1963" s="100">
        <v>39326</v>
      </c>
      <c r="C1963" s="99">
        <v>66459.5005092621</v>
      </c>
      <c r="D1963" s="99">
        <v>0</v>
      </c>
      <c r="E1963" s="99">
        <v>23845.772747993498</v>
      </c>
      <c r="F1963" s="99">
        <v>16710.463228464101</v>
      </c>
      <c r="G1963" s="99">
        <v>1000.31745618582</v>
      </c>
      <c r="H1963" s="99">
        <v>561.20897594094299</v>
      </c>
      <c r="I1963" s="99">
        <v>0</v>
      </c>
      <c r="J1963" s="99">
        <v>33805.313738822901</v>
      </c>
      <c r="K1963" s="99">
        <v>7846.73674273491</v>
      </c>
      <c r="L1963" s="99">
        <v>16045.693238973599</v>
      </c>
      <c r="M1963" s="99">
        <v>37891.727126121499</v>
      </c>
      <c r="N1963" s="99">
        <v>7806.2294801473599</v>
      </c>
      <c r="O1963" s="99">
        <v>26751.934147357901</v>
      </c>
      <c r="P1963" s="99">
        <v>0</v>
      </c>
      <c r="Q1963" s="99">
        <v>4410.0654969215402</v>
      </c>
      <c r="R1963" s="99">
        <v>1149.1230498403299</v>
      </c>
      <c r="S1963" s="99">
        <v>0</v>
      </c>
      <c r="T1963" s="99">
        <v>442.18713333830198</v>
      </c>
      <c r="U1963" s="99">
        <v>41596.943686008497</v>
      </c>
      <c r="V1963" s="99">
        <v>3716140.4518432599</v>
      </c>
      <c r="W1963" s="99">
        <v>36.054864513687797</v>
      </c>
      <c r="X1963" s="99">
        <v>2021220.20916748</v>
      </c>
      <c r="Y1963" s="99">
        <v>1234281.88577271</v>
      </c>
      <c r="Z1963" s="99">
        <v>178116.792287827</v>
      </c>
      <c r="AA1963" s="99">
        <v>74635.920772552505</v>
      </c>
      <c r="AB1963" s="99">
        <v>0</v>
      </c>
      <c r="AC1963" s="99">
        <v>12255785.466918901</v>
      </c>
      <c r="AD1963" s="99">
        <v>1239128.8201293901</v>
      </c>
      <c r="AE1963" s="99">
        <v>742554.74129486096</v>
      </c>
      <c r="AF1963" s="99">
        <v>2045534.20378113</v>
      </c>
      <c r="AG1963" s="99">
        <v>1061695.8009796101</v>
      </c>
      <c r="AH1963" s="99">
        <v>1359238.40426636</v>
      </c>
      <c r="AI1963" s="99">
        <v>0</v>
      </c>
      <c r="AJ1963" s="99">
        <v>511050.70574188197</v>
      </c>
      <c r="AK1963" s="99">
        <v>179780.383396149</v>
      </c>
      <c r="AL1963" s="99">
        <v>0</v>
      </c>
      <c r="AM1963" s="99">
        <v>73532.029580116301</v>
      </c>
      <c r="AN1963" s="99">
        <v>13588940.348632799</v>
      </c>
      <c r="AO1963" s="99">
        <v>30323264.8195801</v>
      </c>
      <c r="AP1963" s="99">
        <v>488.12976265326103</v>
      </c>
      <c r="AQ1963" s="99">
        <v>15017343.962036099</v>
      </c>
      <c r="AR1963" s="99">
        <v>8929717.97729492</v>
      </c>
      <c r="AS1963" s="99">
        <v>1270435.9671478299</v>
      </c>
      <c r="AT1963" s="99">
        <v>523190.59680557298</v>
      </c>
      <c r="AU1963" s="99">
        <v>0</v>
      </c>
      <c r="AV1963" s="99">
        <v>30807476.033447299</v>
      </c>
      <c r="AW1963" s="99">
        <v>3280938.5471191402</v>
      </c>
      <c r="AX1963" s="99">
        <v>6283480.0551147498</v>
      </c>
      <c r="AY1963" s="99">
        <v>16441391.752563501</v>
      </c>
      <c r="AZ1963" s="99">
        <v>7774795.7482910203</v>
      </c>
      <c r="BA1963" s="99">
        <v>10810548.8743896</v>
      </c>
      <c r="BB1963" s="99">
        <v>0</v>
      </c>
      <c r="BC1963" s="99">
        <v>3887543.5063781701</v>
      </c>
      <c r="BD1963" s="99">
        <v>1270010.85554504</v>
      </c>
      <c r="BE1963" s="99">
        <v>0</v>
      </c>
      <c r="BF1963" s="99">
        <v>527537.05766296398</v>
      </c>
      <c r="BG1963" s="99">
        <v>34002711.939941399</v>
      </c>
      <c r="BH1963" s="99">
        <v>7637129.1984252902</v>
      </c>
      <c r="BI1963" s="99">
        <v>32.973126042634199</v>
      </c>
      <c r="BJ1963" s="99">
        <v>5209155.4121093797</v>
      </c>
      <c r="BK1963" s="99">
        <v>3604132.4810485798</v>
      </c>
      <c r="BL1963" s="99">
        <v>0</v>
      </c>
      <c r="BM1963" s="99">
        <v>0</v>
      </c>
      <c r="BN1963" s="99">
        <v>0</v>
      </c>
      <c r="BO1963" s="99">
        <v>0</v>
      </c>
      <c r="BP1963" s="99">
        <v>0</v>
      </c>
      <c r="BQ1963" s="99">
        <v>0</v>
      </c>
      <c r="BR1963" s="99">
        <v>5530577.6231079102</v>
      </c>
      <c r="BS1963" s="99">
        <v>3128189.6454162602</v>
      </c>
      <c r="BT1963" s="99">
        <v>2103170.5365295401</v>
      </c>
      <c r="BU1963" s="99">
        <v>0</v>
      </c>
      <c r="BV1963" s="99">
        <v>2090991.4432220501</v>
      </c>
      <c r="BW1963" s="99">
        <v>145578.071405411</v>
      </c>
      <c r="BX1963" s="99">
        <v>0</v>
      </c>
      <c r="BY1963" s="99">
        <v>0</v>
      </c>
      <c r="BZ1963" s="99">
        <v>0</v>
      </c>
      <c r="CA1963" s="99">
        <v>90267.664173126206</v>
      </c>
      <c r="CB1963" s="99">
        <v>5730016.6116943397</v>
      </c>
      <c r="CC1963" s="99">
        <v>45301741.737792999</v>
      </c>
      <c r="CD1963" s="99">
        <v>12837318.765625</v>
      </c>
      <c r="CE1963" s="99">
        <v>1554.7128392607001</v>
      </c>
      <c r="CF1963" s="99">
        <v>253803.05693626401</v>
      </c>
      <c r="CG1963" s="99">
        <v>1799819.90611267</v>
      </c>
      <c r="CH1963" s="99">
        <v>0</v>
      </c>
      <c r="CI1963" s="99">
        <v>91816.936943054199</v>
      </c>
      <c r="CJ1963" s="99">
        <v>5982947.5231323196</v>
      </c>
      <c r="CK1963" s="99">
        <v>47066866.967285201</v>
      </c>
      <c r="CL1963" s="99">
        <v>12983549.443603501</v>
      </c>
      <c r="CM1963" s="188">
        <v>133280.739404678</v>
      </c>
      <c r="CN1963" s="188">
        <v>19584301.356933601</v>
      </c>
      <c r="CO1963" s="188">
        <v>81027524.798828095</v>
      </c>
      <c r="CP1963" s="99">
        <v>12983549.443603501</v>
      </c>
      <c r="CQ1963" s="99">
        <v>0</v>
      </c>
      <c r="CR1963" s="99">
        <v>0</v>
      </c>
      <c r="CS1963" s="99">
        <v>0</v>
      </c>
      <c r="CT1963" s="99">
        <v>0</v>
      </c>
      <c r="CU1963" s="98">
        <v>32231.382117337998</v>
      </c>
      <c r="CV1963" s="98">
        <v>34517.157715148001</v>
      </c>
    </row>
    <row r="1964" spans="1:100" x14ac:dyDescent="0.2">
      <c r="A1964" s="98" t="s">
        <v>187</v>
      </c>
      <c r="B1964" s="100">
        <v>39417</v>
      </c>
      <c r="C1964" s="99">
        <v>67671.166591644302</v>
      </c>
      <c r="D1964" s="99">
        <v>0</v>
      </c>
      <c r="E1964" s="99">
        <v>23353.108913659999</v>
      </c>
      <c r="F1964" s="99">
        <v>16538.092130422599</v>
      </c>
      <c r="G1964" s="99">
        <v>1059.6318626999901</v>
      </c>
      <c r="H1964" s="99">
        <v>515.27128802239895</v>
      </c>
      <c r="I1964" s="99">
        <v>0</v>
      </c>
      <c r="J1964" s="99">
        <v>35165.623757839203</v>
      </c>
      <c r="K1964" s="99">
        <v>6804.9221221804601</v>
      </c>
      <c r="L1964" s="99">
        <v>15828.8645340204</v>
      </c>
      <c r="M1964" s="99">
        <v>38016.744885444597</v>
      </c>
      <c r="N1964" s="99">
        <v>7874.2087420225098</v>
      </c>
      <c r="O1964" s="99">
        <v>27358.5261361599</v>
      </c>
      <c r="P1964" s="99">
        <v>0</v>
      </c>
      <c r="Q1964" s="99">
        <v>4378.9748202562296</v>
      </c>
      <c r="R1964" s="99">
        <v>1185.3199246823799</v>
      </c>
      <c r="S1964" s="99">
        <v>0</v>
      </c>
      <c r="T1964" s="99">
        <v>424.94859526306402</v>
      </c>
      <c r="U1964" s="99">
        <v>42043.119279384598</v>
      </c>
      <c r="V1964" s="99">
        <v>3777756.4615173298</v>
      </c>
      <c r="W1964" s="99">
        <v>29.057066697860101</v>
      </c>
      <c r="X1964" s="99">
        <v>1987526.69296265</v>
      </c>
      <c r="Y1964" s="99">
        <v>1230997.94619751</v>
      </c>
      <c r="Z1964" s="99">
        <v>191536.43124198899</v>
      </c>
      <c r="AA1964" s="99">
        <v>69593.150013923601</v>
      </c>
      <c r="AB1964" s="99">
        <v>0</v>
      </c>
      <c r="AC1964" s="99">
        <v>12762034.307128901</v>
      </c>
      <c r="AD1964" s="99">
        <v>993071.21770477295</v>
      </c>
      <c r="AE1964" s="99">
        <v>738165.53244018601</v>
      </c>
      <c r="AF1964" s="99">
        <v>2057426.0428009001</v>
      </c>
      <c r="AG1964" s="99">
        <v>1059631.6948394801</v>
      </c>
      <c r="AH1964" s="99">
        <v>1390531.9690856901</v>
      </c>
      <c r="AI1964" s="99">
        <v>0</v>
      </c>
      <c r="AJ1964" s="99">
        <v>511101.42153167701</v>
      </c>
      <c r="AK1964" s="99">
        <v>191275.51174736</v>
      </c>
      <c r="AL1964" s="99">
        <v>0</v>
      </c>
      <c r="AM1964" s="99">
        <v>68488.656403541594</v>
      </c>
      <c r="AN1964" s="99">
        <v>13753510.5664063</v>
      </c>
      <c r="AO1964" s="99">
        <v>31163824.873779301</v>
      </c>
      <c r="AP1964" s="99">
        <v>438.66094886884099</v>
      </c>
      <c r="AQ1964" s="99">
        <v>14887709.3549805</v>
      </c>
      <c r="AR1964" s="99">
        <v>8973902.09375</v>
      </c>
      <c r="AS1964" s="99">
        <v>1367906.27320862</v>
      </c>
      <c r="AT1964" s="99">
        <v>494879.439479828</v>
      </c>
      <c r="AU1964" s="99">
        <v>0</v>
      </c>
      <c r="AV1964" s="99">
        <v>31711249.9536133</v>
      </c>
      <c r="AW1964" s="99">
        <v>2639448.2636413602</v>
      </c>
      <c r="AX1964" s="99">
        <v>6301839.31994629</v>
      </c>
      <c r="AY1964" s="99">
        <v>16764235.0006104</v>
      </c>
      <c r="AZ1964" s="99">
        <v>7848220.3260498</v>
      </c>
      <c r="BA1964" s="99">
        <v>11168159.2587891</v>
      </c>
      <c r="BB1964" s="99">
        <v>0</v>
      </c>
      <c r="BC1964" s="99">
        <v>3931897.0033874498</v>
      </c>
      <c r="BD1964" s="99">
        <v>1360676.0346679699</v>
      </c>
      <c r="BE1964" s="99">
        <v>0</v>
      </c>
      <c r="BF1964" s="99">
        <v>496973.810783386</v>
      </c>
      <c r="BG1964" s="99">
        <v>34656699.263183601</v>
      </c>
      <c r="BH1964" s="99">
        <v>7891531.7005004901</v>
      </c>
      <c r="BI1964" s="99">
        <v>30.998843815876199</v>
      </c>
      <c r="BJ1964" s="99">
        <v>5167436.2162475605</v>
      </c>
      <c r="BK1964" s="99">
        <v>3631540.22964478</v>
      </c>
      <c r="BL1964" s="99">
        <v>0</v>
      </c>
      <c r="BM1964" s="99">
        <v>0</v>
      </c>
      <c r="BN1964" s="99">
        <v>0</v>
      </c>
      <c r="BO1964" s="99">
        <v>0</v>
      </c>
      <c r="BP1964" s="99">
        <v>0</v>
      </c>
      <c r="BQ1964" s="99">
        <v>0</v>
      </c>
      <c r="BR1964" s="99">
        <v>5607976.2910156297</v>
      </c>
      <c r="BS1964" s="99">
        <v>3160649.4560241699</v>
      </c>
      <c r="BT1964" s="99">
        <v>2174866.2419128399</v>
      </c>
      <c r="BU1964" s="99">
        <v>0</v>
      </c>
      <c r="BV1964" s="99">
        <v>2112472.8509216299</v>
      </c>
      <c r="BW1964" s="99">
        <v>159532.28163337699</v>
      </c>
      <c r="BX1964" s="99">
        <v>0</v>
      </c>
      <c r="BY1964" s="99">
        <v>0</v>
      </c>
      <c r="BZ1964" s="99">
        <v>0</v>
      </c>
      <c r="CA1964" s="99">
        <v>90956.128411293001</v>
      </c>
      <c r="CB1964" s="99">
        <v>5767498.2161865197</v>
      </c>
      <c r="CC1964" s="99">
        <v>46111429.865722701</v>
      </c>
      <c r="CD1964" s="99">
        <v>13063678.720214801</v>
      </c>
      <c r="CE1964" s="99">
        <v>1564.5726513862601</v>
      </c>
      <c r="CF1964" s="99">
        <v>260066.43639946001</v>
      </c>
      <c r="CG1964" s="99">
        <v>1860076.61320496</v>
      </c>
      <c r="CH1964" s="99">
        <v>0</v>
      </c>
      <c r="CI1964" s="99">
        <v>92529.209314346299</v>
      </c>
      <c r="CJ1964" s="99">
        <v>6027849.9496459998</v>
      </c>
      <c r="CK1964" s="99">
        <v>47870199.240234397</v>
      </c>
      <c r="CL1964" s="99">
        <v>13223223.977417</v>
      </c>
      <c r="CM1964" s="188">
        <v>134366.096761703</v>
      </c>
      <c r="CN1964" s="188">
        <v>19782053.458984401</v>
      </c>
      <c r="CO1964" s="188">
        <v>82584530.389648393</v>
      </c>
      <c r="CP1964" s="99">
        <v>13223223.977417</v>
      </c>
      <c r="CQ1964" s="99">
        <v>0</v>
      </c>
      <c r="CR1964" s="99">
        <v>0</v>
      </c>
      <c r="CS1964" s="99">
        <v>0</v>
      </c>
      <c r="CT1964" s="99">
        <v>0</v>
      </c>
      <c r="CU1964" s="98">
        <v>30708.591152341</v>
      </c>
      <c r="CV1964" s="98">
        <v>36035.130054052999</v>
      </c>
    </row>
    <row r="1965" spans="1:100" x14ac:dyDescent="0.2">
      <c r="A1965" s="98" t="s">
        <v>187</v>
      </c>
      <c r="B1965" s="100">
        <v>39508</v>
      </c>
      <c r="C1965" s="99">
        <v>68468.706171989397</v>
      </c>
      <c r="D1965" s="99">
        <v>0</v>
      </c>
      <c r="E1965" s="99">
        <v>23084.132461547899</v>
      </c>
      <c r="F1965" s="99">
        <v>16455.492150545098</v>
      </c>
      <c r="G1965" s="99">
        <v>1121.0076584666999</v>
      </c>
      <c r="H1965" s="99">
        <v>473.01174857467402</v>
      </c>
      <c r="I1965" s="99">
        <v>0</v>
      </c>
      <c r="J1965" s="99">
        <v>36555.161367893197</v>
      </c>
      <c r="K1965" s="99">
        <v>5809.8919912576703</v>
      </c>
      <c r="L1965" s="99">
        <v>15675.7246704102</v>
      </c>
      <c r="M1965" s="99">
        <v>38024.517787933401</v>
      </c>
      <c r="N1965" s="99">
        <v>7822.7171335816402</v>
      </c>
      <c r="O1965" s="99">
        <v>27881.070218801498</v>
      </c>
      <c r="P1965" s="99">
        <v>0</v>
      </c>
      <c r="Q1965" s="99">
        <v>4397.7473329901704</v>
      </c>
      <c r="R1965" s="99">
        <v>1241.62533526123</v>
      </c>
      <c r="S1965" s="99">
        <v>0</v>
      </c>
      <c r="T1965" s="99">
        <v>413.00370292365602</v>
      </c>
      <c r="U1965" s="99">
        <v>42367.035720348402</v>
      </c>
      <c r="V1965" s="99">
        <v>3798775.25</v>
      </c>
      <c r="W1965" s="99">
        <v>62.338038175832502</v>
      </c>
      <c r="X1965" s="99">
        <v>1939275.20187378</v>
      </c>
      <c r="Y1965" s="99">
        <v>1205413.0270843499</v>
      </c>
      <c r="Z1965" s="99">
        <v>196832.29231262201</v>
      </c>
      <c r="AA1965" s="99">
        <v>64294.933462619803</v>
      </c>
      <c r="AB1965" s="99">
        <v>0</v>
      </c>
      <c r="AC1965" s="99">
        <v>13114840.565551801</v>
      </c>
      <c r="AD1965" s="99">
        <v>804345.56583404494</v>
      </c>
      <c r="AE1965" s="99">
        <v>724568.54173278797</v>
      </c>
      <c r="AF1965" s="99">
        <v>2044059.24197388</v>
      </c>
      <c r="AG1965" s="99">
        <v>1052504.6138915999</v>
      </c>
      <c r="AH1965" s="99">
        <v>1413918.5453491199</v>
      </c>
      <c r="AI1965" s="99">
        <v>0</v>
      </c>
      <c r="AJ1965" s="99">
        <v>507774.34227371198</v>
      </c>
      <c r="AK1965" s="99">
        <v>194473.81188011201</v>
      </c>
      <c r="AL1965" s="99">
        <v>0</v>
      </c>
      <c r="AM1965" s="99">
        <v>65989.296372413606</v>
      </c>
      <c r="AN1965" s="99">
        <v>13871085.8465576</v>
      </c>
      <c r="AO1965" s="99">
        <v>31704010.613525402</v>
      </c>
      <c r="AP1965" s="99">
        <v>672.65880491584505</v>
      </c>
      <c r="AQ1965" s="99">
        <v>14853805.985839801</v>
      </c>
      <c r="AR1965" s="99">
        <v>9014767.1834716797</v>
      </c>
      <c r="AS1965" s="99">
        <v>1431628.01097107</v>
      </c>
      <c r="AT1965" s="99">
        <v>462338.59663391102</v>
      </c>
      <c r="AU1965" s="99">
        <v>0</v>
      </c>
      <c r="AV1965" s="99">
        <v>33265634.546875</v>
      </c>
      <c r="AW1965" s="99">
        <v>2190933.7062377902</v>
      </c>
      <c r="AX1965" s="99">
        <v>6290773.15588379</v>
      </c>
      <c r="AY1965" s="99">
        <v>16855225.0944824</v>
      </c>
      <c r="AZ1965" s="99">
        <v>7982756.7298584003</v>
      </c>
      <c r="BA1965" s="99">
        <v>11498439.697998</v>
      </c>
      <c r="BB1965" s="99">
        <v>0</v>
      </c>
      <c r="BC1965" s="99">
        <v>3954441.1842346201</v>
      </c>
      <c r="BD1965" s="99">
        <v>1404028.4356231701</v>
      </c>
      <c r="BE1965" s="99">
        <v>0</v>
      </c>
      <c r="BF1965" s="99">
        <v>482318.85533142101</v>
      </c>
      <c r="BG1965" s="99">
        <v>35496893.621582001</v>
      </c>
      <c r="BH1965" s="99">
        <v>7318825.10656738</v>
      </c>
      <c r="BI1965" s="99">
        <v>60.4546479848213</v>
      </c>
      <c r="BJ1965" s="99">
        <v>4664771.3088378897</v>
      </c>
      <c r="BK1965" s="99">
        <v>3236285.81787109</v>
      </c>
      <c r="BL1965" s="99">
        <v>0</v>
      </c>
      <c r="BM1965" s="99">
        <v>0</v>
      </c>
      <c r="BN1965" s="99">
        <v>0</v>
      </c>
      <c r="BO1965" s="99">
        <v>0</v>
      </c>
      <c r="BP1965" s="99">
        <v>0</v>
      </c>
      <c r="BQ1965" s="99">
        <v>0</v>
      </c>
      <c r="BR1965" s="99">
        <v>5031155.22119141</v>
      </c>
      <c r="BS1965" s="99">
        <v>2856327.22058105</v>
      </c>
      <c r="BT1965" s="99">
        <v>2237404.0872802702</v>
      </c>
      <c r="BU1965" s="99">
        <v>0</v>
      </c>
      <c r="BV1965" s="99">
        <v>1899052.38975525</v>
      </c>
      <c r="BW1965" s="99">
        <v>166156.97476005601</v>
      </c>
      <c r="BX1965" s="99">
        <v>0</v>
      </c>
      <c r="BY1965" s="99">
        <v>0</v>
      </c>
      <c r="BZ1965" s="99">
        <v>0</v>
      </c>
      <c r="CA1965" s="99">
        <v>91553.657907486006</v>
      </c>
      <c r="CB1965" s="99">
        <v>5726973.4562377902</v>
      </c>
      <c r="CC1965" s="99">
        <v>46527734.812011696</v>
      </c>
      <c r="CD1965" s="99">
        <v>11985010.193115201</v>
      </c>
      <c r="CE1965" s="99">
        <v>1596.2121667116901</v>
      </c>
      <c r="CF1965" s="99">
        <v>260459.587251663</v>
      </c>
      <c r="CG1965" s="99">
        <v>1886845.6480407701</v>
      </c>
      <c r="CH1965" s="99">
        <v>0</v>
      </c>
      <c r="CI1965" s="99">
        <v>93148.125146865801</v>
      </c>
      <c r="CJ1965" s="99">
        <v>5983842.1281127902</v>
      </c>
      <c r="CK1965" s="99">
        <v>48316126.441406302</v>
      </c>
      <c r="CL1965" s="99">
        <v>12152384.59021</v>
      </c>
      <c r="CM1965" s="188">
        <v>135248.65448761001</v>
      </c>
      <c r="CN1965" s="188">
        <v>19858841.364746101</v>
      </c>
      <c r="CO1965" s="188">
        <v>83855881.616210893</v>
      </c>
      <c r="CP1965" s="99">
        <v>12152384.59021</v>
      </c>
      <c r="CQ1965" s="99">
        <v>0</v>
      </c>
      <c r="CR1965" s="99">
        <v>0</v>
      </c>
      <c r="CS1965" s="99">
        <v>0</v>
      </c>
      <c r="CT1965" s="99">
        <v>0</v>
      </c>
      <c r="CU1965" s="98">
        <v>29341.784534192</v>
      </c>
      <c r="CV1965" s="98">
        <v>37461.849249405001</v>
      </c>
    </row>
    <row r="1966" spans="1:100" x14ac:dyDescent="0.2">
      <c r="A1966" s="98" t="s">
        <v>187</v>
      </c>
      <c r="B1966" s="100">
        <v>39600</v>
      </c>
      <c r="C1966" s="99">
        <v>69557.983672142</v>
      </c>
      <c r="D1966" s="99">
        <v>0</v>
      </c>
      <c r="E1966" s="99">
        <v>22490.882107019399</v>
      </c>
      <c r="F1966" s="99">
        <v>16167.8808045387</v>
      </c>
      <c r="G1966" s="99">
        <v>1207.24262394011</v>
      </c>
      <c r="H1966" s="99">
        <v>386.679066173732</v>
      </c>
      <c r="I1966" s="99">
        <v>0</v>
      </c>
      <c r="J1966" s="99">
        <v>37947.957992076903</v>
      </c>
      <c r="K1966" s="99">
        <v>4880.2891908288002</v>
      </c>
      <c r="L1966" s="99">
        <v>15618.835689306299</v>
      </c>
      <c r="M1966" s="99">
        <v>38266.7317681313</v>
      </c>
      <c r="N1966" s="99">
        <v>7796.5151447057697</v>
      </c>
      <c r="O1966" s="99">
        <v>28353.975332737002</v>
      </c>
      <c r="P1966" s="99">
        <v>0</v>
      </c>
      <c r="Q1966" s="99">
        <v>4379.2147186994598</v>
      </c>
      <c r="R1966" s="99">
        <v>1246.4452544450801</v>
      </c>
      <c r="S1966" s="99">
        <v>0</v>
      </c>
      <c r="T1966" s="99">
        <v>421.93876642733801</v>
      </c>
      <c r="U1966" s="99">
        <v>42774.513262271903</v>
      </c>
      <c r="V1966" s="99">
        <v>3836477.5126342801</v>
      </c>
      <c r="W1966" s="99">
        <v>71.257327929139095</v>
      </c>
      <c r="X1966" s="99">
        <v>1876995.33503723</v>
      </c>
      <c r="Y1966" s="99">
        <v>1188079.60339355</v>
      </c>
      <c r="Z1966" s="99">
        <v>204087.191879272</v>
      </c>
      <c r="AA1966" s="99">
        <v>54397.317014217399</v>
      </c>
      <c r="AB1966" s="99">
        <v>0</v>
      </c>
      <c r="AC1966" s="99">
        <v>13414110.3912354</v>
      </c>
      <c r="AD1966" s="99">
        <v>658653.18529510498</v>
      </c>
      <c r="AE1966" s="99">
        <v>715766.92237854004</v>
      </c>
      <c r="AF1966" s="99">
        <v>2029623.35140991</v>
      </c>
      <c r="AG1966" s="99">
        <v>1049178.2876434301</v>
      </c>
      <c r="AH1966" s="99">
        <v>1429723.5036621101</v>
      </c>
      <c r="AI1966" s="99">
        <v>0</v>
      </c>
      <c r="AJ1966" s="99">
        <v>499939.78194045997</v>
      </c>
      <c r="AK1966" s="99">
        <v>192843.34197235099</v>
      </c>
      <c r="AL1966" s="99">
        <v>0</v>
      </c>
      <c r="AM1966" s="99">
        <v>65956.476324081406</v>
      </c>
      <c r="AN1966" s="99">
        <v>14052899.1374512</v>
      </c>
      <c r="AO1966" s="99">
        <v>32346058.354003899</v>
      </c>
      <c r="AP1966" s="99">
        <v>835.30294176191103</v>
      </c>
      <c r="AQ1966" s="99">
        <v>14392691.920288101</v>
      </c>
      <c r="AR1966" s="99">
        <v>8933068.2432861291</v>
      </c>
      <c r="AS1966" s="99">
        <v>1516262.16877747</v>
      </c>
      <c r="AT1966" s="99">
        <v>397326.688697815</v>
      </c>
      <c r="AU1966" s="99">
        <v>0</v>
      </c>
      <c r="AV1966" s="99">
        <v>34887521.275878899</v>
      </c>
      <c r="AW1966" s="99">
        <v>1809046.73770142</v>
      </c>
      <c r="AX1966" s="99">
        <v>6293343.5401001005</v>
      </c>
      <c r="AY1966" s="99">
        <v>16902704.059326202</v>
      </c>
      <c r="AZ1966" s="99">
        <v>7944901.1502075205</v>
      </c>
      <c r="BA1966" s="99">
        <v>11767888.97229</v>
      </c>
      <c r="BB1966" s="99">
        <v>0</v>
      </c>
      <c r="BC1966" s="99">
        <v>3939942.5204467801</v>
      </c>
      <c r="BD1966" s="99">
        <v>1416562.3210907001</v>
      </c>
      <c r="BE1966" s="99">
        <v>0</v>
      </c>
      <c r="BF1966" s="99">
        <v>498148.36907577497</v>
      </c>
      <c r="BG1966" s="99">
        <v>36475234.547363304</v>
      </c>
      <c r="BH1966" s="99">
        <v>7560907.6184082003</v>
      </c>
      <c r="BI1966" s="99">
        <v>72.354160848073704</v>
      </c>
      <c r="BJ1966" s="99">
        <v>4598274.3383178702</v>
      </c>
      <c r="BK1966" s="99">
        <v>3214854.4962158198</v>
      </c>
      <c r="BL1966" s="99">
        <v>0</v>
      </c>
      <c r="BM1966" s="99">
        <v>0</v>
      </c>
      <c r="BN1966" s="99">
        <v>0</v>
      </c>
      <c r="BO1966" s="99">
        <v>0</v>
      </c>
      <c r="BP1966" s="99">
        <v>0</v>
      </c>
      <c r="BQ1966" s="99">
        <v>0</v>
      </c>
      <c r="BR1966" s="99">
        <v>5072802.3612670898</v>
      </c>
      <c r="BS1966" s="99">
        <v>2845958.8013610798</v>
      </c>
      <c r="BT1966" s="99">
        <v>2290412.9092712398</v>
      </c>
      <c r="BU1966" s="99">
        <v>0</v>
      </c>
      <c r="BV1966" s="99">
        <v>1904559.75102234</v>
      </c>
      <c r="BW1966" s="99">
        <v>166731.28374099699</v>
      </c>
      <c r="BX1966" s="99">
        <v>0</v>
      </c>
      <c r="BY1966" s="99">
        <v>0</v>
      </c>
      <c r="BZ1966" s="99">
        <v>0</v>
      </c>
      <c r="CA1966" s="99">
        <v>92141.867308616595</v>
      </c>
      <c r="CB1966" s="99">
        <v>5716830.6887207003</v>
      </c>
      <c r="CC1966" s="99">
        <v>46832883.403320298</v>
      </c>
      <c r="CD1966" s="99">
        <v>12164346.3824463</v>
      </c>
      <c r="CE1966" s="99">
        <v>1604.9041152596501</v>
      </c>
      <c r="CF1966" s="99">
        <v>259182.845731735</v>
      </c>
      <c r="CG1966" s="99">
        <v>1916398.0205230699</v>
      </c>
      <c r="CH1966" s="99">
        <v>0</v>
      </c>
      <c r="CI1966" s="99">
        <v>93746.800787925706</v>
      </c>
      <c r="CJ1966" s="99">
        <v>5977924.04760742</v>
      </c>
      <c r="CK1966" s="99">
        <v>48693639.258300804</v>
      </c>
      <c r="CL1966" s="99">
        <v>12331610.120239301</v>
      </c>
      <c r="CM1966" s="188">
        <v>136223.24213409401</v>
      </c>
      <c r="CN1966" s="188">
        <v>19986206.104003899</v>
      </c>
      <c r="CO1966" s="188">
        <v>85058807.0625</v>
      </c>
      <c r="CP1966" s="99">
        <v>12331610.120239301</v>
      </c>
      <c r="CQ1966" s="99">
        <v>0</v>
      </c>
      <c r="CR1966" s="99">
        <v>0</v>
      </c>
      <c r="CS1966" s="99">
        <v>0</v>
      </c>
      <c r="CT1966" s="99">
        <v>0</v>
      </c>
      <c r="CU1966" s="98">
        <v>27755.840035083998</v>
      </c>
      <c r="CV1966" s="98">
        <v>38906.014363365</v>
      </c>
    </row>
    <row r="1967" spans="1:100" x14ac:dyDescent="0.2">
      <c r="A1967" s="98" t="s">
        <v>187</v>
      </c>
      <c r="B1967" s="100">
        <v>39692</v>
      </c>
      <c r="C1967" s="99">
        <v>70310.638673782305</v>
      </c>
      <c r="D1967" s="99">
        <v>0</v>
      </c>
      <c r="E1967" s="99">
        <v>21765.9015569687</v>
      </c>
      <c r="F1967" s="99">
        <v>15830.515094161001</v>
      </c>
      <c r="G1967" s="99">
        <v>1283.05418846011</v>
      </c>
      <c r="H1967" s="99">
        <v>340.08253971859801</v>
      </c>
      <c r="I1967" s="99">
        <v>0</v>
      </c>
      <c r="J1967" s="99">
        <v>39092.308511734002</v>
      </c>
      <c r="K1967" s="99">
        <v>4125.5136309266099</v>
      </c>
      <c r="L1967" s="99">
        <v>15222.564763546001</v>
      </c>
      <c r="M1967" s="99">
        <v>38257.794023513801</v>
      </c>
      <c r="N1967" s="99">
        <v>7756.11281204224</v>
      </c>
      <c r="O1967" s="99">
        <v>28716.025322675701</v>
      </c>
      <c r="P1967" s="99">
        <v>0</v>
      </c>
      <c r="Q1967" s="99">
        <v>4343.3879482746097</v>
      </c>
      <c r="R1967" s="99">
        <v>1272.31377129257</v>
      </c>
      <c r="S1967" s="99">
        <v>0</v>
      </c>
      <c r="T1967" s="99">
        <v>411.690265815705</v>
      </c>
      <c r="U1967" s="99">
        <v>43211.220664977998</v>
      </c>
      <c r="V1967" s="99">
        <v>3918382.3460998498</v>
      </c>
      <c r="W1967" s="99">
        <v>12.0797272119671</v>
      </c>
      <c r="X1967" s="99">
        <v>1796476.7436370901</v>
      </c>
      <c r="Y1967" s="99">
        <v>1147671.23776245</v>
      </c>
      <c r="Z1967" s="99">
        <v>217674.528190613</v>
      </c>
      <c r="AA1967" s="99">
        <v>47185.350420474999</v>
      </c>
      <c r="AB1967" s="99">
        <v>0</v>
      </c>
      <c r="AC1967" s="99">
        <v>13675978.384399399</v>
      </c>
      <c r="AD1967" s="99">
        <v>572704.15953826904</v>
      </c>
      <c r="AE1967" s="99">
        <v>703014.45511627197</v>
      </c>
      <c r="AF1967" s="99">
        <v>2018942.7738647501</v>
      </c>
      <c r="AG1967" s="99">
        <v>1037438.14718628</v>
      </c>
      <c r="AH1967" s="99">
        <v>1448403.36062622</v>
      </c>
      <c r="AI1967" s="99">
        <v>0</v>
      </c>
      <c r="AJ1967" s="99">
        <v>494117.326824188</v>
      </c>
      <c r="AK1967" s="99">
        <v>202691.647331238</v>
      </c>
      <c r="AL1967" s="99">
        <v>0</v>
      </c>
      <c r="AM1967" s="99">
        <v>62467.1210608482</v>
      </c>
      <c r="AN1967" s="99">
        <v>14253364.676757799</v>
      </c>
      <c r="AO1967" s="99">
        <v>33390893.447997998</v>
      </c>
      <c r="AP1967" s="99">
        <v>164.32845056243201</v>
      </c>
      <c r="AQ1967" s="99">
        <v>13886057.2431641</v>
      </c>
      <c r="AR1967" s="99">
        <v>8699043.3919677697</v>
      </c>
      <c r="AS1967" s="99">
        <v>1628364.5357818599</v>
      </c>
      <c r="AT1967" s="99">
        <v>341022.205833435</v>
      </c>
      <c r="AU1967" s="99">
        <v>0</v>
      </c>
      <c r="AV1967" s="99">
        <v>35891754.0625</v>
      </c>
      <c r="AW1967" s="99">
        <v>1593011.41810608</v>
      </c>
      <c r="AX1967" s="99">
        <v>6241423.4689941397</v>
      </c>
      <c r="AY1967" s="99">
        <v>16996807.060546901</v>
      </c>
      <c r="AZ1967" s="99">
        <v>7930806.2431640597</v>
      </c>
      <c r="BA1967" s="99">
        <v>12039449.599975601</v>
      </c>
      <c r="BB1967" s="99">
        <v>0</v>
      </c>
      <c r="BC1967" s="99">
        <v>3909246.3580017099</v>
      </c>
      <c r="BD1967" s="99">
        <v>1501748.72862244</v>
      </c>
      <c r="BE1967" s="99">
        <v>0</v>
      </c>
      <c r="BF1967" s="99">
        <v>473234.06190109299</v>
      </c>
      <c r="BG1967" s="99">
        <v>37408460.844238304</v>
      </c>
      <c r="BH1967" s="99">
        <v>7736656.4511718797</v>
      </c>
      <c r="BI1967" s="99">
        <v>29.861190802883399</v>
      </c>
      <c r="BJ1967" s="99">
        <v>4466449.7647705097</v>
      </c>
      <c r="BK1967" s="99">
        <v>3131565.2108764602</v>
      </c>
      <c r="BL1967" s="99">
        <v>0</v>
      </c>
      <c r="BM1967" s="99">
        <v>0</v>
      </c>
      <c r="BN1967" s="99">
        <v>0</v>
      </c>
      <c r="BO1967" s="99">
        <v>0</v>
      </c>
      <c r="BP1967" s="99">
        <v>0</v>
      </c>
      <c r="BQ1967" s="99">
        <v>0</v>
      </c>
      <c r="BR1967" s="99">
        <v>5118330.6754760696</v>
      </c>
      <c r="BS1967" s="99">
        <v>2836601.6680908198</v>
      </c>
      <c r="BT1967" s="99">
        <v>2344015.4235839802</v>
      </c>
      <c r="BU1967" s="99">
        <v>0</v>
      </c>
      <c r="BV1967" s="99">
        <v>1918312.8864593499</v>
      </c>
      <c r="BW1967" s="99">
        <v>174502.00488090501</v>
      </c>
      <c r="BX1967" s="99">
        <v>0</v>
      </c>
      <c r="BY1967" s="99">
        <v>0</v>
      </c>
      <c r="BZ1967" s="99">
        <v>0</v>
      </c>
      <c r="CA1967" s="99">
        <v>92096.080458641096</v>
      </c>
      <c r="CB1967" s="99">
        <v>5699450.0190429697</v>
      </c>
      <c r="CC1967" s="99">
        <v>47036318.739746101</v>
      </c>
      <c r="CD1967" s="99">
        <v>12189211.786865201</v>
      </c>
      <c r="CE1967" s="99">
        <v>1619.0152865350201</v>
      </c>
      <c r="CF1967" s="99">
        <v>265397.81649780303</v>
      </c>
      <c r="CG1967" s="99">
        <v>1976930.6882019001</v>
      </c>
      <c r="CH1967" s="99">
        <v>0</v>
      </c>
      <c r="CI1967" s="99">
        <v>93706.038904190107</v>
      </c>
      <c r="CJ1967" s="99">
        <v>5965806.65161133</v>
      </c>
      <c r="CK1967" s="99">
        <v>49110372.153808601</v>
      </c>
      <c r="CL1967" s="99">
        <v>12362355.083740201</v>
      </c>
      <c r="CM1967" s="188">
        <v>136731.35945510899</v>
      </c>
      <c r="CN1967" s="188">
        <v>20187175.715820301</v>
      </c>
      <c r="CO1967" s="188">
        <v>86372444.297851607</v>
      </c>
      <c r="CP1967" s="99">
        <v>12362355.083740201</v>
      </c>
      <c r="CQ1967" s="99">
        <v>0</v>
      </c>
      <c r="CR1967" s="99">
        <v>0</v>
      </c>
      <c r="CS1967" s="99">
        <v>0</v>
      </c>
      <c r="CT1967" s="99">
        <v>0</v>
      </c>
      <c r="CU1967" s="98">
        <v>26209.947514579999</v>
      </c>
      <c r="CV1967" s="98">
        <v>40107.00529021</v>
      </c>
    </row>
    <row r="1968" spans="1:100" x14ac:dyDescent="0.2">
      <c r="A1968" s="98" t="s">
        <v>187</v>
      </c>
      <c r="B1968" s="100">
        <v>39783</v>
      </c>
      <c r="C1968" s="99">
        <v>70583.827965736404</v>
      </c>
      <c r="D1968" s="99">
        <v>0</v>
      </c>
      <c r="E1968" s="99">
        <v>20963.851919889501</v>
      </c>
      <c r="F1968" s="99">
        <v>15352.5834671259</v>
      </c>
      <c r="G1968" s="99">
        <v>1388.9650254994599</v>
      </c>
      <c r="H1968" s="99">
        <v>297.71851617470401</v>
      </c>
      <c r="I1968" s="99">
        <v>0</v>
      </c>
      <c r="J1968" s="99">
        <v>39898.398468971303</v>
      </c>
      <c r="K1968" s="99">
        <v>3439.2426789104902</v>
      </c>
      <c r="L1968" s="99">
        <v>14768.4455766678</v>
      </c>
      <c r="M1968" s="99">
        <v>37947.931049346902</v>
      </c>
      <c r="N1968" s="99">
        <v>7746.4110134244002</v>
      </c>
      <c r="O1968" s="99">
        <v>28679.935579538302</v>
      </c>
      <c r="P1968" s="99">
        <v>0</v>
      </c>
      <c r="Q1968" s="99">
        <v>4327.9172291755704</v>
      </c>
      <c r="R1968" s="99">
        <v>1326.12035381794</v>
      </c>
      <c r="S1968" s="99">
        <v>0</v>
      </c>
      <c r="T1968" s="99">
        <v>399.52447186037898</v>
      </c>
      <c r="U1968" s="99">
        <v>43407.142851352699</v>
      </c>
      <c r="V1968" s="99">
        <v>3928338.0567016602</v>
      </c>
      <c r="W1968" s="99">
        <v>55.383766127750299</v>
      </c>
      <c r="X1968" s="99">
        <v>1723175.1820831301</v>
      </c>
      <c r="Y1968" s="99">
        <v>1114467.1060790999</v>
      </c>
      <c r="Z1968" s="99">
        <v>228911.78738975499</v>
      </c>
      <c r="AA1968" s="99">
        <v>38929.868741512299</v>
      </c>
      <c r="AB1968" s="99">
        <v>0</v>
      </c>
      <c r="AC1968" s="99">
        <v>13864742.520507799</v>
      </c>
      <c r="AD1968" s="99">
        <v>453940.36289596598</v>
      </c>
      <c r="AE1968" s="99">
        <v>677745.74128723098</v>
      </c>
      <c r="AF1968" s="99">
        <v>2000661.88110352</v>
      </c>
      <c r="AG1968" s="99">
        <v>1021461.52545166</v>
      </c>
      <c r="AH1968" s="99">
        <v>1450204.6140747101</v>
      </c>
      <c r="AI1968" s="99">
        <v>0</v>
      </c>
      <c r="AJ1968" s="99">
        <v>489077.95267486601</v>
      </c>
      <c r="AK1968" s="99">
        <v>205649.21572685201</v>
      </c>
      <c r="AL1968" s="99">
        <v>0</v>
      </c>
      <c r="AM1968" s="99">
        <v>61498.369007587396</v>
      </c>
      <c r="AN1968" s="99">
        <v>14318070.331176801</v>
      </c>
      <c r="AO1968" s="99">
        <v>33755745.5302734</v>
      </c>
      <c r="AP1968" s="99">
        <v>825.23001783341203</v>
      </c>
      <c r="AQ1968" s="99">
        <v>13299096.158813501</v>
      </c>
      <c r="AR1968" s="99">
        <v>8407786.8370361291</v>
      </c>
      <c r="AS1968" s="99">
        <v>1715556.03007507</v>
      </c>
      <c r="AT1968" s="99">
        <v>286812.82077407802</v>
      </c>
      <c r="AU1968" s="99">
        <v>0</v>
      </c>
      <c r="AV1968" s="99">
        <v>36608263.754394501</v>
      </c>
      <c r="AW1968" s="99">
        <v>1275427.0130920401</v>
      </c>
      <c r="AX1968" s="99">
        <v>6057182.9974365197</v>
      </c>
      <c r="AY1968" s="99">
        <v>16972849.072021499</v>
      </c>
      <c r="AZ1968" s="99">
        <v>7854490.8070678702</v>
      </c>
      <c r="BA1968" s="99">
        <v>12169219.860595699</v>
      </c>
      <c r="BB1968" s="99">
        <v>0</v>
      </c>
      <c r="BC1968" s="99">
        <v>3880973.93322754</v>
      </c>
      <c r="BD1968" s="99">
        <v>1528379.4880371101</v>
      </c>
      <c r="BE1968" s="99">
        <v>0</v>
      </c>
      <c r="BF1968" s="99">
        <v>469034.08944702102</v>
      </c>
      <c r="BG1968" s="99">
        <v>38101672.232910201</v>
      </c>
      <c r="BH1968" s="99">
        <v>7935262.24853516</v>
      </c>
      <c r="BI1968" s="99">
        <v>84.684287243522704</v>
      </c>
      <c r="BJ1968" s="99">
        <v>4325958.2076415997</v>
      </c>
      <c r="BK1968" s="99">
        <v>3045526.8659362802</v>
      </c>
      <c r="BL1968" s="99">
        <v>0</v>
      </c>
      <c r="BM1968" s="99">
        <v>0</v>
      </c>
      <c r="BN1968" s="99">
        <v>0</v>
      </c>
      <c r="BO1968" s="99">
        <v>0</v>
      </c>
      <c r="BP1968" s="99">
        <v>0</v>
      </c>
      <c r="BQ1968" s="99">
        <v>0</v>
      </c>
      <c r="BR1968" s="99">
        <v>5141101.3364868201</v>
      </c>
      <c r="BS1968" s="99">
        <v>2807641.2384643601</v>
      </c>
      <c r="BT1968" s="99">
        <v>2367466.6796264602</v>
      </c>
      <c r="BU1968" s="99">
        <v>0</v>
      </c>
      <c r="BV1968" s="99">
        <v>1928913.30027771</v>
      </c>
      <c r="BW1968" s="99">
        <v>178573.46611404399</v>
      </c>
      <c r="BX1968" s="99">
        <v>0</v>
      </c>
      <c r="BY1968" s="99">
        <v>0</v>
      </c>
      <c r="BZ1968" s="99">
        <v>0</v>
      </c>
      <c r="CA1968" s="99">
        <v>91433.777180671706</v>
      </c>
      <c r="CB1968" s="99">
        <v>5637336.1820068397</v>
      </c>
      <c r="CC1968" s="99">
        <v>47005528.518554702</v>
      </c>
      <c r="CD1968" s="99">
        <v>12262901.7941895</v>
      </c>
      <c r="CE1968" s="99">
        <v>1678.75543859601</v>
      </c>
      <c r="CF1968" s="99">
        <v>267264.71596908598</v>
      </c>
      <c r="CG1968" s="99">
        <v>1999262.9173431401</v>
      </c>
      <c r="CH1968" s="99">
        <v>0</v>
      </c>
      <c r="CI1968" s="99">
        <v>93124.3054046631</v>
      </c>
      <c r="CJ1968" s="99">
        <v>5907174.0410156297</v>
      </c>
      <c r="CK1968" s="99">
        <v>48952572.422363304</v>
      </c>
      <c r="CL1968" s="99">
        <v>12442055.5239258</v>
      </c>
      <c r="CM1968" s="188">
        <v>136299.39448928801</v>
      </c>
      <c r="CN1968" s="188">
        <v>20242590.311035201</v>
      </c>
      <c r="CO1968" s="188">
        <v>87045989.577148393</v>
      </c>
      <c r="CP1968" s="99">
        <v>12442055.5239258</v>
      </c>
      <c r="CQ1968" s="99">
        <v>0</v>
      </c>
      <c r="CR1968" s="99">
        <v>0</v>
      </c>
      <c r="CS1968" s="99">
        <v>0</v>
      </c>
      <c r="CT1968" s="99">
        <v>0</v>
      </c>
      <c r="CU1968" s="98">
        <v>24742.906486766999</v>
      </c>
      <c r="CV1968" s="98">
        <v>41058.142926428001</v>
      </c>
    </row>
    <row r="1969" spans="1:100" x14ac:dyDescent="0.2">
      <c r="A1969" s="98" t="s">
        <v>187</v>
      </c>
      <c r="B1969" s="100">
        <v>39873</v>
      </c>
      <c r="C1969" s="99">
        <v>71517.520712852507</v>
      </c>
      <c r="D1969" s="99">
        <v>0</v>
      </c>
      <c r="E1969" s="99">
        <v>20368.6255061626</v>
      </c>
      <c r="F1969" s="99">
        <v>14924.8565382957</v>
      </c>
      <c r="G1969" s="99">
        <v>1438.4813105613</v>
      </c>
      <c r="H1969" s="99">
        <v>232.43178230896601</v>
      </c>
      <c r="I1969" s="99">
        <v>0</v>
      </c>
      <c r="J1969" s="99">
        <v>40941.752610683398</v>
      </c>
      <c r="K1969" s="99">
        <v>2782.4433709383002</v>
      </c>
      <c r="L1969" s="99">
        <v>14491.870479106899</v>
      </c>
      <c r="M1969" s="99">
        <v>38232.707134246797</v>
      </c>
      <c r="N1969" s="99">
        <v>7690.6898358464196</v>
      </c>
      <c r="O1969" s="99">
        <v>29147.205141782801</v>
      </c>
      <c r="P1969" s="99">
        <v>0</v>
      </c>
      <c r="Q1969" s="99">
        <v>4333.81608653069</v>
      </c>
      <c r="R1969" s="99">
        <v>1327.66867034137</v>
      </c>
      <c r="S1969" s="99">
        <v>0</v>
      </c>
      <c r="T1969" s="99">
        <v>385.215541623533</v>
      </c>
      <c r="U1969" s="99">
        <v>43714.537872314497</v>
      </c>
      <c r="V1969" s="99">
        <v>3875679.7877502399</v>
      </c>
      <c r="W1969" s="99">
        <v>31.6576737039723</v>
      </c>
      <c r="X1969" s="99">
        <v>1671628.0692291299</v>
      </c>
      <c r="Y1969" s="99">
        <v>1081024.1302490199</v>
      </c>
      <c r="Z1969" s="99">
        <v>232910.52413559001</v>
      </c>
      <c r="AA1969" s="99">
        <v>31233.055234909101</v>
      </c>
      <c r="AB1969" s="99">
        <v>0</v>
      </c>
      <c r="AC1969" s="99">
        <v>14120045.2536621</v>
      </c>
      <c r="AD1969" s="99">
        <v>349855.96177291899</v>
      </c>
      <c r="AE1969" s="99">
        <v>659339.67718505894</v>
      </c>
      <c r="AF1969" s="99">
        <v>1983888.7284545901</v>
      </c>
      <c r="AG1969" s="99">
        <v>998827.90023803699</v>
      </c>
      <c r="AH1969" s="99">
        <v>1463358.3135376</v>
      </c>
      <c r="AI1969" s="99">
        <v>0</v>
      </c>
      <c r="AJ1969" s="99">
        <v>478966.09058380098</v>
      </c>
      <c r="AK1969" s="99">
        <v>204440.308734894</v>
      </c>
      <c r="AL1969" s="99">
        <v>0</v>
      </c>
      <c r="AM1969" s="99">
        <v>60023.976325035102</v>
      </c>
      <c r="AN1969" s="99">
        <v>14466437.1867676</v>
      </c>
      <c r="AO1969" s="99">
        <v>33493498.263671901</v>
      </c>
      <c r="AP1969" s="99">
        <v>439.15596312284498</v>
      </c>
      <c r="AQ1969" s="99">
        <v>12866811.53125</v>
      </c>
      <c r="AR1969" s="99">
        <v>8120190.9323120099</v>
      </c>
      <c r="AS1969" s="99">
        <v>1751477.9620971701</v>
      </c>
      <c r="AT1969" s="99">
        <v>230997.64059448201</v>
      </c>
      <c r="AU1969" s="99">
        <v>0</v>
      </c>
      <c r="AV1969" s="99">
        <v>37716220.461425804</v>
      </c>
      <c r="AW1969" s="99">
        <v>996982.87602233898</v>
      </c>
      <c r="AX1969" s="99">
        <v>5927708.5578002902</v>
      </c>
      <c r="AY1969" s="99">
        <v>16926031.329345699</v>
      </c>
      <c r="AZ1969" s="99">
        <v>7680858.8128051804</v>
      </c>
      <c r="BA1969" s="99">
        <v>12336047.3552246</v>
      </c>
      <c r="BB1969" s="99">
        <v>0</v>
      </c>
      <c r="BC1969" s="99">
        <v>3823043.30535889</v>
      </c>
      <c r="BD1969" s="99">
        <v>1521927.42468262</v>
      </c>
      <c r="BE1969" s="99">
        <v>0</v>
      </c>
      <c r="BF1969" s="99">
        <v>459544.96117782599</v>
      </c>
      <c r="BG1969" s="99">
        <v>38678158.9453125</v>
      </c>
      <c r="BH1969" s="99">
        <v>7933089.5869751005</v>
      </c>
      <c r="BI1969" s="99">
        <v>35.4399839947</v>
      </c>
      <c r="BJ1969" s="99">
        <v>4221178.6079711895</v>
      </c>
      <c r="BK1969" s="99">
        <v>2943479.8769531301</v>
      </c>
      <c r="BL1969" s="99">
        <v>0</v>
      </c>
      <c r="BM1969" s="99">
        <v>0</v>
      </c>
      <c r="BN1969" s="99">
        <v>0</v>
      </c>
      <c r="BO1969" s="99">
        <v>0</v>
      </c>
      <c r="BP1969" s="99">
        <v>0</v>
      </c>
      <c r="BQ1969" s="99">
        <v>0</v>
      </c>
      <c r="BR1969" s="99">
        <v>5079830.3905029297</v>
      </c>
      <c r="BS1969" s="99">
        <v>2731523.1913452102</v>
      </c>
      <c r="BT1969" s="99">
        <v>2400452.4298706101</v>
      </c>
      <c r="BU1969" s="99">
        <v>0</v>
      </c>
      <c r="BV1969" s="99">
        <v>1911513.3983459501</v>
      </c>
      <c r="BW1969" s="99">
        <v>177845.052640915</v>
      </c>
      <c r="BX1969" s="99">
        <v>0</v>
      </c>
      <c r="BY1969" s="99">
        <v>0</v>
      </c>
      <c r="BZ1969" s="99">
        <v>0</v>
      </c>
      <c r="CA1969" s="99">
        <v>91899.919844627395</v>
      </c>
      <c r="CB1969" s="99">
        <v>5591406.2493896503</v>
      </c>
      <c r="CC1969" s="99">
        <v>46804752.030761696</v>
      </c>
      <c r="CD1969" s="99">
        <v>12160759.123779301</v>
      </c>
      <c r="CE1969" s="99">
        <v>1675.2374420315</v>
      </c>
      <c r="CF1969" s="99">
        <v>264301.70243072498</v>
      </c>
      <c r="CG1969" s="99">
        <v>1980688.2518768299</v>
      </c>
      <c r="CH1969" s="99">
        <v>0</v>
      </c>
      <c r="CI1969" s="99">
        <v>93573.054884910598</v>
      </c>
      <c r="CJ1969" s="99">
        <v>5857415.3285522498</v>
      </c>
      <c r="CK1969" s="99">
        <v>48741527.528320298</v>
      </c>
      <c r="CL1969" s="99">
        <v>12338497.540283199</v>
      </c>
      <c r="CM1969" s="188">
        <v>137011.53157615699</v>
      </c>
      <c r="CN1969" s="188">
        <v>20332234.5234375</v>
      </c>
      <c r="CO1969" s="188">
        <v>87474144.082031295</v>
      </c>
      <c r="CP1969" s="99">
        <v>12338497.540283199</v>
      </c>
      <c r="CQ1969" s="99">
        <v>0</v>
      </c>
      <c r="CR1969" s="99">
        <v>0</v>
      </c>
      <c r="CS1969" s="99">
        <v>0</v>
      </c>
      <c r="CT1969" s="99">
        <v>0</v>
      </c>
      <c r="CU1969" s="98">
        <v>23377.825396044998</v>
      </c>
      <c r="CV1969" s="98">
        <v>42135.470449066997</v>
      </c>
    </row>
    <row r="1970" spans="1:100" x14ac:dyDescent="0.2">
      <c r="A1970" s="98" t="s">
        <v>187</v>
      </c>
      <c r="B1970" s="100">
        <v>39965</v>
      </c>
      <c r="C1970" s="99">
        <v>72692.645823478699</v>
      </c>
      <c r="D1970" s="99">
        <v>0</v>
      </c>
      <c r="E1970" s="99">
        <v>19627.187189340599</v>
      </c>
      <c r="F1970" s="99">
        <v>14519.142822980901</v>
      </c>
      <c r="G1970" s="99">
        <v>1509.8365726769</v>
      </c>
      <c r="H1970" s="99">
        <v>194.36522703431501</v>
      </c>
      <c r="I1970" s="99">
        <v>0</v>
      </c>
      <c r="J1970" s="99">
        <v>41864.676024437002</v>
      </c>
      <c r="K1970" s="99">
        <v>2225.2933363914499</v>
      </c>
      <c r="L1970" s="99">
        <v>14549.935811758</v>
      </c>
      <c r="M1970" s="99">
        <v>38309.864978313402</v>
      </c>
      <c r="N1970" s="99">
        <v>7607.59705287218</v>
      </c>
      <c r="O1970" s="99">
        <v>29660.920531511299</v>
      </c>
      <c r="P1970" s="99">
        <v>0</v>
      </c>
      <c r="Q1970" s="99">
        <v>4344.1931937336904</v>
      </c>
      <c r="R1970" s="99">
        <v>1359.20436058939</v>
      </c>
      <c r="S1970" s="99">
        <v>0</v>
      </c>
      <c r="T1970" s="99">
        <v>385.28171751648199</v>
      </c>
      <c r="U1970" s="99">
        <v>44024.491546154</v>
      </c>
      <c r="V1970" s="99">
        <v>3981160.4564819299</v>
      </c>
      <c r="W1970" s="99">
        <v>52.348089043982299</v>
      </c>
      <c r="X1970" s="99">
        <v>1607952.84803772</v>
      </c>
      <c r="Y1970" s="99">
        <v>1042767.7740097</v>
      </c>
      <c r="Z1970" s="99">
        <v>241016.14617729199</v>
      </c>
      <c r="AA1970" s="99">
        <v>26004.757009744601</v>
      </c>
      <c r="AB1970" s="99">
        <v>0</v>
      </c>
      <c r="AC1970" s="99">
        <v>14351686.9522705</v>
      </c>
      <c r="AD1970" s="99">
        <v>269739.375858307</v>
      </c>
      <c r="AE1970" s="99">
        <v>659425.72114563</v>
      </c>
      <c r="AF1970" s="99">
        <v>1984580.6163330099</v>
      </c>
      <c r="AG1970" s="99">
        <v>984303.58760833705</v>
      </c>
      <c r="AH1970" s="99">
        <v>1471417.83982849</v>
      </c>
      <c r="AI1970" s="99">
        <v>0</v>
      </c>
      <c r="AJ1970" s="99">
        <v>484016.00535965001</v>
      </c>
      <c r="AK1970" s="99">
        <v>207598.74735450701</v>
      </c>
      <c r="AL1970" s="99">
        <v>0</v>
      </c>
      <c r="AM1970" s="99">
        <v>58490.517695426897</v>
      </c>
      <c r="AN1970" s="99">
        <v>14585224.2189941</v>
      </c>
      <c r="AO1970" s="99">
        <v>34707658.245117202</v>
      </c>
      <c r="AP1970" s="99">
        <v>736.02215546369598</v>
      </c>
      <c r="AQ1970" s="99">
        <v>12440450.168457</v>
      </c>
      <c r="AR1970" s="99">
        <v>7880630.7966308603</v>
      </c>
      <c r="AS1970" s="99">
        <v>1817428.08676147</v>
      </c>
      <c r="AT1970" s="99">
        <v>192483.01522827099</v>
      </c>
      <c r="AU1970" s="99">
        <v>0</v>
      </c>
      <c r="AV1970" s="99">
        <v>38632867.581542999</v>
      </c>
      <c r="AW1970" s="99">
        <v>773325.43423461902</v>
      </c>
      <c r="AX1970" s="99">
        <v>5958598.80651855</v>
      </c>
      <c r="AY1970" s="99">
        <v>17081988.193603501</v>
      </c>
      <c r="AZ1970" s="99">
        <v>7598381.6931152297</v>
      </c>
      <c r="BA1970" s="99">
        <v>12520166.721191401</v>
      </c>
      <c r="BB1970" s="99">
        <v>0</v>
      </c>
      <c r="BC1970" s="99">
        <v>3903988.640625</v>
      </c>
      <c r="BD1970" s="99">
        <v>1549745.9104003899</v>
      </c>
      <c r="BE1970" s="99">
        <v>0</v>
      </c>
      <c r="BF1970" s="99">
        <v>453556.64649581898</v>
      </c>
      <c r="BG1970" s="99">
        <v>39333043.039550804</v>
      </c>
      <c r="BH1970" s="99">
        <v>8133524.65124512</v>
      </c>
      <c r="BI1970" s="99">
        <v>34.404325899668002</v>
      </c>
      <c r="BJ1970" s="99">
        <v>4096551.3733520498</v>
      </c>
      <c r="BK1970" s="99">
        <v>2873114.0387268099</v>
      </c>
      <c r="BL1970" s="99">
        <v>0</v>
      </c>
      <c r="BM1970" s="99">
        <v>0</v>
      </c>
      <c r="BN1970" s="99">
        <v>0</v>
      </c>
      <c r="BO1970" s="99">
        <v>0</v>
      </c>
      <c r="BP1970" s="99">
        <v>0</v>
      </c>
      <c r="BQ1970" s="99">
        <v>0</v>
      </c>
      <c r="BR1970" s="99">
        <v>5174411.4132080097</v>
      </c>
      <c r="BS1970" s="99">
        <v>2712104.6687316899</v>
      </c>
      <c r="BT1970" s="99">
        <v>2435777.5769958501</v>
      </c>
      <c r="BU1970" s="99">
        <v>0</v>
      </c>
      <c r="BV1970" s="99">
        <v>1942552.90034485</v>
      </c>
      <c r="BW1970" s="99">
        <v>181311.42908859299</v>
      </c>
      <c r="BX1970" s="99">
        <v>0</v>
      </c>
      <c r="BY1970" s="99">
        <v>0</v>
      </c>
      <c r="BZ1970" s="99">
        <v>0</v>
      </c>
      <c r="CA1970" s="99">
        <v>92389.645271301299</v>
      </c>
      <c r="CB1970" s="99">
        <v>5580382.5495605497</v>
      </c>
      <c r="CC1970" s="99">
        <v>46964540.019042999</v>
      </c>
      <c r="CD1970" s="99">
        <v>12238322.7453613</v>
      </c>
      <c r="CE1970" s="99">
        <v>1707.81150653958</v>
      </c>
      <c r="CF1970" s="99">
        <v>266849.49280166603</v>
      </c>
      <c r="CG1970" s="99">
        <v>2007261.9663543699</v>
      </c>
      <c r="CH1970" s="99">
        <v>0</v>
      </c>
      <c r="CI1970" s="99">
        <v>94094.588170051604</v>
      </c>
      <c r="CJ1970" s="99">
        <v>5847460.6092529297</v>
      </c>
      <c r="CK1970" s="99">
        <v>49033340.351074196</v>
      </c>
      <c r="CL1970" s="99">
        <v>12420698.9384766</v>
      </c>
      <c r="CM1970" s="188">
        <v>137840.378356934</v>
      </c>
      <c r="CN1970" s="188">
        <v>20455197.212158199</v>
      </c>
      <c r="CO1970" s="188">
        <v>88292897.581054702</v>
      </c>
      <c r="CP1970" s="99">
        <v>12420698.9384766</v>
      </c>
      <c r="CQ1970" s="99">
        <v>0</v>
      </c>
      <c r="CR1970" s="99">
        <v>0</v>
      </c>
      <c r="CS1970" s="99">
        <v>0</v>
      </c>
      <c r="CT1970" s="99">
        <v>0</v>
      </c>
      <c r="CU1970" s="98">
        <v>22020.306628513001</v>
      </c>
      <c r="CV1970" s="98">
        <v>43115.251987042997</v>
      </c>
    </row>
    <row r="1971" spans="1:100" x14ac:dyDescent="0.2">
      <c r="A1971" s="98" t="s">
        <v>187</v>
      </c>
      <c r="B1971" s="100">
        <v>40057</v>
      </c>
      <c r="C1971" s="99">
        <v>73987.556342124895</v>
      </c>
      <c r="D1971" s="99">
        <v>0</v>
      </c>
      <c r="E1971" s="99">
        <v>19004.307175874699</v>
      </c>
      <c r="F1971" s="99">
        <v>14214.8311890364</v>
      </c>
      <c r="G1971" s="99">
        <v>1650.2644044905901</v>
      </c>
      <c r="H1971" s="99">
        <v>130.86148513853601</v>
      </c>
      <c r="I1971" s="99">
        <v>0</v>
      </c>
      <c r="J1971" s="99">
        <v>42635.330732345603</v>
      </c>
      <c r="K1971" s="99">
        <v>1662.7575667798501</v>
      </c>
      <c r="L1971" s="99">
        <v>14100.7305189371</v>
      </c>
      <c r="M1971" s="99">
        <v>38387.880864143401</v>
      </c>
      <c r="N1971" s="99">
        <v>7566.6099596619597</v>
      </c>
      <c r="O1971" s="99">
        <v>30375.205981493</v>
      </c>
      <c r="P1971" s="99">
        <v>0</v>
      </c>
      <c r="Q1971" s="99">
        <v>4328.8486114740399</v>
      </c>
      <c r="R1971" s="99">
        <v>1429.0123690068699</v>
      </c>
      <c r="S1971" s="99">
        <v>0</v>
      </c>
      <c r="T1971" s="99">
        <v>408.065158355981</v>
      </c>
      <c r="U1971" s="99">
        <v>44324.685678482099</v>
      </c>
      <c r="V1971" s="99">
        <v>4028313.8323669401</v>
      </c>
      <c r="W1971" s="99">
        <v>56.2171397106722</v>
      </c>
      <c r="X1971" s="99">
        <v>1549660.55607605</v>
      </c>
      <c r="Y1971" s="99">
        <v>1022569.90906525</v>
      </c>
      <c r="Z1971" s="99">
        <v>247526.62516593901</v>
      </c>
      <c r="AA1971" s="99">
        <v>19120.038691997499</v>
      </c>
      <c r="AB1971" s="99">
        <v>0</v>
      </c>
      <c r="AC1971" s="99">
        <v>14604017.6090088</v>
      </c>
      <c r="AD1971" s="99">
        <v>194828.789051056</v>
      </c>
      <c r="AE1971" s="99">
        <v>640976.83928680397</v>
      </c>
      <c r="AF1971" s="99">
        <v>1982017.8575134301</v>
      </c>
      <c r="AG1971" s="99">
        <v>974515.31864166295</v>
      </c>
      <c r="AH1971" s="99">
        <v>1481904.7102966299</v>
      </c>
      <c r="AI1971" s="99">
        <v>0</v>
      </c>
      <c r="AJ1971" s="99">
        <v>480609.40932083101</v>
      </c>
      <c r="AK1971" s="99">
        <v>206454.36181640599</v>
      </c>
      <c r="AL1971" s="99">
        <v>0</v>
      </c>
      <c r="AM1971" s="99">
        <v>60313.601338863402</v>
      </c>
      <c r="AN1971" s="99">
        <v>14829736.3562012</v>
      </c>
      <c r="AO1971" s="99">
        <v>35326912.5947266</v>
      </c>
      <c r="AP1971" s="99">
        <v>797.53564311564003</v>
      </c>
      <c r="AQ1971" s="99">
        <v>12030464.340698199</v>
      </c>
      <c r="AR1971" s="99">
        <v>7767529.6318969699</v>
      </c>
      <c r="AS1971" s="99">
        <v>1886566.47662354</v>
      </c>
      <c r="AT1971" s="99">
        <v>139259.344402313</v>
      </c>
      <c r="AU1971" s="99">
        <v>0</v>
      </c>
      <c r="AV1971" s="99">
        <v>39539940.571777299</v>
      </c>
      <c r="AW1971" s="99">
        <v>560975.87571716297</v>
      </c>
      <c r="AX1971" s="99">
        <v>5820093.46130371</v>
      </c>
      <c r="AY1971" s="99">
        <v>17198992.854492199</v>
      </c>
      <c r="AZ1971" s="99">
        <v>7596347.3850707998</v>
      </c>
      <c r="BA1971" s="99">
        <v>12675483.150146499</v>
      </c>
      <c r="BB1971" s="99">
        <v>0</v>
      </c>
      <c r="BC1971" s="99">
        <v>3882431.9207458501</v>
      </c>
      <c r="BD1971" s="99">
        <v>1563875.4773559601</v>
      </c>
      <c r="BE1971" s="99">
        <v>0</v>
      </c>
      <c r="BF1971" s="99">
        <v>466233.91212844802</v>
      </c>
      <c r="BG1971" s="99">
        <v>40052788.231445298</v>
      </c>
      <c r="BH1971" s="99">
        <v>8298293.89343262</v>
      </c>
      <c r="BI1971" s="99">
        <v>48.145448112860301</v>
      </c>
      <c r="BJ1971" s="99">
        <v>4005314.27764893</v>
      </c>
      <c r="BK1971" s="99">
        <v>2836797.5473632799</v>
      </c>
      <c r="BL1971" s="99">
        <v>0</v>
      </c>
      <c r="BM1971" s="99">
        <v>0</v>
      </c>
      <c r="BN1971" s="99">
        <v>0</v>
      </c>
      <c r="BO1971" s="99">
        <v>0</v>
      </c>
      <c r="BP1971" s="99">
        <v>0</v>
      </c>
      <c r="BQ1971" s="99">
        <v>0</v>
      </c>
      <c r="BR1971" s="99">
        <v>5215579.1394653302</v>
      </c>
      <c r="BS1971" s="99">
        <v>2706510.7545471201</v>
      </c>
      <c r="BT1971" s="99">
        <v>2464730.9540405301</v>
      </c>
      <c r="BU1971" s="99">
        <v>0</v>
      </c>
      <c r="BV1971" s="99">
        <v>1935608.0845794701</v>
      </c>
      <c r="BW1971" s="99">
        <v>181541.04838562</v>
      </c>
      <c r="BX1971" s="99">
        <v>0</v>
      </c>
      <c r="BY1971" s="99">
        <v>0</v>
      </c>
      <c r="BZ1971" s="99">
        <v>0</v>
      </c>
      <c r="CA1971" s="99">
        <v>93008.522215843201</v>
      </c>
      <c r="CB1971" s="99">
        <v>5562427.9230346698</v>
      </c>
      <c r="CC1971" s="99">
        <v>47243941.775878899</v>
      </c>
      <c r="CD1971" s="99">
        <v>12283803.151001001</v>
      </c>
      <c r="CE1971" s="99">
        <v>1779.88030479848</v>
      </c>
      <c r="CF1971" s="99">
        <v>266920.58353042603</v>
      </c>
      <c r="CG1971" s="99">
        <v>2033356.0514221201</v>
      </c>
      <c r="CH1971" s="99">
        <v>0</v>
      </c>
      <c r="CI1971" s="99">
        <v>94782.084938049302</v>
      </c>
      <c r="CJ1971" s="99">
        <v>5829946.1489868201</v>
      </c>
      <c r="CK1971" s="99">
        <v>49202727.216308601</v>
      </c>
      <c r="CL1971" s="99">
        <v>12464350.560791001</v>
      </c>
      <c r="CM1971" s="188">
        <v>138810.28896904</v>
      </c>
      <c r="CN1971" s="188">
        <v>20662730.881103501</v>
      </c>
      <c r="CO1971" s="188">
        <v>89249346.1484375</v>
      </c>
      <c r="CP1971" s="99">
        <v>12464350.560791001</v>
      </c>
      <c r="CQ1971" s="99">
        <v>0</v>
      </c>
      <c r="CR1971" s="99">
        <v>0</v>
      </c>
      <c r="CS1971" s="99">
        <v>0</v>
      </c>
      <c r="CT1971" s="99">
        <v>0</v>
      </c>
      <c r="CU1971" s="98">
        <v>20783.217661465002</v>
      </c>
      <c r="CV1971" s="98">
        <v>43981.854679313001</v>
      </c>
    </row>
    <row r="1972" spans="1:100" x14ac:dyDescent="0.2">
      <c r="A1972" s="98" t="s">
        <v>187</v>
      </c>
      <c r="B1972" s="100">
        <v>40148</v>
      </c>
      <c r="C1972" s="99">
        <v>75228.037899017305</v>
      </c>
      <c r="D1972" s="99">
        <v>0</v>
      </c>
      <c r="E1972" s="99">
        <v>18403.843662261999</v>
      </c>
      <c r="F1972" s="99">
        <v>13908.046715498</v>
      </c>
      <c r="G1972" s="99">
        <v>1688.3004325330301</v>
      </c>
      <c r="H1972" s="99">
        <v>84.230776072479799</v>
      </c>
      <c r="I1972" s="99">
        <v>0</v>
      </c>
      <c r="J1972" s="99">
        <v>43580.348067283601</v>
      </c>
      <c r="K1972" s="99">
        <v>1194.8150425702299</v>
      </c>
      <c r="L1972" s="99">
        <v>13673.621596694</v>
      </c>
      <c r="M1972" s="99">
        <v>38345.593096733101</v>
      </c>
      <c r="N1972" s="99">
        <v>7497.8218600153896</v>
      </c>
      <c r="O1972" s="99">
        <v>31460.5113096237</v>
      </c>
      <c r="P1972" s="99">
        <v>0</v>
      </c>
      <c r="Q1972" s="99">
        <v>4292.5544910430899</v>
      </c>
      <c r="R1972" s="99">
        <v>1442.9547524601201</v>
      </c>
      <c r="S1972" s="99">
        <v>0</v>
      </c>
      <c r="T1972" s="99">
        <v>397.83903700485803</v>
      </c>
      <c r="U1972" s="99">
        <v>44825.8663711548</v>
      </c>
      <c r="V1972" s="99">
        <v>4081381.9547119099</v>
      </c>
      <c r="W1972" s="99">
        <v>26.655029285931999</v>
      </c>
      <c r="X1972" s="99">
        <v>1487343.1239471401</v>
      </c>
      <c r="Y1972" s="99">
        <v>987830.88073730504</v>
      </c>
      <c r="Z1972" s="99">
        <v>252801.81927490199</v>
      </c>
      <c r="AA1972" s="99">
        <v>11140.149868488301</v>
      </c>
      <c r="AB1972" s="99">
        <v>0</v>
      </c>
      <c r="AC1972" s="99">
        <v>14724318.572021499</v>
      </c>
      <c r="AD1972" s="99">
        <v>121752.25034427601</v>
      </c>
      <c r="AE1972" s="99">
        <v>620699.09918212902</v>
      </c>
      <c r="AF1972" s="99">
        <v>1968902.8935546901</v>
      </c>
      <c r="AG1972" s="99">
        <v>958293.71321868896</v>
      </c>
      <c r="AH1972" s="99">
        <v>1527416.70350647</v>
      </c>
      <c r="AI1972" s="99">
        <v>0</v>
      </c>
      <c r="AJ1972" s="99">
        <v>477377.26502227801</v>
      </c>
      <c r="AK1972" s="99">
        <v>205524.30115127601</v>
      </c>
      <c r="AL1972" s="99">
        <v>0</v>
      </c>
      <c r="AM1972" s="99">
        <v>58187.541621208198</v>
      </c>
      <c r="AN1972" s="99">
        <v>14832047.6479492</v>
      </c>
      <c r="AO1972" s="99">
        <v>36071781.346191399</v>
      </c>
      <c r="AP1972" s="99">
        <v>419.92072527855601</v>
      </c>
      <c r="AQ1972" s="99">
        <v>11671209.723632799</v>
      </c>
      <c r="AR1972" s="99">
        <v>7558400.0597534198</v>
      </c>
      <c r="AS1972" s="99">
        <v>1944854.0934905999</v>
      </c>
      <c r="AT1972" s="99">
        <v>82705.143225669904</v>
      </c>
      <c r="AU1972" s="99">
        <v>0</v>
      </c>
      <c r="AV1972" s="99">
        <v>40143507.458984397</v>
      </c>
      <c r="AW1972" s="99">
        <v>353009.12694549601</v>
      </c>
      <c r="AX1972" s="99">
        <v>5744645.1046142597</v>
      </c>
      <c r="AY1972" s="99">
        <v>17227612.134033199</v>
      </c>
      <c r="AZ1972" s="99">
        <v>7571507.6301269503</v>
      </c>
      <c r="BA1972" s="99">
        <v>13156198.0314941</v>
      </c>
      <c r="BB1972" s="99">
        <v>0</v>
      </c>
      <c r="BC1972" s="99">
        <v>3889408.71624756</v>
      </c>
      <c r="BD1972" s="99">
        <v>1567068.9922943099</v>
      </c>
      <c r="BE1972" s="99">
        <v>0</v>
      </c>
      <c r="BF1972" s="99">
        <v>456623.34041214001</v>
      </c>
      <c r="BG1972" s="99">
        <v>40631503.444824196</v>
      </c>
      <c r="BH1972" s="99">
        <v>8505595.58203125</v>
      </c>
      <c r="BI1972" s="99">
        <v>27.930685423780201</v>
      </c>
      <c r="BJ1972" s="99">
        <v>3930855.5818481399</v>
      </c>
      <c r="BK1972" s="99">
        <v>2796614.9420166002</v>
      </c>
      <c r="BL1972" s="99">
        <v>0</v>
      </c>
      <c r="BM1972" s="99">
        <v>0</v>
      </c>
      <c r="BN1972" s="99">
        <v>0</v>
      </c>
      <c r="BO1972" s="99">
        <v>0</v>
      </c>
      <c r="BP1972" s="99">
        <v>0</v>
      </c>
      <c r="BQ1972" s="99">
        <v>0</v>
      </c>
      <c r="BR1972" s="99">
        <v>5208060.6520996103</v>
      </c>
      <c r="BS1972" s="99">
        <v>2700813.3433532701</v>
      </c>
      <c r="BT1972" s="99">
        <v>2557958.34405518</v>
      </c>
      <c r="BU1972" s="99">
        <v>0</v>
      </c>
      <c r="BV1972" s="99">
        <v>1943335.76408386</v>
      </c>
      <c r="BW1972" s="99">
        <v>182216.63568306001</v>
      </c>
      <c r="BX1972" s="99">
        <v>0</v>
      </c>
      <c r="BY1972" s="99">
        <v>0</v>
      </c>
      <c r="BZ1972" s="99">
        <v>0</v>
      </c>
      <c r="CA1972" s="99">
        <v>93579.8167552948</v>
      </c>
      <c r="CB1972" s="99">
        <v>5542234.12780762</v>
      </c>
      <c r="CC1972" s="99">
        <v>47426368.2333984</v>
      </c>
      <c r="CD1972" s="99">
        <v>12438879.932251001</v>
      </c>
      <c r="CE1972" s="99">
        <v>1769.7997029721701</v>
      </c>
      <c r="CF1972" s="99">
        <v>263608.39804077102</v>
      </c>
      <c r="CG1972" s="99">
        <v>2024254.2947845501</v>
      </c>
      <c r="CH1972" s="99">
        <v>0</v>
      </c>
      <c r="CI1972" s="99">
        <v>95362.545153617903</v>
      </c>
      <c r="CJ1972" s="99">
        <v>5803696.4986572303</v>
      </c>
      <c r="CK1972" s="99">
        <v>49529012.329589799</v>
      </c>
      <c r="CL1972" s="99">
        <v>12622218.8873291</v>
      </c>
      <c r="CM1972" s="188">
        <v>139963.71069526699</v>
      </c>
      <c r="CN1972" s="188">
        <v>20651807.510742199</v>
      </c>
      <c r="CO1972" s="188">
        <v>90132787.325195298</v>
      </c>
      <c r="CP1972" s="99">
        <v>12622218.8873291</v>
      </c>
      <c r="CQ1972" s="99">
        <v>0</v>
      </c>
      <c r="CR1972" s="99">
        <v>0</v>
      </c>
      <c r="CS1972" s="99">
        <v>0</v>
      </c>
      <c r="CT1972" s="99">
        <v>0</v>
      </c>
      <c r="CU1972" s="98">
        <v>19734.731898474001</v>
      </c>
      <c r="CV1972" s="98">
        <v>45013.191830303003</v>
      </c>
    </row>
    <row r="1973" spans="1:100" x14ac:dyDescent="0.2">
      <c r="A1973" s="98" t="s">
        <v>187</v>
      </c>
      <c r="B1973" s="100">
        <v>40238</v>
      </c>
      <c r="C1973" s="99">
        <v>75637.203644752502</v>
      </c>
      <c r="D1973" s="99">
        <v>0</v>
      </c>
      <c r="E1973" s="99">
        <v>17726.715641021699</v>
      </c>
      <c r="F1973" s="99">
        <v>13697.9176809788</v>
      </c>
      <c r="G1973" s="99">
        <v>1753.5104010403199</v>
      </c>
      <c r="H1973" s="99">
        <v>0</v>
      </c>
      <c r="I1973" s="99">
        <v>0</v>
      </c>
      <c r="J1973" s="99">
        <v>44278.284942626997</v>
      </c>
      <c r="K1973" s="99">
        <v>896.99298303574301</v>
      </c>
      <c r="L1973" s="99">
        <v>13763.631740689299</v>
      </c>
      <c r="M1973" s="99">
        <v>38292.030045986197</v>
      </c>
      <c r="N1973" s="99">
        <v>7488.7915390133903</v>
      </c>
      <c r="O1973" s="99">
        <v>31385.713277816802</v>
      </c>
      <c r="P1973" s="99">
        <v>0</v>
      </c>
      <c r="Q1973" s="99">
        <v>4239.9947535395604</v>
      </c>
      <c r="R1973" s="99">
        <v>1444.72762620449</v>
      </c>
      <c r="S1973" s="99">
        <v>0</v>
      </c>
      <c r="T1973" s="99">
        <v>372.79687963053601</v>
      </c>
      <c r="U1973" s="99">
        <v>45164.887001991301</v>
      </c>
      <c r="V1973" s="99">
        <v>4090716.0832824698</v>
      </c>
      <c r="W1973" s="99">
        <v>54.6823042165488</v>
      </c>
      <c r="X1973" s="99">
        <v>1409956.36499023</v>
      </c>
      <c r="Y1973" s="99">
        <v>958420.54911804199</v>
      </c>
      <c r="Z1973" s="99">
        <v>259841.55199623099</v>
      </c>
      <c r="AA1973" s="99">
        <v>0</v>
      </c>
      <c r="AB1973" s="99">
        <v>0</v>
      </c>
      <c r="AC1973" s="99">
        <v>14920106.739990201</v>
      </c>
      <c r="AD1973" s="99">
        <v>86546.549028396606</v>
      </c>
      <c r="AE1973" s="99">
        <v>608997.42882537795</v>
      </c>
      <c r="AF1973" s="99">
        <v>1966013.4586181601</v>
      </c>
      <c r="AG1973" s="99">
        <v>943772.54125976597</v>
      </c>
      <c r="AH1973" s="99">
        <v>1533322.58201599</v>
      </c>
      <c r="AI1973" s="99">
        <v>0</v>
      </c>
      <c r="AJ1973" s="99">
        <v>468561.83358764602</v>
      </c>
      <c r="AK1973" s="99">
        <v>205678.00689697301</v>
      </c>
      <c r="AL1973" s="99">
        <v>0</v>
      </c>
      <c r="AM1973" s="99">
        <v>55597.166698455803</v>
      </c>
      <c r="AN1973" s="99">
        <v>14984592.735595699</v>
      </c>
      <c r="AO1973" s="99">
        <v>36408810.4853516</v>
      </c>
      <c r="AP1973" s="99">
        <v>796.24273636937096</v>
      </c>
      <c r="AQ1973" s="99">
        <v>11202844.251464801</v>
      </c>
      <c r="AR1973" s="99">
        <v>7444545.94714355</v>
      </c>
      <c r="AS1973" s="99">
        <v>2023746.1665344201</v>
      </c>
      <c r="AT1973" s="99">
        <v>0</v>
      </c>
      <c r="AU1973" s="99">
        <v>0</v>
      </c>
      <c r="AV1973" s="99">
        <v>41177628.769042999</v>
      </c>
      <c r="AW1973" s="99">
        <v>255367.28826522801</v>
      </c>
      <c r="AX1973" s="99">
        <v>5691942.8961792002</v>
      </c>
      <c r="AY1973" s="99">
        <v>17389458.498535201</v>
      </c>
      <c r="AZ1973" s="99">
        <v>7511100.6152954102</v>
      </c>
      <c r="BA1973" s="99">
        <v>13321862.3905029</v>
      </c>
      <c r="BB1973" s="99">
        <v>0</v>
      </c>
      <c r="BC1973" s="99">
        <v>3843363.8097228999</v>
      </c>
      <c r="BD1973" s="99">
        <v>1589372.4127502399</v>
      </c>
      <c r="BE1973" s="99">
        <v>0</v>
      </c>
      <c r="BF1973" s="99">
        <v>442808.05595397903</v>
      </c>
      <c r="BG1973" s="99">
        <v>41399744.7353516</v>
      </c>
      <c r="BH1973" s="99">
        <v>8632328.0994872991</v>
      </c>
      <c r="BI1973" s="99">
        <v>72.282344155944898</v>
      </c>
      <c r="BJ1973" s="99">
        <v>3807319.88635254</v>
      </c>
      <c r="BK1973" s="99">
        <v>2741696.31323242</v>
      </c>
      <c r="BL1973" s="99">
        <v>0</v>
      </c>
      <c r="BM1973" s="99">
        <v>0</v>
      </c>
      <c r="BN1973" s="99">
        <v>0</v>
      </c>
      <c r="BO1973" s="99">
        <v>0</v>
      </c>
      <c r="BP1973" s="99">
        <v>0</v>
      </c>
      <c r="BQ1973" s="99">
        <v>0</v>
      </c>
      <c r="BR1973" s="99">
        <v>5270780.5626831101</v>
      </c>
      <c r="BS1973" s="99">
        <v>2672853.9976501502</v>
      </c>
      <c r="BT1973" s="99">
        <v>2592041.8182067899</v>
      </c>
      <c r="BU1973" s="99">
        <v>0</v>
      </c>
      <c r="BV1973" s="99">
        <v>1923992.51872253</v>
      </c>
      <c r="BW1973" s="99">
        <v>184157.80821228001</v>
      </c>
      <c r="BX1973" s="99">
        <v>0</v>
      </c>
      <c r="BY1973" s="99">
        <v>0</v>
      </c>
      <c r="BZ1973" s="99">
        <v>0</v>
      </c>
      <c r="CA1973" s="99">
        <v>93339.584718704195</v>
      </c>
      <c r="CB1973" s="99">
        <v>5518004.6632690402</v>
      </c>
      <c r="CC1973" s="99">
        <v>47783564.2177734</v>
      </c>
      <c r="CD1973" s="99">
        <v>12448699.1212158</v>
      </c>
      <c r="CE1973" s="99">
        <v>1762.7164213061301</v>
      </c>
      <c r="CF1973" s="99">
        <v>261259.14806556699</v>
      </c>
      <c r="CG1973" s="99">
        <v>2031581.8885803199</v>
      </c>
      <c r="CH1973" s="99">
        <v>0</v>
      </c>
      <c r="CI1973" s="99">
        <v>95101.093477249102</v>
      </c>
      <c r="CJ1973" s="99">
        <v>5779638.70947266</v>
      </c>
      <c r="CK1973" s="99">
        <v>49788837.937011696</v>
      </c>
      <c r="CL1973" s="99">
        <v>12631288.326293901</v>
      </c>
      <c r="CM1973" s="188">
        <v>139988.15236282299</v>
      </c>
      <c r="CN1973" s="188">
        <v>20804375.1557617</v>
      </c>
      <c r="CO1973" s="188">
        <v>91184166.855468795</v>
      </c>
      <c r="CP1973" s="99">
        <v>12631288.326293901</v>
      </c>
      <c r="CQ1973" s="99">
        <v>0</v>
      </c>
      <c r="CR1973" s="99">
        <v>0</v>
      </c>
      <c r="CS1973" s="99">
        <v>0</v>
      </c>
      <c r="CT1973" s="99">
        <v>0</v>
      </c>
      <c r="CU1973" s="98">
        <v>18625.602180195001</v>
      </c>
      <c r="CV1973" s="98">
        <v>45763.206157259003</v>
      </c>
    </row>
    <row r="1974" spans="1:100" x14ac:dyDescent="0.2">
      <c r="A1974" s="98" t="s">
        <v>187</v>
      </c>
      <c r="B1974" s="100">
        <v>40330</v>
      </c>
      <c r="C1974" s="99">
        <v>76257.5767564774</v>
      </c>
      <c r="D1974" s="99">
        <v>0</v>
      </c>
      <c r="E1974" s="99">
        <v>17313.174334764499</v>
      </c>
      <c r="F1974" s="99">
        <v>13491.3972166777</v>
      </c>
      <c r="G1974" s="99">
        <v>1804.9400984346901</v>
      </c>
      <c r="H1974" s="99">
        <v>0</v>
      </c>
      <c r="I1974" s="99">
        <v>0</v>
      </c>
      <c r="J1974" s="99">
        <v>44879.060945987701</v>
      </c>
      <c r="K1974" s="99">
        <v>779.50039920210804</v>
      </c>
      <c r="L1974" s="99">
        <v>14079.034400463101</v>
      </c>
      <c r="M1974" s="99">
        <v>38460.190183639497</v>
      </c>
      <c r="N1974" s="99">
        <v>7358.8838478922798</v>
      </c>
      <c r="O1974" s="99">
        <v>31691.122716426798</v>
      </c>
      <c r="P1974" s="99">
        <v>0</v>
      </c>
      <c r="Q1974" s="99">
        <v>4237.99160158634</v>
      </c>
      <c r="R1974" s="99">
        <v>1480.0902491658901</v>
      </c>
      <c r="S1974" s="99">
        <v>0</v>
      </c>
      <c r="T1974" s="99">
        <v>383.39441419765399</v>
      </c>
      <c r="U1974" s="99">
        <v>45596.546077728301</v>
      </c>
      <c r="V1974" s="99">
        <v>4140606.7160949698</v>
      </c>
      <c r="W1974" s="99">
        <v>36.103958561550797</v>
      </c>
      <c r="X1974" s="99">
        <v>1367986.8737640399</v>
      </c>
      <c r="Y1974" s="99">
        <v>939348.99994659401</v>
      </c>
      <c r="Z1974" s="99">
        <v>261939.3039608</v>
      </c>
      <c r="AA1974" s="99">
        <v>0</v>
      </c>
      <c r="AB1974" s="99">
        <v>0</v>
      </c>
      <c r="AC1974" s="99">
        <v>15143758.572387701</v>
      </c>
      <c r="AD1974" s="99">
        <v>70190.299066543594</v>
      </c>
      <c r="AE1974" s="99">
        <v>616323.43981170701</v>
      </c>
      <c r="AF1974" s="99">
        <v>1963253.9721832301</v>
      </c>
      <c r="AG1974" s="99">
        <v>921434.00965118397</v>
      </c>
      <c r="AH1974" s="99">
        <v>1534442.70697021</v>
      </c>
      <c r="AI1974" s="99">
        <v>0</v>
      </c>
      <c r="AJ1974" s="99">
        <v>466185.71413421602</v>
      </c>
      <c r="AK1974" s="99">
        <v>204921.97431373599</v>
      </c>
      <c r="AL1974" s="99">
        <v>0</v>
      </c>
      <c r="AM1974" s="99">
        <v>55072.200146675103</v>
      </c>
      <c r="AN1974" s="99">
        <v>15157086.5076904</v>
      </c>
      <c r="AO1974" s="99">
        <v>37086086.332031302</v>
      </c>
      <c r="AP1974" s="99">
        <v>540.887056179345</v>
      </c>
      <c r="AQ1974" s="99">
        <v>10947380.931274399</v>
      </c>
      <c r="AR1974" s="99">
        <v>7346842.5134887705</v>
      </c>
      <c r="AS1974" s="99">
        <v>2050904.0209045401</v>
      </c>
      <c r="AT1974" s="99">
        <v>0</v>
      </c>
      <c r="AU1974" s="99">
        <v>0</v>
      </c>
      <c r="AV1974" s="99">
        <v>41935173.8271484</v>
      </c>
      <c r="AW1974" s="99">
        <v>207670.02236557001</v>
      </c>
      <c r="AX1974" s="99">
        <v>5866752.43994141</v>
      </c>
      <c r="AY1974" s="99">
        <v>17492600.4226074</v>
      </c>
      <c r="AZ1974" s="99">
        <v>7424390.6706542997</v>
      </c>
      <c r="BA1974" s="99">
        <v>13411672.1097412</v>
      </c>
      <c r="BB1974" s="99">
        <v>0</v>
      </c>
      <c r="BC1974" s="99">
        <v>3853329.6311035198</v>
      </c>
      <c r="BD1974" s="99">
        <v>1596851.03359985</v>
      </c>
      <c r="BE1974" s="99">
        <v>0</v>
      </c>
      <c r="BF1974" s="99">
        <v>441093.21424865699</v>
      </c>
      <c r="BG1974" s="99">
        <v>42094767.468261696</v>
      </c>
      <c r="BH1974" s="99">
        <v>8814378.0987548791</v>
      </c>
      <c r="BI1974" s="99">
        <v>104.48085677810001</v>
      </c>
      <c r="BJ1974" s="99">
        <v>3724982.5024108901</v>
      </c>
      <c r="BK1974" s="99">
        <v>2705557.40808105</v>
      </c>
      <c r="BL1974" s="99">
        <v>0</v>
      </c>
      <c r="BM1974" s="99">
        <v>0</v>
      </c>
      <c r="BN1974" s="99">
        <v>0</v>
      </c>
      <c r="BO1974" s="99">
        <v>0</v>
      </c>
      <c r="BP1974" s="99">
        <v>0</v>
      </c>
      <c r="BQ1974" s="99">
        <v>0</v>
      </c>
      <c r="BR1974" s="99">
        <v>5344221.3685913105</v>
      </c>
      <c r="BS1974" s="99">
        <v>2635242.2046203599</v>
      </c>
      <c r="BT1974" s="99">
        <v>2607884.7376403799</v>
      </c>
      <c r="BU1974" s="99">
        <v>0</v>
      </c>
      <c r="BV1974" s="99">
        <v>1931483.5124206501</v>
      </c>
      <c r="BW1974" s="99">
        <v>186913.152681351</v>
      </c>
      <c r="BX1974" s="99">
        <v>0</v>
      </c>
      <c r="BY1974" s="99">
        <v>0</v>
      </c>
      <c r="BZ1974" s="99">
        <v>0</v>
      </c>
      <c r="CA1974" s="99">
        <v>93617.048470497102</v>
      </c>
      <c r="CB1974" s="99">
        <v>5472349.8204345703</v>
      </c>
      <c r="CC1974" s="99">
        <v>47771370.112304702</v>
      </c>
      <c r="CD1974" s="99">
        <v>12551016.6257324</v>
      </c>
      <c r="CE1974" s="99">
        <v>1798.68524546921</v>
      </c>
      <c r="CF1974" s="99">
        <v>260885.206251144</v>
      </c>
      <c r="CG1974" s="99">
        <v>2041910.7275238</v>
      </c>
      <c r="CH1974" s="99">
        <v>0</v>
      </c>
      <c r="CI1974" s="99">
        <v>95410.448811531096</v>
      </c>
      <c r="CJ1974" s="99">
        <v>5732242.5698242197</v>
      </c>
      <c r="CK1974" s="99">
        <v>49818303.724121101</v>
      </c>
      <c r="CL1974" s="99">
        <v>12739398.998779301</v>
      </c>
      <c r="CM1974" s="188">
        <v>140702.203868866</v>
      </c>
      <c r="CN1974" s="188">
        <v>20925052.665283199</v>
      </c>
      <c r="CO1974" s="188">
        <v>91832966.602539107</v>
      </c>
      <c r="CP1974" s="99">
        <v>12739398.998779301</v>
      </c>
      <c r="CQ1974" s="99">
        <v>0</v>
      </c>
      <c r="CR1974" s="99">
        <v>0</v>
      </c>
      <c r="CS1974" s="99">
        <v>0</v>
      </c>
      <c r="CT1974" s="99">
        <v>0</v>
      </c>
      <c r="CU1974" s="98">
        <v>18063.990596932999</v>
      </c>
      <c r="CV1974" s="98">
        <v>46383.851772057002</v>
      </c>
    </row>
    <row r="1975" spans="1:100" x14ac:dyDescent="0.2">
      <c r="A1975" s="98" t="s">
        <v>187</v>
      </c>
      <c r="B1975" s="100">
        <v>40422</v>
      </c>
      <c r="C1975" s="99">
        <v>76271.299988746599</v>
      </c>
      <c r="D1975" s="99">
        <v>0</v>
      </c>
      <c r="E1975" s="99">
        <v>16871.674762964201</v>
      </c>
      <c r="F1975" s="99">
        <v>13215.1615670919</v>
      </c>
      <c r="G1975" s="99">
        <v>1789.8149913847401</v>
      </c>
      <c r="H1975" s="99">
        <v>0</v>
      </c>
      <c r="I1975" s="99">
        <v>0</v>
      </c>
      <c r="J1975" s="99">
        <v>45193.474311828599</v>
      </c>
      <c r="K1975" s="99">
        <v>663.97904977947496</v>
      </c>
      <c r="L1975" s="99">
        <v>13469.6158969402</v>
      </c>
      <c r="M1975" s="99">
        <v>38304.377018928499</v>
      </c>
      <c r="N1975" s="99">
        <v>7335.3229187727002</v>
      </c>
      <c r="O1975" s="99">
        <v>31775.929955959298</v>
      </c>
      <c r="P1975" s="99">
        <v>0</v>
      </c>
      <c r="Q1975" s="99">
        <v>4224.3432401418704</v>
      </c>
      <c r="R1975" s="99">
        <v>1468.07755285501</v>
      </c>
      <c r="S1975" s="99">
        <v>0</v>
      </c>
      <c r="T1975" s="99">
        <v>378.731786411256</v>
      </c>
      <c r="U1975" s="99">
        <v>45890.287954330401</v>
      </c>
      <c r="V1975" s="99">
        <v>4134505.2555542002</v>
      </c>
      <c r="W1975" s="99">
        <v>35.860799952875801</v>
      </c>
      <c r="X1975" s="99">
        <v>1333636.44721985</v>
      </c>
      <c r="Y1975" s="99">
        <v>922437.41436004604</v>
      </c>
      <c r="Z1975" s="99">
        <v>260074.81351089501</v>
      </c>
      <c r="AA1975" s="99">
        <v>0</v>
      </c>
      <c r="AB1975" s="99">
        <v>0</v>
      </c>
      <c r="AC1975" s="99">
        <v>15259513.337402301</v>
      </c>
      <c r="AD1975" s="99">
        <v>59305.830377578699</v>
      </c>
      <c r="AE1975" s="99">
        <v>599706.21736144996</v>
      </c>
      <c r="AF1975" s="99">
        <v>1966736.3502044701</v>
      </c>
      <c r="AG1975" s="99">
        <v>908897.41600036598</v>
      </c>
      <c r="AH1975" s="99">
        <v>1512346.4786377</v>
      </c>
      <c r="AI1975" s="99">
        <v>0</v>
      </c>
      <c r="AJ1975" s="99">
        <v>462108.13137435901</v>
      </c>
      <c r="AK1975" s="99">
        <v>203942.47897720299</v>
      </c>
      <c r="AL1975" s="99">
        <v>0</v>
      </c>
      <c r="AM1975" s="99">
        <v>56129.364410400398</v>
      </c>
      <c r="AN1975" s="99">
        <v>15345016.182739301</v>
      </c>
      <c r="AO1975" s="99">
        <v>37194611.665527299</v>
      </c>
      <c r="AP1975" s="99">
        <v>531.07162979245197</v>
      </c>
      <c r="AQ1975" s="99">
        <v>10644357.6140137</v>
      </c>
      <c r="AR1975" s="99">
        <v>7198525.3260498</v>
      </c>
      <c r="AS1975" s="99">
        <v>2041120.4148559601</v>
      </c>
      <c r="AT1975" s="99">
        <v>0</v>
      </c>
      <c r="AU1975" s="99">
        <v>0</v>
      </c>
      <c r="AV1975" s="99">
        <v>42503358.418457001</v>
      </c>
      <c r="AW1975" s="99">
        <v>176182.83432579</v>
      </c>
      <c r="AX1975" s="99">
        <v>5695705.6161498995</v>
      </c>
      <c r="AY1975" s="99">
        <v>17599852.412109401</v>
      </c>
      <c r="AZ1975" s="99">
        <v>7320604.0330200205</v>
      </c>
      <c r="BA1975" s="99">
        <v>13222328.556640601</v>
      </c>
      <c r="BB1975" s="99">
        <v>0</v>
      </c>
      <c r="BC1975" s="99">
        <v>3811101.49145508</v>
      </c>
      <c r="BD1975" s="99">
        <v>1588115.83328247</v>
      </c>
      <c r="BE1975" s="99">
        <v>0</v>
      </c>
      <c r="BF1975" s="99">
        <v>453462.433074951</v>
      </c>
      <c r="BG1975" s="99">
        <v>42673659.2177734</v>
      </c>
      <c r="BH1975" s="99">
        <v>8731504.6051025409</v>
      </c>
      <c r="BI1975" s="99">
        <v>56.784261897672003</v>
      </c>
      <c r="BJ1975" s="99">
        <v>3652096.2231750502</v>
      </c>
      <c r="BK1975" s="99">
        <v>2643940.7282104502</v>
      </c>
      <c r="BL1975" s="99">
        <v>0</v>
      </c>
      <c r="BM1975" s="99">
        <v>0</v>
      </c>
      <c r="BN1975" s="99">
        <v>0</v>
      </c>
      <c r="BO1975" s="99">
        <v>0</v>
      </c>
      <c r="BP1975" s="99">
        <v>0</v>
      </c>
      <c r="BQ1975" s="99">
        <v>0</v>
      </c>
      <c r="BR1975" s="99">
        <v>5337787.8905029297</v>
      </c>
      <c r="BS1975" s="99">
        <v>2605048.8066101102</v>
      </c>
      <c r="BT1975" s="99">
        <v>2570084.4457397498</v>
      </c>
      <c r="BU1975" s="99">
        <v>0</v>
      </c>
      <c r="BV1975" s="99">
        <v>1911220.0707244901</v>
      </c>
      <c r="BW1975" s="99">
        <v>184877.49932479899</v>
      </c>
      <c r="BX1975" s="99">
        <v>0</v>
      </c>
      <c r="BY1975" s="99">
        <v>0</v>
      </c>
      <c r="BZ1975" s="99">
        <v>0</v>
      </c>
      <c r="CA1975" s="99">
        <v>93152.423051834106</v>
      </c>
      <c r="CB1975" s="99">
        <v>5455912.08312988</v>
      </c>
      <c r="CC1975" s="99">
        <v>47627934.6474609</v>
      </c>
      <c r="CD1975" s="99">
        <v>12360446.286498999</v>
      </c>
      <c r="CE1975" s="99">
        <v>1791.4795280695</v>
      </c>
      <c r="CF1975" s="99">
        <v>260387.740848541</v>
      </c>
      <c r="CG1975" s="99">
        <v>2048251.5759582501</v>
      </c>
      <c r="CH1975" s="99">
        <v>0</v>
      </c>
      <c r="CI1975" s="99">
        <v>94937.837274551406</v>
      </c>
      <c r="CJ1975" s="99">
        <v>5713022.49572754</v>
      </c>
      <c r="CK1975" s="99">
        <v>49708691.53125</v>
      </c>
      <c r="CL1975" s="99">
        <v>12545296.552734399</v>
      </c>
      <c r="CM1975" s="188">
        <v>140528.140285492</v>
      </c>
      <c r="CN1975" s="188">
        <v>21047335.084716801</v>
      </c>
      <c r="CO1975" s="188">
        <v>92400457.467773393</v>
      </c>
      <c r="CP1975" s="99">
        <v>12545296.552734399</v>
      </c>
      <c r="CQ1975" s="99">
        <v>0</v>
      </c>
      <c r="CR1975" s="99">
        <v>0</v>
      </c>
      <c r="CS1975" s="99">
        <v>0</v>
      </c>
      <c r="CT1975" s="99">
        <v>0</v>
      </c>
      <c r="CU1975" s="98">
        <v>17530.142039111</v>
      </c>
      <c r="CV1975" s="98">
        <v>46703.757543132</v>
      </c>
    </row>
    <row r="1976" spans="1:100" x14ac:dyDescent="0.2">
      <c r="A1976" s="98" t="s">
        <v>187</v>
      </c>
      <c r="B1976" s="100">
        <v>40513</v>
      </c>
      <c r="C1976" s="99">
        <v>75805.745940208406</v>
      </c>
      <c r="D1976" s="99">
        <v>0</v>
      </c>
      <c r="E1976" s="99">
        <v>16466.848991632502</v>
      </c>
      <c r="F1976" s="99">
        <v>12925.8598431349</v>
      </c>
      <c r="G1976" s="99">
        <v>1808.7941326350001</v>
      </c>
      <c r="H1976" s="99">
        <v>0</v>
      </c>
      <c r="I1976" s="99">
        <v>0</v>
      </c>
      <c r="J1976" s="99">
        <v>45559.656956195802</v>
      </c>
      <c r="K1976" s="99">
        <v>603.22243287414301</v>
      </c>
      <c r="L1976" s="99">
        <v>17181.1160657406</v>
      </c>
      <c r="M1976" s="99">
        <v>37987.4638390541</v>
      </c>
      <c r="N1976" s="99">
        <v>7261.5247960686702</v>
      </c>
      <c r="O1976" s="99">
        <v>30711.343888044401</v>
      </c>
      <c r="P1976" s="99">
        <v>0</v>
      </c>
      <c r="Q1976" s="99">
        <v>4167.7477253079396</v>
      </c>
      <c r="R1976" s="99">
        <v>1478.40274530649</v>
      </c>
      <c r="S1976" s="99">
        <v>0</v>
      </c>
      <c r="T1976" s="99">
        <v>465.59059432894003</v>
      </c>
      <c r="U1976" s="99">
        <v>46190.045990467101</v>
      </c>
      <c r="V1976" s="99">
        <v>4054794.8436279302</v>
      </c>
      <c r="W1976" s="99">
        <v>13.0410214749863</v>
      </c>
      <c r="X1976" s="99">
        <v>1298742.7884216299</v>
      </c>
      <c r="Y1976" s="99">
        <v>898507.47818756104</v>
      </c>
      <c r="Z1976" s="99">
        <v>256394.67747116101</v>
      </c>
      <c r="AA1976" s="99">
        <v>0</v>
      </c>
      <c r="AB1976" s="99">
        <v>0</v>
      </c>
      <c r="AC1976" s="99">
        <v>15329491.165527301</v>
      </c>
      <c r="AD1976" s="99">
        <v>52108.578434467301</v>
      </c>
      <c r="AE1976" s="99">
        <v>661346.30274200405</v>
      </c>
      <c r="AF1976" s="99">
        <v>1925988.74128723</v>
      </c>
      <c r="AG1976" s="99">
        <v>900221.64150238002</v>
      </c>
      <c r="AH1976" s="99">
        <v>1396023.94142151</v>
      </c>
      <c r="AI1976" s="99">
        <v>0</v>
      </c>
      <c r="AJ1976" s="99">
        <v>458057.957500458</v>
      </c>
      <c r="AK1976" s="99">
        <v>199604.904880524</v>
      </c>
      <c r="AL1976" s="99">
        <v>0</v>
      </c>
      <c r="AM1976" s="99">
        <v>56422.365848064401</v>
      </c>
      <c r="AN1976" s="99">
        <v>15358475.2849121</v>
      </c>
      <c r="AO1976" s="99">
        <v>36555484.166503899</v>
      </c>
      <c r="AP1976" s="99">
        <v>202.000922942534</v>
      </c>
      <c r="AQ1976" s="99">
        <v>10419953.4558105</v>
      </c>
      <c r="AR1976" s="99">
        <v>7043091.9005127</v>
      </c>
      <c r="AS1976" s="99">
        <v>2022186.89585876</v>
      </c>
      <c r="AT1976" s="99">
        <v>0</v>
      </c>
      <c r="AU1976" s="99">
        <v>0</v>
      </c>
      <c r="AV1976" s="99">
        <v>43032433.3984375</v>
      </c>
      <c r="AW1976" s="99">
        <v>155182.34844207799</v>
      </c>
      <c r="AX1976" s="99">
        <v>6271656.66943359</v>
      </c>
      <c r="AY1976" s="99">
        <v>17284488.235839799</v>
      </c>
      <c r="AZ1976" s="99">
        <v>7262239.8685302697</v>
      </c>
      <c r="BA1976" s="99">
        <v>12260276.611938501</v>
      </c>
      <c r="BB1976" s="99">
        <v>0</v>
      </c>
      <c r="BC1976" s="99">
        <v>3815034.7508850102</v>
      </c>
      <c r="BD1976" s="99">
        <v>1562037.3588256801</v>
      </c>
      <c r="BE1976" s="99">
        <v>0</v>
      </c>
      <c r="BF1976" s="99">
        <v>455789.08100128197</v>
      </c>
      <c r="BG1976" s="99">
        <v>43267071.443847701</v>
      </c>
      <c r="BH1976" s="99">
        <v>8631034.1232910194</v>
      </c>
      <c r="BI1976" s="99">
        <v>55.064857653807799</v>
      </c>
      <c r="BJ1976" s="99">
        <v>3583706.0344543499</v>
      </c>
      <c r="BK1976" s="99">
        <v>2591119.5384521498</v>
      </c>
      <c r="BL1976" s="99">
        <v>0</v>
      </c>
      <c r="BM1976" s="99">
        <v>0</v>
      </c>
      <c r="BN1976" s="99">
        <v>0</v>
      </c>
      <c r="BO1976" s="99">
        <v>0</v>
      </c>
      <c r="BP1976" s="99">
        <v>0</v>
      </c>
      <c r="BQ1976" s="99">
        <v>0</v>
      </c>
      <c r="BR1976" s="99">
        <v>5303242.6234130897</v>
      </c>
      <c r="BS1976" s="99">
        <v>2586239.0934753399</v>
      </c>
      <c r="BT1976" s="99">
        <v>2382969.1435852102</v>
      </c>
      <c r="BU1976" s="99">
        <v>0</v>
      </c>
      <c r="BV1976" s="99">
        <v>1911706.7916259801</v>
      </c>
      <c r="BW1976" s="99">
        <v>171961.03494453401</v>
      </c>
      <c r="BX1976" s="99">
        <v>0</v>
      </c>
      <c r="BY1976" s="99">
        <v>0</v>
      </c>
      <c r="BZ1976" s="99">
        <v>0</v>
      </c>
      <c r="CA1976" s="99">
        <v>92243.661210060105</v>
      </c>
      <c r="CB1976" s="99">
        <v>5336223.8480834998</v>
      </c>
      <c r="CC1976" s="99">
        <v>46896873.871582001</v>
      </c>
      <c r="CD1976" s="99">
        <v>12216532.352661099</v>
      </c>
      <c r="CE1976" s="99">
        <v>1808.71110318601</v>
      </c>
      <c r="CF1976" s="99">
        <v>255996.94841957101</v>
      </c>
      <c r="CG1976" s="99">
        <v>2018719.56442261</v>
      </c>
      <c r="CH1976" s="99">
        <v>0</v>
      </c>
      <c r="CI1976" s="99">
        <v>94062.696381568894</v>
      </c>
      <c r="CJ1976" s="99">
        <v>5592145.3323364304</v>
      </c>
      <c r="CK1976" s="99">
        <v>48973388.354980499</v>
      </c>
      <c r="CL1976" s="99">
        <v>12390491.837646499</v>
      </c>
      <c r="CM1976" s="188">
        <v>139975.796287537</v>
      </c>
      <c r="CN1976" s="188">
        <v>20954296.723632801</v>
      </c>
      <c r="CO1976" s="188">
        <v>92205431.6171875</v>
      </c>
      <c r="CP1976" s="99">
        <v>12390491.837646499</v>
      </c>
      <c r="CQ1976" s="99">
        <v>0</v>
      </c>
      <c r="CR1976" s="99">
        <v>0</v>
      </c>
      <c r="CS1976" s="99">
        <v>0</v>
      </c>
      <c r="CT1976" s="99">
        <v>0</v>
      </c>
      <c r="CU1976" s="98">
        <v>17100.294995668999</v>
      </c>
      <c r="CV1976" s="98">
        <v>47089.554092398001</v>
      </c>
    </row>
    <row r="1977" spans="1:100" x14ac:dyDescent="0.2">
      <c r="A1977" s="98" t="s">
        <v>187</v>
      </c>
      <c r="B1977" s="100">
        <v>40603</v>
      </c>
      <c r="C1977" s="99">
        <v>76104.921681404099</v>
      </c>
      <c r="D1977" s="99">
        <v>0</v>
      </c>
      <c r="E1977" s="99">
        <v>16050.972825050399</v>
      </c>
      <c r="F1977" s="99">
        <v>12563.6563364267</v>
      </c>
      <c r="G1977" s="99">
        <v>1798.4502203464499</v>
      </c>
      <c r="H1977" s="99">
        <v>0</v>
      </c>
      <c r="I1977" s="99">
        <v>0</v>
      </c>
      <c r="J1977" s="99">
        <v>46092.697821617097</v>
      </c>
      <c r="K1977" s="99">
        <v>549.19652921706404</v>
      </c>
      <c r="L1977" s="99">
        <v>42214.8918046951</v>
      </c>
      <c r="M1977" s="99">
        <v>38047.640465259603</v>
      </c>
      <c r="N1977" s="99">
        <v>7216.7068325877199</v>
      </c>
      <c r="O1977" s="99">
        <v>0</v>
      </c>
      <c r="P1977" s="99">
        <v>0</v>
      </c>
      <c r="Q1977" s="99">
        <v>4172.8401171565101</v>
      </c>
      <c r="R1977" s="99">
        <v>0</v>
      </c>
      <c r="S1977" s="99">
        <v>0</v>
      </c>
      <c r="T1977" s="99">
        <v>1804.9632052332199</v>
      </c>
      <c r="U1977" s="99">
        <v>46630.4020514488</v>
      </c>
      <c r="V1977" s="99">
        <v>4068732.4493713402</v>
      </c>
      <c r="W1977" s="99">
        <v>41.289332288783001</v>
      </c>
      <c r="X1977" s="99">
        <v>1266631.64665222</v>
      </c>
      <c r="Y1977" s="99">
        <v>871222.49354553199</v>
      </c>
      <c r="Z1977" s="99">
        <v>258999.62763786301</v>
      </c>
      <c r="AA1977" s="99">
        <v>0</v>
      </c>
      <c r="AB1977" s="99">
        <v>0</v>
      </c>
      <c r="AC1977" s="99">
        <v>15526409.4562988</v>
      </c>
      <c r="AD1977" s="99">
        <v>46562.762682914698</v>
      </c>
      <c r="AE1977" s="99">
        <v>2060542.7065429699</v>
      </c>
      <c r="AF1977" s="99">
        <v>1924608.5408020001</v>
      </c>
      <c r="AG1977" s="99">
        <v>895450.58366393996</v>
      </c>
      <c r="AH1977" s="99">
        <v>0</v>
      </c>
      <c r="AI1977" s="99">
        <v>0</v>
      </c>
      <c r="AJ1977" s="99">
        <v>458586.85910415603</v>
      </c>
      <c r="AK1977" s="99">
        <v>0</v>
      </c>
      <c r="AL1977" s="99">
        <v>0</v>
      </c>
      <c r="AM1977" s="99">
        <v>258921.91900062599</v>
      </c>
      <c r="AN1977" s="99">
        <v>15547180.231323199</v>
      </c>
      <c r="AO1977" s="99">
        <v>37078066.528320298</v>
      </c>
      <c r="AP1977" s="99">
        <v>582.92627309262798</v>
      </c>
      <c r="AQ1977" s="99">
        <v>10215198.595336899</v>
      </c>
      <c r="AR1977" s="99">
        <v>6843602.1687622098</v>
      </c>
      <c r="AS1977" s="99">
        <v>2051062.1839294401</v>
      </c>
      <c r="AT1977" s="99">
        <v>0</v>
      </c>
      <c r="AU1977" s="99">
        <v>0</v>
      </c>
      <c r="AV1977" s="99">
        <v>43999442.8974609</v>
      </c>
      <c r="AW1977" s="99">
        <v>141647.59140205401</v>
      </c>
      <c r="AX1977" s="99">
        <v>18702437.6723633</v>
      </c>
      <c r="AY1977" s="99">
        <v>17478460.285156298</v>
      </c>
      <c r="AZ1977" s="99">
        <v>7265559.4468994103</v>
      </c>
      <c r="BA1977" s="99">
        <v>0</v>
      </c>
      <c r="BB1977" s="99">
        <v>0</v>
      </c>
      <c r="BC1977" s="99">
        <v>3833219.2074584998</v>
      </c>
      <c r="BD1977" s="99">
        <v>0</v>
      </c>
      <c r="BE1977" s="99">
        <v>0</v>
      </c>
      <c r="BF1977" s="99">
        <v>2046709.8417358401</v>
      </c>
      <c r="BG1977" s="99">
        <v>44104356.933593802</v>
      </c>
      <c r="BH1977" s="99">
        <v>6644351.2906494103</v>
      </c>
      <c r="BI1977" s="99">
        <v>13.1157064979197</v>
      </c>
      <c r="BJ1977" s="99">
        <v>3168786.1867065402</v>
      </c>
      <c r="BK1977" s="99">
        <v>2428817.1926269499</v>
      </c>
      <c r="BL1977" s="99">
        <v>0</v>
      </c>
      <c r="BM1977" s="99">
        <v>0</v>
      </c>
      <c r="BN1977" s="99">
        <v>0</v>
      </c>
      <c r="BO1977" s="99">
        <v>0</v>
      </c>
      <c r="BP1977" s="99">
        <v>0</v>
      </c>
      <c r="BQ1977" s="99">
        <v>0</v>
      </c>
      <c r="BR1977" s="99">
        <v>5304190.640625</v>
      </c>
      <c r="BS1977" s="99">
        <v>2567602.65234375</v>
      </c>
      <c r="BT1977" s="99">
        <v>0</v>
      </c>
      <c r="BU1977" s="99">
        <v>0</v>
      </c>
      <c r="BV1977" s="99">
        <v>1910641.7574005099</v>
      </c>
      <c r="BW1977" s="99">
        <v>0</v>
      </c>
      <c r="BX1977" s="99">
        <v>0</v>
      </c>
      <c r="BY1977" s="99">
        <v>0</v>
      </c>
      <c r="BZ1977" s="99">
        <v>0</v>
      </c>
      <c r="CA1977" s="99">
        <v>92164.392790794402</v>
      </c>
      <c r="CB1977" s="99">
        <v>5330242.4906616202</v>
      </c>
      <c r="CC1977" s="99">
        <v>47293093.658203103</v>
      </c>
      <c r="CD1977" s="99">
        <v>9822576.79760742</v>
      </c>
      <c r="CE1977" s="99">
        <v>1804.2512550204999</v>
      </c>
      <c r="CF1977" s="99">
        <v>260064.12060928301</v>
      </c>
      <c r="CG1977" s="99">
        <v>2056799.85871887</v>
      </c>
      <c r="CH1977" s="99">
        <v>0</v>
      </c>
      <c r="CI1977" s="99">
        <v>93970.143669128403</v>
      </c>
      <c r="CJ1977" s="99">
        <v>5591360.5682373</v>
      </c>
      <c r="CK1977" s="99">
        <v>49311216.381347701</v>
      </c>
      <c r="CL1977" s="99">
        <v>9816791.8475341797</v>
      </c>
      <c r="CM1977" s="188">
        <v>140367.16552352899</v>
      </c>
      <c r="CN1977" s="188">
        <v>21158167.106445301</v>
      </c>
      <c r="CO1977" s="188">
        <v>93369677.285156295</v>
      </c>
      <c r="CP1977" s="99">
        <v>9816791.8475341797</v>
      </c>
      <c r="CQ1977" s="99">
        <v>0</v>
      </c>
      <c r="CR1977" s="99">
        <v>0</v>
      </c>
      <c r="CS1977" s="99">
        <v>0</v>
      </c>
      <c r="CT1977" s="99">
        <v>0</v>
      </c>
      <c r="CU1977" s="98">
        <v>16596.787694909999</v>
      </c>
      <c r="CV1977" s="98">
        <v>47617.27613156</v>
      </c>
    </row>
    <row r="1978" spans="1:100" x14ac:dyDescent="0.2">
      <c r="A1978" s="98" t="s">
        <v>187</v>
      </c>
      <c r="B1978" s="100">
        <v>40695</v>
      </c>
      <c r="C1978" s="99">
        <v>75632.113192558303</v>
      </c>
      <c r="D1978" s="99">
        <v>0</v>
      </c>
      <c r="E1978" s="99">
        <v>15614.985846400299</v>
      </c>
      <c r="F1978" s="99">
        <v>12249.7666383982</v>
      </c>
      <c r="G1978" s="99">
        <v>1818.0404805093999</v>
      </c>
      <c r="H1978" s="99">
        <v>0</v>
      </c>
      <c r="I1978" s="99">
        <v>0</v>
      </c>
      <c r="J1978" s="99">
        <v>46436.799781799302</v>
      </c>
      <c r="K1978" s="99">
        <v>490.94361929222902</v>
      </c>
      <c r="L1978" s="99">
        <v>42279.0009293556</v>
      </c>
      <c r="M1978" s="99">
        <v>37576.580682277701</v>
      </c>
      <c r="N1978" s="99">
        <v>7260.31837248802</v>
      </c>
      <c r="O1978" s="99">
        <v>0</v>
      </c>
      <c r="P1978" s="99">
        <v>0</v>
      </c>
      <c r="Q1978" s="99">
        <v>4118.0992791652698</v>
      </c>
      <c r="R1978" s="99">
        <v>0</v>
      </c>
      <c r="S1978" s="99">
        <v>0</v>
      </c>
      <c r="T1978" s="99">
        <v>1817.50943444669</v>
      </c>
      <c r="U1978" s="99">
        <v>46897.9006404877</v>
      </c>
      <c r="V1978" s="99">
        <v>4052698.2700195299</v>
      </c>
      <c r="W1978" s="99">
        <v>11.934966923901801</v>
      </c>
      <c r="X1978" s="99">
        <v>1238438.66191101</v>
      </c>
      <c r="Y1978" s="99">
        <v>854453.16604614304</v>
      </c>
      <c r="Z1978" s="99">
        <v>257986.06845855701</v>
      </c>
      <c r="AA1978" s="99">
        <v>0</v>
      </c>
      <c r="AB1978" s="99">
        <v>0</v>
      </c>
      <c r="AC1978" s="99">
        <v>15724786.5234375</v>
      </c>
      <c r="AD1978" s="99">
        <v>41056.551152706103</v>
      </c>
      <c r="AE1978" s="99">
        <v>2018054.3456878699</v>
      </c>
      <c r="AF1978" s="99">
        <v>1903727.47871399</v>
      </c>
      <c r="AG1978" s="99">
        <v>895066.48999023403</v>
      </c>
      <c r="AH1978" s="99">
        <v>0</v>
      </c>
      <c r="AI1978" s="99">
        <v>0</v>
      </c>
      <c r="AJ1978" s="99">
        <v>454626.04803848302</v>
      </c>
      <c r="AK1978" s="99">
        <v>0</v>
      </c>
      <c r="AL1978" s="99">
        <v>0</v>
      </c>
      <c r="AM1978" s="99">
        <v>257348.920326233</v>
      </c>
      <c r="AN1978" s="99">
        <v>15693135.1678467</v>
      </c>
      <c r="AO1978" s="99">
        <v>37169769.348632798</v>
      </c>
      <c r="AP1978" s="99">
        <v>145.07256297580901</v>
      </c>
      <c r="AQ1978" s="99">
        <v>10031501.9372559</v>
      </c>
      <c r="AR1978" s="99">
        <v>6753037.30749512</v>
      </c>
      <c r="AS1978" s="99">
        <v>2052124.7251434301</v>
      </c>
      <c r="AT1978" s="99">
        <v>0</v>
      </c>
      <c r="AU1978" s="99">
        <v>0</v>
      </c>
      <c r="AV1978" s="99">
        <v>44765478.897949196</v>
      </c>
      <c r="AW1978" s="99">
        <v>125301.18203353899</v>
      </c>
      <c r="AX1978" s="99">
        <v>18498397.316894501</v>
      </c>
      <c r="AY1978" s="99">
        <v>17406154.5146484</v>
      </c>
      <c r="AZ1978" s="99">
        <v>7340743.45239258</v>
      </c>
      <c r="BA1978" s="99">
        <v>0</v>
      </c>
      <c r="BB1978" s="99">
        <v>0</v>
      </c>
      <c r="BC1978" s="99">
        <v>3824606.95556641</v>
      </c>
      <c r="BD1978" s="99">
        <v>0</v>
      </c>
      <c r="BE1978" s="99">
        <v>0</v>
      </c>
      <c r="BF1978" s="99">
        <v>2055581.3560943599</v>
      </c>
      <c r="BG1978" s="99">
        <v>44858834.686035201</v>
      </c>
      <c r="BH1978" s="99">
        <v>6619799.8486328097</v>
      </c>
      <c r="BI1978" s="99">
        <v>14.0542299839435</v>
      </c>
      <c r="BJ1978" s="99">
        <v>3106944.0977477999</v>
      </c>
      <c r="BK1978" s="99">
        <v>2393103.55505371</v>
      </c>
      <c r="BL1978" s="99">
        <v>0</v>
      </c>
      <c r="BM1978" s="99">
        <v>0</v>
      </c>
      <c r="BN1978" s="99">
        <v>0</v>
      </c>
      <c r="BO1978" s="99">
        <v>0</v>
      </c>
      <c r="BP1978" s="99">
        <v>0</v>
      </c>
      <c r="BQ1978" s="99">
        <v>0</v>
      </c>
      <c r="BR1978" s="99">
        <v>5284098.1780395498</v>
      </c>
      <c r="BS1978" s="99">
        <v>2608737.3959045401</v>
      </c>
      <c r="BT1978" s="99">
        <v>0</v>
      </c>
      <c r="BU1978" s="99">
        <v>0</v>
      </c>
      <c r="BV1978" s="99">
        <v>1900813.3037262</v>
      </c>
      <c r="BW1978" s="99">
        <v>0</v>
      </c>
      <c r="BX1978" s="99">
        <v>0</v>
      </c>
      <c r="BY1978" s="99">
        <v>0</v>
      </c>
      <c r="BZ1978" s="99">
        <v>0</v>
      </c>
      <c r="CA1978" s="99">
        <v>91260.626864433303</v>
      </c>
      <c r="CB1978" s="99">
        <v>5259964.2219848596</v>
      </c>
      <c r="CC1978" s="99">
        <v>46949665.546875</v>
      </c>
      <c r="CD1978" s="99">
        <v>9719475.2095947303</v>
      </c>
      <c r="CE1978" s="99">
        <v>1814.3295874446601</v>
      </c>
      <c r="CF1978" s="99">
        <v>257252.23626708999</v>
      </c>
      <c r="CG1978" s="99">
        <v>2045630.4717407201</v>
      </c>
      <c r="CH1978" s="99">
        <v>0</v>
      </c>
      <c r="CI1978" s="99">
        <v>93068.675608634905</v>
      </c>
      <c r="CJ1978" s="99">
        <v>5513995.7686767597</v>
      </c>
      <c r="CK1978" s="99">
        <v>49036200.918457001</v>
      </c>
      <c r="CL1978" s="99">
        <v>9718355.9127197303</v>
      </c>
      <c r="CM1978" s="188">
        <v>139667.38306617699</v>
      </c>
      <c r="CN1978" s="188">
        <v>21221823.496093798</v>
      </c>
      <c r="CO1978" s="188">
        <v>93819118.28125</v>
      </c>
      <c r="CP1978" s="99">
        <v>9718355.9127197303</v>
      </c>
      <c r="CQ1978" s="99">
        <v>0</v>
      </c>
      <c r="CR1978" s="99">
        <v>0</v>
      </c>
      <c r="CS1978" s="99">
        <v>0</v>
      </c>
      <c r="CT1978" s="99">
        <v>0</v>
      </c>
      <c r="CU1978" s="98">
        <v>16088.855255820001</v>
      </c>
      <c r="CV1978" s="98">
        <v>47981.983970893998</v>
      </c>
    </row>
    <row r="1979" spans="1:100" x14ac:dyDescent="0.2">
      <c r="A1979" s="98" t="s">
        <v>187</v>
      </c>
      <c r="B1979" s="100">
        <v>40787</v>
      </c>
      <c r="C1979" s="99">
        <v>75357.384835243196</v>
      </c>
      <c r="D1979" s="99">
        <v>0</v>
      </c>
      <c r="E1979" s="99">
        <v>15207.8000564575</v>
      </c>
      <c r="F1979" s="99">
        <v>11978.969933033</v>
      </c>
      <c r="G1979" s="99">
        <v>1789.25655864179</v>
      </c>
      <c r="H1979" s="99">
        <v>0</v>
      </c>
      <c r="I1979" s="99">
        <v>0</v>
      </c>
      <c r="J1979" s="99">
        <v>46560.158668518103</v>
      </c>
      <c r="K1979" s="99">
        <v>426.40165400877601</v>
      </c>
      <c r="L1979" s="99">
        <v>42342.555411338799</v>
      </c>
      <c r="M1979" s="99">
        <v>37369.483796119697</v>
      </c>
      <c r="N1979" s="99">
        <v>7268.0220882296599</v>
      </c>
      <c r="O1979" s="99">
        <v>0</v>
      </c>
      <c r="P1979" s="99">
        <v>0</v>
      </c>
      <c r="Q1979" s="99">
        <v>4074.06926801801</v>
      </c>
      <c r="R1979" s="99">
        <v>0</v>
      </c>
      <c r="S1979" s="99">
        <v>0</v>
      </c>
      <c r="T1979" s="99">
        <v>1777.65533046424</v>
      </c>
      <c r="U1979" s="99">
        <v>47009.354401111603</v>
      </c>
      <c r="V1979" s="99">
        <v>3993929.23120117</v>
      </c>
      <c r="W1979" s="99">
        <v>11.897243641898999</v>
      </c>
      <c r="X1979" s="99">
        <v>1191091.0641784701</v>
      </c>
      <c r="Y1979" s="99">
        <v>816532.37307739304</v>
      </c>
      <c r="Z1979" s="99">
        <v>245429.09673690799</v>
      </c>
      <c r="AA1979" s="99">
        <v>0</v>
      </c>
      <c r="AB1979" s="99">
        <v>0</v>
      </c>
      <c r="AC1979" s="99">
        <v>15711218.903198199</v>
      </c>
      <c r="AD1979" s="99">
        <v>33621.784343719497</v>
      </c>
      <c r="AE1979" s="99">
        <v>1972417.90132141</v>
      </c>
      <c r="AF1979" s="99">
        <v>1886736.8058929399</v>
      </c>
      <c r="AG1979" s="99">
        <v>889100.03781890904</v>
      </c>
      <c r="AH1979" s="99">
        <v>0</v>
      </c>
      <c r="AI1979" s="99">
        <v>0</v>
      </c>
      <c r="AJ1979" s="99">
        <v>451335.083229065</v>
      </c>
      <c r="AK1979" s="99">
        <v>0</v>
      </c>
      <c r="AL1979" s="99">
        <v>0</v>
      </c>
      <c r="AM1979" s="99">
        <v>243695.98363876299</v>
      </c>
      <c r="AN1979" s="99">
        <v>15778913.5075684</v>
      </c>
      <c r="AO1979" s="99">
        <v>36802613.003417999</v>
      </c>
      <c r="AP1979" s="99">
        <v>141.29719661176199</v>
      </c>
      <c r="AQ1979" s="99">
        <v>9712851.01806641</v>
      </c>
      <c r="AR1979" s="99">
        <v>6444257.81066895</v>
      </c>
      <c r="AS1979" s="99">
        <v>1965832.2801208501</v>
      </c>
      <c r="AT1979" s="99">
        <v>0</v>
      </c>
      <c r="AU1979" s="99">
        <v>0</v>
      </c>
      <c r="AV1979" s="99">
        <v>45146285.5869141</v>
      </c>
      <c r="AW1979" s="99">
        <v>103379.11247444199</v>
      </c>
      <c r="AX1979" s="99">
        <v>18243745.207275402</v>
      </c>
      <c r="AY1979" s="99">
        <v>17342774.887695301</v>
      </c>
      <c r="AZ1979" s="99">
        <v>7294082.6149902297</v>
      </c>
      <c r="BA1979" s="99">
        <v>0</v>
      </c>
      <c r="BB1979" s="99">
        <v>0</v>
      </c>
      <c r="BC1979" s="99">
        <v>3799541.5083007799</v>
      </c>
      <c r="BD1979" s="99">
        <v>0</v>
      </c>
      <c r="BE1979" s="99">
        <v>0</v>
      </c>
      <c r="BF1979" s="99">
        <v>1949030.6336059601</v>
      </c>
      <c r="BG1979" s="99">
        <v>45265492.869628899</v>
      </c>
      <c r="BH1979" s="99">
        <v>6742898.68640137</v>
      </c>
      <c r="BI1979" s="99">
        <v>9.7758502289652807</v>
      </c>
      <c r="BJ1979" s="99">
        <v>3039491.4499816899</v>
      </c>
      <c r="BK1979" s="99">
        <v>2317975.7261352502</v>
      </c>
      <c r="BL1979" s="99">
        <v>0</v>
      </c>
      <c r="BM1979" s="99">
        <v>0</v>
      </c>
      <c r="BN1979" s="99">
        <v>0</v>
      </c>
      <c r="BO1979" s="99">
        <v>0</v>
      </c>
      <c r="BP1979" s="99">
        <v>0</v>
      </c>
      <c r="BQ1979" s="99">
        <v>0</v>
      </c>
      <c r="BR1979" s="99">
        <v>5243079.79931641</v>
      </c>
      <c r="BS1979" s="99">
        <v>2581547.5941467299</v>
      </c>
      <c r="BT1979" s="99">
        <v>0</v>
      </c>
      <c r="BU1979" s="99">
        <v>0</v>
      </c>
      <c r="BV1979" s="99">
        <v>1884704.2478179899</v>
      </c>
      <c r="BW1979" s="99">
        <v>0</v>
      </c>
      <c r="BX1979" s="99">
        <v>0</v>
      </c>
      <c r="BY1979" s="99">
        <v>0</v>
      </c>
      <c r="BZ1979" s="99">
        <v>0</v>
      </c>
      <c r="CA1979" s="99">
        <v>90538.156740188599</v>
      </c>
      <c r="CB1979" s="99">
        <v>5208259.7877807599</v>
      </c>
      <c r="CC1979" s="99">
        <v>46734077.198242202</v>
      </c>
      <c r="CD1979" s="99">
        <v>9776921.8397216797</v>
      </c>
      <c r="CE1979" s="99">
        <v>1789.09590813518</v>
      </c>
      <c r="CF1979" s="99">
        <v>245485.049934387</v>
      </c>
      <c r="CG1979" s="99">
        <v>1969943.71852112</v>
      </c>
      <c r="CH1979" s="99">
        <v>0</v>
      </c>
      <c r="CI1979" s="99">
        <v>92321.814827919006</v>
      </c>
      <c r="CJ1979" s="99">
        <v>5455272.9590454102</v>
      </c>
      <c r="CK1979" s="99">
        <v>48726722.370117202</v>
      </c>
      <c r="CL1979" s="99">
        <v>9786043.6131591797</v>
      </c>
      <c r="CM1979" s="188">
        <v>139041.950807571</v>
      </c>
      <c r="CN1979" s="188">
        <v>21199738.0539551</v>
      </c>
      <c r="CO1979" s="188">
        <v>94090615.655273393</v>
      </c>
      <c r="CP1979" s="99">
        <v>9786043.6131591797</v>
      </c>
      <c r="CQ1979" s="99">
        <v>0</v>
      </c>
      <c r="CR1979" s="99">
        <v>0</v>
      </c>
      <c r="CS1979" s="99">
        <v>0</v>
      </c>
      <c r="CT1979" s="99">
        <v>0</v>
      </c>
      <c r="CU1979" s="98">
        <v>15638.968481079</v>
      </c>
      <c r="CV1979" s="98">
        <v>48072.733680732003</v>
      </c>
    </row>
    <row r="1980" spans="1:100" x14ac:dyDescent="0.2">
      <c r="A1980" s="98" t="s">
        <v>187</v>
      </c>
      <c r="B1980" s="100">
        <v>40878</v>
      </c>
      <c r="C1980" s="99">
        <v>75887.400540351897</v>
      </c>
      <c r="D1980" s="99">
        <v>0</v>
      </c>
      <c r="E1980" s="99">
        <v>14761.9031357765</v>
      </c>
      <c r="F1980" s="99">
        <v>11614.756729602799</v>
      </c>
      <c r="G1980" s="99">
        <v>1800.13321061432</v>
      </c>
      <c r="H1980" s="99">
        <v>0</v>
      </c>
      <c r="I1980" s="99">
        <v>0</v>
      </c>
      <c r="J1980" s="99">
        <v>47045.906504630999</v>
      </c>
      <c r="K1980" s="99">
        <v>409.79925161227601</v>
      </c>
      <c r="L1980" s="99">
        <v>41770.274554729498</v>
      </c>
      <c r="M1980" s="99">
        <v>37458.3246998787</v>
      </c>
      <c r="N1980" s="99">
        <v>7329.6523574590701</v>
      </c>
      <c r="O1980" s="99">
        <v>0</v>
      </c>
      <c r="P1980" s="99">
        <v>0</v>
      </c>
      <c r="Q1980" s="99">
        <v>4071.13128054142</v>
      </c>
      <c r="R1980" s="99">
        <v>0</v>
      </c>
      <c r="S1980" s="99">
        <v>0</v>
      </c>
      <c r="T1980" s="99">
        <v>1781.2832609862101</v>
      </c>
      <c r="U1980" s="99">
        <v>47464.786622524298</v>
      </c>
      <c r="V1980" s="99">
        <v>4006867.88708496</v>
      </c>
      <c r="W1980" s="99">
        <v>12.816102643962999</v>
      </c>
      <c r="X1980" s="99">
        <v>1147159.9046478299</v>
      </c>
      <c r="Y1980" s="99">
        <v>788151.257629395</v>
      </c>
      <c r="Z1980" s="99">
        <v>245044.670743942</v>
      </c>
      <c r="AA1980" s="99">
        <v>0</v>
      </c>
      <c r="AB1980" s="99">
        <v>0</v>
      </c>
      <c r="AC1980" s="99">
        <v>15762669.8450928</v>
      </c>
      <c r="AD1980" s="99">
        <v>33043.160034656503</v>
      </c>
      <c r="AE1980" s="99">
        <v>1937535.46337891</v>
      </c>
      <c r="AF1980" s="99">
        <v>1880514.6527710001</v>
      </c>
      <c r="AG1980" s="99">
        <v>887740.32542419399</v>
      </c>
      <c r="AH1980" s="99">
        <v>0</v>
      </c>
      <c r="AI1980" s="99">
        <v>0</v>
      </c>
      <c r="AJ1980" s="99">
        <v>448269.872867584</v>
      </c>
      <c r="AK1980" s="99">
        <v>0</v>
      </c>
      <c r="AL1980" s="99">
        <v>0</v>
      </c>
      <c r="AM1980" s="99">
        <v>242329.34895515401</v>
      </c>
      <c r="AN1980" s="99">
        <v>15812201.7337646</v>
      </c>
      <c r="AO1980" s="99">
        <v>37229377.632324196</v>
      </c>
      <c r="AP1980" s="99">
        <v>157.19687144644601</v>
      </c>
      <c r="AQ1980" s="99">
        <v>9412106.02270508</v>
      </c>
      <c r="AR1980" s="99">
        <v>6250217.8002929697</v>
      </c>
      <c r="AS1980" s="99">
        <v>1965158.3627166699</v>
      </c>
      <c r="AT1980" s="99">
        <v>0</v>
      </c>
      <c r="AU1980" s="99">
        <v>0</v>
      </c>
      <c r="AV1980" s="99">
        <v>45668475.5703125</v>
      </c>
      <c r="AW1980" s="99">
        <v>101163.858023643</v>
      </c>
      <c r="AX1980" s="99">
        <v>18094264.010742199</v>
      </c>
      <c r="AY1980" s="99">
        <v>17424820.613525402</v>
      </c>
      <c r="AZ1980" s="99">
        <v>7352408.6018066397</v>
      </c>
      <c r="BA1980" s="99">
        <v>0</v>
      </c>
      <c r="BB1980" s="99">
        <v>0</v>
      </c>
      <c r="BC1980" s="99">
        <v>3792598.5102233901</v>
      </c>
      <c r="BD1980" s="99">
        <v>0</v>
      </c>
      <c r="BE1980" s="99">
        <v>0</v>
      </c>
      <c r="BF1980" s="99">
        <v>1941630.1899719201</v>
      </c>
      <c r="BG1980" s="99">
        <v>45825847.416015603</v>
      </c>
      <c r="BH1980" s="99">
        <v>6825304.2153930701</v>
      </c>
      <c r="BI1980" s="99">
        <v>9.6346772589022294</v>
      </c>
      <c r="BJ1980" s="99">
        <v>2956901.6992797898</v>
      </c>
      <c r="BK1980" s="99">
        <v>2254499.0960388202</v>
      </c>
      <c r="BL1980" s="99">
        <v>0</v>
      </c>
      <c r="BM1980" s="99">
        <v>0</v>
      </c>
      <c r="BN1980" s="99">
        <v>0</v>
      </c>
      <c r="BO1980" s="99">
        <v>0</v>
      </c>
      <c r="BP1980" s="99">
        <v>0</v>
      </c>
      <c r="BQ1980" s="99">
        <v>0</v>
      </c>
      <c r="BR1980" s="99">
        <v>5304043.1840209998</v>
      </c>
      <c r="BS1980" s="99">
        <v>2604730.53875732</v>
      </c>
      <c r="BT1980" s="99">
        <v>0</v>
      </c>
      <c r="BU1980" s="99">
        <v>0</v>
      </c>
      <c r="BV1980" s="99">
        <v>1894860.8975830099</v>
      </c>
      <c r="BW1980" s="99">
        <v>0</v>
      </c>
      <c r="BX1980" s="99">
        <v>0</v>
      </c>
      <c r="BY1980" s="99">
        <v>0</v>
      </c>
      <c r="BZ1980" s="99">
        <v>0</v>
      </c>
      <c r="CA1980" s="99">
        <v>90684.2242698669</v>
      </c>
      <c r="CB1980" s="99">
        <v>5165608.2598877</v>
      </c>
      <c r="CC1980" s="99">
        <v>46682101.268066399</v>
      </c>
      <c r="CD1980" s="99">
        <v>9782318.2972412091</v>
      </c>
      <c r="CE1980" s="99">
        <v>1800.4801564812699</v>
      </c>
      <c r="CF1980" s="99">
        <v>244790.75060081499</v>
      </c>
      <c r="CG1980" s="99">
        <v>1962960.39431763</v>
      </c>
      <c r="CH1980" s="99">
        <v>0</v>
      </c>
      <c r="CI1980" s="99">
        <v>92492.3138256073</v>
      </c>
      <c r="CJ1980" s="99">
        <v>5412021.8712158203</v>
      </c>
      <c r="CK1980" s="99">
        <v>48675950.4775391</v>
      </c>
      <c r="CL1980" s="99">
        <v>9785414.5145263709</v>
      </c>
      <c r="CM1980" s="188">
        <v>139676.71012115499</v>
      </c>
      <c r="CN1980" s="188">
        <v>21186083.1181641</v>
      </c>
      <c r="CO1980" s="188">
        <v>94482410.044921905</v>
      </c>
      <c r="CP1980" s="99">
        <v>9785414.5145263709</v>
      </c>
      <c r="CQ1980" s="99">
        <v>0</v>
      </c>
      <c r="CR1980" s="99">
        <v>0</v>
      </c>
      <c r="CS1980" s="99">
        <v>0</v>
      </c>
      <c r="CT1980" s="99">
        <v>0</v>
      </c>
      <c r="CU1980" s="98">
        <v>15183.362856707001</v>
      </c>
      <c r="CV1980" s="98">
        <v>48574.681997262</v>
      </c>
    </row>
    <row r="1981" spans="1:100" x14ac:dyDescent="0.2">
      <c r="A1981" s="98" t="s">
        <v>187</v>
      </c>
      <c r="B1981" s="100">
        <v>40969</v>
      </c>
      <c r="C1981" s="99">
        <v>75579.183414459199</v>
      </c>
      <c r="D1981" s="99">
        <v>0</v>
      </c>
      <c r="E1981" s="99">
        <v>14320.097538828901</v>
      </c>
      <c r="F1981" s="99">
        <v>11225.314131736801</v>
      </c>
      <c r="G1981" s="99">
        <v>1812.84952320158</v>
      </c>
      <c r="H1981" s="99">
        <v>0</v>
      </c>
      <c r="I1981" s="99">
        <v>0</v>
      </c>
      <c r="J1981" s="99">
        <v>47183.312982082403</v>
      </c>
      <c r="K1981" s="99">
        <v>377.53498479723902</v>
      </c>
      <c r="L1981" s="99">
        <v>41055.401242733002</v>
      </c>
      <c r="M1981" s="99">
        <v>37115.925415039099</v>
      </c>
      <c r="N1981" s="99">
        <v>7368.0469626784297</v>
      </c>
      <c r="O1981" s="99">
        <v>0</v>
      </c>
      <c r="P1981" s="99">
        <v>0</v>
      </c>
      <c r="Q1981" s="99">
        <v>4031.6191431582001</v>
      </c>
      <c r="R1981" s="99">
        <v>0</v>
      </c>
      <c r="S1981" s="99">
        <v>0</v>
      </c>
      <c r="T1981" s="99">
        <v>1816.7645505517701</v>
      </c>
      <c r="U1981" s="99">
        <v>47546.5510268211</v>
      </c>
      <c r="V1981" s="99">
        <v>4045334.38989258</v>
      </c>
      <c r="W1981" s="99">
        <v>11.509022940997999</v>
      </c>
      <c r="X1981" s="99">
        <v>1126815.0869140599</v>
      </c>
      <c r="Y1981" s="99">
        <v>767583.94707489002</v>
      </c>
      <c r="Z1981" s="99">
        <v>245943.407941818</v>
      </c>
      <c r="AA1981" s="99">
        <v>0</v>
      </c>
      <c r="AB1981" s="99">
        <v>0</v>
      </c>
      <c r="AC1981" s="99">
        <v>15883054.730957</v>
      </c>
      <c r="AD1981" s="99">
        <v>30490.836473703399</v>
      </c>
      <c r="AE1981" s="99">
        <v>1958166.3893127399</v>
      </c>
      <c r="AF1981" s="99">
        <v>1869655.0253753699</v>
      </c>
      <c r="AG1981" s="99">
        <v>883091.78318786598</v>
      </c>
      <c r="AH1981" s="99">
        <v>0</v>
      </c>
      <c r="AI1981" s="99">
        <v>0</v>
      </c>
      <c r="AJ1981" s="99">
        <v>443920.55847167998</v>
      </c>
      <c r="AK1981" s="99">
        <v>0</v>
      </c>
      <c r="AL1981" s="99">
        <v>0</v>
      </c>
      <c r="AM1981" s="99">
        <v>246108.090948105</v>
      </c>
      <c r="AN1981" s="99">
        <v>15851646.9971924</v>
      </c>
      <c r="AO1981" s="99">
        <v>37883048.927246101</v>
      </c>
      <c r="AP1981" s="99">
        <v>134.32845368422599</v>
      </c>
      <c r="AQ1981" s="99">
        <v>9299545.3854980506</v>
      </c>
      <c r="AR1981" s="99">
        <v>6118100.4816894503</v>
      </c>
      <c r="AS1981" s="99">
        <v>1990709.5189971901</v>
      </c>
      <c r="AT1981" s="99">
        <v>0</v>
      </c>
      <c r="AU1981" s="99">
        <v>0</v>
      </c>
      <c r="AV1981" s="99">
        <v>46454204.269042999</v>
      </c>
      <c r="AW1981" s="99">
        <v>95685.607142448396</v>
      </c>
      <c r="AX1981" s="99">
        <v>18332409.052978501</v>
      </c>
      <c r="AY1981" s="99">
        <v>17457749.217529301</v>
      </c>
      <c r="AZ1981" s="99">
        <v>7458306.4630737295</v>
      </c>
      <c r="BA1981" s="99">
        <v>0</v>
      </c>
      <c r="BB1981" s="99">
        <v>0</v>
      </c>
      <c r="BC1981" s="99">
        <v>3771020.3143005399</v>
      </c>
      <c r="BD1981" s="99">
        <v>0</v>
      </c>
      <c r="BE1981" s="99">
        <v>0</v>
      </c>
      <c r="BF1981" s="99">
        <v>1988962.90638733</v>
      </c>
      <c r="BG1981" s="99">
        <v>46504218.263671897</v>
      </c>
      <c r="BH1981" s="99">
        <v>6981270.5192871103</v>
      </c>
      <c r="BI1981" s="99">
        <v>6.6958834199467701</v>
      </c>
      <c r="BJ1981" s="99">
        <v>2898939.3409728999</v>
      </c>
      <c r="BK1981" s="99">
        <v>2203976.7041931199</v>
      </c>
      <c r="BL1981" s="99">
        <v>0</v>
      </c>
      <c r="BM1981" s="99">
        <v>0</v>
      </c>
      <c r="BN1981" s="99">
        <v>0</v>
      </c>
      <c r="BO1981" s="99">
        <v>0</v>
      </c>
      <c r="BP1981" s="99">
        <v>0</v>
      </c>
      <c r="BQ1981" s="99">
        <v>0</v>
      </c>
      <c r="BR1981" s="99">
        <v>5333707.43322754</v>
      </c>
      <c r="BS1981" s="99">
        <v>2634771.4463501</v>
      </c>
      <c r="BT1981" s="99">
        <v>0</v>
      </c>
      <c r="BU1981" s="99">
        <v>0</v>
      </c>
      <c r="BV1981" s="99">
        <v>1898122.34066772</v>
      </c>
      <c r="BW1981" s="99">
        <v>0</v>
      </c>
      <c r="BX1981" s="99">
        <v>0</v>
      </c>
      <c r="BY1981" s="99">
        <v>0</v>
      </c>
      <c r="BZ1981" s="99">
        <v>0</v>
      </c>
      <c r="CA1981" s="99">
        <v>89883.389925956697</v>
      </c>
      <c r="CB1981" s="99">
        <v>5113289.8397216797</v>
      </c>
      <c r="CC1981" s="99">
        <v>46751391.496582001</v>
      </c>
      <c r="CD1981" s="99">
        <v>9893874.0782470703</v>
      </c>
      <c r="CE1981" s="99">
        <v>1818.8636448085299</v>
      </c>
      <c r="CF1981" s="99">
        <v>246921.74307251</v>
      </c>
      <c r="CG1981" s="99">
        <v>1996461.6987914999</v>
      </c>
      <c r="CH1981" s="99">
        <v>0</v>
      </c>
      <c r="CI1981" s="99">
        <v>91706.758613586397</v>
      </c>
      <c r="CJ1981" s="99">
        <v>5355846.80895996</v>
      </c>
      <c r="CK1981" s="99">
        <v>48623481.229980499</v>
      </c>
      <c r="CL1981" s="99">
        <v>9887875.9146728497</v>
      </c>
      <c r="CM1981" s="188">
        <v>139030.28649330101</v>
      </c>
      <c r="CN1981" s="188">
        <v>21170066.1650391</v>
      </c>
      <c r="CO1981" s="188">
        <v>94895749.753906295</v>
      </c>
      <c r="CP1981" s="99">
        <v>9887875.9146728497</v>
      </c>
      <c r="CQ1981" s="99">
        <v>0</v>
      </c>
      <c r="CR1981" s="99">
        <v>0</v>
      </c>
      <c r="CS1981" s="99">
        <v>0</v>
      </c>
      <c r="CT1981" s="99">
        <v>0</v>
      </c>
      <c r="CU1981" s="98">
        <v>14694.835427088999</v>
      </c>
      <c r="CV1981" s="98">
        <v>48711.880700795002</v>
      </c>
    </row>
    <row r="1982" spans="1:100" x14ac:dyDescent="0.2">
      <c r="A1982" s="98" t="s">
        <v>187</v>
      </c>
      <c r="B1982" s="100">
        <v>41061</v>
      </c>
      <c r="C1982" s="99">
        <v>75254.601929664597</v>
      </c>
      <c r="D1982" s="99">
        <v>0</v>
      </c>
      <c r="E1982" s="99">
        <v>13897.8091132641</v>
      </c>
      <c r="F1982" s="99">
        <v>10882.9723157883</v>
      </c>
      <c r="G1982" s="99">
        <v>1804.7517872154699</v>
      </c>
      <c r="H1982" s="99">
        <v>0</v>
      </c>
      <c r="I1982" s="99">
        <v>0</v>
      </c>
      <c r="J1982" s="99">
        <v>47149.8452239037</v>
      </c>
      <c r="K1982" s="99">
        <v>331.62506852671498</v>
      </c>
      <c r="L1982" s="99">
        <v>41121.734240055099</v>
      </c>
      <c r="M1982" s="99">
        <v>36771.797340869904</v>
      </c>
      <c r="N1982" s="99">
        <v>7305.7022820711099</v>
      </c>
      <c r="O1982" s="99">
        <v>0</v>
      </c>
      <c r="P1982" s="99">
        <v>0</v>
      </c>
      <c r="Q1982" s="99">
        <v>4008.6171045303299</v>
      </c>
      <c r="R1982" s="99">
        <v>0</v>
      </c>
      <c r="S1982" s="99">
        <v>0</v>
      </c>
      <c r="T1982" s="99">
        <v>1807.3287059664699</v>
      </c>
      <c r="U1982" s="99">
        <v>47478.454980373397</v>
      </c>
      <c r="V1982" s="99">
        <v>3963165.1020507799</v>
      </c>
      <c r="W1982" s="99">
        <v>11.9743396569975</v>
      </c>
      <c r="X1982" s="99">
        <v>1071871.4741516099</v>
      </c>
      <c r="Y1982" s="99">
        <v>729430.20610046398</v>
      </c>
      <c r="Z1982" s="99">
        <v>235981.290563583</v>
      </c>
      <c r="AA1982" s="99">
        <v>0</v>
      </c>
      <c r="AB1982" s="99">
        <v>0</v>
      </c>
      <c r="AC1982" s="99">
        <v>15743269.7926025</v>
      </c>
      <c r="AD1982" s="99">
        <v>27971.615710735299</v>
      </c>
      <c r="AE1982" s="99">
        <v>1882278.6149444601</v>
      </c>
      <c r="AF1982" s="99">
        <v>1849791.54258728</v>
      </c>
      <c r="AG1982" s="99">
        <v>868001.454841614</v>
      </c>
      <c r="AH1982" s="99">
        <v>0</v>
      </c>
      <c r="AI1982" s="99">
        <v>0</v>
      </c>
      <c r="AJ1982" s="99">
        <v>436495.024326324</v>
      </c>
      <c r="AK1982" s="99">
        <v>0</v>
      </c>
      <c r="AL1982" s="99">
        <v>0</v>
      </c>
      <c r="AM1982" s="99">
        <v>235372.93196106001</v>
      </c>
      <c r="AN1982" s="99">
        <v>15840198.599121099</v>
      </c>
      <c r="AO1982" s="99">
        <v>37362504.304199196</v>
      </c>
      <c r="AP1982" s="99">
        <v>146.72099952958499</v>
      </c>
      <c r="AQ1982" s="99">
        <v>8889780.12426758</v>
      </c>
      <c r="AR1982" s="99">
        <v>5874023.5135498</v>
      </c>
      <c r="AS1982" s="99">
        <v>1920048.9959716799</v>
      </c>
      <c r="AT1982" s="99">
        <v>0</v>
      </c>
      <c r="AU1982" s="99">
        <v>0</v>
      </c>
      <c r="AV1982" s="99">
        <v>46420850.645019501</v>
      </c>
      <c r="AW1982" s="99">
        <v>88327.268527984605</v>
      </c>
      <c r="AX1982" s="99">
        <v>17807630.559326202</v>
      </c>
      <c r="AY1982" s="99">
        <v>17414587.550048798</v>
      </c>
      <c r="AZ1982" s="99">
        <v>7312091.2029418899</v>
      </c>
      <c r="BA1982" s="99">
        <v>0</v>
      </c>
      <c r="BB1982" s="99">
        <v>0</v>
      </c>
      <c r="BC1982" s="99">
        <v>3717210.1097106901</v>
      </c>
      <c r="BD1982" s="99">
        <v>0</v>
      </c>
      <c r="BE1982" s="99">
        <v>0</v>
      </c>
      <c r="BF1982" s="99">
        <v>1920192.7980346701</v>
      </c>
      <c r="BG1982" s="99">
        <v>46489154.072265603</v>
      </c>
      <c r="BH1982" s="99">
        <v>6866498.2758178702</v>
      </c>
      <c r="BI1982" s="99">
        <v>6.96228797297226</v>
      </c>
      <c r="BJ1982" s="99">
        <v>2798201.2876892099</v>
      </c>
      <c r="BK1982" s="99">
        <v>2123589.9343566899</v>
      </c>
      <c r="BL1982" s="99">
        <v>0</v>
      </c>
      <c r="BM1982" s="99">
        <v>0</v>
      </c>
      <c r="BN1982" s="99">
        <v>0</v>
      </c>
      <c r="BO1982" s="99">
        <v>0</v>
      </c>
      <c r="BP1982" s="99">
        <v>0</v>
      </c>
      <c r="BQ1982" s="99">
        <v>0</v>
      </c>
      <c r="BR1982" s="99">
        <v>5254043.4473266602</v>
      </c>
      <c r="BS1982" s="99">
        <v>2592147.6426086398</v>
      </c>
      <c r="BT1982" s="99">
        <v>0</v>
      </c>
      <c r="BU1982" s="99">
        <v>0</v>
      </c>
      <c r="BV1982" s="99">
        <v>1883933.4907531701</v>
      </c>
      <c r="BW1982" s="99">
        <v>0</v>
      </c>
      <c r="BX1982" s="99">
        <v>0</v>
      </c>
      <c r="BY1982" s="99">
        <v>0</v>
      </c>
      <c r="BZ1982" s="99">
        <v>0</v>
      </c>
      <c r="CA1982" s="99">
        <v>89125.444322586103</v>
      </c>
      <c r="CB1982" s="99">
        <v>5063360.9420165997</v>
      </c>
      <c r="CC1982" s="99">
        <v>46576324.574218802</v>
      </c>
      <c r="CD1982" s="99">
        <v>9660438.3076171894</v>
      </c>
      <c r="CE1982" s="99">
        <v>1805.22372460365</v>
      </c>
      <c r="CF1982" s="99">
        <v>235863.50195693999</v>
      </c>
      <c r="CG1982" s="99">
        <v>1918067.5130920401</v>
      </c>
      <c r="CH1982" s="99">
        <v>0</v>
      </c>
      <c r="CI1982" s="99">
        <v>90924.3035650253</v>
      </c>
      <c r="CJ1982" s="99">
        <v>5301257.65734863</v>
      </c>
      <c r="CK1982" s="99">
        <v>48389543.525390603</v>
      </c>
      <c r="CL1982" s="99">
        <v>9659706.7210693397</v>
      </c>
      <c r="CM1982" s="188">
        <v>138081.33883094799</v>
      </c>
      <c r="CN1982" s="188">
        <v>21128929.878662098</v>
      </c>
      <c r="CO1982" s="188">
        <v>95099426.540039107</v>
      </c>
      <c r="CP1982" s="99">
        <v>9659706.7210693397</v>
      </c>
      <c r="CQ1982" s="99">
        <v>0</v>
      </c>
      <c r="CR1982" s="99">
        <v>0</v>
      </c>
      <c r="CS1982" s="99">
        <v>0</v>
      </c>
      <c r="CT1982" s="99">
        <v>0</v>
      </c>
      <c r="CU1982" s="98">
        <v>14225.76782298</v>
      </c>
      <c r="CV1982" s="98">
        <v>48668.595311874997</v>
      </c>
    </row>
    <row r="1983" spans="1:100" x14ac:dyDescent="0.2">
      <c r="A1983" s="98" t="s">
        <v>187</v>
      </c>
      <c r="B1983" s="100">
        <v>41153</v>
      </c>
      <c r="C1983" s="99">
        <v>75128.418582916303</v>
      </c>
      <c r="D1983" s="99">
        <v>0</v>
      </c>
      <c r="E1983" s="99">
        <v>13542.214962124801</v>
      </c>
      <c r="F1983" s="99">
        <v>10615.349391698801</v>
      </c>
      <c r="G1983" s="99">
        <v>1783.84610058367</v>
      </c>
      <c r="H1983" s="99">
        <v>0</v>
      </c>
      <c r="I1983" s="99">
        <v>0</v>
      </c>
      <c r="J1983" s="99">
        <v>46986.920807361603</v>
      </c>
      <c r="K1983" s="99">
        <v>306.40363905951398</v>
      </c>
      <c r="L1983" s="99">
        <v>41096.097735881798</v>
      </c>
      <c r="M1983" s="99">
        <v>36666.406206131003</v>
      </c>
      <c r="N1983" s="99">
        <v>7257.0734349489203</v>
      </c>
      <c r="O1983" s="99">
        <v>0</v>
      </c>
      <c r="P1983" s="99">
        <v>0</v>
      </c>
      <c r="Q1983" s="99">
        <v>3973.0335823893502</v>
      </c>
      <c r="R1983" s="99">
        <v>0</v>
      </c>
      <c r="S1983" s="99">
        <v>0</v>
      </c>
      <c r="T1983" s="99">
        <v>1777.4346534609799</v>
      </c>
      <c r="U1983" s="99">
        <v>47306.603583335898</v>
      </c>
      <c r="V1983" s="99">
        <v>3933577.3832702599</v>
      </c>
      <c r="W1983" s="99">
        <v>11.7884945159312</v>
      </c>
      <c r="X1983" s="99">
        <v>1040407.8583221399</v>
      </c>
      <c r="Y1983" s="99">
        <v>707042.73633575405</v>
      </c>
      <c r="Z1983" s="99">
        <v>232673.38947296099</v>
      </c>
      <c r="AA1983" s="99">
        <v>0</v>
      </c>
      <c r="AB1983" s="99">
        <v>0</v>
      </c>
      <c r="AC1983" s="99">
        <v>15700379.8132324</v>
      </c>
      <c r="AD1983" s="99">
        <v>25491.205206155799</v>
      </c>
      <c r="AE1983" s="99">
        <v>1859332.75553894</v>
      </c>
      <c r="AF1983" s="99">
        <v>1826761.31433105</v>
      </c>
      <c r="AG1983" s="99">
        <v>859303.87814331101</v>
      </c>
      <c r="AH1983" s="99">
        <v>0</v>
      </c>
      <c r="AI1983" s="99">
        <v>0</v>
      </c>
      <c r="AJ1983" s="99">
        <v>434798.07409286499</v>
      </c>
      <c r="AK1983" s="99">
        <v>0</v>
      </c>
      <c r="AL1983" s="99">
        <v>0</v>
      </c>
      <c r="AM1983" s="99">
        <v>231758.916185379</v>
      </c>
      <c r="AN1983" s="99">
        <v>15777816.3796387</v>
      </c>
      <c r="AO1983" s="99">
        <v>37350000.996093802</v>
      </c>
      <c r="AP1983" s="99">
        <v>141.17365488782499</v>
      </c>
      <c r="AQ1983" s="99">
        <v>8722445.0828857403</v>
      </c>
      <c r="AR1983" s="99">
        <v>5747312.1159667997</v>
      </c>
      <c r="AS1983" s="99">
        <v>1913720.1361541699</v>
      </c>
      <c r="AT1983" s="99">
        <v>0</v>
      </c>
      <c r="AU1983" s="99">
        <v>0</v>
      </c>
      <c r="AV1983" s="99">
        <v>46778669.9140625</v>
      </c>
      <c r="AW1983" s="99">
        <v>81131.080657958999</v>
      </c>
      <c r="AX1983" s="99">
        <v>17716674.471435498</v>
      </c>
      <c r="AY1983" s="99">
        <v>17330257.717285201</v>
      </c>
      <c r="AZ1983" s="99">
        <v>7334218.18151855</v>
      </c>
      <c r="BA1983" s="99">
        <v>0</v>
      </c>
      <c r="BB1983" s="99">
        <v>0</v>
      </c>
      <c r="BC1983" s="99">
        <v>3743761.0018920898</v>
      </c>
      <c r="BD1983" s="99">
        <v>0</v>
      </c>
      <c r="BE1983" s="99">
        <v>0</v>
      </c>
      <c r="BF1983" s="99">
        <v>1903110.89460754</v>
      </c>
      <c r="BG1983" s="99">
        <v>46889427.4453125</v>
      </c>
      <c r="BH1983" s="99">
        <v>7058271.10620117</v>
      </c>
      <c r="BI1983" s="99">
        <v>9.5942384009249508</v>
      </c>
      <c r="BJ1983" s="99">
        <v>2829932.1976623498</v>
      </c>
      <c r="BK1983" s="99">
        <v>2110531.1247253399</v>
      </c>
      <c r="BL1983" s="99">
        <v>0</v>
      </c>
      <c r="BM1983" s="99">
        <v>0</v>
      </c>
      <c r="BN1983" s="99">
        <v>0</v>
      </c>
      <c r="BO1983" s="99">
        <v>0</v>
      </c>
      <c r="BP1983" s="99">
        <v>0</v>
      </c>
      <c r="BQ1983" s="99">
        <v>0</v>
      </c>
      <c r="BR1983" s="99">
        <v>5286380.4358520498</v>
      </c>
      <c r="BS1983" s="99">
        <v>2605608.9085998498</v>
      </c>
      <c r="BT1983" s="99">
        <v>0</v>
      </c>
      <c r="BU1983" s="99">
        <v>0</v>
      </c>
      <c r="BV1983" s="99">
        <v>1919576.41738892</v>
      </c>
      <c r="BW1983" s="99">
        <v>0</v>
      </c>
      <c r="BX1983" s="99">
        <v>0</v>
      </c>
      <c r="BY1983" s="99">
        <v>0</v>
      </c>
      <c r="BZ1983" s="99">
        <v>0</v>
      </c>
      <c r="CA1983" s="99">
        <v>88717.117183685303</v>
      </c>
      <c r="CB1983" s="99">
        <v>4987199.66796875</v>
      </c>
      <c r="CC1983" s="99">
        <v>46163576.562988304</v>
      </c>
      <c r="CD1983" s="99">
        <v>9878023.2331543006</v>
      </c>
      <c r="CE1983" s="99">
        <v>1784.3211044371101</v>
      </c>
      <c r="CF1983" s="99">
        <v>233096.34865379299</v>
      </c>
      <c r="CG1983" s="99">
        <v>1919375.30010986</v>
      </c>
      <c r="CH1983" s="99">
        <v>0</v>
      </c>
      <c r="CI1983" s="99">
        <v>90496.9752082825</v>
      </c>
      <c r="CJ1983" s="99">
        <v>5219294.4901733398</v>
      </c>
      <c r="CK1983" s="99">
        <v>48052634.768554702</v>
      </c>
      <c r="CL1983" s="99">
        <v>9887908.0222168006</v>
      </c>
      <c r="CM1983" s="188">
        <v>137509.82743072501</v>
      </c>
      <c r="CN1983" s="188">
        <v>21031035.315429699</v>
      </c>
      <c r="CO1983" s="188">
        <v>95060085.801757798</v>
      </c>
      <c r="CP1983" s="99">
        <v>9887908.0222168006</v>
      </c>
      <c r="CQ1983" s="99">
        <v>0</v>
      </c>
      <c r="CR1983" s="99">
        <v>0</v>
      </c>
      <c r="CS1983" s="99">
        <v>0</v>
      </c>
      <c r="CT1983" s="99">
        <v>0</v>
      </c>
      <c r="CU1983" s="98">
        <v>13856.119984536001</v>
      </c>
      <c r="CV1983" s="98">
        <v>48497.143867510997</v>
      </c>
    </row>
    <row r="1984" spans="1:100" x14ac:dyDescent="0.2">
      <c r="A1984" s="98" t="s">
        <v>187</v>
      </c>
      <c r="B1984" s="100">
        <v>41244</v>
      </c>
      <c r="C1984" s="99">
        <v>74687.694311141997</v>
      </c>
      <c r="D1984" s="99">
        <v>0</v>
      </c>
      <c r="E1984" s="99">
        <v>13266.850788474099</v>
      </c>
      <c r="F1984" s="99">
        <v>10427.9863773584</v>
      </c>
      <c r="G1984" s="99">
        <v>1749.5755749642799</v>
      </c>
      <c r="H1984" s="99">
        <v>0</v>
      </c>
      <c r="I1984" s="99">
        <v>0</v>
      </c>
      <c r="J1984" s="99">
        <v>47078.058732509598</v>
      </c>
      <c r="K1984" s="99">
        <v>280.49958451464801</v>
      </c>
      <c r="L1984" s="99">
        <v>40412.9713892937</v>
      </c>
      <c r="M1984" s="99">
        <v>36445.078477382704</v>
      </c>
      <c r="N1984" s="99">
        <v>7129.6732057929003</v>
      </c>
      <c r="O1984" s="99">
        <v>0</v>
      </c>
      <c r="P1984" s="99">
        <v>0</v>
      </c>
      <c r="Q1984" s="99">
        <v>3946.2096723914101</v>
      </c>
      <c r="R1984" s="99">
        <v>0</v>
      </c>
      <c r="S1984" s="99">
        <v>0</v>
      </c>
      <c r="T1984" s="99">
        <v>1735.5283799916499</v>
      </c>
      <c r="U1984" s="99">
        <v>47356.372211456299</v>
      </c>
      <c r="V1984" s="99">
        <v>3913401.38589478</v>
      </c>
      <c r="W1984" s="99">
        <v>18.969539360841701</v>
      </c>
      <c r="X1984" s="99">
        <v>1006069.71916199</v>
      </c>
      <c r="Y1984" s="99">
        <v>684864.88110351597</v>
      </c>
      <c r="Z1984" s="99">
        <v>231831.96066093401</v>
      </c>
      <c r="AA1984" s="99">
        <v>0</v>
      </c>
      <c r="AB1984" s="99">
        <v>0</v>
      </c>
      <c r="AC1984" s="99">
        <v>15733888.8237305</v>
      </c>
      <c r="AD1984" s="99">
        <v>24643.2647628784</v>
      </c>
      <c r="AE1984" s="99">
        <v>1838071.7510376</v>
      </c>
      <c r="AF1984" s="99">
        <v>1815528.35643005</v>
      </c>
      <c r="AG1984" s="99">
        <v>835328.90873718297</v>
      </c>
      <c r="AH1984" s="99">
        <v>0</v>
      </c>
      <c r="AI1984" s="99">
        <v>0</v>
      </c>
      <c r="AJ1984" s="99">
        <v>432613.207862854</v>
      </c>
      <c r="AK1984" s="99">
        <v>0</v>
      </c>
      <c r="AL1984" s="99">
        <v>0</v>
      </c>
      <c r="AM1984" s="99">
        <v>230082.174348831</v>
      </c>
      <c r="AN1984" s="99">
        <v>15754222.0543213</v>
      </c>
      <c r="AO1984" s="99">
        <v>37328111.455078103</v>
      </c>
      <c r="AP1984" s="99">
        <v>228.88264190033101</v>
      </c>
      <c r="AQ1984" s="99">
        <v>8443142.5152587909</v>
      </c>
      <c r="AR1984" s="99">
        <v>5564991.9732055701</v>
      </c>
      <c r="AS1984" s="99">
        <v>1920184.8832092299</v>
      </c>
      <c r="AT1984" s="99">
        <v>0</v>
      </c>
      <c r="AU1984" s="99">
        <v>0</v>
      </c>
      <c r="AV1984" s="99">
        <v>46971394.883300804</v>
      </c>
      <c r="AW1984" s="99">
        <v>77098.019021034197</v>
      </c>
      <c r="AX1984" s="99">
        <v>17595109.409912098</v>
      </c>
      <c r="AY1984" s="99">
        <v>17372381.456787098</v>
      </c>
      <c r="AZ1984" s="99">
        <v>7172705.90734863</v>
      </c>
      <c r="BA1984" s="99">
        <v>0</v>
      </c>
      <c r="BB1984" s="99">
        <v>0</v>
      </c>
      <c r="BC1984" s="99">
        <v>3737236.8118896498</v>
      </c>
      <c r="BD1984" s="99">
        <v>0</v>
      </c>
      <c r="BE1984" s="99">
        <v>0</v>
      </c>
      <c r="BF1984" s="99">
        <v>1905278.06072998</v>
      </c>
      <c r="BG1984" s="99">
        <v>47079166.166015603</v>
      </c>
      <c r="BH1984" s="99">
        <v>7074102.1699829102</v>
      </c>
      <c r="BI1984" s="99">
        <v>9.6645620299968904</v>
      </c>
      <c r="BJ1984" s="99">
        <v>2699743.9836120601</v>
      </c>
      <c r="BK1984" s="99">
        <v>2020836.4115753199</v>
      </c>
      <c r="BL1984" s="99">
        <v>0</v>
      </c>
      <c r="BM1984" s="99">
        <v>0</v>
      </c>
      <c r="BN1984" s="99">
        <v>0</v>
      </c>
      <c r="BO1984" s="99">
        <v>0</v>
      </c>
      <c r="BP1984" s="99">
        <v>0</v>
      </c>
      <c r="BQ1984" s="99">
        <v>0</v>
      </c>
      <c r="BR1984" s="99">
        <v>5311286.5748290997</v>
      </c>
      <c r="BS1984" s="99">
        <v>2557588.2593689002</v>
      </c>
      <c r="BT1984" s="99">
        <v>0</v>
      </c>
      <c r="BU1984" s="99">
        <v>0</v>
      </c>
      <c r="BV1984" s="99">
        <v>1915824.8197479199</v>
      </c>
      <c r="BW1984" s="99">
        <v>0</v>
      </c>
      <c r="BX1984" s="99">
        <v>0</v>
      </c>
      <c r="BY1984" s="99">
        <v>0</v>
      </c>
      <c r="BZ1984" s="99">
        <v>0</v>
      </c>
      <c r="CA1984" s="99">
        <v>87955.014879226699</v>
      </c>
      <c r="CB1984" s="99">
        <v>4918498.5670776404</v>
      </c>
      <c r="CC1984" s="99">
        <v>45772055.3837891</v>
      </c>
      <c r="CD1984" s="99">
        <v>9771971.4415283203</v>
      </c>
      <c r="CE1984" s="99">
        <v>1751.50046397746</v>
      </c>
      <c r="CF1984" s="99">
        <v>231915.28691863999</v>
      </c>
      <c r="CG1984" s="99">
        <v>1920709.92660522</v>
      </c>
      <c r="CH1984" s="99">
        <v>0</v>
      </c>
      <c r="CI1984" s="99">
        <v>89710.764810562105</v>
      </c>
      <c r="CJ1984" s="99">
        <v>5149594.0231933603</v>
      </c>
      <c r="CK1984" s="99">
        <v>47665695.225097701</v>
      </c>
      <c r="CL1984" s="99">
        <v>9775953.5811767597</v>
      </c>
      <c r="CM1984" s="188">
        <v>136805.38153457601</v>
      </c>
      <c r="CN1984" s="188">
        <v>20893251.448974598</v>
      </c>
      <c r="CO1984" s="188">
        <v>94692377.087890595</v>
      </c>
      <c r="CP1984" s="99">
        <v>9775953.5811767597</v>
      </c>
      <c r="CQ1984" s="99">
        <v>0</v>
      </c>
      <c r="CR1984" s="99">
        <v>0</v>
      </c>
      <c r="CS1984" s="99">
        <v>0</v>
      </c>
      <c r="CT1984" s="99">
        <v>0</v>
      </c>
      <c r="CU1984" s="98">
        <v>13548.417587366999</v>
      </c>
      <c r="CV1984" s="98">
        <v>48579.114700657003</v>
      </c>
    </row>
    <row r="1985" spans="1:100" x14ac:dyDescent="0.2">
      <c r="A1985" s="98" t="s">
        <v>187</v>
      </c>
      <c r="B1985" s="100">
        <v>41334</v>
      </c>
      <c r="C1985" s="99">
        <v>73584.225621223493</v>
      </c>
      <c r="D1985" s="99">
        <v>0</v>
      </c>
      <c r="E1985" s="99">
        <v>12849.796347379701</v>
      </c>
      <c r="F1985" s="99">
        <v>10085.5691734552</v>
      </c>
      <c r="G1985" s="99">
        <v>1741.8299074470999</v>
      </c>
      <c r="H1985" s="99">
        <v>0</v>
      </c>
      <c r="I1985" s="99">
        <v>0</v>
      </c>
      <c r="J1985" s="99">
        <v>47112.8860750198</v>
      </c>
      <c r="K1985" s="99">
        <v>249.27209521830099</v>
      </c>
      <c r="L1985" s="99">
        <v>1647.51117114723</v>
      </c>
      <c r="M1985" s="99">
        <v>36148.202635765098</v>
      </c>
      <c r="N1985" s="99">
        <v>6952.2422208190001</v>
      </c>
      <c r="O1985" s="99">
        <v>0</v>
      </c>
      <c r="P1985" s="99">
        <v>37611.011544704401</v>
      </c>
      <c r="Q1985" s="99">
        <v>3898.01954954863</v>
      </c>
      <c r="R1985" s="99">
        <v>0</v>
      </c>
      <c r="S1985" s="99">
        <v>1741.26593326032</v>
      </c>
      <c r="T1985" s="99">
        <v>1.00187913305126</v>
      </c>
      <c r="U1985" s="99">
        <v>47343.823706626899</v>
      </c>
      <c r="V1985" s="99">
        <v>3839545.0754089402</v>
      </c>
      <c r="W1985" s="99">
        <v>11.586653343983899</v>
      </c>
      <c r="X1985" s="99">
        <v>966747.75466918899</v>
      </c>
      <c r="Y1985" s="99">
        <v>653259.84995269799</v>
      </c>
      <c r="Z1985" s="99">
        <v>225282.57369232201</v>
      </c>
      <c r="AA1985" s="99">
        <v>0</v>
      </c>
      <c r="AB1985" s="99">
        <v>0</v>
      </c>
      <c r="AC1985" s="99">
        <v>15698441.533203101</v>
      </c>
      <c r="AD1985" s="99">
        <v>22568.7706375122</v>
      </c>
      <c r="AE1985" s="99">
        <v>47367.367129802697</v>
      </c>
      <c r="AF1985" s="99">
        <v>1801732.39672852</v>
      </c>
      <c r="AG1985" s="99">
        <v>814530.07723999</v>
      </c>
      <c r="AH1985" s="99">
        <v>0</v>
      </c>
      <c r="AI1985" s="99">
        <v>1712997.2242431601</v>
      </c>
      <c r="AJ1985" s="99">
        <v>428362.26267242403</v>
      </c>
      <c r="AK1985" s="99">
        <v>0</v>
      </c>
      <c r="AL1985" s="99">
        <v>224674.46607589701</v>
      </c>
      <c r="AM1985" s="99">
        <v>0</v>
      </c>
      <c r="AN1985" s="99">
        <v>15720443.8552246</v>
      </c>
      <c r="AO1985" s="99">
        <v>36615982.610839799</v>
      </c>
      <c r="AP1985" s="99">
        <v>135.25100506842099</v>
      </c>
      <c r="AQ1985" s="99">
        <v>8088209.4959106399</v>
      </c>
      <c r="AR1985" s="99">
        <v>5286555.87145996</v>
      </c>
      <c r="AS1985" s="99">
        <v>1863371.7634582501</v>
      </c>
      <c r="AT1985" s="99">
        <v>0</v>
      </c>
      <c r="AU1985" s="99">
        <v>0</v>
      </c>
      <c r="AV1985" s="99">
        <v>46941832.745117202</v>
      </c>
      <c r="AW1985" s="99">
        <v>72688.1192302704</v>
      </c>
      <c r="AX1985" s="99">
        <v>486850.84769439697</v>
      </c>
      <c r="AY1985" s="99">
        <v>17276385.830810498</v>
      </c>
      <c r="AZ1985" s="99">
        <v>6983309.8540649395</v>
      </c>
      <c r="BA1985" s="99">
        <v>0</v>
      </c>
      <c r="BB1985" s="99">
        <v>16192501.7661133</v>
      </c>
      <c r="BC1985" s="99">
        <v>3711616.03192139</v>
      </c>
      <c r="BD1985" s="99">
        <v>0</v>
      </c>
      <c r="BE1985" s="99">
        <v>1856747.46078491</v>
      </c>
      <c r="BF1985" s="99">
        <v>0</v>
      </c>
      <c r="BG1985" s="99">
        <v>47077410.854980499</v>
      </c>
      <c r="BH1985" s="99">
        <v>8357791.2218017597</v>
      </c>
      <c r="BI1985" s="99">
        <v>13.474839180940799</v>
      </c>
      <c r="BJ1985" s="99">
        <v>2765352.6118469201</v>
      </c>
      <c r="BK1985" s="99">
        <v>1987302.2780456501</v>
      </c>
      <c r="BL1985" s="99">
        <v>0</v>
      </c>
      <c r="BM1985" s="99">
        <v>0</v>
      </c>
      <c r="BN1985" s="99">
        <v>0</v>
      </c>
      <c r="BO1985" s="99">
        <v>0</v>
      </c>
      <c r="BP1985" s="99">
        <v>0</v>
      </c>
      <c r="BQ1985" s="99">
        <v>0</v>
      </c>
      <c r="BR1985" s="99">
        <v>5470570.3893432599</v>
      </c>
      <c r="BS1985" s="99">
        <v>2554728.0185852102</v>
      </c>
      <c r="BT1985" s="99">
        <v>0</v>
      </c>
      <c r="BU1985" s="99">
        <v>1208192.4199981701</v>
      </c>
      <c r="BV1985" s="99">
        <v>1961555.9518432601</v>
      </c>
      <c r="BW1985" s="99">
        <v>0</v>
      </c>
      <c r="BX1985" s="99">
        <v>155815.02986526501</v>
      </c>
      <c r="BY1985" s="99">
        <v>0</v>
      </c>
      <c r="BZ1985" s="99">
        <v>0</v>
      </c>
      <c r="CA1985" s="99">
        <v>86404.993250846906</v>
      </c>
      <c r="CB1985" s="99">
        <v>4828877.5006103497</v>
      </c>
      <c r="CC1985" s="99">
        <v>45007115.346679702</v>
      </c>
      <c r="CD1985" s="99">
        <v>11143053.4106445</v>
      </c>
      <c r="CE1985" s="99">
        <v>1744.62462162972</v>
      </c>
      <c r="CF1985" s="99">
        <v>225636.713956833</v>
      </c>
      <c r="CG1985" s="99">
        <v>1865115.1054229699</v>
      </c>
      <c r="CH1985" s="99">
        <v>0</v>
      </c>
      <c r="CI1985" s="99">
        <v>88155.535305023193</v>
      </c>
      <c r="CJ1985" s="99">
        <v>5054326.1526489304</v>
      </c>
      <c r="CK1985" s="99">
        <v>46827459.645996101</v>
      </c>
      <c r="CL1985" s="99">
        <v>11290842.583618199</v>
      </c>
      <c r="CM1985" s="188">
        <v>135301.39026451099</v>
      </c>
      <c r="CN1985" s="188">
        <v>20806782.294433601</v>
      </c>
      <c r="CO1985" s="188">
        <v>94013268.6484375</v>
      </c>
      <c r="CP1985" s="99">
        <v>11290842.583618199</v>
      </c>
      <c r="CQ1985" s="99">
        <v>0</v>
      </c>
      <c r="CR1985" s="99">
        <v>0</v>
      </c>
      <c r="CS1985" s="99">
        <v>0</v>
      </c>
      <c r="CT1985" s="99">
        <v>0</v>
      </c>
      <c r="CU1985" s="98">
        <v>13101.197832088999</v>
      </c>
      <c r="CV1985" s="98">
        <v>48591.793236881</v>
      </c>
    </row>
    <row r="1986" spans="1:100" x14ac:dyDescent="0.2">
      <c r="A1986" s="98" t="s">
        <v>187</v>
      </c>
      <c r="B1986" s="100">
        <v>41426</v>
      </c>
      <c r="C1986" s="99">
        <v>73777.0966653824</v>
      </c>
      <c r="D1986" s="99">
        <v>0</v>
      </c>
      <c r="E1986" s="99">
        <v>12718.420856594999</v>
      </c>
      <c r="F1986" s="99">
        <v>9996.1960930824298</v>
      </c>
      <c r="G1986" s="99">
        <v>1718.37748943269</v>
      </c>
      <c r="H1986" s="99">
        <v>0</v>
      </c>
      <c r="I1986" s="99">
        <v>0</v>
      </c>
      <c r="J1986" s="99">
        <v>46946.555511951403</v>
      </c>
      <c r="K1986" s="99">
        <v>224.96466159634301</v>
      </c>
      <c r="L1986" s="99">
        <v>1274.9815224260101</v>
      </c>
      <c r="M1986" s="99">
        <v>36454.506588935903</v>
      </c>
      <c r="N1986" s="99">
        <v>6804.8716382980301</v>
      </c>
      <c r="O1986" s="99">
        <v>0</v>
      </c>
      <c r="P1986" s="99">
        <v>38180.739970684102</v>
      </c>
      <c r="Q1986" s="99">
        <v>3880.3200693726499</v>
      </c>
      <c r="R1986" s="99">
        <v>0</v>
      </c>
      <c r="S1986" s="99">
        <v>1717.8407520800799</v>
      </c>
      <c r="T1986" s="99">
        <v>0</v>
      </c>
      <c r="U1986" s="99">
        <v>47184.675293445602</v>
      </c>
      <c r="V1986" s="99">
        <v>3811159.1514892601</v>
      </c>
      <c r="W1986" s="99">
        <v>12.182706738938601</v>
      </c>
      <c r="X1986" s="99">
        <v>938971.70993804897</v>
      </c>
      <c r="Y1986" s="99">
        <v>636335.78751373303</v>
      </c>
      <c r="Z1986" s="99">
        <v>225105.444948196</v>
      </c>
      <c r="AA1986" s="99">
        <v>0</v>
      </c>
      <c r="AB1986" s="99">
        <v>0</v>
      </c>
      <c r="AC1986" s="99">
        <v>15533080.8562012</v>
      </c>
      <c r="AD1986" s="99">
        <v>21881.272427320499</v>
      </c>
      <c r="AE1986" s="99">
        <v>25602.342079639398</v>
      </c>
      <c r="AF1986" s="99">
        <v>1804540.29827881</v>
      </c>
      <c r="AG1986" s="99">
        <v>792807.26202392601</v>
      </c>
      <c r="AH1986" s="99">
        <v>0</v>
      </c>
      <c r="AI1986" s="99">
        <v>1724342.7597503699</v>
      </c>
      <c r="AJ1986" s="99">
        <v>418398.17202758801</v>
      </c>
      <c r="AK1986" s="99">
        <v>0</v>
      </c>
      <c r="AL1986" s="99">
        <v>223736.86271095299</v>
      </c>
      <c r="AM1986" s="99">
        <v>0</v>
      </c>
      <c r="AN1986" s="99">
        <v>15640530.0549316</v>
      </c>
      <c r="AO1986" s="99">
        <v>36481114.498535201</v>
      </c>
      <c r="AP1986" s="99">
        <v>150.08733611553899</v>
      </c>
      <c r="AQ1986" s="99">
        <v>7887255.2874145498</v>
      </c>
      <c r="AR1986" s="99">
        <v>5173504.0473632803</v>
      </c>
      <c r="AS1986" s="99">
        <v>1863104.8880615199</v>
      </c>
      <c r="AT1986" s="99">
        <v>0</v>
      </c>
      <c r="AU1986" s="99">
        <v>0</v>
      </c>
      <c r="AV1986" s="99">
        <v>46801015.0859375</v>
      </c>
      <c r="AW1986" s="99">
        <v>70827.857234954805</v>
      </c>
      <c r="AX1986" s="99">
        <v>303493.13176727301</v>
      </c>
      <c r="AY1986" s="99">
        <v>17361290.861328099</v>
      </c>
      <c r="AZ1986" s="99">
        <v>6792893.5560913105</v>
      </c>
      <c r="BA1986" s="99">
        <v>0</v>
      </c>
      <c r="BB1986" s="99">
        <v>16396196.4415283</v>
      </c>
      <c r="BC1986" s="99">
        <v>3655970.7633667002</v>
      </c>
      <c r="BD1986" s="99">
        <v>0</v>
      </c>
      <c r="BE1986" s="99">
        <v>1855950.81280518</v>
      </c>
      <c r="BF1986" s="99">
        <v>0</v>
      </c>
      <c r="BG1986" s="99">
        <v>46760177.395996101</v>
      </c>
      <c r="BH1986" s="99">
        <v>8472730.2014160194</v>
      </c>
      <c r="BI1986" s="99">
        <v>7.01793380797608</v>
      </c>
      <c r="BJ1986" s="99">
        <v>2736963.3982543899</v>
      </c>
      <c r="BK1986" s="99">
        <v>1947761.0929565399</v>
      </c>
      <c r="BL1986" s="99">
        <v>0</v>
      </c>
      <c r="BM1986" s="99">
        <v>0</v>
      </c>
      <c r="BN1986" s="99">
        <v>0</v>
      </c>
      <c r="BO1986" s="99">
        <v>0</v>
      </c>
      <c r="BP1986" s="99">
        <v>0</v>
      </c>
      <c r="BQ1986" s="99">
        <v>0</v>
      </c>
      <c r="BR1986" s="99">
        <v>5548758.8446655301</v>
      </c>
      <c r="BS1986" s="99">
        <v>2504168.84338379</v>
      </c>
      <c r="BT1986" s="99">
        <v>0</v>
      </c>
      <c r="BU1986" s="99">
        <v>1245850.6899871801</v>
      </c>
      <c r="BV1986" s="99">
        <v>1952354.2674865699</v>
      </c>
      <c r="BW1986" s="99">
        <v>0</v>
      </c>
      <c r="BX1986" s="99">
        <v>156216.70986747701</v>
      </c>
      <c r="BY1986" s="99">
        <v>0</v>
      </c>
      <c r="BZ1986" s="99">
        <v>0</v>
      </c>
      <c r="CA1986" s="99">
        <v>86497.373035430894</v>
      </c>
      <c r="CB1986" s="99">
        <v>4778226.4340820303</v>
      </c>
      <c r="CC1986" s="99">
        <v>44608486.7578125</v>
      </c>
      <c r="CD1986" s="99">
        <v>11212750.591552701</v>
      </c>
      <c r="CE1986" s="99">
        <v>1718.14220222831</v>
      </c>
      <c r="CF1986" s="99">
        <v>224842.171705246</v>
      </c>
      <c r="CG1986" s="99">
        <v>1860558.6509552</v>
      </c>
      <c r="CH1986" s="99">
        <v>0</v>
      </c>
      <c r="CI1986" s="99">
        <v>88212.346054077105</v>
      </c>
      <c r="CJ1986" s="99">
        <v>5004400.1447753897</v>
      </c>
      <c r="CK1986" s="99">
        <v>46445923.210449196</v>
      </c>
      <c r="CL1986" s="99">
        <v>11363112.419799799</v>
      </c>
      <c r="CM1986" s="188">
        <v>135100.79698944101</v>
      </c>
      <c r="CN1986" s="188">
        <v>20625620.059570301</v>
      </c>
      <c r="CO1986" s="188">
        <v>93373834.088867202</v>
      </c>
      <c r="CP1986" s="99">
        <v>11363112.419799799</v>
      </c>
      <c r="CQ1986" s="99">
        <v>0</v>
      </c>
      <c r="CR1986" s="99">
        <v>0</v>
      </c>
      <c r="CS1986" s="99">
        <v>0</v>
      </c>
      <c r="CT1986" s="99">
        <v>0</v>
      </c>
      <c r="CU1986" s="98">
        <v>12939.972672809001</v>
      </c>
      <c r="CV1986" s="98">
        <v>48404.924191806</v>
      </c>
    </row>
    <row r="1987" spans="1:100" x14ac:dyDescent="0.2">
      <c r="A1987" s="98" t="s">
        <v>187</v>
      </c>
      <c r="B1987" s="100">
        <v>41518</v>
      </c>
      <c r="C1987" s="99">
        <v>73536.4648580551</v>
      </c>
      <c r="D1987" s="99">
        <v>0</v>
      </c>
      <c r="E1987" s="99">
        <v>12274.088532686201</v>
      </c>
      <c r="F1987" s="99">
        <v>9640.1874351501501</v>
      </c>
      <c r="G1987" s="99">
        <v>1704.42953431606</v>
      </c>
      <c r="H1987" s="99">
        <v>0</v>
      </c>
      <c r="I1987" s="99">
        <v>0</v>
      </c>
      <c r="J1987" s="99">
        <v>46882.198403358503</v>
      </c>
      <c r="K1987" s="99">
        <v>216.24478852935101</v>
      </c>
      <c r="L1987" s="99">
        <v>251.185345584527</v>
      </c>
      <c r="M1987" s="99">
        <v>36509.151423454299</v>
      </c>
      <c r="N1987" s="99">
        <v>6594.7250406146004</v>
      </c>
      <c r="O1987" s="99">
        <v>0</v>
      </c>
      <c r="P1987" s="99">
        <v>38783.017357826197</v>
      </c>
      <c r="Q1987" s="99">
        <v>3842.0360080897799</v>
      </c>
      <c r="R1987" s="99">
        <v>0</v>
      </c>
      <c r="S1987" s="99">
        <v>1699.9055981636</v>
      </c>
      <c r="T1987" s="99">
        <v>0.97639609313773701</v>
      </c>
      <c r="U1987" s="99">
        <v>47108.124152183504</v>
      </c>
      <c r="V1987" s="99">
        <v>3816378.7281189002</v>
      </c>
      <c r="W1987" s="99">
        <v>11.7300658068853</v>
      </c>
      <c r="X1987" s="99">
        <v>915515.63359069801</v>
      </c>
      <c r="Y1987" s="99">
        <v>620043.38263702404</v>
      </c>
      <c r="Z1987" s="99">
        <v>224027.276327133</v>
      </c>
      <c r="AA1987" s="99">
        <v>0</v>
      </c>
      <c r="AB1987" s="99">
        <v>0</v>
      </c>
      <c r="AC1987" s="99">
        <v>15584404.330322299</v>
      </c>
      <c r="AD1987" s="99">
        <v>17748.9241302013</v>
      </c>
      <c r="AE1987" s="99">
        <v>17511.321855783499</v>
      </c>
      <c r="AF1987" s="99">
        <v>1807026.03521729</v>
      </c>
      <c r="AG1987" s="99">
        <v>767616.284973145</v>
      </c>
      <c r="AH1987" s="99">
        <v>0</v>
      </c>
      <c r="AI1987" s="99">
        <v>1722037.0195007301</v>
      </c>
      <c r="AJ1987" s="99">
        <v>420802.09008407599</v>
      </c>
      <c r="AK1987" s="99">
        <v>0</v>
      </c>
      <c r="AL1987" s="99">
        <v>223217.16793251</v>
      </c>
      <c r="AM1987" s="99">
        <v>0</v>
      </c>
      <c r="AN1987" s="99">
        <v>15580871.4053955</v>
      </c>
      <c r="AO1987" s="99">
        <v>36667886.8056641</v>
      </c>
      <c r="AP1987" s="99">
        <v>141.985036145896</v>
      </c>
      <c r="AQ1987" s="99">
        <v>7663287.96020508</v>
      </c>
      <c r="AR1987" s="99">
        <v>5010242.09020996</v>
      </c>
      <c r="AS1987" s="99">
        <v>1858156.74836731</v>
      </c>
      <c r="AT1987" s="99">
        <v>0</v>
      </c>
      <c r="AU1987" s="99">
        <v>0</v>
      </c>
      <c r="AV1987" s="99">
        <v>46813011.189453103</v>
      </c>
      <c r="AW1987" s="99">
        <v>57015.141037941001</v>
      </c>
      <c r="AX1987" s="99">
        <v>167822.65417289699</v>
      </c>
      <c r="AY1987" s="99">
        <v>17466378.686035201</v>
      </c>
      <c r="AZ1987" s="99">
        <v>6623020.5599975605</v>
      </c>
      <c r="BA1987" s="99">
        <v>0</v>
      </c>
      <c r="BB1987" s="99">
        <v>16459348.0305176</v>
      </c>
      <c r="BC1987" s="99">
        <v>3677546.7868042002</v>
      </c>
      <c r="BD1987" s="99">
        <v>0</v>
      </c>
      <c r="BE1987" s="99">
        <v>1848906.4001617399</v>
      </c>
      <c r="BF1987" s="99">
        <v>0</v>
      </c>
      <c r="BG1987" s="99">
        <v>46895785.7412109</v>
      </c>
      <c r="BH1987" s="99">
        <v>8481296.97265625</v>
      </c>
      <c r="BI1987" s="99">
        <v>9.4695793779101205</v>
      </c>
      <c r="BJ1987" s="99">
        <v>2678704.8516235398</v>
      </c>
      <c r="BK1987" s="99">
        <v>1893894.3818359401</v>
      </c>
      <c r="BL1987" s="99">
        <v>0</v>
      </c>
      <c r="BM1987" s="99">
        <v>0</v>
      </c>
      <c r="BN1987" s="99">
        <v>0</v>
      </c>
      <c r="BO1987" s="99">
        <v>0</v>
      </c>
      <c r="BP1987" s="99">
        <v>0</v>
      </c>
      <c r="BQ1987" s="99">
        <v>0</v>
      </c>
      <c r="BR1987" s="99">
        <v>5591960.3820190402</v>
      </c>
      <c r="BS1987" s="99">
        <v>2438922.7985229502</v>
      </c>
      <c r="BT1987" s="99">
        <v>0</v>
      </c>
      <c r="BU1987" s="99">
        <v>1037627.43999481</v>
      </c>
      <c r="BV1987" s="99">
        <v>1950429.90888977</v>
      </c>
      <c r="BW1987" s="99">
        <v>0</v>
      </c>
      <c r="BX1987" s="99">
        <v>131258.49989128101</v>
      </c>
      <c r="BY1987" s="99">
        <v>0</v>
      </c>
      <c r="BZ1987" s="99">
        <v>0</v>
      </c>
      <c r="CA1987" s="99">
        <v>85850.465221405</v>
      </c>
      <c r="CB1987" s="99">
        <v>4734423.7668457003</v>
      </c>
      <c r="CC1987" s="99">
        <v>44418290.223144501</v>
      </c>
      <c r="CD1987" s="99">
        <v>11136780.9958496</v>
      </c>
      <c r="CE1987" s="99">
        <v>1704.35891699791</v>
      </c>
      <c r="CF1987" s="99">
        <v>224218.30395507801</v>
      </c>
      <c r="CG1987" s="99">
        <v>1860625.43203735</v>
      </c>
      <c r="CH1987" s="99">
        <v>0</v>
      </c>
      <c r="CI1987" s="99">
        <v>87549.023432731599</v>
      </c>
      <c r="CJ1987" s="99">
        <v>4957215.6122436495</v>
      </c>
      <c r="CK1987" s="99">
        <v>46202889.611328103</v>
      </c>
      <c r="CL1987" s="99">
        <v>11286791.506958</v>
      </c>
      <c r="CM1987" s="188">
        <v>134407.02302932701</v>
      </c>
      <c r="CN1987" s="188">
        <v>20525818.389404301</v>
      </c>
      <c r="CO1987" s="188">
        <v>93048518.032226607</v>
      </c>
      <c r="CP1987" s="99">
        <v>11286791.506958</v>
      </c>
      <c r="CQ1987" s="99">
        <v>0</v>
      </c>
      <c r="CR1987" s="99">
        <v>0</v>
      </c>
      <c r="CS1987" s="99">
        <v>0</v>
      </c>
      <c r="CT1987" s="99">
        <v>0</v>
      </c>
      <c r="CU1987" s="98">
        <v>12496.901154409001</v>
      </c>
      <c r="CV1987" s="98">
        <v>48335.160576898998</v>
      </c>
    </row>
    <row r="1988" spans="1:100" x14ac:dyDescent="0.2">
      <c r="A1988" s="98" t="s">
        <v>187</v>
      </c>
      <c r="B1988" s="100">
        <v>41609</v>
      </c>
      <c r="C1988" s="99">
        <v>72937.316593170195</v>
      </c>
      <c r="D1988" s="99">
        <v>0</v>
      </c>
      <c r="E1988" s="99">
        <v>11866.0860104561</v>
      </c>
      <c r="F1988" s="99">
        <v>9306.0230225324594</v>
      </c>
      <c r="G1988" s="99">
        <v>1668.95775221288</v>
      </c>
      <c r="H1988" s="99">
        <v>0</v>
      </c>
      <c r="I1988" s="99">
        <v>0</v>
      </c>
      <c r="J1988" s="99">
        <v>46681.017198085799</v>
      </c>
      <c r="K1988" s="99">
        <v>189.65901276469199</v>
      </c>
      <c r="L1988" s="99">
        <v>179.864501439035</v>
      </c>
      <c r="M1988" s="99">
        <v>36345.925805568702</v>
      </c>
      <c r="N1988" s="99">
        <v>6422.0091108083698</v>
      </c>
      <c r="O1988" s="99">
        <v>0</v>
      </c>
      <c r="P1988" s="99">
        <v>38084.569158077204</v>
      </c>
      <c r="Q1988" s="99">
        <v>3776.9953059852101</v>
      </c>
      <c r="R1988" s="99">
        <v>0</v>
      </c>
      <c r="S1988" s="99">
        <v>1658.4687283486101</v>
      </c>
      <c r="T1988" s="99">
        <v>1.0051325626263901</v>
      </c>
      <c r="U1988" s="99">
        <v>46862.9910202026</v>
      </c>
      <c r="V1988" s="99">
        <v>3743731.6969299298</v>
      </c>
      <c r="W1988" s="99">
        <v>12.310062052914899</v>
      </c>
      <c r="X1988" s="99">
        <v>875756.22250366199</v>
      </c>
      <c r="Y1988" s="99">
        <v>591539.30544280994</v>
      </c>
      <c r="Z1988" s="99">
        <v>221903.735689163</v>
      </c>
      <c r="AA1988" s="99">
        <v>0</v>
      </c>
      <c r="AB1988" s="99">
        <v>0</v>
      </c>
      <c r="AC1988" s="99">
        <v>15431342.9763184</v>
      </c>
      <c r="AD1988" s="99">
        <v>18096.064065218001</v>
      </c>
      <c r="AE1988" s="99">
        <v>13446.0484604836</v>
      </c>
      <c r="AF1988" s="99">
        <v>1778509.97981262</v>
      </c>
      <c r="AG1988" s="99">
        <v>742578.04914092994</v>
      </c>
      <c r="AH1988" s="99">
        <v>0</v>
      </c>
      <c r="AI1988" s="99">
        <v>1679372.42689514</v>
      </c>
      <c r="AJ1988" s="99">
        <v>408652.98196792603</v>
      </c>
      <c r="AK1988" s="99">
        <v>0</v>
      </c>
      <c r="AL1988" s="99">
        <v>220719.23526573199</v>
      </c>
      <c r="AM1988" s="99">
        <v>0</v>
      </c>
      <c r="AN1988" s="99">
        <v>15428408.807251001</v>
      </c>
      <c r="AO1988" s="99">
        <v>36104861.723144501</v>
      </c>
      <c r="AP1988" s="99">
        <v>146.21876736171501</v>
      </c>
      <c r="AQ1988" s="99">
        <v>7308332.5651855497</v>
      </c>
      <c r="AR1988" s="99">
        <v>4751758.6972656297</v>
      </c>
      <c r="AS1988" s="99">
        <v>1846854.8795471201</v>
      </c>
      <c r="AT1988" s="99">
        <v>0</v>
      </c>
      <c r="AU1988" s="99">
        <v>0</v>
      </c>
      <c r="AV1988" s="99">
        <v>46750842.729980499</v>
      </c>
      <c r="AW1988" s="99">
        <v>56976.437628269203</v>
      </c>
      <c r="AX1988" s="99">
        <v>109642.40090274801</v>
      </c>
      <c r="AY1988" s="99">
        <v>17253487.778808601</v>
      </c>
      <c r="AZ1988" s="99">
        <v>6409661.5910644503</v>
      </c>
      <c r="BA1988" s="99">
        <v>0</v>
      </c>
      <c r="BB1988" s="99">
        <v>16098652.3051758</v>
      </c>
      <c r="BC1988" s="99">
        <v>3589194.9974670401</v>
      </c>
      <c r="BD1988" s="99">
        <v>0</v>
      </c>
      <c r="BE1988" s="99">
        <v>1837965.4695282001</v>
      </c>
      <c r="BF1988" s="99">
        <v>0</v>
      </c>
      <c r="BG1988" s="99">
        <v>46828702.041992202</v>
      </c>
      <c r="BH1988" s="99">
        <v>8441599.2196044903</v>
      </c>
      <c r="BI1988" s="99">
        <v>9.5019971509464103</v>
      </c>
      <c r="BJ1988" s="99">
        <v>2620901.0871887198</v>
      </c>
      <c r="BK1988" s="99">
        <v>1823749.7746734601</v>
      </c>
      <c r="BL1988" s="99">
        <v>0</v>
      </c>
      <c r="BM1988" s="99">
        <v>0</v>
      </c>
      <c r="BN1988" s="99">
        <v>0</v>
      </c>
      <c r="BO1988" s="99">
        <v>0</v>
      </c>
      <c r="BP1988" s="99">
        <v>0</v>
      </c>
      <c r="BQ1988" s="99">
        <v>0</v>
      </c>
      <c r="BR1988" s="99">
        <v>5597520.2686767597</v>
      </c>
      <c r="BS1988" s="99">
        <v>2364352.3858337398</v>
      </c>
      <c r="BT1988" s="99">
        <v>0</v>
      </c>
      <c r="BU1988" s="99">
        <v>1197874.4099884001</v>
      </c>
      <c r="BV1988" s="99">
        <v>1918141.9761352499</v>
      </c>
      <c r="BW1988" s="99">
        <v>0</v>
      </c>
      <c r="BX1988" s="99">
        <v>149937.98987579299</v>
      </c>
      <c r="BY1988" s="99">
        <v>0</v>
      </c>
      <c r="BZ1988" s="99">
        <v>0</v>
      </c>
      <c r="CA1988" s="99">
        <v>84789.463606834397</v>
      </c>
      <c r="CB1988" s="99">
        <v>4613265.61999512</v>
      </c>
      <c r="CC1988" s="99">
        <v>43129758.651855499</v>
      </c>
      <c r="CD1988" s="99">
        <v>11059380.010009799</v>
      </c>
      <c r="CE1988" s="99">
        <v>1670.21320816875</v>
      </c>
      <c r="CF1988" s="99">
        <v>221772.794921875</v>
      </c>
      <c r="CG1988" s="99">
        <v>1846257.1388854999</v>
      </c>
      <c r="CH1988" s="99">
        <v>0</v>
      </c>
      <c r="CI1988" s="99">
        <v>86462.008600235</v>
      </c>
      <c r="CJ1988" s="99">
        <v>4834582.8860473596</v>
      </c>
      <c r="CK1988" s="99">
        <v>45193118.678222701</v>
      </c>
      <c r="CL1988" s="99">
        <v>11210894.7041016</v>
      </c>
      <c r="CM1988" s="188">
        <v>133054.472412109</v>
      </c>
      <c r="CN1988" s="188">
        <v>20252998.089843798</v>
      </c>
      <c r="CO1988" s="188">
        <v>91898108.943359405</v>
      </c>
      <c r="CP1988" s="99">
        <v>11210894.7041016</v>
      </c>
      <c r="CQ1988" s="99">
        <v>0</v>
      </c>
      <c r="CR1988" s="99">
        <v>0</v>
      </c>
      <c r="CS1988" s="99">
        <v>0</v>
      </c>
      <c r="CT1988" s="99">
        <v>0</v>
      </c>
      <c r="CU1988" s="98">
        <v>12050.471493081999</v>
      </c>
      <c r="CV1988" s="98">
        <v>48113.738684037999</v>
      </c>
    </row>
    <row r="1989" spans="1:100" x14ac:dyDescent="0.2">
      <c r="A1989" s="98" t="s">
        <v>187</v>
      </c>
      <c r="B1989" s="100">
        <v>41699</v>
      </c>
      <c r="C1989" s="99">
        <v>73288.492794036894</v>
      </c>
      <c r="D1989" s="99">
        <v>0</v>
      </c>
      <c r="E1989" s="99">
        <v>11570.5642305613</v>
      </c>
      <c r="F1989" s="99">
        <v>9076.3157507181204</v>
      </c>
      <c r="G1989" s="99">
        <v>1700.16931533813</v>
      </c>
      <c r="H1989" s="99">
        <v>0</v>
      </c>
      <c r="I1989" s="99">
        <v>0</v>
      </c>
      <c r="J1989" s="99">
        <v>46630.094350814798</v>
      </c>
      <c r="K1989" s="99">
        <v>135.47966147027901</v>
      </c>
      <c r="L1989" s="99">
        <v>182.402155563235</v>
      </c>
      <c r="M1989" s="99">
        <v>36771.728698253602</v>
      </c>
      <c r="N1989" s="99">
        <v>6275.6789109110796</v>
      </c>
      <c r="O1989" s="99">
        <v>0</v>
      </c>
      <c r="P1989" s="99">
        <v>37764.261669158899</v>
      </c>
      <c r="Q1989" s="99">
        <v>3766.0183894634201</v>
      </c>
      <c r="R1989" s="99">
        <v>0</v>
      </c>
      <c r="S1989" s="99">
        <v>1698.2879242598999</v>
      </c>
      <c r="T1989" s="99">
        <v>1.00134901194542</v>
      </c>
      <c r="U1989" s="99">
        <v>46742.410092353799</v>
      </c>
      <c r="V1989" s="99">
        <v>3725046.1773071298</v>
      </c>
      <c r="W1989" s="99">
        <v>0</v>
      </c>
      <c r="X1989" s="99">
        <v>850163.69226837205</v>
      </c>
      <c r="Y1989" s="99">
        <v>567616.00578308105</v>
      </c>
      <c r="Z1989" s="99">
        <v>220069.54725646999</v>
      </c>
      <c r="AA1989" s="99">
        <v>0</v>
      </c>
      <c r="AB1989" s="99">
        <v>0</v>
      </c>
      <c r="AC1989" s="99">
        <v>15263297.021850601</v>
      </c>
      <c r="AD1989" s="99">
        <v>12564.015969157201</v>
      </c>
      <c r="AE1989" s="99">
        <v>14086.276042342201</v>
      </c>
      <c r="AF1989" s="99">
        <v>1788903.68432617</v>
      </c>
      <c r="AG1989" s="99">
        <v>724141.825492859</v>
      </c>
      <c r="AH1989" s="99">
        <v>0</v>
      </c>
      <c r="AI1989" s="99">
        <v>1659178.38496399</v>
      </c>
      <c r="AJ1989" s="99">
        <v>405080.09975814802</v>
      </c>
      <c r="AK1989" s="99">
        <v>0</v>
      </c>
      <c r="AL1989" s="99">
        <v>219061.93185806301</v>
      </c>
      <c r="AM1989" s="99">
        <v>0</v>
      </c>
      <c r="AN1989" s="99">
        <v>15335076.920410199</v>
      </c>
      <c r="AO1989" s="99">
        <v>36152540.0400391</v>
      </c>
      <c r="AP1989" s="99">
        <v>0</v>
      </c>
      <c r="AQ1989" s="99">
        <v>7137551.1345825205</v>
      </c>
      <c r="AR1989" s="99">
        <v>4581420.6383667002</v>
      </c>
      <c r="AS1989" s="99">
        <v>1847733.87176514</v>
      </c>
      <c r="AT1989" s="99">
        <v>0</v>
      </c>
      <c r="AU1989" s="99">
        <v>0</v>
      </c>
      <c r="AV1989" s="99">
        <v>46685482.4521484</v>
      </c>
      <c r="AW1989" s="99">
        <v>41095.993339538603</v>
      </c>
      <c r="AX1989" s="99">
        <v>128702.485439301</v>
      </c>
      <c r="AY1989" s="99">
        <v>17474627.6569824</v>
      </c>
      <c r="AZ1989" s="99">
        <v>6292560.2080688505</v>
      </c>
      <c r="BA1989" s="99">
        <v>0</v>
      </c>
      <c r="BB1989" s="99">
        <v>15931448.271728501</v>
      </c>
      <c r="BC1989" s="99">
        <v>3580431.1744689899</v>
      </c>
      <c r="BD1989" s="99">
        <v>0</v>
      </c>
      <c r="BE1989" s="99">
        <v>1839961.2304382301</v>
      </c>
      <c r="BF1989" s="99">
        <v>0</v>
      </c>
      <c r="BG1989" s="99">
        <v>46696450.331054702</v>
      </c>
      <c r="BH1989" s="99">
        <v>8428750.47265625</v>
      </c>
      <c r="BI1989" s="99">
        <v>0</v>
      </c>
      <c r="BJ1989" s="99">
        <v>2517695.3313903799</v>
      </c>
      <c r="BK1989" s="99">
        <v>1765195.48760986</v>
      </c>
      <c r="BL1989" s="99">
        <v>0</v>
      </c>
      <c r="BM1989" s="99">
        <v>0</v>
      </c>
      <c r="BN1989" s="99">
        <v>0</v>
      </c>
      <c r="BO1989" s="99">
        <v>0</v>
      </c>
      <c r="BP1989" s="99">
        <v>0</v>
      </c>
      <c r="BQ1989" s="99">
        <v>0</v>
      </c>
      <c r="BR1989" s="99">
        <v>5563129.0706176804</v>
      </c>
      <c r="BS1989" s="99">
        <v>2316230.1770935101</v>
      </c>
      <c r="BT1989" s="99">
        <v>0</v>
      </c>
      <c r="BU1989" s="99">
        <v>1168442.83999634</v>
      </c>
      <c r="BV1989" s="99">
        <v>1909225.0098571801</v>
      </c>
      <c r="BW1989" s="99">
        <v>0</v>
      </c>
      <c r="BX1989" s="99">
        <v>152682.05987930301</v>
      </c>
      <c r="BY1989" s="99">
        <v>0</v>
      </c>
      <c r="BZ1989" s="99">
        <v>0</v>
      </c>
      <c r="CA1989" s="99">
        <v>84830.455539703398</v>
      </c>
      <c r="CB1989" s="99">
        <v>4613329.9006957998</v>
      </c>
      <c r="CC1989" s="99">
        <v>43744544.918457001</v>
      </c>
      <c r="CD1989" s="99">
        <v>10971262.400024399</v>
      </c>
      <c r="CE1989" s="99">
        <v>1701.53492069244</v>
      </c>
      <c r="CF1989" s="99">
        <v>220131.59595298799</v>
      </c>
      <c r="CG1989" s="99">
        <v>1847707.1158752399</v>
      </c>
      <c r="CH1989" s="99">
        <v>0</v>
      </c>
      <c r="CI1989" s="99">
        <v>86537.867029190107</v>
      </c>
      <c r="CJ1989" s="99">
        <v>4835697.1298828097</v>
      </c>
      <c r="CK1989" s="99">
        <v>45482940.842285201</v>
      </c>
      <c r="CL1989" s="99">
        <v>11115427.5220947</v>
      </c>
      <c r="CM1989" s="188">
        <v>133094.916599274</v>
      </c>
      <c r="CN1989" s="188">
        <v>20148771.942382801</v>
      </c>
      <c r="CO1989" s="188">
        <v>92293644.090820298</v>
      </c>
      <c r="CP1989" s="99">
        <v>11115427.5220947</v>
      </c>
      <c r="CQ1989" s="99">
        <v>0</v>
      </c>
      <c r="CR1989" s="99">
        <v>0</v>
      </c>
      <c r="CS1989" s="99">
        <v>0</v>
      </c>
      <c r="CT1989" s="99">
        <v>0</v>
      </c>
      <c r="CU1989" s="98">
        <v>11711.441697861001</v>
      </c>
      <c r="CV1989" s="98">
        <v>48096.982928106001</v>
      </c>
    </row>
    <row r="1990" spans="1:100" x14ac:dyDescent="0.2">
      <c r="A1990" s="98" t="s">
        <v>187</v>
      </c>
      <c r="B1990" s="100">
        <v>41791</v>
      </c>
      <c r="C1990" s="99">
        <v>72969.629485130296</v>
      </c>
      <c r="D1990" s="99">
        <v>0</v>
      </c>
      <c r="E1990" s="99">
        <v>11204.527153372799</v>
      </c>
      <c r="F1990" s="99">
        <v>8772.0506385564804</v>
      </c>
      <c r="G1990" s="99">
        <v>1701.1935798525799</v>
      </c>
      <c r="H1990" s="99">
        <v>0</v>
      </c>
      <c r="I1990" s="99">
        <v>0</v>
      </c>
      <c r="J1990" s="99">
        <v>46495.955633640297</v>
      </c>
      <c r="K1990" s="99">
        <v>93.1064593186602</v>
      </c>
      <c r="L1990" s="99">
        <v>417.89896963164199</v>
      </c>
      <c r="M1990" s="99">
        <v>36588.909984588601</v>
      </c>
      <c r="N1990" s="99">
        <v>6203.8802226185799</v>
      </c>
      <c r="O1990" s="99">
        <v>0</v>
      </c>
      <c r="P1990" s="99">
        <v>37252.848290443399</v>
      </c>
      <c r="Q1990" s="99">
        <v>3727.8745197355702</v>
      </c>
      <c r="R1990" s="99">
        <v>0</v>
      </c>
      <c r="S1990" s="99">
        <v>1701.14494478703</v>
      </c>
      <c r="T1990" s="99">
        <v>0</v>
      </c>
      <c r="U1990" s="99">
        <v>46608.3674941063</v>
      </c>
      <c r="V1990" s="99">
        <v>3722210.4329528799</v>
      </c>
      <c r="W1990" s="99">
        <v>0</v>
      </c>
      <c r="X1990" s="99">
        <v>816247.19045257603</v>
      </c>
      <c r="Y1990" s="99">
        <v>544329.69321441697</v>
      </c>
      <c r="Z1990" s="99">
        <v>218744.61658668501</v>
      </c>
      <c r="AA1990" s="99">
        <v>0</v>
      </c>
      <c r="AB1990" s="99">
        <v>0</v>
      </c>
      <c r="AC1990" s="99">
        <v>15196908.985595699</v>
      </c>
      <c r="AD1990" s="99">
        <v>7922.7170451879501</v>
      </c>
      <c r="AE1990" s="99">
        <v>15612.742392301599</v>
      </c>
      <c r="AF1990" s="99">
        <v>1780149.2659454299</v>
      </c>
      <c r="AG1990" s="99">
        <v>708667.36959075904</v>
      </c>
      <c r="AH1990" s="99">
        <v>0</v>
      </c>
      <c r="AI1990" s="99">
        <v>1631398.65603638</v>
      </c>
      <c r="AJ1990" s="99">
        <v>401914.18414688099</v>
      </c>
      <c r="AK1990" s="99">
        <v>0</v>
      </c>
      <c r="AL1990" s="99">
        <v>217978.68215370199</v>
      </c>
      <c r="AM1990" s="99">
        <v>0</v>
      </c>
      <c r="AN1990" s="99">
        <v>15181892.5279541</v>
      </c>
      <c r="AO1990" s="99">
        <v>36272876.606445298</v>
      </c>
      <c r="AP1990" s="99">
        <v>0</v>
      </c>
      <c r="AQ1990" s="99">
        <v>6877773.3489990197</v>
      </c>
      <c r="AR1990" s="99">
        <v>4391206.37316895</v>
      </c>
      <c r="AS1990" s="99">
        <v>1833551.2817688</v>
      </c>
      <c r="AT1990" s="99">
        <v>0</v>
      </c>
      <c r="AU1990" s="99">
        <v>0</v>
      </c>
      <c r="AV1990" s="99">
        <v>46546794.394042999</v>
      </c>
      <c r="AW1990" s="99">
        <v>26638.7657692432</v>
      </c>
      <c r="AX1990" s="99">
        <v>148703.69878959699</v>
      </c>
      <c r="AY1990" s="99">
        <v>17475617.4060059</v>
      </c>
      <c r="AZ1990" s="99">
        <v>6179921.3185424795</v>
      </c>
      <c r="BA1990" s="99">
        <v>0</v>
      </c>
      <c r="BB1990" s="99">
        <v>15760113.5936279</v>
      </c>
      <c r="BC1990" s="99">
        <v>3569356.8816528302</v>
      </c>
      <c r="BD1990" s="99">
        <v>0</v>
      </c>
      <c r="BE1990" s="99">
        <v>1830348.99211121</v>
      </c>
      <c r="BF1990" s="99">
        <v>0</v>
      </c>
      <c r="BG1990" s="99">
        <v>46564908.466308601</v>
      </c>
      <c r="BH1990" s="99">
        <v>8401729.5467529297</v>
      </c>
      <c r="BI1990" s="99">
        <v>0</v>
      </c>
      <c r="BJ1990" s="99">
        <v>2451198.4377746601</v>
      </c>
      <c r="BK1990" s="99">
        <v>1700941.3132934601</v>
      </c>
      <c r="BL1990" s="99">
        <v>0</v>
      </c>
      <c r="BM1990" s="99">
        <v>0</v>
      </c>
      <c r="BN1990" s="99">
        <v>0</v>
      </c>
      <c r="BO1990" s="99">
        <v>0</v>
      </c>
      <c r="BP1990" s="99">
        <v>0</v>
      </c>
      <c r="BQ1990" s="99">
        <v>0</v>
      </c>
      <c r="BR1990" s="99">
        <v>5588475.2615356399</v>
      </c>
      <c r="BS1990" s="99">
        <v>2288418.3145141602</v>
      </c>
      <c r="BT1990" s="99">
        <v>0</v>
      </c>
      <c r="BU1990" s="99">
        <v>1173760.5599823</v>
      </c>
      <c r="BV1990" s="99">
        <v>1919440.8803405799</v>
      </c>
      <c r="BW1990" s="99">
        <v>0</v>
      </c>
      <c r="BX1990" s="99">
        <v>152719.06988143901</v>
      </c>
      <c r="BY1990" s="99">
        <v>0</v>
      </c>
      <c r="BZ1990" s="99">
        <v>0</v>
      </c>
      <c r="CA1990" s="99">
        <v>84181.091086387605</v>
      </c>
      <c r="CB1990" s="99">
        <v>4547993.00817871</v>
      </c>
      <c r="CC1990" s="99">
        <v>43310689.369628899</v>
      </c>
      <c r="CD1990" s="99">
        <v>10851042.149536099</v>
      </c>
      <c r="CE1990" s="99">
        <v>1701.3565125167399</v>
      </c>
      <c r="CF1990" s="99">
        <v>218606.75200843799</v>
      </c>
      <c r="CG1990" s="99">
        <v>1832349.8642730699</v>
      </c>
      <c r="CH1990" s="99">
        <v>0</v>
      </c>
      <c r="CI1990" s="99">
        <v>85880.849686622605</v>
      </c>
      <c r="CJ1990" s="99">
        <v>4767083.44885254</v>
      </c>
      <c r="CK1990" s="99">
        <v>45095170.090820298</v>
      </c>
      <c r="CL1990" s="99">
        <v>10996561.177368199</v>
      </c>
      <c r="CM1990" s="188">
        <v>132251.392370224</v>
      </c>
      <c r="CN1990" s="188">
        <v>19979246.2414551</v>
      </c>
      <c r="CO1990" s="188">
        <v>91692796.565429702</v>
      </c>
      <c r="CP1990" s="99">
        <v>10996561.177368199</v>
      </c>
      <c r="CQ1990" s="99">
        <v>0</v>
      </c>
      <c r="CR1990" s="99">
        <v>0</v>
      </c>
      <c r="CS1990" s="99">
        <v>0</v>
      </c>
      <c r="CT1990" s="99">
        <v>0</v>
      </c>
      <c r="CU1990" s="98">
        <v>11295.214760037999</v>
      </c>
      <c r="CV1990" s="98">
        <v>47963.897340281001</v>
      </c>
    </row>
    <row r="1991" spans="1:100" x14ac:dyDescent="0.2">
      <c r="A1991" s="98" t="s">
        <v>187</v>
      </c>
      <c r="B1991" s="100">
        <v>41883</v>
      </c>
      <c r="C1991" s="99">
        <v>73170.051566124006</v>
      </c>
      <c r="D1991" s="99">
        <v>0</v>
      </c>
      <c r="E1991" s="99">
        <v>10864.883015871001</v>
      </c>
      <c r="F1991" s="99">
        <v>8508.7793232202494</v>
      </c>
      <c r="G1991" s="99">
        <v>1731.2998698502799</v>
      </c>
      <c r="H1991" s="99">
        <v>0</v>
      </c>
      <c r="I1991" s="99">
        <v>0</v>
      </c>
      <c r="J1991" s="99">
        <v>46211.163265228301</v>
      </c>
      <c r="K1991" s="99">
        <v>63.395718217827401</v>
      </c>
      <c r="L1991" s="99">
        <v>198.35217566788199</v>
      </c>
      <c r="M1991" s="99">
        <v>36725.670235633901</v>
      </c>
      <c r="N1991" s="99">
        <v>6096.9194498658198</v>
      </c>
      <c r="O1991" s="99">
        <v>0</v>
      </c>
      <c r="P1991" s="99">
        <v>37386.317811489098</v>
      </c>
      <c r="Q1991" s="99">
        <v>3710.8554942905898</v>
      </c>
      <c r="R1991" s="99">
        <v>0</v>
      </c>
      <c r="S1991" s="99">
        <v>1727.8009993434</v>
      </c>
      <c r="T1991" s="99">
        <v>0</v>
      </c>
      <c r="U1991" s="99">
        <v>46284.082109451301</v>
      </c>
      <c r="V1991" s="99">
        <v>3707514.4372863802</v>
      </c>
      <c r="W1991" s="99">
        <v>0</v>
      </c>
      <c r="X1991" s="99">
        <v>786439.03488159203</v>
      </c>
      <c r="Y1991" s="99">
        <v>520382.91796112101</v>
      </c>
      <c r="Z1991" s="99">
        <v>215182.707881927</v>
      </c>
      <c r="AA1991" s="99">
        <v>0</v>
      </c>
      <c r="AB1991" s="99">
        <v>0</v>
      </c>
      <c r="AC1991" s="99">
        <v>15090541.079345699</v>
      </c>
      <c r="AD1991" s="99">
        <v>5809.6759186983099</v>
      </c>
      <c r="AE1991" s="99">
        <v>14533.272280216201</v>
      </c>
      <c r="AF1991" s="99">
        <v>1772536.74057007</v>
      </c>
      <c r="AG1991" s="99">
        <v>693199.86096954299</v>
      </c>
      <c r="AH1991" s="99">
        <v>0</v>
      </c>
      <c r="AI1991" s="99">
        <v>1620072.5798645001</v>
      </c>
      <c r="AJ1991" s="99">
        <v>391628.96366119402</v>
      </c>
      <c r="AK1991" s="99">
        <v>0</v>
      </c>
      <c r="AL1991" s="99">
        <v>215223.67168617199</v>
      </c>
      <c r="AM1991" s="99">
        <v>0</v>
      </c>
      <c r="AN1991" s="99">
        <v>15075648.2077637</v>
      </c>
      <c r="AO1991" s="99">
        <v>36275445.551757798</v>
      </c>
      <c r="AP1991" s="99">
        <v>0</v>
      </c>
      <c r="AQ1991" s="99">
        <v>6642009.7296752902</v>
      </c>
      <c r="AR1991" s="99">
        <v>4226873.4991455097</v>
      </c>
      <c r="AS1991" s="99">
        <v>1816512.19221497</v>
      </c>
      <c r="AT1991" s="99">
        <v>0</v>
      </c>
      <c r="AU1991" s="99">
        <v>0</v>
      </c>
      <c r="AV1991" s="99">
        <v>46309496.410156302</v>
      </c>
      <c r="AW1991" s="99">
        <v>18871.341516494798</v>
      </c>
      <c r="AX1991" s="99">
        <v>132520.22642517099</v>
      </c>
      <c r="AY1991" s="99">
        <v>17491530.097656298</v>
      </c>
      <c r="AZ1991" s="99">
        <v>6056677.7915649395</v>
      </c>
      <c r="BA1991" s="99">
        <v>0</v>
      </c>
      <c r="BB1991" s="99">
        <v>15724855.322753901</v>
      </c>
      <c r="BC1991" s="99">
        <v>3454836.1683654799</v>
      </c>
      <c r="BD1991" s="99">
        <v>0</v>
      </c>
      <c r="BE1991" s="99">
        <v>1813507.3492584201</v>
      </c>
      <c r="BF1991" s="99">
        <v>0</v>
      </c>
      <c r="BG1991" s="99">
        <v>46353403.606933601</v>
      </c>
      <c r="BH1991" s="99">
        <v>8502348.9185790997</v>
      </c>
      <c r="BI1991" s="99">
        <v>0</v>
      </c>
      <c r="BJ1991" s="99">
        <v>2389340.1249389602</v>
      </c>
      <c r="BK1991" s="99">
        <v>1642612.3177032501</v>
      </c>
      <c r="BL1991" s="99">
        <v>0</v>
      </c>
      <c r="BM1991" s="99">
        <v>0</v>
      </c>
      <c r="BN1991" s="99">
        <v>0</v>
      </c>
      <c r="BO1991" s="99">
        <v>0</v>
      </c>
      <c r="BP1991" s="99">
        <v>0</v>
      </c>
      <c r="BQ1991" s="99">
        <v>0</v>
      </c>
      <c r="BR1991" s="99">
        <v>5650504.9532470703</v>
      </c>
      <c r="BS1991" s="99">
        <v>2241363.21447754</v>
      </c>
      <c r="BT1991" s="99">
        <v>0</v>
      </c>
      <c r="BU1991" s="99">
        <v>979239.05999755894</v>
      </c>
      <c r="BV1991" s="99">
        <v>1871506.2909545901</v>
      </c>
      <c r="BW1991" s="99">
        <v>0</v>
      </c>
      <c r="BX1991" s="99">
        <v>127105.64990043599</v>
      </c>
      <c r="BY1991" s="99">
        <v>0</v>
      </c>
      <c r="BZ1991" s="99">
        <v>0</v>
      </c>
      <c r="CA1991" s="99">
        <v>84075.009662628203</v>
      </c>
      <c r="CB1991" s="99">
        <v>4492453.09619141</v>
      </c>
      <c r="CC1991" s="99">
        <v>42804457.852050804</v>
      </c>
      <c r="CD1991" s="99">
        <v>10871332.9338379</v>
      </c>
      <c r="CE1991" s="99">
        <v>1730.75326409936</v>
      </c>
      <c r="CF1991" s="99">
        <v>215557.64419937099</v>
      </c>
      <c r="CG1991" s="99">
        <v>1819460.3863983201</v>
      </c>
      <c r="CH1991" s="99">
        <v>0</v>
      </c>
      <c r="CI1991" s="99">
        <v>85801.192971229597</v>
      </c>
      <c r="CJ1991" s="99">
        <v>4708850.4919433603</v>
      </c>
      <c r="CK1991" s="99">
        <v>44730007.472167999</v>
      </c>
      <c r="CL1991" s="99">
        <v>11017799.8424072</v>
      </c>
      <c r="CM1991" s="188">
        <v>131812.00163268999</v>
      </c>
      <c r="CN1991" s="188">
        <v>19772642.705322299</v>
      </c>
      <c r="CO1991" s="188">
        <v>91012939.15625</v>
      </c>
      <c r="CP1991" s="99">
        <v>11017799.8424072</v>
      </c>
      <c r="CQ1991" s="99">
        <v>0</v>
      </c>
      <c r="CR1991" s="99">
        <v>0</v>
      </c>
      <c r="CS1991" s="99">
        <v>0</v>
      </c>
      <c r="CT1991" s="99">
        <v>0</v>
      </c>
      <c r="CU1991" s="98">
        <v>10927.305057858999</v>
      </c>
      <c r="CV1991" s="98">
        <v>47694.035456290003</v>
      </c>
    </row>
    <row r="1992" spans="1:100" x14ac:dyDescent="0.2">
      <c r="A1992" s="98" t="s">
        <v>187</v>
      </c>
      <c r="B1992" s="100">
        <v>41974</v>
      </c>
      <c r="C1992" s="99">
        <v>72880.449606895403</v>
      </c>
      <c r="D1992" s="99">
        <v>0</v>
      </c>
      <c r="E1992" s="99">
        <v>10625.2522456646</v>
      </c>
      <c r="F1992" s="99">
        <v>8355.6041918992996</v>
      </c>
      <c r="G1992" s="99">
        <v>1735.6057410687199</v>
      </c>
      <c r="H1992" s="99">
        <v>0</v>
      </c>
      <c r="I1992" s="99">
        <v>0</v>
      </c>
      <c r="J1992" s="99">
        <v>45259.283498287201</v>
      </c>
      <c r="K1992" s="99">
        <v>41.113389803562299</v>
      </c>
      <c r="L1992" s="99">
        <v>171.075719615445</v>
      </c>
      <c r="M1992" s="99">
        <v>36779.638409137697</v>
      </c>
      <c r="N1992" s="99">
        <v>5942.0570997595796</v>
      </c>
      <c r="O1992" s="99">
        <v>0</v>
      </c>
      <c r="P1992" s="99">
        <v>36952.355436801903</v>
      </c>
      <c r="Q1992" s="99">
        <v>3691.9886694848501</v>
      </c>
      <c r="R1992" s="99">
        <v>0</v>
      </c>
      <c r="S1992" s="99">
        <v>1726.3359895646599</v>
      </c>
      <c r="T1992" s="99">
        <v>0</v>
      </c>
      <c r="U1992" s="99">
        <v>45298.424172878302</v>
      </c>
      <c r="V1992" s="99">
        <v>3675853.1369323698</v>
      </c>
      <c r="W1992" s="99">
        <v>0</v>
      </c>
      <c r="X1992" s="99">
        <v>766539.68742370605</v>
      </c>
      <c r="Y1992" s="99">
        <v>513007.90597152698</v>
      </c>
      <c r="Z1992" s="99">
        <v>212515.49603653001</v>
      </c>
      <c r="AA1992" s="99">
        <v>0</v>
      </c>
      <c r="AB1992" s="99">
        <v>0</v>
      </c>
      <c r="AC1992" s="99">
        <v>14864688.982788101</v>
      </c>
      <c r="AD1992" s="99">
        <v>4313.7654647827103</v>
      </c>
      <c r="AE1992" s="99">
        <v>17289.283446550398</v>
      </c>
      <c r="AF1992" s="99">
        <v>1765742.83688354</v>
      </c>
      <c r="AG1992" s="99">
        <v>679800.42659759498</v>
      </c>
      <c r="AH1992" s="99">
        <v>0</v>
      </c>
      <c r="AI1992" s="99">
        <v>1592531.0449829099</v>
      </c>
      <c r="AJ1992" s="99">
        <v>389336.32250976597</v>
      </c>
      <c r="AK1992" s="99">
        <v>0</v>
      </c>
      <c r="AL1992" s="99">
        <v>211895.66106414801</v>
      </c>
      <c r="AM1992" s="99">
        <v>0</v>
      </c>
      <c r="AN1992" s="99">
        <v>14853828.940551801</v>
      </c>
      <c r="AO1992" s="99">
        <v>36070687.931640603</v>
      </c>
      <c r="AP1992" s="99">
        <v>0</v>
      </c>
      <c r="AQ1992" s="99">
        <v>6496543.84191895</v>
      </c>
      <c r="AR1992" s="99">
        <v>4132410.3901061998</v>
      </c>
      <c r="AS1992" s="99">
        <v>1809936.0688629199</v>
      </c>
      <c r="AT1992" s="99">
        <v>0</v>
      </c>
      <c r="AU1992" s="99">
        <v>0</v>
      </c>
      <c r="AV1992" s="99">
        <v>45976765.9912109</v>
      </c>
      <c r="AW1992" s="99">
        <v>13646.516579151201</v>
      </c>
      <c r="AX1992" s="99">
        <v>196903.85172271699</v>
      </c>
      <c r="AY1992" s="99">
        <v>17476746.419189502</v>
      </c>
      <c r="AZ1992" s="99">
        <v>5980187.4193115197</v>
      </c>
      <c r="BA1992" s="99">
        <v>0</v>
      </c>
      <c r="BB1992" s="99">
        <v>15519772.4986572</v>
      </c>
      <c r="BC1992" s="99">
        <v>3472000.6119384798</v>
      </c>
      <c r="BD1992" s="99">
        <v>0</v>
      </c>
      <c r="BE1992" s="99">
        <v>1804791.18086243</v>
      </c>
      <c r="BF1992" s="99">
        <v>0</v>
      </c>
      <c r="BG1992" s="99">
        <v>46002369.864257798</v>
      </c>
      <c r="BH1992" s="99">
        <v>8533307.3201904297</v>
      </c>
      <c r="BI1992" s="99">
        <v>0</v>
      </c>
      <c r="BJ1992" s="99">
        <v>2327803.3940124498</v>
      </c>
      <c r="BK1992" s="99">
        <v>1605614.9686584501</v>
      </c>
      <c r="BL1992" s="99">
        <v>0</v>
      </c>
      <c r="BM1992" s="99">
        <v>0</v>
      </c>
      <c r="BN1992" s="99">
        <v>0</v>
      </c>
      <c r="BO1992" s="99">
        <v>0</v>
      </c>
      <c r="BP1992" s="99">
        <v>0</v>
      </c>
      <c r="BQ1992" s="99">
        <v>0</v>
      </c>
      <c r="BR1992" s="99">
        <v>5641709.7714233398</v>
      </c>
      <c r="BS1992" s="99">
        <v>2219047.7568359398</v>
      </c>
      <c r="BT1992" s="99">
        <v>0</v>
      </c>
      <c r="BU1992" s="99">
        <v>1131602.58998108</v>
      </c>
      <c r="BV1992" s="99">
        <v>1881470.0509490999</v>
      </c>
      <c r="BW1992" s="99">
        <v>0</v>
      </c>
      <c r="BX1992" s="99">
        <v>144381.719873428</v>
      </c>
      <c r="BY1992" s="99">
        <v>0</v>
      </c>
      <c r="BZ1992" s="99">
        <v>0</v>
      </c>
      <c r="CA1992" s="99">
        <v>83486.292647361799</v>
      </c>
      <c r="CB1992" s="99">
        <v>4432913.3748168899</v>
      </c>
      <c r="CC1992" s="99">
        <v>42474024.268554702</v>
      </c>
      <c r="CD1992" s="99">
        <v>10855970.595336899</v>
      </c>
      <c r="CE1992" s="99">
        <v>1736.04995812476</v>
      </c>
      <c r="CF1992" s="99">
        <v>212327.60490608201</v>
      </c>
      <c r="CG1992" s="99">
        <v>1808077.0444946301</v>
      </c>
      <c r="CH1992" s="99">
        <v>0</v>
      </c>
      <c r="CI1992" s="99">
        <v>85223.027112960801</v>
      </c>
      <c r="CJ1992" s="99">
        <v>4646171.4059448196</v>
      </c>
      <c r="CK1992" s="99">
        <v>44295012.2578125</v>
      </c>
      <c r="CL1992" s="99">
        <v>11001269.693725601</v>
      </c>
      <c r="CM1992" s="188">
        <v>130279.648124695</v>
      </c>
      <c r="CN1992" s="188">
        <v>19507141.826660201</v>
      </c>
      <c r="CO1992" s="188">
        <v>90235829.0625</v>
      </c>
      <c r="CP1992" s="99">
        <v>11001269.693725601</v>
      </c>
      <c r="CQ1992" s="99">
        <v>0</v>
      </c>
      <c r="CR1992" s="99">
        <v>0</v>
      </c>
      <c r="CS1992" s="99">
        <v>0</v>
      </c>
      <c r="CT1992" s="99">
        <v>0</v>
      </c>
      <c r="CU1992" s="98">
        <v>10665.650690877001</v>
      </c>
      <c r="CV1992" s="98">
        <v>46747.401015174</v>
      </c>
    </row>
    <row r="1993" spans="1:100" x14ac:dyDescent="0.2">
      <c r="A1993" s="98" t="s">
        <v>187</v>
      </c>
      <c r="B1993" s="100">
        <v>42064</v>
      </c>
      <c r="C1993" s="99">
        <v>72509.193160057097</v>
      </c>
      <c r="D1993" s="99">
        <v>0</v>
      </c>
      <c r="E1993" s="99">
        <v>10262.5923968554</v>
      </c>
      <c r="F1993" s="99">
        <v>8072.1165500879297</v>
      </c>
      <c r="G1993" s="99">
        <v>1760.1696541905401</v>
      </c>
      <c r="H1993" s="99">
        <v>0</v>
      </c>
      <c r="I1993" s="99">
        <v>0</v>
      </c>
      <c r="J1993" s="99">
        <v>45082.075507640802</v>
      </c>
      <c r="K1993" s="99">
        <v>23.0403908779845</v>
      </c>
      <c r="L1993" s="99">
        <v>148.58103257790199</v>
      </c>
      <c r="M1993" s="99">
        <v>36631.5434474945</v>
      </c>
      <c r="N1993" s="99">
        <v>5818.6318421959904</v>
      </c>
      <c r="O1993" s="99">
        <v>0</v>
      </c>
      <c r="P1993" s="99">
        <v>36436.486462116198</v>
      </c>
      <c r="Q1993" s="99">
        <v>3669.54855918884</v>
      </c>
      <c r="R1993" s="99">
        <v>0</v>
      </c>
      <c r="S1993" s="99">
        <v>1759.0990667194101</v>
      </c>
      <c r="T1993" s="99">
        <v>0</v>
      </c>
      <c r="U1993" s="99">
        <v>45079.295116424597</v>
      </c>
      <c r="V1993" s="99">
        <v>3616526.1902160598</v>
      </c>
      <c r="W1993" s="99">
        <v>0</v>
      </c>
      <c r="X1993" s="99">
        <v>735276.64175415004</v>
      </c>
      <c r="Y1993" s="99">
        <v>481587.86180496198</v>
      </c>
      <c r="Z1993" s="99">
        <v>211328.602146149</v>
      </c>
      <c r="AA1993" s="99">
        <v>0</v>
      </c>
      <c r="AB1993" s="99">
        <v>0</v>
      </c>
      <c r="AC1993" s="99">
        <v>14720262.4569092</v>
      </c>
      <c r="AD1993" s="99">
        <v>2794.43274402618</v>
      </c>
      <c r="AE1993" s="99">
        <v>10384.0425847769</v>
      </c>
      <c r="AF1993" s="99">
        <v>1755470.89297485</v>
      </c>
      <c r="AG1993" s="99">
        <v>660445.65153503395</v>
      </c>
      <c r="AH1993" s="99">
        <v>0</v>
      </c>
      <c r="AI1993" s="99">
        <v>1549056.9313507101</v>
      </c>
      <c r="AJ1993" s="99">
        <v>384146.15627288801</v>
      </c>
      <c r="AK1993" s="99">
        <v>0</v>
      </c>
      <c r="AL1993" s="99">
        <v>210279.27306747399</v>
      </c>
      <c r="AM1993" s="99">
        <v>0</v>
      </c>
      <c r="AN1993" s="99">
        <v>14734848.269165</v>
      </c>
      <c r="AO1993" s="99">
        <v>35699196.849609397</v>
      </c>
      <c r="AP1993" s="99">
        <v>0</v>
      </c>
      <c r="AQ1993" s="99">
        <v>6235942.9957885696</v>
      </c>
      <c r="AR1993" s="99">
        <v>3921087.64520264</v>
      </c>
      <c r="AS1993" s="99">
        <v>1799566.10105896</v>
      </c>
      <c r="AT1993" s="99">
        <v>0</v>
      </c>
      <c r="AU1993" s="99">
        <v>0</v>
      </c>
      <c r="AV1993" s="99">
        <v>45855742.576171897</v>
      </c>
      <c r="AW1993" s="99">
        <v>9225.0291582345999</v>
      </c>
      <c r="AX1993" s="99">
        <v>87170.266090393096</v>
      </c>
      <c r="AY1993" s="99">
        <v>17442518.509033199</v>
      </c>
      <c r="AZ1993" s="99">
        <v>5837461.2951049795</v>
      </c>
      <c r="BA1993" s="99">
        <v>0</v>
      </c>
      <c r="BB1993" s="99">
        <v>15142788.907470699</v>
      </c>
      <c r="BC1993" s="99">
        <v>3433174.3088378902</v>
      </c>
      <c r="BD1993" s="99">
        <v>0</v>
      </c>
      <c r="BE1993" s="99">
        <v>1792955.26548767</v>
      </c>
      <c r="BF1993" s="99">
        <v>0</v>
      </c>
      <c r="BG1993" s="99">
        <v>45841274.423828103</v>
      </c>
      <c r="BH1993" s="99">
        <v>8401794.9078369103</v>
      </c>
      <c r="BI1993" s="99">
        <v>0</v>
      </c>
      <c r="BJ1993" s="99">
        <v>2272221.9106750502</v>
      </c>
      <c r="BK1993" s="99">
        <v>1534334.5263671901</v>
      </c>
      <c r="BL1993" s="99">
        <v>0</v>
      </c>
      <c r="BM1993" s="99">
        <v>0</v>
      </c>
      <c r="BN1993" s="99">
        <v>0</v>
      </c>
      <c r="BO1993" s="99">
        <v>0</v>
      </c>
      <c r="BP1993" s="99">
        <v>0</v>
      </c>
      <c r="BQ1993" s="99">
        <v>0</v>
      </c>
      <c r="BR1993" s="99">
        <v>5599794.6057739304</v>
      </c>
      <c r="BS1993" s="99">
        <v>2170899.8850707998</v>
      </c>
      <c r="BT1993" s="99">
        <v>0</v>
      </c>
      <c r="BU1993" s="99">
        <v>1091443.0499877899</v>
      </c>
      <c r="BV1993" s="99">
        <v>1876656.0443420401</v>
      </c>
      <c r="BW1993" s="99">
        <v>0</v>
      </c>
      <c r="BX1993" s="99">
        <v>161375.08975029</v>
      </c>
      <c r="BY1993" s="99">
        <v>0</v>
      </c>
      <c r="BZ1993" s="99">
        <v>0</v>
      </c>
      <c r="CA1993" s="99">
        <v>82741.418453216596</v>
      </c>
      <c r="CB1993" s="99">
        <v>4374233.0648193397</v>
      </c>
      <c r="CC1993" s="99">
        <v>42202309.6162109</v>
      </c>
      <c r="CD1993" s="99">
        <v>10702175.2459717</v>
      </c>
      <c r="CE1993" s="99">
        <v>1759.9486377686301</v>
      </c>
      <c r="CF1993" s="99">
        <v>211179.24067306501</v>
      </c>
      <c r="CG1993" s="99">
        <v>1799608.1454467799</v>
      </c>
      <c r="CH1993" s="99">
        <v>0</v>
      </c>
      <c r="CI1993" s="99">
        <v>84506.402598380999</v>
      </c>
      <c r="CJ1993" s="99">
        <v>4585956.5463256799</v>
      </c>
      <c r="CK1993" s="99">
        <v>43942448.115722701</v>
      </c>
      <c r="CL1993" s="99">
        <v>10854513.2738037</v>
      </c>
      <c r="CM1993" s="188">
        <v>129362.454543114</v>
      </c>
      <c r="CN1993" s="188">
        <v>19342940.5463867</v>
      </c>
      <c r="CO1993" s="188">
        <v>89830803.701171905</v>
      </c>
      <c r="CP1993" s="99">
        <v>10854513.2738037</v>
      </c>
      <c r="CQ1993" s="99">
        <v>0</v>
      </c>
      <c r="CR1993" s="99">
        <v>0</v>
      </c>
      <c r="CS1993" s="99">
        <v>0</v>
      </c>
      <c r="CT1993" s="99">
        <v>0</v>
      </c>
      <c r="CU1993" s="98">
        <v>10291.40292907</v>
      </c>
      <c r="CV1993" s="98">
        <v>46579.593962063998</v>
      </c>
    </row>
    <row r="1994" spans="1:100" x14ac:dyDescent="0.2">
      <c r="A1994" s="98" t="s">
        <v>187</v>
      </c>
      <c r="B1994" s="100">
        <v>42156</v>
      </c>
      <c r="C1994" s="99">
        <v>72433.979056358294</v>
      </c>
      <c r="D1994" s="99">
        <v>0</v>
      </c>
      <c r="E1994" s="99">
        <v>9962.6977845430392</v>
      </c>
      <c r="F1994" s="99">
        <v>7835.6727728843698</v>
      </c>
      <c r="G1994" s="99">
        <v>1774.2641029506899</v>
      </c>
      <c r="H1994" s="99">
        <v>0</v>
      </c>
      <c r="I1994" s="99">
        <v>0</v>
      </c>
      <c r="J1994" s="99">
        <v>44882.813816547401</v>
      </c>
      <c r="K1994" s="99">
        <v>20.795631431741601</v>
      </c>
      <c r="L1994" s="99">
        <v>149.990557538345</v>
      </c>
      <c r="M1994" s="99">
        <v>36615.330284595497</v>
      </c>
      <c r="N1994" s="99">
        <v>5645.4687747359303</v>
      </c>
      <c r="O1994" s="99">
        <v>0</v>
      </c>
      <c r="P1994" s="99">
        <v>36340.849463939703</v>
      </c>
      <c r="Q1994" s="99">
        <v>3631.6040951013601</v>
      </c>
      <c r="R1994" s="99">
        <v>0</v>
      </c>
      <c r="S1994" s="99">
        <v>1773.26285228133</v>
      </c>
      <c r="T1994" s="99">
        <v>0</v>
      </c>
      <c r="U1994" s="99">
        <v>44918.3157081604</v>
      </c>
      <c r="V1994" s="99">
        <v>3627889.1638183598</v>
      </c>
      <c r="W1994" s="99">
        <v>0</v>
      </c>
      <c r="X1994" s="99">
        <v>718140.61695861805</v>
      </c>
      <c r="Y1994" s="99">
        <v>474476.28020095802</v>
      </c>
      <c r="Z1994" s="99">
        <v>211497.98652839701</v>
      </c>
      <c r="AA1994" s="99">
        <v>0</v>
      </c>
      <c r="AB1994" s="99">
        <v>0</v>
      </c>
      <c r="AC1994" s="99">
        <v>14724056.042114301</v>
      </c>
      <c r="AD1994" s="99">
        <v>1904.8775254934999</v>
      </c>
      <c r="AE1994" s="99">
        <v>11225.9547060728</v>
      </c>
      <c r="AF1994" s="99">
        <v>1754250.9281311</v>
      </c>
      <c r="AG1994" s="99">
        <v>645387.92686462402</v>
      </c>
      <c r="AH1994" s="99">
        <v>0</v>
      </c>
      <c r="AI1994" s="99">
        <v>1550419.5316009501</v>
      </c>
      <c r="AJ1994" s="99">
        <v>383585.13001632702</v>
      </c>
      <c r="AK1994" s="99">
        <v>0</v>
      </c>
      <c r="AL1994" s="99">
        <v>211108.05158424401</v>
      </c>
      <c r="AM1994" s="99">
        <v>0</v>
      </c>
      <c r="AN1994" s="99">
        <v>14709267.9375</v>
      </c>
      <c r="AO1994" s="99">
        <v>35949563.900390603</v>
      </c>
      <c r="AP1994" s="99">
        <v>0</v>
      </c>
      <c r="AQ1994" s="99">
        <v>6126270.9310302697</v>
      </c>
      <c r="AR1994" s="99">
        <v>3861455.7473144499</v>
      </c>
      <c r="AS1994" s="99">
        <v>1807854.5872345001</v>
      </c>
      <c r="AT1994" s="99">
        <v>0</v>
      </c>
      <c r="AU1994" s="99">
        <v>0</v>
      </c>
      <c r="AV1994" s="99">
        <v>45881953.2568359</v>
      </c>
      <c r="AW1994" s="99">
        <v>6755.8492266535804</v>
      </c>
      <c r="AX1994" s="99">
        <v>109158.26795291901</v>
      </c>
      <c r="AY1994" s="99">
        <v>17510910.128662098</v>
      </c>
      <c r="AZ1994" s="99">
        <v>5734351.3194580097</v>
      </c>
      <c r="BA1994" s="99">
        <v>0</v>
      </c>
      <c r="BB1994" s="99">
        <v>15241826.536498999</v>
      </c>
      <c r="BC1994" s="99">
        <v>3440069.3378295898</v>
      </c>
      <c r="BD1994" s="99">
        <v>0</v>
      </c>
      <c r="BE1994" s="99">
        <v>1806491.1097717299</v>
      </c>
      <c r="BF1994" s="99">
        <v>0</v>
      </c>
      <c r="BG1994" s="99">
        <v>45879717.191894501</v>
      </c>
      <c r="BH1994" s="99">
        <v>8485045.4083252009</v>
      </c>
      <c r="BI1994" s="99">
        <v>0</v>
      </c>
      <c r="BJ1994" s="99">
        <v>2240408.7907104502</v>
      </c>
      <c r="BK1994" s="99">
        <v>1517496.9480743399</v>
      </c>
      <c r="BL1994" s="99">
        <v>0</v>
      </c>
      <c r="BM1994" s="99">
        <v>0</v>
      </c>
      <c r="BN1994" s="99">
        <v>0</v>
      </c>
      <c r="BO1994" s="99">
        <v>0</v>
      </c>
      <c r="BP1994" s="99">
        <v>0</v>
      </c>
      <c r="BQ1994" s="99">
        <v>0</v>
      </c>
      <c r="BR1994" s="99">
        <v>5665944.5361938505</v>
      </c>
      <c r="BS1994" s="99">
        <v>2132143.2182006799</v>
      </c>
      <c r="BT1994" s="99">
        <v>0</v>
      </c>
      <c r="BU1994" s="99">
        <v>1114278.48999023</v>
      </c>
      <c r="BV1994" s="99">
        <v>1885122.1103363</v>
      </c>
      <c r="BW1994" s="99">
        <v>0</v>
      </c>
      <c r="BX1994" s="99">
        <v>164313.35973358201</v>
      </c>
      <c r="BY1994" s="99">
        <v>0</v>
      </c>
      <c r="BZ1994" s="99">
        <v>0</v>
      </c>
      <c r="CA1994" s="99">
        <v>82434.598976135298</v>
      </c>
      <c r="CB1994" s="99">
        <v>4343841.78234863</v>
      </c>
      <c r="CC1994" s="99">
        <v>42015301.4833984</v>
      </c>
      <c r="CD1994" s="99">
        <v>10718270.650634799</v>
      </c>
      <c r="CE1994" s="99">
        <v>1774.16969966888</v>
      </c>
      <c r="CF1994" s="99">
        <v>211465.122776031</v>
      </c>
      <c r="CG1994" s="99">
        <v>1807196.7149352999</v>
      </c>
      <c r="CH1994" s="99">
        <v>0</v>
      </c>
      <c r="CI1994" s="99">
        <v>84206.988716125503</v>
      </c>
      <c r="CJ1994" s="99">
        <v>4556887.2121582003</v>
      </c>
      <c r="CK1994" s="99">
        <v>43826141.819824196</v>
      </c>
      <c r="CL1994" s="99">
        <v>10873966.8674316</v>
      </c>
      <c r="CM1994" s="188">
        <v>128883.726777077</v>
      </c>
      <c r="CN1994" s="188">
        <v>19273908.113769501</v>
      </c>
      <c r="CO1994" s="188">
        <v>89648351.877929702</v>
      </c>
      <c r="CP1994" s="99">
        <v>10873966.8674316</v>
      </c>
      <c r="CQ1994" s="99">
        <v>0</v>
      </c>
      <c r="CR1994" s="99">
        <v>0</v>
      </c>
      <c r="CS1994" s="99">
        <v>0</v>
      </c>
      <c r="CT1994" s="99">
        <v>0</v>
      </c>
      <c r="CU1994" s="98">
        <v>9979.7790366789995</v>
      </c>
      <c r="CV1994" s="98">
        <v>46400.352824738999</v>
      </c>
    </row>
    <row r="1995" spans="1:100" x14ac:dyDescent="0.2">
      <c r="A1995" s="98" t="s">
        <v>187</v>
      </c>
      <c r="B1995" s="100">
        <v>42248</v>
      </c>
      <c r="C1995" s="99">
        <v>71765.6286706924</v>
      </c>
      <c r="D1995" s="99">
        <v>0</v>
      </c>
      <c r="E1995" s="99">
        <v>9653.9150018691998</v>
      </c>
      <c r="F1995" s="99">
        <v>7596.0667812228203</v>
      </c>
      <c r="G1995" s="99">
        <v>1787.5359079688801</v>
      </c>
      <c r="H1995" s="99">
        <v>0</v>
      </c>
      <c r="I1995" s="99">
        <v>0</v>
      </c>
      <c r="J1995" s="99">
        <v>44578.527832984902</v>
      </c>
      <c r="K1995" s="99">
        <v>13.8837382460479</v>
      </c>
      <c r="L1995" s="99">
        <v>149.13157437369199</v>
      </c>
      <c r="M1995" s="99">
        <v>36335.417631149299</v>
      </c>
      <c r="N1995" s="99">
        <v>5494.3097351193401</v>
      </c>
      <c r="O1995" s="99">
        <v>0</v>
      </c>
      <c r="P1995" s="99">
        <v>35910.065949916803</v>
      </c>
      <c r="Q1995" s="99">
        <v>3573.5744831562001</v>
      </c>
      <c r="R1995" s="99">
        <v>0</v>
      </c>
      <c r="S1995" s="99">
        <v>1782.80922603607</v>
      </c>
      <c r="T1995" s="99">
        <v>0</v>
      </c>
      <c r="U1995" s="99">
        <v>44599.139758586898</v>
      </c>
      <c r="V1995" s="99">
        <v>3601020.9360046401</v>
      </c>
      <c r="W1995" s="99">
        <v>0</v>
      </c>
      <c r="X1995" s="99">
        <v>692633.80830383301</v>
      </c>
      <c r="Y1995" s="99">
        <v>458699.30190658598</v>
      </c>
      <c r="Z1995" s="99">
        <v>216084.84749794001</v>
      </c>
      <c r="AA1995" s="99">
        <v>0</v>
      </c>
      <c r="AB1995" s="99">
        <v>0</v>
      </c>
      <c r="AC1995" s="99">
        <v>14643966.803100601</v>
      </c>
      <c r="AD1995" s="99">
        <v>1330.8726882189501</v>
      </c>
      <c r="AE1995" s="99">
        <v>8808.5164426565207</v>
      </c>
      <c r="AF1995" s="99">
        <v>1733648.3355102499</v>
      </c>
      <c r="AG1995" s="99">
        <v>628742.11898040795</v>
      </c>
      <c r="AH1995" s="99">
        <v>0</v>
      </c>
      <c r="AI1995" s="99">
        <v>1529535.1470642099</v>
      </c>
      <c r="AJ1995" s="99">
        <v>383908.60606384301</v>
      </c>
      <c r="AK1995" s="99">
        <v>0</v>
      </c>
      <c r="AL1995" s="99">
        <v>215953.53403854399</v>
      </c>
      <c r="AM1995" s="99">
        <v>0</v>
      </c>
      <c r="AN1995" s="99">
        <v>14647254.442260699</v>
      </c>
      <c r="AO1995" s="99">
        <v>35850104.295410201</v>
      </c>
      <c r="AP1995" s="99">
        <v>0</v>
      </c>
      <c r="AQ1995" s="99">
        <v>5932258.1528320303</v>
      </c>
      <c r="AR1995" s="99">
        <v>3759499.6425170898</v>
      </c>
      <c r="AS1995" s="99">
        <v>1854112.5647583001</v>
      </c>
      <c r="AT1995" s="99">
        <v>0</v>
      </c>
      <c r="AU1995" s="99">
        <v>0</v>
      </c>
      <c r="AV1995" s="99">
        <v>45712905.826660201</v>
      </c>
      <c r="AW1995" s="99">
        <v>4300.8339862823505</v>
      </c>
      <c r="AX1995" s="99">
        <v>89978.993151664705</v>
      </c>
      <c r="AY1995" s="99">
        <v>17345611.9851074</v>
      </c>
      <c r="AZ1995" s="99">
        <v>5629723.4935302697</v>
      </c>
      <c r="BA1995" s="99">
        <v>0</v>
      </c>
      <c r="BB1995" s="99">
        <v>15191415.6810303</v>
      </c>
      <c r="BC1995" s="99">
        <v>3434560.33911133</v>
      </c>
      <c r="BD1995" s="99">
        <v>0</v>
      </c>
      <c r="BE1995" s="99">
        <v>1848003.8357696501</v>
      </c>
      <c r="BF1995" s="99">
        <v>0</v>
      </c>
      <c r="BG1995" s="99">
        <v>45743997.6240234</v>
      </c>
      <c r="BH1995" s="99">
        <v>8495617.33984375</v>
      </c>
      <c r="BI1995" s="99">
        <v>0</v>
      </c>
      <c r="BJ1995" s="99">
        <v>2220928.28839111</v>
      </c>
      <c r="BK1995" s="99">
        <v>1493210.4970245401</v>
      </c>
      <c r="BL1995" s="99">
        <v>0</v>
      </c>
      <c r="BM1995" s="99">
        <v>0</v>
      </c>
      <c r="BN1995" s="99">
        <v>0</v>
      </c>
      <c r="BO1995" s="99">
        <v>0</v>
      </c>
      <c r="BP1995" s="99">
        <v>0</v>
      </c>
      <c r="BQ1995" s="99">
        <v>0</v>
      </c>
      <c r="BR1995" s="99">
        <v>5650385.3203735398</v>
      </c>
      <c r="BS1995" s="99">
        <v>2101962.4707946801</v>
      </c>
      <c r="BT1995" s="99">
        <v>0</v>
      </c>
      <c r="BU1995" s="99">
        <v>926440.81999206496</v>
      </c>
      <c r="BV1995" s="99">
        <v>1882859.41781616</v>
      </c>
      <c r="BW1995" s="99">
        <v>0</v>
      </c>
      <c r="BX1995" s="99">
        <v>140961.49978447001</v>
      </c>
      <c r="BY1995" s="99">
        <v>0</v>
      </c>
      <c r="BZ1995" s="99">
        <v>0</v>
      </c>
      <c r="CA1995" s="99">
        <v>81396.347846031204</v>
      </c>
      <c r="CB1995" s="99">
        <v>4283390.9869384803</v>
      </c>
      <c r="CC1995" s="99">
        <v>41731755.566406302</v>
      </c>
      <c r="CD1995" s="99">
        <v>10701476.1953125</v>
      </c>
      <c r="CE1995" s="99">
        <v>1787.5512387901499</v>
      </c>
      <c r="CF1995" s="99">
        <v>216707.33945083601</v>
      </c>
      <c r="CG1995" s="99">
        <v>1858193.52256775</v>
      </c>
      <c r="CH1995" s="99">
        <v>0</v>
      </c>
      <c r="CI1995" s="99">
        <v>83181.625202178999</v>
      </c>
      <c r="CJ1995" s="99">
        <v>4500773.3254394503</v>
      </c>
      <c r="CK1995" s="99">
        <v>43552542.143066399</v>
      </c>
      <c r="CL1995" s="99">
        <v>10865356.3757324</v>
      </c>
      <c r="CM1995" s="188">
        <v>127477.377099037</v>
      </c>
      <c r="CN1995" s="188">
        <v>19165183.809082001</v>
      </c>
      <c r="CO1995" s="188">
        <v>89290494.697265595</v>
      </c>
      <c r="CP1995" s="99">
        <v>10865356.3757324</v>
      </c>
      <c r="CQ1995" s="99">
        <v>0</v>
      </c>
      <c r="CR1995" s="99">
        <v>0</v>
      </c>
      <c r="CS1995" s="99">
        <v>0</v>
      </c>
      <c r="CT1995" s="99">
        <v>0</v>
      </c>
      <c r="CU1995" s="98">
        <v>9665.6579779799995</v>
      </c>
      <c r="CV1995" s="98">
        <v>46103.830647565999</v>
      </c>
    </row>
    <row r="1996" spans="1:100" x14ac:dyDescent="0.2">
      <c r="A1996" s="98" t="s">
        <v>187</v>
      </c>
      <c r="B1996" s="100">
        <v>42339</v>
      </c>
      <c r="C1996" s="99">
        <v>72056.037247657805</v>
      </c>
      <c r="D1996" s="99">
        <v>0</v>
      </c>
      <c r="E1996" s="99">
        <v>9465.1959496736508</v>
      </c>
      <c r="F1996" s="99">
        <v>7453.0720811486199</v>
      </c>
      <c r="G1996" s="99">
        <v>1814.1537851840301</v>
      </c>
      <c r="H1996" s="99">
        <v>0</v>
      </c>
      <c r="I1996" s="99">
        <v>0</v>
      </c>
      <c r="J1996" s="99">
        <v>44166.884783744797</v>
      </c>
      <c r="K1996" s="99">
        <v>10.317903176997801</v>
      </c>
      <c r="L1996" s="99">
        <v>148.24572114832699</v>
      </c>
      <c r="M1996" s="99">
        <v>36555.395857811003</v>
      </c>
      <c r="N1996" s="99">
        <v>5392.9318277239799</v>
      </c>
      <c r="O1996" s="99">
        <v>0</v>
      </c>
      <c r="P1996" s="99">
        <v>35921.231653213501</v>
      </c>
      <c r="Q1996" s="99">
        <v>3570.0118348300498</v>
      </c>
      <c r="R1996" s="99">
        <v>0</v>
      </c>
      <c r="S1996" s="99">
        <v>1805.47849555314</v>
      </c>
      <c r="T1996" s="99">
        <v>0</v>
      </c>
      <c r="U1996" s="99">
        <v>44181.621461391398</v>
      </c>
      <c r="V1996" s="99">
        <v>3599286.6947631799</v>
      </c>
      <c r="W1996" s="99">
        <v>0</v>
      </c>
      <c r="X1996" s="99">
        <v>668301.95208740199</v>
      </c>
      <c r="Y1996" s="99">
        <v>444860.37868881202</v>
      </c>
      <c r="Z1996" s="99">
        <v>215381.61068153399</v>
      </c>
      <c r="AA1996" s="99">
        <v>0</v>
      </c>
      <c r="AB1996" s="99">
        <v>0</v>
      </c>
      <c r="AC1996" s="99">
        <v>14567521.537963901</v>
      </c>
      <c r="AD1996" s="99">
        <v>1133.7680505514099</v>
      </c>
      <c r="AE1996" s="99">
        <v>8834.2926191091501</v>
      </c>
      <c r="AF1996" s="99">
        <v>1742634.2301483201</v>
      </c>
      <c r="AG1996" s="99">
        <v>613214.35521697998</v>
      </c>
      <c r="AH1996" s="99">
        <v>0</v>
      </c>
      <c r="AI1996" s="99">
        <v>1519178.47819519</v>
      </c>
      <c r="AJ1996" s="99">
        <v>382506.495544434</v>
      </c>
      <c r="AK1996" s="99">
        <v>0</v>
      </c>
      <c r="AL1996" s="99">
        <v>214317.658842087</v>
      </c>
      <c r="AM1996" s="99">
        <v>0</v>
      </c>
      <c r="AN1996" s="99">
        <v>14543768.7435303</v>
      </c>
      <c r="AO1996" s="99">
        <v>36080404.696777299</v>
      </c>
      <c r="AP1996" s="99">
        <v>0</v>
      </c>
      <c r="AQ1996" s="99">
        <v>5746899.6813354502</v>
      </c>
      <c r="AR1996" s="99">
        <v>3616045.2462158198</v>
      </c>
      <c r="AS1996" s="99">
        <v>1849261.6509246801</v>
      </c>
      <c r="AT1996" s="99">
        <v>0</v>
      </c>
      <c r="AU1996" s="99">
        <v>0</v>
      </c>
      <c r="AV1996" s="99">
        <v>45695011.622558601</v>
      </c>
      <c r="AW1996" s="99">
        <v>3597.5756471157101</v>
      </c>
      <c r="AX1996" s="99">
        <v>87230.440976142898</v>
      </c>
      <c r="AY1996" s="99">
        <v>17580838.292236298</v>
      </c>
      <c r="AZ1996" s="99">
        <v>5520610.57958984</v>
      </c>
      <c r="BA1996" s="99">
        <v>0</v>
      </c>
      <c r="BB1996" s="99">
        <v>15214433.506591801</v>
      </c>
      <c r="BC1996" s="99">
        <v>3461088.1781616202</v>
      </c>
      <c r="BD1996" s="99">
        <v>0</v>
      </c>
      <c r="BE1996" s="99">
        <v>1839642.2718353299</v>
      </c>
      <c r="BF1996" s="99">
        <v>0</v>
      </c>
      <c r="BG1996" s="99">
        <v>45709833.837890603</v>
      </c>
      <c r="BH1996" s="99">
        <v>9101006.1260986291</v>
      </c>
      <c r="BI1996" s="99">
        <v>0</v>
      </c>
      <c r="BJ1996" s="99">
        <v>2201548.8152465802</v>
      </c>
      <c r="BK1996" s="99">
        <v>1453207.97190857</v>
      </c>
      <c r="BL1996" s="99">
        <v>0</v>
      </c>
      <c r="BM1996" s="99">
        <v>0</v>
      </c>
      <c r="BN1996" s="99">
        <v>0</v>
      </c>
      <c r="BO1996" s="99">
        <v>0</v>
      </c>
      <c r="BP1996" s="99">
        <v>0</v>
      </c>
      <c r="BQ1996" s="99">
        <v>0</v>
      </c>
      <c r="BR1996" s="99">
        <v>5714257.9028930701</v>
      </c>
      <c r="BS1996" s="99">
        <v>2062816.8100280799</v>
      </c>
      <c r="BT1996" s="99">
        <v>0</v>
      </c>
      <c r="BU1996" s="99">
        <v>1660233.5799865699</v>
      </c>
      <c r="BV1996" s="99">
        <v>1887082.7769164999</v>
      </c>
      <c r="BW1996" s="99">
        <v>0</v>
      </c>
      <c r="BX1996" s="99">
        <v>231029.88936805699</v>
      </c>
      <c r="BY1996" s="99">
        <v>0</v>
      </c>
      <c r="BZ1996" s="99">
        <v>0</v>
      </c>
      <c r="CA1996" s="99">
        <v>81546.559809684797</v>
      </c>
      <c r="CB1996" s="99">
        <v>4250882.2713623</v>
      </c>
      <c r="CC1996" s="99">
        <v>41509471.377441399</v>
      </c>
      <c r="CD1996" s="99">
        <v>11298207.487793</v>
      </c>
      <c r="CE1996" s="99">
        <v>1815.03074084222</v>
      </c>
      <c r="CF1996" s="99">
        <v>215118.78701019299</v>
      </c>
      <c r="CG1996" s="99">
        <v>1845562.9546814</v>
      </c>
      <c r="CH1996" s="99">
        <v>0</v>
      </c>
      <c r="CI1996" s="99">
        <v>83361.855658531204</v>
      </c>
      <c r="CJ1996" s="99">
        <v>4462765.5991821298</v>
      </c>
      <c r="CK1996" s="99">
        <v>43450817.221679702</v>
      </c>
      <c r="CL1996" s="99">
        <v>11528659.229614301</v>
      </c>
      <c r="CM1996" s="188">
        <v>127272.579144478</v>
      </c>
      <c r="CN1996" s="188">
        <v>18999477.7724609</v>
      </c>
      <c r="CO1996" s="188">
        <v>89076073.172851607</v>
      </c>
      <c r="CP1996" s="99">
        <v>11528659.229614301</v>
      </c>
      <c r="CQ1996" s="99">
        <v>0</v>
      </c>
      <c r="CR1996" s="99">
        <v>0</v>
      </c>
      <c r="CS1996" s="99">
        <v>0</v>
      </c>
      <c r="CT1996" s="99">
        <v>0</v>
      </c>
      <c r="CU1996" s="98">
        <v>9475.0388488690005</v>
      </c>
      <c r="CV1996" s="98">
        <v>45716.532241681001</v>
      </c>
    </row>
    <row r="1997" spans="1:100" x14ac:dyDescent="0.2">
      <c r="A1997" s="98" t="s">
        <v>187</v>
      </c>
      <c r="B1997" s="100">
        <v>42430</v>
      </c>
      <c r="C1997" s="99">
        <v>71750.876948356599</v>
      </c>
      <c r="D1997" s="99">
        <v>0</v>
      </c>
      <c r="E1997" s="99">
        <v>9334.0678697824496</v>
      </c>
      <c r="F1997" s="99">
        <v>7452.97633552551</v>
      </c>
      <c r="G1997" s="99">
        <v>1791.6967796981301</v>
      </c>
      <c r="H1997" s="99">
        <v>0</v>
      </c>
      <c r="I1997" s="99">
        <v>0</v>
      </c>
      <c r="J1997" s="99">
        <v>43930.674219131499</v>
      </c>
      <c r="K1997" s="99">
        <v>8.4601174169219995</v>
      </c>
      <c r="L1997" s="99">
        <v>136.60248080454801</v>
      </c>
      <c r="M1997" s="99">
        <v>36400.961322307601</v>
      </c>
      <c r="N1997" s="99">
        <v>5249.6969105601302</v>
      </c>
      <c r="O1997" s="99">
        <v>0</v>
      </c>
      <c r="P1997" s="99">
        <v>35769.761370658904</v>
      </c>
      <c r="Q1997" s="99">
        <v>3450.13193061948</v>
      </c>
      <c r="R1997" s="99">
        <v>0</v>
      </c>
      <c r="S1997" s="99">
        <v>1788.98589111865</v>
      </c>
      <c r="T1997" s="99">
        <v>0</v>
      </c>
      <c r="U1997" s="99">
        <v>43921.015338420897</v>
      </c>
      <c r="V1997" s="99">
        <v>3587240.54656982</v>
      </c>
      <c r="W1997" s="99">
        <v>0</v>
      </c>
      <c r="X1997" s="99">
        <v>647798.45159149205</v>
      </c>
      <c r="Y1997" s="99">
        <v>433249.77540969802</v>
      </c>
      <c r="Z1997" s="99">
        <v>216582.959478378</v>
      </c>
      <c r="AA1997" s="99">
        <v>0</v>
      </c>
      <c r="AB1997" s="99">
        <v>0</v>
      </c>
      <c r="AC1997" s="99">
        <v>14523540.159668</v>
      </c>
      <c r="AD1997" s="99">
        <v>945.77741671353601</v>
      </c>
      <c r="AE1997" s="99">
        <v>8462.0682890415192</v>
      </c>
      <c r="AF1997" s="99">
        <v>1721269.2967681901</v>
      </c>
      <c r="AG1997" s="99">
        <v>596840.33907318104</v>
      </c>
      <c r="AH1997" s="99">
        <v>0</v>
      </c>
      <c r="AI1997" s="99">
        <v>1512386.3482665999</v>
      </c>
      <c r="AJ1997" s="99">
        <v>374272.91343689</v>
      </c>
      <c r="AK1997" s="99">
        <v>0</v>
      </c>
      <c r="AL1997" s="99">
        <v>214897.97579002401</v>
      </c>
      <c r="AM1997" s="99">
        <v>0</v>
      </c>
      <c r="AN1997" s="99">
        <v>14477156.2966309</v>
      </c>
      <c r="AO1997" s="99">
        <v>36082152.0234375</v>
      </c>
      <c r="AP1997" s="99">
        <v>0</v>
      </c>
      <c r="AQ1997" s="99">
        <v>5577927.6556396503</v>
      </c>
      <c r="AR1997" s="99">
        <v>3565172.3790893601</v>
      </c>
      <c r="AS1997" s="99">
        <v>1858118.37086487</v>
      </c>
      <c r="AT1997" s="99">
        <v>0</v>
      </c>
      <c r="AU1997" s="99">
        <v>0</v>
      </c>
      <c r="AV1997" s="99">
        <v>45655936.230957001</v>
      </c>
      <c r="AW1997" s="99">
        <v>3147.4524217844</v>
      </c>
      <c r="AX1997" s="99">
        <v>84564.885116577105</v>
      </c>
      <c r="AY1997" s="99">
        <v>17362267.325195301</v>
      </c>
      <c r="AZ1997" s="99">
        <v>5392884.6183471698</v>
      </c>
      <c r="BA1997" s="99">
        <v>0</v>
      </c>
      <c r="BB1997" s="99">
        <v>15093744.6939697</v>
      </c>
      <c r="BC1997" s="99">
        <v>3394328.9106445299</v>
      </c>
      <c r="BD1997" s="99">
        <v>0</v>
      </c>
      <c r="BE1997" s="99">
        <v>1850354.98976135</v>
      </c>
      <c r="BF1997" s="99">
        <v>0</v>
      </c>
      <c r="BG1997" s="99">
        <v>45725153.061035201</v>
      </c>
      <c r="BH1997" s="99">
        <v>10066649.735839801</v>
      </c>
      <c r="BI1997" s="99">
        <v>0</v>
      </c>
      <c r="BJ1997" s="99">
        <v>2227641.7948913602</v>
      </c>
      <c r="BK1997" s="99">
        <v>1449133.2310028099</v>
      </c>
      <c r="BL1997" s="99">
        <v>0</v>
      </c>
      <c r="BM1997" s="99">
        <v>0</v>
      </c>
      <c r="BN1997" s="99">
        <v>0</v>
      </c>
      <c r="BO1997" s="99">
        <v>0</v>
      </c>
      <c r="BP1997" s="99">
        <v>0</v>
      </c>
      <c r="BQ1997" s="99">
        <v>0</v>
      </c>
      <c r="BR1997" s="99">
        <v>5718513.3436889602</v>
      </c>
      <c r="BS1997" s="99">
        <v>2012061.7029266399</v>
      </c>
      <c r="BT1997" s="99">
        <v>0</v>
      </c>
      <c r="BU1997" s="99">
        <v>2839859.9799804701</v>
      </c>
      <c r="BV1997" s="99">
        <v>1836519.48812866</v>
      </c>
      <c r="BW1997" s="99">
        <v>0</v>
      </c>
      <c r="BX1997" s="99">
        <v>387474.19858169602</v>
      </c>
      <c r="BY1997" s="99">
        <v>0</v>
      </c>
      <c r="BZ1997" s="99">
        <v>0</v>
      </c>
      <c r="CA1997" s="99">
        <v>81056.691861152605</v>
      </c>
      <c r="CB1997" s="99">
        <v>4199778.0605468797</v>
      </c>
      <c r="CC1997" s="99">
        <v>41272092.880371101</v>
      </c>
      <c r="CD1997" s="99">
        <v>12325283.869384799</v>
      </c>
      <c r="CE1997" s="99">
        <v>1790.57838918269</v>
      </c>
      <c r="CF1997" s="99">
        <v>216114.473243713</v>
      </c>
      <c r="CG1997" s="99">
        <v>1858905.4071807901</v>
      </c>
      <c r="CH1997" s="99">
        <v>0</v>
      </c>
      <c r="CI1997" s="99">
        <v>82850.190526008606</v>
      </c>
      <c r="CJ1997" s="99">
        <v>4415521.7978515597</v>
      </c>
      <c r="CK1997" s="99">
        <v>43076779.135253899</v>
      </c>
      <c r="CL1997" s="99">
        <v>12701986.329833999</v>
      </c>
      <c r="CM1997" s="188">
        <v>126558.723077774</v>
      </c>
      <c r="CN1997" s="188">
        <v>18881406.4919434</v>
      </c>
      <c r="CO1997" s="188">
        <v>88619184.846679702</v>
      </c>
      <c r="CP1997" s="99">
        <v>12701986.329833999</v>
      </c>
      <c r="CQ1997" s="99">
        <v>0</v>
      </c>
      <c r="CR1997" s="99">
        <v>0</v>
      </c>
      <c r="CS1997" s="99">
        <v>0</v>
      </c>
      <c r="CT1997" s="99">
        <v>0</v>
      </c>
      <c r="CU1997" s="98">
        <v>9349.3722683859996</v>
      </c>
      <c r="CV1997" s="98">
        <v>45455.225901512997</v>
      </c>
    </row>
    <row r="1998" spans="1:100" x14ac:dyDescent="0.2">
      <c r="A1998" s="98" t="s">
        <v>187</v>
      </c>
      <c r="B1998" s="100">
        <v>42522</v>
      </c>
      <c r="C1998" s="99">
        <v>71691.814740180998</v>
      </c>
      <c r="D1998" s="99">
        <v>0</v>
      </c>
      <c r="E1998" s="99">
        <v>8992.7261096239108</v>
      </c>
      <c r="F1998" s="99">
        <v>7171.8481211066201</v>
      </c>
      <c r="G1998" s="99">
        <v>1794.2541528046099</v>
      </c>
      <c r="H1998" s="99">
        <v>0</v>
      </c>
      <c r="I1998" s="99">
        <v>0</v>
      </c>
      <c r="J1998" s="99">
        <v>43722.123757362402</v>
      </c>
      <c r="K1998" s="99">
        <v>5.6235859519220002</v>
      </c>
      <c r="L1998" s="99">
        <v>132.316707063466</v>
      </c>
      <c r="M1998" s="99">
        <v>36374.824779510498</v>
      </c>
      <c r="N1998" s="99">
        <v>5110.1541411876697</v>
      </c>
      <c r="O1998" s="99">
        <v>0</v>
      </c>
      <c r="P1998" s="99">
        <v>35602.9954380989</v>
      </c>
      <c r="Q1998" s="99">
        <v>3419.33732867241</v>
      </c>
      <c r="R1998" s="99">
        <v>0</v>
      </c>
      <c r="S1998" s="99">
        <v>1792.9669018238801</v>
      </c>
      <c r="T1998" s="99">
        <v>0</v>
      </c>
      <c r="U1998" s="99">
        <v>43730.990988731399</v>
      </c>
      <c r="V1998" s="99">
        <v>3549666.4797668499</v>
      </c>
      <c r="W1998" s="99">
        <v>0</v>
      </c>
      <c r="X1998" s="99">
        <v>621997.61325836205</v>
      </c>
      <c r="Y1998" s="99">
        <v>412944.02259826701</v>
      </c>
      <c r="Z1998" s="99">
        <v>217653.46274185201</v>
      </c>
      <c r="AA1998" s="99">
        <v>0</v>
      </c>
      <c r="AB1998" s="99">
        <v>0</v>
      </c>
      <c r="AC1998" s="99">
        <v>14434212.3945313</v>
      </c>
      <c r="AD1998" s="99">
        <v>569.86983303725697</v>
      </c>
      <c r="AE1998" s="99">
        <v>8579.8504077196103</v>
      </c>
      <c r="AF1998" s="99">
        <v>1710315.5254516599</v>
      </c>
      <c r="AG1998" s="99">
        <v>579369.94004058803</v>
      </c>
      <c r="AH1998" s="99">
        <v>0</v>
      </c>
      <c r="AI1998" s="99">
        <v>1495837.29473877</v>
      </c>
      <c r="AJ1998" s="99">
        <v>370944.069347382</v>
      </c>
      <c r="AK1998" s="99">
        <v>0</v>
      </c>
      <c r="AL1998" s="99">
        <v>217214.71250915501</v>
      </c>
      <c r="AM1998" s="99">
        <v>0</v>
      </c>
      <c r="AN1998" s="99">
        <v>14394483.8442383</v>
      </c>
      <c r="AO1998" s="99">
        <v>35851134.266113304</v>
      </c>
      <c r="AP1998" s="99">
        <v>0</v>
      </c>
      <c r="AQ1998" s="99">
        <v>5354631.9232177697</v>
      </c>
      <c r="AR1998" s="99">
        <v>3409310.4967041002</v>
      </c>
      <c r="AS1998" s="99">
        <v>1879198.4724884001</v>
      </c>
      <c r="AT1998" s="99">
        <v>0</v>
      </c>
      <c r="AU1998" s="99">
        <v>0</v>
      </c>
      <c r="AV1998" s="99">
        <v>45703719.419921897</v>
      </c>
      <c r="AW1998" s="99">
        <v>2137.2190675735501</v>
      </c>
      <c r="AX1998" s="99">
        <v>74289.972701072693</v>
      </c>
      <c r="AY1998" s="99">
        <v>17392489.958252002</v>
      </c>
      <c r="AZ1998" s="99">
        <v>5301663.7017822303</v>
      </c>
      <c r="BA1998" s="99">
        <v>0</v>
      </c>
      <c r="BB1998" s="99">
        <v>15045935.4611816</v>
      </c>
      <c r="BC1998" s="99">
        <v>3402413.0365295401</v>
      </c>
      <c r="BD1998" s="99">
        <v>0</v>
      </c>
      <c r="BE1998" s="99">
        <v>1875480.8951568599</v>
      </c>
      <c r="BF1998" s="99">
        <v>0</v>
      </c>
      <c r="BG1998" s="99">
        <v>45603115.771484397</v>
      </c>
      <c r="BH1998" s="99">
        <v>10096657.347168</v>
      </c>
      <c r="BI1998" s="99">
        <v>0</v>
      </c>
      <c r="BJ1998" s="99">
        <v>2169054.4346618699</v>
      </c>
      <c r="BK1998" s="99">
        <v>1398474.9306945801</v>
      </c>
      <c r="BL1998" s="99">
        <v>0</v>
      </c>
      <c r="BM1998" s="99">
        <v>0</v>
      </c>
      <c r="BN1998" s="99">
        <v>0</v>
      </c>
      <c r="BO1998" s="99">
        <v>0</v>
      </c>
      <c r="BP1998" s="99">
        <v>0</v>
      </c>
      <c r="BQ1998" s="99">
        <v>0</v>
      </c>
      <c r="BR1998" s="99">
        <v>5691322.7789306603</v>
      </c>
      <c r="BS1998" s="99">
        <v>1984462.8475647001</v>
      </c>
      <c r="BT1998" s="99">
        <v>0</v>
      </c>
      <c r="BU1998" s="99">
        <v>2867137.7299499498</v>
      </c>
      <c r="BV1998" s="99">
        <v>1826736.0982055699</v>
      </c>
      <c r="BW1998" s="99">
        <v>0</v>
      </c>
      <c r="BX1998" s="99">
        <v>393482.39856338501</v>
      </c>
      <c r="BY1998" s="99">
        <v>0</v>
      </c>
      <c r="BZ1998" s="99">
        <v>0</v>
      </c>
      <c r="CA1998" s="99">
        <v>80696.428189277605</v>
      </c>
      <c r="CB1998" s="99">
        <v>4138685.7651977502</v>
      </c>
      <c r="CC1998" s="99">
        <v>41001114.2265625</v>
      </c>
      <c r="CD1998" s="99">
        <v>12259736.3902588</v>
      </c>
      <c r="CE1998" s="99">
        <v>1794.2108534276499</v>
      </c>
      <c r="CF1998" s="99">
        <v>217803.38018417399</v>
      </c>
      <c r="CG1998" s="99">
        <v>1877790.2695007301</v>
      </c>
      <c r="CH1998" s="99">
        <v>0</v>
      </c>
      <c r="CI1998" s="99">
        <v>82490.086189270005</v>
      </c>
      <c r="CJ1998" s="99">
        <v>4353115.27661133</v>
      </c>
      <c r="CK1998" s="99">
        <v>42846519.7802734</v>
      </c>
      <c r="CL1998" s="99">
        <v>12635781.3364258</v>
      </c>
      <c r="CM1998" s="188">
        <v>125962.657423019</v>
      </c>
      <c r="CN1998" s="188">
        <v>18720266.3896484</v>
      </c>
      <c r="CO1998" s="188">
        <v>88350698.487304702</v>
      </c>
      <c r="CP1998" s="99">
        <v>12635781.3364258</v>
      </c>
      <c r="CQ1998" s="99">
        <v>0</v>
      </c>
      <c r="CR1998" s="99">
        <v>0</v>
      </c>
      <c r="CS1998" s="99">
        <v>0</v>
      </c>
      <c r="CT1998" s="99">
        <v>0</v>
      </c>
      <c r="CU1998" s="98">
        <v>8994.4674683459998</v>
      </c>
      <c r="CV1998" s="98">
        <v>45240.144297284998</v>
      </c>
    </row>
    <row r="1999" spans="1:100" x14ac:dyDescent="0.2">
      <c r="A1999" s="98" t="s">
        <v>187</v>
      </c>
      <c r="B1999" s="100">
        <v>42614</v>
      </c>
      <c r="C1999" s="99">
        <v>71526.832124710098</v>
      </c>
      <c r="D1999" s="99">
        <v>0</v>
      </c>
      <c r="E1999" s="99">
        <v>8806.3233681917209</v>
      </c>
      <c r="F1999" s="99">
        <v>7031.8397171497299</v>
      </c>
      <c r="G1999" s="99">
        <v>1813.99560342729</v>
      </c>
      <c r="H1999" s="99">
        <v>0</v>
      </c>
      <c r="I1999" s="99">
        <v>0</v>
      </c>
      <c r="J1999" s="99">
        <v>43317.630544662497</v>
      </c>
      <c r="K1999" s="99">
        <v>3.9966616128513102</v>
      </c>
      <c r="L1999" s="99">
        <v>141.982887793332</v>
      </c>
      <c r="M1999" s="99">
        <v>36326.868750572197</v>
      </c>
      <c r="N1999" s="99">
        <v>4989.9737358689299</v>
      </c>
      <c r="O1999" s="99">
        <v>0</v>
      </c>
      <c r="P1999" s="99">
        <v>35554.966606617003</v>
      </c>
      <c r="Q1999" s="99">
        <v>3399.6885424852399</v>
      </c>
      <c r="R1999" s="99">
        <v>0</v>
      </c>
      <c r="S1999" s="99">
        <v>1806.8847822696</v>
      </c>
      <c r="T1999" s="99">
        <v>0</v>
      </c>
      <c r="U1999" s="99">
        <v>43330.108467102102</v>
      </c>
      <c r="V1999" s="99">
        <v>3536827.3106994601</v>
      </c>
      <c r="W1999" s="99">
        <v>0</v>
      </c>
      <c r="X1999" s="99">
        <v>602407.34629058803</v>
      </c>
      <c r="Y1999" s="99">
        <v>399088.13405227702</v>
      </c>
      <c r="Z1999" s="99">
        <v>220902.46852302601</v>
      </c>
      <c r="AA1999" s="99">
        <v>0</v>
      </c>
      <c r="AB1999" s="99">
        <v>0</v>
      </c>
      <c r="AC1999" s="99">
        <v>14303554.6491699</v>
      </c>
      <c r="AD1999" s="99">
        <v>572.19806692749296</v>
      </c>
      <c r="AE1999" s="99">
        <v>9620.8862618207895</v>
      </c>
      <c r="AF1999" s="99">
        <v>1712856.05012512</v>
      </c>
      <c r="AG1999" s="99">
        <v>567860.11917877197</v>
      </c>
      <c r="AH1999" s="99">
        <v>0</v>
      </c>
      <c r="AI1999" s="99">
        <v>1481442.00126648</v>
      </c>
      <c r="AJ1999" s="99">
        <v>369188.61597442598</v>
      </c>
      <c r="AK1999" s="99">
        <v>0</v>
      </c>
      <c r="AL1999" s="99">
        <v>220592.039272308</v>
      </c>
      <c r="AM1999" s="99">
        <v>0</v>
      </c>
      <c r="AN1999" s="99">
        <v>14302674.4287109</v>
      </c>
      <c r="AO1999" s="99">
        <v>35933456.192871101</v>
      </c>
      <c r="AP1999" s="99">
        <v>0</v>
      </c>
      <c r="AQ1999" s="99">
        <v>5251861.8378906297</v>
      </c>
      <c r="AR1999" s="99">
        <v>3373457.8984680199</v>
      </c>
      <c r="AS1999" s="99">
        <v>1906558.6635437</v>
      </c>
      <c r="AT1999" s="99">
        <v>0</v>
      </c>
      <c r="AU1999" s="99">
        <v>0</v>
      </c>
      <c r="AV1999" s="99">
        <v>45374976.28125</v>
      </c>
      <c r="AW1999" s="99">
        <v>1836.82129479945</v>
      </c>
      <c r="AX1999" s="99">
        <v>80345.106078147903</v>
      </c>
      <c r="AY1999" s="99">
        <v>17538572.058105499</v>
      </c>
      <c r="AZ1999" s="99">
        <v>5211421.35827637</v>
      </c>
      <c r="BA1999" s="99">
        <v>0</v>
      </c>
      <c r="BB1999" s="99">
        <v>14971790.6048584</v>
      </c>
      <c r="BC1999" s="99">
        <v>3419878.7514343299</v>
      </c>
      <c r="BD1999" s="99">
        <v>0</v>
      </c>
      <c r="BE1999" s="99">
        <v>1898713.04997253</v>
      </c>
      <c r="BF1999" s="99">
        <v>0</v>
      </c>
      <c r="BG1999" s="99">
        <v>45414688.136718802</v>
      </c>
      <c r="BH1999" s="99">
        <v>10007040.696533199</v>
      </c>
      <c r="BI1999" s="99">
        <v>0</v>
      </c>
      <c r="BJ1999" s="99">
        <v>2129705.59802246</v>
      </c>
      <c r="BK1999" s="99">
        <v>1369598.5151977499</v>
      </c>
      <c r="BL1999" s="99">
        <v>0</v>
      </c>
      <c r="BM1999" s="99">
        <v>0</v>
      </c>
      <c r="BN1999" s="99">
        <v>0</v>
      </c>
      <c r="BO1999" s="99">
        <v>0</v>
      </c>
      <c r="BP1999" s="99">
        <v>0</v>
      </c>
      <c r="BQ1999" s="99">
        <v>0</v>
      </c>
      <c r="BR1999" s="99">
        <v>5698499.6867065402</v>
      </c>
      <c r="BS1999" s="99">
        <v>1947262.6625061</v>
      </c>
      <c r="BT1999" s="99">
        <v>0</v>
      </c>
      <c r="BU1999" s="99">
        <v>2389561.4799499498</v>
      </c>
      <c r="BV1999" s="99">
        <v>1836492.7167053199</v>
      </c>
      <c r="BW1999" s="99">
        <v>0</v>
      </c>
      <c r="BX1999" s="99">
        <v>337236.89879608201</v>
      </c>
      <c r="BY1999" s="99">
        <v>0</v>
      </c>
      <c r="BZ1999" s="99">
        <v>0</v>
      </c>
      <c r="CA1999" s="99">
        <v>80338.026843070998</v>
      </c>
      <c r="CB1999" s="99">
        <v>4154296.8994751</v>
      </c>
      <c r="CC1999" s="99">
        <v>41340215.978027299</v>
      </c>
      <c r="CD1999" s="99">
        <v>12113797.630737299</v>
      </c>
      <c r="CE1999" s="99">
        <v>1814.3421686291699</v>
      </c>
      <c r="CF1999" s="99">
        <v>221831.90564155599</v>
      </c>
      <c r="CG1999" s="99">
        <v>1913728.4005432101</v>
      </c>
      <c r="CH1999" s="99">
        <v>0</v>
      </c>
      <c r="CI1999" s="99">
        <v>82150.204654693604</v>
      </c>
      <c r="CJ1999" s="99">
        <v>4377824.0958862295</v>
      </c>
      <c r="CK1999" s="99">
        <v>43301630.064941399</v>
      </c>
      <c r="CL1999" s="99">
        <v>12489966.6568604</v>
      </c>
      <c r="CM1999" s="188">
        <v>125118.55841922799</v>
      </c>
      <c r="CN1999" s="188">
        <v>18657203.537597701</v>
      </c>
      <c r="CO1999" s="188">
        <v>88735730.701171905</v>
      </c>
      <c r="CP1999" s="99">
        <v>12489966.6568604</v>
      </c>
      <c r="CQ1999" s="99">
        <v>0</v>
      </c>
      <c r="CR1999" s="99">
        <v>0</v>
      </c>
      <c r="CS1999" s="99">
        <v>0</v>
      </c>
      <c r="CT1999" s="99">
        <v>0</v>
      </c>
      <c r="CU1999" s="98">
        <v>8807.1238305419993</v>
      </c>
      <c r="CV1999" s="98">
        <v>44839.330307568998</v>
      </c>
    </row>
    <row r="2000" spans="1:100" x14ac:dyDescent="0.2">
      <c r="A2000" s="98" t="s">
        <v>187</v>
      </c>
      <c r="B2000" s="100">
        <v>42705</v>
      </c>
      <c r="C2000" s="99">
        <v>71174.741423606902</v>
      </c>
      <c r="D2000" s="99">
        <v>0</v>
      </c>
      <c r="E2000" s="99">
        <v>8514.6960040330905</v>
      </c>
      <c r="F2000" s="99">
        <v>6794.1631112098703</v>
      </c>
      <c r="G2000" s="99">
        <v>1858.58960476518</v>
      </c>
      <c r="H2000" s="99">
        <v>0</v>
      </c>
      <c r="I2000" s="99">
        <v>0</v>
      </c>
      <c r="J2000" s="99">
        <v>43175.1727361679</v>
      </c>
      <c r="K2000" s="99">
        <v>2.3498974454705599</v>
      </c>
      <c r="L2000" s="99">
        <v>131.31198207289</v>
      </c>
      <c r="M2000" s="99">
        <v>36282.860442161596</v>
      </c>
      <c r="N2000" s="99">
        <v>4865.6945307850801</v>
      </c>
      <c r="O2000" s="99">
        <v>0</v>
      </c>
      <c r="P2000" s="99">
        <v>35145.850959301002</v>
      </c>
      <c r="Q2000" s="99">
        <v>3345.2872653603599</v>
      </c>
      <c r="R2000" s="99">
        <v>0</v>
      </c>
      <c r="S2000" s="99">
        <v>1850.24903488159</v>
      </c>
      <c r="T2000" s="99">
        <v>0</v>
      </c>
      <c r="U2000" s="99">
        <v>43177.207110881798</v>
      </c>
      <c r="V2000" s="99">
        <v>3479966.1891479502</v>
      </c>
      <c r="W2000" s="99">
        <v>0</v>
      </c>
      <c r="X2000" s="99">
        <v>582343.96644592297</v>
      </c>
      <c r="Y2000" s="99">
        <v>387284.22766876197</v>
      </c>
      <c r="Z2000" s="99">
        <v>219583.84566879299</v>
      </c>
      <c r="AA2000" s="99">
        <v>0</v>
      </c>
      <c r="AB2000" s="99">
        <v>0</v>
      </c>
      <c r="AC2000" s="99">
        <v>14220345.0150146</v>
      </c>
      <c r="AD2000" s="99">
        <v>248.32768849283499</v>
      </c>
      <c r="AE2000" s="99">
        <v>9203.2744820118005</v>
      </c>
      <c r="AF2000" s="99">
        <v>1695937.6262359601</v>
      </c>
      <c r="AG2000" s="99">
        <v>550262.17319488502</v>
      </c>
      <c r="AH2000" s="99">
        <v>0</v>
      </c>
      <c r="AI2000" s="99">
        <v>1457809.74623108</v>
      </c>
      <c r="AJ2000" s="99">
        <v>359651.60295104998</v>
      </c>
      <c r="AK2000" s="99">
        <v>0</v>
      </c>
      <c r="AL2000" s="99">
        <v>218465.128398895</v>
      </c>
      <c r="AM2000" s="99">
        <v>0</v>
      </c>
      <c r="AN2000" s="99">
        <v>14230374.337158199</v>
      </c>
      <c r="AO2000" s="99">
        <v>35624175.394042999</v>
      </c>
      <c r="AP2000" s="99">
        <v>0</v>
      </c>
      <c r="AQ2000" s="99">
        <v>5117871.94494629</v>
      </c>
      <c r="AR2000" s="99">
        <v>3251616.4204406701</v>
      </c>
      <c r="AS2000" s="99">
        <v>1903331.66192627</v>
      </c>
      <c r="AT2000" s="99">
        <v>0</v>
      </c>
      <c r="AU2000" s="99">
        <v>0</v>
      </c>
      <c r="AV2000" s="99">
        <v>45448331.9453125</v>
      </c>
      <c r="AW2000" s="99">
        <v>794.57793805748202</v>
      </c>
      <c r="AX2000" s="99">
        <v>83573.474738121004</v>
      </c>
      <c r="AY2000" s="99">
        <v>17461229.807861298</v>
      </c>
      <c r="AZ2000" s="99">
        <v>5099808.3971557599</v>
      </c>
      <c r="BA2000" s="99">
        <v>0</v>
      </c>
      <c r="BB2000" s="99">
        <v>14865545.6724854</v>
      </c>
      <c r="BC2000" s="99">
        <v>3356725.1126403799</v>
      </c>
      <c r="BD2000" s="99">
        <v>0</v>
      </c>
      <c r="BE2000" s="99">
        <v>1891624.76583862</v>
      </c>
      <c r="BF2000" s="99">
        <v>0</v>
      </c>
      <c r="BG2000" s="99">
        <v>45452049.6015625</v>
      </c>
      <c r="BH2000" s="99">
        <v>9996775.3532714806</v>
      </c>
      <c r="BI2000" s="99">
        <v>0</v>
      </c>
      <c r="BJ2000" s="99">
        <v>2069997.8650970501</v>
      </c>
      <c r="BK2000" s="99">
        <v>1328466.4393920901</v>
      </c>
      <c r="BL2000" s="99">
        <v>0</v>
      </c>
      <c r="BM2000" s="99">
        <v>0</v>
      </c>
      <c r="BN2000" s="99">
        <v>0</v>
      </c>
      <c r="BO2000" s="99">
        <v>0</v>
      </c>
      <c r="BP2000" s="99">
        <v>0</v>
      </c>
      <c r="BQ2000" s="99">
        <v>0</v>
      </c>
      <c r="BR2000" s="99">
        <v>5651483.5529785203</v>
      </c>
      <c r="BS2000" s="99">
        <v>1910815.2669220001</v>
      </c>
      <c r="BT2000" s="99">
        <v>0</v>
      </c>
      <c r="BU2000" s="99">
        <v>2756172.1699523898</v>
      </c>
      <c r="BV2000" s="99">
        <v>1804128.7173309301</v>
      </c>
      <c r="BW2000" s="99">
        <v>0</v>
      </c>
      <c r="BX2000" s="99">
        <v>383981.36861419701</v>
      </c>
      <c r="BY2000" s="99">
        <v>0</v>
      </c>
      <c r="BZ2000" s="99">
        <v>0</v>
      </c>
      <c r="CA2000" s="99">
        <v>79717.361021995501</v>
      </c>
      <c r="CB2000" s="99">
        <v>4076787.7630615202</v>
      </c>
      <c r="CC2000" s="99">
        <v>40814081.065917999</v>
      </c>
      <c r="CD2000" s="99">
        <v>12069900.3984375</v>
      </c>
      <c r="CE2000" s="99">
        <v>1860.0244176685801</v>
      </c>
      <c r="CF2000" s="99">
        <v>219164.94018745399</v>
      </c>
      <c r="CG2000" s="99">
        <v>1896514.92289734</v>
      </c>
      <c r="CH2000" s="99">
        <v>0</v>
      </c>
      <c r="CI2000" s="99">
        <v>81577.816539764404</v>
      </c>
      <c r="CJ2000" s="99">
        <v>4295538.0584106399</v>
      </c>
      <c r="CK2000" s="99">
        <v>42719224.007324196</v>
      </c>
      <c r="CL2000" s="99">
        <v>12450168.1263428</v>
      </c>
      <c r="CM2000" s="188">
        <v>124462.779816628</v>
      </c>
      <c r="CN2000" s="188">
        <v>18471503.1257324</v>
      </c>
      <c r="CO2000" s="188">
        <v>88146817.521484405</v>
      </c>
      <c r="CP2000" s="99">
        <v>12450168.1263428</v>
      </c>
      <c r="CQ2000" s="99">
        <v>0</v>
      </c>
      <c r="CR2000" s="99">
        <v>0</v>
      </c>
      <c r="CS2000" s="99">
        <v>0</v>
      </c>
      <c r="CT2000" s="99">
        <v>0</v>
      </c>
      <c r="CU2000" s="98">
        <v>8517.1177356699991</v>
      </c>
      <c r="CV2000" s="98">
        <v>44770.007573256</v>
      </c>
    </row>
    <row r="2001" spans="1:100" x14ac:dyDescent="0.2">
      <c r="A2001" s="98" t="s">
        <v>187</v>
      </c>
      <c r="B2001" s="100">
        <v>42795</v>
      </c>
      <c r="C2001" s="99">
        <v>71430.398581504807</v>
      </c>
      <c r="D2001" s="99">
        <v>0</v>
      </c>
      <c r="E2001" s="99">
        <v>8389.2571477889996</v>
      </c>
      <c r="F2001" s="99">
        <v>6745.5983708500899</v>
      </c>
      <c r="G2001" s="99">
        <v>1877.2191506177201</v>
      </c>
      <c r="H2001" s="99">
        <v>0</v>
      </c>
      <c r="I2001" s="99">
        <v>0</v>
      </c>
      <c r="J2001" s="99">
        <v>42939.731191158302</v>
      </c>
      <c r="K2001" s="99">
        <v>1.83899943866709</v>
      </c>
      <c r="L2001" s="99">
        <v>125.567888179794</v>
      </c>
      <c r="M2001" s="99">
        <v>36579.9730644226</v>
      </c>
      <c r="N2001" s="99">
        <v>4752.2151718139603</v>
      </c>
      <c r="O2001" s="99">
        <v>0</v>
      </c>
      <c r="P2001" s="99">
        <v>34946.045551776901</v>
      </c>
      <c r="Q2001" s="99">
        <v>3304.9082070887098</v>
      </c>
      <c r="R2001" s="99">
        <v>0</v>
      </c>
      <c r="S2001" s="99">
        <v>1872.4309547841499</v>
      </c>
      <c r="T2001" s="99">
        <v>0</v>
      </c>
      <c r="U2001" s="99">
        <v>42938.472937107101</v>
      </c>
      <c r="V2001" s="99">
        <v>3523680.5571594201</v>
      </c>
      <c r="W2001" s="99">
        <v>0</v>
      </c>
      <c r="X2001" s="99">
        <v>560126.97822570801</v>
      </c>
      <c r="Y2001" s="99">
        <v>367961.19534301799</v>
      </c>
      <c r="Z2001" s="99">
        <v>222386.06513786301</v>
      </c>
      <c r="AA2001" s="99">
        <v>0</v>
      </c>
      <c r="AB2001" s="99">
        <v>0</v>
      </c>
      <c r="AC2001" s="99">
        <v>14228039.3831787</v>
      </c>
      <c r="AD2001" s="99">
        <v>222.19282303564299</v>
      </c>
      <c r="AE2001" s="99">
        <v>6895.4194126129196</v>
      </c>
      <c r="AF2001" s="99">
        <v>1704638.6220092799</v>
      </c>
      <c r="AG2001" s="99">
        <v>537641.695549011</v>
      </c>
      <c r="AH2001" s="99">
        <v>0</v>
      </c>
      <c r="AI2001" s="99">
        <v>1477077.21374512</v>
      </c>
      <c r="AJ2001" s="99">
        <v>361185.13722610503</v>
      </c>
      <c r="AK2001" s="99">
        <v>0</v>
      </c>
      <c r="AL2001" s="99">
        <v>220110.337957382</v>
      </c>
      <c r="AM2001" s="99">
        <v>0</v>
      </c>
      <c r="AN2001" s="99">
        <v>14236219.6761475</v>
      </c>
      <c r="AO2001" s="99">
        <v>36283671.259277299</v>
      </c>
      <c r="AP2001" s="99">
        <v>0</v>
      </c>
      <c r="AQ2001" s="99">
        <v>4941265.5377197303</v>
      </c>
      <c r="AR2001" s="99">
        <v>3122565.1505127</v>
      </c>
      <c r="AS2001" s="99">
        <v>1925451.20922852</v>
      </c>
      <c r="AT2001" s="99">
        <v>0</v>
      </c>
      <c r="AU2001" s="99">
        <v>0</v>
      </c>
      <c r="AV2001" s="99">
        <v>45576122.081054702</v>
      </c>
      <c r="AW2001" s="99">
        <v>745.96864245832001</v>
      </c>
      <c r="AX2001" s="99">
        <v>70200.595087051406</v>
      </c>
      <c r="AY2001" s="99">
        <v>17700376.1557617</v>
      </c>
      <c r="AZ2001" s="99">
        <v>5020296.3218994103</v>
      </c>
      <c r="BA2001" s="99">
        <v>0</v>
      </c>
      <c r="BB2001" s="99">
        <v>15107111.9071045</v>
      </c>
      <c r="BC2001" s="99">
        <v>3382337.53723145</v>
      </c>
      <c r="BD2001" s="99">
        <v>0</v>
      </c>
      <c r="BE2001" s="99">
        <v>1917147.3661346401</v>
      </c>
      <c r="BF2001" s="99">
        <v>0</v>
      </c>
      <c r="BG2001" s="99">
        <v>45534349.894531302</v>
      </c>
      <c r="BH2001" s="99">
        <v>10201397.1247559</v>
      </c>
      <c r="BI2001" s="99">
        <v>0</v>
      </c>
      <c r="BJ2001" s="99">
        <v>2006884.60598755</v>
      </c>
      <c r="BK2001" s="99">
        <v>1291790.65176392</v>
      </c>
      <c r="BL2001" s="99">
        <v>0</v>
      </c>
      <c r="BM2001" s="99">
        <v>0</v>
      </c>
      <c r="BN2001" s="99">
        <v>0</v>
      </c>
      <c r="BO2001" s="99">
        <v>0</v>
      </c>
      <c r="BP2001" s="99">
        <v>0</v>
      </c>
      <c r="BQ2001" s="99">
        <v>0</v>
      </c>
      <c r="BR2001" s="99">
        <v>5799111.65942383</v>
      </c>
      <c r="BS2001" s="99">
        <v>1878100.8432006801</v>
      </c>
      <c r="BT2001" s="99">
        <v>0</v>
      </c>
      <c r="BU2001" s="99">
        <v>2770867.7399597201</v>
      </c>
      <c r="BV2001" s="99">
        <v>1791620.5028381301</v>
      </c>
      <c r="BW2001" s="99">
        <v>0</v>
      </c>
      <c r="BX2001" s="99">
        <v>398725.19854354899</v>
      </c>
      <c r="BY2001" s="99">
        <v>0</v>
      </c>
      <c r="BZ2001" s="99">
        <v>0</v>
      </c>
      <c r="CA2001" s="99">
        <v>79761.031393051104</v>
      </c>
      <c r="CB2001" s="99">
        <v>4077523.2473449698</v>
      </c>
      <c r="CC2001" s="99">
        <v>41290767.0537109</v>
      </c>
      <c r="CD2001" s="99">
        <v>12231810.939086899</v>
      </c>
      <c r="CE2001" s="99">
        <v>1875.04991705716</v>
      </c>
      <c r="CF2001" s="99">
        <v>221608.18003272999</v>
      </c>
      <c r="CG2001" s="99">
        <v>1927786.0807342499</v>
      </c>
      <c r="CH2001" s="99">
        <v>0</v>
      </c>
      <c r="CI2001" s="99">
        <v>81637.940453529402</v>
      </c>
      <c r="CJ2001" s="99">
        <v>4302384.4894409198</v>
      </c>
      <c r="CK2001" s="99">
        <v>43150895.734375</v>
      </c>
      <c r="CL2001" s="99">
        <v>12619173.157836899</v>
      </c>
      <c r="CM2001" s="188">
        <v>124390.27127361301</v>
      </c>
      <c r="CN2001" s="188">
        <v>18530915.604492199</v>
      </c>
      <c r="CO2001" s="188">
        <v>88636577.243164107</v>
      </c>
      <c r="CP2001" s="99">
        <v>12619173.157836899</v>
      </c>
      <c r="CQ2001" s="99">
        <v>0</v>
      </c>
      <c r="CR2001" s="99">
        <v>0</v>
      </c>
      <c r="CS2001" s="99">
        <v>0</v>
      </c>
      <c r="CT2001" s="99">
        <v>0</v>
      </c>
      <c r="CU2001" s="98">
        <v>8398.7064360530003</v>
      </c>
      <c r="CV2001" s="98">
        <v>44540.855636024004</v>
      </c>
    </row>
    <row r="2002" spans="1:100" x14ac:dyDescent="0.2">
      <c r="A2002" s="98" t="s">
        <v>187</v>
      </c>
      <c r="B2002" s="100">
        <v>42887</v>
      </c>
      <c r="C2002" s="99">
        <v>70825.659275054903</v>
      </c>
      <c r="D2002" s="99">
        <v>0</v>
      </c>
      <c r="E2002" s="99">
        <v>8215.59943151474</v>
      </c>
      <c r="F2002" s="99">
        <v>6627.1817670464497</v>
      </c>
      <c r="G2002" s="99">
        <v>1915.0228572338799</v>
      </c>
      <c r="H2002" s="99">
        <v>0</v>
      </c>
      <c r="I2002" s="99">
        <v>0</v>
      </c>
      <c r="J2002" s="99">
        <v>42768.084048748002</v>
      </c>
      <c r="K2002" s="99">
        <v>1.87414243925014</v>
      </c>
      <c r="L2002" s="99">
        <v>124.461542746983</v>
      </c>
      <c r="M2002" s="99">
        <v>36371.005738735199</v>
      </c>
      <c r="N2002" s="99">
        <v>4676.3250718712798</v>
      </c>
      <c r="O2002" s="99">
        <v>0</v>
      </c>
      <c r="P2002" s="99">
        <v>34567.968482494398</v>
      </c>
      <c r="Q2002" s="99">
        <v>3234.0044287741198</v>
      </c>
      <c r="R2002" s="99">
        <v>0</v>
      </c>
      <c r="S2002" s="99">
        <v>1914.3625331223</v>
      </c>
      <c r="T2002" s="99">
        <v>0</v>
      </c>
      <c r="U2002" s="99">
        <v>42765.092958450303</v>
      </c>
      <c r="V2002" s="99">
        <v>3480562.0444030799</v>
      </c>
      <c r="W2002" s="99">
        <v>0</v>
      </c>
      <c r="X2002" s="99">
        <v>532298.63998413098</v>
      </c>
      <c r="Y2002" s="99">
        <v>350068.03343200701</v>
      </c>
      <c r="Z2002" s="99">
        <v>217758.44782066299</v>
      </c>
      <c r="AA2002" s="99">
        <v>0</v>
      </c>
      <c r="AB2002" s="99">
        <v>0</v>
      </c>
      <c r="AC2002" s="99">
        <v>14187792.2995605</v>
      </c>
      <c r="AD2002" s="99">
        <v>257.08729455992602</v>
      </c>
      <c r="AE2002" s="99">
        <v>6145.8494808673904</v>
      </c>
      <c r="AF2002" s="99">
        <v>1685629.0140228299</v>
      </c>
      <c r="AG2002" s="99">
        <v>521940.04338073701</v>
      </c>
      <c r="AH2002" s="99">
        <v>0</v>
      </c>
      <c r="AI2002" s="99">
        <v>1432089.4496154799</v>
      </c>
      <c r="AJ2002" s="99">
        <v>356830.089115143</v>
      </c>
      <c r="AK2002" s="99">
        <v>0</v>
      </c>
      <c r="AL2002" s="99">
        <v>217997.119310379</v>
      </c>
      <c r="AM2002" s="99">
        <v>0</v>
      </c>
      <c r="AN2002" s="99">
        <v>14185398.528686499</v>
      </c>
      <c r="AO2002" s="99">
        <v>35982434.3984375</v>
      </c>
      <c r="AP2002" s="99">
        <v>0</v>
      </c>
      <c r="AQ2002" s="99">
        <v>4725330.0208129901</v>
      </c>
      <c r="AR2002" s="99">
        <v>2971391.6552734398</v>
      </c>
      <c r="AS2002" s="99">
        <v>1912286.1432495101</v>
      </c>
      <c r="AT2002" s="99">
        <v>0</v>
      </c>
      <c r="AU2002" s="99">
        <v>0</v>
      </c>
      <c r="AV2002" s="99">
        <v>45562999.146972701</v>
      </c>
      <c r="AW2002" s="99">
        <v>1019.14153338969</v>
      </c>
      <c r="AX2002" s="99">
        <v>63115.097384452798</v>
      </c>
      <c r="AY2002" s="99">
        <v>17527007.8366699</v>
      </c>
      <c r="AZ2002" s="99">
        <v>4904895.5826415997</v>
      </c>
      <c r="BA2002" s="99">
        <v>0</v>
      </c>
      <c r="BB2002" s="99">
        <v>14742085.794921899</v>
      </c>
      <c r="BC2002" s="99">
        <v>3361425.90316772</v>
      </c>
      <c r="BD2002" s="99">
        <v>0</v>
      </c>
      <c r="BE2002" s="99">
        <v>1911551.57090759</v>
      </c>
      <c r="BF2002" s="99">
        <v>0</v>
      </c>
      <c r="BG2002" s="99">
        <v>45567080.590820298</v>
      </c>
      <c r="BH2002" s="99">
        <v>9966934.875</v>
      </c>
      <c r="BI2002" s="99">
        <v>0</v>
      </c>
      <c r="BJ2002" s="99">
        <v>1925697.0016784701</v>
      </c>
      <c r="BK2002" s="99">
        <v>1233649.6521453899</v>
      </c>
      <c r="BL2002" s="99">
        <v>0</v>
      </c>
      <c r="BM2002" s="99">
        <v>0</v>
      </c>
      <c r="BN2002" s="99">
        <v>0</v>
      </c>
      <c r="BO2002" s="99">
        <v>0</v>
      </c>
      <c r="BP2002" s="99">
        <v>0</v>
      </c>
      <c r="BQ2002" s="99">
        <v>0</v>
      </c>
      <c r="BR2002" s="99">
        <v>5714978.6169433603</v>
      </c>
      <c r="BS2002" s="99">
        <v>1836887.3484954799</v>
      </c>
      <c r="BT2002" s="99">
        <v>0</v>
      </c>
      <c r="BU2002" s="99">
        <v>2744157.4299621601</v>
      </c>
      <c r="BV2002" s="99">
        <v>1781193.39224243</v>
      </c>
      <c r="BW2002" s="99">
        <v>0</v>
      </c>
      <c r="BX2002" s="99">
        <v>395756.89855575602</v>
      </c>
      <c r="BY2002" s="99">
        <v>0</v>
      </c>
      <c r="BZ2002" s="99">
        <v>0</v>
      </c>
      <c r="CA2002" s="99">
        <v>79053.765154838606</v>
      </c>
      <c r="CB2002" s="99">
        <v>4012674.2908020001</v>
      </c>
      <c r="CC2002" s="99">
        <v>40659907.037597701</v>
      </c>
      <c r="CD2002" s="99">
        <v>11887825.5280762</v>
      </c>
      <c r="CE2002" s="99">
        <v>1915.0705151259899</v>
      </c>
      <c r="CF2002" s="99">
        <v>218127.94255828901</v>
      </c>
      <c r="CG2002" s="99">
        <v>1909599.57577515</v>
      </c>
      <c r="CH2002" s="99">
        <v>0</v>
      </c>
      <c r="CI2002" s="99">
        <v>80965.652293205305</v>
      </c>
      <c r="CJ2002" s="99">
        <v>4229015.2428588904</v>
      </c>
      <c r="CK2002" s="99">
        <v>42697132.845214799</v>
      </c>
      <c r="CL2002" s="99">
        <v>12264497.7886963</v>
      </c>
      <c r="CM2002" s="188">
        <v>123413.543073654</v>
      </c>
      <c r="CN2002" s="188">
        <v>18444128.167968798</v>
      </c>
      <c r="CO2002" s="188">
        <v>88449057.401367202</v>
      </c>
      <c r="CP2002" s="99">
        <v>12264497.7886963</v>
      </c>
      <c r="CQ2002" s="99">
        <v>0</v>
      </c>
      <c r="CR2002" s="99">
        <v>0</v>
      </c>
      <c r="CS2002" s="99">
        <v>0</v>
      </c>
      <c r="CT2002" s="99">
        <v>0</v>
      </c>
      <c r="CU2002" s="98">
        <v>8213.0435512690001</v>
      </c>
      <c r="CV2002" s="98">
        <v>44384.781347734999</v>
      </c>
    </row>
    <row r="2003" spans="1:100" x14ac:dyDescent="0.2">
      <c r="A2003" s="98" t="s">
        <v>187</v>
      </c>
      <c r="B2003" s="100">
        <v>42979</v>
      </c>
      <c r="C2003" s="99">
        <v>70812.598509788499</v>
      </c>
      <c r="D2003" s="99">
        <v>0</v>
      </c>
      <c r="E2003" s="99">
        <v>8090.8638091683397</v>
      </c>
      <c r="F2003" s="99">
        <v>6569.2694928049996</v>
      </c>
      <c r="G2003" s="99">
        <v>1940.34815272689</v>
      </c>
      <c r="H2003" s="99">
        <v>0</v>
      </c>
      <c r="I2003" s="99">
        <v>0</v>
      </c>
      <c r="J2003" s="99">
        <v>42584.4860782623</v>
      </c>
      <c r="K2003" s="99">
        <v>1.00394078883983</v>
      </c>
      <c r="L2003" s="99">
        <v>114.43485683854701</v>
      </c>
      <c r="M2003" s="99">
        <v>36322.751554966002</v>
      </c>
      <c r="N2003" s="99">
        <v>4667.0187910199202</v>
      </c>
      <c r="O2003" s="99">
        <v>0</v>
      </c>
      <c r="P2003" s="99">
        <v>34668.652923107104</v>
      </c>
      <c r="Q2003" s="99">
        <v>3234.55759784579</v>
      </c>
      <c r="R2003" s="99">
        <v>0</v>
      </c>
      <c r="S2003" s="99">
        <v>1929.1071739494801</v>
      </c>
      <c r="T2003" s="99">
        <v>0</v>
      </c>
      <c r="U2003" s="99">
        <v>42592.8371734619</v>
      </c>
      <c r="V2003" s="99">
        <v>3443682.8537292499</v>
      </c>
      <c r="W2003" s="99">
        <v>0</v>
      </c>
      <c r="X2003" s="99">
        <v>511746.234165192</v>
      </c>
      <c r="Y2003" s="99">
        <v>334046.85107040399</v>
      </c>
      <c r="Z2003" s="99">
        <v>213857.69655227699</v>
      </c>
      <c r="AA2003" s="99">
        <v>0</v>
      </c>
      <c r="AB2003" s="99">
        <v>0</v>
      </c>
      <c r="AC2003" s="99">
        <v>14092143.096679701</v>
      </c>
      <c r="AD2003" s="99">
        <v>38.037465027999097</v>
      </c>
      <c r="AE2003" s="99">
        <v>5708.4370626211203</v>
      </c>
      <c r="AF2003" s="99">
        <v>1667389.84553528</v>
      </c>
      <c r="AG2003" s="99">
        <v>512174.331562042</v>
      </c>
      <c r="AH2003" s="99">
        <v>0</v>
      </c>
      <c r="AI2003" s="99">
        <v>1422558.5578765899</v>
      </c>
      <c r="AJ2003" s="99">
        <v>353083.93092727702</v>
      </c>
      <c r="AK2003" s="99">
        <v>0</v>
      </c>
      <c r="AL2003" s="99">
        <v>213724.79561996501</v>
      </c>
      <c r="AM2003" s="99">
        <v>0</v>
      </c>
      <c r="AN2003" s="99">
        <v>14119393.388305699</v>
      </c>
      <c r="AO2003" s="99">
        <v>35771703.103515603</v>
      </c>
      <c r="AP2003" s="99">
        <v>0</v>
      </c>
      <c r="AQ2003" s="99">
        <v>4552880.8101196298</v>
      </c>
      <c r="AR2003" s="99">
        <v>2857353.5572814899</v>
      </c>
      <c r="AS2003" s="99">
        <v>1877897.71534729</v>
      </c>
      <c r="AT2003" s="99">
        <v>0</v>
      </c>
      <c r="AU2003" s="99">
        <v>0</v>
      </c>
      <c r="AV2003" s="99">
        <v>45468448.083496101</v>
      </c>
      <c r="AW2003" s="99">
        <v>121.53445523325399</v>
      </c>
      <c r="AX2003" s="99">
        <v>46972.238332748399</v>
      </c>
      <c r="AY2003" s="99">
        <v>17441809.658691399</v>
      </c>
      <c r="AZ2003" s="99">
        <v>4824938.7092895498</v>
      </c>
      <c r="BA2003" s="99">
        <v>0</v>
      </c>
      <c r="BB2003" s="99">
        <v>14706215.9255371</v>
      </c>
      <c r="BC2003" s="99">
        <v>3335062.62927246</v>
      </c>
      <c r="BD2003" s="99">
        <v>0</v>
      </c>
      <c r="BE2003" s="99">
        <v>1871281.69825745</v>
      </c>
      <c r="BF2003" s="99">
        <v>0</v>
      </c>
      <c r="BG2003" s="99">
        <v>45517473.049804702</v>
      </c>
      <c r="BH2003" s="99">
        <v>9972829.6239013709</v>
      </c>
      <c r="BI2003" s="99">
        <v>0</v>
      </c>
      <c r="BJ2003" s="99">
        <v>1871561.8984069801</v>
      </c>
      <c r="BK2003" s="99">
        <v>1186245.7339172401</v>
      </c>
      <c r="BL2003" s="99">
        <v>0</v>
      </c>
      <c r="BM2003" s="99">
        <v>0</v>
      </c>
      <c r="BN2003" s="99">
        <v>0</v>
      </c>
      <c r="BO2003" s="99">
        <v>0</v>
      </c>
      <c r="BP2003" s="99">
        <v>0</v>
      </c>
      <c r="BQ2003" s="99">
        <v>0</v>
      </c>
      <c r="BR2003" s="99">
        <v>5705839.2374267597</v>
      </c>
      <c r="BS2003" s="99">
        <v>1802498.18019104</v>
      </c>
      <c r="BT2003" s="99">
        <v>0</v>
      </c>
      <c r="BU2003" s="99">
        <v>2292101.44995117</v>
      </c>
      <c r="BV2003" s="99">
        <v>1766940.10179138</v>
      </c>
      <c r="BW2003" s="99">
        <v>0</v>
      </c>
      <c r="BX2003" s="99">
        <v>327914.488826752</v>
      </c>
      <c r="BY2003" s="99">
        <v>0</v>
      </c>
      <c r="BZ2003" s="99">
        <v>0</v>
      </c>
      <c r="CA2003" s="99">
        <v>78922.574442863493</v>
      </c>
      <c r="CB2003" s="99">
        <v>3980754.03692627</v>
      </c>
      <c r="CC2003" s="99">
        <v>40499843.547363304</v>
      </c>
      <c r="CD2003" s="99">
        <v>11818935.1992188</v>
      </c>
      <c r="CE2003" s="99">
        <v>1941.1963739693199</v>
      </c>
      <c r="CF2003" s="99">
        <v>214964.414985657</v>
      </c>
      <c r="CG2003" s="99">
        <v>1887585.2582855199</v>
      </c>
      <c r="CH2003" s="99">
        <v>0</v>
      </c>
      <c r="CI2003" s="99">
        <v>80865.8361968994</v>
      </c>
      <c r="CJ2003" s="99">
        <v>4200126.7147827102</v>
      </c>
      <c r="CK2003" s="99">
        <v>42392549.105468802</v>
      </c>
      <c r="CL2003" s="99">
        <v>12187227.0113525</v>
      </c>
      <c r="CM2003" s="188">
        <v>123128.37500476799</v>
      </c>
      <c r="CN2003" s="188">
        <v>18308691.831787098</v>
      </c>
      <c r="CO2003" s="188">
        <v>87959094.805664107</v>
      </c>
      <c r="CP2003" s="99">
        <v>12187227.0113525</v>
      </c>
      <c r="CQ2003" s="99">
        <v>0</v>
      </c>
      <c r="CR2003" s="99">
        <v>0</v>
      </c>
      <c r="CS2003" s="99">
        <v>0</v>
      </c>
      <c r="CT2003" s="99">
        <v>0</v>
      </c>
      <c r="CU2003" s="98">
        <v>8087.9456471350004</v>
      </c>
      <c r="CV2003" s="98">
        <v>44218.703287388998</v>
      </c>
    </row>
    <row r="2004" spans="1:100" x14ac:dyDescent="0.2">
      <c r="A2004" s="98" t="s">
        <v>187</v>
      </c>
      <c r="B2004" s="100">
        <v>43070</v>
      </c>
      <c r="C2004" s="99">
        <v>70709.654147148103</v>
      </c>
      <c r="D2004" s="99">
        <v>0</v>
      </c>
      <c r="E2004" s="99">
        <v>7969.5124244689896</v>
      </c>
      <c r="F2004" s="99">
        <v>6497.8818576335898</v>
      </c>
      <c r="G2004" s="99">
        <v>1909.0816809684</v>
      </c>
      <c r="H2004" s="99">
        <v>0</v>
      </c>
      <c r="I2004" s="99">
        <v>0</v>
      </c>
      <c r="J2004" s="99">
        <v>42104.007648944898</v>
      </c>
      <c r="K2004" s="99">
        <v>1.19137431654963</v>
      </c>
      <c r="L2004" s="99">
        <v>101.45042950380601</v>
      </c>
      <c r="M2004" s="99">
        <v>36302.9528021812</v>
      </c>
      <c r="N2004" s="99">
        <v>4590.7643181681597</v>
      </c>
      <c r="O2004" s="99">
        <v>0</v>
      </c>
      <c r="P2004" s="99">
        <v>34555.806590557098</v>
      </c>
      <c r="Q2004" s="99">
        <v>3226.9200246334099</v>
      </c>
      <c r="R2004" s="99">
        <v>0</v>
      </c>
      <c r="S2004" s="99">
        <v>1900.1514226645199</v>
      </c>
      <c r="T2004" s="99">
        <v>0</v>
      </c>
      <c r="U2004" s="99">
        <v>42096.503525257103</v>
      </c>
      <c r="V2004" s="99">
        <v>3435695.7944641099</v>
      </c>
      <c r="W2004" s="99">
        <v>0</v>
      </c>
      <c r="X2004" s="99">
        <v>502110.23588180501</v>
      </c>
      <c r="Y2004" s="99">
        <v>340189.23581695597</v>
      </c>
      <c r="Z2004" s="99">
        <v>217535.43590927101</v>
      </c>
      <c r="AA2004" s="99">
        <v>0</v>
      </c>
      <c r="AB2004" s="99">
        <v>0</v>
      </c>
      <c r="AC2004" s="99">
        <v>14028382.185302701</v>
      </c>
      <c r="AD2004" s="99">
        <v>109.584498856217</v>
      </c>
      <c r="AE2004" s="99">
        <v>4664.8327350616501</v>
      </c>
      <c r="AF2004" s="99">
        <v>1668954.3728179899</v>
      </c>
      <c r="AG2004" s="99">
        <v>505208.27725219697</v>
      </c>
      <c r="AH2004" s="99">
        <v>0</v>
      </c>
      <c r="AI2004" s="99">
        <v>1412343.5776825</v>
      </c>
      <c r="AJ2004" s="99">
        <v>353145.57159805298</v>
      </c>
      <c r="AK2004" s="99">
        <v>0</v>
      </c>
      <c r="AL2004" s="99">
        <v>217026.12196350101</v>
      </c>
      <c r="AM2004" s="99">
        <v>0</v>
      </c>
      <c r="AN2004" s="99">
        <v>14054530.4919434</v>
      </c>
      <c r="AO2004" s="99">
        <v>35818858.598144501</v>
      </c>
      <c r="AP2004" s="99">
        <v>0</v>
      </c>
      <c r="AQ2004" s="99">
        <v>4513363.8939819299</v>
      </c>
      <c r="AR2004" s="99">
        <v>2909301.65551758</v>
      </c>
      <c r="AS2004" s="99">
        <v>1924266.0448303199</v>
      </c>
      <c r="AT2004" s="99">
        <v>0</v>
      </c>
      <c r="AU2004" s="99">
        <v>0</v>
      </c>
      <c r="AV2004" s="99">
        <v>45468533.826660201</v>
      </c>
      <c r="AW2004" s="99">
        <v>354.09750220552098</v>
      </c>
      <c r="AX2004" s="99">
        <v>37357.725226402297</v>
      </c>
      <c r="AY2004" s="99">
        <v>17604243.886474598</v>
      </c>
      <c r="AZ2004" s="99">
        <v>4843757.7647705097</v>
      </c>
      <c r="BA2004" s="99">
        <v>0</v>
      </c>
      <c r="BB2004" s="99">
        <v>14536996.049194301</v>
      </c>
      <c r="BC2004" s="99">
        <v>3362631.7231750502</v>
      </c>
      <c r="BD2004" s="99">
        <v>0</v>
      </c>
      <c r="BE2004" s="99">
        <v>1915957.96086121</v>
      </c>
      <c r="BF2004" s="99">
        <v>0</v>
      </c>
      <c r="BG2004" s="99">
        <v>45463290.7099609</v>
      </c>
      <c r="BH2004" s="99">
        <v>10074379.837646499</v>
      </c>
      <c r="BI2004" s="99">
        <v>0</v>
      </c>
      <c r="BJ2004" s="99">
        <v>1850542.7934265099</v>
      </c>
      <c r="BK2004" s="99">
        <v>1188355.9025421101</v>
      </c>
      <c r="BL2004" s="99">
        <v>0</v>
      </c>
      <c r="BM2004" s="99">
        <v>0</v>
      </c>
      <c r="BN2004" s="99">
        <v>0</v>
      </c>
      <c r="BO2004" s="99">
        <v>0</v>
      </c>
      <c r="BP2004" s="99">
        <v>0</v>
      </c>
      <c r="BQ2004" s="99">
        <v>0</v>
      </c>
      <c r="BR2004" s="99">
        <v>5732714.0556640597</v>
      </c>
      <c r="BS2004" s="99">
        <v>1810594.6316528299</v>
      </c>
      <c r="BT2004" s="99">
        <v>0</v>
      </c>
      <c r="BU2004" s="99">
        <v>2677809.2199706999</v>
      </c>
      <c r="BV2004" s="99">
        <v>1770478.5365142799</v>
      </c>
      <c r="BW2004" s="99">
        <v>0</v>
      </c>
      <c r="BX2004" s="99">
        <v>382030.97862625099</v>
      </c>
      <c r="BY2004" s="99">
        <v>0</v>
      </c>
      <c r="BZ2004" s="99">
        <v>0</v>
      </c>
      <c r="CA2004" s="99">
        <v>78727.798092842102</v>
      </c>
      <c r="CB2004" s="99">
        <v>3942910.2070922898</v>
      </c>
      <c r="CC2004" s="99">
        <v>40311086.722656302</v>
      </c>
      <c r="CD2004" s="99">
        <v>11935883.650634799</v>
      </c>
      <c r="CE2004" s="99">
        <v>1910.9034388959401</v>
      </c>
      <c r="CF2004" s="99">
        <v>217020.142614365</v>
      </c>
      <c r="CG2004" s="99">
        <v>1915458.60281372</v>
      </c>
      <c r="CH2004" s="99">
        <v>0</v>
      </c>
      <c r="CI2004" s="99">
        <v>80638.331455230698</v>
      </c>
      <c r="CJ2004" s="99">
        <v>4157099.1256408701</v>
      </c>
      <c r="CK2004" s="99">
        <v>42278319.235839799</v>
      </c>
      <c r="CL2004" s="99">
        <v>12312347.144043</v>
      </c>
      <c r="CM2004" s="188">
        <v>122454.646650314</v>
      </c>
      <c r="CN2004" s="188">
        <v>18203605.002197299</v>
      </c>
      <c r="CO2004" s="188">
        <v>87768712.699218795</v>
      </c>
      <c r="CP2004" s="99">
        <v>12312347.144043</v>
      </c>
      <c r="CQ2004" s="99">
        <v>0</v>
      </c>
      <c r="CR2004" s="99">
        <v>0</v>
      </c>
      <c r="CS2004" s="99">
        <v>0</v>
      </c>
      <c r="CT2004" s="99">
        <v>0</v>
      </c>
      <c r="CU2004" s="98">
        <v>7970.7396423569999</v>
      </c>
      <c r="CV2004" s="98">
        <v>43787.327495947</v>
      </c>
    </row>
    <row r="2005" spans="1:100" x14ac:dyDescent="0.2">
      <c r="A2005" s="98" t="s">
        <v>187</v>
      </c>
      <c r="B2005" s="100">
        <v>43160</v>
      </c>
      <c r="C2005" s="99">
        <v>70155.196118354797</v>
      </c>
      <c r="D2005" s="99">
        <v>0</v>
      </c>
      <c r="E2005" s="99">
        <v>7765.3120414614696</v>
      </c>
      <c r="F2005" s="99">
        <v>6350.6147121190997</v>
      </c>
      <c r="G2005" s="99">
        <v>1914.62121336162</v>
      </c>
      <c r="H2005" s="99">
        <v>0</v>
      </c>
      <c r="I2005" s="99">
        <v>0</v>
      </c>
      <c r="J2005" s="99">
        <v>42029.8904929161</v>
      </c>
      <c r="K2005" s="99">
        <v>0.90776712118531599</v>
      </c>
      <c r="L2005" s="99">
        <v>107.479973003268</v>
      </c>
      <c r="M2005" s="99">
        <v>36013.795319557197</v>
      </c>
      <c r="N2005" s="99">
        <v>4590.4398313164702</v>
      </c>
      <c r="O2005" s="99">
        <v>0</v>
      </c>
      <c r="P2005" s="99">
        <v>33818.586980819702</v>
      </c>
      <c r="Q2005" s="99">
        <v>3217.2021922469098</v>
      </c>
      <c r="R2005" s="99">
        <v>0</v>
      </c>
      <c r="S2005" s="99">
        <v>1910.87564620376</v>
      </c>
      <c r="T2005" s="99">
        <v>0</v>
      </c>
      <c r="U2005" s="99">
        <v>42042.771985054002</v>
      </c>
      <c r="V2005" s="99">
        <v>3425749.4184570299</v>
      </c>
      <c r="W2005" s="99">
        <v>0</v>
      </c>
      <c r="X2005" s="99">
        <v>479315.088069916</v>
      </c>
      <c r="Y2005" s="99">
        <v>316955.46132278402</v>
      </c>
      <c r="Z2005" s="99">
        <v>211668.700220108</v>
      </c>
      <c r="AA2005" s="99">
        <v>0</v>
      </c>
      <c r="AB2005" s="99">
        <v>0</v>
      </c>
      <c r="AC2005" s="99">
        <v>13968878.115600601</v>
      </c>
      <c r="AD2005" s="99">
        <v>128.10384367592599</v>
      </c>
      <c r="AE2005" s="99">
        <v>6454.5469723939896</v>
      </c>
      <c r="AF2005" s="99">
        <v>1665791.1959228499</v>
      </c>
      <c r="AG2005" s="99">
        <v>498187.10850143398</v>
      </c>
      <c r="AH2005" s="99">
        <v>0</v>
      </c>
      <c r="AI2005" s="99">
        <v>1374665.01318359</v>
      </c>
      <c r="AJ2005" s="99">
        <v>358553.16268920898</v>
      </c>
      <c r="AK2005" s="99">
        <v>0</v>
      </c>
      <c r="AL2005" s="99">
        <v>209807.72861671401</v>
      </c>
      <c r="AM2005" s="99">
        <v>0</v>
      </c>
      <c r="AN2005" s="99">
        <v>13978417.365356401</v>
      </c>
      <c r="AO2005" s="99">
        <v>35877857.889160201</v>
      </c>
      <c r="AP2005" s="99">
        <v>0</v>
      </c>
      <c r="AQ2005" s="99">
        <v>4325572.9114990197</v>
      </c>
      <c r="AR2005" s="99">
        <v>2755006.2936096201</v>
      </c>
      <c r="AS2005" s="99">
        <v>1869637.66833496</v>
      </c>
      <c r="AT2005" s="99">
        <v>0</v>
      </c>
      <c r="AU2005" s="99">
        <v>0</v>
      </c>
      <c r="AV2005" s="99">
        <v>45645249.241699196</v>
      </c>
      <c r="AW2005" s="99">
        <v>439.21144779398998</v>
      </c>
      <c r="AX2005" s="99">
        <v>46531.881541729002</v>
      </c>
      <c r="AY2005" s="99">
        <v>17702362.8742676</v>
      </c>
      <c r="AZ2005" s="99">
        <v>4807897.7547607403</v>
      </c>
      <c r="BA2005" s="99">
        <v>0</v>
      </c>
      <c r="BB2005" s="99">
        <v>14204622.4799805</v>
      </c>
      <c r="BC2005" s="99">
        <v>3445440.7431335398</v>
      </c>
      <c r="BD2005" s="99">
        <v>0</v>
      </c>
      <c r="BE2005" s="99">
        <v>1867341.36064148</v>
      </c>
      <c r="BF2005" s="99">
        <v>0</v>
      </c>
      <c r="BG2005" s="99">
        <v>45688999.954589799</v>
      </c>
      <c r="BH2005" s="99">
        <v>9997047.99462891</v>
      </c>
      <c r="BI2005" s="99">
        <v>0</v>
      </c>
      <c r="BJ2005" s="99">
        <v>1792192.34735107</v>
      </c>
      <c r="BK2005" s="99">
        <v>1145164.1523742699</v>
      </c>
      <c r="BL2005" s="99">
        <v>0</v>
      </c>
      <c r="BM2005" s="99">
        <v>0</v>
      </c>
      <c r="BN2005" s="99">
        <v>0</v>
      </c>
      <c r="BO2005" s="99">
        <v>0</v>
      </c>
      <c r="BP2005" s="99">
        <v>0</v>
      </c>
      <c r="BQ2005" s="99">
        <v>0</v>
      </c>
      <c r="BR2005" s="99">
        <v>5735890.9163207998</v>
      </c>
      <c r="BS2005" s="99">
        <v>1782449.4395141599</v>
      </c>
      <c r="BT2005" s="99">
        <v>0</v>
      </c>
      <c r="BU2005" s="99">
        <v>2575010.8549499498</v>
      </c>
      <c r="BV2005" s="99">
        <v>1797768.39874268</v>
      </c>
      <c r="BW2005" s="99">
        <v>0</v>
      </c>
      <c r="BX2005" s="99">
        <v>380476.64275360102</v>
      </c>
      <c r="BY2005" s="99">
        <v>0</v>
      </c>
      <c r="BZ2005" s="99">
        <v>0</v>
      </c>
      <c r="CA2005" s="99">
        <v>77813.649774551406</v>
      </c>
      <c r="CB2005" s="99">
        <v>3909405.5362243699</v>
      </c>
      <c r="CC2005" s="99">
        <v>40358333.537597701</v>
      </c>
      <c r="CD2005" s="99">
        <v>11804189.705322299</v>
      </c>
      <c r="CE2005" s="99">
        <v>1911.4157831817899</v>
      </c>
      <c r="CF2005" s="99">
        <v>210649.49558830299</v>
      </c>
      <c r="CG2005" s="99">
        <v>1872707.43911743</v>
      </c>
      <c r="CH2005" s="99">
        <v>0</v>
      </c>
      <c r="CI2005" s="99">
        <v>79727.532524108901</v>
      </c>
      <c r="CJ2005" s="99">
        <v>4123451.5039977999</v>
      </c>
      <c r="CK2005" s="99">
        <v>42214252.387695298</v>
      </c>
      <c r="CL2005" s="99">
        <v>12172337.6445313</v>
      </c>
      <c r="CM2005" s="188">
        <v>121607.34808349601</v>
      </c>
      <c r="CN2005" s="188">
        <v>18123001.800781298</v>
      </c>
      <c r="CO2005" s="188">
        <v>87945983.839843795</v>
      </c>
      <c r="CP2005" s="99">
        <v>12172337.6445313</v>
      </c>
      <c r="CQ2005" s="99">
        <v>0</v>
      </c>
      <c r="CR2005" s="99">
        <v>0</v>
      </c>
      <c r="CS2005" s="99">
        <v>0</v>
      </c>
      <c r="CT2005" s="99">
        <v>0</v>
      </c>
      <c r="CU2005" s="98">
        <v>7775.2530295469996</v>
      </c>
      <c r="CV2005" s="98">
        <v>43650.913055222998</v>
      </c>
    </row>
    <row r="2006" spans="1:100" x14ac:dyDescent="0.2">
      <c r="A2006" s="98" t="s">
        <v>187</v>
      </c>
      <c r="B2006" s="100">
        <v>43252</v>
      </c>
      <c r="C2006" s="99">
        <v>70661.661066055298</v>
      </c>
      <c r="D2006" s="99">
        <v>0</v>
      </c>
      <c r="E2006" s="99">
        <v>7691.0082886218997</v>
      </c>
      <c r="F2006" s="99">
        <v>6325.4068923592604</v>
      </c>
      <c r="G2006" s="99">
        <v>1903.5391818434</v>
      </c>
      <c r="H2006" s="99">
        <v>0</v>
      </c>
      <c r="I2006" s="99">
        <v>0</v>
      </c>
      <c r="J2006" s="99">
        <v>41798.653301715902</v>
      </c>
      <c r="K2006" s="99">
        <v>0.93904537271009803</v>
      </c>
      <c r="L2006" s="99">
        <v>101.9268696215</v>
      </c>
      <c r="M2006" s="99">
        <v>36463.468103885702</v>
      </c>
      <c r="N2006" s="99">
        <v>4542.4763761162803</v>
      </c>
      <c r="O2006" s="99">
        <v>0</v>
      </c>
      <c r="P2006" s="99">
        <v>33945.948173999801</v>
      </c>
      <c r="Q2006" s="99">
        <v>3220.53000310063</v>
      </c>
      <c r="R2006" s="99">
        <v>0</v>
      </c>
      <c r="S2006" s="99">
        <v>1905.91987726092</v>
      </c>
      <c r="T2006" s="99">
        <v>0</v>
      </c>
      <c r="U2006" s="99">
        <v>41788.350376129201</v>
      </c>
      <c r="V2006" s="99">
        <v>3424743.97573853</v>
      </c>
      <c r="W2006" s="99">
        <v>0</v>
      </c>
      <c r="X2006" s="99">
        <v>477518.224452972</v>
      </c>
      <c r="Y2006" s="99">
        <v>319873.41164779698</v>
      </c>
      <c r="Z2006" s="99">
        <v>211900.08436584499</v>
      </c>
      <c r="AA2006" s="99">
        <v>0</v>
      </c>
      <c r="AB2006" s="99">
        <v>0</v>
      </c>
      <c r="AC2006" s="99">
        <v>13928685.723998999</v>
      </c>
      <c r="AD2006" s="99">
        <v>77.657558281905906</v>
      </c>
      <c r="AE2006" s="99">
        <v>6265.6737995147696</v>
      </c>
      <c r="AF2006" s="99">
        <v>1678945.789505</v>
      </c>
      <c r="AG2006" s="99">
        <v>494303.37001800502</v>
      </c>
      <c r="AH2006" s="99">
        <v>0</v>
      </c>
      <c r="AI2006" s="99">
        <v>1376275.2980194101</v>
      </c>
      <c r="AJ2006" s="99">
        <v>356960.63211059599</v>
      </c>
      <c r="AK2006" s="99">
        <v>0</v>
      </c>
      <c r="AL2006" s="99">
        <v>213196.50257301299</v>
      </c>
      <c r="AM2006" s="99">
        <v>0</v>
      </c>
      <c r="AN2006" s="99">
        <v>14018534.942260699</v>
      </c>
      <c r="AO2006" s="99">
        <v>36035327.895996101</v>
      </c>
      <c r="AP2006" s="99">
        <v>0</v>
      </c>
      <c r="AQ2006" s="99">
        <v>4305445.3237304697</v>
      </c>
      <c r="AR2006" s="99">
        <v>2792866.07495117</v>
      </c>
      <c r="AS2006" s="99">
        <v>1895627.7152404799</v>
      </c>
      <c r="AT2006" s="99">
        <v>0</v>
      </c>
      <c r="AU2006" s="99">
        <v>0</v>
      </c>
      <c r="AV2006" s="99">
        <v>45871097.333984397</v>
      </c>
      <c r="AW2006" s="99">
        <v>319.17120222374803</v>
      </c>
      <c r="AX2006" s="99">
        <v>38010.0903391838</v>
      </c>
      <c r="AY2006" s="99">
        <v>17914564.712646499</v>
      </c>
      <c r="AZ2006" s="99">
        <v>4770226.4837646503</v>
      </c>
      <c r="BA2006" s="99">
        <v>0</v>
      </c>
      <c r="BB2006" s="99">
        <v>14307562.4256592</v>
      </c>
      <c r="BC2006" s="99">
        <v>3442131.2243957501</v>
      </c>
      <c r="BD2006" s="99">
        <v>0</v>
      </c>
      <c r="BE2006" s="99">
        <v>1900543.90005493</v>
      </c>
      <c r="BF2006" s="99">
        <v>0</v>
      </c>
      <c r="BG2006" s="99">
        <v>45785168.283691399</v>
      </c>
      <c r="BH2006" s="99">
        <v>10092868.9885254</v>
      </c>
      <c r="BI2006" s="99">
        <v>0</v>
      </c>
      <c r="BJ2006" s="99">
        <v>1773054.6640625</v>
      </c>
      <c r="BK2006" s="99">
        <v>1146883.3481445301</v>
      </c>
      <c r="BL2006" s="99">
        <v>0</v>
      </c>
      <c r="BM2006" s="99">
        <v>0</v>
      </c>
      <c r="BN2006" s="99">
        <v>0</v>
      </c>
      <c r="BO2006" s="99">
        <v>0</v>
      </c>
      <c r="BP2006" s="99">
        <v>0</v>
      </c>
      <c r="BQ2006" s="99">
        <v>0</v>
      </c>
      <c r="BR2006" s="99">
        <v>5800124.2191772498</v>
      </c>
      <c r="BS2006" s="99">
        <v>1770810.0469818099</v>
      </c>
      <c r="BT2006" s="99">
        <v>0</v>
      </c>
      <c r="BU2006" s="99">
        <v>2629879.4230956999</v>
      </c>
      <c r="BV2006" s="99">
        <v>1779231.7074890099</v>
      </c>
      <c r="BW2006" s="99">
        <v>0</v>
      </c>
      <c r="BX2006" s="99">
        <v>388125.949840546</v>
      </c>
      <c r="BY2006" s="99">
        <v>0</v>
      </c>
      <c r="BZ2006" s="99">
        <v>0</v>
      </c>
      <c r="CA2006" s="99">
        <v>78378.919179916396</v>
      </c>
      <c r="CB2006" s="99">
        <v>3931648.2063293499</v>
      </c>
      <c r="CC2006" s="99">
        <v>40660004.796386696</v>
      </c>
      <c r="CD2006" s="99">
        <v>11863720.264526401</v>
      </c>
      <c r="CE2006" s="99">
        <v>1903.9689279496699</v>
      </c>
      <c r="CF2006" s="99">
        <v>212492.04840469401</v>
      </c>
      <c r="CG2006" s="99">
        <v>1891677.83070374</v>
      </c>
      <c r="CH2006" s="99">
        <v>0</v>
      </c>
      <c r="CI2006" s="99">
        <v>80280.319923400893</v>
      </c>
      <c r="CJ2006" s="99">
        <v>4143993.9125671401</v>
      </c>
      <c r="CK2006" s="99">
        <v>42501672.736816399</v>
      </c>
      <c r="CL2006" s="99">
        <v>12231297.1986084</v>
      </c>
      <c r="CM2006" s="188">
        <v>121735.68215846999</v>
      </c>
      <c r="CN2006" s="188">
        <v>18147847.495605499</v>
      </c>
      <c r="CO2006" s="188">
        <v>88610876.845703095</v>
      </c>
      <c r="CP2006" s="99">
        <v>12231297.1986084</v>
      </c>
      <c r="CQ2006" s="99">
        <v>0</v>
      </c>
      <c r="CR2006" s="99">
        <v>0</v>
      </c>
      <c r="CS2006" s="99">
        <v>0</v>
      </c>
      <c r="CT2006" s="99">
        <v>0</v>
      </c>
      <c r="CU2006" s="98">
        <v>7686.6933837349998</v>
      </c>
      <c r="CV2006" s="98">
        <v>43416.39981237</v>
      </c>
    </row>
    <row r="2007" spans="1:100" x14ac:dyDescent="0.2">
      <c r="A2007" s="98" t="s">
        <v>187</v>
      </c>
      <c r="B2007" s="100">
        <v>43344</v>
      </c>
      <c r="C2007" s="99">
        <v>70608.900251388593</v>
      </c>
      <c r="D2007" s="99">
        <v>0</v>
      </c>
      <c r="E2007" s="99">
        <v>7505.1689448952702</v>
      </c>
      <c r="F2007" s="99">
        <v>6211.3638030886696</v>
      </c>
      <c r="G2007" s="99">
        <v>1871.1585827767799</v>
      </c>
      <c r="H2007" s="99">
        <v>0</v>
      </c>
      <c r="I2007" s="99">
        <v>0</v>
      </c>
      <c r="J2007" s="99">
        <v>41806.294289112098</v>
      </c>
      <c r="K2007" s="99">
        <v>1.00674447763595</v>
      </c>
      <c r="L2007" s="99">
        <v>155.31556389294599</v>
      </c>
      <c r="M2007" s="99">
        <v>36594.5301318169</v>
      </c>
      <c r="N2007" s="99">
        <v>4467.2576128840401</v>
      </c>
      <c r="O2007" s="99">
        <v>0</v>
      </c>
      <c r="P2007" s="99">
        <v>33828.937393665299</v>
      </c>
      <c r="Q2007" s="99">
        <v>3178.8751776218401</v>
      </c>
      <c r="R2007" s="99">
        <v>0</v>
      </c>
      <c r="S2007" s="99">
        <v>1866.73218111694</v>
      </c>
      <c r="T2007" s="99">
        <v>0</v>
      </c>
      <c r="U2007" s="99">
        <v>41818.036730766296</v>
      </c>
      <c r="V2007" s="99">
        <v>3438072.8181457501</v>
      </c>
      <c r="W2007" s="99">
        <v>0</v>
      </c>
      <c r="X2007" s="99">
        <v>457316.41633605998</v>
      </c>
      <c r="Y2007" s="99">
        <v>304572.67027664202</v>
      </c>
      <c r="Z2007" s="99">
        <v>205891.616744995</v>
      </c>
      <c r="AA2007" s="99">
        <v>0</v>
      </c>
      <c r="AB2007" s="99">
        <v>0</v>
      </c>
      <c r="AC2007" s="99">
        <v>13895075.3820801</v>
      </c>
      <c r="AD2007" s="99">
        <v>57.966145597398302</v>
      </c>
      <c r="AE2007" s="99">
        <v>7474.8129819035503</v>
      </c>
      <c r="AF2007" s="99">
        <v>1689826.15882874</v>
      </c>
      <c r="AG2007" s="99">
        <v>483595.40229415899</v>
      </c>
      <c r="AH2007" s="99">
        <v>0</v>
      </c>
      <c r="AI2007" s="99">
        <v>1351874.0471191399</v>
      </c>
      <c r="AJ2007" s="99">
        <v>356753.77699661301</v>
      </c>
      <c r="AK2007" s="99">
        <v>0</v>
      </c>
      <c r="AL2007" s="99">
        <v>208125.487043381</v>
      </c>
      <c r="AM2007" s="99">
        <v>0</v>
      </c>
      <c r="AN2007" s="99">
        <v>13896809.780029301</v>
      </c>
      <c r="AO2007" s="99">
        <v>36322239.59375</v>
      </c>
      <c r="AP2007" s="99">
        <v>0</v>
      </c>
      <c r="AQ2007" s="99">
        <v>4181575.9870910598</v>
      </c>
      <c r="AR2007" s="99">
        <v>2688885.0346679701</v>
      </c>
      <c r="AS2007" s="99">
        <v>1836647.2998046901</v>
      </c>
      <c r="AT2007" s="99">
        <v>0</v>
      </c>
      <c r="AU2007" s="99">
        <v>0</v>
      </c>
      <c r="AV2007" s="99">
        <v>45750257.866699196</v>
      </c>
      <c r="AW2007" s="99">
        <v>186.779525734484</v>
      </c>
      <c r="AX2007" s="99">
        <v>54651.961688041702</v>
      </c>
      <c r="AY2007" s="99">
        <v>18085715.768066399</v>
      </c>
      <c r="AZ2007" s="99">
        <v>4711137.8488769503</v>
      </c>
      <c r="BA2007" s="99">
        <v>0</v>
      </c>
      <c r="BB2007" s="99">
        <v>14106727.255248999</v>
      </c>
      <c r="BC2007" s="99">
        <v>3462398.1387023898</v>
      </c>
      <c r="BD2007" s="99">
        <v>0</v>
      </c>
      <c r="BE2007" s="99">
        <v>1855333.65449524</v>
      </c>
      <c r="BF2007" s="99">
        <v>0</v>
      </c>
      <c r="BG2007" s="99">
        <v>45808924.696777299</v>
      </c>
      <c r="BH2007" s="99">
        <v>10088957.020996099</v>
      </c>
      <c r="BI2007" s="99">
        <v>0</v>
      </c>
      <c r="BJ2007" s="99">
        <v>1724486.31640625</v>
      </c>
      <c r="BK2007" s="99">
        <v>1118621.8116607701</v>
      </c>
      <c r="BL2007" s="99">
        <v>0</v>
      </c>
      <c r="BM2007" s="99">
        <v>0</v>
      </c>
      <c r="BN2007" s="99">
        <v>0</v>
      </c>
      <c r="BO2007" s="99">
        <v>0</v>
      </c>
      <c r="BP2007" s="99">
        <v>0</v>
      </c>
      <c r="BQ2007" s="99">
        <v>0</v>
      </c>
      <c r="BR2007" s="99">
        <v>5840703.9707031297</v>
      </c>
      <c r="BS2007" s="99">
        <v>1751780.0574646001</v>
      </c>
      <c r="BT2007" s="99">
        <v>0</v>
      </c>
      <c r="BU2007" s="99">
        <v>2164875.7514343299</v>
      </c>
      <c r="BV2007" s="99">
        <v>1767691.2144317599</v>
      </c>
      <c r="BW2007" s="99">
        <v>0</v>
      </c>
      <c r="BX2007" s="99">
        <v>317587.63616180402</v>
      </c>
      <c r="BY2007" s="99">
        <v>0</v>
      </c>
      <c r="BZ2007" s="99">
        <v>0</v>
      </c>
      <c r="CA2007" s="99">
        <v>78155.938261985793</v>
      </c>
      <c r="CB2007" s="99">
        <v>3895016.47943115</v>
      </c>
      <c r="CC2007" s="99">
        <v>40450014.020019501</v>
      </c>
      <c r="CD2007" s="99">
        <v>11786338.736938501</v>
      </c>
      <c r="CE2007" s="99">
        <v>1872.13542032242</v>
      </c>
      <c r="CF2007" s="99">
        <v>207040.238737106</v>
      </c>
      <c r="CG2007" s="99">
        <v>1848504.3986053499</v>
      </c>
      <c r="CH2007" s="99">
        <v>0</v>
      </c>
      <c r="CI2007" s="99">
        <v>80027.710263252302</v>
      </c>
      <c r="CJ2007" s="99">
        <v>4104150.2123107901</v>
      </c>
      <c r="CK2007" s="99">
        <v>42310912.2431641</v>
      </c>
      <c r="CL2007" s="99">
        <v>12144758.720947299</v>
      </c>
      <c r="CM2007" s="188">
        <v>121546.81919860801</v>
      </c>
      <c r="CN2007" s="188">
        <v>18049157.900878899</v>
      </c>
      <c r="CO2007" s="188">
        <v>88117604.988281295</v>
      </c>
      <c r="CP2007" s="99">
        <v>12144758.720947299</v>
      </c>
      <c r="CQ2007" s="99">
        <v>0</v>
      </c>
      <c r="CR2007" s="99">
        <v>0</v>
      </c>
      <c r="CS2007" s="99">
        <v>0</v>
      </c>
      <c r="CT2007" s="99">
        <v>0</v>
      </c>
      <c r="CU2007" s="98">
        <v>7501.5642390989997</v>
      </c>
      <c r="CV2007" s="98">
        <v>43396.05812365</v>
      </c>
    </row>
    <row r="2008" spans="1:100" x14ac:dyDescent="0.2">
      <c r="A2008" s="98" t="s">
        <v>188</v>
      </c>
      <c r="B2008" s="100">
        <v>38047</v>
      </c>
      <c r="C2008" s="99">
        <v>42687.1264433861</v>
      </c>
      <c r="D2008" s="99">
        <v>0</v>
      </c>
      <c r="E2008" s="99">
        <v>24956.568934440598</v>
      </c>
      <c r="F2008" s="99">
        <v>0</v>
      </c>
      <c r="G2008" s="99">
        <v>5.86380420299247</v>
      </c>
      <c r="H2008" s="99">
        <v>1237.2499614804999</v>
      </c>
      <c r="I2008" s="99">
        <v>0</v>
      </c>
      <c r="J2008" s="99">
        <v>97.578528927639098</v>
      </c>
      <c r="K2008" s="99">
        <v>40713.149812221498</v>
      </c>
      <c r="L2008" s="99">
        <v>29439.761752367001</v>
      </c>
      <c r="M2008" s="99">
        <v>26613.078222513199</v>
      </c>
      <c r="N2008" s="99">
        <v>6878.03205800056</v>
      </c>
      <c r="O2008" s="99">
        <v>0</v>
      </c>
      <c r="P2008" s="99">
        <v>0</v>
      </c>
      <c r="Q2008" s="99">
        <v>4491.7023418545696</v>
      </c>
      <c r="R2008" s="99">
        <v>0</v>
      </c>
      <c r="S2008" s="99">
        <v>0</v>
      </c>
      <c r="T2008" s="99">
        <v>1221.88168698549</v>
      </c>
      <c r="U2008" s="99">
        <v>40809.665009498603</v>
      </c>
      <c r="V2008" s="99">
        <v>2530579.4692382799</v>
      </c>
      <c r="W2008" s="99">
        <v>0</v>
      </c>
      <c r="X2008" s="99">
        <v>2149786.1861877399</v>
      </c>
      <c r="Y2008" s="99">
        <v>927122.04024505604</v>
      </c>
      <c r="Z2008" s="99">
        <v>762.71649648994196</v>
      </c>
      <c r="AA2008" s="99">
        <v>223712.212228775</v>
      </c>
      <c r="AB2008" s="99">
        <v>0</v>
      </c>
      <c r="AC2008" s="99">
        <v>6032.4912068843796</v>
      </c>
      <c r="AD2008" s="99">
        <v>10658627.4648438</v>
      </c>
      <c r="AE2008" s="99">
        <v>1554340.4595794701</v>
      </c>
      <c r="AF2008" s="99">
        <v>1369597.1681518599</v>
      </c>
      <c r="AG2008" s="99">
        <v>1191475.9780731199</v>
      </c>
      <c r="AH2008" s="99">
        <v>0</v>
      </c>
      <c r="AI2008" s="99">
        <v>0</v>
      </c>
      <c r="AJ2008" s="99">
        <v>577710.45722198498</v>
      </c>
      <c r="AK2008" s="99">
        <v>0</v>
      </c>
      <c r="AL2008" s="99">
        <v>0</v>
      </c>
      <c r="AM2008" s="99">
        <v>222767.07459068301</v>
      </c>
      <c r="AN2008" s="99">
        <v>10582226.7624512</v>
      </c>
      <c r="AO2008" s="99">
        <v>17370518.3195801</v>
      </c>
      <c r="AP2008" s="99">
        <v>0</v>
      </c>
      <c r="AQ2008" s="99">
        <v>14116882.4528809</v>
      </c>
      <c r="AR2008" s="99">
        <v>0</v>
      </c>
      <c r="AS2008" s="99">
        <v>4714.2068635225296</v>
      </c>
      <c r="AT2008" s="99">
        <v>1353926.2457427999</v>
      </c>
      <c r="AU2008" s="99">
        <v>0</v>
      </c>
      <c r="AV2008" s="99">
        <v>13637.715990901001</v>
      </c>
      <c r="AW2008" s="99">
        <v>24542906.7802734</v>
      </c>
      <c r="AX2008" s="99">
        <v>10911991.1721191</v>
      </c>
      <c r="AY2008" s="99">
        <v>9254432.5441894494</v>
      </c>
      <c r="AZ2008" s="99">
        <v>7530971.5971679697</v>
      </c>
      <c r="BA2008" s="99">
        <v>0</v>
      </c>
      <c r="BB2008" s="99">
        <v>0</v>
      </c>
      <c r="BC2008" s="99">
        <v>3740949.0325622601</v>
      </c>
      <c r="BD2008" s="99">
        <v>0</v>
      </c>
      <c r="BE2008" s="99">
        <v>0</v>
      </c>
      <c r="BF2008" s="99">
        <v>1352280.5317688</v>
      </c>
      <c r="BG2008" s="99">
        <v>24506649.6091309</v>
      </c>
      <c r="BH2008" s="99">
        <v>3549152.96057129</v>
      </c>
      <c r="BI2008" s="99">
        <v>0</v>
      </c>
      <c r="BJ2008" s="99">
        <v>4232737.6853637705</v>
      </c>
      <c r="BK2008" s="99">
        <v>2238251.92901611</v>
      </c>
      <c r="BL2008" s="99">
        <v>0</v>
      </c>
      <c r="BM2008" s="99">
        <v>0</v>
      </c>
      <c r="BN2008" s="99">
        <v>0</v>
      </c>
      <c r="BO2008" s="99">
        <v>0</v>
      </c>
      <c r="BP2008" s="99">
        <v>0</v>
      </c>
      <c r="BQ2008" s="99">
        <v>0</v>
      </c>
      <c r="BR2008" s="99">
        <v>3074181.9198303199</v>
      </c>
      <c r="BS2008" s="99">
        <v>2941430.44058228</v>
      </c>
      <c r="BT2008" s="99">
        <v>0</v>
      </c>
      <c r="BU2008" s="99">
        <v>0</v>
      </c>
      <c r="BV2008" s="99">
        <v>1742452.65690613</v>
      </c>
      <c r="BW2008" s="99">
        <v>0</v>
      </c>
      <c r="BX2008" s="99">
        <v>0</v>
      </c>
      <c r="BY2008" s="99">
        <v>0</v>
      </c>
      <c r="BZ2008" s="99">
        <v>0</v>
      </c>
      <c r="CA2008" s="99">
        <v>0</v>
      </c>
      <c r="CB2008" s="99">
        <v>4660924.4785766602</v>
      </c>
      <c r="CC2008" s="99">
        <v>31257941.924072299</v>
      </c>
      <c r="CD2008" s="99">
        <v>7758229.55004883</v>
      </c>
      <c r="CE2008" s="99">
        <v>1246.2277733087501</v>
      </c>
      <c r="CF2008" s="99">
        <v>224112.84662246701</v>
      </c>
      <c r="CG2008" s="99">
        <v>1359283.2162017799</v>
      </c>
      <c r="CH2008" s="99">
        <v>0</v>
      </c>
      <c r="CI2008" s="99">
        <v>68987.183363914504</v>
      </c>
      <c r="CJ2008" s="99">
        <v>4875749.7881469699</v>
      </c>
      <c r="CK2008" s="99">
        <v>32631149.0788574</v>
      </c>
      <c r="CL2008" s="99">
        <v>7748836.8157959003</v>
      </c>
      <c r="CM2008" s="188">
        <v>109682.44609069799</v>
      </c>
      <c r="CN2008" s="188">
        <v>15445351.7655029</v>
      </c>
      <c r="CO2008" s="188">
        <v>57034480.357910201</v>
      </c>
      <c r="CP2008" s="99">
        <v>7748836.8157959003</v>
      </c>
      <c r="CQ2008" s="99">
        <v>0</v>
      </c>
      <c r="CR2008" s="99">
        <v>0</v>
      </c>
      <c r="CS2008" s="99">
        <v>0</v>
      </c>
      <c r="CT2008" s="99">
        <v>0</v>
      </c>
      <c r="CU2008" s="98">
        <v>67098.237994989002</v>
      </c>
      <c r="CV2008" s="98">
        <v>103.491299879</v>
      </c>
    </row>
    <row r="2009" spans="1:100" x14ac:dyDescent="0.2">
      <c r="A2009" s="98" t="s">
        <v>188</v>
      </c>
      <c r="B2009" s="100">
        <v>38139</v>
      </c>
      <c r="C2009" s="99">
        <v>42938.999173641198</v>
      </c>
      <c r="D2009" s="99">
        <v>0</v>
      </c>
      <c r="E2009" s="99">
        <v>24305.660714387901</v>
      </c>
      <c r="F2009" s="99">
        <v>0</v>
      </c>
      <c r="G2009" s="99">
        <v>31.517231078818401</v>
      </c>
      <c r="H2009" s="99">
        <v>1171.06907938421</v>
      </c>
      <c r="I2009" s="99">
        <v>0</v>
      </c>
      <c r="J2009" s="99">
        <v>1764.4331390708701</v>
      </c>
      <c r="K2009" s="99">
        <v>38488.576272487597</v>
      </c>
      <c r="L2009" s="99">
        <v>29624.476965904199</v>
      </c>
      <c r="M2009" s="99">
        <v>26186.9809629917</v>
      </c>
      <c r="N2009" s="99">
        <v>6996.2267175316802</v>
      </c>
      <c r="O2009" s="99">
        <v>0</v>
      </c>
      <c r="P2009" s="99">
        <v>0</v>
      </c>
      <c r="Q2009" s="99">
        <v>4476.9310108423197</v>
      </c>
      <c r="R2009" s="99">
        <v>0</v>
      </c>
      <c r="S2009" s="99">
        <v>0</v>
      </c>
      <c r="T2009" s="99">
        <v>1212.0006231069599</v>
      </c>
      <c r="U2009" s="99">
        <v>40906.7111144066</v>
      </c>
      <c r="V2009" s="99">
        <v>2507829.2166748</v>
      </c>
      <c r="W2009" s="99">
        <v>0</v>
      </c>
      <c r="X2009" s="99">
        <v>2099587.9671935998</v>
      </c>
      <c r="Y2009" s="99">
        <v>940695.91782379197</v>
      </c>
      <c r="Z2009" s="99">
        <v>5355.0758632421503</v>
      </c>
      <c r="AA2009" s="99">
        <v>210507.87739944499</v>
      </c>
      <c r="AB2009" s="99">
        <v>0</v>
      </c>
      <c r="AC2009" s="99">
        <v>379737.29432296799</v>
      </c>
      <c r="AD2009" s="99">
        <v>9973043.9368896503</v>
      </c>
      <c r="AE2009" s="99">
        <v>1522438.8938140899</v>
      </c>
      <c r="AF2009" s="99">
        <v>1310479.1643219001</v>
      </c>
      <c r="AG2009" s="99">
        <v>1194408.76148987</v>
      </c>
      <c r="AH2009" s="99">
        <v>0</v>
      </c>
      <c r="AI2009" s="99">
        <v>0</v>
      </c>
      <c r="AJ2009" s="99">
        <v>568040.85530090297</v>
      </c>
      <c r="AK2009" s="99">
        <v>0</v>
      </c>
      <c r="AL2009" s="99">
        <v>0</v>
      </c>
      <c r="AM2009" s="99">
        <v>217318.27940368699</v>
      </c>
      <c r="AN2009" s="99">
        <v>10609604.6920166</v>
      </c>
      <c r="AO2009" s="99">
        <v>17358928.3835449</v>
      </c>
      <c r="AP2009" s="99">
        <v>0</v>
      </c>
      <c r="AQ2009" s="99">
        <v>13978325.639404301</v>
      </c>
      <c r="AR2009" s="99">
        <v>0</v>
      </c>
      <c r="AS2009" s="99">
        <v>32502.398387908899</v>
      </c>
      <c r="AT2009" s="99">
        <v>1290309.90328979</v>
      </c>
      <c r="AU2009" s="99">
        <v>0</v>
      </c>
      <c r="AV2009" s="99">
        <v>883606.769088745</v>
      </c>
      <c r="AW2009" s="99">
        <v>23149580.879150402</v>
      </c>
      <c r="AX2009" s="99">
        <v>10819142.3201904</v>
      </c>
      <c r="AY2009" s="99">
        <v>9046960.54833984</v>
      </c>
      <c r="AZ2009" s="99">
        <v>7628722.7711181603</v>
      </c>
      <c r="BA2009" s="99">
        <v>0</v>
      </c>
      <c r="BB2009" s="99">
        <v>0</v>
      </c>
      <c r="BC2009" s="99">
        <v>3730004.0855407701</v>
      </c>
      <c r="BD2009" s="99">
        <v>0</v>
      </c>
      <c r="BE2009" s="99">
        <v>0</v>
      </c>
      <c r="BF2009" s="99">
        <v>1331748.9823455799</v>
      </c>
      <c r="BG2009" s="99">
        <v>24551615.432617199</v>
      </c>
      <c r="BH2009" s="99">
        <v>3547288.3955078102</v>
      </c>
      <c r="BI2009" s="99">
        <v>0</v>
      </c>
      <c r="BJ2009" s="99">
        <v>4218123.7626953097</v>
      </c>
      <c r="BK2009" s="99">
        <v>2310198.8584289602</v>
      </c>
      <c r="BL2009" s="99">
        <v>0</v>
      </c>
      <c r="BM2009" s="99">
        <v>0</v>
      </c>
      <c r="BN2009" s="99">
        <v>0</v>
      </c>
      <c r="BO2009" s="99">
        <v>0</v>
      </c>
      <c r="BP2009" s="99">
        <v>0</v>
      </c>
      <c r="BQ2009" s="99">
        <v>0</v>
      </c>
      <c r="BR2009" s="99">
        <v>3032261.9945068401</v>
      </c>
      <c r="BS2009" s="99">
        <v>3000393.4877929701</v>
      </c>
      <c r="BT2009" s="99">
        <v>0</v>
      </c>
      <c r="BU2009" s="99">
        <v>0</v>
      </c>
      <c r="BV2009" s="99">
        <v>1736039.39254761</v>
      </c>
      <c r="BW2009" s="99">
        <v>0</v>
      </c>
      <c r="BX2009" s="99">
        <v>0</v>
      </c>
      <c r="BY2009" s="99">
        <v>0</v>
      </c>
      <c r="BZ2009" s="99">
        <v>0</v>
      </c>
      <c r="CA2009" s="99">
        <v>0</v>
      </c>
      <c r="CB2009" s="99">
        <v>4586451.3264770498</v>
      </c>
      <c r="CC2009" s="99">
        <v>31190178.752929699</v>
      </c>
      <c r="CD2009" s="99">
        <v>7736181.3051147498</v>
      </c>
      <c r="CE2009" s="99">
        <v>1212.64017979801</v>
      </c>
      <c r="CF2009" s="99">
        <v>216728.544881821</v>
      </c>
      <c r="CG2009" s="99">
        <v>1328063.3096008301</v>
      </c>
      <c r="CH2009" s="99">
        <v>0</v>
      </c>
      <c r="CI2009" s="99">
        <v>68649.296125412002</v>
      </c>
      <c r="CJ2009" s="99">
        <v>4800221.4708862295</v>
      </c>
      <c r="CK2009" s="99">
        <v>32476806.956542999</v>
      </c>
      <c r="CL2009" s="99">
        <v>7743986.1473998995</v>
      </c>
      <c r="CM2009" s="188">
        <v>109425.427502632</v>
      </c>
      <c r="CN2009" s="188">
        <v>15400480.3751221</v>
      </c>
      <c r="CO2009" s="188">
        <v>57033109.8837891</v>
      </c>
      <c r="CP2009" s="99">
        <v>7743986.1473998995</v>
      </c>
      <c r="CQ2009" s="99">
        <v>0</v>
      </c>
      <c r="CR2009" s="99">
        <v>0</v>
      </c>
      <c r="CS2009" s="99">
        <v>0</v>
      </c>
      <c r="CT2009" s="99">
        <v>0</v>
      </c>
      <c r="CU2009" s="98">
        <v>63993.328498467003</v>
      </c>
      <c r="CV2009" s="98">
        <v>1791.5272089919999</v>
      </c>
    </row>
    <row r="2010" spans="1:100" x14ac:dyDescent="0.2">
      <c r="A2010" s="98" t="s">
        <v>188</v>
      </c>
      <c r="B2010" s="100">
        <v>38231</v>
      </c>
      <c r="C2010" s="99">
        <v>43745.628380775503</v>
      </c>
      <c r="D2010" s="99">
        <v>0</v>
      </c>
      <c r="E2010" s="99">
        <v>24193.1536126137</v>
      </c>
      <c r="F2010" s="99">
        <v>0</v>
      </c>
      <c r="G2010" s="99">
        <v>79.820187268778696</v>
      </c>
      <c r="H2010" s="99">
        <v>1108.49343656003</v>
      </c>
      <c r="I2010" s="99">
        <v>0</v>
      </c>
      <c r="J2010" s="99">
        <v>4021.9482581913499</v>
      </c>
      <c r="K2010" s="99">
        <v>36700.586285591096</v>
      </c>
      <c r="L2010" s="99">
        <v>30782.476132154501</v>
      </c>
      <c r="M2010" s="99">
        <v>26384.882456064199</v>
      </c>
      <c r="N2010" s="99">
        <v>7169.5183047652199</v>
      </c>
      <c r="O2010" s="99">
        <v>0</v>
      </c>
      <c r="P2010" s="99">
        <v>0</v>
      </c>
      <c r="Q2010" s="99">
        <v>4463.2103970646904</v>
      </c>
      <c r="R2010" s="99">
        <v>0</v>
      </c>
      <c r="S2010" s="99">
        <v>0</v>
      </c>
      <c r="T2010" s="99">
        <v>1192.7539289742699</v>
      </c>
      <c r="U2010" s="99">
        <v>40660.843075275399</v>
      </c>
      <c r="V2010" s="99">
        <v>2529937.23791504</v>
      </c>
      <c r="W2010" s="99">
        <v>0</v>
      </c>
      <c r="X2010" s="99">
        <v>2069784.3664245601</v>
      </c>
      <c r="Y2010" s="99">
        <v>958911.98542785598</v>
      </c>
      <c r="Z2010" s="99">
        <v>16072.3706880808</v>
      </c>
      <c r="AA2010" s="99">
        <v>199070.37483406099</v>
      </c>
      <c r="AB2010" s="99">
        <v>0</v>
      </c>
      <c r="AC2010" s="99">
        <v>939588.31655120896</v>
      </c>
      <c r="AD2010" s="99">
        <v>8944536.9753418006</v>
      </c>
      <c r="AE2010" s="99">
        <v>1546106.1047668499</v>
      </c>
      <c r="AF2010" s="99">
        <v>1318412.9188842799</v>
      </c>
      <c r="AG2010" s="99">
        <v>1221283.92668152</v>
      </c>
      <c r="AH2010" s="99">
        <v>0</v>
      </c>
      <c r="AI2010" s="99">
        <v>0</v>
      </c>
      <c r="AJ2010" s="99">
        <v>546333.908203125</v>
      </c>
      <c r="AK2010" s="99">
        <v>0</v>
      </c>
      <c r="AL2010" s="99">
        <v>0</v>
      </c>
      <c r="AM2010" s="99">
        <v>215413.184373856</v>
      </c>
      <c r="AN2010" s="99">
        <v>9930497.9431152306</v>
      </c>
      <c r="AO2010" s="99">
        <v>17707729.630859401</v>
      </c>
      <c r="AP2010" s="99">
        <v>0</v>
      </c>
      <c r="AQ2010" s="99">
        <v>13976673.315063501</v>
      </c>
      <c r="AR2010" s="99">
        <v>0</v>
      </c>
      <c r="AS2010" s="99">
        <v>97006.167965889006</v>
      </c>
      <c r="AT2010" s="99">
        <v>1239033.47361755</v>
      </c>
      <c r="AU2010" s="99">
        <v>0</v>
      </c>
      <c r="AV2010" s="99">
        <v>2259646.6742553702</v>
      </c>
      <c r="AW2010" s="99">
        <v>21333101.083496101</v>
      </c>
      <c r="AX2010" s="99">
        <v>11216515.4421387</v>
      </c>
      <c r="AY2010" s="99">
        <v>9238296.2476806603</v>
      </c>
      <c r="AZ2010" s="99">
        <v>7928317.37609863</v>
      </c>
      <c r="BA2010" s="99">
        <v>0</v>
      </c>
      <c r="BB2010" s="99">
        <v>0</v>
      </c>
      <c r="BC2010" s="99">
        <v>3646106.9696655301</v>
      </c>
      <c r="BD2010" s="99">
        <v>0</v>
      </c>
      <c r="BE2010" s="99">
        <v>0</v>
      </c>
      <c r="BF2010" s="99">
        <v>1336319.6868591299</v>
      </c>
      <c r="BG2010" s="99">
        <v>23599206.6103516</v>
      </c>
      <c r="BH2010" s="99">
        <v>3720645.3197936998</v>
      </c>
      <c r="BI2010" s="99">
        <v>0</v>
      </c>
      <c r="BJ2010" s="99">
        <v>4217639.28405762</v>
      </c>
      <c r="BK2010" s="99">
        <v>2393139.8229370099</v>
      </c>
      <c r="BL2010" s="99">
        <v>0</v>
      </c>
      <c r="BM2010" s="99">
        <v>0</v>
      </c>
      <c r="BN2010" s="99">
        <v>0</v>
      </c>
      <c r="BO2010" s="99">
        <v>0</v>
      </c>
      <c r="BP2010" s="99">
        <v>0</v>
      </c>
      <c r="BQ2010" s="99">
        <v>0</v>
      </c>
      <c r="BR2010" s="99">
        <v>3081398.1573791499</v>
      </c>
      <c r="BS2010" s="99">
        <v>3128457.8243102999</v>
      </c>
      <c r="BT2010" s="99">
        <v>0</v>
      </c>
      <c r="BU2010" s="99">
        <v>0</v>
      </c>
      <c r="BV2010" s="99">
        <v>1722522.07937622</v>
      </c>
      <c r="BW2010" s="99">
        <v>0</v>
      </c>
      <c r="BX2010" s="99">
        <v>0</v>
      </c>
      <c r="BY2010" s="99">
        <v>0</v>
      </c>
      <c r="BZ2010" s="99">
        <v>0</v>
      </c>
      <c r="CA2010" s="99">
        <v>0</v>
      </c>
      <c r="CB2010" s="99">
        <v>4603130.2676391602</v>
      </c>
      <c r="CC2010" s="99">
        <v>31894504.165527299</v>
      </c>
      <c r="CD2010" s="99">
        <v>8005353.5859985398</v>
      </c>
      <c r="CE2010" s="99">
        <v>1176.9000821858599</v>
      </c>
      <c r="CF2010" s="99">
        <v>216019.25515174901</v>
      </c>
      <c r="CG2010" s="99">
        <v>1339493.7199096701</v>
      </c>
      <c r="CH2010" s="99">
        <v>0</v>
      </c>
      <c r="CI2010" s="99">
        <v>68953.255865097002</v>
      </c>
      <c r="CJ2010" s="99">
        <v>4820085.6439209003</v>
      </c>
      <c r="CK2010" s="99">
        <v>33245836.669921901</v>
      </c>
      <c r="CL2010" s="99">
        <v>8002402.5477294903</v>
      </c>
      <c r="CM2010" s="188">
        <v>109907.04792881</v>
      </c>
      <c r="CN2010" s="188">
        <v>14766439.1682129</v>
      </c>
      <c r="CO2010" s="188">
        <v>56665724.799804702</v>
      </c>
      <c r="CP2010" s="99">
        <v>8002402.5477294903</v>
      </c>
      <c r="CQ2010" s="99">
        <v>0</v>
      </c>
      <c r="CR2010" s="99">
        <v>0</v>
      </c>
      <c r="CS2010" s="99">
        <v>0</v>
      </c>
      <c r="CT2010" s="99">
        <v>0</v>
      </c>
      <c r="CU2010" s="98">
        <v>62451.312448543998</v>
      </c>
      <c r="CV2010" s="98">
        <v>4091.7283332219999</v>
      </c>
    </row>
    <row r="2011" spans="1:100" x14ac:dyDescent="0.2">
      <c r="A2011" s="98" t="s">
        <v>188</v>
      </c>
      <c r="B2011" s="100">
        <v>38322</v>
      </c>
      <c r="C2011" s="99">
        <v>44613.208608627298</v>
      </c>
      <c r="D2011" s="99">
        <v>0</v>
      </c>
      <c r="E2011" s="99">
        <v>23553.751960277601</v>
      </c>
      <c r="F2011" s="99">
        <v>0</v>
      </c>
      <c r="G2011" s="99">
        <v>132.75155962631101</v>
      </c>
      <c r="H2011" s="99">
        <v>1074.5644271224701</v>
      </c>
      <c r="I2011" s="99">
        <v>0</v>
      </c>
      <c r="J2011" s="99">
        <v>6353.4947293996802</v>
      </c>
      <c r="K2011" s="99">
        <v>35596.368198871598</v>
      </c>
      <c r="L2011" s="99">
        <v>30089.554329395301</v>
      </c>
      <c r="M2011" s="99">
        <v>26504.142167329799</v>
      </c>
      <c r="N2011" s="99">
        <v>7295.8261038661003</v>
      </c>
      <c r="O2011" s="99">
        <v>0</v>
      </c>
      <c r="P2011" s="99">
        <v>0</v>
      </c>
      <c r="Q2011" s="99">
        <v>4499.1249440908396</v>
      </c>
      <c r="R2011" s="99">
        <v>0</v>
      </c>
      <c r="S2011" s="99">
        <v>0</v>
      </c>
      <c r="T2011" s="99">
        <v>1214.3327791243801</v>
      </c>
      <c r="U2011" s="99">
        <v>41431.037083625801</v>
      </c>
      <c r="V2011" s="99">
        <v>2618551.9639587398</v>
      </c>
      <c r="W2011" s="99">
        <v>0</v>
      </c>
      <c r="X2011" s="99">
        <v>2033425.3701019301</v>
      </c>
      <c r="Y2011" s="99">
        <v>971095.28651428199</v>
      </c>
      <c r="Z2011" s="99">
        <v>27183.6566712856</v>
      </c>
      <c r="AA2011" s="99">
        <v>189901.577653885</v>
      </c>
      <c r="AB2011" s="99">
        <v>0</v>
      </c>
      <c r="AC2011" s="99">
        <v>1929392.5005493199</v>
      </c>
      <c r="AD2011" s="99">
        <v>9099670.9166259803</v>
      </c>
      <c r="AE2011" s="99">
        <v>1525248.9747466999</v>
      </c>
      <c r="AF2011" s="99">
        <v>1336491.1167144801</v>
      </c>
      <c r="AG2011" s="99">
        <v>1242515.02632141</v>
      </c>
      <c r="AH2011" s="99">
        <v>0</v>
      </c>
      <c r="AI2011" s="99">
        <v>0</v>
      </c>
      <c r="AJ2011" s="99">
        <v>543487.72232055699</v>
      </c>
      <c r="AK2011" s="99">
        <v>0</v>
      </c>
      <c r="AL2011" s="99">
        <v>0</v>
      </c>
      <c r="AM2011" s="99">
        <v>217288.22750282299</v>
      </c>
      <c r="AN2011" s="99">
        <v>10719105.6732178</v>
      </c>
      <c r="AO2011" s="99">
        <v>18542252.168945301</v>
      </c>
      <c r="AP2011" s="99">
        <v>0</v>
      </c>
      <c r="AQ2011" s="99">
        <v>13872606.4768066</v>
      </c>
      <c r="AR2011" s="99">
        <v>0</v>
      </c>
      <c r="AS2011" s="99">
        <v>170314.40091514599</v>
      </c>
      <c r="AT2011" s="99">
        <v>1194441.53353882</v>
      </c>
      <c r="AU2011" s="99">
        <v>0</v>
      </c>
      <c r="AV2011" s="99">
        <v>4569128.8663940402</v>
      </c>
      <c r="AW2011" s="99">
        <v>21501680.370605499</v>
      </c>
      <c r="AX2011" s="99">
        <v>11106743.9261475</v>
      </c>
      <c r="AY2011" s="99">
        <v>9472602.39697266</v>
      </c>
      <c r="AZ2011" s="99">
        <v>8173510.3280639602</v>
      </c>
      <c r="BA2011" s="99">
        <v>0</v>
      </c>
      <c r="BB2011" s="99">
        <v>0</v>
      </c>
      <c r="BC2011" s="99">
        <v>3689597.1492919899</v>
      </c>
      <c r="BD2011" s="99">
        <v>0</v>
      </c>
      <c r="BE2011" s="99">
        <v>0</v>
      </c>
      <c r="BF2011" s="99">
        <v>1364671.4229431199</v>
      </c>
      <c r="BG2011" s="99">
        <v>25627306.5556641</v>
      </c>
      <c r="BH2011" s="99">
        <v>3843820.1866455101</v>
      </c>
      <c r="BI2011" s="99">
        <v>0</v>
      </c>
      <c r="BJ2011" s="99">
        <v>4220501.1276855497</v>
      </c>
      <c r="BK2011" s="99">
        <v>2457270.8956909198</v>
      </c>
      <c r="BL2011" s="99">
        <v>0</v>
      </c>
      <c r="BM2011" s="99">
        <v>0</v>
      </c>
      <c r="BN2011" s="99">
        <v>0</v>
      </c>
      <c r="BO2011" s="99">
        <v>0</v>
      </c>
      <c r="BP2011" s="99">
        <v>0</v>
      </c>
      <c r="BQ2011" s="99">
        <v>0</v>
      </c>
      <c r="BR2011" s="99">
        <v>3135211.81359863</v>
      </c>
      <c r="BS2011" s="99">
        <v>3217060.2186584501</v>
      </c>
      <c r="BT2011" s="99">
        <v>0</v>
      </c>
      <c r="BU2011" s="99">
        <v>0</v>
      </c>
      <c r="BV2011" s="99">
        <v>1734774.68743896</v>
      </c>
      <c r="BW2011" s="99">
        <v>0</v>
      </c>
      <c r="BX2011" s="99">
        <v>0</v>
      </c>
      <c r="BY2011" s="99">
        <v>0</v>
      </c>
      <c r="BZ2011" s="99">
        <v>0</v>
      </c>
      <c r="CA2011" s="99">
        <v>0</v>
      </c>
      <c r="CB2011" s="99">
        <v>4645417.1695556603</v>
      </c>
      <c r="CC2011" s="99">
        <v>32386039.002685498</v>
      </c>
      <c r="CD2011" s="99">
        <v>8048954.0317382803</v>
      </c>
      <c r="CE2011" s="99">
        <v>1206.6351823806799</v>
      </c>
      <c r="CF2011" s="99">
        <v>215985.93542098999</v>
      </c>
      <c r="CG2011" s="99">
        <v>1358746.04296875</v>
      </c>
      <c r="CH2011" s="99">
        <v>0</v>
      </c>
      <c r="CI2011" s="99">
        <v>69244.271724700899</v>
      </c>
      <c r="CJ2011" s="99">
        <v>4859713.6779785203</v>
      </c>
      <c r="CK2011" s="99">
        <v>33742011.952636696</v>
      </c>
      <c r="CL2011" s="99">
        <v>8052578.2735595703</v>
      </c>
      <c r="CM2011" s="188">
        <v>110558.17586326601</v>
      </c>
      <c r="CN2011" s="188">
        <v>15652577.181396499</v>
      </c>
      <c r="CO2011" s="188">
        <v>59401123.887695298</v>
      </c>
      <c r="CP2011" s="99">
        <v>8052578.2735595703</v>
      </c>
      <c r="CQ2011" s="99">
        <v>0</v>
      </c>
      <c r="CR2011" s="99">
        <v>0</v>
      </c>
      <c r="CS2011" s="99">
        <v>0</v>
      </c>
      <c r="CT2011" s="99">
        <v>0</v>
      </c>
      <c r="CU2011" s="98">
        <v>59587.708872693998</v>
      </c>
      <c r="CV2011" s="98">
        <v>6461.5214205849998</v>
      </c>
    </row>
    <row r="2012" spans="1:100" x14ac:dyDescent="0.2">
      <c r="A2012" s="98" t="s">
        <v>188</v>
      </c>
      <c r="B2012" s="100">
        <v>38412</v>
      </c>
      <c r="C2012" s="99">
        <v>45737.343081474297</v>
      </c>
      <c r="D2012" s="99">
        <v>0</v>
      </c>
      <c r="E2012" s="99">
        <v>23054.0532593727</v>
      </c>
      <c r="F2012" s="99">
        <v>0</v>
      </c>
      <c r="G2012" s="99">
        <v>195.65183226391699</v>
      </c>
      <c r="H2012" s="99">
        <v>1038.6586595475701</v>
      </c>
      <c r="I2012" s="99">
        <v>0</v>
      </c>
      <c r="J2012" s="99">
        <v>9123.9819309711493</v>
      </c>
      <c r="K2012" s="99">
        <v>32449.412513732899</v>
      </c>
      <c r="L2012" s="99">
        <v>30056.758851051301</v>
      </c>
      <c r="M2012" s="99">
        <v>26631.044825315501</v>
      </c>
      <c r="N2012" s="99">
        <v>7437.3310840725899</v>
      </c>
      <c r="O2012" s="99">
        <v>0</v>
      </c>
      <c r="P2012" s="99">
        <v>0</v>
      </c>
      <c r="Q2012" s="99">
        <v>4509.1762577295303</v>
      </c>
      <c r="R2012" s="99">
        <v>0</v>
      </c>
      <c r="S2012" s="99">
        <v>0</v>
      </c>
      <c r="T2012" s="99">
        <v>1211.4208228141099</v>
      </c>
      <c r="U2012" s="99">
        <v>41632.138361930804</v>
      </c>
      <c r="V2012" s="99">
        <v>2689200.0218810998</v>
      </c>
      <c r="W2012" s="99">
        <v>0</v>
      </c>
      <c r="X2012" s="99">
        <v>1980805.4848327599</v>
      </c>
      <c r="Y2012" s="99">
        <v>973006.39415741002</v>
      </c>
      <c r="Z2012" s="99">
        <v>37354.302316188798</v>
      </c>
      <c r="AA2012" s="99">
        <v>180954.33834075899</v>
      </c>
      <c r="AB2012" s="99">
        <v>0</v>
      </c>
      <c r="AC2012" s="99">
        <v>2904187.3282470698</v>
      </c>
      <c r="AD2012" s="99">
        <v>8276373.1591186495</v>
      </c>
      <c r="AE2012" s="99">
        <v>1536095.74057007</v>
      </c>
      <c r="AF2012" s="99">
        <v>1335493.11505127</v>
      </c>
      <c r="AG2012" s="99">
        <v>1259124.4575958301</v>
      </c>
      <c r="AH2012" s="99">
        <v>0</v>
      </c>
      <c r="AI2012" s="99">
        <v>0</v>
      </c>
      <c r="AJ2012" s="99">
        <v>524454.67414856004</v>
      </c>
      <c r="AK2012" s="99">
        <v>0</v>
      </c>
      <c r="AL2012" s="99">
        <v>0</v>
      </c>
      <c r="AM2012" s="99">
        <v>216054.135688782</v>
      </c>
      <c r="AN2012" s="99">
        <v>11164515.306518599</v>
      </c>
      <c r="AO2012" s="99">
        <v>19240096.591064502</v>
      </c>
      <c r="AP2012" s="99">
        <v>0</v>
      </c>
      <c r="AQ2012" s="99">
        <v>13687225.6732178</v>
      </c>
      <c r="AR2012" s="99">
        <v>0</v>
      </c>
      <c r="AS2012" s="99">
        <v>240954.98985099801</v>
      </c>
      <c r="AT2012" s="99">
        <v>1153261.86697388</v>
      </c>
      <c r="AU2012" s="99">
        <v>0</v>
      </c>
      <c r="AV2012" s="99">
        <v>6838510.4340209998</v>
      </c>
      <c r="AW2012" s="99">
        <v>19804471.401122998</v>
      </c>
      <c r="AX2012" s="99">
        <v>11232556.1757813</v>
      </c>
      <c r="AY2012" s="99">
        <v>9608272.0887451209</v>
      </c>
      <c r="AZ2012" s="99">
        <v>8353875.4639282199</v>
      </c>
      <c r="BA2012" s="99">
        <v>0</v>
      </c>
      <c r="BB2012" s="99">
        <v>0</v>
      </c>
      <c r="BC2012" s="99">
        <v>3579286.5484619099</v>
      </c>
      <c r="BD2012" s="99">
        <v>0</v>
      </c>
      <c r="BE2012" s="99">
        <v>0</v>
      </c>
      <c r="BF2012" s="99">
        <v>1381228.66236877</v>
      </c>
      <c r="BG2012" s="99">
        <v>26741247.997802701</v>
      </c>
      <c r="BH2012" s="99">
        <v>3992679.11395264</v>
      </c>
      <c r="BI2012" s="99">
        <v>0</v>
      </c>
      <c r="BJ2012" s="99">
        <v>4230271.3394165002</v>
      </c>
      <c r="BK2012" s="99">
        <v>2512326.3621521001</v>
      </c>
      <c r="BL2012" s="99">
        <v>0</v>
      </c>
      <c r="BM2012" s="99">
        <v>0</v>
      </c>
      <c r="BN2012" s="99">
        <v>0</v>
      </c>
      <c r="BO2012" s="99">
        <v>0</v>
      </c>
      <c r="BP2012" s="99">
        <v>0</v>
      </c>
      <c r="BQ2012" s="99">
        <v>0</v>
      </c>
      <c r="BR2012" s="99">
        <v>3205038.6426086398</v>
      </c>
      <c r="BS2012" s="99">
        <v>3290955.8031921401</v>
      </c>
      <c r="BT2012" s="99">
        <v>0</v>
      </c>
      <c r="BU2012" s="99">
        <v>0</v>
      </c>
      <c r="BV2012" s="99">
        <v>1734683.8258666999</v>
      </c>
      <c r="BW2012" s="99">
        <v>0</v>
      </c>
      <c r="BX2012" s="99">
        <v>0</v>
      </c>
      <c r="BY2012" s="99">
        <v>0</v>
      </c>
      <c r="BZ2012" s="99">
        <v>0</v>
      </c>
      <c r="CA2012" s="99">
        <v>0</v>
      </c>
      <c r="CB2012" s="99">
        <v>4674118.20910645</v>
      </c>
      <c r="CC2012" s="99">
        <v>33000272.291259799</v>
      </c>
      <c r="CD2012" s="99">
        <v>8203363.4340209998</v>
      </c>
      <c r="CE2012" s="99">
        <v>1236.7685577571399</v>
      </c>
      <c r="CF2012" s="99">
        <v>218116.394037247</v>
      </c>
      <c r="CG2012" s="99">
        <v>1392759.1606140099</v>
      </c>
      <c r="CH2012" s="99">
        <v>0</v>
      </c>
      <c r="CI2012" s="99">
        <v>70112.897637367205</v>
      </c>
      <c r="CJ2012" s="99">
        <v>4895633.9018554697</v>
      </c>
      <c r="CK2012" s="99">
        <v>34390677.450683601</v>
      </c>
      <c r="CL2012" s="99">
        <v>8196218.0780639602</v>
      </c>
      <c r="CM2012" s="188">
        <v>111635.999337196</v>
      </c>
      <c r="CN2012" s="188">
        <v>16109469.6685791</v>
      </c>
      <c r="CO2012" s="188">
        <v>61020893.794921897</v>
      </c>
      <c r="CP2012" s="99">
        <v>8196218.0780639602</v>
      </c>
      <c r="CQ2012" s="99">
        <v>0</v>
      </c>
      <c r="CR2012" s="99">
        <v>0</v>
      </c>
      <c r="CS2012" s="99">
        <v>0</v>
      </c>
      <c r="CT2012" s="99">
        <v>0</v>
      </c>
      <c r="CU2012" s="98">
        <v>56683.998306619003</v>
      </c>
      <c r="CV2012" s="98">
        <v>9288.2210809080007</v>
      </c>
    </row>
    <row r="2013" spans="1:100" x14ac:dyDescent="0.2">
      <c r="A2013" s="98" t="s">
        <v>188</v>
      </c>
      <c r="B2013" s="100">
        <v>38504</v>
      </c>
      <c r="C2013" s="99">
        <v>46681.915529251099</v>
      </c>
      <c r="D2013" s="99">
        <v>1.9780239059909901</v>
      </c>
      <c r="E2013" s="99">
        <v>22622.8733108044</v>
      </c>
      <c r="F2013" s="99">
        <v>0</v>
      </c>
      <c r="G2013" s="99">
        <v>263.51424784585799</v>
      </c>
      <c r="H2013" s="99">
        <v>962.37070505321003</v>
      </c>
      <c r="I2013" s="99">
        <v>0</v>
      </c>
      <c r="J2013" s="99">
        <v>11598.529714465099</v>
      </c>
      <c r="K2013" s="99">
        <v>29897.2211594582</v>
      </c>
      <c r="L2013" s="99">
        <v>30638.101681947701</v>
      </c>
      <c r="M2013" s="99">
        <v>27012.149079561201</v>
      </c>
      <c r="N2013" s="99">
        <v>7380.3948379159001</v>
      </c>
      <c r="O2013" s="99">
        <v>0</v>
      </c>
      <c r="P2013" s="99">
        <v>0</v>
      </c>
      <c r="Q2013" s="99">
        <v>4490.2280880808803</v>
      </c>
      <c r="R2013" s="99">
        <v>0</v>
      </c>
      <c r="S2013" s="99">
        <v>0</v>
      </c>
      <c r="T2013" s="99">
        <v>1228.9407460540499</v>
      </c>
      <c r="U2013" s="99">
        <v>41850.1797585487</v>
      </c>
      <c r="V2013" s="99">
        <v>2703092.7588195801</v>
      </c>
      <c r="W2013" s="99">
        <v>306.31722472980601</v>
      </c>
      <c r="X2013" s="99">
        <v>1959835.0989379899</v>
      </c>
      <c r="Y2013" s="99">
        <v>986134.170158386</v>
      </c>
      <c r="Z2013" s="99">
        <v>55005.535013198903</v>
      </c>
      <c r="AA2013" s="99">
        <v>167435.40028381301</v>
      </c>
      <c r="AB2013" s="99">
        <v>0</v>
      </c>
      <c r="AC2013" s="99">
        <v>3909677.3970031701</v>
      </c>
      <c r="AD2013" s="99">
        <v>7518904.7891235398</v>
      </c>
      <c r="AE2013" s="99">
        <v>1559423.52041626</v>
      </c>
      <c r="AF2013" s="99">
        <v>1333341.4856872601</v>
      </c>
      <c r="AG2013" s="99">
        <v>1262926.1685333301</v>
      </c>
      <c r="AH2013" s="99">
        <v>0</v>
      </c>
      <c r="AI2013" s="99">
        <v>0</v>
      </c>
      <c r="AJ2013" s="99">
        <v>514223.60814285302</v>
      </c>
      <c r="AK2013" s="99">
        <v>0</v>
      </c>
      <c r="AL2013" s="99">
        <v>0</v>
      </c>
      <c r="AM2013" s="99">
        <v>222864.39849090599</v>
      </c>
      <c r="AN2013" s="99">
        <v>11569695.321899399</v>
      </c>
      <c r="AO2013" s="99">
        <v>19490089.584716801</v>
      </c>
      <c r="AP2013" s="99">
        <v>2257.2230516970199</v>
      </c>
      <c r="AQ2013" s="99">
        <v>13730687.5820313</v>
      </c>
      <c r="AR2013" s="99">
        <v>0</v>
      </c>
      <c r="AS2013" s="99">
        <v>354809.92113494902</v>
      </c>
      <c r="AT2013" s="99">
        <v>1078499.2902832001</v>
      </c>
      <c r="AU2013" s="99">
        <v>0</v>
      </c>
      <c r="AV2013" s="99">
        <v>9040905.8280029297</v>
      </c>
      <c r="AW2013" s="99">
        <v>18113242.4692383</v>
      </c>
      <c r="AX2013" s="99">
        <v>11585373.0404053</v>
      </c>
      <c r="AY2013" s="99">
        <v>9652438.5073242206</v>
      </c>
      <c r="AZ2013" s="99">
        <v>8442499.7098388709</v>
      </c>
      <c r="BA2013" s="99">
        <v>0</v>
      </c>
      <c r="BB2013" s="99">
        <v>0</v>
      </c>
      <c r="BC2013" s="99">
        <v>3535447.8454589802</v>
      </c>
      <c r="BD2013" s="99">
        <v>0</v>
      </c>
      <c r="BE2013" s="99">
        <v>0</v>
      </c>
      <c r="BF2013" s="99">
        <v>1435512.75492859</v>
      </c>
      <c r="BG2013" s="99">
        <v>27382513.762207001</v>
      </c>
      <c r="BH2013" s="99">
        <v>4083000.37109375</v>
      </c>
      <c r="BI2013" s="99">
        <v>0</v>
      </c>
      <c r="BJ2013" s="99">
        <v>4259760.2605590802</v>
      </c>
      <c r="BK2013" s="99">
        <v>2591366.6009826702</v>
      </c>
      <c r="BL2013" s="99">
        <v>0</v>
      </c>
      <c r="BM2013" s="99">
        <v>0</v>
      </c>
      <c r="BN2013" s="99">
        <v>0</v>
      </c>
      <c r="BO2013" s="99">
        <v>0</v>
      </c>
      <c r="BP2013" s="99">
        <v>0</v>
      </c>
      <c r="BQ2013" s="99">
        <v>0</v>
      </c>
      <c r="BR2013" s="99">
        <v>3226502.8303832998</v>
      </c>
      <c r="BS2013" s="99">
        <v>3348778.97625732</v>
      </c>
      <c r="BT2013" s="99">
        <v>0</v>
      </c>
      <c r="BU2013" s="99">
        <v>0</v>
      </c>
      <c r="BV2013" s="99">
        <v>1744328.5822753899</v>
      </c>
      <c r="BW2013" s="99">
        <v>0</v>
      </c>
      <c r="BX2013" s="99">
        <v>0</v>
      </c>
      <c r="BY2013" s="99">
        <v>0</v>
      </c>
      <c r="BZ2013" s="99">
        <v>0</v>
      </c>
      <c r="CA2013" s="99">
        <v>0</v>
      </c>
      <c r="CB2013" s="99">
        <v>4654960.5184936495</v>
      </c>
      <c r="CC2013" s="99">
        <v>33165269.0158691</v>
      </c>
      <c r="CD2013" s="99">
        <v>8317737.2598877</v>
      </c>
      <c r="CE2013" s="99">
        <v>1233.8751556873301</v>
      </c>
      <c r="CF2013" s="99">
        <v>222969.52940368699</v>
      </c>
      <c r="CG2013" s="99">
        <v>1436335.38398743</v>
      </c>
      <c r="CH2013" s="99">
        <v>0</v>
      </c>
      <c r="CI2013" s="99">
        <v>70729.670740127607</v>
      </c>
      <c r="CJ2013" s="99">
        <v>4873826.4365844699</v>
      </c>
      <c r="CK2013" s="99">
        <v>34577578.939453103</v>
      </c>
      <c r="CL2013" s="99">
        <v>8323912.1997070303</v>
      </c>
      <c r="CM2013" s="188">
        <v>112396.76133632701</v>
      </c>
      <c r="CN2013" s="188">
        <v>16339625.654541001</v>
      </c>
      <c r="CO2013" s="188">
        <v>62011107.496582001</v>
      </c>
      <c r="CP2013" s="99">
        <v>8323912.1997070303</v>
      </c>
      <c r="CQ2013" s="99">
        <v>0</v>
      </c>
      <c r="CR2013" s="99">
        <v>0</v>
      </c>
      <c r="CS2013" s="99">
        <v>0</v>
      </c>
      <c r="CT2013" s="99">
        <v>0</v>
      </c>
      <c r="CU2013" s="98">
        <v>53517.310617964002</v>
      </c>
      <c r="CV2013" s="98">
        <v>11815.667077321999</v>
      </c>
    </row>
    <row r="2014" spans="1:100" x14ac:dyDescent="0.2">
      <c r="A2014" s="98" t="s">
        <v>188</v>
      </c>
      <c r="B2014" s="100">
        <v>38596</v>
      </c>
      <c r="C2014" s="99">
        <v>47360.644405364998</v>
      </c>
      <c r="D2014" s="99">
        <v>2.1502448179817302</v>
      </c>
      <c r="E2014" s="99">
        <v>22268.971431493799</v>
      </c>
      <c r="F2014" s="99">
        <v>0</v>
      </c>
      <c r="G2014" s="99">
        <v>330.80544597655501</v>
      </c>
      <c r="H2014" s="99">
        <v>909.80328350514196</v>
      </c>
      <c r="I2014" s="99">
        <v>0</v>
      </c>
      <c r="J2014" s="99">
        <v>14284.187281847</v>
      </c>
      <c r="K2014" s="99">
        <v>27302.131123065901</v>
      </c>
      <c r="L2014" s="99">
        <v>31469.8662536144</v>
      </c>
      <c r="M2014" s="99">
        <v>27115.067766666401</v>
      </c>
      <c r="N2014" s="99">
        <v>7433.9792020916902</v>
      </c>
      <c r="O2014" s="99">
        <v>0</v>
      </c>
      <c r="P2014" s="99">
        <v>0</v>
      </c>
      <c r="Q2014" s="99">
        <v>4543.2305401563599</v>
      </c>
      <c r="R2014" s="99">
        <v>0</v>
      </c>
      <c r="S2014" s="99">
        <v>0</v>
      </c>
      <c r="T2014" s="99">
        <v>1246.0388418287</v>
      </c>
      <c r="U2014" s="99">
        <v>41529.086620807597</v>
      </c>
      <c r="V2014" s="99">
        <v>2732065.8889770498</v>
      </c>
      <c r="W2014" s="99">
        <v>138.882663426921</v>
      </c>
      <c r="X2014" s="99">
        <v>1905789.07289124</v>
      </c>
      <c r="Y2014" s="99">
        <v>989570.40010833705</v>
      </c>
      <c r="Z2014" s="99">
        <v>69218.970287322998</v>
      </c>
      <c r="AA2014" s="99">
        <v>155490.866912842</v>
      </c>
      <c r="AB2014" s="99">
        <v>0</v>
      </c>
      <c r="AC2014" s="99">
        <v>4853132.4220581101</v>
      </c>
      <c r="AD2014" s="99">
        <v>6451948.7936401404</v>
      </c>
      <c r="AE2014" s="99">
        <v>1551228.0409240699</v>
      </c>
      <c r="AF2014" s="99">
        <v>1343491.0380096401</v>
      </c>
      <c r="AG2014" s="99">
        <v>1255098.7602081301</v>
      </c>
      <c r="AH2014" s="99">
        <v>0</v>
      </c>
      <c r="AI2014" s="99">
        <v>0</v>
      </c>
      <c r="AJ2014" s="99">
        <v>503651.62430954003</v>
      </c>
      <c r="AK2014" s="99">
        <v>0</v>
      </c>
      <c r="AL2014" s="99">
        <v>0</v>
      </c>
      <c r="AM2014" s="99">
        <v>223453.737802505</v>
      </c>
      <c r="AN2014" s="99">
        <v>11368693.997436499</v>
      </c>
      <c r="AO2014" s="99">
        <v>20001267.932128899</v>
      </c>
      <c r="AP2014" s="99">
        <v>1007.91987443715</v>
      </c>
      <c r="AQ2014" s="99">
        <v>13452481.1369629</v>
      </c>
      <c r="AR2014" s="99">
        <v>0</v>
      </c>
      <c r="AS2014" s="99">
        <v>446607.21051788301</v>
      </c>
      <c r="AT2014" s="99">
        <v>1014959.56059265</v>
      </c>
      <c r="AU2014" s="99">
        <v>0</v>
      </c>
      <c r="AV2014" s="99">
        <v>11183111.693847699</v>
      </c>
      <c r="AW2014" s="99">
        <v>15921236.444213901</v>
      </c>
      <c r="AX2014" s="99">
        <v>11702916.100097699</v>
      </c>
      <c r="AY2014" s="99">
        <v>9916748.7955322303</v>
      </c>
      <c r="AZ2014" s="99">
        <v>8524394.3712158203</v>
      </c>
      <c r="BA2014" s="99">
        <v>0</v>
      </c>
      <c r="BB2014" s="99">
        <v>0</v>
      </c>
      <c r="BC2014" s="99">
        <v>3528264.2695922898</v>
      </c>
      <c r="BD2014" s="99">
        <v>0</v>
      </c>
      <c r="BE2014" s="99">
        <v>0</v>
      </c>
      <c r="BF2014" s="99">
        <v>1454185.0980835001</v>
      </c>
      <c r="BG2014" s="99">
        <v>27013636.431640599</v>
      </c>
      <c r="BH2014" s="99">
        <v>4260999.23864746</v>
      </c>
      <c r="BI2014" s="99">
        <v>0</v>
      </c>
      <c r="BJ2014" s="99">
        <v>4291904.7360229502</v>
      </c>
      <c r="BK2014" s="99">
        <v>2690153.65979004</v>
      </c>
      <c r="BL2014" s="99">
        <v>0</v>
      </c>
      <c r="BM2014" s="99">
        <v>0</v>
      </c>
      <c r="BN2014" s="99">
        <v>0</v>
      </c>
      <c r="BO2014" s="99">
        <v>0</v>
      </c>
      <c r="BP2014" s="99">
        <v>0</v>
      </c>
      <c r="BQ2014" s="99">
        <v>0</v>
      </c>
      <c r="BR2014" s="99">
        <v>3294143.2963561998</v>
      </c>
      <c r="BS2014" s="99">
        <v>3392763.3441772498</v>
      </c>
      <c r="BT2014" s="99">
        <v>0</v>
      </c>
      <c r="BU2014" s="99">
        <v>0</v>
      </c>
      <c r="BV2014" s="99">
        <v>1837483.6727905299</v>
      </c>
      <c r="BW2014" s="99">
        <v>0</v>
      </c>
      <c r="BX2014" s="99">
        <v>0</v>
      </c>
      <c r="BY2014" s="99">
        <v>0</v>
      </c>
      <c r="BZ2014" s="99">
        <v>0</v>
      </c>
      <c r="CA2014" s="99">
        <v>0</v>
      </c>
      <c r="CB2014" s="99">
        <v>4646480.4765625</v>
      </c>
      <c r="CC2014" s="99">
        <v>33559421.079589799</v>
      </c>
      <c r="CD2014" s="99">
        <v>8611935.92724609</v>
      </c>
      <c r="CE2014" s="99">
        <v>1233.1607639491599</v>
      </c>
      <c r="CF2014" s="99">
        <v>224879.084878922</v>
      </c>
      <c r="CG2014" s="99">
        <v>1462591.5962677</v>
      </c>
      <c r="CH2014" s="99">
        <v>0</v>
      </c>
      <c r="CI2014" s="99">
        <v>70709.704829216003</v>
      </c>
      <c r="CJ2014" s="99">
        <v>4869903.48327637</v>
      </c>
      <c r="CK2014" s="99">
        <v>35039037.9755859</v>
      </c>
      <c r="CL2014" s="99">
        <v>8614069.3607177697</v>
      </c>
      <c r="CM2014" s="188">
        <v>112480.186171532</v>
      </c>
      <c r="CN2014" s="188">
        <v>16219817.861938501</v>
      </c>
      <c r="CO2014" s="188">
        <v>62091747.9296875</v>
      </c>
      <c r="CP2014" s="99">
        <v>8614069.3607177697</v>
      </c>
      <c r="CQ2014" s="99">
        <v>0</v>
      </c>
      <c r="CR2014" s="99">
        <v>0</v>
      </c>
      <c r="CS2014" s="99">
        <v>0</v>
      </c>
      <c r="CT2014" s="99">
        <v>0</v>
      </c>
      <c r="CU2014" s="98">
        <v>50789.653939463999</v>
      </c>
      <c r="CV2014" s="98">
        <v>14566.149902271</v>
      </c>
    </row>
    <row r="2015" spans="1:100" x14ac:dyDescent="0.2">
      <c r="A2015" s="98" t="s">
        <v>188</v>
      </c>
      <c r="B2015" s="100">
        <v>38687</v>
      </c>
      <c r="C2015" s="99">
        <v>48176.082966327704</v>
      </c>
      <c r="D2015" s="99">
        <v>3.5547546939924399</v>
      </c>
      <c r="E2015" s="99">
        <v>21953.941776990901</v>
      </c>
      <c r="F2015" s="99">
        <v>0</v>
      </c>
      <c r="G2015" s="99">
        <v>399.42017807811499</v>
      </c>
      <c r="H2015" s="99">
        <v>850.67116469144798</v>
      </c>
      <c r="I2015" s="99">
        <v>0</v>
      </c>
      <c r="J2015" s="99">
        <v>17058.5685491562</v>
      </c>
      <c r="K2015" s="99">
        <v>25433.788170337699</v>
      </c>
      <c r="L2015" s="99">
        <v>30663.181295394901</v>
      </c>
      <c r="M2015" s="99">
        <v>27372.998168468501</v>
      </c>
      <c r="N2015" s="99">
        <v>7459.0952154994002</v>
      </c>
      <c r="O2015" s="99">
        <v>0</v>
      </c>
      <c r="P2015" s="99">
        <v>0</v>
      </c>
      <c r="Q2015" s="99">
        <v>4538.2801827192297</v>
      </c>
      <c r="R2015" s="99">
        <v>0</v>
      </c>
      <c r="S2015" s="99">
        <v>0</v>
      </c>
      <c r="T2015" s="99">
        <v>1250.59148330987</v>
      </c>
      <c r="U2015" s="99">
        <v>42236.121913433097</v>
      </c>
      <c r="V2015" s="99">
        <v>2766524.4828796401</v>
      </c>
      <c r="W2015" s="99">
        <v>347.50217260792903</v>
      </c>
      <c r="X2015" s="99">
        <v>1831590.8191528299</v>
      </c>
      <c r="Y2015" s="99">
        <v>980975.62616729701</v>
      </c>
      <c r="Z2015" s="99">
        <v>86093.902452468901</v>
      </c>
      <c r="AA2015" s="99">
        <v>142550.103723526</v>
      </c>
      <c r="AB2015" s="99">
        <v>0</v>
      </c>
      <c r="AC2015" s="99">
        <v>6132740.21875</v>
      </c>
      <c r="AD2015" s="99">
        <v>5905837.0335693397</v>
      </c>
      <c r="AE2015" s="99">
        <v>1467314.85575867</v>
      </c>
      <c r="AF2015" s="99">
        <v>1348361.04782104</v>
      </c>
      <c r="AG2015" s="99">
        <v>1244730.00263977</v>
      </c>
      <c r="AH2015" s="99">
        <v>0</v>
      </c>
      <c r="AI2015" s="99">
        <v>0</v>
      </c>
      <c r="AJ2015" s="99">
        <v>495680.68046569801</v>
      </c>
      <c r="AK2015" s="99">
        <v>0</v>
      </c>
      <c r="AL2015" s="99">
        <v>0</v>
      </c>
      <c r="AM2015" s="99">
        <v>222929.05796050999</v>
      </c>
      <c r="AN2015" s="99">
        <v>11937298.7186279</v>
      </c>
      <c r="AO2015" s="99">
        <v>20458312.144287098</v>
      </c>
      <c r="AP2015" s="99">
        <v>2709.7171632945501</v>
      </c>
      <c r="AQ2015" s="99">
        <v>13221696.122070299</v>
      </c>
      <c r="AR2015" s="99">
        <v>0</v>
      </c>
      <c r="AS2015" s="99">
        <v>570719.501480103</v>
      </c>
      <c r="AT2015" s="99">
        <v>943514.87647247303</v>
      </c>
      <c r="AU2015" s="99">
        <v>0</v>
      </c>
      <c r="AV2015" s="99">
        <v>13933872.119262701</v>
      </c>
      <c r="AW2015" s="99">
        <v>14582053.473998999</v>
      </c>
      <c r="AX2015" s="99">
        <v>11247825.797973599</v>
      </c>
      <c r="AY2015" s="99">
        <v>10068835.575195299</v>
      </c>
      <c r="AZ2015" s="99">
        <v>8562279.4381103497</v>
      </c>
      <c r="BA2015" s="99">
        <v>0</v>
      </c>
      <c r="BB2015" s="99">
        <v>0</v>
      </c>
      <c r="BC2015" s="99">
        <v>3521679.12921143</v>
      </c>
      <c r="BD2015" s="99">
        <v>0</v>
      </c>
      <c r="BE2015" s="99">
        <v>0</v>
      </c>
      <c r="BF2015" s="99">
        <v>1476268.7565765399</v>
      </c>
      <c r="BG2015" s="99">
        <v>28375989.377685498</v>
      </c>
      <c r="BH2015" s="99">
        <v>4403161.8137817401</v>
      </c>
      <c r="BI2015" s="99">
        <v>0</v>
      </c>
      <c r="BJ2015" s="99">
        <v>4215435.4802856399</v>
      </c>
      <c r="BK2015" s="99">
        <v>2697425.0232849098</v>
      </c>
      <c r="BL2015" s="99">
        <v>0</v>
      </c>
      <c r="BM2015" s="99">
        <v>0</v>
      </c>
      <c r="BN2015" s="99">
        <v>0</v>
      </c>
      <c r="BO2015" s="99">
        <v>0</v>
      </c>
      <c r="BP2015" s="99">
        <v>0</v>
      </c>
      <c r="BQ2015" s="99">
        <v>0</v>
      </c>
      <c r="BR2015" s="99">
        <v>3342831.3898315402</v>
      </c>
      <c r="BS2015" s="99">
        <v>3411376.2692871098</v>
      </c>
      <c r="BT2015" s="99">
        <v>0</v>
      </c>
      <c r="BU2015" s="99">
        <v>0</v>
      </c>
      <c r="BV2015" s="99">
        <v>1837021.92790222</v>
      </c>
      <c r="BW2015" s="99">
        <v>0</v>
      </c>
      <c r="BX2015" s="99">
        <v>0</v>
      </c>
      <c r="BY2015" s="99">
        <v>0</v>
      </c>
      <c r="BZ2015" s="99">
        <v>0</v>
      </c>
      <c r="CA2015" s="99">
        <v>0</v>
      </c>
      <c r="CB2015" s="99">
        <v>4604933.1790161096</v>
      </c>
      <c r="CC2015" s="99">
        <v>33726138.427734397</v>
      </c>
      <c r="CD2015" s="99">
        <v>8605858.2835693397</v>
      </c>
      <c r="CE2015" s="99">
        <v>1247.9593158513301</v>
      </c>
      <c r="CF2015" s="99">
        <v>228099.07983017</v>
      </c>
      <c r="CG2015" s="99">
        <v>1515161.1942749</v>
      </c>
      <c r="CH2015" s="99">
        <v>0</v>
      </c>
      <c r="CI2015" s="99">
        <v>71269.556444168105</v>
      </c>
      <c r="CJ2015" s="99">
        <v>4835703.6209716797</v>
      </c>
      <c r="CK2015" s="99">
        <v>35259995.309570298</v>
      </c>
      <c r="CL2015" s="99">
        <v>8611090.0404052697</v>
      </c>
      <c r="CM2015" s="188">
        <v>113339.009973526</v>
      </c>
      <c r="CN2015" s="188">
        <v>16783469.7348633</v>
      </c>
      <c r="CO2015" s="188">
        <v>63667070.0146484</v>
      </c>
      <c r="CP2015" s="99">
        <v>8611090.0404052697</v>
      </c>
      <c r="CQ2015" s="99">
        <v>0</v>
      </c>
      <c r="CR2015" s="99">
        <v>0</v>
      </c>
      <c r="CS2015" s="99">
        <v>0</v>
      </c>
      <c r="CT2015" s="99">
        <v>0</v>
      </c>
      <c r="CU2015" s="98">
        <v>47817.519206375997</v>
      </c>
      <c r="CV2015" s="98">
        <v>17391.809863539998</v>
      </c>
    </row>
    <row r="2016" spans="1:100" x14ac:dyDescent="0.2">
      <c r="A2016" s="98" t="s">
        <v>188</v>
      </c>
      <c r="B2016" s="100">
        <v>38777</v>
      </c>
      <c r="C2016" s="99">
        <v>49103.780547618902</v>
      </c>
      <c r="D2016" s="99">
        <v>2.1560183959954902</v>
      </c>
      <c r="E2016" s="99">
        <v>21152.921361446399</v>
      </c>
      <c r="F2016" s="99">
        <v>0</v>
      </c>
      <c r="G2016" s="99">
        <v>454.48254800960399</v>
      </c>
      <c r="H2016" s="99">
        <v>789.37615112960304</v>
      </c>
      <c r="I2016" s="99">
        <v>0</v>
      </c>
      <c r="J2016" s="99">
        <v>19674.5157110691</v>
      </c>
      <c r="K2016" s="99">
        <v>22803.430346965801</v>
      </c>
      <c r="L2016" s="99">
        <v>16206.8752032518</v>
      </c>
      <c r="M2016" s="99">
        <v>27806.073792219198</v>
      </c>
      <c r="N2016" s="99">
        <v>7496.5267316103</v>
      </c>
      <c r="O2016" s="99">
        <v>18291.496119022398</v>
      </c>
      <c r="P2016" s="99">
        <v>0</v>
      </c>
      <c r="Q2016" s="99">
        <v>4529.7918093800499</v>
      </c>
      <c r="R2016" s="99">
        <v>828.883046723902</v>
      </c>
      <c r="S2016" s="99">
        <v>0</v>
      </c>
      <c r="T2016" s="99">
        <v>451.80333066359202</v>
      </c>
      <c r="U2016" s="99">
        <v>42554.704423427604</v>
      </c>
      <c r="V2016" s="99">
        <v>2839482.8908996601</v>
      </c>
      <c r="W2016" s="99">
        <v>379.84034911543102</v>
      </c>
      <c r="X2016" s="99">
        <v>1785794.50257874</v>
      </c>
      <c r="Y2016" s="99">
        <v>982879.19820404099</v>
      </c>
      <c r="Z2016" s="99">
        <v>99678.432112693801</v>
      </c>
      <c r="AA2016" s="99">
        <v>131295.61279106099</v>
      </c>
      <c r="AB2016" s="99">
        <v>0</v>
      </c>
      <c r="AC2016" s="99">
        <v>7176649.5496215802</v>
      </c>
      <c r="AD2016" s="99">
        <v>5188429.3646850605</v>
      </c>
      <c r="AE2016" s="99">
        <v>674648.50454711902</v>
      </c>
      <c r="AF2016" s="99">
        <v>1374483.18151855</v>
      </c>
      <c r="AG2016" s="99">
        <v>1239864.0573120101</v>
      </c>
      <c r="AH2016" s="99">
        <v>864698.96916198696</v>
      </c>
      <c r="AI2016" s="99">
        <v>0</v>
      </c>
      <c r="AJ2016" s="99">
        <v>490604.25567245501</v>
      </c>
      <c r="AK2016" s="99">
        <v>148411.20067405701</v>
      </c>
      <c r="AL2016" s="99">
        <v>0</v>
      </c>
      <c r="AM2016" s="99">
        <v>82831.486210823103</v>
      </c>
      <c r="AN2016" s="99">
        <v>12298856.271850601</v>
      </c>
      <c r="AO2016" s="99">
        <v>21204635.510497998</v>
      </c>
      <c r="AP2016" s="99">
        <v>3126.6463693678402</v>
      </c>
      <c r="AQ2016" s="99">
        <v>12888472.1873779</v>
      </c>
      <c r="AR2016" s="99">
        <v>0</v>
      </c>
      <c r="AS2016" s="99">
        <v>673549.84413146996</v>
      </c>
      <c r="AT2016" s="99">
        <v>886187.46618652297</v>
      </c>
      <c r="AU2016" s="99">
        <v>0</v>
      </c>
      <c r="AV2016" s="99">
        <v>16230121.912109399</v>
      </c>
      <c r="AW2016" s="99">
        <v>12886348.7885742</v>
      </c>
      <c r="AX2016" s="99">
        <v>5351080.0567016602</v>
      </c>
      <c r="AY2016" s="99">
        <v>10389276.926757799</v>
      </c>
      <c r="AZ2016" s="99">
        <v>8607272.8316650409</v>
      </c>
      <c r="BA2016" s="99">
        <v>6375814.1184082003</v>
      </c>
      <c r="BB2016" s="99">
        <v>0</v>
      </c>
      <c r="BC2016" s="99">
        <v>3528795.5162658701</v>
      </c>
      <c r="BD2016" s="99">
        <v>1000267.83209229</v>
      </c>
      <c r="BE2016" s="99">
        <v>0</v>
      </c>
      <c r="BF2016" s="99">
        <v>560991.94622802699</v>
      </c>
      <c r="BG2016" s="99">
        <v>29186626.080322299</v>
      </c>
      <c r="BH2016" s="99">
        <v>5601713.6902465802</v>
      </c>
      <c r="BI2016" s="99">
        <v>0</v>
      </c>
      <c r="BJ2016" s="99">
        <v>4692711.3446655301</v>
      </c>
      <c r="BK2016" s="99">
        <v>2857198.9171142601</v>
      </c>
      <c r="BL2016" s="99">
        <v>0</v>
      </c>
      <c r="BM2016" s="99">
        <v>78848.673492431597</v>
      </c>
      <c r="BN2016" s="99">
        <v>0</v>
      </c>
      <c r="BO2016" s="99">
        <v>0</v>
      </c>
      <c r="BP2016" s="99">
        <v>0</v>
      </c>
      <c r="BQ2016" s="99">
        <v>0</v>
      </c>
      <c r="BR2016" s="99">
        <v>3626855.96807861</v>
      </c>
      <c r="BS2016" s="99">
        <v>3505419.7098693801</v>
      </c>
      <c r="BT2016" s="99">
        <v>1239881.7162933401</v>
      </c>
      <c r="BU2016" s="99">
        <v>0</v>
      </c>
      <c r="BV2016" s="99">
        <v>1888837.75390625</v>
      </c>
      <c r="BW2016" s="99">
        <v>118422.677734375</v>
      </c>
      <c r="BX2016" s="99">
        <v>0</v>
      </c>
      <c r="BY2016" s="99">
        <v>0</v>
      </c>
      <c r="BZ2016" s="99">
        <v>0</v>
      </c>
      <c r="CA2016" s="99">
        <v>0</v>
      </c>
      <c r="CB2016" s="99">
        <v>4622394.2796020498</v>
      </c>
      <c r="CC2016" s="99">
        <v>34105121.001953103</v>
      </c>
      <c r="CD2016" s="99">
        <v>10281326.6650391</v>
      </c>
      <c r="CE2016" s="99">
        <v>1243.4907259643101</v>
      </c>
      <c r="CF2016" s="99">
        <v>231073.03003501901</v>
      </c>
      <c r="CG2016" s="99">
        <v>1555252.46144104</v>
      </c>
      <c r="CH2016" s="99">
        <v>0</v>
      </c>
      <c r="CI2016" s="99">
        <v>71574.985890388503</v>
      </c>
      <c r="CJ2016" s="99">
        <v>4854702.96240234</v>
      </c>
      <c r="CK2016" s="99">
        <v>35653674.066894501</v>
      </c>
      <c r="CL2016" s="99">
        <v>10396097.657470699</v>
      </c>
      <c r="CM2016" s="188">
        <v>114008.31930160501</v>
      </c>
      <c r="CN2016" s="188">
        <v>17153893.4462891</v>
      </c>
      <c r="CO2016" s="188">
        <v>64829551.520019501</v>
      </c>
      <c r="CP2016" s="99">
        <v>10396097.657470699</v>
      </c>
      <c r="CQ2016" s="99">
        <v>0</v>
      </c>
      <c r="CR2016" s="99">
        <v>0</v>
      </c>
      <c r="CS2016" s="99">
        <v>0</v>
      </c>
      <c r="CT2016" s="99">
        <v>0</v>
      </c>
      <c r="CU2016" s="98">
        <v>44811.374146882001</v>
      </c>
      <c r="CV2016" s="98">
        <v>20056.354204994001</v>
      </c>
    </row>
    <row r="2017" spans="1:100" x14ac:dyDescent="0.2">
      <c r="A2017" s="98" t="s">
        <v>188</v>
      </c>
      <c r="B2017" s="100">
        <v>38869</v>
      </c>
      <c r="C2017" s="99">
        <v>50661.582606792501</v>
      </c>
      <c r="D2017" s="99">
        <v>5.8342114319675602</v>
      </c>
      <c r="E2017" s="99">
        <v>20889.573903560598</v>
      </c>
      <c r="F2017" s="99">
        <v>0</v>
      </c>
      <c r="G2017" s="99">
        <v>521.22030609101103</v>
      </c>
      <c r="H2017" s="99">
        <v>727.353271253407</v>
      </c>
      <c r="I2017" s="99">
        <v>0</v>
      </c>
      <c r="J2017" s="99">
        <v>22300.7895402908</v>
      </c>
      <c r="K2017" s="99">
        <v>20521.2969198227</v>
      </c>
      <c r="L2017" s="99">
        <v>15355.490915656101</v>
      </c>
      <c r="M2017" s="99">
        <v>28188.585285902001</v>
      </c>
      <c r="N2017" s="99">
        <v>7536.3547322750101</v>
      </c>
      <c r="O2017" s="99">
        <v>19247.611520528801</v>
      </c>
      <c r="P2017" s="99">
        <v>0</v>
      </c>
      <c r="Q2017" s="99">
        <v>4579.1237154603004</v>
      </c>
      <c r="R2017" s="99">
        <v>879.42378192394995</v>
      </c>
      <c r="S2017" s="99">
        <v>0</v>
      </c>
      <c r="T2017" s="99">
        <v>407.81234653666598</v>
      </c>
      <c r="U2017" s="99">
        <v>42925.083242416396</v>
      </c>
      <c r="V2017" s="99">
        <v>2928363.78988647</v>
      </c>
      <c r="W2017" s="99">
        <v>573.54789221286796</v>
      </c>
      <c r="X2017" s="99">
        <v>1740072.8326568599</v>
      </c>
      <c r="Y2017" s="99">
        <v>988128.95717620896</v>
      </c>
      <c r="Z2017" s="99">
        <v>110556.85688972499</v>
      </c>
      <c r="AA2017" s="99">
        <v>118266.21520614599</v>
      </c>
      <c r="AB2017" s="99">
        <v>0</v>
      </c>
      <c r="AC2017" s="99">
        <v>7954451.92614746</v>
      </c>
      <c r="AD2017" s="99">
        <v>4488541.9001464797</v>
      </c>
      <c r="AE2017" s="99">
        <v>638659.68070983898</v>
      </c>
      <c r="AF2017" s="99">
        <v>1405720.7644805899</v>
      </c>
      <c r="AG2017" s="99">
        <v>1234869.38407898</v>
      </c>
      <c r="AH2017" s="99">
        <v>907855.03665161098</v>
      </c>
      <c r="AI2017" s="99">
        <v>0</v>
      </c>
      <c r="AJ2017" s="99">
        <v>482350.70105743402</v>
      </c>
      <c r="AK2017" s="99">
        <v>153043.24154090899</v>
      </c>
      <c r="AL2017" s="99">
        <v>0</v>
      </c>
      <c r="AM2017" s="99">
        <v>75620.663182258606</v>
      </c>
      <c r="AN2017" s="99">
        <v>12568305.5970459</v>
      </c>
      <c r="AO2017" s="99">
        <v>22146752.6645508</v>
      </c>
      <c r="AP2017" s="99">
        <v>4383.1609745025598</v>
      </c>
      <c r="AQ2017" s="99">
        <v>12590808.911865201</v>
      </c>
      <c r="AR2017" s="99">
        <v>0</v>
      </c>
      <c r="AS2017" s="99">
        <v>748163.66398620605</v>
      </c>
      <c r="AT2017" s="99">
        <v>807132.37537383998</v>
      </c>
      <c r="AU2017" s="99">
        <v>0</v>
      </c>
      <c r="AV2017" s="99">
        <v>18290916.865722701</v>
      </c>
      <c r="AW2017" s="99">
        <v>11242938.517700201</v>
      </c>
      <c r="AX2017" s="99">
        <v>5092981.2542114304</v>
      </c>
      <c r="AY2017" s="99">
        <v>10739293.745239301</v>
      </c>
      <c r="AZ2017" s="99">
        <v>8661076.1656494103</v>
      </c>
      <c r="BA2017" s="99">
        <v>6733169.4005737295</v>
      </c>
      <c r="BB2017" s="99">
        <v>0</v>
      </c>
      <c r="BC2017" s="99">
        <v>3498483.7166442899</v>
      </c>
      <c r="BD2017" s="99">
        <v>1039551.61678314</v>
      </c>
      <c r="BE2017" s="99">
        <v>0</v>
      </c>
      <c r="BF2017" s="99">
        <v>517702.55984497099</v>
      </c>
      <c r="BG2017" s="99">
        <v>29597174.337402299</v>
      </c>
      <c r="BH2017" s="99">
        <v>5836562.2903442401</v>
      </c>
      <c r="BI2017" s="99">
        <v>0</v>
      </c>
      <c r="BJ2017" s="99">
        <v>4585978.05822754</v>
      </c>
      <c r="BK2017" s="99">
        <v>2850749.20770264</v>
      </c>
      <c r="BL2017" s="99">
        <v>0</v>
      </c>
      <c r="BM2017" s="99">
        <v>72351.593845367403</v>
      </c>
      <c r="BN2017" s="99">
        <v>0</v>
      </c>
      <c r="BO2017" s="99">
        <v>0</v>
      </c>
      <c r="BP2017" s="99">
        <v>0</v>
      </c>
      <c r="BQ2017" s="99">
        <v>0</v>
      </c>
      <c r="BR2017" s="99">
        <v>3713150.4236755399</v>
      </c>
      <c r="BS2017" s="99">
        <v>3519932.3365478502</v>
      </c>
      <c r="BT2017" s="99">
        <v>1312570.0567169201</v>
      </c>
      <c r="BU2017" s="99">
        <v>0</v>
      </c>
      <c r="BV2017" s="99">
        <v>1876741.2314453099</v>
      </c>
      <c r="BW2017" s="99">
        <v>121111.431884766</v>
      </c>
      <c r="BX2017" s="99">
        <v>0</v>
      </c>
      <c r="BY2017" s="99">
        <v>0</v>
      </c>
      <c r="BZ2017" s="99">
        <v>0</v>
      </c>
      <c r="CA2017" s="99">
        <v>0</v>
      </c>
      <c r="CB2017" s="99">
        <v>4683298.6432495099</v>
      </c>
      <c r="CC2017" s="99">
        <v>34786222.342285201</v>
      </c>
      <c r="CD2017" s="99">
        <v>10409221.643066401</v>
      </c>
      <c r="CE2017" s="99">
        <v>1256.4636325538199</v>
      </c>
      <c r="CF2017" s="99">
        <v>229365.88186645499</v>
      </c>
      <c r="CG2017" s="99">
        <v>1557743.4100494401</v>
      </c>
      <c r="CH2017" s="99">
        <v>0</v>
      </c>
      <c r="CI2017" s="99">
        <v>72988.783017158494</v>
      </c>
      <c r="CJ2017" s="99">
        <v>4911828.4835205097</v>
      </c>
      <c r="CK2017" s="99">
        <v>36354736.979492202</v>
      </c>
      <c r="CL2017" s="99">
        <v>10535551.2532959</v>
      </c>
      <c r="CM2017" s="188">
        <v>115711.535396576</v>
      </c>
      <c r="CN2017" s="188">
        <v>17428271.481689502</v>
      </c>
      <c r="CO2017" s="188">
        <v>66150234.446777299</v>
      </c>
      <c r="CP2017" s="99">
        <v>10535551.2532959</v>
      </c>
      <c r="CQ2017" s="99">
        <v>0</v>
      </c>
      <c r="CR2017" s="99">
        <v>0</v>
      </c>
      <c r="CS2017" s="99">
        <v>0</v>
      </c>
      <c r="CT2017" s="99">
        <v>0</v>
      </c>
      <c r="CU2017" s="98">
        <v>42186.257250802999</v>
      </c>
      <c r="CV2017" s="98">
        <v>22725.039040529999</v>
      </c>
    </row>
    <row r="2018" spans="1:100" x14ac:dyDescent="0.2">
      <c r="A2018" s="98" t="s">
        <v>188</v>
      </c>
      <c r="B2018" s="100">
        <v>38961</v>
      </c>
      <c r="C2018" s="99">
        <v>51644.631958007798</v>
      </c>
      <c r="D2018" s="99">
        <v>4.4032685119891504</v>
      </c>
      <c r="E2018" s="99">
        <v>20160.993685007099</v>
      </c>
      <c r="F2018" s="99">
        <v>0</v>
      </c>
      <c r="G2018" s="99">
        <v>586.67778697609901</v>
      </c>
      <c r="H2018" s="99">
        <v>649.89538308233</v>
      </c>
      <c r="I2018" s="99">
        <v>0</v>
      </c>
      <c r="J2018" s="99">
        <v>24733.860305070899</v>
      </c>
      <c r="K2018" s="99">
        <v>18480.305357933001</v>
      </c>
      <c r="L2018" s="99">
        <v>14529.7954009771</v>
      </c>
      <c r="M2018" s="99">
        <v>28322.738961458199</v>
      </c>
      <c r="N2018" s="99">
        <v>7533.0979457497597</v>
      </c>
      <c r="O2018" s="99">
        <v>19544.112340211901</v>
      </c>
      <c r="P2018" s="99">
        <v>0</v>
      </c>
      <c r="Q2018" s="99">
        <v>4569.9049729108801</v>
      </c>
      <c r="R2018" s="99">
        <v>876.22501727193605</v>
      </c>
      <c r="S2018" s="99">
        <v>0</v>
      </c>
      <c r="T2018" s="99">
        <v>378.58316654712002</v>
      </c>
      <c r="U2018" s="99">
        <v>43198.20956707</v>
      </c>
      <c r="V2018" s="99">
        <v>2975484.2449340802</v>
      </c>
      <c r="W2018" s="99">
        <v>378.65944765508198</v>
      </c>
      <c r="X2018" s="99">
        <v>1682433.6855468799</v>
      </c>
      <c r="Y2018" s="99">
        <v>962667.05532073998</v>
      </c>
      <c r="Z2018" s="99">
        <v>122428.31178760499</v>
      </c>
      <c r="AA2018" s="99">
        <v>104274.170303345</v>
      </c>
      <c r="AB2018" s="99">
        <v>0</v>
      </c>
      <c r="AC2018" s="99">
        <v>8841127.7122802697</v>
      </c>
      <c r="AD2018" s="99">
        <v>3679231.33306885</v>
      </c>
      <c r="AE2018" s="99">
        <v>595859.365859985</v>
      </c>
      <c r="AF2018" s="99">
        <v>1409281.1092681901</v>
      </c>
      <c r="AG2018" s="99">
        <v>1223199.72956848</v>
      </c>
      <c r="AH2018" s="99">
        <v>921991.43975830101</v>
      </c>
      <c r="AI2018" s="99">
        <v>0</v>
      </c>
      <c r="AJ2018" s="99">
        <v>477537.31484985398</v>
      </c>
      <c r="AK2018" s="99">
        <v>153796.253917694</v>
      </c>
      <c r="AL2018" s="99">
        <v>0</v>
      </c>
      <c r="AM2018" s="99">
        <v>71950.2041625977</v>
      </c>
      <c r="AN2018" s="99">
        <v>12618074.1824951</v>
      </c>
      <c r="AO2018" s="99">
        <v>22710049.771972701</v>
      </c>
      <c r="AP2018" s="99">
        <v>3136.5856484472802</v>
      </c>
      <c r="AQ2018" s="99">
        <v>12242917.7058105</v>
      </c>
      <c r="AR2018" s="99">
        <v>0</v>
      </c>
      <c r="AS2018" s="99">
        <v>831540.68449401902</v>
      </c>
      <c r="AT2018" s="99">
        <v>713648.29191589402</v>
      </c>
      <c r="AU2018" s="99">
        <v>0</v>
      </c>
      <c r="AV2018" s="99">
        <v>21083414.8588867</v>
      </c>
      <c r="AW2018" s="99">
        <v>9510574.6968994103</v>
      </c>
      <c r="AX2018" s="99">
        <v>4770443.6126709003</v>
      </c>
      <c r="AY2018" s="99">
        <v>10867358.084106401</v>
      </c>
      <c r="AZ2018" s="99">
        <v>8648226.91943359</v>
      </c>
      <c r="BA2018" s="99">
        <v>6927665.4837646503</v>
      </c>
      <c r="BB2018" s="99">
        <v>0</v>
      </c>
      <c r="BC2018" s="99">
        <v>3474959.2089233398</v>
      </c>
      <c r="BD2018" s="99">
        <v>1028098.48926544</v>
      </c>
      <c r="BE2018" s="99">
        <v>0</v>
      </c>
      <c r="BF2018" s="99">
        <v>497153.706718445</v>
      </c>
      <c r="BG2018" s="99">
        <v>30467043.579345699</v>
      </c>
      <c r="BH2018" s="99">
        <v>5947988.6212158203</v>
      </c>
      <c r="BI2018" s="99">
        <v>0</v>
      </c>
      <c r="BJ2018" s="99">
        <v>4499888.8682251005</v>
      </c>
      <c r="BK2018" s="99">
        <v>2854056.6217346201</v>
      </c>
      <c r="BL2018" s="99">
        <v>0</v>
      </c>
      <c r="BM2018" s="99">
        <v>63890.657066822103</v>
      </c>
      <c r="BN2018" s="99">
        <v>0</v>
      </c>
      <c r="BO2018" s="99">
        <v>0</v>
      </c>
      <c r="BP2018" s="99">
        <v>0</v>
      </c>
      <c r="BQ2018" s="99">
        <v>0</v>
      </c>
      <c r="BR2018" s="99">
        <v>3711893.1591796898</v>
      </c>
      <c r="BS2018" s="99">
        <v>3516657.4129333501</v>
      </c>
      <c r="BT2018" s="99">
        <v>1352999.1930541999</v>
      </c>
      <c r="BU2018" s="99">
        <v>0</v>
      </c>
      <c r="BV2018" s="99">
        <v>1897855.1279144301</v>
      </c>
      <c r="BW2018" s="99">
        <v>117863.03235340099</v>
      </c>
      <c r="BX2018" s="99">
        <v>0</v>
      </c>
      <c r="BY2018" s="99">
        <v>0</v>
      </c>
      <c r="BZ2018" s="99">
        <v>0</v>
      </c>
      <c r="CA2018" s="99">
        <v>0</v>
      </c>
      <c r="CB2018" s="99">
        <v>4659536.04833984</v>
      </c>
      <c r="CC2018" s="99">
        <v>34930430.9052734</v>
      </c>
      <c r="CD2018" s="99">
        <v>10482551.294311499</v>
      </c>
      <c r="CE2018" s="99">
        <v>1234.67936749756</v>
      </c>
      <c r="CF2018" s="99">
        <v>226311.61485672</v>
      </c>
      <c r="CG2018" s="99">
        <v>1545477.38891602</v>
      </c>
      <c r="CH2018" s="99">
        <v>0</v>
      </c>
      <c r="CI2018" s="99">
        <v>72906.424984931902</v>
      </c>
      <c r="CJ2018" s="99">
        <v>4888939.8204345703</v>
      </c>
      <c r="CK2018" s="99">
        <v>36504520.569824196</v>
      </c>
      <c r="CL2018" s="99">
        <v>10603478.774658199</v>
      </c>
      <c r="CM2018" s="188">
        <v>116195.082164764</v>
      </c>
      <c r="CN2018" s="188">
        <v>17457412.123779301</v>
      </c>
      <c r="CO2018" s="188">
        <v>67109478.0078125</v>
      </c>
      <c r="CP2018" s="99">
        <v>10603478.774658199</v>
      </c>
      <c r="CQ2018" s="99">
        <v>0</v>
      </c>
      <c r="CR2018" s="99">
        <v>0</v>
      </c>
      <c r="CS2018" s="99">
        <v>0</v>
      </c>
      <c r="CT2018" s="99">
        <v>0</v>
      </c>
      <c r="CU2018" s="98">
        <v>39487.413298382002</v>
      </c>
      <c r="CV2018" s="98">
        <v>25201.225607321001</v>
      </c>
    </row>
    <row r="2019" spans="1:100" x14ac:dyDescent="0.2">
      <c r="A2019" s="98" t="s">
        <v>188</v>
      </c>
      <c r="B2019" s="100">
        <v>39052</v>
      </c>
      <c r="C2019" s="99">
        <v>53059.171961307497</v>
      </c>
      <c r="D2019" s="99">
        <v>5.3170554889948098</v>
      </c>
      <c r="E2019" s="99">
        <v>20190.7485883236</v>
      </c>
      <c r="F2019" s="99">
        <v>0</v>
      </c>
      <c r="G2019" s="99">
        <v>636.89612115174498</v>
      </c>
      <c r="H2019" s="99">
        <v>578.51777008175895</v>
      </c>
      <c r="I2019" s="99">
        <v>0</v>
      </c>
      <c r="J2019" s="99">
        <v>27590.296334266699</v>
      </c>
      <c r="K2019" s="99">
        <v>16196.9259320498</v>
      </c>
      <c r="L2019" s="99">
        <v>14574.980526208899</v>
      </c>
      <c r="M2019" s="99">
        <v>28622.097744941701</v>
      </c>
      <c r="N2019" s="99">
        <v>7606.2214214801797</v>
      </c>
      <c r="O2019" s="99">
        <v>20590.2542967796</v>
      </c>
      <c r="P2019" s="99">
        <v>0</v>
      </c>
      <c r="Q2019" s="99">
        <v>4577.7095769643802</v>
      </c>
      <c r="R2019" s="99">
        <v>882.35845949500799</v>
      </c>
      <c r="S2019" s="99">
        <v>0</v>
      </c>
      <c r="T2019" s="99">
        <v>344.94881220161898</v>
      </c>
      <c r="U2019" s="99">
        <v>43722.750357627898</v>
      </c>
      <c r="V2019" s="99">
        <v>3038734.32849121</v>
      </c>
      <c r="W2019" s="99">
        <v>312.63111760839797</v>
      </c>
      <c r="X2019" s="99">
        <v>1655134.07443237</v>
      </c>
      <c r="Y2019" s="99">
        <v>950380.60774993896</v>
      </c>
      <c r="Z2019" s="99">
        <v>132806.625583649</v>
      </c>
      <c r="AA2019" s="99">
        <v>90741.904855728106</v>
      </c>
      <c r="AB2019" s="99">
        <v>0</v>
      </c>
      <c r="AC2019" s="99">
        <v>10109475.278686499</v>
      </c>
      <c r="AD2019" s="99">
        <v>3016088.6959533701</v>
      </c>
      <c r="AE2019" s="99">
        <v>607561.74493408203</v>
      </c>
      <c r="AF2019" s="99">
        <v>1412448.9316253699</v>
      </c>
      <c r="AG2019" s="99">
        <v>1218413.6488647501</v>
      </c>
      <c r="AH2019" s="99">
        <v>975194.67245483398</v>
      </c>
      <c r="AI2019" s="99">
        <v>0</v>
      </c>
      <c r="AJ2019" s="99">
        <v>469400.99505996698</v>
      </c>
      <c r="AK2019" s="99">
        <v>158115.868009567</v>
      </c>
      <c r="AL2019" s="99">
        <v>0</v>
      </c>
      <c r="AM2019" s="99">
        <v>63204.062947750099</v>
      </c>
      <c r="AN2019" s="99">
        <v>13122376.505127</v>
      </c>
      <c r="AO2019" s="99">
        <v>23454579.8283691</v>
      </c>
      <c r="AP2019" s="99">
        <v>2655.5092100501101</v>
      </c>
      <c r="AQ2019" s="99">
        <v>12178813.013916001</v>
      </c>
      <c r="AR2019" s="99">
        <v>0</v>
      </c>
      <c r="AS2019" s="99">
        <v>907121.83901977504</v>
      </c>
      <c r="AT2019" s="99">
        <v>624132.14221954299</v>
      </c>
      <c r="AU2019" s="99">
        <v>0</v>
      </c>
      <c r="AV2019" s="99">
        <v>23673507.0944824</v>
      </c>
      <c r="AW2019" s="99">
        <v>7722105.5442504901</v>
      </c>
      <c r="AX2019" s="99">
        <v>4950826.4703369103</v>
      </c>
      <c r="AY2019" s="99">
        <v>11053752.983276401</v>
      </c>
      <c r="AZ2019" s="99">
        <v>8679437.23974609</v>
      </c>
      <c r="BA2019" s="99">
        <v>7412947.0278320303</v>
      </c>
      <c r="BB2019" s="99">
        <v>0</v>
      </c>
      <c r="BC2019" s="99">
        <v>3466938.7857971201</v>
      </c>
      <c r="BD2019" s="99">
        <v>1090321.75450134</v>
      </c>
      <c r="BE2019" s="99">
        <v>0</v>
      </c>
      <c r="BF2019" s="99">
        <v>434743.38967132597</v>
      </c>
      <c r="BG2019" s="99">
        <v>31505484.182617199</v>
      </c>
      <c r="BH2019" s="99">
        <v>6226612.05932617</v>
      </c>
      <c r="BI2019" s="99">
        <v>0</v>
      </c>
      <c r="BJ2019" s="99">
        <v>4481393.8637695303</v>
      </c>
      <c r="BK2019" s="99">
        <v>2843336.78588867</v>
      </c>
      <c r="BL2019" s="99">
        <v>0</v>
      </c>
      <c r="BM2019" s="99">
        <v>53083.165053844503</v>
      </c>
      <c r="BN2019" s="99">
        <v>0</v>
      </c>
      <c r="BO2019" s="99">
        <v>0</v>
      </c>
      <c r="BP2019" s="99">
        <v>0</v>
      </c>
      <c r="BQ2019" s="99">
        <v>0</v>
      </c>
      <c r="BR2019" s="99">
        <v>3811745.7611694299</v>
      </c>
      <c r="BS2019" s="99">
        <v>3522761.7036438002</v>
      </c>
      <c r="BT2019" s="99">
        <v>1441232.98439026</v>
      </c>
      <c r="BU2019" s="99">
        <v>0</v>
      </c>
      <c r="BV2019" s="99">
        <v>1933288.3095855699</v>
      </c>
      <c r="BW2019" s="99">
        <v>122415.46410656</v>
      </c>
      <c r="BX2019" s="99">
        <v>0</v>
      </c>
      <c r="BY2019" s="99">
        <v>0</v>
      </c>
      <c r="BZ2019" s="99">
        <v>0</v>
      </c>
      <c r="CA2019" s="99">
        <v>0</v>
      </c>
      <c r="CB2019" s="99">
        <v>4692294.6213989304</v>
      </c>
      <c r="CC2019" s="99">
        <v>35574541.171386696</v>
      </c>
      <c r="CD2019" s="99">
        <v>10699705.560424799</v>
      </c>
      <c r="CE2019" s="99">
        <v>1210.24309916794</v>
      </c>
      <c r="CF2019" s="99">
        <v>223043.25666046099</v>
      </c>
      <c r="CG2019" s="99">
        <v>1532975.6601257301</v>
      </c>
      <c r="CH2019" s="99">
        <v>0</v>
      </c>
      <c r="CI2019" s="99">
        <v>74364.385536193804</v>
      </c>
      <c r="CJ2019" s="99">
        <v>4916140.6333618201</v>
      </c>
      <c r="CK2019" s="99">
        <v>37107327.645507798</v>
      </c>
      <c r="CL2019" s="99">
        <v>10817340.985839801</v>
      </c>
      <c r="CM2019" s="188">
        <v>117908.445041656</v>
      </c>
      <c r="CN2019" s="188">
        <v>18112329.067871101</v>
      </c>
      <c r="CO2019" s="188">
        <v>68612183.324218795</v>
      </c>
      <c r="CP2019" s="99">
        <v>10817340.985839801</v>
      </c>
      <c r="CQ2019" s="99">
        <v>0</v>
      </c>
      <c r="CR2019" s="99">
        <v>0</v>
      </c>
      <c r="CS2019" s="99">
        <v>0</v>
      </c>
      <c r="CT2019" s="99">
        <v>0</v>
      </c>
      <c r="CU2019" s="98">
        <v>36733.992390339001</v>
      </c>
      <c r="CV2019" s="98">
        <v>28101.588247815002</v>
      </c>
    </row>
    <row r="2020" spans="1:100" x14ac:dyDescent="0.2">
      <c r="A2020" s="98" t="s">
        <v>188</v>
      </c>
      <c r="B2020" s="100">
        <v>39142</v>
      </c>
      <c r="C2020" s="99">
        <v>54411.540131092101</v>
      </c>
      <c r="D2020" s="99">
        <v>6.3903449579956897</v>
      </c>
      <c r="E2020" s="99">
        <v>19316.1821510792</v>
      </c>
      <c r="F2020" s="99">
        <v>0</v>
      </c>
      <c r="G2020" s="99">
        <v>697.09619823098205</v>
      </c>
      <c r="H2020" s="99">
        <v>525.62150955200195</v>
      </c>
      <c r="I2020" s="99">
        <v>0</v>
      </c>
      <c r="J2020" s="99">
        <v>30008.1508574486</v>
      </c>
      <c r="K2020" s="99">
        <v>14208.749372124699</v>
      </c>
      <c r="L2020" s="99">
        <v>14188.173987746201</v>
      </c>
      <c r="M2020" s="99">
        <v>28714.655162572901</v>
      </c>
      <c r="N2020" s="99">
        <v>7602.4740090370196</v>
      </c>
      <c r="O2020" s="99">
        <v>21232.864317178701</v>
      </c>
      <c r="P2020" s="99">
        <v>0</v>
      </c>
      <c r="Q2020" s="99">
        <v>4620.3110431432697</v>
      </c>
      <c r="R2020" s="99">
        <v>921.406372055411</v>
      </c>
      <c r="S2020" s="99">
        <v>0</v>
      </c>
      <c r="T2020" s="99">
        <v>327.63101627305201</v>
      </c>
      <c r="U2020" s="99">
        <v>44245.441775798798</v>
      </c>
      <c r="V2020" s="99">
        <v>3096235.05187988</v>
      </c>
      <c r="W2020" s="99">
        <v>397.15526475384797</v>
      </c>
      <c r="X2020" s="99">
        <v>1593483.3633270301</v>
      </c>
      <c r="Y2020" s="99">
        <v>931713.10441589402</v>
      </c>
      <c r="Z2020" s="99">
        <v>142996.43502235401</v>
      </c>
      <c r="AA2020" s="99">
        <v>78121.387354850798</v>
      </c>
      <c r="AB2020" s="99">
        <v>0</v>
      </c>
      <c r="AC2020" s="99">
        <v>10867267.666626001</v>
      </c>
      <c r="AD2020" s="99">
        <v>2518020.2732238802</v>
      </c>
      <c r="AE2020" s="99">
        <v>592271.70452880894</v>
      </c>
      <c r="AF2020" s="99">
        <v>1419890.91625977</v>
      </c>
      <c r="AG2020" s="99">
        <v>1197306.7669982901</v>
      </c>
      <c r="AH2020" s="99">
        <v>1016991.02092743</v>
      </c>
      <c r="AI2020" s="99">
        <v>0</v>
      </c>
      <c r="AJ2020" s="99">
        <v>473651.39996719401</v>
      </c>
      <c r="AK2020" s="99">
        <v>162322.73024368301</v>
      </c>
      <c r="AL2020" s="99">
        <v>0</v>
      </c>
      <c r="AM2020" s="99">
        <v>59265.224775791197</v>
      </c>
      <c r="AN2020" s="99">
        <v>13365543.009765601</v>
      </c>
      <c r="AO2020" s="99">
        <v>24093589.885253899</v>
      </c>
      <c r="AP2020" s="99">
        <v>3324.0974650383</v>
      </c>
      <c r="AQ2020" s="99">
        <v>11705555.235473599</v>
      </c>
      <c r="AR2020" s="99">
        <v>0</v>
      </c>
      <c r="AS2020" s="99">
        <v>994387.50167083705</v>
      </c>
      <c r="AT2020" s="99">
        <v>538773.13801574695</v>
      </c>
      <c r="AU2020" s="99">
        <v>0</v>
      </c>
      <c r="AV2020" s="99">
        <v>25525440.451660201</v>
      </c>
      <c r="AW2020" s="99">
        <v>6509159.19812012</v>
      </c>
      <c r="AX2020" s="99">
        <v>4864176.02380371</v>
      </c>
      <c r="AY2020" s="99">
        <v>11192962.5554199</v>
      </c>
      <c r="AZ2020" s="99">
        <v>8518773.3497314509</v>
      </c>
      <c r="BA2020" s="99">
        <v>7808403.0752563505</v>
      </c>
      <c r="BB2020" s="99">
        <v>0</v>
      </c>
      <c r="BC2020" s="99">
        <v>3503675.5539855999</v>
      </c>
      <c r="BD2020" s="99">
        <v>1123607.1398467999</v>
      </c>
      <c r="BE2020" s="99">
        <v>0</v>
      </c>
      <c r="BF2020" s="99">
        <v>412354.21414184599</v>
      </c>
      <c r="BG2020" s="99">
        <v>32059382.291259799</v>
      </c>
      <c r="BH2020" s="99">
        <v>6453950.87145996</v>
      </c>
      <c r="BI2020" s="99">
        <v>0</v>
      </c>
      <c r="BJ2020" s="99">
        <v>4345037.3837890597</v>
      </c>
      <c r="BK2020" s="99">
        <v>2775835.2884826702</v>
      </c>
      <c r="BL2020" s="99">
        <v>0</v>
      </c>
      <c r="BM2020" s="99">
        <v>54251.256297111497</v>
      </c>
      <c r="BN2020" s="99">
        <v>0</v>
      </c>
      <c r="BO2020" s="99">
        <v>0</v>
      </c>
      <c r="BP2020" s="99">
        <v>0</v>
      </c>
      <c r="BQ2020" s="99">
        <v>0</v>
      </c>
      <c r="BR2020" s="99">
        <v>3849840.95635986</v>
      </c>
      <c r="BS2020" s="99">
        <v>3482728.0398559598</v>
      </c>
      <c r="BT2020" s="99">
        <v>1516587.47502136</v>
      </c>
      <c r="BU2020" s="99">
        <v>0</v>
      </c>
      <c r="BV2020" s="99">
        <v>1921339.43070984</v>
      </c>
      <c r="BW2020" s="99">
        <v>127563.62641716001</v>
      </c>
      <c r="BX2020" s="99">
        <v>0</v>
      </c>
      <c r="BY2020" s="99">
        <v>0</v>
      </c>
      <c r="BZ2020" s="99">
        <v>0</v>
      </c>
      <c r="CA2020" s="99">
        <v>0</v>
      </c>
      <c r="CB2020" s="99">
        <v>4699740.4121093797</v>
      </c>
      <c r="CC2020" s="99">
        <v>35851954.165527299</v>
      </c>
      <c r="CD2020" s="99">
        <v>10791372.850708</v>
      </c>
      <c r="CE2020" s="99">
        <v>1220.3225811272901</v>
      </c>
      <c r="CF2020" s="99">
        <v>221516.25694656401</v>
      </c>
      <c r="CG2020" s="99">
        <v>1529259.9390258801</v>
      </c>
      <c r="CH2020" s="99">
        <v>0</v>
      </c>
      <c r="CI2020" s="99">
        <v>75023.409980773897</v>
      </c>
      <c r="CJ2020" s="99">
        <v>4923459.93151855</v>
      </c>
      <c r="CK2020" s="99">
        <v>37390140.979980499</v>
      </c>
      <c r="CL2020" s="99">
        <v>10919020.986450201</v>
      </c>
      <c r="CM2020" s="188">
        <v>119093.79065704301</v>
      </c>
      <c r="CN2020" s="188">
        <v>18278159.548828099</v>
      </c>
      <c r="CO2020" s="188">
        <v>69621531.0546875</v>
      </c>
      <c r="CP2020" s="99">
        <v>10919020.986450201</v>
      </c>
      <c r="CQ2020" s="99">
        <v>0</v>
      </c>
      <c r="CR2020" s="99">
        <v>0</v>
      </c>
      <c r="CS2020" s="99">
        <v>0</v>
      </c>
      <c r="CT2020" s="99">
        <v>0</v>
      </c>
      <c r="CU2020" s="98">
        <v>34038.518587453</v>
      </c>
      <c r="CV2020" s="98">
        <v>30579.213985212999</v>
      </c>
    </row>
    <row r="2021" spans="1:100" x14ac:dyDescent="0.2">
      <c r="A2021" s="98" t="s">
        <v>188</v>
      </c>
      <c r="B2021" s="100">
        <v>39234</v>
      </c>
      <c r="C2021" s="99">
        <v>55355.974047183998</v>
      </c>
      <c r="D2021" s="99">
        <v>3.8670888649939998</v>
      </c>
      <c r="E2021" s="99">
        <v>18753.757830619801</v>
      </c>
      <c r="F2021" s="99">
        <v>0</v>
      </c>
      <c r="G2021" s="99">
        <v>766.72919146716595</v>
      </c>
      <c r="H2021" s="99">
        <v>463.42903356626601</v>
      </c>
      <c r="I2021" s="99">
        <v>0</v>
      </c>
      <c r="J2021" s="99">
        <v>32151.532188653899</v>
      </c>
      <c r="K2021" s="99">
        <v>12446.528979659101</v>
      </c>
      <c r="L2021" s="99">
        <v>13972.140120148701</v>
      </c>
      <c r="M2021" s="99">
        <v>28640.507736444499</v>
      </c>
      <c r="N2021" s="99">
        <v>7703.3692171573603</v>
      </c>
      <c r="O2021" s="99">
        <v>21633.765887260401</v>
      </c>
      <c r="P2021" s="99">
        <v>0</v>
      </c>
      <c r="Q2021" s="99">
        <v>4609.3694729208901</v>
      </c>
      <c r="R2021" s="99">
        <v>936.28216911107302</v>
      </c>
      <c r="S2021" s="99">
        <v>0</v>
      </c>
      <c r="T2021" s="99">
        <v>332.91481326520397</v>
      </c>
      <c r="U2021" s="99">
        <v>44575.161745071397</v>
      </c>
      <c r="V2021" s="99">
        <v>3156662.21551514</v>
      </c>
      <c r="W2021" s="99">
        <v>280.65588502585899</v>
      </c>
      <c r="X2021" s="99">
        <v>1541826.7256012</v>
      </c>
      <c r="Y2021" s="99">
        <v>911709.04738616897</v>
      </c>
      <c r="Z2021" s="99">
        <v>156679.53581047099</v>
      </c>
      <c r="AA2021" s="99">
        <v>67105.242176055894</v>
      </c>
      <c r="AB2021" s="99">
        <v>0</v>
      </c>
      <c r="AC2021" s="99">
        <v>11430533.426635699</v>
      </c>
      <c r="AD2021" s="99">
        <v>2113710.1403808598</v>
      </c>
      <c r="AE2021" s="99">
        <v>578676.87232971203</v>
      </c>
      <c r="AF2021" s="99">
        <v>1415513.4889984101</v>
      </c>
      <c r="AG2021" s="99">
        <v>1198320.93107605</v>
      </c>
      <c r="AH2021" s="99">
        <v>1027460.15305328</v>
      </c>
      <c r="AI2021" s="99">
        <v>0</v>
      </c>
      <c r="AJ2021" s="99">
        <v>476199.59628677397</v>
      </c>
      <c r="AK2021" s="99">
        <v>166483.747152328</v>
      </c>
      <c r="AL2021" s="99">
        <v>0</v>
      </c>
      <c r="AM2021" s="99">
        <v>57379.070822715803</v>
      </c>
      <c r="AN2021" s="99">
        <v>13619334.443847699</v>
      </c>
      <c r="AO2021" s="99">
        <v>24791754.2421875</v>
      </c>
      <c r="AP2021" s="99">
        <v>2264.6236165463902</v>
      </c>
      <c r="AQ2021" s="99">
        <v>11390417.6010742</v>
      </c>
      <c r="AR2021" s="99">
        <v>0</v>
      </c>
      <c r="AS2021" s="99">
        <v>1096031.2016754199</v>
      </c>
      <c r="AT2021" s="99">
        <v>465755.36128616298</v>
      </c>
      <c r="AU2021" s="99">
        <v>0</v>
      </c>
      <c r="AV2021" s="99">
        <v>27296784.888427701</v>
      </c>
      <c r="AW2021" s="99">
        <v>5513548.9053955097</v>
      </c>
      <c r="AX2021" s="99">
        <v>4822418.0101928702</v>
      </c>
      <c r="AY2021" s="99">
        <v>11247735.676757799</v>
      </c>
      <c r="AZ2021" s="99">
        <v>8599334.5421142597</v>
      </c>
      <c r="BA2021" s="99">
        <v>7912003.7114868201</v>
      </c>
      <c r="BB2021" s="99">
        <v>0</v>
      </c>
      <c r="BC2021" s="99">
        <v>3553150.43078613</v>
      </c>
      <c r="BD2021" s="99">
        <v>1159656.3697967499</v>
      </c>
      <c r="BE2021" s="99">
        <v>0</v>
      </c>
      <c r="BF2021" s="99">
        <v>403830.01336288499</v>
      </c>
      <c r="BG2021" s="99">
        <v>32769146.96875</v>
      </c>
      <c r="BH2021" s="99">
        <v>6602733.7748413105</v>
      </c>
      <c r="BI2021" s="99">
        <v>0</v>
      </c>
      <c r="BJ2021" s="99">
        <v>4262154.0936279297</v>
      </c>
      <c r="BK2021" s="99">
        <v>2752571.7611083998</v>
      </c>
      <c r="BL2021" s="99">
        <v>0</v>
      </c>
      <c r="BM2021" s="99">
        <v>46361.056438922897</v>
      </c>
      <c r="BN2021" s="99">
        <v>0</v>
      </c>
      <c r="BO2021" s="99">
        <v>0</v>
      </c>
      <c r="BP2021" s="99">
        <v>0</v>
      </c>
      <c r="BQ2021" s="99">
        <v>0</v>
      </c>
      <c r="BR2021" s="99">
        <v>3874529.1892089802</v>
      </c>
      <c r="BS2021" s="99">
        <v>3509977.6159057599</v>
      </c>
      <c r="BT2021" s="99">
        <v>1542588.2368927</v>
      </c>
      <c r="BU2021" s="99">
        <v>0</v>
      </c>
      <c r="BV2021" s="99">
        <v>1946548.56211853</v>
      </c>
      <c r="BW2021" s="99">
        <v>132224.160741806</v>
      </c>
      <c r="BX2021" s="99">
        <v>0</v>
      </c>
      <c r="BY2021" s="99">
        <v>0</v>
      </c>
      <c r="BZ2021" s="99">
        <v>0</v>
      </c>
      <c r="CA2021" s="99">
        <v>0</v>
      </c>
      <c r="CB2021" s="99">
        <v>4704558.0041503897</v>
      </c>
      <c r="CC2021" s="99">
        <v>36280196.639160201</v>
      </c>
      <c r="CD2021" s="99">
        <v>10860039.987793</v>
      </c>
      <c r="CE2021" s="99">
        <v>1238.79695600271</v>
      </c>
      <c r="CF2021" s="99">
        <v>224414.87097358701</v>
      </c>
      <c r="CG2021" s="99">
        <v>1564645.09735107</v>
      </c>
      <c r="CH2021" s="99">
        <v>0</v>
      </c>
      <c r="CI2021" s="99">
        <v>75490.884444236799</v>
      </c>
      <c r="CJ2021" s="99">
        <v>4931514.3427734403</v>
      </c>
      <c r="CK2021" s="99">
        <v>37862922.099121101</v>
      </c>
      <c r="CL2021" s="99">
        <v>10998444.0585938</v>
      </c>
      <c r="CM2021" s="188">
        <v>119885.886857986</v>
      </c>
      <c r="CN2021" s="188">
        <v>18511362.189941399</v>
      </c>
      <c r="CO2021" s="188">
        <v>70706925.3203125</v>
      </c>
      <c r="CP2021" s="99">
        <v>10998444.0585938</v>
      </c>
      <c r="CQ2021" s="99">
        <v>0</v>
      </c>
      <c r="CR2021" s="99">
        <v>0</v>
      </c>
      <c r="CS2021" s="99">
        <v>0</v>
      </c>
      <c r="CT2021" s="99">
        <v>0</v>
      </c>
      <c r="CU2021" s="98">
        <v>31743.936654861001</v>
      </c>
      <c r="CV2021" s="98">
        <v>32786.845721288002</v>
      </c>
    </row>
    <row r="2022" spans="1:100" x14ac:dyDescent="0.2">
      <c r="A2022" s="98" t="s">
        <v>188</v>
      </c>
      <c r="B2022" s="100">
        <v>39326</v>
      </c>
      <c r="C2022" s="99">
        <v>56522.6910996437</v>
      </c>
      <c r="D2022" s="99">
        <v>5.6361606379505202</v>
      </c>
      <c r="E2022" s="99">
        <v>18196.757700204798</v>
      </c>
      <c r="F2022" s="99">
        <v>0</v>
      </c>
      <c r="G2022" s="99">
        <v>839.81396081298601</v>
      </c>
      <c r="H2022" s="99">
        <v>421.32557972893102</v>
      </c>
      <c r="I2022" s="99">
        <v>0</v>
      </c>
      <c r="J2022" s="99">
        <v>33965.776120662696</v>
      </c>
      <c r="K2022" s="99">
        <v>10975.670009732199</v>
      </c>
      <c r="L2022" s="99">
        <v>13495.525847434999</v>
      </c>
      <c r="M2022" s="99">
        <v>28756.9774224758</v>
      </c>
      <c r="N2022" s="99">
        <v>7662.5895746350297</v>
      </c>
      <c r="O2022" s="99">
        <v>22131.454743862199</v>
      </c>
      <c r="P2022" s="99">
        <v>0</v>
      </c>
      <c r="Q2022" s="99">
        <v>4622.9426114559201</v>
      </c>
      <c r="R2022" s="99">
        <v>965.68769682943798</v>
      </c>
      <c r="S2022" s="99">
        <v>0</v>
      </c>
      <c r="T2022" s="99">
        <v>319.74017865955801</v>
      </c>
      <c r="U2022" s="99">
        <v>44971.094088077502</v>
      </c>
      <c r="V2022" s="99">
        <v>3206052.4624328599</v>
      </c>
      <c r="W2022" s="99">
        <v>601.35945729166303</v>
      </c>
      <c r="X2022" s="99">
        <v>1501749.4524230999</v>
      </c>
      <c r="Y2022" s="99">
        <v>897504.50368499802</v>
      </c>
      <c r="Z2022" s="99">
        <v>163289.553253174</v>
      </c>
      <c r="AA2022" s="99">
        <v>58767.400528430902</v>
      </c>
      <c r="AB2022" s="99">
        <v>0</v>
      </c>
      <c r="AC2022" s="99">
        <v>11824912.513183599</v>
      </c>
      <c r="AD2022" s="99">
        <v>1862781.5321044901</v>
      </c>
      <c r="AE2022" s="99">
        <v>557205.77961731004</v>
      </c>
      <c r="AF2022" s="99">
        <v>1412880.2581481901</v>
      </c>
      <c r="AG2022" s="99">
        <v>1188668.70092773</v>
      </c>
      <c r="AH2022" s="99">
        <v>1044832.1311340299</v>
      </c>
      <c r="AI2022" s="99">
        <v>0</v>
      </c>
      <c r="AJ2022" s="99">
        <v>479195.570831299</v>
      </c>
      <c r="AK2022" s="99">
        <v>168117.03461265599</v>
      </c>
      <c r="AL2022" s="99">
        <v>0</v>
      </c>
      <c r="AM2022" s="99">
        <v>52770.188002586401</v>
      </c>
      <c r="AN2022" s="99">
        <v>13698396.876464801</v>
      </c>
      <c r="AO2022" s="99">
        <v>25398606.474609401</v>
      </c>
      <c r="AP2022" s="99">
        <v>5221.5478318333599</v>
      </c>
      <c r="AQ2022" s="99">
        <v>11173532.4758301</v>
      </c>
      <c r="AR2022" s="99">
        <v>0</v>
      </c>
      <c r="AS2022" s="99">
        <v>1151492.4865417499</v>
      </c>
      <c r="AT2022" s="99">
        <v>411401.18894958502</v>
      </c>
      <c r="AU2022" s="99">
        <v>0</v>
      </c>
      <c r="AV2022" s="99">
        <v>28806341.153320301</v>
      </c>
      <c r="AW2022" s="99">
        <v>4957857.7420043899</v>
      </c>
      <c r="AX2022" s="99">
        <v>4681182.4816894503</v>
      </c>
      <c r="AY2022" s="99">
        <v>11332997.408203101</v>
      </c>
      <c r="AZ2022" s="99">
        <v>8586493.7209472694</v>
      </c>
      <c r="BA2022" s="99">
        <v>8149986.4589843797</v>
      </c>
      <c r="BB2022" s="99">
        <v>0</v>
      </c>
      <c r="BC2022" s="99">
        <v>3588024.2997741699</v>
      </c>
      <c r="BD2022" s="99">
        <v>1164955.1036529499</v>
      </c>
      <c r="BE2022" s="99">
        <v>0</v>
      </c>
      <c r="BF2022" s="99">
        <v>378687.66650009202</v>
      </c>
      <c r="BG2022" s="99">
        <v>33646987.8203125</v>
      </c>
      <c r="BH2022" s="99">
        <v>6790225.9443969699</v>
      </c>
      <c r="BI2022" s="99">
        <v>0</v>
      </c>
      <c r="BJ2022" s="99">
        <v>4177073.4657897898</v>
      </c>
      <c r="BK2022" s="99">
        <v>2726053.2305602999</v>
      </c>
      <c r="BL2022" s="99">
        <v>0</v>
      </c>
      <c r="BM2022" s="99">
        <v>41866.1745405197</v>
      </c>
      <c r="BN2022" s="99">
        <v>0</v>
      </c>
      <c r="BO2022" s="99">
        <v>0</v>
      </c>
      <c r="BP2022" s="99">
        <v>0</v>
      </c>
      <c r="BQ2022" s="99">
        <v>0</v>
      </c>
      <c r="BR2022" s="99">
        <v>3914540.0533447298</v>
      </c>
      <c r="BS2022" s="99">
        <v>3501607.18640137</v>
      </c>
      <c r="BT2022" s="99">
        <v>1589609.8333740199</v>
      </c>
      <c r="BU2022" s="99">
        <v>0</v>
      </c>
      <c r="BV2022" s="99">
        <v>1979092.8335418699</v>
      </c>
      <c r="BW2022" s="99">
        <v>132649.256771088</v>
      </c>
      <c r="BX2022" s="99">
        <v>0</v>
      </c>
      <c r="BY2022" s="99">
        <v>0</v>
      </c>
      <c r="BZ2022" s="99">
        <v>0</v>
      </c>
      <c r="CA2022" s="99">
        <v>0</v>
      </c>
      <c r="CB2022" s="99">
        <v>4691935.5612182599</v>
      </c>
      <c r="CC2022" s="99">
        <v>36497322.398925804</v>
      </c>
      <c r="CD2022" s="99">
        <v>10983549.0744629</v>
      </c>
      <c r="CE2022" s="99">
        <v>1262.1714227944601</v>
      </c>
      <c r="CF2022" s="99">
        <v>221273.587747574</v>
      </c>
      <c r="CG2022" s="99">
        <v>1561358.8539581301</v>
      </c>
      <c r="CH2022" s="99">
        <v>0</v>
      </c>
      <c r="CI2022" s="99">
        <v>75870.260813713103</v>
      </c>
      <c r="CJ2022" s="99">
        <v>4914486.4064941397</v>
      </c>
      <c r="CK2022" s="99">
        <v>38058361.239746101</v>
      </c>
      <c r="CL2022" s="99">
        <v>11117511.857177701</v>
      </c>
      <c r="CM2022" s="188">
        <v>120776.18336868301</v>
      </c>
      <c r="CN2022" s="188">
        <v>18640598.6325684</v>
      </c>
      <c r="CO2022" s="188">
        <v>71640431.255859405</v>
      </c>
      <c r="CP2022" s="99">
        <v>11117511.857177701</v>
      </c>
      <c r="CQ2022" s="99">
        <v>0</v>
      </c>
      <c r="CR2022" s="99">
        <v>0</v>
      </c>
      <c r="CS2022" s="99">
        <v>0</v>
      </c>
      <c r="CT2022" s="99">
        <v>0</v>
      </c>
      <c r="CU2022" s="98">
        <v>29676.203101821</v>
      </c>
      <c r="CV2022" s="98">
        <v>34645.064260141997</v>
      </c>
    </row>
    <row r="2023" spans="1:100" x14ac:dyDescent="0.2">
      <c r="A2023" s="98" t="s">
        <v>188</v>
      </c>
      <c r="B2023" s="100">
        <v>39417</v>
      </c>
      <c r="C2023" s="99">
        <v>57466.4472370148</v>
      </c>
      <c r="D2023" s="99">
        <v>3.4970712749927801</v>
      </c>
      <c r="E2023" s="99">
        <v>17536.493028163899</v>
      </c>
      <c r="F2023" s="99">
        <v>0</v>
      </c>
      <c r="G2023" s="99">
        <v>907.27720720320895</v>
      </c>
      <c r="H2023" s="99">
        <v>387.14219091087602</v>
      </c>
      <c r="I2023" s="99">
        <v>0</v>
      </c>
      <c r="J2023" s="99">
        <v>35530.459346771197</v>
      </c>
      <c r="K2023" s="99">
        <v>9634.4718166589701</v>
      </c>
      <c r="L2023" s="99">
        <v>13325.1143124104</v>
      </c>
      <c r="M2023" s="99">
        <v>28799.871988534898</v>
      </c>
      <c r="N2023" s="99">
        <v>7563.5000282525998</v>
      </c>
      <c r="O2023" s="99">
        <v>22661.504464864702</v>
      </c>
      <c r="P2023" s="99">
        <v>0</v>
      </c>
      <c r="Q2023" s="99">
        <v>4579.9685214757901</v>
      </c>
      <c r="R2023" s="99">
        <v>1014.44590123743</v>
      </c>
      <c r="S2023" s="99">
        <v>0</v>
      </c>
      <c r="T2023" s="99">
        <v>298.17830192297703</v>
      </c>
      <c r="U2023" s="99">
        <v>45177.245535373702</v>
      </c>
      <c r="V2023" s="99">
        <v>3253252.3883361798</v>
      </c>
      <c r="W2023" s="99">
        <v>314.75302444398397</v>
      </c>
      <c r="X2023" s="99">
        <v>1453285.6932067899</v>
      </c>
      <c r="Y2023" s="99">
        <v>879337.19474029494</v>
      </c>
      <c r="Z2023" s="99">
        <v>170102.150403976</v>
      </c>
      <c r="AA2023" s="99">
        <v>53756.395512580901</v>
      </c>
      <c r="AB2023" s="99">
        <v>0</v>
      </c>
      <c r="AC2023" s="99">
        <v>12299087.4174805</v>
      </c>
      <c r="AD2023" s="99">
        <v>1553665.3418884301</v>
      </c>
      <c r="AE2023" s="99">
        <v>556232.61531829799</v>
      </c>
      <c r="AF2023" s="99">
        <v>1414172.1189880399</v>
      </c>
      <c r="AG2023" s="99">
        <v>1167648.0178070101</v>
      </c>
      <c r="AH2023" s="99">
        <v>1086928.2177734401</v>
      </c>
      <c r="AI2023" s="99">
        <v>0</v>
      </c>
      <c r="AJ2023" s="99">
        <v>486585.74724197399</v>
      </c>
      <c r="AK2023" s="99">
        <v>172931.71419906599</v>
      </c>
      <c r="AL2023" s="99">
        <v>0</v>
      </c>
      <c r="AM2023" s="99">
        <v>48209.622738361402</v>
      </c>
      <c r="AN2023" s="99">
        <v>13865775.3432617</v>
      </c>
      <c r="AO2023" s="99">
        <v>26033835.224853501</v>
      </c>
      <c r="AP2023" s="99">
        <v>2730.9594005942299</v>
      </c>
      <c r="AQ2023" s="99">
        <v>10928398.2657471</v>
      </c>
      <c r="AR2023" s="99">
        <v>0</v>
      </c>
      <c r="AS2023" s="99">
        <v>1206702.34928894</v>
      </c>
      <c r="AT2023" s="99">
        <v>377228.23790359503</v>
      </c>
      <c r="AU2023" s="99">
        <v>0</v>
      </c>
      <c r="AV2023" s="99">
        <v>29954297.4763184</v>
      </c>
      <c r="AW2023" s="99">
        <v>4140281.9440918001</v>
      </c>
      <c r="AX2023" s="99">
        <v>4748166.5293579102</v>
      </c>
      <c r="AY2023" s="99">
        <v>11437986.7348633</v>
      </c>
      <c r="AZ2023" s="99">
        <v>8519743.4918212909</v>
      </c>
      <c r="BA2023" s="99">
        <v>8619996.2320556603</v>
      </c>
      <c r="BB2023" s="99">
        <v>0</v>
      </c>
      <c r="BC2023" s="99">
        <v>3702388.8778991699</v>
      </c>
      <c r="BD2023" s="99">
        <v>1226856.78744507</v>
      </c>
      <c r="BE2023" s="99">
        <v>0</v>
      </c>
      <c r="BF2023" s="99">
        <v>347817.12041091901</v>
      </c>
      <c r="BG2023" s="99">
        <v>34240489.653320298</v>
      </c>
      <c r="BH2023" s="99">
        <v>6995269.5224609403</v>
      </c>
      <c r="BI2023" s="99">
        <v>0</v>
      </c>
      <c r="BJ2023" s="99">
        <v>4063436.5097656301</v>
      </c>
      <c r="BK2023" s="99">
        <v>2693322.0114440899</v>
      </c>
      <c r="BL2023" s="99">
        <v>0</v>
      </c>
      <c r="BM2023" s="99">
        <v>38968.045613288901</v>
      </c>
      <c r="BN2023" s="99">
        <v>0</v>
      </c>
      <c r="BO2023" s="99">
        <v>0</v>
      </c>
      <c r="BP2023" s="99">
        <v>0</v>
      </c>
      <c r="BQ2023" s="99">
        <v>0</v>
      </c>
      <c r="BR2023" s="99">
        <v>3948692.5469360398</v>
      </c>
      <c r="BS2023" s="99">
        <v>3450643.4797668499</v>
      </c>
      <c r="BT2023" s="99">
        <v>1673666.5161132801</v>
      </c>
      <c r="BU2023" s="99">
        <v>0</v>
      </c>
      <c r="BV2023" s="99">
        <v>1983499.14085388</v>
      </c>
      <c r="BW2023" s="99">
        <v>143974.042825699</v>
      </c>
      <c r="BX2023" s="99">
        <v>0</v>
      </c>
      <c r="BY2023" s="99">
        <v>0</v>
      </c>
      <c r="BZ2023" s="99">
        <v>0</v>
      </c>
      <c r="CA2023" s="99">
        <v>0</v>
      </c>
      <c r="CB2023" s="99">
        <v>4710457.4046630897</v>
      </c>
      <c r="CC2023" s="99">
        <v>37077057.191406302</v>
      </c>
      <c r="CD2023" s="99">
        <v>11054691.391845699</v>
      </c>
      <c r="CE2023" s="99">
        <v>1285.88593314588</v>
      </c>
      <c r="CF2023" s="99">
        <v>223099.764492035</v>
      </c>
      <c r="CG2023" s="99">
        <v>1582880.35458374</v>
      </c>
      <c r="CH2023" s="99">
        <v>0</v>
      </c>
      <c r="CI2023" s="99">
        <v>76233.483858108506</v>
      </c>
      <c r="CJ2023" s="99">
        <v>4932996.0536498995</v>
      </c>
      <c r="CK2023" s="99">
        <v>38652695.895019501</v>
      </c>
      <c r="CL2023" s="99">
        <v>11190521.541992201</v>
      </c>
      <c r="CM2023" s="188">
        <v>121234.008172035</v>
      </c>
      <c r="CN2023" s="188">
        <v>18823207.173095699</v>
      </c>
      <c r="CO2023" s="188">
        <v>72709026.491210893</v>
      </c>
      <c r="CP2023" s="99">
        <v>11190521.541992201</v>
      </c>
      <c r="CQ2023" s="99">
        <v>0</v>
      </c>
      <c r="CR2023" s="99">
        <v>0</v>
      </c>
      <c r="CS2023" s="99">
        <v>0</v>
      </c>
      <c r="CT2023" s="99">
        <v>0</v>
      </c>
      <c r="CU2023" s="98">
        <v>27445.672801282999</v>
      </c>
      <c r="CV2023" s="98">
        <v>36262.918439014</v>
      </c>
    </row>
    <row r="2024" spans="1:100" x14ac:dyDescent="0.2">
      <c r="A2024" s="98" t="s">
        <v>188</v>
      </c>
      <c r="B2024" s="100">
        <v>39508</v>
      </c>
      <c r="C2024" s="99">
        <v>58281.963766574903</v>
      </c>
      <c r="D2024" s="99">
        <v>4.28814596799202</v>
      </c>
      <c r="E2024" s="99">
        <v>17152.4991993904</v>
      </c>
      <c r="F2024" s="99">
        <v>0</v>
      </c>
      <c r="G2024" s="99">
        <v>972.210331760347</v>
      </c>
      <c r="H2024" s="99">
        <v>316.28536426648498</v>
      </c>
      <c r="I2024" s="99">
        <v>0</v>
      </c>
      <c r="J2024" s="99">
        <v>37341.196804046602</v>
      </c>
      <c r="K2024" s="99">
        <v>8294.0796593427694</v>
      </c>
      <c r="L2024" s="99">
        <v>13223.427541971199</v>
      </c>
      <c r="M2024" s="99">
        <v>28860.901366472201</v>
      </c>
      <c r="N2024" s="99">
        <v>7495.0128062367403</v>
      </c>
      <c r="O2024" s="99">
        <v>23126.0057010651</v>
      </c>
      <c r="P2024" s="99">
        <v>0</v>
      </c>
      <c r="Q2024" s="99">
        <v>4565.5450862050102</v>
      </c>
      <c r="R2024" s="99">
        <v>1025.43364846706</v>
      </c>
      <c r="S2024" s="99">
        <v>0</v>
      </c>
      <c r="T2024" s="99">
        <v>298.90875905752199</v>
      </c>
      <c r="U2024" s="99">
        <v>45606.722763061502</v>
      </c>
      <c r="V2024" s="99">
        <v>3277480.7392272898</v>
      </c>
      <c r="W2024" s="99">
        <v>433.72725162282597</v>
      </c>
      <c r="X2024" s="99">
        <v>1408437.0800933801</v>
      </c>
      <c r="Y2024" s="99">
        <v>852929.50268554699</v>
      </c>
      <c r="Z2024" s="99">
        <v>181769.49867820699</v>
      </c>
      <c r="AA2024" s="99">
        <v>42448.114332675897</v>
      </c>
      <c r="AB2024" s="99">
        <v>0</v>
      </c>
      <c r="AC2024" s="99">
        <v>12733497.164917</v>
      </c>
      <c r="AD2024" s="99">
        <v>1271373.63258362</v>
      </c>
      <c r="AE2024" s="99">
        <v>547482.63540649402</v>
      </c>
      <c r="AF2024" s="99">
        <v>1409153.4378204299</v>
      </c>
      <c r="AG2024" s="99">
        <v>1150207.5611419701</v>
      </c>
      <c r="AH2024" s="99">
        <v>1111952.5007782001</v>
      </c>
      <c r="AI2024" s="99">
        <v>0</v>
      </c>
      <c r="AJ2024" s="99">
        <v>480827.94888687099</v>
      </c>
      <c r="AK2024" s="99">
        <v>177054.197187424</v>
      </c>
      <c r="AL2024" s="99">
        <v>0</v>
      </c>
      <c r="AM2024" s="99">
        <v>47989.416855812102</v>
      </c>
      <c r="AN2024" s="99">
        <v>13963432.8603516</v>
      </c>
      <c r="AO2024" s="99">
        <v>26527438.885986298</v>
      </c>
      <c r="AP2024" s="99">
        <v>3651.21471497417</v>
      </c>
      <c r="AQ2024" s="99">
        <v>10773016.723632799</v>
      </c>
      <c r="AR2024" s="99">
        <v>0</v>
      </c>
      <c r="AS2024" s="99">
        <v>1308633.8672790499</v>
      </c>
      <c r="AT2024" s="99">
        <v>304283.92771148699</v>
      </c>
      <c r="AU2024" s="99">
        <v>0</v>
      </c>
      <c r="AV2024" s="99">
        <v>31543081.370117199</v>
      </c>
      <c r="AW2024" s="99">
        <v>3449137.5337219201</v>
      </c>
      <c r="AX2024" s="99">
        <v>4724387.5</v>
      </c>
      <c r="AY2024" s="99">
        <v>11502979.6566162</v>
      </c>
      <c r="AZ2024" s="99">
        <v>8504801.0313720703</v>
      </c>
      <c r="BA2024" s="99">
        <v>8887081.0302734394</v>
      </c>
      <c r="BB2024" s="99">
        <v>0</v>
      </c>
      <c r="BC2024" s="99">
        <v>3706233.8553466802</v>
      </c>
      <c r="BD2024" s="99">
        <v>1270130.0066680899</v>
      </c>
      <c r="BE2024" s="99">
        <v>0</v>
      </c>
      <c r="BF2024" s="99">
        <v>349871.01384735102</v>
      </c>
      <c r="BG2024" s="99">
        <v>35001492.921875</v>
      </c>
      <c r="BH2024" s="99">
        <v>6539156.5648193397</v>
      </c>
      <c r="BI2024" s="99">
        <v>0</v>
      </c>
      <c r="BJ2024" s="99">
        <v>3637932.8822936998</v>
      </c>
      <c r="BK2024" s="99">
        <v>2374016.8698730501</v>
      </c>
      <c r="BL2024" s="99">
        <v>0</v>
      </c>
      <c r="BM2024" s="99">
        <v>34023.907646179199</v>
      </c>
      <c r="BN2024" s="99">
        <v>0</v>
      </c>
      <c r="BO2024" s="99">
        <v>0</v>
      </c>
      <c r="BP2024" s="99">
        <v>0</v>
      </c>
      <c r="BQ2024" s="99">
        <v>0</v>
      </c>
      <c r="BR2024" s="99">
        <v>3569906.2885436998</v>
      </c>
      <c r="BS2024" s="99">
        <v>3089857.3153991699</v>
      </c>
      <c r="BT2024" s="99">
        <v>1726152.9096221901</v>
      </c>
      <c r="BU2024" s="99">
        <v>0</v>
      </c>
      <c r="BV2024" s="99">
        <v>1798963.1572876</v>
      </c>
      <c r="BW2024" s="99">
        <v>147306.84605598499</v>
      </c>
      <c r="BX2024" s="99">
        <v>0</v>
      </c>
      <c r="BY2024" s="99">
        <v>0</v>
      </c>
      <c r="BZ2024" s="99">
        <v>0</v>
      </c>
      <c r="CA2024" s="99">
        <v>0</v>
      </c>
      <c r="CB2024" s="99">
        <v>4675534.55224609</v>
      </c>
      <c r="CC2024" s="99">
        <v>37224636.840820298</v>
      </c>
      <c r="CD2024" s="99">
        <v>10171606.6848145</v>
      </c>
      <c r="CE2024" s="99">
        <v>1287.1200708597901</v>
      </c>
      <c r="CF2024" s="99">
        <v>224978.63954925499</v>
      </c>
      <c r="CG2024" s="99">
        <v>1612761.1081390399</v>
      </c>
      <c r="CH2024" s="99">
        <v>0</v>
      </c>
      <c r="CI2024" s="99">
        <v>76765.293327331499</v>
      </c>
      <c r="CJ2024" s="99">
        <v>4895346.7718505897</v>
      </c>
      <c r="CK2024" s="99">
        <v>38855253.292480499</v>
      </c>
      <c r="CL2024" s="99">
        <v>10329071.893676801</v>
      </c>
      <c r="CM2024" s="188">
        <v>122140.661396027</v>
      </c>
      <c r="CN2024" s="188">
        <v>18884296.104980499</v>
      </c>
      <c r="CO2024" s="188">
        <v>73757392.938476607</v>
      </c>
      <c r="CP2024" s="99">
        <v>10329071.893676801</v>
      </c>
      <c r="CQ2024" s="99">
        <v>0</v>
      </c>
      <c r="CR2024" s="99">
        <v>0</v>
      </c>
      <c r="CS2024" s="99">
        <v>0</v>
      </c>
      <c r="CT2024" s="99">
        <v>0</v>
      </c>
      <c r="CU2024" s="98">
        <v>25712.178529397999</v>
      </c>
      <c r="CV2024" s="98">
        <v>38126.073815065</v>
      </c>
    </row>
    <row r="2025" spans="1:100" x14ac:dyDescent="0.2">
      <c r="A2025" s="98" t="s">
        <v>188</v>
      </c>
      <c r="B2025" s="100">
        <v>39600</v>
      </c>
      <c r="C2025" s="99">
        <v>59033.486636161797</v>
      </c>
      <c r="D2025" s="99">
        <v>3.8580261319875699</v>
      </c>
      <c r="E2025" s="99">
        <v>16340.807026267101</v>
      </c>
      <c r="F2025" s="99">
        <v>0</v>
      </c>
      <c r="G2025" s="99">
        <v>1006.94316604733</v>
      </c>
      <c r="H2025" s="99">
        <v>260.19951637089298</v>
      </c>
      <c r="I2025" s="99">
        <v>0</v>
      </c>
      <c r="J2025" s="99">
        <v>39128.0050029755</v>
      </c>
      <c r="K2025" s="99">
        <v>7006.4387465119398</v>
      </c>
      <c r="L2025" s="99">
        <v>13079.8315422535</v>
      </c>
      <c r="M2025" s="99">
        <v>28921.5378949642</v>
      </c>
      <c r="N2025" s="99">
        <v>7380.2465505003902</v>
      </c>
      <c r="O2025" s="99">
        <v>23374.034434080098</v>
      </c>
      <c r="P2025" s="99">
        <v>0</v>
      </c>
      <c r="Q2025" s="99">
        <v>4557.1501505971</v>
      </c>
      <c r="R2025" s="99">
        <v>1036.0342843979599</v>
      </c>
      <c r="S2025" s="99">
        <v>0</v>
      </c>
      <c r="T2025" s="99">
        <v>277.73199374973802</v>
      </c>
      <c r="U2025" s="99">
        <v>46090.4609942436</v>
      </c>
      <c r="V2025" s="99">
        <v>3308779.7001342801</v>
      </c>
      <c r="W2025" s="99">
        <v>197.66646768339001</v>
      </c>
      <c r="X2025" s="99">
        <v>1347342.88471985</v>
      </c>
      <c r="Y2025" s="99">
        <v>820077.02326202404</v>
      </c>
      <c r="Z2025" s="99">
        <v>185082.83621978801</v>
      </c>
      <c r="AA2025" s="99">
        <v>36450.338154315898</v>
      </c>
      <c r="AB2025" s="99">
        <v>0</v>
      </c>
      <c r="AC2025" s="99">
        <v>13212962.317871099</v>
      </c>
      <c r="AD2025" s="99">
        <v>1050863.2856292699</v>
      </c>
      <c r="AE2025" s="99">
        <v>545537.27459716797</v>
      </c>
      <c r="AF2025" s="99">
        <v>1408676.4745941199</v>
      </c>
      <c r="AG2025" s="99">
        <v>1130896.6684265099</v>
      </c>
      <c r="AH2025" s="99">
        <v>1115215.5519409201</v>
      </c>
      <c r="AI2025" s="99">
        <v>0</v>
      </c>
      <c r="AJ2025" s="99">
        <v>473046.543514252</v>
      </c>
      <c r="AK2025" s="99">
        <v>176697.10253524801</v>
      </c>
      <c r="AL2025" s="99">
        <v>0</v>
      </c>
      <c r="AM2025" s="99">
        <v>45355.472521305099</v>
      </c>
      <c r="AN2025" s="99">
        <v>14214694.693237299</v>
      </c>
      <c r="AO2025" s="99">
        <v>27013628.2119141</v>
      </c>
      <c r="AP2025" s="99">
        <v>1649.9140553325401</v>
      </c>
      <c r="AQ2025" s="99">
        <v>10409759.665527301</v>
      </c>
      <c r="AR2025" s="99">
        <v>0</v>
      </c>
      <c r="AS2025" s="99">
        <v>1342504.20401001</v>
      </c>
      <c r="AT2025" s="99">
        <v>263963.92388915998</v>
      </c>
      <c r="AU2025" s="99">
        <v>0</v>
      </c>
      <c r="AV2025" s="99">
        <v>33129143.2495117</v>
      </c>
      <c r="AW2025" s="99">
        <v>2880597.21984863</v>
      </c>
      <c r="AX2025" s="99">
        <v>4761999.00244141</v>
      </c>
      <c r="AY2025" s="99">
        <v>11661672.9765625</v>
      </c>
      <c r="AZ2025" s="99">
        <v>8463751.1258544903</v>
      </c>
      <c r="BA2025" s="99">
        <v>8988393.0985107403</v>
      </c>
      <c r="BB2025" s="99">
        <v>0</v>
      </c>
      <c r="BC2025" s="99">
        <v>3679137.3586120601</v>
      </c>
      <c r="BD2025" s="99">
        <v>1271618.3770294201</v>
      </c>
      <c r="BE2025" s="99">
        <v>0</v>
      </c>
      <c r="BF2025" s="99">
        <v>336760.19407653803</v>
      </c>
      <c r="BG2025" s="99">
        <v>35957617.840332001</v>
      </c>
      <c r="BH2025" s="99">
        <v>6677180.6599731399</v>
      </c>
      <c r="BI2025" s="99">
        <v>0</v>
      </c>
      <c r="BJ2025" s="99">
        <v>3520731.7844543499</v>
      </c>
      <c r="BK2025" s="99">
        <v>2315433.6497192401</v>
      </c>
      <c r="BL2025" s="99">
        <v>0</v>
      </c>
      <c r="BM2025" s="99">
        <v>29184.556531429302</v>
      </c>
      <c r="BN2025" s="99">
        <v>0</v>
      </c>
      <c r="BO2025" s="99">
        <v>0</v>
      </c>
      <c r="BP2025" s="99">
        <v>0</v>
      </c>
      <c r="BQ2025" s="99">
        <v>0</v>
      </c>
      <c r="BR2025" s="99">
        <v>3577803.6253356901</v>
      </c>
      <c r="BS2025" s="99">
        <v>3065137.2057800302</v>
      </c>
      <c r="BT2025" s="99">
        <v>1751238.10995483</v>
      </c>
      <c r="BU2025" s="99">
        <v>0</v>
      </c>
      <c r="BV2025" s="99">
        <v>1783246.4979705799</v>
      </c>
      <c r="BW2025" s="99">
        <v>148001.92134284999</v>
      </c>
      <c r="BX2025" s="99">
        <v>0</v>
      </c>
      <c r="BY2025" s="99">
        <v>0</v>
      </c>
      <c r="BZ2025" s="99">
        <v>0</v>
      </c>
      <c r="CA2025" s="99">
        <v>0</v>
      </c>
      <c r="CB2025" s="99">
        <v>4663079.6691894503</v>
      </c>
      <c r="CC2025" s="99">
        <v>37319836.206542999</v>
      </c>
      <c r="CD2025" s="99">
        <v>10203604.184448199</v>
      </c>
      <c r="CE2025" s="99">
        <v>1274.0015905201401</v>
      </c>
      <c r="CF2025" s="99">
        <v>222170.31755256699</v>
      </c>
      <c r="CG2025" s="99">
        <v>1609378.4559783901</v>
      </c>
      <c r="CH2025" s="99">
        <v>0</v>
      </c>
      <c r="CI2025" s="99">
        <v>76750.55818367</v>
      </c>
      <c r="CJ2025" s="99">
        <v>4882340.5499267597</v>
      </c>
      <c r="CK2025" s="99">
        <v>38909924.277832001</v>
      </c>
      <c r="CL2025" s="99">
        <v>10348449.5169678</v>
      </c>
      <c r="CM2025" s="188">
        <v>122659.235635757</v>
      </c>
      <c r="CN2025" s="188">
        <v>19060617.517089799</v>
      </c>
      <c r="CO2025" s="188">
        <v>74947976.346679702</v>
      </c>
      <c r="CP2025" s="99">
        <v>10348449.5169678</v>
      </c>
      <c r="CQ2025" s="99">
        <v>0</v>
      </c>
      <c r="CR2025" s="99">
        <v>0</v>
      </c>
      <c r="CS2025" s="99">
        <v>0</v>
      </c>
      <c r="CT2025" s="99">
        <v>0</v>
      </c>
      <c r="CU2025" s="98">
        <v>23679.890878860999</v>
      </c>
      <c r="CV2025" s="98">
        <v>39953.745618989</v>
      </c>
    </row>
    <row r="2026" spans="1:100" x14ac:dyDescent="0.2">
      <c r="A2026" s="98" t="s">
        <v>188</v>
      </c>
      <c r="B2026" s="100">
        <v>39692</v>
      </c>
      <c r="C2026" s="99">
        <v>59900.872991561897</v>
      </c>
      <c r="D2026" s="99">
        <v>6.76469346694648</v>
      </c>
      <c r="E2026" s="99">
        <v>15660.248480796799</v>
      </c>
      <c r="F2026" s="99">
        <v>0</v>
      </c>
      <c r="G2026" s="99">
        <v>1061.4848651886</v>
      </c>
      <c r="H2026" s="99">
        <v>232.81592950411101</v>
      </c>
      <c r="I2026" s="99">
        <v>0</v>
      </c>
      <c r="J2026" s="99">
        <v>40484.256865501397</v>
      </c>
      <c r="K2026" s="99">
        <v>5940.6996412277203</v>
      </c>
      <c r="L2026" s="99">
        <v>12713.310368537899</v>
      </c>
      <c r="M2026" s="99">
        <v>29040.272623539</v>
      </c>
      <c r="N2026" s="99">
        <v>7281.1035447120703</v>
      </c>
      <c r="O2026" s="99">
        <v>23685.787874460199</v>
      </c>
      <c r="P2026" s="99">
        <v>0</v>
      </c>
      <c r="Q2026" s="99">
        <v>4489.1069371104204</v>
      </c>
      <c r="R2026" s="99">
        <v>1053.4805719405399</v>
      </c>
      <c r="S2026" s="99">
        <v>0</v>
      </c>
      <c r="T2026" s="99">
        <v>270.048058763146</v>
      </c>
      <c r="U2026" s="99">
        <v>46472.860668182402</v>
      </c>
      <c r="V2026" s="99">
        <v>3381509.6529235798</v>
      </c>
      <c r="W2026" s="99">
        <v>486.83546857163299</v>
      </c>
      <c r="X2026" s="99">
        <v>1282698.6070709201</v>
      </c>
      <c r="Y2026" s="99">
        <v>789824.49121093797</v>
      </c>
      <c r="Z2026" s="99">
        <v>189367.10222053499</v>
      </c>
      <c r="AA2026" s="99">
        <v>33472.159607887297</v>
      </c>
      <c r="AB2026" s="99">
        <v>0</v>
      </c>
      <c r="AC2026" s="99">
        <v>13559912.2619629</v>
      </c>
      <c r="AD2026" s="99">
        <v>881350.36074829102</v>
      </c>
      <c r="AE2026" s="99">
        <v>532907.35402679397</v>
      </c>
      <c r="AF2026" s="99">
        <v>1408819.2434997601</v>
      </c>
      <c r="AG2026" s="99">
        <v>1115022.8171691899</v>
      </c>
      <c r="AH2026" s="99">
        <v>1126853.1173858601</v>
      </c>
      <c r="AI2026" s="99">
        <v>0</v>
      </c>
      <c r="AJ2026" s="99">
        <v>464290.62568283099</v>
      </c>
      <c r="AK2026" s="99">
        <v>176594.83843040501</v>
      </c>
      <c r="AL2026" s="99">
        <v>0</v>
      </c>
      <c r="AM2026" s="99">
        <v>44577.252029418902</v>
      </c>
      <c r="AN2026" s="99">
        <v>14451532.919921899</v>
      </c>
      <c r="AO2026" s="99">
        <v>27929281.932372998</v>
      </c>
      <c r="AP2026" s="99">
        <v>4410.7594458460799</v>
      </c>
      <c r="AQ2026" s="99">
        <v>9979042.0222168006</v>
      </c>
      <c r="AR2026" s="99">
        <v>0</v>
      </c>
      <c r="AS2026" s="99">
        <v>1393498.8276062</v>
      </c>
      <c r="AT2026" s="99">
        <v>241008.61567306501</v>
      </c>
      <c r="AU2026" s="99">
        <v>0</v>
      </c>
      <c r="AV2026" s="99">
        <v>34608233.747070298</v>
      </c>
      <c r="AW2026" s="99">
        <v>2459396.4931640602</v>
      </c>
      <c r="AX2026" s="99">
        <v>4684131.11254883</v>
      </c>
      <c r="AY2026" s="99">
        <v>11859999.134887701</v>
      </c>
      <c r="AZ2026" s="99">
        <v>8398895.7122802697</v>
      </c>
      <c r="BA2026" s="99">
        <v>9206212.5263671894</v>
      </c>
      <c r="BB2026" s="99">
        <v>0</v>
      </c>
      <c r="BC2026" s="99">
        <v>3633968.96520996</v>
      </c>
      <c r="BD2026" s="99">
        <v>1281785.2087554899</v>
      </c>
      <c r="BE2026" s="99">
        <v>0</v>
      </c>
      <c r="BF2026" s="99">
        <v>333730.89532089198</v>
      </c>
      <c r="BG2026" s="99">
        <v>36995269.7099609</v>
      </c>
      <c r="BH2026" s="99">
        <v>6846937.4282836895</v>
      </c>
      <c r="BI2026" s="99">
        <v>0</v>
      </c>
      <c r="BJ2026" s="99">
        <v>3370162.2152404799</v>
      </c>
      <c r="BK2026" s="99">
        <v>2236194.6654357901</v>
      </c>
      <c r="BL2026" s="99">
        <v>0</v>
      </c>
      <c r="BM2026" s="99">
        <v>26569.211918830901</v>
      </c>
      <c r="BN2026" s="99">
        <v>0</v>
      </c>
      <c r="BO2026" s="99">
        <v>0</v>
      </c>
      <c r="BP2026" s="99">
        <v>0</v>
      </c>
      <c r="BQ2026" s="99">
        <v>0</v>
      </c>
      <c r="BR2026" s="99">
        <v>3643637.6023254399</v>
      </c>
      <c r="BS2026" s="99">
        <v>3034622.8520202599</v>
      </c>
      <c r="BT2026" s="99">
        <v>1790560.8226470901</v>
      </c>
      <c r="BU2026" s="99">
        <v>0</v>
      </c>
      <c r="BV2026" s="99">
        <v>1764499.54185486</v>
      </c>
      <c r="BW2026" s="99">
        <v>149854.56629371599</v>
      </c>
      <c r="BX2026" s="99">
        <v>0</v>
      </c>
      <c r="BY2026" s="99">
        <v>0</v>
      </c>
      <c r="BZ2026" s="99">
        <v>0</v>
      </c>
      <c r="CA2026" s="99">
        <v>0</v>
      </c>
      <c r="CB2026" s="99">
        <v>4662309.9600219699</v>
      </c>
      <c r="CC2026" s="99">
        <v>37797453.778320298</v>
      </c>
      <c r="CD2026" s="99">
        <v>10215760.536865201</v>
      </c>
      <c r="CE2026" s="99">
        <v>1296.5446444004799</v>
      </c>
      <c r="CF2026" s="99">
        <v>222046.158296585</v>
      </c>
      <c r="CG2026" s="99">
        <v>1632861.8123016399</v>
      </c>
      <c r="CH2026" s="99">
        <v>0</v>
      </c>
      <c r="CI2026" s="99">
        <v>76802.508339881897</v>
      </c>
      <c r="CJ2026" s="99">
        <v>4883669.7637329102</v>
      </c>
      <c r="CK2026" s="99">
        <v>39433741.1162109</v>
      </c>
      <c r="CL2026" s="99">
        <v>10368245.0002441</v>
      </c>
      <c r="CM2026" s="188">
        <v>123074.69188594801</v>
      </c>
      <c r="CN2026" s="188">
        <v>19289681.0148926</v>
      </c>
      <c r="CO2026" s="188">
        <v>76524896.96875</v>
      </c>
      <c r="CP2026" s="99">
        <v>10368245.0002441</v>
      </c>
      <c r="CQ2026" s="99">
        <v>0</v>
      </c>
      <c r="CR2026" s="99">
        <v>0</v>
      </c>
      <c r="CS2026" s="99">
        <v>0</v>
      </c>
      <c r="CT2026" s="99">
        <v>0</v>
      </c>
      <c r="CU2026" s="98">
        <v>21867.185478336</v>
      </c>
      <c r="CV2026" s="98">
        <v>41353.123789735</v>
      </c>
    </row>
    <row r="2027" spans="1:100" x14ac:dyDescent="0.2">
      <c r="A2027" s="98" t="s">
        <v>188</v>
      </c>
      <c r="B2027" s="100">
        <v>39783</v>
      </c>
      <c r="C2027" s="99">
        <v>59863.013891696901</v>
      </c>
      <c r="D2027" s="99">
        <v>5.2314084489480601</v>
      </c>
      <c r="E2027" s="99">
        <v>14961.9445781708</v>
      </c>
      <c r="F2027" s="99">
        <v>0</v>
      </c>
      <c r="G2027" s="99">
        <v>1121.8737157732201</v>
      </c>
      <c r="H2027" s="99">
        <v>194.92820628173601</v>
      </c>
      <c r="I2027" s="99">
        <v>0</v>
      </c>
      <c r="J2027" s="99">
        <v>41624.728777885401</v>
      </c>
      <c r="K2027" s="99">
        <v>5062.3104013800603</v>
      </c>
      <c r="L2027" s="99">
        <v>12134.3487083912</v>
      </c>
      <c r="M2027" s="99">
        <v>28828.983538627599</v>
      </c>
      <c r="N2027" s="99">
        <v>7152.9239159226399</v>
      </c>
      <c r="O2027" s="99">
        <v>23882.147642612501</v>
      </c>
      <c r="P2027" s="99">
        <v>0</v>
      </c>
      <c r="Q2027" s="99">
        <v>4425.6378036737397</v>
      </c>
      <c r="R2027" s="99">
        <v>1069.10594925284</v>
      </c>
      <c r="S2027" s="99">
        <v>0</v>
      </c>
      <c r="T2027" s="99">
        <v>267.100909136236</v>
      </c>
      <c r="U2027" s="99">
        <v>46724.591005325303</v>
      </c>
      <c r="V2027" s="99">
        <v>3357578.8589172401</v>
      </c>
      <c r="W2027" s="99">
        <v>438.29662507027399</v>
      </c>
      <c r="X2027" s="99">
        <v>1237041.2148895301</v>
      </c>
      <c r="Y2027" s="99">
        <v>769544.79333496105</v>
      </c>
      <c r="Z2027" s="99">
        <v>199109.90064239499</v>
      </c>
      <c r="AA2027" s="99">
        <v>27102.221014738101</v>
      </c>
      <c r="AB2027" s="99">
        <v>0</v>
      </c>
      <c r="AC2027" s="99">
        <v>13735207.0074463</v>
      </c>
      <c r="AD2027" s="99">
        <v>725563.84583282506</v>
      </c>
      <c r="AE2027" s="99">
        <v>509299.79688262899</v>
      </c>
      <c r="AF2027" s="99">
        <v>1401744.8390808101</v>
      </c>
      <c r="AG2027" s="99">
        <v>1094416.6822814899</v>
      </c>
      <c r="AH2027" s="99">
        <v>1135108.69671631</v>
      </c>
      <c r="AI2027" s="99">
        <v>0</v>
      </c>
      <c r="AJ2027" s="99">
        <v>454301.80043029803</v>
      </c>
      <c r="AK2027" s="99">
        <v>179167.08104705799</v>
      </c>
      <c r="AL2027" s="99">
        <v>0</v>
      </c>
      <c r="AM2027" s="99">
        <v>44444.174395084403</v>
      </c>
      <c r="AN2027" s="99">
        <v>14492219.782836899</v>
      </c>
      <c r="AO2027" s="99">
        <v>27895376.732666001</v>
      </c>
      <c r="AP2027" s="99">
        <v>4044.0526058375799</v>
      </c>
      <c r="AQ2027" s="99">
        <v>9574111.5499267597</v>
      </c>
      <c r="AR2027" s="99">
        <v>0</v>
      </c>
      <c r="AS2027" s="99">
        <v>1470274.06190491</v>
      </c>
      <c r="AT2027" s="99">
        <v>197500.43235015901</v>
      </c>
      <c r="AU2027" s="99">
        <v>0</v>
      </c>
      <c r="AV2027" s="99">
        <v>35434772.549316399</v>
      </c>
      <c r="AW2027" s="99">
        <v>2046263.08837891</v>
      </c>
      <c r="AX2027" s="99">
        <v>4506597.3741455097</v>
      </c>
      <c r="AY2027" s="99">
        <v>11862278.3312988</v>
      </c>
      <c r="AZ2027" s="99">
        <v>8293083.7026977502</v>
      </c>
      <c r="BA2027" s="99">
        <v>9320256.3436279297</v>
      </c>
      <c r="BB2027" s="99">
        <v>0</v>
      </c>
      <c r="BC2027" s="99">
        <v>3570722.76416016</v>
      </c>
      <c r="BD2027" s="99">
        <v>1320370.4695434601</v>
      </c>
      <c r="BE2027" s="99">
        <v>0</v>
      </c>
      <c r="BF2027" s="99">
        <v>336640.56012725801</v>
      </c>
      <c r="BG2027" s="99">
        <v>37570640.603515603</v>
      </c>
      <c r="BH2027" s="99">
        <v>6921297.9973144503</v>
      </c>
      <c r="BI2027" s="99">
        <v>0</v>
      </c>
      <c r="BJ2027" s="99">
        <v>3289485.4698791499</v>
      </c>
      <c r="BK2027" s="99">
        <v>2193046.7497253399</v>
      </c>
      <c r="BL2027" s="99">
        <v>0</v>
      </c>
      <c r="BM2027" s="99">
        <v>18452.769084215201</v>
      </c>
      <c r="BN2027" s="99">
        <v>0</v>
      </c>
      <c r="BO2027" s="99">
        <v>0</v>
      </c>
      <c r="BP2027" s="99">
        <v>0</v>
      </c>
      <c r="BQ2027" s="99">
        <v>0</v>
      </c>
      <c r="BR2027" s="99">
        <v>3649858.4981994601</v>
      </c>
      <c r="BS2027" s="99">
        <v>2997573.2947998</v>
      </c>
      <c r="BT2027" s="99">
        <v>1810171.8516693099</v>
      </c>
      <c r="BU2027" s="99">
        <v>0</v>
      </c>
      <c r="BV2027" s="99">
        <v>1745322.0140991199</v>
      </c>
      <c r="BW2027" s="99">
        <v>151787.498254776</v>
      </c>
      <c r="BX2027" s="99">
        <v>0</v>
      </c>
      <c r="BY2027" s="99">
        <v>0</v>
      </c>
      <c r="BZ2027" s="99">
        <v>0</v>
      </c>
      <c r="CA2027" s="99">
        <v>0</v>
      </c>
      <c r="CB2027" s="99">
        <v>4593859.0521850605</v>
      </c>
      <c r="CC2027" s="99">
        <v>37345032.4833984</v>
      </c>
      <c r="CD2027" s="99">
        <v>10210964.114135699</v>
      </c>
      <c r="CE2027" s="99">
        <v>1307.9316239655</v>
      </c>
      <c r="CF2027" s="99">
        <v>225385.79503250099</v>
      </c>
      <c r="CG2027" s="99">
        <v>1663855.9956664999</v>
      </c>
      <c r="CH2027" s="99">
        <v>0</v>
      </c>
      <c r="CI2027" s="99">
        <v>76088.1813669205</v>
      </c>
      <c r="CJ2027" s="99">
        <v>4817278.4674682599</v>
      </c>
      <c r="CK2027" s="99">
        <v>38998788.046875</v>
      </c>
      <c r="CL2027" s="99">
        <v>10357400.6520996</v>
      </c>
      <c r="CM2027" s="188">
        <v>122665.65854358699</v>
      </c>
      <c r="CN2027" s="188">
        <v>19332155.778320301</v>
      </c>
      <c r="CO2027" s="188">
        <v>76684601.668945298</v>
      </c>
      <c r="CP2027" s="99">
        <v>10357400.6520996</v>
      </c>
      <c r="CQ2027" s="99">
        <v>0</v>
      </c>
      <c r="CR2027" s="99">
        <v>0</v>
      </c>
      <c r="CS2027" s="99">
        <v>0</v>
      </c>
      <c r="CT2027" s="99">
        <v>0</v>
      </c>
      <c r="CU2027" s="98">
        <v>20175.351643247999</v>
      </c>
      <c r="CV2027" s="98">
        <v>42550.260872316998</v>
      </c>
    </row>
    <row r="2028" spans="1:100" x14ac:dyDescent="0.2">
      <c r="A2028" s="98" t="s">
        <v>188</v>
      </c>
      <c r="B2028" s="100">
        <v>39873</v>
      </c>
      <c r="C2028" s="99">
        <v>60487.401753902399</v>
      </c>
      <c r="D2028" s="99">
        <v>3.2444647309894199</v>
      </c>
      <c r="E2028" s="99">
        <v>14319.275399804101</v>
      </c>
      <c r="F2028" s="99">
        <v>0</v>
      </c>
      <c r="G2028" s="99">
        <v>1158.50198067725</v>
      </c>
      <c r="H2028" s="99">
        <v>155.610798329115</v>
      </c>
      <c r="I2028" s="99">
        <v>0</v>
      </c>
      <c r="J2028" s="99">
        <v>42793.023939132698</v>
      </c>
      <c r="K2028" s="99">
        <v>4193.0178413391104</v>
      </c>
      <c r="L2028" s="99">
        <v>11863.5733851194</v>
      </c>
      <c r="M2028" s="99">
        <v>28867.890409469601</v>
      </c>
      <c r="N2028" s="99">
        <v>7040.35207098722</v>
      </c>
      <c r="O2028" s="99">
        <v>24154.197843551599</v>
      </c>
      <c r="P2028" s="99">
        <v>0</v>
      </c>
      <c r="Q2028" s="99">
        <v>4372.9663394689596</v>
      </c>
      <c r="R2028" s="99">
        <v>1079.0321876108601</v>
      </c>
      <c r="S2028" s="99">
        <v>0</v>
      </c>
      <c r="T2028" s="99">
        <v>261.33856500312697</v>
      </c>
      <c r="U2028" s="99">
        <v>46947.529397487597</v>
      </c>
      <c r="V2028" s="99">
        <v>3374313.2829895001</v>
      </c>
      <c r="W2028" s="99">
        <v>326.832378383726</v>
      </c>
      <c r="X2028" s="99">
        <v>1178754.6310119601</v>
      </c>
      <c r="Y2028" s="99">
        <v>737850.22557067894</v>
      </c>
      <c r="Z2028" s="99">
        <v>198675.94050216701</v>
      </c>
      <c r="AA2028" s="99">
        <v>21795.2352762222</v>
      </c>
      <c r="AB2028" s="99">
        <v>0</v>
      </c>
      <c r="AC2028" s="99">
        <v>14060341.8037109</v>
      </c>
      <c r="AD2028" s="99">
        <v>565879.17327880894</v>
      </c>
      <c r="AE2028" s="99">
        <v>489284.21761321998</v>
      </c>
      <c r="AF2028" s="99">
        <v>1404411.1108551</v>
      </c>
      <c r="AG2028" s="99">
        <v>1069175.79177856</v>
      </c>
      <c r="AH2028" s="99">
        <v>1150972.6572876</v>
      </c>
      <c r="AI2028" s="99">
        <v>0</v>
      </c>
      <c r="AJ2028" s="99">
        <v>444874.06397628802</v>
      </c>
      <c r="AK2028" s="99">
        <v>178823.696275711</v>
      </c>
      <c r="AL2028" s="99">
        <v>0</v>
      </c>
      <c r="AM2028" s="99">
        <v>43097.221150875099</v>
      </c>
      <c r="AN2028" s="99">
        <v>14609398.927002</v>
      </c>
      <c r="AO2028" s="99">
        <v>28256398.806396499</v>
      </c>
      <c r="AP2028" s="99">
        <v>2830.9812170565101</v>
      </c>
      <c r="AQ2028" s="99">
        <v>9167865.8984375</v>
      </c>
      <c r="AR2028" s="99">
        <v>0</v>
      </c>
      <c r="AS2028" s="99">
        <v>1475043.31588745</v>
      </c>
      <c r="AT2028" s="99">
        <v>157711.82619285601</v>
      </c>
      <c r="AU2028" s="99">
        <v>0</v>
      </c>
      <c r="AV2028" s="99">
        <v>36461593.870117202</v>
      </c>
      <c r="AW2028" s="99">
        <v>1607030.6392517099</v>
      </c>
      <c r="AX2028" s="99">
        <v>4361102.5119018601</v>
      </c>
      <c r="AY2028" s="99">
        <v>11942224.6447754</v>
      </c>
      <c r="AZ2028" s="99">
        <v>8123654.3234252902</v>
      </c>
      <c r="BA2028" s="99">
        <v>9500482.3140869103</v>
      </c>
      <c r="BB2028" s="99">
        <v>0</v>
      </c>
      <c r="BC2028" s="99">
        <v>3509714.1977233901</v>
      </c>
      <c r="BD2028" s="99">
        <v>1319178.4152984601</v>
      </c>
      <c r="BE2028" s="99">
        <v>0</v>
      </c>
      <c r="BF2028" s="99">
        <v>325360.56118392898</v>
      </c>
      <c r="BG2028" s="99">
        <v>38078436.509765603</v>
      </c>
      <c r="BH2028" s="99">
        <v>6967794.2344360398</v>
      </c>
      <c r="BI2028" s="99">
        <v>0</v>
      </c>
      <c r="BJ2028" s="99">
        <v>3169723.4291686998</v>
      </c>
      <c r="BK2028" s="99">
        <v>2100312.5434875502</v>
      </c>
      <c r="BL2028" s="99">
        <v>0</v>
      </c>
      <c r="BM2028" s="99">
        <v>17553.488478660602</v>
      </c>
      <c r="BN2028" s="99">
        <v>0</v>
      </c>
      <c r="BO2028" s="99">
        <v>0</v>
      </c>
      <c r="BP2028" s="99">
        <v>0</v>
      </c>
      <c r="BQ2028" s="99">
        <v>0</v>
      </c>
      <c r="BR2028" s="99">
        <v>3616396.60906982</v>
      </c>
      <c r="BS2028" s="99">
        <v>2933083.45739746</v>
      </c>
      <c r="BT2028" s="99">
        <v>1847262.3636932401</v>
      </c>
      <c r="BU2028" s="99">
        <v>0</v>
      </c>
      <c r="BV2028" s="99">
        <v>1720704.1937255899</v>
      </c>
      <c r="BW2028" s="99">
        <v>152193.196369171</v>
      </c>
      <c r="BX2028" s="99">
        <v>0</v>
      </c>
      <c r="BY2028" s="99">
        <v>0</v>
      </c>
      <c r="BZ2028" s="99">
        <v>0</v>
      </c>
      <c r="CA2028" s="99">
        <v>0</v>
      </c>
      <c r="CB2028" s="99">
        <v>4560014.8651123</v>
      </c>
      <c r="CC2028" s="99">
        <v>37485503.768066399</v>
      </c>
      <c r="CD2028" s="99">
        <v>10130011.8548584</v>
      </c>
      <c r="CE2028" s="99">
        <v>1316.2824840098599</v>
      </c>
      <c r="CF2028" s="99">
        <v>221307.70186805699</v>
      </c>
      <c r="CG2028" s="99">
        <v>1635584.64149475</v>
      </c>
      <c r="CH2028" s="99">
        <v>0</v>
      </c>
      <c r="CI2028" s="99">
        <v>76137.201601982102</v>
      </c>
      <c r="CJ2028" s="99">
        <v>4785428.67822266</v>
      </c>
      <c r="CK2028" s="99">
        <v>39107386.339843802</v>
      </c>
      <c r="CL2028" s="99">
        <v>10295651.864623999</v>
      </c>
      <c r="CM2028" s="188">
        <v>122851.74484539</v>
      </c>
      <c r="CN2028" s="188">
        <v>19406647.222656298</v>
      </c>
      <c r="CO2028" s="188">
        <v>77182606.818359405</v>
      </c>
      <c r="CP2028" s="99">
        <v>10295651.864623999</v>
      </c>
      <c r="CQ2028" s="99">
        <v>0</v>
      </c>
      <c r="CR2028" s="99">
        <v>0</v>
      </c>
      <c r="CS2028" s="99">
        <v>0</v>
      </c>
      <c r="CT2028" s="99">
        <v>0</v>
      </c>
      <c r="CU2028" s="98">
        <v>18627.550805609</v>
      </c>
      <c r="CV2028" s="98">
        <v>43749.866982</v>
      </c>
    </row>
    <row r="2029" spans="1:100" x14ac:dyDescent="0.2">
      <c r="A2029" s="98" t="s">
        <v>188</v>
      </c>
      <c r="B2029" s="100">
        <v>39965</v>
      </c>
      <c r="C2029" s="99">
        <v>61496.945231437698</v>
      </c>
      <c r="D2029" s="99">
        <v>4.8074188319733402</v>
      </c>
      <c r="E2029" s="99">
        <v>13569.3072131872</v>
      </c>
      <c r="F2029" s="99">
        <v>0</v>
      </c>
      <c r="G2029" s="99">
        <v>1199.9061591327199</v>
      </c>
      <c r="H2029" s="99">
        <v>122.49409197829701</v>
      </c>
      <c r="I2029" s="99">
        <v>0</v>
      </c>
      <c r="J2029" s="99">
        <v>43931.112428188302</v>
      </c>
      <c r="K2029" s="99">
        <v>3307.3596651256098</v>
      </c>
      <c r="L2029" s="99">
        <v>11805.956924676901</v>
      </c>
      <c r="M2029" s="99">
        <v>29108.715927600901</v>
      </c>
      <c r="N2029" s="99">
        <v>6881.5638514757202</v>
      </c>
      <c r="O2029" s="99">
        <v>24574.667042017001</v>
      </c>
      <c r="P2029" s="99">
        <v>0</v>
      </c>
      <c r="Q2029" s="99">
        <v>4368.4039173126203</v>
      </c>
      <c r="R2029" s="99">
        <v>1093.11561192572</v>
      </c>
      <c r="S2029" s="99">
        <v>0</v>
      </c>
      <c r="T2029" s="99">
        <v>277.29879465326701</v>
      </c>
      <c r="U2029" s="99">
        <v>47178.5620894432</v>
      </c>
      <c r="V2029" s="99">
        <v>3419709.0300293001</v>
      </c>
      <c r="W2029" s="99">
        <v>547.541686423123</v>
      </c>
      <c r="X2029" s="99">
        <v>1110491.9981384301</v>
      </c>
      <c r="Y2029" s="99">
        <v>693652.24260711705</v>
      </c>
      <c r="Z2029" s="99">
        <v>204375.624620438</v>
      </c>
      <c r="AA2029" s="99">
        <v>16246.4724216461</v>
      </c>
      <c r="AB2029" s="99">
        <v>0</v>
      </c>
      <c r="AC2029" s="99">
        <v>14352396.415771499</v>
      </c>
      <c r="AD2029" s="99">
        <v>428053.55415725702</v>
      </c>
      <c r="AE2029" s="99">
        <v>485226.49356842</v>
      </c>
      <c r="AF2029" s="99">
        <v>1412267.6403045701</v>
      </c>
      <c r="AG2029" s="99">
        <v>1035584.99108124</v>
      </c>
      <c r="AH2029" s="99">
        <v>1156258.4165496801</v>
      </c>
      <c r="AI2029" s="99">
        <v>0</v>
      </c>
      <c r="AJ2029" s="99">
        <v>439627.925495148</v>
      </c>
      <c r="AK2029" s="99">
        <v>177736.13516616801</v>
      </c>
      <c r="AL2029" s="99">
        <v>0</v>
      </c>
      <c r="AM2029" s="99">
        <v>43034.331641673998</v>
      </c>
      <c r="AN2029" s="99">
        <v>14753782.8117676</v>
      </c>
      <c r="AO2029" s="99">
        <v>28835372.661865201</v>
      </c>
      <c r="AP2029" s="99">
        <v>5103.9582170844096</v>
      </c>
      <c r="AQ2029" s="99">
        <v>8681756.0130615197</v>
      </c>
      <c r="AR2029" s="99">
        <v>0</v>
      </c>
      <c r="AS2029" s="99">
        <v>1522294.5674743699</v>
      </c>
      <c r="AT2029" s="99">
        <v>118531.13167476701</v>
      </c>
      <c r="AU2029" s="99">
        <v>0</v>
      </c>
      <c r="AV2029" s="99">
        <v>37489219.535156302</v>
      </c>
      <c r="AW2029" s="99">
        <v>1224179.5091095001</v>
      </c>
      <c r="AX2029" s="99">
        <v>4367074.3201904297</v>
      </c>
      <c r="AY2029" s="99">
        <v>12128320.634277301</v>
      </c>
      <c r="AZ2029" s="99">
        <v>7924438.0676269503</v>
      </c>
      <c r="BA2029" s="99">
        <v>9630359.2294921894</v>
      </c>
      <c r="BB2029" s="99">
        <v>0</v>
      </c>
      <c r="BC2029" s="99">
        <v>3504492.9199829102</v>
      </c>
      <c r="BD2029" s="99">
        <v>1313475.51863098</v>
      </c>
      <c r="BE2029" s="99">
        <v>0</v>
      </c>
      <c r="BF2029" s="99">
        <v>324649.22766876197</v>
      </c>
      <c r="BG2029" s="99">
        <v>38687735.674804702</v>
      </c>
      <c r="BH2029" s="99">
        <v>7139117.08666992</v>
      </c>
      <c r="BI2029" s="99">
        <v>0</v>
      </c>
      <c r="BJ2029" s="99">
        <v>3008260.2817077599</v>
      </c>
      <c r="BK2029" s="99">
        <v>2000865.42672729</v>
      </c>
      <c r="BL2029" s="99">
        <v>0</v>
      </c>
      <c r="BM2029" s="99">
        <v>13374.0337498188</v>
      </c>
      <c r="BN2029" s="99">
        <v>0</v>
      </c>
      <c r="BO2029" s="99">
        <v>0</v>
      </c>
      <c r="BP2029" s="99">
        <v>0</v>
      </c>
      <c r="BQ2029" s="99">
        <v>0</v>
      </c>
      <c r="BR2029" s="99">
        <v>3725348.9139404302</v>
      </c>
      <c r="BS2029" s="99">
        <v>2853894.8433227502</v>
      </c>
      <c r="BT2029" s="99">
        <v>1872349.91377258</v>
      </c>
      <c r="BU2029" s="99">
        <v>0</v>
      </c>
      <c r="BV2029" s="99">
        <v>1710025.5959167499</v>
      </c>
      <c r="BW2029" s="99">
        <v>151139.96353721601</v>
      </c>
      <c r="BX2029" s="99">
        <v>0</v>
      </c>
      <c r="BY2029" s="99">
        <v>0</v>
      </c>
      <c r="BZ2029" s="99">
        <v>0</v>
      </c>
      <c r="CA2029" s="99">
        <v>0</v>
      </c>
      <c r="CB2029" s="99">
        <v>4534203.7465209998</v>
      </c>
      <c r="CC2029" s="99">
        <v>37426742.4208984</v>
      </c>
      <c r="CD2029" s="99">
        <v>10164005.3950195</v>
      </c>
      <c r="CE2029" s="99">
        <v>1324.8072124421601</v>
      </c>
      <c r="CF2029" s="99">
        <v>220924.77178192101</v>
      </c>
      <c r="CG2029" s="99">
        <v>1641952.44213867</v>
      </c>
      <c r="CH2029" s="99">
        <v>0</v>
      </c>
      <c r="CI2029" s="99">
        <v>76469.288521766706</v>
      </c>
      <c r="CJ2029" s="99">
        <v>4755799.1098632803</v>
      </c>
      <c r="CK2029" s="99">
        <v>39058538.9853516</v>
      </c>
      <c r="CL2029" s="99">
        <v>10303519.2849121</v>
      </c>
      <c r="CM2029" s="188">
        <v>123424.170845032</v>
      </c>
      <c r="CN2029" s="188">
        <v>19521464.464843798</v>
      </c>
      <c r="CO2029" s="188">
        <v>77770444.104492202</v>
      </c>
      <c r="CP2029" s="99">
        <v>10303519.2849121</v>
      </c>
      <c r="CQ2029" s="99">
        <v>0</v>
      </c>
      <c r="CR2029" s="99">
        <v>0</v>
      </c>
      <c r="CS2029" s="99">
        <v>0</v>
      </c>
      <c r="CT2029" s="99">
        <v>0</v>
      </c>
      <c r="CU2029" s="98">
        <v>17040.411253717</v>
      </c>
      <c r="CV2029" s="98">
        <v>44926.202515618003</v>
      </c>
    </row>
    <row r="2030" spans="1:100" x14ac:dyDescent="0.2">
      <c r="A2030" s="98" t="s">
        <v>188</v>
      </c>
      <c r="B2030" s="100">
        <v>40057</v>
      </c>
      <c r="C2030" s="99">
        <v>62532.784765720397</v>
      </c>
      <c r="D2030" s="99">
        <v>3.3404175439791302</v>
      </c>
      <c r="E2030" s="99">
        <v>13012.2315151691</v>
      </c>
      <c r="F2030" s="99">
        <v>0</v>
      </c>
      <c r="G2030" s="99">
        <v>1301.97124378383</v>
      </c>
      <c r="H2030" s="99">
        <v>80.410385223105607</v>
      </c>
      <c r="I2030" s="99">
        <v>0</v>
      </c>
      <c r="J2030" s="99">
        <v>44960.719235420198</v>
      </c>
      <c r="K2030" s="99">
        <v>2489.0545867681499</v>
      </c>
      <c r="L2030" s="99">
        <v>11349.4824950695</v>
      </c>
      <c r="M2030" s="99">
        <v>29246.9371631145</v>
      </c>
      <c r="N2030" s="99">
        <v>6779.2490969896298</v>
      </c>
      <c r="O2030" s="99">
        <v>25109.082852125201</v>
      </c>
      <c r="P2030" s="99">
        <v>0</v>
      </c>
      <c r="Q2030" s="99">
        <v>4348.7070456147203</v>
      </c>
      <c r="R2030" s="99">
        <v>1144.8875830024499</v>
      </c>
      <c r="S2030" s="99">
        <v>0</v>
      </c>
      <c r="T2030" s="99">
        <v>270.359285771847</v>
      </c>
      <c r="U2030" s="99">
        <v>47494.143143177003</v>
      </c>
      <c r="V2030" s="99">
        <v>3457335.5044860798</v>
      </c>
      <c r="W2030" s="99">
        <v>69.883757583797006</v>
      </c>
      <c r="X2030" s="99">
        <v>1070818.99913025</v>
      </c>
      <c r="Y2030" s="99">
        <v>681434.59492492699</v>
      </c>
      <c r="Z2030" s="99">
        <v>215163.61914825399</v>
      </c>
      <c r="AA2030" s="99">
        <v>10263.229739427599</v>
      </c>
      <c r="AB2030" s="99">
        <v>0</v>
      </c>
      <c r="AC2030" s="99">
        <v>14661859.284301801</v>
      </c>
      <c r="AD2030" s="99">
        <v>301015.79436111503</v>
      </c>
      <c r="AE2030" s="99">
        <v>472599.56056213402</v>
      </c>
      <c r="AF2030" s="99">
        <v>1411943.7938995401</v>
      </c>
      <c r="AG2030" s="99">
        <v>1019078.45661926</v>
      </c>
      <c r="AH2030" s="99">
        <v>1162843.81619263</v>
      </c>
      <c r="AI2030" s="99">
        <v>0</v>
      </c>
      <c r="AJ2030" s="99">
        <v>441691.10768508899</v>
      </c>
      <c r="AK2030" s="99">
        <v>181419.21498870899</v>
      </c>
      <c r="AL2030" s="99">
        <v>0</v>
      </c>
      <c r="AM2030" s="99">
        <v>41977.4753828049</v>
      </c>
      <c r="AN2030" s="99">
        <v>15006106.1993408</v>
      </c>
      <c r="AO2030" s="99">
        <v>29334139.665771499</v>
      </c>
      <c r="AP2030" s="99">
        <v>793.25617811828897</v>
      </c>
      <c r="AQ2030" s="99">
        <v>8392250.7100830097</v>
      </c>
      <c r="AR2030" s="99">
        <v>0</v>
      </c>
      <c r="AS2030" s="99">
        <v>1617645.3684234601</v>
      </c>
      <c r="AT2030" s="99">
        <v>73970.259859085098</v>
      </c>
      <c r="AU2030" s="99">
        <v>0</v>
      </c>
      <c r="AV2030" s="99">
        <v>38646811.1806641</v>
      </c>
      <c r="AW2030" s="99">
        <v>869006.81384277297</v>
      </c>
      <c r="AX2030" s="99">
        <v>4246337.4927978497</v>
      </c>
      <c r="AY2030" s="99">
        <v>12239241.5620117</v>
      </c>
      <c r="AZ2030" s="99">
        <v>7823462.2422485398</v>
      </c>
      <c r="BA2030" s="99">
        <v>9765656.7806396503</v>
      </c>
      <c r="BB2030" s="99">
        <v>0</v>
      </c>
      <c r="BC2030" s="99">
        <v>3531212.6480407701</v>
      </c>
      <c r="BD2030" s="99">
        <v>1352743.3365631099</v>
      </c>
      <c r="BE2030" s="99">
        <v>0</v>
      </c>
      <c r="BF2030" s="99">
        <v>322363.88312911999</v>
      </c>
      <c r="BG2030" s="99">
        <v>39466183.392089799</v>
      </c>
      <c r="BH2030" s="99">
        <v>7230958.9548950205</v>
      </c>
      <c r="BI2030" s="99">
        <v>0</v>
      </c>
      <c r="BJ2030" s="99">
        <v>2938839.5533142099</v>
      </c>
      <c r="BK2030" s="99">
        <v>1972916.3091430699</v>
      </c>
      <c r="BL2030" s="99">
        <v>0</v>
      </c>
      <c r="BM2030" s="99">
        <v>8554.4487258195895</v>
      </c>
      <c r="BN2030" s="99">
        <v>0</v>
      </c>
      <c r="BO2030" s="99">
        <v>0</v>
      </c>
      <c r="BP2030" s="99">
        <v>0</v>
      </c>
      <c r="BQ2030" s="99">
        <v>0</v>
      </c>
      <c r="BR2030" s="99">
        <v>3735524.1202087398</v>
      </c>
      <c r="BS2030" s="99">
        <v>2818827.1495666499</v>
      </c>
      <c r="BT2030" s="99">
        <v>1898354.71432495</v>
      </c>
      <c r="BU2030" s="99">
        <v>0</v>
      </c>
      <c r="BV2030" s="99">
        <v>1734360.7731018099</v>
      </c>
      <c r="BW2030" s="99">
        <v>153162.54888725301</v>
      </c>
      <c r="BX2030" s="99">
        <v>0</v>
      </c>
      <c r="BY2030" s="99">
        <v>0</v>
      </c>
      <c r="BZ2030" s="99">
        <v>0</v>
      </c>
      <c r="CA2030" s="99">
        <v>0</v>
      </c>
      <c r="CB2030" s="99">
        <v>4517204.7142334003</v>
      </c>
      <c r="CC2030" s="99">
        <v>37585055.642089799</v>
      </c>
      <c r="CD2030" s="99">
        <v>10161558.6341553</v>
      </c>
      <c r="CE2030" s="99">
        <v>1384.4868855923401</v>
      </c>
      <c r="CF2030" s="99">
        <v>225010.36918640099</v>
      </c>
      <c r="CG2030" s="99">
        <v>1691054.2285614</v>
      </c>
      <c r="CH2030" s="99">
        <v>0</v>
      </c>
      <c r="CI2030" s="99">
        <v>76889.192643165603</v>
      </c>
      <c r="CJ2030" s="99">
        <v>4742279.38391113</v>
      </c>
      <c r="CK2030" s="99">
        <v>39279577.556640603</v>
      </c>
      <c r="CL2030" s="99">
        <v>10318936.462524399</v>
      </c>
      <c r="CM2030" s="188">
        <v>124168.064531326</v>
      </c>
      <c r="CN2030" s="188">
        <v>19725132.240234401</v>
      </c>
      <c r="CO2030" s="188">
        <v>78897245.106445298</v>
      </c>
      <c r="CP2030" s="99">
        <v>10318936.462524399</v>
      </c>
      <c r="CQ2030" s="99">
        <v>0</v>
      </c>
      <c r="CR2030" s="99">
        <v>0</v>
      </c>
      <c r="CS2030" s="99">
        <v>0</v>
      </c>
      <c r="CT2030" s="99">
        <v>0</v>
      </c>
      <c r="CU2030" s="98">
        <v>15571.116227905</v>
      </c>
      <c r="CV2030" s="98">
        <v>46041.720408273999</v>
      </c>
    </row>
    <row r="2031" spans="1:100" x14ac:dyDescent="0.2">
      <c r="A2031" s="98" t="s">
        <v>188</v>
      </c>
      <c r="B2031" s="100">
        <v>40148</v>
      </c>
      <c r="C2031" s="99">
        <v>63475.856309890703</v>
      </c>
      <c r="D2031" s="99">
        <v>2.6451998169941402</v>
      </c>
      <c r="E2031" s="99">
        <v>12373.667900323901</v>
      </c>
      <c r="F2031" s="99">
        <v>0</v>
      </c>
      <c r="G2031" s="99">
        <v>1349.9611424207701</v>
      </c>
      <c r="H2031" s="99">
        <v>47.014046626631199</v>
      </c>
      <c r="I2031" s="99">
        <v>0</v>
      </c>
      <c r="J2031" s="99">
        <v>46044.171141147599</v>
      </c>
      <c r="K2031" s="99">
        <v>1804.58261008561</v>
      </c>
      <c r="L2031" s="99">
        <v>11115.0554589033</v>
      </c>
      <c r="M2031" s="99">
        <v>29227.105518579501</v>
      </c>
      <c r="N2031" s="99">
        <v>6717.5533332824698</v>
      </c>
      <c r="O2031" s="99">
        <v>25789.399855613701</v>
      </c>
      <c r="P2031" s="99">
        <v>0</v>
      </c>
      <c r="Q2031" s="99">
        <v>4342.1746432781201</v>
      </c>
      <c r="R2031" s="99">
        <v>1165.68687397242</v>
      </c>
      <c r="S2031" s="99">
        <v>0</v>
      </c>
      <c r="T2031" s="99">
        <v>264.21833158657</v>
      </c>
      <c r="U2031" s="99">
        <v>47916.279579162598</v>
      </c>
      <c r="V2031" s="99">
        <v>3471468.9326477102</v>
      </c>
      <c r="W2031" s="99">
        <v>418.62285342812498</v>
      </c>
      <c r="X2031" s="99">
        <v>1014288.59352875</v>
      </c>
      <c r="Y2031" s="99">
        <v>656447.96844482399</v>
      </c>
      <c r="Z2031" s="99">
        <v>219423.79423904399</v>
      </c>
      <c r="AA2031" s="99">
        <v>6056.9914382100096</v>
      </c>
      <c r="AB2031" s="99">
        <v>0</v>
      </c>
      <c r="AC2031" s="99">
        <v>14819051.1252441</v>
      </c>
      <c r="AD2031" s="99">
        <v>192344.623245239</v>
      </c>
      <c r="AE2031" s="99">
        <v>460082.847759247</v>
      </c>
      <c r="AF2031" s="99">
        <v>1410859.41404724</v>
      </c>
      <c r="AG2031" s="99">
        <v>1000370.89596558</v>
      </c>
      <c r="AH2031" s="99">
        <v>1184982.5045928999</v>
      </c>
      <c r="AI2031" s="99">
        <v>0</v>
      </c>
      <c r="AJ2031" s="99">
        <v>436564.14349746698</v>
      </c>
      <c r="AK2031" s="99">
        <v>182912.64427948001</v>
      </c>
      <c r="AL2031" s="99">
        <v>0</v>
      </c>
      <c r="AM2031" s="99">
        <v>41440.532623767896</v>
      </c>
      <c r="AN2031" s="99">
        <v>15011351.8677979</v>
      </c>
      <c r="AO2031" s="99">
        <v>29688369.4992676</v>
      </c>
      <c r="AP2031" s="99">
        <v>4035.8673684597002</v>
      </c>
      <c r="AQ2031" s="99">
        <v>7982283.9357299795</v>
      </c>
      <c r="AR2031" s="99">
        <v>0</v>
      </c>
      <c r="AS2031" s="99">
        <v>1662383.09655762</v>
      </c>
      <c r="AT2031" s="99">
        <v>46127.030256748199</v>
      </c>
      <c r="AU2031" s="99">
        <v>0</v>
      </c>
      <c r="AV2031" s="99">
        <v>39449440.997070298</v>
      </c>
      <c r="AW2031" s="99">
        <v>560349.49683380104</v>
      </c>
      <c r="AX2031" s="99">
        <v>4172382.2680969201</v>
      </c>
      <c r="AY2031" s="99">
        <v>12317238.657348599</v>
      </c>
      <c r="AZ2031" s="99">
        <v>7726991.7388305701</v>
      </c>
      <c r="BA2031" s="99">
        <v>10025876.4971924</v>
      </c>
      <c r="BB2031" s="99">
        <v>0</v>
      </c>
      <c r="BC2031" s="99">
        <v>3514993.1632995601</v>
      </c>
      <c r="BD2031" s="99">
        <v>1387361.31477356</v>
      </c>
      <c r="BE2031" s="99">
        <v>0</v>
      </c>
      <c r="BF2031" s="99">
        <v>317760.826328278</v>
      </c>
      <c r="BG2031" s="99">
        <v>40061473.7958984</v>
      </c>
      <c r="BH2031" s="99">
        <v>7371495.9384155301</v>
      </c>
      <c r="BI2031" s="99">
        <v>0</v>
      </c>
      <c r="BJ2031" s="99">
        <v>2850588.0965271001</v>
      </c>
      <c r="BK2031" s="99">
        <v>1930161.8499603299</v>
      </c>
      <c r="BL2031" s="99">
        <v>0</v>
      </c>
      <c r="BM2031" s="99">
        <v>5215.6610164046297</v>
      </c>
      <c r="BN2031" s="99">
        <v>0</v>
      </c>
      <c r="BO2031" s="99">
        <v>0</v>
      </c>
      <c r="BP2031" s="99">
        <v>0</v>
      </c>
      <c r="BQ2031" s="99">
        <v>0</v>
      </c>
      <c r="BR2031" s="99">
        <v>3746763.7068481399</v>
      </c>
      <c r="BS2031" s="99">
        <v>2785075.1655578599</v>
      </c>
      <c r="BT2031" s="99">
        <v>1949616.4745178199</v>
      </c>
      <c r="BU2031" s="99">
        <v>0</v>
      </c>
      <c r="BV2031" s="99">
        <v>1725642.3267059301</v>
      </c>
      <c r="BW2031" s="99">
        <v>157778.690856934</v>
      </c>
      <c r="BX2031" s="99">
        <v>0</v>
      </c>
      <c r="BY2031" s="99">
        <v>0</v>
      </c>
      <c r="BZ2031" s="99">
        <v>0</v>
      </c>
      <c r="CA2031" s="99">
        <v>0</v>
      </c>
      <c r="CB2031" s="99">
        <v>4486202.4091186495</v>
      </c>
      <c r="CC2031" s="99">
        <v>37780480.651367202</v>
      </c>
      <c r="CD2031" s="99">
        <v>10220903.177002</v>
      </c>
      <c r="CE2031" s="99">
        <v>1392.4349547177601</v>
      </c>
      <c r="CF2031" s="99">
        <v>225007.15826416001</v>
      </c>
      <c r="CG2031" s="99">
        <v>1707057.1056365999</v>
      </c>
      <c r="CH2031" s="99">
        <v>0</v>
      </c>
      <c r="CI2031" s="99">
        <v>77247.034227371201</v>
      </c>
      <c r="CJ2031" s="99">
        <v>4711040.06005859</v>
      </c>
      <c r="CK2031" s="99">
        <v>39488688.001953103</v>
      </c>
      <c r="CL2031" s="99">
        <v>10380735.192748999</v>
      </c>
      <c r="CM2031" s="188">
        <v>124980.72966003401</v>
      </c>
      <c r="CN2031" s="188">
        <v>19737703.246582001</v>
      </c>
      <c r="CO2031" s="188">
        <v>79382410.951171905</v>
      </c>
      <c r="CP2031" s="99">
        <v>10380735.192748999</v>
      </c>
      <c r="CQ2031" s="99">
        <v>0</v>
      </c>
      <c r="CR2031" s="99">
        <v>0</v>
      </c>
      <c r="CS2031" s="99">
        <v>0</v>
      </c>
      <c r="CT2031" s="99">
        <v>0</v>
      </c>
      <c r="CU2031" s="98">
        <v>14240.895378441001</v>
      </c>
      <c r="CV2031" s="98">
        <v>47178.272624313999</v>
      </c>
    </row>
    <row r="2032" spans="1:100" x14ac:dyDescent="0.2">
      <c r="A2032" s="98" t="s">
        <v>188</v>
      </c>
      <c r="B2032" s="100">
        <v>40238</v>
      </c>
      <c r="C2032" s="99">
        <v>63384.306474685698</v>
      </c>
      <c r="D2032" s="99">
        <v>3.2303310769784699</v>
      </c>
      <c r="E2032" s="99">
        <v>11842.5049996376</v>
      </c>
      <c r="F2032" s="99">
        <v>0</v>
      </c>
      <c r="G2032" s="99">
        <v>1401.4107284992899</v>
      </c>
      <c r="H2032" s="99">
        <v>0</v>
      </c>
      <c r="I2032" s="99">
        <v>0</v>
      </c>
      <c r="J2032" s="99">
        <v>46902.746789932302</v>
      </c>
      <c r="K2032" s="99">
        <v>1347.9206628501399</v>
      </c>
      <c r="L2032" s="99">
        <v>11148.721593856801</v>
      </c>
      <c r="M2032" s="99">
        <v>28926.715573072401</v>
      </c>
      <c r="N2032" s="99">
        <v>6590.1024822592699</v>
      </c>
      <c r="O2032" s="99">
        <v>25526.869774818399</v>
      </c>
      <c r="P2032" s="99">
        <v>0</v>
      </c>
      <c r="Q2032" s="99">
        <v>4287.1448303461102</v>
      </c>
      <c r="R2032" s="99">
        <v>1194.41608735919</v>
      </c>
      <c r="S2032" s="99">
        <v>0</v>
      </c>
      <c r="T2032" s="99">
        <v>258.54848002642399</v>
      </c>
      <c r="U2032" s="99">
        <v>48233.482441902197</v>
      </c>
      <c r="V2032" s="99">
        <v>3462056.51885986</v>
      </c>
      <c r="W2032" s="99">
        <v>386.930824317038</v>
      </c>
      <c r="X2032" s="99">
        <v>950994.58443450904</v>
      </c>
      <c r="Y2032" s="99">
        <v>633153.09391784703</v>
      </c>
      <c r="Z2032" s="99">
        <v>219559.98702430699</v>
      </c>
      <c r="AA2032" s="99">
        <v>0</v>
      </c>
      <c r="AB2032" s="99">
        <v>0</v>
      </c>
      <c r="AC2032" s="99">
        <v>15091017.7229004</v>
      </c>
      <c r="AD2032" s="99">
        <v>130248.599508286</v>
      </c>
      <c r="AE2032" s="99">
        <v>454616.120441437</v>
      </c>
      <c r="AF2032" s="99">
        <v>1390421.8871307401</v>
      </c>
      <c r="AG2032" s="99">
        <v>960997.87228393601</v>
      </c>
      <c r="AH2032" s="99">
        <v>1185542.6515655499</v>
      </c>
      <c r="AI2032" s="99">
        <v>0</v>
      </c>
      <c r="AJ2032" s="99">
        <v>435052.957942963</v>
      </c>
      <c r="AK2032" s="99">
        <v>183759.94176673901</v>
      </c>
      <c r="AL2032" s="99">
        <v>0</v>
      </c>
      <c r="AM2032" s="99">
        <v>38478.655810832999</v>
      </c>
      <c r="AN2032" s="99">
        <v>15187505.4176025</v>
      </c>
      <c r="AO2032" s="99">
        <v>29717961.651855499</v>
      </c>
      <c r="AP2032" s="99">
        <v>3866.3346857428601</v>
      </c>
      <c r="AQ2032" s="99">
        <v>7635669.4613647498</v>
      </c>
      <c r="AR2032" s="99">
        <v>0</v>
      </c>
      <c r="AS2032" s="99">
        <v>1683312.7525939899</v>
      </c>
      <c r="AT2032" s="99">
        <v>0</v>
      </c>
      <c r="AU2032" s="99">
        <v>0</v>
      </c>
      <c r="AV2032" s="99">
        <v>40388659.095214799</v>
      </c>
      <c r="AW2032" s="99">
        <v>382857.40449905401</v>
      </c>
      <c r="AX2032" s="99">
        <v>4165012.7027893099</v>
      </c>
      <c r="AY2032" s="99">
        <v>12237679.4459229</v>
      </c>
      <c r="AZ2032" s="99">
        <v>7488804.7666626005</v>
      </c>
      <c r="BA2032" s="99">
        <v>10058268.977417</v>
      </c>
      <c r="BB2032" s="99">
        <v>0</v>
      </c>
      <c r="BC2032" s="99">
        <v>3534746.1713256799</v>
      </c>
      <c r="BD2032" s="99">
        <v>1400651.36349487</v>
      </c>
      <c r="BE2032" s="99">
        <v>0</v>
      </c>
      <c r="BF2032" s="99">
        <v>301258.63359069801</v>
      </c>
      <c r="BG2032" s="99">
        <v>40795708.277343802</v>
      </c>
      <c r="BH2032" s="99">
        <v>7402240.4784545898</v>
      </c>
      <c r="BI2032" s="99">
        <v>0</v>
      </c>
      <c r="BJ2032" s="99">
        <v>2746997.7397155799</v>
      </c>
      <c r="BK2032" s="99">
        <v>1887174.13223267</v>
      </c>
      <c r="BL2032" s="99">
        <v>0</v>
      </c>
      <c r="BM2032" s="99">
        <v>193.20123616233499</v>
      </c>
      <c r="BN2032" s="99">
        <v>0</v>
      </c>
      <c r="BO2032" s="99">
        <v>0</v>
      </c>
      <c r="BP2032" s="99">
        <v>0</v>
      </c>
      <c r="BQ2032" s="99">
        <v>0</v>
      </c>
      <c r="BR2032" s="99">
        <v>3763822.9541320801</v>
      </c>
      <c r="BS2032" s="99">
        <v>2709447.1450500502</v>
      </c>
      <c r="BT2032" s="99">
        <v>1961985.97315979</v>
      </c>
      <c r="BU2032" s="99">
        <v>0</v>
      </c>
      <c r="BV2032" s="99">
        <v>1729525.69110107</v>
      </c>
      <c r="BW2032" s="99">
        <v>160414.40717124901</v>
      </c>
      <c r="BX2032" s="99">
        <v>0</v>
      </c>
      <c r="BY2032" s="99">
        <v>0</v>
      </c>
      <c r="BZ2032" s="99">
        <v>0</v>
      </c>
      <c r="CA2032" s="99">
        <v>0</v>
      </c>
      <c r="CB2032" s="99">
        <v>4420562.17541504</v>
      </c>
      <c r="CC2032" s="99">
        <v>37268306.3828125</v>
      </c>
      <c r="CD2032" s="99">
        <v>10141545.924438501</v>
      </c>
      <c r="CE2032" s="99">
        <v>1408.90830940008</v>
      </c>
      <c r="CF2032" s="99">
        <v>220590.276247025</v>
      </c>
      <c r="CG2032" s="99">
        <v>1687905.8492279099</v>
      </c>
      <c r="CH2032" s="99">
        <v>0</v>
      </c>
      <c r="CI2032" s="99">
        <v>76609.683807373003</v>
      </c>
      <c r="CJ2032" s="99">
        <v>4645044.6796264602</v>
      </c>
      <c r="CK2032" s="99">
        <v>38936186.072753899</v>
      </c>
      <c r="CL2032" s="99">
        <v>10308387.0740967</v>
      </c>
      <c r="CM2032" s="188">
        <v>124602.971583366</v>
      </c>
      <c r="CN2032" s="188">
        <v>19866539.8273926</v>
      </c>
      <c r="CO2032" s="188">
        <v>79887243.833007798</v>
      </c>
      <c r="CP2032" s="99">
        <v>10308387.0740967</v>
      </c>
      <c r="CQ2032" s="99">
        <v>0</v>
      </c>
      <c r="CR2032" s="99">
        <v>0</v>
      </c>
      <c r="CS2032" s="99">
        <v>0</v>
      </c>
      <c r="CT2032" s="99">
        <v>0</v>
      </c>
      <c r="CU2032" s="98">
        <v>13194.721498299999</v>
      </c>
      <c r="CV2032" s="98">
        <v>48077.247584140001</v>
      </c>
    </row>
    <row r="2033" spans="1:100" x14ac:dyDescent="0.2">
      <c r="A2033" s="98" t="s">
        <v>188</v>
      </c>
      <c r="B2033" s="100">
        <v>40330</v>
      </c>
      <c r="C2033" s="99">
        <v>64291.8124222755</v>
      </c>
      <c r="D2033" s="99">
        <v>1.93713902999298</v>
      </c>
      <c r="E2033" s="99">
        <v>11533.7280277014</v>
      </c>
      <c r="F2033" s="99">
        <v>0</v>
      </c>
      <c r="G2033" s="99">
        <v>1430.46748998761</v>
      </c>
      <c r="H2033" s="99">
        <v>0</v>
      </c>
      <c r="I2033" s="99">
        <v>0</v>
      </c>
      <c r="J2033" s="99">
        <v>47543.580888271303</v>
      </c>
      <c r="K2033" s="99">
        <v>1156.8075471818399</v>
      </c>
      <c r="L2033" s="99">
        <v>11559.4678301811</v>
      </c>
      <c r="M2033" s="99">
        <v>29419.6319952011</v>
      </c>
      <c r="N2033" s="99">
        <v>6510.8355014920198</v>
      </c>
      <c r="O2033" s="99">
        <v>25948.058960676201</v>
      </c>
      <c r="P2033" s="99">
        <v>0</v>
      </c>
      <c r="Q2033" s="99">
        <v>4218.0525732636497</v>
      </c>
      <c r="R2033" s="99">
        <v>1222.62088902295</v>
      </c>
      <c r="S2033" s="99">
        <v>0</v>
      </c>
      <c r="T2033" s="99">
        <v>264.48651323094998</v>
      </c>
      <c r="U2033" s="99">
        <v>48615.2144517899</v>
      </c>
      <c r="V2033" s="99">
        <v>3493347.6809692401</v>
      </c>
      <c r="W2033" s="99">
        <v>51.653257093858002</v>
      </c>
      <c r="X2033" s="99">
        <v>920996.54566955601</v>
      </c>
      <c r="Y2033" s="99">
        <v>615773.366065979</v>
      </c>
      <c r="Z2033" s="99">
        <v>225501.25783538801</v>
      </c>
      <c r="AA2033" s="99">
        <v>0</v>
      </c>
      <c r="AB2033" s="99">
        <v>0</v>
      </c>
      <c r="AC2033" s="99">
        <v>15243988.221069301</v>
      </c>
      <c r="AD2033" s="99">
        <v>107360.861588478</v>
      </c>
      <c r="AE2033" s="99">
        <v>459821.79985046398</v>
      </c>
      <c r="AF2033" s="99">
        <v>1395932.0624694801</v>
      </c>
      <c r="AG2033" s="99">
        <v>944036.82999420201</v>
      </c>
      <c r="AH2033" s="99">
        <v>1186663.84034729</v>
      </c>
      <c r="AI2033" s="99">
        <v>0</v>
      </c>
      <c r="AJ2033" s="99">
        <v>436983.97861480701</v>
      </c>
      <c r="AK2033" s="99">
        <v>186489.29407882699</v>
      </c>
      <c r="AL2033" s="99">
        <v>0</v>
      </c>
      <c r="AM2033" s="99">
        <v>38230.177869796797</v>
      </c>
      <c r="AN2033" s="99">
        <v>15287428.2435303</v>
      </c>
      <c r="AO2033" s="99">
        <v>30239517.524902299</v>
      </c>
      <c r="AP2033" s="99">
        <v>755.96604445576702</v>
      </c>
      <c r="AQ2033" s="99">
        <v>7434939.6911010696</v>
      </c>
      <c r="AR2033" s="99">
        <v>0</v>
      </c>
      <c r="AS2033" s="99">
        <v>1740200.80769348</v>
      </c>
      <c r="AT2033" s="99">
        <v>0</v>
      </c>
      <c r="AU2033" s="99">
        <v>0</v>
      </c>
      <c r="AV2033" s="99">
        <v>41150035.134277299</v>
      </c>
      <c r="AW2033" s="99">
        <v>317032.780910492</v>
      </c>
      <c r="AX2033" s="99">
        <v>4280642.1613769503</v>
      </c>
      <c r="AY2033" s="99">
        <v>12408705.2977295</v>
      </c>
      <c r="AZ2033" s="99">
        <v>7431820.5598754901</v>
      </c>
      <c r="BA2033" s="99">
        <v>10185128.240356401</v>
      </c>
      <c r="BB2033" s="99">
        <v>0</v>
      </c>
      <c r="BC2033" s="99">
        <v>3540007.6200256301</v>
      </c>
      <c r="BD2033" s="99">
        <v>1428420.3577117899</v>
      </c>
      <c r="BE2033" s="99">
        <v>0</v>
      </c>
      <c r="BF2033" s="99">
        <v>304203.182395935</v>
      </c>
      <c r="BG2033" s="99">
        <v>41447838.805175804</v>
      </c>
      <c r="BH2033" s="99">
        <v>7566630.2180786096</v>
      </c>
      <c r="BI2033" s="99">
        <v>0</v>
      </c>
      <c r="BJ2033" s="99">
        <v>2672802.8728332501</v>
      </c>
      <c r="BK2033" s="99">
        <v>1850058.9106445301</v>
      </c>
      <c r="BL2033" s="99">
        <v>0</v>
      </c>
      <c r="BM2033" s="99">
        <v>163.051286011934</v>
      </c>
      <c r="BN2033" s="99">
        <v>0</v>
      </c>
      <c r="BO2033" s="99">
        <v>0</v>
      </c>
      <c r="BP2033" s="99">
        <v>0</v>
      </c>
      <c r="BQ2033" s="99">
        <v>0</v>
      </c>
      <c r="BR2033" s="99">
        <v>3841468.2381286598</v>
      </c>
      <c r="BS2033" s="99">
        <v>2676161.3450927702</v>
      </c>
      <c r="BT2033" s="99">
        <v>1976701.55482483</v>
      </c>
      <c r="BU2033" s="99">
        <v>0</v>
      </c>
      <c r="BV2033" s="99">
        <v>1724906.77418518</v>
      </c>
      <c r="BW2033" s="99">
        <v>163295.11882782</v>
      </c>
      <c r="BX2033" s="99">
        <v>0</v>
      </c>
      <c r="BY2033" s="99">
        <v>0</v>
      </c>
      <c r="BZ2033" s="99">
        <v>0</v>
      </c>
      <c r="CA2033" s="99">
        <v>0</v>
      </c>
      <c r="CB2033" s="99">
        <v>4408412.6179809598</v>
      </c>
      <c r="CC2033" s="99">
        <v>37666121.6416016</v>
      </c>
      <c r="CD2033" s="99">
        <v>10261572.2076416</v>
      </c>
      <c r="CE2033" s="99">
        <v>1425.20127388835</v>
      </c>
      <c r="CF2033" s="99">
        <v>225101.86908149699</v>
      </c>
      <c r="CG2033" s="99">
        <v>1736700.74041748</v>
      </c>
      <c r="CH2033" s="99">
        <v>0</v>
      </c>
      <c r="CI2033" s="99">
        <v>77299.776378631606</v>
      </c>
      <c r="CJ2033" s="99">
        <v>4631199.1488647498</v>
      </c>
      <c r="CK2033" s="99">
        <v>39373778.617675804</v>
      </c>
      <c r="CL2033" s="99">
        <v>10410448.716796899</v>
      </c>
      <c r="CM2033" s="188">
        <v>125664.58227634399</v>
      </c>
      <c r="CN2033" s="188">
        <v>19954722.5166016</v>
      </c>
      <c r="CO2033" s="188">
        <v>80630279.763671905</v>
      </c>
      <c r="CP2033" s="99">
        <v>10410448.716796899</v>
      </c>
      <c r="CQ2033" s="99">
        <v>0</v>
      </c>
      <c r="CR2033" s="99">
        <v>0</v>
      </c>
      <c r="CS2033" s="99">
        <v>0</v>
      </c>
      <c r="CT2033" s="99">
        <v>0</v>
      </c>
      <c r="CU2033" s="98">
        <v>12682.882183767</v>
      </c>
      <c r="CV2033" s="98">
        <v>48754.158862882003</v>
      </c>
    </row>
    <row r="2034" spans="1:100" x14ac:dyDescent="0.2">
      <c r="A2034" s="98" t="s">
        <v>188</v>
      </c>
      <c r="B2034" s="100">
        <v>40422</v>
      </c>
      <c r="C2034" s="99">
        <v>64191.057672977397</v>
      </c>
      <c r="D2034" s="99">
        <v>1.0990352449880401</v>
      </c>
      <c r="E2034" s="99">
        <v>11119.406466603299</v>
      </c>
      <c r="F2034" s="99">
        <v>0</v>
      </c>
      <c r="G2034" s="99">
        <v>1424.67513787746</v>
      </c>
      <c r="H2034" s="99">
        <v>0</v>
      </c>
      <c r="I2034" s="99">
        <v>0</v>
      </c>
      <c r="J2034" s="99">
        <v>47937.4208536148</v>
      </c>
      <c r="K2034" s="99">
        <v>1028.0755275189899</v>
      </c>
      <c r="L2034" s="99">
        <v>11253.6640722752</v>
      </c>
      <c r="M2034" s="99">
        <v>29184.748960256598</v>
      </c>
      <c r="N2034" s="99">
        <v>6428.54367309809</v>
      </c>
      <c r="O2034" s="99">
        <v>25741.988619566</v>
      </c>
      <c r="P2034" s="99">
        <v>0</v>
      </c>
      <c r="Q2034" s="99">
        <v>4154.2188845276796</v>
      </c>
      <c r="R2034" s="99">
        <v>1209.63853314519</v>
      </c>
      <c r="S2034" s="99">
        <v>0</v>
      </c>
      <c r="T2034" s="99">
        <v>242.58257831819401</v>
      </c>
      <c r="U2034" s="99">
        <v>48999.041152954102</v>
      </c>
      <c r="V2034" s="99">
        <v>3479692.55010986</v>
      </c>
      <c r="W2034" s="99">
        <v>321.61405946686898</v>
      </c>
      <c r="X2034" s="99">
        <v>877485.93745422398</v>
      </c>
      <c r="Y2034" s="99">
        <v>586884.31233978295</v>
      </c>
      <c r="Z2034" s="99">
        <v>225115.83650779701</v>
      </c>
      <c r="AA2034" s="99">
        <v>0</v>
      </c>
      <c r="AB2034" s="99">
        <v>0</v>
      </c>
      <c r="AC2034" s="99">
        <v>15353481.3562012</v>
      </c>
      <c r="AD2034" s="99">
        <v>93444.613533020005</v>
      </c>
      <c r="AE2034" s="99">
        <v>441206.57280731201</v>
      </c>
      <c r="AF2034" s="99">
        <v>1399220.75375366</v>
      </c>
      <c r="AG2034" s="99">
        <v>914222.04434204102</v>
      </c>
      <c r="AH2034" s="99">
        <v>1153453.43232727</v>
      </c>
      <c r="AI2034" s="99">
        <v>0</v>
      </c>
      <c r="AJ2034" s="99">
        <v>429263.81282424898</v>
      </c>
      <c r="AK2034" s="99">
        <v>184424.631784439</v>
      </c>
      <c r="AL2034" s="99">
        <v>0</v>
      </c>
      <c r="AM2034" s="99">
        <v>38032.960540294604</v>
      </c>
      <c r="AN2034" s="99">
        <v>15461114.630493199</v>
      </c>
      <c r="AO2034" s="99">
        <v>30285473.611572299</v>
      </c>
      <c r="AP2034" s="99">
        <v>2969.0157708227598</v>
      </c>
      <c r="AQ2034" s="99">
        <v>7065020.2661132803</v>
      </c>
      <c r="AR2034" s="99">
        <v>0</v>
      </c>
      <c r="AS2034" s="99">
        <v>1734996.3782196001</v>
      </c>
      <c r="AT2034" s="99">
        <v>0</v>
      </c>
      <c r="AU2034" s="99">
        <v>0</v>
      </c>
      <c r="AV2034" s="99">
        <v>41686207.440917999</v>
      </c>
      <c r="AW2034" s="99">
        <v>277564.85008621198</v>
      </c>
      <c r="AX2034" s="99">
        <v>4082164.5824890099</v>
      </c>
      <c r="AY2034" s="99">
        <v>12444046.424072299</v>
      </c>
      <c r="AZ2034" s="99">
        <v>7211384.9519042997</v>
      </c>
      <c r="BA2034" s="99">
        <v>9924199.9029540997</v>
      </c>
      <c r="BB2034" s="99">
        <v>0</v>
      </c>
      <c r="BC2034" s="99">
        <v>3489231.2442321801</v>
      </c>
      <c r="BD2034" s="99">
        <v>1411999.9151458701</v>
      </c>
      <c r="BE2034" s="99">
        <v>0</v>
      </c>
      <c r="BF2034" s="99">
        <v>303878.54475784302</v>
      </c>
      <c r="BG2034" s="99">
        <v>41932637.7880859</v>
      </c>
      <c r="BH2034" s="99">
        <v>7479493.8837280301</v>
      </c>
      <c r="BI2034" s="99">
        <v>0</v>
      </c>
      <c r="BJ2034" s="99">
        <v>2560937.5590515099</v>
      </c>
      <c r="BK2034" s="99">
        <v>1762622.61601257</v>
      </c>
      <c r="BL2034" s="99">
        <v>0</v>
      </c>
      <c r="BM2034" s="99">
        <v>130.57353458367299</v>
      </c>
      <c r="BN2034" s="99">
        <v>0</v>
      </c>
      <c r="BO2034" s="99">
        <v>0</v>
      </c>
      <c r="BP2034" s="99">
        <v>0</v>
      </c>
      <c r="BQ2034" s="99">
        <v>0</v>
      </c>
      <c r="BR2034" s="99">
        <v>3841352.91473389</v>
      </c>
      <c r="BS2034" s="99">
        <v>2596822.6528930701</v>
      </c>
      <c r="BT2034" s="99">
        <v>1926005.9283752399</v>
      </c>
      <c r="BU2034" s="99">
        <v>0</v>
      </c>
      <c r="BV2034" s="99">
        <v>1696716.80534363</v>
      </c>
      <c r="BW2034" s="99">
        <v>162635.762645721</v>
      </c>
      <c r="BX2034" s="99">
        <v>0</v>
      </c>
      <c r="BY2034" s="99">
        <v>0</v>
      </c>
      <c r="BZ2034" s="99">
        <v>0</v>
      </c>
      <c r="CA2034" s="99">
        <v>0</v>
      </c>
      <c r="CB2034" s="99">
        <v>4350252.8004760696</v>
      </c>
      <c r="CC2034" s="99">
        <v>37501043.060058601</v>
      </c>
      <c r="CD2034" s="99">
        <v>10028724.369018599</v>
      </c>
      <c r="CE2034" s="99">
        <v>1427.6032079905301</v>
      </c>
      <c r="CF2034" s="99">
        <v>225167.805534363</v>
      </c>
      <c r="CG2034" s="99">
        <v>1736750.31484985</v>
      </c>
      <c r="CH2034" s="99">
        <v>0</v>
      </c>
      <c r="CI2034" s="99">
        <v>76705.562963485703</v>
      </c>
      <c r="CJ2034" s="99">
        <v>4575325.3638915997</v>
      </c>
      <c r="CK2034" s="99">
        <v>39247731.0537109</v>
      </c>
      <c r="CL2034" s="99">
        <v>10196824.6824951</v>
      </c>
      <c r="CM2034" s="188">
        <v>125531.44914341001</v>
      </c>
      <c r="CN2034" s="188">
        <v>20010107.610839799</v>
      </c>
      <c r="CO2034" s="188">
        <v>80992959.677734405</v>
      </c>
      <c r="CP2034" s="99">
        <v>10196824.6824951</v>
      </c>
      <c r="CQ2034" s="99">
        <v>0</v>
      </c>
      <c r="CR2034" s="99">
        <v>0</v>
      </c>
      <c r="CS2034" s="99">
        <v>0</v>
      </c>
      <c r="CT2034" s="99">
        <v>0</v>
      </c>
      <c r="CU2034" s="98">
        <v>12135.98971727</v>
      </c>
      <c r="CV2034" s="98">
        <v>49143.234883661004</v>
      </c>
    </row>
    <row r="2035" spans="1:100" x14ac:dyDescent="0.2">
      <c r="A2035" s="98" t="s">
        <v>188</v>
      </c>
      <c r="B2035" s="100">
        <v>40513</v>
      </c>
      <c r="C2035" s="99">
        <v>63829.608612537399</v>
      </c>
      <c r="D2035" s="99">
        <v>1.78038791898871</v>
      </c>
      <c r="E2035" s="99">
        <v>10763.882531404501</v>
      </c>
      <c r="F2035" s="99">
        <v>0</v>
      </c>
      <c r="G2035" s="99">
        <v>1441.2971956878901</v>
      </c>
      <c r="H2035" s="99">
        <v>0</v>
      </c>
      <c r="I2035" s="99">
        <v>0</v>
      </c>
      <c r="J2035" s="99">
        <v>48354.208025455497</v>
      </c>
      <c r="K2035" s="99">
        <v>911.09484228491795</v>
      </c>
      <c r="L2035" s="99">
        <v>14037.258661866201</v>
      </c>
      <c r="M2035" s="99">
        <v>29143.120392799399</v>
      </c>
      <c r="N2035" s="99">
        <v>6306.9582403898203</v>
      </c>
      <c r="O2035" s="99">
        <v>25110.664376974099</v>
      </c>
      <c r="P2035" s="99">
        <v>0</v>
      </c>
      <c r="Q2035" s="99">
        <v>4102.9984265565899</v>
      </c>
      <c r="R2035" s="99">
        <v>1202.88813871145</v>
      </c>
      <c r="S2035" s="99">
        <v>0</v>
      </c>
      <c r="T2035" s="99">
        <v>347.54530208557799</v>
      </c>
      <c r="U2035" s="99">
        <v>49315.336635112799</v>
      </c>
      <c r="V2035" s="99">
        <v>3446889.6571655301</v>
      </c>
      <c r="W2035" s="99">
        <v>193.436150534078</v>
      </c>
      <c r="X2035" s="99">
        <v>831433.48294830299</v>
      </c>
      <c r="Y2035" s="99">
        <v>553780.59527587902</v>
      </c>
      <c r="Z2035" s="99">
        <v>218864.13595771801</v>
      </c>
      <c r="AA2035" s="99">
        <v>0</v>
      </c>
      <c r="AB2035" s="99">
        <v>0</v>
      </c>
      <c r="AC2035" s="99">
        <v>15374226.3662109</v>
      </c>
      <c r="AD2035" s="99">
        <v>80222.614630699201</v>
      </c>
      <c r="AE2035" s="99">
        <v>501716.196380615</v>
      </c>
      <c r="AF2035" s="99">
        <v>1387875.3294220001</v>
      </c>
      <c r="AG2035" s="99">
        <v>892125.77014160203</v>
      </c>
      <c r="AH2035" s="99">
        <v>1081844.7394866899</v>
      </c>
      <c r="AI2035" s="99">
        <v>0</v>
      </c>
      <c r="AJ2035" s="99">
        <v>420650.53701782197</v>
      </c>
      <c r="AK2035" s="99">
        <v>175124.77643775899</v>
      </c>
      <c r="AL2035" s="99">
        <v>0</v>
      </c>
      <c r="AM2035" s="99">
        <v>43714.967065811201</v>
      </c>
      <c r="AN2035" s="99">
        <v>15446455.060546899</v>
      </c>
      <c r="AO2035" s="99">
        <v>30182376.846923798</v>
      </c>
      <c r="AP2035" s="99">
        <v>1808.2870759218899</v>
      </c>
      <c r="AQ2035" s="99">
        <v>6707950.9824829102</v>
      </c>
      <c r="AR2035" s="99">
        <v>0</v>
      </c>
      <c r="AS2035" s="99">
        <v>1691586.9304657001</v>
      </c>
      <c r="AT2035" s="99">
        <v>0</v>
      </c>
      <c r="AU2035" s="99">
        <v>0</v>
      </c>
      <c r="AV2035" s="99">
        <v>42188542.054199196</v>
      </c>
      <c r="AW2035" s="99">
        <v>240962.40130996701</v>
      </c>
      <c r="AX2035" s="99">
        <v>4657279.90515137</v>
      </c>
      <c r="AY2035" s="99">
        <v>12429060.451904301</v>
      </c>
      <c r="AZ2035" s="99">
        <v>7078877.68249512</v>
      </c>
      <c r="BA2035" s="99">
        <v>9340536.8770752009</v>
      </c>
      <c r="BB2035" s="99">
        <v>0</v>
      </c>
      <c r="BC2035" s="99">
        <v>3440568.2001647898</v>
      </c>
      <c r="BD2035" s="99">
        <v>1345507.16030884</v>
      </c>
      <c r="BE2035" s="99">
        <v>0</v>
      </c>
      <c r="BF2035" s="99">
        <v>347642.11378860503</v>
      </c>
      <c r="BG2035" s="99">
        <v>42432843.034667999</v>
      </c>
      <c r="BH2035" s="99">
        <v>7435205.3033447303</v>
      </c>
      <c r="BI2035" s="99">
        <v>0</v>
      </c>
      <c r="BJ2035" s="99">
        <v>2456165.2065429701</v>
      </c>
      <c r="BK2035" s="99">
        <v>1679852.77197266</v>
      </c>
      <c r="BL2035" s="99">
        <v>0</v>
      </c>
      <c r="BM2035" s="99">
        <v>86.823440511710899</v>
      </c>
      <c r="BN2035" s="99">
        <v>0</v>
      </c>
      <c r="BO2035" s="99">
        <v>0</v>
      </c>
      <c r="BP2035" s="99">
        <v>0</v>
      </c>
      <c r="BQ2035" s="99">
        <v>0</v>
      </c>
      <c r="BR2035" s="99">
        <v>3837549.4483337398</v>
      </c>
      <c r="BS2035" s="99">
        <v>2543987.0026550302</v>
      </c>
      <c r="BT2035" s="99">
        <v>1821687.31021118</v>
      </c>
      <c r="BU2035" s="99">
        <v>0</v>
      </c>
      <c r="BV2035" s="99">
        <v>1672868.68971252</v>
      </c>
      <c r="BW2035" s="99">
        <v>144615.166055679</v>
      </c>
      <c r="BX2035" s="99">
        <v>0</v>
      </c>
      <c r="BY2035" s="99">
        <v>0</v>
      </c>
      <c r="BZ2035" s="99">
        <v>0</v>
      </c>
      <c r="CA2035" s="99">
        <v>0</v>
      </c>
      <c r="CB2035" s="99">
        <v>4278021.3851928702</v>
      </c>
      <c r="CC2035" s="99">
        <v>36904897.856445298</v>
      </c>
      <c r="CD2035" s="99">
        <v>9888601.7335205097</v>
      </c>
      <c r="CE2035" s="99">
        <v>1440.6027292758199</v>
      </c>
      <c r="CF2035" s="99">
        <v>218671.59559440601</v>
      </c>
      <c r="CG2035" s="99">
        <v>1692031.99676514</v>
      </c>
      <c r="CH2035" s="99">
        <v>0</v>
      </c>
      <c r="CI2035" s="99">
        <v>76067.862051963806</v>
      </c>
      <c r="CJ2035" s="99">
        <v>4494377.8118286096</v>
      </c>
      <c r="CK2035" s="99">
        <v>38597506.989257798</v>
      </c>
      <c r="CL2035" s="99">
        <v>10044656.8283691</v>
      </c>
      <c r="CM2035" s="188">
        <v>125157.713387489</v>
      </c>
      <c r="CN2035" s="188">
        <v>19967482.176513702</v>
      </c>
      <c r="CO2035" s="188">
        <v>81065599.9140625</v>
      </c>
      <c r="CP2035" s="99">
        <v>10044656.8283691</v>
      </c>
      <c r="CQ2035" s="99">
        <v>0</v>
      </c>
      <c r="CR2035" s="99">
        <v>0</v>
      </c>
      <c r="CS2035" s="99">
        <v>0</v>
      </c>
      <c r="CT2035" s="99">
        <v>0</v>
      </c>
      <c r="CU2035" s="98">
        <v>11691.0479304</v>
      </c>
      <c r="CV2035" s="98">
        <v>49594.698176737002</v>
      </c>
    </row>
    <row r="2036" spans="1:100" x14ac:dyDescent="0.2">
      <c r="A2036" s="98" t="s">
        <v>188</v>
      </c>
      <c r="B2036" s="100">
        <v>40603</v>
      </c>
      <c r="C2036" s="99">
        <v>63808.106678485899</v>
      </c>
      <c r="D2036" s="99">
        <v>2.1380254779942298</v>
      </c>
      <c r="E2036" s="99">
        <v>10432.770871877699</v>
      </c>
      <c r="F2036" s="99">
        <v>0</v>
      </c>
      <c r="G2036" s="99">
        <v>1432.29880791903</v>
      </c>
      <c r="H2036" s="99">
        <v>0</v>
      </c>
      <c r="I2036" s="99">
        <v>0</v>
      </c>
      <c r="J2036" s="99">
        <v>48893.958992481203</v>
      </c>
      <c r="K2036" s="99">
        <v>814.30215139687095</v>
      </c>
      <c r="L2036" s="99">
        <v>34059.074705600702</v>
      </c>
      <c r="M2036" s="99">
        <v>29193.2095243931</v>
      </c>
      <c r="N2036" s="99">
        <v>6263.1829382777196</v>
      </c>
      <c r="O2036" s="99">
        <v>0</v>
      </c>
      <c r="P2036" s="99">
        <v>0</v>
      </c>
      <c r="Q2036" s="99">
        <v>4090.28839528561</v>
      </c>
      <c r="R2036" s="99">
        <v>0</v>
      </c>
      <c r="S2036" s="99">
        <v>0</v>
      </c>
      <c r="T2036" s="99">
        <v>1422.11715598404</v>
      </c>
      <c r="U2036" s="99">
        <v>49697.326097488403</v>
      </c>
      <c r="V2036" s="99">
        <v>3445085.5979919401</v>
      </c>
      <c r="W2036" s="99">
        <v>145.91654974594701</v>
      </c>
      <c r="X2036" s="99">
        <v>811315.491798401</v>
      </c>
      <c r="Y2036" s="99">
        <v>536374.98232269299</v>
      </c>
      <c r="Z2036" s="99">
        <v>218350.691106796</v>
      </c>
      <c r="AA2036" s="99">
        <v>0</v>
      </c>
      <c r="AB2036" s="99">
        <v>0</v>
      </c>
      <c r="AC2036" s="99">
        <v>15562842.255981401</v>
      </c>
      <c r="AD2036" s="99">
        <v>71603.633526802107</v>
      </c>
      <c r="AE2036" s="99">
        <v>1575949.1265258801</v>
      </c>
      <c r="AF2036" s="99">
        <v>1385275.9882507301</v>
      </c>
      <c r="AG2036" s="99">
        <v>874971.40345001197</v>
      </c>
      <c r="AH2036" s="99">
        <v>0</v>
      </c>
      <c r="AI2036" s="99">
        <v>0</v>
      </c>
      <c r="AJ2036" s="99">
        <v>413541.51173782302</v>
      </c>
      <c r="AK2036" s="99">
        <v>0</v>
      </c>
      <c r="AL2036" s="99">
        <v>0</v>
      </c>
      <c r="AM2036" s="99">
        <v>214215.624246597</v>
      </c>
      <c r="AN2036" s="99">
        <v>15603103.822143599</v>
      </c>
      <c r="AO2036" s="99">
        <v>30381832.177490201</v>
      </c>
      <c r="AP2036" s="99">
        <v>1277.0873477906</v>
      </c>
      <c r="AQ2036" s="99">
        <v>6592458.6987304697</v>
      </c>
      <c r="AR2036" s="99">
        <v>0</v>
      </c>
      <c r="AS2036" s="99">
        <v>1702980.9511108401</v>
      </c>
      <c r="AT2036" s="99">
        <v>0</v>
      </c>
      <c r="AU2036" s="99">
        <v>0</v>
      </c>
      <c r="AV2036" s="99">
        <v>43038610.8046875</v>
      </c>
      <c r="AW2036" s="99">
        <v>216672.82802391099</v>
      </c>
      <c r="AX2036" s="99">
        <v>13973010.6572266</v>
      </c>
      <c r="AY2036" s="99">
        <v>12573033.3892822</v>
      </c>
      <c r="AZ2036" s="99">
        <v>7009451.13635254</v>
      </c>
      <c r="BA2036" s="99">
        <v>0</v>
      </c>
      <c r="BB2036" s="99">
        <v>0</v>
      </c>
      <c r="BC2036" s="99">
        <v>3380665.7228088402</v>
      </c>
      <c r="BD2036" s="99">
        <v>0</v>
      </c>
      <c r="BE2036" s="99">
        <v>0</v>
      </c>
      <c r="BF2036" s="99">
        <v>1672577.5416259801</v>
      </c>
      <c r="BG2036" s="99">
        <v>43284769.069824196</v>
      </c>
      <c r="BH2036" s="99">
        <v>5830928.4123535203</v>
      </c>
      <c r="BI2036" s="99">
        <v>0</v>
      </c>
      <c r="BJ2036" s="99">
        <v>2193846.8173217801</v>
      </c>
      <c r="BK2036" s="99">
        <v>1595549.37513733</v>
      </c>
      <c r="BL2036" s="99">
        <v>0</v>
      </c>
      <c r="BM2036" s="99">
        <v>0</v>
      </c>
      <c r="BN2036" s="99">
        <v>0</v>
      </c>
      <c r="BO2036" s="99">
        <v>0</v>
      </c>
      <c r="BP2036" s="99">
        <v>0</v>
      </c>
      <c r="BQ2036" s="99">
        <v>0</v>
      </c>
      <c r="BR2036" s="99">
        <v>3843278.69281006</v>
      </c>
      <c r="BS2036" s="99">
        <v>2527183.4809265099</v>
      </c>
      <c r="BT2036" s="99">
        <v>0</v>
      </c>
      <c r="BU2036" s="99">
        <v>0</v>
      </c>
      <c r="BV2036" s="99">
        <v>1646018.18109131</v>
      </c>
      <c r="BW2036" s="99">
        <v>0</v>
      </c>
      <c r="BX2036" s="99">
        <v>0</v>
      </c>
      <c r="BY2036" s="99">
        <v>0</v>
      </c>
      <c r="BZ2036" s="99">
        <v>0</v>
      </c>
      <c r="CA2036" s="99">
        <v>0</v>
      </c>
      <c r="CB2036" s="99">
        <v>4258814.5386352502</v>
      </c>
      <c r="CC2036" s="99">
        <v>36881023.098632798</v>
      </c>
      <c r="CD2036" s="99">
        <v>8019610.7039794903</v>
      </c>
      <c r="CE2036" s="99">
        <v>1438.6628719866301</v>
      </c>
      <c r="CF2036" s="99">
        <v>218965.19280624401</v>
      </c>
      <c r="CG2036" s="99">
        <v>1705373.6977081301</v>
      </c>
      <c r="CH2036" s="99">
        <v>0</v>
      </c>
      <c r="CI2036" s="99">
        <v>75644.808168411299</v>
      </c>
      <c r="CJ2036" s="99">
        <v>4480761.23547363</v>
      </c>
      <c r="CK2036" s="99">
        <v>38556917.177734397</v>
      </c>
      <c r="CL2036" s="99">
        <v>8011670.9877319299</v>
      </c>
      <c r="CM2036" s="188">
        <v>125160.150647163</v>
      </c>
      <c r="CN2036" s="188">
        <v>20088808.623779301</v>
      </c>
      <c r="CO2036" s="188">
        <v>81905595.482421905</v>
      </c>
      <c r="CP2036" s="99">
        <v>8011670.9877319299</v>
      </c>
      <c r="CQ2036" s="99">
        <v>0</v>
      </c>
      <c r="CR2036" s="99">
        <v>0</v>
      </c>
      <c r="CS2036" s="99">
        <v>0</v>
      </c>
      <c r="CT2036" s="99">
        <v>0</v>
      </c>
      <c r="CU2036" s="98">
        <v>11248.402568914</v>
      </c>
      <c r="CV2036" s="98">
        <v>50138.459736022996</v>
      </c>
    </row>
    <row r="2037" spans="1:100" x14ac:dyDescent="0.2">
      <c r="A2037" s="98" t="s">
        <v>188</v>
      </c>
      <c r="B2037" s="100">
        <v>40695</v>
      </c>
      <c r="C2037" s="99">
        <v>63385.554323196397</v>
      </c>
      <c r="D2037" s="99">
        <v>1.9332251889864001</v>
      </c>
      <c r="E2037" s="99">
        <v>10039.121902704201</v>
      </c>
      <c r="F2037" s="99">
        <v>0</v>
      </c>
      <c r="G2037" s="99">
        <v>1445.9846133738799</v>
      </c>
      <c r="H2037" s="99">
        <v>0</v>
      </c>
      <c r="I2037" s="99">
        <v>0</v>
      </c>
      <c r="J2037" s="99">
        <v>49395.284780502298</v>
      </c>
      <c r="K2037" s="99">
        <v>708.79444803297497</v>
      </c>
      <c r="L2037" s="99">
        <v>34206.295463085196</v>
      </c>
      <c r="M2037" s="99">
        <v>28940.139376401901</v>
      </c>
      <c r="N2037" s="99">
        <v>6292.3583779931096</v>
      </c>
      <c r="O2037" s="99">
        <v>0</v>
      </c>
      <c r="P2037" s="99">
        <v>0</v>
      </c>
      <c r="Q2037" s="99">
        <v>4002.37639936805</v>
      </c>
      <c r="R2037" s="99">
        <v>0</v>
      </c>
      <c r="S2037" s="99">
        <v>0</v>
      </c>
      <c r="T2037" s="99">
        <v>1441.6458750814199</v>
      </c>
      <c r="U2037" s="99">
        <v>50050.460512161299</v>
      </c>
      <c r="V2037" s="99">
        <v>3395046.46337891</v>
      </c>
      <c r="W2037" s="99">
        <v>200.16333347186401</v>
      </c>
      <c r="X2037" s="99">
        <v>780433.01379394496</v>
      </c>
      <c r="Y2037" s="99">
        <v>513521.01407241798</v>
      </c>
      <c r="Z2037" s="99">
        <v>215734.55160522499</v>
      </c>
      <c r="AA2037" s="99">
        <v>0</v>
      </c>
      <c r="AB2037" s="99">
        <v>0</v>
      </c>
      <c r="AC2037" s="99">
        <v>15714785.2188721</v>
      </c>
      <c r="AD2037" s="99">
        <v>61420.345221519499</v>
      </c>
      <c r="AE2037" s="99">
        <v>1546409.03546143</v>
      </c>
      <c r="AF2037" s="99">
        <v>1371271.14468384</v>
      </c>
      <c r="AG2037" s="99">
        <v>862535.02837371803</v>
      </c>
      <c r="AH2037" s="99">
        <v>0</v>
      </c>
      <c r="AI2037" s="99">
        <v>0</v>
      </c>
      <c r="AJ2037" s="99">
        <v>409600.52680206299</v>
      </c>
      <c r="AK2037" s="99">
        <v>0</v>
      </c>
      <c r="AL2037" s="99">
        <v>0</v>
      </c>
      <c r="AM2037" s="99">
        <v>216182.497158051</v>
      </c>
      <c r="AN2037" s="99">
        <v>15716739.771606401</v>
      </c>
      <c r="AO2037" s="99">
        <v>30138340.715087902</v>
      </c>
      <c r="AP2037" s="99">
        <v>1779.0663061291</v>
      </c>
      <c r="AQ2037" s="99">
        <v>6371773.5282592801</v>
      </c>
      <c r="AR2037" s="99">
        <v>0</v>
      </c>
      <c r="AS2037" s="99">
        <v>1694182.2639465299</v>
      </c>
      <c r="AT2037" s="99">
        <v>0</v>
      </c>
      <c r="AU2037" s="99">
        <v>0</v>
      </c>
      <c r="AV2037" s="99">
        <v>43768622.211425804</v>
      </c>
      <c r="AW2037" s="99">
        <v>186928.94875144999</v>
      </c>
      <c r="AX2037" s="99">
        <v>13821094.284179701</v>
      </c>
      <c r="AY2037" s="99">
        <v>12482807.4522705</v>
      </c>
      <c r="AZ2037" s="99">
        <v>6962108.7227172898</v>
      </c>
      <c r="BA2037" s="99">
        <v>0</v>
      </c>
      <c r="BB2037" s="99">
        <v>0</v>
      </c>
      <c r="BC2037" s="99">
        <v>3368593.10473633</v>
      </c>
      <c r="BD2037" s="99">
        <v>0</v>
      </c>
      <c r="BE2037" s="99">
        <v>0</v>
      </c>
      <c r="BF2037" s="99">
        <v>1697224.03022766</v>
      </c>
      <c r="BG2037" s="99">
        <v>43965784.5146484</v>
      </c>
      <c r="BH2037" s="99">
        <v>5820070.30041504</v>
      </c>
      <c r="BI2037" s="99">
        <v>0</v>
      </c>
      <c r="BJ2037" s="99">
        <v>2140546.6963195801</v>
      </c>
      <c r="BK2037" s="99">
        <v>1548759.0304107701</v>
      </c>
      <c r="BL2037" s="99">
        <v>0</v>
      </c>
      <c r="BM2037" s="99">
        <v>0</v>
      </c>
      <c r="BN2037" s="99">
        <v>0</v>
      </c>
      <c r="BO2037" s="99">
        <v>0</v>
      </c>
      <c r="BP2037" s="99">
        <v>0</v>
      </c>
      <c r="BQ2037" s="99">
        <v>0</v>
      </c>
      <c r="BR2037" s="99">
        <v>3853360.8483581501</v>
      </c>
      <c r="BS2037" s="99">
        <v>2500044.3612365699</v>
      </c>
      <c r="BT2037" s="99">
        <v>0</v>
      </c>
      <c r="BU2037" s="99">
        <v>0</v>
      </c>
      <c r="BV2037" s="99">
        <v>1649073.5052948</v>
      </c>
      <c r="BW2037" s="99">
        <v>0</v>
      </c>
      <c r="BX2037" s="99">
        <v>0</v>
      </c>
      <c r="BY2037" s="99">
        <v>0</v>
      </c>
      <c r="BZ2037" s="99">
        <v>0</v>
      </c>
      <c r="CA2037" s="99">
        <v>0</v>
      </c>
      <c r="CB2037" s="99">
        <v>4179978.51629639</v>
      </c>
      <c r="CC2037" s="99">
        <v>36741549.299804702</v>
      </c>
      <c r="CD2037" s="99">
        <v>7969542.1759033203</v>
      </c>
      <c r="CE2037" s="99">
        <v>1444.41641032696</v>
      </c>
      <c r="CF2037" s="99">
        <v>215592.870519638</v>
      </c>
      <c r="CG2037" s="99">
        <v>1692883.3273315399</v>
      </c>
      <c r="CH2037" s="99">
        <v>0</v>
      </c>
      <c r="CI2037" s="99">
        <v>74895.0994443893</v>
      </c>
      <c r="CJ2037" s="99">
        <v>4393006.9790649395</v>
      </c>
      <c r="CK2037" s="99">
        <v>38433078.15625</v>
      </c>
      <c r="CL2037" s="99">
        <v>7967183.5555419903</v>
      </c>
      <c r="CM2037" s="188">
        <v>124719.960776329</v>
      </c>
      <c r="CN2037" s="188">
        <v>20116669.947265599</v>
      </c>
      <c r="CO2037" s="188">
        <v>82152943.192382798</v>
      </c>
      <c r="CP2037" s="99">
        <v>7967183.5555419903</v>
      </c>
      <c r="CQ2037" s="99">
        <v>0</v>
      </c>
      <c r="CR2037" s="99">
        <v>0</v>
      </c>
      <c r="CS2037" s="99">
        <v>0</v>
      </c>
      <c r="CT2037" s="99">
        <v>0</v>
      </c>
      <c r="CU2037" s="98">
        <v>10748.172087163</v>
      </c>
      <c r="CV2037" s="98">
        <v>50647.132013768998</v>
      </c>
    </row>
    <row r="2038" spans="1:100" x14ac:dyDescent="0.2">
      <c r="A2038" s="98" t="s">
        <v>188</v>
      </c>
      <c r="B2038" s="100">
        <v>40787</v>
      </c>
      <c r="C2038" s="99">
        <v>63015.3430070877</v>
      </c>
      <c r="D2038" s="99">
        <v>1.10203732599621</v>
      </c>
      <c r="E2038" s="99">
        <v>9831.9099955558795</v>
      </c>
      <c r="F2038" s="99">
        <v>0</v>
      </c>
      <c r="G2038" s="99">
        <v>1435.5767801702</v>
      </c>
      <c r="H2038" s="99">
        <v>0</v>
      </c>
      <c r="I2038" s="99">
        <v>0</v>
      </c>
      <c r="J2038" s="99">
        <v>49419.291168212898</v>
      </c>
      <c r="K2038" s="99">
        <v>626.60960599780105</v>
      </c>
      <c r="L2038" s="99">
        <v>34466.723776340499</v>
      </c>
      <c r="M2038" s="99">
        <v>28755.781975984599</v>
      </c>
      <c r="N2038" s="99">
        <v>6205.4941087961197</v>
      </c>
      <c r="O2038" s="99">
        <v>0</v>
      </c>
      <c r="P2038" s="99">
        <v>0</v>
      </c>
      <c r="Q2038" s="99">
        <v>3955.3805591166001</v>
      </c>
      <c r="R2038" s="99">
        <v>0</v>
      </c>
      <c r="S2038" s="99">
        <v>0</v>
      </c>
      <c r="T2038" s="99">
        <v>1447.26555067301</v>
      </c>
      <c r="U2038" s="99">
        <v>50067.738897323601</v>
      </c>
      <c r="V2038" s="99">
        <v>3382105.0556640602</v>
      </c>
      <c r="W2038" s="99">
        <v>23.0046686308924</v>
      </c>
      <c r="X2038" s="99">
        <v>751787.180076599</v>
      </c>
      <c r="Y2038" s="99">
        <v>498675.19827652001</v>
      </c>
      <c r="Z2038" s="99">
        <v>212044.61866951</v>
      </c>
      <c r="AA2038" s="99">
        <v>0</v>
      </c>
      <c r="AB2038" s="99">
        <v>0</v>
      </c>
      <c r="AC2038" s="99">
        <v>15678789.4573975</v>
      </c>
      <c r="AD2038" s="99">
        <v>52660.857803344697</v>
      </c>
      <c r="AE2038" s="99">
        <v>1518807.0707244901</v>
      </c>
      <c r="AF2038" s="99">
        <v>1369568.9483642599</v>
      </c>
      <c r="AG2038" s="99">
        <v>848594.01550293004</v>
      </c>
      <c r="AH2038" s="99">
        <v>0</v>
      </c>
      <c r="AI2038" s="99">
        <v>0</v>
      </c>
      <c r="AJ2038" s="99">
        <v>403679.87817382801</v>
      </c>
      <c r="AK2038" s="99">
        <v>0</v>
      </c>
      <c r="AL2038" s="99">
        <v>0</v>
      </c>
      <c r="AM2038" s="99">
        <v>214299.668344498</v>
      </c>
      <c r="AN2038" s="99">
        <v>15782885.881103501</v>
      </c>
      <c r="AO2038" s="99">
        <v>30203500.5627441</v>
      </c>
      <c r="AP2038" s="99">
        <v>214.00038750655901</v>
      </c>
      <c r="AQ2038" s="99">
        <v>6126397.4321899395</v>
      </c>
      <c r="AR2038" s="99">
        <v>0</v>
      </c>
      <c r="AS2038" s="99">
        <v>1678916.9820709201</v>
      </c>
      <c r="AT2038" s="99">
        <v>0</v>
      </c>
      <c r="AU2038" s="99">
        <v>0</v>
      </c>
      <c r="AV2038" s="99">
        <v>44107805.171386696</v>
      </c>
      <c r="AW2038" s="99">
        <v>161692.23034668001</v>
      </c>
      <c r="AX2038" s="99">
        <v>13718308.7612305</v>
      </c>
      <c r="AY2038" s="99">
        <v>12503981.217529301</v>
      </c>
      <c r="AZ2038" s="99">
        <v>6863839.07275391</v>
      </c>
      <c r="BA2038" s="99">
        <v>0</v>
      </c>
      <c r="BB2038" s="99">
        <v>0</v>
      </c>
      <c r="BC2038" s="99">
        <v>3319206.05932617</v>
      </c>
      <c r="BD2038" s="99">
        <v>0</v>
      </c>
      <c r="BE2038" s="99">
        <v>0</v>
      </c>
      <c r="BF2038" s="99">
        <v>1699126.7261047401</v>
      </c>
      <c r="BG2038" s="99">
        <v>44242553.469238304</v>
      </c>
      <c r="BH2038" s="99">
        <v>5874095.7263793899</v>
      </c>
      <c r="BI2038" s="99">
        <v>0</v>
      </c>
      <c r="BJ2038" s="99">
        <v>2093288.3588867199</v>
      </c>
      <c r="BK2038" s="99">
        <v>1510299.71646118</v>
      </c>
      <c r="BL2038" s="99">
        <v>0</v>
      </c>
      <c r="BM2038" s="99">
        <v>0</v>
      </c>
      <c r="BN2038" s="99">
        <v>0</v>
      </c>
      <c r="BO2038" s="99">
        <v>0</v>
      </c>
      <c r="BP2038" s="99">
        <v>0</v>
      </c>
      <c r="BQ2038" s="99">
        <v>0</v>
      </c>
      <c r="BR2038" s="99">
        <v>3814850.61291504</v>
      </c>
      <c r="BS2038" s="99">
        <v>2468420.9512634301</v>
      </c>
      <c r="BT2038" s="99">
        <v>0</v>
      </c>
      <c r="BU2038" s="99">
        <v>0</v>
      </c>
      <c r="BV2038" s="99">
        <v>1634978.91036987</v>
      </c>
      <c r="BW2038" s="99">
        <v>0</v>
      </c>
      <c r="BX2038" s="99">
        <v>0</v>
      </c>
      <c r="BY2038" s="99">
        <v>0</v>
      </c>
      <c r="BZ2038" s="99">
        <v>0</v>
      </c>
      <c r="CA2038" s="99">
        <v>0</v>
      </c>
      <c r="CB2038" s="99">
        <v>4132495.97839355</v>
      </c>
      <c r="CC2038" s="99">
        <v>36328965.828613304</v>
      </c>
      <c r="CD2038" s="99">
        <v>7967819.6248168899</v>
      </c>
      <c r="CE2038" s="99">
        <v>1439.05517303944</v>
      </c>
      <c r="CF2038" s="99">
        <v>212119.69197273301</v>
      </c>
      <c r="CG2038" s="99">
        <v>1679755.4977722201</v>
      </c>
      <c r="CH2038" s="99">
        <v>0</v>
      </c>
      <c r="CI2038" s="99">
        <v>74252.389506339998</v>
      </c>
      <c r="CJ2038" s="99">
        <v>4342736.5813598596</v>
      </c>
      <c r="CK2038" s="99">
        <v>38020615.398925804</v>
      </c>
      <c r="CL2038" s="99">
        <v>7969756.32958984</v>
      </c>
      <c r="CM2038" s="188">
        <v>124196.01605224601</v>
      </c>
      <c r="CN2038" s="188">
        <v>20087605.0939941</v>
      </c>
      <c r="CO2038" s="188">
        <v>82451471.555664107</v>
      </c>
      <c r="CP2038" s="99">
        <v>7969756.32958984</v>
      </c>
      <c r="CQ2038" s="99">
        <v>0</v>
      </c>
      <c r="CR2038" s="99">
        <v>0</v>
      </c>
      <c r="CS2038" s="99">
        <v>0</v>
      </c>
      <c r="CT2038" s="99">
        <v>0</v>
      </c>
      <c r="CU2038" s="98">
        <v>10454.152463507</v>
      </c>
      <c r="CV2038" s="98">
        <v>50651.416127937002</v>
      </c>
    </row>
    <row r="2039" spans="1:100" x14ac:dyDescent="0.2">
      <c r="A2039" s="98" t="s">
        <v>188</v>
      </c>
      <c r="B2039" s="100">
        <v>40878</v>
      </c>
      <c r="C2039" s="99">
        <v>63113.2941741943</v>
      </c>
      <c r="D2039" s="99">
        <v>1.7830279029876701</v>
      </c>
      <c r="E2039" s="99">
        <v>9663.4684231281299</v>
      </c>
      <c r="F2039" s="99">
        <v>0</v>
      </c>
      <c r="G2039" s="99">
        <v>1423.6708475947401</v>
      </c>
      <c r="H2039" s="99">
        <v>0</v>
      </c>
      <c r="I2039" s="99">
        <v>0</v>
      </c>
      <c r="J2039" s="99">
        <v>50054.736638069196</v>
      </c>
      <c r="K2039" s="99">
        <v>583.984330303967</v>
      </c>
      <c r="L2039" s="99">
        <v>33745.133108615897</v>
      </c>
      <c r="M2039" s="99">
        <v>28903.603614330299</v>
      </c>
      <c r="N2039" s="99">
        <v>6190.7418574690801</v>
      </c>
      <c r="O2039" s="99">
        <v>0</v>
      </c>
      <c r="P2039" s="99">
        <v>0</v>
      </c>
      <c r="Q2039" s="99">
        <v>3960.3601073622699</v>
      </c>
      <c r="R2039" s="99">
        <v>0</v>
      </c>
      <c r="S2039" s="99">
        <v>0</v>
      </c>
      <c r="T2039" s="99">
        <v>1416.37612645328</v>
      </c>
      <c r="U2039" s="99">
        <v>50670.7961339951</v>
      </c>
      <c r="V2039" s="99">
        <v>3383507.7109680199</v>
      </c>
      <c r="W2039" s="99">
        <v>143.09726040624099</v>
      </c>
      <c r="X2039" s="99">
        <v>722127.08541107201</v>
      </c>
      <c r="Y2039" s="99">
        <v>477927.34528350801</v>
      </c>
      <c r="Z2039" s="99">
        <v>205943.55386734</v>
      </c>
      <c r="AA2039" s="99">
        <v>0</v>
      </c>
      <c r="AB2039" s="99">
        <v>0</v>
      </c>
      <c r="AC2039" s="99">
        <v>15705006.822265601</v>
      </c>
      <c r="AD2039" s="99">
        <v>47908.074368953698</v>
      </c>
      <c r="AE2039" s="99">
        <v>1479461.2353668199</v>
      </c>
      <c r="AF2039" s="99">
        <v>1379256.3971252399</v>
      </c>
      <c r="AG2039" s="99">
        <v>834083.10470581101</v>
      </c>
      <c r="AH2039" s="99">
        <v>0</v>
      </c>
      <c r="AI2039" s="99">
        <v>0</v>
      </c>
      <c r="AJ2039" s="99">
        <v>404792.41215133702</v>
      </c>
      <c r="AK2039" s="99">
        <v>0</v>
      </c>
      <c r="AL2039" s="99">
        <v>0</v>
      </c>
      <c r="AM2039" s="99">
        <v>205145.19461822501</v>
      </c>
      <c r="AN2039" s="99">
        <v>15816907.4302979</v>
      </c>
      <c r="AO2039" s="99">
        <v>30436104.030029301</v>
      </c>
      <c r="AP2039" s="99">
        <v>1309.7811798304299</v>
      </c>
      <c r="AQ2039" s="99">
        <v>5975498.5993042002</v>
      </c>
      <c r="AR2039" s="99">
        <v>0</v>
      </c>
      <c r="AS2039" s="99">
        <v>1634464.5743865999</v>
      </c>
      <c r="AT2039" s="99">
        <v>0</v>
      </c>
      <c r="AU2039" s="99">
        <v>0</v>
      </c>
      <c r="AV2039" s="99">
        <v>44651779.679199196</v>
      </c>
      <c r="AW2039" s="99">
        <v>148583.80821037301</v>
      </c>
      <c r="AX2039" s="99">
        <v>13490022.84021</v>
      </c>
      <c r="AY2039" s="99">
        <v>12712957.264526401</v>
      </c>
      <c r="AZ2039" s="99">
        <v>6796610.1900024395</v>
      </c>
      <c r="BA2039" s="99">
        <v>0</v>
      </c>
      <c r="BB2039" s="99">
        <v>0</v>
      </c>
      <c r="BC2039" s="99">
        <v>3360861.1149292002</v>
      </c>
      <c r="BD2039" s="99">
        <v>0</v>
      </c>
      <c r="BE2039" s="99">
        <v>0</v>
      </c>
      <c r="BF2039" s="99">
        <v>1623193.5138244601</v>
      </c>
      <c r="BG2039" s="99">
        <v>44772042.6572266</v>
      </c>
      <c r="BH2039" s="99">
        <v>5955777.4916992197</v>
      </c>
      <c r="BI2039" s="99">
        <v>0</v>
      </c>
      <c r="BJ2039" s="99">
        <v>2046413.24829102</v>
      </c>
      <c r="BK2039" s="99">
        <v>1466023.2415618901</v>
      </c>
      <c r="BL2039" s="99">
        <v>0</v>
      </c>
      <c r="BM2039" s="99">
        <v>0</v>
      </c>
      <c r="BN2039" s="99">
        <v>0</v>
      </c>
      <c r="BO2039" s="99">
        <v>0</v>
      </c>
      <c r="BP2039" s="99">
        <v>0</v>
      </c>
      <c r="BQ2039" s="99">
        <v>0</v>
      </c>
      <c r="BR2039" s="99">
        <v>3899011.6328735398</v>
      </c>
      <c r="BS2039" s="99">
        <v>2456569.3988952599</v>
      </c>
      <c r="BT2039" s="99">
        <v>0</v>
      </c>
      <c r="BU2039" s="99">
        <v>0</v>
      </c>
      <c r="BV2039" s="99">
        <v>1653768.2229003899</v>
      </c>
      <c r="BW2039" s="99">
        <v>0</v>
      </c>
      <c r="BX2039" s="99">
        <v>0</v>
      </c>
      <c r="BY2039" s="99">
        <v>0</v>
      </c>
      <c r="BZ2039" s="99">
        <v>0</v>
      </c>
      <c r="CA2039" s="99">
        <v>0</v>
      </c>
      <c r="CB2039" s="99">
        <v>4111038.09515381</v>
      </c>
      <c r="CC2039" s="99">
        <v>36473878.544921897</v>
      </c>
      <c r="CD2039" s="99">
        <v>7996734.2841796903</v>
      </c>
      <c r="CE2039" s="99">
        <v>1425.2022648304701</v>
      </c>
      <c r="CF2039" s="99">
        <v>205954.93318366999</v>
      </c>
      <c r="CG2039" s="99">
        <v>1635554.01599121</v>
      </c>
      <c r="CH2039" s="99">
        <v>0</v>
      </c>
      <c r="CI2039" s="99">
        <v>74258.506221771197</v>
      </c>
      <c r="CJ2039" s="99">
        <v>4320212.4780883798</v>
      </c>
      <c r="CK2039" s="99">
        <v>38138522.201660201</v>
      </c>
      <c r="CL2039" s="99">
        <v>8007854.1193847703</v>
      </c>
      <c r="CM2039" s="188">
        <v>124645.128673553</v>
      </c>
      <c r="CN2039" s="188">
        <v>20098927.207519501</v>
      </c>
      <c r="CO2039" s="188">
        <v>83006501.071289107</v>
      </c>
      <c r="CP2039" s="99">
        <v>8007854.1193847703</v>
      </c>
      <c r="CQ2039" s="99">
        <v>0</v>
      </c>
      <c r="CR2039" s="99">
        <v>0</v>
      </c>
      <c r="CS2039" s="99">
        <v>0</v>
      </c>
      <c r="CT2039" s="99">
        <v>0</v>
      </c>
      <c r="CU2039" s="98">
        <v>10256.088902243</v>
      </c>
      <c r="CV2039" s="98">
        <v>51275.612056758997</v>
      </c>
    </row>
    <row r="2040" spans="1:100" x14ac:dyDescent="0.2">
      <c r="A2040" s="98" t="s">
        <v>188</v>
      </c>
      <c r="B2040" s="100">
        <v>40969</v>
      </c>
      <c r="C2040" s="99">
        <v>62860.3926653862</v>
      </c>
      <c r="D2040" s="99">
        <v>1.0721032179862999</v>
      </c>
      <c r="E2040" s="99">
        <v>9427.7437883615494</v>
      </c>
      <c r="F2040" s="99">
        <v>0</v>
      </c>
      <c r="G2040" s="99">
        <v>1437.5949816703801</v>
      </c>
      <c r="H2040" s="99">
        <v>0</v>
      </c>
      <c r="I2040" s="99">
        <v>0</v>
      </c>
      <c r="J2040" s="99">
        <v>50371.029220104203</v>
      </c>
      <c r="K2040" s="99">
        <v>548.55271554738295</v>
      </c>
      <c r="L2040" s="99">
        <v>33057.138005733497</v>
      </c>
      <c r="M2040" s="99">
        <v>28792.2049872875</v>
      </c>
      <c r="N2040" s="99">
        <v>6117.3715894222296</v>
      </c>
      <c r="O2040" s="99">
        <v>0</v>
      </c>
      <c r="P2040" s="99">
        <v>0</v>
      </c>
      <c r="Q2040" s="99">
        <v>3933.4214844405701</v>
      </c>
      <c r="R2040" s="99">
        <v>0</v>
      </c>
      <c r="S2040" s="99">
        <v>0</v>
      </c>
      <c r="T2040" s="99">
        <v>1430.06014685333</v>
      </c>
      <c r="U2040" s="99">
        <v>50906.257016181902</v>
      </c>
      <c r="V2040" s="99">
        <v>3356072.32958984</v>
      </c>
      <c r="W2040" s="99">
        <v>21.8598375099245</v>
      </c>
      <c r="X2040" s="99">
        <v>696400.88944244396</v>
      </c>
      <c r="Y2040" s="99">
        <v>464289.435752869</v>
      </c>
      <c r="Z2040" s="99">
        <v>212310.85284996001</v>
      </c>
      <c r="AA2040" s="99">
        <v>0</v>
      </c>
      <c r="AB2040" s="99">
        <v>0</v>
      </c>
      <c r="AC2040" s="99">
        <v>15965744.2858887</v>
      </c>
      <c r="AD2040" s="99">
        <v>43798.4331269264</v>
      </c>
      <c r="AE2040" s="99">
        <v>1488575.62309265</v>
      </c>
      <c r="AF2040" s="99">
        <v>1375228.84051514</v>
      </c>
      <c r="AG2040" s="99">
        <v>815622.80284881603</v>
      </c>
      <c r="AH2040" s="99">
        <v>0</v>
      </c>
      <c r="AI2040" s="99">
        <v>0</v>
      </c>
      <c r="AJ2040" s="99">
        <v>403584.92061996501</v>
      </c>
      <c r="AK2040" s="99">
        <v>0</v>
      </c>
      <c r="AL2040" s="99">
        <v>0</v>
      </c>
      <c r="AM2040" s="99">
        <v>209505.198764801</v>
      </c>
      <c r="AN2040" s="99">
        <v>15898026.6047363</v>
      </c>
      <c r="AO2040" s="99">
        <v>30441839.5393066</v>
      </c>
      <c r="AP2040" s="99">
        <v>197.49825376644699</v>
      </c>
      <c r="AQ2040" s="99">
        <v>5793398.2523193397</v>
      </c>
      <c r="AR2040" s="99">
        <v>0</v>
      </c>
      <c r="AS2040" s="99">
        <v>1693108.6501770001</v>
      </c>
      <c r="AT2040" s="99">
        <v>0</v>
      </c>
      <c r="AU2040" s="99">
        <v>0</v>
      </c>
      <c r="AV2040" s="99">
        <v>45656700.508300804</v>
      </c>
      <c r="AW2040" s="99">
        <v>136438.02013397199</v>
      </c>
      <c r="AX2040" s="99">
        <v>13607301.6519775</v>
      </c>
      <c r="AY2040" s="99">
        <v>12728043.3505859</v>
      </c>
      <c r="AZ2040" s="99">
        <v>6696715.9565429697</v>
      </c>
      <c r="BA2040" s="99">
        <v>0</v>
      </c>
      <c r="BB2040" s="99">
        <v>0</v>
      </c>
      <c r="BC2040" s="99">
        <v>3379198.5521545401</v>
      </c>
      <c r="BD2040" s="99">
        <v>0</v>
      </c>
      <c r="BE2040" s="99">
        <v>0</v>
      </c>
      <c r="BF2040" s="99">
        <v>1672786.82295227</v>
      </c>
      <c r="BG2040" s="99">
        <v>45827058.354492202</v>
      </c>
      <c r="BH2040" s="99">
        <v>6030409.3048095703</v>
      </c>
      <c r="BI2040" s="99">
        <v>0</v>
      </c>
      <c r="BJ2040" s="99">
        <v>1999498.0737609901</v>
      </c>
      <c r="BK2040" s="99">
        <v>1434828.8253021201</v>
      </c>
      <c r="BL2040" s="99">
        <v>0</v>
      </c>
      <c r="BM2040" s="99">
        <v>0</v>
      </c>
      <c r="BN2040" s="99">
        <v>0</v>
      </c>
      <c r="BO2040" s="99">
        <v>0</v>
      </c>
      <c r="BP2040" s="99">
        <v>0</v>
      </c>
      <c r="BQ2040" s="99">
        <v>0</v>
      </c>
      <c r="BR2040" s="99">
        <v>3952285.6369323698</v>
      </c>
      <c r="BS2040" s="99">
        <v>2422977.2404479999</v>
      </c>
      <c r="BT2040" s="99">
        <v>0</v>
      </c>
      <c r="BU2040" s="99">
        <v>0</v>
      </c>
      <c r="BV2040" s="99">
        <v>1662258.06124878</v>
      </c>
      <c r="BW2040" s="99">
        <v>0</v>
      </c>
      <c r="BX2040" s="99">
        <v>0</v>
      </c>
      <c r="BY2040" s="99">
        <v>0</v>
      </c>
      <c r="BZ2040" s="99">
        <v>0</v>
      </c>
      <c r="CA2040" s="99">
        <v>0</v>
      </c>
      <c r="CB2040" s="99">
        <v>4050016.4578247098</v>
      </c>
      <c r="CC2040" s="99">
        <v>36166591.145019501</v>
      </c>
      <c r="CD2040" s="99">
        <v>8029572.1152954102</v>
      </c>
      <c r="CE2040" s="99">
        <v>1440.6554901003799</v>
      </c>
      <c r="CF2040" s="99">
        <v>212618.036964417</v>
      </c>
      <c r="CG2040" s="99">
        <v>1693422.26046753</v>
      </c>
      <c r="CH2040" s="99">
        <v>0</v>
      </c>
      <c r="CI2040" s="99">
        <v>73695.241364479094</v>
      </c>
      <c r="CJ2040" s="99">
        <v>4253790.2192993201</v>
      </c>
      <c r="CK2040" s="99">
        <v>37854841.2900391</v>
      </c>
      <c r="CL2040" s="99">
        <v>8016653.0941772498</v>
      </c>
      <c r="CM2040" s="188">
        <v>124418.701628685</v>
      </c>
      <c r="CN2040" s="188">
        <v>20136751.6877441</v>
      </c>
      <c r="CO2040" s="188">
        <v>83426178.536132798</v>
      </c>
      <c r="CP2040" s="99">
        <v>8016653.0941772498</v>
      </c>
      <c r="CQ2040" s="99">
        <v>0</v>
      </c>
      <c r="CR2040" s="99">
        <v>0</v>
      </c>
      <c r="CS2040" s="99">
        <v>0</v>
      </c>
      <c r="CT2040" s="99">
        <v>0</v>
      </c>
      <c r="CU2040" s="98">
        <v>9975.9015762529998</v>
      </c>
      <c r="CV2040" s="98">
        <v>51604.687933371999</v>
      </c>
    </row>
    <row r="2041" spans="1:100" x14ac:dyDescent="0.2">
      <c r="A2041" s="98" t="s">
        <v>188</v>
      </c>
      <c r="B2041" s="100">
        <v>41061</v>
      </c>
      <c r="C2041" s="99">
        <v>62574.9059906006</v>
      </c>
      <c r="D2041" s="99">
        <v>1.9119264719920499</v>
      </c>
      <c r="E2041" s="99">
        <v>9168.7932020425797</v>
      </c>
      <c r="F2041" s="99">
        <v>0</v>
      </c>
      <c r="G2041" s="99">
        <v>1449.9900898933399</v>
      </c>
      <c r="H2041" s="99">
        <v>0</v>
      </c>
      <c r="I2041" s="99">
        <v>0</v>
      </c>
      <c r="J2041" s="99">
        <v>50529.492925167098</v>
      </c>
      <c r="K2041" s="99">
        <v>482.92454507201899</v>
      </c>
      <c r="L2041" s="99">
        <v>33162.879130363501</v>
      </c>
      <c r="M2041" s="99">
        <v>28744.572000980399</v>
      </c>
      <c r="N2041" s="99">
        <v>6033.5345447063401</v>
      </c>
      <c r="O2041" s="99">
        <v>0</v>
      </c>
      <c r="P2041" s="99">
        <v>0</v>
      </c>
      <c r="Q2041" s="99">
        <v>3866.0924358069901</v>
      </c>
      <c r="R2041" s="99">
        <v>0</v>
      </c>
      <c r="S2041" s="99">
        <v>0</v>
      </c>
      <c r="T2041" s="99">
        <v>1445.9701244533101</v>
      </c>
      <c r="U2041" s="99">
        <v>50985.527361869797</v>
      </c>
      <c r="V2041" s="99">
        <v>3337847.5312194801</v>
      </c>
      <c r="W2041" s="99">
        <v>71.252371187321799</v>
      </c>
      <c r="X2041" s="99">
        <v>667968.47409820603</v>
      </c>
      <c r="Y2041" s="99">
        <v>447991.90145111101</v>
      </c>
      <c r="Z2041" s="99">
        <v>205369.24093627901</v>
      </c>
      <c r="AA2041" s="99">
        <v>0</v>
      </c>
      <c r="AB2041" s="99">
        <v>0</v>
      </c>
      <c r="AC2041" s="99">
        <v>15825063.1690674</v>
      </c>
      <c r="AD2041" s="99">
        <v>37858.887910842903</v>
      </c>
      <c r="AE2041" s="99">
        <v>1432031.6757507301</v>
      </c>
      <c r="AF2041" s="99">
        <v>1361400.8643493699</v>
      </c>
      <c r="AG2041" s="99">
        <v>800934.16934204102</v>
      </c>
      <c r="AH2041" s="99">
        <v>0</v>
      </c>
      <c r="AI2041" s="99">
        <v>0</v>
      </c>
      <c r="AJ2041" s="99">
        <v>397879.99323272699</v>
      </c>
      <c r="AK2041" s="99">
        <v>0</v>
      </c>
      <c r="AL2041" s="99">
        <v>0</v>
      </c>
      <c r="AM2041" s="99">
        <v>205446.27815437299</v>
      </c>
      <c r="AN2041" s="99">
        <v>15940624.307006801</v>
      </c>
      <c r="AO2041" s="99">
        <v>30499360.130371101</v>
      </c>
      <c r="AP2041" s="99">
        <v>632.69397208094597</v>
      </c>
      <c r="AQ2041" s="99">
        <v>5603220.2452392597</v>
      </c>
      <c r="AR2041" s="99">
        <v>0</v>
      </c>
      <c r="AS2041" s="99">
        <v>1656248.7857055699</v>
      </c>
      <c r="AT2041" s="99">
        <v>0</v>
      </c>
      <c r="AU2041" s="99">
        <v>0</v>
      </c>
      <c r="AV2041" s="99">
        <v>45648552.867675804</v>
      </c>
      <c r="AW2041" s="99">
        <v>118998.382089615</v>
      </c>
      <c r="AX2041" s="99">
        <v>13206936.064453101</v>
      </c>
      <c r="AY2041" s="99">
        <v>12753128.840332</v>
      </c>
      <c r="AZ2041" s="99">
        <v>6630871.7122802697</v>
      </c>
      <c r="BA2041" s="99">
        <v>0</v>
      </c>
      <c r="BB2041" s="99">
        <v>0</v>
      </c>
      <c r="BC2041" s="99">
        <v>3345106.3052063002</v>
      </c>
      <c r="BD2041" s="99">
        <v>0</v>
      </c>
      <c r="BE2041" s="99">
        <v>0</v>
      </c>
      <c r="BF2041" s="99">
        <v>1657004.4937744101</v>
      </c>
      <c r="BG2041" s="99">
        <v>45793322.7490234</v>
      </c>
      <c r="BH2041" s="99">
        <v>5942894.0307617197</v>
      </c>
      <c r="BI2041" s="99">
        <v>0</v>
      </c>
      <c r="BJ2041" s="99">
        <v>1958638.16493225</v>
      </c>
      <c r="BK2041" s="99">
        <v>1399182.6996460001</v>
      </c>
      <c r="BL2041" s="99">
        <v>0</v>
      </c>
      <c r="BM2041" s="99">
        <v>0</v>
      </c>
      <c r="BN2041" s="99">
        <v>0</v>
      </c>
      <c r="BO2041" s="99">
        <v>0</v>
      </c>
      <c r="BP2041" s="99">
        <v>0</v>
      </c>
      <c r="BQ2041" s="99">
        <v>0</v>
      </c>
      <c r="BR2041" s="99">
        <v>3889931.6296081501</v>
      </c>
      <c r="BS2041" s="99">
        <v>2390452.9545593299</v>
      </c>
      <c r="BT2041" s="99">
        <v>0</v>
      </c>
      <c r="BU2041" s="99">
        <v>0</v>
      </c>
      <c r="BV2041" s="99">
        <v>1652197.05549622</v>
      </c>
      <c r="BW2041" s="99">
        <v>0</v>
      </c>
      <c r="BX2041" s="99">
        <v>0</v>
      </c>
      <c r="BY2041" s="99">
        <v>0</v>
      </c>
      <c r="BZ2041" s="99">
        <v>0</v>
      </c>
      <c r="CA2041" s="99">
        <v>0</v>
      </c>
      <c r="CB2041" s="99">
        <v>4001797.5987853999</v>
      </c>
      <c r="CC2041" s="99">
        <v>36089632.153808601</v>
      </c>
      <c r="CD2041" s="99">
        <v>7906571.8996582003</v>
      </c>
      <c r="CE2041" s="99">
        <v>1448.3653930872699</v>
      </c>
      <c r="CF2041" s="99">
        <v>205325.294242859</v>
      </c>
      <c r="CG2041" s="99">
        <v>1655729.1879272501</v>
      </c>
      <c r="CH2041" s="99">
        <v>0</v>
      </c>
      <c r="CI2041" s="99">
        <v>73180.363344192505</v>
      </c>
      <c r="CJ2041" s="99">
        <v>4209582.3950805701</v>
      </c>
      <c r="CK2041" s="99">
        <v>37769753.008300804</v>
      </c>
      <c r="CL2041" s="99">
        <v>7915213.46594238</v>
      </c>
      <c r="CM2041" s="188">
        <v>123980.184143066</v>
      </c>
      <c r="CN2041" s="188">
        <v>20132348.084228501</v>
      </c>
      <c r="CO2041" s="188">
        <v>83704306.256835893</v>
      </c>
      <c r="CP2041" s="99">
        <v>7915213.46594238</v>
      </c>
      <c r="CQ2041" s="99">
        <v>0</v>
      </c>
      <c r="CR2041" s="99">
        <v>0</v>
      </c>
      <c r="CS2041" s="99">
        <v>0</v>
      </c>
      <c r="CT2041" s="99">
        <v>0</v>
      </c>
      <c r="CU2041" s="98">
        <v>9650.0542223529992</v>
      </c>
      <c r="CV2041" s="98">
        <v>51771.181834859999</v>
      </c>
    </row>
    <row r="2042" spans="1:100" x14ac:dyDescent="0.2">
      <c r="A2042" s="98" t="s">
        <v>188</v>
      </c>
      <c r="B2042" s="100">
        <v>41153</v>
      </c>
      <c r="C2042" s="99">
        <v>62422.194367408803</v>
      </c>
      <c r="D2042" s="99">
        <v>2.2370756959717299</v>
      </c>
      <c r="E2042" s="99">
        <v>8789.2828989028894</v>
      </c>
      <c r="F2042" s="99">
        <v>0</v>
      </c>
      <c r="G2042" s="99">
        <v>1417.2933995276701</v>
      </c>
      <c r="H2042" s="99">
        <v>0</v>
      </c>
      <c r="I2042" s="99">
        <v>0</v>
      </c>
      <c r="J2042" s="99">
        <v>50395.547617435499</v>
      </c>
      <c r="K2042" s="99">
        <v>438.37397709861398</v>
      </c>
      <c r="L2042" s="99">
        <v>32903.027326583899</v>
      </c>
      <c r="M2042" s="99">
        <v>28783.203205823898</v>
      </c>
      <c r="N2042" s="99">
        <v>5973.2444320917102</v>
      </c>
      <c r="O2042" s="99">
        <v>0</v>
      </c>
      <c r="P2042" s="99">
        <v>0</v>
      </c>
      <c r="Q2042" s="99">
        <v>3830.5851756632301</v>
      </c>
      <c r="R2042" s="99">
        <v>0</v>
      </c>
      <c r="S2042" s="99">
        <v>0</v>
      </c>
      <c r="T2042" s="99">
        <v>1421.21787206829</v>
      </c>
      <c r="U2042" s="99">
        <v>50853.813722610503</v>
      </c>
      <c r="V2042" s="99">
        <v>3285570.5984191899</v>
      </c>
      <c r="W2042" s="99">
        <v>70.869776088744402</v>
      </c>
      <c r="X2042" s="99">
        <v>636725.18318939197</v>
      </c>
      <c r="Y2042" s="99">
        <v>424856.670963287</v>
      </c>
      <c r="Z2042" s="99">
        <v>201135.37745857201</v>
      </c>
      <c r="AA2042" s="99">
        <v>0</v>
      </c>
      <c r="AB2042" s="99">
        <v>0</v>
      </c>
      <c r="AC2042" s="99">
        <v>15815370.2498779</v>
      </c>
      <c r="AD2042" s="99">
        <v>35572.812953948996</v>
      </c>
      <c r="AE2042" s="99">
        <v>1403443.18574524</v>
      </c>
      <c r="AF2042" s="99">
        <v>1345365.41229248</v>
      </c>
      <c r="AG2042" s="99">
        <v>776633.54110717797</v>
      </c>
      <c r="AH2042" s="99">
        <v>0</v>
      </c>
      <c r="AI2042" s="99">
        <v>0</v>
      </c>
      <c r="AJ2042" s="99">
        <v>394301.91801452602</v>
      </c>
      <c r="AK2042" s="99">
        <v>0</v>
      </c>
      <c r="AL2042" s="99">
        <v>0</v>
      </c>
      <c r="AM2042" s="99">
        <v>202331.03146171599</v>
      </c>
      <c r="AN2042" s="99">
        <v>15864783.4416504</v>
      </c>
      <c r="AO2042" s="99">
        <v>30272420.545166001</v>
      </c>
      <c r="AP2042" s="99">
        <v>686.041809275746</v>
      </c>
      <c r="AQ2042" s="99">
        <v>5368428.76843262</v>
      </c>
      <c r="AR2042" s="99">
        <v>0</v>
      </c>
      <c r="AS2042" s="99">
        <v>1637784.6621246301</v>
      </c>
      <c r="AT2042" s="99">
        <v>0</v>
      </c>
      <c r="AU2042" s="99">
        <v>0</v>
      </c>
      <c r="AV2042" s="99">
        <v>46088126.465820298</v>
      </c>
      <c r="AW2042" s="99">
        <v>112944.691075325</v>
      </c>
      <c r="AX2042" s="99">
        <v>13087116.288208</v>
      </c>
      <c r="AY2042" s="99">
        <v>12729476.400878901</v>
      </c>
      <c r="AZ2042" s="99">
        <v>6476535.69177246</v>
      </c>
      <c r="BA2042" s="99">
        <v>0</v>
      </c>
      <c r="BB2042" s="99">
        <v>0</v>
      </c>
      <c r="BC2042" s="99">
        <v>3341452.8901977502</v>
      </c>
      <c r="BD2042" s="99">
        <v>0</v>
      </c>
      <c r="BE2042" s="99">
        <v>0</v>
      </c>
      <c r="BF2042" s="99">
        <v>1649179.22633362</v>
      </c>
      <c r="BG2042" s="99">
        <v>46172606.887207001</v>
      </c>
      <c r="BH2042" s="99">
        <v>6080104.5072631799</v>
      </c>
      <c r="BI2042" s="99">
        <v>0</v>
      </c>
      <c r="BJ2042" s="99">
        <v>1931637.3491821301</v>
      </c>
      <c r="BK2042" s="99">
        <v>1367806.9302978499</v>
      </c>
      <c r="BL2042" s="99">
        <v>0</v>
      </c>
      <c r="BM2042" s="99">
        <v>0</v>
      </c>
      <c r="BN2042" s="99">
        <v>0</v>
      </c>
      <c r="BO2042" s="99">
        <v>0</v>
      </c>
      <c r="BP2042" s="99">
        <v>0</v>
      </c>
      <c r="BQ2042" s="99">
        <v>0</v>
      </c>
      <c r="BR2042" s="99">
        <v>3948808.0406189002</v>
      </c>
      <c r="BS2042" s="99">
        <v>2343741.9174804701</v>
      </c>
      <c r="BT2042" s="99">
        <v>0</v>
      </c>
      <c r="BU2042" s="99">
        <v>0</v>
      </c>
      <c r="BV2042" s="99">
        <v>1671524.1557769801</v>
      </c>
      <c r="BW2042" s="99">
        <v>0</v>
      </c>
      <c r="BX2042" s="99">
        <v>0</v>
      </c>
      <c r="BY2042" s="99">
        <v>0</v>
      </c>
      <c r="BZ2042" s="99">
        <v>0</v>
      </c>
      <c r="CA2042" s="99">
        <v>0</v>
      </c>
      <c r="CB2042" s="99">
        <v>3914139.7143249498</v>
      </c>
      <c r="CC2042" s="99">
        <v>35582769.650390603</v>
      </c>
      <c r="CD2042" s="99">
        <v>8010675.27380371</v>
      </c>
      <c r="CE2042" s="99">
        <v>1417.4891078621099</v>
      </c>
      <c r="CF2042" s="99">
        <v>201158.89156722999</v>
      </c>
      <c r="CG2042" s="99">
        <v>1638260.1327056901</v>
      </c>
      <c r="CH2042" s="99">
        <v>0</v>
      </c>
      <c r="CI2042" s="99">
        <v>72657.313647270203</v>
      </c>
      <c r="CJ2042" s="99">
        <v>4114624.4488830599</v>
      </c>
      <c r="CK2042" s="99">
        <v>37207053.203613304</v>
      </c>
      <c r="CL2042" s="99">
        <v>8004972.9219970703</v>
      </c>
      <c r="CM2042" s="188">
        <v>123318.46858978301</v>
      </c>
      <c r="CN2042" s="188">
        <v>20017403.212646499</v>
      </c>
      <c r="CO2042" s="188">
        <v>83369887.747070298</v>
      </c>
      <c r="CP2042" s="99">
        <v>8004972.9219970703</v>
      </c>
      <c r="CQ2042" s="99">
        <v>0</v>
      </c>
      <c r="CR2042" s="99">
        <v>0</v>
      </c>
      <c r="CS2042" s="99">
        <v>0</v>
      </c>
      <c r="CT2042" s="99">
        <v>0</v>
      </c>
      <c r="CU2042" s="98">
        <v>9235.0350499199994</v>
      </c>
      <c r="CV2042" s="98">
        <v>51623.296003541996</v>
      </c>
    </row>
    <row r="2043" spans="1:100" x14ac:dyDescent="0.2">
      <c r="A2043" s="98" t="s">
        <v>188</v>
      </c>
      <c r="B2043" s="100">
        <v>41244</v>
      </c>
      <c r="C2043" s="99">
        <v>62082.6219806671</v>
      </c>
      <c r="D2043" s="99">
        <v>0.88865529799659304</v>
      </c>
      <c r="E2043" s="99">
        <v>8519.7325625419599</v>
      </c>
      <c r="F2043" s="99">
        <v>0</v>
      </c>
      <c r="G2043" s="99">
        <v>1404.08414109051</v>
      </c>
      <c r="H2043" s="99">
        <v>0</v>
      </c>
      <c r="I2043" s="99">
        <v>0</v>
      </c>
      <c r="J2043" s="99">
        <v>50346.291633606001</v>
      </c>
      <c r="K2043" s="99">
        <v>415.53977367654397</v>
      </c>
      <c r="L2043" s="99">
        <v>32483.472062587702</v>
      </c>
      <c r="M2043" s="99">
        <v>28538.6382498741</v>
      </c>
      <c r="N2043" s="99">
        <v>5894.65558385849</v>
      </c>
      <c r="O2043" s="99">
        <v>0</v>
      </c>
      <c r="P2043" s="99">
        <v>0</v>
      </c>
      <c r="Q2043" s="99">
        <v>3736.2543553412002</v>
      </c>
      <c r="R2043" s="99">
        <v>0</v>
      </c>
      <c r="S2043" s="99">
        <v>0</v>
      </c>
      <c r="T2043" s="99">
        <v>1393.54406245053</v>
      </c>
      <c r="U2043" s="99">
        <v>50769.837592601798</v>
      </c>
      <c r="V2043" s="99">
        <v>3239629.6567077599</v>
      </c>
      <c r="W2043" s="99">
        <v>10.2405296139186</v>
      </c>
      <c r="X2043" s="99">
        <v>611472.48648071301</v>
      </c>
      <c r="Y2043" s="99">
        <v>407545.68529128999</v>
      </c>
      <c r="Z2043" s="99">
        <v>202545.70185661301</v>
      </c>
      <c r="AA2043" s="99">
        <v>0</v>
      </c>
      <c r="AB2043" s="99">
        <v>0</v>
      </c>
      <c r="AC2043" s="99">
        <v>15819543.9173584</v>
      </c>
      <c r="AD2043" s="99">
        <v>35809.793402194999</v>
      </c>
      <c r="AE2043" s="99">
        <v>1381173.1571807901</v>
      </c>
      <c r="AF2043" s="99">
        <v>1329921.0433960001</v>
      </c>
      <c r="AG2043" s="99">
        <v>760907.34734344506</v>
      </c>
      <c r="AH2043" s="99">
        <v>0</v>
      </c>
      <c r="AI2043" s="99">
        <v>0</v>
      </c>
      <c r="AJ2043" s="99">
        <v>382178.553623199</v>
      </c>
      <c r="AK2043" s="99">
        <v>0</v>
      </c>
      <c r="AL2043" s="99">
        <v>0</v>
      </c>
      <c r="AM2043" s="99">
        <v>201791.63875198399</v>
      </c>
      <c r="AN2043" s="99">
        <v>15844285.8905029</v>
      </c>
      <c r="AO2043" s="99">
        <v>30010035.9602051</v>
      </c>
      <c r="AP2043" s="99">
        <v>99.386535166762798</v>
      </c>
      <c r="AQ2043" s="99">
        <v>5198928.9935302697</v>
      </c>
      <c r="AR2043" s="99">
        <v>0</v>
      </c>
      <c r="AS2043" s="99">
        <v>1647107.1624755899</v>
      </c>
      <c r="AT2043" s="99">
        <v>0</v>
      </c>
      <c r="AU2043" s="99">
        <v>0</v>
      </c>
      <c r="AV2043" s="99">
        <v>46221306.062011696</v>
      </c>
      <c r="AW2043" s="99">
        <v>114151.37397289299</v>
      </c>
      <c r="AX2043" s="99">
        <v>12973371.088623</v>
      </c>
      <c r="AY2043" s="99">
        <v>12656211.769043</v>
      </c>
      <c r="AZ2043" s="99">
        <v>6380472.3345336895</v>
      </c>
      <c r="BA2043" s="99">
        <v>0</v>
      </c>
      <c r="BB2043" s="99">
        <v>0</v>
      </c>
      <c r="BC2043" s="99">
        <v>3256789.3841552702</v>
      </c>
      <c r="BD2043" s="99">
        <v>0</v>
      </c>
      <c r="BE2043" s="99">
        <v>0</v>
      </c>
      <c r="BF2043" s="99">
        <v>1637095.6459655799</v>
      </c>
      <c r="BG2043" s="99">
        <v>46302699.425292999</v>
      </c>
      <c r="BH2043" s="99">
        <v>6041249.7556762705</v>
      </c>
      <c r="BI2043" s="99">
        <v>0</v>
      </c>
      <c r="BJ2043" s="99">
        <v>1880375.26290894</v>
      </c>
      <c r="BK2043" s="99">
        <v>1325641.4398956301</v>
      </c>
      <c r="BL2043" s="99">
        <v>0</v>
      </c>
      <c r="BM2043" s="99">
        <v>0</v>
      </c>
      <c r="BN2043" s="99">
        <v>0</v>
      </c>
      <c r="BO2043" s="99">
        <v>0</v>
      </c>
      <c r="BP2043" s="99">
        <v>0</v>
      </c>
      <c r="BQ2043" s="99">
        <v>0</v>
      </c>
      <c r="BR2043" s="99">
        <v>3958670.9265441899</v>
      </c>
      <c r="BS2043" s="99">
        <v>2323143.40869141</v>
      </c>
      <c r="BT2043" s="99">
        <v>0</v>
      </c>
      <c r="BU2043" s="99">
        <v>0</v>
      </c>
      <c r="BV2043" s="99">
        <v>1642184.4556427</v>
      </c>
      <c r="BW2043" s="99">
        <v>0</v>
      </c>
      <c r="BX2043" s="99">
        <v>0</v>
      </c>
      <c r="BY2043" s="99">
        <v>0</v>
      </c>
      <c r="BZ2043" s="99">
        <v>0</v>
      </c>
      <c r="CA2043" s="99">
        <v>0</v>
      </c>
      <c r="CB2043" s="99">
        <v>3851083.77130127</v>
      </c>
      <c r="CC2043" s="99">
        <v>35336242.697753899</v>
      </c>
      <c r="CD2043" s="99">
        <v>7916689.9323120099</v>
      </c>
      <c r="CE2043" s="99">
        <v>1403.8388590365601</v>
      </c>
      <c r="CF2043" s="99">
        <v>202427.49371528599</v>
      </c>
      <c r="CG2043" s="99">
        <v>1647280.5134429899</v>
      </c>
      <c r="CH2043" s="99">
        <v>0</v>
      </c>
      <c r="CI2043" s="99">
        <v>72031.943246841402</v>
      </c>
      <c r="CJ2043" s="99">
        <v>4056048.4960327102</v>
      </c>
      <c r="CK2043" s="99">
        <v>36992197.472167999</v>
      </c>
      <c r="CL2043" s="99">
        <v>7925886.5824584998</v>
      </c>
      <c r="CM2043" s="188">
        <v>122574.593119621</v>
      </c>
      <c r="CN2043" s="188">
        <v>19909928.619384799</v>
      </c>
      <c r="CO2043" s="188">
        <v>83104491.799804702</v>
      </c>
      <c r="CP2043" s="99">
        <v>7925886.5824584998</v>
      </c>
      <c r="CQ2043" s="99">
        <v>0</v>
      </c>
      <c r="CR2043" s="99">
        <v>0</v>
      </c>
      <c r="CS2043" s="99">
        <v>0</v>
      </c>
      <c r="CT2043" s="99">
        <v>0</v>
      </c>
      <c r="CU2043" s="98">
        <v>8923.9159935629996</v>
      </c>
      <c r="CV2043" s="98">
        <v>51558.824189361003</v>
      </c>
    </row>
    <row r="2044" spans="1:100" x14ac:dyDescent="0.2">
      <c r="A2044" s="98" t="s">
        <v>188</v>
      </c>
      <c r="B2044" s="100">
        <v>41334</v>
      </c>
      <c r="C2044" s="99">
        <v>60986.943324565902</v>
      </c>
      <c r="D2044" s="99">
        <v>2.1418590919929601</v>
      </c>
      <c r="E2044" s="99">
        <v>7991.0451505184201</v>
      </c>
      <c r="F2044" s="99">
        <v>0</v>
      </c>
      <c r="G2044" s="99">
        <v>1386.0366426110299</v>
      </c>
      <c r="H2044" s="99">
        <v>0</v>
      </c>
      <c r="I2044" s="99">
        <v>0</v>
      </c>
      <c r="J2044" s="99">
        <v>50391.145678520203</v>
      </c>
      <c r="K2044" s="99">
        <v>367.912620548159</v>
      </c>
      <c r="L2044" s="99">
        <v>1251.14033301175</v>
      </c>
      <c r="M2044" s="99">
        <v>28135.988398313501</v>
      </c>
      <c r="N2044" s="99">
        <v>5809.8447268009204</v>
      </c>
      <c r="O2044" s="99">
        <v>0</v>
      </c>
      <c r="P2044" s="99">
        <v>29923.3563261032</v>
      </c>
      <c r="Q2044" s="99">
        <v>3662.4980051815501</v>
      </c>
      <c r="R2044" s="99">
        <v>0</v>
      </c>
      <c r="S2044" s="99">
        <v>1378.21358019114</v>
      </c>
      <c r="T2044" s="99">
        <v>0</v>
      </c>
      <c r="U2044" s="99">
        <v>50746.962304592103</v>
      </c>
      <c r="V2044" s="99">
        <v>3197172.1264343299</v>
      </c>
      <c r="W2044" s="99">
        <v>31.017751789884599</v>
      </c>
      <c r="X2044" s="99">
        <v>576448.24854278599</v>
      </c>
      <c r="Y2044" s="99">
        <v>381446.84842681902</v>
      </c>
      <c r="Z2044" s="99">
        <v>194271.98917198199</v>
      </c>
      <c r="AA2044" s="99">
        <v>0</v>
      </c>
      <c r="AB2044" s="99">
        <v>0</v>
      </c>
      <c r="AC2044" s="99">
        <v>15748531.186279301</v>
      </c>
      <c r="AD2044" s="99">
        <v>29529.911724567399</v>
      </c>
      <c r="AE2044" s="99">
        <v>30921.211747407899</v>
      </c>
      <c r="AF2044" s="99">
        <v>1316052.10531616</v>
      </c>
      <c r="AG2044" s="99">
        <v>750151.11344909703</v>
      </c>
      <c r="AH2044" s="99">
        <v>0</v>
      </c>
      <c r="AI2044" s="99">
        <v>1290951.6637420701</v>
      </c>
      <c r="AJ2044" s="99">
        <v>369940.088363647</v>
      </c>
      <c r="AK2044" s="99">
        <v>0</v>
      </c>
      <c r="AL2044" s="99">
        <v>191748.441444397</v>
      </c>
      <c r="AM2044" s="99">
        <v>0</v>
      </c>
      <c r="AN2044" s="99">
        <v>15804554.3482666</v>
      </c>
      <c r="AO2044" s="99">
        <v>29594612.010986298</v>
      </c>
      <c r="AP2044" s="99">
        <v>287.302787616849</v>
      </c>
      <c r="AQ2044" s="99">
        <v>4903987.5415649395</v>
      </c>
      <c r="AR2044" s="99">
        <v>0</v>
      </c>
      <c r="AS2044" s="99">
        <v>1586364.7702484101</v>
      </c>
      <c r="AT2044" s="99">
        <v>0</v>
      </c>
      <c r="AU2044" s="99">
        <v>0</v>
      </c>
      <c r="AV2044" s="99">
        <v>46175586.899902299</v>
      </c>
      <c r="AW2044" s="99">
        <v>94362.9180822372</v>
      </c>
      <c r="AX2044" s="99">
        <v>321347.00412368798</v>
      </c>
      <c r="AY2044" s="99">
        <v>12564858.534301801</v>
      </c>
      <c r="AZ2044" s="99">
        <v>6306405.7630004901</v>
      </c>
      <c r="BA2044" s="99">
        <v>0</v>
      </c>
      <c r="BB2044" s="99">
        <v>11944105.567993199</v>
      </c>
      <c r="BC2044" s="99">
        <v>3170262.9394531301</v>
      </c>
      <c r="BD2044" s="99">
        <v>0</v>
      </c>
      <c r="BE2044" s="99">
        <v>1567652.91577148</v>
      </c>
      <c r="BF2044" s="99">
        <v>0</v>
      </c>
      <c r="BG2044" s="99">
        <v>46296915.574218802</v>
      </c>
      <c r="BH2044" s="99">
        <v>7032606.2520752</v>
      </c>
      <c r="BI2044" s="99">
        <v>0</v>
      </c>
      <c r="BJ2044" s="99">
        <v>1873578.0040740999</v>
      </c>
      <c r="BK2044" s="99">
        <v>1290192.7767334001</v>
      </c>
      <c r="BL2044" s="99">
        <v>0</v>
      </c>
      <c r="BM2044" s="99">
        <v>0</v>
      </c>
      <c r="BN2044" s="99">
        <v>0</v>
      </c>
      <c r="BO2044" s="99">
        <v>0</v>
      </c>
      <c r="BP2044" s="99">
        <v>0</v>
      </c>
      <c r="BQ2044" s="99">
        <v>0</v>
      </c>
      <c r="BR2044" s="99">
        <v>4056376.59838867</v>
      </c>
      <c r="BS2044" s="99">
        <v>2354176.7385559101</v>
      </c>
      <c r="BT2044" s="99">
        <v>0</v>
      </c>
      <c r="BU2044" s="99">
        <v>908219.75</v>
      </c>
      <c r="BV2044" s="99">
        <v>1636475.80682373</v>
      </c>
      <c r="BW2044" s="99">
        <v>0</v>
      </c>
      <c r="BX2044" s="99">
        <v>132702.99988555899</v>
      </c>
      <c r="BY2044" s="99">
        <v>0</v>
      </c>
      <c r="BZ2044" s="99">
        <v>0</v>
      </c>
      <c r="CA2044" s="99">
        <v>0</v>
      </c>
      <c r="CB2044" s="99">
        <v>3777125.4526061998</v>
      </c>
      <c r="CC2044" s="99">
        <v>34680163.930175804</v>
      </c>
      <c r="CD2044" s="99">
        <v>8909741.3465576209</v>
      </c>
      <c r="CE2044" s="99">
        <v>1386.8575137257601</v>
      </c>
      <c r="CF2044" s="99">
        <v>194330.30461502101</v>
      </c>
      <c r="CG2044" s="99">
        <v>1585740.5993041999</v>
      </c>
      <c r="CH2044" s="99">
        <v>0</v>
      </c>
      <c r="CI2044" s="99">
        <v>70318.395649910002</v>
      </c>
      <c r="CJ2044" s="99">
        <v>3974072.7867126502</v>
      </c>
      <c r="CK2044" s="99">
        <v>36272637.922363304</v>
      </c>
      <c r="CL2044" s="99">
        <v>9034769.4205322303</v>
      </c>
      <c r="CM2044" s="188">
        <v>120909.603862762</v>
      </c>
      <c r="CN2044" s="188">
        <v>19795828.167480499</v>
      </c>
      <c r="CO2044" s="188">
        <v>82509818.6328125</v>
      </c>
      <c r="CP2044" s="99">
        <v>9034769.4205322303</v>
      </c>
      <c r="CQ2044" s="99">
        <v>0</v>
      </c>
      <c r="CR2044" s="99">
        <v>0</v>
      </c>
      <c r="CS2044" s="99">
        <v>0</v>
      </c>
      <c r="CT2044" s="99">
        <v>0</v>
      </c>
      <c r="CU2044" s="98">
        <v>8358.2326330720007</v>
      </c>
      <c r="CV2044" s="98">
        <v>51593.020240238999</v>
      </c>
    </row>
    <row r="2045" spans="1:100" x14ac:dyDescent="0.2">
      <c r="A2045" s="98" t="s">
        <v>188</v>
      </c>
      <c r="B2045" s="100">
        <v>41426</v>
      </c>
      <c r="C2045" s="99">
        <v>61167.913003444701</v>
      </c>
      <c r="D2045" s="99">
        <v>0.94668273499701205</v>
      </c>
      <c r="E2045" s="99">
        <v>7851.57865530252</v>
      </c>
      <c r="F2045" s="99">
        <v>0</v>
      </c>
      <c r="G2045" s="99">
        <v>1390.51043340564</v>
      </c>
      <c r="H2045" s="99">
        <v>0</v>
      </c>
      <c r="I2045" s="99">
        <v>0</v>
      </c>
      <c r="J2045" s="99">
        <v>50469.217051505999</v>
      </c>
      <c r="K2045" s="99">
        <v>321.84119364246698</v>
      </c>
      <c r="L2045" s="99">
        <v>971.48324929922796</v>
      </c>
      <c r="M2045" s="99">
        <v>28461.574344873399</v>
      </c>
      <c r="N2045" s="99">
        <v>5718.9362641572998</v>
      </c>
      <c r="O2045" s="99">
        <v>0</v>
      </c>
      <c r="P2045" s="99">
        <v>30255.882143020601</v>
      </c>
      <c r="Q2045" s="99">
        <v>3631.8177005052598</v>
      </c>
      <c r="R2045" s="99">
        <v>0</v>
      </c>
      <c r="S2045" s="99">
        <v>1388.7228434532899</v>
      </c>
      <c r="T2045" s="99">
        <v>0</v>
      </c>
      <c r="U2045" s="99">
        <v>50781.736115455598</v>
      </c>
      <c r="V2045" s="99">
        <v>3174098.0906372098</v>
      </c>
      <c r="W2045" s="99">
        <v>12.8167367859278</v>
      </c>
      <c r="X2045" s="99">
        <v>556503.24404144299</v>
      </c>
      <c r="Y2045" s="99">
        <v>365971.375366211</v>
      </c>
      <c r="Z2045" s="99">
        <v>191422.75535202</v>
      </c>
      <c r="AA2045" s="99">
        <v>0</v>
      </c>
      <c r="AB2045" s="99">
        <v>0</v>
      </c>
      <c r="AC2045" s="99">
        <v>15693206.6043701</v>
      </c>
      <c r="AD2045" s="99">
        <v>25051.5041940212</v>
      </c>
      <c r="AE2045" s="99">
        <v>19891.2225089073</v>
      </c>
      <c r="AF2045" s="99">
        <v>1312755.1560516399</v>
      </c>
      <c r="AG2045" s="99">
        <v>728501.81085205101</v>
      </c>
      <c r="AH2045" s="99">
        <v>0</v>
      </c>
      <c r="AI2045" s="99">
        <v>1300741.5448608401</v>
      </c>
      <c r="AJ2045" s="99">
        <v>363791.63286971999</v>
      </c>
      <c r="AK2045" s="99">
        <v>0</v>
      </c>
      <c r="AL2045" s="99">
        <v>191624.874479294</v>
      </c>
      <c r="AM2045" s="99">
        <v>0</v>
      </c>
      <c r="AN2045" s="99">
        <v>15736143.3513184</v>
      </c>
      <c r="AO2045" s="99">
        <v>29538382.520996101</v>
      </c>
      <c r="AP2045" s="99">
        <v>115.21161174680999</v>
      </c>
      <c r="AQ2045" s="99">
        <v>4721657.3775024395</v>
      </c>
      <c r="AR2045" s="99">
        <v>0</v>
      </c>
      <c r="AS2045" s="99">
        <v>1562326.19606018</v>
      </c>
      <c r="AT2045" s="99">
        <v>0</v>
      </c>
      <c r="AU2045" s="99">
        <v>0</v>
      </c>
      <c r="AV2045" s="99">
        <v>46105142.328125</v>
      </c>
      <c r="AW2045" s="99">
        <v>80181.579322814898</v>
      </c>
      <c r="AX2045" s="99">
        <v>207430.33489418001</v>
      </c>
      <c r="AY2045" s="99">
        <v>12560893.1873779</v>
      </c>
      <c r="AZ2045" s="99">
        <v>6150496.8131713904</v>
      </c>
      <c r="BA2045" s="99">
        <v>0</v>
      </c>
      <c r="BB2045" s="99">
        <v>12080747.145385699</v>
      </c>
      <c r="BC2045" s="99">
        <v>3124900.7377014202</v>
      </c>
      <c r="BD2045" s="99">
        <v>0</v>
      </c>
      <c r="BE2045" s="99">
        <v>1563649.6293640099</v>
      </c>
      <c r="BF2045" s="99">
        <v>0</v>
      </c>
      <c r="BG2045" s="99">
        <v>46209575.696777299</v>
      </c>
      <c r="BH2045" s="99">
        <v>7092220.9503784198</v>
      </c>
      <c r="BI2045" s="99">
        <v>0</v>
      </c>
      <c r="BJ2045" s="99">
        <v>1832579.95004272</v>
      </c>
      <c r="BK2045" s="99">
        <v>1237347.31477356</v>
      </c>
      <c r="BL2045" s="99">
        <v>0</v>
      </c>
      <c r="BM2045" s="99">
        <v>0</v>
      </c>
      <c r="BN2045" s="99">
        <v>0</v>
      </c>
      <c r="BO2045" s="99">
        <v>0</v>
      </c>
      <c r="BP2045" s="99">
        <v>0</v>
      </c>
      <c r="BQ2045" s="99">
        <v>0</v>
      </c>
      <c r="BR2045" s="99">
        <v>4085968.4869384798</v>
      </c>
      <c r="BS2045" s="99">
        <v>2294333.2848205599</v>
      </c>
      <c r="BT2045" s="99">
        <v>0</v>
      </c>
      <c r="BU2045" s="99">
        <v>936054.78999328602</v>
      </c>
      <c r="BV2045" s="99">
        <v>1629645.9274597201</v>
      </c>
      <c r="BW2045" s="99">
        <v>0</v>
      </c>
      <c r="BX2045" s="99">
        <v>132393.80989074701</v>
      </c>
      <c r="BY2045" s="99">
        <v>0</v>
      </c>
      <c r="BZ2045" s="99">
        <v>0</v>
      </c>
      <c r="CA2045" s="99">
        <v>0</v>
      </c>
      <c r="CB2045" s="99">
        <v>3729308.0488891602</v>
      </c>
      <c r="CC2045" s="99">
        <v>34167973.255371101</v>
      </c>
      <c r="CD2045" s="99">
        <v>8931710.5443115197</v>
      </c>
      <c r="CE2045" s="99">
        <v>1389.9567684680201</v>
      </c>
      <c r="CF2045" s="99">
        <v>191460.605705261</v>
      </c>
      <c r="CG2045" s="99">
        <v>1562577.63421631</v>
      </c>
      <c r="CH2045" s="99">
        <v>0</v>
      </c>
      <c r="CI2045" s="99">
        <v>70398.878344535799</v>
      </c>
      <c r="CJ2045" s="99">
        <v>3921571.3400878902</v>
      </c>
      <c r="CK2045" s="99">
        <v>35737628.472167999</v>
      </c>
      <c r="CL2045" s="99">
        <v>9067111.4635009803</v>
      </c>
      <c r="CM2045" s="188">
        <v>121019.67267704</v>
      </c>
      <c r="CN2045" s="188">
        <v>19654094.494628899</v>
      </c>
      <c r="CO2045" s="188">
        <v>82074730.961914107</v>
      </c>
      <c r="CP2045" s="99">
        <v>9067111.4635009803</v>
      </c>
      <c r="CQ2045" s="99">
        <v>0</v>
      </c>
      <c r="CR2045" s="99">
        <v>0</v>
      </c>
      <c r="CS2045" s="99">
        <v>0</v>
      </c>
      <c r="CT2045" s="99">
        <v>0</v>
      </c>
      <c r="CU2045" s="98">
        <v>8176.1171451110004</v>
      </c>
      <c r="CV2045" s="98">
        <v>51671.846171671998</v>
      </c>
    </row>
    <row r="2046" spans="1:100" x14ac:dyDescent="0.2">
      <c r="A2046" s="98" t="s">
        <v>188</v>
      </c>
      <c r="B2046" s="100">
        <v>41518</v>
      </c>
      <c r="C2046" s="99">
        <v>61060.216476917303</v>
      </c>
      <c r="D2046" s="99">
        <v>1.14085993998742</v>
      </c>
      <c r="E2046" s="99">
        <v>7672.3477633595503</v>
      </c>
      <c r="F2046" s="99">
        <v>0</v>
      </c>
      <c r="G2046" s="99">
        <v>1412.4455773383399</v>
      </c>
      <c r="H2046" s="99">
        <v>0</v>
      </c>
      <c r="I2046" s="99">
        <v>0</v>
      </c>
      <c r="J2046" s="99">
        <v>50428.589187622099</v>
      </c>
      <c r="K2046" s="99">
        <v>274.73682015761699</v>
      </c>
      <c r="L2046" s="99">
        <v>179.94817499257601</v>
      </c>
      <c r="M2046" s="99">
        <v>28526.227341175101</v>
      </c>
      <c r="N2046" s="99">
        <v>5647.48950493336</v>
      </c>
      <c r="O2046" s="99">
        <v>0</v>
      </c>
      <c r="P2046" s="99">
        <v>30870.313906669599</v>
      </c>
      <c r="Q2046" s="99">
        <v>3642.4614044129798</v>
      </c>
      <c r="R2046" s="99">
        <v>0</v>
      </c>
      <c r="S2046" s="99">
        <v>1415.0362663716101</v>
      </c>
      <c r="T2046" s="99">
        <v>0</v>
      </c>
      <c r="U2046" s="99">
        <v>50722.344213008902</v>
      </c>
      <c r="V2046" s="99">
        <v>3159956.3138732901</v>
      </c>
      <c r="W2046" s="99">
        <v>17.159552829805801</v>
      </c>
      <c r="X2046" s="99">
        <v>551912.19081878697</v>
      </c>
      <c r="Y2046" s="99">
        <v>365285.20127105701</v>
      </c>
      <c r="Z2046" s="99">
        <v>190849.70486450201</v>
      </c>
      <c r="AA2046" s="99">
        <v>0</v>
      </c>
      <c r="AB2046" s="99">
        <v>0</v>
      </c>
      <c r="AC2046" s="99">
        <v>15726247.9223633</v>
      </c>
      <c r="AD2046" s="99">
        <v>21658.066588163401</v>
      </c>
      <c r="AE2046" s="99">
        <v>12037.5009839535</v>
      </c>
      <c r="AF2046" s="99">
        <v>1319419.4867095901</v>
      </c>
      <c r="AG2046" s="99">
        <v>720330.56916809105</v>
      </c>
      <c r="AH2046" s="99">
        <v>0</v>
      </c>
      <c r="AI2046" s="99">
        <v>1308936.9208679199</v>
      </c>
      <c r="AJ2046" s="99">
        <v>362661.88657760603</v>
      </c>
      <c r="AK2046" s="99">
        <v>0</v>
      </c>
      <c r="AL2046" s="99">
        <v>191705.96323776199</v>
      </c>
      <c r="AM2046" s="99">
        <v>0</v>
      </c>
      <c r="AN2046" s="99">
        <v>15720282.6943359</v>
      </c>
      <c r="AO2046" s="99">
        <v>29451067.864013702</v>
      </c>
      <c r="AP2046" s="99">
        <v>161.86734613217399</v>
      </c>
      <c r="AQ2046" s="99">
        <v>4646426.6325073196</v>
      </c>
      <c r="AR2046" s="99">
        <v>0</v>
      </c>
      <c r="AS2046" s="99">
        <v>1563146.9660034201</v>
      </c>
      <c r="AT2046" s="99">
        <v>0</v>
      </c>
      <c r="AU2046" s="99">
        <v>0</v>
      </c>
      <c r="AV2046" s="99">
        <v>46318137.285644501</v>
      </c>
      <c r="AW2046" s="99">
        <v>69486.374091148406</v>
      </c>
      <c r="AX2046" s="99">
        <v>85298.687324523897</v>
      </c>
      <c r="AY2046" s="99">
        <v>12649215.182373</v>
      </c>
      <c r="AZ2046" s="99">
        <v>6103823.5020141602</v>
      </c>
      <c r="BA2046" s="99">
        <v>0</v>
      </c>
      <c r="BB2046" s="99">
        <v>12273269.0109863</v>
      </c>
      <c r="BC2046" s="99">
        <v>3116619.9295654302</v>
      </c>
      <c r="BD2046" s="99">
        <v>0</v>
      </c>
      <c r="BE2046" s="99">
        <v>1571385.73193359</v>
      </c>
      <c r="BF2046" s="99">
        <v>0</v>
      </c>
      <c r="BG2046" s="99">
        <v>46367794.520507798</v>
      </c>
      <c r="BH2046" s="99">
        <v>7132218.3328857403</v>
      </c>
      <c r="BI2046" s="99">
        <v>0</v>
      </c>
      <c r="BJ2046" s="99">
        <v>1809478.8128204299</v>
      </c>
      <c r="BK2046" s="99">
        <v>1231887.93815613</v>
      </c>
      <c r="BL2046" s="99">
        <v>0</v>
      </c>
      <c r="BM2046" s="99">
        <v>0</v>
      </c>
      <c r="BN2046" s="99">
        <v>0</v>
      </c>
      <c r="BO2046" s="99">
        <v>0</v>
      </c>
      <c r="BP2046" s="99">
        <v>0</v>
      </c>
      <c r="BQ2046" s="99">
        <v>0</v>
      </c>
      <c r="BR2046" s="99">
        <v>4148910.89031982</v>
      </c>
      <c r="BS2046" s="99">
        <v>2274887.5172729502</v>
      </c>
      <c r="BT2046" s="99">
        <v>0</v>
      </c>
      <c r="BU2046" s="99">
        <v>798303.31999206496</v>
      </c>
      <c r="BV2046" s="99">
        <v>1631462.6868133501</v>
      </c>
      <c r="BW2046" s="99">
        <v>0</v>
      </c>
      <c r="BX2046" s="99">
        <v>114920.539908409</v>
      </c>
      <c r="BY2046" s="99">
        <v>0</v>
      </c>
      <c r="BZ2046" s="99">
        <v>0</v>
      </c>
      <c r="CA2046" s="99">
        <v>0</v>
      </c>
      <c r="CB2046" s="99">
        <v>3711658.9739990202</v>
      </c>
      <c r="CC2046" s="99">
        <v>34206815.589843802</v>
      </c>
      <c r="CD2046" s="99">
        <v>8933323.81494141</v>
      </c>
      <c r="CE2046" s="99">
        <v>1412.4227273762201</v>
      </c>
      <c r="CF2046" s="99">
        <v>190878.33619308501</v>
      </c>
      <c r="CG2046" s="99">
        <v>1563563.9049072301</v>
      </c>
      <c r="CH2046" s="99">
        <v>0</v>
      </c>
      <c r="CI2046" s="99">
        <v>70192.022350311294</v>
      </c>
      <c r="CJ2046" s="99">
        <v>3899414.95281982</v>
      </c>
      <c r="CK2046" s="99">
        <v>35750197.172363304</v>
      </c>
      <c r="CL2046" s="99">
        <v>9048187.0882568397</v>
      </c>
      <c r="CM2046" s="188">
        <v>120704.639508247</v>
      </c>
      <c r="CN2046" s="188">
        <v>19614816.623291001</v>
      </c>
      <c r="CO2046" s="188">
        <v>81950629.404296905</v>
      </c>
      <c r="CP2046" s="99">
        <v>9048187.0882568397</v>
      </c>
      <c r="CQ2046" s="99">
        <v>0</v>
      </c>
      <c r="CR2046" s="99">
        <v>0</v>
      </c>
      <c r="CS2046" s="99">
        <v>0</v>
      </c>
      <c r="CT2046" s="99">
        <v>0</v>
      </c>
      <c r="CU2046" s="98">
        <v>7960.0340663819998</v>
      </c>
      <c r="CV2046" s="98">
        <v>51671.295462943999</v>
      </c>
    </row>
    <row r="2047" spans="1:100" x14ac:dyDescent="0.2">
      <c r="A2047" s="98" t="s">
        <v>188</v>
      </c>
      <c r="B2047" s="100">
        <v>41609</v>
      </c>
      <c r="C2047" s="99">
        <v>60493.585575103803</v>
      </c>
      <c r="D2047" s="99">
        <v>0.88044962599815302</v>
      </c>
      <c r="E2047" s="99">
        <v>7447.0411809682801</v>
      </c>
      <c r="F2047" s="99">
        <v>0</v>
      </c>
      <c r="G2047" s="99">
        <v>1414.6428851783301</v>
      </c>
      <c r="H2047" s="99">
        <v>0</v>
      </c>
      <c r="I2047" s="99">
        <v>0</v>
      </c>
      <c r="J2047" s="99">
        <v>50326.935570239999</v>
      </c>
      <c r="K2047" s="99">
        <v>233.848264575005</v>
      </c>
      <c r="L2047" s="99">
        <v>119.787933942862</v>
      </c>
      <c r="M2047" s="99">
        <v>28447.2610878944</v>
      </c>
      <c r="N2047" s="99">
        <v>5573.1748189330101</v>
      </c>
      <c r="O2047" s="99">
        <v>0</v>
      </c>
      <c r="P2047" s="99">
        <v>30286.382631778699</v>
      </c>
      <c r="Q2047" s="99">
        <v>3564.8637925386402</v>
      </c>
      <c r="R2047" s="99">
        <v>0</v>
      </c>
      <c r="S2047" s="99">
        <v>1409.2472738921599</v>
      </c>
      <c r="T2047" s="99">
        <v>1.00804526028514</v>
      </c>
      <c r="U2047" s="99">
        <v>50558.947325229601</v>
      </c>
      <c r="V2047" s="99">
        <v>3081300.5710754399</v>
      </c>
      <c r="W2047" s="99">
        <v>12.637661498971299</v>
      </c>
      <c r="X2047" s="99">
        <v>530749.32853698696</v>
      </c>
      <c r="Y2047" s="99">
        <v>348058.29158020002</v>
      </c>
      <c r="Z2047" s="99">
        <v>192464.34355545</v>
      </c>
      <c r="AA2047" s="99">
        <v>0</v>
      </c>
      <c r="AB2047" s="99">
        <v>0</v>
      </c>
      <c r="AC2047" s="99">
        <v>15634554.083373999</v>
      </c>
      <c r="AD2047" s="99">
        <v>20305.3133282661</v>
      </c>
      <c r="AE2047" s="99">
        <v>9617.9913921356201</v>
      </c>
      <c r="AF2047" s="99">
        <v>1284464.8505706801</v>
      </c>
      <c r="AG2047" s="99">
        <v>693952.244766235</v>
      </c>
      <c r="AH2047" s="99">
        <v>0</v>
      </c>
      <c r="AI2047" s="99">
        <v>1267055.42076111</v>
      </c>
      <c r="AJ2047" s="99">
        <v>356408.147476196</v>
      </c>
      <c r="AK2047" s="99">
        <v>0</v>
      </c>
      <c r="AL2047" s="99">
        <v>192308.389217377</v>
      </c>
      <c r="AM2047" s="99">
        <v>81.1244130991399</v>
      </c>
      <c r="AN2047" s="99">
        <v>15634097.6676025</v>
      </c>
      <c r="AO2047" s="99">
        <v>28864010.6958008</v>
      </c>
      <c r="AP2047" s="99">
        <v>115.10765635408499</v>
      </c>
      <c r="AQ2047" s="99">
        <v>4471378.4866943397</v>
      </c>
      <c r="AR2047" s="99">
        <v>0</v>
      </c>
      <c r="AS2047" s="99">
        <v>1584104.4750671401</v>
      </c>
      <c r="AT2047" s="99">
        <v>0</v>
      </c>
      <c r="AU2047" s="99">
        <v>0</v>
      </c>
      <c r="AV2047" s="99">
        <v>46463823.9140625</v>
      </c>
      <c r="AW2047" s="99">
        <v>65744.593402862505</v>
      </c>
      <c r="AX2047" s="99">
        <v>68512.988429069504</v>
      </c>
      <c r="AY2047" s="99">
        <v>12415419.3673096</v>
      </c>
      <c r="AZ2047" s="99">
        <v>5897756.4133911096</v>
      </c>
      <c r="BA2047" s="99">
        <v>0</v>
      </c>
      <c r="BB2047" s="99">
        <v>11882589.0820313</v>
      </c>
      <c r="BC2047" s="99">
        <v>3073665.2341918899</v>
      </c>
      <c r="BD2047" s="99">
        <v>0</v>
      </c>
      <c r="BE2047" s="99">
        <v>1580850.31182861</v>
      </c>
      <c r="BF2047" s="99">
        <v>588.39857901632797</v>
      </c>
      <c r="BG2047" s="99">
        <v>46505296.902343802</v>
      </c>
      <c r="BH2047" s="99">
        <v>7045520.29931641</v>
      </c>
      <c r="BI2047" s="99">
        <v>0</v>
      </c>
      <c r="BJ2047" s="99">
        <v>1774091.77349854</v>
      </c>
      <c r="BK2047" s="99">
        <v>1194269.50279236</v>
      </c>
      <c r="BL2047" s="99">
        <v>0</v>
      </c>
      <c r="BM2047" s="99">
        <v>0</v>
      </c>
      <c r="BN2047" s="99">
        <v>0</v>
      </c>
      <c r="BO2047" s="99">
        <v>0</v>
      </c>
      <c r="BP2047" s="99">
        <v>0</v>
      </c>
      <c r="BQ2047" s="99">
        <v>0</v>
      </c>
      <c r="BR2047" s="99">
        <v>4113893.5454406701</v>
      </c>
      <c r="BS2047" s="99">
        <v>2207402.6830444299</v>
      </c>
      <c r="BT2047" s="99">
        <v>0</v>
      </c>
      <c r="BU2047" s="99">
        <v>896416.83999633801</v>
      </c>
      <c r="BV2047" s="99">
        <v>1616356.7709503199</v>
      </c>
      <c r="BW2047" s="99">
        <v>0</v>
      </c>
      <c r="BX2047" s="99">
        <v>128899.75989151</v>
      </c>
      <c r="BY2047" s="99">
        <v>0</v>
      </c>
      <c r="BZ2047" s="99">
        <v>0</v>
      </c>
      <c r="CA2047" s="99">
        <v>0</v>
      </c>
      <c r="CB2047" s="99">
        <v>3617219.7409362802</v>
      </c>
      <c r="CC2047" s="99">
        <v>33362326.753417999</v>
      </c>
      <c r="CD2047" s="99">
        <v>8817446.0501709003</v>
      </c>
      <c r="CE2047" s="99">
        <v>1415.8749056905499</v>
      </c>
      <c r="CF2047" s="99">
        <v>192439.66848564101</v>
      </c>
      <c r="CG2047" s="99">
        <v>1584638.5281219501</v>
      </c>
      <c r="CH2047" s="99">
        <v>0</v>
      </c>
      <c r="CI2047" s="99">
        <v>69349.711000442505</v>
      </c>
      <c r="CJ2047" s="99">
        <v>3812608.93249512</v>
      </c>
      <c r="CK2047" s="99">
        <v>34959589.922363304</v>
      </c>
      <c r="CL2047" s="99">
        <v>8949436.0006103497</v>
      </c>
      <c r="CM2047" s="188">
        <v>119726.68718338</v>
      </c>
      <c r="CN2047" s="188">
        <v>19451796.045166001</v>
      </c>
      <c r="CO2047" s="188">
        <v>81338583.407226607</v>
      </c>
      <c r="CP2047" s="99">
        <v>8949436.0006103497</v>
      </c>
      <c r="CQ2047" s="99">
        <v>0</v>
      </c>
      <c r="CR2047" s="99">
        <v>0</v>
      </c>
      <c r="CS2047" s="99">
        <v>0</v>
      </c>
      <c r="CT2047" s="99">
        <v>0</v>
      </c>
      <c r="CU2047" s="98">
        <v>7667.4279718440002</v>
      </c>
      <c r="CV2047" s="98">
        <v>51554.150317560998</v>
      </c>
    </row>
    <row r="2048" spans="1:100" x14ac:dyDescent="0.2">
      <c r="A2048" s="98" t="s">
        <v>188</v>
      </c>
      <c r="B2048" s="100">
        <v>41699</v>
      </c>
      <c r="C2048" s="99">
        <v>60618.268653392799</v>
      </c>
      <c r="D2048" s="99">
        <v>0</v>
      </c>
      <c r="E2048" s="99">
        <v>7212.4412771463403</v>
      </c>
      <c r="F2048" s="99">
        <v>0</v>
      </c>
      <c r="G2048" s="99">
        <v>1431.11759355664</v>
      </c>
      <c r="H2048" s="99">
        <v>0</v>
      </c>
      <c r="I2048" s="99">
        <v>0</v>
      </c>
      <c r="J2048" s="99">
        <v>50225.554266452797</v>
      </c>
      <c r="K2048" s="99">
        <v>168.65965873189299</v>
      </c>
      <c r="L2048" s="99">
        <v>121.45723474957001</v>
      </c>
      <c r="M2048" s="99">
        <v>28595.055486440699</v>
      </c>
      <c r="N2048" s="99">
        <v>5518.4991847872698</v>
      </c>
      <c r="O2048" s="99">
        <v>0</v>
      </c>
      <c r="P2048" s="99">
        <v>29983.876522540999</v>
      </c>
      <c r="Q2048" s="99">
        <v>3528.9017139375201</v>
      </c>
      <c r="R2048" s="99">
        <v>0</v>
      </c>
      <c r="S2048" s="99">
        <v>1426.4691850244999</v>
      </c>
      <c r="T2048" s="99">
        <v>1.0010310070356401</v>
      </c>
      <c r="U2048" s="99">
        <v>50382.339761257201</v>
      </c>
      <c r="V2048" s="99">
        <v>3098304.7439270001</v>
      </c>
      <c r="W2048" s="99">
        <v>0</v>
      </c>
      <c r="X2048" s="99">
        <v>517942.79034805298</v>
      </c>
      <c r="Y2048" s="99">
        <v>339252.64279174799</v>
      </c>
      <c r="Z2048" s="99">
        <v>192187.01253128101</v>
      </c>
      <c r="AA2048" s="99">
        <v>0</v>
      </c>
      <c r="AB2048" s="99">
        <v>0</v>
      </c>
      <c r="AC2048" s="99">
        <v>15506699.4489746</v>
      </c>
      <c r="AD2048" s="99">
        <v>13766.9521394968</v>
      </c>
      <c r="AE2048" s="99">
        <v>11273.762999057801</v>
      </c>
      <c r="AF2048" s="99">
        <v>1297834.4202880899</v>
      </c>
      <c r="AG2048" s="99">
        <v>683384.59827423096</v>
      </c>
      <c r="AH2048" s="99">
        <v>0</v>
      </c>
      <c r="AI2048" s="99">
        <v>1252414.58255005</v>
      </c>
      <c r="AJ2048" s="99">
        <v>358806.41366195702</v>
      </c>
      <c r="AK2048" s="99">
        <v>0</v>
      </c>
      <c r="AL2048" s="99">
        <v>190428.88352012599</v>
      </c>
      <c r="AM2048" s="99">
        <v>80.597101893276005</v>
      </c>
      <c r="AN2048" s="99">
        <v>15561509.2067871</v>
      </c>
      <c r="AO2048" s="99">
        <v>29196487.331542999</v>
      </c>
      <c r="AP2048" s="99">
        <v>0</v>
      </c>
      <c r="AQ2048" s="99">
        <v>4368851.6918945303</v>
      </c>
      <c r="AR2048" s="99">
        <v>0</v>
      </c>
      <c r="AS2048" s="99">
        <v>1587925.03330994</v>
      </c>
      <c r="AT2048" s="99">
        <v>0</v>
      </c>
      <c r="AU2048" s="99">
        <v>0</v>
      </c>
      <c r="AV2048" s="99">
        <v>46420772.425781302</v>
      </c>
      <c r="AW2048" s="99">
        <v>44787.332510948203</v>
      </c>
      <c r="AX2048" s="99">
        <v>88793.567034721404</v>
      </c>
      <c r="AY2048" s="99">
        <v>12629045.2486572</v>
      </c>
      <c r="AZ2048" s="99">
        <v>5826229.5567016602</v>
      </c>
      <c r="BA2048" s="99">
        <v>0</v>
      </c>
      <c r="BB2048" s="99">
        <v>11757059.814208999</v>
      </c>
      <c r="BC2048" s="99">
        <v>3086913.7682189899</v>
      </c>
      <c r="BD2048" s="99">
        <v>0</v>
      </c>
      <c r="BE2048" s="99">
        <v>1574022.06286621</v>
      </c>
      <c r="BF2048" s="99">
        <v>589.18950831890095</v>
      </c>
      <c r="BG2048" s="99">
        <v>46479996.211425804</v>
      </c>
      <c r="BH2048" s="99">
        <v>7025318.6645507803</v>
      </c>
      <c r="BI2048" s="99">
        <v>0</v>
      </c>
      <c r="BJ2048" s="99">
        <v>1745620.63754272</v>
      </c>
      <c r="BK2048" s="99">
        <v>1176009.2174072301</v>
      </c>
      <c r="BL2048" s="99">
        <v>0</v>
      </c>
      <c r="BM2048" s="99">
        <v>0</v>
      </c>
      <c r="BN2048" s="99">
        <v>0</v>
      </c>
      <c r="BO2048" s="99">
        <v>0</v>
      </c>
      <c r="BP2048" s="99">
        <v>0</v>
      </c>
      <c r="BQ2048" s="99">
        <v>0</v>
      </c>
      <c r="BR2048" s="99">
        <v>4094773.4279479999</v>
      </c>
      <c r="BS2048" s="99">
        <v>2186094.0653991699</v>
      </c>
      <c r="BT2048" s="99">
        <v>0</v>
      </c>
      <c r="BU2048" s="99">
        <v>878844.10999298096</v>
      </c>
      <c r="BV2048" s="99">
        <v>1622863.83078003</v>
      </c>
      <c r="BW2048" s="99">
        <v>0</v>
      </c>
      <c r="BX2048" s="99">
        <v>132050.689897537</v>
      </c>
      <c r="BY2048" s="99">
        <v>0</v>
      </c>
      <c r="BZ2048" s="99">
        <v>0</v>
      </c>
      <c r="CA2048" s="99">
        <v>0</v>
      </c>
      <c r="CB2048" s="99">
        <v>3616330.1311950702</v>
      </c>
      <c r="CC2048" s="99">
        <v>33567874.948242202</v>
      </c>
      <c r="CD2048" s="99">
        <v>8776701.5850830097</v>
      </c>
      <c r="CE2048" s="99">
        <v>1432.0049585402001</v>
      </c>
      <c r="CF2048" s="99">
        <v>192303.61901855501</v>
      </c>
      <c r="CG2048" s="99">
        <v>1587816.77093506</v>
      </c>
      <c r="CH2048" s="99">
        <v>0</v>
      </c>
      <c r="CI2048" s="99">
        <v>69239.249424934402</v>
      </c>
      <c r="CJ2048" s="99">
        <v>3811507.4657897898</v>
      </c>
      <c r="CK2048" s="99">
        <v>35159597.440917999</v>
      </c>
      <c r="CL2048" s="99">
        <v>8906717.9688720703</v>
      </c>
      <c r="CM2048" s="188">
        <v>119422.502149582</v>
      </c>
      <c r="CN2048" s="188">
        <v>19348718.1477051</v>
      </c>
      <c r="CO2048" s="188">
        <v>81740751.990234405</v>
      </c>
      <c r="CP2048" s="99">
        <v>8906717.9688720703</v>
      </c>
      <c r="CQ2048" s="99">
        <v>0</v>
      </c>
      <c r="CR2048" s="99">
        <v>0</v>
      </c>
      <c r="CS2048" s="99">
        <v>0</v>
      </c>
      <c r="CT2048" s="99">
        <v>0</v>
      </c>
      <c r="CU2048" s="98">
        <v>7382.5744984900002</v>
      </c>
      <c r="CV2048" s="98">
        <v>51455.244439941998</v>
      </c>
    </row>
    <row r="2049" spans="1:100" x14ac:dyDescent="0.2">
      <c r="A2049" s="98" t="s">
        <v>188</v>
      </c>
      <c r="B2049" s="100">
        <v>41791</v>
      </c>
      <c r="C2049" s="99">
        <v>60063.584265708902</v>
      </c>
      <c r="D2049" s="99">
        <v>0</v>
      </c>
      <c r="E2049" s="99">
        <v>7044.3265761733101</v>
      </c>
      <c r="F2049" s="99">
        <v>0</v>
      </c>
      <c r="G2049" s="99">
        <v>1426.0381770283</v>
      </c>
      <c r="H2049" s="99">
        <v>0</v>
      </c>
      <c r="I2049" s="99">
        <v>0</v>
      </c>
      <c r="J2049" s="99">
        <v>50131.325802803003</v>
      </c>
      <c r="K2049" s="99">
        <v>112.427205486223</v>
      </c>
      <c r="L2049" s="99">
        <v>237.70292980969</v>
      </c>
      <c r="M2049" s="99">
        <v>28329.512063980099</v>
      </c>
      <c r="N2049" s="99">
        <v>5473.1929428577396</v>
      </c>
      <c r="O2049" s="99">
        <v>0</v>
      </c>
      <c r="P2049" s="99">
        <v>29565.157821416899</v>
      </c>
      <c r="Q2049" s="99">
        <v>3482.3008042573902</v>
      </c>
      <c r="R2049" s="99">
        <v>0</v>
      </c>
      <c r="S2049" s="99">
        <v>1423.79406271875</v>
      </c>
      <c r="T2049" s="99">
        <v>1.0097830231970899</v>
      </c>
      <c r="U2049" s="99">
        <v>50236.5246782303</v>
      </c>
      <c r="V2049" s="99">
        <v>3057708.7797546401</v>
      </c>
      <c r="W2049" s="99">
        <v>0</v>
      </c>
      <c r="X2049" s="99">
        <v>500812.96202850301</v>
      </c>
      <c r="Y2049" s="99">
        <v>330307.87118911702</v>
      </c>
      <c r="Z2049" s="99">
        <v>192682.00904083301</v>
      </c>
      <c r="AA2049" s="99">
        <v>0</v>
      </c>
      <c r="AB2049" s="99">
        <v>0</v>
      </c>
      <c r="AC2049" s="99">
        <v>15490600.196777301</v>
      </c>
      <c r="AD2049" s="99">
        <v>8494.6316863298398</v>
      </c>
      <c r="AE2049" s="99">
        <v>12446.735639929801</v>
      </c>
      <c r="AF2049" s="99">
        <v>1294367.99455261</v>
      </c>
      <c r="AG2049" s="99">
        <v>669070.74571228004</v>
      </c>
      <c r="AH2049" s="99">
        <v>0</v>
      </c>
      <c r="AI2049" s="99">
        <v>1228631.52684021</v>
      </c>
      <c r="AJ2049" s="99">
        <v>350264.51884841901</v>
      </c>
      <c r="AK2049" s="99">
        <v>0</v>
      </c>
      <c r="AL2049" s="99">
        <v>192383.73511123701</v>
      </c>
      <c r="AM2049" s="99">
        <v>87.307599716819794</v>
      </c>
      <c r="AN2049" s="99">
        <v>15467583.154052701</v>
      </c>
      <c r="AO2049" s="99">
        <v>28859919.993408199</v>
      </c>
      <c r="AP2049" s="99">
        <v>0</v>
      </c>
      <c r="AQ2049" s="99">
        <v>4244820.6162109403</v>
      </c>
      <c r="AR2049" s="99">
        <v>0</v>
      </c>
      <c r="AS2049" s="99">
        <v>1594999.9765930199</v>
      </c>
      <c r="AT2049" s="99">
        <v>0</v>
      </c>
      <c r="AU2049" s="99">
        <v>0</v>
      </c>
      <c r="AV2049" s="99">
        <v>46479676.588378899</v>
      </c>
      <c r="AW2049" s="99">
        <v>27715.369088888201</v>
      </c>
      <c r="AX2049" s="99">
        <v>106918.90299129501</v>
      </c>
      <c r="AY2049" s="99">
        <v>12582142.126708999</v>
      </c>
      <c r="AZ2049" s="99">
        <v>5738667.1669311495</v>
      </c>
      <c r="BA2049" s="99">
        <v>0</v>
      </c>
      <c r="BB2049" s="99">
        <v>11597708.0042725</v>
      </c>
      <c r="BC2049" s="99">
        <v>3015798.0732421898</v>
      </c>
      <c r="BD2049" s="99">
        <v>0</v>
      </c>
      <c r="BE2049" s="99">
        <v>1593556.5981903099</v>
      </c>
      <c r="BF2049" s="99">
        <v>641.65223941206898</v>
      </c>
      <c r="BG2049" s="99">
        <v>46522347.751953103</v>
      </c>
      <c r="BH2049" s="99">
        <v>6980419.9285278302</v>
      </c>
      <c r="BI2049" s="99">
        <v>0</v>
      </c>
      <c r="BJ2049" s="99">
        <v>1711626.75979614</v>
      </c>
      <c r="BK2049" s="99">
        <v>1151559.6984558101</v>
      </c>
      <c r="BL2049" s="99">
        <v>0</v>
      </c>
      <c r="BM2049" s="99">
        <v>0</v>
      </c>
      <c r="BN2049" s="99">
        <v>0</v>
      </c>
      <c r="BO2049" s="99">
        <v>0</v>
      </c>
      <c r="BP2049" s="99">
        <v>0</v>
      </c>
      <c r="BQ2049" s="99">
        <v>0</v>
      </c>
      <c r="BR2049" s="99">
        <v>4130446.0977477999</v>
      </c>
      <c r="BS2049" s="99">
        <v>2146821.2430725102</v>
      </c>
      <c r="BT2049" s="99">
        <v>0</v>
      </c>
      <c r="BU2049" s="99">
        <v>880209.64999389602</v>
      </c>
      <c r="BV2049" s="99">
        <v>1600464.6078033401</v>
      </c>
      <c r="BW2049" s="99">
        <v>0</v>
      </c>
      <c r="BX2049" s="99">
        <v>133346.97989845299</v>
      </c>
      <c r="BY2049" s="99">
        <v>0</v>
      </c>
      <c r="BZ2049" s="99">
        <v>0</v>
      </c>
      <c r="CA2049" s="99">
        <v>0</v>
      </c>
      <c r="CB2049" s="99">
        <v>3560934.1387329102</v>
      </c>
      <c r="CC2049" s="99">
        <v>33114382.370361298</v>
      </c>
      <c r="CD2049" s="99">
        <v>8693846.75927734</v>
      </c>
      <c r="CE2049" s="99">
        <v>1426.8521332442799</v>
      </c>
      <c r="CF2049" s="99">
        <v>192798.62731552101</v>
      </c>
      <c r="CG2049" s="99">
        <v>1595940.0687255899</v>
      </c>
      <c r="CH2049" s="99">
        <v>0</v>
      </c>
      <c r="CI2049" s="99">
        <v>68528.6997470856</v>
      </c>
      <c r="CJ2049" s="99">
        <v>3752701.10827637</v>
      </c>
      <c r="CK2049" s="99">
        <v>34696204.0693359</v>
      </c>
      <c r="CL2049" s="99">
        <v>8822754.90942383</v>
      </c>
      <c r="CM2049" s="188">
        <v>118585.339328766</v>
      </c>
      <c r="CN2049" s="188">
        <v>19259429.90625</v>
      </c>
      <c r="CO2049" s="188">
        <v>81181093.500976607</v>
      </c>
      <c r="CP2049" s="99">
        <v>8822754.90942383</v>
      </c>
      <c r="CQ2049" s="99">
        <v>0</v>
      </c>
      <c r="CR2049" s="99">
        <v>0</v>
      </c>
      <c r="CS2049" s="99">
        <v>0</v>
      </c>
      <c r="CT2049" s="99">
        <v>0</v>
      </c>
      <c r="CU2049" s="98">
        <v>7152.9466379900005</v>
      </c>
      <c r="CV2049" s="98">
        <v>51357.875081632003</v>
      </c>
    </row>
    <row r="2050" spans="1:100" x14ac:dyDescent="0.2">
      <c r="A2050" s="98" t="s">
        <v>188</v>
      </c>
      <c r="B2050" s="100">
        <v>41883</v>
      </c>
      <c r="C2050" s="99">
        <v>59953.190095424703</v>
      </c>
      <c r="D2050" s="99">
        <v>0</v>
      </c>
      <c r="E2050" s="99">
        <v>6830.6620727777499</v>
      </c>
      <c r="F2050" s="99">
        <v>0</v>
      </c>
      <c r="G2050" s="99">
        <v>1403.05986125767</v>
      </c>
      <c r="H2050" s="99">
        <v>0</v>
      </c>
      <c r="I2050" s="99">
        <v>0</v>
      </c>
      <c r="J2050" s="99">
        <v>49962.417403221101</v>
      </c>
      <c r="K2050" s="99">
        <v>79.976745473220902</v>
      </c>
      <c r="L2050" s="99">
        <v>124.376095140353</v>
      </c>
      <c r="M2050" s="99">
        <v>28364.142744541201</v>
      </c>
      <c r="N2050" s="99">
        <v>5433.4050043821298</v>
      </c>
      <c r="O2050" s="99">
        <v>0</v>
      </c>
      <c r="P2050" s="99">
        <v>29511.796738624598</v>
      </c>
      <c r="Q2050" s="99">
        <v>3424.7624344527699</v>
      </c>
      <c r="R2050" s="99">
        <v>0</v>
      </c>
      <c r="S2050" s="99">
        <v>1401.54783467948</v>
      </c>
      <c r="T2050" s="99">
        <v>0.98078924750007002</v>
      </c>
      <c r="U2050" s="99">
        <v>50057.038205146797</v>
      </c>
      <c r="V2050" s="99">
        <v>3032152.67474365</v>
      </c>
      <c r="W2050" s="99">
        <v>0</v>
      </c>
      <c r="X2050" s="99">
        <v>483762.12990188599</v>
      </c>
      <c r="Y2050" s="99">
        <v>321053.05834197998</v>
      </c>
      <c r="Z2050" s="99">
        <v>193271.39043808001</v>
      </c>
      <c r="AA2050" s="99">
        <v>0</v>
      </c>
      <c r="AB2050" s="99">
        <v>0</v>
      </c>
      <c r="AC2050" s="99">
        <v>15418095.704956099</v>
      </c>
      <c r="AD2050" s="99">
        <v>5630.1171592474002</v>
      </c>
      <c r="AE2050" s="99">
        <v>13453.7229706049</v>
      </c>
      <c r="AF2050" s="99">
        <v>1280602.62478638</v>
      </c>
      <c r="AG2050" s="99">
        <v>666061.57195282006</v>
      </c>
      <c r="AH2050" s="99">
        <v>0</v>
      </c>
      <c r="AI2050" s="99">
        <v>1213906.6639709501</v>
      </c>
      <c r="AJ2050" s="99">
        <v>341022.16516494798</v>
      </c>
      <c r="AK2050" s="99">
        <v>0</v>
      </c>
      <c r="AL2050" s="99">
        <v>193265.95509910601</v>
      </c>
      <c r="AM2050" s="99">
        <v>8.8197946446016395</v>
      </c>
      <c r="AN2050" s="99">
        <v>15433424.1522217</v>
      </c>
      <c r="AO2050" s="99">
        <v>28733004.6884766</v>
      </c>
      <c r="AP2050" s="99">
        <v>0</v>
      </c>
      <c r="AQ2050" s="99">
        <v>4095244.0469360398</v>
      </c>
      <c r="AR2050" s="99">
        <v>0</v>
      </c>
      <c r="AS2050" s="99">
        <v>1595464.1030883801</v>
      </c>
      <c r="AT2050" s="99">
        <v>0</v>
      </c>
      <c r="AU2050" s="99">
        <v>0</v>
      </c>
      <c r="AV2050" s="99">
        <v>46392903.373535201</v>
      </c>
      <c r="AW2050" s="99">
        <v>18409.996063947699</v>
      </c>
      <c r="AX2050" s="99">
        <v>95899.413431167603</v>
      </c>
      <c r="AY2050" s="99">
        <v>12521859.212158199</v>
      </c>
      <c r="AZ2050" s="99">
        <v>5735956.16479492</v>
      </c>
      <c r="BA2050" s="99">
        <v>0</v>
      </c>
      <c r="BB2050" s="99">
        <v>11536759.266845699</v>
      </c>
      <c r="BC2050" s="99">
        <v>2964004.5840759301</v>
      </c>
      <c r="BD2050" s="99">
        <v>0</v>
      </c>
      <c r="BE2050" s="99">
        <v>1596989.3663330099</v>
      </c>
      <c r="BF2050" s="99">
        <v>66.015130775980694</v>
      </c>
      <c r="BG2050" s="99">
        <v>46399465.366699196</v>
      </c>
      <c r="BH2050" s="99">
        <v>7025321.33666992</v>
      </c>
      <c r="BI2050" s="99">
        <v>0</v>
      </c>
      <c r="BJ2050" s="99">
        <v>1682781.04533386</v>
      </c>
      <c r="BK2050" s="99">
        <v>1125520.1150207501</v>
      </c>
      <c r="BL2050" s="99">
        <v>0</v>
      </c>
      <c r="BM2050" s="99">
        <v>0</v>
      </c>
      <c r="BN2050" s="99">
        <v>0</v>
      </c>
      <c r="BO2050" s="99">
        <v>0</v>
      </c>
      <c r="BP2050" s="99">
        <v>0</v>
      </c>
      <c r="BQ2050" s="99">
        <v>0</v>
      </c>
      <c r="BR2050" s="99">
        <v>4140339.2657775902</v>
      </c>
      <c r="BS2050" s="99">
        <v>2147392.1254272498</v>
      </c>
      <c r="BT2050" s="99">
        <v>0</v>
      </c>
      <c r="BU2050" s="99">
        <v>740269.92999267601</v>
      </c>
      <c r="BV2050" s="99">
        <v>1580144.43751526</v>
      </c>
      <c r="BW2050" s="99">
        <v>0</v>
      </c>
      <c r="BX2050" s="99">
        <v>116609.369915009</v>
      </c>
      <c r="BY2050" s="99">
        <v>0</v>
      </c>
      <c r="BZ2050" s="99">
        <v>0</v>
      </c>
      <c r="CA2050" s="99">
        <v>0</v>
      </c>
      <c r="CB2050" s="99">
        <v>3517089.4233703599</v>
      </c>
      <c r="CC2050" s="99">
        <v>32745935.4150391</v>
      </c>
      <c r="CD2050" s="99">
        <v>8701323.4877929706</v>
      </c>
      <c r="CE2050" s="99">
        <v>1404.3101567775</v>
      </c>
      <c r="CF2050" s="99">
        <v>193312.50748634301</v>
      </c>
      <c r="CG2050" s="99">
        <v>1596366.1031341599</v>
      </c>
      <c r="CH2050" s="99">
        <v>0</v>
      </c>
      <c r="CI2050" s="99">
        <v>68220.111030578599</v>
      </c>
      <c r="CJ2050" s="99">
        <v>3706898.4472045898</v>
      </c>
      <c r="CK2050" s="99">
        <v>34330267.513183601</v>
      </c>
      <c r="CL2050" s="99">
        <v>8827074.9642334003</v>
      </c>
      <c r="CM2050" s="188">
        <v>118071.887040138</v>
      </c>
      <c r="CN2050" s="188">
        <v>19124685.029296901</v>
      </c>
      <c r="CO2050" s="188">
        <v>80862387.741210893</v>
      </c>
      <c r="CP2050" s="99">
        <v>8827074.9642334003</v>
      </c>
      <c r="CQ2050" s="99">
        <v>0</v>
      </c>
      <c r="CR2050" s="99">
        <v>0</v>
      </c>
      <c r="CS2050" s="99">
        <v>0</v>
      </c>
      <c r="CT2050" s="99">
        <v>0</v>
      </c>
      <c r="CU2050" s="98">
        <v>6922.8617334130004</v>
      </c>
      <c r="CV2050" s="98">
        <v>51202.954155318999</v>
      </c>
    </row>
    <row r="2051" spans="1:100" x14ac:dyDescent="0.2">
      <c r="A2051" s="98" t="s">
        <v>188</v>
      </c>
      <c r="B2051" s="100">
        <v>41974</v>
      </c>
      <c r="C2051" s="99">
        <v>59670.409286499002</v>
      </c>
      <c r="D2051" s="99">
        <v>0</v>
      </c>
      <c r="E2051" s="99">
        <v>6823.1767151355698</v>
      </c>
      <c r="F2051" s="99">
        <v>0</v>
      </c>
      <c r="G2051" s="99">
        <v>1381.8672809898901</v>
      </c>
      <c r="H2051" s="99">
        <v>0</v>
      </c>
      <c r="I2051" s="99">
        <v>0</v>
      </c>
      <c r="J2051" s="99">
        <v>49420.370652198799</v>
      </c>
      <c r="K2051" s="99">
        <v>43.245366664137698</v>
      </c>
      <c r="L2051" s="99">
        <v>110.825614120811</v>
      </c>
      <c r="M2051" s="99">
        <v>28327.943832635901</v>
      </c>
      <c r="N2051" s="99">
        <v>5394.9699826836604</v>
      </c>
      <c r="O2051" s="99">
        <v>0</v>
      </c>
      <c r="P2051" s="99">
        <v>29293.905570268598</v>
      </c>
      <c r="Q2051" s="99">
        <v>3416.5181516408902</v>
      </c>
      <c r="R2051" s="99">
        <v>0</v>
      </c>
      <c r="S2051" s="99">
        <v>1376.6703666895601</v>
      </c>
      <c r="T2051" s="99">
        <v>1.0078113958152199</v>
      </c>
      <c r="U2051" s="99">
        <v>49468.327554702802</v>
      </c>
      <c r="V2051" s="99">
        <v>3006614.3870544401</v>
      </c>
      <c r="W2051" s="99">
        <v>0</v>
      </c>
      <c r="X2051" s="99">
        <v>471250.44800949103</v>
      </c>
      <c r="Y2051" s="99">
        <v>314664.41689682001</v>
      </c>
      <c r="Z2051" s="99">
        <v>189207.546472549</v>
      </c>
      <c r="AA2051" s="99">
        <v>0</v>
      </c>
      <c r="AB2051" s="99">
        <v>0</v>
      </c>
      <c r="AC2051" s="99">
        <v>15250854.2922363</v>
      </c>
      <c r="AD2051" s="99">
        <v>2583.0796245634601</v>
      </c>
      <c r="AE2051" s="99">
        <v>8724.9031041860599</v>
      </c>
      <c r="AF2051" s="99">
        <v>1277149.87876892</v>
      </c>
      <c r="AG2051" s="99">
        <v>650609.71892547596</v>
      </c>
      <c r="AH2051" s="99">
        <v>0</v>
      </c>
      <c r="AI2051" s="99">
        <v>1203389.46055603</v>
      </c>
      <c r="AJ2051" s="99">
        <v>341687.83832931501</v>
      </c>
      <c r="AK2051" s="99">
        <v>0</v>
      </c>
      <c r="AL2051" s="99">
        <v>189097.051837921</v>
      </c>
      <c r="AM2051" s="99">
        <v>114.959242033772</v>
      </c>
      <c r="AN2051" s="99">
        <v>15254570.461792</v>
      </c>
      <c r="AO2051" s="99">
        <v>28653232.1018066</v>
      </c>
      <c r="AP2051" s="99">
        <v>0</v>
      </c>
      <c r="AQ2051" s="99">
        <v>4019071.1695251502</v>
      </c>
      <c r="AR2051" s="99">
        <v>0</v>
      </c>
      <c r="AS2051" s="99">
        <v>1570737.44480896</v>
      </c>
      <c r="AT2051" s="99">
        <v>0</v>
      </c>
      <c r="AU2051" s="99">
        <v>0</v>
      </c>
      <c r="AV2051" s="99">
        <v>46247935.482910201</v>
      </c>
      <c r="AW2051" s="99">
        <v>8514.2930771112406</v>
      </c>
      <c r="AX2051" s="99">
        <v>79744.440173149094</v>
      </c>
      <c r="AY2051" s="99">
        <v>12583132.794311499</v>
      </c>
      <c r="AZ2051" s="99">
        <v>5638890.5675659198</v>
      </c>
      <c r="BA2051" s="99">
        <v>0</v>
      </c>
      <c r="BB2051" s="99">
        <v>11502636.1218262</v>
      </c>
      <c r="BC2051" s="99">
        <v>2982467.7901916499</v>
      </c>
      <c r="BD2051" s="99">
        <v>0</v>
      </c>
      <c r="BE2051" s="99">
        <v>1568239.4050903299</v>
      </c>
      <c r="BF2051" s="99">
        <v>844.42473328858603</v>
      </c>
      <c r="BG2051" s="99">
        <v>46251286.660644501</v>
      </c>
      <c r="BH2051" s="99">
        <v>7040439.8698120099</v>
      </c>
      <c r="BI2051" s="99">
        <v>0</v>
      </c>
      <c r="BJ2051" s="99">
        <v>1661039.4992065399</v>
      </c>
      <c r="BK2051" s="99">
        <v>1109411.2330627399</v>
      </c>
      <c r="BL2051" s="99">
        <v>0</v>
      </c>
      <c r="BM2051" s="99">
        <v>0</v>
      </c>
      <c r="BN2051" s="99">
        <v>0</v>
      </c>
      <c r="BO2051" s="99">
        <v>0</v>
      </c>
      <c r="BP2051" s="99">
        <v>0</v>
      </c>
      <c r="BQ2051" s="99">
        <v>0</v>
      </c>
      <c r="BR2051" s="99">
        <v>4159519.7643127399</v>
      </c>
      <c r="BS2051" s="99">
        <v>2117135.0950927702</v>
      </c>
      <c r="BT2051" s="99">
        <v>0</v>
      </c>
      <c r="BU2051" s="99">
        <v>849363.26999664295</v>
      </c>
      <c r="BV2051" s="99">
        <v>1594861.85464478</v>
      </c>
      <c r="BW2051" s="99">
        <v>0</v>
      </c>
      <c r="BX2051" s="99">
        <v>127868.349888802</v>
      </c>
      <c r="BY2051" s="99">
        <v>0</v>
      </c>
      <c r="BZ2051" s="99">
        <v>0</v>
      </c>
      <c r="CA2051" s="99">
        <v>0</v>
      </c>
      <c r="CB2051" s="99">
        <v>3478610.3375244099</v>
      </c>
      <c r="CC2051" s="99">
        <v>32619294.576904301</v>
      </c>
      <c r="CD2051" s="99">
        <v>8700803.2822265606</v>
      </c>
      <c r="CE2051" s="99">
        <v>1383.0847805440401</v>
      </c>
      <c r="CF2051" s="99">
        <v>189227.121889114</v>
      </c>
      <c r="CG2051" s="99">
        <v>1571033.4703521701</v>
      </c>
      <c r="CH2051" s="99">
        <v>0</v>
      </c>
      <c r="CI2051" s="99">
        <v>67863.062124252305</v>
      </c>
      <c r="CJ2051" s="99">
        <v>3670674.6349182101</v>
      </c>
      <c r="CK2051" s="99">
        <v>34200534.784179702</v>
      </c>
      <c r="CL2051" s="99">
        <v>8829940.3846435491</v>
      </c>
      <c r="CM2051" s="188">
        <v>117189.17889595</v>
      </c>
      <c r="CN2051" s="188">
        <v>18930918.167724598</v>
      </c>
      <c r="CO2051" s="188">
        <v>80464258.849609405</v>
      </c>
      <c r="CP2051" s="99">
        <v>8829940.3846435491</v>
      </c>
      <c r="CQ2051" s="99">
        <v>0</v>
      </c>
      <c r="CR2051" s="99">
        <v>0</v>
      </c>
      <c r="CS2051" s="99">
        <v>0</v>
      </c>
      <c r="CT2051" s="99">
        <v>0</v>
      </c>
      <c r="CU2051" s="98">
        <v>6865.9942643739996</v>
      </c>
      <c r="CV2051" s="98">
        <v>50611.739687628004</v>
      </c>
    </row>
    <row r="2052" spans="1:100" x14ac:dyDescent="0.2">
      <c r="A2052" s="98" t="s">
        <v>188</v>
      </c>
      <c r="B2052" s="100">
        <v>42064</v>
      </c>
      <c r="C2052" s="99">
        <v>59447.902592658997</v>
      </c>
      <c r="D2052" s="99">
        <v>0</v>
      </c>
      <c r="E2052" s="99">
        <v>6653.3669824004201</v>
      </c>
      <c r="F2052" s="99">
        <v>0</v>
      </c>
      <c r="G2052" s="99">
        <v>1382.6302812546501</v>
      </c>
      <c r="H2052" s="99">
        <v>0</v>
      </c>
      <c r="I2052" s="99">
        <v>0</v>
      </c>
      <c r="J2052" s="99">
        <v>49382.827763080597</v>
      </c>
      <c r="K2052" s="99">
        <v>32.708852961193799</v>
      </c>
      <c r="L2052" s="99">
        <v>98.497742554172902</v>
      </c>
      <c r="M2052" s="99">
        <v>28161.4047014713</v>
      </c>
      <c r="N2052" s="99">
        <v>5422.8853291273099</v>
      </c>
      <c r="O2052" s="99">
        <v>0</v>
      </c>
      <c r="P2052" s="99">
        <v>28978.437891006499</v>
      </c>
      <c r="Q2052" s="99">
        <v>3377.9818977415598</v>
      </c>
      <c r="R2052" s="99">
        <v>0</v>
      </c>
      <c r="S2052" s="99">
        <v>1377.9762057662001</v>
      </c>
      <c r="T2052" s="99">
        <v>1.00289389066165</v>
      </c>
      <c r="U2052" s="99">
        <v>49407.956225395203</v>
      </c>
      <c r="V2052" s="99">
        <v>2975183.53375244</v>
      </c>
      <c r="W2052" s="99">
        <v>0</v>
      </c>
      <c r="X2052" s="99">
        <v>449552.87811660802</v>
      </c>
      <c r="Y2052" s="99">
        <v>296614.98043441802</v>
      </c>
      <c r="Z2052" s="99">
        <v>189456.692718506</v>
      </c>
      <c r="AA2052" s="99">
        <v>0</v>
      </c>
      <c r="AB2052" s="99">
        <v>0</v>
      </c>
      <c r="AC2052" s="99">
        <v>15193851.7071533</v>
      </c>
      <c r="AD2052" s="99">
        <v>1802.2016072869301</v>
      </c>
      <c r="AE2052" s="99">
        <v>10036.124117970499</v>
      </c>
      <c r="AF2052" s="99">
        <v>1261814.0139770501</v>
      </c>
      <c r="AG2052" s="99">
        <v>632642.83550262498</v>
      </c>
      <c r="AH2052" s="99">
        <v>0</v>
      </c>
      <c r="AI2052" s="99">
        <v>1176608.59944153</v>
      </c>
      <c r="AJ2052" s="99">
        <v>337290.93933486898</v>
      </c>
      <c r="AK2052" s="99">
        <v>0</v>
      </c>
      <c r="AL2052" s="99">
        <v>188009.02583694499</v>
      </c>
      <c r="AM2052" s="99">
        <v>84.628536583855706</v>
      </c>
      <c r="AN2052" s="99">
        <v>15177495.4884033</v>
      </c>
      <c r="AO2052" s="99">
        <v>28468372.399658199</v>
      </c>
      <c r="AP2052" s="99">
        <v>0</v>
      </c>
      <c r="AQ2052" s="99">
        <v>3842393.8853759798</v>
      </c>
      <c r="AR2052" s="99">
        <v>0</v>
      </c>
      <c r="AS2052" s="99">
        <v>1582473.49578857</v>
      </c>
      <c r="AT2052" s="99">
        <v>0</v>
      </c>
      <c r="AU2052" s="99">
        <v>0</v>
      </c>
      <c r="AV2052" s="99">
        <v>46270297.635253899</v>
      </c>
      <c r="AW2052" s="99">
        <v>5959.1565833091699</v>
      </c>
      <c r="AX2052" s="99">
        <v>67593.279109001203</v>
      </c>
      <c r="AY2052" s="99">
        <v>12430532.282470699</v>
      </c>
      <c r="AZ2052" s="99">
        <v>5496821.4744262705</v>
      </c>
      <c r="BA2052" s="99">
        <v>0</v>
      </c>
      <c r="BB2052" s="99">
        <v>11241883.3209229</v>
      </c>
      <c r="BC2052" s="99">
        <v>2959015.0856018099</v>
      </c>
      <c r="BD2052" s="99">
        <v>0</v>
      </c>
      <c r="BE2052" s="99">
        <v>1568912.2353057901</v>
      </c>
      <c r="BF2052" s="99">
        <v>627.22564872354303</v>
      </c>
      <c r="BG2052" s="99">
        <v>46280722.8759766</v>
      </c>
      <c r="BH2052" s="99">
        <v>6934032.2935790997</v>
      </c>
      <c r="BI2052" s="99">
        <v>0</v>
      </c>
      <c r="BJ2052" s="99">
        <v>1602843.8735199</v>
      </c>
      <c r="BK2052" s="99">
        <v>1058183.71574402</v>
      </c>
      <c r="BL2052" s="99">
        <v>0</v>
      </c>
      <c r="BM2052" s="99">
        <v>0</v>
      </c>
      <c r="BN2052" s="99">
        <v>0</v>
      </c>
      <c r="BO2052" s="99">
        <v>0</v>
      </c>
      <c r="BP2052" s="99">
        <v>0</v>
      </c>
      <c r="BQ2052" s="99">
        <v>0</v>
      </c>
      <c r="BR2052" s="99">
        <v>4090569.2264709501</v>
      </c>
      <c r="BS2052" s="99">
        <v>2071212.8745269801</v>
      </c>
      <c r="BT2052" s="99">
        <v>0</v>
      </c>
      <c r="BU2052" s="99">
        <v>826031.34999084496</v>
      </c>
      <c r="BV2052" s="99">
        <v>1584625.8000946001</v>
      </c>
      <c r="BW2052" s="99">
        <v>0</v>
      </c>
      <c r="BX2052" s="99">
        <v>142644.52978897101</v>
      </c>
      <c r="BY2052" s="99">
        <v>0</v>
      </c>
      <c r="BZ2052" s="99">
        <v>0</v>
      </c>
      <c r="CA2052" s="99">
        <v>0</v>
      </c>
      <c r="CB2052" s="99">
        <v>3428403.2338867201</v>
      </c>
      <c r="CC2052" s="99">
        <v>32297621.861328099</v>
      </c>
      <c r="CD2052" s="99">
        <v>8543597.2469482403</v>
      </c>
      <c r="CE2052" s="99">
        <v>1383.1310709565901</v>
      </c>
      <c r="CF2052" s="99">
        <v>189623.74308967599</v>
      </c>
      <c r="CG2052" s="99">
        <v>1582633.50671387</v>
      </c>
      <c r="CH2052" s="99">
        <v>0</v>
      </c>
      <c r="CI2052" s="99">
        <v>67470.188867568999</v>
      </c>
      <c r="CJ2052" s="99">
        <v>3619048.0542602502</v>
      </c>
      <c r="CK2052" s="99">
        <v>33867736.1181641</v>
      </c>
      <c r="CL2052" s="99">
        <v>8684712.89453125</v>
      </c>
      <c r="CM2052" s="188">
        <v>116668.179759979</v>
      </c>
      <c r="CN2052" s="188">
        <v>18820066.931640599</v>
      </c>
      <c r="CO2052" s="188">
        <v>80216482.168945298</v>
      </c>
      <c r="CP2052" s="99">
        <v>8684712.89453125</v>
      </c>
      <c r="CQ2052" s="99">
        <v>0</v>
      </c>
      <c r="CR2052" s="99">
        <v>0</v>
      </c>
      <c r="CS2052" s="99">
        <v>0</v>
      </c>
      <c r="CT2052" s="99">
        <v>0</v>
      </c>
      <c r="CU2052" s="98">
        <v>6685.0479017170001</v>
      </c>
      <c r="CV2052" s="98">
        <v>50565.468685453001</v>
      </c>
    </row>
    <row r="2053" spans="1:100" x14ac:dyDescent="0.2">
      <c r="A2053" s="98" t="s">
        <v>188</v>
      </c>
      <c r="B2053" s="100">
        <v>42156</v>
      </c>
      <c r="C2053" s="99">
        <v>59433.066330432899</v>
      </c>
      <c r="D2053" s="99">
        <v>0</v>
      </c>
      <c r="E2053" s="99">
        <v>6462.4343482852</v>
      </c>
      <c r="F2053" s="99">
        <v>0</v>
      </c>
      <c r="G2053" s="99">
        <v>1394.6662999242501</v>
      </c>
      <c r="H2053" s="99">
        <v>0</v>
      </c>
      <c r="I2053" s="99">
        <v>0</v>
      </c>
      <c r="J2053" s="99">
        <v>49151.128916740403</v>
      </c>
      <c r="K2053" s="99">
        <v>24.641619232250399</v>
      </c>
      <c r="L2053" s="99">
        <v>99.869442100636704</v>
      </c>
      <c r="M2053" s="99">
        <v>28285.074518203699</v>
      </c>
      <c r="N2053" s="99">
        <v>5406.3248015046102</v>
      </c>
      <c r="O2053" s="99">
        <v>0</v>
      </c>
      <c r="P2053" s="99">
        <v>28778.0651197433</v>
      </c>
      <c r="Q2053" s="99">
        <v>3323.3439561128598</v>
      </c>
      <c r="R2053" s="99">
        <v>0</v>
      </c>
      <c r="S2053" s="99">
        <v>1391.0136323720201</v>
      </c>
      <c r="T2053" s="99">
        <v>1.00944385513139</v>
      </c>
      <c r="U2053" s="99">
        <v>49166.192356109597</v>
      </c>
      <c r="V2053" s="99">
        <v>2965992.4805908198</v>
      </c>
      <c r="W2053" s="99">
        <v>0</v>
      </c>
      <c r="X2053" s="99">
        <v>438458.78000640898</v>
      </c>
      <c r="Y2053" s="99">
        <v>291815.14992523199</v>
      </c>
      <c r="Z2053" s="99">
        <v>188867.022314072</v>
      </c>
      <c r="AA2053" s="99">
        <v>0</v>
      </c>
      <c r="AB2053" s="99">
        <v>0</v>
      </c>
      <c r="AC2053" s="99">
        <v>15149474.665771499</v>
      </c>
      <c r="AD2053" s="99">
        <v>1313.39234095812</v>
      </c>
      <c r="AE2053" s="99">
        <v>8808.7229021787607</v>
      </c>
      <c r="AF2053" s="99">
        <v>1257972.9613342299</v>
      </c>
      <c r="AG2053" s="99">
        <v>630695.76350402797</v>
      </c>
      <c r="AH2053" s="99">
        <v>0</v>
      </c>
      <c r="AI2053" s="99">
        <v>1167556.30917358</v>
      </c>
      <c r="AJ2053" s="99">
        <v>331864.02397537202</v>
      </c>
      <c r="AK2053" s="99">
        <v>0</v>
      </c>
      <c r="AL2053" s="99">
        <v>188515.06700134301</v>
      </c>
      <c r="AM2053" s="99">
        <v>91.083049532026095</v>
      </c>
      <c r="AN2053" s="99">
        <v>15161779.2822266</v>
      </c>
      <c r="AO2053" s="99">
        <v>28468857.649902299</v>
      </c>
      <c r="AP2053" s="99">
        <v>0</v>
      </c>
      <c r="AQ2053" s="99">
        <v>3775509.1191406301</v>
      </c>
      <c r="AR2053" s="99">
        <v>0</v>
      </c>
      <c r="AS2053" s="99">
        <v>1577054.0006103499</v>
      </c>
      <c r="AT2053" s="99">
        <v>0</v>
      </c>
      <c r="AU2053" s="99">
        <v>0</v>
      </c>
      <c r="AV2053" s="99">
        <v>46369623.416992202</v>
      </c>
      <c r="AW2053" s="99">
        <v>4356.0822247266797</v>
      </c>
      <c r="AX2053" s="99">
        <v>76080.405201911897</v>
      </c>
      <c r="AY2053" s="99">
        <v>12464388.356811499</v>
      </c>
      <c r="AZ2053" s="99">
        <v>5505157.4650878897</v>
      </c>
      <c r="BA2053" s="99">
        <v>0</v>
      </c>
      <c r="BB2053" s="99">
        <v>11233972.5512695</v>
      </c>
      <c r="BC2053" s="99">
        <v>2930880.85906982</v>
      </c>
      <c r="BD2053" s="99">
        <v>0</v>
      </c>
      <c r="BE2053" s="99">
        <v>1575883.93397522</v>
      </c>
      <c r="BF2053" s="99">
        <v>673.39964909851597</v>
      </c>
      <c r="BG2053" s="99">
        <v>46376230.729492202</v>
      </c>
      <c r="BH2053" s="99">
        <v>7000285.6455688505</v>
      </c>
      <c r="BI2053" s="99">
        <v>0</v>
      </c>
      <c r="BJ2053" s="99">
        <v>1592368.4103546101</v>
      </c>
      <c r="BK2053" s="99">
        <v>1050533.7255249</v>
      </c>
      <c r="BL2053" s="99">
        <v>0</v>
      </c>
      <c r="BM2053" s="99">
        <v>0</v>
      </c>
      <c r="BN2053" s="99">
        <v>0</v>
      </c>
      <c r="BO2053" s="99">
        <v>0</v>
      </c>
      <c r="BP2053" s="99">
        <v>0</v>
      </c>
      <c r="BQ2053" s="99">
        <v>0</v>
      </c>
      <c r="BR2053" s="99">
        <v>4156786.69140625</v>
      </c>
      <c r="BS2053" s="99">
        <v>2072682.8510894801</v>
      </c>
      <c r="BT2053" s="99">
        <v>0</v>
      </c>
      <c r="BU2053" s="99">
        <v>833891.96999359096</v>
      </c>
      <c r="BV2053" s="99">
        <v>1580712.45643616</v>
      </c>
      <c r="BW2053" s="99">
        <v>0</v>
      </c>
      <c r="BX2053" s="99">
        <v>143645.44978904701</v>
      </c>
      <c r="BY2053" s="99">
        <v>0</v>
      </c>
      <c r="BZ2053" s="99">
        <v>0</v>
      </c>
      <c r="CA2053" s="99">
        <v>0</v>
      </c>
      <c r="CB2053" s="99">
        <v>3403014.8008727999</v>
      </c>
      <c r="CC2053" s="99">
        <v>32149632.489990201</v>
      </c>
      <c r="CD2053" s="99">
        <v>8591244.6184081994</v>
      </c>
      <c r="CE2053" s="99">
        <v>1395.5701325088701</v>
      </c>
      <c r="CF2053" s="99">
        <v>188921.69524002101</v>
      </c>
      <c r="CG2053" s="99">
        <v>1577871.7516479499</v>
      </c>
      <c r="CH2053" s="99">
        <v>0</v>
      </c>
      <c r="CI2053" s="99">
        <v>67318.311301231399</v>
      </c>
      <c r="CJ2053" s="99">
        <v>3592981.8072509798</v>
      </c>
      <c r="CK2053" s="99">
        <v>33712660.938964799</v>
      </c>
      <c r="CL2053" s="99">
        <v>8721259.7413330097</v>
      </c>
      <c r="CM2053" s="188">
        <v>116256.81590843201</v>
      </c>
      <c r="CN2053" s="188">
        <v>18745884.738037098</v>
      </c>
      <c r="CO2053" s="188">
        <v>80105785.186523393</v>
      </c>
      <c r="CP2053" s="99">
        <v>8721259.7413330097</v>
      </c>
      <c r="CQ2053" s="99">
        <v>0</v>
      </c>
      <c r="CR2053" s="99">
        <v>0</v>
      </c>
      <c r="CS2053" s="99">
        <v>0</v>
      </c>
      <c r="CT2053" s="99">
        <v>0</v>
      </c>
      <c r="CU2053" s="98">
        <v>6485.4472247020003</v>
      </c>
      <c r="CV2053" s="98">
        <v>50327.962990075001</v>
      </c>
    </row>
    <row r="2054" spans="1:100" x14ac:dyDescent="0.2">
      <c r="A2054" s="98" t="s">
        <v>188</v>
      </c>
      <c r="B2054" s="100">
        <v>42248</v>
      </c>
      <c r="C2054" s="99">
        <v>58840.1962747574</v>
      </c>
      <c r="D2054" s="99">
        <v>0</v>
      </c>
      <c r="E2054" s="99">
        <v>6225.9220061898204</v>
      </c>
      <c r="F2054" s="99">
        <v>0</v>
      </c>
      <c r="G2054" s="99">
        <v>1428.8819308131899</v>
      </c>
      <c r="H2054" s="99">
        <v>0</v>
      </c>
      <c r="I2054" s="99">
        <v>0</v>
      </c>
      <c r="J2054" s="99">
        <v>48902.151480197899</v>
      </c>
      <c r="K2054" s="99">
        <v>20.4377259558532</v>
      </c>
      <c r="L2054" s="99">
        <v>106.844454797916</v>
      </c>
      <c r="M2054" s="99">
        <v>27979.2220580578</v>
      </c>
      <c r="N2054" s="99">
        <v>5373.3503856658899</v>
      </c>
      <c r="O2054" s="99">
        <v>0</v>
      </c>
      <c r="P2054" s="99">
        <v>28413.502012729601</v>
      </c>
      <c r="Q2054" s="99">
        <v>3234.4076735973399</v>
      </c>
      <c r="R2054" s="99">
        <v>0</v>
      </c>
      <c r="S2054" s="99">
        <v>1428.0740621238899</v>
      </c>
      <c r="T2054" s="99">
        <v>0.98082009761128597</v>
      </c>
      <c r="U2054" s="99">
        <v>48933.788596153303</v>
      </c>
      <c r="V2054" s="99">
        <v>2916619.6741943401</v>
      </c>
      <c r="W2054" s="99">
        <v>0</v>
      </c>
      <c r="X2054" s="99">
        <v>423174.83612823498</v>
      </c>
      <c r="Y2054" s="99">
        <v>282839.94457626302</v>
      </c>
      <c r="Z2054" s="99">
        <v>186118.085834503</v>
      </c>
      <c r="AA2054" s="99">
        <v>0</v>
      </c>
      <c r="AB2054" s="99">
        <v>0</v>
      </c>
      <c r="AC2054" s="99">
        <v>15116603.400634799</v>
      </c>
      <c r="AD2054" s="99">
        <v>1202.0350157320499</v>
      </c>
      <c r="AE2054" s="99">
        <v>8753.1212445497495</v>
      </c>
      <c r="AF2054" s="99">
        <v>1238345.6590881301</v>
      </c>
      <c r="AG2054" s="99">
        <v>618740.56111908006</v>
      </c>
      <c r="AH2054" s="99">
        <v>0</v>
      </c>
      <c r="AI2054" s="99">
        <v>1145308.1492309601</v>
      </c>
      <c r="AJ2054" s="99">
        <v>328128.03886032099</v>
      </c>
      <c r="AK2054" s="99">
        <v>0</v>
      </c>
      <c r="AL2054" s="99">
        <v>186097.773265839</v>
      </c>
      <c r="AM2054" s="99">
        <v>52.750047931447597</v>
      </c>
      <c r="AN2054" s="99">
        <v>15139116.5394287</v>
      </c>
      <c r="AO2054" s="99">
        <v>28009467.057617199</v>
      </c>
      <c r="AP2054" s="99">
        <v>0</v>
      </c>
      <c r="AQ2054" s="99">
        <v>3633321.1405334501</v>
      </c>
      <c r="AR2054" s="99">
        <v>0</v>
      </c>
      <c r="AS2054" s="99">
        <v>1550906.5659484901</v>
      </c>
      <c r="AT2054" s="99">
        <v>0</v>
      </c>
      <c r="AU2054" s="99">
        <v>0</v>
      </c>
      <c r="AV2054" s="99">
        <v>46345684.834472701</v>
      </c>
      <c r="AW2054" s="99">
        <v>3995.7850607037499</v>
      </c>
      <c r="AX2054" s="99">
        <v>68105.352089881897</v>
      </c>
      <c r="AY2054" s="99">
        <v>12309395.8084717</v>
      </c>
      <c r="AZ2054" s="99">
        <v>5409987.27941895</v>
      </c>
      <c r="BA2054" s="99">
        <v>0</v>
      </c>
      <c r="BB2054" s="99">
        <v>11043018.572509799</v>
      </c>
      <c r="BC2054" s="99">
        <v>2890434.6397094699</v>
      </c>
      <c r="BD2054" s="99">
        <v>0</v>
      </c>
      <c r="BE2054" s="99">
        <v>1552426.22529602</v>
      </c>
      <c r="BF2054" s="99">
        <v>391.52138136699801</v>
      </c>
      <c r="BG2054" s="99">
        <v>46345542.816894501</v>
      </c>
      <c r="BH2054" s="99">
        <v>6961716.3600463904</v>
      </c>
      <c r="BI2054" s="99">
        <v>0</v>
      </c>
      <c r="BJ2054" s="99">
        <v>1547318.5864715599</v>
      </c>
      <c r="BK2054" s="99">
        <v>1018791.6230621299</v>
      </c>
      <c r="BL2054" s="99">
        <v>0</v>
      </c>
      <c r="BM2054" s="99">
        <v>0</v>
      </c>
      <c r="BN2054" s="99">
        <v>0</v>
      </c>
      <c r="BO2054" s="99">
        <v>0</v>
      </c>
      <c r="BP2054" s="99">
        <v>0</v>
      </c>
      <c r="BQ2054" s="99">
        <v>0</v>
      </c>
      <c r="BR2054" s="99">
        <v>4106013.5576171898</v>
      </c>
      <c r="BS2054" s="99">
        <v>2033541.74986267</v>
      </c>
      <c r="BT2054" s="99">
        <v>0</v>
      </c>
      <c r="BU2054" s="99">
        <v>693535.14999389602</v>
      </c>
      <c r="BV2054" s="99">
        <v>1560207.9368133501</v>
      </c>
      <c r="BW2054" s="99">
        <v>0</v>
      </c>
      <c r="BX2054" s="99">
        <v>123924.849822998</v>
      </c>
      <c r="BY2054" s="99">
        <v>0</v>
      </c>
      <c r="BZ2054" s="99">
        <v>0</v>
      </c>
      <c r="CA2054" s="99">
        <v>0</v>
      </c>
      <c r="CB2054" s="99">
        <v>3332370.5980834998</v>
      </c>
      <c r="CC2054" s="99">
        <v>31551822.794677701</v>
      </c>
      <c r="CD2054" s="99">
        <v>8503918.3438720703</v>
      </c>
      <c r="CE2054" s="99">
        <v>1430.40187063813</v>
      </c>
      <c r="CF2054" s="99">
        <v>186196.76848793001</v>
      </c>
      <c r="CG2054" s="99">
        <v>1552527.5657196001</v>
      </c>
      <c r="CH2054" s="99">
        <v>0</v>
      </c>
      <c r="CI2054" s="99">
        <v>66475.821374893203</v>
      </c>
      <c r="CJ2054" s="99">
        <v>3516270.6297607399</v>
      </c>
      <c r="CK2054" s="99">
        <v>33094959.661377002</v>
      </c>
      <c r="CL2054" s="99">
        <v>8649069.4088134803</v>
      </c>
      <c r="CM2054" s="188">
        <v>115209.982136726</v>
      </c>
      <c r="CN2054" s="188">
        <v>18670243.5852051</v>
      </c>
      <c r="CO2054" s="188">
        <v>79577289.090820298</v>
      </c>
      <c r="CP2054" s="99">
        <v>8649069.4088134803</v>
      </c>
      <c r="CQ2054" s="99">
        <v>0</v>
      </c>
      <c r="CR2054" s="99">
        <v>0</v>
      </c>
      <c r="CS2054" s="99">
        <v>0</v>
      </c>
      <c r="CT2054" s="99">
        <v>0</v>
      </c>
      <c r="CU2054" s="98">
        <v>6249.5073421469997</v>
      </c>
      <c r="CV2054" s="98">
        <v>50131.832525099999</v>
      </c>
    </row>
    <row r="2055" spans="1:100" x14ac:dyDescent="0.2">
      <c r="A2055" s="98" t="s">
        <v>188</v>
      </c>
      <c r="B2055" s="100">
        <v>42339</v>
      </c>
      <c r="C2055" s="99">
        <v>58963.255824089101</v>
      </c>
      <c r="D2055" s="99">
        <v>0</v>
      </c>
      <c r="E2055" s="99">
        <v>6103.8698188066501</v>
      </c>
      <c r="F2055" s="99">
        <v>0</v>
      </c>
      <c r="G2055" s="99">
        <v>1465.33664315939</v>
      </c>
      <c r="H2055" s="99">
        <v>0</v>
      </c>
      <c r="I2055" s="99">
        <v>0</v>
      </c>
      <c r="J2055" s="99">
        <v>48683.552588939703</v>
      </c>
      <c r="K2055" s="99">
        <v>18.622260531643398</v>
      </c>
      <c r="L2055" s="99">
        <v>103.84885933622699</v>
      </c>
      <c r="M2055" s="99">
        <v>28099.6544573307</v>
      </c>
      <c r="N2055" s="99">
        <v>5352.8579217791603</v>
      </c>
      <c r="O2055" s="99">
        <v>0</v>
      </c>
      <c r="P2055" s="99">
        <v>28372.706626892101</v>
      </c>
      <c r="Q2055" s="99">
        <v>3187.5432339906702</v>
      </c>
      <c r="R2055" s="99">
        <v>0</v>
      </c>
      <c r="S2055" s="99">
        <v>1459.7918117046399</v>
      </c>
      <c r="T2055" s="99">
        <v>1.0060591396904801</v>
      </c>
      <c r="U2055" s="99">
        <v>48706.786705017097</v>
      </c>
      <c r="V2055" s="99">
        <v>2916425.5016174298</v>
      </c>
      <c r="W2055" s="99">
        <v>0</v>
      </c>
      <c r="X2055" s="99">
        <v>407023.208751678</v>
      </c>
      <c r="Y2055" s="99">
        <v>273916.31891632098</v>
      </c>
      <c r="Z2055" s="99">
        <v>189310.12607955901</v>
      </c>
      <c r="AA2055" s="99">
        <v>0</v>
      </c>
      <c r="AB2055" s="99">
        <v>0</v>
      </c>
      <c r="AC2055" s="99">
        <v>15040020.371582</v>
      </c>
      <c r="AD2055" s="99">
        <v>1038.6747700423</v>
      </c>
      <c r="AE2055" s="99">
        <v>8387.1798609495199</v>
      </c>
      <c r="AF2055" s="99">
        <v>1248235.61468506</v>
      </c>
      <c r="AG2055" s="99">
        <v>606609.38467407203</v>
      </c>
      <c r="AH2055" s="99">
        <v>0</v>
      </c>
      <c r="AI2055" s="99">
        <v>1142974.4990387</v>
      </c>
      <c r="AJ2055" s="99">
        <v>326419.77212905901</v>
      </c>
      <c r="AK2055" s="99">
        <v>0</v>
      </c>
      <c r="AL2055" s="99">
        <v>189398.213724136</v>
      </c>
      <c r="AM2055" s="99">
        <v>72.453044636174994</v>
      </c>
      <c r="AN2055" s="99">
        <v>15020431.2189941</v>
      </c>
      <c r="AO2055" s="99">
        <v>28290251.014160201</v>
      </c>
      <c r="AP2055" s="99">
        <v>0</v>
      </c>
      <c r="AQ2055" s="99">
        <v>3496198.3093566899</v>
      </c>
      <c r="AR2055" s="99">
        <v>0</v>
      </c>
      <c r="AS2055" s="99">
        <v>1596914.8435058601</v>
      </c>
      <c r="AT2055" s="99">
        <v>0</v>
      </c>
      <c r="AU2055" s="99">
        <v>0</v>
      </c>
      <c r="AV2055" s="99">
        <v>46400258.534179702</v>
      </c>
      <c r="AW2055" s="99">
        <v>3475.3076907992399</v>
      </c>
      <c r="AX2055" s="99">
        <v>70210.580578804002</v>
      </c>
      <c r="AY2055" s="99">
        <v>12490829.073364301</v>
      </c>
      <c r="AZ2055" s="99">
        <v>5317629.8985595703</v>
      </c>
      <c r="BA2055" s="99">
        <v>0</v>
      </c>
      <c r="BB2055" s="99">
        <v>11114954.3081055</v>
      </c>
      <c r="BC2055" s="99">
        <v>2899937.8213806199</v>
      </c>
      <c r="BD2055" s="99">
        <v>0</v>
      </c>
      <c r="BE2055" s="99">
        <v>1596156.2324829099</v>
      </c>
      <c r="BF2055" s="99">
        <v>537.95531475543999</v>
      </c>
      <c r="BG2055" s="99">
        <v>46406470.605468802</v>
      </c>
      <c r="BH2055" s="99">
        <v>7413109.35437012</v>
      </c>
      <c r="BI2055" s="99">
        <v>0</v>
      </c>
      <c r="BJ2055" s="99">
        <v>1540475.1505127</v>
      </c>
      <c r="BK2055" s="99">
        <v>1000511.2941665601</v>
      </c>
      <c r="BL2055" s="99">
        <v>0</v>
      </c>
      <c r="BM2055" s="99">
        <v>0</v>
      </c>
      <c r="BN2055" s="99">
        <v>0</v>
      </c>
      <c r="BO2055" s="99">
        <v>0</v>
      </c>
      <c r="BP2055" s="99">
        <v>0</v>
      </c>
      <c r="BQ2055" s="99">
        <v>0</v>
      </c>
      <c r="BR2055" s="99">
        <v>4182512.5453185998</v>
      </c>
      <c r="BS2055" s="99">
        <v>1999073.0315856901</v>
      </c>
      <c r="BT2055" s="99">
        <v>0</v>
      </c>
      <c r="BU2055" s="99">
        <v>1237612.20999146</v>
      </c>
      <c r="BV2055" s="99">
        <v>1565929.90538025</v>
      </c>
      <c r="BW2055" s="99">
        <v>0</v>
      </c>
      <c r="BX2055" s="99">
        <v>202738.64944457999</v>
      </c>
      <c r="BY2055" s="99">
        <v>0</v>
      </c>
      <c r="BZ2055" s="99">
        <v>0</v>
      </c>
      <c r="CA2055" s="99">
        <v>0</v>
      </c>
      <c r="CB2055" s="99">
        <v>3330102.2243652302</v>
      </c>
      <c r="CC2055" s="99">
        <v>31948538.229736298</v>
      </c>
      <c r="CD2055" s="99">
        <v>8954511.7153320294</v>
      </c>
      <c r="CE2055" s="99">
        <v>1466.6498684138101</v>
      </c>
      <c r="CF2055" s="99">
        <v>189310.569112778</v>
      </c>
      <c r="CG2055" s="99">
        <v>1596484.25627136</v>
      </c>
      <c r="CH2055" s="99">
        <v>0</v>
      </c>
      <c r="CI2055" s="99">
        <v>66549.389641761794</v>
      </c>
      <c r="CJ2055" s="99">
        <v>3522443.8251342801</v>
      </c>
      <c r="CK2055" s="99">
        <v>33563926.107421897</v>
      </c>
      <c r="CL2055" s="99">
        <v>9155923.1232910194</v>
      </c>
      <c r="CM2055" s="188">
        <v>115078.628834724</v>
      </c>
      <c r="CN2055" s="188">
        <v>18527221.673583999</v>
      </c>
      <c r="CO2055" s="188">
        <v>79686525.571289107</v>
      </c>
      <c r="CP2055" s="99">
        <v>9155923.1232910194</v>
      </c>
      <c r="CQ2055" s="99">
        <v>0</v>
      </c>
      <c r="CR2055" s="99">
        <v>0</v>
      </c>
      <c r="CS2055" s="99">
        <v>0</v>
      </c>
      <c r="CT2055" s="99">
        <v>0</v>
      </c>
      <c r="CU2055" s="98">
        <v>6128.2746166779998</v>
      </c>
      <c r="CV2055" s="98">
        <v>49948.414230453003</v>
      </c>
    </row>
    <row r="2056" spans="1:100" x14ac:dyDescent="0.2">
      <c r="A2056" s="98" t="s">
        <v>188</v>
      </c>
      <c r="B2056" s="100">
        <v>42430</v>
      </c>
      <c r="C2056" s="99">
        <v>58627.552299976298</v>
      </c>
      <c r="D2056" s="99">
        <v>0</v>
      </c>
      <c r="E2056" s="99">
        <v>6055.3673639893505</v>
      </c>
      <c r="F2056" s="99">
        <v>0</v>
      </c>
      <c r="G2056" s="99">
        <v>1453.2078421711899</v>
      </c>
      <c r="H2056" s="99">
        <v>0</v>
      </c>
      <c r="I2056" s="99">
        <v>0</v>
      </c>
      <c r="J2056" s="99">
        <v>48508.858863830603</v>
      </c>
      <c r="K2056" s="99">
        <v>11.424124313285599</v>
      </c>
      <c r="L2056" s="99">
        <v>96.523248368874206</v>
      </c>
      <c r="M2056" s="99">
        <v>28033.831993818301</v>
      </c>
      <c r="N2056" s="99">
        <v>5276.0191445946703</v>
      </c>
      <c r="O2056" s="99">
        <v>0</v>
      </c>
      <c r="P2056" s="99">
        <v>28126.4723944664</v>
      </c>
      <c r="Q2056" s="99">
        <v>3081.3067512214202</v>
      </c>
      <c r="R2056" s="99">
        <v>0</v>
      </c>
      <c r="S2056" s="99">
        <v>1451.6414146274301</v>
      </c>
      <c r="T2056" s="99">
        <v>1.0045961346913801</v>
      </c>
      <c r="U2056" s="99">
        <v>48513.580668926203</v>
      </c>
      <c r="V2056" s="99">
        <v>2880356.7487487802</v>
      </c>
      <c r="W2056" s="99">
        <v>0</v>
      </c>
      <c r="X2056" s="99">
        <v>400766.72564697301</v>
      </c>
      <c r="Y2056" s="99">
        <v>271935.84842300398</v>
      </c>
      <c r="Z2056" s="99">
        <v>191271.755027771</v>
      </c>
      <c r="AA2056" s="99">
        <v>0</v>
      </c>
      <c r="AB2056" s="99">
        <v>0</v>
      </c>
      <c r="AC2056" s="99">
        <v>14981493.7352295</v>
      </c>
      <c r="AD2056" s="99">
        <v>685.62460820376896</v>
      </c>
      <c r="AE2056" s="99">
        <v>7292.5082660317403</v>
      </c>
      <c r="AF2056" s="99">
        <v>1241098.9398803699</v>
      </c>
      <c r="AG2056" s="99">
        <v>586678.96920013404</v>
      </c>
      <c r="AH2056" s="99">
        <v>0</v>
      </c>
      <c r="AI2056" s="99">
        <v>1137401.6153869601</v>
      </c>
      <c r="AJ2056" s="99">
        <v>317543.43849945097</v>
      </c>
      <c r="AK2056" s="99">
        <v>0</v>
      </c>
      <c r="AL2056" s="99">
        <v>190201.81832694999</v>
      </c>
      <c r="AM2056" s="99">
        <v>92.447848510928495</v>
      </c>
      <c r="AN2056" s="99">
        <v>14946902.805908199</v>
      </c>
      <c r="AO2056" s="99">
        <v>28050318.957519501</v>
      </c>
      <c r="AP2056" s="99">
        <v>0</v>
      </c>
      <c r="AQ2056" s="99">
        <v>3451932.5768737802</v>
      </c>
      <c r="AR2056" s="99">
        <v>0</v>
      </c>
      <c r="AS2056" s="99">
        <v>1615602.7412719701</v>
      </c>
      <c r="AT2056" s="99">
        <v>0</v>
      </c>
      <c r="AU2056" s="99">
        <v>0</v>
      </c>
      <c r="AV2056" s="99">
        <v>46479432.310058601</v>
      </c>
      <c r="AW2056" s="99">
        <v>2303.6343715786902</v>
      </c>
      <c r="AX2056" s="99">
        <v>48814.0699777603</v>
      </c>
      <c r="AY2056" s="99">
        <v>12392192.689086899</v>
      </c>
      <c r="AZ2056" s="99">
        <v>5143461.0051879901</v>
      </c>
      <c r="BA2056" s="99">
        <v>0</v>
      </c>
      <c r="BB2056" s="99">
        <v>11108305.529296899</v>
      </c>
      <c r="BC2056" s="99">
        <v>2816976.2958984398</v>
      </c>
      <c r="BD2056" s="99">
        <v>0</v>
      </c>
      <c r="BE2056" s="99">
        <v>1603500.23841858</v>
      </c>
      <c r="BF2056" s="99">
        <v>684.321659654379</v>
      </c>
      <c r="BG2056" s="99">
        <v>46483924.306640603</v>
      </c>
      <c r="BH2056" s="99">
        <v>8143025.7821655301</v>
      </c>
      <c r="BI2056" s="99">
        <v>0</v>
      </c>
      <c r="BJ2056" s="99">
        <v>1541232.7326965299</v>
      </c>
      <c r="BK2056" s="99">
        <v>996748.10735320998</v>
      </c>
      <c r="BL2056" s="99">
        <v>0</v>
      </c>
      <c r="BM2056" s="99">
        <v>0</v>
      </c>
      <c r="BN2056" s="99">
        <v>0</v>
      </c>
      <c r="BO2056" s="99">
        <v>0</v>
      </c>
      <c r="BP2056" s="99">
        <v>0</v>
      </c>
      <c r="BQ2056" s="99">
        <v>0</v>
      </c>
      <c r="BR2056" s="99">
        <v>4171319.3212585398</v>
      </c>
      <c r="BS2056" s="99">
        <v>1941666.6543579099</v>
      </c>
      <c r="BT2056" s="99">
        <v>0</v>
      </c>
      <c r="BU2056" s="99">
        <v>2127008.8099670401</v>
      </c>
      <c r="BV2056" s="99">
        <v>1500839.57267761</v>
      </c>
      <c r="BW2056" s="99">
        <v>0</v>
      </c>
      <c r="BX2056" s="99">
        <v>340995.66875457799</v>
      </c>
      <c r="BY2056" s="99">
        <v>0</v>
      </c>
      <c r="BZ2056" s="99">
        <v>0</v>
      </c>
      <c r="CA2056" s="99">
        <v>0</v>
      </c>
      <c r="CB2056" s="99">
        <v>3277217.3146972698</v>
      </c>
      <c r="CC2056" s="99">
        <v>31340141.4069824</v>
      </c>
      <c r="CD2056" s="99">
        <v>9690447.3736572303</v>
      </c>
      <c r="CE2056" s="99">
        <v>1453.21463114023</v>
      </c>
      <c r="CF2056" s="99">
        <v>191508.133838654</v>
      </c>
      <c r="CG2056" s="99">
        <v>1616050.09661865</v>
      </c>
      <c r="CH2056" s="99">
        <v>0</v>
      </c>
      <c r="CI2056" s="99">
        <v>66127.042858123794</v>
      </c>
      <c r="CJ2056" s="99">
        <v>3463204.1500549298</v>
      </c>
      <c r="CK2056" s="99">
        <v>32954679.221191399</v>
      </c>
      <c r="CL2056" s="99">
        <v>10023642.483276401</v>
      </c>
      <c r="CM2056" s="188">
        <v>114409.03428268401</v>
      </c>
      <c r="CN2056" s="188">
        <v>18407035.364502002</v>
      </c>
      <c r="CO2056" s="188">
        <v>79308490.298828095</v>
      </c>
      <c r="CP2056" s="99">
        <v>10023642.483276401</v>
      </c>
      <c r="CQ2056" s="99">
        <v>0</v>
      </c>
      <c r="CR2056" s="99">
        <v>0</v>
      </c>
      <c r="CS2056" s="99">
        <v>0</v>
      </c>
      <c r="CT2056" s="99">
        <v>0</v>
      </c>
      <c r="CU2056" s="98">
        <v>6062.569354968</v>
      </c>
      <c r="CV2056" s="98">
        <v>49742.838406023999</v>
      </c>
    </row>
    <row r="2057" spans="1:100" x14ac:dyDescent="0.2">
      <c r="A2057" s="98" t="s">
        <v>188</v>
      </c>
      <c r="B2057" s="100">
        <v>42522</v>
      </c>
      <c r="C2057" s="99">
        <v>58509.291196823098</v>
      </c>
      <c r="D2057" s="99">
        <v>0</v>
      </c>
      <c r="E2057" s="99">
        <v>5917.0667716264697</v>
      </c>
      <c r="F2057" s="99">
        <v>0</v>
      </c>
      <c r="G2057" s="99">
        <v>1440.3939519077501</v>
      </c>
      <c r="H2057" s="99">
        <v>0</v>
      </c>
      <c r="I2057" s="99">
        <v>0</v>
      </c>
      <c r="J2057" s="99">
        <v>48294.205625534101</v>
      </c>
      <c r="K2057" s="99">
        <v>8.9637653850950301</v>
      </c>
      <c r="L2057" s="99">
        <v>101.92468396388</v>
      </c>
      <c r="M2057" s="99">
        <v>27986.6125369072</v>
      </c>
      <c r="N2057" s="99">
        <v>5220.5987445115998</v>
      </c>
      <c r="O2057" s="99">
        <v>0</v>
      </c>
      <c r="P2057" s="99">
        <v>28104.7515580654</v>
      </c>
      <c r="Q2057" s="99">
        <v>3023.61692535877</v>
      </c>
      <c r="R2057" s="99">
        <v>0</v>
      </c>
      <c r="S2057" s="99">
        <v>1436.2087902277699</v>
      </c>
      <c r="T2057" s="99">
        <v>0</v>
      </c>
      <c r="U2057" s="99">
        <v>48292.8553061485</v>
      </c>
      <c r="V2057" s="99">
        <v>2854056.9831848098</v>
      </c>
      <c r="W2057" s="99">
        <v>0</v>
      </c>
      <c r="X2057" s="99">
        <v>384861.86692810099</v>
      </c>
      <c r="Y2057" s="99">
        <v>260399.451852798</v>
      </c>
      <c r="Z2057" s="99">
        <v>190859.51050567601</v>
      </c>
      <c r="AA2057" s="99">
        <v>0</v>
      </c>
      <c r="AB2057" s="99">
        <v>0</v>
      </c>
      <c r="AC2057" s="99">
        <v>14927968.4068604</v>
      </c>
      <c r="AD2057" s="99">
        <v>441.07415481656801</v>
      </c>
      <c r="AE2057" s="99">
        <v>8541.3872649669593</v>
      </c>
      <c r="AF2057" s="99">
        <v>1235209.54685974</v>
      </c>
      <c r="AG2057" s="99">
        <v>572663.59844970703</v>
      </c>
      <c r="AH2057" s="99">
        <v>0</v>
      </c>
      <c r="AI2057" s="99">
        <v>1126694.14497375</v>
      </c>
      <c r="AJ2057" s="99">
        <v>312833.79627227801</v>
      </c>
      <c r="AK2057" s="99">
        <v>0</v>
      </c>
      <c r="AL2057" s="99">
        <v>190344.61728096</v>
      </c>
      <c r="AM2057" s="99">
        <v>0</v>
      </c>
      <c r="AN2057" s="99">
        <v>14865664.439819301</v>
      </c>
      <c r="AO2057" s="99">
        <v>27919470.295654301</v>
      </c>
      <c r="AP2057" s="99">
        <v>0</v>
      </c>
      <c r="AQ2057" s="99">
        <v>3348853.6550598098</v>
      </c>
      <c r="AR2057" s="99">
        <v>0</v>
      </c>
      <c r="AS2057" s="99">
        <v>1614084.57835388</v>
      </c>
      <c r="AT2057" s="99">
        <v>0</v>
      </c>
      <c r="AU2057" s="99">
        <v>0</v>
      </c>
      <c r="AV2057" s="99">
        <v>46361712.565429702</v>
      </c>
      <c r="AW2057" s="99">
        <v>1484.9728994667501</v>
      </c>
      <c r="AX2057" s="99">
        <v>54040.965764045701</v>
      </c>
      <c r="AY2057" s="99">
        <v>12453403.536987299</v>
      </c>
      <c r="AZ2057" s="99">
        <v>5074995.4489135696</v>
      </c>
      <c r="BA2057" s="99">
        <v>0</v>
      </c>
      <c r="BB2057" s="99">
        <v>11091002.5964355</v>
      </c>
      <c r="BC2057" s="99">
        <v>2798182.3667602502</v>
      </c>
      <c r="BD2057" s="99">
        <v>0</v>
      </c>
      <c r="BE2057" s="99">
        <v>1613422.72950745</v>
      </c>
      <c r="BF2057" s="99">
        <v>0</v>
      </c>
      <c r="BG2057" s="99">
        <v>46360208.358886696</v>
      </c>
      <c r="BH2057" s="99">
        <v>8145900.0098266602</v>
      </c>
      <c r="BI2057" s="99">
        <v>0</v>
      </c>
      <c r="BJ2057" s="99">
        <v>1508527.8290405299</v>
      </c>
      <c r="BK2057" s="99">
        <v>981393.17033386196</v>
      </c>
      <c r="BL2057" s="99">
        <v>0</v>
      </c>
      <c r="BM2057" s="99">
        <v>0</v>
      </c>
      <c r="BN2057" s="99">
        <v>0</v>
      </c>
      <c r="BO2057" s="99">
        <v>0</v>
      </c>
      <c r="BP2057" s="99">
        <v>0</v>
      </c>
      <c r="BQ2057" s="99">
        <v>0</v>
      </c>
      <c r="BR2057" s="99">
        <v>4173355.7561340299</v>
      </c>
      <c r="BS2057" s="99">
        <v>1912466.24099731</v>
      </c>
      <c r="BT2057" s="99">
        <v>0</v>
      </c>
      <c r="BU2057" s="99">
        <v>2150866.0299682599</v>
      </c>
      <c r="BV2057" s="99">
        <v>1494520.8973083501</v>
      </c>
      <c r="BW2057" s="99">
        <v>0</v>
      </c>
      <c r="BX2057" s="99">
        <v>343412.85873794602</v>
      </c>
      <c r="BY2057" s="99">
        <v>0</v>
      </c>
      <c r="BZ2057" s="99">
        <v>0</v>
      </c>
      <c r="CA2057" s="99">
        <v>0</v>
      </c>
      <c r="CB2057" s="99">
        <v>3239216.5163269001</v>
      </c>
      <c r="CC2057" s="99">
        <v>31368168.669677701</v>
      </c>
      <c r="CD2057" s="99">
        <v>9654586.5692138709</v>
      </c>
      <c r="CE2057" s="99">
        <v>1440.4119932651499</v>
      </c>
      <c r="CF2057" s="99">
        <v>190740.36597061201</v>
      </c>
      <c r="CG2057" s="99">
        <v>1613921.70127869</v>
      </c>
      <c r="CH2057" s="99">
        <v>0</v>
      </c>
      <c r="CI2057" s="99">
        <v>65874.733725547805</v>
      </c>
      <c r="CJ2057" s="99">
        <v>3427777.9020080599</v>
      </c>
      <c r="CK2057" s="99">
        <v>32965908.503906298</v>
      </c>
      <c r="CL2057" s="99">
        <v>9977488.8786621094</v>
      </c>
      <c r="CM2057" s="188">
        <v>113957.881800652</v>
      </c>
      <c r="CN2057" s="188">
        <v>18257579.1801758</v>
      </c>
      <c r="CO2057" s="188">
        <v>79233841.094726607</v>
      </c>
      <c r="CP2057" s="99">
        <v>9977488.8786621094</v>
      </c>
      <c r="CQ2057" s="99">
        <v>0</v>
      </c>
      <c r="CR2057" s="99">
        <v>0</v>
      </c>
      <c r="CS2057" s="99">
        <v>0</v>
      </c>
      <c r="CT2057" s="99">
        <v>0</v>
      </c>
      <c r="CU2057" s="98">
        <v>5927.7634151949997</v>
      </c>
      <c r="CV2057" s="98">
        <v>49514.171142428997</v>
      </c>
    </row>
    <row r="2058" spans="1:100" x14ac:dyDescent="0.2">
      <c r="A2058" s="98" t="s">
        <v>188</v>
      </c>
      <c r="B2058" s="100">
        <v>42614</v>
      </c>
      <c r="C2058" s="99">
        <v>58455.787689208999</v>
      </c>
      <c r="D2058" s="99">
        <v>0</v>
      </c>
      <c r="E2058" s="99">
        <v>5824.2342670559901</v>
      </c>
      <c r="F2058" s="99">
        <v>0</v>
      </c>
      <c r="G2058" s="99">
        <v>1438.9385883063101</v>
      </c>
      <c r="H2058" s="99">
        <v>0</v>
      </c>
      <c r="I2058" s="99">
        <v>0</v>
      </c>
      <c r="J2058" s="99">
        <v>47943.540771484397</v>
      </c>
      <c r="K2058" s="99">
        <v>4.9063814654364304</v>
      </c>
      <c r="L2058" s="99">
        <v>106.69172897748599</v>
      </c>
      <c r="M2058" s="99">
        <v>28004.309607744199</v>
      </c>
      <c r="N2058" s="99">
        <v>5173.8941178917903</v>
      </c>
      <c r="O2058" s="99">
        <v>0</v>
      </c>
      <c r="P2058" s="99">
        <v>28048.7474923134</v>
      </c>
      <c r="Q2058" s="99">
        <v>2979.9295437037899</v>
      </c>
      <c r="R2058" s="99">
        <v>0</v>
      </c>
      <c r="S2058" s="99">
        <v>1437.2387766838101</v>
      </c>
      <c r="T2058" s="99">
        <v>0</v>
      </c>
      <c r="U2058" s="99">
        <v>47960.057993888899</v>
      </c>
      <c r="V2058" s="99">
        <v>2868283.1659240699</v>
      </c>
      <c r="W2058" s="99">
        <v>0</v>
      </c>
      <c r="X2058" s="99">
        <v>369355.79221725499</v>
      </c>
      <c r="Y2058" s="99">
        <v>249491.34569549601</v>
      </c>
      <c r="Z2058" s="99">
        <v>190802.38470649699</v>
      </c>
      <c r="AA2058" s="99">
        <v>0</v>
      </c>
      <c r="AB2058" s="99">
        <v>0</v>
      </c>
      <c r="AC2058" s="99">
        <v>14797741.615234399</v>
      </c>
      <c r="AD2058" s="99">
        <v>207.410062810406</v>
      </c>
      <c r="AE2058" s="99">
        <v>9111.5896301269495</v>
      </c>
      <c r="AF2058" s="99">
        <v>1249280.92570496</v>
      </c>
      <c r="AG2058" s="99">
        <v>554942.35802459705</v>
      </c>
      <c r="AH2058" s="99">
        <v>0</v>
      </c>
      <c r="AI2058" s="99">
        <v>1117925.0438232401</v>
      </c>
      <c r="AJ2058" s="99">
        <v>308280.095314026</v>
      </c>
      <c r="AK2058" s="99">
        <v>0</v>
      </c>
      <c r="AL2058" s="99">
        <v>190775.00941085801</v>
      </c>
      <c r="AM2058" s="99">
        <v>0</v>
      </c>
      <c r="AN2058" s="99">
        <v>14801856.544921899</v>
      </c>
      <c r="AO2058" s="99">
        <v>28308334.525634799</v>
      </c>
      <c r="AP2058" s="99">
        <v>0</v>
      </c>
      <c r="AQ2058" s="99">
        <v>3258662.0853576702</v>
      </c>
      <c r="AR2058" s="99">
        <v>0</v>
      </c>
      <c r="AS2058" s="99">
        <v>1606075.94319153</v>
      </c>
      <c r="AT2058" s="99">
        <v>0</v>
      </c>
      <c r="AU2058" s="99">
        <v>0</v>
      </c>
      <c r="AV2058" s="99">
        <v>46253686.970703103</v>
      </c>
      <c r="AW2058" s="99">
        <v>701.63349998742297</v>
      </c>
      <c r="AX2058" s="99">
        <v>67015.959424018904</v>
      </c>
      <c r="AY2058" s="99">
        <v>12676044.8565674</v>
      </c>
      <c r="AZ2058" s="99">
        <v>4944214.9546508798</v>
      </c>
      <c r="BA2058" s="99">
        <v>0</v>
      </c>
      <c r="BB2058" s="99">
        <v>11107826.790283199</v>
      </c>
      <c r="BC2058" s="99">
        <v>2788389.9447021498</v>
      </c>
      <c r="BD2058" s="99">
        <v>0</v>
      </c>
      <c r="BE2058" s="99">
        <v>1608229.8056793199</v>
      </c>
      <c r="BF2058" s="99">
        <v>0</v>
      </c>
      <c r="BG2058" s="99">
        <v>46246697.970214799</v>
      </c>
      <c r="BH2058" s="99">
        <v>8083306.7217407199</v>
      </c>
      <c r="BI2058" s="99">
        <v>0</v>
      </c>
      <c r="BJ2058" s="99">
        <v>1470069.5031433101</v>
      </c>
      <c r="BK2058" s="99">
        <v>953825.85491943394</v>
      </c>
      <c r="BL2058" s="99">
        <v>0</v>
      </c>
      <c r="BM2058" s="99">
        <v>0</v>
      </c>
      <c r="BN2058" s="99">
        <v>0</v>
      </c>
      <c r="BO2058" s="99">
        <v>0</v>
      </c>
      <c r="BP2058" s="99">
        <v>0</v>
      </c>
      <c r="BQ2058" s="99">
        <v>0</v>
      </c>
      <c r="BR2058" s="99">
        <v>4202938.7845459003</v>
      </c>
      <c r="BS2058" s="99">
        <v>1864474.03840637</v>
      </c>
      <c r="BT2058" s="99">
        <v>0</v>
      </c>
      <c r="BU2058" s="99">
        <v>1818720.1299896201</v>
      </c>
      <c r="BV2058" s="99">
        <v>1484402.1284179699</v>
      </c>
      <c r="BW2058" s="99">
        <v>0</v>
      </c>
      <c r="BX2058" s="99">
        <v>301030.19890975999</v>
      </c>
      <c r="BY2058" s="99">
        <v>0</v>
      </c>
      <c r="BZ2058" s="99">
        <v>0</v>
      </c>
      <c r="CA2058" s="99">
        <v>0</v>
      </c>
      <c r="CB2058" s="99">
        <v>3239014.10089111</v>
      </c>
      <c r="CC2058" s="99">
        <v>31646680.462890599</v>
      </c>
      <c r="CD2058" s="99">
        <v>9544507.4620361291</v>
      </c>
      <c r="CE2058" s="99">
        <v>1439.72729302943</v>
      </c>
      <c r="CF2058" s="99">
        <v>190811.065662384</v>
      </c>
      <c r="CG2058" s="99">
        <v>1607771.6052703899</v>
      </c>
      <c r="CH2058" s="99">
        <v>0</v>
      </c>
      <c r="CI2058" s="99">
        <v>65713.970628738403</v>
      </c>
      <c r="CJ2058" s="99">
        <v>3427047.1532897898</v>
      </c>
      <c r="CK2058" s="99">
        <v>33259148.626708999</v>
      </c>
      <c r="CL2058" s="99">
        <v>9880754.0936279297</v>
      </c>
      <c r="CM2058" s="188">
        <v>113478.77704811101</v>
      </c>
      <c r="CN2058" s="188">
        <v>18235864.4377441</v>
      </c>
      <c r="CO2058" s="188">
        <v>79552961.90625</v>
      </c>
      <c r="CP2058" s="99">
        <v>9880754.0936279297</v>
      </c>
      <c r="CQ2058" s="99">
        <v>0</v>
      </c>
      <c r="CR2058" s="99">
        <v>0</v>
      </c>
      <c r="CS2058" s="99">
        <v>0</v>
      </c>
      <c r="CT2058" s="99">
        <v>0</v>
      </c>
      <c r="CU2058" s="98">
        <v>5821.8123452620002</v>
      </c>
      <c r="CV2058" s="98">
        <v>49221.115636723996</v>
      </c>
    </row>
    <row r="2059" spans="1:100" x14ac:dyDescent="0.2">
      <c r="A2059" s="98" t="s">
        <v>188</v>
      </c>
      <c r="B2059" s="100">
        <v>42705</v>
      </c>
      <c r="C2059" s="99">
        <v>58253.295552253701</v>
      </c>
      <c r="D2059" s="99">
        <v>0</v>
      </c>
      <c r="E2059" s="99">
        <v>5632.0075508356103</v>
      </c>
      <c r="F2059" s="99">
        <v>0</v>
      </c>
      <c r="G2059" s="99">
        <v>1469.8218746632299</v>
      </c>
      <c r="H2059" s="99">
        <v>0</v>
      </c>
      <c r="I2059" s="99">
        <v>0</v>
      </c>
      <c r="J2059" s="99">
        <v>47744.347082614899</v>
      </c>
      <c r="K2059" s="99">
        <v>2.5740568335168099</v>
      </c>
      <c r="L2059" s="99">
        <v>91.932470361702102</v>
      </c>
      <c r="M2059" s="99">
        <v>28063.534302711501</v>
      </c>
      <c r="N2059" s="99">
        <v>5131.5175105333301</v>
      </c>
      <c r="O2059" s="99">
        <v>0</v>
      </c>
      <c r="P2059" s="99">
        <v>27742.621463537202</v>
      </c>
      <c r="Q2059" s="99">
        <v>2923.5310612022899</v>
      </c>
      <c r="R2059" s="99">
        <v>0</v>
      </c>
      <c r="S2059" s="99">
        <v>1465.9739746749401</v>
      </c>
      <c r="T2059" s="99">
        <v>0</v>
      </c>
      <c r="U2059" s="99">
        <v>47752.485539436297</v>
      </c>
      <c r="V2059" s="99">
        <v>2829618.1679992699</v>
      </c>
      <c r="W2059" s="99">
        <v>0</v>
      </c>
      <c r="X2059" s="99">
        <v>355339.10184478801</v>
      </c>
      <c r="Y2059" s="99">
        <v>239589.74213028001</v>
      </c>
      <c r="Z2059" s="99">
        <v>186960.698307037</v>
      </c>
      <c r="AA2059" s="99">
        <v>0</v>
      </c>
      <c r="AB2059" s="99">
        <v>0</v>
      </c>
      <c r="AC2059" s="99">
        <v>14638053.279785199</v>
      </c>
      <c r="AD2059" s="99">
        <v>101.57097134087201</v>
      </c>
      <c r="AE2059" s="99">
        <v>6660.2011922597903</v>
      </c>
      <c r="AF2059" s="99">
        <v>1235571.63700867</v>
      </c>
      <c r="AG2059" s="99">
        <v>547774.98032379197</v>
      </c>
      <c r="AH2059" s="99">
        <v>0</v>
      </c>
      <c r="AI2059" s="99">
        <v>1089606.6769409201</v>
      </c>
      <c r="AJ2059" s="99">
        <v>305486.14118576102</v>
      </c>
      <c r="AK2059" s="99">
        <v>0</v>
      </c>
      <c r="AL2059" s="99">
        <v>186881.835363388</v>
      </c>
      <c r="AM2059" s="99">
        <v>0</v>
      </c>
      <c r="AN2059" s="99">
        <v>14703967.333984399</v>
      </c>
      <c r="AO2059" s="99">
        <v>28115554.012207001</v>
      </c>
      <c r="AP2059" s="99">
        <v>0</v>
      </c>
      <c r="AQ2059" s="99">
        <v>3133528.4812622098</v>
      </c>
      <c r="AR2059" s="99">
        <v>0</v>
      </c>
      <c r="AS2059" s="99">
        <v>1591574.54870605</v>
      </c>
      <c r="AT2059" s="99">
        <v>0</v>
      </c>
      <c r="AU2059" s="99">
        <v>0</v>
      </c>
      <c r="AV2059" s="99">
        <v>46065798.036621101</v>
      </c>
      <c r="AW2059" s="99">
        <v>346.00497981905897</v>
      </c>
      <c r="AX2059" s="99">
        <v>45341.357467651404</v>
      </c>
      <c r="AY2059" s="99">
        <v>12592802.356445299</v>
      </c>
      <c r="AZ2059" s="99">
        <v>4903570.6637573196</v>
      </c>
      <c r="BA2059" s="99">
        <v>0</v>
      </c>
      <c r="BB2059" s="99">
        <v>10919084.736572299</v>
      </c>
      <c r="BC2059" s="99">
        <v>2776640.9183654799</v>
      </c>
      <c r="BD2059" s="99">
        <v>0</v>
      </c>
      <c r="BE2059" s="99">
        <v>1588266.56124878</v>
      </c>
      <c r="BF2059" s="99">
        <v>0</v>
      </c>
      <c r="BG2059" s="99">
        <v>46079245.9375</v>
      </c>
      <c r="BH2059" s="99">
        <v>8079800.1825561495</v>
      </c>
      <c r="BI2059" s="99">
        <v>0</v>
      </c>
      <c r="BJ2059" s="99">
        <v>1433070.01194763</v>
      </c>
      <c r="BK2059" s="99">
        <v>921072.38250732399</v>
      </c>
      <c r="BL2059" s="99">
        <v>0</v>
      </c>
      <c r="BM2059" s="99">
        <v>0</v>
      </c>
      <c r="BN2059" s="99">
        <v>0</v>
      </c>
      <c r="BO2059" s="99">
        <v>0</v>
      </c>
      <c r="BP2059" s="99">
        <v>0</v>
      </c>
      <c r="BQ2059" s="99">
        <v>0</v>
      </c>
      <c r="BR2059" s="99">
        <v>4182928.94110107</v>
      </c>
      <c r="BS2059" s="99">
        <v>1847920.6391906701</v>
      </c>
      <c r="BT2059" s="99">
        <v>0</v>
      </c>
      <c r="BU2059" s="99">
        <v>2049709.4399871801</v>
      </c>
      <c r="BV2059" s="99">
        <v>1483400.6549682601</v>
      </c>
      <c r="BW2059" s="99">
        <v>0</v>
      </c>
      <c r="BX2059" s="99">
        <v>326156.98880767799</v>
      </c>
      <c r="BY2059" s="99">
        <v>0</v>
      </c>
      <c r="BZ2059" s="99">
        <v>0</v>
      </c>
      <c r="CA2059" s="99">
        <v>0</v>
      </c>
      <c r="CB2059" s="99">
        <v>3192337.9901123</v>
      </c>
      <c r="CC2059" s="99">
        <v>31292348.6794434</v>
      </c>
      <c r="CD2059" s="99">
        <v>9517354.2373046894</v>
      </c>
      <c r="CE2059" s="99">
        <v>1470.1593223959201</v>
      </c>
      <c r="CF2059" s="99">
        <v>186951.147815704</v>
      </c>
      <c r="CG2059" s="99">
        <v>1590583.79333496</v>
      </c>
      <c r="CH2059" s="99">
        <v>0</v>
      </c>
      <c r="CI2059" s="99">
        <v>65368.398557186098</v>
      </c>
      <c r="CJ2059" s="99">
        <v>3381990.7562560998</v>
      </c>
      <c r="CK2059" s="99">
        <v>32919068.9697266</v>
      </c>
      <c r="CL2059" s="99">
        <v>9839869.02661133</v>
      </c>
      <c r="CM2059" s="188">
        <v>112980.23936271699</v>
      </c>
      <c r="CN2059" s="188">
        <v>18008513.7258301</v>
      </c>
      <c r="CO2059" s="188">
        <v>79068938.325195298</v>
      </c>
      <c r="CP2059" s="99">
        <v>9839869.02661133</v>
      </c>
      <c r="CQ2059" s="99">
        <v>0</v>
      </c>
      <c r="CR2059" s="99">
        <v>0</v>
      </c>
      <c r="CS2059" s="99">
        <v>0</v>
      </c>
      <c r="CT2059" s="99">
        <v>0</v>
      </c>
      <c r="CU2059" s="98">
        <v>5644.3950282690002</v>
      </c>
      <c r="CV2059" s="98">
        <v>49047.004319439002</v>
      </c>
    </row>
    <row r="2060" spans="1:100" x14ac:dyDescent="0.2">
      <c r="A2060" s="98" t="s">
        <v>188</v>
      </c>
      <c r="B2060" s="100">
        <v>42795</v>
      </c>
      <c r="C2060" s="99">
        <v>58471.959898948699</v>
      </c>
      <c r="D2060" s="99">
        <v>0</v>
      </c>
      <c r="E2060" s="99">
        <v>5590.3442128300703</v>
      </c>
      <c r="F2060" s="99">
        <v>0</v>
      </c>
      <c r="G2060" s="99">
        <v>1472.4360987544101</v>
      </c>
      <c r="H2060" s="99">
        <v>0</v>
      </c>
      <c r="I2060" s="99">
        <v>0</v>
      </c>
      <c r="J2060" s="99">
        <v>47682.021785259203</v>
      </c>
      <c r="K2060" s="99">
        <v>4.1496997115900696</v>
      </c>
      <c r="L2060" s="99">
        <v>94.461781014688299</v>
      </c>
      <c r="M2060" s="99">
        <v>28187.308521032301</v>
      </c>
      <c r="N2060" s="99">
        <v>5067.3851901292801</v>
      </c>
      <c r="O2060" s="99">
        <v>0</v>
      </c>
      <c r="P2060" s="99">
        <v>27694.385350942601</v>
      </c>
      <c r="Q2060" s="99">
        <v>2898.18490093946</v>
      </c>
      <c r="R2060" s="99">
        <v>0</v>
      </c>
      <c r="S2060" s="99">
        <v>1471.39346261323</v>
      </c>
      <c r="T2060" s="99">
        <v>0</v>
      </c>
      <c r="U2060" s="99">
        <v>47680.295702457399</v>
      </c>
      <c r="V2060" s="99">
        <v>2849078.3421325702</v>
      </c>
      <c r="W2060" s="99">
        <v>0</v>
      </c>
      <c r="X2060" s="99">
        <v>347217.90126800502</v>
      </c>
      <c r="Y2060" s="99">
        <v>231675.73641777001</v>
      </c>
      <c r="Z2060" s="99">
        <v>191075.47467994699</v>
      </c>
      <c r="AA2060" s="99">
        <v>0</v>
      </c>
      <c r="AB2060" s="99">
        <v>0</v>
      </c>
      <c r="AC2060" s="99">
        <v>14648492.673828101</v>
      </c>
      <c r="AD2060" s="99">
        <v>105.831184888259</v>
      </c>
      <c r="AE2060" s="99">
        <v>6842.45771318674</v>
      </c>
      <c r="AF2060" s="99">
        <v>1226562.7723693801</v>
      </c>
      <c r="AG2060" s="99">
        <v>543980.99782562302</v>
      </c>
      <c r="AH2060" s="99">
        <v>0</v>
      </c>
      <c r="AI2060" s="99">
        <v>1115285.0782318099</v>
      </c>
      <c r="AJ2060" s="99">
        <v>308979.86460495001</v>
      </c>
      <c r="AK2060" s="99">
        <v>0</v>
      </c>
      <c r="AL2060" s="99">
        <v>189956.99781990101</v>
      </c>
      <c r="AM2060" s="99">
        <v>0</v>
      </c>
      <c r="AN2060" s="99">
        <v>14654211.0383301</v>
      </c>
      <c r="AO2060" s="99">
        <v>28384627.705322299</v>
      </c>
      <c r="AP2060" s="99">
        <v>0</v>
      </c>
      <c r="AQ2060" s="99">
        <v>3064322.4198608398</v>
      </c>
      <c r="AR2060" s="99">
        <v>0</v>
      </c>
      <c r="AS2060" s="99">
        <v>1637385.6557769801</v>
      </c>
      <c r="AT2060" s="99">
        <v>0</v>
      </c>
      <c r="AU2060" s="99">
        <v>0</v>
      </c>
      <c r="AV2060" s="99">
        <v>46136052.409179702</v>
      </c>
      <c r="AW2060" s="99">
        <v>361.19494158029602</v>
      </c>
      <c r="AX2060" s="99">
        <v>49061.2722582817</v>
      </c>
      <c r="AY2060" s="99">
        <v>12602161.787109399</v>
      </c>
      <c r="AZ2060" s="99">
        <v>4893233.4208984403</v>
      </c>
      <c r="BA2060" s="99">
        <v>0</v>
      </c>
      <c r="BB2060" s="99">
        <v>11184042.614990201</v>
      </c>
      <c r="BC2060" s="99">
        <v>2810864.8896484398</v>
      </c>
      <c r="BD2060" s="99">
        <v>0</v>
      </c>
      <c r="BE2060" s="99">
        <v>1624070.73231506</v>
      </c>
      <c r="BF2060" s="99">
        <v>0</v>
      </c>
      <c r="BG2060" s="99">
        <v>46137444.270996101</v>
      </c>
      <c r="BH2060" s="99">
        <v>8213075.1231079102</v>
      </c>
      <c r="BI2060" s="99">
        <v>0</v>
      </c>
      <c r="BJ2060" s="99">
        <v>1406934.99720764</v>
      </c>
      <c r="BK2060" s="99">
        <v>894429.04047393799</v>
      </c>
      <c r="BL2060" s="99">
        <v>0</v>
      </c>
      <c r="BM2060" s="99">
        <v>0</v>
      </c>
      <c r="BN2060" s="99">
        <v>0</v>
      </c>
      <c r="BO2060" s="99">
        <v>0</v>
      </c>
      <c r="BP2060" s="99">
        <v>0</v>
      </c>
      <c r="BQ2060" s="99">
        <v>0</v>
      </c>
      <c r="BR2060" s="99">
        <v>4202871.3078002902</v>
      </c>
      <c r="BS2060" s="99">
        <v>1845223.42460632</v>
      </c>
      <c r="BT2060" s="99">
        <v>0</v>
      </c>
      <c r="BU2060" s="99">
        <v>2087462.7199859601</v>
      </c>
      <c r="BV2060" s="99">
        <v>1497926.3754425</v>
      </c>
      <c r="BW2060" s="99">
        <v>0</v>
      </c>
      <c r="BX2060" s="99">
        <v>343191.88875579799</v>
      </c>
      <c r="BY2060" s="99">
        <v>0</v>
      </c>
      <c r="BZ2060" s="99">
        <v>0</v>
      </c>
      <c r="CA2060" s="99">
        <v>0</v>
      </c>
      <c r="CB2060" s="99">
        <v>3196521.88635254</v>
      </c>
      <c r="CC2060" s="99">
        <v>31402840.978271499</v>
      </c>
      <c r="CD2060" s="99">
        <v>9623019.6755371094</v>
      </c>
      <c r="CE2060" s="99">
        <v>1471.08877635002</v>
      </c>
      <c r="CF2060" s="99">
        <v>191240.93227577201</v>
      </c>
      <c r="CG2060" s="99">
        <v>1636923.9070282001</v>
      </c>
      <c r="CH2060" s="99">
        <v>0</v>
      </c>
      <c r="CI2060" s="99">
        <v>65514.115953922301</v>
      </c>
      <c r="CJ2060" s="99">
        <v>3388708.1079406701</v>
      </c>
      <c r="CK2060" s="99">
        <v>33022819.339843798</v>
      </c>
      <c r="CL2060" s="99">
        <v>9957003.1628418006</v>
      </c>
      <c r="CM2060" s="188">
        <v>112971.20560836801</v>
      </c>
      <c r="CN2060" s="188">
        <v>18018277.572753899</v>
      </c>
      <c r="CO2060" s="188">
        <v>79285362.819335893</v>
      </c>
      <c r="CP2060" s="99">
        <v>9957003.1628418006</v>
      </c>
      <c r="CQ2060" s="99">
        <v>0</v>
      </c>
      <c r="CR2060" s="99">
        <v>0</v>
      </c>
      <c r="CS2060" s="99">
        <v>0</v>
      </c>
      <c r="CT2060" s="99">
        <v>0</v>
      </c>
      <c r="CU2060" s="98">
        <v>5594.0764944869998</v>
      </c>
      <c r="CV2060" s="98">
        <v>48933.123871217002</v>
      </c>
    </row>
    <row r="2061" spans="1:100" x14ac:dyDescent="0.2">
      <c r="A2061" s="98" t="s">
        <v>188</v>
      </c>
      <c r="B2061" s="100">
        <v>42887</v>
      </c>
      <c r="C2061" s="99">
        <v>57793.717954158798</v>
      </c>
      <c r="D2061" s="99">
        <v>0</v>
      </c>
      <c r="E2061" s="99">
        <v>5383.8699935674704</v>
      </c>
      <c r="F2061" s="99">
        <v>0</v>
      </c>
      <c r="G2061" s="99">
        <v>1509.74107168615</v>
      </c>
      <c r="H2061" s="99">
        <v>0</v>
      </c>
      <c r="I2061" s="99">
        <v>0</v>
      </c>
      <c r="J2061" s="99">
        <v>47494.161751747102</v>
      </c>
      <c r="K2061" s="99">
        <v>3.20828895020531</v>
      </c>
      <c r="L2061" s="99">
        <v>89.251980311237304</v>
      </c>
      <c r="M2061" s="99">
        <v>27827.496529579199</v>
      </c>
      <c r="N2061" s="99">
        <v>5021.8126319646799</v>
      </c>
      <c r="O2061" s="99">
        <v>0</v>
      </c>
      <c r="P2061" s="99">
        <v>27386.626881837801</v>
      </c>
      <c r="Q2061" s="99">
        <v>2857.1635735630998</v>
      </c>
      <c r="R2061" s="99">
        <v>0</v>
      </c>
      <c r="S2061" s="99">
        <v>1504.81751076877</v>
      </c>
      <c r="T2061" s="99">
        <v>0</v>
      </c>
      <c r="U2061" s="99">
        <v>47486.3327174187</v>
      </c>
      <c r="V2061" s="99">
        <v>2817926.9923706101</v>
      </c>
      <c r="W2061" s="99">
        <v>0</v>
      </c>
      <c r="X2061" s="99">
        <v>331993.56152725202</v>
      </c>
      <c r="Y2061" s="99">
        <v>219701.88530349699</v>
      </c>
      <c r="Z2061" s="99">
        <v>190117.19562911999</v>
      </c>
      <c r="AA2061" s="99">
        <v>0</v>
      </c>
      <c r="AB2061" s="99">
        <v>0</v>
      </c>
      <c r="AC2061" s="99">
        <v>14561578.013183599</v>
      </c>
      <c r="AD2061" s="99">
        <v>183.447562381625</v>
      </c>
      <c r="AE2061" s="99">
        <v>5301.4806265234902</v>
      </c>
      <c r="AF2061" s="99">
        <v>1205085.4914703399</v>
      </c>
      <c r="AG2061" s="99">
        <v>536955.37604522705</v>
      </c>
      <c r="AH2061" s="99">
        <v>0</v>
      </c>
      <c r="AI2061" s="99">
        <v>1083656.31007385</v>
      </c>
      <c r="AJ2061" s="99">
        <v>306443.73015975999</v>
      </c>
      <c r="AK2061" s="99">
        <v>0</v>
      </c>
      <c r="AL2061" s="99">
        <v>189841.247980118</v>
      </c>
      <c r="AM2061" s="99">
        <v>0</v>
      </c>
      <c r="AN2061" s="99">
        <v>14581032.6715088</v>
      </c>
      <c r="AO2061" s="99">
        <v>28251500.032470699</v>
      </c>
      <c r="AP2061" s="99">
        <v>0</v>
      </c>
      <c r="AQ2061" s="99">
        <v>2936035.86749268</v>
      </c>
      <c r="AR2061" s="99">
        <v>0</v>
      </c>
      <c r="AS2061" s="99">
        <v>1625878.1683197001</v>
      </c>
      <c r="AT2061" s="99">
        <v>0</v>
      </c>
      <c r="AU2061" s="99">
        <v>0</v>
      </c>
      <c r="AV2061" s="99">
        <v>46124779.986328103</v>
      </c>
      <c r="AW2061" s="99">
        <v>629.69862081855501</v>
      </c>
      <c r="AX2061" s="99">
        <v>41988.839221954302</v>
      </c>
      <c r="AY2061" s="99">
        <v>12419098.1790771</v>
      </c>
      <c r="AZ2061" s="99">
        <v>4844782.5209350605</v>
      </c>
      <c r="BA2061" s="99">
        <v>0</v>
      </c>
      <c r="BB2061" s="99">
        <v>10927187.252563501</v>
      </c>
      <c r="BC2061" s="99">
        <v>2815102.6880493201</v>
      </c>
      <c r="BD2061" s="99">
        <v>0</v>
      </c>
      <c r="BE2061" s="99">
        <v>1627983.5239868199</v>
      </c>
      <c r="BF2061" s="99">
        <v>0</v>
      </c>
      <c r="BG2061" s="99">
        <v>46119399.667968802</v>
      </c>
      <c r="BH2061" s="99">
        <v>8069870.21203613</v>
      </c>
      <c r="BI2061" s="99">
        <v>0</v>
      </c>
      <c r="BJ2061" s="99">
        <v>1368328.0983581501</v>
      </c>
      <c r="BK2061" s="99">
        <v>855552.78787231399</v>
      </c>
      <c r="BL2061" s="99">
        <v>0</v>
      </c>
      <c r="BM2061" s="99">
        <v>0</v>
      </c>
      <c r="BN2061" s="99">
        <v>0</v>
      </c>
      <c r="BO2061" s="99">
        <v>0</v>
      </c>
      <c r="BP2061" s="99">
        <v>0</v>
      </c>
      <c r="BQ2061" s="99">
        <v>0</v>
      </c>
      <c r="BR2061" s="99">
        <v>4162412.95489502</v>
      </c>
      <c r="BS2061" s="99">
        <v>1827243.9693603499</v>
      </c>
      <c r="BT2061" s="99">
        <v>0</v>
      </c>
      <c r="BU2061" s="99">
        <v>2072803.86997986</v>
      </c>
      <c r="BV2061" s="99">
        <v>1500895.3480682401</v>
      </c>
      <c r="BW2061" s="99">
        <v>0</v>
      </c>
      <c r="BX2061" s="99">
        <v>344675.43875884998</v>
      </c>
      <c r="BY2061" s="99">
        <v>0</v>
      </c>
      <c r="BZ2061" s="99">
        <v>0</v>
      </c>
      <c r="CA2061" s="99">
        <v>0</v>
      </c>
      <c r="CB2061" s="99">
        <v>3147584.7871398898</v>
      </c>
      <c r="CC2061" s="99">
        <v>31186052.636718798</v>
      </c>
      <c r="CD2061" s="99">
        <v>9438292.1414794903</v>
      </c>
      <c r="CE2061" s="99">
        <v>1509.7617639452201</v>
      </c>
      <c r="CF2061" s="99">
        <v>189930.07307434099</v>
      </c>
      <c r="CG2061" s="99">
        <v>1625582.6874542199</v>
      </c>
      <c r="CH2061" s="99">
        <v>0</v>
      </c>
      <c r="CI2061" s="99">
        <v>64682.531424999201</v>
      </c>
      <c r="CJ2061" s="99">
        <v>3337479.6614685101</v>
      </c>
      <c r="CK2061" s="99">
        <v>32822969.104492199</v>
      </c>
      <c r="CL2061" s="99">
        <v>9764385.1129150409</v>
      </c>
      <c r="CM2061" s="188">
        <v>111942.58805561101</v>
      </c>
      <c r="CN2061" s="188">
        <v>17935880.271728501</v>
      </c>
      <c r="CO2061" s="188">
        <v>79153846.771484405</v>
      </c>
      <c r="CP2061" s="99">
        <v>9764385.1129150409</v>
      </c>
      <c r="CQ2061" s="99">
        <v>0</v>
      </c>
      <c r="CR2061" s="99">
        <v>0</v>
      </c>
      <c r="CS2061" s="99">
        <v>0</v>
      </c>
      <c r="CT2061" s="99">
        <v>0</v>
      </c>
      <c r="CU2061" s="98">
        <v>5387.0972034160004</v>
      </c>
      <c r="CV2061" s="98">
        <v>48756.988105438999</v>
      </c>
    </row>
    <row r="2062" spans="1:100" x14ac:dyDescent="0.2">
      <c r="A2062" s="98" t="s">
        <v>188</v>
      </c>
      <c r="B2062" s="100">
        <v>42979</v>
      </c>
      <c r="C2062" s="99">
        <v>57580.154000282302</v>
      </c>
      <c r="D2062" s="99">
        <v>0</v>
      </c>
      <c r="E2062" s="99">
        <v>5325.3208482861501</v>
      </c>
      <c r="F2062" s="99">
        <v>0</v>
      </c>
      <c r="G2062" s="99">
        <v>1518.8880523443199</v>
      </c>
      <c r="H2062" s="99">
        <v>0</v>
      </c>
      <c r="I2062" s="99">
        <v>0</v>
      </c>
      <c r="J2062" s="99">
        <v>47339.740655422203</v>
      </c>
      <c r="K2062" s="99">
        <v>2.9355040244699899</v>
      </c>
      <c r="L2062" s="99">
        <v>101.533838086762</v>
      </c>
      <c r="M2062" s="99">
        <v>27699.764632225</v>
      </c>
      <c r="N2062" s="99">
        <v>4973.3975135088003</v>
      </c>
      <c r="O2062" s="99">
        <v>0</v>
      </c>
      <c r="P2062" s="99">
        <v>27375.553425073598</v>
      </c>
      <c r="Q2062" s="99">
        <v>2799.0971310436698</v>
      </c>
      <c r="R2062" s="99">
        <v>0</v>
      </c>
      <c r="S2062" s="99">
        <v>1521.08245651424</v>
      </c>
      <c r="T2062" s="99">
        <v>0</v>
      </c>
      <c r="U2062" s="99">
        <v>47353.970408916502</v>
      </c>
      <c r="V2062" s="99">
        <v>2800092.7874450702</v>
      </c>
      <c r="W2062" s="99">
        <v>0</v>
      </c>
      <c r="X2062" s="99">
        <v>325025.91342544602</v>
      </c>
      <c r="Y2062" s="99">
        <v>216861.52807426499</v>
      </c>
      <c r="Z2062" s="99">
        <v>192257.80396461501</v>
      </c>
      <c r="AA2062" s="99">
        <v>0</v>
      </c>
      <c r="AB2062" s="99">
        <v>0</v>
      </c>
      <c r="AC2062" s="99">
        <v>14461648.3635254</v>
      </c>
      <c r="AD2062" s="99">
        <v>129.873063048348</v>
      </c>
      <c r="AE2062" s="99">
        <v>6187.9488052725801</v>
      </c>
      <c r="AF2062" s="99">
        <v>1194536.8816528299</v>
      </c>
      <c r="AG2062" s="99">
        <v>534249.83300018299</v>
      </c>
      <c r="AH2062" s="99">
        <v>0</v>
      </c>
      <c r="AI2062" s="99">
        <v>1075516.5986328099</v>
      </c>
      <c r="AJ2062" s="99">
        <v>308466.90154266398</v>
      </c>
      <c r="AK2062" s="99">
        <v>0</v>
      </c>
      <c r="AL2062" s="99">
        <v>192486.65646552999</v>
      </c>
      <c r="AM2062" s="99">
        <v>0</v>
      </c>
      <c r="AN2062" s="99">
        <v>14507027.778686499</v>
      </c>
      <c r="AO2062" s="99">
        <v>28195331.9846191</v>
      </c>
      <c r="AP2062" s="99">
        <v>0</v>
      </c>
      <c r="AQ2062" s="99">
        <v>2875951.1263732901</v>
      </c>
      <c r="AR2062" s="99">
        <v>0</v>
      </c>
      <c r="AS2062" s="99">
        <v>1645512.49108887</v>
      </c>
      <c r="AT2062" s="99">
        <v>0</v>
      </c>
      <c r="AU2062" s="99">
        <v>0</v>
      </c>
      <c r="AV2062" s="99">
        <v>46018431.307128899</v>
      </c>
      <c r="AW2062" s="99">
        <v>446.905990816653</v>
      </c>
      <c r="AX2062" s="99">
        <v>49883.622705459602</v>
      </c>
      <c r="AY2062" s="99">
        <v>12388321.959106401</v>
      </c>
      <c r="AZ2062" s="99">
        <v>4845588.4432373</v>
      </c>
      <c r="BA2062" s="99">
        <v>0</v>
      </c>
      <c r="BB2062" s="99">
        <v>10911675.251464801</v>
      </c>
      <c r="BC2062" s="99">
        <v>2836450.2208557101</v>
      </c>
      <c r="BD2062" s="99">
        <v>0</v>
      </c>
      <c r="BE2062" s="99">
        <v>1650302.1423034701</v>
      </c>
      <c r="BF2062" s="99">
        <v>0</v>
      </c>
      <c r="BG2062" s="99">
        <v>46006781.751953103</v>
      </c>
      <c r="BH2062" s="99">
        <v>8045269.8454589797</v>
      </c>
      <c r="BI2062" s="99">
        <v>0</v>
      </c>
      <c r="BJ2062" s="99">
        <v>1351163.8722228999</v>
      </c>
      <c r="BK2062" s="99">
        <v>841195.00746917701</v>
      </c>
      <c r="BL2062" s="99">
        <v>0</v>
      </c>
      <c r="BM2062" s="99">
        <v>0</v>
      </c>
      <c r="BN2062" s="99">
        <v>0</v>
      </c>
      <c r="BO2062" s="99">
        <v>0</v>
      </c>
      <c r="BP2062" s="99">
        <v>0</v>
      </c>
      <c r="BQ2062" s="99">
        <v>0</v>
      </c>
      <c r="BR2062" s="99">
        <v>4118395.11859131</v>
      </c>
      <c r="BS2062" s="99">
        <v>1824237.29769897</v>
      </c>
      <c r="BT2062" s="99">
        <v>0</v>
      </c>
      <c r="BU2062" s="99">
        <v>1747373.58998108</v>
      </c>
      <c r="BV2062" s="99">
        <v>1510675.9625091599</v>
      </c>
      <c r="BW2062" s="99">
        <v>0</v>
      </c>
      <c r="BX2062" s="99">
        <v>305640.93892288202</v>
      </c>
      <c r="BY2062" s="99">
        <v>0</v>
      </c>
      <c r="BZ2062" s="99">
        <v>0</v>
      </c>
      <c r="CA2062" s="99">
        <v>0</v>
      </c>
      <c r="CB2062" s="99">
        <v>3124917.3974304199</v>
      </c>
      <c r="CC2062" s="99">
        <v>31074066.759521499</v>
      </c>
      <c r="CD2062" s="99">
        <v>9388138.6134033203</v>
      </c>
      <c r="CE2062" s="99">
        <v>1520.0495308637601</v>
      </c>
      <c r="CF2062" s="99">
        <v>192280.074935913</v>
      </c>
      <c r="CG2062" s="99">
        <v>1647722.18574524</v>
      </c>
      <c r="CH2062" s="99">
        <v>0</v>
      </c>
      <c r="CI2062" s="99">
        <v>64448.045934200301</v>
      </c>
      <c r="CJ2062" s="99">
        <v>3318558.6057434101</v>
      </c>
      <c r="CK2062" s="99">
        <v>32736464.996093798</v>
      </c>
      <c r="CL2062" s="99">
        <v>9728028.2321777306</v>
      </c>
      <c r="CM2062" s="188">
        <v>111561.205124855</v>
      </c>
      <c r="CN2062" s="188">
        <v>17821716.8913574</v>
      </c>
      <c r="CO2062" s="188">
        <v>78854622.362304702</v>
      </c>
      <c r="CP2062" s="99">
        <v>9728028.2321777306</v>
      </c>
      <c r="CQ2062" s="99">
        <v>0</v>
      </c>
      <c r="CR2062" s="99">
        <v>0</v>
      </c>
      <c r="CS2062" s="99">
        <v>0</v>
      </c>
      <c r="CT2062" s="99">
        <v>0</v>
      </c>
      <c r="CU2062" s="98">
        <v>5316.2058730620001</v>
      </c>
      <c r="CV2062" s="98">
        <v>48668.031209469002</v>
      </c>
    </row>
    <row r="2063" spans="1:100" x14ac:dyDescent="0.2">
      <c r="A2063" s="98" t="s">
        <v>188</v>
      </c>
      <c r="B2063" s="100">
        <v>43070</v>
      </c>
      <c r="C2063" s="99">
        <v>57414.760409832001</v>
      </c>
      <c r="D2063" s="99">
        <v>0</v>
      </c>
      <c r="E2063" s="99">
        <v>5185.8160877227801</v>
      </c>
      <c r="F2063" s="99">
        <v>0</v>
      </c>
      <c r="G2063" s="99">
        <v>1505.8148436993399</v>
      </c>
      <c r="H2063" s="99">
        <v>0</v>
      </c>
      <c r="I2063" s="99">
        <v>0</v>
      </c>
      <c r="J2063" s="99">
        <v>46683.290974616997</v>
      </c>
      <c r="K2063" s="99">
        <v>1.3083367329672899</v>
      </c>
      <c r="L2063" s="99">
        <v>88.984413424506798</v>
      </c>
      <c r="M2063" s="99">
        <v>27626.2636852264</v>
      </c>
      <c r="N2063" s="99">
        <v>4926.9932493567503</v>
      </c>
      <c r="O2063" s="99">
        <v>0</v>
      </c>
      <c r="P2063" s="99">
        <v>27259.225254058802</v>
      </c>
      <c r="Q2063" s="99">
        <v>2773.9872811138598</v>
      </c>
      <c r="R2063" s="99">
        <v>0</v>
      </c>
      <c r="S2063" s="99">
        <v>1502.50129678845</v>
      </c>
      <c r="T2063" s="99">
        <v>0</v>
      </c>
      <c r="U2063" s="99">
        <v>46689.848601818099</v>
      </c>
      <c r="V2063" s="99">
        <v>2779224.7632751502</v>
      </c>
      <c r="W2063" s="99">
        <v>0</v>
      </c>
      <c r="X2063" s="99">
        <v>315489.177761078</v>
      </c>
      <c r="Y2063" s="99">
        <v>214114.439804077</v>
      </c>
      <c r="Z2063" s="99">
        <v>190646.11911010701</v>
      </c>
      <c r="AA2063" s="99">
        <v>0</v>
      </c>
      <c r="AB2063" s="99">
        <v>0</v>
      </c>
      <c r="AC2063" s="99">
        <v>14337386.4649658</v>
      </c>
      <c r="AD2063" s="99">
        <v>234.058080567047</v>
      </c>
      <c r="AE2063" s="99">
        <v>5124.21537512541</v>
      </c>
      <c r="AF2063" s="99">
        <v>1188047.8367767299</v>
      </c>
      <c r="AG2063" s="99">
        <v>529588.21785736096</v>
      </c>
      <c r="AH2063" s="99">
        <v>0</v>
      </c>
      <c r="AI2063" s="99">
        <v>1062108.0256195101</v>
      </c>
      <c r="AJ2063" s="99">
        <v>306033.80535125697</v>
      </c>
      <c r="AK2063" s="99">
        <v>0</v>
      </c>
      <c r="AL2063" s="99">
        <v>191002.97699928301</v>
      </c>
      <c r="AM2063" s="99">
        <v>0</v>
      </c>
      <c r="AN2063" s="99">
        <v>14377588.8835449</v>
      </c>
      <c r="AO2063" s="99">
        <v>28141072.8896484</v>
      </c>
      <c r="AP2063" s="99">
        <v>0</v>
      </c>
      <c r="AQ2063" s="99">
        <v>2800432.9234008798</v>
      </c>
      <c r="AR2063" s="99">
        <v>0</v>
      </c>
      <c r="AS2063" s="99">
        <v>1649315.5811615</v>
      </c>
      <c r="AT2063" s="99">
        <v>0</v>
      </c>
      <c r="AU2063" s="99">
        <v>0</v>
      </c>
      <c r="AV2063" s="99">
        <v>45882295.831054702</v>
      </c>
      <c r="AW2063" s="99">
        <v>808.55921187996898</v>
      </c>
      <c r="AX2063" s="99">
        <v>44829.321977138497</v>
      </c>
      <c r="AY2063" s="99">
        <v>12394055.8786621</v>
      </c>
      <c r="AZ2063" s="99">
        <v>4845041.4709472703</v>
      </c>
      <c r="BA2063" s="99">
        <v>0</v>
      </c>
      <c r="BB2063" s="99">
        <v>10743845.1912842</v>
      </c>
      <c r="BC2063" s="99">
        <v>2832367.0557556199</v>
      </c>
      <c r="BD2063" s="99">
        <v>0</v>
      </c>
      <c r="BE2063" s="99">
        <v>1648880.42637634</v>
      </c>
      <c r="BF2063" s="99">
        <v>0</v>
      </c>
      <c r="BG2063" s="99">
        <v>45903033.640625</v>
      </c>
      <c r="BH2063" s="99">
        <v>8084699.7131957998</v>
      </c>
      <c r="BI2063" s="99">
        <v>0</v>
      </c>
      <c r="BJ2063" s="99">
        <v>1323655.3300933801</v>
      </c>
      <c r="BK2063" s="99">
        <v>829835.43144989002</v>
      </c>
      <c r="BL2063" s="99">
        <v>0</v>
      </c>
      <c r="BM2063" s="99">
        <v>0</v>
      </c>
      <c r="BN2063" s="99">
        <v>0</v>
      </c>
      <c r="BO2063" s="99">
        <v>0</v>
      </c>
      <c r="BP2063" s="99">
        <v>0</v>
      </c>
      <c r="BQ2063" s="99">
        <v>0</v>
      </c>
      <c r="BR2063" s="99">
        <v>4146646.7052002</v>
      </c>
      <c r="BS2063" s="99">
        <v>1821095.6652069101</v>
      </c>
      <c r="BT2063" s="99">
        <v>0</v>
      </c>
      <c r="BU2063" s="99">
        <v>1999218.67999268</v>
      </c>
      <c r="BV2063" s="99">
        <v>1502591.3318481401</v>
      </c>
      <c r="BW2063" s="99">
        <v>0</v>
      </c>
      <c r="BX2063" s="99">
        <v>334085.23881530802</v>
      </c>
      <c r="BY2063" s="99">
        <v>0</v>
      </c>
      <c r="BZ2063" s="99">
        <v>0</v>
      </c>
      <c r="CA2063" s="99">
        <v>0</v>
      </c>
      <c r="CB2063" s="99">
        <v>3097123.9689636198</v>
      </c>
      <c r="CC2063" s="99">
        <v>30865334.928466801</v>
      </c>
      <c r="CD2063" s="99">
        <v>9415854.8115234394</v>
      </c>
      <c r="CE2063" s="99">
        <v>1506.1564016342199</v>
      </c>
      <c r="CF2063" s="99">
        <v>190652.463344574</v>
      </c>
      <c r="CG2063" s="99">
        <v>1648166.3087005599</v>
      </c>
      <c r="CH2063" s="99">
        <v>0</v>
      </c>
      <c r="CI2063" s="99">
        <v>64115.107934474901</v>
      </c>
      <c r="CJ2063" s="99">
        <v>3288105.7275085398</v>
      </c>
      <c r="CK2063" s="99">
        <v>32528911.669677701</v>
      </c>
      <c r="CL2063" s="99">
        <v>9743238.5775146503</v>
      </c>
      <c r="CM2063" s="188">
        <v>110675.285006523</v>
      </c>
      <c r="CN2063" s="188">
        <v>17653640.488769501</v>
      </c>
      <c r="CO2063" s="188">
        <v>78493228.896484405</v>
      </c>
      <c r="CP2063" s="99">
        <v>9743238.5775146503</v>
      </c>
      <c r="CQ2063" s="99">
        <v>0</v>
      </c>
      <c r="CR2063" s="99">
        <v>0</v>
      </c>
      <c r="CS2063" s="99">
        <v>0</v>
      </c>
      <c r="CT2063" s="99">
        <v>0</v>
      </c>
      <c r="CU2063" s="98">
        <v>5197.4668943050001</v>
      </c>
      <c r="CV2063" s="98">
        <v>48032.816883678999</v>
      </c>
    </row>
    <row r="2064" spans="1:100" x14ac:dyDescent="0.2">
      <c r="A2064" s="98" t="s">
        <v>188</v>
      </c>
      <c r="B2064" s="100">
        <v>43160</v>
      </c>
      <c r="C2064" s="99">
        <v>57223.026149272897</v>
      </c>
      <c r="D2064" s="99">
        <v>0</v>
      </c>
      <c r="E2064" s="99">
        <v>5085.7892006635702</v>
      </c>
      <c r="F2064" s="99">
        <v>0</v>
      </c>
      <c r="G2064" s="99">
        <v>1504.0697198063101</v>
      </c>
      <c r="H2064" s="99">
        <v>0</v>
      </c>
      <c r="I2064" s="99">
        <v>0</v>
      </c>
      <c r="J2064" s="99">
        <v>46423.050949096702</v>
      </c>
      <c r="K2064" s="99">
        <v>1.04316590822418</v>
      </c>
      <c r="L2064" s="99">
        <v>90.407095307484298</v>
      </c>
      <c r="M2064" s="99">
        <v>27585.127876520201</v>
      </c>
      <c r="N2064" s="99">
        <v>4904.4226244687998</v>
      </c>
      <c r="O2064" s="99">
        <v>0</v>
      </c>
      <c r="P2064" s="99">
        <v>26829.987790107702</v>
      </c>
      <c r="Q2064" s="99">
        <v>2729.9319096207601</v>
      </c>
      <c r="R2064" s="99">
        <v>0</v>
      </c>
      <c r="S2064" s="99">
        <v>1504.6612804085</v>
      </c>
      <c r="T2064" s="99">
        <v>0</v>
      </c>
      <c r="U2064" s="99">
        <v>46419.286836624102</v>
      </c>
      <c r="V2064" s="99">
        <v>2768490.0697326702</v>
      </c>
      <c r="W2064" s="99">
        <v>0</v>
      </c>
      <c r="X2064" s="99">
        <v>299192.00426483201</v>
      </c>
      <c r="Y2064" s="99">
        <v>206265.12458991999</v>
      </c>
      <c r="Z2064" s="99">
        <v>187817.60198402399</v>
      </c>
      <c r="AA2064" s="99">
        <v>0</v>
      </c>
      <c r="AB2064" s="99">
        <v>0</v>
      </c>
      <c r="AC2064" s="99">
        <v>14248639.745117201</v>
      </c>
      <c r="AD2064" s="99">
        <v>18.455704448511799</v>
      </c>
      <c r="AE2064" s="99">
        <v>3873.51018327475</v>
      </c>
      <c r="AF2064" s="99">
        <v>1195311.4908904999</v>
      </c>
      <c r="AG2064" s="99">
        <v>522614.307659149</v>
      </c>
      <c r="AH2064" s="99">
        <v>0</v>
      </c>
      <c r="AI2064" s="99">
        <v>1035085.03423309</v>
      </c>
      <c r="AJ2064" s="99">
        <v>306241.00444412202</v>
      </c>
      <c r="AK2064" s="99">
        <v>0</v>
      </c>
      <c r="AL2064" s="99">
        <v>187071.46818160999</v>
      </c>
      <c r="AM2064" s="99">
        <v>0</v>
      </c>
      <c r="AN2064" s="99">
        <v>14274592.079956099</v>
      </c>
      <c r="AO2064" s="99">
        <v>28139607.451904301</v>
      </c>
      <c r="AP2064" s="99">
        <v>0</v>
      </c>
      <c r="AQ2064" s="99">
        <v>2685628.8204040499</v>
      </c>
      <c r="AR2064" s="99">
        <v>0</v>
      </c>
      <c r="AS2064" s="99">
        <v>1635605.9942627</v>
      </c>
      <c r="AT2064" s="99">
        <v>0</v>
      </c>
      <c r="AU2064" s="99">
        <v>0</v>
      </c>
      <c r="AV2064" s="99">
        <v>45913200.626953103</v>
      </c>
      <c r="AW2064" s="99">
        <v>64.413761581294196</v>
      </c>
      <c r="AX2064" s="99">
        <v>33562.583642005899</v>
      </c>
      <c r="AY2064" s="99">
        <v>12585694.0928955</v>
      </c>
      <c r="AZ2064" s="99">
        <v>4805054.4823608398</v>
      </c>
      <c r="BA2064" s="99">
        <v>0</v>
      </c>
      <c r="BB2064" s="99">
        <v>10486664.541381801</v>
      </c>
      <c r="BC2064" s="99">
        <v>2859838.64135742</v>
      </c>
      <c r="BD2064" s="99">
        <v>0</v>
      </c>
      <c r="BE2064" s="99">
        <v>1624639.3266449</v>
      </c>
      <c r="BF2064" s="99">
        <v>0</v>
      </c>
      <c r="BG2064" s="99">
        <v>45916182.946777299</v>
      </c>
      <c r="BH2064" s="99">
        <v>8051796.1985473596</v>
      </c>
      <c r="BI2064" s="99">
        <v>0</v>
      </c>
      <c r="BJ2064" s="99">
        <v>1287911.5469207801</v>
      </c>
      <c r="BK2064" s="99">
        <v>802622.74099731399</v>
      </c>
      <c r="BL2064" s="99">
        <v>0</v>
      </c>
      <c r="BM2064" s="99">
        <v>0</v>
      </c>
      <c r="BN2064" s="99">
        <v>0</v>
      </c>
      <c r="BO2064" s="99">
        <v>0</v>
      </c>
      <c r="BP2064" s="99">
        <v>0</v>
      </c>
      <c r="BQ2064" s="99">
        <v>0</v>
      </c>
      <c r="BR2064" s="99">
        <v>4157844.5315856901</v>
      </c>
      <c r="BS2064" s="99">
        <v>1794594.08595276</v>
      </c>
      <c r="BT2064" s="99">
        <v>0</v>
      </c>
      <c r="BU2064" s="99">
        <v>1934603.3510894801</v>
      </c>
      <c r="BV2064" s="99">
        <v>1502666.69515991</v>
      </c>
      <c r="BW2064" s="99">
        <v>0</v>
      </c>
      <c r="BX2064" s="99">
        <v>337654.125473022</v>
      </c>
      <c r="BY2064" s="99">
        <v>0</v>
      </c>
      <c r="BZ2064" s="99">
        <v>0</v>
      </c>
      <c r="CA2064" s="99">
        <v>0</v>
      </c>
      <c r="CB2064" s="99">
        <v>3067597.2183227502</v>
      </c>
      <c r="CC2064" s="99">
        <v>30949059.2180176</v>
      </c>
      <c r="CD2064" s="99">
        <v>9338431.0191650409</v>
      </c>
      <c r="CE2064" s="99">
        <v>1502.37012591958</v>
      </c>
      <c r="CF2064" s="99">
        <v>188012.18429374701</v>
      </c>
      <c r="CG2064" s="99">
        <v>1635061.4706420901</v>
      </c>
      <c r="CH2064" s="99">
        <v>0</v>
      </c>
      <c r="CI2064" s="99">
        <v>63775.122097492203</v>
      </c>
      <c r="CJ2064" s="99">
        <v>3258203.3093872098</v>
      </c>
      <c r="CK2064" s="99">
        <v>32591729.895996101</v>
      </c>
      <c r="CL2064" s="99">
        <v>9668985.2541503906</v>
      </c>
      <c r="CM2064" s="188">
        <v>109959.70959758799</v>
      </c>
      <c r="CN2064" s="188">
        <v>17536863.260253899</v>
      </c>
      <c r="CO2064" s="188">
        <v>78505764.491210893</v>
      </c>
      <c r="CP2064" s="99">
        <v>9668985.2541503906</v>
      </c>
      <c r="CQ2064" s="99">
        <v>0</v>
      </c>
      <c r="CR2064" s="99">
        <v>0</v>
      </c>
      <c r="CS2064" s="99">
        <v>0</v>
      </c>
      <c r="CT2064" s="99">
        <v>0</v>
      </c>
      <c r="CU2064" s="98">
        <v>5093.2378956350003</v>
      </c>
      <c r="CV2064" s="98">
        <v>47667.799685029997</v>
      </c>
    </row>
    <row r="2065" spans="1:100" x14ac:dyDescent="0.2">
      <c r="A2065" s="98" t="s">
        <v>188</v>
      </c>
      <c r="B2065" s="100">
        <v>43252</v>
      </c>
      <c r="C2065" s="99">
        <v>57421.728072643302</v>
      </c>
      <c r="D2065" s="99">
        <v>0</v>
      </c>
      <c r="E2065" s="99">
        <v>5009.67122632265</v>
      </c>
      <c r="F2065" s="99">
        <v>0</v>
      </c>
      <c r="G2065" s="99">
        <v>1494.21348935366</v>
      </c>
      <c r="H2065" s="99">
        <v>0</v>
      </c>
      <c r="I2065" s="99">
        <v>0</v>
      </c>
      <c r="J2065" s="99">
        <v>46027.3176870346</v>
      </c>
      <c r="K2065" s="99">
        <v>0.79683585317979999</v>
      </c>
      <c r="L2065" s="99">
        <v>88.293249064125106</v>
      </c>
      <c r="M2065" s="99">
        <v>27868.492731571201</v>
      </c>
      <c r="N2065" s="99">
        <v>4859.0312160253497</v>
      </c>
      <c r="O2065" s="99">
        <v>0</v>
      </c>
      <c r="P2065" s="99">
        <v>26876.575609445601</v>
      </c>
      <c r="Q2065" s="99">
        <v>2722.71771207452</v>
      </c>
      <c r="R2065" s="99">
        <v>0</v>
      </c>
      <c r="S2065" s="99">
        <v>1491.6051999777601</v>
      </c>
      <c r="T2065" s="99">
        <v>0</v>
      </c>
      <c r="U2065" s="99">
        <v>46016.279391765602</v>
      </c>
      <c r="V2065" s="99">
        <v>2780474.1979980501</v>
      </c>
      <c r="W2065" s="99">
        <v>0</v>
      </c>
      <c r="X2065" s="99">
        <v>292415.08746719401</v>
      </c>
      <c r="Y2065" s="99">
        <v>204446.40451049799</v>
      </c>
      <c r="Z2065" s="99">
        <v>189988.93891334499</v>
      </c>
      <c r="AA2065" s="99">
        <v>0</v>
      </c>
      <c r="AB2065" s="99">
        <v>0</v>
      </c>
      <c r="AC2065" s="99">
        <v>14141895.5611572</v>
      </c>
      <c r="AD2065" s="99">
        <v>9.2175268745049799</v>
      </c>
      <c r="AE2065" s="99">
        <v>4375.1084583997699</v>
      </c>
      <c r="AF2065" s="99">
        <v>1207775.7721404999</v>
      </c>
      <c r="AG2065" s="99">
        <v>514051.41891097999</v>
      </c>
      <c r="AH2065" s="99">
        <v>0</v>
      </c>
      <c r="AI2065" s="99">
        <v>1025928.76988983</v>
      </c>
      <c r="AJ2065" s="99">
        <v>308301.04972457897</v>
      </c>
      <c r="AK2065" s="99">
        <v>0</v>
      </c>
      <c r="AL2065" s="99">
        <v>190119.822059631</v>
      </c>
      <c r="AM2065" s="99">
        <v>0</v>
      </c>
      <c r="AN2065" s="99">
        <v>14216345.405029301</v>
      </c>
      <c r="AO2065" s="99">
        <v>28434409.981689502</v>
      </c>
      <c r="AP2065" s="99">
        <v>0</v>
      </c>
      <c r="AQ2065" s="99">
        <v>2634583.9491882301</v>
      </c>
      <c r="AR2065" s="99">
        <v>0</v>
      </c>
      <c r="AS2065" s="99">
        <v>1653628.3325958301</v>
      </c>
      <c r="AT2065" s="99">
        <v>0</v>
      </c>
      <c r="AU2065" s="99">
        <v>0</v>
      </c>
      <c r="AV2065" s="99">
        <v>45858517.575683601</v>
      </c>
      <c r="AW2065" s="99">
        <v>32.338573408778799</v>
      </c>
      <c r="AX2065" s="99">
        <v>40689.279781818397</v>
      </c>
      <c r="AY2065" s="99">
        <v>12767054.6470947</v>
      </c>
      <c r="AZ2065" s="99">
        <v>4748448.9851684598</v>
      </c>
      <c r="BA2065" s="99">
        <v>0</v>
      </c>
      <c r="BB2065" s="99">
        <v>10487285.424194301</v>
      </c>
      <c r="BC2065" s="99">
        <v>2888655.3313293499</v>
      </c>
      <c r="BD2065" s="99">
        <v>0</v>
      </c>
      <c r="BE2065" s="99">
        <v>1660376.26164246</v>
      </c>
      <c r="BF2065" s="99">
        <v>0</v>
      </c>
      <c r="BG2065" s="99">
        <v>45849763.342285201</v>
      </c>
      <c r="BH2065" s="99">
        <v>8074382.2309570303</v>
      </c>
      <c r="BI2065" s="99">
        <v>0</v>
      </c>
      <c r="BJ2065" s="99">
        <v>1269781.6945953399</v>
      </c>
      <c r="BK2065" s="99">
        <v>791005.92753601098</v>
      </c>
      <c r="BL2065" s="99">
        <v>0</v>
      </c>
      <c r="BM2065" s="99">
        <v>0</v>
      </c>
      <c r="BN2065" s="99">
        <v>0</v>
      </c>
      <c r="BO2065" s="99">
        <v>0</v>
      </c>
      <c r="BP2065" s="99">
        <v>0</v>
      </c>
      <c r="BQ2065" s="99">
        <v>0</v>
      </c>
      <c r="BR2065" s="99">
        <v>4189736.4974365202</v>
      </c>
      <c r="BS2065" s="99">
        <v>1771774.17903137</v>
      </c>
      <c r="BT2065" s="99">
        <v>0</v>
      </c>
      <c r="BU2065" s="99">
        <v>1955321.2774352999</v>
      </c>
      <c r="BV2065" s="99">
        <v>1512626.65034485</v>
      </c>
      <c r="BW2065" s="99">
        <v>0</v>
      </c>
      <c r="BX2065" s="99">
        <v>344202.33493041998</v>
      </c>
      <c r="BY2065" s="99">
        <v>0</v>
      </c>
      <c r="BZ2065" s="99">
        <v>0</v>
      </c>
      <c r="CA2065" s="99">
        <v>0</v>
      </c>
      <c r="CB2065" s="99">
        <v>3066616.6527709998</v>
      </c>
      <c r="CC2065" s="99">
        <v>30906133.0073242</v>
      </c>
      <c r="CD2065" s="99">
        <v>9346388.4145507794</v>
      </c>
      <c r="CE2065" s="99">
        <v>1494.2642303556199</v>
      </c>
      <c r="CF2065" s="99">
        <v>189750.774391174</v>
      </c>
      <c r="CG2065" s="99">
        <v>1653161.08039856</v>
      </c>
      <c r="CH2065" s="99">
        <v>0</v>
      </c>
      <c r="CI2065" s="99">
        <v>63914.361645698496</v>
      </c>
      <c r="CJ2065" s="99">
        <v>3258271.7566223098</v>
      </c>
      <c r="CK2065" s="99">
        <v>32573680.5852051</v>
      </c>
      <c r="CL2065" s="99">
        <v>9674058.18212891</v>
      </c>
      <c r="CM2065" s="188">
        <v>109695.36617279099</v>
      </c>
      <c r="CN2065" s="188">
        <v>17450582.270019501</v>
      </c>
      <c r="CO2065" s="188">
        <v>78864065.8984375</v>
      </c>
      <c r="CP2065" s="99">
        <v>9674058.18212891</v>
      </c>
      <c r="CQ2065" s="99">
        <v>0</v>
      </c>
      <c r="CR2065" s="99">
        <v>0</v>
      </c>
      <c r="CS2065" s="99">
        <v>0</v>
      </c>
      <c r="CT2065" s="99">
        <v>0</v>
      </c>
      <c r="CU2065" s="98">
        <v>5003.1737988220002</v>
      </c>
      <c r="CV2065" s="98">
        <v>47271.28733603</v>
      </c>
    </row>
    <row r="2066" spans="1:100" x14ac:dyDescent="0.2">
      <c r="A2066" s="98" t="s">
        <v>188</v>
      </c>
      <c r="B2066" s="100">
        <v>43344</v>
      </c>
      <c r="C2066" s="99">
        <v>57355.5810832977</v>
      </c>
      <c r="D2066" s="99">
        <v>0</v>
      </c>
      <c r="E2066" s="99">
        <v>4862.1472739577302</v>
      </c>
      <c r="F2066" s="99">
        <v>0</v>
      </c>
      <c r="G2066" s="99">
        <v>1490.1947755962599</v>
      </c>
      <c r="H2066" s="99">
        <v>0</v>
      </c>
      <c r="I2066" s="99">
        <v>0</v>
      </c>
      <c r="J2066" s="99">
        <v>45621.718614578203</v>
      </c>
      <c r="K2066" s="99">
        <v>0.97320056257740395</v>
      </c>
      <c r="L2066" s="99">
        <v>119.78499197214801</v>
      </c>
      <c r="M2066" s="99">
        <v>27952.192171812101</v>
      </c>
      <c r="N2066" s="99">
        <v>4807.7558667659796</v>
      </c>
      <c r="O2066" s="99">
        <v>0</v>
      </c>
      <c r="P2066" s="99">
        <v>26690.0972456932</v>
      </c>
      <c r="Q2066" s="99">
        <v>2702.51108264923</v>
      </c>
      <c r="R2066" s="99">
        <v>0</v>
      </c>
      <c r="S2066" s="99">
        <v>1493.40203346312</v>
      </c>
      <c r="T2066" s="99">
        <v>0</v>
      </c>
      <c r="U2066" s="99">
        <v>45633.857235908501</v>
      </c>
      <c r="V2066" s="99">
        <v>2763379.1369018601</v>
      </c>
      <c r="W2066" s="99">
        <v>0</v>
      </c>
      <c r="X2066" s="99">
        <v>269117.902862549</v>
      </c>
      <c r="Y2066" s="99">
        <v>185130.29081535299</v>
      </c>
      <c r="Z2066" s="99">
        <v>187479.17808723499</v>
      </c>
      <c r="AA2066" s="99">
        <v>0</v>
      </c>
      <c r="AB2066" s="99">
        <v>0</v>
      </c>
      <c r="AC2066" s="99">
        <v>14052904.728637701</v>
      </c>
      <c r="AD2066" s="99">
        <v>12.420358859468299</v>
      </c>
      <c r="AE2066" s="99">
        <v>4453.46535933018</v>
      </c>
      <c r="AF2066" s="99">
        <v>1197555.9534454299</v>
      </c>
      <c r="AG2066" s="99">
        <v>506923.724090576</v>
      </c>
      <c r="AH2066" s="99">
        <v>0</v>
      </c>
      <c r="AI2066" s="99">
        <v>1016865.4753952</v>
      </c>
      <c r="AJ2066" s="99">
        <v>302402.65296936</v>
      </c>
      <c r="AK2066" s="99">
        <v>0</v>
      </c>
      <c r="AL2066" s="99">
        <v>189529.448436737</v>
      </c>
      <c r="AM2066" s="99">
        <v>0</v>
      </c>
      <c r="AN2066" s="99">
        <v>14003348.360595699</v>
      </c>
      <c r="AO2066" s="99">
        <v>28325506.3588867</v>
      </c>
      <c r="AP2066" s="99">
        <v>0</v>
      </c>
      <c r="AQ2066" s="99">
        <v>2429157.46401978</v>
      </c>
      <c r="AR2066" s="99">
        <v>0</v>
      </c>
      <c r="AS2066" s="99">
        <v>1637441.6749115</v>
      </c>
      <c r="AT2066" s="99">
        <v>0</v>
      </c>
      <c r="AU2066" s="99">
        <v>0</v>
      </c>
      <c r="AV2066" s="99">
        <v>45670518.0537109</v>
      </c>
      <c r="AW2066" s="99">
        <v>43.572077946271698</v>
      </c>
      <c r="AX2066" s="99">
        <v>39450.6329302788</v>
      </c>
      <c r="AY2066" s="99">
        <v>12710779.315063501</v>
      </c>
      <c r="AZ2066" s="99">
        <v>4693080.484375</v>
      </c>
      <c r="BA2066" s="99">
        <v>0</v>
      </c>
      <c r="BB2066" s="99">
        <v>10408937.427123999</v>
      </c>
      <c r="BC2066" s="99">
        <v>2876014.7843627902</v>
      </c>
      <c r="BD2066" s="99">
        <v>0</v>
      </c>
      <c r="BE2066" s="99">
        <v>1660097.3977203399</v>
      </c>
      <c r="BF2066" s="99">
        <v>0</v>
      </c>
      <c r="BG2066" s="99">
        <v>45653192.115234397</v>
      </c>
      <c r="BH2066" s="99">
        <v>8100198.8416748</v>
      </c>
      <c r="BI2066" s="99">
        <v>0</v>
      </c>
      <c r="BJ2066" s="99">
        <v>1222516.8860931401</v>
      </c>
      <c r="BK2066" s="99">
        <v>740626.32871246303</v>
      </c>
      <c r="BL2066" s="99">
        <v>0</v>
      </c>
      <c r="BM2066" s="99">
        <v>0</v>
      </c>
      <c r="BN2066" s="99">
        <v>0</v>
      </c>
      <c r="BO2066" s="99">
        <v>0</v>
      </c>
      <c r="BP2066" s="99">
        <v>0</v>
      </c>
      <c r="BQ2066" s="99">
        <v>0</v>
      </c>
      <c r="BR2066" s="99">
        <v>4219254.0271606399</v>
      </c>
      <c r="BS2066" s="99">
        <v>1752580.5189209001</v>
      </c>
      <c r="BT2066" s="99">
        <v>0</v>
      </c>
      <c r="BU2066" s="99">
        <v>1640676.0248565699</v>
      </c>
      <c r="BV2066" s="99">
        <v>1508320.34867859</v>
      </c>
      <c r="BW2066" s="99">
        <v>0</v>
      </c>
      <c r="BX2066" s="99">
        <v>298622.67827606201</v>
      </c>
      <c r="BY2066" s="99">
        <v>0</v>
      </c>
      <c r="BZ2066" s="99">
        <v>0</v>
      </c>
      <c r="CA2066" s="99">
        <v>0</v>
      </c>
      <c r="CB2066" s="99">
        <v>3026307.4485778799</v>
      </c>
      <c r="CC2066" s="99">
        <v>30769956.275634799</v>
      </c>
      <c r="CD2066" s="99">
        <v>9311981.9748535194</v>
      </c>
      <c r="CE2066" s="99">
        <v>1491.5858195573101</v>
      </c>
      <c r="CF2066" s="99">
        <v>187510.32736587501</v>
      </c>
      <c r="CG2066" s="99">
        <v>1639967.09190369</v>
      </c>
      <c r="CH2066" s="99">
        <v>0</v>
      </c>
      <c r="CI2066" s="99">
        <v>63763.228282451601</v>
      </c>
      <c r="CJ2066" s="99">
        <v>3213826.4328002902</v>
      </c>
      <c r="CK2066" s="99">
        <v>32396293.260742199</v>
      </c>
      <c r="CL2066" s="99">
        <v>9640143.8239746094</v>
      </c>
      <c r="CM2066" s="188">
        <v>109172.283431053</v>
      </c>
      <c r="CN2066" s="188">
        <v>17295279.455810498</v>
      </c>
      <c r="CO2066" s="188">
        <v>77838774.671875</v>
      </c>
      <c r="CP2066" s="99">
        <v>9640143.8239746094</v>
      </c>
      <c r="CQ2066" s="99">
        <v>0</v>
      </c>
      <c r="CR2066" s="99">
        <v>0</v>
      </c>
      <c r="CS2066" s="99">
        <v>0</v>
      </c>
      <c r="CT2066" s="99">
        <v>0</v>
      </c>
      <c r="CU2066" s="98">
        <v>4854.9949769730001</v>
      </c>
      <c r="CV2066" s="98">
        <v>46974.691513632999</v>
      </c>
    </row>
    <row r="2067" spans="1:100" x14ac:dyDescent="0.2">
      <c r="A2067" s="98" t="s">
        <v>189</v>
      </c>
      <c r="B2067" s="100">
        <v>38047</v>
      </c>
      <c r="C2067" s="99">
        <v>61371.700650692001</v>
      </c>
      <c r="D2067" s="99">
        <v>0</v>
      </c>
      <c r="E2067" s="99">
        <v>47327.691379070297</v>
      </c>
      <c r="F2067" s="99">
        <v>22295.243781566602</v>
      </c>
      <c r="G2067" s="99">
        <v>5.90366578497924</v>
      </c>
      <c r="H2067" s="99">
        <v>2131.9663139879699</v>
      </c>
      <c r="I2067" s="99">
        <v>0</v>
      </c>
      <c r="J2067" s="99">
        <v>144.26356999389799</v>
      </c>
      <c r="K2067" s="99">
        <v>48701.005618095398</v>
      </c>
      <c r="L2067" s="99">
        <v>49007.628190517396</v>
      </c>
      <c r="M2067" s="99">
        <v>40462.878350734703</v>
      </c>
      <c r="N2067" s="99">
        <v>12735.295523524301</v>
      </c>
      <c r="O2067" s="99">
        <v>0</v>
      </c>
      <c r="P2067" s="99">
        <v>0</v>
      </c>
      <c r="Q2067" s="99">
        <v>6184.8694972395897</v>
      </c>
      <c r="R2067" s="99">
        <v>0</v>
      </c>
      <c r="S2067" s="99">
        <v>0</v>
      </c>
      <c r="T2067" s="99">
        <v>2124.25660514832</v>
      </c>
      <c r="U2067" s="99">
        <v>48632.477267742201</v>
      </c>
      <c r="V2067" s="99">
        <v>3517680.3982849098</v>
      </c>
      <c r="W2067" s="99">
        <v>0</v>
      </c>
      <c r="X2067" s="99">
        <v>4181214.1505432101</v>
      </c>
      <c r="Y2067" s="99">
        <v>1766935.50694275</v>
      </c>
      <c r="Z2067" s="99">
        <v>263.60594432428502</v>
      </c>
      <c r="AA2067" s="99">
        <v>356693.54904174799</v>
      </c>
      <c r="AB2067" s="99">
        <v>0</v>
      </c>
      <c r="AC2067" s="99">
        <v>10897.7616181374</v>
      </c>
      <c r="AD2067" s="99">
        <v>12647758.8166504</v>
      </c>
      <c r="AE2067" s="99">
        <v>2729623.6074829102</v>
      </c>
      <c r="AF2067" s="99">
        <v>2062462.04177856</v>
      </c>
      <c r="AG2067" s="99">
        <v>2236010.8066711398</v>
      </c>
      <c r="AH2067" s="99">
        <v>0</v>
      </c>
      <c r="AI2067" s="99">
        <v>0</v>
      </c>
      <c r="AJ2067" s="99">
        <v>752615.66729736305</v>
      </c>
      <c r="AK2067" s="99">
        <v>0</v>
      </c>
      <c r="AL2067" s="99">
        <v>0</v>
      </c>
      <c r="AM2067" s="99">
        <v>356039.05620193499</v>
      </c>
      <c r="AN2067" s="99">
        <v>12682251.423461899</v>
      </c>
      <c r="AO2067" s="99">
        <v>23833808.6103516</v>
      </c>
      <c r="AP2067" s="99">
        <v>0</v>
      </c>
      <c r="AQ2067" s="99">
        <v>27493872.907470699</v>
      </c>
      <c r="AR2067" s="99">
        <v>11391445.2036133</v>
      </c>
      <c r="AS2067" s="99">
        <v>1594.45506899059</v>
      </c>
      <c r="AT2067" s="99">
        <v>2156345.1784057599</v>
      </c>
      <c r="AU2067" s="99">
        <v>0</v>
      </c>
      <c r="AV2067" s="99">
        <v>21758.333189248999</v>
      </c>
      <c r="AW2067" s="99">
        <v>29237054.973144501</v>
      </c>
      <c r="AX2067" s="99">
        <v>18730320.528320301</v>
      </c>
      <c r="AY2067" s="99">
        <v>13843083.9727783</v>
      </c>
      <c r="AZ2067" s="99">
        <v>13978652.143066401</v>
      </c>
      <c r="BA2067" s="99">
        <v>0</v>
      </c>
      <c r="BB2067" s="99">
        <v>0</v>
      </c>
      <c r="BC2067" s="99">
        <v>4861378.6043090802</v>
      </c>
      <c r="BD2067" s="99">
        <v>0</v>
      </c>
      <c r="BE2067" s="99">
        <v>0</v>
      </c>
      <c r="BF2067" s="99">
        <v>2162616.5321960398</v>
      </c>
      <c r="BG2067" s="99">
        <v>28867019.152587902</v>
      </c>
      <c r="BH2067" s="99">
        <v>4319194.66833496</v>
      </c>
      <c r="BI2067" s="99">
        <v>0</v>
      </c>
      <c r="BJ2067" s="99">
        <v>8261705.3400878897</v>
      </c>
      <c r="BK2067" s="99">
        <v>4338655.5895996103</v>
      </c>
      <c r="BL2067" s="99">
        <v>0</v>
      </c>
      <c r="BM2067" s="99">
        <v>0</v>
      </c>
      <c r="BN2067" s="99">
        <v>0</v>
      </c>
      <c r="BO2067" s="99">
        <v>0</v>
      </c>
      <c r="BP2067" s="99">
        <v>0</v>
      </c>
      <c r="BQ2067" s="99">
        <v>0</v>
      </c>
      <c r="BR2067" s="99">
        <v>4634346.8106079102</v>
      </c>
      <c r="BS2067" s="99">
        <v>5606327.4357910203</v>
      </c>
      <c r="BT2067" s="99">
        <v>0</v>
      </c>
      <c r="BU2067" s="99">
        <v>0</v>
      </c>
      <c r="BV2067" s="99">
        <v>2286456.0697936998</v>
      </c>
      <c r="BW2067" s="99">
        <v>0</v>
      </c>
      <c r="BX2067" s="99">
        <v>0</v>
      </c>
      <c r="BY2067" s="99">
        <v>0</v>
      </c>
      <c r="BZ2067" s="99">
        <v>0</v>
      </c>
      <c r="CA2067" s="99">
        <v>108934.78442859701</v>
      </c>
      <c r="CB2067" s="99">
        <v>7688802.4800415002</v>
      </c>
      <c r="CC2067" s="99">
        <v>51145151.846679702</v>
      </c>
      <c r="CD2067" s="99">
        <v>12553699.212768599</v>
      </c>
      <c r="CE2067" s="99">
        <v>2128.7882112562702</v>
      </c>
      <c r="CF2067" s="99">
        <v>350232.92234039301</v>
      </c>
      <c r="CG2067" s="99">
        <v>2114510.7821350102</v>
      </c>
      <c r="CH2067" s="99">
        <v>0</v>
      </c>
      <c r="CI2067" s="99">
        <v>111050.025939941</v>
      </c>
      <c r="CJ2067" s="99">
        <v>8037813.2131957998</v>
      </c>
      <c r="CK2067" s="99">
        <v>53292087.014160201</v>
      </c>
      <c r="CL2067" s="99">
        <v>12550583.857788101</v>
      </c>
      <c r="CM2067" s="188">
        <v>159528.22942352301</v>
      </c>
      <c r="CN2067" s="188">
        <v>20676408.5146484</v>
      </c>
      <c r="CO2067" s="188">
        <v>81942913.063476607</v>
      </c>
      <c r="CP2067" s="99">
        <v>12550583.857788101</v>
      </c>
      <c r="CQ2067" s="99">
        <v>0</v>
      </c>
      <c r="CR2067" s="99">
        <v>0</v>
      </c>
      <c r="CS2067" s="99">
        <v>0</v>
      </c>
      <c r="CT2067" s="99">
        <v>0</v>
      </c>
      <c r="CU2067" s="98">
        <v>98193.205652264005</v>
      </c>
      <c r="CV2067" s="98">
        <v>148.15967475900001</v>
      </c>
    </row>
    <row r="2068" spans="1:100" x14ac:dyDescent="0.2">
      <c r="A2068" s="98" t="s">
        <v>189</v>
      </c>
      <c r="B2068" s="100">
        <v>38139</v>
      </c>
      <c r="C2068" s="99">
        <v>61813.292957305901</v>
      </c>
      <c r="D2068" s="99">
        <v>0</v>
      </c>
      <c r="E2068" s="99">
        <v>46830.6792960167</v>
      </c>
      <c r="F2068" s="99">
        <v>23048.516241073601</v>
      </c>
      <c r="G2068" s="99">
        <v>61.816303953994101</v>
      </c>
      <c r="H2068" s="99">
        <v>1999.7975419163699</v>
      </c>
      <c r="I2068" s="99">
        <v>0</v>
      </c>
      <c r="J2068" s="99">
        <v>2469.2700572311901</v>
      </c>
      <c r="K2068" s="99">
        <v>45411.545562267303</v>
      </c>
      <c r="L2068" s="99">
        <v>49677.175589084603</v>
      </c>
      <c r="M2068" s="99">
        <v>40158.859933376298</v>
      </c>
      <c r="N2068" s="99">
        <v>12821.266137242301</v>
      </c>
      <c r="O2068" s="99">
        <v>0</v>
      </c>
      <c r="P2068" s="99">
        <v>0</v>
      </c>
      <c r="Q2068" s="99">
        <v>6149.1717150807399</v>
      </c>
      <c r="R2068" s="99">
        <v>0</v>
      </c>
      <c r="S2068" s="99">
        <v>0</v>
      </c>
      <c r="T2068" s="99">
        <v>2083.9951262474101</v>
      </c>
      <c r="U2068" s="99">
        <v>48875.419515132897</v>
      </c>
      <c r="V2068" s="99">
        <v>3506279.9490051302</v>
      </c>
      <c r="W2068" s="99">
        <v>0</v>
      </c>
      <c r="X2068" s="99">
        <v>4157153.3492126502</v>
      </c>
      <c r="Y2068" s="99">
        <v>1870642.58291626</v>
      </c>
      <c r="Z2068" s="99">
        <v>7610.9519384503401</v>
      </c>
      <c r="AA2068" s="99">
        <v>335019.26576614397</v>
      </c>
      <c r="AB2068" s="99">
        <v>0</v>
      </c>
      <c r="AC2068" s="99">
        <v>532854.66443633998</v>
      </c>
      <c r="AD2068" s="99">
        <v>11697312.2148438</v>
      </c>
      <c r="AE2068" s="99">
        <v>2689463.8240356399</v>
      </c>
      <c r="AF2068" s="99">
        <v>2054366.8729553199</v>
      </c>
      <c r="AG2068" s="99">
        <v>2207184.0954284701</v>
      </c>
      <c r="AH2068" s="99">
        <v>0</v>
      </c>
      <c r="AI2068" s="99">
        <v>0</v>
      </c>
      <c r="AJ2068" s="99">
        <v>728044.41822814895</v>
      </c>
      <c r="AK2068" s="99">
        <v>0</v>
      </c>
      <c r="AL2068" s="99">
        <v>0</v>
      </c>
      <c r="AM2068" s="99">
        <v>344190.47555160499</v>
      </c>
      <c r="AN2068" s="99">
        <v>12512369.2628174</v>
      </c>
      <c r="AO2068" s="99">
        <v>23968080.847656298</v>
      </c>
      <c r="AP2068" s="99">
        <v>0</v>
      </c>
      <c r="AQ2068" s="99">
        <v>27424876.2578125</v>
      </c>
      <c r="AR2068" s="99">
        <v>12378280.3985596</v>
      </c>
      <c r="AS2068" s="99">
        <v>45844.787378311201</v>
      </c>
      <c r="AT2068" s="99">
        <v>2051798.88619995</v>
      </c>
      <c r="AU2068" s="99">
        <v>0</v>
      </c>
      <c r="AV2068" s="99">
        <v>1261568.4916992199</v>
      </c>
      <c r="AW2068" s="99">
        <v>27242277.719970699</v>
      </c>
      <c r="AX2068" s="99">
        <v>18680265.208007801</v>
      </c>
      <c r="AY2068" s="99">
        <v>13719414.357299799</v>
      </c>
      <c r="AZ2068" s="99">
        <v>13923479.0693359</v>
      </c>
      <c r="BA2068" s="99">
        <v>0</v>
      </c>
      <c r="BB2068" s="99">
        <v>0</v>
      </c>
      <c r="BC2068" s="99">
        <v>4757470.7980957003</v>
      </c>
      <c r="BD2068" s="99">
        <v>0</v>
      </c>
      <c r="BE2068" s="99">
        <v>0</v>
      </c>
      <c r="BF2068" s="99">
        <v>2113745.3857421898</v>
      </c>
      <c r="BG2068" s="99">
        <v>29519026.044433601</v>
      </c>
      <c r="BH2068" s="99">
        <v>4292549.4427490197</v>
      </c>
      <c r="BI2068" s="99">
        <v>0</v>
      </c>
      <c r="BJ2068" s="99">
        <v>8234384.8461303702</v>
      </c>
      <c r="BK2068" s="99">
        <v>4551590.1716918899</v>
      </c>
      <c r="BL2068" s="99">
        <v>0</v>
      </c>
      <c r="BM2068" s="99">
        <v>0</v>
      </c>
      <c r="BN2068" s="99">
        <v>0</v>
      </c>
      <c r="BO2068" s="99">
        <v>0</v>
      </c>
      <c r="BP2068" s="99">
        <v>0</v>
      </c>
      <c r="BQ2068" s="99">
        <v>0</v>
      </c>
      <c r="BR2068" s="99">
        <v>4621450.1727905301</v>
      </c>
      <c r="BS2068" s="99">
        <v>5640017.6763305701</v>
      </c>
      <c r="BT2068" s="99">
        <v>0</v>
      </c>
      <c r="BU2068" s="99">
        <v>0</v>
      </c>
      <c r="BV2068" s="99">
        <v>2275437.8151855501</v>
      </c>
      <c r="BW2068" s="99">
        <v>0</v>
      </c>
      <c r="BX2068" s="99">
        <v>0</v>
      </c>
      <c r="BY2068" s="99">
        <v>0</v>
      </c>
      <c r="BZ2068" s="99">
        <v>0</v>
      </c>
      <c r="CA2068" s="99">
        <v>108757.291191101</v>
      </c>
      <c r="CB2068" s="99">
        <v>7666200.8950805701</v>
      </c>
      <c r="CC2068" s="99">
        <v>51092208.698730499</v>
      </c>
      <c r="CD2068" s="99">
        <v>12469312.9255371</v>
      </c>
      <c r="CE2068" s="99">
        <v>2073.5541859865202</v>
      </c>
      <c r="CF2068" s="99">
        <v>339696.10733413702</v>
      </c>
      <c r="CG2068" s="99">
        <v>2081978.53242493</v>
      </c>
      <c r="CH2068" s="99">
        <v>0</v>
      </c>
      <c r="CI2068" s="99">
        <v>110837.612464905</v>
      </c>
      <c r="CJ2068" s="99">
        <v>8008555.06640625</v>
      </c>
      <c r="CK2068" s="99">
        <v>53182679.306640603</v>
      </c>
      <c r="CL2068" s="99">
        <v>12467590.5350342</v>
      </c>
      <c r="CM2068" s="188">
        <v>159570.28194618199</v>
      </c>
      <c r="CN2068" s="188">
        <v>20505136.333007801</v>
      </c>
      <c r="CO2068" s="188">
        <v>82492931.852539107</v>
      </c>
      <c r="CP2068" s="99">
        <v>12467590.5350342</v>
      </c>
      <c r="CQ2068" s="99">
        <v>0</v>
      </c>
      <c r="CR2068" s="99">
        <v>0</v>
      </c>
      <c r="CS2068" s="99">
        <v>0</v>
      </c>
      <c r="CT2068" s="99">
        <v>0</v>
      </c>
      <c r="CU2068" s="98">
        <v>94432.892097243996</v>
      </c>
      <c r="CV2068" s="98">
        <v>2520.484375899</v>
      </c>
    </row>
    <row r="2069" spans="1:100" x14ac:dyDescent="0.2">
      <c r="A2069" s="98" t="s">
        <v>189</v>
      </c>
      <c r="B2069" s="100">
        <v>38231</v>
      </c>
      <c r="C2069" s="99">
        <v>62928.091627121001</v>
      </c>
      <c r="D2069" s="99">
        <v>0</v>
      </c>
      <c r="E2069" s="99">
        <v>47052.341563701601</v>
      </c>
      <c r="F2069" s="99">
        <v>24099.1156458855</v>
      </c>
      <c r="G2069" s="99">
        <v>140.893856614828</v>
      </c>
      <c r="H2069" s="99">
        <v>1891.95048309863</v>
      </c>
      <c r="I2069" s="99">
        <v>0</v>
      </c>
      <c r="J2069" s="99">
        <v>5637.6673745512999</v>
      </c>
      <c r="K2069" s="99">
        <v>43369.290080070503</v>
      </c>
      <c r="L2069" s="99">
        <v>51291.796583652504</v>
      </c>
      <c r="M2069" s="99">
        <v>40260.312244415298</v>
      </c>
      <c r="N2069" s="99">
        <v>13055.308086872101</v>
      </c>
      <c r="O2069" s="99">
        <v>0</v>
      </c>
      <c r="P2069" s="99">
        <v>0</v>
      </c>
      <c r="Q2069" s="99">
        <v>6207.49743258953</v>
      </c>
      <c r="R2069" s="99">
        <v>0</v>
      </c>
      <c r="S2069" s="99">
        <v>0</v>
      </c>
      <c r="T2069" s="99">
        <v>2032.2632981091699</v>
      </c>
      <c r="U2069" s="99">
        <v>48838.985598087304</v>
      </c>
      <c r="V2069" s="99">
        <v>3536841.3600769001</v>
      </c>
      <c r="W2069" s="99">
        <v>0</v>
      </c>
      <c r="X2069" s="99">
        <v>4158811.4893493699</v>
      </c>
      <c r="Y2069" s="99">
        <v>1979418.4254302999</v>
      </c>
      <c r="Z2069" s="99">
        <v>21287.020352602001</v>
      </c>
      <c r="AA2069" s="99">
        <v>317779.31490325899</v>
      </c>
      <c r="AB2069" s="99">
        <v>0</v>
      </c>
      <c r="AC2069" s="99">
        <v>1270638.8529968299</v>
      </c>
      <c r="AD2069" s="99">
        <v>10631351.137573199</v>
      </c>
      <c r="AE2069" s="99">
        <v>2742298.0509338402</v>
      </c>
      <c r="AF2069" s="99">
        <v>2050947.5501556401</v>
      </c>
      <c r="AG2069" s="99">
        <v>2232460.1747131301</v>
      </c>
      <c r="AH2069" s="99">
        <v>0</v>
      </c>
      <c r="AI2069" s="99">
        <v>0</v>
      </c>
      <c r="AJ2069" s="99">
        <v>723435.63078308105</v>
      </c>
      <c r="AK2069" s="99">
        <v>0</v>
      </c>
      <c r="AL2069" s="99">
        <v>0</v>
      </c>
      <c r="AM2069" s="99">
        <v>335965.507293701</v>
      </c>
      <c r="AN2069" s="99">
        <v>11917566.522338901</v>
      </c>
      <c r="AO2069" s="99">
        <v>24520383.792236298</v>
      </c>
      <c r="AP2069" s="99">
        <v>0</v>
      </c>
      <c r="AQ2069" s="99">
        <v>27559832.509033199</v>
      </c>
      <c r="AR2069" s="99">
        <v>12969885.6363525</v>
      </c>
      <c r="AS2069" s="99">
        <v>131184.95625305199</v>
      </c>
      <c r="AT2069" s="99">
        <v>1978508.95806885</v>
      </c>
      <c r="AU2069" s="99">
        <v>0</v>
      </c>
      <c r="AV2069" s="99">
        <v>3122176.9511108398</v>
      </c>
      <c r="AW2069" s="99">
        <v>25197036.622314502</v>
      </c>
      <c r="AX2069" s="99">
        <v>19331635.131347701</v>
      </c>
      <c r="AY2069" s="99">
        <v>14057630.9379883</v>
      </c>
      <c r="AZ2069" s="99">
        <v>14266079.521484399</v>
      </c>
      <c r="BA2069" s="99">
        <v>0</v>
      </c>
      <c r="BB2069" s="99">
        <v>0</v>
      </c>
      <c r="BC2069" s="99">
        <v>4781053.1997070303</v>
      </c>
      <c r="BD2069" s="99">
        <v>0</v>
      </c>
      <c r="BE2069" s="99">
        <v>0</v>
      </c>
      <c r="BF2069" s="99">
        <v>2068028.58763123</v>
      </c>
      <c r="BG2069" s="99">
        <v>28550668.4680176</v>
      </c>
      <c r="BH2069" s="99">
        <v>4510907.7331542997</v>
      </c>
      <c r="BI2069" s="99">
        <v>0</v>
      </c>
      <c r="BJ2069" s="99">
        <v>8302352.7532959003</v>
      </c>
      <c r="BK2069" s="99">
        <v>4838680.8732299795</v>
      </c>
      <c r="BL2069" s="99">
        <v>0</v>
      </c>
      <c r="BM2069" s="99">
        <v>0</v>
      </c>
      <c r="BN2069" s="99">
        <v>0</v>
      </c>
      <c r="BO2069" s="99">
        <v>0</v>
      </c>
      <c r="BP2069" s="99">
        <v>0</v>
      </c>
      <c r="BQ2069" s="99">
        <v>0</v>
      </c>
      <c r="BR2069" s="99">
        <v>4698925.9771118201</v>
      </c>
      <c r="BS2069" s="99">
        <v>5793400.1418457003</v>
      </c>
      <c r="BT2069" s="99">
        <v>0</v>
      </c>
      <c r="BU2069" s="99">
        <v>0</v>
      </c>
      <c r="BV2069" s="99">
        <v>2319056.4633483901</v>
      </c>
      <c r="BW2069" s="99">
        <v>0</v>
      </c>
      <c r="BX2069" s="99">
        <v>0</v>
      </c>
      <c r="BY2069" s="99">
        <v>0</v>
      </c>
      <c r="BZ2069" s="99">
        <v>0</v>
      </c>
      <c r="CA2069" s="99">
        <v>109735.19536399801</v>
      </c>
      <c r="CB2069" s="99">
        <v>7716916.5336303702</v>
      </c>
      <c r="CC2069" s="99">
        <v>52229081.138671897</v>
      </c>
      <c r="CD2069" s="99">
        <v>12916570.510253901</v>
      </c>
      <c r="CE2069" s="99">
        <v>2024.96872875094</v>
      </c>
      <c r="CF2069" s="99">
        <v>336745.15921020502</v>
      </c>
      <c r="CG2069" s="99">
        <v>2093157.15698242</v>
      </c>
      <c r="CH2069" s="99">
        <v>0</v>
      </c>
      <c r="CI2069" s="99">
        <v>111760.72618579899</v>
      </c>
      <c r="CJ2069" s="99">
        <v>8053807.4097290002</v>
      </c>
      <c r="CK2069" s="99">
        <v>54310005.051757798</v>
      </c>
      <c r="CL2069" s="99">
        <v>12926663.1523438</v>
      </c>
      <c r="CM2069" s="188">
        <v>160785.15589141799</v>
      </c>
      <c r="CN2069" s="188">
        <v>20099320.411865201</v>
      </c>
      <c r="CO2069" s="188">
        <v>83058610.001953095</v>
      </c>
      <c r="CP2069" s="99">
        <v>12926663.1523438</v>
      </c>
      <c r="CQ2069" s="99">
        <v>0</v>
      </c>
      <c r="CR2069" s="99">
        <v>0</v>
      </c>
      <c r="CS2069" s="99">
        <v>0</v>
      </c>
      <c r="CT2069" s="99">
        <v>0</v>
      </c>
      <c r="CU2069" s="98">
        <v>92625.085335311</v>
      </c>
      <c r="CV2069" s="98">
        <v>5746.259869042</v>
      </c>
    </row>
    <row r="2070" spans="1:100" x14ac:dyDescent="0.2">
      <c r="A2070" s="98" t="s">
        <v>189</v>
      </c>
      <c r="B2070" s="100">
        <v>38322</v>
      </c>
      <c r="C2070" s="99">
        <v>64615.279757499702</v>
      </c>
      <c r="D2070" s="99">
        <v>0</v>
      </c>
      <c r="E2070" s="99">
        <v>45671.162128448501</v>
      </c>
      <c r="F2070" s="99">
        <v>24279.026822805401</v>
      </c>
      <c r="G2070" s="99">
        <v>229.62842619419101</v>
      </c>
      <c r="H2070" s="99">
        <v>1807.2255104631199</v>
      </c>
      <c r="I2070" s="99">
        <v>0</v>
      </c>
      <c r="J2070" s="99">
        <v>8811.3419713973999</v>
      </c>
      <c r="K2070" s="99">
        <v>41512.572524547599</v>
      </c>
      <c r="L2070" s="99">
        <v>51004.120773315401</v>
      </c>
      <c r="M2070" s="99">
        <v>40440.9816360474</v>
      </c>
      <c r="N2070" s="99">
        <v>13123.516366481799</v>
      </c>
      <c r="O2070" s="99">
        <v>0</v>
      </c>
      <c r="P2070" s="99">
        <v>0</v>
      </c>
      <c r="Q2070" s="99">
        <v>6280.0186916589701</v>
      </c>
      <c r="R2070" s="99">
        <v>0</v>
      </c>
      <c r="S2070" s="99">
        <v>0</v>
      </c>
      <c r="T2070" s="99">
        <v>2027.62077458203</v>
      </c>
      <c r="U2070" s="99">
        <v>49766.546111583702</v>
      </c>
      <c r="V2070" s="99">
        <v>3680641.7891235398</v>
      </c>
      <c r="W2070" s="99">
        <v>0</v>
      </c>
      <c r="X2070" s="99">
        <v>4085150.9369811998</v>
      </c>
      <c r="Y2070" s="99">
        <v>2015402.13427734</v>
      </c>
      <c r="Z2070" s="99">
        <v>42766.9887909889</v>
      </c>
      <c r="AA2070" s="99">
        <v>295859.46478653001</v>
      </c>
      <c r="AB2070" s="99">
        <v>0</v>
      </c>
      <c r="AC2070" s="99">
        <v>2540607.61859131</v>
      </c>
      <c r="AD2070" s="99">
        <v>10740519.057739301</v>
      </c>
      <c r="AE2070" s="99">
        <v>2744712.1865234398</v>
      </c>
      <c r="AF2070" s="99">
        <v>2054674.20909119</v>
      </c>
      <c r="AG2070" s="99">
        <v>2259869.9077453599</v>
      </c>
      <c r="AH2070" s="99">
        <v>0</v>
      </c>
      <c r="AI2070" s="99">
        <v>0</v>
      </c>
      <c r="AJ2070" s="99">
        <v>714877.14680481004</v>
      </c>
      <c r="AK2070" s="99">
        <v>0</v>
      </c>
      <c r="AL2070" s="99">
        <v>0</v>
      </c>
      <c r="AM2070" s="99">
        <v>340158.55973053002</v>
      </c>
      <c r="AN2070" s="99">
        <v>13043136.9068604</v>
      </c>
      <c r="AO2070" s="99">
        <v>25820962.636962902</v>
      </c>
      <c r="AP2070" s="99">
        <v>0</v>
      </c>
      <c r="AQ2070" s="99">
        <v>27497147.834716801</v>
      </c>
      <c r="AR2070" s="99">
        <v>13378427.5046387</v>
      </c>
      <c r="AS2070" s="99">
        <v>266946.25454711902</v>
      </c>
      <c r="AT2070" s="99">
        <v>1854674.1537628199</v>
      </c>
      <c r="AU2070" s="99">
        <v>0</v>
      </c>
      <c r="AV2070" s="99">
        <v>6331631.2744751005</v>
      </c>
      <c r="AW2070" s="99">
        <v>25342744.907714799</v>
      </c>
      <c r="AX2070" s="99">
        <v>19674824.885009799</v>
      </c>
      <c r="AY2070" s="99">
        <v>14279134.467163101</v>
      </c>
      <c r="AZ2070" s="99">
        <v>14648182.9334717</v>
      </c>
      <c r="BA2070" s="99">
        <v>0</v>
      </c>
      <c r="BB2070" s="99">
        <v>0</v>
      </c>
      <c r="BC2070" s="99">
        <v>4782978.8406982403</v>
      </c>
      <c r="BD2070" s="99">
        <v>0</v>
      </c>
      <c r="BE2070" s="99">
        <v>0</v>
      </c>
      <c r="BF2070" s="99">
        <v>2134130.6413269001</v>
      </c>
      <c r="BG2070" s="99">
        <v>30846462.2260742</v>
      </c>
      <c r="BH2070" s="99">
        <v>4664270.2509155301</v>
      </c>
      <c r="BI2070" s="99">
        <v>0</v>
      </c>
      <c r="BJ2070" s="99">
        <v>8334660.1677856399</v>
      </c>
      <c r="BK2070" s="99">
        <v>5086425.1268920898</v>
      </c>
      <c r="BL2070" s="99">
        <v>0</v>
      </c>
      <c r="BM2070" s="99">
        <v>0</v>
      </c>
      <c r="BN2070" s="99">
        <v>0</v>
      </c>
      <c r="BO2070" s="99">
        <v>0</v>
      </c>
      <c r="BP2070" s="99">
        <v>0</v>
      </c>
      <c r="BQ2070" s="99">
        <v>0</v>
      </c>
      <c r="BR2070" s="99">
        <v>4757140.70202637</v>
      </c>
      <c r="BS2070" s="99">
        <v>5956016.8672485398</v>
      </c>
      <c r="BT2070" s="99">
        <v>0</v>
      </c>
      <c r="BU2070" s="99">
        <v>0</v>
      </c>
      <c r="BV2070" s="99">
        <v>2328942.1992797898</v>
      </c>
      <c r="BW2070" s="99">
        <v>0</v>
      </c>
      <c r="BX2070" s="99">
        <v>0</v>
      </c>
      <c r="BY2070" s="99">
        <v>0</v>
      </c>
      <c r="BZ2070" s="99">
        <v>0</v>
      </c>
      <c r="CA2070" s="99">
        <v>110181.63971710201</v>
      </c>
      <c r="CB2070" s="99">
        <v>7789124.9777221698</v>
      </c>
      <c r="CC2070" s="99">
        <v>53272991.852050804</v>
      </c>
      <c r="CD2070" s="99">
        <v>12981296.685058599</v>
      </c>
      <c r="CE2070" s="99">
        <v>2040.0862969756099</v>
      </c>
      <c r="CF2070" s="99">
        <v>341307.146015167</v>
      </c>
      <c r="CG2070" s="99">
        <v>2141380.0881347698</v>
      </c>
      <c r="CH2070" s="99">
        <v>0</v>
      </c>
      <c r="CI2070" s="99">
        <v>112226.91948223099</v>
      </c>
      <c r="CJ2070" s="99">
        <v>8129905.7575683603</v>
      </c>
      <c r="CK2070" s="99">
        <v>55399666.182128899</v>
      </c>
      <c r="CL2070" s="99">
        <v>12976313.6402588</v>
      </c>
      <c r="CM2070" s="188">
        <v>161961.47715568499</v>
      </c>
      <c r="CN2070" s="188">
        <v>21124898.331298798</v>
      </c>
      <c r="CO2070" s="188">
        <v>86379157.019531295</v>
      </c>
      <c r="CP2070" s="99">
        <v>12976313.6402588</v>
      </c>
      <c r="CQ2070" s="99">
        <v>0</v>
      </c>
      <c r="CR2070" s="99">
        <v>0</v>
      </c>
      <c r="CS2070" s="99">
        <v>0</v>
      </c>
      <c r="CT2070" s="99">
        <v>0</v>
      </c>
      <c r="CU2070" s="98">
        <v>88493.750089587993</v>
      </c>
      <c r="CV2070" s="98">
        <v>8980.7096594920004</v>
      </c>
    </row>
    <row r="2071" spans="1:100" x14ac:dyDescent="0.2">
      <c r="A2071" s="98" t="s">
        <v>189</v>
      </c>
      <c r="B2071" s="100">
        <v>38412</v>
      </c>
      <c r="C2071" s="99">
        <v>66842.656078338594</v>
      </c>
      <c r="D2071" s="99">
        <v>0</v>
      </c>
      <c r="E2071" s="99">
        <v>45295.0130586624</v>
      </c>
      <c r="F2071" s="99">
        <v>24938.740432262399</v>
      </c>
      <c r="G2071" s="99">
        <v>319.81454264000098</v>
      </c>
      <c r="H2071" s="99">
        <v>1712.3030433505801</v>
      </c>
      <c r="I2071" s="99">
        <v>0</v>
      </c>
      <c r="J2071" s="99">
        <v>12418.6106573343</v>
      </c>
      <c r="K2071" s="99">
        <v>37744.6151919365</v>
      </c>
      <c r="L2071" s="99">
        <v>51237.123402595498</v>
      </c>
      <c r="M2071" s="99">
        <v>40996.960043430299</v>
      </c>
      <c r="N2071" s="99">
        <v>13225.310225725199</v>
      </c>
      <c r="O2071" s="99">
        <v>0</v>
      </c>
      <c r="P2071" s="99">
        <v>0</v>
      </c>
      <c r="Q2071" s="99">
        <v>6329.9609771370897</v>
      </c>
      <c r="R2071" s="99">
        <v>0</v>
      </c>
      <c r="S2071" s="99">
        <v>0</v>
      </c>
      <c r="T2071" s="99">
        <v>2022.33431428671</v>
      </c>
      <c r="U2071" s="99">
        <v>50108.492615222902</v>
      </c>
      <c r="V2071" s="99">
        <v>3811778.8239440899</v>
      </c>
      <c r="W2071" s="99">
        <v>0</v>
      </c>
      <c r="X2071" s="99">
        <v>4050599.3793334998</v>
      </c>
      <c r="Y2071" s="99">
        <v>2077329.36837769</v>
      </c>
      <c r="Z2071" s="99">
        <v>62360.789124012001</v>
      </c>
      <c r="AA2071" s="99">
        <v>280386.529846191</v>
      </c>
      <c r="AB2071" s="99">
        <v>0</v>
      </c>
      <c r="AC2071" s="99">
        <v>4376937.7956542997</v>
      </c>
      <c r="AD2071" s="99">
        <v>9585451.8896484394</v>
      </c>
      <c r="AE2071" s="99">
        <v>2767587.8805542002</v>
      </c>
      <c r="AF2071" s="99">
        <v>2075167.93948364</v>
      </c>
      <c r="AG2071" s="99">
        <v>2273785.1570434598</v>
      </c>
      <c r="AH2071" s="99">
        <v>0</v>
      </c>
      <c r="AI2071" s="99">
        <v>0</v>
      </c>
      <c r="AJ2071" s="99">
        <v>703885.81412506104</v>
      </c>
      <c r="AK2071" s="99">
        <v>0</v>
      </c>
      <c r="AL2071" s="99">
        <v>0</v>
      </c>
      <c r="AM2071" s="99">
        <v>341761.19951248198</v>
      </c>
      <c r="AN2071" s="99">
        <v>13593795.6398926</v>
      </c>
      <c r="AO2071" s="99">
        <v>26992976.067871101</v>
      </c>
      <c r="AP2071" s="99">
        <v>0</v>
      </c>
      <c r="AQ2071" s="99">
        <v>27508953.384033199</v>
      </c>
      <c r="AR2071" s="99">
        <v>14182185.4534912</v>
      </c>
      <c r="AS2071" s="99">
        <v>394470.18667221098</v>
      </c>
      <c r="AT2071" s="99">
        <v>1785571.6602477999</v>
      </c>
      <c r="AU2071" s="99">
        <v>0</v>
      </c>
      <c r="AV2071" s="99">
        <v>9387920.8559570294</v>
      </c>
      <c r="AW2071" s="99">
        <v>23028696.270752002</v>
      </c>
      <c r="AX2071" s="99">
        <v>19956554.0070801</v>
      </c>
      <c r="AY2071" s="99">
        <v>14487671.4146729</v>
      </c>
      <c r="AZ2071" s="99">
        <v>14969549.2412109</v>
      </c>
      <c r="BA2071" s="99">
        <v>0</v>
      </c>
      <c r="BB2071" s="99">
        <v>0</v>
      </c>
      <c r="BC2071" s="99">
        <v>4779707.0165405301</v>
      </c>
      <c r="BD2071" s="99">
        <v>0</v>
      </c>
      <c r="BE2071" s="99">
        <v>0</v>
      </c>
      <c r="BF2071" s="99">
        <v>2183756.8711242699</v>
      </c>
      <c r="BG2071" s="99">
        <v>32220396.3056641</v>
      </c>
      <c r="BH2071" s="99">
        <v>4862883.62744141</v>
      </c>
      <c r="BI2071" s="99">
        <v>0</v>
      </c>
      <c r="BJ2071" s="99">
        <v>8444481.2396240197</v>
      </c>
      <c r="BK2071" s="99">
        <v>5330573.7964477502</v>
      </c>
      <c r="BL2071" s="99">
        <v>0</v>
      </c>
      <c r="BM2071" s="99">
        <v>0</v>
      </c>
      <c r="BN2071" s="99">
        <v>0</v>
      </c>
      <c r="BO2071" s="99">
        <v>0</v>
      </c>
      <c r="BP2071" s="99">
        <v>0</v>
      </c>
      <c r="BQ2071" s="99">
        <v>0</v>
      </c>
      <c r="BR2071" s="99">
        <v>4886929.9084472703</v>
      </c>
      <c r="BS2071" s="99">
        <v>6063302.4589843797</v>
      </c>
      <c r="BT2071" s="99">
        <v>0</v>
      </c>
      <c r="BU2071" s="99">
        <v>0</v>
      </c>
      <c r="BV2071" s="99">
        <v>2354834.20703125</v>
      </c>
      <c r="BW2071" s="99">
        <v>0</v>
      </c>
      <c r="BX2071" s="99">
        <v>0</v>
      </c>
      <c r="BY2071" s="99">
        <v>0</v>
      </c>
      <c r="BZ2071" s="99">
        <v>0</v>
      </c>
      <c r="CA2071" s="99">
        <v>112343.415390968</v>
      </c>
      <c r="CB2071" s="99">
        <v>7852710.2844848596</v>
      </c>
      <c r="CC2071" s="99">
        <v>54656530.2958984</v>
      </c>
      <c r="CD2071" s="99">
        <v>13283505.676757799</v>
      </c>
      <c r="CE2071" s="99">
        <v>2027.1122743189301</v>
      </c>
      <c r="CF2071" s="99">
        <v>342179.13518905599</v>
      </c>
      <c r="CG2071" s="99">
        <v>2175518.9065246601</v>
      </c>
      <c r="CH2071" s="99">
        <v>0</v>
      </c>
      <c r="CI2071" s="99">
        <v>114355.03783130601</v>
      </c>
      <c r="CJ2071" s="99">
        <v>8194162.8369751005</v>
      </c>
      <c r="CK2071" s="99">
        <v>56853767.873535201</v>
      </c>
      <c r="CL2071" s="99">
        <v>13280428.9503174</v>
      </c>
      <c r="CM2071" s="188">
        <v>164274.59996986401</v>
      </c>
      <c r="CN2071" s="188">
        <v>21763452.386230499</v>
      </c>
      <c r="CO2071" s="188">
        <v>89101324.399414107</v>
      </c>
      <c r="CP2071" s="99">
        <v>13280428.9503174</v>
      </c>
      <c r="CQ2071" s="99">
        <v>0</v>
      </c>
      <c r="CR2071" s="99">
        <v>0</v>
      </c>
      <c r="CS2071" s="99">
        <v>0</v>
      </c>
      <c r="CT2071" s="99">
        <v>0</v>
      </c>
      <c r="CU2071" s="98">
        <v>84768.567882160001</v>
      </c>
      <c r="CV2071" s="98">
        <v>12661.424313519999</v>
      </c>
    </row>
    <row r="2072" spans="1:100" x14ac:dyDescent="0.2">
      <c r="A2072" s="98" t="s">
        <v>189</v>
      </c>
      <c r="B2072" s="100">
        <v>38504</v>
      </c>
      <c r="C2072" s="99">
        <v>68177.177960395798</v>
      </c>
      <c r="D2072" s="99">
        <v>3.23766704299487</v>
      </c>
      <c r="E2072" s="99">
        <v>44958.756877899199</v>
      </c>
      <c r="F2072" s="99">
        <v>25452.3193209171</v>
      </c>
      <c r="G2072" s="99">
        <v>412.89650810137402</v>
      </c>
      <c r="H2072" s="99">
        <v>1590.3628012985</v>
      </c>
      <c r="I2072" s="99">
        <v>0</v>
      </c>
      <c r="J2072" s="99">
        <v>15760.542577505101</v>
      </c>
      <c r="K2072" s="99">
        <v>34198.0011677742</v>
      </c>
      <c r="L2072" s="99">
        <v>52261.703484535203</v>
      </c>
      <c r="M2072" s="99">
        <v>41645.551369667097</v>
      </c>
      <c r="N2072" s="99">
        <v>13212.0382889509</v>
      </c>
      <c r="O2072" s="99">
        <v>0</v>
      </c>
      <c r="P2072" s="99">
        <v>0</v>
      </c>
      <c r="Q2072" s="99">
        <v>6430.5584896802902</v>
      </c>
      <c r="R2072" s="99">
        <v>0</v>
      </c>
      <c r="S2072" s="99">
        <v>0</v>
      </c>
      <c r="T2072" s="99">
        <v>2021.49155150354</v>
      </c>
      <c r="U2072" s="99">
        <v>50525.161056995399</v>
      </c>
      <c r="V2072" s="99">
        <v>3847515.6833496098</v>
      </c>
      <c r="W2072" s="99">
        <v>262.64277354627802</v>
      </c>
      <c r="X2072" s="99">
        <v>3998359.5769653302</v>
      </c>
      <c r="Y2072" s="99">
        <v>2140957.9351806599</v>
      </c>
      <c r="Z2072" s="99">
        <v>83057.306450843796</v>
      </c>
      <c r="AA2072" s="99">
        <v>262832.47993850702</v>
      </c>
      <c r="AB2072" s="99">
        <v>0</v>
      </c>
      <c r="AC2072" s="99">
        <v>5277549.4374389602</v>
      </c>
      <c r="AD2072" s="99">
        <v>8624697.96020508</v>
      </c>
      <c r="AE2072" s="99">
        <v>2816941.4972534198</v>
      </c>
      <c r="AF2072" s="99">
        <v>2072129.5289154099</v>
      </c>
      <c r="AG2072" s="99">
        <v>2268536.5370178199</v>
      </c>
      <c r="AH2072" s="99">
        <v>0</v>
      </c>
      <c r="AI2072" s="99">
        <v>0</v>
      </c>
      <c r="AJ2072" s="99">
        <v>703694.71259307896</v>
      </c>
      <c r="AK2072" s="99">
        <v>0</v>
      </c>
      <c r="AL2072" s="99">
        <v>0</v>
      </c>
      <c r="AM2072" s="99">
        <v>348364.31008911098</v>
      </c>
      <c r="AN2072" s="99">
        <v>14118813.5736084</v>
      </c>
      <c r="AO2072" s="99">
        <v>27461698.0007324</v>
      </c>
      <c r="AP2072" s="99">
        <v>1758.3229399025399</v>
      </c>
      <c r="AQ2072" s="99">
        <v>27638840.4768066</v>
      </c>
      <c r="AR2072" s="99">
        <v>14676793.9613037</v>
      </c>
      <c r="AS2072" s="99">
        <v>533164.792732239</v>
      </c>
      <c r="AT2072" s="99">
        <v>1691260.13546753</v>
      </c>
      <c r="AU2072" s="99">
        <v>0</v>
      </c>
      <c r="AV2072" s="99">
        <v>12395645.4228516</v>
      </c>
      <c r="AW2072" s="99">
        <v>20847941.318847701</v>
      </c>
      <c r="AX2072" s="99">
        <v>20534576.013671901</v>
      </c>
      <c r="AY2072" s="99">
        <v>14681308.1066895</v>
      </c>
      <c r="AZ2072" s="99">
        <v>14974506.057617201</v>
      </c>
      <c r="BA2072" s="99">
        <v>0</v>
      </c>
      <c r="BB2072" s="99">
        <v>0</v>
      </c>
      <c r="BC2072" s="99">
        <v>4794213.6801147498</v>
      </c>
      <c r="BD2072" s="99">
        <v>0</v>
      </c>
      <c r="BE2072" s="99">
        <v>0</v>
      </c>
      <c r="BF2072" s="99">
        <v>2246467.9432067899</v>
      </c>
      <c r="BG2072" s="99">
        <v>33815352.075195298</v>
      </c>
      <c r="BH2072" s="99">
        <v>5005673.88989258</v>
      </c>
      <c r="BI2072" s="99">
        <v>236.73251430317799</v>
      </c>
      <c r="BJ2072" s="99">
        <v>8611173.1668701209</v>
      </c>
      <c r="BK2072" s="99">
        <v>5609190.0286254901</v>
      </c>
      <c r="BL2072" s="99">
        <v>0</v>
      </c>
      <c r="BM2072" s="99">
        <v>0</v>
      </c>
      <c r="BN2072" s="99">
        <v>0</v>
      </c>
      <c r="BO2072" s="99">
        <v>0</v>
      </c>
      <c r="BP2072" s="99">
        <v>0</v>
      </c>
      <c r="BQ2072" s="99">
        <v>0</v>
      </c>
      <c r="BR2072" s="99">
        <v>4919274.7047119103</v>
      </c>
      <c r="BS2072" s="99">
        <v>6113426.1929321298</v>
      </c>
      <c r="BT2072" s="99">
        <v>0</v>
      </c>
      <c r="BU2072" s="99">
        <v>0</v>
      </c>
      <c r="BV2072" s="99">
        <v>2546564.2115783701</v>
      </c>
      <c r="BW2072" s="99">
        <v>0</v>
      </c>
      <c r="BX2072" s="99">
        <v>0</v>
      </c>
      <c r="BY2072" s="99">
        <v>0</v>
      </c>
      <c r="BZ2072" s="99">
        <v>0</v>
      </c>
      <c r="CA2072" s="99">
        <v>113251.004502296</v>
      </c>
      <c r="CB2072" s="99">
        <v>7809575.0332641602</v>
      </c>
      <c r="CC2072" s="99">
        <v>54682862.550292999</v>
      </c>
      <c r="CD2072" s="99">
        <v>13561359.577026401</v>
      </c>
      <c r="CE2072" s="99">
        <v>2012.7661076039101</v>
      </c>
      <c r="CF2072" s="99">
        <v>345586.75819778402</v>
      </c>
      <c r="CG2072" s="99">
        <v>2227515.3550720201</v>
      </c>
      <c r="CH2072" s="99">
        <v>0</v>
      </c>
      <c r="CI2072" s="99">
        <v>115274.742284775</v>
      </c>
      <c r="CJ2072" s="99">
        <v>8156744.3079223596</v>
      </c>
      <c r="CK2072" s="99">
        <v>56913267.666992202</v>
      </c>
      <c r="CL2072" s="99">
        <v>13559290.654418901</v>
      </c>
      <c r="CM2072" s="188">
        <v>165553.438114166</v>
      </c>
      <c r="CN2072" s="188">
        <v>22265090.474365201</v>
      </c>
      <c r="CO2072" s="188">
        <v>90595720.342773393</v>
      </c>
      <c r="CP2072" s="99">
        <v>13559290.654418901</v>
      </c>
      <c r="CQ2072" s="99">
        <v>0</v>
      </c>
      <c r="CR2072" s="99">
        <v>0</v>
      </c>
      <c r="CS2072" s="99">
        <v>0</v>
      </c>
      <c r="CT2072" s="99">
        <v>0</v>
      </c>
      <c r="CU2072" s="98">
        <v>80872.654835898997</v>
      </c>
      <c r="CV2072" s="98">
        <v>16071.864303128001</v>
      </c>
    </row>
    <row r="2073" spans="1:100" x14ac:dyDescent="0.2">
      <c r="A2073" s="98" t="s">
        <v>189</v>
      </c>
      <c r="B2073" s="100">
        <v>38596</v>
      </c>
      <c r="C2073" s="99">
        <v>69732.632036209106</v>
      </c>
      <c r="D2073" s="99">
        <v>3.1056189609807898</v>
      </c>
      <c r="E2073" s="99">
        <v>44634.0307545662</v>
      </c>
      <c r="F2073" s="99">
        <v>26066.812537670099</v>
      </c>
      <c r="G2073" s="99">
        <v>508.98878462612601</v>
      </c>
      <c r="H2073" s="99">
        <v>1486.79727050662</v>
      </c>
      <c r="I2073" s="99">
        <v>0</v>
      </c>
      <c r="J2073" s="99">
        <v>19364.468275546998</v>
      </c>
      <c r="K2073" s="99">
        <v>30879.3073685169</v>
      </c>
      <c r="L2073" s="99">
        <v>53413.753744602203</v>
      </c>
      <c r="M2073" s="99">
        <v>42140.290958404497</v>
      </c>
      <c r="N2073" s="99">
        <v>13224.681579828301</v>
      </c>
      <c r="O2073" s="99">
        <v>0</v>
      </c>
      <c r="P2073" s="99">
        <v>0</v>
      </c>
      <c r="Q2073" s="99">
        <v>6475.3691725730896</v>
      </c>
      <c r="R2073" s="99">
        <v>0</v>
      </c>
      <c r="S2073" s="99">
        <v>0</v>
      </c>
      <c r="T2073" s="99">
        <v>1997.9118842780599</v>
      </c>
      <c r="U2073" s="99">
        <v>50050.037725448601</v>
      </c>
      <c r="V2073" s="99">
        <v>3919927.1003723098</v>
      </c>
      <c r="W2073" s="99">
        <v>133.409227330238</v>
      </c>
      <c r="X2073" s="99">
        <v>3949621.5691833501</v>
      </c>
      <c r="Y2073" s="99">
        <v>2210529.3435363802</v>
      </c>
      <c r="Z2073" s="99">
        <v>103123.27932643901</v>
      </c>
      <c r="AA2073" s="99">
        <v>238948.28657341001</v>
      </c>
      <c r="AB2073" s="99">
        <v>0</v>
      </c>
      <c r="AC2073" s="99">
        <v>6531958.4810790997</v>
      </c>
      <c r="AD2073" s="99">
        <v>7319900.45849609</v>
      </c>
      <c r="AE2073" s="99">
        <v>2796587.4787902799</v>
      </c>
      <c r="AF2073" s="99">
        <v>2115060.140625</v>
      </c>
      <c r="AG2073" s="99">
        <v>2272277.5526733398</v>
      </c>
      <c r="AH2073" s="99">
        <v>0</v>
      </c>
      <c r="AI2073" s="99">
        <v>0</v>
      </c>
      <c r="AJ2073" s="99">
        <v>701452.40052795399</v>
      </c>
      <c r="AK2073" s="99">
        <v>0</v>
      </c>
      <c r="AL2073" s="99">
        <v>0</v>
      </c>
      <c r="AM2073" s="99">
        <v>339354.34035110503</v>
      </c>
      <c r="AN2073" s="99">
        <v>14063444.5476074</v>
      </c>
      <c r="AO2073" s="99">
        <v>28497473.988281298</v>
      </c>
      <c r="AP2073" s="99">
        <v>1290.2873842716201</v>
      </c>
      <c r="AQ2073" s="99">
        <v>27547215.2414551</v>
      </c>
      <c r="AR2073" s="99">
        <v>15157643.177246099</v>
      </c>
      <c r="AS2073" s="99">
        <v>677182.95375061</v>
      </c>
      <c r="AT2073" s="99">
        <v>1572805.7917633101</v>
      </c>
      <c r="AU2073" s="99">
        <v>0</v>
      </c>
      <c r="AV2073" s="99">
        <v>15320726.846801801</v>
      </c>
      <c r="AW2073" s="99">
        <v>17950972.4924316</v>
      </c>
      <c r="AX2073" s="99">
        <v>20699656.407958999</v>
      </c>
      <c r="AY2073" s="99">
        <v>15269990.942260699</v>
      </c>
      <c r="AZ2073" s="99">
        <v>15316381.651001001</v>
      </c>
      <c r="BA2073" s="99">
        <v>0</v>
      </c>
      <c r="BB2073" s="99">
        <v>0</v>
      </c>
      <c r="BC2073" s="99">
        <v>4847503.1646728497</v>
      </c>
      <c r="BD2073" s="99">
        <v>0</v>
      </c>
      <c r="BE2073" s="99">
        <v>0</v>
      </c>
      <c r="BF2073" s="99">
        <v>2212833.9771423298</v>
      </c>
      <c r="BG2073" s="99">
        <v>33388718.785400402</v>
      </c>
      <c r="BH2073" s="99">
        <v>5308295.4059448196</v>
      </c>
      <c r="BI2073" s="99">
        <v>88.470688958652303</v>
      </c>
      <c r="BJ2073" s="99">
        <v>8699145.38427734</v>
      </c>
      <c r="BK2073" s="99">
        <v>5901256.1602783203</v>
      </c>
      <c r="BL2073" s="99">
        <v>0</v>
      </c>
      <c r="BM2073" s="99">
        <v>0</v>
      </c>
      <c r="BN2073" s="99">
        <v>0</v>
      </c>
      <c r="BO2073" s="99">
        <v>0</v>
      </c>
      <c r="BP2073" s="99">
        <v>0</v>
      </c>
      <c r="BQ2073" s="99">
        <v>0</v>
      </c>
      <c r="BR2073" s="99">
        <v>5098904.6400146503</v>
      </c>
      <c r="BS2073" s="99">
        <v>6283724.9014892597</v>
      </c>
      <c r="BT2073" s="99">
        <v>0</v>
      </c>
      <c r="BU2073" s="99">
        <v>0</v>
      </c>
      <c r="BV2073" s="99">
        <v>2580255.38702393</v>
      </c>
      <c r="BW2073" s="99">
        <v>0</v>
      </c>
      <c r="BX2073" s="99">
        <v>0</v>
      </c>
      <c r="BY2073" s="99">
        <v>0</v>
      </c>
      <c r="BZ2073" s="99">
        <v>0</v>
      </c>
      <c r="CA2073" s="99">
        <v>114159.355799675</v>
      </c>
      <c r="CB2073" s="99">
        <v>7901069.6137695303</v>
      </c>
      <c r="CC2073" s="99">
        <v>56248755.073730499</v>
      </c>
      <c r="CD2073" s="99">
        <v>14100608.5942383</v>
      </c>
      <c r="CE2073" s="99">
        <v>1989.4378193318801</v>
      </c>
      <c r="CF2073" s="99">
        <v>343425.97638702398</v>
      </c>
      <c r="CG2073" s="99">
        <v>2258619.9157104502</v>
      </c>
      <c r="CH2073" s="99">
        <v>0</v>
      </c>
      <c r="CI2073" s="99">
        <v>116148.041334152</v>
      </c>
      <c r="CJ2073" s="99">
        <v>8244208.8294067401</v>
      </c>
      <c r="CK2073" s="99">
        <v>58487108.009277299</v>
      </c>
      <c r="CL2073" s="99">
        <v>14111705.955444301</v>
      </c>
      <c r="CM2073" s="188">
        <v>166281.452501297</v>
      </c>
      <c r="CN2073" s="188">
        <v>22348082.7570801</v>
      </c>
      <c r="CO2073" s="188">
        <v>92111420.254882798</v>
      </c>
      <c r="CP2073" s="99">
        <v>14111705.955444301</v>
      </c>
      <c r="CQ2073" s="99">
        <v>0</v>
      </c>
      <c r="CR2073" s="99">
        <v>0</v>
      </c>
      <c r="CS2073" s="99">
        <v>0</v>
      </c>
      <c r="CT2073" s="99">
        <v>0</v>
      </c>
      <c r="CU2073" s="98">
        <v>77103.032098979995</v>
      </c>
      <c r="CV2073" s="98">
        <v>19755.396770936</v>
      </c>
    </row>
    <row r="2074" spans="1:100" x14ac:dyDescent="0.2">
      <c r="A2074" s="98" t="s">
        <v>189</v>
      </c>
      <c r="B2074" s="100">
        <v>38687</v>
      </c>
      <c r="C2074" s="99">
        <v>71387.055944442705</v>
      </c>
      <c r="D2074" s="99">
        <v>3.2490779529907701</v>
      </c>
      <c r="E2074" s="99">
        <v>43946.282729625702</v>
      </c>
      <c r="F2074" s="99">
        <v>26573.1178290844</v>
      </c>
      <c r="G2074" s="99">
        <v>617.55440605431795</v>
      </c>
      <c r="H2074" s="99">
        <v>1368.68899719417</v>
      </c>
      <c r="I2074" s="99">
        <v>0</v>
      </c>
      <c r="J2074" s="99">
        <v>23111.698575258299</v>
      </c>
      <c r="K2074" s="99">
        <v>27736.909946680102</v>
      </c>
      <c r="L2074" s="99">
        <v>52714.640850067102</v>
      </c>
      <c r="M2074" s="99">
        <v>42827.598419666298</v>
      </c>
      <c r="N2074" s="99">
        <v>13312.017563223801</v>
      </c>
      <c r="O2074" s="99">
        <v>0</v>
      </c>
      <c r="P2074" s="99">
        <v>0</v>
      </c>
      <c r="Q2074" s="99">
        <v>6495.6831530928603</v>
      </c>
      <c r="R2074" s="99">
        <v>0</v>
      </c>
      <c r="S2074" s="99">
        <v>0</v>
      </c>
      <c r="T2074" s="99">
        <v>1963.6616892516599</v>
      </c>
      <c r="U2074" s="99">
        <v>50654.413988590197</v>
      </c>
      <c r="V2074" s="99">
        <v>4015217.5868530301</v>
      </c>
      <c r="W2074" s="99">
        <v>158.90259990841199</v>
      </c>
      <c r="X2074" s="99">
        <v>3882400.1936035198</v>
      </c>
      <c r="Y2074" s="99">
        <v>2246003.00427246</v>
      </c>
      <c r="Z2074" s="99">
        <v>126904.64017868</v>
      </c>
      <c r="AA2074" s="99">
        <v>214150.44072151199</v>
      </c>
      <c r="AB2074" s="99">
        <v>0</v>
      </c>
      <c r="AC2074" s="99">
        <v>8232806.0385742197</v>
      </c>
      <c r="AD2074" s="99">
        <v>6485234.5808715802</v>
      </c>
      <c r="AE2074" s="99">
        <v>2710883.9504089402</v>
      </c>
      <c r="AF2074" s="99">
        <v>2121220.1539611798</v>
      </c>
      <c r="AG2074" s="99">
        <v>2260548.11181641</v>
      </c>
      <c r="AH2074" s="99">
        <v>0</v>
      </c>
      <c r="AI2074" s="99">
        <v>0</v>
      </c>
      <c r="AJ2074" s="99">
        <v>692806.17655944801</v>
      </c>
      <c r="AK2074" s="99">
        <v>0</v>
      </c>
      <c r="AL2074" s="99">
        <v>0</v>
      </c>
      <c r="AM2074" s="99">
        <v>334027.73775482201</v>
      </c>
      <c r="AN2074" s="99">
        <v>15002023.935546899</v>
      </c>
      <c r="AO2074" s="99">
        <v>29464222.996582001</v>
      </c>
      <c r="AP2074" s="99">
        <v>1284.4346708655401</v>
      </c>
      <c r="AQ2074" s="99">
        <v>27419205.0771484</v>
      </c>
      <c r="AR2074" s="99">
        <v>15746028.6020508</v>
      </c>
      <c r="AS2074" s="99">
        <v>844560.60862731899</v>
      </c>
      <c r="AT2074" s="99">
        <v>1438761.7226104699</v>
      </c>
      <c r="AU2074" s="99">
        <v>0</v>
      </c>
      <c r="AV2074" s="99">
        <v>19320726.3508301</v>
      </c>
      <c r="AW2074" s="99">
        <v>15985910.322631801</v>
      </c>
      <c r="AX2074" s="99">
        <v>20542023.7275391</v>
      </c>
      <c r="AY2074" s="99">
        <v>15658711.289917</v>
      </c>
      <c r="AZ2074" s="99">
        <v>15442189.431274399</v>
      </c>
      <c r="BA2074" s="99">
        <v>0</v>
      </c>
      <c r="BB2074" s="99">
        <v>0</v>
      </c>
      <c r="BC2074" s="99">
        <v>4837571.8865356399</v>
      </c>
      <c r="BD2074" s="99">
        <v>0</v>
      </c>
      <c r="BE2074" s="99">
        <v>0</v>
      </c>
      <c r="BF2074" s="99">
        <v>2237966.2252197298</v>
      </c>
      <c r="BG2074" s="99">
        <v>34993745.036132798</v>
      </c>
      <c r="BH2074" s="99">
        <v>5584276.5841674795</v>
      </c>
      <c r="BI2074" s="99">
        <v>170.30032562091901</v>
      </c>
      <c r="BJ2074" s="99">
        <v>8660499.33520508</v>
      </c>
      <c r="BK2074" s="99">
        <v>6102641.3948364304</v>
      </c>
      <c r="BL2074" s="99">
        <v>0</v>
      </c>
      <c r="BM2074" s="99">
        <v>0</v>
      </c>
      <c r="BN2074" s="99">
        <v>0</v>
      </c>
      <c r="BO2074" s="99">
        <v>0</v>
      </c>
      <c r="BP2074" s="99">
        <v>0</v>
      </c>
      <c r="BQ2074" s="99">
        <v>0</v>
      </c>
      <c r="BR2074" s="99">
        <v>5219504.8618774395</v>
      </c>
      <c r="BS2074" s="99">
        <v>6366609.3603515597</v>
      </c>
      <c r="BT2074" s="99">
        <v>0</v>
      </c>
      <c r="BU2074" s="99">
        <v>0</v>
      </c>
      <c r="BV2074" s="99">
        <v>2610511.70620728</v>
      </c>
      <c r="BW2074" s="99">
        <v>0</v>
      </c>
      <c r="BX2074" s="99">
        <v>0</v>
      </c>
      <c r="BY2074" s="99">
        <v>0</v>
      </c>
      <c r="BZ2074" s="99">
        <v>0</v>
      </c>
      <c r="CA2074" s="99">
        <v>115231.45021915399</v>
      </c>
      <c r="CB2074" s="99">
        <v>7893521.7582397498</v>
      </c>
      <c r="CC2074" s="99">
        <v>56907610.376953103</v>
      </c>
      <c r="CD2074" s="99">
        <v>14234184.578125</v>
      </c>
      <c r="CE2074" s="99">
        <v>1985.08707281947</v>
      </c>
      <c r="CF2074" s="99">
        <v>343904.109924316</v>
      </c>
      <c r="CG2074" s="99">
        <v>2302104.6822509798</v>
      </c>
      <c r="CH2074" s="99">
        <v>0</v>
      </c>
      <c r="CI2074" s="99">
        <v>117221.031528473</v>
      </c>
      <c r="CJ2074" s="99">
        <v>8236806.8180542002</v>
      </c>
      <c r="CK2074" s="99">
        <v>59200932.546875</v>
      </c>
      <c r="CL2074" s="99">
        <v>14233956.4106445</v>
      </c>
      <c r="CM2074" s="188">
        <v>167739.189479828</v>
      </c>
      <c r="CN2074" s="188">
        <v>23206359.0700684</v>
      </c>
      <c r="CO2074" s="188">
        <v>94311315.465820298</v>
      </c>
      <c r="CP2074" s="99">
        <v>14233956.4106445</v>
      </c>
      <c r="CQ2074" s="99">
        <v>0</v>
      </c>
      <c r="CR2074" s="99">
        <v>0</v>
      </c>
      <c r="CS2074" s="99">
        <v>0</v>
      </c>
      <c r="CT2074" s="99">
        <v>0</v>
      </c>
      <c r="CU2074" s="98">
        <v>72908.225075041002</v>
      </c>
      <c r="CV2074" s="98">
        <v>23575.521866931002</v>
      </c>
    </row>
    <row r="2075" spans="1:100" x14ac:dyDescent="0.2">
      <c r="A2075" s="98" t="s">
        <v>189</v>
      </c>
      <c r="B2075" s="100">
        <v>38777</v>
      </c>
      <c r="C2075" s="99">
        <v>73145.657651901201</v>
      </c>
      <c r="D2075" s="99">
        <v>2.5313000819878702</v>
      </c>
      <c r="E2075" s="99">
        <v>42564.804570198103</v>
      </c>
      <c r="F2075" s="99">
        <v>26214.598958730701</v>
      </c>
      <c r="G2075" s="99">
        <v>725.55982119589999</v>
      </c>
      <c r="H2075" s="99">
        <v>1267.49010808766</v>
      </c>
      <c r="I2075" s="99">
        <v>0</v>
      </c>
      <c r="J2075" s="99">
        <v>26514.5168612003</v>
      </c>
      <c r="K2075" s="99">
        <v>24598.470656633399</v>
      </c>
      <c r="L2075" s="99">
        <v>27837.7442867756</v>
      </c>
      <c r="M2075" s="99">
        <v>43462.029115199999</v>
      </c>
      <c r="N2075" s="99">
        <v>13220.408599615101</v>
      </c>
      <c r="O2075" s="99">
        <v>31834.611553907402</v>
      </c>
      <c r="P2075" s="99">
        <v>0</v>
      </c>
      <c r="Q2075" s="99">
        <v>6560.9491099715196</v>
      </c>
      <c r="R2075" s="99">
        <v>1209.4385505467701</v>
      </c>
      <c r="S2075" s="99">
        <v>0</v>
      </c>
      <c r="T2075" s="99">
        <v>851.78638947755098</v>
      </c>
      <c r="U2075" s="99">
        <v>51154.6404080391</v>
      </c>
      <c r="V2075" s="99">
        <v>4132388.2668151902</v>
      </c>
      <c r="W2075" s="99">
        <v>217.77416876889799</v>
      </c>
      <c r="X2075" s="99">
        <v>3810779.9765930199</v>
      </c>
      <c r="Y2075" s="99">
        <v>2269955.2580261198</v>
      </c>
      <c r="Z2075" s="99">
        <v>149625.917770386</v>
      </c>
      <c r="AA2075" s="99">
        <v>204063.235481262</v>
      </c>
      <c r="AB2075" s="99">
        <v>0</v>
      </c>
      <c r="AC2075" s="99">
        <v>10728083.7111816</v>
      </c>
      <c r="AD2075" s="99">
        <v>5544093.9530029297</v>
      </c>
      <c r="AE2075" s="99">
        <v>1273884.29318237</v>
      </c>
      <c r="AF2075" s="99">
        <v>2190872.1106262198</v>
      </c>
      <c r="AG2075" s="99">
        <v>2241261.8067321801</v>
      </c>
      <c r="AH2075" s="99">
        <v>1550060.92004395</v>
      </c>
      <c r="AI2075" s="99">
        <v>0</v>
      </c>
      <c r="AJ2075" s="99">
        <v>716562.29917907703</v>
      </c>
      <c r="AK2075" s="99">
        <v>197996.54934120199</v>
      </c>
      <c r="AL2075" s="99">
        <v>0</v>
      </c>
      <c r="AM2075" s="99">
        <v>155477.49472236601</v>
      </c>
      <c r="AN2075" s="99">
        <v>15439676.15271</v>
      </c>
      <c r="AO2075" s="99">
        <v>30675813.1333008</v>
      </c>
      <c r="AP2075" s="99">
        <v>1674.6612201929099</v>
      </c>
      <c r="AQ2075" s="99">
        <v>27216418.643554699</v>
      </c>
      <c r="AR2075" s="99">
        <v>16066134.8632813</v>
      </c>
      <c r="AS2075" s="99">
        <v>1004305.9419632</v>
      </c>
      <c r="AT2075" s="99">
        <v>1373986.0579834001</v>
      </c>
      <c r="AU2075" s="99">
        <v>0</v>
      </c>
      <c r="AV2075" s="99">
        <v>22352501.3427734</v>
      </c>
      <c r="AW2075" s="99">
        <v>13827683.803222699</v>
      </c>
      <c r="AX2075" s="99">
        <v>9920165.97412109</v>
      </c>
      <c r="AY2075" s="99">
        <v>16138393.884033199</v>
      </c>
      <c r="AZ2075" s="99">
        <v>15509989.838134799</v>
      </c>
      <c r="BA2075" s="99">
        <v>11295556.276367201</v>
      </c>
      <c r="BB2075" s="99">
        <v>0</v>
      </c>
      <c r="BC2075" s="99">
        <v>5097444.34301758</v>
      </c>
      <c r="BD2075" s="99">
        <v>1327696.4377441399</v>
      </c>
      <c r="BE2075" s="99">
        <v>0</v>
      </c>
      <c r="BF2075" s="99">
        <v>1060078.4959869401</v>
      </c>
      <c r="BG2075" s="99">
        <v>36001981.958984397</v>
      </c>
      <c r="BH2075" s="99">
        <v>7406965.5419921903</v>
      </c>
      <c r="BI2075" s="99">
        <v>186.96811937168201</v>
      </c>
      <c r="BJ2075" s="99">
        <v>9651694.0595703106</v>
      </c>
      <c r="BK2075" s="99">
        <v>6422916.7753295898</v>
      </c>
      <c r="BL2075" s="99">
        <v>0</v>
      </c>
      <c r="BM2075" s="99">
        <v>107013.467728615</v>
      </c>
      <c r="BN2075" s="99">
        <v>0</v>
      </c>
      <c r="BO2075" s="99">
        <v>0</v>
      </c>
      <c r="BP2075" s="99">
        <v>0</v>
      </c>
      <c r="BQ2075" s="99">
        <v>0</v>
      </c>
      <c r="BR2075" s="99">
        <v>5605013.8646850605</v>
      </c>
      <c r="BS2075" s="99">
        <v>6449106.44714355</v>
      </c>
      <c r="BT2075" s="99">
        <v>2198246.4810791002</v>
      </c>
      <c r="BU2075" s="99">
        <v>0</v>
      </c>
      <c r="BV2075" s="99">
        <v>2733547.49188232</v>
      </c>
      <c r="BW2075" s="99">
        <v>158173.754556656</v>
      </c>
      <c r="BX2075" s="99">
        <v>0</v>
      </c>
      <c r="BY2075" s="99">
        <v>0</v>
      </c>
      <c r="BZ2075" s="99">
        <v>0</v>
      </c>
      <c r="CA2075" s="99">
        <v>115893.037846565</v>
      </c>
      <c r="CB2075" s="99">
        <v>7922077.3337402297</v>
      </c>
      <c r="CC2075" s="99">
        <v>57768483.995605499</v>
      </c>
      <c r="CD2075" s="99">
        <v>17040821.909667999</v>
      </c>
      <c r="CE2075" s="99">
        <v>1992.67705923319</v>
      </c>
      <c r="CF2075" s="99">
        <v>351973.58060836798</v>
      </c>
      <c r="CG2075" s="99">
        <v>2369775.16906738</v>
      </c>
      <c r="CH2075" s="99">
        <v>0</v>
      </c>
      <c r="CI2075" s="99">
        <v>117869.013510704</v>
      </c>
      <c r="CJ2075" s="99">
        <v>8273330.8934936495</v>
      </c>
      <c r="CK2075" s="99">
        <v>60154979.950683601</v>
      </c>
      <c r="CL2075" s="99">
        <v>17199814.006347701</v>
      </c>
      <c r="CM2075" s="188">
        <v>168779.24200058001</v>
      </c>
      <c r="CN2075" s="188">
        <v>23689882.4226074</v>
      </c>
      <c r="CO2075" s="188">
        <v>96251053.627929702</v>
      </c>
      <c r="CP2075" s="99">
        <v>17199814.006347701</v>
      </c>
      <c r="CQ2075" s="99">
        <v>0</v>
      </c>
      <c r="CR2075" s="99">
        <v>0</v>
      </c>
      <c r="CS2075" s="99">
        <v>0</v>
      </c>
      <c r="CT2075" s="99">
        <v>0</v>
      </c>
      <c r="CU2075" s="98">
        <v>68402.046767128006</v>
      </c>
      <c r="CV2075" s="98">
        <v>27054.386434177999</v>
      </c>
    </row>
    <row r="2076" spans="1:100" x14ac:dyDescent="0.2">
      <c r="A2076" s="98" t="s">
        <v>189</v>
      </c>
      <c r="B2076" s="100">
        <v>38869</v>
      </c>
      <c r="C2076" s="99">
        <v>75672.271598815903</v>
      </c>
      <c r="D2076" s="99">
        <v>3.23766704299487</v>
      </c>
      <c r="E2076" s="99">
        <v>42194.430360317201</v>
      </c>
      <c r="F2076" s="99">
        <v>26490.235132694201</v>
      </c>
      <c r="G2076" s="99">
        <v>846.54889006167696</v>
      </c>
      <c r="H2076" s="99">
        <v>1152.28172561526</v>
      </c>
      <c r="I2076" s="99">
        <v>0</v>
      </c>
      <c r="J2076" s="99">
        <v>29685.147426366799</v>
      </c>
      <c r="K2076" s="99">
        <v>21779.085134744601</v>
      </c>
      <c r="L2076" s="99">
        <v>26394.585126876798</v>
      </c>
      <c r="M2076" s="99">
        <v>43997.651156425498</v>
      </c>
      <c r="N2076" s="99">
        <v>13177.460400223699</v>
      </c>
      <c r="O2076" s="99">
        <v>33531.712394714399</v>
      </c>
      <c r="P2076" s="99">
        <v>0</v>
      </c>
      <c r="Q2076" s="99">
        <v>6599.4189417958296</v>
      </c>
      <c r="R2076" s="99">
        <v>1274.5486651361</v>
      </c>
      <c r="S2076" s="99">
        <v>0</v>
      </c>
      <c r="T2076" s="99">
        <v>788.33346275985195</v>
      </c>
      <c r="U2076" s="99">
        <v>51648.885372638702</v>
      </c>
      <c r="V2076" s="99">
        <v>4286157.6286621103</v>
      </c>
      <c r="W2076" s="99">
        <v>280.25011032074701</v>
      </c>
      <c r="X2076" s="99">
        <v>3751405.9185485798</v>
      </c>
      <c r="Y2076" s="99">
        <v>2268742.8757019001</v>
      </c>
      <c r="Z2076" s="99">
        <v>163390.287513733</v>
      </c>
      <c r="AA2076" s="99">
        <v>178831.482395172</v>
      </c>
      <c r="AB2076" s="99">
        <v>0</v>
      </c>
      <c r="AC2076" s="99">
        <v>10815423.860595699</v>
      </c>
      <c r="AD2076" s="99">
        <v>4686826.9005737295</v>
      </c>
      <c r="AE2076" s="99">
        <v>1204854.87367249</v>
      </c>
      <c r="AF2076" s="99">
        <v>2220744.0708007799</v>
      </c>
      <c r="AG2076" s="99">
        <v>2227193.81677246</v>
      </c>
      <c r="AH2076" s="99">
        <v>1625829.6040802</v>
      </c>
      <c r="AI2076" s="99">
        <v>0</v>
      </c>
      <c r="AJ2076" s="99">
        <v>709999.448829651</v>
      </c>
      <c r="AK2076" s="99">
        <v>201726.68018341099</v>
      </c>
      <c r="AL2076" s="99">
        <v>0</v>
      </c>
      <c r="AM2076" s="99">
        <v>142252.36388778701</v>
      </c>
      <c r="AN2076" s="99">
        <v>15774330.029418901</v>
      </c>
      <c r="AO2076" s="99">
        <v>32082329.9147949</v>
      </c>
      <c r="AP2076" s="99">
        <v>1908.43005698919</v>
      </c>
      <c r="AQ2076" s="99">
        <v>26774676.5383301</v>
      </c>
      <c r="AR2076" s="99">
        <v>15992308.8430176</v>
      </c>
      <c r="AS2076" s="99">
        <v>1113895.42556763</v>
      </c>
      <c r="AT2076" s="99">
        <v>1217371.4317779499</v>
      </c>
      <c r="AU2076" s="99">
        <v>0</v>
      </c>
      <c r="AV2076" s="99">
        <v>25028652.256591801</v>
      </c>
      <c r="AW2076" s="99">
        <v>11775036.149536099</v>
      </c>
      <c r="AX2076" s="99">
        <v>9469697.4045410194</v>
      </c>
      <c r="AY2076" s="99">
        <v>16623315.8288574</v>
      </c>
      <c r="AZ2076" s="99">
        <v>15557500.9606934</v>
      </c>
      <c r="BA2076" s="99">
        <v>11954000.855835</v>
      </c>
      <c r="BB2076" s="99">
        <v>0</v>
      </c>
      <c r="BC2076" s="99">
        <v>5087609.15026855</v>
      </c>
      <c r="BD2076" s="99">
        <v>1359027.3829956099</v>
      </c>
      <c r="BE2076" s="99">
        <v>0</v>
      </c>
      <c r="BF2076" s="99">
        <v>981628.69624328602</v>
      </c>
      <c r="BG2076" s="99">
        <v>37038738.189453103</v>
      </c>
      <c r="BH2076" s="99">
        <v>7785038.41552734</v>
      </c>
      <c r="BI2076" s="99">
        <v>90.5153731163591</v>
      </c>
      <c r="BJ2076" s="99">
        <v>9519487.7692871094</v>
      </c>
      <c r="BK2076" s="99">
        <v>6448766.4850463904</v>
      </c>
      <c r="BL2076" s="99">
        <v>0</v>
      </c>
      <c r="BM2076" s="99">
        <v>100701.02586841601</v>
      </c>
      <c r="BN2076" s="99">
        <v>0</v>
      </c>
      <c r="BO2076" s="99">
        <v>0</v>
      </c>
      <c r="BP2076" s="99">
        <v>0</v>
      </c>
      <c r="BQ2076" s="99">
        <v>0</v>
      </c>
      <c r="BR2076" s="99">
        <v>5721802.93994141</v>
      </c>
      <c r="BS2076" s="99">
        <v>6486803.9462280301</v>
      </c>
      <c r="BT2076" s="99">
        <v>2332418.9968872098</v>
      </c>
      <c r="BU2076" s="99">
        <v>0</v>
      </c>
      <c r="BV2076" s="99">
        <v>2753484.8518371601</v>
      </c>
      <c r="BW2076" s="99">
        <v>161788.21563339201</v>
      </c>
      <c r="BX2076" s="99">
        <v>0</v>
      </c>
      <c r="BY2076" s="99">
        <v>0</v>
      </c>
      <c r="BZ2076" s="99">
        <v>0</v>
      </c>
      <c r="CA2076" s="99">
        <v>117977.980149269</v>
      </c>
      <c r="CB2076" s="99">
        <v>8013460.5549926804</v>
      </c>
      <c r="CC2076" s="99">
        <v>58781891.388183601</v>
      </c>
      <c r="CD2076" s="99">
        <v>17274929.028564502</v>
      </c>
      <c r="CE2076" s="99">
        <v>2007.02180555463</v>
      </c>
      <c r="CF2076" s="99">
        <v>348802.685443878</v>
      </c>
      <c r="CG2076" s="99">
        <v>2378169.4679870601</v>
      </c>
      <c r="CH2076" s="99">
        <v>0</v>
      </c>
      <c r="CI2076" s="99">
        <v>119998.380839348</v>
      </c>
      <c r="CJ2076" s="99">
        <v>8362846.26208496</v>
      </c>
      <c r="CK2076" s="99">
        <v>61151328.434082001</v>
      </c>
      <c r="CL2076" s="99">
        <v>17437838.2419434</v>
      </c>
      <c r="CM2076" s="188">
        <v>171304.54193115199</v>
      </c>
      <c r="CN2076" s="188">
        <v>24132829.6323242</v>
      </c>
      <c r="CO2076" s="188">
        <v>98361378.149414107</v>
      </c>
      <c r="CP2076" s="99">
        <v>17437838.2419434</v>
      </c>
      <c r="CQ2076" s="99">
        <v>0</v>
      </c>
      <c r="CR2076" s="99">
        <v>0</v>
      </c>
      <c r="CS2076" s="99">
        <v>0</v>
      </c>
      <c r="CT2076" s="99">
        <v>0</v>
      </c>
      <c r="CU2076" s="98">
        <v>65195.413052652002</v>
      </c>
      <c r="CV2076" s="98">
        <v>30314.784690637</v>
      </c>
    </row>
    <row r="2077" spans="1:100" x14ac:dyDescent="0.2">
      <c r="A2077" s="98" t="s">
        <v>189</v>
      </c>
      <c r="B2077" s="100">
        <v>38961</v>
      </c>
      <c r="C2077" s="99">
        <v>77745.220534324602</v>
      </c>
      <c r="D2077" s="99">
        <v>3.1056189609807898</v>
      </c>
      <c r="E2077" s="99">
        <v>41224.394080161997</v>
      </c>
      <c r="F2077" s="99">
        <v>26132.767673730901</v>
      </c>
      <c r="G2077" s="99">
        <v>898.749360404909</v>
      </c>
      <c r="H2077" s="99">
        <v>1122.85116928816</v>
      </c>
      <c r="I2077" s="99">
        <v>0</v>
      </c>
      <c r="J2077" s="99">
        <v>33025.690350055702</v>
      </c>
      <c r="K2077" s="99">
        <v>19223.060785293601</v>
      </c>
      <c r="L2077" s="99">
        <v>24871.385896444299</v>
      </c>
      <c r="M2077" s="99">
        <v>44440.022575855299</v>
      </c>
      <c r="N2077" s="99">
        <v>13185.983972787901</v>
      </c>
      <c r="O2077" s="99">
        <v>34568.920897483797</v>
      </c>
      <c r="P2077" s="99">
        <v>0</v>
      </c>
      <c r="Q2077" s="99">
        <v>6601.9084562063199</v>
      </c>
      <c r="R2077" s="99">
        <v>1322.3758489787599</v>
      </c>
      <c r="S2077" s="99">
        <v>0</v>
      </c>
      <c r="T2077" s="99">
        <v>749.58450390398502</v>
      </c>
      <c r="U2077" s="99">
        <v>52102.518791198701</v>
      </c>
      <c r="V2077" s="99">
        <v>4341682.4946899395</v>
      </c>
      <c r="W2077" s="99">
        <v>217.45704054832501</v>
      </c>
      <c r="X2077" s="99">
        <v>3648910.2996215802</v>
      </c>
      <c r="Y2077" s="99">
        <v>2218358.6049499498</v>
      </c>
      <c r="Z2077" s="99">
        <v>180110.61573028599</v>
      </c>
      <c r="AA2077" s="99">
        <v>169952.00228309599</v>
      </c>
      <c r="AB2077" s="99">
        <v>0</v>
      </c>
      <c r="AC2077" s="99">
        <v>11865884.391723599</v>
      </c>
      <c r="AD2077" s="99">
        <v>3628406.4982604999</v>
      </c>
      <c r="AE2077" s="99">
        <v>1141306.91288757</v>
      </c>
      <c r="AF2077" s="99">
        <v>2204285.4385376</v>
      </c>
      <c r="AG2077" s="99">
        <v>2206661.62322998</v>
      </c>
      <c r="AH2077" s="99">
        <v>1673858.5767517099</v>
      </c>
      <c r="AI2077" s="99">
        <v>0</v>
      </c>
      <c r="AJ2077" s="99">
        <v>710253.95676422096</v>
      </c>
      <c r="AK2077" s="99">
        <v>209015.790168762</v>
      </c>
      <c r="AL2077" s="99">
        <v>0</v>
      </c>
      <c r="AM2077" s="99">
        <v>137866.58082962001</v>
      </c>
      <c r="AN2077" s="99">
        <v>15826436.5440674</v>
      </c>
      <c r="AO2077" s="99">
        <v>32856538.840576202</v>
      </c>
      <c r="AP2077" s="99">
        <v>2036.3424789160499</v>
      </c>
      <c r="AQ2077" s="99">
        <v>26192968.966064502</v>
      </c>
      <c r="AR2077" s="99">
        <v>15792949.822509799</v>
      </c>
      <c r="AS2077" s="99">
        <v>1235582.06929016</v>
      </c>
      <c r="AT2077" s="99">
        <v>1161034.6428833001</v>
      </c>
      <c r="AU2077" s="99">
        <v>0</v>
      </c>
      <c r="AV2077" s="99">
        <v>28649680.926757801</v>
      </c>
      <c r="AW2077" s="99">
        <v>9330937.0480956994</v>
      </c>
      <c r="AX2077" s="99">
        <v>8944346.4379882794</v>
      </c>
      <c r="AY2077" s="99">
        <v>16746126.235839801</v>
      </c>
      <c r="AZ2077" s="99">
        <v>15565719.5861816</v>
      </c>
      <c r="BA2077" s="99">
        <v>12489126.0930176</v>
      </c>
      <c r="BB2077" s="99">
        <v>0</v>
      </c>
      <c r="BC2077" s="99">
        <v>5117816.9462280301</v>
      </c>
      <c r="BD2077" s="99">
        <v>1416483.3216095001</v>
      </c>
      <c r="BE2077" s="99">
        <v>0</v>
      </c>
      <c r="BF2077" s="99">
        <v>945468.37467956496</v>
      </c>
      <c r="BG2077" s="99">
        <v>37975663.921875</v>
      </c>
      <c r="BH2077" s="99">
        <v>8042298.6129760696</v>
      </c>
      <c r="BI2077" s="99">
        <v>104.998180302791</v>
      </c>
      <c r="BJ2077" s="99">
        <v>9379175.9901122991</v>
      </c>
      <c r="BK2077" s="99">
        <v>6431704.0637207003</v>
      </c>
      <c r="BL2077" s="99">
        <v>0</v>
      </c>
      <c r="BM2077" s="99">
        <v>100453.065564156</v>
      </c>
      <c r="BN2077" s="99">
        <v>0</v>
      </c>
      <c r="BO2077" s="99">
        <v>0</v>
      </c>
      <c r="BP2077" s="99">
        <v>0</v>
      </c>
      <c r="BQ2077" s="99">
        <v>0</v>
      </c>
      <c r="BR2077" s="99">
        <v>5767860.2554321298</v>
      </c>
      <c r="BS2077" s="99">
        <v>6495681.5151977502</v>
      </c>
      <c r="BT2077" s="99">
        <v>2439449.1756591802</v>
      </c>
      <c r="BU2077" s="99">
        <v>0</v>
      </c>
      <c r="BV2077" s="99">
        <v>2782665.18896484</v>
      </c>
      <c r="BW2077" s="99">
        <v>170586.028615952</v>
      </c>
      <c r="BX2077" s="99">
        <v>0</v>
      </c>
      <c r="BY2077" s="99">
        <v>0</v>
      </c>
      <c r="BZ2077" s="99">
        <v>0</v>
      </c>
      <c r="CA2077" s="99">
        <v>118807.342798233</v>
      </c>
      <c r="CB2077" s="99">
        <v>7991960.88525391</v>
      </c>
      <c r="CC2077" s="99">
        <v>59187786.558105499</v>
      </c>
      <c r="CD2077" s="99">
        <v>17454893.847656298</v>
      </c>
      <c r="CE2077" s="99">
        <v>2013.6446710974001</v>
      </c>
      <c r="CF2077" s="99">
        <v>351158.72280883801</v>
      </c>
      <c r="CG2077" s="99">
        <v>2403879.8807067899</v>
      </c>
      <c r="CH2077" s="99">
        <v>0</v>
      </c>
      <c r="CI2077" s="99">
        <v>120819.429364204</v>
      </c>
      <c r="CJ2077" s="99">
        <v>8342782.19494629</v>
      </c>
      <c r="CK2077" s="99">
        <v>61578294.512695298</v>
      </c>
      <c r="CL2077" s="99">
        <v>17626851.769531298</v>
      </c>
      <c r="CM2077" s="188">
        <v>172846.84877014201</v>
      </c>
      <c r="CN2077" s="188">
        <v>24220745.438720699</v>
      </c>
      <c r="CO2077" s="188">
        <v>99702716.408203095</v>
      </c>
      <c r="CP2077" s="99">
        <v>17626851.769531298</v>
      </c>
      <c r="CQ2077" s="99">
        <v>0</v>
      </c>
      <c r="CR2077" s="99">
        <v>0</v>
      </c>
      <c r="CS2077" s="99">
        <v>0</v>
      </c>
      <c r="CT2077" s="99">
        <v>0</v>
      </c>
      <c r="CU2077" s="98">
        <v>61538.780166427998</v>
      </c>
      <c r="CV2077" s="98">
        <v>33717.153682169999</v>
      </c>
    </row>
    <row r="2078" spans="1:100" x14ac:dyDescent="0.2">
      <c r="A2078" s="98" t="s">
        <v>189</v>
      </c>
      <c r="B2078" s="100">
        <v>39052</v>
      </c>
      <c r="C2078" s="99">
        <v>79987.604958534197</v>
      </c>
      <c r="D2078" s="99">
        <v>2.43680846499046</v>
      </c>
      <c r="E2078" s="99">
        <v>40482.428699970202</v>
      </c>
      <c r="F2078" s="99">
        <v>26082.887683630001</v>
      </c>
      <c r="G2078" s="99">
        <v>1014.20430859923</v>
      </c>
      <c r="H2078" s="99">
        <v>1036.6667072176899</v>
      </c>
      <c r="I2078" s="99">
        <v>0</v>
      </c>
      <c r="J2078" s="99">
        <v>36986.925536632501</v>
      </c>
      <c r="K2078" s="99">
        <v>15743.974838972101</v>
      </c>
      <c r="L2078" s="99">
        <v>24889.8253252506</v>
      </c>
      <c r="M2078" s="99">
        <v>44703.304257869699</v>
      </c>
      <c r="N2078" s="99">
        <v>13195.388753175699</v>
      </c>
      <c r="O2078" s="99">
        <v>35880.4355750084</v>
      </c>
      <c r="P2078" s="99">
        <v>0</v>
      </c>
      <c r="Q2078" s="99">
        <v>6590.1376008391398</v>
      </c>
      <c r="R2078" s="99">
        <v>1399.8291710913199</v>
      </c>
      <c r="S2078" s="99">
        <v>0</v>
      </c>
      <c r="T2078" s="99">
        <v>700.84426765143905</v>
      </c>
      <c r="U2078" s="99">
        <v>52779.863231658899</v>
      </c>
      <c r="V2078" s="99">
        <v>4455190.7302246103</v>
      </c>
      <c r="W2078" s="99">
        <v>112.379785486497</v>
      </c>
      <c r="X2078" s="99">
        <v>3547870.6084289602</v>
      </c>
      <c r="Y2078" s="99">
        <v>2183628.2236022898</v>
      </c>
      <c r="Z2078" s="99">
        <v>203781.537927628</v>
      </c>
      <c r="AA2078" s="99">
        <v>154026.64844322199</v>
      </c>
      <c r="AB2078" s="99">
        <v>0</v>
      </c>
      <c r="AC2078" s="99">
        <v>13528989.1678467</v>
      </c>
      <c r="AD2078" s="99">
        <v>2621492.7331848098</v>
      </c>
      <c r="AE2078" s="99">
        <v>1141375.37397766</v>
      </c>
      <c r="AF2078" s="99">
        <v>2214399.2689819299</v>
      </c>
      <c r="AG2078" s="99">
        <v>2185440.3830566402</v>
      </c>
      <c r="AH2078" s="99">
        <v>1755595.94966125</v>
      </c>
      <c r="AI2078" s="99">
        <v>0</v>
      </c>
      <c r="AJ2078" s="99">
        <v>697691.74755096401</v>
      </c>
      <c r="AK2078" s="99">
        <v>231393.49741363499</v>
      </c>
      <c r="AL2078" s="99">
        <v>0</v>
      </c>
      <c r="AM2078" s="99">
        <v>126538.27940273299</v>
      </c>
      <c r="AN2078" s="99">
        <v>16651501.711792</v>
      </c>
      <c r="AO2078" s="99">
        <v>34095877.652832001</v>
      </c>
      <c r="AP2078" s="99">
        <v>911.11160521209194</v>
      </c>
      <c r="AQ2078" s="99">
        <v>25745006.433105499</v>
      </c>
      <c r="AR2078" s="99">
        <v>15557436.807373</v>
      </c>
      <c r="AS2078" s="99">
        <v>1406327.1098327599</v>
      </c>
      <c r="AT2078" s="99">
        <v>1057738.6113281299</v>
      </c>
      <c r="AU2078" s="99">
        <v>0</v>
      </c>
      <c r="AV2078" s="99">
        <v>32447041.275146499</v>
      </c>
      <c r="AW2078" s="99">
        <v>6693961.3851318397</v>
      </c>
      <c r="AX2078" s="99">
        <v>9151958.0566406306</v>
      </c>
      <c r="AY2078" s="99">
        <v>16938148.731689502</v>
      </c>
      <c r="AZ2078" s="99">
        <v>15482256.6259766</v>
      </c>
      <c r="BA2078" s="99">
        <v>13232406.130737299</v>
      </c>
      <c r="BB2078" s="99">
        <v>0</v>
      </c>
      <c r="BC2078" s="99">
        <v>5060042.88098145</v>
      </c>
      <c r="BD2078" s="99">
        <v>1591195.3600769001</v>
      </c>
      <c r="BE2078" s="99">
        <v>0</v>
      </c>
      <c r="BF2078" s="99">
        <v>880382.80269622803</v>
      </c>
      <c r="BG2078" s="99">
        <v>39276599.888671897</v>
      </c>
      <c r="BH2078" s="99">
        <v>8450144.9405517597</v>
      </c>
      <c r="BI2078" s="99">
        <v>128.738936629146</v>
      </c>
      <c r="BJ2078" s="99">
        <v>9203448.42114258</v>
      </c>
      <c r="BK2078" s="99">
        <v>6333855.0390014602</v>
      </c>
      <c r="BL2078" s="99">
        <v>0</v>
      </c>
      <c r="BM2078" s="99">
        <v>88073.372013091997</v>
      </c>
      <c r="BN2078" s="99">
        <v>0</v>
      </c>
      <c r="BO2078" s="99">
        <v>0</v>
      </c>
      <c r="BP2078" s="99">
        <v>0</v>
      </c>
      <c r="BQ2078" s="99">
        <v>0</v>
      </c>
      <c r="BR2078" s="99">
        <v>5858618.6719970703</v>
      </c>
      <c r="BS2078" s="99">
        <v>6481402.1049804697</v>
      </c>
      <c r="BT2078" s="99">
        <v>2573969.26812744</v>
      </c>
      <c r="BU2078" s="99">
        <v>0</v>
      </c>
      <c r="BV2078" s="99">
        <v>2757486.8620605501</v>
      </c>
      <c r="BW2078" s="99">
        <v>189034.91832160999</v>
      </c>
      <c r="BX2078" s="99">
        <v>0</v>
      </c>
      <c r="BY2078" s="99">
        <v>0</v>
      </c>
      <c r="BZ2078" s="99">
        <v>0</v>
      </c>
      <c r="CA2078" s="99">
        <v>120370.137862206</v>
      </c>
      <c r="CB2078" s="99">
        <v>8014907.4453735398</v>
      </c>
      <c r="CC2078" s="99">
        <v>59904747.3916016</v>
      </c>
      <c r="CD2078" s="99">
        <v>17665841.8979492</v>
      </c>
      <c r="CE2078" s="99">
        <v>2047.97351893783</v>
      </c>
      <c r="CF2078" s="99">
        <v>356676.12330246001</v>
      </c>
      <c r="CG2078" s="99">
        <v>2452035.7782897898</v>
      </c>
      <c r="CH2078" s="99">
        <v>0</v>
      </c>
      <c r="CI2078" s="99">
        <v>122423.01261043501</v>
      </c>
      <c r="CJ2078" s="99">
        <v>8370770.2240600605</v>
      </c>
      <c r="CK2078" s="99">
        <v>62351542.271972701</v>
      </c>
      <c r="CL2078" s="99">
        <v>17852024.5004883</v>
      </c>
      <c r="CM2078" s="188">
        <v>174971.913045883</v>
      </c>
      <c r="CN2078" s="188">
        <v>25002767.162841801</v>
      </c>
      <c r="CO2078" s="188">
        <v>101646362.163086</v>
      </c>
      <c r="CP2078" s="99">
        <v>17852024.5004883</v>
      </c>
      <c r="CQ2078" s="99">
        <v>0</v>
      </c>
      <c r="CR2078" s="99">
        <v>0</v>
      </c>
      <c r="CS2078" s="99">
        <v>0</v>
      </c>
      <c r="CT2078" s="99">
        <v>0</v>
      </c>
      <c r="CU2078" s="98">
        <v>57340.365512670003</v>
      </c>
      <c r="CV2078" s="98">
        <v>37725.918994740998</v>
      </c>
    </row>
    <row r="2079" spans="1:100" x14ac:dyDescent="0.2">
      <c r="A2079" s="98" t="s">
        <v>189</v>
      </c>
      <c r="B2079" s="100">
        <v>39142</v>
      </c>
      <c r="C2079" s="99">
        <v>82733.055803298994</v>
      </c>
      <c r="D2079" s="99">
        <v>2.5313000819878702</v>
      </c>
      <c r="E2079" s="99">
        <v>39217.434229850798</v>
      </c>
      <c r="F2079" s="99">
        <v>25663.3936891556</v>
      </c>
      <c r="G2079" s="99">
        <v>1121.57290187478</v>
      </c>
      <c r="H2079" s="99">
        <v>926.11264563351904</v>
      </c>
      <c r="I2079" s="99">
        <v>0</v>
      </c>
      <c r="J2079" s="99">
        <v>39611.079501628898</v>
      </c>
      <c r="K2079" s="99">
        <v>13648.1059039831</v>
      </c>
      <c r="L2079" s="99">
        <v>24247.470141649199</v>
      </c>
      <c r="M2079" s="99">
        <v>45222.786977767901</v>
      </c>
      <c r="N2079" s="99">
        <v>13271.492241263401</v>
      </c>
      <c r="O2079" s="99">
        <v>37212.842097759203</v>
      </c>
      <c r="P2079" s="99">
        <v>0</v>
      </c>
      <c r="Q2079" s="99">
        <v>6553.4656871557199</v>
      </c>
      <c r="R2079" s="99">
        <v>1446.54576818645</v>
      </c>
      <c r="S2079" s="99">
        <v>0</v>
      </c>
      <c r="T2079" s="99">
        <v>652.844243571162</v>
      </c>
      <c r="U2079" s="99">
        <v>53305.851162910498</v>
      </c>
      <c r="V2079" s="99">
        <v>4603843.8612670898</v>
      </c>
      <c r="W2079" s="99">
        <v>103.962542879395</v>
      </c>
      <c r="X2079" s="99">
        <v>3480866.1595458998</v>
      </c>
      <c r="Y2079" s="99">
        <v>2165356.4039611798</v>
      </c>
      <c r="Z2079" s="99">
        <v>217835.86708831799</v>
      </c>
      <c r="AA2079" s="99">
        <v>131493.435285568</v>
      </c>
      <c r="AB2079" s="99">
        <v>0</v>
      </c>
      <c r="AC2079" s="99">
        <v>15664226.419677701</v>
      </c>
      <c r="AD2079" s="99">
        <v>2160978.58953857</v>
      </c>
      <c r="AE2079" s="99">
        <v>1114408.4507904099</v>
      </c>
      <c r="AF2079" s="99">
        <v>2236350.4709167499</v>
      </c>
      <c r="AG2079" s="99">
        <v>2203283.7269592299</v>
      </c>
      <c r="AH2079" s="99">
        <v>1824838.89233398</v>
      </c>
      <c r="AI2079" s="99">
        <v>0</v>
      </c>
      <c r="AJ2079" s="99">
        <v>680450.64002227795</v>
      </c>
      <c r="AK2079" s="99">
        <v>232699.408502579</v>
      </c>
      <c r="AL2079" s="99">
        <v>0</v>
      </c>
      <c r="AM2079" s="99">
        <v>117481.928478241</v>
      </c>
      <c r="AN2079" s="99">
        <v>16979452.962646499</v>
      </c>
      <c r="AO2079" s="99">
        <v>35540938.5478516</v>
      </c>
      <c r="AP2079" s="99">
        <v>841.05480165034498</v>
      </c>
      <c r="AQ2079" s="99">
        <v>24983540.948242199</v>
      </c>
      <c r="AR2079" s="99">
        <v>15286056.6568604</v>
      </c>
      <c r="AS2079" s="99">
        <v>1508295.9537658701</v>
      </c>
      <c r="AT2079" s="99">
        <v>904794.90246581996</v>
      </c>
      <c r="AU2079" s="99">
        <v>0</v>
      </c>
      <c r="AV2079" s="99">
        <v>34703156.981445298</v>
      </c>
      <c r="AW2079" s="99">
        <v>5609545.2932739304</v>
      </c>
      <c r="AX2079" s="99">
        <v>8942297.5684814509</v>
      </c>
      <c r="AY2079" s="99">
        <v>17202009.0400391</v>
      </c>
      <c r="AZ2079" s="99">
        <v>15563487.615966801</v>
      </c>
      <c r="BA2079" s="99">
        <v>13838966.346191401</v>
      </c>
      <c r="BB2079" s="99">
        <v>0</v>
      </c>
      <c r="BC2079" s="99">
        <v>4959376.1538696298</v>
      </c>
      <c r="BD2079" s="99">
        <v>1603412.7228546101</v>
      </c>
      <c r="BE2079" s="99">
        <v>0</v>
      </c>
      <c r="BF2079" s="99">
        <v>822102.28628540004</v>
      </c>
      <c r="BG2079" s="99">
        <v>40196458.598144501</v>
      </c>
      <c r="BH2079" s="99">
        <v>8859814.4146728497</v>
      </c>
      <c r="BI2079" s="99">
        <v>91.703410929068895</v>
      </c>
      <c r="BJ2079" s="99">
        <v>9064841.2287597694</v>
      </c>
      <c r="BK2079" s="99">
        <v>6226630.6841430701</v>
      </c>
      <c r="BL2079" s="99">
        <v>0</v>
      </c>
      <c r="BM2079" s="99">
        <v>84497.433461189299</v>
      </c>
      <c r="BN2079" s="99">
        <v>0</v>
      </c>
      <c r="BO2079" s="99">
        <v>0</v>
      </c>
      <c r="BP2079" s="99">
        <v>0</v>
      </c>
      <c r="BQ2079" s="99">
        <v>0</v>
      </c>
      <c r="BR2079" s="99">
        <v>5961537.0546264602</v>
      </c>
      <c r="BS2079" s="99">
        <v>6509434.3665771503</v>
      </c>
      <c r="BT2079" s="99">
        <v>2688116.2872619601</v>
      </c>
      <c r="BU2079" s="99">
        <v>0</v>
      </c>
      <c r="BV2079" s="99">
        <v>2702990.8908996601</v>
      </c>
      <c r="BW2079" s="99">
        <v>189229.462341309</v>
      </c>
      <c r="BX2079" s="99">
        <v>0</v>
      </c>
      <c r="BY2079" s="99">
        <v>0</v>
      </c>
      <c r="BZ2079" s="99">
        <v>0</v>
      </c>
      <c r="CA2079" s="99">
        <v>122080.75678539299</v>
      </c>
      <c r="CB2079" s="99">
        <v>8048581.2033691397</v>
      </c>
      <c r="CC2079" s="99">
        <v>60470827.738281302</v>
      </c>
      <c r="CD2079" s="99">
        <v>17917989.097412098</v>
      </c>
      <c r="CE2079" s="99">
        <v>2050.2203322351002</v>
      </c>
      <c r="CF2079" s="99">
        <v>353069.68238449103</v>
      </c>
      <c r="CG2079" s="99">
        <v>2445658.4216003399</v>
      </c>
      <c r="CH2079" s="99">
        <v>0</v>
      </c>
      <c r="CI2079" s="99">
        <v>124114.524534225</v>
      </c>
      <c r="CJ2079" s="99">
        <v>8400981.79760742</v>
      </c>
      <c r="CK2079" s="99">
        <v>62912591.568359397</v>
      </c>
      <c r="CL2079" s="99">
        <v>18108571.978759799</v>
      </c>
      <c r="CM2079" s="188">
        <v>177053.565341949</v>
      </c>
      <c r="CN2079" s="188">
        <v>25379881.080078099</v>
      </c>
      <c r="CO2079" s="188">
        <v>103385714.99707</v>
      </c>
      <c r="CP2079" s="99">
        <v>18108571.978759799</v>
      </c>
      <c r="CQ2079" s="99">
        <v>0</v>
      </c>
      <c r="CR2079" s="99">
        <v>0</v>
      </c>
      <c r="CS2079" s="99">
        <v>0</v>
      </c>
      <c r="CT2079" s="99">
        <v>0</v>
      </c>
      <c r="CU2079" s="98">
        <v>53742.338986770003</v>
      </c>
      <c r="CV2079" s="98">
        <v>40444.217993774</v>
      </c>
    </row>
    <row r="2080" spans="1:100" x14ac:dyDescent="0.2">
      <c r="A2080" s="98" t="s">
        <v>189</v>
      </c>
      <c r="B2080" s="100">
        <v>39234</v>
      </c>
      <c r="C2080" s="99">
        <v>84819.669881820693</v>
      </c>
      <c r="D2080" s="99">
        <v>1.6188335219922001</v>
      </c>
      <c r="E2080" s="99">
        <v>37491.201374053999</v>
      </c>
      <c r="F2080" s="99">
        <v>25359.309476137201</v>
      </c>
      <c r="G2080" s="99">
        <v>1240.96063785255</v>
      </c>
      <c r="H2080" s="99">
        <v>840.16748957335903</v>
      </c>
      <c r="I2080" s="99">
        <v>0</v>
      </c>
      <c r="J2080" s="99">
        <v>42235.300385952003</v>
      </c>
      <c r="K2080" s="99">
        <v>11614.2674405575</v>
      </c>
      <c r="L2080" s="99">
        <v>23797.588118314699</v>
      </c>
      <c r="M2080" s="99">
        <v>45114.820308208502</v>
      </c>
      <c r="N2080" s="99">
        <v>13366.434206604999</v>
      </c>
      <c r="O2080" s="99">
        <v>37804.985303878799</v>
      </c>
      <c r="P2080" s="99">
        <v>0</v>
      </c>
      <c r="Q2080" s="99">
        <v>6462.03241914511</v>
      </c>
      <c r="R2080" s="99">
        <v>1513.1265661269399</v>
      </c>
      <c r="S2080" s="99">
        <v>0</v>
      </c>
      <c r="T2080" s="99">
        <v>638.96067056059803</v>
      </c>
      <c r="U2080" s="99">
        <v>53788.342637538903</v>
      </c>
      <c r="V2080" s="99">
        <v>4750824.4998779297</v>
      </c>
      <c r="W2080" s="99">
        <v>95.373074193485095</v>
      </c>
      <c r="X2080" s="99">
        <v>3304699.1770324698</v>
      </c>
      <c r="Y2080" s="99">
        <v>2117384.9067382799</v>
      </c>
      <c r="Z2080" s="99">
        <v>235569.30409049999</v>
      </c>
      <c r="AA2080" s="99">
        <v>119047.52381038701</v>
      </c>
      <c r="AB2080" s="99">
        <v>0</v>
      </c>
      <c r="AC2080" s="99">
        <v>15255920.158691401</v>
      </c>
      <c r="AD2080" s="99">
        <v>1740407.39614868</v>
      </c>
      <c r="AE2080" s="99">
        <v>1084506.2701568599</v>
      </c>
      <c r="AF2080" s="99">
        <v>2227902.8339538602</v>
      </c>
      <c r="AG2080" s="99">
        <v>2195118.8460693401</v>
      </c>
      <c r="AH2080" s="99">
        <v>1841355.34403992</v>
      </c>
      <c r="AI2080" s="99">
        <v>0</v>
      </c>
      <c r="AJ2080" s="99">
        <v>675064.89544677699</v>
      </c>
      <c r="AK2080" s="99">
        <v>245601.886743546</v>
      </c>
      <c r="AL2080" s="99">
        <v>0</v>
      </c>
      <c r="AM2080" s="99">
        <v>110724.878079414</v>
      </c>
      <c r="AN2080" s="99">
        <v>17206975.029785201</v>
      </c>
      <c r="AO2080" s="99">
        <v>37013349.755859397</v>
      </c>
      <c r="AP2080" s="99">
        <v>541.72555184364296</v>
      </c>
      <c r="AQ2080" s="99">
        <v>23957352.71875</v>
      </c>
      <c r="AR2080" s="99">
        <v>15098030.84375</v>
      </c>
      <c r="AS2080" s="99">
        <v>1644990.3827667199</v>
      </c>
      <c r="AT2080" s="99">
        <v>829291.23244476295</v>
      </c>
      <c r="AU2080" s="99">
        <v>0</v>
      </c>
      <c r="AV2080" s="99">
        <v>36690833.2109375</v>
      </c>
      <c r="AW2080" s="99">
        <v>4556607.7711181603</v>
      </c>
      <c r="AX2080" s="99">
        <v>8854488.7960205097</v>
      </c>
      <c r="AY2080" s="99">
        <v>17282266.786621101</v>
      </c>
      <c r="AZ2080" s="99">
        <v>15680632.994751001</v>
      </c>
      <c r="BA2080" s="99">
        <v>14065643.193603501</v>
      </c>
      <c r="BB2080" s="99">
        <v>0</v>
      </c>
      <c r="BC2080" s="99">
        <v>4942623.3727417002</v>
      </c>
      <c r="BD2080" s="99">
        <v>1700098.8677215599</v>
      </c>
      <c r="BE2080" s="99">
        <v>0</v>
      </c>
      <c r="BF2080" s="99">
        <v>780178.78288268996</v>
      </c>
      <c r="BG2080" s="99">
        <v>41223210.138183601</v>
      </c>
      <c r="BH2080" s="99">
        <v>9209423.3023681603</v>
      </c>
      <c r="BI2080" s="99">
        <v>51.059954065829501</v>
      </c>
      <c r="BJ2080" s="99">
        <v>8771504.9405517597</v>
      </c>
      <c r="BK2080" s="99">
        <v>6185808.4828491202</v>
      </c>
      <c r="BL2080" s="99">
        <v>0</v>
      </c>
      <c r="BM2080" s="99">
        <v>82140.556063651995</v>
      </c>
      <c r="BN2080" s="99">
        <v>0</v>
      </c>
      <c r="BO2080" s="99">
        <v>0</v>
      </c>
      <c r="BP2080" s="99">
        <v>0</v>
      </c>
      <c r="BQ2080" s="99">
        <v>0</v>
      </c>
      <c r="BR2080" s="99">
        <v>5973340.0524292002</v>
      </c>
      <c r="BS2080" s="99">
        <v>6563629.18432617</v>
      </c>
      <c r="BT2080" s="99">
        <v>2744286.0076904302</v>
      </c>
      <c r="BU2080" s="99">
        <v>0</v>
      </c>
      <c r="BV2080" s="99">
        <v>2707634.9640502902</v>
      </c>
      <c r="BW2080" s="99">
        <v>199226.53570747399</v>
      </c>
      <c r="BX2080" s="99">
        <v>0</v>
      </c>
      <c r="BY2080" s="99">
        <v>0</v>
      </c>
      <c r="BZ2080" s="99">
        <v>0</v>
      </c>
      <c r="CA2080" s="99">
        <v>122403.48082733199</v>
      </c>
      <c r="CB2080" s="99">
        <v>8054386.5936279297</v>
      </c>
      <c r="CC2080" s="99">
        <v>61016073.387207001</v>
      </c>
      <c r="CD2080" s="99">
        <v>17965803.803466801</v>
      </c>
      <c r="CE2080" s="99">
        <v>2089.5793921947502</v>
      </c>
      <c r="CF2080" s="99">
        <v>357398.97888565098</v>
      </c>
      <c r="CG2080" s="99">
        <v>2489436.7388305701</v>
      </c>
      <c r="CH2080" s="99">
        <v>0</v>
      </c>
      <c r="CI2080" s="99">
        <v>124503.750151634</v>
      </c>
      <c r="CJ2080" s="99">
        <v>8412041.6658935491</v>
      </c>
      <c r="CK2080" s="99">
        <v>63512986.229492202</v>
      </c>
      <c r="CL2080" s="99">
        <v>18165886.613281298</v>
      </c>
      <c r="CM2080" s="188">
        <v>177933.04393577599</v>
      </c>
      <c r="CN2080" s="188">
        <v>25645150.896728501</v>
      </c>
      <c r="CO2080" s="188">
        <v>104815439.68554699</v>
      </c>
      <c r="CP2080" s="99">
        <v>18165886.613281298</v>
      </c>
      <c r="CQ2080" s="99">
        <v>0</v>
      </c>
      <c r="CR2080" s="99">
        <v>0</v>
      </c>
      <c r="CS2080" s="99">
        <v>0</v>
      </c>
      <c r="CT2080" s="99">
        <v>0</v>
      </c>
      <c r="CU2080" s="98">
        <v>49953.949952203002</v>
      </c>
      <c r="CV2080" s="98">
        <v>43156.074397274002</v>
      </c>
    </row>
    <row r="2081" spans="1:100" x14ac:dyDescent="0.2">
      <c r="A2081" s="98" t="s">
        <v>189</v>
      </c>
      <c r="B2081" s="100">
        <v>39326</v>
      </c>
      <c r="C2081" s="99">
        <v>86801.144354820295</v>
      </c>
      <c r="D2081" s="99">
        <v>1.03520631999709</v>
      </c>
      <c r="E2081" s="99">
        <v>36364.787042617798</v>
      </c>
      <c r="F2081" s="99">
        <v>25195.7051775455</v>
      </c>
      <c r="G2081" s="99">
        <v>1376.0470163673201</v>
      </c>
      <c r="H2081" s="99">
        <v>752.53492021560703</v>
      </c>
      <c r="I2081" s="99">
        <v>0</v>
      </c>
      <c r="J2081" s="99">
        <v>44206.993404388399</v>
      </c>
      <c r="K2081" s="99">
        <v>10072.741813302</v>
      </c>
      <c r="L2081" s="99">
        <v>23278.776067256898</v>
      </c>
      <c r="M2081" s="99">
        <v>45325.994556427002</v>
      </c>
      <c r="N2081" s="99">
        <v>13377.319746732701</v>
      </c>
      <c r="O2081" s="99">
        <v>38429.686431884802</v>
      </c>
      <c r="P2081" s="99">
        <v>0</v>
      </c>
      <c r="Q2081" s="99">
        <v>6435.5755332708404</v>
      </c>
      <c r="R2081" s="99">
        <v>1556.3845319002901</v>
      </c>
      <c r="S2081" s="99">
        <v>0</v>
      </c>
      <c r="T2081" s="99">
        <v>615.69363266974699</v>
      </c>
      <c r="U2081" s="99">
        <v>54229.815162181898</v>
      </c>
      <c r="V2081" s="99">
        <v>4873101.7205200205</v>
      </c>
      <c r="W2081" s="99">
        <v>188.10701053589599</v>
      </c>
      <c r="X2081" s="99">
        <v>3183191.2272644001</v>
      </c>
      <c r="Y2081" s="99">
        <v>2087181.3594970701</v>
      </c>
      <c r="Z2081" s="99">
        <v>254545.78129196199</v>
      </c>
      <c r="AA2081" s="99">
        <v>107346.826691628</v>
      </c>
      <c r="AB2081" s="99">
        <v>0</v>
      </c>
      <c r="AC2081" s="99">
        <v>15638436.721313501</v>
      </c>
      <c r="AD2081" s="99">
        <v>1545666.9238739</v>
      </c>
      <c r="AE2081" s="99">
        <v>1069983.69361877</v>
      </c>
      <c r="AF2081" s="99">
        <v>2237166.4139709501</v>
      </c>
      <c r="AG2081" s="99">
        <v>2191709.19458008</v>
      </c>
      <c r="AH2081" s="99">
        <v>1884895.5753784201</v>
      </c>
      <c r="AI2081" s="99">
        <v>0</v>
      </c>
      <c r="AJ2081" s="99">
        <v>672056.47749328602</v>
      </c>
      <c r="AK2081" s="99">
        <v>252890.736631393</v>
      </c>
      <c r="AL2081" s="99">
        <v>0</v>
      </c>
      <c r="AM2081" s="99">
        <v>106385.456928253</v>
      </c>
      <c r="AN2081" s="99">
        <v>17300778.0002441</v>
      </c>
      <c r="AO2081" s="99">
        <v>38267473.030761696</v>
      </c>
      <c r="AP2081" s="99">
        <v>1995.41850176454</v>
      </c>
      <c r="AQ2081" s="99">
        <v>23494063.899658199</v>
      </c>
      <c r="AR2081" s="99">
        <v>15185707.0670166</v>
      </c>
      <c r="AS2081" s="99">
        <v>1786136.5420379599</v>
      </c>
      <c r="AT2081" s="99">
        <v>749373.11066436803</v>
      </c>
      <c r="AU2081" s="99">
        <v>0</v>
      </c>
      <c r="AV2081" s="99">
        <v>38249131.198730499</v>
      </c>
      <c r="AW2081" s="99">
        <v>4089834.6619873</v>
      </c>
      <c r="AX2081" s="99">
        <v>8833560.1541747991</v>
      </c>
      <c r="AY2081" s="99">
        <v>17498080.3125</v>
      </c>
      <c r="AZ2081" s="99">
        <v>15802654.5927734</v>
      </c>
      <c r="BA2081" s="99">
        <v>14561620.607788101</v>
      </c>
      <c r="BB2081" s="99">
        <v>0</v>
      </c>
      <c r="BC2081" s="99">
        <v>4946159.3060302697</v>
      </c>
      <c r="BD2081" s="99">
        <v>1758901.77978516</v>
      </c>
      <c r="BE2081" s="99">
        <v>0</v>
      </c>
      <c r="BF2081" s="99">
        <v>752942.83725738502</v>
      </c>
      <c r="BG2081" s="99">
        <v>42277209.323730499</v>
      </c>
      <c r="BH2081" s="99">
        <v>9594259.6057128906</v>
      </c>
      <c r="BI2081" s="99">
        <v>255.69001314416499</v>
      </c>
      <c r="BJ2081" s="99">
        <v>8599504.2639160194</v>
      </c>
      <c r="BK2081" s="99">
        <v>6158979.1384887705</v>
      </c>
      <c r="BL2081" s="99">
        <v>0</v>
      </c>
      <c r="BM2081" s="99">
        <v>67134.016827583298</v>
      </c>
      <c r="BN2081" s="99">
        <v>0</v>
      </c>
      <c r="BO2081" s="99">
        <v>0</v>
      </c>
      <c r="BP2081" s="99">
        <v>0</v>
      </c>
      <c r="BQ2081" s="99">
        <v>0</v>
      </c>
      <c r="BR2081" s="99">
        <v>6041999.1766967801</v>
      </c>
      <c r="BS2081" s="99">
        <v>6613428.7896728497</v>
      </c>
      <c r="BT2081" s="99">
        <v>2841517.3088684101</v>
      </c>
      <c r="BU2081" s="99">
        <v>0</v>
      </c>
      <c r="BV2081" s="99">
        <v>2716262.3239440899</v>
      </c>
      <c r="BW2081" s="99">
        <v>203501.40731239301</v>
      </c>
      <c r="BX2081" s="99">
        <v>0</v>
      </c>
      <c r="BY2081" s="99">
        <v>0</v>
      </c>
      <c r="BZ2081" s="99">
        <v>0</v>
      </c>
      <c r="CA2081" s="99">
        <v>123098.460548401</v>
      </c>
      <c r="CB2081" s="99">
        <v>8069891.9164428702</v>
      </c>
      <c r="CC2081" s="99">
        <v>61808387.567871101</v>
      </c>
      <c r="CD2081" s="99">
        <v>18184893.690917999</v>
      </c>
      <c r="CE2081" s="99">
        <v>2121.5925945937602</v>
      </c>
      <c r="CF2081" s="99">
        <v>358026.62296295201</v>
      </c>
      <c r="CG2081" s="99">
        <v>2505816.6661682101</v>
      </c>
      <c r="CH2081" s="99">
        <v>0</v>
      </c>
      <c r="CI2081" s="99">
        <v>125220.057014465</v>
      </c>
      <c r="CJ2081" s="99">
        <v>8427557.07885742</v>
      </c>
      <c r="CK2081" s="99">
        <v>64311862.126953103</v>
      </c>
      <c r="CL2081" s="99">
        <v>18388432.2419434</v>
      </c>
      <c r="CM2081" s="188">
        <v>179150.88018989601</v>
      </c>
      <c r="CN2081" s="188">
        <v>25769457.267822299</v>
      </c>
      <c r="CO2081" s="188">
        <v>106445869.163086</v>
      </c>
      <c r="CP2081" s="99">
        <v>18388432.2419434</v>
      </c>
      <c r="CQ2081" s="99">
        <v>0</v>
      </c>
      <c r="CR2081" s="99">
        <v>0</v>
      </c>
      <c r="CS2081" s="99">
        <v>0</v>
      </c>
      <c r="CT2081" s="99">
        <v>0</v>
      </c>
      <c r="CU2081" s="98">
        <v>47125.034333850002</v>
      </c>
      <c r="CV2081" s="98">
        <v>45247.635316697997</v>
      </c>
    </row>
    <row r="2082" spans="1:100" x14ac:dyDescent="0.2">
      <c r="A2082" s="98" t="s">
        <v>189</v>
      </c>
      <c r="B2082" s="100">
        <v>39417</v>
      </c>
      <c r="C2082" s="99">
        <v>88833.938344955401</v>
      </c>
      <c r="D2082" s="99">
        <v>1.6245389769901499</v>
      </c>
      <c r="E2082" s="99">
        <v>35369.002439975702</v>
      </c>
      <c r="F2082" s="99">
        <v>24844.284525871299</v>
      </c>
      <c r="G2082" s="99">
        <v>1456.8201665282199</v>
      </c>
      <c r="H2082" s="99">
        <v>658.57156588137195</v>
      </c>
      <c r="I2082" s="99">
        <v>0</v>
      </c>
      <c r="J2082" s="99">
        <v>45946.720247745499</v>
      </c>
      <c r="K2082" s="99">
        <v>8667.3948109149896</v>
      </c>
      <c r="L2082" s="99">
        <v>22717.906216621399</v>
      </c>
      <c r="M2082" s="99">
        <v>45650.249418258703</v>
      </c>
      <c r="N2082" s="99">
        <v>13447.4985697269</v>
      </c>
      <c r="O2082" s="99">
        <v>39505.493580818198</v>
      </c>
      <c r="P2082" s="99">
        <v>0</v>
      </c>
      <c r="Q2082" s="99">
        <v>6401.5480075478599</v>
      </c>
      <c r="R2082" s="99">
        <v>1585.0305540412701</v>
      </c>
      <c r="S2082" s="99">
        <v>0</v>
      </c>
      <c r="T2082" s="99">
        <v>588.64773599058401</v>
      </c>
      <c r="U2082" s="99">
        <v>54720.333487510703</v>
      </c>
      <c r="V2082" s="99">
        <v>4989424.6495971698</v>
      </c>
      <c r="W2082" s="99">
        <v>252.552421147004</v>
      </c>
      <c r="X2082" s="99">
        <v>3126131.3941040002</v>
      </c>
      <c r="Y2082" s="99">
        <v>2080404.56492615</v>
      </c>
      <c r="Z2082" s="99">
        <v>263874.177944183</v>
      </c>
      <c r="AA2082" s="99">
        <v>95394.101349830598</v>
      </c>
      <c r="AB2082" s="99">
        <v>0</v>
      </c>
      <c r="AC2082" s="99">
        <v>16063434.2335205</v>
      </c>
      <c r="AD2082" s="99">
        <v>1269927.9504394501</v>
      </c>
      <c r="AE2082" s="99">
        <v>1048250.41281891</v>
      </c>
      <c r="AF2082" s="99">
        <v>2251362.67495728</v>
      </c>
      <c r="AG2082" s="99">
        <v>2201155.1728515602</v>
      </c>
      <c r="AH2082" s="99">
        <v>1950534.3769531299</v>
      </c>
      <c r="AI2082" s="99">
        <v>0</v>
      </c>
      <c r="AJ2082" s="99">
        <v>676906.40440368699</v>
      </c>
      <c r="AK2082" s="99">
        <v>258318.86371803301</v>
      </c>
      <c r="AL2082" s="99">
        <v>0</v>
      </c>
      <c r="AM2082" s="99">
        <v>100060.51866436</v>
      </c>
      <c r="AN2082" s="99">
        <v>17669092.557617199</v>
      </c>
      <c r="AO2082" s="99">
        <v>39604369.781738304</v>
      </c>
      <c r="AP2082" s="99">
        <v>1957.8370717912901</v>
      </c>
      <c r="AQ2082" s="99">
        <v>23197951.012207001</v>
      </c>
      <c r="AR2082" s="99">
        <v>15144465.2380371</v>
      </c>
      <c r="AS2082" s="99">
        <v>1877036.1332855199</v>
      </c>
      <c r="AT2082" s="99">
        <v>669267.91962432896</v>
      </c>
      <c r="AU2082" s="99">
        <v>0</v>
      </c>
      <c r="AV2082" s="99">
        <v>39611669.8671875</v>
      </c>
      <c r="AW2082" s="99">
        <v>3376847.89916992</v>
      </c>
      <c r="AX2082" s="99">
        <v>8726638.06567383</v>
      </c>
      <c r="AY2082" s="99">
        <v>17877412.841064502</v>
      </c>
      <c r="AZ2082" s="99">
        <v>15961359.958984399</v>
      </c>
      <c r="BA2082" s="99">
        <v>15238186.091918901</v>
      </c>
      <c r="BB2082" s="99">
        <v>0</v>
      </c>
      <c r="BC2082" s="99">
        <v>5032513.0999755897</v>
      </c>
      <c r="BD2082" s="99">
        <v>1830076.6369934101</v>
      </c>
      <c r="BE2082" s="99">
        <v>0</v>
      </c>
      <c r="BF2082" s="99">
        <v>718523.81947326695</v>
      </c>
      <c r="BG2082" s="99">
        <v>43177716.933105499</v>
      </c>
      <c r="BH2082" s="99">
        <v>9952887.1248779297</v>
      </c>
      <c r="BI2082" s="99">
        <v>170.30032562091901</v>
      </c>
      <c r="BJ2082" s="99">
        <v>8553821.18676758</v>
      </c>
      <c r="BK2082" s="99">
        <v>6175267.2628784198</v>
      </c>
      <c r="BL2082" s="99">
        <v>0</v>
      </c>
      <c r="BM2082" s="99">
        <v>61258.766860008203</v>
      </c>
      <c r="BN2082" s="99">
        <v>0</v>
      </c>
      <c r="BO2082" s="99">
        <v>0</v>
      </c>
      <c r="BP2082" s="99">
        <v>0</v>
      </c>
      <c r="BQ2082" s="99">
        <v>0</v>
      </c>
      <c r="BR2082" s="99">
        <v>6129107.2603149395</v>
      </c>
      <c r="BS2082" s="99">
        <v>6682298.1582641602</v>
      </c>
      <c r="BT2082" s="99">
        <v>2958673.2490844699</v>
      </c>
      <c r="BU2082" s="99">
        <v>0</v>
      </c>
      <c r="BV2082" s="99">
        <v>2765094.5967712398</v>
      </c>
      <c r="BW2082" s="99">
        <v>215791.62876892099</v>
      </c>
      <c r="BX2082" s="99">
        <v>0</v>
      </c>
      <c r="BY2082" s="99">
        <v>0</v>
      </c>
      <c r="BZ2082" s="99">
        <v>0</v>
      </c>
      <c r="CA2082" s="99">
        <v>124112.42872524299</v>
      </c>
      <c r="CB2082" s="99">
        <v>8134716.5800170898</v>
      </c>
      <c r="CC2082" s="99">
        <v>62929861.008300804</v>
      </c>
      <c r="CD2082" s="99">
        <v>18536949.448486298</v>
      </c>
      <c r="CE2082" s="99">
        <v>2109.6788299083701</v>
      </c>
      <c r="CF2082" s="99">
        <v>356149.22892761201</v>
      </c>
      <c r="CG2082" s="99">
        <v>2524199.9044494601</v>
      </c>
      <c r="CH2082" s="99">
        <v>0</v>
      </c>
      <c r="CI2082" s="99">
        <v>126227.783600807</v>
      </c>
      <c r="CJ2082" s="99">
        <v>8491219.3908691406</v>
      </c>
      <c r="CK2082" s="99">
        <v>65459898.804199196</v>
      </c>
      <c r="CL2082" s="99">
        <v>18750947.7973633</v>
      </c>
      <c r="CM2082" s="188">
        <v>180642.67021942101</v>
      </c>
      <c r="CN2082" s="188">
        <v>26143389.3354492</v>
      </c>
      <c r="CO2082" s="188">
        <v>108462975.853516</v>
      </c>
      <c r="CP2082" s="99">
        <v>18750947.7973633</v>
      </c>
      <c r="CQ2082" s="99">
        <v>0</v>
      </c>
      <c r="CR2082" s="99">
        <v>0</v>
      </c>
      <c r="CS2082" s="99">
        <v>0</v>
      </c>
      <c r="CT2082" s="99">
        <v>0</v>
      </c>
      <c r="CU2082" s="98">
        <v>44800.701291448997</v>
      </c>
      <c r="CV2082" s="98">
        <v>47075.209629422003</v>
      </c>
    </row>
    <row r="2083" spans="1:100" x14ac:dyDescent="0.2">
      <c r="A2083" s="98" t="s">
        <v>189</v>
      </c>
      <c r="B2083" s="100">
        <v>39508</v>
      </c>
      <c r="C2083" s="99">
        <v>89942.622323989897</v>
      </c>
      <c r="D2083" s="99">
        <v>1.68753338798706</v>
      </c>
      <c r="E2083" s="99">
        <v>34754.085253715501</v>
      </c>
      <c r="F2083" s="99">
        <v>24733.138017416</v>
      </c>
      <c r="G2083" s="99">
        <v>1562.65972936153</v>
      </c>
      <c r="H2083" s="99">
        <v>598.247177883983</v>
      </c>
      <c r="I2083" s="99">
        <v>0</v>
      </c>
      <c r="J2083" s="99">
        <v>48070.538918018297</v>
      </c>
      <c r="K2083" s="99">
        <v>7449.4487788081196</v>
      </c>
      <c r="L2083" s="99">
        <v>22398.021524906198</v>
      </c>
      <c r="M2083" s="99">
        <v>45769.347119808197</v>
      </c>
      <c r="N2083" s="99">
        <v>13427.4707574844</v>
      </c>
      <c r="O2083" s="99">
        <v>40130.568684577898</v>
      </c>
      <c r="P2083" s="99">
        <v>0</v>
      </c>
      <c r="Q2083" s="99">
        <v>6376.6452341675804</v>
      </c>
      <c r="R2083" s="99">
        <v>1637.5102059990199</v>
      </c>
      <c r="S2083" s="99">
        <v>0</v>
      </c>
      <c r="T2083" s="99">
        <v>590.649536512792</v>
      </c>
      <c r="U2083" s="99">
        <v>55537.555217742898</v>
      </c>
      <c r="V2083" s="99">
        <v>5037881.0923461895</v>
      </c>
      <c r="W2083" s="99">
        <v>193.69863252341699</v>
      </c>
      <c r="X2083" s="99">
        <v>3041689.5484008798</v>
      </c>
      <c r="Y2083" s="99">
        <v>2039647.3120269801</v>
      </c>
      <c r="Z2083" s="99">
        <v>273572.06589889497</v>
      </c>
      <c r="AA2083" s="99">
        <v>82373.178190231294</v>
      </c>
      <c r="AB2083" s="99">
        <v>0</v>
      </c>
      <c r="AC2083" s="99">
        <v>17251653.8747559</v>
      </c>
      <c r="AD2083" s="99">
        <v>1033020.58087921</v>
      </c>
      <c r="AE2083" s="99">
        <v>1027792.36885834</v>
      </c>
      <c r="AF2083" s="99">
        <v>2246258.3381042499</v>
      </c>
      <c r="AG2083" s="99">
        <v>2183976.0781555199</v>
      </c>
      <c r="AH2083" s="99">
        <v>1991324.1176605199</v>
      </c>
      <c r="AI2083" s="99">
        <v>0</v>
      </c>
      <c r="AJ2083" s="99">
        <v>679063.99108886695</v>
      </c>
      <c r="AK2083" s="99">
        <v>261202.644701004</v>
      </c>
      <c r="AL2083" s="99">
        <v>0</v>
      </c>
      <c r="AM2083" s="99">
        <v>96260.972825050398</v>
      </c>
      <c r="AN2083" s="99">
        <v>17909665.6477051</v>
      </c>
      <c r="AO2083" s="99">
        <v>40417784.792968802</v>
      </c>
      <c r="AP2083" s="99">
        <v>1516.02487699687</v>
      </c>
      <c r="AQ2083" s="99">
        <v>23001864.910888702</v>
      </c>
      <c r="AR2083" s="99">
        <v>14993233.067871099</v>
      </c>
      <c r="AS2083" s="99">
        <v>1969803.15763855</v>
      </c>
      <c r="AT2083" s="99">
        <v>591955.16587066697</v>
      </c>
      <c r="AU2083" s="99">
        <v>0</v>
      </c>
      <c r="AV2083" s="99">
        <v>41618632.3125</v>
      </c>
      <c r="AW2083" s="99">
        <v>2814175.5527648898</v>
      </c>
      <c r="AX2083" s="99">
        <v>8660200.6212158203</v>
      </c>
      <c r="AY2083" s="99">
        <v>18005385.0083008</v>
      </c>
      <c r="AZ2083" s="99">
        <v>16027063.7825928</v>
      </c>
      <c r="BA2083" s="99">
        <v>15679249.108154301</v>
      </c>
      <c r="BB2083" s="99">
        <v>0</v>
      </c>
      <c r="BC2083" s="99">
        <v>5121748.2112426804</v>
      </c>
      <c r="BD2083" s="99">
        <v>1872340.86018372</v>
      </c>
      <c r="BE2083" s="99">
        <v>0</v>
      </c>
      <c r="BF2083" s="99">
        <v>701032.14461517299</v>
      </c>
      <c r="BG2083" s="99">
        <v>44355023.979003899</v>
      </c>
      <c r="BH2083" s="99">
        <v>9355009.5701904297</v>
      </c>
      <c r="BI2083" s="99">
        <v>171.83260494656901</v>
      </c>
      <c r="BJ2083" s="99">
        <v>7706490.5936889602</v>
      </c>
      <c r="BK2083" s="99">
        <v>5530275.74755859</v>
      </c>
      <c r="BL2083" s="99">
        <v>0</v>
      </c>
      <c r="BM2083" s="99">
        <v>61539.923271656</v>
      </c>
      <c r="BN2083" s="99">
        <v>0</v>
      </c>
      <c r="BO2083" s="99">
        <v>0</v>
      </c>
      <c r="BP2083" s="99">
        <v>0</v>
      </c>
      <c r="BQ2083" s="99">
        <v>0</v>
      </c>
      <c r="BR2083" s="99">
        <v>5564251.6212158203</v>
      </c>
      <c r="BS2083" s="99">
        <v>5958162.6057739304</v>
      </c>
      <c r="BT2083" s="99">
        <v>3048268.9298095698</v>
      </c>
      <c r="BU2083" s="99">
        <v>0</v>
      </c>
      <c r="BV2083" s="99">
        <v>2481179.4262390099</v>
      </c>
      <c r="BW2083" s="99">
        <v>222638.95992469799</v>
      </c>
      <c r="BX2083" s="99">
        <v>0</v>
      </c>
      <c r="BY2083" s="99">
        <v>0</v>
      </c>
      <c r="BZ2083" s="99">
        <v>0</v>
      </c>
      <c r="CA2083" s="99">
        <v>124724.91838169099</v>
      </c>
      <c r="CB2083" s="99">
        <v>8102235.9990234403</v>
      </c>
      <c r="CC2083" s="99">
        <v>63366778.6015625</v>
      </c>
      <c r="CD2083" s="99">
        <v>17044676.763916001</v>
      </c>
      <c r="CE2083" s="99">
        <v>2169.01236525178</v>
      </c>
      <c r="CF2083" s="99">
        <v>354633.878490448</v>
      </c>
      <c r="CG2083" s="99">
        <v>2552494.0397033701</v>
      </c>
      <c r="CH2083" s="99">
        <v>0</v>
      </c>
      <c r="CI2083" s="99">
        <v>126879.710917473</v>
      </c>
      <c r="CJ2083" s="99">
        <v>8457046.47265625</v>
      </c>
      <c r="CK2083" s="99">
        <v>65932638.3662109</v>
      </c>
      <c r="CL2083" s="99">
        <v>17269414.9995117</v>
      </c>
      <c r="CM2083" s="188">
        <v>182068.94845581101</v>
      </c>
      <c r="CN2083" s="188">
        <v>26366754.146240201</v>
      </c>
      <c r="CO2083" s="188">
        <v>110233061.12304699</v>
      </c>
      <c r="CP2083" s="99">
        <v>17269414.9995117</v>
      </c>
      <c r="CQ2083" s="99">
        <v>0</v>
      </c>
      <c r="CR2083" s="99">
        <v>0</v>
      </c>
      <c r="CS2083" s="99">
        <v>0</v>
      </c>
      <c r="CT2083" s="99">
        <v>0</v>
      </c>
      <c r="CU2083" s="98">
        <v>42764.425232194997</v>
      </c>
      <c r="CV2083" s="98">
        <v>49283.281621025002</v>
      </c>
    </row>
    <row r="2084" spans="1:100" x14ac:dyDescent="0.2">
      <c r="A2084" s="98" t="s">
        <v>189</v>
      </c>
      <c r="B2084" s="100">
        <v>39600</v>
      </c>
      <c r="C2084" s="99">
        <v>91437.281547546401</v>
      </c>
      <c r="D2084" s="99">
        <v>1.8205292379861899</v>
      </c>
      <c r="E2084" s="99">
        <v>33902.626678943598</v>
      </c>
      <c r="F2084" s="99">
        <v>24305.885408639901</v>
      </c>
      <c r="G2084" s="99">
        <v>1654.17858247459</v>
      </c>
      <c r="H2084" s="99">
        <v>529.79432105272997</v>
      </c>
      <c r="I2084" s="99">
        <v>0</v>
      </c>
      <c r="J2084" s="99">
        <v>50027.321329116799</v>
      </c>
      <c r="K2084" s="99">
        <v>6182.9526798725101</v>
      </c>
      <c r="L2084" s="99">
        <v>22339.774064064</v>
      </c>
      <c r="M2084" s="99">
        <v>45924.895332813299</v>
      </c>
      <c r="N2084" s="99">
        <v>13326.189513921699</v>
      </c>
      <c r="O2084" s="99">
        <v>40860.785230159803</v>
      </c>
      <c r="P2084" s="99">
        <v>0</v>
      </c>
      <c r="Q2084" s="99">
        <v>6377.5002281665802</v>
      </c>
      <c r="R2084" s="99">
        <v>1675.9368802458</v>
      </c>
      <c r="S2084" s="99">
        <v>0</v>
      </c>
      <c r="T2084" s="99">
        <v>579.84549454599596</v>
      </c>
      <c r="U2084" s="99">
        <v>56101.960890770002</v>
      </c>
      <c r="V2084" s="99">
        <v>5105802.33911133</v>
      </c>
      <c r="W2084" s="99">
        <v>114.65498013794399</v>
      </c>
      <c r="X2084" s="99">
        <v>2968481.5122375502</v>
      </c>
      <c r="Y2084" s="99">
        <v>1992044.65161133</v>
      </c>
      <c r="Z2084" s="99">
        <v>284896.59214019799</v>
      </c>
      <c r="AA2084" s="99">
        <v>74422.328627586394</v>
      </c>
      <c r="AB2084" s="99">
        <v>0</v>
      </c>
      <c r="AC2084" s="99">
        <v>17347162.001953099</v>
      </c>
      <c r="AD2084" s="99">
        <v>832287.88782501197</v>
      </c>
      <c r="AE2084" s="99">
        <v>1025457.56759644</v>
      </c>
      <c r="AF2084" s="99">
        <v>2258610.8525695801</v>
      </c>
      <c r="AG2084" s="99">
        <v>2149844.5807495099</v>
      </c>
      <c r="AH2084" s="99">
        <v>2008632.84236145</v>
      </c>
      <c r="AI2084" s="99">
        <v>0</v>
      </c>
      <c r="AJ2084" s="99">
        <v>667979.56607055699</v>
      </c>
      <c r="AK2084" s="99">
        <v>266648.26613616903</v>
      </c>
      <c r="AL2084" s="99">
        <v>0</v>
      </c>
      <c r="AM2084" s="99">
        <v>93766.621313095093</v>
      </c>
      <c r="AN2084" s="99">
        <v>18178651.613769501</v>
      </c>
      <c r="AO2084" s="99">
        <v>41283655.126464799</v>
      </c>
      <c r="AP2084" s="99">
        <v>1018.96330495179</v>
      </c>
      <c r="AQ2084" s="99">
        <v>22581343.816162098</v>
      </c>
      <c r="AR2084" s="99">
        <v>14882874.7545166</v>
      </c>
      <c r="AS2084" s="99">
        <v>2087566.9778747601</v>
      </c>
      <c r="AT2084" s="99">
        <v>541809.00396728504</v>
      </c>
      <c r="AU2084" s="99">
        <v>0</v>
      </c>
      <c r="AV2084" s="99">
        <v>43501949.1162109</v>
      </c>
      <c r="AW2084" s="99">
        <v>2287200.77453613</v>
      </c>
      <c r="AX2084" s="99">
        <v>8755760.0533447303</v>
      </c>
      <c r="AY2084" s="99">
        <v>18341713.854003899</v>
      </c>
      <c r="AZ2084" s="99">
        <v>15927064.674194301</v>
      </c>
      <c r="BA2084" s="99">
        <v>16014239.7811279</v>
      </c>
      <c r="BB2084" s="99">
        <v>0</v>
      </c>
      <c r="BC2084" s="99">
        <v>5083267.1468505897</v>
      </c>
      <c r="BD2084" s="99">
        <v>1929177.40734863</v>
      </c>
      <c r="BE2084" s="99">
        <v>0</v>
      </c>
      <c r="BF2084" s="99">
        <v>699993.891098022</v>
      </c>
      <c r="BG2084" s="99">
        <v>45746932.137695298</v>
      </c>
      <c r="BH2084" s="99">
        <v>9618031.7005615197</v>
      </c>
      <c r="BI2084" s="99">
        <v>148.41093250922901</v>
      </c>
      <c r="BJ2084" s="99">
        <v>7549001.9375610398</v>
      </c>
      <c r="BK2084" s="99">
        <v>5444734.2611084003</v>
      </c>
      <c r="BL2084" s="99">
        <v>0</v>
      </c>
      <c r="BM2084" s="99">
        <v>60529.869100570701</v>
      </c>
      <c r="BN2084" s="99">
        <v>0</v>
      </c>
      <c r="BO2084" s="99">
        <v>0</v>
      </c>
      <c r="BP2084" s="99">
        <v>0</v>
      </c>
      <c r="BQ2084" s="99">
        <v>0</v>
      </c>
      <c r="BR2084" s="99">
        <v>5593559.0623779297</v>
      </c>
      <c r="BS2084" s="99">
        <v>5932683.8343505897</v>
      </c>
      <c r="BT2084" s="99">
        <v>3121005.00390625</v>
      </c>
      <c r="BU2084" s="99">
        <v>0</v>
      </c>
      <c r="BV2084" s="99">
        <v>2488209.8531494099</v>
      </c>
      <c r="BW2084" s="99">
        <v>229421.79510688799</v>
      </c>
      <c r="BX2084" s="99">
        <v>0</v>
      </c>
      <c r="BY2084" s="99">
        <v>0</v>
      </c>
      <c r="BZ2084" s="99">
        <v>0</v>
      </c>
      <c r="CA2084" s="99">
        <v>125455.063074112</v>
      </c>
      <c r="CB2084" s="99">
        <v>8071289.8229980497</v>
      </c>
      <c r="CC2084" s="99">
        <v>63909087.704589799</v>
      </c>
      <c r="CD2084" s="99">
        <v>17175102.8435059</v>
      </c>
      <c r="CE2084" s="99">
        <v>2187.8959538936601</v>
      </c>
      <c r="CF2084" s="99">
        <v>358633.27511596697</v>
      </c>
      <c r="CG2084" s="99">
        <v>2620475.7824706999</v>
      </c>
      <c r="CH2084" s="99">
        <v>0</v>
      </c>
      <c r="CI2084" s="99">
        <v>127648.893815041</v>
      </c>
      <c r="CJ2084" s="99">
        <v>8429740.5716552697</v>
      </c>
      <c r="CK2084" s="99">
        <v>66531700.140136696</v>
      </c>
      <c r="CL2084" s="99">
        <v>17405565.3745117</v>
      </c>
      <c r="CM2084" s="188">
        <v>183400.342655182</v>
      </c>
      <c r="CN2084" s="188">
        <v>26567953.619384799</v>
      </c>
      <c r="CO2084" s="188">
        <v>111994655.51757801</v>
      </c>
      <c r="CP2084" s="99">
        <v>17405565.3745117</v>
      </c>
      <c r="CQ2084" s="99">
        <v>0</v>
      </c>
      <c r="CR2084" s="99">
        <v>0</v>
      </c>
      <c r="CS2084" s="99">
        <v>0</v>
      </c>
      <c r="CT2084" s="99">
        <v>0</v>
      </c>
      <c r="CU2084" s="98">
        <v>40590.147157931002</v>
      </c>
      <c r="CV2084" s="98">
        <v>51333.428740638003</v>
      </c>
    </row>
    <row r="2085" spans="1:100" x14ac:dyDescent="0.2">
      <c r="A2085" s="98" t="s">
        <v>189</v>
      </c>
      <c r="B2085" s="100">
        <v>39692</v>
      </c>
      <c r="C2085" s="99">
        <v>92688.224082946806</v>
      </c>
      <c r="D2085" s="99">
        <v>2.0704126409837</v>
      </c>
      <c r="E2085" s="99">
        <v>32758.064354419701</v>
      </c>
      <c r="F2085" s="99">
        <v>23759.8185219765</v>
      </c>
      <c r="G2085" s="99">
        <v>1792.0850501805501</v>
      </c>
      <c r="H2085" s="99">
        <v>449.76907371729601</v>
      </c>
      <c r="I2085" s="99">
        <v>0</v>
      </c>
      <c r="J2085" s="99">
        <v>51849.352309703798</v>
      </c>
      <c r="K2085" s="99">
        <v>5161.1096835136404</v>
      </c>
      <c r="L2085" s="99">
        <v>21665.384593009901</v>
      </c>
      <c r="M2085" s="99">
        <v>45853.3602170944</v>
      </c>
      <c r="N2085" s="99">
        <v>13154.4593794346</v>
      </c>
      <c r="O2085" s="99">
        <v>41485.823337554903</v>
      </c>
      <c r="P2085" s="99">
        <v>0</v>
      </c>
      <c r="Q2085" s="99">
        <v>6260.2303617000598</v>
      </c>
      <c r="R2085" s="99">
        <v>1725.9841852486099</v>
      </c>
      <c r="S2085" s="99">
        <v>0</v>
      </c>
      <c r="T2085" s="99">
        <v>577.91778665780998</v>
      </c>
      <c r="U2085" s="99">
        <v>57011.902582168601</v>
      </c>
      <c r="V2085" s="99">
        <v>5184066.1376342801</v>
      </c>
      <c r="W2085" s="99">
        <v>78.711444124579401</v>
      </c>
      <c r="X2085" s="99">
        <v>2865028.4325256301</v>
      </c>
      <c r="Y2085" s="99">
        <v>1944047.03686523</v>
      </c>
      <c r="Z2085" s="99">
        <v>298806.57939529401</v>
      </c>
      <c r="AA2085" s="99">
        <v>60591.371620655103</v>
      </c>
      <c r="AB2085" s="99">
        <v>0</v>
      </c>
      <c r="AC2085" s="99">
        <v>17805087.719970699</v>
      </c>
      <c r="AD2085" s="99">
        <v>703816.42823028599</v>
      </c>
      <c r="AE2085" s="99">
        <v>990943.44194793701</v>
      </c>
      <c r="AF2085" s="99">
        <v>2245649.3218689002</v>
      </c>
      <c r="AG2085" s="99">
        <v>2110711.6266479502</v>
      </c>
      <c r="AH2085" s="99">
        <v>2026200.36004639</v>
      </c>
      <c r="AI2085" s="99">
        <v>0</v>
      </c>
      <c r="AJ2085" s="99">
        <v>654805.36850738502</v>
      </c>
      <c r="AK2085" s="99">
        <v>266632.52576065098</v>
      </c>
      <c r="AL2085" s="99">
        <v>0</v>
      </c>
      <c r="AM2085" s="99">
        <v>90741.494617462202</v>
      </c>
      <c r="AN2085" s="99">
        <v>18436785.2888184</v>
      </c>
      <c r="AO2085" s="99">
        <v>42316219.634277299</v>
      </c>
      <c r="AP2085" s="99">
        <v>752.34852886944998</v>
      </c>
      <c r="AQ2085" s="99">
        <v>21779970.9765625</v>
      </c>
      <c r="AR2085" s="99">
        <v>14528319.524292</v>
      </c>
      <c r="AS2085" s="99">
        <v>2222667.7292480501</v>
      </c>
      <c r="AT2085" s="99">
        <v>443890.03677749599</v>
      </c>
      <c r="AU2085" s="99">
        <v>0</v>
      </c>
      <c r="AV2085" s="99">
        <v>45079039.124511696</v>
      </c>
      <c r="AW2085" s="99">
        <v>1955157.1969757101</v>
      </c>
      <c r="AX2085" s="99">
        <v>8479167.1016845703</v>
      </c>
      <c r="AY2085" s="99">
        <v>18451113.933593798</v>
      </c>
      <c r="AZ2085" s="99">
        <v>15745403.0078125</v>
      </c>
      <c r="BA2085" s="99">
        <v>16322002.6712646</v>
      </c>
      <c r="BB2085" s="99">
        <v>0</v>
      </c>
      <c r="BC2085" s="99">
        <v>5000194.9667968797</v>
      </c>
      <c r="BD2085" s="99">
        <v>1970583.7359314</v>
      </c>
      <c r="BE2085" s="99">
        <v>0</v>
      </c>
      <c r="BF2085" s="99">
        <v>682417.94702148403</v>
      </c>
      <c r="BG2085" s="99">
        <v>46976862.798339799</v>
      </c>
      <c r="BH2085" s="99">
        <v>9825873.1842040997</v>
      </c>
      <c r="BI2085" s="99">
        <v>103.05376955680499</v>
      </c>
      <c r="BJ2085" s="99">
        <v>7302549.12036133</v>
      </c>
      <c r="BK2085" s="99">
        <v>5291358.4539184598</v>
      </c>
      <c r="BL2085" s="99">
        <v>0</v>
      </c>
      <c r="BM2085" s="99">
        <v>46023.491487979903</v>
      </c>
      <c r="BN2085" s="99">
        <v>0</v>
      </c>
      <c r="BO2085" s="99">
        <v>0</v>
      </c>
      <c r="BP2085" s="99">
        <v>0</v>
      </c>
      <c r="BQ2085" s="99">
        <v>0</v>
      </c>
      <c r="BR2085" s="99">
        <v>5641746.1312255897</v>
      </c>
      <c r="BS2085" s="99">
        <v>5863756.6074829102</v>
      </c>
      <c r="BT2085" s="99">
        <v>3178476.8235168499</v>
      </c>
      <c r="BU2085" s="99">
        <v>0</v>
      </c>
      <c r="BV2085" s="99">
        <v>2465571.21063232</v>
      </c>
      <c r="BW2085" s="99">
        <v>231803.355323792</v>
      </c>
      <c r="BX2085" s="99">
        <v>0</v>
      </c>
      <c r="BY2085" s="99">
        <v>0</v>
      </c>
      <c r="BZ2085" s="99">
        <v>0</v>
      </c>
      <c r="CA2085" s="99">
        <v>125423.593036652</v>
      </c>
      <c r="CB2085" s="99">
        <v>8045703.8274536096</v>
      </c>
      <c r="CC2085" s="99">
        <v>64032769.604980499</v>
      </c>
      <c r="CD2085" s="99">
        <v>17105350.876220699</v>
      </c>
      <c r="CE2085" s="99">
        <v>2236.3484089672602</v>
      </c>
      <c r="CF2085" s="99">
        <v>360582.76879119902</v>
      </c>
      <c r="CG2085" s="99">
        <v>2675140.27197266</v>
      </c>
      <c r="CH2085" s="99">
        <v>0</v>
      </c>
      <c r="CI2085" s="99">
        <v>127663.035656929</v>
      </c>
      <c r="CJ2085" s="99">
        <v>8406258.4379882794</v>
      </c>
      <c r="CK2085" s="99">
        <v>66697820.974609397</v>
      </c>
      <c r="CL2085" s="99">
        <v>17335371.614746101</v>
      </c>
      <c r="CM2085" s="188">
        <v>184213.66452789301</v>
      </c>
      <c r="CN2085" s="188">
        <v>26803476.831298798</v>
      </c>
      <c r="CO2085" s="188">
        <v>113666514.28418</v>
      </c>
      <c r="CP2085" s="99">
        <v>17335371.614746101</v>
      </c>
      <c r="CQ2085" s="99">
        <v>0</v>
      </c>
      <c r="CR2085" s="99">
        <v>0</v>
      </c>
      <c r="CS2085" s="99">
        <v>0</v>
      </c>
      <c r="CT2085" s="99">
        <v>0</v>
      </c>
      <c r="CU2085" s="98">
        <v>38321.345227076003</v>
      </c>
      <c r="CV2085" s="98">
        <v>53261.271377206998</v>
      </c>
    </row>
    <row r="2086" spans="1:100" x14ac:dyDescent="0.2">
      <c r="A2086" s="98" t="s">
        <v>189</v>
      </c>
      <c r="B2086" s="100">
        <v>39783</v>
      </c>
      <c r="C2086" s="99">
        <v>93252.816254615798</v>
      </c>
      <c r="D2086" s="99">
        <v>1.6245389769901499</v>
      </c>
      <c r="E2086" s="99">
        <v>31591.2303957939</v>
      </c>
      <c r="F2086" s="99">
        <v>23113.399197578401</v>
      </c>
      <c r="G2086" s="99">
        <v>1884.08130688965</v>
      </c>
      <c r="H2086" s="99">
        <v>384.03264085948501</v>
      </c>
      <c r="I2086" s="99">
        <v>0</v>
      </c>
      <c r="J2086" s="99">
        <v>52938.615807533301</v>
      </c>
      <c r="K2086" s="99">
        <v>4283.50303173065</v>
      </c>
      <c r="L2086" s="99">
        <v>20952.291839837999</v>
      </c>
      <c r="M2086" s="99">
        <v>45812.906939983397</v>
      </c>
      <c r="N2086" s="99">
        <v>13012.916960000999</v>
      </c>
      <c r="O2086" s="99">
        <v>41668.579314708702</v>
      </c>
      <c r="P2086" s="99">
        <v>0</v>
      </c>
      <c r="Q2086" s="99">
        <v>6228.1810457706497</v>
      </c>
      <c r="R2086" s="99">
        <v>1772.7886864841</v>
      </c>
      <c r="S2086" s="99">
        <v>0</v>
      </c>
      <c r="T2086" s="99">
        <v>558.55977488309099</v>
      </c>
      <c r="U2086" s="99">
        <v>57321.513452053099</v>
      </c>
      <c r="V2086" s="99">
        <v>5224242.3334350605</v>
      </c>
      <c r="W2086" s="99">
        <v>75.524049385450795</v>
      </c>
      <c r="X2086" s="99">
        <v>2751965.1547546401</v>
      </c>
      <c r="Y2086" s="99">
        <v>1892552.1772308401</v>
      </c>
      <c r="Z2086" s="99">
        <v>308886.52441787702</v>
      </c>
      <c r="AA2086" s="99">
        <v>51272.818728446997</v>
      </c>
      <c r="AB2086" s="99">
        <v>0</v>
      </c>
      <c r="AC2086" s="99">
        <v>17848441.472412098</v>
      </c>
      <c r="AD2086" s="99">
        <v>568281.72001647903</v>
      </c>
      <c r="AE2086" s="99">
        <v>964873.08005523705</v>
      </c>
      <c r="AF2086" s="99">
        <v>2238384.6908264202</v>
      </c>
      <c r="AG2086" s="99">
        <v>2074887.0700378399</v>
      </c>
      <c r="AH2086" s="99">
        <v>2042222.31558228</v>
      </c>
      <c r="AI2086" s="99">
        <v>0</v>
      </c>
      <c r="AJ2086" s="99">
        <v>648713.30718231201</v>
      </c>
      <c r="AK2086" s="99">
        <v>269970.33933258097</v>
      </c>
      <c r="AL2086" s="99">
        <v>0</v>
      </c>
      <c r="AM2086" s="99">
        <v>88372.661352157593</v>
      </c>
      <c r="AN2086" s="99">
        <v>18622521.7197266</v>
      </c>
      <c r="AO2086" s="99">
        <v>42894803.837890603</v>
      </c>
      <c r="AP2086" s="99">
        <v>609.67084132879995</v>
      </c>
      <c r="AQ2086" s="99">
        <v>21053815.534179699</v>
      </c>
      <c r="AR2086" s="99">
        <v>14100329.4287109</v>
      </c>
      <c r="AS2086" s="99">
        <v>2299351.9171752902</v>
      </c>
      <c r="AT2086" s="99">
        <v>372111.61344146699</v>
      </c>
      <c r="AU2086" s="99">
        <v>0</v>
      </c>
      <c r="AV2086" s="99">
        <v>46328890.610839799</v>
      </c>
      <c r="AW2086" s="99">
        <v>1599944.57745361</v>
      </c>
      <c r="AX2086" s="99">
        <v>8354986.5115356399</v>
      </c>
      <c r="AY2086" s="99">
        <v>18385199.1010742</v>
      </c>
      <c r="AZ2086" s="99">
        <v>15520424.65979</v>
      </c>
      <c r="BA2086" s="99">
        <v>16553234.5201416</v>
      </c>
      <c r="BB2086" s="99">
        <v>0</v>
      </c>
      <c r="BC2086" s="99">
        <v>4970931.73254395</v>
      </c>
      <c r="BD2086" s="99">
        <v>2000998.12928772</v>
      </c>
      <c r="BE2086" s="99">
        <v>0</v>
      </c>
      <c r="BF2086" s="99">
        <v>666941.67845153797</v>
      </c>
      <c r="BG2086" s="99">
        <v>48068576.7568359</v>
      </c>
      <c r="BH2086" s="99">
        <v>10063108.6682129</v>
      </c>
      <c r="BI2086" s="99">
        <v>92.2460097111762</v>
      </c>
      <c r="BJ2086" s="99">
        <v>7101762.1655883798</v>
      </c>
      <c r="BK2086" s="99">
        <v>5172596.0010376005</v>
      </c>
      <c r="BL2086" s="99">
        <v>0</v>
      </c>
      <c r="BM2086" s="99">
        <v>35136.331577777899</v>
      </c>
      <c r="BN2086" s="99">
        <v>0</v>
      </c>
      <c r="BO2086" s="99">
        <v>0</v>
      </c>
      <c r="BP2086" s="99">
        <v>0</v>
      </c>
      <c r="BQ2086" s="99">
        <v>0</v>
      </c>
      <c r="BR2086" s="99">
        <v>5692146.8861084003</v>
      </c>
      <c r="BS2086" s="99">
        <v>5796919.4856567401</v>
      </c>
      <c r="BT2086" s="99">
        <v>3220858.22515869</v>
      </c>
      <c r="BU2086" s="99">
        <v>0</v>
      </c>
      <c r="BV2086" s="99">
        <v>2457663.0076904302</v>
      </c>
      <c r="BW2086" s="99">
        <v>233215.99251747099</v>
      </c>
      <c r="BX2086" s="99">
        <v>0</v>
      </c>
      <c r="BY2086" s="99">
        <v>0</v>
      </c>
      <c r="BZ2086" s="99">
        <v>0</v>
      </c>
      <c r="CA2086" s="99">
        <v>124773.70764827701</v>
      </c>
      <c r="CB2086" s="99">
        <v>7974580.0150146503</v>
      </c>
      <c r="CC2086" s="99">
        <v>63884331.3681641</v>
      </c>
      <c r="CD2086" s="99">
        <v>17190120.4306641</v>
      </c>
      <c r="CE2086" s="99">
        <v>2261.3251638710499</v>
      </c>
      <c r="CF2086" s="99">
        <v>357671.37000656099</v>
      </c>
      <c r="CG2086" s="99">
        <v>2656407.83453369</v>
      </c>
      <c r="CH2086" s="99">
        <v>0</v>
      </c>
      <c r="CI2086" s="99">
        <v>127040.127799988</v>
      </c>
      <c r="CJ2086" s="99">
        <v>8332609.7369384803</v>
      </c>
      <c r="CK2086" s="99">
        <v>66539663.590332001</v>
      </c>
      <c r="CL2086" s="99">
        <v>17423881.194091801</v>
      </c>
      <c r="CM2086" s="188">
        <v>184103.64639663699</v>
      </c>
      <c r="CN2086" s="188">
        <v>26940632.479736298</v>
      </c>
      <c r="CO2086" s="188">
        <v>114609350.931641</v>
      </c>
      <c r="CP2086" s="99">
        <v>17423881.194091801</v>
      </c>
      <c r="CQ2086" s="99">
        <v>0</v>
      </c>
      <c r="CR2086" s="99">
        <v>0</v>
      </c>
      <c r="CS2086" s="99">
        <v>0</v>
      </c>
      <c r="CT2086" s="99">
        <v>0</v>
      </c>
      <c r="CU2086" s="98">
        <v>36353.010853161002</v>
      </c>
      <c r="CV2086" s="98">
        <v>54479.473717981004</v>
      </c>
    </row>
    <row r="2087" spans="1:100" x14ac:dyDescent="0.2">
      <c r="A2087" s="98" t="s">
        <v>189</v>
      </c>
      <c r="B2087" s="100">
        <v>39873</v>
      </c>
      <c r="C2087" s="99">
        <v>94657.284186363206</v>
      </c>
      <c r="D2087" s="99">
        <v>0</v>
      </c>
      <c r="E2087" s="99">
        <v>30357.2272737026</v>
      </c>
      <c r="F2087" s="99">
        <v>22491.613462448098</v>
      </c>
      <c r="G2087" s="99">
        <v>1998.98066531122</v>
      </c>
      <c r="H2087" s="99">
        <v>315.565166950226</v>
      </c>
      <c r="I2087" s="99">
        <v>0</v>
      </c>
      <c r="J2087" s="99">
        <v>54341.858990669301</v>
      </c>
      <c r="K2087" s="99">
        <v>3441.6301177144101</v>
      </c>
      <c r="L2087" s="99">
        <v>20662.403281450301</v>
      </c>
      <c r="M2087" s="99">
        <v>46021.948590755499</v>
      </c>
      <c r="N2087" s="99">
        <v>12841.9151109457</v>
      </c>
      <c r="O2087" s="99">
        <v>42302.0832719803</v>
      </c>
      <c r="P2087" s="99">
        <v>0</v>
      </c>
      <c r="Q2087" s="99">
        <v>6155.7205005884198</v>
      </c>
      <c r="R2087" s="99">
        <v>1833.11992266774</v>
      </c>
      <c r="S2087" s="99">
        <v>0</v>
      </c>
      <c r="T2087" s="99">
        <v>544.925253592432</v>
      </c>
      <c r="U2087" s="99">
        <v>57787.234753131903</v>
      </c>
      <c r="V2087" s="99">
        <v>5253885.1798095703</v>
      </c>
      <c r="W2087" s="99">
        <v>0</v>
      </c>
      <c r="X2087" s="99">
        <v>2658521.3165588402</v>
      </c>
      <c r="Y2087" s="99">
        <v>1829920.3360443099</v>
      </c>
      <c r="Z2087" s="99">
        <v>318509.29808044399</v>
      </c>
      <c r="AA2087" s="99">
        <v>43016.789869785302</v>
      </c>
      <c r="AB2087" s="99">
        <v>0</v>
      </c>
      <c r="AC2087" s="99">
        <v>18416141.970458999</v>
      </c>
      <c r="AD2087" s="99">
        <v>431166.74446105998</v>
      </c>
      <c r="AE2087" s="99">
        <v>940800.97016906703</v>
      </c>
      <c r="AF2087" s="99">
        <v>2245013.1163024898</v>
      </c>
      <c r="AG2087" s="99">
        <v>2027628.5753631601</v>
      </c>
      <c r="AH2087" s="99">
        <v>2073101.1841583301</v>
      </c>
      <c r="AI2087" s="99">
        <v>0</v>
      </c>
      <c r="AJ2087" s="99">
        <v>637252.77357482899</v>
      </c>
      <c r="AK2087" s="99">
        <v>277223.70347213699</v>
      </c>
      <c r="AL2087" s="99">
        <v>0</v>
      </c>
      <c r="AM2087" s="99">
        <v>85726.378739356995</v>
      </c>
      <c r="AN2087" s="99">
        <v>18873502.2573242</v>
      </c>
      <c r="AO2087" s="99">
        <v>43446729.950195298</v>
      </c>
      <c r="AP2087" s="99">
        <v>0</v>
      </c>
      <c r="AQ2087" s="99">
        <v>20116852.220947299</v>
      </c>
      <c r="AR2087" s="99">
        <v>13664904.1062012</v>
      </c>
      <c r="AS2087" s="99">
        <v>2373392.5161132799</v>
      </c>
      <c r="AT2087" s="99">
        <v>316027.35262298601</v>
      </c>
      <c r="AU2087" s="99">
        <v>0</v>
      </c>
      <c r="AV2087" s="99">
        <v>47698330.971191399</v>
      </c>
      <c r="AW2087" s="99">
        <v>1228168.7525939899</v>
      </c>
      <c r="AX2087" s="99">
        <v>8191101.99890137</v>
      </c>
      <c r="AY2087" s="99">
        <v>18656556.3828125</v>
      </c>
      <c r="AZ2087" s="99">
        <v>15114493.8607178</v>
      </c>
      <c r="BA2087" s="99">
        <v>16925232.424560498</v>
      </c>
      <c r="BB2087" s="99">
        <v>0</v>
      </c>
      <c r="BC2087" s="99">
        <v>4898798.5475463904</v>
      </c>
      <c r="BD2087" s="99">
        <v>2049044.2974090599</v>
      </c>
      <c r="BE2087" s="99">
        <v>0</v>
      </c>
      <c r="BF2087" s="99">
        <v>646442.69017791701</v>
      </c>
      <c r="BG2087" s="99">
        <v>48889776.673339799</v>
      </c>
      <c r="BH2087" s="99">
        <v>10179223.368652301</v>
      </c>
      <c r="BI2087" s="99">
        <v>0</v>
      </c>
      <c r="BJ2087" s="99">
        <v>6828459.4377441397</v>
      </c>
      <c r="BK2087" s="99">
        <v>4971358.4039306603</v>
      </c>
      <c r="BL2087" s="99">
        <v>0</v>
      </c>
      <c r="BM2087" s="99">
        <v>33874.127897262602</v>
      </c>
      <c r="BN2087" s="99">
        <v>0</v>
      </c>
      <c r="BO2087" s="99">
        <v>0</v>
      </c>
      <c r="BP2087" s="99">
        <v>0</v>
      </c>
      <c r="BQ2087" s="99">
        <v>0</v>
      </c>
      <c r="BR2087" s="99">
        <v>5638351.6826782199</v>
      </c>
      <c r="BS2087" s="99">
        <v>5610409.31604004</v>
      </c>
      <c r="BT2087" s="99">
        <v>3293415.3121643099</v>
      </c>
      <c r="BU2087" s="99">
        <v>0</v>
      </c>
      <c r="BV2087" s="99">
        <v>2418999.0628967299</v>
      </c>
      <c r="BW2087" s="99">
        <v>239042.69234466599</v>
      </c>
      <c r="BX2087" s="99">
        <v>0</v>
      </c>
      <c r="BY2087" s="99">
        <v>0</v>
      </c>
      <c r="BZ2087" s="99">
        <v>0</v>
      </c>
      <c r="CA2087" s="99">
        <v>124953.86111927</v>
      </c>
      <c r="CB2087" s="99">
        <v>7911674.9146118201</v>
      </c>
      <c r="CC2087" s="99">
        <v>63741110.084472701</v>
      </c>
      <c r="CD2087" s="99">
        <v>16993721.3740234</v>
      </c>
      <c r="CE2087" s="99">
        <v>2324.8336122631999</v>
      </c>
      <c r="CF2087" s="99">
        <v>363331.66803360003</v>
      </c>
      <c r="CG2087" s="99">
        <v>2699851.6869201702</v>
      </c>
      <c r="CH2087" s="99">
        <v>0</v>
      </c>
      <c r="CI2087" s="99">
        <v>127269.834938049</v>
      </c>
      <c r="CJ2087" s="99">
        <v>8274931.05541992</v>
      </c>
      <c r="CK2087" s="99">
        <v>66442377.919433601</v>
      </c>
      <c r="CL2087" s="99">
        <v>17234542.449462902</v>
      </c>
      <c r="CM2087" s="188">
        <v>184696.07165908799</v>
      </c>
      <c r="CN2087" s="188">
        <v>27133610.379638702</v>
      </c>
      <c r="CO2087" s="188">
        <v>115235052.49902301</v>
      </c>
      <c r="CP2087" s="99">
        <v>17234542.449462902</v>
      </c>
      <c r="CQ2087" s="99">
        <v>0</v>
      </c>
      <c r="CR2087" s="99">
        <v>0</v>
      </c>
      <c r="CS2087" s="99">
        <v>0</v>
      </c>
      <c r="CT2087" s="99">
        <v>0</v>
      </c>
      <c r="CU2087" s="98">
        <v>34104.539199010003</v>
      </c>
      <c r="CV2087" s="98">
        <v>55963.467972482002</v>
      </c>
    </row>
    <row r="2088" spans="1:100" x14ac:dyDescent="0.2">
      <c r="A2088" s="98" t="s">
        <v>189</v>
      </c>
      <c r="B2088" s="100">
        <v>39965</v>
      </c>
      <c r="C2088" s="99">
        <v>96085.028958320603</v>
      </c>
      <c r="D2088" s="99">
        <v>0</v>
      </c>
      <c r="E2088" s="99">
        <v>29320.744755744901</v>
      </c>
      <c r="F2088" s="99">
        <v>21866.426063537601</v>
      </c>
      <c r="G2088" s="99">
        <v>2101.6454274058301</v>
      </c>
      <c r="H2088" s="99">
        <v>248.962339268997</v>
      </c>
      <c r="I2088" s="99">
        <v>0</v>
      </c>
      <c r="J2088" s="99">
        <v>55718.215894222303</v>
      </c>
      <c r="K2088" s="99">
        <v>2687.4351883232598</v>
      </c>
      <c r="L2088" s="99">
        <v>20669.164303541202</v>
      </c>
      <c r="M2088" s="99">
        <v>46254.535658836401</v>
      </c>
      <c r="N2088" s="99">
        <v>12718.7409677505</v>
      </c>
      <c r="O2088" s="99">
        <v>42785.923603057898</v>
      </c>
      <c r="P2088" s="99">
        <v>0</v>
      </c>
      <c r="Q2088" s="99">
        <v>6087.8110676407796</v>
      </c>
      <c r="R2088" s="99">
        <v>1865.38450032473</v>
      </c>
      <c r="S2088" s="99">
        <v>0</v>
      </c>
      <c r="T2088" s="99">
        <v>550.05751965194895</v>
      </c>
      <c r="U2088" s="99">
        <v>58292.023126602202</v>
      </c>
      <c r="V2088" s="99">
        <v>5331641.6377563505</v>
      </c>
      <c r="W2088" s="99">
        <v>0</v>
      </c>
      <c r="X2088" s="99">
        <v>2555434.1293945299</v>
      </c>
      <c r="Y2088" s="99">
        <v>1771836.6583252</v>
      </c>
      <c r="Z2088" s="99">
        <v>326790.41190719599</v>
      </c>
      <c r="AA2088" s="99">
        <v>33256.253654480002</v>
      </c>
      <c r="AB2088" s="99">
        <v>0</v>
      </c>
      <c r="AC2088" s="99">
        <v>18856234.337646499</v>
      </c>
      <c r="AD2088" s="99">
        <v>328862.19538497902</v>
      </c>
      <c r="AE2088" s="99">
        <v>934647.31636810303</v>
      </c>
      <c r="AF2088" s="99">
        <v>2232858.9484558101</v>
      </c>
      <c r="AG2088" s="99">
        <v>1995933.5127868699</v>
      </c>
      <c r="AH2088" s="99">
        <v>2075967.46308899</v>
      </c>
      <c r="AI2088" s="99">
        <v>0</v>
      </c>
      <c r="AJ2088" s="99">
        <v>633404.89132690395</v>
      </c>
      <c r="AK2088" s="99">
        <v>277293.88265991199</v>
      </c>
      <c r="AL2088" s="99">
        <v>0</v>
      </c>
      <c r="AM2088" s="99">
        <v>81968.874658584595</v>
      </c>
      <c r="AN2088" s="99">
        <v>19058723.100341801</v>
      </c>
      <c r="AO2088" s="99">
        <v>44330227.7275391</v>
      </c>
      <c r="AP2088" s="99">
        <v>0</v>
      </c>
      <c r="AQ2088" s="99">
        <v>19409795.463378899</v>
      </c>
      <c r="AR2088" s="99">
        <v>13253917.2229004</v>
      </c>
      <c r="AS2088" s="99">
        <v>2451241.77874756</v>
      </c>
      <c r="AT2088" s="99">
        <v>247117.75813674901</v>
      </c>
      <c r="AU2088" s="99">
        <v>0</v>
      </c>
      <c r="AV2088" s="99">
        <v>48903098.008300804</v>
      </c>
      <c r="AW2088" s="99">
        <v>942383.36666870106</v>
      </c>
      <c r="AX2088" s="99">
        <v>8168178.5489502</v>
      </c>
      <c r="AY2088" s="99">
        <v>18633515.049316399</v>
      </c>
      <c r="AZ2088" s="99">
        <v>15027292.048339801</v>
      </c>
      <c r="BA2088" s="99">
        <v>17042813.419189502</v>
      </c>
      <c r="BB2088" s="99">
        <v>0</v>
      </c>
      <c r="BC2088" s="99">
        <v>4909125.93249512</v>
      </c>
      <c r="BD2088" s="99">
        <v>2061757.8432159401</v>
      </c>
      <c r="BE2088" s="99">
        <v>0</v>
      </c>
      <c r="BF2088" s="99">
        <v>622500.88414764404</v>
      </c>
      <c r="BG2088" s="99">
        <v>49811216.3896484</v>
      </c>
      <c r="BH2088" s="99">
        <v>10401113.957885699</v>
      </c>
      <c r="BI2088" s="99">
        <v>0</v>
      </c>
      <c r="BJ2088" s="99">
        <v>6643738.5173950205</v>
      </c>
      <c r="BK2088" s="99">
        <v>4863963.62683105</v>
      </c>
      <c r="BL2088" s="99">
        <v>0</v>
      </c>
      <c r="BM2088" s="99">
        <v>31551.104255676299</v>
      </c>
      <c r="BN2088" s="99">
        <v>0</v>
      </c>
      <c r="BO2088" s="99">
        <v>0</v>
      </c>
      <c r="BP2088" s="99">
        <v>0</v>
      </c>
      <c r="BQ2088" s="99">
        <v>0</v>
      </c>
      <c r="BR2088" s="99">
        <v>5742110.2482910203</v>
      </c>
      <c r="BS2088" s="99">
        <v>5582491.20068359</v>
      </c>
      <c r="BT2088" s="99">
        <v>3317128.9868469201</v>
      </c>
      <c r="BU2088" s="99">
        <v>0</v>
      </c>
      <c r="BV2088" s="99">
        <v>2434072.7099609398</v>
      </c>
      <c r="BW2088" s="99">
        <v>239926.587408066</v>
      </c>
      <c r="BX2088" s="99">
        <v>0</v>
      </c>
      <c r="BY2088" s="99">
        <v>0</v>
      </c>
      <c r="BZ2088" s="99">
        <v>0</v>
      </c>
      <c r="CA2088" s="99">
        <v>125529.974409103</v>
      </c>
      <c r="CB2088" s="99">
        <v>7884779.4452514602</v>
      </c>
      <c r="CC2088" s="99">
        <v>63779632.912109397</v>
      </c>
      <c r="CD2088" s="99">
        <v>17062922.542236298</v>
      </c>
      <c r="CE2088" s="99">
        <v>2351.4039552509798</v>
      </c>
      <c r="CF2088" s="99">
        <v>360377.22897720302</v>
      </c>
      <c r="CG2088" s="99">
        <v>2701309.1404418899</v>
      </c>
      <c r="CH2088" s="99">
        <v>0</v>
      </c>
      <c r="CI2088" s="99">
        <v>127877.95450973501</v>
      </c>
      <c r="CJ2088" s="99">
        <v>8245683.1348266602</v>
      </c>
      <c r="CK2088" s="99">
        <v>66484883.46875</v>
      </c>
      <c r="CL2088" s="99">
        <v>17305372.396484401</v>
      </c>
      <c r="CM2088" s="188">
        <v>185747.48047447199</v>
      </c>
      <c r="CN2088" s="188">
        <v>27323135.705078099</v>
      </c>
      <c r="CO2088" s="188">
        <v>116216904.052734</v>
      </c>
      <c r="CP2088" s="99">
        <v>17305372.396484401</v>
      </c>
      <c r="CQ2088" s="99">
        <v>0</v>
      </c>
      <c r="CR2088" s="99">
        <v>0</v>
      </c>
      <c r="CS2088" s="99">
        <v>0</v>
      </c>
      <c r="CT2088" s="99">
        <v>0</v>
      </c>
      <c r="CU2088" s="98">
        <v>32209.668359068</v>
      </c>
      <c r="CV2088" s="98">
        <v>57428.965341789</v>
      </c>
    </row>
    <row r="2089" spans="1:100" x14ac:dyDescent="0.2">
      <c r="A2089" s="98" t="s">
        <v>189</v>
      </c>
      <c r="B2089" s="100">
        <v>40057</v>
      </c>
      <c r="C2089" s="99">
        <v>97918.336645126299</v>
      </c>
      <c r="D2089" s="99">
        <v>0</v>
      </c>
      <c r="E2089" s="99">
        <v>28424.961196184198</v>
      </c>
      <c r="F2089" s="99">
        <v>21385.6848723888</v>
      </c>
      <c r="G2089" s="99">
        <v>2194.6906186044198</v>
      </c>
      <c r="H2089" s="99">
        <v>188.274483496323</v>
      </c>
      <c r="I2089" s="99">
        <v>0</v>
      </c>
      <c r="J2089" s="99">
        <v>57044.839964866602</v>
      </c>
      <c r="K2089" s="99">
        <v>1928.69174547493</v>
      </c>
      <c r="L2089" s="99">
        <v>19889.950581788999</v>
      </c>
      <c r="M2089" s="99">
        <v>46581.604667663603</v>
      </c>
      <c r="N2089" s="99">
        <v>12600.470948219299</v>
      </c>
      <c r="O2089" s="99">
        <v>43707.022512912801</v>
      </c>
      <c r="P2089" s="99">
        <v>0</v>
      </c>
      <c r="Q2089" s="99">
        <v>6074.94572985172</v>
      </c>
      <c r="R2089" s="99">
        <v>1930.0242753922901</v>
      </c>
      <c r="S2089" s="99">
        <v>0</v>
      </c>
      <c r="T2089" s="99">
        <v>519.05066023766994</v>
      </c>
      <c r="U2089" s="99">
        <v>59004.346406459801</v>
      </c>
      <c r="V2089" s="99">
        <v>5410030.0612792997</v>
      </c>
      <c r="W2089" s="99">
        <v>0</v>
      </c>
      <c r="X2089" s="99">
        <v>2462039.2010803199</v>
      </c>
      <c r="Y2089" s="99">
        <v>1741568.60488892</v>
      </c>
      <c r="Z2089" s="99">
        <v>334676.66368866002</v>
      </c>
      <c r="AA2089" s="99">
        <v>25309.892436742801</v>
      </c>
      <c r="AB2089" s="99">
        <v>0</v>
      </c>
      <c r="AC2089" s="99">
        <v>19469834.8664551</v>
      </c>
      <c r="AD2089" s="99">
        <v>231404.18483734099</v>
      </c>
      <c r="AE2089" s="99">
        <v>914733.50251007103</v>
      </c>
      <c r="AF2089" s="99">
        <v>2245363.0711669899</v>
      </c>
      <c r="AG2089" s="99">
        <v>1964994.9102783201</v>
      </c>
      <c r="AH2089" s="99">
        <v>2087216.73570251</v>
      </c>
      <c r="AI2089" s="99">
        <v>0</v>
      </c>
      <c r="AJ2089" s="99">
        <v>627014.71095275902</v>
      </c>
      <c r="AK2089" s="99">
        <v>280622.91784286499</v>
      </c>
      <c r="AL2089" s="99">
        <v>0</v>
      </c>
      <c r="AM2089" s="99">
        <v>77762.306508064299</v>
      </c>
      <c r="AN2089" s="99">
        <v>19469265.009521499</v>
      </c>
      <c r="AO2089" s="99">
        <v>45285742.397949196</v>
      </c>
      <c r="AP2089" s="99">
        <v>0</v>
      </c>
      <c r="AQ2089" s="99">
        <v>18946799.0620117</v>
      </c>
      <c r="AR2089" s="99">
        <v>13024831.572631801</v>
      </c>
      <c r="AS2089" s="99">
        <v>2543263.36328125</v>
      </c>
      <c r="AT2089" s="99">
        <v>187388.528345108</v>
      </c>
      <c r="AU2089" s="99">
        <v>0</v>
      </c>
      <c r="AV2089" s="99">
        <v>50413996.458984397</v>
      </c>
      <c r="AW2089" s="99">
        <v>665582.31363678002</v>
      </c>
      <c r="AX2089" s="99">
        <v>8075282.8793945303</v>
      </c>
      <c r="AY2089" s="99">
        <v>18791537.734375</v>
      </c>
      <c r="AZ2089" s="99">
        <v>14866845.7768555</v>
      </c>
      <c r="BA2089" s="99">
        <v>17259774.207275402</v>
      </c>
      <c r="BB2089" s="99">
        <v>0</v>
      </c>
      <c r="BC2089" s="99">
        <v>4885171.92431641</v>
      </c>
      <c r="BD2089" s="99">
        <v>2126407.8134460398</v>
      </c>
      <c r="BE2089" s="99">
        <v>0</v>
      </c>
      <c r="BF2089" s="99">
        <v>595841.439216614</v>
      </c>
      <c r="BG2089" s="99">
        <v>51050503.449218802</v>
      </c>
      <c r="BH2089" s="99">
        <v>10618623.873779301</v>
      </c>
      <c r="BI2089" s="99">
        <v>0</v>
      </c>
      <c r="BJ2089" s="99">
        <v>6507567.7500610398</v>
      </c>
      <c r="BK2089" s="99">
        <v>4788149.7273559598</v>
      </c>
      <c r="BL2089" s="99">
        <v>0</v>
      </c>
      <c r="BM2089" s="99">
        <v>19763.9380836487</v>
      </c>
      <c r="BN2089" s="99">
        <v>0</v>
      </c>
      <c r="BO2089" s="99">
        <v>0</v>
      </c>
      <c r="BP2089" s="99">
        <v>0</v>
      </c>
      <c r="BQ2089" s="99">
        <v>0</v>
      </c>
      <c r="BR2089" s="99">
        <v>5817869.7117919903</v>
      </c>
      <c r="BS2089" s="99">
        <v>5528168.70812988</v>
      </c>
      <c r="BT2089" s="99">
        <v>3356460.0676879901</v>
      </c>
      <c r="BU2089" s="99">
        <v>0</v>
      </c>
      <c r="BV2089" s="99">
        <v>2444568.32843018</v>
      </c>
      <c r="BW2089" s="99">
        <v>246537.664157867</v>
      </c>
      <c r="BX2089" s="99">
        <v>0</v>
      </c>
      <c r="BY2089" s="99">
        <v>0</v>
      </c>
      <c r="BZ2089" s="99">
        <v>0</v>
      </c>
      <c r="CA2089" s="99">
        <v>126362.859790802</v>
      </c>
      <c r="CB2089" s="99">
        <v>7859017.0280151404</v>
      </c>
      <c r="CC2089" s="99">
        <v>64065117.785644501</v>
      </c>
      <c r="CD2089" s="99">
        <v>17101393.276122998</v>
      </c>
      <c r="CE2089" s="99">
        <v>2381.1195243596999</v>
      </c>
      <c r="CF2089" s="99">
        <v>359513.27179718</v>
      </c>
      <c r="CG2089" s="99">
        <v>2725545.0752868699</v>
      </c>
      <c r="CH2089" s="99">
        <v>0</v>
      </c>
      <c r="CI2089" s="99">
        <v>128751.352444649</v>
      </c>
      <c r="CJ2089" s="99">
        <v>8218969.91333008</v>
      </c>
      <c r="CK2089" s="99">
        <v>66790521.792480499</v>
      </c>
      <c r="CL2089" s="99">
        <v>17345989.869628899</v>
      </c>
      <c r="CM2089" s="188">
        <v>187286.17972374</v>
      </c>
      <c r="CN2089" s="188">
        <v>27702030.744628899</v>
      </c>
      <c r="CO2089" s="188">
        <v>117894487.068359</v>
      </c>
      <c r="CP2089" s="99">
        <v>17345989.869628899</v>
      </c>
      <c r="CQ2089" s="99">
        <v>0</v>
      </c>
      <c r="CR2089" s="99">
        <v>0</v>
      </c>
      <c r="CS2089" s="99">
        <v>0</v>
      </c>
      <c r="CT2089" s="99">
        <v>0</v>
      </c>
      <c r="CU2089" s="98">
        <v>30508.998896700999</v>
      </c>
      <c r="CV2089" s="98">
        <v>58838.264263985002</v>
      </c>
    </row>
    <row r="2090" spans="1:100" x14ac:dyDescent="0.2">
      <c r="A2090" s="98" t="s">
        <v>189</v>
      </c>
      <c r="B2090" s="100">
        <v>40148</v>
      </c>
      <c r="C2090" s="99">
        <v>99451.606246948199</v>
      </c>
      <c r="D2090" s="99">
        <v>0</v>
      </c>
      <c r="E2090" s="99">
        <v>27256.450493097302</v>
      </c>
      <c r="F2090" s="99">
        <v>20876.081414937998</v>
      </c>
      <c r="G2090" s="99">
        <v>2291.3702813684899</v>
      </c>
      <c r="H2090" s="99">
        <v>140.62092740833799</v>
      </c>
      <c r="I2090" s="99">
        <v>0</v>
      </c>
      <c r="J2090" s="99">
        <v>58463.744683742501</v>
      </c>
      <c r="K2090" s="99">
        <v>1313.69990563393</v>
      </c>
      <c r="L2090" s="99">
        <v>19378.697518348701</v>
      </c>
      <c r="M2090" s="99">
        <v>46482.575707435601</v>
      </c>
      <c r="N2090" s="99">
        <v>12338.5465991497</v>
      </c>
      <c r="O2090" s="99">
        <v>44742.999279975898</v>
      </c>
      <c r="P2090" s="99">
        <v>0</v>
      </c>
      <c r="Q2090" s="99">
        <v>6017.02215212584</v>
      </c>
      <c r="R2090" s="99">
        <v>1995.3473422080301</v>
      </c>
      <c r="S2090" s="99">
        <v>0</v>
      </c>
      <c r="T2090" s="99">
        <v>509.11036845296599</v>
      </c>
      <c r="U2090" s="99">
        <v>59858.872078418703</v>
      </c>
      <c r="V2090" s="99">
        <v>5467015.7459106399</v>
      </c>
      <c r="W2090" s="99">
        <v>0</v>
      </c>
      <c r="X2090" s="99">
        <v>2348078.8248291002</v>
      </c>
      <c r="Y2090" s="99">
        <v>1694736.36763</v>
      </c>
      <c r="Z2090" s="99">
        <v>338793.96126174898</v>
      </c>
      <c r="AA2090" s="99">
        <v>18662.654357671701</v>
      </c>
      <c r="AB2090" s="99">
        <v>0</v>
      </c>
      <c r="AC2090" s="99">
        <v>19373860.024658199</v>
      </c>
      <c r="AD2090" s="99">
        <v>138836.731355667</v>
      </c>
      <c r="AE2090" s="99">
        <v>888491.19258880604</v>
      </c>
      <c r="AF2090" s="99">
        <v>2240857.1969909701</v>
      </c>
      <c r="AG2090" s="99">
        <v>1929843.0761718799</v>
      </c>
      <c r="AH2090" s="99">
        <v>2145140.1568298298</v>
      </c>
      <c r="AI2090" s="99">
        <v>0</v>
      </c>
      <c r="AJ2090" s="99">
        <v>620439.50223541295</v>
      </c>
      <c r="AK2090" s="99">
        <v>282059.05831909197</v>
      </c>
      <c r="AL2090" s="99">
        <v>0</v>
      </c>
      <c r="AM2090" s="99">
        <v>72532.885746002197</v>
      </c>
      <c r="AN2090" s="99">
        <v>19586925.318359401</v>
      </c>
      <c r="AO2090" s="99">
        <v>46159734.756347701</v>
      </c>
      <c r="AP2090" s="99">
        <v>0</v>
      </c>
      <c r="AQ2090" s="99">
        <v>18129268.294921901</v>
      </c>
      <c r="AR2090" s="99">
        <v>12827091.012573199</v>
      </c>
      <c r="AS2090" s="99">
        <v>2589246.3173828102</v>
      </c>
      <c r="AT2090" s="99">
        <v>136346.78010177601</v>
      </c>
      <c r="AU2090" s="99">
        <v>0</v>
      </c>
      <c r="AV2090" s="99">
        <v>51593551.4697266</v>
      </c>
      <c r="AW2090" s="99">
        <v>404300.94779968302</v>
      </c>
      <c r="AX2090" s="99">
        <v>7942113.03125</v>
      </c>
      <c r="AY2090" s="99">
        <v>19043874.559814502</v>
      </c>
      <c r="AZ2090" s="99">
        <v>14694349.607299799</v>
      </c>
      <c r="BA2090" s="99">
        <v>17876946.458740201</v>
      </c>
      <c r="BB2090" s="99">
        <v>0</v>
      </c>
      <c r="BC2090" s="99">
        <v>4870232.2628784198</v>
      </c>
      <c r="BD2090" s="99">
        <v>2157391.4100036598</v>
      </c>
      <c r="BE2090" s="99">
        <v>0</v>
      </c>
      <c r="BF2090" s="99">
        <v>558245.57515716599</v>
      </c>
      <c r="BG2090" s="99">
        <v>52070685.494140603</v>
      </c>
      <c r="BH2090" s="99">
        <v>10898337.4771729</v>
      </c>
      <c r="BI2090" s="99">
        <v>0</v>
      </c>
      <c r="BJ2090" s="99">
        <v>6351511.3978271503</v>
      </c>
      <c r="BK2090" s="99">
        <v>4715013.3430786096</v>
      </c>
      <c r="BL2090" s="99">
        <v>0</v>
      </c>
      <c r="BM2090" s="99">
        <v>14604.2489111423</v>
      </c>
      <c r="BN2090" s="99">
        <v>0</v>
      </c>
      <c r="BO2090" s="99">
        <v>0</v>
      </c>
      <c r="BP2090" s="99">
        <v>0</v>
      </c>
      <c r="BQ2090" s="99">
        <v>0</v>
      </c>
      <c r="BR2090" s="99">
        <v>5804803.74963379</v>
      </c>
      <c r="BS2090" s="99">
        <v>5481812.01171875</v>
      </c>
      <c r="BT2090" s="99">
        <v>3474143.71270752</v>
      </c>
      <c r="BU2090" s="99">
        <v>0</v>
      </c>
      <c r="BV2090" s="99">
        <v>2458473.4753418001</v>
      </c>
      <c r="BW2090" s="99">
        <v>250016.02779006999</v>
      </c>
      <c r="BX2090" s="99">
        <v>0</v>
      </c>
      <c r="BY2090" s="99">
        <v>0</v>
      </c>
      <c r="BZ2090" s="99">
        <v>0</v>
      </c>
      <c r="CA2090" s="99">
        <v>126657.84882450099</v>
      </c>
      <c r="CB2090" s="99">
        <v>7813548.5425415002</v>
      </c>
      <c r="CC2090" s="99">
        <v>64279747.437011696</v>
      </c>
      <c r="CD2090" s="99">
        <v>17257652.1325684</v>
      </c>
      <c r="CE2090" s="99">
        <v>2422.64242073894</v>
      </c>
      <c r="CF2090" s="99">
        <v>354795.063934326</v>
      </c>
      <c r="CG2090" s="99">
        <v>2707412.04968262</v>
      </c>
      <c r="CH2090" s="99">
        <v>0</v>
      </c>
      <c r="CI2090" s="99">
        <v>129084.023152351</v>
      </c>
      <c r="CJ2090" s="99">
        <v>8168256.7400512705</v>
      </c>
      <c r="CK2090" s="99">
        <v>66987935.107910201</v>
      </c>
      <c r="CL2090" s="99">
        <v>17511336.737304699</v>
      </c>
      <c r="CM2090" s="188">
        <v>188592.26157188401</v>
      </c>
      <c r="CN2090" s="188">
        <v>27787447.253906298</v>
      </c>
      <c r="CO2090" s="188">
        <v>119010567.46972699</v>
      </c>
      <c r="CP2090" s="99">
        <v>17511336.737304699</v>
      </c>
      <c r="CQ2090" s="99">
        <v>0</v>
      </c>
      <c r="CR2090" s="99">
        <v>0</v>
      </c>
      <c r="CS2090" s="99">
        <v>0</v>
      </c>
      <c r="CT2090" s="99">
        <v>0</v>
      </c>
      <c r="CU2090" s="98">
        <v>28792.861662672</v>
      </c>
      <c r="CV2090" s="98">
        <v>60329.855196368</v>
      </c>
    </row>
    <row r="2091" spans="1:100" x14ac:dyDescent="0.2">
      <c r="A2091" s="98" t="s">
        <v>189</v>
      </c>
      <c r="B2091" s="100">
        <v>40238</v>
      </c>
      <c r="C2091" s="99">
        <v>100295.88868618</v>
      </c>
      <c r="D2091" s="99">
        <v>0</v>
      </c>
      <c r="E2091" s="99">
        <v>25830.810741186098</v>
      </c>
      <c r="F2091" s="99">
        <v>20615.702922821001</v>
      </c>
      <c r="G2091" s="99">
        <v>2343.2218649685401</v>
      </c>
      <c r="H2091" s="99">
        <v>0</v>
      </c>
      <c r="I2091" s="99">
        <v>0</v>
      </c>
      <c r="J2091" s="99">
        <v>59456.728316307097</v>
      </c>
      <c r="K2091" s="99">
        <v>912.08057155460097</v>
      </c>
      <c r="L2091" s="99">
        <v>19426.2901995182</v>
      </c>
      <c r="M2091" s="99">
        <v>46271.988655090303</v>
      </c>
      <c r="N2091" s="99">
        <v>12225.906448006601</v>
      </c>
      <c r="O2091" s="99">
        <v>44917.8029823303</v>
      </c>
      <c r="P2091" s="99">
        <v>0</v>
      </c>
      <c r="Q2091" s="99">
        <v>5888.1255800724002</v>
      </c>
      <c r="R2091" s="99">
        <v>1940.6906923353699</v>
      </c>
      <c r="S2091" s="99">
        <v>0</v>
      </c>
      <c r="T2091" s="99">
        <v>484.37436267360999</v>
      </c>
      <c r="U2091" s="99">
        <v>60377.968709468798</v>
      </c>
      <c r="V2091" s="99">
        <v>5590704.3741455097</v>
      </c>
      <c r="W2091" s="99">
        <v>0</v>
      </c>
      <c r="X2091" s="99">
        <v>2201900.1700744601</v>
      </c>
      <c r="Y2091" s="99">
        <v>1652210.4194793699</v>
      </c>
      <c r="Z2091" s="99">
        <v>342537.83219909703</v>
      </c>
      <c r="AA2091" s="99">
        <v>0</v>
      </c>
      <c r="AB2091" s="99">
        <v>0</v>
      </c>
      <c r="AC2091" s="99">
        <v>19469774.9536133</v>
      </c>
      <c r="AD2091" s="99">
        <v>89210.6662797928</v>
      </c>
      <c r="AE2091" s="99">
        <v>866488.75259399402</v>
      </c>
      <c r="AF2091" s="99">
        <v>2238803.7903747601</v>
      </c>
      <c r="AG2091" s="99">
        <v>1923466.3731994601</v>
      </c>
      <c r="AH2091" s="99">
        <v>2148473.6130676302</v>
      </c>
      <c r="AI2091" s="99">
        <v>0</v>
      </c>
      <c r="AJ2091" s="99">
        <v>620166.49560546898</v>
      </c>
      <c r="AK2091" s="99">
        <v>277440.87698745698</v>
      </c>
      <c r="AL2091" s="99">
        <v>0</v>
      </c>
      <c r="AM2091" s="99">
        <v>67918.370984077497</v>
      </c>
      <c r="AN2091" s="99">
        <v>19837679.084472701</v>
      </c>
      <c r="AO2091" s="99">
        <v>47434552.094238304</v>
      </c>
      <c r="AP2091" s="99">
        <v>0</v>
      </c>
      <c r="AQ2091" s="99">
        <v>17040427.8115234</v>
      </c>
      <c r="AR2091" s="99">
        <v>12746820.7220459</v>
      </c>
      <c r="AS2091" s="99">
        <v>2648247.1849670401</v>
      </c>
      <c r="AT2091" s="99">
        <v>0</v>
      </c>
      <c r="AU2091" s="99">
        <v>0</v>
      </c>
      <c r="AV2091" s="99">
        <v>52835442.691406302</v>
      </c>
      <c r="AW2091" s="99">
        <v>262628.36046218901</v>
      </c>
      <c r="AX2091" s="99">
        <v>7763801.7634277297</v>
      </c>
      <c r="AY2091" s="99">
        <v>19019038.685058601</v>
      </c>
      <c r="AZ2091" s="99">
        <v>14753874.2646484</v>
      </c>
      <c r="BA2091" s="99">
        <v>18008269.603271499</v>
      </c>
      <c r="BB2091" s="99">
        <v>0</v>
      </c>
      <c r="BC2091" s="99">
        <v>4934251.7009887705</v>
      </c>
      <c r="BD2091" s="99">
        <v>2130188.6856384301</v>
      </c>
      <c r="BE2091" s="99">
        <v>0</v>
      </c>
      <c r="BF2091" s="99">
        <v>530783.59125518799</v>
      </c>
      <c r="BG2091" s="99">
        <v>53187794.854980499</v>
      </c>
      <c r="BH2091" s="99">
        <v>11176623.763305699</v>
      </c>
      <c r="BI2091" s="99">
        <v>0</v>
      </c>
      <c r="BJ2091" s="99">
        <v>6114315.3361206101</v>
      </c>
      <c r="BK2091" s="99">
        <v>4700561.9182128897</v>
      </c>
      <c r="BL2091" s="99">
        <v>0</v>
      </c>
      <c r="BM2091" s="99">
        <v>1945.4627177119301</v>
      </c>
      <c r="BN2091" s="99">
        <v>0</v>
      </c>
      <c r="BO2091" s="99">
        <v>0</v>
      </c>
      <c r="BP2091" s="99">
        <v>0</v>
      </c>
      <c r="BQ2091" s="99">
        <v>0</v>
      </c>
      <c r="BR2091" s="99">
        <v>5880353.1399536096</v>
      </c>
      <c r="BS2091" s="99">
        <v>5469070.0576782199</v>
      </c>
      <c r="BT2091" s="99">
        <v>3516012.4486083998</v>
      </c>
      <c r="BU2091" s="99">
        <v>0</v>
      </c>
      <c r="BV2091" s="99">
        <v>2463037.3979186998</v>
      </c>
      <c r="BW2091" s="99">
        <v>245409.06367683399</v>
      </c>
      <c r="BX2091" s="99">
        <v>0</v>
      </c>
      <c r="BY2091" s="99">
        <v>0</v>
      </c>
      <c r="BZ2091" s="99">
        <v>0</v>
      </c>
      <c r="CA2091" s="99">
        <v>126004.418147087</v>
      </c>
      <c r="CB2091" s="99">
        <v>7796275.64208984</v>
      </c>
      <c r="CC2091" s="99">
        <v>64585807.844238304</v>
      </c>
      <c r="CD2091" s="99">
        <v>17292543.5004883</v>
      </c>
      <c r="CE2091" s="99">
        <v>2356.77198439837</v>
      </c>
      <c r="CF2091" s="99">
        <v>345860.13633727998</v>
      </c>
      <c r="CG2091" s="99">
        <v>2672413.4608764602</v>
      </c>
      <c r="CH2091" s="99">
        <v>0</v>
      </c>
      <c r="CI2091" s="99">
        <v>128355.504565239</v>
      </c>
      <c r="CJ2091" s="99">
        <v>8142446.1483154297</v>
      </c>
      <c r="CK2091" s="99">
        <v>67259408.366210893</v>
      </c>
      <c r="CL2091" s="99">
        <v>17536983.083496101</v>
      </c>
      <c r="CM2091" s="188">
        <v>188355.28701209999</v>
      </c>
      <c r="CN2091" s="188">
        <v>27981353.668212902</v>
      </c>
      <c r="CO2091" s="188">
        <v>120407767.525391</v>
      </c>
      <c r="CP2091" s="99">
        <v>17536983.083496101</v>
      </c>
      <c r="CQ2091" s="99">
        <v>0</v>
      </c>
      <c r="CR2091" s="99">
        <v>0</v>
      </c>
      <c r="CS2091" s="99">
        <v>0</v>
      </c>
      <c r="CT2091" s="99">
        <v>0</v>
      </c>
      <c r="CU2091" s="98">
        <v>26755.840611690001</v>
      </c>
      <c r="CV2091" s="98">
        <v>61376.057060610001</v>
      </c>
    </row>
    <row r="2092" spans="1:100" x14ac:dyDescent="0.2">
      <c r="A2092" s="98" t="s">
        <v>189</v>
      </c>
      <c r="B2092" s="100">
        <v>40330</v>
      </c>
      <c r="C2092" s="99">
        <v>101931.476685524</v>
      </c>
      <c r="D2092" s="99">
        <v>0</v>
      </c>
      <c r="E2092" s="99">
        <v>25131.3588206768</v>
      </c>
      <c r="F2092" s="99">
        <v>20231.144210577</v>
      </c>
      <c r="G2092" s="99">
        <v>2377.1388080716101</v>
      </c>
      <c r="H2092" s="99">
        <v>0</v>
      </c>
      <c r="I2092" s="99">
        <v>0</v>
      </c>
      <c r="J2092" s="99">
        <v>60245.665328979499</v>
      </c>
      <c r="K2092" s="99">
        <v>816.03574649244501</v>
      </c>
      <c r="L2092" s="99">
        <v>20131.0259709358</v>
      </c>
      <c r="M2092" s="99">
        <v>46607.0511894226</v>
      </c>
      <c r="N2092" s="99">
        <v>12618.071933627099</v>
      </c>
      <c r="O2092" s="99">
        <v>45418.269163131699</v>
      </c>
      <c r="P2092" s="99">
        <v>0</v>
      </c>
      <c r="Q2092" s="99">
        <v>5760.5500164628002</v>
      </c>
      <c r="R2092" s="99">
        <v>1973.40898039937</v>
      </c>
      <c r="S2092" s="99">
        <v>0</v>
      </c>
      <c r="T2092" s="99">
        <v>477.75164713338</v>
      </c>
      <c r="U2092" s="99">
        <v>60956.746125698097</v>
      </c>
      <c r="V2092" s="99">
        <v>5680262.3936157199</v>
      </c>
      <c r="W2092" s="99">
        <v>0</v>
      </c>
      <c r="X2092" s="99">
        <v>2100005.6507873498</v>
      </c>
      <c r="Y2092" s="99">
        <v>1624825.6688995401</v>
      </c>
      <c r="Z2092" s="99">
        <v>344236.21716690098</v>
      </c>
      <c r="AA2092" s="99">
        <v>0</v>
      </c>
      <c r="AB2092" s="99">
        <v>0</v>
      </c>
      <c r="AC2092" s="99">
        <v>20272048.974121101</v>
      </c>
      <c r="AD2092" s="99">
        <v>76216.7948179245</v>
      </c>
      <c r="AE2092" s="99">
        <v>880086.117835999</v>
      </c>
      <c r="AF2092" s="99">
        <v>2245157.6952209501</v>
      </c>
      <c r="AG2092" s="99">
        <v>1950705.9933471701</v>
      </c>
      <c r="AH2092" s="99">
        <v>2164258.6300659198</v>
      </c>
      <c r="AI2092" s="99">
        <v>0</v>
      </c>
      <c r="AJ2092" s="99">
        <v>580891.57920837402</v>
      </c>
      <c r="AK2092" s="99">
        <v>274919.40873718302</v>
      </c>
      <c r="AL2092" s="99">
        <v>0</v>
      </c>
      <c r="AM2092" s="99">
        <v>69135.727250099197</v>
      </c>
      <c r="AN2092" s="99">
        <v>20043718.1791992</v>
      </c>
      <c r="AO2092" s="99">
        <v>48461571.3291016</v>
      </c>
      <c r="AP2092" s="99">
        <v>0</v>
      </c>
      <c r="AQ2092" s="99">
        <v>16543914.3984375</v>
      </c>
      <c r="AR2092" s="99">
        <v>12579564.7962646</v>
      </c>
      <c r="AS2092" s="99">
        <v>2670003.4024352999</v>
      </c>
      <c r="AT2092" s="99">
        <v>0</v>
      </c>
      <c r="AU2092" s="99">
        <v>0</v>
      </c>
      <c r="AV2092" s="99">
        <v>54034208.504882798</v>
      </c>
      <c r="AW2092" s="99">
        <v>225245.27680206299</v>
      </c>
      <c r="AX2092" s="99">
        <v>7990313.5901489304</v>
      </c>
      <c r="AY2092" s="99">
        <v>19315749.035400402</v>
      </c>
      <c r="AZ2092" s="99">
        <v>15101346.385253901</v>
      </c>
      <c r="BA2092" s="99">
        <v>18294590.098877002</v>
      </c>
      <c r="BB2092" s="99">
        <v>0</v>
      </c>
      <c r="BC2092" s="99">
        <v>4652260.4343872098</v>
      </c>
      <c r="BD2092" s="99">
        <v>2116863.7991027799</v>
      </c>
      <c r="BE2092" s="99">
        <v>0</v>
      </c>
      <c r="BF2092" s="99">
        <v>544172.14579772903</v>
      </c>
      <c r="BG2092" s="99">
        <v>54138081.877929702</v>
      </c>
      <c r="BH2092" s="99">
        <v>11577860.739868199</v>
      </c>
      <c r="BI2092" s="99">
        <v>0</v>
      </c>
      <c r="BJ2092" s="99">
        <v>5943544.30712891</v>
      </c>
      <c r="BK2092" s="99">
        <v>4610557.3898315402</v>
      </c>
      <c r="BL2092" s="99">
        <v>0</v>
      </c>
      <c r="BM2092" s="99">
        <v>2094.5453193783801</v>
      </c>
      <c r="BN2092" s="99">
        <v>0</v>
      </c>
      <c r="BO2092" s="99">
        <v>0</v>
      </c>
      <c r="BP2092" s="99">
        <v>0</v>
      </c>
      <c r="BQ2092" s="99">
        <v>0</v>
      </c>
      <c r="BR2092" s="99">
        <v>5977306.0874633798</v>
      </c>
      <c r="BS2092" s="99">
        <v>5605646.17468262</v>
      </c>
      <c r="BT2092" s="99">
        <v>3553621.1561889602</v>
      </c>
      <c r="BU2092" s="99">
        <v>0</v>
      </c>
      <c r="BV2092" s="99">
        <v>2363642.0090637198</v>
      </c>
      <c r="BW2092" s="99">
        <v>245355.92995643601</v>
      </c>
      <c r="BX2092" s="99">
        <v>0</v>
      </c>
      <c r="BY2092" s="99">
        <v>0</v>
      </c>
      <c r="BZ2092" s="99">
        <v>0</v>
      </c>
      <c r="CA2092" s="99">
        <v>127183.275594711</v>
      </c>
      <c r="CB2092" s="99">
        <v>7774583.9292602502</v>
      </c>
      <c r="CC2092" s="99">
        <v>64949353.666015603</v>
      </c>
      <c r="CD2092" s="99">
        <v>17548273.363525402</v>
      </c>
      <c r="CE2092" s="99">
        <v>2383.7182370126202</v>
      </c>
      <c r="CF2092" s="99">
        <v>341768.17181014997</v>
      </c>
      <c r="CG2092" s="99">
        <v>2655427.0229492201</v>
      </c>
      <c r="CH2092" s="99">
        <v>0</v>
      </c>
      <c r="CI2092" s="99">
        <v>129562.553033829</v>
      </c>
      <c r="CJ2092" s="99">
        <v>8115995.6926269503</v>
      </c>
      <c r="CK2092" s="99">
        <v>67607306.536132798</v>
      </c>
      <c r="CL2092" s="99">
        <v>17796450.729980499</v>
      </c>
      <c r="CM2092" s="188">
        <v>190029.49281311</v>
      </c>
      <c r="CN2092" s="188">
        <v>28191578.364502002</v>
      </c>
      <c r="CO2092" s="188">
        <v>121674946.990234</v>
      </c>
      <c r="CP2092" s="99">
        <v>17796450.729980499</v>
      </c>
      <c r="CQ2092" s="99">
        <v>0</v>
      </c>
      <c r="CR2092" s="99">
        <v>0</v>
      </c>
      <c r="CS2092" s="99">
        <v>0</v>
      </c>
      <c r="CT2092" s="99">
        <v>0</v>
      </c>
      <c r="CU2092" s="98">
        <v>25912.217823875999</v>
      </c>
      <c r="CV2092" s="98">
        <v>62212.001585136</v>
      </c>
    </row>
    <row r="2093" spans="1:100" x14ac:dyDescent="0.2">
      <c r="A2093" s="98" t="s">
        <v>189</v>
      </c>
      <c r="B2093" s="100">
        <v>40422</v>
      </c>
      <c r="C2093" s="99">
        <v>101903.26186370901</v>
      </c>
      <c r="D2093" s="99">
        <v>0</v>
      </c>
      <c r="E2093" s="99">
        <v>24244.645785331701</v>
      </c>
      <c r="F2093" s="99">
        <v>19749.992135047902</v>
      </c>
      <c r="G2093" s="99">
        <v>2382.84672415257</v>
      </c>
      <c r="H2093" s="99">
        <v>0</v>
      </c>
      <c r="I2093" s="99">
        <v>0</v>
      </c>
      <c r="J2093" s="99">
        <v>60616.288225174001</v>
      </c>
      <c r="K2093" s="99">
        <v>708.63950054347504</v>
      </c>
      <c r="L2093" s="99">
        <v>19418.725714206699</v>
      </c>
      <c r="M2093" s="99">
        <v>46476.303686141997</v>
      </c>
      <c r="N2093" s="99">
        <v>12438.647580385201</v>
      </c>
      <c r="O2093" s="99">
        <v>44951.652770996101</v>
      </c>
      <c r="P2093" s="99">
        <v>0</v>
      </c>
      <c r="Q2093" s="99">
        <v>5668.8449714779899</v>
      </c>
      <c r="R2093" s="99">
        <v>1955.9094521552299</v>
      </c>
      <c r="S2093" s="99">
        <v>0</v>
      </c>
      <c r="T2093" s="99">
        <v>492.24908848106901</v>
      </c>
      <c r="U2093" s="99">
        <v>61357.7057499886</v>
      </c>
      <c r="V2093" s="99">
        <v>5708495.5332641602</v>
      </c>
      <c r="W2093" s="99">
        <v>0</v>
      </c>
      <c r="X2093" s="99">
        <v>2020916.9205779999</v>
      </c>
      <c r="Y2093" s="99">
        <v>1574177.42121887</v>
      </c>
      <c r="Z2093" s="99">
        <v>337118.80844497698</v>
      </c>
      <c r="AA2093" s="99">
        <v>0</v>
      </c>
      <c r="AB2093" s="99">
        <v>0</v>
      </c>
      <c r="AC2093" s="99">
        <v>20501363.8989258</v>
      </c>
      <c r="AD2093" s="99">
        <v>66022.644742965698</v>
      </c>
      <c r="AE2093" s="99">
        <v>854712.91815948498</v>
      </c>
      <c r="AF2093" s="99">
        <v>2242180.5967407199</v>
      </c>
      <c r="AG2093" s="99">
        <v>1924573.7312622101</v>
      </c>
      <c r="AH2093" s="99">
        <v>2113195.9127807599</v>
      </c>
      <c r="AI2093" s="99">
        <v>0</v>
      </c>
      <c r="AJ2093" s="99">
        <v>568015.06537628197</v>
      </c>
      <c r="AK2093" s="99">
        <v>269910.69464874303</v>
      </c>
      <c r="AL2093" s="99">
        <v>0</v>
      </c>
      <c r="AM2093" s="99">
        <v>67503.7617797852</v>
      </c>
      <c r="AN2093" s="99">
        <v>20357578.674316399</v>
      </c>
      <c r="AO2093" s="99">
        <v>48918089.901855499</v>
      </c>
      <c r="AP2093" s="99">
        <v>0</v>
      </c>
      <c r="AQ2093" s="99">
        <v>15792386.254760699</v>
      </c>
      <c r="AR2093" s="99">
        <v>12115397.802734399</v>
      </c>
      <c r="AS2093" s="99">
        <v>2640153.76776123</v>
      </c>
      <c r="AT2093" s="99">
        <v>0</v>
      </c>
      <c r="AU2093" s="99">
        <v>0</v>
      </c>
      <c r="AV2093" s="99">
        <v>54731217.066406302</v>
      </c>
      <c r="AW2093" s="99">
        <v>195833.41245079</v>
      </c>
      <c r="AX2093" s="99">
        <v>7716850.5920410203</v>
      </c>
      <c r="AY2093" s="99">
        <v>19441022.660888702</v>
      </c>
      <c r="AZ2093" s="99">
        <v>14849761.8787842</v>
      </c>
      <c r="BA2093" s="99">
        <v>17878857.369384799</v>
      </c>
      <c r="BB2093" s="99">
        <v>0</v>
      </c>
      <c r="BC2093" s="99">
        <v>4557189.8761596698</v>
      </c>
      <c r="BD2093" s="99">
        <v>2105545.4089355501</v>
      </c>
      <c r="BE2093" s="99">
        <v>0</v>
      </c>
      <c r="BF2093" s="99">
        <v>537958.32866668701</v>
      </c>
      <c r="BG2093" s="99">
        <v>54909142.21875</v>
      </c>
      <c r="BH2093" s="99">
        <v>11529283.342651401</v>
      </c>
      <c r="BI2093" s="99">
        <v>0</v>
      </c>
      <c r="BJ2093" s="99">
        <v>5707224.7538452102</v>
      </c>
      <c r="BK2093" s="99">
        <v>4455965.4589233398</v>
      </c>
      <c r="BL2093" s="99">
        <v>0</v>
      </c>
      <c r="BM2093" s="99">
        <v>1031.9054147899201</v>
      </c>
      <c r="BN2093" s="99">
        <v>0</v>
      </c>
      <c r="BO2093" s="99">
        <v>0</v>
      </c>
      <c r="BP2093" s="99">
        <v>0</v>
      </c>
      <c r="BQ2093" s="99">
        <v>0</v>
      </c>
      <c r="BR2093" s="99">
        <v>5942080.2548217801</v>
      </c>
      <c r="BS2093" s="99">
        <v>5512574.9688720703</v>
      </c>
      <c r="BT2093" s="99">
        <v>3468807.1133422898</v>
      </c>
      <c r="BU2093" s="99">
        <v>0</v>
      </c>
      <c r="BV2093" s="99">
        <v>2326212.89385986</v>
      </c>
      <c r="BW2093" s="99">
        <v>242900.71729659999</v>
      </c>
      <c r="BX2093" s="99">
        <v>0</v>
      </c>
      <c r="BY2093" s="99">
        <v>0</v>
      </c>
      <c r="BZ2093" s="99">
        <v>0</v>
      </c>
      <c r="CA2093" s="99">
        <v>126171.785954475</v>
      </c>
      <c r="CB2093" s="99">
        <v>7725226.94287109</v>
      </c>
      <c r="CC2093" s="99">
        <v>64578375.829589799</v>
      </c>
      <c r="CD2093" s="99">
        <v>17204385.450195301</v>
      </c>
      <c r="CE2093" s="99">
        <v>2390.3652729988098</v>
      </c>
      <c r="CF2093" s="99">
        <v>339016.29236221302</v>
      </c>
      <c r="CG2093" s="99">
        <v>2650983.49917603</v>
      </c>
      <c r="CH2093" s="99">
        <v>0</v>
      </c>
      <c r="CI2093" s="99">
        <v>128569.05761718799</v>
      </c>
      <c r="CJ2093" s="99">
        <v>8066372.9709472703</v>
      </c>
      <c r="CK2093" s="99">
        <v>67233365.7421875</v>
      </c>
      <c r="CL2093" s="99">
        <v>17446687.4130859</v>
      </c>
      <c r="CM2093" s="188">
        <v>189498.858516693</v>
      </c>
      <c r="CN2093" s="188">
        <v>28452591.302978501</v>
      </c>
      <c r="CO2093" s="188">
        <v>122188326.834961</v>
      </c>
      <c r="CP2093" s="99">
        <v>17446687.4130859</v>
      </c>
      <c r="CQ2093" s="99">
        <v>0</v>
      </c>
      <c r="CR2093" s="99">
        <v>0</v>
      </c>
      <c r="CS2093" s="99">
        <v>0</v>
      </c>
      <c r="CT2093" s="99">
        <v>0</v>
      </c>
      <c r="CU2093" s="98">
        <v>24941.512689383999</v>
      </c>
      <c r="CV2093" s="98">
        <v>62589.426267998002</v>
      </c>
    </row>
    <row r="2094" spans="1:100" x14ac:dyDescent="0.2">
      <c r="A2094" s="98" t="s">
        <v>189</v>
      </c>
      <c r="B2094" s="100">
        <v>40513</v>
      </c>
      <c r="C2094" s="99">
        <v>101467.688305855</v>
      </c>
      <c r="D2094" s="99">
        <v>0</v>
      </c>
      <c r="E2094" s="99">
        <v>23383.824525833101</v>
      </c>
      <c r="F2094" s="99">
        <v>19166.8030562401</v>
      </c>
      <c r="G2094" s="99">
        <v>2379.6664690971402</v>
      </c>
      <c r="H2094" s="99">
        <v>0</v>
      </c>
      <c r="I2094" s="99">
        <v>0</v>
      </c>
      <c r="J2094" s="99">
        <v>60951.690943241098</v>
      </c>
      <c r="K2094" s="99">
        <v>664.15199735015597</v>
      </c>
      <c r="L2094" s="99">
        <v>24857.497353792201</v>
      </c>
      <c r="M2094" s="99">
        <v>46218.185786724098</v>
      </c>
      <c r="N2094" s="99">
        <v>12181.966535687399</v>
      </c>
      <c r="O2094" s="99">
        <v>43571.145965576201</v>
      </c>
      <c r="P2094" s="99">
        <v>0</v>
      </c>
      <c r="Q2094" s="99">
        <v>5516.5836141705504</v>
      </c>
      <c r="R2094" s="99">
        <v>1939.26419304311</v>
      </c>
      <c r="S2094" s="99">
        <v>0</v>
      </c>
      <c r="T2094" s="99">
        <v>643.37511367350805</v>
      </c>
      <c r="U2094" s="99">
        <v>61659.4057359695</v>
      </c>
      <c r="V2094" s="99">
        <v>5623890.8950195303</v>
      </c>
      <c r="W2094" s="99">
        <v>0</v>
      </c>
      <c r="X2094" s="99">
        <v>1905534.1401519801</v>
      </c>
      <c r="Y2094" s="99">
        <v>1493411.3596191399</v>
      </c>
      <c r="Z2094" s="99">
        <v>337873.14700698899</v>
      </c>
      <c r="AA2094" s="99">
        <v>0</v>
      </c>
      <c r="AB2094" s="99">
        <v>0</v>
      </c>
      <c r="AC2094" s="99">
        <v>20124226.9768066</v>
      </c>
      <c r="AD2094" s="99">
        <v>59351.625225543998</v>
      </c>
      <c r="AE2094" s="99">
        <v>957015.56594848598</v>
      </c>
      <c r="AF2094" s="99">
        <v>2213767.8886413602</v>
      </c>
      <c r="AG2094" s="99">
        <v>1880532.57870483</v>
      </c>
      <c r="AH2094" s="99">
        <v>1941237.9232330299</v>
      </c>
      <c r="AI2094" s="99">
        <v>0</v>
      </c>
      <c r="AJ2094" s="99">
        <v>546494.93830108596</v>
      </c>
      <c r="AK2094" s="99">
        <v>261555.456197739</v>
      </c>
      <c r="AL2094" s="99">
        <v>0</v>
      </c>
      <c r="AM2094" s="99">
        <v>74083.317699432402</v>
      </c>
      <c r="AN2094" s="99">
        <v>20304934.0786133</v>
      </c>
      <c r="AO2094" s="99">
        <v>48438291.246093802</v>
      </c>
      <c r="AP2094" s="99">
        <v>0</v>
      </c>
      <c r="AQ2094" s="99">
        <v>15001857.3216553</v>
      </c>
      <c r="AR2094" s="99">
        <v>11519444.3249512</v>
      </c>
      <c r="AS2094" s="99">
        <v>2656901.8775329599</v>
      </c>
      <c r="AT2094" s="99">
        <v>0</v>
      </c>
      <c r="AU2094" s="99">
        <v>0</v>
      </c>
      <c r="AV2094" s="99">
        <v>55216823.1650391</v>
      </c>
      <c r="AW2094" s="99">
        <v>178234.15726089501</v>
      </c>
      <c r="AX2094" s="99">
        <v>8656449.1291503906</v>
      </c>
      <c r="AY2094" s="99">
        <v>19209018.712646499</v>
      </c>
      <c r="AZ2094" s="99">
        <v>14536699.724243199</v>
      </c>
      <c r="BA2094" s="99">
        <v>16515597.5362549</v>
      </c>
      <c r="BB2094" s="99">
        <v>0</v>
      </c>
      <c r="BC2094" s="99">
        <v>4384214.9110107403</v>
      </c>
      <c r="BD2094" s="99">
        <v>2055126.9573059101</v>
      </c>
      <c r="BE2094" s="99">
        <v>0</v>
      </c>
      <c r="BF2094" s="99">
        <v>597341.457504272</v>
      </c>
      <c r="BG2094" s="99">
        <v>55428480.262207001</v>
      </c>
      <c r="BH2094" s="99">
        <v>11385430.9378662</v>
      </c>
      <c r="BI2094" s="99">
        <v>0</v>
      </c>
      <c r="BJ2094" s="99">
        <v>5490897.9978027297</v>
      </c>
      <c r="BK2094" s="99">
        <v>4292119.4478759803</v>
      </c>
      <c r="BL2094" s="99">
        <v>0</v>
      </c>
      <c r="BM2094" s="99">
        <v>578.84667837619804</v>
      </c>
      <c r="BN2094" s="99">
        <v>0</v>
      </c>
      <c r="BO2094" s="99">
        <v>0</v>
      </c>
      <c r="BP2094" s="99">
        <v>0</v>
      </c>
      <c r="BQ2094" s="99">
        <v>0</v>
      </c>
      <c r="BR2094" s="99">
        <v>5917210.6589355497</v>
      </c>
      <c r="BS2094" s="99">
        <v>5413897.4418945303</v>
      </c>
      <c r="BT2094" s="99">
        <v>3212233.9372253399</v>
      </c>
      <c r="BU2094" s="99">
        <v>0</v>
      </c>
      <c r="BV2094" s="99">
        <v>2282876.48968506</v>
      </c>
      <c r="BW2094" s="99">
        <v>221520.777786255</v>
      </c>
      <c r="BX2094" s="99">
        <v>0</v>
      </c>
      <c r="BY2094" s="99">
        <v>0</v>
      </c>
      <c r="BZ2094" s="99">
        <v>0</v>
      </c>
      <c r="CA2094" s="99">
        <v>124839.39084243801</v>
      </c>
      <c r="CB2094" s="99">
        <v>7536200.07141113</v>
      </c>
      <c r="CC2094" s="99">
        <v>63428007.980957001</v>
      </c>
      <c r="CD2094" s="99">
        <v>16862903.355712902</v>
      </c>
      <c r="CE2094" s="99">
        <v>2375.6600619256501</v>
      </c>
      <c r="CF2094" s="99">
        <v>337612.92322158802</v>
      </c>
      <c r="CG2094" s="99">
        <v>2655520.9942932101</v>
      </c>
      <c r="CH2094" s="99">
        <v>0</v>
      </c>
      <c r="CI2094" s="99">
        <v>127216.78992557499</v>
      </c>
      <c r="CJ2094" s="99">
        <v>7872361.9244995099</v>
      </c>
      <c r="CK2094" s="99">
        <v>66079518.645996101</v>
      </c>
      <c r="CL2094" s="99">
        <v>17089546.574218798</v>
      </c>
      <c r="CM2094" s="188">
        <v>188554.603244781</v>
      </c>
      <c r="CN2094" s="188">
        <v>28139040.763916001</v>
      </c>
      <c r="CO2094" s="188">
        <v>121490974.332031</v>
      </c>
      <c r="CP2094" s="99">
        <v>17089546.574218798</v>
      </c>
      <c r="CQ2094" s="99">
        <v>0</v>
      </c>
      <c r="CR2094" s="99">
        <v>0</v>
      </c>
      <c r="CS2094" s="99">
        <v>0</v>
      </c>
      <c r="CT2094" s="99">
        <v>0</v>
      </c>
      <c r="CU2094" s="98">
        <v>24093.279493360002</v>
      </c>
      <c r="CV2094" s="98">
        <v>62950.325642155003</v>
      </c>
    </row>
    <row r="2095" spans="1:100" x14ac:dyDescent="0.2">
      <c r="A2095" s="98" t="s">
        <v>189</v>
      </c>
      <c r="B2095" s="100">
        <v>40603</v>
      </c>
      <c r="C2095" s="99">
        <v>101827.470220566</v>
      </c>
      <c r="D2095" s="99">
        <v>0</v>
      </c>
      <c r="E2095" s="99">
        <v>22677.381293058399</v>
      </c>
      <c r="F2095" s="99">
        <v>18541.982105732</v>
      </c>
      <c r="G2095" s="99">
        <v>2387.7657159864898</v>
      </c>
      <c r="H2095" s="99">
        <v>0</v>
      </c>
      <c r="I2095" s="99">
        <v>0</v>
      </c>
      <c r="J2095" s="99">
        <v>61598.881075382204</v>
      </c>
      <c r="K2095" s="99">
        <v>594.50325158983503</v>
      </c>
      <c r="L2095" s="99">
        <v>59758.784246921503</v>
      </c>
      <c r="M2095" s="99">
        <v>46418.152807235703</v>
      </c>
      <c r="N2095" s="99">
        <v>11933.4047758579</v>
      </c>
      <c r="O2095" s="99">
        <v>0</v>
      </c>
      <c r="P2095" s="99">
        <v>0</v>
      </c>
      <c r="Q2095" s="99">
        <v>5547.4882522225398</v>
      </c>
      <c r="R2095" s="99">
        <v>0</v>
      </c>
      <c r="S2095" s="99">
        <v>0</v>
      </c>
      <c r="T2095" s="99">
        <v>2351.99757117033</v>
      </c>
      <c r="U2095" s="99">
        <v>62198.960297584497</v>
      </c>
      <c r="V2095" s="99">
        <v>5638604.7318725605</v>
      </c>
      <c r="W2095" s="99">
        <v>0</v>
      </c>
      <c r="X2095" s="99">
        <v>1856250.02438354</v>
      </c>
      <c r="Y2095" s="99">
        <v>1437786.8289184601</v>
      </c>
      <c r="Z2095" s="99">
        <v>337270.50571441703</v>
      </c>
      <c r="AA2095" s="99">
        <v>0</v>
      </c>
      <c r="AB2095" s="99">
        <v>0</v>
      </c>
      <c r="AC2095" s="99">
        <v>20437789.954833999</v>
      </c>
      <c r="AD2095" s="99">
        <v>53622.050842762001</v>
      </c>
      <c r="AE2095" s="99">
        <v>2905255.37026978</v>
      </c>
      <c r="AF2095" s="99">
        <v>2226109.9925842299</v>
      </c>
      <c r="AG2095" s="99">
        <v>1822373.2887420701</v>
      </c>
      <c r="AH2095" s="99">
        <v>0</v>
      </c>
      <c r="AI2095" s="99">
        <v>0</v>
      </c>
      <c r="AJ2095" s="99">
        <v>550803.23535156297</v>
      </c>
      <c r="AK2095" s="99">
        <v>0</v>
      </c>
      <c r="AL2095" s="99">
        <v>0</v>
      </c>
      <c r="AM2095" s="99">
        <v>335358.80251312302</v>
      </c>
      <c r="AN2095" s="99">
        <v>20502779.065185498</v>
      </c>
      <c r="AO2095" s="99">
        <v>48879749.629882798</v>
      </c>
      <c r="AP2095" s="99">
        <v>0</v>
      </c>
      <c r="AQ2095" s="99">
        <v>14588905.789917</v>
      </c>
      <c r="AR2095" s="99">
        <v>11145269.627319301</v>
      </c>
      <c r="AS2095" s="99">
        <v>2654680.4090881301</v>
      </c>
      <c r="AT2095" s="99">
        <v>0</v>
      </c>
      <c r="AU2095" s="99">
        <v>0</v>
      </c>
      <c r="AV2095" s="99">
        <v>56450047.971679702</v>
      </c>
      <c r="AW2095" s="99">
        <v>162257.33378028899</v>
      </c>
      <c r="AX2095" s="99">
        <v>25413141.340087902</v>
      </c>
      <c r="AY2095" s="99">
        <v>19502361.428466801</v>
      </c>
      <c r="AZ2095" s="99">
        <v>14117782.6131592</v>
      </c>
      <c r="BA2095" s="99">
        <v>0</v>
      </c>
      <c r="BB2095" s="99">
        <v>0</v>
      </c>
      <c r="BC2095" s="99">
        <v>4464866.01025391</v>
      </c>
      <c r="BD2095" s="99">
        <v>0</v>
      </c>
      <c r="BE2095" s="99">
        <v>0</v>
      </c>
      <c r="BF2095" s="99">
        <v>2637193.4028320299</v>
      </c>
      <c r="BG2095" s="99">
        <v>56600617.851074196</v>
      </c>
      <c r="BH2095" s="99">
        <v>8556096.4359130897</v>
      </c>
      <c r="BI2095" s="99">
        <v>0</v>
      </c>
      <c r="BJ2095" s="99">
        <v>4969258.6318969699</v>
      </c>
      <c r="BK2095" s="99">
        <v>4016224.9090271001</v>
      </c>
      <c r="BL2095" s="99">
        <v>0</v>
      </c>
      <c r="BM2095" s="99">
        <v>0</v>
      </c>
      <c r="BN2095" s="99">
        <v>0</v>
      </c>
      <c r="BO2095" s="99">
        <v>0</v>
      </c>
      <c r="BP2095" s="99">
        <v>0</v>
      </c>
      <c r="BQ2095" s="99">
        <v>0</v>
      </c>
      <c r="BR2095" s="99">
        <v>5984866.1998901404</v>
      </c>
      <c r="BS2095" s="99">
        <v>5244635.77160645</v>
      </c>
      <c r="BT2095" s="99">
        <v>0</v>
      </c>
      <c r="BU2095" s="99">
        <v>0</v>
      </c>
      <c r="BV2095" s="99">
        <v>2302076.8780517601</v>
      </c>
      <c r="BW2095" s="99">
        <v>0</v>
      </c>
      <c r="BX2095" s="99">
        <v>0</v>
      </c>
      <c r="BY2095" s="99">
        <v>0</v>
      </c>
      <c r="BZ2095" s="99">
        <v>0</v>
      </c>
      <c r="CA2095" s="99">
        <v>124381.97439670601</v>
      </c>
      <c r="CB2095" s="99">
        <v>7487208.1045532199</v>
      </c>
      <c r="CC2095" s="99">
        <v>63428683.262207001</v>
      </c>
      <c r="CD2095" s="99">
        <v>13545912.4929199</v>
      </c>
      <c r="CE2095" s="99">
        <v>2398.6284045576999</v>
      </c>
      <c r="CF2095" s="99">
        <v>337721.25468444801</v>
      </c>
      <c r="CG2095" s="99">
        <v>2660189.6194763202</v>
      </c>
      <c r="CH2095" s="99">
        <v>0</v>
      </c>
      <c r="CI2095" s="99">
        <v>126778.246425629</v>
      </c>
      <c r="CJ2095" s="99">
        <v>7825072.9779663105</v>
      </c>
      <c r="CK2095" s="99">
        <v>66082633.705078103</v>
      </c>
      <c r="CL2095" s="99">
        <v>13538520.9602051</v>
      </c>
      <c r="CM2095" s="188">
        <v>188607.51751899699</v>
      </c>
      <c r="CN2095" s="188">
        <v>28337293.9526367</v>
      </c>
      <c r="CO2095" s="188">
        <v>122760517.680664</v>
      </c>
      <c r="CP2095" s="99">
        <v>13538520.9602051</v>
      </c>
      <c r="CQ2095" s="99">
        <v>0</v>
      </c>
      <c r="CR2095" s="99">
        <v>0</v>
      </c>
      <c r="CS2095" s="99">
        <v>0</v>
      </c>
      <c r="CT2095" s="99">
        <v>0</v>
      </c>
      <c r="CU2095" s="98">
        <v>23279.333596709999</v>
      </c>
      <c r="CV2095" s="98">
        <v>63599.242691006999</v>
      </c>
    </row>
    <row r="2096" spans="1:100" x14ac:dyDescent="0.2">
      <c r="A2096" s="98" t="s">
        <v>189</v>
      </c>
      <c r="B2096" s="100">
        <v>40695</v>
      </c>
      <c r="C2096" s="99">
        <v>101282.33771991701</v>
      </c>
      <c r="D2096" s="99">
        <v>0</v>
      </c>
      <c r="E2096" s="99">
        <v>21863.390555858601</v>
      </c>
      <c r="F2096" s="99">
        <v>17978.6632051468</v>
      </c>
      <c r="G2096" s="99">
        <v>2392.0124035477602</v>
      </c>
      <c r="H2096" s="99">
        <v>0</v>
      </c>
      <c r="I2096" s="99">
        <v>0</v>
      </c>
      <c r="J2096" s="99">
        <v>62231.958410263098</v>
      </c>
      <c r="K2096" s="99">
        <v>532.41878946125496</v>
      </c>
      <c r="L2096" s="99">
        <v>59944.7905182838</v>
      </c>
      <c r="M2096" s="99">
        <v>46008.078558921799</v>
      </c>
      <c r="N2096" s="99">
        <v>11803.218478918099</v>
      </c>
      <c r="O2096" s="99">
        <v>0</v>
      </c>
      <c r="P2096" s="99">
        <v>0</v>
      </c>
      <c r="Q2096" s="99">
        <v>5547.7515674829501</v>
      </c>
      <c r="R2096" s="99">
        <v>0</v>
      </c>
      <c r="S2096" s="99">
        <v>0</v>
      </c>
      <c r="T2096" s="99">
        <v>2405.6340136230001</v>
      </c>
      <c r="U2096" s="99">
        <v>62706.660687446602</v>
      </c>
      <c r="V2096" s="99">
        <v>5603757.9107055701</v>
      </c>
      <c r="W2096" s="99">
        <v>0</v>
      </c>
      <c r="X2096" s="99">
        <v>1768828.59979248</v>
      </c>
      <c r="Y2096" s="99">
        <v>1393792.5018920901</v>
      </c>
      <c r="Z2096" s="99">
        <v>335163.09977340698</v>
      </c>
      <c r="AA2096" s="99">
        <v>0</v>
      </c>
      <c r="AB2096" s="99">
        <v>0</v>
      </c>
      <c r="AC2096" s="99">
        <v>20825680.995361298</v>
      </c>
      <c r="AD2096" s="99">
        <v>46488.736621379903</v>
      </c>
      <c r="AE2096" s="99">
        <v>2840170.8967590299</v>
      </c>
      <c r="AF2096" s="99">
        <v>2222644.6803283701</v>
      </c>
      <c r="AG2096" s="99">
        <v>1762696.6446227999</v>
      </c>
      <c r="AH2096" s="99">
        <v>0</v>
      </c>
      <c r="AI2096" s="99">
        <v>0</v>
      </c>
      <c r="AJ2096" s="99">
        <v>545975.03153991699</v>
      </c>
      <c r="AK2096" s="99">
        <v>0</v>
      </c>
      <c r="AL2096" s="99">
        <v>0</v>
      </c>
      <c r="AM2096" s="99">
        <v>335704.93608093302</v>
      </c>
      <c r="AN2096" s="99">
        <v>20748686.782958999</v>
      </c>
      <c r="AO2096" s="99">
        <v>48908733.972656302</v>
      </c>
      <c r="AP2096" s="99">
        <v>0</v>
      </c>
      <c r="AQ2096" s="99">
        <v>14051135.454956099</v>
      </c>
      <c r="AR2096" s="99">
        <v>10821765.0192871</v>
      </c>
      <c r="AS2096" s="99">
        <v>2648277.5839843801</v>
      </c>
      <c r="AT2096" s="99">
        <v>0</v>
      </c>
      <c r="AU2096" s="99">
        <v>0</v>
      </c>
      <c r="AV2096" s="99">
        <v>57383975.109375</v>
      </c>
      <c r="AW2096" s="99">
        <v>141579.16888618501</v>
      </c>
      <c r="AX2096" s="99">
        <v>25044394.067138702</v>
      </c>
      <c r="AY2096" s="99">
        <v>19609689.4306641</v>
      </c>
      <c r="AZ2096" s="99">
        <v>13772577.9176025</v>
      </c>
      <c r="BA2096" s="99">
        <v>0</v>
      </c>
      <c r="BB2096" s="99">
        <v>0</v>
      </c>
      <c r="BC2096" s="99">
        <v>4410070.9589843797</v>
      </c>
      <c r="BD2096" s="99">
        <v>0</v>
      </c>
      <c r="BE2096" s="99">
        <v>0</v>
      </c>
      <c r="BF2096" s="99">
        <v>2654899.3885498</v>
      </c>
      <c r="BG2096" s="99">
        <v>57525614.0556641</v>
      </c>
      <c r="BH2096" s="99">
        <v>8523547.0501709003</v>
      </c>
      <c r="BI2096" s="99">
        <v>0</v>
      </c>
      <c r="BJ2096" s="99">
        <v>4820563.6564331101</v>
      </c>
      <c r="BK2096" s="99">
        <v>3907738.9949035598</v>
      </c>
      <c r="BL2096" s="99">
        <v>0</v>
      </c>
      <c r="BM2096" s="99">
        <v>0</v>
      </c>
      <c r="BN2096" s="99">
        <v>0</v>
      </c>
      <c r="BO2096" s="99">
        <v>0</v>
      </c>
      <c r="BP2096" s="99">
        <v>0</v>
      </c>
      <c r="BQ2096" s="99">
        <v>0</v>
      </c>
      <c r="BR2096" s="99">
        <v>5993216.22155762</v>
      </c>
      <c r="BS2096" s="99">
        <v>5118435.7873535203</v>
      </c>
      <c r="BT2096" s="99">
        <v>0</v>
      </c>
      <c r="BU2096" s="99">
        <v>0</v>
      </c>
      <c r="BV2096" s="99">
        <v>2298854.3033142099</v>
      </c>
      <c r="BW2096" s="99">
        <v>0</v>
      </c>
      <c r="BX2096" s="99">
        <v>0</v>
      </c>
      <c r="BY2096" s="99">
        <v>0</v>
      </c>
      <c r="BZ2096" s="99">
        <v>0</v>
      </c>
      <c r="CA2096" s="99">
        <v>123254.75459194199</v>
      </c>
      <c r="CB2096" s="99">
        <v>7372335.0911254901</v>
      </c>
      <c r="CC2096" s="99">
        <v>62892347.078613304</v>
      </c>
      <c r="CD2096" s="99">
        <v>13325417.829956099</v>
      </c>
      <c r="CE2096" s="99">
        <v>2402.6972505450199</v>
      </c>
      <c r="CF2096" s="99">
        <v>336096.16409301799</v>
      </c>
      <c r="CG2096" s="99">
        <v>2662924.1853942899</v>
      </c>
      <c r="CH2096" s="99">
        <v>0</v>
      </c>
      <c r="CI2096" s="99">
        <v>125651.873193741</v>
      </c>
      <c r="CJ2096" s="99">
        <v>7708711.5158081101</v>
      </c>
      <c r="CK2096" s="99">
        <v>65562078.0693359</v>
      </c>
      <c r="CL2096" s="99">
        <v>13325562.1994629</v>
      </c>
      <c r="CM2096" s="188">
        <v>187896.294946671</v>
      </c>
      <c r="CN2096" s="188">
        <v>28488072.693603501</v>
      </c>
      <c r="CO2096" s="188">
        <v>123184955.494141</v>
      </c>
      <c r="CP2096" s="99">
        <v>13325562.1994629</v>
      </c>
      <c r="CQ2096" s="99">
        <v>0</v>
      </c>
      <c r="CR2096" s="99">
        <v>0</v>
      </c>
      <c r="CS2096" s="99">
        <v>0</v>
      </c>
      <c r="CT2096" s="99">
        <v>0</v>
      </c>
      <c r="CU2096" s="98">
        <v>22380.862252067</v>
      </c>
      <c r="CV2096" s="98">
        <v>64241.398498800998</v>
      </c>
    </row>
    <row r="2097" spans="1:100" x14ac:dyDescent="0.2">
      <c r="A2097" s="98" t="s">
        <v>189</v>
      </c>
      <c r="B2097" s="100">
        <v>40787</v>
      </c>
      <c r="C2097" s="99">
        <v>100592.836452484</v>
      </c>
      <c r="D2097" s="99">
        <v>0</v>
      </c>
      <c r="E2097" s="99">
        <v>21086.533935785301</v>
      </c>
      <c r="F2097" s="99">
        <v>17414.032576084101</v>
      </c>
      <c r="G2097" s="99">
        <v>2355.0263028740901</v>
      </c>
      <c r="H2097" s="99">
        <v>0</v>
      </c>
      <c r="I2097" s="99">
        <v>0</v>
      </c>
      <c r="J2097" s="99">
        <v>62226.6989402771</v>
      </c>
      <c r="K2097" s="99">
        <v>473.19729874655599</v>
      </c>
      <c r="L2097" s="99">
        <v>59739.180756568901</v>
      </c>
      <c r="M2097" s="99">
        <v>45668.104047298402</v>
      </c>
      <c r="N2097" s="99">
        <v>11560.5164837837</v>
      </c>
      <c r="O2097" s="99">
        <v>0</v>
      </c>
      <c r="P2097" s="99">
        <v>0</v>
      </c>
      <c r="Q2097" s="99">
        <v>5523.35449653864</v>
      </c>
      <c r="R2097" s="99">
        <v>0</v>
      </c>
      <c r="S2097" s="99">
        <v>0</v>
      </c>
      <c r="T2097" s="99">
        <v>2400.71748349071</v>
      </c>
      <c r="U2097" s="99">
        <v>62722.682021617897</v>
      </c>
      <c r="V2097" s="99">
        <v>5558749.1154785203</v>
      </c>
      <c r="W2097" s="99">
        <v>0</v>
      </c>
      <c r="X2097" s="99">
        <v>1708829.2210845901</v>
      </c>
      <c r="Y2097" s="99">
        <v>1330866.2265319801</v>
      </c>
      <c r="Z2097" s="99">
        <v>328953.440364838</v>
      </c>
      <c r="AA2097" s="99">
        <v>0</v>
      </c>
      <c r="AB2097" s="99">
        <v>0</v>
      </c>
      <c r="AC2097" s="99">
        <v>20840218.668701202</v>
      </c>
      <c r="AD2097" s="99">
        <v>42792.904480934099</v>
      </c>
      <c r="AE2097" s="99">
        <v>2781146.8965759301</v>
      </c>
      <c r="AF2097" s="99">
        <v>2206780.9329528799</v>
      </c>
      <c r="AG2097" s="99">
        <v>1728992.7633972201</v>
      </c>
      <c r="AH2097" s="99">
        <v>0</v>
      </c>
      <c r="AI2097" s="99">
        <v>0</v>
      </c>
      <c r="AJ2097" s="99">
        <v>539789.98960113502</v>
      </c>
      <c r="AK2097" s="99">
        <v>0</v>
      </c>
      <c r="AL2097" s="99">
        <v>0</v>
      </c>
      <c r="AM2097" s="99">
        <v>328938.087238312</v>
      </c>
      <c r="AN2097" s="99">
        <v>20877474.809082001</v>
      </c>
      <c r="AO2097" s="99">
        <v>48747263.685546897</v>
      </c>
      <c r="AP2097" s="99">
        <v>0</v>
      </c>
      <c r="AQ2097" s="99">
        <v>13550282.141723599</v>
      </c>
      <c r="AR2097" s="99">
        <v>10321246.842529301</v>
      </c>
      <c r="AS2097" s="99">
        <v>2632160.7178344699</v>
      </c>
      <c r="AT2097" s="99">
        <v>0</v>
      </c>
      <c r="AU2097" s="99">
        <v>0</v>
      </c>
      <c r="AV2097" s="99">
        <v>57744298.6015625</v>
      </c>
      <c r="AW2097" s="99">
        <v>131392.141551971</v>
      </c>
      <c r="AX2097" s="99">
        <v>24727644.326904301</v>
      </c>
      <c r="AY2097" s="99">
        <v>19581487.165527299</v>
      </c>
      <c r="AZ2097" s="99">
        <v>13545978.7463379</v>
      </c>
      <c r="BA2097" s="99">
        <v>0</v>
      </c>
      <c r="BB2097" s="99">
        <v>0</v>
      </c>
      <c r="BC2097" s="99">
        <v>4386559.9617309598</v>
      </c>
      <c r="BD2097" s="99">
        <v>0</v>
      </c>
      <c r="BE2097" s="99">
        <v>0</v>
      </c>
      <c r="BF2097" s="99">
        <v>2632222.9097290002</v>
      </c>
      <c r="BG2097" s="99">
        <v>57867555.365722701</v>
      </c>
      <c r="BH2097" s="99">
        <v>8656667.3226318397</v>
      </c>
      <c r="BI2097" s="99">
        <v>0</v>
      </c>
      <c r="BJ2097" s="99">
        <v>4698196.5787353497</v>
      </c>
      <c r="BK2097" s="99">
        <v>3797804.4499206501</v>
      </c>
      <c r="BL2097" s="99">
        <v>0</v>
      </c>
      <c r="BM2097" s="99">
        <v>0</v>
      </c>
      <c r="BN2097" s="99">
        <v>0</v>
      </c>
      <c r="BO2097" s="99">
        <v>0</v>
      </c>
      <c r="BP2097" s="99">
        <v>0</v>
      </c>
      <c r="BQ2097" s="99">
        <v>0</v>
      </c>
      <c r="BR2097" s="99">
        <v>5934167.3207397498</v>
      </c>
      <c r="BS2097" s="99">
        <v>5024418.4854126005</v>
      </c>
      <c r="BT2097" s="99">
        <v>0</v>
      </c>
      <c r="BU2097" s="99">
        <v>0</v>
      </c>
      <c r="BV2097" s="99">
        <v>2302894.9494323698</v>
      </c>
      <c r="BW2097" s="99">
        <v>0</v>
      </c>
      <c r="BX2097" s="99">
        <v>0</v>
      </c>
      <c r="BY2097" s="99">
        <v>0</v>
      </c>
      <c r="BZ2097" s="99">
        <v>0</v>
      </c>
      <c r="CA2097" s="99">
        <v>121689.01114368399</v>
      </c>
      <c r="CB2097" s="99">
        <v>7266425.2694091797</v>
      </c>
      <c r="CC2097" s="99">
        <v>62165227.347167999</v>
      </c>
      <c r="CD2097" s="99">
        <v>13367697.822265601</v>
      </c>
      <c r="CE2097" s="99">
        <v>2356.9015375673798</v>
      </c>
      <c r="CF2097" s="99">
        <v>333148.83076095599</v>
      </c>
      <c r="CG2097" s="99">
        <v>2659871.8195190402</v>
      </c>
      <c r="CH2097" s="99">
        <v>0</v>
      </c>
      <c r="CI2097" s="99">
        <v>124050.853784561</v>
      </c>
      <c r="CJ2097" s="99">
        <v>7600651.3325805701</v>
      </c>
      <c r="CK2097" s="99">
        <v>64814003.581054702</v>
      </c>
      <c r="CL2097" s="99">
        <v>13377618.696411099</v>
      </c>
      <c r="CM2097" s="188">
        <v>186444.66602516201</v>
      </c>
      <c r="CN2097" s="188">
        <v>28428898.871337902</v>
      </c>
      <c r="CO2097" s="188">
        <v>122938883.793945</v>
      </c>
      <c r="CP2097" s="99">
        <v>13377618.696411099</v>
      </c>
      <c r="CQ2097" s="99">
        <v>0</v>
      </c>
      <c r="CR2097" s="99">
        <v>0</v>
      </c>
      <c r="CS2097" s="99">
        <v>0</v>
      </c>
      <c r="CT2097" s="99">
        <v>0</v>
      </c>
      <c r="CU2097" s="98">
        <v>21560.043160536999</v>
      </c>
      <c r="CV2097" s="98">
        <v>64192.496745684999</v>
      </c>
    </row>
    <row r="2098" spans="1:100" x14ac:dyDescent="0.2">
      <c r="A2098" s="98" t="s">
        <v>189</v>
      </c>
      <c r="B2098" s="100">
        <v>40878</v>
      </c>
      <c r="C2098" s="99">
        <v>101479.91193485299</v>
      </c>
      <c r="D2098" s="99">
        <v>0</v>
      </c>
      <c r="E2098" s="99">
        <v>20428.2169454098</v>
      </c>
      <c r="F2098" s="99">
        <v>16873.156283855398</v>
      </c>
      <c r="G2098" s="99">
        <v>2482.05489754677</v>
      </c>
      <c r="H2098" s="99">
        <v>0</v>
      </c>
      <c r="I2098" s="99">
        <v>0</v>
      </c>
      <c r="J2098" s="99">
        <v>62803.780446529403</v>
      </c>
      <c r="K2098" s="99">
        <v>459.30013690143801</v>
      </c>
      <c r="L2098" s="99">
        <v>58862.853545665697</v>
      </c>
      <c r="M2098" s="99">
        <v>46000.7324337959</v>
      </c>
      <c r="N2098" s="99">
        <v>11269.056304097199</v>
      </c>
      <c r="O2098" s="99">
        <v>0</v>
      </c>
      <c r="P2098" s="99">
        <v>0</v>
      </c>
      <c r="Q2098" s="99">
        <v>5565.3334283828699</v>
      </c>
      <c r="R2098" s="99">
        <v>0</v>
      </c>
      <c r="S2098" s="99">
        <v>0</v>
      </c>
      <c r="T2098" s="99">
        <v>2443.04954060912</v>
      </c>
      <c r="U2098" s="99">
        <v>63279.105447292299</v>
      </c>
      <c r="V2098" s="99">
        <v>5570736.4421997098</v>
      </c>
      <c r="W2098" s="99">
        <v>0</v>
      </c>
      <c r="X2098" s="99">
        <v>1644979.1378631601</v>
      </c>
      <c r="Y2098" s="99">
        <v>1279222.73539734</v>
      </c>
      <c r="Z2098" s="99">
        <v>334125.64654540998</v>
      </c>
      <c r="AA2098" s="99">
        <v>0</v>
      </c>
      <c r="AB2098" s="99">
        <v>0</v>
      </c>
      <c r="AC2098" s="99">
        <v>20712105.019531298</v>
      </c>
      <c r="AD2098" s="99">
        <v>43377.4764490128</v>
      </c>
      <c r="AE2098" s="99">
        <v>2750110.7689819299</v>
      </c>
      <c r="AF2098" s="99">
        <v>2213326.4164733901</v>
      </c>
      <c r="AG2098" s="99">
        <v>1680378.6474456801</v>
      </c>
      <c r="AH2098" s="99">
        <v>0</v>
      </c>
      <c r="AI2098" s="99">
        <v>0</v>
      </c>
      <c r="AJ2098" s="99">
        <v>542508.39817810105</v>
      </c>
      <c r="AK2098" s="99">
        <v>0</v>
      </c>
      <c r="AL2098" s="99">
        <v>0</v>
      </c>
      <c r="AM2098" s="99">
        <v>331666.56034469599</v>
      </c>
      <c r="AN2098" s="99">
        <v>20921676.990722701</v>
      </c>
      <c r="AO2098" s="99">
        <v>49236418.021972701</v>
      </c>
      <c r="AP2098" s="99">
        <v>0</v>
      </c>
      <c r="AQ2098" s="99">
        <v>13067171.388183599</v>
      </c>
      <c r="AR2098" s="99">
        <v>9984085.3170165997</v>
      </c>
      <c r="AS2098" s="99">
        <v>2683374.4982910198</v>
      </c>
      <c r="AT2098" s="99">
        <v>0</v>
      </c>
      <c r="AU2098" s="99">
        <v>0</v>
      </c>
      <c r="AV2098" s="99">
        <v>58475209.697265603</v>
      </c>
      <c r="AW2098" s="99">
        <v>134520.38038253799</v>
      </c>
      <c r="AX2098" s="99">
        <v>24606675.081787098</v>
      </c>
      <c r="AY2098" s="99">
        <v>19938034.8117676</v>
      </c>
      <c r="AZ2098" s="99">
        <v>13223710.6221924</v>
      </c>
      <c r="BA2098" s="99">
        <v>0</v>
      </c>
      <c r="BB2098" s="99">
        <v>0</v>
      </c>
      <c r="BC2098" s="99">
        <v>4448308.25036621</v>
      </c>
      <c r="BD2098" s="99">
        <v>0</v>
      </c>
      <c r="BE2098" s="99">
        <v>0</v>
      </c>
      <c r="BF2098" s="99">
        <v>2665415.2875366202</v>
      </c>
      <c r="BG2098" s="99">
        <v>58622001.942382798</v>
      </c>
      <c r="BH2098" s="99">
        <v>8799219.0278320294</v>
      </c>
      <c r="BI2098" s="99">
        <v>0</v>
      </c>
      <c r="BJ2098" s="99">
        <v>4548569.3303832998</v>
      </c>
      <c r="BK2098" s="99">
        <v>3662482.1535949698</v>
      </c>
      <c r="BL2098" s="99">
        <v>0</v>
      </c>
      <c r="BM2098" s="99">
        <v>0</v>
      </c>
      <c r="BN2098" s="99">
        <v>0</v>
      </c>
      <c r="BO2098" s="99">
        <v>0</v>
      </c>
      <c r="BP2098" s="99">
        <v>0</v>
      </c>
      <c r="BQ2098" s="99">
        <v>0</v>
      </c>
      <c r="BR2098" s="99">
        <v>6077262.8311157199</v>
      </c>
      <c r="BS2098" s="99">
        <v>4921605.2756957998</v>
      </c>
      <c r="BT2098" s="99">
        <v>0</v>
      </c>
      <c r="BU2098" s="99">
        <v>0</v>
      </c>
      <c r="BV2098" s="99">
        <v>2350997.4755859398</v>
      </c>
      <c r="BW2098" s="99">
        <v>0</v>
      </c>
      <c r="BX2098" s="99">
        <v>0</v>
      </c>
      <c r="BY2098" s="99">
        <v>0</v>
      </c>
      <c r="BZ2098" s="99">
        <v>0</v>
      </c>
      <c r="CA2098" s="99">
        <v>121895.631408691</v>
      </c>
      <c r="CB2098" s="99">
        <v>7213330.1684570303</v>
      </c>
      <c r="CC2098" s="99">
        <v>62407433.728515603</v>
      </c>
      <c r="CD2098" s="99">
        <v>13330996.946777301</v>
      </c>
      <c r="CE2098" s="99">
        <v>2479.6319858133802</v>
      </c>
      <c r="CF2098" s="99">
        <v>335782.04625701898</v>
      </c>
      <c r="CG2098" s="99">
        <v>2698534.8067016602</v>
      </c>
      <c r="CH2098" s="99">
        <v>0</v>
      </c>
      <c r="CI2098" s="99">
        <v>124375.571653366</v>
      </c>
      <c r="CJ2098" s="99">
        <v>7546965.07885742</v>
      </c>
      <c r="CK2098" s="99">
        <v>65106139.861816399</v>
      </c>
      <c r="CL2098" s="99">
        <v>13335921.4299316</v>
      </c>
      <c r="CM2098" s="188">
        <v>187185.76602172901</v>
      </c>
      <c r="CN2098" s="188">
        <v>28456806.5942383</v>
      </c>
      <c r="CO2098" s="188">
        <v>123670026.34863301</v>
      </c>
      <c r="CP2098" s="99">
        <v>13335921.4299316</v>
      </c>
      <c r="CQ2098" s="99">
        <v>0</v>
      </c>
      <c r="CR2098" s="99">
        <v>0</v>
      </c>
      <c r="CS2098" s="99">
        <v>0</v>
      </c>
      <c r="CT2098" s="99">
        <v>0</v>
      </c>
      <c r="CU2098" s="98">
        <v>20905.929915856999</v>
      </c>
      <c r="CV2098" s="98">
        <v>64837.179994913</v>
      </c>
    </row>
    <row r="2099" spans="1:100" x14ac:dyDescent="0.2">
      <c r="A2099" s="98" t="s">
        <v>189</v>
      </c>
      <c r="B2099" s="100">
        <v>40969</v>
      </c>
      <c r="C2099" s="99">
        <v>101356.76710033399</v>
      </c>
      <c r="D2099" s="99">
        <v>0</v>
      </c>
      <c r="E2099" s="99">
        <v>19815.931926250501</v>
      </c>
      <c r="F2099" s="99">
        <v>16290.131346464201</v>
      </c>
      <c r="G2099" s="99">
        <v>2474.1155731379999</v>
      </c>
      <c r="H2099" s="99">
        <v>0</v>
      </c>
      <c r="I2099" s="99">
        <v>0</v>
      </c>
      <c r="J2099" s="99">
        <v>63289.025377273603</v>
      </c>
      <c r="K2099" s="99">
        <v>430.80190385133</v>
      </c>
      <c r="L2099" s="99">
        <v>58120.437940120697</v>
      </c>
      <c r="M2099" s="99">
        <v>45834.053842544599</v>
      </c>
      <c r="N2099" s="99">
        <v>11104.7606765032</v>
      </c>
      <c r="O2099" s="99">
        <v>0</v>
      </c>
      <c r="P2099" s="99">
        <v>0</v>
      </c>
      <c r="Q2099" s="99">
        <v>5628.1391162872296</v>
      </c>
      <c r="R2099" s="99">
        <v>0</v>
      </c>
      <c r="S2099" s="99">
        <v>0</v>
      </c>
      <c r="T2099" s="99">
        <v>2445.7417319417</v>
      </c>
      <c r="U2099" s="99">
        <v>63722.560324192003</v>
      </c>
      <c r="V2099" s="99">
        <v>5564114.6152954102</v>
      </c>
      <c r="W2099" s="99">
        <v>0</v>
      </c>
      <c r="X2099" s="99">
        <v>1574427.5630340599</v>
      </c>
      <c r="Y2099" s="99">
        <v>1234649.8563842799</v>
      </c>
      <c r="Z2099" s="99">
        <v>333180.78811263997</v>
      </c>
      <c r="AA2099" s="99">
        <v>0</v>
      </c>
      <c r="AB2099" s="99">
        <v>0</v>
      </c>
      <c r="AC2099" s="99">
        <v>21050418.998046901</v>
      </c>
      <c r="AD2099" s="99">
        <v>41197.157007694201</v>
      </c>
      <c r="AE2099" s="99">
        <v>2787974.9017028799</v>
      </c>
      <c r="AF2099" s="99">
        <v>2198896.69995117</v>
      </c>
      <c r="AG2099" s="99">
        <v>1659808.3245391799</v>
      </c>
      <c r="AH2099" s="99">
        <v>0</v>
      </c>
      <c r="AI2099" s="99">
        <v>0</v>
      </c>
      <c r="AJ2099" s="99">
        <v>567691.26027679397</v>
      </c>
      <c r="AK2099" s="99">
        <v>0</v>
      </c>
      <c r="AL2099" s="99">
        <v>0</v>
      </c>
      <c r="AM2099" s="99">
        <v>332600.12211608898</v>
      </c>
      <c r="AN2099" s="99">
        <v>21063967.787841801</v>
      </c>
      <c r="AO2099" s="99">
        <v>49572260.465332001</v>
      </c>
      <c r="AP2099" s="99">
        <v>0</v>
      </c>
      <c r="AQ2099" s="99">
        <v>12823599.8156738</v>
      </c>
      <c r="AR2099" s="99">
        <v>9672546.2977294903</v>
      </c>
      <c r="AS2099" s="99">
        <v>2705092.52947998</v>
      </c>
      <c r="AT2099" s="99">
        <v>0</v>
      </c>
      <c r="AU2099" s="99">
        <v>0</v>
      </c>
      <c r="AV2099" s="99">
        <v>59721131.554199196</v>
      </c>
      <c r="AW2099" s="99">
        <v>128138.196088791</v>
      </c>
      <c r="AX2099" s="99">
        <v>25053229.073974598</v>
      </c>
      <c r="AY2099" s="99">
        <v>19993582.068847701</v>
      </c>
      <c r="AZ2099" s="99">
        <v>13116138.188720699</v>
      </c>
      <c r="BA2099" s="99">
        <v>0</v>
      </c>
      <c r="BB2099" s="99">
        <v>0</v>
      </c>
      <c r="BC2099" s="99">
        <v>4701233.4799194299</v>
      </c>
      <c r="BD2099" s="99">
        <v>0</v>
      </c>
      <c r="BE2099" s="99">
        <v>0</v>
      </c>
      <c r="BF2099" s="99">
        <v>2698417.4989929199</v>
      </c>
      <c r="BG2099" s="99">
        <v>59871234.931640603</v>
      </c>
      <c r="BH2099" s="99">
        <v>8938741.0396728497</v>
      </c>
      <c r="BI2099" s="99">
        <v>0</v>
      </c>
      <c r="BJ2099" s="99">
        <v>4492220.57275391</v>
      </c>
      <c r="BK2099" s="99">
        <v>3603533.9935302702</v>
      </c>
      <c r="BL2099" s="99">
        <v>0</v>
      </c>
      <c r="BM2099" s="99">
        <v>0</v>
      </c>
      <c r="BN2099" s="99">
        <v>0</v>
      </c>
      <c r="BO2099" s="99">
        <v>0</v>
      </c>
      <c r="BP2099" s="99">
        <v>0</v>
      </c>
      <c r="BQ2099" s="99">
        <v>0</v>
      </c>
      <c r="BR2099" s="99">
        <v>6154723.6443481399</v>
      </c>
      <c r="BS2099" s="99">
        <v>4869902.9962768601</v>
      </c>
      <c r="BT2099" s="99">
        <v>0</v>
      </c>
      <c r="BU2099" s="99">
        <v>0</v>
      </c>
      <c r="BV2099" s="99">
        <v>2443815.9596862802</v>
      </c>
      <c r="BW2099" s="99">
        <v>0</v>
      </c>
      <c r="BX2099" s="99">
        <v>0</v>
      </c>
      <c r="BY2099" s="99">
        <v>0</v>
      </c>
      <c r="BZ2099" s="99">
        <v>0</v>
      </c>
      <c r="CA2099" s="99">
        <v>121078.951706886</v>
      </c>
      <c r="CB2099" s="99">
        <v>7131398.0829467801</v>
      </c>
      <c r="CC2099" s="99">
        <v>62266655.232910201</v>
      </c>
      <c r="CD2099" s="99">
        <v>13459950.318237299</v>
      </c>
      <c r="CE2099" s="99">
        <v>2480.8934312164802</v>
      </c>
      <c r="CF2099" s="99">
        <v>329679.60600280802</v>
      </c>
      <c r="CG2099" s="99">
        <v>2678752.4762268099</v>
      </c>
      <c r="CH2099" s="99">
        <v>0</v>
      </c>
      <c r="CI2099" s="99">
        <v>123559.617181778</v>
      </c>
      <c r="CJ2099" s="99">
        <v>7461752.0430297898</v>
      </c>
      <c r="CK2099" s="99">
        <v>64950648.605468802</v>
      </c>
      <c r="CL2099" s="99">
        <v>13450521.787109399</v>
      </c>
      <c r="CM2099" s="188">
        <v>186862.825624466</v>
      </c>
      <c r="CN2099" s="188">
        <v>28529802.9069824</v>
      </c>
      <c r="CO2099" s="188">
        <v>124636773.421875</v>
      </c>
      <c r="CP2099" s="99">
        <v>13450521.787109399</v>
      </c>
      <c r="CQ2099" s="99">
        <v>0</v>
      </c>
      <c r="CR2099" s="99">
        <v>0</v>
      </c>
      <c r="CS2099" s="99">
        <v>0</v>
      </c>
      <c r="CT2099" s="99">
        <v>0</v>
      </c>
      <c r="CU2099" s="98">
        <v>20248.886547094</v>
      </c>
      <c r="CV2099" s="98">
        <v>65324.247283532</v>
      </c>
    </row>
    <row r="2100" spans="1:100" x14ac:dyDescent="0.2">
      <c r="A2100" s="98" t="s">
        <v>189</v>
      </c>
      <c r="B2100" s="100">
        <v>41061</v>
      </c>
      <c r="C2100" s="99">
        <v>100602.837491989</v>
      </c>
      <c r="D2100" s="99">
        <v>0</v>
      </c>
      <c r="E2100" s="99">
        <v>19129.008541822401</v>
      </c>
      <c r="F2100" s="99">
        <v>15786.2329006195</v>
      </c>
      <c r="G2100" s="99">
        <v>2465.7593844234898</v>
      </c>
      <c r="H2100" s="99">
        <v>0</v>
      </c>
      <c r="I2100" s="99">
        <v>0</v>
      </c>
      <c r="J2100" s="99">
        <v>63703.854249954202</v>
      </c>
      <c r="K2100" s="99">
        <v>382.41917800158302</v>
      </c>
      <c r="L2100" s="99">
        <v>57977.859889984102</v>
      </c>
      <c r="M2100" s="99">
        <v>45609.173403263099</v>
      </c>
      <c r="N2100" s="99">
        <v>10679.964669823599</v>
      </c>
      <c r="O2100" s="99">
        <v>0</v>
      </c>
      <c r="P2100" s="99">
        <v>0</v>
      </c>
      <c r="Q2100" s="99">
        <v>5741.0206022262601</v>
      </c>
      <c r="R2100" s="99">
        <v>0</v>
      </c>
      <c r="S2100" s="99">
        <v>0</v>
      </c>
      <c r="T2100" s="99">
        <v>2476.5083210766302</v>
      </c>
      <c r="U2100" s="99">
        <v>64061.720524787903</v>
      </c>
      <c r="V2100" s="99">
        <v>5510569.7857055701</v>
      </c>
      <c r="W2100" s="99">
        <v>0</v>
      </c>
      <c r="X2100" s="99">
        <v>1509225.34736633</v>
      </c>
      <c r="Y2100" s="99">
        <v>1174135.3175353999</v>
      </c>
      <c r="Z2100" s="99">
        <v>326921.44532394398</v>
      </c>
      <c r="AA2100" s="99">
        <v>0</v>
      </c>
      <c r="AB2100" s="99">
        <v>0</v>
      </c>
      <c r="AC2100" s="99">
        <v>21025153.407958999</v>
      </c>
      <c r="AD2100" s="99">
        <v>35177.071652889303</v>
      </c>
      <c r="AE2100" s="99">
        <v>2661557.3393554701</v>
      </c>
      <c r="AF2100" s="99">
        <v>2191018.3576354999</v>
      </c>
      <c r="AG2100" s="99">
        <v>1523184.6584777799</v>
      </c>
      <c r="AH2100" s="99">
        <v>0</v>
      </c>
      <c r="AI2100" s="99">
        <v>0</v>
      </c>
      <c r="AJ2100" s="99">
        <v>610389.579429626</v>
      </c>
      <c r="AK2100" s="99">
        <v>0</v>
      </c>
      <c r="AL2100" s="99">
        <v>0</v>
      </c>
      <c r="AM2100" s="99">
        <v>327096.63610076898</v>
      </c>
      <c r="AN2100" s="99">
        <v>21147421.228759799</v>
      </c>
      <c r="AO2100" s="99">
        <v>49428757.379394501</v>
      </c>
      <c r="AP2100" s="99">
        <v>0</v>
      </c>
      <c r="AQ2100" s="99">
        <v>12187555.8122559</v>
      </c>
      <c r="AR2100" s="99">
        <v>9263945.7122802697</v>
      </c>
      <c r="AS2100" s="99">
        <v>2665940.0119323698</v>
      </c>
      <c r="AT2100" s="99">
        <v>0</v>
      </c>
      <c r="AU2100" s="99">
        <v>0</v>
      </c>
      <c r="AV2100" s="99">
        <v>60106494.951171897</v>
      </c>
      <c r="AW2100" s="99">
        <v>110685.36888122599</v>
      </c>
      <c r="AX2100" s="99">
        <v>24134159.763671901</v>
      </c>
      <c r="AY2100" s="99">
        <v>19925763.3212891</v>
      </c>
      <c r="AZ2100" s="99">
        <v>12173676.7767334</v>
      </c>
      <c r="BA2100" s="99">
        <v>0</v>
      </c>
      <c r="BB2100" s="99">
        <v>0</v>
      </c>
      <c r="BC2100" s="99">
        <v>5042001.4371948196</v>
      </c>
      <c r="BD2100" s="99">
        <v>0</v>
      </c>
      <c r="BE2100" s="99">
        <v>0</v>
      </c>
      <c r="BF2100" s="99">
        <v>2669457.4610290499</v>
      </c>
      <c r="BG2100" s="99">
        <v>60190117.935546897</v>
      </c>
      <c r="BH2100" s="99">
        <v>8802651.8470459003</v>
      </c>
      <c r="BI2100" s="99">
        <v>0</v>
      </c>
      <c r="BJ2100" s="99">
        <v>4301163.4700317401</v>
      </c>
      <c r="BK2100" s="99">
        <v>3423574.9429016099</v>
      </c>
      <c r="BL2100" s="99">
        <v>0</v>
      </c>
      <c r="BM2100" s="99">
        <v>0</v>
      </c>
      <c r="BN2100" s="99">
        <v>0</v>
      </c>
      <c r="BO2100" s="99">
        <v>0</v>
      </c>
      <c r="BP2100" s="99">
        <v>0</v>
      </c>
      <c r="BQ2100" s="99">
        <v>0</v>
      </c>
      <c r="BR2100" s="99">
        <v>6040404.3622436495</v>
      </c>
      <c r="BS2100" s="99">
        <v>4535371.9151001005</v>
      </c>
      <c r="BT2100" s="99">
        <v>0</v>
      </c>
      <c r="BU2100" s="99">
        <v>0</v>
      </c>
      <c r="BV2100" s="99">
        <v>2568420.24542236</v>
      </c>
      <c r="BW2100" s="99">
        <v>0</v>
      </c>
      <c r="BX2100" s="99">
        <v>0</v>
      </c>
      <c r="BY2100" s="99">
        <v>0</v>
      </c>
      <c r="BZ2100" s="99">
        <v>0</v>
      </c>
      <c r="CA2100" s="99">
        <v>119823.713137627</v>
      </c>
      <c r="CB2100" s="99">
        <v>7026917.8616943397</v>
      </c>
      <c r="CC2100" s="99">
        <v>61564734.590820298</v>
      </c>
      <c r="CD2100" s="99">
        <v>13079314.1530762</v>
      </c>
      <c r="CE2100" s="99">
        <v>2474.9098172485801</v>
      </c>
      <c r="CF2100" s="99">
        <v>328286.49694442702</v>
      </c>
      <c r="CG2100" s="99">
        <v>2678723.2924804701</v>
      </c>
      <c r="CH2100" s="99">
        <v>0</v>
      </c>
      <c r="CI2100" s="99">
        <v>122293.496562958</v>
      </c>
      <c r="CJ2100" s="99">
        <v>7355197.9649658203</v>
      </c>
      <c r="CK2100" s="99">
        <v>64252243.099121101</v>
      </c>
      <c r="CL2100" s="99">
        <v>13078922.041992201</v>
      </c>
      <c r="CM2100" s="188">
        <v>185943.06900596601</v>
      </c>
      <c r="CN2100" s="188">
        <v>28520520.647216801</v>
      </c>
      <c r="CO2100" s="188">
        <v>124703030.68554699</v>
      </c>
      <c r="CP2100" s="99">
        <v>13078922.041992201</v>
      </c>
      <c r="CQ2100" s="99">
        <v>0</v>
      </c>
      <c r="CR2100" s="99">
        <v>0</v>
      </c>
      <c r="CS2100" s="99">
        <v>0</v>
      </c>
      <c r="CT2100" s="99">
        <v>0</v>
      </c>
      <c r="CU2100" s="98">
        <v>19510.638558532999</v>
      </c>
      <c r="CV2100" s="98">
        <v>65748.292730104004</v>
      </c>
    </row>
    <row r="2101" spans="1:100" x14ac:dyDescent="0.2">
      <c r="A2101" s="98" t="s">
        <v>189</v>
      </c>
      <c r="B2101" s="100">
        <v>41153</v>
      </c>
      <c r="C2101" s="99">
        <v>100838.859082222</v>
      </c>
      <c r="D2101" s="99">
        <v>0</v>
      </c>
      <c r="E2101" s="99">
        <v>18470.213853359201</v>
      </c>
      <c r="F2101" s="99">
        <v>15308.2237704992</v>
      </c>
      <c r="G2101" s="99">
        <v>2419.5678605139301</v>
      </c>
      <c r="H2101" s="99">
        <v>0</v>
      </c>
      <c r="I2101" s="99">
        <v>0</v>
      </c>
      <c r="J2101" s="99">
        <v>63892.637699127197</v>
      </c>
      <c r="K2101" s="99">
        <v>362.44781442731602</v>
      </c>
      <c r="L2101" s="99">
        <v>57781.131641387903</v>
      </c>
      <c r="M2101" s="99">
        <v>45764.823978424101</v>
      </c>
      <c r="N2101" s="99">
        <v>10414.3479236364</v>
      </c>
      <c r="O2101" s="99">
        <v>0</v>
      </c>
      <c r="P2101" s="99">
        <v>0</v>
      </c>
      <c r="Q2101" s="99">
        <v>5687.6770192980803</v>
      </c>
      <c r="R2101" s="99">
        <v>0</v>
      </c>
      <c r="S2101" s="99">
        <v>0</v>
      </c>
      <c r="T2101" s="99">
        <v>2457.1933834254701</v>
      </c>
      <c r="U2101" s="99">
        <v>64267.420729160302</v>
      </c>
      <c r="V2101" s="99">
        <v>5440735.6557006799</v>
      </c>
      <c r="W2101" s="99">
        <v>0</v>
      </c>
      <c r="X2101" s="99">
        <v>1445968.5382995601</v>
      </c>
      <c r="Y2101" s="99">
        <v>1123596.33805847</v>
      </c>
      <c r="Z2101" s="99">
        <v>322697.37089538598</v>
      </c>
      <c r="AA2101" s="99">
        <v>0</v>
      </c>
      <c r="AB2101" s="99">
        <v>0</v>
      </c>
      <c r="AC2101" s="99">
        <v>21186704.767822299</v>
      </c>
      <c r="AD2101" s="99">
        <v>31336.6965932846</v>
      </c>
      <c r="AE2101" s="99">
        <v>2633426.25531006</v>
      </c>
      <c r="AF2101" s="99">
        <v>2182895.3303527799</v>
      </c>
      <c r="AG2101" s="99">
        <v>1477094.5091705299</v>
      </c>
      <c r="AH2101" s="99">
        <v>0</v>
      </c>
      <c r="AI2101" s="99">
        <v>0</v>
      </c>
      <c r="AJ2101" s="99">
        <v>606543.09409332299</v>
      </c>
      <c r="AK2101" s="99">
        <v>0</v>
      </c>
      <c r="AL2101" s="99">
        <v>0</v>
      </c>
      <c r="AM2101" s="99">
        <v>322553.036975861</v>
      </c>
      <c r="AN2101" s="99">
        <v>21136520.847656298</v>
      </c>
      <c r="AO2101" s="99">
        <v>49117383.873046897</v>
      </c>
      <c r="AP2101" s="99">
        <v>0</v>
      </c>
      <c r="AQ2101" s="99">
        <v>11851300.7420654</v>
      </c>
      <c r="AR2101" s="99">
        <v>9025876.984375</v>
      </c>
      <c r="AS2101" s="99">
        <v>2674531.3485107399</v>
      </c>
      <c r="AT2101" s="99">
        <v>0</v>
      </c>
      <c r="AU2101" s="99">
        <v>0</v>
      </c>
      <c r="AV2101" s="99">
        <v>61007981.410156302</v>
      </c>
      <c r="AW2101" s="99">
        <v>99581.802268981904</v>
      </c>
      <c r="AX2101" s="99">
        <v>24096021.2258301</v>
      </c>
      <c r="AY2101" s="99">
        <v>20057782.1943359</v>
      </c>
      <c r="AZ2101" s="99">
        <v>11940282.239257799</v>
      </c>
      <c r="BA2101" s="99">
        <v>0</v>
      </c>
      <c r="BB2101" s="99">
        <v>0</v>
      </c>
      <c r="BC2101" s="99">
        <v>5059234.2197265597</v>
      </c>
      <c r="BD2101" s="99">
        <v>0</v>
      </c>
      <c r="BE2101" s="99">
        <v>0</v>
      </c>
      <c r="BF2101" s="99">
        <v>2672680.8905029302</v>
      </c>
      <c r="BG2101" s="99">
        <v>61105362.164550804</v>
      </c>
      <c r="BH2101" s="99">
        <v>9028672.2225341797</v>
      </c>
      <c r="BI2101" s="99">
        <v>0</v>
      </c>
      <c r="BJ2101" s="99">
        <v>4255465.59521484</v>
      </c>
      <c r="BK2101" s="99">
        <v>3375324.4074096698</v>
      </c>
      <c r="BL2101" s="99">
        <v>0</v>
      </c>
      <c r="BM2101" s="99">
        <v>0</v>
      </c>
      <c r="BN2101" s="99">
        <v>0</v>
      </c>
      <c r="BO2101" s="99">
        <v>0</v>
      </c>
      <c r="BP2101" s="99">
        <v>0</v>
      </c>
      <c r="BQ2101" s="99">
        <v>0</v>
      </c>
      <c r="BR2101" s="99">
        <v>6133520.5139160203</v>
      </c>
      <c r="BS2101" s="99">
        <v>4465370.8573608398</v>
      </c>
      <c r="BT2101" s="99">
        <v>0</v>
      </c>
      <c r="BU2101" s="99">
        <v>0</v>
      </c>
      <c r="BV2101" s="99">
        <v>2607075.4862670898</v>
      </c>
      <c r="BW2101" s="99">
        <v>0</v>
      </c>
      <c r="BX2101" s="99">
        <v>0</v>
      </c>
      <c r="BY2101" s="99">
        <v>0</v>
      </c>
      <c r="BZ2101" s="99">
        <v>0</v>
      </c>
      <c r="CA2101" s="99">
        <v>119309.627912521</v>
      </c>
      <c r="CB2101" s="99">
        <v>6891006.17822266</v>
      </c>
      <c r="CC2101" s="99">
        <v>61038439.956542999</v>
      </c>
      <c r="CD2101" s="99">
        <v>13296567.715820299</v>
      </c>
      <c r="CE2101" s="99">
        <v>2421.2224071323899</v>
      </c>
      <c r="CF2101" s="99">
        <v>321096.480571747</v>
      </c>
      <c r="CG2101" s="99">
        <v>2652810.6848449698</v>
      </c>
      <c r="CH2101" s="99">
        <v>0</v>
      </c>
      <c r="CI2101" s="99">
        <v>121733.94450187701</v>
      </c>
      <c r="CJ2101" s="99">
        <v>7213192.5234985398</v>
      </c>
      <c r="CK2101" s="99">
        <v>63694261.920410201</v>
      </c>
      <c r="CL2101" s="99">
        <v>13307626.056396499</v>
      </c>
      <c r="CM2101" s="188">
        <v>185558.851394653</v>
      </c>
      <c r="CN2101" s="188">
        <v>28382981.703125</v>
      </c>
      <c r="CO2101" s="188">
        <v>124664347.68652301</v>
      </c>
      <c r="CP2101" s="99">
        <v>13307626.056396499</v>
      </c>
      <c r="CQ2101" s="99">
        <v>0</v>
      </c>
      <c r="CR2101" s="99">
        <v>0</v>
      </c>
      <c r="CS2101" s="99">
        <v>0</v>
      </c>
      <c r="CT2101" s="99">
        <v>0</v>
      </c>
      <c r="CU2101" s="98">
        <v>18837.125820622001</v>
      </c>
      <c r="CV2101" s="98">
        <v>65913.048933393002</v>
      </c>
    </row>
    <row r="2102" spans="1:100" x14ac:dyDescent="0.2">
      <c r="A2102" s="98" t="s">
        <v>189</v>
      </c>
      <c r="B2102" s="100">
        <v>41244</v>
      </c>
      <c r="C2102" s="99">
        <v>100118.041571617</v>
      </c>
      <c r="D2102" s="99">
        <v>0</v>
      </c>
      <c r="E2102" s="99">
        <v>17975.839546441999</v>
      </c>
      <c r="F2102" s="99">
        <v>15001.347108960201</v>
      </c>
      <c r="G2102" s="99">
        <v>2418.15312746167</v>
      </c>
      <c r="H2102" s="99">
        <v>0</v>
      </c>
      <c r="I2102" s="99">
        <v>0</v>
      </c>
      <c r="J2102" s="99">
        <v>64200.473968505903</v>
      </c>
      <c r="K2102" s="99">
        <v>323.47940548509399</v>
      </c>
      <c r="L2102" s="99">
        <v>56736.439857006102</v>
      </c>
      <c r="M2102" s="99">
        <v>45459.463859558098</v>
      </c>
      <c r="N2102" s="99">
        <v>10215.9975394011</v>
      </c>
      <c r="O2102" s="99">
        <v>0</v>
      </c>
      <c r="P2102" s="99">
        <v>0</v>
      </c>
      <c r="Q2102" s="99">
        <v>5644.4188961386699</v>
      </c>
      <c r="R2102" s="99">
        <v>0</v>
      </c>
      <c r="S2102" s="99">
        <v>0</v>
      </c>
      <c r="T2102" s="99">
        <v>2391.4296518266201</v>
      </c>
      <c r="U2102" s="99">
        <v>64526.408583641103</v>
      </c>
      <c r="V2102" s="99">
        <v>5406798.6330566397</v>
      </c>
      <c r="W2102" s="99">
        <v>0</v>
      </c>
      <c r="X2102" s="99">
        <v>1371519.74734497</v>
      </c>
      <c r="Y2102" s="99">
        <v>1076745.74786377</v>
      </c>
      <c r="Z2102" s="99">
        <v>316978.20192337001</v>
      </c>
      <c r="AA2102" s="99">
        <v>0</v>
      </c>
      <c r="AB2102" s="99">
        <v>0</v>
      </c>
      <c r="AC2102" s="99">
        <v>21216533.5695801</v>
      </c>
      <c r="AD2102" s="99">
        <v>27868.3594024181</v>
      </c>
      <c r="AE2102" s="99">
        <v>2591436.3663940402</v>
      </c>
      <c r="AF2102" s="99">
        <v>2170254.1476440402</v>
      </c>
      <c r="AG2102" s="99">
        <v>1434140.6623229999</v>
      </c>
      <c r="AH2102" s="99">
        <v>0</v>
      </c>
      <c r="AI2102" s="99">
        <v>0</v>
      </c>
      <c r="AJ2102" s="99">
        <v>595136.17692565895</v>
      </c>
      <c r="AK2102" s="99">
        <v>0</v>
      </c>
      <c r="AL2102" s="99">
        <v>0</v>
      </c>
      <c r="AM2102" s="99">
        <v>316159.59177780198</v>
      </c>
      <c r="AN2102" s="99">
        <v>21239963.6958008</v>
      </c>
      <c r="AO2102" s="99">
        <v>49132929.898925804</v>
      </c>
      <c r="AP2102" s="99">
        <v>0</v>
      </c>
      <c r="AQ2102" s="99">
        <v>11356507.8168945</v>
      </c>
      <c r="AR2102" s="99">
        <v>8720409.9366455097</v>
      </c>
      <c r="AS2102" s="99">
        <v>2616433.67077637</v>
      </c>
      <c r="AT2102" s="99">
        <v>0</v>
      </c>
      <c r="AU2102" s="99">
        <v>0</v>
      </c>
      <c r="AV2102" s="99">
        <v>61566068.912109397</v>
      </c>
      <c r="AW2102" s="99">
        <v>88807.933590889006</v>
      </c>
      <c r="AX2102" s="99">
        <v>23865996.2587891</v>
      </c>
      <c r="AY2102" s="99">
        <v>20042761.248046901</v>
      </c>
      <c r="AZ2102" s="99">
        <v>11621022.3118896</v>
      </c>
      <c r="BA2102" s="99">
        <v>0</v>
      </c>
      <c r="BB2102" s="99">
        <v>0</v>
      </c>
      <c r="BC2102" s="99">
        <v>4970832.3912353497</v>
      </c>
      <c r="BD2102" s="99">
        <v>0</v>
      </c>
      <c r="BE2102" s="99">
        <v>0</v>
      </c>
      <c r="BF2102" s="99">
        <v>2611442.03598022</v>
      </c>
      <c r="BG2102" s="99">
        <v>61662021.968261696</v>
      </c>
      <c r="BH2102" s="99">
        <v>9014567.3291015606</v>
      </c>
      <c r="BI2102" s="99">
        <v>0</v>
      </c>
      <c r="BJ2102" s="99">
        <v>4103676.1436462398</v>
      </c>
      <c r="BK2102" s="99">
        <v>3245761.5734252902</v>
      </c>
      <c r="BL2102" s="99">
        <v>0</v>
      </c>
      <c r="BM2102" s="99">
        <v>0</v>
      </c>
      <c r="BN2102" s="99">
        <v>0</v>
      </c>
      <c r="BO2102" s="99">
        <v>0</v>
      </c>
      <c r="BP2102" s="99">
        <v>0</v>
      </c>
      <c r="BQ2102" s="99">
        <v>0</v>
      </c>
      <c r="BR2102" s="99">
        <v>6159450.7454834003</v>
      </c>
      <c r="BS2102" s="99">
        <v>4359382.2860717801</v>
      </c>
      <c r="BT2102" s="99">
        <v>0</v>
      </c>
      <c r="BU2102" s="99">
        <v>0</v>
      </c>
      <c r="BV2102" s="99">
        <v>2604494.2035522498</v>
      </c>
      <c r="BW2102" s="99">
        <v>0</v>
      </c>
      <c r="BX2102" s="99">
        <v>0</v>
      </c>
      <c r="BY2102" s="99">
        <v>0</v>
      </c>
      <c r="BZ2102" s="99">
        <v>0</v>
      </c>
      <c r="CA2102" s="99">
        <v>118095.860328674</v>
      </c>
      <c r="CB2102" s="99">
        <v>6792107.01062012</v>
      </c>
      <c r="CC2102" s="99">
        <v>60714580.4599609</v>
      </c>
      <c r="CD2102" s="99">
        <v>13108923.212890601</v>
      </c>
      <c r="CE2102" s="99">
        <v>2417.3533369898801</v>
      </c>
      <c r="CF2102" s="99">
        <v>315425.76274108898</v>
      </c>
      <c r="CG2102" s="99">
        <v>2605093.8036193801</v>
      </c>
      <c r="CH2102" s="99">
        <v>0</v>
      </c>
      <c r="CI2102" s="99">
        <v>120513.132763863</v>
      </c>
      <c r="CJ2102" s="99">
        <v>7106310.9022216797</v>
      </c>
      <c r="CK2102" s="99">
        <v>63326565.295410201</v>
      </c>
      <c r="CL2102" s="99">
        <v>13113761.970458999</v>
      </c>
      <c r="CM2102" s="188">
        <v>184599.29083824201</v>
      </c>
      <c r="CN2102" s="188">
        <v>28333491.426025402</v>
      </c>
      <c r="CO2102" s="188">
        <v>124538761.66113301</v>
      </c>
      <c r="CP2102" s="99">
        <v>13113761.970458999</v>
      </c>
      <c r="CQ2102" s="99">
        <v>0</v>
      </c>
      <c r="CR2102" s="99">
        <v>0</v>
      </c>
      <c r="CS2102" s="99">
        <v>0</v>
      </c>
      <c r="CT2102" s="99">
        <v>0</v>
      </c>
      <c r="CU2102" s="98">
        <v>18303.710813213002</v>
      </c>
      <c r="CV2102" s="98">
        <v>66190.103875419998</v>
      </c>
    </row>
    <row r="2103" spans="1:100" x14ac:dyDescent="0.2">
      <c r="A2103" s="98" t="s">
        <v>189</v>
      </c>
      <c r="B2103" s="100">
        <v>41334</v>
      </c>
      <c r="C2103" s="99">
        <v>98319.327744483904</v>
      </c>
      <c r="D2103" s="99">
        <v>0</v>
      </c>
      <c r="E2103" s="99">
        <v>17207.538654804201</v>
      </c>
      <c r="F2103" s="99">
        <v>14364.3289009333</v>
      </c>
      <c r="G2103" s="99">
        <v>2389.1177304387102</v>
      </c>
      <c r="H2103" s="99">
        <v>0</v>
      </c>
      <c r="I2103" s="99">
        <v>0</v>
      </c>
      <c r="J2103" s="99">
        <v>64376.530535697901</v>
      </c>
      <c r="K2103" s="99">
        <v>290.90281428024201</v>
      </c>
      <c r="L2103" s="99">
        <v>2045.2867994308499</v>
      </c>
      <c r="M2103" s="99">
        <v>44649.701968669899</v>
      </c>
      <c r="N2103" s="99">
        <v>9936.1631022691708</v>
      </c>
      <c r="O2103" s="99">
        <v>0</v>
      </c>
      <c r="P2103" s="99">
        <v>53054.173687458002</v>
      </c>
      <c r="Q2103" s="99">
        <v>5580.3246369957897</v>
      </c>
      <c r="R2103" s="99">
        <v>0</v>
      </c>
      <c r="S2103" s="99">
        <v>2363.1644705534</v>
      </c>
      <c r="T2103" s="99">
        <v>3.9717049925529899</v>
      </c>
      <c r="U2103" s="99">
        <v>64666.863901615099</v>
      </c>
      <c r="V2103" s="99">
        <v>5292944.4413452102</v>
      </c>
      <c r="W2103" s="99">
        <v>0</v>
      </c>
      <c r="X2103" s="99">
        <v>1297730.6692047101</v>
      </c>
      <c r="Y2103" s="99">
        <v>1025266.0334777799</v>
      </c>
      <c r="Z2103" s="99">
        <v>306253.46632003802</v>
      </c>
      <c r="AA2103" s="99">
        <v>0</v>
      </c>
      <c r="AB2103" s="99">
        <v>0</v>
      </c>
      <c r="AC2103" s="99">
        <v>21181775.403320301</v>
      </c>
      <c r="AD2103" s="99">
        <v>25475.158578872699</v>
      </c>
      <c r="AE2103" s="99">
        <v>58406.814257144899</v>
      </c>
      <c r="AF2103" s="99">
        <v>2128426.1557922401</v>
      </c>
      <c r="AG2103" s="99">
        <v>1380778.4306182901</v>
      </c>
      <c r="AH2103" s="99">
        <v>0</v>
      </c>
      <c r="AI2103" s="99">
        <v>2393938.8521728502</v>
      </c>
      <c r="AJ2103" s="99">
        <v>580716.54837036098</v>
      </c>
      <c r="AK2103" s="99">
        <v>0</v>
      </c>
      <c r="AL2103" s="99">
        <v>304971.41942977899</v>
      </c>
      <c r="AM2103" s="99">
        <v>700.06601495295797</v>
      </c>
      <c r="AN2103" s="99">
        <v>21287796.338378899</v>
      </c>
      <c r="AO2103" s="99">
        <v>48056822.893554702</v>
      </c>
      <c r="AP2103" s="99">
        <v>0</v>
      </c>
      <c r="AQ2103" s="99">
        <v>10510525.361083999</v>
      </c>
      <c r="AR2103" s="99">
        <v>8202346.5300903302</v>
      </c>
      <c r="AS2103" s="99">
        <v>2529234.2748718299</v>
      </c>
      <c r="AT2103" s="99">
        <v>0</v>
      </c>
      <c r="AU2103" s="99">
        <v>0</v>
      </c>
      <c r="AV2103" s="99">
        <v>61701061.5791016</v>
      </c>
      <c r="AW2103" s="99">
        <v>81189.523669242903</v>
      </c>
      <c r="AX2103" s="99">
        <v>585808.03284454299</v>
      </c>
      <c r="AY2103" s="99">
        <v>19662635.771240201</v>
      </c>
      <c r="AZ2103" s="99">
        <v>11208841.3399658</v>
      </c>
      <c r="BA2103" s="99">
        <v>0</v>
      </c>
      <c r="BB2103" s="99">
        <v>21725301.627197299</v>
      </c>
      <c r="BC2103" s="99">
        <v>4868899.9318237295</v>
      </c>
      <c r="BD2103" s="99">
        <v>0</v>
      </c>
      <c r="BE2103" s="99">
        <v>2517126.0517272898</v>
      </c>
      <c r="BF2103" s="99">
        <v>5530.6223658323297</v>
      </c>
      <c r="BG2103" s="99">
        <v>61777921.491699196</v>
      </c>
      <c r="BH2103" s="99">
        <v>10666416.7762451</v>
      </c>
      <c r="BI2103" s="99">
        <v>0</v>
      </c>
      <c r="BJ2103" s="99">
        <v>4048935.6337280301</v>
      </c>
      <c r="BK2103" s="99">
        <v>3129891.9583129901</v>
      </c>
      <c r="BL2103" s="99">
        <v>0</v>
      </c>
      <c r="BM2103" s="99">
        <v>0</v>
      </c>
      <c r="BN2103" s="99">
        <v>0</v>
      </c>
      <c r="BO2103" s="99">
        <v>0</v>
      </c>
      <c r="BP2103" s="99">
        <v>0</v>
      </c>
      <c r="BQ2103" s="99">
        <v>0</v>
      </c>
      <c r="BR2103" s="99">
        <v>6240541.7572631799</v>
      </c>
      <c r="BS2103" s="99">
        <v>4274876.7597045898</v>
      </c>
      <c r="BT2103" s="99">
        <v>0</v>
      </c>
      <c r="BU2103" s="99">
        <v>1667096.4199981701</v>
      </c>
      <c r="BV2103" s="99">
        <v>2607681.4171142601</v>
      </c>
      <c r="BW2103" s="99">
        <v>0</v>
      </c>
      <c r="BX2103" s="99">
        <v>210586.599815369</v>
      </c>
      <c r="BY2103" s="99">
        <v>0</v>
      </c>
      <c r="BZ2103" s="99">
        <v>0</v>
      </c>
      <c r="CA2103" s="99">
        <v>115451.52213001301</v>
      </c>
      <c r="CB2103" s="99">
        <v>6586986.8893432599</v>
      </c>
      <c r="CC2103" s="99">
        <v>58415725.608886696</v>
      </c>
      <c r="CD2103" s="99">
        <v>14736797.8603516</v>
      </c>
      <c r="CE2103" s="99">
        <v>2392.6339936852501</v>
      </c>
      <c r="CF2103" s="99">
        <v>310607.55518341099</v>
      </c>
      <c r="CG2103" s="99">
        <v>2564214.7753295898</v>
      </c>
      <c r="CH2103" s="99">
        <v>0</v>
      </c>
      <c r="CI2103" s="99">
        <v>117844.362311363</v>
      </c>
      <c r="CJ2103" s="99">
        <v>6898372.2135620099</v>
      </c>
      <c r="CK2103" s="99">
        <v>60979230.3818359</v>
      </c>
      <c r="CL2103" s="99">
        <v>14936014.086792</v>
      </c>
      <c r="CM2103" s="188">
        <v>182180.89756393401</v>
      </c>
      <c r="CN2103" s="188">
        <v>28224366.3447266</v>
      </c>
      <c r="CO2103" s="188">
        <v>123276291.12011699</v>
      </c>
      <c r="CP2103" s="99">
        <v>14936014.086792</v>
      </c>
      <c r="CQ2103" s="99">
        <v>0</v>
      </c>
      <c r="CR2103" s="99">
        <v>0</v>
      </c>
      <c r="CS2103" s="99">
        <v>0</v>
      </c>
      <c r="CT2103" s="99">
        <v>0</v>
      </c>
      <c r="CU2103" s="98">
        <v>17499.145447284998</v>
      </c>
      <c r="CV2103" s="98">
        <v>66360.401594128998</v>
      </c>
    </row>
    <row r="2104" spans="1:100" x14ac:dyDescent="0.2">
      <c r="A2104" s="98" t="s">
        <v>189</v>
      </c>
      <c r="B2104" s="100">
        <v>41426</v>
      </c>
      <c r="C2104" s="99">
        <v>99150.395598411604</v>
      </c>
      <c r="D2104" s="99">
        <v>0</v>
      </c>
      <c r="E2104" s="99">
        <v>16776.781757831599</v>
      </c>
      <c r="F2104" s="99">
        <v>14095.371203422499</v>
      </c>
      <c r="G2104" s="99">
        <v>2377.0081355571701</v>
      </c>
      <c r="H2104" s="99">
        <v>0</v>
      </c>
      <c r="I2104" s="99">
        <v>0</v>
      </c>
      <c r="J2104" s="99">
        <v>64289.334493160197</v>
      </c>
      <c r="K2104" s="99">
        <v>262.42649115249498</v>
      </c>
      <c r="L2104" s="99">
        <v>1687.6014056056699</v>
      </c>
      <c r="M2104" s="99">
        <v>45362.231469631202</v>
      </c>
      <c r="N2104" s="99">
        <v>9690.6693626642209</v>
      </c>
      <c r="O2104" s="99">
        <v>0</v>
      </c>
      <c r="P2104" s="99">
        <v>53788.868698596998</v>
      </c>
      <c r="Q2104" s="99">
        <v>5561.5530531406403</v>
      </c>
      <c r="R2104" s="99">
        <v>0</v>
      </c>
      <c r="S2104" s="99">
        <v>2379.99237051606</v>
      </c>
      <c r="T2104" s="99">
        <v>2.03679278606432</v>
      </c>
      <c r="U2104" s="99">
        <v>64545.847637653402</v>
      </c>
      <c r="V2104" s="99">
        <v>5280798.4510498</v>
      </c>
      <c r="W2104" s="99">
        <v>0</v>
      </c>
      <c r="X2104" s="99">
        <v>1255315.0778655999</v>
      </c>
      <c r="Y2104" s="99">
        <v>983434.68484497105</v>
      </c>
      <c r="Z2104" s="99">
        <v>302337.39560317999</v>
      </c>
      <c r="AA2104" s="99">
        <v>0</v>
      </c>
      <c r="AB2104" s="99">
        <v>0</v>
      </c>
      <c r="AC2104" s="99">
        <v>21085731.4604492</v>
      </c>
      <c r="AD2104" s="99">
        <v>23357.9452064037</v>
      </c>
      <c r="AE2104" s="99">
        <v>48720.502710819201</v>
      </c>
      <c r="AF2104" s="99">
        <v>2143846.5036621098</v>
      </c>
      <c r="AG2104" s="99">
        <v>1339067.7081909201</v>
      </c>
      <c r="AH2104" s="99">
        <v>0</v>
      </c>
      <c r="AI2104" s="99">
        <v>2433022.8125915499</v>
      </c>
      <c r="AJ2104" s="99">
        <v>586382.04414367699</v>
      </c>
      <c r="AK2104" s="99">
        <v>0</v>
      </c>
      <c r="AL2104" s="99">
        <v>301546.722866058</v>
      </c>
      <c r="AM2104" s="99">
        <v>213.41021716781</v>
      </c>
      <c r="AN2104" s="99">
        <v>21215184.7651367</v>
      </c>
      <c r="AO2104" s="99">
        <v>48057064.660156302</v>
      </c>
      <c r="AP2104" s="99">
        <v>0</v>
      </c>
      <c r="AQ2104" s="99">
        <v>10259444.2849121</v>
      </c>
      <c r="AR2104" s="99">
        <v>7863903.7125854502</v>
      </c>
      <c r="AS2104" s="99">
        <v>2506862.7761230501</v>
      </c>
      <c r="AT2104" s="99">
        <v>0</v>
      </c>
      <c r="AU2104" s="99">
        <v>0</v>
      </c>
      <c r="AV2104" s="99">
        <v>61629573.354492202</v>
      </c>
      <c r="AW2104" s="99">
        <v>74891.617567062407</v>
      </c>
      <c r="AX2104" s="99">
        <v>457957.420154572</v>
      </c>
      <c r="AY2104" s="99">
        <v>20033038.5310059</v>
      </c>
      <c r="AZ2104" s="99">
        <v>10941572.0114746</v>
      </c>
      <c r="BA2104" s="99">
        <v>0</v>
      </c>
      <c r="BB2104" s="99">
        <v>22225647.330322299</v>
      </c>
      <c r="BC2104" s="99">
        <v>4919037.0896606399</v>
      </c>
      <c r="BD2104" s="99">
        <v>0</v>
      </c>
      <c r="BE2104" s="99">
        <v>2501521.4077758798</v>
      </c>
      <c r="BF2104" s="99">
        <v>1891.2967296838799</v>
      </c>
      <c r="BG2104" s="99">
        <v>61698388.650390603</v>
      </c>
      <c r="BH2104" s="99">
        <v>10891663.631103501</v>
      </c>
      <c r="BI2104" s="99">
        <v>0</v>
      </c>
      <c r="BJ2104" s="99">
        <v>3968205.0345458998</v>
      </c>
      <c r="BK2104" s="99">
        <v>3059107.1191406301</v>
      </c>
      <c r="BL2104" s="99">
        <v>0</v>
      </c>
      <c r="BM2104" s="99">
        <v>0</v>
      </c>
      <c r="BN2104" s="99">
        <v>0</v>
      </c>
      <c r="BO2104" s="99">
        <v>0</v>
      </c>
      <c r="BP2104" s="99">
        <v>0</v>
      </c>
      <c r="BQ2104" s="99">
        <v>0</v>
      </c>
      <c r="BR2104" s="99">
        <v>6328888.53723145</v>
      </c>
      <c r="BS2104" s="99">
        <v>4184180.4212341299</v>
      </c>
      <c r="BT2104" s="99">
        <v>0</v>
      </c>
      <c r="BU2104" s="99">
        <v>1759308.95999146</v>
      </c>
      <c r="BV2104" s="99">
        <v>2626273.9454956101</v>
      </c>
      <c r="BW2104" s="99">
        <v>0</v>
      </c>
      <c r="BX2104" s="99">
        <v>209311.65983009301</v>
      </c>
      <c r="BY2104" s="99">
        <v>0</v>
      </c>
      <c r="BZ2104" s="99">
        <v>0</v>
      </c>
      <c r="CA2104" s="99">
        <v>115991.237045288</v>
      </c>
      <c r="CB2104" s="99">
        <v>6542261.7525024395</v>
      </c>
      <c r="CC2104" s="99">
        <v>58425509.241699196</v>
      </c>
      <c r="CD2104" s="99">
        <v>14849649.9567871</v>
      </c>
      <c r="CE2104" s="99">
        <v>2380.91624009609</v>
      </c>
      <c r="CF2104" s="99">
        <v>301415.95404434198</v>
      </c>
      <c r="CG2104" s="99">
        <v>2498857.6639709501</v>
      </c>
      <c r="CH2104" s="99">
        <v>0</v>
      </c>
      <c r="CI2104" s="99">
        <v>118372.06044292499</v>
      </c>
      <c r="CJ2104" s="99">
        <v>6843342.6712036096</v>
      </c>
      <c r="CK2104" s="99">
        <v>60924537.140136696</v>
      </c>
      <c r="CL2104" s="99">
        <v>15051849.475708</v>
      </c>
      <c r="CM2104" s="188">
        <v>182515.58811378499</v>
      </c>
      <c r="CN2104" s="188">
        <v>28063801.1953125</v>
      </c>
      <c r="CO2104" s="188">
        <v>122579112.12011699</v>
      </c>
      <c r="CP2104" s="99">
        <v>15051849.475708</v>
      </c>
      <c r="CQ2104" s="99">
        <v>0</v>
      </c>
      <c r="CR2104" s="99">
        <v>0</v>
      </c>
      <c r="CS2104" s="99">
        <v>0</v>
      </c>
      <c r="CT2104" s="99">
        <v>0</v>
      </c>
      <c r="CU2104" s="98">
        <v>17044.485345485002</v>
      </c>
      <c r="CV2104" s="98">
        <v>66269.133428151996</v>
      </c>
    </row>
    <row r="2105" spans="1:100" x14ac:dyDescent="0.2">
      <c r="A2105" s="98" t="s">
        <v>189</v>
      </c>
      <c r="B2105" s="100">
        <v>41518</v>
      </c>
      <c r="C2105" s="99">
        <v>98949.486084938006</v>
      </c>
      <c r="D2105" s="99">
        <v>0</v>
      </c>
      <c r="E2105" s="99">
        <v>16241.5047047138</v>
      </c>
      <c r="F2105" s="99">
        <v>13598.619555711701</v>
      </c>
      <c r="G2105" s="99">
        <v>2389.32534423471</v>
      </c>
      <c r="H2105" s="99">
        <v>0</v>
      </c>
      <c r="I2105" s="99">
        <v>0</v>
      </c>
      <c r="J2105" s="99">
        <v>64283.215243816398</v>
      </c>
      <c r="K2105" s="99">
        <v>234.170213796198</v>
      </c>
      <c r="L2105" s="99">
        <v>382.707934468985</v>
      </c>
      <c r="M2105" s="99">
        <v>45391.945366382599</v>
      </c>
      <c r="N2105" s="99">
        <v>9461.9389392137491</v>
      </c>
      <c r="O2105" s="99">
        <v>0</v>
      </c>
      <c r="P2105" s="99">
        <v>54584.478495121002</v>
      </c>
      <c r="Q2105" s="99">
        <v>5519.9523022174799</v>
      </c>
      <c r="R2105" s="99">
        <v>0</v>
      </c>
      <c r="S2105" s="99">
        <v>2413.47567924857</v>
      </c>
      <c r="T2105" s="99">
        <v>0.98469019961339699</v>
      </c>
      <c r="U2105" s="99">
        <v>64524.306358814203</v>
      </c>
      <c r="V2105" s="99">
        <v>5266321.9441528302</v>
      </c>
      <c r="W2105" s="99">
        <v>0</v>
      </c>
      <c r="X2105" s="99">
        <v>1208244.09184265</v>
      </c>
      <c r="Y2105" s="99">
        <v>949271.84113311803</v>
      </c>
      <c r="Z2105" s="99">
        <v>304056.74595260603</v>
      </c>
      <c r="AA2105" s="99">
        <v>0</v>
      </c>
      <c r="AB2105" s="99">
        <v>0</v>
      </c>
      <c r="AC2105" s="99">
        <v>21244581.779541001</v>
      </c>
      <c r="AD2105" s="99">
        <v>19496.299132108699</v>
      </c>
      <c r="AE2105" s="99">
        <v>35407.200081348397</v>
      </c>
      <c r="AF2105" s="99">
        <v>2144542.88671875</v>
      </c>
      <c r="AG2105" s="99">
        <v>1301230.2694244401</v>
      </c>
      <c r="AH2105" s="99">
        <v>0</v>
      </c>
      <c r="AI2105" s="99">
        <v>2431573.4756469699</v>
      </c>
      <c r="AJ2105" s="99">
        <v>585742.35108184803</v>
      </c>
      <c r="AK2105" s="99">
        <v>0</v>
      </c>
      <c r="AL2105" s="99">
        <v>302470.833229065</v>
      </c>
      <c r="AM2105" s="99">
        <v>239.55570548214001</v>
      </c>
      <c r="AN2105" s="99">
        <v>21137106.313964799</v>
      </c>
      <c r="AO2105" s="99">
        <v>48177691.8193359</v>
      </c>
      <c r="AP2105" s="99">
        <v>0</v>
      </c>
      <c r="AQ2105" s="99">
        <v>9919405.875</v>
      </c>
      <c r="AR2105" s="99">
        <v>7611008.87219238</v>
      </c>
      <c r="AS2105" s="99">
        <v>2515334.74926758</v>
      </c>
      <c r="AT2105" s="99">
        <v>0</v>
      </c>
      <c r="AU2105" s="99">
        <v>0</v>
      </c>
      <c r="AV2105" s="99">
        <v>61795409.021484397</v>
      </c>
      <c r="AW2105" s="99">
        <v>62586.470131874099</v>
      </c>
      <c r="AX2105" s="99">
        <v>290216.048355103</v>
      </c>
      <c r="AY2105" s="99">
        <v>20059281.622314502</v>
      </c>
      <c r="AZ2105" s="99">
        <v>10638598.950195299</v>
      </c>
      <c r="BA2105" s="99">
        <v>0</v>
      </c>
      <c r="BB2105" s="99">
        <v>22373769.512207001</v>
      </c>
      <c r="BC2105" s="99">
        <v>4921190.8047485398</v>
      </c>
      <c r="BD2105" s="99">
        <v>0</v>
      </c>
      <c r="BE2105" s="99">
        <v>2501458.55578613</v>
      </c>
      <c r="BF2105" s="99">
        <v>2088.81242033839</v>
      </c>
      <c r="BG2105" s="99">
        <v>61866008.554199196</v>
      </c>
      <c r="BH2105" s="99">
        <v>10911422.1217041</v>
      </c>
      <c r="BI2105" s="99">
        <v>0</v>
      </c>
      <c r="BJ2105" s="99">
        <v>3859333.3984069801</v>
      </c>
      <c r="BK2105" s="99">
        <v>2963850.15979004</v>
      </c>
      <c r="BL2105" s="99">
        <v>0</v>
      </c>
      <c r="BM2105" s="99">
        <v>0</v>
      </c>
      <c r="BN2105" s="99">
        <v>0</v>
      </c>
      <c r="BO2105" s="99">
        <v>0</v>
      </c>
      <c r="BP2105" s="99">
        <v>0</v>
      </c>
      <c r="BQ2105" s="99">
        <v>0</v>
      </c>
      <c r="BR2105" s="99">
        <v>6423601.6542358398</v>
      </c>
      <c r="BS2105" s="99">
        <v>4073899.1276245099</v>
      </c>
      <c r="BT2105" s="99">
        <v>0</v>
      </c>
      <c r="BU2105" s="99">
        <v>1498282.5</v>
      </c>
      <c r="BV2105" s="99">
        <v>2633634.4514770498</v>
      </c>
      <c r="BW2105" s="99">
        <v>0</v>
      </c>
      <c r="BX2105" s="99">
        <v>180142.469854355</v>
      </c>
      <c r="BY2105" s="99">
        <v>0</v>
      </c>
      <c r="BZ2105" s="99">
        <v>0</v>
      </c>
      <c r="CA2105" s="99">
        <v>115207.325543404</v>
      </c>
      <c r="CB2105" s="99">
        <v>6485027.4126586895</v>
      </c>
      <c r="CC2105" s="99">
        <v>58192187.174316399</v>
      </c>
      <c r="CD2105" s="99">
        <v>14762664.1516113</v>
      </c>
      <c r="CE2105" s="99">
        <v>2394.9167972803102</v>
      </c>
      <c r="CF2105" s="99">
        <v>302701.06145095802</v>
      </c>
      <c r="CG2105" s="99">
        <v>2500529.3773498498</v>
      </c>
      <c r="CH2105" s="99">
        <v>0</v>
      </c>
      <c r="CI2105" s="99">
        <v>117602.373449326</v>
      </c>
      <c r="CJ2105" s="99">
        <v>6788828.55322266</v>
      </c>
      <c r="CK2105" s="99">
        <v>60706453.019042999</v>
      </c>
      <c r="CL2105" s="99">
        <v>14964336.1948242</v>
      </c>
      <c r="CM2105" s="188">
        <v>181650.87644004801</v>
      </c>
      <c r="CN2105" s="188">
        <v>27915290.5471191</v>
      </c>
      <c r="CO2105" s="188">
        <v>122315357.06152301</v>
      </c>
      <c r="CP2105" s="99">
        <v>14964336.1948242</v>
      </c>
      <c r="CQ2105" s="99">
        <v>0</v>
      </c>
      <c r="CR2105" s="99">
        <v>0</v>
      </c>
      <c r="CS2105" s="99">
        <v>0</v>
      </c>
      <c r="CT2105" s="99">
        <v>0</v>
      </c>
      <c r="CU2105" s="98">
        <v>16478.426870259002</v>
      </c>
      <c r="CV2105" s="98">
        <v>66267.666581579004</v>
      </c>
    </row>
    <row r="2106" spans="1:100" x14ac:dyDescent="0.2">
      <c r="A2106" s="98" t="s">
        <v>189</v>
      </c>
      <c r="B2106" s="100">
        <v>41609</v>
      </c>
      <c r="C2106" s="99">
        <v>98532.952382087693</v>
      </c>
      <c r="D2106" s="99">
        <v>0</v>
      </c>
      <c r="E2106" s="99">
        <v>15603.6261301041</v>
      </c>
      <c r="F2106" s="99">
        <v>13066.8649245501</v>
      </c>
      <c r="G2106" s="99">
        <v>2354.5725013911701</v>
      </c>
      <c r="H2106" s="99">
        <v>0</v>
      </c>
      <c r="I2106" s="99">
        <v>0</v>
      </c>
      <c r="J2106" s="99">
        <v>64140.831542968801</v>
      </c>
      <c r="K2106" s="99">
        <v>214.62344577536001</v>
      </c>
      <c r="L2106" s="99">
        <v>243.40145039744701</v>
      </c>
      <c r="M2106" s="99">
        <v>45241.983520507798</v>
      </c>
      <c r="N2106" s="99">
        <v>9177.4645504951495</v>
      </c>
      <c r="O2106" s="99">
        <v>0</v>
      </c>
      <c r="P2106" s="99">
        <v>54062.055755138397</v>
      </c>
      <c r="Q2106" s="99">
        <v>5478.2792663574201</v>
      </c>
      <c r="R2106" s="99">
        <v>0</v>
      </c>
      <c r="S2106" s="99">
        <v>2329.6840962469601</v>
      </c>
      <c r="T2106" s="99">
        <v>1.0046071997494399</v>
      </c>
      <c r="U2106" s="99">
        <v>64351.609926223799</v>
      </c>
      <c r="V2106" s="99">
        <v>5205756.2204589797</v>
      </c>
      <c r="W2106" s="99">
        <v>0</v>
      </c>
      <c r="X2106" s="99">
        <v>1158146.5421142599</v>
      </c>
      <c r="Y2106" s="99">
        <v>907393.59887695301</v>
      </c>
      <c r="Z2106" s="99">
        <v>300207.881332397</v>
      </c>
      <c r="AA2106" s="99">
        <v>0</v>
      </c>
      <c r="AB2106" s="99">
        <v>0</v>
      </c>
      <c r="AC2106" s="99">
        <v>20990888.728759799</v>
      </c>
      <c r="AD2106" s="99">
        <v>17470.610517978701</v>
      </c>
      <c r="AE2106" s="99">
        <v>28286.971133709001</v>
      </c>
      <c r="AF2106" s="99">
        <v>2124934.9833068801</v>
      </c>
      <c r="AG2106" s="99">
        <v>1251348.22227478</v>
      </c>
      <c r="AH2106" s="99">
        <v>0</v>
      </c>
      <c r="AI2106" s="99">
        <v>2390071.46234131</v>
      </c>
      <c r="AJ2106" s="99">
        <v>582765.65335082996</v>
      </c>
      <c r="AK2106" s="99">
        <v>0</v>
      </c>
      <c r="AL2106" s="99">
        <v>298373.21409225499</v>
      </c>
      <c r="AM2106" s="99">
        <v>214.897402454168</v>
      </c>
      <c r="AN2106" s="99">
        <v>21004922.5400391</v>
      </c>
      <c r="AO2106" s="99">
        <v>47883191.370117202</v>
      </c>
      <c r="AP2106" s="99">
        <v>0</v>
      </c>
      <c r="AQ2106" s="99">
        <v>9429114.4334716797</v>
      </c>
      <c r="AR2106" s="99">
        <v>7247449.78625488</v>
      </c>
      <c r="AS2106" s="99">
        <v>2487438.5245056199</v>
      </c>
      <c r="AT2106" s="99">
        <v>0</v>
      </c>
      <c r="AU2106" s="99">
        <v>0</v>
      </c>
      <c r="AV2106" s="99">
        <v>61746470.119628899</v>
      </c>
      <c r="AW2106" s="99">
        <v>56550.917162418402</v>
      </c>
      <c r="AX2106" s="99">
        <v>194616.92395210301</v>
      </c>
      <c r="AY2106" s="99">
        <v>20052652.1804199</v>
      </c>
      <c r="AZ2106" s="99">
        <v>10297365.6810303</v>
      </c>
      <c r="BA2106" s="99">
        <v>0</v>
      </c>
      <c r="BB2106" s="99">
        <v>22027881.847900402</v>
      </c>
      <c r="BC2106" s="99">
        <v>4929650.1248779297</v>
      </c>
      <c r="BD2106" s="99">
        <v>0</v>
      </c>
      <c r="BE2106" s="99">
        <v>2471093.0335388202</v>
      </c>
      <c r="BF2106" s="99">
        <v>1891.1035956442399</v>
      </c>
      <c r="BG2106" s="99">
        <v>61811177.104980499</v>
      </c>
      <c r="BH2106" s="99">
        <v>10933349.9992676</v>
      </c>
      <c r="BI2106" s="99">
        <v>0</v>
      </c>
      <c r="BJ2106" s="99">
        <v>3769802.5244751</v>
      </c>
      <c r="BK2106" s="99">
        <v>2867918.3868713402</v>
      </c>
      <c r="BL2106" s="99">
        <v>0</v>
      </c>
      <c r="BM2106" s="99">
        <v>0</v>
      </c>
      <c r="BN2106" s="99">
        <v>0</v>
      </c>
      <c r="BO2106" s="99">
        <v>0</v>
      </c>
      <c r="BP2106" s="99">
        <v>0</v>
      </c>
      <c r="BQ2106" s="99">
        <v>0</v>
      </c>
      <c r="BR2106" s="99">
        <v>6436083.6554565402</v>
      </c>
      <c r="BS2106" s="99">
        <v>3954826.17755127</v>
      </c>
      <c r="BT2106" s="99">
        <v>0</v>
      </c>
      <c r="BU2106" s="99">
        <v>1688773.1999816899</v>
      </c>
      <c r="BV2106" s="99">
        <v>2660086.4594116202</v>
      </c>
      <c r="BW2106" s="99">
        <v>0</v>
      </c>
      <c r="BX2106" s="99">
        <v>201212.38983726499</v>
      </c>
      <c r="BY2106" s="99">
        <v>0</v>
      </c>
      <c r="BZ2106" s="99">
        <v>0</v>
      </c>
      <c r="CA2106" s="99">
        <v>114126.50671482099</v>
      </c>
      <c r="CB2106" s="99">
        <v>6373235.1998290997</v>
      </c>
      <c r="CC2106" s="99">
        <v>57508611.589355499</v>
      </c>
      <c r="CD2106" s="99">
        <v>14707964.032714801</v>
      </c>
      <c r="CE2106" s="99">
        <v>2350.3895530998702</v>
      </c>
      <c r="CF2106" s="99">
        <v>301326.44497680699</v>
      </c>
      <c r="CG2106" s="99">
        <v>2496455.94781494</v>
      </c>
      <c r="CH2106" s="99">
        <v>0</v>
      </c>
      <c r="CI2106" s="99">
        <v>116477.28202056899</v>
      </c>
      <c r="CJ2106" s="99">
        <v>6673527.1909790002</v>
      </c>
      <c r="CK2106" s="99">
        <v>59992207.3603516</v>
      </c>
      <c r="CL2106" s="99">
        <v>14914685.138671899</v>
      </c>
      <c r="CM2106" s="188">
        <v>180461.76376152001</v>
      </c>
      <c r="CN2106" s="188">
        <v>27638998.973877002</v>
      </c>
      <c r="CO2106" s="188">
        <v>121516536.380859</v>
      </c>
      <c r="CP2106" s="99">
        <v>14914685.138671899</v>
      </c>
      <c r="CQ2106" s="99">
        <v>0</v>
      </c>
      <c r="CR2106" s="99">
        <v>0</v>
      </c>
      <c r="CS2106" s="99">
        <v>0</v>
      </c>
      <c r="CT2106" s="99">
        <v>0</v>
      </c>
      <c r="CU2106" s="98">
        <v>15814.129464017</v>
      </c>
      <c r="CV2106" s="98">
        <v>66104.947015514001</v>
      </c>
    </row>
    <row r="2107" spans="1:100" x14ac:dyDescent="0.2">
      <c r="A2107" s="98" t="s">
        <v>189</v>
      </c>
      <c r="B2107" s="100">
        <v>41699</v>
      </c>
      <c r="C2107" s="99">
        <v>98832.094237327605</v>
      </c>
      <c r="D2107" s="99">
        <v>0</v>
      </c>
      <c r="E2107" s="99">
        <v>15248.047815203699</v>
      </c>
      <c r="F2107" s="99">
        <v>12708.9117337465</v>
      </c>
      <c r="G2107" s="99">
        <v>2341.0151086747601</v>
      </c>
      <c r="H2107" s="99">
        <v>0</v>
      </c>
      <c r="I2107" s="99">
        <v>0</v>
      </c>
      <c r="J2107" s="99">
        <v>63999.9389176369</v>
      </c>
      <c r="K2107" s="99">
        <v>159.212683260441</v>
      </c>
      <c r="L2107" s="99">
        <v>270.52984672039702</v>
      </c>
      <c r="M2107" s="99">
        <v>45557.583989143401</v>
      </c>
      <c r="N2107" s="99">
        <v>8969.8893002271707</v>
      </c>
      <c r="O2107" s="99">
        <v>0</v>
      </c>
      <c r="P2107" s="99">
        <v>53690.548980712898</v>
      </c>
      <c r="Q2107" s="99">
        <v>5442.71131122112</v>
      </c>
      <c r="R2107" s="99">
        <v>0</v>
      </c>
      <c r="S2107" s="99">
        <v>2324.6074710190301</v>
      </c>
      <c r="T2107" s="99">
        <v>1.99280537592131</v>
      </c>
      <c r="U2107" s="99">
        <v>64157.066272735603</v>
      </c>
      <c r="V2107" s="99">
        <v>5201138.4765014602</v>
      </c>
      <c r="W2107" s="99">
        <v>0</v>
      </c>
      <c r="X2107" s="99">
        <v>1102683.5137634301</v>
      </c>
      <c r="Y2107" s="99">
        <v>851026.80654144299</v>
      </c>
      <c r="Z2107" s="99">
        <v>298023.19377899199</v>
      </c>
      <c r="AA2107" s="99">
        <v>0</v>
      </c>
      <c r="AB2107" s="99">
        <v>0</v>
      </c>
      <c r="AC2107" s="99">
        <v>20756305.583984401</v>
      </c>
      <c r="AD2107" s="99">
        <v>13173.370363116301</v>
      </c>
      <c r="AE2107" s="99">
        <v>28152.435710430102</v>
      </c>
      <c r="AF2107" s="99">
        <v>2136440.3168945299</v>
      </c>
      <c r="AG2107" s="99">
        <v>1191361.8989257801</v>
      </c>
      <c r="AH2107" s="99">
        <v>0</v>
      </c>
      <c r="AI2107" s="99">
        <v>2362653.58447266</v>
      </c>
      <c r="AJ2107" s="99">
        <v>575827.126953125</v>
      </c>
      <c r="AK2107" s="99">
        <v>0</v>
      </c>
      <c r="AL2107" s="99">
        <v>295791.37574005098</v>
      </c>
      <c r="AM2107" s="99">
        <v>213.91408211551601</v>
      </c>
      <c r="AN2107" s="99">
        <v>20916974.217529301</v>
      </c>
      <c r="AO2107" s="99">
        <v>48057371.191406302</v>
      </c>
      <c r="AP2107" s="99">
        <v>0</v>
      </c>
      <c r="AQ2107" s="99">
        <v>9069735.8060302697</v>
      </c>
      <c r="AR2107" s="99">
        <v>6850714.0420532199</v>
      </c>
      <c r="AS2107" s="99">
        <v>2481146.6858520498</v>
      </c>
      <c r="AT2107" s="99">
        <v>0</v>
      </c>
      <c r="AU2107" s="99">
        <v>0</v>
      </c>
      <c r="AV2107" s="99">
        <v>61757654.298828103</v>
      </c>
      <c r="AW2107" s="99">
        <v>42713.121120929703</v>
      </c>
      <c r="AX2107" s="99">
        <v>218815.265325546</v>
      </c>
      <c r="AY2107" s="99">
        <v>20244383.262207001</v>
      </c>
      <c r="AZ2107" s="99">
        <v>9898129.2850341797</v>
      </c>
      <c r="BA2107" s="99">
        <v>0</v>
      </c>
      <c r="BB2107" s="99">
        <v>21824996.203125</v>
      </c>
      <c r="BC2107" s="99">
        <v>4908520.9649047898</v>
      </c>
      <c r="BD2107" s="99">
        <v>0</v>
      </c>
      <c r="BE2107" s="99">
        <v>2462565.2012329102</v>
      </c>
      <c r="BF2107" s="99">
        <v>1912.8826596736899</v>
      </c>
      <c r="BG2107" s="99">
        <v>61799631.597656302</v>
      </c>
      <c r="BH2107" s="99">
        <v>10908356.8630371</v>
      </c>
      <c r="BI2107" s="99">
        <v>0</v>
      </c>
      <c r="BJ2107" s="99">
        <v>3625899.2363586398</v>
      </c>
      <c r="BK2107" s="99">
        <v>2749563.8845214802</v>
      </c>
      <c r="BL2107" s="99">
        <v>0</v>
      </c>
      <c r="BM2107" s="99">
        <v>0</v>
      </c>
      <c r="BN2107" s="99">
        <v>0</v>
      </c>
      <c r="BO2107" s="99">
        <v>0</v>
      </c>
      <c r="BP2107" s="99">
        <v>0</v>
      </c>
      <c r="BQ2107" s="99">
        <v>0</v>
      </c>
      <c r="BR2107" s="99">
        <v>6431876.8463134803</v>
      </c>
      <c r="BS2107" s="99">
        <v>3796613.20785522</v>
      </c>
      <c r="BT2107" s="99">
        <v>0</v>
      </c>
      <c r="BU2107" s="99">
        <v>1639507.92999268</v>
      </c>
      <c r="BV2107" s="99">
        <v>2657904.0699157701</v>
      </c>
      <c r="BW2107" s="99">
        <v>0</v>
      </c>
      <c r="BX2107" s="99">
        <v>205494.329833984</v>
      </c>
      <c r="BY2107" s="99">
        <v>0</v>
      </c>
      <c r="BZ2107" s="99">
        <v>0</v>
      </c>
      <c r="CA2107" s="99">
        <v>114026.460767746</v>
      </c>
      <c r="CB2107" s="99">
        <v>6304712.9291381799</v>
      </c>
      <c r="CC2107" s="99">
        <v>57135427.860839799</v>
      </c>
      <c r="CD2107" s="99">
        <v>14543607.2299805</v>
      </c>
      <c r="CE2107" s="99">
        <v>2342.30825415254</v>
      </c>
      <c r="CF2107" s="99">
        <v>298865.88414764398</v>
      </c>
      <c r="CG2107" s="99">
        <v>2485317.4809875502</v>
      </c>
      <c r="CH2107" s="99">
        <v>0</v>
      </c>
      <c r="CI2107" s="99">
        <v>116367.493411064</v>
      </c>
      <c r="CJ2107" s="99">
        <v>6603194.0254516602</v>
      </c>
      <c r="CK2107" s="99">
        <v>59617233.753417999</v>
      </c>
      <c r="CL2107" s="99">
        <v>14736945.732299799</v>
      </c>
      <c r="CM2107" s="188">
        <v>180176.615467072</v>
      </c>
      <c r="CN2107" s="188">
        <v>27527334.832031298</v>
      </c>
      <c r="CO2107" s="188">
        <v>121599881.59277301</v>
      </c>
      <c r="CP2107" s="99">
        <v>14736945.732299799</v>
      </c>
      <c r="CQ2107" s="99">
        <v>0</v>
      </c>
      <c r="CR2107" s="99">
        <v>0</v>
      </c>
      <c r="CS2107" s="99">
        <v>0</v>
      </c>
      <c r="CT2107" s="99">
        <v>0</v>
      </c>
      <c r="CU2107" s="98">
        <v>15407.31779474</v>
      </c>
      <c r="CV2107" s="98">
        <v>65960.85069146</v>
      </c>
    </row>
    <row r="2108" spans="1:100" x14ac:dyDescent="0.2">
      <c r="A2108" s="98" t="s">
        <v>189</v>
      </c>
      <c r="B2108" s="100">
        <v>41791</v>
      </c>
      <c r="C2108" s="99">
        <v>98295.155446052595</v>
      </c>
      <c r="D2108" s="99">
        <v>0</v>
      </c>
      <c r="E2108" s="99">
        <v>14788.6625176668</v>
      </c>
      <c r="F2108" s="99">
        <v>12358.3098115921</v>
      </c>
      <c r="G2108" s="99">
        <v>2324.16264975071</v>
      </c>
      <c r="H2108" s="99">
        <v>0</v>
      </c>
      <c r="I2108" s="99">
        <v>0</v>
      </c>
      <c r="J2108" s="99">
        <v>64039.935859203302</v>
      </c>
      <c r="K2108" s="99">
        <v>113.782504544593</v>
      </c>
      <c r="L2108" s="99">
        <v>1195.9699152708099</v>
      </c>
      <c r="M2108" s="99">
        <v>45273.907834529899</v>
      </c>
      <c r="N2108" s="99">
        <v>8851.92198467255</v>
      </c>
      <c r="O2108" s="99">
        <v>0</v>
      </c>
      <c r="P2108" s="99">
        <v>52419.919702053099</v>
      </c>
      <c r="Q2108" s="99">
        <v>5385.41641277075</v>
      </c>
      <c r="R2108" s="99">
        <v>0</v>
      </c>
      <c r="S2108" s="99">
        <v>2319.0802039504101</v>
      </c>
      <c r="T2108" s="99">
        <v>0</v>
      </c>
      <c r="U2108" s="99">
        <v>64153.452565669999</v>
      </c>
      <c r="V2108" s="99">
        <v>5163964.9544067401</v>
      </c>
      <c r="W2108" s="99">
        <v>0</v>
      </c>
      <c r="X2108" s="99">
        <v>1042891.61089325</v>
      </c>
      <c r="Y2108" s="99">
        <v>800333.69570922898</v>
      </c>
      <c r="Z2108" s="99">
        <v>293277.94841384899</v>
      </c>
      <c r="AA2108" s="99">
        <v>0</v>
      </c>
      <c r="AB2108" s="99">
        <v>0</v>
      </c>
      <c r="AC2108" s="99">
        <v>20897577.002929699</v>
      </c>
      <c r="AD2108" s="99">
        <v>9078.9415185451508</v>
      </c>
      <c r="AE2108" s="99">
        <v>52889.030776977503</v>
      </c>
      <c r="AF2108" s="99">
        <v>2129720.91687012</v>
      </c>
      <c r="AG2108" s="99">
        <v>1149314.7447814899</v>
      </c>
      <c r="AH2108" s="99">
        <v>0</v>
      </c>
      <c r="AI2108" s="99">
        <v>2288258.35443115</v>
      </c>
      <c r="AJ2108" s="99">
        <v>566400.62899017299</v>
      </c>
      <c r="AK2108" s="99">
        <v>0</v>
      </c>
      <c r="AL2108" s="99">
        <v>292086.13370895397</v>
      </c>
      <c r="AM2108" s="99">
        <v>0</v>
      </c>
      <c r="AN2108" s="99">
        <v>20879346.839599598</v>
      </c>
      <c r="AO2108" s="99">
        <v>47889139.154785201</v>
      </c>
      <c r="AP2108" s="99">
        <v>0</v>
      </c>
      <c r="AQ2108" s="99">
        <v>8715117.3883056603</v>
      </c>
      <c r="AR2108" s="99">
        <v>6512389.3003540002</v>
      </c>
      <c r="AS2108" s="99">
        <v>2447167.0810546898</v>
      </c>
      <c r="AT2108" s="99">
        <v>0</v>
      </c>
      <c r="AU2108" s="99">
        <v>0</v>
      </c>
      <c r="AV2108" s="99">
        <v>62093192.033691399</v>
      </c>
      <c r="AW2108" s="99">
        <v>29690.531681060798</v>
      </c>
      <c r="AX2108" s="99">
        <v>444886.40639495902</v>
      </c>
      <c r="AY2108" s="99">
        <v>20188026.389404301</v>
      </c>
      <c r="AZ2108" s="99">
        <v>9605184.0021972694</v>
      </c>
      <c r="BA2108" s="99">
        <v>0</v>
      </c>
      <c r="BB2108" s="99">
        <v>21266020.966552701</v>
      </c>
      <c r="BC2108" s="99">
        <v>4835625.1576538105</v>
      </c>
      <c r="BD2108" s="99">
        <v>0</v>
      </c>
      <c r="BE2108" s="99">
        <v>2439790.5520324698</v>
      </c>
      <c r="BF2108" s="99">
        <v>0</v>
      </c>
      <c r="BG2108" s="99">
        <v>62106825.634765603</v>
      </c>
      <c r="BH2108" s="99">
        <v>10846685.048828101</v>
      </c>
      <c r="BI2108" s="99">
        <v>0</v>
      </c>
      <c r="BJ2108" s="99">
        <v>3489954.2458190899</v>
      </c>
      <c r="BK2108" s="99">
        <v>2619087.6022644001</v>
      </c>
      <c r="BL2108" s="99">
        <v>0</v>
      </c>
      <c r="BM2108" s="99">
        <v>0</v>
      </c>
      <c r="BN2108" s="99">
        <v>0</v>
      </c>
      <c r="BO2108" s="99">
        <v>0</v>
      </c>
      <c r="BP2108" s="99">
        <v>0</v>
      </c>
      <c r="BQ2108" s="99">
        <v>0</v>
      </c>
      <c r="BR2108" s="99">
        <v>6482484.5864257803</v>
      </c>
      <c r="BS2108" s="99">
        <v>3683155.3890075702</v>
      </c>
      <c r="BT2108" s="99">
        <v>0</v>
      </c>
      <c r="BU2108" s="99">
        <v>1647396.5</v>
      </c>
      <c r="BV2108" s="99">
        <v>2640380.5462341299</v>
      </c>
      <c r="BW2108" s="99">
        <v>0</v>
      </c>
      <c r="BX2108" s="99">
        <v>204003.03984069801</v>
      </c>
      <c r="BY2108" s="99">
        <v>0</v>
      </c>
      <c r="BZ2108" s="99">
        <v>0</v>
      </c>
      <c r="CA2108" s="99">
        <v>113116.826745987</v>
      </c>
      <c r="CB2108" s="99">
        <v>6211986.1379394503</v>
      </c>
      <c r="CC2108" s="99">
        <v>56608584.145996101</v>
      </c>
      <c r="CD2108" s="99">
        <v>14328392.0429688</v>
      </c>
      <c r="CE2108" s="99">
        <v>2324.23843127489</v>
      </c>
      <c r="CF2108" s="99">
        <v>293323.37701415998</v>
      </c>
      <c r="CG2108" s="99">
        <v>2448916.99505615</v>
      </c>
      <c r="CH2108" s="99">
        <v>0</v>
      </c>
      <c r="CI2108" s="99">
        <v>115445.34213161501</v>
      </c>
      <c r="CJ2108" s="99">
        <v>6505774.04406738</v>
      </c>
      <c r="CK2108" s="99">
        <v>59064585.5478516</v>
      </c>
      <c r="CL2108" s="99">
        <v>14523768.3746338</v>
      </c>
      <c r="CM2108" s="188">
        <v>179263.93993187</v>
      </c>
      <c r="CN2108" s="188">
        <v>27369659.792480499</v>
      </c>
      <c r="CO2108" s="188">
        <v>121130932.50293</v>
      </c>
      <c r="CP2108" s="99">
        <v>14523768.3746338</v>
      </c>
      <c r="CQ2108" s="99">
        <v>0</v>
      </c>
      <c r="CR2108" s="99">
        <v>0</v>
      </c>
      <c r="CS2108" s="99">
        <v>0</v>
      </c>
      <c r="CT2108" s="99">
        <v>0</v>
      </c>
      <c r="CU2108" s="98">
        <v>14905.235954644</v>
      </c>
      <c r="CV2108" s="98">
        <v>65999.040737132993</v>
      </c>
    </row>
    <row r="2109" spans="1:100" x14ac:dyDescent="0.2">
      <c r="A2109" s="98" t="s">
        <v>189</v>
      </c>
      <c r="B2109" s="100">
        <v>41883</v>
      </c>
      <c r="C2109" s="99">
        <v>98508.444631576494</v>
      </c>
      <c r="D2109" s="99">
        <v>0</v>
      </c>
      <c r="E2109" s="99">
        <v>14213.7822374105</v>
      </c>
      <c r="F2109" s="99">
        <v>12070.4908115864</v>
      </c>
      <c r="G2109" s="99">
        <v>2353.0079988539201</v>
      </c>
      <c r="H2109" s="99">
        <v>0</v>
      </c>
      <c r="I2109" s="99">
        <v>0</v>
      </c>
      <c r="J2109" s="99">
        <v>64058.976368427298</v>
      </c>
      <c r="K2109" s="99">
        <v>77.229472146369503</v>
      </c>
      <c r="L2109" s="99">
        <v>340.11471023410598</v>
      </c>
      <c r="M2109" s="99">
        <v>45326.408126831098</v>
      </c>
      <c r="N2109" s="99">
        <v>8731.3724402189291</v>
      </c>
      <c r="O2109" s="99">
        <v>0</v>
      </c>
      <c r="P2109" s="99">
        <v>52994.312521457701</v>
      </c>
      <c r="Q2109" s="99">
        <v>5388.7357926368704</v>
      </c>
      <c r="R2109" s="99">
        <v>0</v>
      </c>
      <c r="S2109" s="99">
        <v>2367.27850392461</v>
      </c>
      <c r="T2109" s="99">
        <v>0</v>
      </c>
      <c r="U2109" s="99">
        <v>64138.909291267402</v>
      </c>
      <c r="V2109" s="99">
        <v>5155766.0810546903</v>
      </c>
      <c r="W2109" s="99">
        <v>0</v>
      </c>
      <c r="X2109" s="99">
        <v>972159.95680999802</v>
      </c>
      <c r="Y2109" s="99">
        <v>772526.09413146996</v>
      </c>
      <c r="Z2109" s="99">
        <v>290143.125621796</v>
      </c>
      <c r="AA2109" s="99">
        <v>0</v>
      </c>
      <c r="AB2109" s="99">
        <v>0</v>
      </c>
      <c r="AC2109" s="99">
        <v>20871455.2958984</v>
      </c>
      <c r="AD2109" s="99">
        <v>5358.5832786560104</v>
      </c>
      <c r="AE2109" s="99">
        <v>35035.818480014801</v>
      </c>
      <c r="AF2109" s="99">
        <v>2109582.8461303702</v>
      </c>
      <c r="AG2109" s="99">
        <v>1116653.6005249</v>
      </c>
      <c r="AH2109" s="99">
        <v>0</v>
      </c>
      <c r="AI2109" s="99">
        <v>2301553.86474609</v>
      </c>
      <c r="AJ2109" s="99">
        <v>564424.32704162598</v>
      </c>
      <c r="AK2109" s="99">
        <v>0</v>
      </c>
      <c r="AL2109" s="99">
        <v>289596.51730346697</v>
      </c>
      <c r="AM2109" s="99">
        <v>0</v>
      </c>
      <c r="AN2109" s="99">
        <v>20804084.901855499</v>
      </c>
      <c r="AO2109" s="99">
        <v>48011476.084472701</v>
      </c>
      <c r="AP2109" s="99">
        <v>0</v>
      </c>
      <c r="AQ2109" s="99">
        <v>8072582.5807495099</v>
      </c>
      <c r="AR2109" s="99">
        <v>6265232.5838012705</v>
      </c>
      <c r="AS2109" s="99">
        <v>2419485.4806213402</v>
      </c>
      <c r="AT2109" s="99">
        <v>0</v>
      </c>
      <c r="AU2109" s="99">
        <v>0</v>
      </c>
      <c r="AV2109" s="99">
        <v>61997874.2568359</v>
      </c>
      <c r="AW2109" s="99">
        <v>17509.697892189</v>
      </c>
      <c r="AX2109" s="99">
        <v>294469.62125778198</v>
      </c>
      <c r="AY2109" s="99">
        <v>20257930.332275402</v>
      </c>
      <c r="AZ2109" s="99">
        <v>9369803.4572753906</v>
      </c>
      <c r="BA2109" s="99">
        <v>0</v>
      </c>
      <c r="BB2109" s="99">
        <v>21514351.143066399</v>
      </c>
      <c r="BC2109" s="99">
        <v>4823382.1289672898</v>
      </c>
      <c r="BD2109" s="99">
        <v>0</v>
      </c>
      <c r="BE2109" s="99">
        <v>2413121.3762512198</v>
      </c>
      <c r="BF2109" s="99">
        <v>0</v>
      </c>
      <c r="BG2109" s="99">
        <v>62026390.728515603</v>
      </c>
      <c r="BH2109" s="99">
        <v>10984288.970214801</v>
      </c>
      <c r="BI2109" s="99">
        <v>0</v>
      </c>
      <c r="BJ2109" s="99">
        <v>3361722.39025879</v>
      </c>
      <c r="BK2109" s="99">
        <v>2534107.5530395498</v>
      </c>
      <c r="BL2109" s="99">
        <v>0</v>
      </c>
      <c r="BM2109" s="99">
        <v>0</v>
      </c>
      <c r="BN2109" s="99">
        <v>0</v>
      </c>
      <c r="BO2109" s="99">
        <v>0</v>
      </c>
      <c r="BP2109" s="99">
        <v>0</v>
      </c>
      <c r="BQ2109" s="99">
        <v>0</v>
      </c>
      <c r="BR2109" s="99">
        <v>6516751.7580566397</v>
      </c>
      <c r="BS2109" s="99">
        <v>3598748.97348022</v>
      </c>
      <c r="BT2109" s="99">
        <v>0</v>
      </c>
      <c r="BU2109" s="99">
        <v>1418877.3499908401</v>
      </c>
      <c r="BV2109" s="99">
        <v>2655295.17681885</v>
      </c>
      <c r="BW2109" s="99">
        <v>0</v>
      </c>
      <c r="BX2109" s="99">
        <v>173373.53987503101</v>
      </c>
      <c r="BY2109" s="99">
        <v>0</v>
      </c>
      <c r="BZ2109" s="99">
        <v>0</v>
      </c>
      <c r="CA2109" s="99">
        <v>112750.238911629</v>
      </c>
      <c r="CB2109" s="99">
        <v>6125470.2351684598</v>
      </c>
      <c r="CC2109" s="99">
        <v>56077811.924804702</v>
      </c>
      <c r="CD2109" s="99">
        <v>14339855.6678467</v>
      </c>
      <c r="CE2109" s="99">
        <v>2358.3245413899399</v>
      </c>
      <c r="CF2109" s="99">
        <v>291686.69677352899</v>
      </c>
      <c r="CG2109" s="99">
        <v>2430573.3871154799</v>
      </c>
      <c r="CH2109" s="99">
        <v>0</v>
      </c>
      <c r="CI2109" s="99">
        <v>115104.995996475</v>
      </c>
      <c r="CJ2109" s="99">
        <v>6418037.1922607403</v>
      </c>
      <c r="CK2109" s="99">
        <v>58513201.806640603</v>
      </c>
      <c r="CL2109" s="99">
        <v>14536878.9401855</v>
      </c>
      <c r="CM2109" s="188">
        <v>178765.18224525501</v>
      </c>
      <c r="CN2109" s="188">
        <v>27188981.348144501</v>
      </c>
      <c r="CO2109" s="188">
        <v>120554526.37597699</v>
      </c>
      <c r="CP2109" s="99">
        <v>14536878.9401855</v>
      </c>
      <c r="CQ2109" s="99">
        <v>0</v>
      </c>
      <c r="CR2109" s="99">
        <v>0</v>
      </c>
      <c r="CS2109" s="99">
        <v>0</v>
      </c>
      <c r="CT2109" s="99">
        <v>0</v>
      </c>
      <c r="CU2109" s="98">
        <v>14288.088281823</v>
      </c>
      <c r="CV2109" s="98">
        <v>66037.521162391</v>
      </c>
    </row>
    <row r="2110" spans="1:100" x14ac:dyDescent="0.2">
      <c r="A2110" s="98" t="s">
        <v>189</v>
      </c>
      <c r="B2110" s="100">
        <v>41974</v>
      </c>
      <c r="C2110" s="99">
        <v>98048.401563644395</v>
      </c>
      <c r="D2110" s="99">
        <v>0</v>
      </c>
      <c r="E2110" s="99">
        <v>13988.0081157684</v>
      </c>
      <c r="F2110" s="99">
        <v>11915.3013365269</v>
      </c>
      <c r="G2110" s="99">
        <v>2347.86454889178</v>
      </c>
      <c r="H2110" s="99">
        <v>0</v>
      </c>
      <c r="I2110" s="99">
        <v>0</v>
      </c>
      <c r="J2110" s="99">
        <v>63292.856987476298</v>
      </c>
      <c r="K2110" s="99">
        <v>45.617340803612002</v>
      </c>
      <c r="L2110" s="99">
        <v>483.75013283640101</v>
      </c>
      <c r="M2110" s="99">
        <v>45202.147784709901</v>
      </c>
      <c r="N2110" s="99">
        <v>8603.6566338539105</v>
      </c>
      <c r="O2110" s="99">
        <v>0</v>
      </c>
      <c r="P2110" s="99">
        <v>52489.382970333099</v>
      </c>
      <c r="Q2110" s="99">
        <v>5339.1867249012003</v>
      </c>
      <c r="R2110" s="99">
        <v>0</v>
      </c>
      <c r="S2110" s="99">
        <v>2330.1342392861802</v>
      </c>
      <c r="T2110" s="99">
        <v>0</v>
      </c>
      <c r="U2110" s="99">
        <v>63340.049517631502</v>
      </c>
      <c r="V2110" s="99">
        <v>5132030.79833984</v>
      </c>
      <c r="W2110" s="99">
        <v>0</v>
      </c>
      <c r="X2110" s="99">
        <v>930994.21327209496</v>
      </c>
      <c r="Y2110" s="99">
        <v>740591.10370635998</v>
      </c>
      <c r="Z2110" s="99">
        <v>286665.40568542498</v>
      </c>
      <c r="AA2110" s="99">
        <v>0</v>
      </c>
      <c r="AB2110" s="99">
        <v>0</v>
      </c>
      <c r="AC2110" s="99">
        <v>20627307.2414551</v>
      </c>
      <c r="AD2110" s="99">
        <v>3554.3834043145198</v>
      </c>
      <c r="AE2110" s="99">
        <v>32542.296597480799</v>
      </c>
      <c r="AF2110" s="99">
        <v>2103488.25567627</v>
      </c>
      <c r="AG2110" s="99">
        <v>1084408.9218292199</v>
      </c>
      <c r="AH2110" s="99">
        <v>0</v>
      </c>
      <c r="AI2110" s="99">
        <v>2276548.8712463402</v>
      </c>
      <c r="AJ2110" s="99">
        <v>563979.93767547596</v>
      </c>
      <c r="AK2110" s="99">
        <v>0</v>
      </c>
      <c r="AL2110" s="99">
        <v>286091.63352203398</v>
      </c>
      <c r="AM2110" s="99">
        <v>0</v>
      </c>
      <c r="AN2110" s="99">
        <v>20608252.3664551</v>
      </c>
      <c r="AO2110" s="99">
        <v>48030056.768066399</v>
      </c>
      <c r="AP2110" s="99">
        <v>0</v>
      </c>
      <c r="AQ2110" s="99">
        <v>7784175.8091430701</v>
      </c>
      <c r="AR2110" s="99">
        <v>5993909.1460571298</v>
      </c>
      <c r="AS2110" s="99">
        <v>2413638.9592285198</v>
      </c>
      <c r="AT2110" s="99">
        <v>0</v>
      </c>
      <c r="AU2110" s="99">
        <v>0</v>
      </c>
      <c r="AV2110" s="99">
        <v>61882945.155761696</v>
      </c>
      <c r="AW2110" s="99">
        <v>11700.4625021219</v>
      </c>
      <c r="AX2110" s="99">
        <v>276047.035625458</v>
      </c>
      <c r="AY2110" s="99">
        <v>20077191.207275402</v>
      </c>
      <c r="AZ2110" s="99">
        <v>9136058.8084716797</v>
      </c>
      <c r="BA2110" s="99">
        <v>0</v>
      </c>
      <c r="BB2110" s="99">
        <v>21374077.885253899</v>
      </c>
      <c r="BC2110" s="99">
        <v>4827120.7119140597</v>
      </c>
      <c r="BD2110" s="99">
        <v>0</v>
      </c>
      <c r="BE2110" s="99">
        <v>2406310.03619385</v>
      </c>
      <c r="BF2110" s="99">
        <v>0</v>
      </c>
      <c r="BG2110" s="99">
        <v>61905398.715820298</v>
      </c>
      <c r="BH2110" s="99">
        <v>10993692.9857178</v>
      </c>
      <c r="BI2110" s="99">
        <v>0</v>
      </c>
      <c r="BJ2110" s="99">
        <v>3249754.3768615699</v>
      </c>
      <c r="BK2110" s="99">
        <v>2438568.99249268</v>
      </c>
      <c r="BL2110" s="99">
        <v>0</v>
      </c>
      <c r="BM2110" s="99">
        <v>0</v>
      </c>
      <c r="BN2110" s="99">
        <v>0</v>
      </c>
      <c r="BO2110" s="99">
        <v>0</v>
      </c>
      <c r="BP2110" s="99">
        <v>0</v>
      </c>
      <c r="BQ2110" s="99">
        <v>0</v>
      </c>
      <c r="BR2110" s="99">
        <v>6522446.7117919903</v>
      </c>
      <c r="BS2110" s="99">
        <v>3510915.9985046401</v>
      </c>
      <c r="BT2110" s="99">
        <v>0</v>
      </c>
      <c r="BU2110" s="99">
        <v>1601812.3899841299</v>
      </c>
      <c r="BV2110" s="99">
        <v>2657376.28625488</v>
      </c>
      <c r="BW2110" s="99">
        <v>0</v>
      </c>
      <c r="BX2110" s="99">
        <v>193951.65983963001</v>
      </c>
      <c r="BY2110" s="99">
        <v>0</v>
      </c>
      <c r="BZ2110" s="99">
        <v>0</v>
      </c>
      <c r="CA2110" s="99">
        <v>112043.977498055</v>
      </c>
      <c r="CB2110" s="99">
        <v>6056315.1383056603</v>
      </c>
      <c r="CC2110" s="99">
        <v>55876091.348632798</v>
      </c>
      <c r="CD2110" s="99">
        <v>14249473.7918701</v>
      </c>
      <c r="CE2110" s="99">
        <v>2343.4486181736002</v>
      </c>
      <c r="CF2110" s="99">
        <v>286641.98656845099</v>
      </c>
      <c r="CG2110" s="99">
        <v>2412340.6614074698</v>
      </c>
      <c r="CH2110" s="99">
        <v>0</v>
      </c>
      <c r="CI2110" s="99">
        <v>114388.23345947301</v>
      </c>
      <c r="CJ2110" s="99">
        <v>6343004.5841674795</v>
      </c>
      <c r="CK2110" s="99">
        <v>58278539.780761696</v>
      </c>
      <c r="CL2110" s="99">
        <v>14447165.475097699</v>
      </c>
      <c r="CM2110" s="188">
        <v>177430.69608688401</v>
      </c>
      <c r="CN2110" s="188">
        <v>26935806.771240201</v>
      </c>
      <c r="CO2110" s="188">
        <v>119986272.822266</v>
      </c>
      <c r="CP2110" s="99">
        <v>14447165.475097699</v>
      </c>
      <c r="CQ2110" s="99">
        <v>0</v>
      </c>
      <c r="CR2110" s="99">
        <v>0</v>
      </c>
      <c r="CS2110" s="99">
        <v>0</v>
      </c>
      <c r="CT2110" s="99">
        <v>0</v>
      </c>
      <c r="CU2110" s="98">
        <v>14037.220753533</v>
      </c>
      <c r="CV2110" s="98">
        <v>65281.519023702</v>
      </c>
    </row>
    <row r="2111" spans="1:100" x14ac:dyDescent="0.2">
      <c r="A2111" s="98" t="s">
        <v>189</v>
      </c>
      <c r="B2111" s="100">
        <v>42064</v>
      </c>
      <c r="C2111" s="99">
        <v>97430.028875350996</v>
      </c>
      <c r="D2111" s="99">
        <v>0</v>
      </c>
      <c r="E2111" s="99">
        <v>13632.452962875401</v>
      </c>
      <c r="F2111" s="99">
        <v>11590.6526119709</v>
      </c>
      <c r="G2111" s="99">
        <v>2373.6576379835601</v>
      </c>
      <c r="H2111" s="99">
        <v>0</v>
      </c>
      <c r="I2111" s="99">
        <v>0</v>
      </c>
      <c r="J2111" s="99">
        <v>63412.911986350999</v>
      </c>
      <c r="K2111" s="99">
        <v>35.238917100708903</v>
      </c>
      <c r="L2111" s="99">
        <v>205.02194325812201</v>
      </c>
      <c r="M2111" s="99">
        <v>44896.764323234602</v>
      </c>
      <c r="N2111" s="99">
        <v>8513.3179204463995</v>
      </c>
      <c r="O2111" s="99">
        <v>0</v>
      </c>
      <c r="P2111" s="99">
        <v>51994.376778125799</v>
      </c>
      <c r="Q2111" s="99">
        <v>5341.9789387583696</v>
      </c>
      <c r="R2111" s="99">
        <v>0</v>
      </c>
      <c r="S2111" s="99">
        <v>2364.5959304273101</v>
      </c>
      <c r="T2111" s="99">
        <v>0</v>
      </c>
      <c r="U2111" s="99">
        <v>63447.209467410998</v>
      </c>
      <c r="V2111" s="99">
        <v>5074030.74645996</v>
      </c>
      <c r="W2111" s="99">
        <v>0</v>
      </c>
      <c r="X2111" s="99">
        <v>892174.14407348598</v>
      </c>
      <c r="Y2111" s="99">
        <v>701594.66696167004</v>
      </c>
      <c r="Z2111" s="99">
        <v>284810.83542251599</v>
      </c>
      <c r="AA2111" s="99">
        <v>0</v>
      </c>
      <c r="AB2111" s="99">
        <v>0</v>
      </c>
      <c r="AC2111" s="99">
        <v>20404208.126220699</v>
      </c>
      <c r="AD2111" s="99">
        <v>3001.1344502270199</v>
      </c>
      <c r="AE2111" s="99">
        <v>25372.092661857601</v>
      </c>
      <c r="AF2111" s="99">
        <v>2093327.28405762</v>
      </c>
      <c r="AG2111" s="99">
        <v>1060639.7369842499</v>
      </c>
      <c r="AH2111" s="99">
        <v>0</v>
      </c>
      <c r="AI2111" s="99">
        <v>2215046.8486633301</v>
      </c>
      <c r="AJ2111" s="99">
        <v>558704.34571838402</v>
      </c>
      <c r="AK2111" s="99">
        <v>0</v>
      </c>
      <c r="AL2111" s="99">
        <v>282928.80008697498</v>
      </c>
      <c r="AM2111" s="99">
        <v>0</v>
      </c>
      <c r="AN2111" s="99">
        <v>20507357.176269501</v>
      </c>
      <c r="AO2111" s="99">
        <v>47597755.129394501</v>
      </c>
      <c r="AP2111" s="99">
        <v>0</v>
      </c>
      <c r="AQ2111" s="99">
        <v>7406027.2940063505</v>
      </c>
      <c r="AR2111" s="99">
        <v>5720675.3623657199</v>
      </c>
      <c r="AS2111" s="99">
        <v>2397338.3141479502</v>
      </c>
      <c r="AT2111" s="99">
        <v>0</v>
      </c>
      <c r="AU2111" s="99">
        <v>0</v>
      </c>
      <c r="AV2111" s="99">
        <v>61760350.516113304</v>
      </c>
      <c r="AW2111" s="99">
        <v>9941.7681025266593</v>
      </c>
      <c r="AX2111" s="99">
        <v>203923.00808906599</v>
      </c>
      <c r="AY2111" s="99">
        <v>20063857.932861298</v>
      </c>
      <c r="AZ2111" s="99">
        <v>8964936.8005371094</v>
      </c>
      <c r="BA2111" s="99">
        <v>0</v>
      </c>
      <c r="BB2111" s="99">
        <v>20766125.6723633</v>
      </c>
      <c r="BC2111" s="99">
        <v>4802408.9752807599</v>
      </c>
      <c r="BD2111" s="99">
        <v>0</v>
      </c>
      <c r="BE2111" s="99">
        <v>2384259.7958374</v>
      </c>
      <c r="BF2111" s="99">
        <v>0</v>
      </c>
      <c r="BG2111" s="99">
        <v>61866691.922363304</v>
      </c>
      <c r="BH2111" s="99">
        <v>10882550.154174799</v>
      </c>
      <c r="BI2111" s="99">
        <v>0</v>
      </c>
      <c r="BJ2111" s="99">
        <v>3178187.23355103</v>
      </c>
      <c r="BK2111" s="99">
        <v>2371599.9991149898</v>
      </c>
      <c r="BL2111" s="99">
        <v>0</v>
      </c>
      <c r="BM2111" s="99">
        <v>0</v>
      </c>
      <c r="BN2111" s="99">
        <v>0</v>
      </c>
      <c r="BO2111" s="99">
        <v>0</v>
      </c>
      <c r="BP2111" s="99">
        <v>0</v>
      </c>
      <c r="BQ2111" s="99">
        <v>0</v>
      </c>
      <c r="BR2111" s="99">
        <v>6433378.7998046903</v>
      </c>
      <c r="BS2111" s="99">
        <v>3448040.3076782199</v>
      </c>
      <c r="BT2111" s="99">
        <v>0</v>
      </c>
      <c r="BU2111" s="99">
        <v>1532799.5399932901</v>
      </c>
      <c r="BV2111" s="99">
        <v>2664268.9948730501</v>
      </c>
      <c r="BW2111" s="99">
        <v>0</v>
      </c>
      <c r="BX2111" s="99">
        <v>219547.71965980501</v>
      </c>
      <c r="BY2111" s="99">
        <v>0</v>
      </c>
      <c r="BZ2111" s="99">
        <v>0</v>
      </c>
      <c r="CA2111" s="99">
        <v>111010.09949493399</v>
      </c>
      <c r="CB2111" s="99">
        <v>5967249.2689819299</v>
      </c>
      <c r="CC2111" s="99">
        <v>55049765.396484397</v>
      </c>
      <c r="CD2111" s="99">
        <v>14065104.4769287</v>
      </c>
      <c r="CE2111" s="99">
        <v>2372.4028517603901</v>
      </c>
      <c r="CF2111" s="99">
        <v>284907.93600082397</v>
      </c>
      <c r="CG2111" s="99">
        <v>2398059.8944397001</v>
      </c>
      <c r="CH2111" s="99">
        <v>0</v>
      </c>
      <c r="CI2111" s="99">
        <v>113382.12447738599</v>
      </c>
      <c r="CJ2111" s="99">
        <v>6251683.2873535203</v>
      </c>
      <c r="CK2111" s="99">
        <v>57446812.210449196</v>
      </c>
      <c r="CL2111" s="99">
        <v>14270994.369873</v>
      </c>
      <c r="CM2111" s="188">
        <v>176500.17999649001</v>
      </c>
      <c r="CN2111" s="188">
        <v>26770398.401367199</v>
      </c>
      <c r="CO2111" s="188">
        <v>119320471.69531301</v>
      </c>
      <c r="CP2111" s="99">
        <v>14270994.369873</v>
      </c>
      <c r="CQ2111" s="99">
        <v>0</v>
      </c>
      <c r="CR2111" s="99">
        <v>0</v>
      </c>
      <c r="CS2111" s="99">
        <v>0</v>
      </c>
      <c r="CT2111" s="99">
        <v>0</v>
      </c>
      <c r="CU2111" s="98">
        <v>13667.775684034001</v>
      </c>
      <c r="CV2111" s="98">
        <v>65427.554374009997</v>
      </c>
    </row>
    <row r="2112" spans="1:100" x14ac:dyDescent="0.2">
      <c r="A2112" s="98" t="s">
        <v>189</v>
      </c>
      <c r="B2112" s="100">
        <v>42156</v>
      </c>
      <c r="C2112" s="99">
        <v>97829.527418136597</v>
      </c>
      <c r="D2112" s="99">
        <v>0</v>
      </c>
      <c r="E2112" s="99">
        <v>13254.450369238901</v>
      </c>
      <c r="F2112" s="99">
        <v>11278.9942880869</v>
      </c>
      <c r="G2112" s="99">
        <v>2401.9023592174099</v>
      </c>
      <c r="H2112" s="99">
        <v>0</v>
      </c>
      <c r="I2112" s="99">
        <v>0</v>
      </c>
      <c r="J2112" s="99">
        <v>63273.1574482918</v>
      </c>
      <c r="K2112" s="99">
        <v>26.982305090175899</v>
      </c>
      <c r="L2112" s="99">
        <v>229.42062784917701</v>
      </c>
      <c r="M2112" s="99">
        <v>45219.647405147603</v>
      </c>
      <c r="N2112" s="99">
        <v>8351.5111294984799</v>
      </c>
      <c r="O2112" s="99">
        <v>0</v>
      </c>
      <c r="P2112" s="99">
        <v>51984.3612384796</v>
      </c>
      <c r="Q2112" s="99">
        <v>5289.1084702014896</v>
      </c>
      <c r="R2112" s="99">
        <v>0</v>
      </c>
      <c r="S2112" s="99">
        <v>2395.8411534428601</v>
      </c>
      <c r="T2112" s="99">
        <v>0</v>
      </c>
      <c r="U2112" s="99">
        <v>63297.115971565203</v>
      </c>
      <c r="V2112" s="99">
        <v>5043273.1485595703</v>
      </c>
      <c r="W2112" s="99">
        <v>0</v>
      </c>
      <c r="X2112" s="99">
        <v>865814.93570709205</v>
      </c>
      <c r="Y2112" s="99">
        <v>684687.45751953102</v>
      </c>
      <c r="Z2112" s="99">
        <v>286237.79216003401</v>
      </c>
      <c r="AA2112" s="99">
        <v>0</v>
      </c>
      <c r="AB2112" s="99">
        <v>0</v>
      </c>
      <c r="AC2112" s="99">
        <v>20532363.510253899</v>
      </c>
      <c r="AD2112" s="99">
        <v>2306.39180997014</v>
      </c>
      <c r="AE2112" s="99">
        <v>28409.399533748601</v>
      </c>
      <c r="AF2112" s="99">
        <v>2070279.28900146</v>
      </c>
      <c r="AG2112" s="99">
        <v>1027470.80214691</v>
      </c>
      <c r="AH2112" s="99">
        <v>0</v>
      </c>
      <c r="AI2112" s="99">
        <v>2216052.7231445299</v>
      </c>
      <c r="AJ2112" s="99">
        <v>558709.70112609898</v>
      </c>
      <c r="AK2112" s="99">
        <v>0</v>
      </c>
      <c r="AL2112" s="99">
        <v>284965.29574585002</v>
      </c>
      <c r="AM2112" s="99">
        <v>0</v>
      </c>
      <c r="AN2112" s="99">
        <v>20447096.231445301</v>
      </c>
      <c r="AO2112" s="99">
        <v>47431942.443847701</v>
      </c>
      <c r="AP2112" s="99">
        <v>0</v>
      </c>
      <c r="AQ2112" s="99">
        <v>7204477.0737915002</v>
      </c>
      <c r="AR2112" s="99">
        <v>5582435.6514892597</v>
      </c>
      <c r="AS2112" s="99">
        <v>2410152.8895568801</v>
      </c>
      <c r="AT2112" s="99">
        <v>0</v>
      </c>
      <c r="AU2112" s="99">
        <v>0</v>
      </c>
      <c r="AV2112" s="99">
        <v>62010157.662597701</v>
      </c>
      <c r="AW2112" s="99">
        <v>7736.5071198940304</v>
      </c>
      <c r="AX2112" s="99">
        <v>224652.85525131199</v>
      </c>
      <c r="AY2112" s="99">
        <v>20112926.128417999</v>
      </c>
      <c r="AZ2112" s="99">
        <v>8716195.5261230506</v>
      </c>
      <c r="BA2112" s="99">
        <v>0</v>
      </c>
      <c r="BB2112" s="99">
        <v>20934050.390625</v>
      </c>
      <c r="BC2112" s="99">
        <v>4805621.3617553702</v>
      </c>
      <c r="BD2112" s="99">
        <v>0</v>
      </c>
      <c r="BE2112" s="99">
        <v>2402708.22161865</v>
      </c>
      <c r="BF2112" s="99">
        <v>0</v>
      </c>
      <c r="BG2112" s="99">
        <v>61901494.802246101</v>
      </c>
      <c r="BH2112" s="99">
        <v>10927387.5473633</v>
      </c>
      <c r="BI2112" s="99">
        <v>0</v>
      </c>
      <c r="BJ2112" s="99">
        <v>3118933.4776306199</v>
      </c>
      <c r="BK2112" s="99">
        <v>2315010.9464721698</v>
      </c>
      <c r="BL2112" s="99">
        <v>0</v>
      </c>
      <c r="BM2112" s="99">
        <v>0</v>
      </c>
      <c r="BN2112" s="99">
        <v>0</v>
      </c>
      <c r="BO2112" s="99">
        <v>0</v>
      </c>
      <c r="BP2112" s="99">
        <v>0</v>
      </c>
      <c r="BQ2112" s="99">
        <v>0</v>
      </c>
      <c r="BR2112" s="99">
        <v>6517885.6472167997</v>
      </c>
      <c r="BS2112" s="99">
        <v>3358817.9020080599</v>
      </c>
      <c r="BT2112" s="99">
        <v>0</v>
      </c>
      <c r="BU2112" s="99">
        <v>1596530.9699859601</v>
      </c>
      <c r="BV2112" s="99">
        <v>2677361.9155883798</v>
      </c>
      <c r="BW2112" s="99">
        <v>0</v>
      </c>
      <c r="BX2112" s="99">
        <v>223790.75964164699</v>
      </c>
      <c r="BY2112" s="99">
        <v>0</v>
      </c>
      <c r="BZ2112" s="99">
        <v>0</v>
      </c>
      <c r="CA2112" s="99">
        <v>111098.26678943601</v>
      </c>
      <c r="CB2112" s="99">
        <v>5909894.10546875</v>
      </c>
      <c r="CC2112" s="99">
        <v>54646831.0537109</v>
      </c>
      <c r="CD2112" s="99">
        <v>14044044.682128901</v>
      </c>
      <c r="CE2112" s="99">
        <v>2402.7702847421201</v>
      </c>
      <c r="CF2112" s="99">
        <v>285655.684452057</v>
      </c>
      <c r="CG2112" s="99">
        <v>2406338.40661621</v>
      </c>
      <c r="CH2112" s="99">
        <v>0</v>
      </c>
      <c r="CI2112" s="99">
        <v>113504.578458786</v>
      </c>
      <c r="CJ2112" s="99">
        <v>6194811.3872070303</v>
      </c>
      <c r="CK2112" s="99">
        <v>57055178.307617202</v>
      </c>
      <c r="CL2112" s="99">
        <v>14256500.981811499</v>
      </c>
      <c r="CM2112" s="188">
        <v>176446.078947067</v>
      </c>
      <c r="CN2112" s="188">
        <v>26636958.612060498</v>
      </c>
      <c r="CO2112" s="188">
        <v>118915083.605469</v>
      </c>
      <c r="CP2112" s="99">
        <v>14256500.981811499</v>
      </c>
      <c r="CQ2112" s="99">
        <v>0</v>
      </c>
      <c r="CR2112" s="99">
        <v>0</v>
      </c>
      <c r="CS2112" s="99">
        <v>0</v>
      </c>
      <c r="CT2112" s="99">
        <v>0</v>
      </c>
      <c r="CU2112" s="98">
        <v>13280.708316086</v>
      </c>
      <c r="CV2112" s="98">
        <v>65323.786875352998</v>
      </c>
    </row>
    <row r="2113" spans="1:100" x14ac:dyDescent="0.2">
      <c r="A2113" s="98" t="s">
        <v>189</v>
      </c>
      <c r="B2113" s="100">
        <v>42248</v>
      </c>
      <c r="C2113" s="99">
        <v>97314.945744514494</v>
      </c>
      <c r="D2113" s="99">
        <v>0</v>
      </c>
      <c r="E2113" s="99">
        <v>13060.3368661404</v>
      </c>
      <c r="F2113" s="99">
        <v>11088.9710630178</v>
      </c>
      <c r="G2113" s="99">
        <v>2401.45135599375</v>
      </c>
      <c r="H2113" s="99">
        <v>0</v>
      </c>
      <c r="I2113" s="99">
        <v>0</v>
      </c>
      <c r="J2113" s="99">
        <v>62963.919096946702</v>
      </c>
      <c r="K2113" s="99">
        <v>26.001186863053601</v>
      </c>
      <c r="L2113" s="99">
        <v>237.780239075422</v>
      </c>
      <c r="M2113" s="99">
        <v>44994.906630992897</v>
      </c>
      <c r="N2113" s="99">
        <v>8224.0111280679703</v>
      </c>
      <c r="O2113" s="99">
        <v>0</v>
      </c>
      <c r="P2113" s="99">
        <v>51795.790382862098</v>
      </c>
      <c r="Q2113" s="99">
        <v>5222.4601199626904</v>
      </c>
      <c r="R2113" s="99">
        <v>0</v>
      </c>
      <c r="S2113" s="99">
        <v>2406.38317745924</v>
      </c>
      <c r="T2113" s="99">
        <v>0</v>
      </c>
      <c r="U2113" s="99">
        <v>62990.805217266097</v>
      </c>
      <c r="V2113" s="99">
        <v>5002715.3681640597</v>
      </c>
      <c r="W2113" s="99">
        <v>0</v>
      </c>
      <c r="X2113" s="99">
        <v>847249.77133941697</v>
      </c>
      <c r="Y2113" s="99">
        <v>668481.27326965297</v>
      </c>
      <c r="Z2113" s="99">
        <v>283655.66594695998</v>
      </c>
      <c r="AA2113" s="99">
        <v>0</v>
      </c>
      <c r="AB2113" s="99">
        <v>0</v>
      </c>
      <c r="AC2113" s="99">
        <v>20463679.6013184</v>
      </c>
      <c r="AD2113" s="99">
        <v>2079.61166036129</v>
      </c>
      <c r="AE2113" s="99">
        <v>28196.293050289201</v>
      </c>
      <c r="AF2113" s="99">
        <v>2063719.77314758</v>
      </c>
      <c r="AG2113" s="99">
        <v>996971.29200744606</v>
      </c>
      <c r="AH2113" s="99">
        <v>0</v>
      </c>
      <c r="AI2113" s="99">
        <v>2191449.8821716299</v>
      </c>
      <c r="AJ2113" s="99">
        <v>559762.47682952904</v>
      </c>
      <c r="AK2113" s="99">
        <v>0</v>
      </c>
      <c r="AL2113" s="99">
        <v>283643.42157745402</v>
      </c>
      <c r="AM2113" s="99">
        <v>0</v>
      </c>
      <c r="AN2113" s="99">
        <v>20376300.4145508</v>
      </c>
      <c r="AO2113" s="99">
        <v>47164006.742675804</v>
      </c>
      <c r="AP2113" s="99">
        <v>0</v>
      </c>
      <c r="AQ2113" s="99">
        <v>7092511.3526001005</v>
      </c>
      <c r="AR2113" s="99">
        <v>5434626.7830200205</v>
      </c>
      <c r="AS2113" s="99">
        <v>2399233.8753967299</v>
      </c>
      <c r="AT2113" s="99">
        <v>0</v>
      </c>
      <c r="AU2113" s="99">
        <v>0</v>
      </c>
      <c r="AV2113" s="99">
        <v>61795949.354980499</v>
      </c>
      <c r="AW2113" s="99">
        <v>6725.4589743018196</v>
      </c>
      <c r="AX2113" s="99">
        <v>211532.53436660799</v>
      </c>
      <c r="AY2113" s="99">
        <v>19926513.486328099</v>
      </c>
      <c r="AZ2113" s="99">
        <v>8488495.6070556603</v>
      </c>
      <c r="BA2113" s="99">
        <v>0</v>
      </c>
      <c r="BB2113" s="99">
        <v>20781260.8674316</v>
      </c>
      <c r="BC2113" s="99">
        <v>4824655.3704834003</v>
      </c>
      <c r="BD2113" s="99">
        <v>0</v>
      </c>
      <c r="BE2113" s="99">
        <v>2394224.3966979999</v>
      </c>
      <c r="BF2113" s="99">
        <v>0</v>
      </c>
      <c r="BG2113" s="99">
        <v>61816992.777832001</v>
      </c>
      <c r="BH2113" s="99">
        <v>10965658.5946045</v>
      </c>
      <c r="BI2113" s="99">
        <v>0</v>
      </c>
      <c r="BJ2113" s="99">
        <v>3073323.1720581101</v>
      </c>
      <c r="BK2113" s="99">
        <v>2253129.8104248</v>
      </c>
      <c r="BL2113" s="99">
        <v>0</v>
      </c>
      <c r="BM2113" s="99">
        <v>0</v>
      </c>
      <c r="BN2113" s="99">
        <v>0</v>
      </c>
      <c r="BO2113" s="99">
        <v>0</v>
      </c>
      <c r="BP2113" s="99">
        <v>0</v>
      </c>
      <c r="BQ2113" s="99">
        <v>0</v>
      </c>
      <c r="BR2113" s="99">
        <v>6528995.0830688505</v>
      </c>
      <c r="BS2113" s="99">
        <v>3280142.0773315402</v>
      </c>
      <c r="BT2113" s="99">
        <v>0</v>
      </c>
      <c r="BU2113" s="99">
        <v>1354084.3999939</v>
      </c>
      <c r="BV2113" s="99">
        <v>2688467.5149230999</v>
      </c>
      <c r="BW2113" s="99">
        <v>0</v>
      </c>
      <c r="BX2113" s="99">
        <v>189299.769710541</v>
      </c>
      <c r="BY2113" s="99">
        <v>0</v>
      </c>
      <c r="BZ2113" s="99">
        <v>0</v>
      </c>
      <c r="CA2113" s="99">
        <v>110402.595557213</v>
      </c>
      <c r="CB2113" s="99">
        <v>5841224.8204956101</v>
      </c>
      <c r="CC2113" s="99">
        <v>54172974.545410201</v>
      </c>
      <c r="CD2113" s="99">
        <v>14029072.628418</v>
      </c>
      <c r="CE2113" s="99">
        <v>2404.99556809664</v>
      </c>
      <c r="CF2113" s="99">
        <v>283247.49283218401</v>
      </c>
      <c r="CG2113" s="99">
        <v>2394751.3402709998</v>
      </c>
      <c r="CH2113" s="99">
        <v>0</v>
      </c>
      <c r="CI2113" s="99">
        <v>112804.051959038</v>
      </c>
      <c r="CJ2113" s="99">
        <v>6126790.4524536096</v>
      </c>
      <c r="CK2113" s="99">
        <v>56583423.3369141</v>
      </c>
      <c r="CL2113" s="99">
        <v>14245946.075073199</v>
      </c>
      <c r="CM2113" s="188">
        <v>175446.714920044</v>
      </c>
      <c r="CN2113" s="188">
        <v>26525866.221435498</v>
      </c>
      <c r="CO2113" s="188">
        <v>118465497.26464801</v>
      </c>
      <c r="CP2113" s="99">
        <v>14245946.075073199</v>
      </c>
      <c r="CQ2113" s="99">
        <v>0</v>
      </c>
      <c r="CR2113" s="99">
        <v>0</v>
      </c>
      <c r="CS2113" s="99">
        <v>0</v>
      </c>
      <c r="CT2113" s="99">
        <v>0</v>
      </c>
      <c r="CU2113" s="98">
        <v>13084.317795741001</v>
      </c>
      <c r="CV2113" s="98">
        <v>65032.173597802997</v>
      </c>
    </row>
    <row r="2114" spans="1:100" x14ac:dyDescent="0.2">
      <c r="A2114" s="98" t="s">
        <v>189</v>
      </c>
      <c r="B2114" s="100">
        <v>42339</v>
      </c>
      <c r="C2114" s="99">
        <v>97535.093782424898</v>
      </c>
      <c r="D2114" s="99">
        <v>0</v>
      </c>
      <c r="E2114" s="99">
        <v>12763.166598916099</v>
      </c>
      <c r="F2114" s="99">
        <v>10849.631306171401</v>
      </c>
      <c r="G2114" s="99">
        <v>2421.0194618105902</v>
      </c>
      <c r="H2114" s="99">
        <v>0</v>
      </c>
      <c r="I2114" s="99">
        <v>0</v>
      </c>
      <c r="J2114" s="99">
        <v>62734.769343852997</v>
      </c>
      <c r="K2114" s="99">
        <v>19.203569954494</v>
      </c>
      <c r="L2114" s="99">
        <v>214.332245917991</v>
      </c>
      <c r="M2114" s="99">
        <v>45225.306935787201</v>
      </c>
      <c r="N2114" s="99">
        <v>8208.7134983539599</v>
      </c>
      <c r="O2114" s="99">
        <v>0</v>
      </c>
      <c r="P2114" s="99">
        <v>51508.524717807799</v>
      </c>
      <c r="Q2114" s="99">
        <v>5184.5463880300504</v>
      </c>
      <c r="R2114" s="99">
        <v>0</v>
      </c>
      <c r="S2114" s="99">
        <v>2407.2443447709102</v>
      </c>
      <c r="T2114" s="99">
        <v>0</v>
      </c>
      <c r="U2114" s="99">
        <v>62756.475246906302</v>
      </c>
      <c r="V2114" s="99">
        <v>4990833.7646484403</v>
      </c>
      <c r="W2114" s="99">
        <v>0</v>
      </c>
      <c r="X2114" s="99">
        <v>811019.52478027297</v>
      </c>
      <c r="Y2114" s="99">
        <v>641555.34928893996</v>
      </c>
      <c r="Z2114" s="99">
        <v>281302.26855468802</v>
      </c>
      <c r="AA2114" s="99">
        <v>0</v>
      </c>
      <c r="AB2114" s="99">
        <v>0</v>
      </c>
      <c r="AC2114" s="99">
        <v>20310349.246582001</v>
      </c>
      <c r="AD2114" s="99">
        <v>1794.6490367204001</v>
      </c>
      <c r="AE2114" s="99">
        <v>26778.315169811201</v>
      </c>
      <c r="AF2114" s="99">
        <v>2074579.43284607</v>
      </c>
      <c r="AG2114" s="99">
        <v>982188.45372772205</v>
      </c>
      <c r="AH2114" s="99">
        <v>0</v>
      </c>
      <c r="AI2114" s="99">
        <v>2185345.71697998</v>
      </c>
      <c r="AJ2114" s="99">
        <v>554002.41369628895</v>
      </c>
      <c r="AK2114" s="99">
        <v>0</v>
      </c>
      <c r="AL2114" s="99">
        <v>281129.20838165301</v>
      </c>
      <c r="AM2114" s="99">
        <v>0</v>
      </c>
      <c r="AN2114" s="99">
        <v>20297286.982910201</v>
      </c>
      <c r="AO2114" s="99">
        <v>47576536.369140603</v>
      </c>
      <c r="AP2114" s="99">
        <v>0</v>
      </c>
      <c r="AQ2114" s="99">
        <v>6753406.1680297898</v>
      </c>
      <c r="AR2114" s="99">
        <v>5225136.1791381799</v>
      </c>
      <c r="AS2114" s="99">
        <v>2391435.7005920401</v>
      </c>
      <c r="AT2114" s="99">
        <v>0</v>
      </c>
      <c r="AU2114" s="99">
        <v>0</v>
      </c>
      <c r="AV2114" s="99">
        <v>61968817.159667999</v>
      </c>
      <c r="AW2114" s="99">
        <v>6038.4201290011397</v>
      </c>
      <c r="AX2114" s="99">
        <v>195395.83939743001</v>
      </c>
      <c r="AY2114" s="99">
        <v>20269869.239746101</v>
      </c>
      <c r="AZ2114" s="99">
        <v>8414951.8918456994</v>
      </c>
      <c r="BA2114" s="99">
        <v>0</v>
      </c>
      <c r="BB2114" s="99">
        <v>20844642.7744141</v>
      </c>
      <c r="BC2114" s="99">
        <v>4780941.5426635696</v>
      </c>
      <c r="BD2114" s="99">
        <v>0</v>
      </c>
      <c r="BE2114" s="99">
        <v>2387503.72155762</v>
      </c>
      <c r="BF2114" s="99">
        <v>0</v>
      </c>
      <c r="BG2114" s="99">
        <v>61975978.720703103</v>
      </c>
      <c r="BH2114" s="99">
        <v>11785321.7264404</v>
      </c>
      <c r="BI2114" s="99">
        <v>0</v>
      </c>
      <c r="BJ2114" s="99">
        <v>3037448.5048522898</v>
      </c>
      <c r="BK2114" s="99">
        <v>2217666.0091552702</v>
      </c>
      <c r="BL2114" s="99">
        <v>0</v>
      </c>
      <c r="BM2114" s="99">
        <v>0</v>
      </c>
      <c r="BN2114" s="99">
        <v>0</v>
      </c>
      <c r="BO2114" s="99">
        <v>0</v>
      </c>
      <c r="BP2114" s="99">
        <v>0</v>
      </c>
      <c r="BQ2114" s="99">
        <v>0</v>
      </c>
      <c r="BR2114" s="99">
        <v>6610192.95947266</v>
      </c>
      <c r="BS2114" s="99">
        <v>3244841.9717102102</v>
      </c>
      <c r="BT2114" s="99">
        <v>0</v>
      </c>
      <c r="BU2114" s="99">
        <v>2362425.6399841299</v>
      </c>
      <c r="BV2114" s="99">
        <v>2677562.4421997098</v>
      </c>
      <c r="BW2114" s="99">
        <v>0</v>
      </c>
      <c r="BX2114" s="99">
        <v>303949.529163361</v>
      </c>
      <c r="BY2114" s="99">
        <v>0</v>
      </c>
      <c r="BZ2114" s="99">
        <v>0</v>
      </c>
      <c r="CA2114" s="99">
        <v>110302.377649307</v>
      </c>
      <c r="CB2114" s="99">
        <v>5803336.97473145</v>
      </c>
      <c r="CC2114" s="99">
        <v>54410736.9375</v>
      </c>
      <c r="CD2114" s="99">
        <v>14833700.022216801</v>
      </c>
      <c r="CE2114" s="99">
        <v>2418.1785201132302</v>
      </c>
      <c r="CF2114" s="99">
        <v>281304.82468032802</v>
      </c>
      <c r="CG2114" s="99">
        <v>2390747.0573730501</v>
      </c>
      <c r="CH2114" s="99">
        <v>0</v>
      </c>
      <c r="CI2114" s="99">
        <v>112720.292061806</v>
      </c>
      <c r="CJ2114" s="99">
        <v>6084830.4361572303</v>
      </c>
      <c r="CK2114" s="99">
        <v>56789510.516113304</v>
      </c>
      <c r="CL2114" s="99">
        <v>15138689.346679701</v>
      </c>
      <c r="CM2114" s="188">
        <v>175124.286758423</v>
      </c>
      <c r="CN2114" s="188">
        <v>26409007.2412109</v>
      </c>
      <c r="CO2114" s="188">
        <v>118594584.82324199</v>
      </c>
      <c r="CP2114" s="99">
        <v>15138689.346679701</v>
      </c>
      <c r="CQ2114" s="99">
        <v>0</v>
      </c>
      <c r="CR2114" s="99">
        <v>0</v>
      </c>
      <c r="CS2114" s="99">
        <v>0</v>
      </c>
      <c r="CT2114" s="99">
        <v>0</v>
      </c>
      <c r="CU2114" s="98">
        <v>12784.394890936001</v>
      </c>
      <c r="CV2114" s="98">
        <v>64807.406125201996</v>
      </c>
    </row>
    <row r="2115" spans="1:100" x14ac:dyDescent="0.2">
      <c r="A2115" s="98" t="s">
        <v>189</v>
      </c>
      <c r="B2115" s="100">
        <v>42430</v>
      </c>
      <c r="C2115" s="99">
        <v>97213.543032646194</v>
      </c>
      <c r="D2115" s="99">
        <v>0</v>
      </c>
      <c r="E2115" s="99">
        <v>12716.917721748399</v>
      </c>
      <c r="F2115" s="99">
        <v>10871.473875522601</v>
      </c>
      <c r="G2115" s="99">
        <v>2465.2178310751901</v>
      </c>
      <c r="H2115" s="99">
        <v>0</v>
      </c>
      <c r="I2115" s="99">
        <v>0</v>
      </c>
      <c r="J2115" s="99">
        <v>62541.544947147398</v>
      </c>
      <c r="K2115" s="99">
        <v>14.0341340617742</v>
      </c>
      <c r="L2115" s="99">
        <v>196.06629003211901</v>
      </c>
      <c r="M2115" s="99">
        <v>45061.140737533598</v>
      </c>
      <c r="N2115" s="99">
        <v>8149.70062142611</v>
      </c>
      <c r="O2115" s="99">
        <v>0</v>
      </c>
      <c r="P2115" s="99">
        <v>51314.5100626946</v>
      </c>
      <c r="Q2115" s="99">
        <v>5081.6704568862897</v>
      </c>
      <c r="R2115" s="99">
        <v>0</v>
      </c>
      <c r="S2115" s="99">
        <v>2459.12275719643</v>
      </c>
      <c r="T2115" s="99">
        <v>0</v>
      </c>
      <c r="U2115" s="99">
        <v>62555.863330841101</v>
      </c>
      <c r="V2115" s="99">
        <v>4930534.2636718797</v>
      </c>
      <c r="W2115" s="99">
        <v>0</v>
      </c>
      <c r="X2115" s="99">
        <v>795327.68508911098</v>
      </c>
      <c r="Y2115" s="99">
        <v>626116.17173767101</v>
      </c>
      <c r="Z2115" s="99">
        <v>289016.29279327398</v>
      </c>
      <c r="AA2115" s="99">
        <v>0</v>
      </c>
      <c r="AB2115" s="99">
        <v>0</v>
      </c>
      <c r="AC2115" s="99">
        <v>20279664.0786133</v>
      </c>
      <c r="AD2115" s="99">
        <v>1185.8410043567401</v>
      </c>
      <c r="AE2115" s="99">
        <v>22111.270955085802</v>
      </c>
      <c r="AF2115" s="99">
        <v>2035598.2985229499</v>
      </c>
      <c r="AG2115" s="99">
        <v>958235.79561615002</v>
      </c>
      <c r="AH2115" s="99">
        <v>0</v>
      </c>
      <c r="AI2115" s="99">
        <v>2175936.1975097698</v>
      </c>
      <c r="AJ2115" s="99">
        <v>550786.72937774705</v>
      </c>
      <c r="AK2115" s="99">
        <v>0</v>
      </c>
      <c r="AL2115" s="99">
        <v>286868.18418502802</v>
      </c>
      <c r="AM2115" s="99">
        <v>0</v>
      </c>
      <c r="AN2115" s="99">
        <v>20279731.152099598</v>
      </c>
      <c r="AO2115" s="99">
        <v>47106350.757324196</v>
      </c>
      <c r="AP2115" s="99">
        <v>0</v>
      </c>
      <c r="AQ2115" s="99">
        <v>6772724.5842285203</v>
      </c>
      <c r="AR2115" s="99">
        <v>5136715.2194213904</v>
      </c>
      <c r="AS2115" s="99">
        <v>2451489.4206237802</v>
      </c>
      <c r="AT2115" s="99">
        <v>0</v>
      </c>
      <c r="AU2115" s="99">
        <v>0</v>
      </c>
      <c r="AV2115" s="99">
        <v>62129690.050292999</v>
      </c>
      <c r="AW2115" s="99">
        <v>4032.4992722570901</v>
      </c>
      <c r="AX2115" s="99">
        <v>164911.356298447</v>
      </c>
      <c r="AY2115" s="99">
        <v>20007210.681640599</v>
      </c>
      <c r="AZ2115" s="99">
        <v>8226016.0942993201</v>
      </c>
      <c r="BA2115" s="99">
        <v>0</v>
      </c>
      <c r="BB2115" s="99">
        <v>20813909.747558601</v>
      </c>
      <c r="BC2115" s="99">
        <v>4776224.83093262</v>
      </c>
      <c r="BD2115" s="99">
        <v>0</v>
      </c>
      <c r="BE2115" s="99">
        <v>2436511.6330871601</v>
      </c>
      <c r="BF2115" s="99">
        <v>0</v>
      </c>
      <c r="BG2115" s="99">
        <v>62129858.411621101</v>
      </c>
      <c r="BH2115" s="99">
        <v>13300334.189941401</v>
      </c>
      <c r="BI2115" s="99">
        <v>0</v>
      </c>
      <c r="BJ2115" s="99">
        <v>3094919.96557617</v>
      </c>
      <c r="BK2115" s="99">
        <v>2242389.0719299298</v>
      </c>
      <c r="BL2115" s="99">
        <v>0</v>
      </c>
      <c r="BM2115" s="99">
        <v>0</v>
      </c>
      <c r="BN2115" s="99">
        <v>0</v>
      </c>
      <c r="BO2115" s="99">
        <v>0</v>
      </c>
      <c r="BP2115" s="99">
        <v>0</v>
      </c>
      <c r="BQ2115" s="99">
        <v>0</v>
      </c>
      <c r="BR2115" s="99">
        <v>6598310.5010376005</v>
      </c>
      <c r="BS2115" s="99">
        <v>3175428.3011169401</v>
      </c>
      <c r="BT2115" s="99">
        <v>0</v>
      </c>
      <c r="BU2115" s="99">
        <v>4019257.7199706999</v>
      </c>
      <c r="BV2115" s="99">
        <v>2633045.5665588402</v>
      </c>
      <c r="BW2115" s="99">
        <v>0</v>
      </c>
      <c r="BX2115" s="99">
        <v>516299.408100128</v>
      </c>
      <c r="BY2115" s="99">
        <v>0</v>
      </c>
      <c r="BZ2115" s="99">
        <v>0</v>
      </c>
      <c r="CA2115" s="99">
        <v>109894.167675972</v>
      </c>
      <c r="CB2115" s="99">
        <v>5727320.1577758798</v>
      </c>
      <c r="CC2115" s="99">
        <v>53821846.249511696</v>
      </c>
      <c r="CD2115" s="99">
        <v>16397801.119384799</v>
      </c>
      <c r="CE2115" s="99">
        <v>2463.97608241439</v>
      </c>
      <c r="CF2115" s="99">
        <v>286330.438594818</v>
      </c>
      <c r="CG2115" s="99">
        <v>2430025.4731140099</v>
      </c>
      <c r="CH2115" s="99">
        <v>0</v>
      </c>
      <c r="CI2115" s="99">
        <v>112358.847268105</v>
      </c>
      <c r="CJ2115" s="99">
        <v>6012697.4899902297</v>
      </c>
      <c r="CK2115" s="99">
        <v>56258286.434082001</v>
      </c>
      <c r="CL2115" s="99">
        <v>16898708.3291016</v>
      </c>
      <c r="CM2115" s="188">
        <v>174540.256469727</v>
      </c>
      <c r="CN2115" s="188">
        <v>26273823.839599598</v>
      </c>
      <c r="CO2115" s="188">
        <v>118199349.636719</v>
      </c>
      <c r="CP2115" s="99">
        <v>16898708.3291016</v>
      </c>
      <c r="CQ2115" s="99">
        <v>0</v>
      </c>
      <c r="CR2115" s="99">
        <v>0</v>
      </c>
      <c r="CS2115" s="99">
        <v>0</v>
      </c>
      <c r="CT2115" s="99">
        <v>0</v>
      </c>
      <c r="CU2115" s="98">
        <v>12731.637638352</v>
      </c>
      <c r="CV2115" s="98">
        <v>64653.638490833</v>
      </c>
    </row>
    <row r="2116" spans="1:100" x14ac:dyDescent="0.2">
      <c r="A2116" s="98" t="s">
        <v>189</v>
      </c>
      <c r="B2116" s="100">
        <v>42522</v>
      </c>
      <c r="C2116" s="99">
        <v>96997.566253662095</v>
      </c>
      <c r="D2116" s="99">
        <v>0</v>
      </c>
      <c r="E2116" s="99">
        <v>12187.6906067133</v>
      </c>
      <c r="F2116" s="99">
        <v>10435.7376701832</v>
      </c>
      <c r="G2116" s="99">
        <v>2503.0015769898901</v>
      </c>
      <c r="H2116" s="99">
        <v>0</v>
      </c>
      <c r="I2116" s="99">
        <v>0</v>
      </c>
      <c r="J2116" s="99">
        <v>62266.319050311999</v>
      </c>
      <c r="K2116" s="99">
        <v>11.513194687780899</v>
      </c>
      <c r="L2116" s="99">
        <v>199.12140902504299</v>
      </c>
      <c r="M2116" s="99">
        <v>44868.485755920403</v>
      </c>
      <c r="N2116" s="99">
        <v>8077.36119937897</v>
      </c>
      <c r="O2116" s="99">
        <v>0</v>
      </c>
      <c r="P2116" s="99">
        <v>51157.526927471197</v>
      </c>
      <c r="Q2116" s="99">
        <v>4917.9097284674599</v>
      </c>
      <c r="R2116" s="99">
        <v>0</v>
      </c>
      <c r="S2116" s="99">
        <v>2491.5199304521102</v>
      </c>
      <c r="T2116" s="99">
        <v>0</v>
      </c>
      <c r="U2116" s="99">
        <v>62275.603464603402</v>
      </c>
      <c r="V2116" s="99">
        <v>4910549.2864990197</v>
      </c>
      <c r="W2116" s="99">
        <v>0</v>
      </c>
      <c r="X2116" s="99">
        <v>762167.39467620896</v>
      </c>
      <c r="Y2116" s="99">
        <v>609003.77407836902</v>
      </c>
      <c r="Z2116" s="99">
        <v>291212.12361908</v>
      </c>
      <c r="AA2116" s="99">
        <v>0</v>
      </c>
      <c r="AB2116" s="99">
        <v>0</v>
      </c>
      <c r="AC2116" s="99">
        <v>20236480.703125</v>
      </c>
      <c r="AD2116" s="99">
        <v>923.81893391162203</v>
      </c>
      <c r="AE2116" s="99">
        <v>23576.0421535969</v>
      </c>
      <c r="AF2116" s="99">
        <v>2034748.8879241899</v>
      </c>
      <c r="AG2116" s="99">
        <v>945698.57785797096</v>
      </c>
      <c r="AH2116" s="99">
        <v>0</v>
      </c>
      <c r="AI2116" s="99">
        <v>2165611.7978515602</v>
      </c>
      <c r="AJ2116" s="99">
        <v>537122.73040008498</v>
      </c>
      <c r="AK2116" s="99">
        <v>0</v>
      </c>
      <c r="AL2116" s="99">
        <v>289136.83016586298</v>
      </c>
      <c r="AM2116" s="99">
        <v>0</v>
      </c>
      <c r="AN2116" s="99">
        <v>20137919.8676758</v>
      </c>
      <c r="AO2116" s="99">
        <v>47288855.308593802</v>
      </c>
      <c r="AP2116" s="99">
        <v>0</v>
      </c>
      <c r="AQ2116" s="99">
        <v>6502196.0651245099</v>
      </c>
      <c r="AR2116" s="99">
        <v>5050561.0080566397</v>
      </c>
      <c r="AS2116" s="99">
        <v>2480783.2255859398</v>
      </c>
      <c r="AT2116" s="99">
        <v>0</v>
      </c>
      <c r="AU2116" s="99">
        <v>0</v>
      </c>
      <c r="AV2116" s="99">
        <v>62043636.213867202</v>
      </c>
      <c r="AW2116" s="99">
        <v>3181.1544662415999</v>
      </c>
      <c r="AX2116" s="99">
        <v>180785.57059097299</v>
      </c>
      <c r="AY2116" s="99">
        <v>19984825.037841801</v>
      </c>
      <c r="AZ2116" s="99">
        <v>8177530.43676758</v>
      </c>
      <c r="BA2116" s="99">
        <v>0</v>
      </c>
      <c r="BB2116" s="99">
        <v>20952509.778320301</v>
      </c>
      <c r="BC2116" s="99">
        <v>4749132.53051758</v>
      </c>
      <c r="BD2116" s="99">
        <v>0</v>
      </c>
      <c r="BE2116" s="99">
        <v>2467294.1417846698</v>
      </c>
      <c r="BF2116" s="99">
        <v>0</v>
      </c>
      <c r="BG2116" s="99">
        <v>62045205.5078125</v>
      </c>
      <c r="BH2116" s="99">
        <v>13324300.7684326</v>
      </c>
      <c r="BI2116" s="99">
        <v>0</v>
      </c>
      <c r="BJ2116" s="99">
        <v>2943025.0680847201</v>
      </c>
      <c r="BK2116" s="99">
        <v>2120714.3726806599</v>
      </c>
      <c r="BL2116" s="99">
        <v>0</v>
      </c>
      <c r="BM2116" s="99">
        <v>0</v>
      </c>
      <c r="BN2116" s="99">
        <v>0</v>
      </c>
      <c r="BO2116" s="99">
        <v>0</v>
      </c>
      <c r="BP2116" s="99">
        <v>0</v>
      </c>
      <c r="BQ2116" s="99">
        <v>0</v>
      </c>
      <c r="BR2116" s="99">
        <v>6569619.8502807599</v>
      </c>
      <c r="BS2116" s="99">
        <v>3153357.4915771498</v>
      </c>
      <c r="BT2116" s="99">
        <v>0</v>
      </c>
      <c r="BU2116" s="99">
        <v>4161114.3199768099</v>
      </c>
      <c r="BV2116" s="99">
        <v>2558525.4515685998</v>
      </c>
      <c r="BW2116" s="99">
        <v>0</v>
      </c>
      <c r="BX2116" s="99">
        <v>524432.99807739304</v>
      </c>
      <c r="BY2116" s="99">
        <v>0</v>
      </c>
      <c r="BZ2116" s="99">
        <v>0</v>
      </c>
      <c r="CA2116" s="99">
        <v>109199.95918750799</v>
      </c>
      <c r="CB2116" s="99">
        <v>5674018.85046387</v>
      </c>
      <c r="CC2116" s="99">
        <v>53736178.730468802</v>
      </c>
      <c r="CD2116" s="99">
        <v>16278635.876953101</v>
      </c>
      <c r="CE2116" s="99">
        <v>2503.5947359800298</v>
      </c>
      <c r="CF2116" s="99">
        <v>289126.87858963001</v>
      </c>
      <c r="CG2116" s="99">
        <v>2469051.6639099098</v>
      </c>
      <c r="CH2116" s="99">
        <v>0</v>
      </c>
      <c r="CI2116" s="99">
        <v>111705.538722992</v>
      </c>
      <c r="CJ2116" s="99">
        <v>5961985.7264404297</v>
      </c>
      <c r="CK2116" s="99">
        <v>56208468.993652299</v>
      </c>
      <c r="CL2116" s="99">
        <v>16780508.819091801</v>
      </c>
      <c r="CM2116" s="188">
        <v>173678.502527237</v>
      </c>
      <c r="CN2116" s="188">
        <v>26100396.471679699</v>
      </c>
      <c r="CO2116" s="188">
        <v>118202663.253906</v>
      </c>
      <c r="CP2116" s="99">
        <v>16780508.819091801</v>
      </c>
      <c r="CQ2116" s="99">
        <v>0</v>
      </c>
      <c r="CR2116" s="99">
        <v>0</v>
      </c>
      <c r="CS2116" s="99">
        <v>0</v>
      </c>
      <c r="CT2116" s="99">
        <v>0</v>
      </c>
      <c r="CU2116" s="98">
        <v>12198.079592173</v>
      </c>
      <c r="CV2116" s="98">
        <v>64400.708806374998</v>
      </c>
    </row>
    <row r="2117" spans="1:100" x14ac:dyDescent="0.2">
      <c r="A2117" s="98" t="s">
        <v>189</v>
      </c>
      <c r="B2117" s="100">
        <v>42614</v>
      </c>
      <c r="C2117" s="99">
        <v>97164.710221290603</v>
      </c>
      <c r="D2117" s="99">
        <v>0</v>
      </c>
      <c r="E2117" s="99">
        <v>11937.5091362</v>
      </c>
      <c r="F2117" s="99">
        <v>10259.981195807501</v>
      </c>
      <c r="G2117" s="99">
        <v>2537.4842292368398</v>
      </c>
      <c r="H2117" s="99">
        <v>0</v>
      </c>
      <c r="I2117" s="99">
        <v>0</v>
      </c>
      <c r="J2117" s="99">
        <v>61760.0881242752</v>
      </c>
      <c r="K2117" s="99">
        <v>8.0906407370930502</v>
      </c>
      <c r="L2117" s="99">
        <v>194.36481089703699</v>
      </c>
      <c r="M2117" s="99">
        <v>44909.012267112703</v>
      </c>
      <c r="N2117" s="99">
        <v>7947.5837509036101</v>
      </c>
      <c r="O2117" s="99">
        <v>0</v>
      </c>
      <c r="P2117" s="99">
        <v>51306.267647266402</v>
      </c>
      <c r="Q2117" s="99">
        <v>4822.7765769362504</v>
      </c>
      <c r="R2117" s="99">
        <v>0</v>
      </c>
      <c r="S2117" s="99">
        <v>2535.37347567081</v>
      </c>
      <c r="T2117" s="99">
        <v>0</v>
      </c>
      <c r="U2117" s="99">
        <v>61765.033643722498</v>
      </c>
      <c r="V2117" s="99">
        <v>4919569.6415405301</v>
      </c>
      <c r="W2117" s="99">
        <v>0</v>
      </c>
      <c r="X2117" s="99">
        <v>744140.13204193104</v>
      </c>
      <c r="Y2117" s="99">
        <v>581453.06426239002</v>
      </c>
      <c r="Z2117" s="99">
        <v>289854.65667724598</v>
      </c>
      <c r="AA2117" s="99">
        <v>0</v>
      </c>
      <c r="AB2117" s="99">
        <v>0</v>
      </c>
      <c r="AC2117" s="99">
        <v>20079643.7883301</v>
      </c>
      <c r="AD2117" s="99">
        <v>673.54186226427601</v>
      </c>
      <c r="AE2117" s="99">
        <v>26585.370567083399</v>
      </c>
      <c r="AF2117" s="99">
        <v>2046533.5255127</v>
      </c>
      <c r="AG2117" s="99">
        <v>915842.91014099098</v>
      </c>
      <c r="AH2117" s="99">
        <v>0</v>
      </c>
      <c r="AI2117" s="99">
        <v>2152086.7008361798</v>
      </c>
      <c r="AJ2117" s="99">
        <v>521294.29883193999</v>
      </c>
      <c r="AK2117" s="99">
        <v>0</v>
      </c>
      <c r="AL2117" s="99">
        <v>290361.94940566999</v>
      </c>
      <c r="AM2117" s="99">
        <v>0</v>
      </c>
      <c r="AN2117" s="99">
        <v>20113834.035644501</v>
      </c>
      <c r="AO2117" s="99">
        <v>47753032.052734397</v>
      </c>
      <c r="AP2117" s="99">
        <v>0</v>
      </c>
      <c r="AQ2117" s="99">
        <v>6346988.7616577102</v>
      </c>
      <c r="AR2117" s="99">
        <v>4869528.0637207003</v>
      </c>
      <c r="AS2117" s="99">
        <v>2489449.17047119</v>
      </c>
      <c r="AT2117" s="99">
        <v>0</v>
      </c>
      <c r="AU2117" s="99">
        <v>0</v>
      </c>
      <c r="AV2117" s="99">
        <v>61927616.686035201</v>
      </c>
      <c r="AW2117" s="99">
        <v>2155.5437214970598</v>
      </c>
      <c r="AX2117" s="99">
        <v>207285.40345954901</v>
      </c>
      <c r="AY2117" s="99">
        <v>20342180.4287109</v>
      </c>
      <c r="AZ2117" s="99">
        <v>7974984.4609375</v>
      </c>
      <c r="BA2117" s="99">
        <v>0</v>
      </c>
      <c r="BB2117" s="99">
        <v>20968764.9287109</v>
      </c>
      <c r="BC2117" s="99">
        <v>4654547.2926635696</v>
      </c>
      <c r="BD2117" s="99">
        <v>0</v>
      </c>
      <c r="BE2117" s="99">
        <v>2485751.2818603502</v>
      </c>
      <c r="BF2117" s="99">
        <v>0</v>
      </c>
      <c r="BG2117" s="99">
        <v>61935066.174316399</v>
      </c>
      <c r="BH2117" s="99">
        <v>13193354.6055908</v>
      </c>
      <c r="BI2117" s="99">
        <v>0</v>
      </c>
      <c r="BJ2117" s="99">
        <v>2827998.2050476102</v>
      </c>
      <c r="BK2117" s="99">
        <v>2031926.43882751</v>
      </c>
      <c r="BL2117" s="99">
        <v>0</v>
      </c>
      <c r="BM2117" s="99">
        <v>0</v>
      </c>
      <c r="BN2117" s="99">
        <v>0</v>
      </c>
      <c r="BO2117" s="99">
        <v>0</v>
      </c>
      <c r="BP2117" s="99">
        <v>0</v>
      </c>
      <c r="BQ2117" s="99">
        <v>0</v>
      </c>
      <c r="BR2117" s="99">
        <v>6572789.8291626005</v>
      </c>
      <c r="BS2117" s="99">
        <v>3079695.96838379</v>
      </c>
      <c r="BT2117" s="99">
        <v>0</v>
      </c>
      <c r="BU2117" s="99">
        <v>3547853.1099548298</v>
      </c>
      <c r="BV2117" s="99">
        <v>2499907.9115905799</v>
      </c>
      <c r="BW2117" s="99">
        <v>0</v>
      </c>
      <c r="BX2117" s="99">
        <v>448187.60840606701</v>
      </c>
      <c r="BY2117" s="99">
        <v>0</v>
      </c>
      <c r="BZ2117" s="99">
        <v>0</v>
      </c>
      <c r="CA2117" s="99">
        <v>109119.663809776</v>
      </c>
      <c r="CB2117" s="99">
        <v>5669851.8605346698</v>
      </c>
      <c r="CC2117" s="99">
        <v>54081465.734863304</v>
      </c>
      <c r="CD2117" s="99">
        <v>15984976.3171387</v>
      </c>
      <c r="CE2117" s="99">
        <v>2538.8577085137399</v>
      </c>
      <c r="CF2117" s="99">
        <v>292573.59611511201</v>
      </c>
      <c r="CG2117" s="99">
        <v>2510225.4060058598</v>
      </c>
      <c r="CH2117" s="99">
        <v>0</v>
      </c>
      <c r="CI2117" s="99">
        <v>111657.49167156201</v>
      </c>
      <c r="CJ2117" s="99">
        <v>5964855.0357055701</v>
      </c>
      <c r="CK2117" s="99">
        <v>56596248.498046897</v>
      </c>
      <c r="CL2117" s="99">
        <v>16477825.7900391</v>
      </c>
      <c r="CM2117" s="188">
        <v>173069.15559005699</v>
      </c>
      <c r="CN2117" s="188">
        <v>26028063.8991699</v>
      </c>
      <c r="CO2117" s="188">
        <v>118695565.571289</v>
      </c>
      <c r="CP2117" s="99">
        <v>16477825.7900391</v>
      </c>
      <c r="CQ2117" s="99">
        <v>0</v>
      </c>
      <c r="CR2117" s="99">
        <v>0</v>
      </c>
      <c r="CS2117" s="99">
        <v>0</v>
      </c>
      <c r="CT2117" s="99">
        <v>0</v>
      </c>
      <c r="CU2117" s="98">
        <v>11944.647239972999</v>
      </c>
      <c r="CV2117" s="98">
        <v>63952.651346874001</v>
      </c>
    </row>
    <row r="2118" spans="1:100" x14ac:dyDescent="0.2">
      <c r="A2118" s="98" t="s">
        <v>189</v>
      </c>
      <c r="B2118" s="100">
        <v>42705</v>
      </c>
      <c r="C2118" s="99">
        <v>96852.096647262602</v>
      </c>
      <c r="D2118" s="99">
        <v>0</v>
      </c>
      <c r="E2118" s="99">
        <v>11589.920878410299</v>
      </c>
      <c r="F2118" s="99">
        <v>9973.1708477735501</v>
      </c>
      <c r="G2118" s="99">
        <v>2590.3924140632198</v>
      </c>
      <c r="H2118" s="99">
        <v>0</v>
      </c>
      <c r="I2118" s="99">
        <v>0</v>
      </c>
      <c r="J2118" s="99">
        <v>61575.023393154101</v>
      </c>
      <c r="K2118" s="99">
        <v>6.8290480434079699</v>
      </c>
      <c r="L2118" s="99">
        <v>165.41361464001201</v>
      </c>
      <c r="M2118" s="99">
        <v>44710.448654174797</v>
      </c>
      <c r="N2118" s="99">
        <v>7835.6234374046298</v>
      </c>
      <c r="O2118" s="99">
        <v>0</v>
      </c>
      <c r="P2118" s="99">
        <v>51125.761002063802</v>
      </c>
      <c r="Q2118" s="99">
        <v>4673.6264739632597</v>
      </c>
      <c r="R2118" s="99">
        <v>0</v>
      </c>
      <c r="S2118" s="99">
        <v>2584.7354705929802</v>
      </c>
      <c r="T2118" s="99">
        <v>0</v>
      </c>
      <c r="U2118" s="99">
        <v>61587.914043426499</v>
      </c>
      <c r="V2118" s="99">
        <v>4893216.9783325205</v>
      </c>
      <c r="W2118" s="99">
        <v>0</v>
      </c>
      <c r="X2118" s="99">
        <v>717424.77052307106</v>
      </c>
      <c r="Y2118" s="99">
        <v>560431.85223388695</v>
      </c>
      <c r="Z2118" s="99">
        <v>293282.25662994402</v>
      </c>
      <c r="AA2118" s="99">
        <v>0</v>
      </c>
      <c r="AB2118" s="99">
        <v>0</v>
      </c>
      <c r="AC2118" s="99">
        <v>19919709.706054699</v>
      </c>
      <c r="AD2118" s="99">
        <v>612.83336824923799</v>
      </c>
      <c r="AE2118" s="99">
        <v>21490.125693321199</v>
      </c>
      <c r="AF2118" s="99">
        <v>2012046.6780242899</v>
      </c>
      <c r="AG2118" s="99">
        <v>890646.51108551002</v>
      </c>
      <c r="AH2118" s="99">
        <v>0</v>
      </c>
      <c r="AI2118" s="99">
        <v>2151625.0869751</v>
      </c>
      <c r="AJ2118" s="99">
        <v>514762.939662933</v>
      </c>
      <c r="AK2118" s="99">
        <v>0</v>
      </c>
      <c r="AL2118" s="99">
        <v>293081.60535430902</v>
      </c>
      <c r="AM2118" s="99">
        <v>0</v>
      </c>
      <c r="AN2118" s="99">
        <v>20043679.46875</v>
      </c>
      <c r="AO2118" s="99">
        <v>47935206.689941399</v>
      </c>
      <c r="AP2118" s="99">
        <v>0</v>
      </c>
      <c r="AQ2118" s="99">
        <v>6117253.6329956101</v>
      </c>
      <c r="AR2118" s="99">
        <v>4671684.6838378897</v>
      </c>
      <c r="AS2118" s="99">
        <v>2529085.9380188002</v>
      </c>
      <c r="AT2118" s="99">
        <v>0</v>
      </c>
      <c r="AU2118" s="99">
        <v>0</v>
      </c>
      <c r="AV2118" s="99">
        <v>61965264.488281302</v>
      </c>
      <c r="AW2118" s="99">
        <v>2115.9109474718598</v>
      </c>
      <c r="AX2118" s="99">
        <v>140341.72664260899</v>
      </c>
      <c r="AY2118" s="99">
        <v>20114894.263427701</v>
      </c>
      <c r="AZ2118" s="99">
        <v>7794003.1034545898</v>
      </c>
      <c r="BA2118" s="99">
        <v>0</v>
      </c>
      <c r="BB2118" s="99">
        <v>21251572.075927701</v>
      </c>
      <c r="BC2118" s="99">
        <v>4603955.0569457998</v>
      </c>
      <c r="BD2118" s="99">
        <v>0</v>
      </c>
      <c r="BE2118" s="99">
        <v>2528166.8704528799</v>
      </c>
      <c r="BF2118" s="99">
        <v>0</v>
      </c>
      <c r="BG2118" s="99">
        <v>61956314.310058601</v>
      </c>
      <c r="BH2118" s="99">
        <v>13214625.7658691</v>
      </c>
      <c r="BI2118" s="99">
        <v>0</v>
      </c>
      <c r="BJ2118" s="99">
        <v>2710162.2018737802</v>
      </c>
      <c r="BK2118" s="99">
        <v>1946516.8582458501</v>
      </c>
      <c r="BL2118" s="99">
        <v>0</v>
      </c>
      <c r="BM2118" s="99">
        <v>0</v>
      </c>
      <c r="BN2118" s="99">
        <v>0</v>
      </c>
      <c r="BO2118" s="99">
        <v>0</v>
      </c>
      <c r="BP2118" s="99">
        <v>0</v>
      </c>
      <c r="BQ2118" s="99">
        <v>0</v>
      </c>
      <c r="BR2118" s="99">
        <v>6569701.5086059598</v>
      </c>
      <c r="BS2118" s="99">
        <v>3007249.13635254</v>
      </c>
      <c r="BT2118" s="99">
        <v>0</v>
      </c>
      <c r="BU2118" s="99">
        <v>4027911.0499877902</v>
      </c>
      <c r="BV2118" s="99">
        <v>2437143.6470642099</v>
      </c>
      <c r="BW2118" s="99">
        <v>0</v>
      </c>
      <c r="BX2118" s="99">
        <v>512960.03814697301</v>
      </c>
      <c r="BY2118" s="99">
        <v>0</v>
      </c>
      <c r="BZ2118" s="99">
        <v>0</v>
      </c>
      <c r="CA2118" s="99">
        <v>108467.491868019</v>
      </c>
      <c r="CB2118" s="99">
        <v>5602151.1189575205</v>
      </c>
      <c r="CC2118" s="99">
        <v>54013771.060546897</v>
      </c>
      <c r="CD2118" s="99">
        <v>15952773.6759033</v>
      </c>
      <c r="CE2118" s="99">
        <v>2591.67949080467</v>
      </c>
      <c r="CF2118" s="99">
        <v>295812.277893066</v>
      </c>
      <c r="CG2118" s="99">
        <v>2549543.3887329102</v>
      </c>
      <c r="CH2118" s="99">
        <v>0</v>
      </c>
      <c r="CI2118" s="99">
        <v>111055.33048915899</v>
      </c>
      <c r="CJ2118" s="99">
        <v>5897067.4093017597</v>
      </c>
      <c r="CK2118" s="99">
        <v>56547291.326171897</v>
      </c>
      <c r="CL2118" s="99">
        <v>16463246.5045166</v>
      </c>
      <c r="CM2118" s="188">
        <v>172190.72916030901</v>
      </c>
      <c r="CN2118" s="188">
        <v>25928653.265625</v>
      </c>
      <c r="CO2118" s="188">
        <v>118619590.68652301</v>
      </c>
      <c r="CP2118" s="99">
        <v>16463246.5045166</v>
      </c>
      <c r="CQ2118" s="99">
        <v>0</v>
      </c>
      <c r="CR2118" s="99">
        <v>0</v>
      </c>
      <c r="CS2118" s="99">
        <v>0</v>
      </c>
      <c r="CT2118" s="99">
        <v>0</v>
      </c>
      <c r="CU2118" s="98">
        <v>11597.951265215999</v>
      </c>
      <c r="CV2118" s="98">
        <v>63803.317097387</v>
      </c>
    </row>
    <row r="2119" spans="1:100" x14ac:dyDescent="0.2">
      <c r="A2119" s="98" t="s">
        <v>189</v>
      </c>
      <c r="B2119" s="100">
        <v>42795</v>
      </c>
      <c r="C2119" s="99">
        <v>97070.4006690979</v>
      </c>
      <c r="D2119" s="99">
        <v>0</v>
      </c>
      <c r="E2119" s="99">
        <v>11250.211423516301</v>
      </c>
      <c r="F2119" s="99">
        <v>9705.8343342542594</v>
      </c>
      <c r="G2119" s="99">
        <v>2622.0134758055201</v>
      </c>
      <c r="H2119" s="99">
        <v>0</v>
      </c>
      <c r="I2119" s="99">
        <v>0</v>
      </c>
      <c r="J2119" s="99">
        <v>61419.496641635902</v>
      </c>
      <c r="K2119" s="99">
        <v>6.0004357285215502</v>
      </c>
      <c r="L2119" s="99">
        <v>162.64003205858199</v>
      </c>
      <c r="M2119" s="99">
        <v>45029.791968822501</v>
      </c>
      <c r="N2119" s="99">
        <v>7620.7115478515598</v>
      </c>
      <c r="O2119" s="99">
        <v>0</v>
      </c>
      <c r="P2119" s="99">
        <v>50821.9605174065</v>
      </c>
      <c r="Q2119" s="99">
        <v>4528.1195189356804</v>
      </c>
      <c r="R2119" s="99">
        <v>0</v>
      </c>
      <c r="S2119" s="99">
        <v>2622.9493779838099</v>
      </c>
      <c r="T2119" s="99">
        <v>0</v>
      </c>
      <c r="U2119" s="99">
        <v>61426.629678249403</v>
      </c>
      <c r="V2119" s="99">
        <v>4922052.6090698196</v>
      </c>
      <c r="W2119" s="99">
        <v>0</v>
      </c>
      <c r="X2119" s="99">
        <v>692260.59033203102</v>
      </c>
      <c r="Y2119" s="99">
        <v>544900.56819915795</v>
      </c>
      <c r="Z2119" s="99">
        <v>299460.18274688697</v>
      </c>
      <c r="AA2119" s="99">
        <v>0</v>
      </c>
      <c r="AB2119" s="99">
        <v>0</v>
      </c>
      <c r="AC2119" s="99">
        <v>19945268.376953099</v>
      </c>
      <c r="AD2119" s="99">
        <v>649.06793326884497</v>
      </c>
      <c r="AE2119" s="99">
        <v>21235.295820236199</v>
      </c>
      <c r="AF2119" s="99">
        <v>2040195.13621521</v>
      </c>
      <c r="AG2119" s="99">
        <v>875579.32925415004</v>
      </c>
      <c r="AH2119" s="99">
        <v>0</v>
      </c>
      <c r="AI2119" s="99">
        <v>2183725.5057373</v>
      </c>
      <c r="AJ2119" s="99">
        <v>504842.75039291399</v>
      </c>
      <c r="AK2119" s="99">
        <v>0</v>
      </c>
      <c r="AL2119" s="99">
        <v>297269.16570663499</v>
      </c>
      <c r="AM2119" s="99">
        <v>0</v>
      </c>
      <c r="AN2119" s="99">
        <v>19946454.912597701</v>
      </c>
      <c r="AO2119" s="99">
        <v>48383426.0703125</v>
      </c>
      <c r="AP2119" s="99">
        <v>0</v>
      </c>
      <c r="AQ2119" s="99">
        <v>5887260.3695678702</v>
      </c>
      <c r="AR2119" s="99">
        <v>4476371.19604492</v>
      </c>
      <c r="AS2119" s="99">
        <v>2583941.6240234398</v>
      </c>
      <c r="AT2119" s="99">
        <v>0</v>
      </c>
      <c r="AU2119" s="99">
        <v>0</v>
      </c>
      <c r="AV2119" s="99">
        <v>62060921.118652299</v>
      </c>
      <c r="AW2119" s="99">
        <v>2272.13360768557</v>
      </c>
      <c r="AX2119" s="99">
        <v>163883.86600685099</v>
      </c>
      <c r="AY2119" s="99">
        <v>20290412.8522949</v>
      </c>
      <c r="AZ2119" s="99">
        <v>7590301.5296020498</v>
      </c>
      <c r="BA2119" s="99">
        <v>0</v>
      </c>
      <c r="BB2119" s="99">
        <v>21683657.748535201</v>
      </c>
      <c r="BC2119" s="99">
        <v>4551744.38818359</v>
      </c>
      <c r="BD2119" s="99">
        <v>0</v>
      </c>
      <c r="BE2119" s="99">
        <v>2569433.9280395498</v>
      </c>
      <c r="BF2119" s="99">
        <v>0</v>
      </c>
      <c r="BG2119" s="99">
        <v>62085928.1259766</v>
      </c>
      <c r="BH2119" s="99">
        <v>13443793.7924805</v>
      </c>
      <c r="BI2119" s="99">
        <v>0</v>
      </c>
      <c r="BJ2119" s="99">
        <v>2562927.1767272898</v>
      </c>
      <c r="BK2119" s="99">
        <v>1855156.03465271</v>
      </c>
      <c r="BL2119" s="99">
        <v>0</v>
      </c>
      <c r="BM2119" s="99">
        <v>0</v>
      </c>
      <c r="BN2119" s="99">
        <v>0</v>
      </c>
      <c r="BO2119" s="99">
        <v>0</v>
      </c>
      <c r="BP2119" s="99">
        <v>0</v>
      </c>
      <c r="BQ2119" s="99">
        <v>0</v>
      </c>
      <c r="BR2119" s="99">
        <v>6653908.22058105</v>
      </c>
      <c r="BS2119" s="99">
        <v>2926188.6385192899</v>
      </c>
      <c r="BT2119" s="99">
        <v>0</v>
      </c>
      <c r="BU2119" s="99">
        <v>4034541.0099792499</v>
      </c>
      <c r="BV2119" s="99">
        <v>2349125.8961792002</v>
      </c>
      <c r="BW2119" s="99">
        <v>0</v>
      </c>
      <c r="BX2119" s="99">
        <v>538207.98805236805</v>
      </c>
      <c r="BY2119" s="99">
        <v>0</v>
      </c>
      <c r="BZ2119" s="99">
        <v>0</v>
      </c>
      <c r="CA2119" s="99">
        <v>108251.977601051</v>
      </c>
      <c r="CB2119" s="99">
        <v>5608132.41833496</v>
      </c>
      <c r="CC2119" s="99">
        <v>54199147.307617202</v>
      </c>
      <c r="CD2119" s="99">
        <v>15998608.3165283</v>
      </c>
      <c r="CE2119" s="99">
        <v>2619.1210388541199</v>
      </c>
      <c r="CF2119" s="99">
        <v>298501.44454956101</v>
      </c>
      <c r="CG2119" s="99">
        <v>2581244.04406738</v>
      </c>
      <c r="CH2119" s="99">
        <v>0</v>
      </c>
      <c r="CI2119" s="99">
        <v>110875.372519493</v>
      </c>
      <c r="CJ2119" s="99">
        <v>5904996.7508544903</v>
      </c>
      <c r="CK2119" s="99">
        <v>56776651.783203103</v>
      </c>
      <c r="CL2119" s="99">
        <v>16520542.697509799</v>
      </c>
      <c r="CM2119" s="188">
        <v>171970.27210044899</v>
      </c>
      <c r="CN2119" s="188">
        <v>25854934.2890625</v>
      </c>
      <c r="CO2119" s="188">
        <v>118969627.696289</v>
      </c>
      <c r="CP2119" s="99">
        <v>16520542.697509799</v>
      </c>
      <c r="CQ2119" s="99">
        <v>0</v>
      </c>
      <c r="CR2119" s="99">
        <v>0</v>
      </c>
      <c r="CS2119" s="99">
        <v>0</v>
      </c>
      <c r="CT2119" s="99">
        <v>0</v>
      </c>
      <c r="CU2119" s="98">
        <v>11257.015122339</v>
      </c>
      <c r="CV2119" s="98">
        <v>63673.753127438998</v>
      </c>
    </row>
    <row r="2120" spans="1:100" x14ac:dyDescent="0.2">
      <c r="A2120" s="98" t="s">
        <v>189</v>
      </c>
      <c r="B2120" s="100">
        <v>42887</v>
      </c>
      <c r="C2120" s="99">
        <v>96545.409508705096</v>
      </c>
      <c r="D2120" s="99">
        <v>0</v>
      </c>
      <c r="E2120" s="99">
        <v>10939.652341485</v>
      </c>
      <c r="F2120" s="99">
        <v>9436.3817189931906</v>
      </c>
      <c r="G2120" s="99">
        <v>2683.2138755917499</v>
      </c>
      <c r="H2120" s="99">
        <v>0</v>
      </c>
      <c r="I2120" s="99">
        <v>0</v>
      </c>
      <c r="J2120" s="99">
        <v>61226.138380050703</v>
      </c>
      <c r="K2120" s="99">
        <v>5.2561590104596698</v>
      </c>
      <c r="L2120" s="99">
        <v>168.62366078048899</v>
      </c>
      <c r="M2120" s="99">
        <v>44790.2225122452</v>
      </c>
      <c r="N2120" s="99">
        <v>7466.9728225469598</v>
      </c>
      <c r="O2120" s="99">
        <v>0</v>
      </c>
      <c r="P2120" s="99">
        <v>50566.510461807302</v>
      </c>
      <c r="Q2120" s="99">
        <v>4465.71843737364</v>
      </c>
      <c r="R2120" s="99">
        <v>0</v>
      </c>
      <c r="S2120" s="99">
        <v>2669.0558305978798</v>
      </c>
      <c r="T2120" s="99">
        <v>0</v>
      </c>
      <c r="U2120" s="99">
        <v>61229.290008068099</v>
      </c>
      <c r="V2120" s="99">
        <v>4874432.9265747098</v>
      </c>
      <c r="W2120" s="99">
        <v>0</v>
      </c>
      <c r="X2120" s="99">
        <v>658271.83293151902</v>
      </c>
      <c r="Y2120" s="99">
        <v>511431.72086334199</v>
      </c>
      <c r="Z2120" s="99">
        <v>300704.935417175</v>
      </c>
      <c r="AA2120" s="99">
        <v>0</v>
      </c>
      <c r="AB2120" s="99">
        <v>0</v>
      </c>
      <c r="AC2120" s="99">
        <v>19948934.994140599</v>
      </c>
      <c r="AD2120" s="99">
        <v>527.39978311955895</v>
      </c>
      <c r="AE2120" s="99">
        <v>21885.994530439399</v>
      </c>
      <c r="AF2120" s="99">
        <v>2040295.2504119901</v>
      </c>
      <c r="AG2120" s="99">
        <v>832129.37140655494</v>
      </c>
      <c r="AH2120" s="99">
        <v>0</v>
      </c>
      <c r="AI2120" s="99">
        <v>2102821.1320190402</v>
      </c>
      <c r="AJ2120" s="99">
        <v>498831.713932037</v>
      </c>
      <c r="AK2120" s="99">
        <v>0</v>
      </c>
      <c r="AL2120" s="99">
        <v>298528.08626174898</v>
      </c>
      <c r="AM2120" s="99">
        <v>0</v>
      </c>
      <c r="AN2120" s="99">
        <v>19984556.8442383</v>
      </c>
      <c r="AO2120" s="99">
        <v>48213473.510742202</v>
      </c>
      <c r="AP2120" s="99">
        <v>0</v>
      </c>
      <c r="AQ2120" s="99">
        <v>5644270.3946533203</v>
      </c>
      <c r="AR2120" s="99">
        <v>4272817.9554443397</v>
      </c>
      <c r="AS2120" s="99">
        <v>2600569.5119934101</v>
      </c>
      <c r="AT2120" s="99">
        <v>0</v>
      </c>
      <c r="AU2120" s="99">
        <v>0</v>
      </c>
      <c r="AV2120" s="99">
        <v>62231566.655761696</v>
      </c>
      <c r="AW2120" s="99">
        <v>1875.7995570600001</v>
      </c>
      <c r="AX2120" s="99">
        <v>164804.64763069199</v>
      </c>
      <c r="AY2120" s="99">
        <v>20443452.544433601</v>
      </c>
      <c r="AZ2120" s="99">
        <v>7343459.9647827102</v>
      </c>
      <c r="BA2120" s="99">
        <v>0</v>
      </c>
      <c r="BB2120" s="99">
        <v>21047525.370605499</v>
      </c>
      <c r="BC2120" s="99">
        <v>4495529.2776489304</v>
      </c>
      <c r="BD2120" s="99">
        <v>0</v>
      </c>
      <c r="BE2120" s="99">
        <v>2585771.27651978</v>
      </c>
      <c r="BF2120" s="99">
        <v>0</v>
      </c>
      <c r="BG2120" s="99">
        <v>62225580.0869141</v>
      </c>
      <c r="BH2120" s="99">
        <v>13119902.084838901</v>
      </c>
      <c r="BI2120" s="99">
        <v>0</v>
      </c>
      <c r="BJ2120" s="99">
        <v>2468722.9409484901</v>
      </c>
      <c r="BK2120" s="99">
        <v>1782172.10887146</v>
      </c>
      <c r="BL2120" s="99">
        <v>0</v>
      </c>
      <c r="BM2120" s="99">
        <v>0</v>
      </c>
      <c r="BN2120" s="99">
        <v>0</v>
      </c>
      <c r="BO2120" s="99">
        <v>0</v>
      </c>
      <c r="BP2120" s="99">
        <v>0</v>
      </c>
      <c r="BQ2120" s="99">
        <v>0</v>
      </c>
      <c r="BR2120" s="99">
        <v>6645762.19848633</v>
      </c>
      <c r="BS2120" s="99">
        <v>2832774.7606506301</v>
      </c>
      <c r="BT2120" s="99">
        <v>0</v>
      </c>
      <c r="BU2120" s="99">
        <v>4042178.6699829102</v>
      </c>
      <c r="BV2120" s="99">
        <v>2324086.8799133301</v>
      </c>
      <c r="BW2120" s="99">
        <v>0</v>
      </c>
      <c r="BX2120" s="99">
        <v>544565.44800567604</v>
      </c>
      <c r="BY2120" s="99">
        <v>0</v>
      </c>
      <c r="BZ2120" s="99">
        <v>0</v>
      </c>
      <c r="CA2120" s="99">
        <v>107495.241927147</v>
      </c>
      <c r="CB2120" s="99">
        <v>5527648.0393676804</v>
      </c>
      <c r="CC2120" s="99">
        <v>53712409.051269501</v>
      </c>
      <c r="CD2120" s="99">
        <v>15603466.095825201</v>
      </c>
      <c r="CE2120" s="99">
        <v>2681.5951210856401</v>
      </c>
      <c r="CF2120" s="99">
        <v>304291.21462631202</v>
      </c>
      <c r="CG2120" s="99">
        <v>2634392.27416992</v>
      </c>
      <c r="CH2120" s="99">
        <v>0</v>
      </c>
      <c r="CI2120" s="99">
        <v>110174.25249576601</v>
      </c>
      <c r="CJ2120" s="99">
        <v>5830965.61901855</v>
      </c>
      <c r="CK2120" s="99">
        <v>56337667.562988304</v>
      </c>
      <c r="CL2120" s="99">
        <v>16124586.3658447</v>
      </c>
      <c r="CM2120" s="188">
        <v>171070.44201278701</v>
      </c>
      <c r="CN2120" s="188">
        <v>25824171.977783199</v>
      </c>
      <c r="CO2120" s="188">
        <v>118968480.410156</v>
      </c>
      <c r="CP2120" s="99">
        <v>16124586.3658447</v>
      </c>
      <c r="CQ2120" s="99">
        <v>0</v>
      </c>
      <c r="CR2120" s="99">
        <v>0</v>
      </c>
      <c r="CS2120" s="99">
        <v>0</v>
      </c>
      <c r="CT2120" s="99">
        <v>0</v>
      </c>
      <c r="CU2120" s="98">
        <v>10943.609356213999</v>
      </c>
      <c r="CV2120" s="98">
        <v>63535.111585799998</v>
      </c>
    </row>
    <row r="2121" spans="1:100" x14ac:dyDescent="0.2">
      <c r="A2121" s="98" t="s">
        <v>189</v>
      </c>
      <c r="B2121" s="100">
        <v>42979</v>
      </c>
      <c r="C2121" s="99">
        <v>96221.920091628999</v>
      </c>
      <c r="D2121" s="99">
        <v>0</v>
      </c>
      <c r="E2121" s="99">
        <v>10711.2203160524</v>
      </c>
      <c r="F2121" s="99">
        <v>9264.4484488964099</v>
      </c>
      <c r="G2121" s="99">
        <v>2739.4341171085798</v>
      </c>
      <c r="H2121" s="99">
        <v>0</v>
      </c>
      <c r="I2121" s="99">
        <v>0</v>
      </c>
      <c r="J2121" s="99">
        <v>61068.486251354203</v>
      </c>
      <c r="K2121" s="99">
        <v>4.0839508509379803</v>
      </c>
      <c r="L2121" s="99">
        <v>180.355603046715</v>
      </c>
      <c r="M2121" s="99">
        <v>44782.571201324499</v>
      </c>
      <c r="N2121" s="99">
        <v>7266.6961149573299</v>
      </c>
      <c r="O2121" s="99">
        <v>0</v>
      </c>
      <c r="P2121" s="99">
        <v>50436.091741561897</v>
      </c>
      <c r="Q2121" s="99">
        <v>4394.6351470947302</v>
      </c>
      <c r="R2121" s="99">
        <v>0</v>
      </c>
      <c r="S2121" s="99">
        <v>2739.5434778928802</v>
      </c>
      <c r="T2121" s="99">
        <v>0</v>
      </c>
      <c r="U2121" s="99">
        <v>61065.190701484702</v>
      </c>
      <c r="V2121" s="99">
        <v>4792638.67297363</v>
      </c>
      <c r="W2121" s="99">
        <v>0</v>
      </c>
      <c r="X2121" s="99">
        <v>627138.96201324498</v>
      </c>
      <c r="Y2121" s="99">
        <v>479082.95461654698</v>
      </c>
      <c r="Z2121" s="99">
        <v>299265.13039779698</v>
      </c>
      <c r="AA2121" s="99">
        <v>0</v>
      </c>
      <c r="AB2121" s="99">
        <v>0</v>
      </c>
      <c r="AC2121" s="99">
        <v>19822527.373535201</v>
      </c>
      <c r="AD2121" s="99">
        <v>361.97191970422898</v>
      </c>
      <c r="AE2121" s="99">
        <v>22283.897292852402</v>
      </c>
      <c r="AF2121" s="99">
        <v>1996202.7194519001</v>
      </c>
      <c r="AG2121" s="99">
        <v>801906.68592071498</v>
      </c>
      <c r="AH2121" s="99">
        <v>0</v>
      </c>
      <c r="AI2121" s="99">
        <v>2086089.9350280799</v>
      </c>
      <c r="AJ2121" s="99">
        <v>494979.078567505</v>
      </c>
      <c r="AK2121" s="99">
        <v>0</v>
      </c>
      <c r="AL2121" s="99">
        <v>300171.73389053298</v>
      </c>
      <c r="AM2121" s="99">
        <v>0</v>
      </c>
      <c r="AN2121" s="99">
        <v>19908381.723388702</v>
      </c>
      <c r="AO2121" s="99">
        <v>47608466.9072266</v>
      </c>
      <c r="AP2121" s="99">
        <v>0</v>
      </c>
      <c r="AQ2121" s="99">
        <v>5363508.4596557599</v>
      </c>
      <c r="AR2121" s="99">
        <v>4023685.9501953102</v>
      </c>
      <c r="AS2121" s="99">
        <v>2612553.5799255399</v>
      </c>
      <c r="AT2121" s="99">
        <v>0</v>
      </c>
      <c r="AU2121" s="99">
        <v>0</v>
      </c>
      <c r="AV2121" s="99">
        <v>62267350.764160201</v>
      </c>
      <c r="AW2121" s="99">
        <v>1145.23780347407</v>
      </c>
      <c r="AX2121" s="99">
        <v>170862.49931526199</v>
      </c>
      <c r="AY2121" s="99">
        <v>20309850.442382801</v>
      </c>
      <c r="AZ2121" s="99">
        <v>7126310.6062622098</v>
      </c>
      <c r="BA2121" s="99">
        <v>0</v>
      </c>
      <c r="BB2121" s="99">
        <v>21063162.106933601</v>
      </c>
      <c r="BC2121" s="99">
        <v>4489492.82177734</v>
      </c>
      <c r="BD2121" s="99">
        <v>0</v>
      </c>
      <c r="BE2121" s="99">
        <v>2611414.0506286598</v>
      </c>
      <c r="BF2121" s="99">
        <v>0</v>
      </c>
      <c r="BG2121" s="99">
        <v>62265007.411621101</v>
      </c>
      <c r="BH2121" s="99">
        <v>13068359.466430699</v>
      </c>
      <c r="BI2121" s="99">
        <v>0</v>
      </c>
      <c r="BJ2121" s="99">
        <v>2329069.6177978502</v>
      </c>
      <c r="BK2121" s="99">
        <v>1663620.33607483</v>
      </c>
      <c r="BL2121" s="99">
        <v>0</v>
      </c>
      <c r="BM2121" s="99">
        <v>0</v>
      </c>
      <c r="BN2121" s="99">
        <v>0</v>
      </c>
      <c r="BO2121" s="99">
        <v>0</v>
      </c>
      <c r="BP2121" s="99">
        <v>0</v>
      </c>
      <c r="BQ2121" s="99">
        <v>0</v>
      </c>
      <c r="BR2121" s="99">
        <v>6580384.5249633798</v>
      </c>
      <c r="BS2121" s="99">
        <v>2741696.0596618699</v>
      </c>
      <c r="BT2121" s="99">
        <v>0</v>
      </c>
      <c r="BU2121" s="99">
        <v>3440462.9899597201</v>
      </c>
      <c r="BV2121" s="99">
        <v>2291469.6953125</v>
      </c>
      <c r="BW2121" s="99">
        <v>0</v>
      </c>
      <c r="BX2121" s="99">
        <v>464870.68836212199</v>
      </c>
      <c r="BY2121" s="99">
        <v>0</v>
      </c>
      <c r="BZ2121" s="99">
        <v>0</v>
      </c>
      <c r="CA2121" s="99">
        <v>106960.588165283</v>
      </c>
      <c r="CB2121" s="99">
        <v>5419270.9684448196</v>
      </c>
      <c r="CC2121" s="99">
        <v>53007101.7021484</v>
      </c>
      <c r="CD2121" s="99">
        <v>15352462.6020508</v>
      </c>
      <c r="CE2121" s="99">
        <v>2742.7905019223699</v>
      </c>
      <c r="CF2121" s="99">
        <v>302022.76490402198</v>
      </c>
      <c r="CG2121" s="99">
        <v>2634375.7323608398</v>
      </c>
      <c r="CH2121" s="99">
        <v>0</v>
      </c>
      <c r="CI2121" s="99">
        <v>109707.310811043</v>
      </c>
      <c r="CJ2121" s="99">
        <v>5723117.5658569299</v>
      </c>
      <c r="CK2121" s="99">
        <v>55641359.882324196</v>
      </c>
      <c r="CL2121" s="99">
        <v>15865669.275756801</v>
      </c>
      <c r="CM2121" s="188">
        <v>170440.837280273</v>
      </c>
      <c r="CN2121" s="188">
        <v>25621994.9367676</v>
      </c>
      <c r="CO2121" s="188">
        <v>118043639.081055</v>
      </c>
      <c r="CP2121" s="99">
        <v>15865669.275756801</v>
      </c>
      <c r="CQ2121" s="99">
        <v>0</v>
      </c>
      <c r="CR2121" s="99">
        <v>0</v>
      </c>
      <c r="CS2121" s="99">
        <v>0</v>
      </c>
      <c r="CT2121" s="99">
        <v>0</v>
      </c>
      <c r="CU2121" s="98">
        <v>10715.446505925</v>
      </c>
      <c r="CV2121" s="98">
        <v>63404.206435849002</v>
      </c>
    </row>
    <row r="2122" spans="1:100" x14ac:dyDescent="0.2">
      <c r="A2122" s="98" t="s">
        <v>189</v>
      </c>
      <c r="B2122" s="100">
        <v>43070</v>
      </c>
      <c r="C2122" s="99">
        <v>96523.970900535598</v>
      </c>
      <c r="D2122" s="99">
        <v>0</v>
      </c>
      <c r="E2122" s="99">
        <v>10480.070648551</v>
      </c>
      <c r="F2122" s="99">
        <v>9072.7469245195407</v>
      </c>
      <c r="G2122" s="99">
        <v>2760.7375650107901</v>
      </c>
      <c r="H2122" s="99">
        <v>0</v>
      </c>
      <c r="I2122" s="99">
        <v>0</v>
      </c>
      <c r="J2122" s="99">
        <v>60525.564728736899</v>
      </c>
      <c r="K2122" s="99">
        <v>3.4257582934806101</v>
      </c>
      <c r="L2122" s="99">
        <v>155.428553296253</v>
      </c>
      <c r="M2122" s="99">
        <v>45141.894665241198</v>
      </c>
      <c r="N2122" s="99">
        <v>7050.6802535057104</v>
      </c>
      <c r="O2122" s="99">
        <v>0</v>
      </c>
      <c r="P2122" s="99">
        <v>50322.983140468597</v>
      </c>
      <c r="Q2122" s="99">
        <v>4382.79914999008</v>
      </c>
      <c r="R2122" s="99">
        <v>0</v>
      </c>
      <c r="S2122" s="99">
        <v>2760.3122935891201</v>
      </c>
      <c r="T2122" s="99">
        <v>0</v>
      </c>
      <c r="U2122" s="99">
        <v>60538.750478267699</v>
      </c>
      <c r="V2122" s="99">
        <v>4732365.5739135696</v>
      </c>
      <c r="W2122" s="99">
        <v>0</v>
      </c>
      <c r="X2122" s="99">
        <v>616411.17594909703</v>
      </c>
      <c r="Y2122" s="99">
        <v>475355.13088226301</v>
      </c>
      <c r="Z2122" s="99">
        <v>305591.64820861799</v>
      </c>
      <c r="AA2122" s="99">
        <v>0</v>
      </c>
      <c r="AB2122" s="99">
        <v>0</v>
      </c>
      <c r="AC2122" s="99">
        <v>19712078.076660201</v>
      </c>
      <c r="AD2122" s="99">
        <v>138.13375891745099</v>
      </c>
      <c r="AE2122" s="99">
        <v>19906.637065887498</v>
      </c>
      <c r="AF2122" s="99">
        <v>2025313.23762512</v>
      </c>
      <c r="AG2122" s="99">
        <v>779744.95333862305</v>
      </c>
      <c r="AH2122" s="99">
        <v>0</v>
      </c>
      <c r="AI2122" s="99">
        <v>2029313.0534667999</v>
      </c>
      <c r="AJ2122" s="99">
        <v>490799.319530487</v>
      </c>
      <c r="AK2122" s="99">
        <v>0</v>
      </c>
      <c r="AL2122" s="99">
        <v>305484.77839279198</v>
      </c>
      <c r="AM2122" s="99">
        <v>0</v>
      </c>
      <c r="AN2122" s="99">
        <v>19761654.221679699</v>
      </c>
      <c r="AO2122" s="99">
        <v>47142941.2431641</v>
      </c>
      <c r="AP2122" s="99">
        <v>0</v>
      </c>
      <c r="AQ2122" s="99">
        <v>5391246.54968262</v>
      </c>
      <c r="AR2122" s="99">
        <v>3992566.43292236</v>
      </c>
      <c r="AS2122" s="99">
        <v>2676478.5639343299</v>
      </c>
      <c r="AT2122" s="99">
        <v>0</v>
      </c>
      <c r="AU2122" s="99">
        <v>0</v>
      </c>
      <c r="AV2122" s="99">
        <v>62173264.514160201</v>
      </c>
      <c r="AW2122" s="99">
        <v>488.76515945792198</v>
      </c>
      <c r="AX2122" s="99">
        <v>166337.25581169099</v>
      </c>
      <c r="AY2122" s="99">
        <v>20596668.712646499</v>
      </c>
      <c r="AZ2122" s="99">
        <v>6975391.9395141602</v>
      </c>
      <c r="BA2122" s="99">
        <v>0</v>
      </c>
      <c r="BB2122" s="99">
        <v>20118040.310791001</v>
      </c>
      <c r="BC2122" s="99">
        <v>4513539.5920410203</v>
      </c>
      <c r="BD2122" s="99">
        <v>0</v>
      </c>
      <c r="BE2122" s="99">
        <v>2680486.3885803199</v>
      </c>
      <c r="BF2122" s="99">
        <v>0</v>
      </c>
      <c r="BG2122" s="99">
        <v>62149127.317871101</v>
      </c>
      <c r="BH2122" s="99">
        <v>13058533.1530762</v>
      </c>
      <c r="BI2122" s="99">
        <v>0</v>
      </c>
      <c r="BJ2122" s="99">
        <v>2292066.8647766099</v>
      </c>
      <c r="BK2122" s="99">
        <v>1649061.0443267799</v>
      </c>
      <c r="BL2122" s="99">
        <v>0</v>
      </c>
      <c r="BM2122" s="99">
        <v>0</v>
      </c>
      <c r="BN2122" s="99">
        <v>0</v>
      </c>
      <c r="BO2122" s="99">
        <v>0</v>
      </c>
      <c r="BP2122" s="99">
        <v>0</v>
      </c>
      <c r="BQ2122" s="99">
        <v>0</v>
      </c>
      <c r="BR2122" s="99">
        <v>6731930.6815795898</v>
      </c>
      <c r="BS2122" s="99">
        <v>2673320.5166626</v>
      </c>
      <c r="BT2122" s="99">
        <v>0</v>
      </c>
      <c r="BU2122" s="99">
        <v>3799238.5099792499</v>
      </c>
      <c r="BV2122" s="99">
        <v>2277000.2093810998</v>
      </c>
      <c r="BW2122" s="99">
        <v>0</v>
      </c>
      <c r="BX2122" s="99">
        <v>536420.49809265102</v>
      </c>
      <c r="BY2122" s="99">
        <v>0</v>
      </c>
      <c r="BZ2122" s="99">
        <v>0</v>
      </c>
      <c r="CA2122" s="99">
        <v>107039.423326492</v>
      </c>
      <c r="CB2122" s="99">
        <v>5343941.7184448196</v>
      </c>
      <c r="CC2122" s="99">
        <v>52490378.839843802</v>
      </c>
      <c r="CD2122" s="99">
        <v>15395255.623168901</v>
      </c>
      <c r="CE2122" s="99">
        <v>2762.1995745897302</v>
      </c>
      <c r="CF2122" s="99">
        <v>305394.20298767101</v>
      </c>
      <c r="CG2122" s="99">
        <v>2672003.6073303199</v>
      </c>
      <c r="CH2122" s="99">
        <v>0</v>
      </c>
      <c r="CI2122" s="99">
        <v>109794.785463333</v>
      </c>
      <c r="CJ2122" s="99">
        <v>5648273.5272827102</v>
      </c>
      <c r="CK2122" s="99">
        <v>55150962.379882798</v>
      </c>
      <c r="CL2122" s="99">
        <v>15927868.9335938</v>
      </c>
      <c r="CM2122" s="188">
        <v>169767.95447921799</v>
      </c>
      <c r="CN2122" s="188">
        <v>25407634.987304699</v>
      </c>
      <c r="CO2122" s="188">
        <v>117331451.26757801</v>
      </c>
      <c r="CP2122" s="99">
        <v>15927868.9335938</v>
      </c>
      <c r="CQ2122" s="99">
        <v>0</v>
      </c>
      <c r="CR2122" s="99">
        <v>0</v>
      </c>
      <c r="CS2122" s="99">
        <v>0</v>
      </c>
      <c r="CT2122" s="99">
        <v>0</v>
      </c>
      <c r="CU2122" s="98">
        <v>10483.559908894</v>
      </c>
      <c r="CV2122" s="98">
        <v>62908.228335890002</v>
      </c>
    </row>
    <row r="2123" spans="1:100" x14ac:dyDescent="0.2">
      <c r="A2123" s="98" t="s">
        <v>189</v>
      </c>
      <c r="B2123" s="100">
        <v>43160</v>
      </c>
      <c r="C2123" s="99">
        <v>95292.171701431304</v>
      </c>
      <c r="D2123" s="99">
        <v>0</v>
      </c>
      <c r="E2123" s="99">
        <v>10230.7119437456</v>
      </c>
      <c r="F2123" s="99">
        <v>8912.33862221241</v>
      </c>
      <c r="G2123" s="99">
        <v>2763.30627945066</v>
      </c>
      <c r="H2123" s="99">
        <v>0</v>
      </c>
      <c r="I2123" s="99">
        <v>0</v>
      </c>
      <c r="J2123" s="99">
        <v>60227.857255935698</v>
      </c>
      <c r="K2123" s="99">
        <v>2.99694025533972</v>
      </c>
      <c r="L2123" s="99">
        <v>153.51532990299199</v>
      </c>
      <c r="M2123" s="99">
        <v>44680.094148635901</v>
      </c>
      <c r="N2123" s="99">
        <v>6872.4662732482002</v>
      </c>
      <c r="O2123" s="99">
        <v>0</v>
      </c>
      <c r="P2123" s="99">
        <v>49311.652405262001</v>
      </c>
      <c r="Q2123" s="99">
        <v>4341.3084903359404</v>
      </c>
      <c r="R2123" s="99">
        <v>0</v>
      </c>
      <c r="S2123" s="99">
        <v>2767.0239344239199</v>
      </c>
      <c r="T2123" s="99">
        <v>0</v>
      </c>
      <c r="U2123" s="99">
        <v>60232.448789596601</v>
      </c>
      <c r="V2123" s="99">
        <v>4692440.4700317401</v>
      </c>
      <c r="W2123" s="99">
        <v>0</v>
      </c>
      <c r="X2123" s="99">
        <v>596029.91738128697</v>
      </c>
      <c r="Y2123" s="99">
        <v>463415.326015472</v>
      </c>
      <c r="Z2123" s="99">
        <v>298680.49522399902</v>
      </c>
      <c r="AA2123" s="99">
        <v>0</v>
      </c>
      <c r="AB2123" s="99">
        <v>0</v>
      </c>
      <c r="AC2123" s="99">
        <v>19627723.371093798</v>
      </c>
      <c r="AD2123" s="99">
        <v>135.42534925416101</v>
      </c>
      <c r="AE2123" s="99">
        <v>19962.284013986598</v>
      </c>
      <c r="AF2123" s="99">
        <v>2031801.9920196501</v>
      </c>
      <c r="AG2123" s="99">
        <v>760127.75149536098</v>
      </c>
      <c r="AH2123" s="99">
        <v>0</v>
      </c>
      <c r="AI2123" s="99">
        <v>1963394.0370636</v>
      </c>
      <c r="AJ2123" s="99">
        <v>492674.99959564197</v>
      </c>
      <c r="AK2123" s="99">
        <v>0</v>
      </c>
      <c r="AL2123" s="99">
        <v>296909.36661910999</v>
      </c>
      <c r="AM2123" s="99">
        <v>0</v>
      </c>
      <c r="AN2123" s="99">
        <v>19667815.980712902</v>
      </c>
      <c r="AO2123" s="99">
        <v>46913083.831054702</v>
      </c>
      <c r="AP2123" s="99">
        <v>0</v>
      </c>
      <c r="AQ2123" s="99">
        <v>5253380.6699218797</v>
      </c>
      <c r="AR2123" s="99">
        <v>3969159.88781738</v>
      </c>
      <c r="AS2123" s="99">
        <v>2634569.2355041499</v>
      </c>
      <c r="AT2123" s="99">
        <v>0</v>
      </c>
      <c r="AU2123" s="99">
        <v>0</v>
      </c>
      <c r="AV2123" s="99">
        <v>62282282.566406302</v>
      </c>
      <c r="AW2123" s="99">
        <v>489.30436476692603</v>
      </c>
      <c r="AX2123" s="99">
        <v>138573.82245254499</v>
      </c>
      <c r="AY2123" s="99">
        <v>20740497.464111298</v>
      </c>
      <c r="AZ2123" s="99">
        <v>6874213.3479614304</v>
      </c>
      <c r="BA2123" s="99">
        <v>0</v>
      </c>
      <c r="BB2123" s="99">
        <v>19532878.115966801</v>
      </c>
      <c r="BC2123" s="99">
        <v>4532835.8151245099</v>
      </c>
      <c r="BD2123" s="99">
        <v>0</v>
      </c>
      <c r="BE2123" s="99">
        <v>2622169.4961547898</v>
      </c>
      <c r="BF2123" s="99">
        <v>0</v>
      </c>
      <c r="BG2123" s="99">
        <v>62316693.929199196</v>
      </c>
      <c r="BH2123" s="99">
        <v>12949270.455444301</v>
      </c>
      <c r="BI2123" s="99">
        <v>0</v>
      </c>
      <c r="BJ2123" s="99">
        <v>2236484.4982604999</v>
      </c>
      <c r="BK2123" s="99">
        <v>1627637.8535614</v>
      </c>
      <c r="BL2123" s="99">
        <v>0</v>
      </c>
      <c r="BM2123" s="99">
        <v>0</v>
      </c>
      <c r="BN2123" s="99">
        <v>0</v>
      </c>
      <c r="BO2123" s="99">
        <v>0</v>
      </c>
      <c r="BP2123" s="99">
        <v>0</v>
      </c>
      <c r="BQ2123" s="99">
        <v>0</v>
      </c>
      <c r="BR2123" s="99">
        <v>6713333.18249512</v>
      </c>
      <c r="BS2123" s="99">
        <v>2614036.8463439899</v>
      </c>
      <c r="BT2123" s="99">
        <v>0</v>
      </c>
      <c r="BU2123" s="99">
        <v>3624361.6780090299</v>
      </c>
      <c r="BV2123" s="99">
        <v>2264126.9600219699</v>
      </c>
      <c r="BW2123" s="99">
        <v>0</v>
      </c>
      <c r="BX2123" s="99">
        <v>539129.69804382301</v>
      </c>
      <c r="BY2123" s="99">
        <v>0</v>
      </c>
      <c r="BZ2123" s="99">
        <v>0</v>
      </c>
      <c r="CA2123" s="99">
        <v>105448.24297428101</v>
      </c>
      <c r="CB2123" s="99">
        <v>5283795.7718505897</v>
      </c>
      <c r="CC2123" s="99">
        <v>52015894.234375</v>
      </c>
      <c r="CD2123" s="99">
        <v>15163370.7388916</v>
      </c>
      <c r="CE2123" s="99">
        <v>2761.4447771310802</v>
      </c>
      <c r="CF2123" s="99">
        <v>301486.928592682</v>
      </c>
      <c r="CG2123" s="99">
        <v>2661965.5235595698</v>
      </c>
      <c r="CH2123" s="99">
        <v>0</v>
      </c>
      <c r="CI2123" s="99">
        <v>108218.065199852</v>
      </c>
      <c r="CJ2123" s="99">
        <v>5584387.9631347703</v>
      </c>
      <c r="CK2123" s="99">
        <v>54682740.325195298</v>
      </c>
      <c r="CL2123" s="99">
        <v>15685769.9835205</v>
      </c>
      <c r="CM2123" s="188">
        <v>168159.361423492</v>
      </c>
      <c r="CN2123" s="188">
        <v>25279203.7575684</v>
      </c>
      <c r="CO2123" s="188">
        <v>117375971.27929699</v>
      </c>
      <c r="CP2123" s="99">
        <v>15685769.9835205</v>
      </c>
      <c r="CQ2123" s="99">
        <v>0</v>
      </c>
      <c r="CR2123" s="99">
        <v>0</v>
      </c>
      <c r="CS2123" s="99">
        <v>0</v>
      </c>
      <c r="CT2123" s="99">
        <v>0</v>
      </c>
      <c r="CU2123" s="98">
        <v>10234.887894701</v>
      </c>
      <c r="CV2123" s="98">
        <v>62598.828889349003</v>
      </c>
    </row>
    <row r="2124" spans="1:100" x14ac:dyDescent="0.2">
      <c r="A2124" s="98" t="s">
        <v>189</v>
      </c>
      <c r="B2124" s="100">
        <v>43252</v>
      </c>
      <c r="C2124" s="99">
        <v>96158.313215255694</v>
      </c>
      <c r="D2124" s="99">
        <v>0</v>
      </c>
      <c r="E2124" s="99">
        <v>10026.957703947999</v>
      </c>
      <c r="F2124" s="99">
        <v>8776.4199002981204</v>
      </c>
      <c r="G2124" s="99">
        <v>2743.0402104854602</v>
      </c>
      <c r="H2124" s="99">
        <v>0</v>
      </c>
      <c r="I2124" s="99">
        <v>0</v>
      </c>
      <c r="J2124" s="99">
        <v>59914.973554134398</v>
      </c>
      <c r="K2124" s="99">
        <v>2.61173063912429</v>
      </c>
      <c r="L2124" s="99">
        <v>144.028315262869</v>
      </c>
      <c r="M2124" s="99">
        <v>45487.482800960497</v>
      </c>
      <c r="N2124" s="99">
        <v>6685.22789806128</v>
      </c>
      <c r="O2124" s="99">
        <v>0</v>
      </c>
      <c r="P2124" s="99">
        <v>49459.222923278801</v>
      </c>
      <c r="Q2124" s="99">
        <v>4316.5793908238402</v>
      </c>
      <c r="R2124" s="99">
        <v>0</v>
      </c>
      <c r="S2124" s="99">
        <v>2724.6260718405201</v>
      </c>
      <c r="T2124" s="99">
        <v>0</v>
      </c>
      <c r="U2124" s="99">
        <v>59915.589733123801</v>
      </c>
      <c r="V2124" s="99">
        <v>4670027.5397338904</v>
      </c>
      <c r="W2124" s="99">
        <v>0</v>
      </c>
      <c r="X2124" s="99">
        <v>579493.22989654494</v>
      </c>
      <c r="Y2124" s="99">
        <v>444724.387107849</v>
      </c>
      <c r="Z2124" s="99">
        <v>297027.68288803101</v>
      </c>
      <c r="AA2124" s="99">
        <v>0</v>
      </c>
      <c r="AB2124" s="99">
        <v>0</v>
      </c>
      <c r="AC2124" s="99">
        <v>19523611.9367676</v>
      </c>
      <c r="AD2124" s="99">
        <v>105.258782651275</v>
      </c>
      <c r="AE2124" s="99">
        <v>20964.302490949602</v>
      </c>
      <c r="AF2124" s="99">
        <v>2026931.3159484901</v>
      </c>
      <c r="AG2124" s="99">
        <v>735823.758644104</v>
      </c>
      <c r="AH2124" s="99">
        <v>0</v>
      </c>
      <c r="AI2124" s="99">
        <v>1949899.7019805899</v>
      </c>
      <c r="AJ2124" s="99">
        <v>492635.37354278599</v>
      </c>
      <c r="AK2124" s="99">
        <v>0</v>
      </c>
      <c r="AL2124" s="99">
        <v>295404.20686721802</v>
      </c>
      <c r="AM2124" s="99">
        <v>0</v>
      </c>
      <c r="AN2124" s="99">
        <v>19647724.707031298</v>
      </c>
      <c r="AO2124" s="99">
        <v>46817815.4365234</v>
      </c>
      <c r="AP2124" s="99">
        <v>0</v>
      </c>
      <c r="AQ2124" s="99">
        <v>5089461.26708984</v>
      </c>
      <c r="AR2124" s="99">
        <v>3785508.5104980501</v>
      </c>
      <c r="AS2124" s="99">
        <v>2629719.45452881</v>
      </c>
      <c r="AT2124" s="99">
        <v>0</v>
      </c>
      <c r="AU2124" s="99">
        <v>0</v>
      </c>
      <c r="AV2124" s="99">
        <v>62346954.332519501</v>
      </c>
      <c r="AW2124" s="99">
        <v>383.42001068964601</v>
      </c>
      <c r="AX2124" s="99">
        <v>141256.10936927801</v>
      </c>
      <c r="AY2124" s="99">
        <v>20900024.635497998</v>
      </c>
      <c r="AZ2124" s="99">
        <v>6662926.9138793899</v>
      </c>
      <c r="BA2124" s="99">
        <v>0</v>
      </c>
      <c r="BB2124" s="99">
        <v>19578272.9685059</v>
      </c>
      <c r="BC2124" s="99">
        <v>4544938.1623535203</v>
      </c>
      <c r="BD2124" s="99">
        <v>0</v>
      </c>
      <c r="BE2124" s="99">
        <v>2616624.0640869099</v>
      </c>
      <c r="BF2124" s="99">
        <v>0</v>
      </c>
      <c r="BG2124" s="99">
        <v>62350080.533691399</v>
      </c>
      <c r="BH2124" s="99">
        <v>12989539.286498999</v>
      </c>
      <c r="BI2124" s="99">
        <v>0</v>
      </c>
      <c r="BJ2124" s="99">
        <v>2167578.3514709501</v>
      </c>
      <c r="BK2124" s="99">
        <v>1566331.92358398</v>
      </c>
      <c r="BL2124" s="99">
        <v>0</v>
      </c>
      <c r="BM2124" s="99">
        <v>0</v>
      </c>
      <c r="BN2124" s="99">
        <v>0</v>
      </c>
      <c r="BO2124" s="99">
        <v>0</v>
      </c>
      <c r="BP2124" s="99">
        <v>0</v>
      </c>
      <c r="BQ2124" s="99">
        <v>0</v>
      </c>
      <c r="BR2124" s="99">
        <v>6790946.4526367197</v>
      </c>
      <c r="BS2124" s="99">
        <v>2537321.79214478</v>
      </c>
      <c r="BT2124" s="99">
        <v>0</v>
      </c>
      <c r="BU2124" s="99">
        <v>3741650.87005615</v>
      </c>
      <c r="BV2124" s="99">
        <v>2259590.3648071298</v>
      </c>
      <c r="BW2124" s="99">
        <v>0</v>
      </c>
      <c r="BX2124" s="99">
        <v>539266.91565704299</v>
      </c>
      <c r="BY2124" s="99">
        <v>0</v>
      </c>
      <c r="BZ2124" s="99">
        <v>0</v>
      </c>
      <c r="CA2124" s="99">
        <v>106193.052920341</v>
      </c>
      <c r="CB2124" s="99">
        <v>5245645.2032470703</v>
      </c>
      <c r="CC2124" s="99">
        <v>51948208.241699196</v>
      </c>
      <c r="CD2124" s="99">
        <v>15169996.832885699</v>
      </c>
      <c r="CE2124" s="99">
        <v>2738.5191722214199</v>
      </c>
      <c r="CF2124" s="99">
        <v>297400.14960479701</v>
      </c>
      <c r="CG2124" s="99">
        <v>2632757.51089478</v>
      </c>
      <c r="CH2124" s="99">
        <v>0</v>
      </c>
      <c r="CI2124" s="99">
        <v>108927.890063286</v>
      </c>
      <c r="CJ2124" s="99">
        <v>5542636.85510254</v>
      </c>
      <c r="CK2124" s="99">
        <v>54577580.468261696</v>
      </c>
      <c r="CL2124" s="99">
        <v>15685224.052490201</v>
      </c>
      <c r="CM2124" s="188">
        <v>168481.04041290301</v>
      </c>
      <c r="CN2124" s="188">
        <v>25211222.2807617</v>
      </c>
      <c r="CO2124" s="188">
        <v>117061343.412109</v>
      </c>
      <c r="CP2124" s="99">
        <v>15685224.052490201</v>
      </c>
      <c r="CQ2124" s="99">
        <v>0</v>
      </c>
      <c r="CR2124" s="99">
        <v>0</v>
      </c>
      <c r="CS2124" s="99">
        <v>0</v>
      </c>
      <c r="CT2124" s="99">
        <v>0</v>
      </c>
      <c r="CU2124" s="98">
        <v>10028.042177769999</v>
      </c>
      <c r="CV2124" s="98">
        <v>62263.843706476997</v>
      </c>
    </row>
    <row r="2125" spans="1:100" x14ac:dyDescent="0.2">
      <c r="A2125" s="98" t="s">
        <v>189</v>
      </c>
      <c r="B2125" s="100">
        <v>43344</v>
      </c>
      <c r="C2125" s="99">
        <v>96102.651594162002</v>
      </c>
      <c r="D2125" s="99">
        <v>0</v>
      </c>
      <c r="E2125" s="99">
        <v>9765.5950963497198</v>
      </c>
      <c r="F2125" s="99">
        <v>8593.5280597209894</v>
      </c>
      <c r="G2125" s="99">
        <v>2724.54581034184</v>
      </c>
      <c r="H2125" s="99">
        <v>0</v>
      </c>
      <c r="I2125" s="99">
        <v>0</v>
      </c>
      <c r="J2125" s="99">
        <v>59695.287518978097</v>
      </c>
      <c r="K2125" s="99">
        <v>2.0599556554807399</v>
      </c>
      <c r="L2125" s="99">
        <v>169.40213670581599</v>
      </c>
      <c r="M2125" s="99">
        <v>45683.6097078323</v>
      </c>
      <c r="N2125" s="99">
        <v>6586.2147854566601</v>
      </c>
      <c r="O2125" s="99">
        <v>0</v>
      </c>
      <c r="P2125" s="99">
        <v>49299.396761894197</v>
      </c>
      <c r="Q2125" s="99">
        <v>4269.4761202335403</v>
      </c>
      <c r="R2125" s="99">
        <v>0</v>
      </c>
      <c r="S2125" s="99">
        <v>2728.1846755444999</v>
      </c>
      <c r="T2125" s="99">
        <v>0</v>
      </c>
      <c r="U2125" s="99">
        <v>59686.724621772802</v>
      </c>
      <c r="V2125" s="99">
        <v>4645497.94641113</v>
      </c>
      <c r="W2125" s="99">
        <v>0</v>
      </c>
      <c r="X2125" s="99">
        <v>556058.96432495106</v>
      </c>
      <c r="Y2125" s="99">
        <v>429828.44573974598</v>
      </c>
      <c r="Z2125" s="99">
        <v>297360.87772750901</v>
      </c>
      <c r="AA2125" s="99">
        <v>0</v>
      </c>
      <c r="AB2125" s="99">
        <v>0</v>
      </c>
      <c r="AC2125" s="99">
        <v>19445642.931640599</v>
      </c>
      <c r="AD2125" s="99">
        <v>81.882063473574803</v>
      </c>
      <c r="AE2125" s="99">
        <v>22966.154683113102</v>
      </c>
      <c r="AF2125" s="99">
        <v>2054648.4324493399</v>
      </c>
      <c r="AG2125" s="99">
        <v>731344.52758789097</v>
      </c>
      <c r="AH2125" s="99">
        <v>0</v>
      </c>
      <c r="AI2125" s="99">
        <v>1918345.7991027799</v>
      </c>
      <c r="AJ2125" s="99">
        <v>490599.64783859299</v>
      </c>
      <c r="AK2125" s="99">
        <v>0</v>
      </c>
      <c r="AL2125" s="99">
        <v>301915.53247070301</v>
      </c>
      <c r="AM2125" s="99">
        <v>0</v>
      </c>
      <c r="AN2125" s="99">
        <v>19385888.723877002</v>
      </c>
      <c r="AO2125" s="99">
        <v>46794851.820800804</v>
      </c>
      <c r="AP2125" s="99">
        <v>0</v>
      </c>
      <c r="AQ2125" s="99">
        <v>4919230.4617309598</v>
      </c>
      <c r="AR2125" s="99">
        <v>3747137.84698486</v>
      </c>
      <c r="AS2125" s="99">
        <v>2639699.0617980999</v>
      </c>
      <c r="AT2125" s="99">
        <v>0</v>
      </c>
      <c r="AU2125" s="99">
        <v>0</v>
      </c>
      <c r="AV2125" s="99">
        <v>62370465.204589799</v>
      </c>
      <c r="AW2125" s="99">
        <v>261.46962243318598</v>
      </c>
      <c r="AX2125" s="99">
        <v>160786.14643478399</v>
      </c>
      <c r="AY2125" s="99">
        <v>21325189.5163574</v>
      </c>
      <c r="AZ2125" s="99">
        <v>6669026.6840209998</v>
      </c>
      <c r="BA2125" s="99">
        <v>0</v>
      </c>
      <c r="BB2125" s="99">
        <v>19324759.501708999</v>
      </c>
      <c r="BC2125" s="99">
        <v>4537608.5008544903</v>
      </c>
      <c r="BD2125" s="99">
        <v>0</v>
      </c>
      <c r="BE2125" s="99">
        <v>2675853.6932678199</v>
      </c>
      <c r="BF2125" s="99">
        <v>0</v>
      </c>
      <c r="BG2125" s="99">
        <v>62355265.6083984</v>
      </c>
      <c r="BH2125" s="99">
        <v>13007800.4681396</v>
      </c>
      <c r="BI2125" s="99">
        <v>0</v>
      </c>
      <c r="BJ2125" s="99">
        <v>2098119.2140502902</v>
      </c>
      <c r="BK2125" s="99">
        <v>1518603.6187591599</v>
      </c>
      <c r="BL2125" s="99">
        <v>0</v>
      </c>
      <c r="BM2125" s="99">
        <v>0</v>
      </c>
      <c r="BN2125" s="99">
        <v>0</v>
      </c>
      <c r="BO2125" s="99">
        <v>0</v>
      </c>
      <c r="BP2125" s="99">
        <v>0</v>
      </c>
      <c r="BQ2125" s="99">
        <v>0</v>
      </c>
      <c r="BR2125" s="99">
        <v>6851333.16552734</v>
      </c>
      <c r="BS2125" s="99">
        <v>2534560.0652465802</v>
      </c>
      <c r="BT2125" s="99">
        <v>0</v>
      </c>
      <c r="BU2125" s="99">
        <v>3141828.7715454102</v>
      </c>
      <c r="BV2125" s="99">
        <v>2237550.1230468801</v>
      </c>
      <c r="BW2125" s="99">
        <v>0</v>
      </c>
      <c r="BX2125" s="99">
        <v>462145.65159988397</v>
      </c>
      <c r="BY2125" s="99">
        <v>0</v>
      </c>
      <c r="BZ2125" s="99">
        <v>0</v>
      </c>
      <c r="CA2125" s="99">
        <v>105901.101111412</v>
      </c>
      <c r="CB2125" s="99">
        <v>5208466.5935058603</v>
      </c>
      <c r="CC2125" s="99">
        <v>51829820.273925804</v>
      </c>
      <c r="CD2125" s="99">
        <v>15067179.252319301</v>
      </c>
      <c r="CE2125" s="99">
        <v>2729.2729476690301</v>
      </c>
      <c r="CF2125" s="99">
        <v>295929.54999160802</v>
      </c>
      <c r="CG2125" s="99">
        <v>2626046.26806641</v>
      </c>
      <c r="CH2125" s="99">
        <v>0</v>
      </c>
      <c r="CI2125" s="99">
        <v>108633.38590812701</v>
      </c>
      <c r="CJ2125" s="99">
        <v>5506413.6868286096</v>
      </c>
      <c r="CK2125" s="99">
        <v>54460734.7353516</v>
      </c>
      <c r="CL2125" s="99">
        <v>15578851.0560303</v>
      </c>
      <c r="CM2125" s="188">
        <v>168004.81115341201</v>
      </c>
      <c r="CN2125" s="188">
        <v>24909248.2502441</v>
      </c>
      <c r="CO2125" s="188">
        <v>116697604.113281</v>
      </c>
      <c r="CP2125" s="99">
        <v>15578851.0560303</v>
      </c>
      <c r="CQ2125" s="99">
        <v>0</v>
      </c>
      <c r="CR2125" s="99">
        <v>0</v>
      </c>
      <c r="CS2125" s="99">
        <v>0</v>
      </c>
      <c r="CT2125" s="99">
        <v>0</v>
      </c>
      <c r="CU2125" s="98">
        <v>9768.2762905609998</v>
      </c>
      <c r="CV2125" s="98">
        <v>62029.109599907999</v>
      </c>
    </row>
    <row r="2126" spans="1:100" x14ac:dyDescent="0.2">
      <c r="A2126" s="98" t="s">
        <v>198</v>
      </c>
      <c r="B2126" s="100">
        <v>38047</v>
      </c>
      <c r="C2126" s="99">
        <v>70561.071026802107</v>
      </c>
      <c r="D2126" s="99">
        <v>0</v>
      </c>
      <c r="E2126" s="99">
        <v>63581.959894180298</v>
      </c>
      <c r="F2126" s="99">
        <v>39325.885941028602</v>
      </c>
      <c r="G2126" s="99">
        <v>8.9526049318956193</v>
      </c>
      <c r="H2126" s="99">
        <v>0</v>
      </c>
      <c r="I2126" s="99">
        <v>0</v>
      </c>
      <c r="J2126" s="99">
        <v>191.579822655767</v>
      </c>
      <c r="K2126" s="99">
        <v>58163.819797515898</v>
      </c>
      <c r="L2126" s="99">
        <v>58245.185139179201</v>
      </c>
      <c r="M2126" s="99">
        <v>43711.434990406</v>
      </c>
      <c r="N2126" s="99">
        <v>23531.021290540699</v>
      </c>
      <c r="O2126" s="99">
        <v>0</v>
      </c>
      <c r="P2126" s="99">
        <v>0</v>
      </c>
      <c r="Q2126" s="99">
        <v>7730.6235094070398</v>
      </c>
      <c r="R2126" s="99">
        <v>0</v>
      </c>
      <c r="S2126" s="99">
        <v>0</v>
      </c>
      <c r="T2126" s="99">
        <v>4018.1953023374099</v>
      </c>
      <c r="U2126" s="99">
        <v>58121.961426258102</v>
      </c>
      <c r="V2126" s="99">
        <v>4568813.9351196298</v>
      </c>
      <c r="W2126" s="99">
        <v>0</v>
      </c>
      <c r="X2126" s="99">
        <v>6093715.9394531297</v>
      </c>
      <c r="Y2126" s="99">
        <v>3536392.78308105</v>
      </c>
      <c r="Z2126" s="99">
        <v>1023.80403741449</v>
      </c>
      <c r="AA2126" s="99">
        <v>0</v>
      </c>
      <c r="AB2126" s="99">
        <v>0</v>
      </c>
      <c r="AC2126" s="99">
        <v>15031.205014228801</v>
      </c>
      <c r="AD2126" s="99">
        <v>15673281.8013916</v>
      </c>
      <c r="AE2126" s="99">
        <v>3511445.8628234901</v>
      </c>
      <c r="AF2126" s="99">
        <v>2652735.4728088402</v>
      </c>
      <c r="AG2126" s="99">
        <v>3494237.9911804199</v>
      </c>
      <c r="AH2126" s="99">
        <v>0</v>
      </c>
      <c r="AI2126" s="99">
        <v>0</v>
      </c>
      <c r="AJ2126" s="99">
        <v>977924.97785186803</v>
      </c>
      <c r="AK2126" s="99">
        <v>0</v>
      </c>
      <c r="AL2126" s="99">
        <v>0</v>
      </c>
      <c r="AM2126" s="99">
        <v>721297.65246581996</v>
      </c>
      <c r="AN2126" s="99">
        <v>15647068.659668</v>
      </c>
      <c r="AO2126" s="99">
        <v>29930741.543212902</v>
      </c>
      <c r="AP2126" s="99">
        <v>0</v>
      </c>
      <c r="AQ2126" s="99">
        <v>39130714.253417999</v>
      </c>
      <c r="AR2126" s="99">
        <v>22248985.694091801</v>
      </c>
      <c r="AS2126" s="99">
        <v>6139.0390109419805</v>
      </c>
      <c r="AT2126" s="99">
        <v>0</v>
      </c>
      <c r="AU2126" s="99">
        <v>0</v>
      </c>
      <c r="AV2126" s="99">
        <v>30071.198076963399</v>
      </c>
      <c r="AW2126" s="99">
        <v>36163871.792480499</v>
      </c>
      <c r="AX2126" s="99">
        <v>23736657.018310498</v>
      </c>
      <c r="AY2126" s="99">
        <v>17180592.2104492</v>
      </c>
      <c r="AZ2126" s="99">
        <v>21390552.809326202</v>
      </c>
      <c r="BA2126" s="99">
        <v>0</v>
      </c>
      <c r="BB2126" s="99">
        <v>0</v>
      </c>
      <c r="BC2126" s="99">
        <v>6282749.82421875</v>
      </c>
      <c r="BD2126" s="99">
        <v>0</v>
      </c>
      <c r="BE2126" s="99">
        <v>0</v>
      </c>
      <c r="BF2126" s="99">
        <v>4357280.0247802697</v>
      </c>
      <c r="BG2126" s="99">
        <v>36003002.472656302</v>
      </c>
      <c r="BH2126" s="99">
        <v>5516637.7595825205</v>
      </c>
      <c r="BI2126" s="99">
        <v>0</v>
      </c>
      <c r="BJ2126" s="99">
        <v>11892179.2188721</v>
      </c>
      <c r="BK2126" s="99">
        <v>8606545.9448242206</v>
      </c>
      <c r="BL2126" s="99">
        <v>0</v>
      </c>
      <c r="BM2126" s="99">
        <v>0</v>
      </c>
      <c r="BN2126" s="99">
        <v>0</v>
      </c>
      <c r="BO2126" s="99">
        <v>0</v>
      </c>
      <c r="BP2126" s="99">
        <v>0</v>
      </c>
      <c r="BQ2126" s="99">
        <v>0</v>
      </c>
      <c r="BR2126" s="99">
        <v>5720535.29333496</v>
      </c>
      <c r="BS2126" s="99">
        <v>8603849.1328125</v>
      </c>
      <c r="BT2126" s="99">
        <v>0</v>
      </c>
      <c r="BU2126" s="99">
        <v>0</v>
      </c>
      <c r="BV2126" s="99">
        <v>3059810.4392395001</v>
      </c>
      <c r="BW2126" s="99">
        <v>0</v>
      </c>
      <c r="BX2126" s="99">
        <v>0</v>
      </c>
      <c r="BY2126" s="99">
        <v>0</v>
      </c>
      <c r="BZ2126" s="99">
        <v>0</v>
      </c>
      <c r="CA2126" s="99">
        <v>134286.48384666399</v>
      </c>
      <c r="CB2126" s="99">
        <v>10612347.0809326</v>
      </c>
      <c r="CC2126" s="99">
        <v>67803000.799804702</v>
      </c>
      <c r="CD2126" s="99">
        <v>17339777.940917999</v>
      </c>
      <c r="CE2126" s="99">
        <v>4045.2367630302901</v>
      </c>
      <c r="CF2126" s="99">
        <v>727211.87696075405</v>
      </c>
      <c r="CG2126" s="99">
        <v>4381996.7582397498</v>
      </c>
      <c r="CH2126" s="99">
        <v>0</v>
      </c>
      <c r="CI2126" s="99">
        <v>138352.18646240199</v>
      </c>
      <c r="CJ2126" s="99">
        <v>11351124.9688721</v>
      </c>
      <c r="CK2126" s="99">
        <v>72825369.3203125</v>
      </c>
      <c r="CL2126" s="99">
        <v>17332789.514404301</v>
      </c>
      <c r="CM2126" s="188">
        <v>196376.35063362101</v>
      </c>
      <c r="CN2126" s="188">
        <v>26843396.284667999</v>
      </c>
      <c r="CO2126" s="188">
        <v>108551243.76757801</v>
      </c>
      <c r="CP2126" s="99">
        <v>17332789.514404301</v>
      </c>
      <c r="CQ2126" s="99">
        <v>0</v>
      </c>
      <c r="CR2126" s="99">
        <v>0</v>
      </c>
      <c r="CS2126" s="99">
        <v>0</v>
      </c>
      <c r="CT2126" s="99">
        <v>0</v>
      </c>
      <c r="CU2126" s="98">
        <v>125791.570498309</v>
      </c>
      <c r="CV2126" s="98">
        <v>200.61012682699999</v>
      </c>
    </row>
    <row r="2127" spans="1:100" x14ac:dyDescent="0.2">
      <c r="A2127" s="98" t="s">
        <v>198</v>
      </c>
      <c r="B2127" s="100">
        <v>38139</v>
      </c>
      <c r="C2127" s="99">
        <v>71356.262831687898</v>
      </c>
      <c r="D2127" s="99">
        <v>0</v>
      </c>
      <c r="E2127" s="99">
        <v>62950.212539196</v>
      </c>
      <c r="F2127" s="99">
        <v>39896.6586256027</v>
      </c>
      <c r="G2127" s="99">
        <v>120.79645282682</v>
      </c>
      <c r="H2127" s="99">
        <v>0</v>
      </c>
      <c r="I2127" s="99">
        <v>0</v>
      </c>
      <c r="J2127" s="99">
        <v>3169.25041651726</v>
      </c>
      <c r="K2127" s="99">
        <v>54540.803031921401</v>
      </c>
      <c r="L2127" s="99">
        <v>58704.049248695403</v>
      </c>
      <c r="M2127" s="99">
        <v>43597.590286731698</v>
      </c>
      <c r="N2127" s="99">
        <v>23953.1636698246</v>
      </c>
      <c r="O2127" s="99">
        <v>0</v>
      </c>
      <c r="P2127" s="99">
        <v>0</v>
      </c>
      <c r="Q2127" s="99">
        <v>7751.8700509071396</v>
      </c>
      <c r="R2127" s="99">
        <v>0</v>
      </c>
      <c r="S2127" s="99">
        <v>0</v>
      </c>
      <c r="T2127" s="99">
        <v>4059.04740068316</v>
      </c>
      <c r="U2127" s="99">
        <v>58808.661185264602</v>
      </c>
      <c r="V2127" s="99">
        <v>4529845.50891113</v>
      </c>
      <c r="W2127" s="99">
        <v>0</v>
      </c>
      <c r="X2127" s="99">
        <v>6085407.7399292002</v>
      </c>
      <c r="Y2127" s="99">
        <v>3650865.5185241699</v>
      </c>
      <c r="Z2127" s="99">
        <v>19830.065655708298</v>
      </c>
      <c r="AA2127" s="99">
        <v>0</v>
      </c>
      <c r="AB2127" s="99">
        <v>0</v>
      </c>
      <c r="AC2127" s="99">
        <v>693271.97730255104</v>
      </c>
      <c r="AD2127" s="99">
        <v>14592251.8521729</v>
      </c>
      <c r="AE2127" s="99">
        <v>3475955.6207580599</v>
      </c>
      <c r="AF2127" s="99">
        <v>2651659.09796143</v>
      </c>
      <c r="AG2127" s="99">
        <v>3534129.3446960398</v>
      </c>
      <c r="AH2127" s="99">
        <v>0</v>
      </c>
      <c r="AI2127" s="99">
        <v>0</v>
      </c>
      <c r="AJ2127" s="99">
        <v>949902.132369995</v>
      </c>
      <c r="AK2127" s="99">
        <v>0</v>
      </c>
      <c r="AL2127" s="99">
        <v>0</v>
      </c>
      <c r="AM2127" s="99">
        <v>717932.39186859096</v>
      </c>
      <c r="AN2127" s="99">
        <v>15727076.5150146</v>
      </c>
      <c r="AO2127" s="99">
        <v>29795516.7429199</v>
      </c>
      <c r="AP2127" s="99">
        <v>0</v>
      </c>
      <c r="AQ2127" s="99">
        <v>39283318.3583984</v>
      </c>
      <c r="AR2127" s="99">
        <v>23438713.4926758</v>
      </c>
      <c r="AS2127" s="99">
        <v>117207.01054382299</v>
      </c>
      <c r="AT2127" s="99">
        <v>0</v>
      </c>
      <c r="AU2127" s="99">
        <v>0</v>
      </c>
      <c r="AV2127" s="99">
        <v>1661906.88479614</v>
      </c>
      <c r="AW2127" s="99">
        <v>33918297.727050804</v>
      </c>
      <c r="AX2127" s="99">
        <v>23791097.9768066</v>
      </c>
      <c r="AY2127" s="99">
        <v>17372644.8510742</v>
      </c>
      <c r="AZ2127" s="99">
        <v>21779009.707519501</v>
      </c>
      <c r="BA2127" s="99">
        <v>0</v>
      </c>
      <c r="BB2127" s="99">
        <v>0</v>
      </c>
      <c r="BC2127" s="99">
        <v>6125154.97973633</v>
      </c>
      <c r="BD2127" s="99">
        <v>0</v>
      </c>
      <c r="BE2127" s="99">
        <v>0</v>
      </c>
      <c r="BF2127" s="99">
        <v>4378954.5586547898</v>
      </c>
      <c r="BG2127" s="99">
        <v>36502220.520996101</v>
      </c>
      <c r="BH2127" s="99">
        <v>5576102.7022705097</v>
      </c>
      <c r="BI2127" s="99">
        <v>0</v>
      </c>
      <c r="BJ2127" s="99">
        <v>11971132.7967529</v>
      </c>
      <c r="BK2127" s="99">
        <v>8867179.17504883</v>
      </c>
      <c r="BL2127" s="99">
        <v>0</v>
      </c>
      <c r="BM2127" s="99">
        <v>0</v>
      </c>
      <c r="BN2127" s="99">
        <v>0</v>
      </c>
      <c r="BO2127" s="99">
        <v>0</v>
      </c>
      <c r="BP2127" s="99">
        <v>0</v>
      </c>
      <c r="BQ2127" s="99">
        <v>0</v>
      </c>
      <c r="BR2127" s="99">
        <v>5744672.4099731399</v>
      </c>
      <c r="BS2127" s="99">
        <v>8788040.9703369103</v>
      </c>
      <c r="BT2127" s="99">
        <v>0</v>
      </c>
      <c r="BU2127" s="99">
        <v>0</v>
      </c>
      <c r="BV2127" s="99">
        <v>2998860.3889465299</v>
      </c>
      <c r="BW2127" s="99">
        <v>0</v>
      </c>
      <c r="BX2127" s="99">
        <v>0</v>
      </c>
      <c r="BY2127" s="99">
        <v>0</v>
      </c>
      <c r="BZ2127" s="99">
        <v>0</v>
      </c>
      <c r="CA2127" s="99">
        <v>134373.27681159999</v>
      </c>
      <c r="CB2127" s="99">
        <v>10551508.3607178</v>
      </c>
      <c r="CC2127" s="99">
        <v>68888388.829101607</v>
      </c>
      <c r="CD2127" s="99">
        <v>17475568.201660201</v>
      </c>
      <c r="CE2127" s="99">
        <v>4051.67432102561</v>
      </c>
      <c r="CF2127" s="99">
        <v>716606.66310119606</v>
      </c>
      <c r="CG2127" s="99">
        <v>4368776.3172607403</v>
      </c>
      <c r="CH2127" s="99">
        <v>0</v>
      </c>
      <c r="CI2127" s="99">
        <v>138441.06717109701</v>
      </c>
      <c r="CJ2127" s="99">
        <v>11259210.2695313</v>
      </c>
      <c r="CK2127" s="99">
        <v>73261746.198242202</v>
      </c>
      <c r="CL2127" s="99">
        <v>17470736.042480499</v>
      </c>
      <c r="CM2127" s="188">
        <v>197063.75295066799</v>
      </c>
      <c r="CN2127" s="188">
        <v>26876400.253173798</v>
      </c>
      <c r="CO2127" s="188">
        <v>109343020.88281301</v>
      </c>
      <c r="CP2127" s="99">
        <v>17470736.042480499</v>
      </c>
      <c r="CQ2127" s="99">
        <v>0</v>
      </c>
      <c r="CR2127" s="99">
        <v>0</v>
      </c>
      <c r="CS2127" s="99">
        <v>0</v>
      </c>
      <c r="CT2127" s="99">
        <v>0</v>
      </c>
      <c r="CU2127" s="98">
        <v>121563.402051404</v>
      </c>
      <c r="CV2127" s="98">
        <v>3264.9502969159998</v>
      </c>
    </row>
    <row r="2128" spans="1:100" x14ac:dyDescent="0.2">
      <c r="A2128" s="98" t="s">
        <v>198</v>
      </c>
      <c r="B2128" s="100">
        <v>38231</v>
      </c>
      <c r="C2128" s="99">
        <v>72753.341500282302</v>
      </c>
      <c r="D2128" s="99">
        <v>0</v>
      </c>
      <c r="E2128" s="99">
        <v>63242.4916944504</v>
      </c>
      <c r="F2128" s="99">
        <v>41250.607758521997</v>
      </c>
      <c r="G2128" s="99">
        <v>253.01057262532399</v>
      </c>
      <c r="H2128" s="99">
        <v>0</v>
      </c>
      <c r="I2128" s="99">
        <v>0</v>
      </c>
      <c r="J2128" s="99">
        <v>7209.7327234148997</v>
      </c>
      <c r="K2128" s="99">
        <v>51910.675912857099</v>
      </c>
      <c r="L2128" s="99">
        <v>62138.757716178901</v>
      </c>
      <c r="M2128" s="99">
        <v>43774.011859416998</v>
      </c>
      <c r="N2128" s="99">
        <v>24404.395570755001</v>
      </c>
      <c r="O2128" s="99">
        <v>0</v>
      </c>
      <c r="P2128" s="99">
        <v>0</v>
      </c>
      <c r="Q2128" s="99">
        <v>7790.1470529437102</v>
      </c>
      <c r="R2128" s="99">
        <v>0</v>
      </c>
      <c r="S2128" s="99">
        <v>0</v>
      </c>
      <c r="T2128" s="99">
        <v>4077.39194580913</v>
      </c>
      <c r="U2128" s="99">
        <v>58758.225567340902</v>
      </c>
      <c r="V2128" s="99">
        <v>4575233.9118652297</v>
      </c>
      <c r="W2128" s="99">
        <v>0</v>
      </c>
      <c r="X2128" s="99">
        <v>6070200.3027954102</v>
      </c>
      <c r="Y2128" s="99">
        <v>3770199.2667541499</v>
      </c>
      <c r="Z2128" s="99">
        <v>47122.753477573402</v>
      </c>
      <c r="AA2128" s="99">
        <v>0</v>
      </c>
      <c r="AB2128" s="99">
        <v>0</v>
      </c>
      <c r="AC2128" s="99">
        <v>1639609.1740417499</v>
      </c>
      <c r="AD2128" s="99">
        <v>13146966.0893555</v>
      </c>
      <c r="AE2128" s="99">
        <v>3556964.3837585398</v>
      </c>
      <c r="AF2128" s="99">
        <v>2670481.81323242</v>
      </c>
      <c r="AG2128" s="99">
        <v>3566845.52490234</v>
      </c>
      <c r="AH2128" s="99">
        <v>0</v>
      </c>
      <c r="AI2128" s="99">
        <v>0</v>
      </c>
      <c r="AJ2128" s="99">
        <v>949119.13311004604</v>
      </c>
      <c r="AK2128" s="99">
        <v>0</v>
      </c>
      <c r="AL2128" s="99">
        <v>0</v>
      </c>
      <c r="AM2128" s="99">
        <v>723518.08006286598</v>
      </c>
      <c r="AN2128" s="99">
        <v>14766186.703125</v>
      </c>
      <c r="AO2128" s="99">
        <v>30618977.0856934</v>
      </c>
      <c r="AP2128" s="99">
        <v>0</v>
      </c>
      <c r="AQ2128" s="99">
        <v>39797303.080078103</v>
      </c>
      <c r="AR2128" s="99">
        <v>24595311.3127441</v>
      </c>
      <c r="AS2128" s="99">
        <v>288457.56637573201</v>
      </c>
      <c r="AT2128" s="99">
        <v>0</v>
      </c>
      <c r="AU2128" s="99">
        <v>0</v>
      </c>
      <c r="AV2128" s="99">
        <v>4054241.5820007301</v>
      </c>
      <c r="AW2128" s="99">
        <v>31166460.9538574</v>
      </c>
      <c r="AX2128" s="99">
        <v>24842095.0302734</v>
      </c>
      <c r="AY2128" s="99">
        <v>17737065.9775391</v>
      </c>
      <c r="AZ2128" s="99">
        <v>22357512.2973633</v>
      </c>
      <c r="BA2128" s="99">
        <v>0</v>
      </c>
      <c r="BB2128" s="99">
        <v>0</v>
      </c>
      <c r="BC2128" s="99">
        <v>6220684.4446411096</v>
      </c>
      <c r="BD2128" s="99">
        <v>0</v>
      </c>
      <c r="BE2128" s="99">
        <v>0</v>
      </c>
      <c r="BF2128" s="99">
        <v>4463272.0088501005</v>
      </c>
      <c r="BG2128" s="99">
        <v>35029686.953613304</v>
      </c>
      <c r="BH2128" s="99">
        <v>5810611.45349121</v>
      </c>
      <c r="BI2128" s="99">
        <v>0</v>
      </c>
      <c r="BJ2128" s="99">
        <v>12188223.685668901</v>
      </c>
      <c r="BK2128" s="99">
        <v>9234582.9533691406</v>
      </c>
      <c r="BL2128" s="99">
        <v>0</v>
      </c>
      <c r="BM2128" s="99">
        <v>0</v>
      </c>
      <c r="BN2128" s="99">
        <v>0</v>
      </c>
      <c r="BO2128" s="99">
        <v>0</v>
      </c>
      <c r="BP2128" s="99">
        <v>0</v>
      </c>
      <c r="BQ2128" s="99">
        <v>0</v>
      </c>
      <c r="BR2128" s="99">
        <v>5890804.3772582998</v>
      </c>
      <c r="BS2128" s="99">
        <v>9048944.9099121094</v>
      </c>
      <c r="BT2128" s="99">
        <v>0</v>
      </c>
      <c r="BU2128" s="99">
        <v>0</v>
      </c>
      <c r="BV2128" s="99">
        <v>3066578.50323486</v>
      </c>
      <c r="BW2128" s="99">
        <v>0</v>
      </c>
      <c r="BX2128" s="99">
        <v>0</v>
      </c>
      <c r="BY2128" s="99">
        <v>0</v>
      </c>
      <c r="BZ2128" s="99">
        <v>0</v>
      </c>
      <c r="CA2128" s="99">
        <v>135866.812133789</v>
      </c>
      <c r="CB2128" s="99">
        <v>10665804.6278076</v>
      </c>
      <c r="CC2128" s="99">
        <v>70664548.858398393</v>
      </c>
      <c r="CD2128" s="99">
        <v>18179371.130615201</v>
      </c>
      <c r="CE2128" s="99">
        <v>4046.5511925518499</v>
      </c>
      <c r="CF2128" s="99">
        <v>720859.19910430897</v>
      </c>
      <c r="CG2128" s="99">
        <v>4446406.08410645</v>
      </c>
      <c r="CH2128" s="99">
        <v>0</v>
      </c>
      <c r="CI2128" s="99">
        <v>139894.89826393101</v>
      </c>
      <c r="CJ2128" s="99">
        <v>11371333.4925537</v>
      </c>
      <c r="CK2128" s="99">
        <v>75025331.572265595</v>
      </c>
      <c r="CL2128" s="99">
        <v>18201247.920410201</v>
      </c>
      <c r="CM2128" s="188">
        <v>198734.81458091701</v>
      </c>
      <c r="CN2128" s="188">
        <v>26173107.9919434</v>
      </c>
      <c r="CO2128" s="188">
        <v>110068673.40918</v>
      </c>
      <c r="CP2128" s="99">
        <v>18201247.920410201</v>
      </c>
      <c r="CQ2128" s="99">
        <v>0</v>
      </c>
      <c r="CR2128" s="99">
        <v>0</v>
      </c>
      <c r="CS2128" s="99">
        <v>0</v>
      </c>
      <c r="CT2128" s="99">
        <v>0</v>
      </c>
      <c r="CU2128" s="98">
        <v>119545.12169566999</v>
      </c>
      <c r="CV2128" s="98">
        <v>7414.6486654740002</v>
      </c>
    </row>
    <row r="2129" spans="1:100" x14ac:dyDescent="0.2">
      <c r="A2129" s="98" t="s">
        <v>198</v>
      </c>
      <c r="B2129" s="100">
        <v>38322</v>
      </c>
      <c r="C2129" s="99">
        <v>74440.5602874756</v>
      </c>
      <c r="D2129" s="99">
        <v>0</v>
      </c>
      <c r="E2129" s="99">
        <v>62343.549598693797</v>
      </c>
      <c r="F2129" s="99">
        <v>41239.231557846098</v>
      </c>
      <c r="G2129" s="99">
        <v>414.862239446491</v>
      </c>
      <c r="H2129" s="99">
        <v>0</v>
      </c>
      <c r="I2129" s="99">
        <v>0</v>
      </c>
      <c r="J2129" s="99">
        <v>11092.903404951099</v>
      </c>
      <c r="K2129" s="99">
        <v>49285.580362796798</v>
      </c>
      <c r="L2129" s="99">
        <v>60614.4942302704</v>
      </c>
      <c r="M2129" s="99">
        <v>44208.062469959303</v>
      </c>
      <c r="N2129" s="99">
        <v>24763.297128677401</v>
      </c>
      <c r="O2129" s="99">
        <v>0</v>
      </c>
      <c r="P2129" s="99">
        <v>0</v>
      </c>
      <c r="Q2129" s="99">
        <v>7757.8629294633902</v>
      </c>
      <c r="R2129" s="99">
        <v>0</v>
      </c>
      <c r="S2129" s="99">
        <v>0</v>
      </c>
      <c r="T2129" s="99">
        <v>4094.94215747714</v>
      </c>
      <c r="U2129" s="99">
        <v>59974.243841648102</v>
      </c>
      <c r="V2129" s="99">
        <v>4718731.9744873</v>
      </c>
      <c r="W2129" s="99">
        <v>0</v>
      </c>
      <c r="X2129" s="99">
        <v>6042335.9777221698</v>
      </c>
      <c r="Y2129" s="99">
        <v>3824049.3450012198</v>
      </c>
      <c r="Z2129" s="99">
        <v>82173.615324974104</v>
      </c>
      <c r="AA2129" s="99">
        <v>0</v>
      </c>
      <c r="AB2129" s="99">
        <v>0</v>
      </c>
      <c r="AC2129" s="99">
        <v>3274218.1721496601</v>
      </c>
      <c r="AD2129" s="99">
        <v>12987372.771362299</v>
      </c>
      <c r="AE2129" s="99">
        <v>3503180.1015625</v>
      </c>
      <c r="AF2129" s="99">
        <v>2698124.53015137</v>
      </c>
      <c r="AG2129" s="99">
        <v>3610427.78155518</v>
      </c>
      <c r="AH2129" s="99">
        <v>0</v>
      </c>
      <c r="AI2129" s="99">
        <v>0</v>
      </c>
      <c r="AJ2129" s="99">
        <v>951204.19087982201</v>
      </c>
      <c r="AK2129" s="99">
        <v>0</v>
      </c>
      <c r="AL2129" s="99">
        <v>0</v>
      </c>
      <c r="AM2129" s="99">
        <v>717102.622573853</v>
      </c>
      <c r="AN2129" s="99">
        <v>16155520.3359375</v>
      </c>
      <c r="AO2129" s="99">
        <v>31734370.9606934</v>
      </c>
      <c r="AP2129" s="99">
        <v>0</v>
      </c>
      <c r="AQ2129" s="99">
        <v>40111268.637207001</v>
      </c>
      <c r="AR2129" s="99">
        <v>25169062.34375</v>
      </c>
      <c r="AS2129" s="99">
        <v>512989.67278289801</v>
      </c>
      <c r="AT2129" s="99">
        <v>0</v>
      </c>
      <c r="AU2129" s="99">
        <v>0</v>
      </c>
      <c r="AV2129" s="99">
        <v>8062961.4667358398</v>
      </c>
      <c r="AW2129" s="99">
        <v>30737326.455810498</v>
      </c>
      <c r="AX2129" s="99">
        <v>24684597.712402299</v>
      </c>
      <c r="AY2129" s="99">
        <v>18167583.2976074</v>
      </c>
      <c r="AZ2129" s="99">
        <v>22919210.391845699</v>
      </c>
      <c r="BA2129" s="99">
        <v>0</v>
      </c>
      <c r="BB2129" s="99">
        <v>0</v>
      </c>
      <c r="BC2129" s="99">
        <v>6305552.0045165997</v>
      </c>
      <c r="BD2129" s="99">
        <v>0</v>
      </c>
      <c r="BE2129" s="99">
        <v>0</v>
      </c>
      <c r="BF2129" s="99">
        <v>4493932.13317871</v>
      </c>
      <c r="BG2129" s="99">
        <v>38369257.075195298</v>
      </c>
      <c r="BH2129" s="99">
        <v>6006532.2821044903</v>
      </c>
      <c r="BI2129" s="99">
        <v>0</v>
      </c>
      <c r="BJ2129" s="99">
        <v>12409626.029418901</v>
      </c>
      <c r="BK2129" s="99">
        <v>9543499.5159912091</v>
      </c>
      <c r="BL2129" s="99">
        <v>0</v>
      </c>
      <c r="BM2129" s="99">
        <v>0</v>
      </c>
      <c r="BN2129" s="99">
        <v>0</v>
      </c>
      <c r="BO2129" s="99">
        <v>0</v>
      </c>
      <c r="BP2129" s="99">
        <v>0</v>
      </c>
      <c r="BQ2129" s="99">
        <v>0</v>
      </c>
      <c r="BR2129" s="99">
        <v>6032104.9707641602</v>
      </c>
      <c r="BS2129" s="99">
        <v>9293117.4090576209</v>
      </c>
      <c r="BT2129" s="99">
        <v>0</v>
      </c>
      <c r="BU2129" s="99">
        <v>0</v>
      </c>
      <c r="BV2129" s="99">
        <v>3122762.9967346201</v>
      </c>
      <c r="BW2129" s="99">
        <v>0</v>
      </c>
      <c r="BX2129" s="99">
        <v>0</v>
      </c>
      <c r="BY2129" s="99">
        <v>0</v>
      </c>
      <c r="BZ2129" s="99">
        <v>0</v>
      </c>
      <c r="CA2129" s="99">
        <v>136714.68627929699</v>
      </c>
      <c r="CB2129" s="99">
        <v>10764510.2142334</v>
      </c>
      <c r="CC2129" s="99">
        <v>72204882.546875</v>
      </c>
      <c r="CD2129" s="99">
        <v>18381002.534912098</v>
      </c>
      <c r="CE2129" s="99">
        <v>4105.7287364005997</v>
      </c>
      <c r="CF2129" s="99">
        <v>715290.974136353</v>
      </c>
      <c r="CG2129" s="99">
        <v>4495903.7156982403</v>
      </c>
      <c r="CH2129" s="99">
        <v>0</v>
      </c>
      <c r="CI2129" s="99">
        <v>140801.862731934</v>
      </c>
      <c r="CJ2129" s="99">
        <v>11483085.9372559</v>
      </c>
      <c r="CK2129" s="99">
        <v>76601865.513671905</v>
      </c>
      <c r="CL2129" s="99">
        <v>18372271.751708999</v>
      </c>
      <c r="CM2129" s="188">
        <v>200800.38391113299</v>
      </c>
      <c r="CN2129" s="188">
        <v>27679453.057617199</v>
      </c>
      <c r="CO2129" s="188">
        <v>115071803.60742199</v>
      </c>
      <c r="CP2129" s="99">
        <v>18372271.751708999</v>
      </c>
      <c r="CQ2129" s="99">
        <v>0</v>
      </c>
      <c r="CR2129" s="99">
        <v>0</v>
      </c>
      <c r="CS2129" s="99">
        <v>0</v>
      </c>
      <c r="CT2129" s="99">
        <v>0</v>
      </c>
      <c r="CU2129" s="98">
        <v>114656.623143481</v>
      </c>
      <c r="CV2129" s="98">
        <v>11446.455660833</v>
      </c>
    </row>
    <row r="2130" spans="1:100" x14ac:dyDescent="0.2">
      <c r="A2130" s="98" t="s">
        <v>198</v>
      </c>
      <c r="B2130" s="100">
        <v>38412</v>
      </c>
      <c r="C2130" s="99">
        <v>76635.047486305193</v>
      </c>
      <c r="D2130" s="99">
        <v>0</v>
      </c>
      <c r="E2130" s="99">
        <v>62137.126231670401</v>
      </c>
      <c r="F2130" s="99">
        <v>41687.703095436103</v>
      </c>
      <c r="G2130" s="99">
        <v>621.50777883082606</v>
      </c>
      <c r="H2130" s="99">
        <v>0</v>
      </c>
      <c r="I2130" s="99">
        <v>0</v>
      </c>
      <c r="J2130" s="99">
        <v>15647.4998078346</v>
      </c>
      <c r="K2130" s="99">
        <v>44901.775962352804</v>
      </c>
      <c r="L2130" s="99">
        <v>60386.104594707504</v>
      </c>
      <c r="M2130" s="99">
        <v>44722.359574794798</v>
      </c>
      <c r="N2130" s="99">
        <v>24926.797465801199</v>
      </c>
      <c r="O2130" s="99">
        <v>0</v>
      </c>
      <c r="P2130" s="99">
        <v>0</v>
      </c>
      <c r="Q2130" s="99">
        <v>7833.3014832735098</v>
      </c>
      <c r="R2130" s="99">
        <v>0</v>
      </c>
      <c r="S2130" s="99">
        <v>0</v>
      </c>
      <c r="T2130" s="99">
        <v>4080.2656249105898</v>
      </c>
      <c r="U2130" s="99">
        <v>60465.752630233801</v>
      </c>
      <c r="V2130" s="99">
        <v>4833027.3783569299</v>
      </c>
      <c r="W2130" s="99">
        <v>0</v>
      </c>
      <c r="X2130" s="99">
        <v>5963112.3530883798</v>
      </c>
      <c r="Y2130" s="99">
        <v>3838535.5453796401</v>
      </c>
      <c r="Z2130" s="99">
        <v>119563.429945946</v>
      </c>
      <c r="AA2130" s="99">
        <v>0</v>
      </c>
      <c r="AB2130" s="99">
        <v>0</v>
      </c>
      <c r="AC2130" s="99">
        <v>5607135.7022705097</v>
      </c>
      <c r="AD2130" s="99">
        <v>11642089.838256801</v>
      </c>
      <c r="AE2130" s="99">
        <v>3524744.4897766099</v>
      </c>
      <c r="AF2130" s="99">
        <v>2701704.5958557101</v>
      </c>
      <c r="AG2130" s="99">
        <v>3633226.8051147498</v>
      </c>
      <c r="AH2130" s="99">
        <v>0</v>
      </c>
      <c r="AI2130" s="99">
        <v>0</v>
      </c>
      <c r="AJ2130" s="99">
        <v>941104.78283691395</v>
      </c>
      <c r="AK2130" s="99">
        <v>0</v>
      </c>
      <c r="AL2130" s="99">
        <v>0</v>
      </c>
      <c r="AM2130" s="99">
        <v>726480.07691955601</v>
      </c>
      <c r="AN2130" s="99">
        <v>16785531.6721191</v>
      </c>
      <c r="AO2130" s="99">
        <v>32953608.157714799</v>
      </c>
      <c r="AP2130" s="99">
        <v>0</v>
      </c>
      <c r="AQ2130" s="99">
        <v>40292899.163574196</v>
      </c>
      <c r="AR2130" s="99">
        <v>25758331.912597701</v>
      </c>
      <c r="AS2130" s="99">
        <v>756238.27273559605</v>
      </c>
      <c r="AT2130" s="99">
        <v>0</v>
      </c>
      <c r="AU2130" s="99">
        <v>0</v>
      </c>
      <c r="AV2130" s="99">
        <v>11973347.440063501</v>
      </c>
      <c r="AW2130" s="99">
        <v>27912762.856689502</v>
      </c>
      <c r="AX2130" s="99">
        <v>24866767.520019501</v>
      </c>
      <c r="AY2130" s="99">
        <v>18376589.771484401</v>
      </c>
      <c r="AZ2130" s="99">
        <v>23295247.214111298</v>
      </c>
      <c r="BA2130" s="99">
        <v>0</v>
      </c>
      <c r="BB2130" s="99">
        <v>0</v>
      </c>
      <c r="BC2130" s="99">
        <v>6340848.6759033203</v>
      </c>
      <c r="BD2130" s="99">
        <v>0</v>
      </c>
      <c r="BE2130" s="99">
        <v>0</v>
      </c>
      <c r="BF2130" s="99">
        <v>4627138.45068359</v>
      </c>
      <c r="BG2130" s="99">
        <v>40042681.7568359</v>
      </c>
      <c r="BH2130" s="99">
        <v>6184550.0642700205</v>
      </c>
      <c r="BI2130" s="99">
        <v>0</v>
      </c>
      <c r="BJ2130" s="99">
        <v>12598640.951538101</v>
      </c>
      <c r="BK2130" s="99">
        <v>9796726.20239258</v>
      </c>
      <c r="BL2130" s="99">
        <v>0</v>
      </c>
      <c r="BM2130" s="99">
        <v>0</v>
      </c>
      <c r="BN2130" s="99">
        <v>0</v>
      </c>
      <c r="BO2130" s="99">
        <v>0</v>
      </c>
      <c r="BP2130" s="99">
        <v>0</v>
      </c>
      <c r="BQ2130" s="99">
        <v>0</v>
      </c>
      <c r="BR2130" s="99">
        <v>6144900.5123290997</v>
      </c>
      <c r="BS2130" s="99">
        <v>9457292.4316406306</v>
      </c>
      <c r="BT2130" s="99">
        <v>0</v>
      </c>
      <c r="BU2130" s="99">
        <v>0</v>
      </c>
      <c r="BV2130" s="99">
        <v>3191187.8179321298</v>
      </c>
      <c r="BW2130" s="99">
        <v>0</v>
      </c>
      <c r="BX2130" s="99">
        <v>0</v>
      </c>
      <c r="BY2130" s="99">
        <v>0</v>
      </c>
      <c r="BZ2130" s="99">
        <v>0</v>
      </c>
      <c r="CA2130" s="99">
        <v>138871.39541053801</v>
      </c>
      <c r="CB2130" s="99">
        <v>10820836.8157959</v>
      </c>
      <c r="CC2130" s="99">
        <v>73490982.347656295</v>
      </c>
      <c r="CD2130" s="99">
        <v>18713883.833984401</v>
      </c>
      <c r="CE2130" s="99">
        <v>4113.7746672630301</v>
      </c>
      <c r="CF2130" s="99">
        <v>732071.61335754395</v>
      </c>
      <c r="CG2130" s="99">
        <v>4652237.6983642597</v>
      </c>
      <c r="CH2130" s="99">
        <v>0</v>
      </c>
      <c r="CI2130" s="99">
        <v>143003.410837173</v>
      </c>
      <c r="CJ2130" s="99">
        <v>11554983.9068604</v>
      </c>
      <c r="CK2130" s="99">
        <v>78011332.395507798</v>
      </c>
      <c r="CL2130" s="99">
        <v>18706967.8037109</v>
      </c>
      <c r="CM2130" s="188">
        <v>203279.95338058501</v>
      </c>
      <c r="CN2130" s="188">
        <v>28305483.9694824</v>
      </c>
      <c r="CO2130" s="188">
        <v>117873252.333984</v>
      </c>
      <c r="CP2130" s="99">
        <v>18706967.8037109</v>
      </c>
      <c r="CQ2130" s="99">
        <v>0</v>
      </c>
      <c r="CR2130" s="99">
        <v>0</v>
      </c>
      <c r="CS2130" s="99">
        <v>0</v>
      </c>
      <c r="CT2130" s="99">
        <v>0</v>
      </c>
      <c r="CU2130" s="98">
        <v>110485.63352998</v>
      </c>
      <c r="CV2130" s="98">
        <v>16157.665479695001</v>
      </c>
    </row>
    <row r="2131" spans="1:100" x14ac:dyDescent="0.2">
      <c r="A2131" s="98" t="s">
        <v>198</v>
      </c>
      <c r="B2131" s="100">
        <v>38504</v>
      </c>
      <c r="C2131" s="99">
        <v>78367.220945358305</v>
      </c>
      <c r="D2131" s="99">
        <v>0</v>
      </c>
      <c r="E2131" s="99">
        <v>61895.957990646399</v>
      </c>
      <c r="F2131" s="99">
        <v>42227.381447792097</v>
      </c>
      <c r="G2131" s="99">
        <v>787.08912496268704</v>
      </c>
      <c r="H2131" s="99">
        <v>0</v>
      </c>
      <c r="I2131" s="99">
        <v>0</v>
      </c>
      <c r="J2131" s="99">
        <v>19868.030633449602</v>
      </c>
      <c r="K2131" s="99">
        <v>40516.517663478902</v>
      </c>
      <c r="L2131" s="99">
        <v>61637.9970541</v>
      </c>
      <c r="M2131" s="99">
        <v>45323.6076245308</v>
      </c>
      <c r="N2131" s="99">
        <v>25234.0314824581</v>
      </c>
      <c r="O2131" s="99">
        <v>0</v>
      </c>
      <c r="P2131" s="99">
        <v>0</v>
      </c>
      <c r="Q2131" s="99">
        <v>7916.3985133767101</v>
      </c>
      <c r="R2131" s="99">
        <v>0</v>
      </c>
      <c r="S2131" s="99">
        <v>0</v>
      </c>
      <c r="T2131" s="99">
        <v>4126.63708209991</v>
      </c>
      <c r="U2131" s="99">
        <v>61022.951050758398</v>
      </c>
      <c r="V2131" s="99">
        <v>4901181.7428588904</v>
      </c>
      <c r="W2131" s="99">
        <v>123.08528968598699</v>
      </c>
      <c r="X2131" s="99">
        <v>6006743.7070922898</v>
      </c>
      <c r="Y2131" s="99">
        <v>3882808.0064392099</v>
      </c>
      <c r="Z2131" s="99">
        <v>158953.128772736</v>
      </c>
      <c r="AA2131" s="99">
        <v>0</v>
      </c>
      <c r="AB2131" s="99">
        <v>0</v>
      </c>
      <c r="AC2131" s="99">
        <v>6653505.5637207003</v>
      </c>
      <c r="AD2131" s="99">
        <v>10379891.682739301</v>
      </c>
      <c r="AE2131" s="99">
        <v>3588026.86828613</v>
      </c>
      <c r="AF2131" s="99">
        <v>2701335.9927978502</v>
      </c>
      <c r="AG2131" s="99">
        <v>3649639.5175781301</v>
      </c>
      <c r="AH2131" s="99">
        <v>0</v>
      </c>
      <c r="AI2131" s="99">
        <v>0</v>
      </c>
      <c r="AJ2131" s="99">
        <v>951421.60610961902</v>
      </c>
      <c r="AK2131" s="99">
        <v>0</v>
      </c>
      <c r="AL2131" s="99">
        <v>0</v>
      </c>
      <c r="AM2131" s="99">
        <v>738003.06390380894</v>
      </c>
      <c r="AN2131" s="99">
        <v>17318379.483154301</v>
      </c>
      <c r="AO2131" s="99">
        <v>33694996.636718802</v>
      </c>
      <c r="AP2131" s="99">
        <v>1502.0319744646499</v>
      </c>
      <c r="AQ2131" s="99">
        <v>40809692.321777299</v>
      </c>
      <c r="AR2131" s="99">
        <v>26322946.918701202</v>
      </c>
      <c r="AS2131" s="99">
        <v>1022042.25787354</v>
      </c>
      <c r="AT2131" s="99">
        <v>0</v>
      </c>
      <c r="AU2131" s="99">
        <v>0</v>
      </c>
      <c r="AV2131" s="99">
        <v>16090198.2862549</v>
      </c>
      <c r="AW2131" s="99">
        <v>25042593.010742199</v>
      </c>
      <c r="AX2131" s="99">
        <v>25686951.014160201</v>
      </c>
      <c r="AY2131" s="99">
        <v>18578931.0939941</v>
      </c>
      <c r="AZ2131" s="99">
        <v>23696677.0859375</v>
      </c>
      <c r="BA2131" s="99">
        <v>0</v>
      </c>
      <c r="BB2131" s="99">
        <v>0</v>
      </c>
      <c r="BC2131" s="99">
        <v>6407874.6638183603</v>
      </c>
      <c r="BD2131" s="99">
        <v>0</v>
      </c>
      <c r="BE2131" s="99">
        <v>0</v>
      </c>
      <c r="BF2131" s="99">
        <v>4735699.8301391602</v>
      </c>
      <c r="BG2131" s="99">
        <v>41306423.8916016</v>
      </c>
      <c r="BH2131" s="99">
        <v>6361156.66088867</v>
      </c>
      <c r="BI2131" s="99">
        <v>0</v>
      </c>
      <c r="BJ2131" s="99">
        <v>12800584.189575201</v>
      </c>
      <c r="BK2131" s="99">
        <v>10086035.174804701</v>
      </c>
      <c r="BL2131" s="99">
        <v>0</v>
      </c>
      <c r="BM2131" s="99">
        <v>0</v>
      </c>
      <c r="BN2131" s="99">
        <v>0</v>
      </c>
      <c r="BO2131" s="99">
        <v>0</v>
      </c>
      <c r="BP2131" s="99">
        <v>0</v>
      </c>
      <c r="BQ2131" s="99">
        <v>0</v>
      </c>
      <c r="BR2131" s="99">
        <v>6193011.3308105497</v>
      </c>
      <c r="BS2131" s="99">
        <v>9658707.8073730506</v>
      </c>
      <c r="BT2131" s="99">
        <v>0</v>
      </c>
      <c r="BU2131" s="99">
        <v>0</v>
      </c>
      <c r="BV2131" s="99">
        <v>3257800.1273498498</v>
      </c>
      <c r="BW2131" s="99">
        <v>0</v>
      </c>
      <c r="BX2131" s="99">
        <v>0</v>
      </c>
      <c r="BY2131" s="99">
        <v>0</v>
      </c>
      <c r="BZ2131" s="99">
        <v>0</v>
      </c>
      <c r="CA2131" s="99">
        <v>140351.192525864</v>
      </c>
      <c r="CB2131" s="99">
        <v>10847844.1101074</v>
      </c>
      <c r="CC2131" s="99">
        <v>74102429.1171875</v>
      </c>
      <c r="CD2131" s="99">
        <v>19094467.9609375</v>
      </c>
      <c r="CE2131" s="99">
        <v>4119.0160968303699</v>
      </c>
      <c r="CF2131" s="99">
        <v>737371.22719573998</v>
      </c>
      <c r="CG2131" s="99">
        <v>4730478.44812012</v>
      </c>
      <c r="CH2131" s="99">
        <v>0</v>
      </c>
      <c r="CI2131" s="99">
        <v>144489.65527343799</v>
      </c>
      <c r="CJ2131" s="99">
        <v>11578657.1561279</v>
      </c>
      <c r="CK2131" s="99">
        <v>78865049.816406295</v>
      </c>
      <c r="CL2131" s="99">
        <v>19089117.193359401</v>
      </c>
      <c r="CM2131" s="188">
        <v>205174.22289466899</v>
      </c>
      <c r="CN2131" s="188">
        <v>28833530.855468798</v>
      </c>
      <c r="CO2131" s="188">
        <v>120169909.90136699</v>
      </c>
      <c r="CP2131" s="99">
        <v>19089117.193359401</v>
      </c>
      <c r="CQ2131" s="99">
        <v>0</v>
      </c>
      <c r="CR2131" s="99">
        <v>0</v>
      </c>
      <c r="CS2131" s="99">
        <v>0</v>
      </c>
      <c r="CT2131" s="99">
        <v>0</v>
      </c>
      <c r="CU2131" s="98">
        <v>105907.340060045</v>
      </c>
      <c r="CV2131" s="98">
        <v>20447.199403745999</v>
      </c>
    </row>
    <row r="2132" spans="1:100" x14ac:dyDescent="0.2">
      <c r="A2132" s="98" t="s">
        <v>198</v>
      </c>
      <c r="B2132" s="100">
        <v>38596</v>
      </c>
      <c r="C2132" s="99">
        <v>79969.488123893694</v>
      </c>
      <c r="D2132" s="99">
        <v>0</v>
      </c>
      <c r="E2132" s="99">
        <v>61485.655120849602</v>
      </c>
      <c r="F2132" s="99">
        <v>42708.834355354302</v>
      </c>
      <c r="G2132" s="99">
        <v>958.73642110079504</v>
      </c>
      <c r="H2132" s="99">
        <v>0</v>
      </c>
      <c r="I2132" s="99">
        <v>0</v>
      </c>
      <c r="J2132" s="99">
        <v>24331.2070724964</v>
      </c>
      <c r="K2132" s="99">
        <v>36589.369641304002</v>
      </c>
      <c r="L2132" s="99">
        <v>64225.557318687403</v>
      </c>
      <c r="M2132" s="99">
        <v>46205.978620052301</v>
      </c>
      <c r="N2132" s="99">
        <v>25153.1142435074</v>
      </c>
      <c r="O2132" s="99">
        <v>0</v>
      </c>
      <c r="P2132" s="99">
        <v>0</v>
      </c>
      <c r="Q2132" s="99">
        <v>7969.4651466608002</v>
      </c>
      <c r="R2132" s="99">
        <v>0</v>
      </c>
      <c r="S2132" s="99">
        <v>0</v>
      </c>
      <c r="T2132" s="99">
        <v>4102.3353909254101</v>
      </c>
      <c r="U2132" s="99">
        <v>60544.509098053</v>
      </c>
      <c r="V2132" s="99">
        <v>4982796.6568603497</v>
      </c>
      <c r="W2132" s="99">
        <v>293.77891005203099</v>
      </c>
      <c r="X2132" s="99">
        <v>5872934.41088867</v>
      </c>
      <c r="Y2132" s="99">
        <v>3887691.73468018</v>
      </c>
      <c r="Z2132" s="99">
        <v>200153.08512687701</v>
      </c>
      <c r="AA2132" s="99">
        <v>0</v>
      </c>
      <c r="AB2132" s="99">
        <v>0</v>
      </c>
      <c r="AC2132" s="99">
        <v>8030411.5607910203</v>
      </c>
      <c r="AD2132" s="99">
        <v>8734111.5469970703</v>
      </c>
      <c r="AE2132" s="99">
        <v>3618196.4486694299</v>
      </c>
      <c r="AF2132" s="99">
        <v>2744193.3047790499</v>
      </c>
      <c r="AG2132" s="99">
        <v>3614299.8634643601</v>
      </c>
      <c r="AH2132" s="99">
        <v>0</v>
      </c>
      <c r="AI2132" s="99">
        <v>0</v>
      </c>
      <c r="AJ2132" s="99">
        <v>931832.57907104504</v>
      </c>
      <c r="AK2132" s="99">
        <v>0</v>
      </c>
      <c r="AL2132" s="99">
        <v>0</v>
      </c>
      <c r="AM2132" s="99">
        <v>722751.98547363305</v>
      </c>
      <c r="AN2132" s="99">
        <v>16962033.752685498</v>
      </c>
      <c r="AO2132" s="99">
        <v>34776935.252929702</v>
      </c>
      <c r="AP2132" s="99">
        <v>2276.39053523541</v>
      </c>
      <c r="AQ2132" s="99">
        <v>40557433.011718802</v>
      </c>
      <c r="AR2132" s="99">
        <v>26572352.371337902</v>
      </c>
      <c r="AS2132" s="99">
        <v>1307395.7335815399</v>
      </c>
      <c r="AT2132" s="99">
        <v>0</v>
      </c>
      <c r="AU2132" s="99">
        <v>0</v>
      </c>
      <c r="AV2132" s="99">
        <v>19327307.926513702</v>
      </c>
      <c r="AW2132" s="99">
        <v>21428349.176513702</v>
      </c>
      <c r="AX2132" s="99">
        <v>26514789.231689502</v>
      </c>
      <c r="AY2132" s="99">
        <v>19193298.951660201</v>
      </c>
      <c r="AZ2132" s="99">
        <v>23869706.458740201</v>
      </c>
      <c r="BA2132" s="99">
        <v>0</v>
      </c>
      <c r="BB2132" s="99">
        <v>0</v>
      </c>
      <c r="BC2132" s="99">
        <v>6465755.4520873995</v>
      </c>
      <c r="BD2132" s="99">
        <v>0</v>
      </c>
      <c r="BE2132" s="99">
        <v>0</v>
      </c>
      <c r="BF2132" s="99">
        <v>4708021.3837280301</v>
      </c>
      <c r="BG2132" s="99">
        <v>40508205.754882798</v>
      </c>
      <c r="BH2132" s="99">
        <v>6736768.5505981399</v>
      </c>
      <c r="BI2132" s="99">
        <v>0</v>
      </c>
      <c r="BJ2132" s="99">
        <v>12948131.4973145</v>
      </c>
      <c r="BK2132" s="99">
        <v>10303229.928588901</v>
      </c>
      <c r="BL2132" s="99">
        <v>0</v>
      </c>
      <c r="BM2132" s="99">
        <v>0</v>
      </c>
      <c r="BN2132" s="99">
        <v>0</v>
      </c>
      <c r="BO2132" s="99">
        <v>0</v>
      </c>
      <c r="BP2132" s="99">
        <v>0</v>
      </c>
      <c r="BQ2132" s="99">
        <v>0</v>
      </c>
      <c r="BR2132" s="99">
        <v>6450350.7487182599</v>
      </c>
      <c r="BS2132" s="99">
        <v>9810939.0178222694</v>
      </c>
      <c r="BT2132" s="99">
        <v>0</v>
      </c>
      <c r="BU2132" s="99">
        <v>0</v>
      </c>
      <c r="BV2132" s="99">
        <v>3373448.4411315899</v>
      </c>
      <c r="BW2132" s="99">
        <v>0</v>
      </c>
      <c r="BX2132" s="99">
        <v>0</v>
      </c>
      <c r="BY2132" s="99">
        <v>0</v>
      </c>
      <c r="BZ2132" s="99">
        <v>0</v>
      </c>
      <c r="CA2132" s="99">
        <v>141351.00632667501</v>
      </c>
      <c r="CB2132" s="99">
        <v>10901790.747924799</v>
      </c>
      <c r="CC2132" s="99">
        <v>75876302.380859405</v>
      </c>
      <c r="CD2132" s="99">
        <v>19852338.138671901</v>
      </c>
      <c r="CE2132" s="99">
        <v>4068.7735131978998</v>
      </c>
      <c r="CF2132" s="99">
        <v>720753.097862244</v>
      </c>
      <c r="CG2132" s="99">
        <v>4693246.8185424795</v>
      </c>
      <c r="CH2132" s="99">
        <v>0</v>
      </c>
      <c r="CI2132" s="99">
        <v>145401.05947494501</v>
      </c>
      <c r="CJ2132" s="99">
        <v>11617707.298583999</v>
      </c>
      <c r="CK2132" s="99">
        <v>80517426.759765595</v>
      </c>
      <c r="CL2132" s="99">
        <v>19877685.436279301</v>
      </c>
      <c r="CM2132" s="188">
        <v>205833.714544296</v>
      </c>
      <c r="CN2132" s="188">
        <v>28647717.1254883</v>
      </c>
      <c r="CO2132" s="188">
        <v>121319443.98339801</v>
      </c>
      <c r="CP2132" s="99">
        <v>19877685.436279301</v>
      </c>
      <c r="CQ2132" s="99">
        <v>0</v>
      </c>
      <c r="CR2132" s="99">
        <v>0</v>
      </c>
      <c r="CS2132" s="99">
        <v>0</v>
      </c>
      <c r="CT2132" s="99">
        <v>0</v>
      </c>
      <c r="CU2132" s="98">
        <v>101437.891205561</v>
      </c>
      <c r="CV2132" s="98">
        <v>25067.500238525001</v>
      </c>
    </row>
    <row r="2133" spans="1:100" x14ac:dyDescent="0.2">
      <c r="A2133" s="98" t="s">
        <v>198</v>
      </c>
      <c r="B2133" s="100">
        <v>38687</v>
      </c>
      <c r="C2133" s="99">
        <v>81646.661536216707</v>
      </c>
      <c r="D2133" s="99">
        <v>0</v>
      </c>
      <c r="E2133" s="99">
        <v>61137.903641700701</v>
      </c>
      <c r="F2133" s="99">
        <v>43113.401154518098</v>
      </c>
      <c r="G2133" s="99">
        <v>1124.9322973936801</v>
      </c>
      <c r="H2133" s="99">
        <v>0</v>
      </c>
      <c r="I2133" s="99">
        <v>0</v>
      </c>
      <c r="J2133" s="99">
        <v>28943.9950158596</v>
      </c>
      <c r="K2133" s="99">
        <v>32781.807939052604</v>
      </c>
      <c r="L2133" s="99">
        <v>62564.759056091301</v>
      </c>
      <c r="M2133" s="99">
        <v>46915.780567169197</v>
      </c>
      <c r="N2133" s="99">
        <v>25128.628477573398</v>
      </c>
      <c r="O2133" s="99">
        <v>0</v>
      </c>
      <c r="P2133" s="99">
        <v>0</v>
      </c>
      <c r="Q2133" s="99">
        <v>8067.9222763180696</v>
      </c>
      <c r="R2133" s="99">
        <v>0</v>
      </c>
      <c r="S2133" s="99">
        <v>0</v>
      </c>
      <c r="T2133" s="99">
        <v>4021.4122277200199</v>
      </c>
      <c r="U2133" s="99">
        <v>61662.180996417999</v>
      </c>
      <c r="V2133" s="99">
        <v>5066111.4445190402</v>
      </c>
      <c r="W2133" s="99">
        <v>385.62859669327702</v>
      </c>
      <c r="X2133" s="99">
        <v>5764905.2044067401</v>
      </c>
      <c r="Y2133" s="99">
        <v>3874094.41619873</v>
      </c>
      <c r="Z2133" s="99">
        <v>240880.116613388</v>
      </c>
      <c r="AA2133" s="99">
        <v>0</v>
      </c>
      <c r="AB2133" s="99">
        <v>0</v>
      </c>
      <c r="AC2133" s="99">
        <v>10096519.807739301</v>
      </c>
      <c r="AD2133" s="99">
        <v>7569891.6947021503</v>
      </c>
      <c r="AE2133" s="99">
        <v>3439806.3693542499</v>
      </c>
      <c r="AF2133" s="99">
        <v>2792721.0783691402</v>
      </c>
      <c r="AG2133" s="99">
        <v>3558466.2402954102</v>
      </c>
      <c r="AH2133" s="99">
        <v>0</v>
      </c>
      <c r="AI2133" s="99">
        <v>0</v>
      </c>
      <c r="AJ2133" s="99">
        <v>930516.56941223098</v>
      </c>
      <c r="AK2133" s="99">
        <v>0</v>
      </c>
      <c r="AL2133" s="99">
        <v>0</v>
      </c>
      <c r="AM2133" s="99">
        <v>703822.13697052002</v>
      </c>
      <c r="AN2133" s="99">
        <v>17972313</v>
      </c>
      <c r="AO2133" s="99">
        <v>35843885.799804702</v>
      </c>
      <c r="AP2133" s="99">
        <v>3149.3807321488898</v>
      </c>
      <c r="AQ2133" s="99">
        <v>40461922.253906302</v>
      </c>
      <c r="AR2133" s="99">
        <v>26992983.3742676</v>
      </c>
      <c r="AS2133" s="99">
        <v>1588394.79666138</v>
      </c>
      <c r="AT2133" s="99">
        <v>0</v>
      </c>
      <c r="AU2133" s="99">
        <v>0</v>
      </c>
      <c r="AV2133" s="99">
        <v>24214022.396484401</v>
      </c>
      <c r="AW2133" s="99">
        <v>18711124.103759799</v>
      </c>
      <c r="AX2133" s="99">
        <v>25480090.348877002</v>
      </c>
      <c r="AY2133" s="99">
        <v>19796554.8132324</v>
      </c>
      <c r="AZ2133" s="99">
        <v>23799467.4287109</v>
      </c>
      <c r="BA2133" s="99">
        <v>0</v>
      </c>
      <c r="BB2133" s="99">
        <v>0</v>
      </c>
      <c r="BC2133" s="99">
        <v>6550031.2772216797</v>
      </c>
      <c r="BD2133" s="99">
        <v>0</v>
      </c>
      <c r="BE2133" s="99">
        <v>0</v>
      </c>
      <c r="BF2133" s="99">
        <v>4635940.7736206101</v>
      </c>
      <c r="BG2133" s="99">
        <v>43036191.673339799</v>
      </c>
      <c r="BH2133" s="99">
        <v>6990330.0780029297</v>
      </c>
      <c r="BI2133" s="99">
        <v>0</v>
      </c>
      <c r="BJ2133" s="99">
        <v>12938217.1746826</v>
      </c>
      <c r="BK2133" s="99">
        <v>10409449.979003901</v>
      </c>
      <c r="BL2133" s="99">
        <v>0</v>
      </c>
      <c r="BM2133" s="99">
        <v>0</v>
      </c>
      <c r="BN2133" s="99">
        <v>0</v>
      </c>
      <c r="BO2133" s="99">
        <v>0</v>
      </c>
      <c r="BP2133" s="99">
        <v>0</v>
      </c>
      <c r="BQ2133" s="99">
        <v>0</v>
      </c>
      <c r="BR2133" s="99">
        <v>6632636.20910645</v>
      </c>
      <c r="BS2133" s="99">
        <v>9792728.3536377009</v>
      </c>
      <c r="BT2133" s="99">
        <v>0</v>
      </c>
      <c r="BU2133" s="99">
        <v>0</v>
      </c>
      <c r="BV2133" s="99">
        <v>3424171.1826782199</v>
      </c>
      <c r="BW2133" s="99">
        <v>0</v>
      </c>
      <c r="BX2133" s="99">
        <v>0</v>
      </c>
      <c r="BY2133" s="99">
        <v>0</v>
      </c>
      <c r="BZ2133" s="99">
        <v>0</v>
      </c>
      <c r="CA2133" s="99">
        <v>142727.44927978501</v>
      </c>
      <c r="CB2133" s="99">
        <v>10845961.645507799</v>
      </c>
      <c r="CC2133" s="99">
        <v>76501732.058593795</v>
      </c>
      <c r="CD2133" s="99">
        <v>19896774.205810498</v>
      </c>
      <c r="CE2133" s="99">
        <v>4049.1583313643901</v>
      </c>
      <c r="CF2133" s="99">
        <v>714719.35783386196</v>
      </c>
      <c r="CG2133" s="99">
        <v>4720823.96203613</v>
      </c>
      <c r="CH2133" s="99">
        <v>0</v>
      </c>
      <c r="CI2133" s="99">
        <v>146756.27958679199</v>
      </c>
      <c r="CJ2133" s="99">
        <v>11568738.4957275</v>
      </c>
      <c r="CK2133" s="99">
        <v>81123126.421875</v>
      </c>
      <c r="CL2133" s="99">
        <v>19895214.0786133</v>
      </c>
      <c r="CM2133" s="188">
        <v>208260.917812347</v>
      </c>
      <c r="CN2133" s="188">
        <v>29625609.6096191</v>
      </c>
      <c r="CO2133" s="188">
        <v>124393267.699219</v>
      </c>
      <c r="CP2133" s="99">
        <v>19895214.0786133</v>
      </c>
      <c r="CQ2133" s="99">
        <v>0</v>
      </c>
      <c r="CR2133" s="99">
        <v>0</v>
      </c>
      <c r="CS2133" s="99">
        <v>0</v>
      </c>
      <c r="CT2133" s="99">
        <v>0</v>
      </c>
      <c r="CU2133" s="98">
        <v>96551.095954125994</v>
      </c>
      <c r="CV2133" s="98">
        <v>29860.888741776998</v>
      </c>
    </row>
    <row r="2134" spans="1:100" x14ac:dyDescent="0.2">
      <c r="A2134" s="98" t="s">
        <v>198</v>
      </c>
      <c r="B2134" s="100">
        <v>38777</v>
      </c>
      <c r="C2134" s="99">
        <v>83515.875393867507</v>
      </c>
      <c r="D2134" s="99">
        <v>0</v>
      </c>
      <c r="E2134" s="99">
        <v>60413.465451717399</v>
      </c>
      <c r="F2134" s="99">
        <v>43130.459943771399</v>
      </c>
      <c r="G2134" s="99">
        <v>1297.4747007191199</v>
      </c>
      <c r="H2134" s="99">
        <v>0</v>
      </c>
      <c r="I2134" s="99">
        <v>0</v>
      </c>
      <c r="J2134" s="99">
        <v>33368.3248744011</v>
      </c>
      <c r="K2134" s="99">
        <v>29214.838484287298</v>
      </c>
      <c r="L2134" s="99">
        <v>33721.550721168504</v>
      </c>
      <c r="M2134" s="99">
        <v>48106.369693756104</v>
      </c>
      <c r="N2134" s="99">
        <v>25185.4858891964</v>
      </c>
      <c r="O2134" s="99">
        <v>36768.3783116341</v>
      </c>
      <c r="P2134" s="99">
        <v>0</v>
      </c>
      <c r="Q2134" s="99">
        <v>8158.8063125014296</v>
      </c>
      <c r="R2134" s="99">
        <v>2481.5134901404399</v>
      </c>
      <c r="S2134" s="99">
        <v>0</v>
      </c>
      <c r="T2134" s="99">
        <v>1536.9366829693299</v>
      </c>
      <c r="U2134" s="99">
        <v>62639.309989929199</v>
      </c>
      <c r="V2134" s="99">
        <v>5197610.02160645</v>
      </c>
      <c r="W2134" s="99">
        <v>148.77100513316699</v>
      </c>
      <c r="X2134" s="99">
        <v>5731968.9249877902</v>
      </c>
      <c r="Y2134" s="99">
        <v>3874021.7312316899</v>
      </c>
      <c r="Z2134" s="99">
        <v>274854.70693588298</v>
      </c>
      <c r="AA2134" s="99">
        <v>0</v>
      </c>
      <c r="AB2134" s="99">
        <v>0</v>
      </c>
      <c r="AC2134" s="99">
        <v>13138377.454956099</v>
      </c>
      <c r="AD2134" s="99">
        <v>6568490.23327637</v>
      </c>
      <c r="AE2134" s="99">
        <v>1584994.2607879599</v>
      </c>
      <c r="AF2134" s="99">
        <v>2863086.1841735798</v>
      </c>
      <c r="AG2134" s="99">
        <v>3548406.4783020001</v>
      </c>
      <c r="AH2134" s="99">
        <v>2019961.3187561</v>
      </c>
      <c r="AI2134" s="99">
        <v>0</v>
      </c>
      <c r="AJ2134" s="99">
        <v>946011.16322326695</v>
      </c>
      <c r="AK2134" s="99">
        <v>434800.82375335699</v>
      </c>
      <c r="AL2134" s="99">
        <v>0</v>
      </c>
      <c r="AM2134" s="99">
        <v>277535.65983200102</v>
      </c>
      <c r="AN2134" s="99">
        <v>18703467.982421901</v>
      </c>
      <c r="AO2134" s="99">
        <v>37140462.592285201</v>
      </c>
      <c r="AP2134" s="99">
        <v>1711.0644268840599</v>
      </c>
      <c r="AQ2134" s="99">
        <v>40548841.487304702</v>
      </c>
      <c r="AR2134" s="99">
        <v>27174703.930908199</v>
      </c>
      <c r="AS2134" s="99">
        <v>1841255.4674529999</v>
      </c>
      <c r="AT2134" s="99">
        <v>0</v>
      </c>
      <c r="AU2134" s="99">
        <v>0</v>
      </c>
      <c r="AV2134" s="99">
        <v>28287774.603027299</v>
      </c>
      <c r="AW2134" s="99">
        <v>16347948.265625</v>
      </c>
      <c r="AX2134" s="99">
        <v>12017598.9227295</v>
      </c>
      <c r="AY2134" s="99">
        <v>20512207.912841801</v>
      </c>
      <c r="AZ2134" s="99">
        <v>24046197.090332001</v>
      </c>
      <c r="BA2134" s="99">
        <v>14416928.798950201</v>
      </c>
      <c r="BB2134" s="99">
        <v>0</v>
      </c>
      <c r="BC2134" s="99">
        <v>6728265.4306030301</v>
      </c>
      <c r="BD2134" s="99">
        <v>2916949.6767578102</v>
      </c>
      <c r="BE2134" s="99">
        <v>0</v>
      </c>
      <c r="BF2134" s="99">
        <v>1875515.07783508</v>
      </c>
      <c r="BG2134" s="99">
        <v>44649474.8896484</v>
      </c>
      <c r="BH2134" s="99">
        <v>9011906.0635986291</v>
      </c>
      <c r="BI2134" s="99">
        <v>0</v>
      </c>
      <c r="BJ2134" s="99">
        <v>14552257.90271</v>
      </c>
      <c r="BK2134" s="99">
        <v>10952288.1242676</v>
      </c>
      <c r="BL2134" s="99">
        <v>0</v>
      </c>
      <c r="BM2134" s="99">
        <v>0</v>
      </c>
      <c r="BN2134" s="99">
        <v>0</v>
      </c>
      <c r="BO2134" s="99">
        <v>0</v>
      </c>
      <c r="BP2134" s="99">
        <v>0</v>
      </c>
      <c r="BQ2134" s="99">
        <v>0</v>
      </c>
      <c r="BR2134" s="99">
        <v>7120589.23901367</v>
      </c>
      <c r="BS2134" s="99">
        <v>10009168.043823199</v>
      </c>
      <c r="BT2134" s="99">
        <v>2796586.4628601102</v>
      </c>
      <c r="BU2134" s="99">
        <v>0</v>
      </c>
      <c r="BV2134" s="99">
        <v>3582776.8396606399</v>
      </c>
      <c r="BW2134" s="99">
        <v>376992.57036971999</v>
      </c>
      <c r="BX2134" s="99">
        <v>0</v>
      </c>
      <c r="BY2134" s="99">
        <v>0</v>
      </c>
      <c r="BZ2134" s="99">
        <v>0</v>
      </c>
      <c r="CA2134" s="99">
        <v>143979.220088959</v>
      </c>
      <c r="CB2134" s="99">
        <v>10931025.4848633</v>
      </c>
      <c r="CC2134" s="99">
        <v>77591294.2734375</v>
      </c>
      <c r="CD2134" s="99">
        <v>23512461.701660201</v>
      </c>
      <c r="CE2134" s="99">
        <v>3903.6555207371698</v>
      </c>
      <c r="CF2134" s="99">
        <v>711900.98292541504</v>
      </c>
      <c r="CG2134" s="99">
        <v>4772806.3932495099</v>
      </c>
      <c r="CH2134" s="99">
        <v>0</v>
      </c>
      <c r="CI2134" s="99">
        <v>147896.11385154701</v>
      </c>
      <c r="CJ2134" s="99">
        <v>11639111.8587646</v>
      </c>
      <c r="CK2134" s="99">
        <v>82286885.298828095</v>
      </c>
      <c r="CL2134" s="99">
        <v>23888937.0854492</v>
      </c>
      <c r="CM2134" s="188">
        <v>210211.210494995</v>
      </c>
      <c r="CN2134" s="188">
        <v>30340273.385986298</v>
      </c>
      <c r="CO2134" s="188">
        <v>127063839.40527301</v>
      </c>
      <c r="CP2134" s="99">
        <v>23888937.0854492</v>
      </c>
      <c r="CQ2134" s="99">
        <v>0</v>
      </c>
      <c r="CR2134" s="99">
        <v>0</v>
      </c>
      <c r="CS2134" s="99">
        <v>0</v>
      </c>
      <c r="CT2134" s="99">
        <v>0</v>
      </c>
      <c r="CU2134" s="98">
        <v>92184.633685955996</v>
      </c>
      <c r="CV2134" s="98">
        <v>34382.635038922999</v>
      </c>
    </row>
    <row r="2135" spans="1:100" x14ac:dyDescent="0.2">
      <c r="A2135" s="98" t="s">
        <v>198</v>
      </c>
      <c r="B2135" s="100">
        <v>38869</v>
      </c>
      <c r="C2135" s="99">
        <v>86460.8556146622</v>
      </c>
      <c r="D2135" s="99">
        <v>0</v>
      </c>
      <c r="E2135" s="99">
        <v>59927.9434728622</v>
      </c>
      <c r="F2135" s="99">
        <v>43287.646018028303</v>
      </c>
      <c r="G2135" s="99">
        <v>1490.90333792567</v>
      </c>
      <c r="H2135" s="99">
        <v>0</v>
      </c>
      <c r="I2135" s="99">
        <v>0</v>
      </c>
      <c r="J2135" s="99">
        <v>37461.378708839402</v>
      </c>
      <c r="K2135" s="99">
        <v>25684.7999205589</v>
      </c>
      <c r="L2135" s="99">
        <v>32000.181042194399</v>
      </c>
      <c r="M2135" s="99">
        <v>49032.965523243001</v>
      </c>
      <c r="N2135" s="99">
        <v>25136.7559030056</v>
      </c>
      <c r="O2135" s="99">
        <v>38760.963259220101</v>
      </c>
      <c r="P2135" s="99">
        <v>0</v>
      </c>
      <c r="Q2135" s="99">
        <v>8168.7441043257704</v>
      </c>
      <c r="R2135" s="99">
        <v>2659.7351100146798</v>
      </c>
      <c r="S2135" s="99">
        <v>0</v>
      </c>
      <c r="T2135" s="99">
        <v>1431.6313841491899</v>
      </c>
      <c r="U2135" s="99">
        <v>63350.394072055802</v>
      </c>
      <c r="V2135" s="99">
        <v>5356602.0264282199</v>
      </c>
      <c r="W2135" s="99">
        <v>321.89064763486402</v>
      </c>
      <c r="X2135" s="99">
        <v>5652083.7404785203</v>
      </c>
      <c r="Y2135" s="99">
        <v>3853405.9894103999</v>
      </c>
      <c r="Z2135" s="99">
        <v>317956.70457840001</v>
      </c>
      <c r="AA2135" s="99">
        <v>0</v>
      </c>
      <c r="AB2135" s="99">
        <v>0</v>
      </c>
      <c r="AC2135" s="99">
        <v>13294762.620239301</v>
      </c>
      <c r="AD2135" s="99">
        <v>5495090.32067871</v>
      </c>
      <c r="AE2135" s="99">
        <v>1502329.2745666499</v>
      </c>
      <c r="AF2135" s="99">
        <v>2932344.65447998</v>
      </c>
      <c r="AG2135" s="99">
        <v>3527149.9771728502</v>
      </c>
      <c r="AH2135" s="99">
        <v>2121311.9634094201</v>
      </c>
      <c r="AI2135" s="99">
        <v>0</v>
      </c>
      <c r="AJ2135" s="99">
        <v>939181.77818298305</v>
      </c>
      <c r="AK2135" s="99">
        <v>465303.50298690802</v>
      </c>
      <c r="AL2135" s="99">
        <v>0</v>
      </c>
      <c r="AM2135" s="99">
        <v>255645.616796494</v>
      </c>
      <c r="AN2135" s="99">
        <v>19054318.010742199</v>
      </c>
      <c r="AO2135" s="99">
        <v>38518261.034179702</v>
      </c>
      <c r="AP2135" s="99">
        <v>1767.9039903283101</v>
      </c>
      <c r="AQ2135" s="99">
        <v>40167521.752929702</v>
      </c>
      <c r="AR2135" s="99">
        <v>27082136.106445301</v>
      </c>
      <c r="AS2135" s="99">
        <v>2153008.2290344201</v>
      </c>
      <c r="AT2135" s="99">
        <v>0</v>
      </c>
      <c r="AU2135" s="99">
        <v>0</v>
      </c>
      <c r="AV2135" s="99">
        <v>31986879.809326202</v>
      </c>
      <c r="AW2135" s="99">
        <v>13781654.4384766</v>
      </c>
      <c r="AX2135" s="99">
        <v>11536469.4678955</v>
      </c>
      <c r="AY2135" s="99">
        <v>21213853.7578125</v>
      </c>
      <c r="AZ2135" s="99">
        <v>24068899.339355499</v>
      </c>
      <c r="BA2135" s="99">
        <v>15317837.7550049</v>
      </c>
      <c r="BB2135" s="99">
        <v>0</v>
      </c>
      <c r="BC2135" s="99">
        <v>6740972.1044311495</v>
      </c>
      <c r="BD2135" s="99">
        <v>3136054.23510742</v>
      </c>
      <c r="BE2135" s="99">
        <v>0</v>
      </c>
      <c r="BF2135" s="99">
        <v>1741570.10508728</v>
      </c>
      <c r="BG2135" s="99">
        <v>45698046.4228516</v>
      </c>
      <c r="BH2135" s="99">
        <v>9498441.1826171894</v>
      </c>
      <c r="BI2135" s="99">
        <v>0</v>
      </c>
      <c r="BJ2135" s="99">
        <v>14457562.2729492</v>
      </c>
      <c r="BK2135" s="99">
        <v>10929156.4772949</v>
      </c>
      <c r="BL2135" s="99">
        <v>0</v>
      </c>
      <c r="BM2135" s="99">
        <v>0</v>
      </c>
      <c r="BN2135" s="99">
        <v>0</v>
      </c>
      <c r="BO2135" s="99">
        <v>0</v>
      </c>
      <c r="BP2135" s="99">
        <v>0</v>
      </c>
      <c r="BQ2135" s="99">
        <v>0</v>
      </c>
      <c r="BR2135" s="99">
        <v>7270202.8475341797</v>
      </c>
      <c r="BS2135" s="99">
        <v>10033225.232055699</v>
      </c>
      <c r="BT2135" s="99">
        <v>2972585.62426758</v>
      </c>
      <c r="BU2135" s="99">
        <v>0</v>
      </c>
      <c r="BV2135" s="99">
        <v>3618342.1805725102</v>
      </c>
      <c r="BW2135" s="99">
        <v>405372.46350479103</v>
      </c>
      <c r="BX2135" s="99">
        <v>0</v>
      </c>
      <c r="BY2135" s="99">
        <v>0</v>
      </c>
      <c r="BZ2135" s="99">
        <v>0</v>
      </c>
      <c r="CA2135" s="99">
        <v>146523.249662399</v>
      </c>
      <c r="CB2135" s="99">
        <v>11025608.803588901</v>
      </c>
      <c r="CC2135" s="99">
        <v>79253149.590820298</v>
      </c>
      <c r="CD2135" s="99">
        <v>23915066.3356934</v>
      </c>
      <c r="CE2135" s="99">
        <v>3991.6052846908601</v>
      </c>
      <c r="CF2135" s="99">
        <v>717095.84501647903</v>
      </c>
      <c r="CG2135" s="99">
        <v>4853018.0726318397</v>
      </c>
      <c r="CH2135" s="99">
        <v>0</v>
      </c>
      <c r="CI2135" s="99">
        <v>150544.015066147</v>
      </c>
      <c r="CJ2135" s="99">
        <v>11738735.623168901</v>
      </c>
      <c r="CK2135" s="99">
        <v>83844478.625976607</v>
      </c>
      <c r="CL2135" s="99">
        <v>24320578.0158691</v>
      </c>
      <c r="CM2135" s="188">
        <v>213388.21612548799</v>
      </c>
      <c r="CN2135" s="188">
        <v>30850786.510986298</v>
      </c>
      <c r="CO2135" s="188">
        <v>130046110.45117199</v>
      </c>
      <c r="CP2135" s="99">
        <v>24320578.0158691</v>
      </c>
      <c r="CQ2135" s="99">
        <v>0</v>
      </c>
      <c r="CR2135" s="99">
        <v>0</v>
      </c>
      <c r="CS2135" s="99">
        <v>0</v>
      </c>
      <c r="CT2135" s="99">
        <v>0</v>
      </c>
      <c r="CU2135" s="98">
        <v>88236.121980843003</v>
      </c>
      <c r="CV2135" s="98">
        <v>38565.252303187997</v>
      </c>
    </row>
    <row r="2136" spans="1:100" x14ac:dyDescent="0.2">
      <c r="A2136" s="98" t="s">
        <v>198</v>
      </c>
      <c r="B2136" s="100">
        <v>38961</v>
      </c>
      <c r="C2136" s="99">
        <v>88784.3039703369</v>
      </c>
      <c r="D2136" s="99">
        <v>0</v>
      </c>
      <c r="E2136" s="99">
        <v>59218.677707672097</v>
      </c>
      <c r="F2136" s="99">
        <v>43244.928560257002</v>
      </c>
      <c r="G2136" s="99">
        <v>1690.49861314893</v>
      </c>
      <c r="H2136" s="99">
        <v>0</v>
      </c>
      <c r="I2136" s="99">
        <v>0</v>
      </c>
      <c r="J2136" s="99">
        <v>41574.361077785499</v>
      </c>
      <c r="K2136" s="99">
        <v>22891.158360481299</v>
      </c>
      <c r="L2136" s="99">
        <v>30465.925848245599</v>
      </c>
      <c r="M2136" s="99">
        <v>49760.413039684303</v>
      </c>
      <c r="N2136" s="99">
        <v>25144.546413659999</v>
      </c>
      <c r="O2136" s="99">
        <v>39714.290483951598</v>
      </c>
      <c r="P2136" s="99">
        <v>0</v>
      </c>
      <c r="Q2136" s="99">
        <v>8196.3605095148105</v>
      </c>
      <c r="R2136" s="99">
        <v>2770.7323098480701</v>
      </c>
      <c r="S2136" s="99">
        <v>0</v>
      </c>
      <c r="T2136" s="99">
        <v>1332.8957714885501</v>
      </c>
      <c r="U2136" s="99">
        <v>64171.517789840698</v>
      </c>
      <c r="V2136" s="99">
        <v>5493525.11682129</v>
      </c>
      <c r="W2136" s="99">
        <v>73.647719914093599</v>
      </c>
      <c r="X2136" s="99">
        <v>5547725.5373535203</v>
      </c>
      <c r="Y2136" s="99">
        <v>3814982.0576477102</v>
      </c>
      <c r="Z2136" s="99">
        <v>358669.216693878</v>
      </c>
      <c r="AA2136" s="99">
        <v>0</v>
      </c>
      <c r="AB2136" s="99">
        <v>0</v>
      </c>
      <c r="AC2136" s="99">
        <v>14402459.317748999</v>
      </c>
      <c r="AD2136" s="99">
        <v>4438521.9265747098</v>
      </c>
      <c r="AE2136" s="99">
        <v>1409572.0410614</v>
      </c>
      <c r="AF2136" s="99">
        <v>2939838.5714416499</v>
      </c>
      <c r="AG2136" s="99">
        <v>3507228.04223633</v>
      </c>
      <c r="AH2136" s="99">
        <v>2191274.74182129</v>
      </c>
      <c r="AI2136" s="99">
        <v>0</v>
      </c>
      <c r="AJ2136" s="99">
        <v>950776.03851318394</v>
      </c>
      <c r="AK2136" s="99">
        <v>479516.545078278</v>
      </c>
      <c r="AL2136" s="99">
        <v>0</v>
      </c>
      <c r="AM2136" s="99">
        <v>238357.16586494399</v>
      </c>
      <c r="AN2136" s="99">
        <v>19169216.9377441</v>
      </c>
      <c r="AO2136" s="99">
        <v>39983720.350097701</v>
      </c>
      <c r="AP2136" s="99">
        <v>560.90810433775198</v>
      </c>
      <c r="AQ2136" s="99">
        <v>39701252.659179702</v>
      </c>
      <c r="AR2136" s="99">
        <v>26907853.503662098</v>
      </c>
      <c r="AS2136" s="99">
        <v>2451438.98864746</v>
      </c>
      <c r="AT2136" s="99">
        <v>0</v>
      </c>
      <c r="AU2136" s="99">
        <v>0</v>
      </c>
      <c r="AV2136" s="99">
        <v>35801221.125</v>
      </c>
      <c r="AW2136" s="99">
        <v>11418928.1865234</v>
      </c>
      <c r="AX2136" s="99">
        <v>10972679.2506104</v>
      </c>
      <c r="AY2136" s="99">
        <v>21457315.584716801</v>
      </c>
      <c r="AZ2136" s="99">
        <v>24033170.9375</v>
      </c>
      <c r="BA2136" s="99">
        <v>16029172.786010699</v>
      </c>
      <c r="BB2136" s="99">
        <v>0</v>
      </c>
      <c r="BC2136" s="99">
        <v>6882126.7753295898</v>
      </c>
      <c r="BD2136" s="99">
        <v>3226403.3369140602</v>
      </c>
      <c r="BE2136" s="99">
        <v>0</v>
      </c>
      <c r="BF2136" s="99">
        <v>1635337.9937591599</v>
      </c>
      <c r="BG2136" s="99">
        <v>47013300.763183601</v>
      </c>
      <c r="BH2136" s="99">
        <v>9765994.1701660194</v>
      </c>
      <c r="BI2136" s="99">
        <v>0</v>
      </c>
      <c r="BJ2136" s="99">
        <v>14269966.174804701</v>
      </c>
      <c r="BK2136" s="99">
        <v>10877477.5269775</v>
      </c>
      <c r="BL2136" s="99">
        <v>0</v>
      </c>
      <c r="BM2136" s="99">
        <v>0</v>
      </c>
      <c r="BN2136" s="99">
        <v>0</v>
      </c>
      <c r="BO2136" s="99">
        <v>0</v>
      </c>
      <c r="BP2136" s="99">
        <v>0</v>
      </c>
      <c r="BQ2136" s="99">
        <v>0</v>
      </c>
      <c r="BR2136" s="99">
        <v>7374574.0053100605</v>
      </c>
      <c r="BS2136" s="99">
        <v>9996586.7830810491</v>
      </c>
      <c r="BT2136" s="99">
        <v>3111998.5590515099</v>
      </c>
      <c r="BU2136" s="99">
        <v>0</v>
      </c>
      <c r="BV2136" s="99">
        <v>3678111.37860107</v>
      </c>
      <c r="BW2136" s="99">
        <v>411522.38279342698</v>
      </c>
      <c r="BX2136" s="99">
        <v>0</v>
      </c>
      <c r="BY2136" s="99">
        <v>0</v>
      </c>
      <c r="BZ2136" s="99">
        <v>0</v>
      </c>
      <c r="CA2136" s="99">
        <v>147905.00845718401</v>
      </c>
      <c r="CB2136" s="99">
        <v>11067655.7880859</v>
      </c>
      <c r="CC2136" s="99">
        <v>79741696.881835893</v>
      </c>
      <c r="CD2136" s="99">
        <v>24139600.584716801</v>
      </c>
      <c r="CE2136" s="99">
        <v>4036.95927485824</v>
      </c>
      <c r="CF2136" s="99">
        <v>721633.053207397</v>
      </c>
      <c r="CG2136" s="99">
        <v>4907254.05078125</v>
      </c>
      <c r="CH2136" s="99">
        <v>0</v>
      </c>
      <c r="CI2136" s="99">
        <v>151920.23359108</v>
      </c>
      <c r="CJ2136" s="99">
        <v>11793149.168823199</v>
      </c>
      <c r="CK2136" s="99">
        <v>84670786.646484405</v>
      </c>
      <c r="CL2136" s="99">
        <v>24554747.2575684</v>
      </c>
      <c r="CM2136" s="188">
        <v>215780.619129181</v>
      </c>
      <c r="CN2136" s="188">
        <v>31079967.861328099</v>
      </c>
      <c r="CO2136" s="188">
        <v>131963184.39550801</v>
      </c>
      <c r="CP2136" s="99">
        <v>24554747.2575684</v>
      </c>
      <c r="CQ2136" s="99">
        <v>0</v>
      </c>
      <c r="CR2136" s="99">
        <v>0</v>
      </c>
      <c r="CS2136" s="99">
        <v>0</v>
      </c>
      <c r="CT2136" s="99">
        <v>0</v>
      </c>
      <c r="CU2136" s="98">
        <v>84497.416707009004</v>
      </c>
      <c r="CV2136" s="98">
        <v>42872.393722556</v>
      </c>
    </row>
    <row r="2137" spans="1:100" x14ac:dyDescent="0.2">
      <c r="A2137" s="98" t="s">
        <v>198</v>
      </c>
      <c r="B2137" s="100">
        <v>39052</v>
      </c>
      <c r="C2137" s="99">
        <v>91978.632349968</v>
      </c>
      <c r="D2137" s="99">
        <v>0</v>
      </c>
      <c r="E2137" s="99">
        <v>58355.443598747297</v>
      </c>
      <c r="F2137" s="99">
        <v>43187.0600943565</v>
      </c>
      <c r="G2137" s="99">
        <v>1888.4435190558399</v>
      </c>
      <c r="H2137" s="99">
        <v>0</v>
      </c>
      <c r="I2137" s="99">
        <v>0</v>
      </c>
      <c r="J2137" s="99">
        <v>45814.787461280801</v>
      </c>
      <c r="K2137" s="99">
        <v>19395.556126117699</v>
      </c>
      <c r="L2137" s="99">
        <v>30507.8877565861</v>
      </c>
      <c r="M2137" s="99">
        <v>50396.872437000296</v>
      </c>
      <c r="N2137" s="99">
        <v>25053.302396535899</v>
      </c>
      <c r="O2137" s="99">
        <v>41632.330588817596</v>
      </c>
      <c r="P2137" s="99">
        <v>0</v>
      </c>
      <c r="Q2137" s="99">
        <v>8266.5531449317896</v>
      </c>
      <c r="R2137" s="99">
        <v>2852.0510069131901</v>
      </c>
      <c r="S2137" s="99">
        <v>0</v>
      </c>
      <c r="T2137" s="99">
        <v>1250.7726289033899</v>
      </c>
      <c r="U2137" s="99">
        <v>65351.358574867198</v>
      </c>
      <c r="V2137" s="99">
        <v>5692638.9343872098</v>
      </c>
      <c r="W2137" s="99">
        <v>149.732191037387</v>
      </c>
      <c r="X2137" s="99">
        <v>5419013.5088501005</v>
      </c>
      <c r="Y2137" s="99">
        <v>3767939.1502990699</v>
      </c>
      <c r="Z2137" s="99">
        <v>399335.30241775501</v>
      </c>
      <c r="AA2137" s="99">
        <v>0</v>
      </c>
      <c r="AB2137" s="99">
        <v>0</v>
      </c>
      <c r="AC2137" s="99">
        <v>16215639.6800537</v>
      </c>
      <c r="AD2137" s="99">
        <v>3392429.9864196801</v>
      </c>
      <c r="AE2137" s="99">
        <v>1406992.04841614</v>
      </c>
      <c r="AF2137" s="99">
        <v>2948904.6901245099</v>
      </c>
      <c r="AG2137" s="99">
        <v>3477988.86224365</v>
      </c>
      <c r="AH2137" s="99">
        <v>2297164.6934509301</v>
      </c>
      <c r="AI2137" s="99">
        <v>0</v>
      </c>
      <c r="AJ2137" s="99">
        <v>960427.27484130894</v>
      </c>
      <c r="AK2137" s="99">
        <v>510326.264350891</v>
      </c>
      <c r="AL2137" s="99">
        <v>0</v>
      </c>
      <c r="AM2137" s="99">
        <v>230572.25456047099</v>
      </c>
      <c r="AN2137" s="99">
        <v>20108957.448974598</v>
      </c>
      <c r="AO2137" s="99">
        <v>41758179.997070298</v>
      </c>
      <c r="AP2137" s="99">
        <v>1438.3790127933</v>
      </c>
      <c r="AQ2137" s="99">
        <v>38906246.064941399</v>
      </c>
      <c r="AR2137" s="99">
        <v>26685444.267333999</v>
      </c>
      <c r="AS2137" s="99">
        <v>2728854.1113586398</v>
      </c>
      <c r="AT2137" s="99">
        <v>0</v>
      </c>
      <c r="AU2137" s="99">
        <v>0</v>
      </c>
      <c r="AV2137" s="99">
        <v>39779343.316894501</v>
      </c>
      <c r="AW2137" s="99">
        <v>8684078.6741943397</v>
      </c>
      <c r="AX2137" s="99">
        <v>11061933.4443359</v>
      </c>
      <c r="AY2137" s="99">
        <v>21708836.418212902</v>
      </c>
      <c r="AZ2137" s="99">
        <v>23922182.291503899</v>
      </c>
      <c r="BA2137" s="99">
        <v>16961984.681884799</v>
      </c>
      <c r="BB2137" s="99">
        <v>0</v>
      </c>
      <c r="BC2137" s="99">
        <v>6957341.25671387</v>
      </c>
      <c r="BD2137" s="99">
        <v>3473064.4138488802</v>
      </c>
      <c r="BE2137" s="99">
        <v>0</v>
      </c>
      <c r="BF2137" s="99">
        <v>1592781.6182251</v>
      </c>
      <c r="BG2137" s="99">
        <v>48881761.307128899</v>
      </c>
      <c r="BH2137" s="99">
        <v>10402281.9411621</v>
      </c>
      <c r="BI2137" s="99">
        <v>0</v>
      </c>
      <c r="BJ2137" s="99">
        <v>14062653.099121099</v>
      </c>
      <c r="BK2137" s="99">
        <v>10788846.4486084</v>
      </c>
      <c r="BL2137" s="99">
        <v>0</v>
      </c>
      <c r="BM2137" s="99">
        <v>0</v>
      </c>
      <c r="BN2137" s="99">
        <v>0</v>
      </c>
      <c r="BO2137" s="99">
        <v>0</v>
      </c>
      <c r="BP2137" s="99">
        <v>0</v>
      </c>
      <c r="BQ2137" s="99">
        <v>0</v>
      </c>
      <c r="BR2137" s="99">
        <v>7475276.7189941397</v>
      </c>
      <c r="BS2137" s="99">
        <v>9965807.8880615197</v>
      </c>
      <c r="BT2137" s="99">
        <v>3292938.5860290499</v>
      </c>
      <c r="BU2137" s="99">
        <v>0</v>
      </c>
      <c r="BV2137" s="99">
        <v>3723058.5364379901</v>
      </c>
      <c r="BW2137" s="99">
        <v>435789.47147369402</v>
      </c>
      <c r="BX2137" s="99">
        <v>0</v>
      </c>
      <c r="BY2137" s="99">
        <v>0</v>
      </c>
      <c r="BZ2137" s="99">
        <v>0</v>
      </c>
      <c r="CA2137" s="99">
        <v>150251.24560356099</v>
      </c>
      <c r="CB2137" s="99">
        <v>11116658.3658447</v>
      </c>
      <c r="CC2137" s="99">
        <v>80766817.154296905</v>
      </c>
      <c r="CD2137" s="99">
        <v>24437503.886962902</v>
      </c>
      <c r="CE2137" s="99">
        <v>4053.4098567664601</v>
      </c>
      <c r="CF2137" s="99">
        <v>746808.23297882103</v>
      </c>
      <c r="CG2137" s="99">
        <v>5103690.0383911096</v>
      </c>
      <c r="CH2137" s="99">
        <v>0</v>
      </c>
      <c r="CI2137" s="99">
        <v>154279.05236053499</v>
      </c>
      <c r="CJ2137" s="99">
        <v>11860452.715820299</v>
      </c>
      <c r="CK2137" s="99">
        <v>85759780.350585893</v>
      </c>
      <c r="CL2137" s="99">
        <v>24874220.122070301</v>
      </c>
      <c r="CM2137" s="188">
        <v>219308.709936142</v>
      </c>
      <c r="CN2137" s="188">
        <v>31996054.9299316</v>
      </c>
      <c r="CO2137" s="188">
        <v>134810398.16210899</v>
      </c>
      <c r="CP2137" s="99">
        <v>24874220.122070301</v>
      </c>
      <c r="CQ2137" s="99">
        <v>0</v>
      </c>
      <c r="CR2137" s="99">
        <v>0</v>
      </c>
      <c r="CS2137" s="99">
        <v>0</v>
      </c>
      <c r="CT2137" s="99">
        <v>0</v>
      </c>
      <c r="CU2137" s="98">
        <v>79836.864441373997</v>
      </c>
      <c r="CV2137" s="98">
        <v>47325.045037386997</v>
      </c>
    </row>
    <row r="2138" spans="1:100" x14ac:dyDescent="0.2">
      <c r="A2138" s="98" t="s">
        <v>198</v>
      </c>
      <c r="B2138" s="100">
        <v>39142</v>
      </c>
      <c r="C2138" s="99">
        <v>95843.879208564802</v>
      </c>
      <c r="D2138" s="99">
        <v>0</v>
      </c>
      <c r="E2138" s="99">
        <v>56300.642503738403</v>
      </c>
      <c r="F2138" s="99">
        <v>42712.402347564697</v>
      </c>
      <c r="G2138" s="99">
        <v>2085.0615683793999</v>
      </c>
      <c r="H2138" s="99">
        <v>0</v>
      </c>
      <c r="I2138" s="99">
        <v>0</v>
      </c>
      <c r="J2138" s="99">
        <v>49446.011701583899</v>
      </c>
      <c r="K2138" s="99">
        <v>16919.6494750977</v>
      </c>
      <c r="L2138" s="99">
        <v>29549.977793932001</v>
      </c>
      <c r="M2138" s="99">
        <v>51043.804924011201</v>
      </c>
      <c r="N2138" s="99">
        <v>24839.437229633299</v>
      </c>
      <c r="O2138" s="99">
        <v>43471.693880081199</v>
      </c>
      <c r="P2138" s="99">
        <v>0</v>
      </c>
      <c r="Q2138" s="99">
        <v>8235.9805159568805</v>
      </c>
      <c r="R2138" s="99">
        <v>2932.6349845826599</v>
      </c>
      <c r="S2138" s="99">
        <v>0</v>
      </c>
      <c r="T2138" s="99">
        <v>1209.1005416661501</v>
      </c>
      <c r="U2138" s="99">
        <v>66426.682916641206</v>
      </c>
      <c r="V2138" s="99">
        <v>5880828.55615234</v>
      </c>
      <c r="W2138" s="99">
        <v>52.780927691608703</v>
      </c>
      <c r="X2138" s="99">
        <v>5240023.7750244103</v>
      </c>
      <c r="Y2138" s="99">
        <v>3747178.77947998</v>
      </c>
      <c r="Z2138" s="99">
        <v>423141.24441146897</v>
      </c>
      <c r="AA2138" s="99">
        <v>0</v>
      </c>
      <c r="AB2138" s="99">
        <v>0</v>
      </c>
      <c r="AC2138" s="99">
        <v>18714018.073974598</v>
      </c>
      <c r="AD2138" s="99">
        <v>2835938.16589355</v>
      </c>
      <c r="AE2138" s="99">
        <v>1375853.7385253899</v>
      </c>
      <c r="AF2138" s="99">
        <v>2976945.8620300302</v>
      </c>
      <c r="AG2138" s="99">
        <v>3457237.4033508301</v>
      </c>
      <c r="AH2138" s="99">
        <v>2399776.5463867201</v>
      </c>
      <c r="AI2138" s="99">
        <v>0</v>
      </c>
      <c r="AJ2138" s="99">
        <v>958225.35240173305</v>
      </c>
      <c r="AK2138" s="99">
        <v>523552.47932434099</v>
      </c>
      <c r="AL2138" s="99">
        <v>0</v>
      </c>
      <c r="AM2138" s="99">
        <v>215843.59030723601</v>
      </c>
      <c r="AN2138" s="99">
        <v>20483529.509521499</v>
      </c>
      <c r="AO2138" s="99">
        <v>43528963.28125</v>
      </c>
      <c r="AP2138" s="99">
        <v>408.56622434407501</v>
      </c>
      <c r="AQ2138" s="99">
        <v>37759045.6318359</v>
      </c>
      <c r="AR2138" s="99">
        <v>26422881.657958999</v>
      </c>
      <c r="AS2138" s="99">
        <v>2911255.1083374</v>
      </c>
      <c r="AT2138" s="99">
        <v>0</v>
      </c>
      <c r="AU2138" s="99">
        <v>0</v>
      </c>
      <c r="AV2138" s="99">
        <v>42761950.994140603</v>
      </c>
      <c r="AW2138" s="99">
        <v>7347479.7610473596</v>
      </c>
      <c r="AX2138" s="99">
        <v>10898127.4771729</v>
      </c>
      <c r="AY2138" s="99">
        <v>21993072.222656298</v>
      </c>
      <c r="AZ2138" s="99">
        <v>23823226.565917999</v>
      </c>
      <c r="BA2138" s="99">
        <v>17788973.5148926</v>
      </c>
      <c r="BB2138" s="99">
        <v>0</v>
      </c>
      <c r="BC2138" s="99">
        <v>6974031.7962036096</v>
      </c>
      <c r="BD2138" s="99">
        <v>3595504.5315246601</v>
      </c>
      <c r="BE2138" s="99">
        <v>0</v>
      </c>
      <c r="BF2138" s="99">
        <v>1503299.2576904299</v>
      </c>
      <c r="BG2138" s="99">
        <v>50039719.029785201</v>
      </c>
      <c r="BH2138" s="99">
        <v>10986471.6911621</v>
      </c>
      <c r="BI2138" s="99">
        <v>0</v>
      </c>
      <c r="BJ2138" s="99">
        <v>13827297.185668901</v>
      </c>
      <c r="BK2138" s="99">
        <v>10751973.7927246</v>
      </c>
      <c r="BL2138" s="99">
        <v>0</v>
      </c>
      <c r="BM2138" s="99">
        <v>0</v>
      </c>
      <c r="BN2138" s="99">
        <v>0</v>
      </c>
      <c r="BO2138" s="99">
        <v>0</v>
      </c>
      <c r="BP2138" s="99">
        <v>0</v>
      </c>
      <c r="BQ2138" s="99">
        <v>0</v>
      </c>
      <c r="BR2138" s="99">
        <v>7664793.9616088904</v>
      </c>
      <c r="BS2138" s="99">
        <v>9935569.8958740197</v>
      </c>
      <c r="BT2138" s="99">
        <v>3448667.2021179199</v>
      </c>
      <c r="BU2138" s="99">
        <v>0</v>
      </c>
      <c r="BV2138" s="99">
        <v>3725148.01312256</v>
      </c>
      <c r="BW2138" s="99">
        <v>453444.20484924299</v>
      </c>
      <c r="BX2138" s="99">
        <v>0</v>
      </c>
      <c r="BY2138" s="99">
        <v>0</v>
      </c>
      <c r="BZ2138" s="99">
        <v>0</v>
      </c>
      <c r="CA2138" s="99">
        <v>152174.52663612401</v>
      </c>
      <c r="CB2138" s="99">
        <v>11162849.8081055</v>
      </c>
      <c r="CC2138" s="99">
        <v>81697656.970703095</v>
      </c>
      <c r="CD2138" s="99">
        <v>24805109.2102051</v>
      </c>
      <c r="CE2138" s="99">
        <v>4069.2369138896502</v>
      </c>
      <c r="CF2138" s="99">
        <v>737883.20477294899</v>
      </c>
      <c r="CG2138" s="99">
        <v>5073567.0571899395</v>
      </c>
      <c r="CH2138" s="99">
        <v>0</v>
      </c>
      <c r="CI2138" s="99">
        <v>156261.43348503101</v>
      </c>
      <c r="CJ2138" s="99">
        <v>11900001.199585</v>
      </c>
      <c r="CK2138" s="99">
        <v>86578991.879882798</v>
      </c>
      <c r="CL2138" s="99">
        <v>25259452.40625</v>
      </c>
      <c r="CM2138" s="188">
        <v>222192.69167137099</v>
      </c>
      <c r="CN2138" s="188">
        <v>32492244.8286133</v>
      </c>
      <c r="CO2138" s="188">
        <v>137233397.02734399</v>
      </c>
      <c r="CP2138" s="99">
        <v>25259452.40625</v>
      </c>
      <c r="CQ2138" s="99">
        <v>0</v>
      </c>
      <c r="CR2138" s="99">
        <v>0</v>
      </c>
      <c r="CS2138" s="99">
        <v>0</v>
      </c>
      <c r="CT2138" s="99">
        <v>0</v>
      </c>
      <c r="CU2138" s="98">
        <v>75160.765419912001</v>
      </c>
      <c r="CV2138" s="98">
        <v>51103.873468076999</v>
      </c>
    </row>
    <row r="2139" spans="1:100" x14ac:dyDescent="0.2">
      <c r="A2139" s="98" t="s">
        <v>198</v>
      </c>
      <c r="B2139" s="100">
        <v>39234</v>
      </c>
      <c r="C2139" s="99">
        <v>97401.094353675799</v>
      </c>
      <c r="D2139" s="99">
        <v>0</v>
      </c>
      <c r="E2139" s="99">
        <v>54860.977383613601</v>
      </c>
      <c r="F2139" s="99">
        <v>41966.744665622697</v>
      </c>
      <c r="G2139" s="99">
        <v>2279.0489273071298</v>
      </c>
      <c r="H2139" s="99">
        <v>0</v>
      </c>
      <c r="I2139" s="99">
        <v>0</v>
      </c>
      <c r="J2139" s="99">
        <v>52962.434380054503</v>
      </c>
      <c r="K2139" s="99">
        <v>14561.445443034199</v>
      </c>
      <c r="L2139" s="99">
        <v>29225.7996160984</v>
      </c>
      <c r="M2139" s="99">
        <v>51274.360468387596</v>
      </c>
      <c r="N2139" s="99">
        <v>24560.0292391777</v>
      </c>
      <c r="O2139" s="99">
        <v>43825.483329772898</v>
      </c>
      <c r="P2139" s="99">
        <v>0</v>
      </c>
      <c r="Q2139" s="99">
        <v>8242.9959995746594</v>
      </c>
      <c r="R2139" s="99">
        <v>2999.7585753500498</v>
      </c>
      <c r="S2139" s="99">
        <v>0</v>
      </c>
      <c r="T2139" s="99">
        <v>1218.1480821371099</v>
      </c>
      <c r="U2139" s="99">
        <v>67482.6525793076</v>
      </c>
      <c r="V2139" s="99">
        <v>6039442.4937133798</v>
      </c>
      <c r="W2139" s="99">
        <v>98.989298576489105</v>
      </c>
      <c r="X2139" s="99">
        <v>5103275.0731811495</v>
      </c>
      <c r="Y2139" s="99">
        <v>3646428.1553039602</v>
      </c>
      <c r="Z2139" s="99">
        <v>456167.74100494402</v>
      </c>
      <c r="AA2139" s="99">
        <v>0</v>
      </c>
      <c r="AB2139" s="99">
        <v>0</v>
      </c>
      <c r="AC2139" s="99">
        <v>18410340.842285201</v>
      </c>
      <c r="AD2139" s="99">
        <v>2343327.6128845201</v>
      </c>
      <c r="AE2139" s="99">
        <v>1342339.0520172101</v>
      </c>
      <c r="AF2139" s="99">
        <v>2977741.36010742</v>
      </c>
      <c r="AG2139" s="99">
        <v>3404788.1827392601</v>
      </c>
      <c r="AH2139" s="99">
        <v>2399107.6773071298</v>
      </c>
      <c r="AI2139" s="99">
        <v>0</v>
      </c>
      <c r="AJ2139" s="99">
        <v>964034.58232879604</v>
      </c>
      <c r="AK2139" s="99">
        <v>531739.76584625198</v>
      </c>
      <c r="AL2139" s="99">
        <v>0</v>
      </c>
      <c r="AM2139" s="99">
        <v>213741.41811370899</v>
      </c>
      <c r="AN2139" s="99">
        <v>20943582.307372998</v>
      </c>
      <c r="AO2139" s="99">
        <v>44999334.065917999</v>
      </c>
      <c r="AP2139" s="99">
        <v>874.83547034859703</v>
      </c>
      <c r="AQ2139" s="99">
        <v>36927913.419921897</v>
      </c>
      <c r="AR2139" s="99">
        <v>25853832.004882801</v>
      </c>
      <c r="AS2139" s="99">
        <v>3158239.0989379901</v>
      </c>
      <c r="AT2139" s="99">
        <v>0</v>
      </c>
      <c r="AU2139" s="99">
        <v>0</v>
      </c>
      <c r="AV2139" s="99">
        <v>45653263.447753899</v>
      </c>
      <c r="AW2139" s="99">
        <v>6125094.4996948196</v>
      </c>
      <c r="AX2139" s="99">
        <v>10746485.3896484</v>
      </c>
      <c r="AY2139" s="99">
        <v>22186646.2424316</v>
      </c>
      <c r="AZ2139" s="99">
        <v>23593292.424316399</v>
      </c>
      <c r="BA2139" s="99">
        <v>17937185.552490201</v>
      </c>
      <c r="BB2139" s="99">
        <v>0</v>
      </c>
      <c r="BC2139" s="99">
        <v>7061475.3090820303</v>
      </c>
      <c r="BD2139" s="99">
        <v>3662808.1368713402</v>
      </c>
      <c r="BE2139" s="99">
        <v>0</v>
      </c>
      <c r="BF2139" s="99">
        <v>1492777.6465759301</v>
      </c>
      <c r="BG2139" s="99">
        <v>51604029.728515603</v>
      </c>
      <c r="BH2139" s="99">
        <v>11283589.555908199</v>
      </c>
      <c r="BI2139" s="99">
        <v>0</v>
      </c>
      <c r="BJ2139" s="99">
        <v>13563327.876220699</v>
      </c>
      <c r="BK2139" s="99">
        <v>10630250.862793</v>
      </c>
      <c r="BL2139" s="99">
        <v>0</v>
      </c>
      <c r="BM2139" s="99">
        <v>0</v>
      </c>
      <c r="BN2139" s="99">
        <v>0</v>
      </c>
      <c r="BO2139" s="99">
        <v>0</v>
      </c>
      <c r="BP2139" s="99">
        <v>0</v>
      </c>
      <c r="BQ2139" s="99">
        <v>0</v>
      </c>
      <c r="BR2139" s="99">
        <v>7713271.6878051804</v>
      </c>
      <c r="BS2139" s="99">
        <v>9849385.1514892597</v>
      </c>
      <c r="BT2139" s="99">
        <v>3478332.7285766602</v>
      </c>
      <c r="BU2139" s="99">
        <v>0</v>
      </c>
      <c r="BV2139" s="99">
        <v>3775756.21520996</v>
      </c>
      <c r="BW2139" s="99">
        <v>455277.37118911702</v>
      </c>
      <c r="BX2139" s="99">
        <v>0</v>
      </c>
      <c r="BY2139" s="99">
        <v>0</v>
      </c>
      <c r="BZ2139" s="99">
        <v>0</v>
      </c>
      <c r="CA2139" s="99">
        <v>152360.076681137</v>
      </c>
      <c r="CB2139" s="99">
        <v>11139376.310546899</v>
      </c>
      <c r="CC2139" s="99">
        <v>82087737.640625</v>
      </c>
      <c r="CD2139" s="99">
        <v>24831799.5087891</v>
      </c>
      <c r="CE2139" s="99">
        <v>4113.4923881888399</v>
      </c>
      <c r="CF2139" s="99">
        <v>740574.92539978004</v>
      </c>
      <c r="CG2139" s="99">
        <v>5124220.0940551804</v>
      </c>
      <c r="CH2139" s="99">
        <v>0</v>
      </c>
      <c r="CI2139" s="99">
        <v>156504.94551277201</v>
      </c>
      <c r="CJ2139" s="99">
        <v>11882445.7973633</v>
      </c>
      <c r="CK2139" s="99">
        <v>87114129.8046875</v>
      </c>
      <c r="CL2139" s="99">
        <v>25286368.9836426</v>
      </c>
      <c r="CM2139" s="188">
        <v>223480.714063644</v>
      </c>
      <c r="CN2139" s="188">
        <v>32871375.463622998</v>
      </c>
      <c r="CO2139" s="188">
        <v>138903803.63085899</v>
      </c>
      <c r="CP2139" s="99">
        <v>25286368.9836426</v>
      </c>
      <c r="CQ2139" s="99">
        <v>0</v>
      </c>
      <c r="CR2139" s="99">
        <v>0</v>
      </c>
      <c r="CS2139" s="99">
        <v>0</v>
      </c>
      <c r="CT2139" s="99">
        <v>0</v>
      </c>
      <c r="CU2139" s="98">
        <v>71350.924024330001</v>
      </c>
      <c r="CV2139" s="98">
        <v>54745.305450499996</v>
      </c>
    </row>
    <row r="2140" spans="1:100" x14ac:dyDescent="0.2">
      <c r="A2140" s="98" t="s">
        <v>198</v>
      </c>
      <c r="B2140" s="100">
        <v>39326</v>
      </c>
      <c r="C2140" s="99">
        <v>99300.213674545303</v>
      </c>
      <c r="D2140" s="99">
        <v>0</v>
      </c>
      <c r="E2140" s="99">
        <v>54256.6104507446</v>
      </c>
      <c r="F2140" s="99">
        <v>42049.911764621698</v>
      </c>
      <c r="G2140" s="99">
        <v>2469.3191326260599</v>
      </c>
      <c r="H2140" s="99">
        <v>0</v>
      </c>
      <c r="I2140" s="99">
        <v>0</v>
      </c>
      <c r="J2140" s="99">
        <v>55615.1461896896</v>
      </c>
      <c r="K2140" s="99">
        <v>12748.590735673901</v>
      </c>
      <c r="L2140" s="99">
        <v>28636.4146165848</v>
      </c>
      <c r="M2140" s="99">
        <v>51164.746436595902</v>
      </c>
      <c r="N2140" s="99">
        <v>25051.480937719301</v>
      </c>
      <c r="O2140" s="99">
        <v>44581.120760440797</v>
      </c>
      <c r="P2140" s="99">
        <v>0</v>
      </c>
      <c r="Q2140" s="99">
        <v>8221.4052033424396</v>
      </c>
      <c r="R2140" s="99">
        <v>3061.8765493631399</v>
      </c>
      <c r="S2140" s="99">
        <v>0</v>
      </c>
      <c r="T2140" s="99">
        <v>1138.4012700021301</v>
      </c>
      <c r="U2140" s="99">
        <v>68232.930227279707</v>
      </c>
      <c r="V2140" s="99">
        <v>6158586.8899536096</v>
      </c>
      <c r="W2140" s="99">
        <v>142.57184172608001</v>
      </c>
      <c r="X2140" s="99">
        <v>5027293.3273315402</v>
      </c>
      <c r="Y2140" s="99">
        <v>3621639.5649719201</v>
      </c>
      <c r="Z2140" s="99">
        <v>490479.21758270299</v>
      </c>
      <c r="AA2140" s="99">
        <v>0</v>
      </c>
      <c r="AB2140" s="99">
        <v>0</v>
      </c>
      <c r="AC2140" s="99">
        <v>19081768.495849598</v>
      </c>
      <c r="AD2140" s="99">
        <v>2093153.27041626</v>
      </c>
      <c r="AE2140" s="99">
        <v>1323234.7717895501</v>
      </c>
      <c r="AF2140" s="99">
        <v>2961799.6321105999</v>
      </c>
      <c r="AG2140" s="99">
        <v>3428807.8179016099</v>
      </c>
      <c r="AH2140" s="99">
        <v>2469023.7738647498</v>
      </c>
      <c r="AI2140" s="99">
        <v>0</v>
      </c>
      <c r="AJ2140" s="99">
        <v>960054.82955932606</v>
      </c>
      <c r="AK2140" s="99">
        <v>540061.71347808803</v>
      </c>
      <c r="AL2140" s="99">
        <v>0</v>
      </c>
      <c r="AM2140" s="99">
        <v>201474.94218254101</v>
      </c>
      <c r="AN2140" s="99">
        <v>21374764.802978501</v>
      </c>
      <c r="AO2140" s="99">
        <v>46222023.252441399</v>
      </c>
      <c r="AP2140" s="99">
        <v>1238.7565104663399</v>
      </c>
      <c r="AQ2140" s="99">
        <v>36712984.779785201</v>
      </c>
      <c r="AR2140" s="99">
        <v>26133132.1022949</v>
      </c>
      <c r="AS2140" s="99">
        <v>3432043.5501708998</v>
      </c>
      <c r="AT2140" s="99">
        <v>0</v>
      </c>
      <c r="AU2140" s="99">
        <v>0</v>
      </c>
      <c r="AV2140" s="99">
        <v>47818957.970703103</v>
      </c>
      <c r="AW2140" s="99">
        <v>5539994.9523315402</v>
      </c>
      <c r="AX2140" s="99">
        <v>10759258.017822299</v>
      </c>
      <c r="AY2140" s="99">
        <v>22239839.688720699</v>
      </c>
      <c r="AZ2140" s="99">
        <v>23960405.792724598</v>
      </c>
      <c r="BA2140" s="99">
        <v>18595789.684082001</v>
      </c>
      <c r="BB2140" s="99">
        <v>0</v>
      </c>
      <c r="BC2140" s="99">
        <v>7089127.6989746103</v>
      </c>
      <c r="BD2140" s="99">
        <v>3744101.1315918001</v>
      </c>
      <c r="BE2140" s="99">
        <v>0</v>
      </c>
      <c r="BF2140" s="99">
        <v>1420348.2754821801</v>
      </c>
      <c r="BG2140" s="99">
        <v>53216948.159667999</v>
      </c>
      <c r="BH2140" s="99">
        <v>11599068.635009799</v>
      </c>
      <c r="BI2140" s="99">
        <v>0</v>
      </c>
      <c r="BJ2140" s="99">
        <v>13434748.779663101</v>
      </c>
      <c r="BK2140" s="99">
        <v>10633958.231811499</v>
      </c>
      <c r="BL2140" s="99">
        <v>0</v>
      </c>
      <c r="BM2140" s="99">
        <v>0</v>
      </c>
      <c r="BN2140" s="99">
        <v>0</v>
      </c>
      <c r="BO2140" s="99">
        <v>0</v>
      </c>
      <c r="BP2140" s="99">
        <v>0</v>
      </c>
      <c r="BQ2140" s="99">
        <v>0</v>
      </c>
      <c r="BR2140" s="99">
        <v>7684776.8807983398</v>
      </c>
      <c r="BS2140" s="99">
        <v>9994597.6201171894</v>
      </c>
      <c r="BT2140" s="99">
        <v>3611273.6803283701</v>
      </c>
      <c r="BU2140" s="99">
        <v>0</v>
      </c>
      <c r="BV2140" s="99">
        <v>3794029.8240051302</v>
      </c>
      <c r="BW2140" s="99">
        <v>463304.37776184099</v>
      </c>
      <c r="BX2140" s="99">
        <v>0</v>
      </c>
      <c r="BY2140" s="99">
        <v>0</v>
      </c>
      <c r="BZ2140" s="99">
        <v>0</v>
      </c>
      <c r="CA2140" s="99">
        <v>153548.40086174</v>
      </c>
      <c r="CB2140" s="99">
        <v>11158769.414917</v>
      </c>
      <c r="CC2140" s="99">
        <v>82658373.154296905</v>
      </c>
      <c r="CD2140" s="99">
        <v>25065179.15625</v>
      </c>
      <c r="CE2140" s="99">
        <v>4130.4527811407997</v>
      </c>
      <c r="CF2140" s="99">
        <v>745015.14594268799</v>
      </c>
      <c r="CG2140" s="99">
        <v>5206577.8220825205</v>
      </c>
      <c r="CH2140" s="99">
        <v>0</v>
      </c>
      <c r="CI2140" s="99">
        <v>157653.97365379299</v>
      </c>
      <c r="CJ2140" s="99">
        <v>11900634.307373</v>
      </c>
      <c r="CK2140" s="99">
        <v>87943139.521484405</v>
      </c>
      <c r="CL2140" s="99">
        <v>25531696.293212902</v>
      </c>
      <c r="CM2140" s="188">
        <v>225367.509124756</v>
      </c>
      <c r="CN2140" s="188">
        <v>33229894.8366699</v>
      </c>
      <c r="CO2140" s="188">
        <v>140789332.43359399</v>
      </c>
      <c r="CP2140" s="99">
        <v>25531696.293212902</v>
      </c>
      <c r="CQ2140" s="99">
        <v>0</v>
      </c>
      <c r="CR2140" s="99">
        <v>0</v>
      </c>
      <c r="CS2140" s="99">
        <v>0</v>
      </c>
      <c r="CT2140" s="99">
        <v>0</v>
      </c>
      <c r="CU2140" s="98">
        <v>68624.150097352001</v>
      </c>
      <c r="CV2140" s="98">
        <v>57595.157819972999</v>
      </c>
    </row>
    <row r="2141" spans="1:100" x14ac:dyDescent="0.2">
      <c r="A2141" s="98" t="s">
        <v>198</v>
      </c>
      <c r="B2141" s="100">
        <v>39417</v>
      </c>
      <c r="C2141" s="99">
        <v>101303.68362522101</v>
      </c>
      <c r="D2141" s="99">
        <v>0</v>
      </c>
      <c r="E2141" s="99">
        <v>53444.5473399162</v>
      </c>
      <c r="F2141" s="99">
        <v>41711.101839542403</v>
      </c>
      <c r="G2141" s="99">
        <v>2639.53387418389</v>
      </c>
      <c r="H2141" s="99">
        <v>0</v>
      </c>
      <c r="I2141" s="99">
        <v>0</v>
      </c>
      <c r="J2141" s="99">
        <v>57907.853334426902</v>
      </c>
      <c r="K2141" s="99">
        <v>11133.160617351499</v>
      </c>
      <c r="L2141" s="99">
        <v>28345.9301426411</v>
      </c>
      <c r="M2141" s="99">
        <v>51335.151014328003</v>
      </c>
      <c r="N2141" s="99">
        <v>24860.2602751255</v>
      </c>
      <c r="O2141" s="99">
        <v>45810.483315944701</v>
      </c>
      <c r="P2141" s="99">
        <v>0</v>
      </c>
      <c r="Q2141" s="99">
        <v>8234.5474512577093</v>
      </c>
      <c r="R2141" s="99">
        <v>3121.36098739505</v>
      </c>
      <c r="S2141" s="99">
        <v>0</v>
      </c>
      <c r="T2141" s="99">
        <v>1082.7764083146999</v>
      </c>
      <c r="U2141" s="99">
        <v>69170.822518348694</v>
      </c>
      <c r="V2141" s="99">
        <v>6272368.0328979502</v>
      </c>
      <c r="W2141" s="99">
        <v>167.729023363441</v>
      </c>
      <c r="X2141" s="99">
        <v>4927260.3933105497</v>
      </c>
      <c r="Y2141" s="99">
        <v>3577515.0389404302</v>
      </c>
      <c r="Z2141" s="99">
        <v>518431.606460571</v>
      </c>
      <c r="AA2141" s="99">
        <v>0</v>
      </c>
      <c r="AB2141" s="99">
        <v>0</v>
      </c>
      <c r="AC2141" s="99">
        <v>19659871.894531298</v>
      </c>
      <c r="AD2141" s="99">
        <v>1719862.22943115</v>
      </c>
      <c r="AE2141" s="99">
        <v>1313809.3081359901</v>
      </c>
      <c r="AF2141" s="99">
        <v>2963368.8353881799</v>
      </c>
      <c r="AG2141" s="99">
        <v>3410517.8241272001</v>
      </c>
      <c r="AH2141" s="99">
        <v>2536433.39630127</v>
      </c>
      <c r="AI2141" s="99">
        <v>0</v>
      </c>
      <c r="AJ2141" s="99">
        <v>960647.114555359</v>
      </c>
      <c r="AK2141" s="99">
        <v>556434.04079437302</v>
      </c>
      <c r="AL2141" s="99">
        <v>0</v>
      </c>
      <c r="AM2141" s="99">
        <v>190544.71951103199</v>
      </c>
      <c r="AN2141" s="99">
        <v>21722782.629882801</v>
      </c>
      <c r="AO2141" s="99">
        <v>47481502.589355499</v>
      </c>
      <c r="AP2141" s="99">
        <v>1227.2943464070599</v>
      </c>
      <c r="AQ2141" s="99">
        <v>36419682.925781302</v>
      </c>
      <c r="AR2141" s="99">
        <v>26100579.551269501</v>
      </c>
      <c r="AS2141" s="99">
        <v>3678488.5356750502</v>
      </c>
      <c r="AT2141" s="99">
        <v>0</v>
      </c>
      <c r="AU2141" s="99">
        <v>0</v>
      </c>
      <c r="AV2141" s="99">
        <v>49585041.510253899</v>
      </c>
      <c r="AW2141" s="99">
        <v>4584018.5179443397</v>
      </c>
      <c r="AX2141" s="99">
        <v>10777851.5887451</v>
      </c>
      <c r="AY2141" s="99">
        <v>22503659.151611298</v>
      </c>
      <c r="AZ2141" s="99">
        <v>24144158.019531298</v>
      </c>
      <c r="BA2141" s="99">
        <v>19285931.1096191</v>
      </c>
      <c r="BB2141" s="99">
        <v>0</v>
      </c>
      <c r="BC2141" s="99">
        <v>7193607.23937988</v>
      </c>
      <c r="BD2141" s="99">
        <v>3930385.2680053702</v>
      </c>
      <c r="BE2141" s="99">
        <v>0</v>
      </c>
      <c r="BF2141" s="99">
        <v>1362052.86837769</v>
      </c>
      <c r="BG2141" s="99">
        <v>54519315.910156302</v>
      </c>
      <c r="BH2141" s="99">
        <v>11993115.849121099</v>
      </c>
      <c r="BI2141" s="99">
        <v>0</v>
      </c>
      <c r="BJ2141" s="99">
        <v>13376347.995239301</v>
      </c>
      <c r="BK2141" s="99">
        <v>10636039.3939209</v>
      </c>
      <c r="BL2141" s="99">
        <v>0</v>
      </c>
      <c r="BM2141" s="99">
        <v>0</v>
      </c>
      <c r="BN2141" s="99">
        <v>0</v>
      </c>
      <c r="BO2141" s="99">
        <v>0</v>
      </c>
      <c r="BP2141" s="99">
        <v>0</v>
      </c>
      <c r="BQ2141" s="99">
        <v>0</v>
      </c>
      <c r="BR2141" s="99">
        <v>7762668.24365234</v>
      </c>
      <c r="BS2141" s="99">
        <v>10049414.8862305</v>
      </c>
      <c r="BT2141" s="99">
        <v>3745335.46792603</v>
      </c>
      <c r="BU2141" s="99">
        <v>0</v>
      </c>
      <c r="BV2141" s="99">
        <v>3830010.4024352999</v>
      </c>
      <c r="BW2141" s="99">
        <v>498718.72436142003</v>
      </c>
      <c r="BX2141" s="99">
        <v>0</v>
      </c>
      <c r="BY2141" s="99">
        <v>0</v>
      </c>
      <c r="BZ2141" s="99">
        <v>0</v>
      </c>
      <c r="CA2141" s="99">
        <v>154658.36289405799</v>
      </c>
      <c r="CB2141" s="99">
        <v>11189779.215332</v>
      </c>
      <c r="CC2141" s="99">
        <v>83869032.332031295</v>
      </c>
      <c r="CD2141" s="99">
        <v>25347792.583984401</v>
      </c>
      <c r="CE2141" s="99">
        <v>4142.4909347891798</v>
      </c>
      <c r="CF2141" s="99">
        <v>753438.85631561303</v>
      </c>
      <c r="CG2141" s="99">
        <v>5333880.9309692401</v>
      </c>
      <c r="CH2141" s="99">
        <v>0</v>
      </c>
      <c r="CI2141" s="99">
        <v>158771.78461646999</v>
      </c>
      <c r="CJ2141" s="99">
        <v>11945496.0390625</v>
      </c>
      <c r="CK2141" s="99">
        <v>89313356.686523393</v>
      </c>
      <c r="CL2141" s="99">
        <v>25844552.6005859</v>
      </c>
      <c r="CM2141" s="188">
        <v>227549.41331291199</v>
      </c>
      <c r="CN2141" s="188">
        <v>33613305.818847701</v>
      </c>
      <c r="CO2141" s="188">
        <v>143489801.59375</v>
      </c>
      <c r="CP2141" s="99">
        <v>25844552.6005859</v>
      </c>
      <c r="CQ2141" s="99">
        <v>0</v>
      </c>
      <c r="CR2141" s="99">
        <v>0</v>
      </c>
      <c r="CS2141" s="99">
        <v>0</v>
      </c>
      <c r="CT2141" s="99">
        <v>0</v>
      </c>
      <c r="CU2141" s="98">
        <v>66037.318392075002</v>
      </c>
      <c r="CV2141" s="98">
        <v>60109.071439428</v>
      </c>
    </row>
    <row r="2142" spans="1:100" x14ac:dyDescent="0.2">
      <c r="A2142" s="98" t="s">
        <v>198</v>
      </c>
      <c r="B2142" s="100">
        <v>39508</v>
      </c>
      <c r="C2142" s="99">
        <v>102927.53750991799</v>
      </c>
      <c r="D2142" s="99">
        <v>0</v>
      </c>
      <c r="E2142" s="99">
        <v>52823.410063266798</v>
      </c>
      <c r="F2142" s="99">
        <v>41494.781591892199</v>
      </c>
      <c r="G2142" s="99">
        <v>2887.4238456785702</v>
      </c>
      <c r="H2142" s="99">
        <v>0</v>
      </c>
      <c r="I2142" s="99">
        <v>0</v>
      </c>
      <c r="J2142" s="99">
        <v>60770.636472225196</v>
      </c>
      <c r="K2142" s="99">
        <v>9311.7942687273007</v>
      </c>
      <c r="L2142" s="99">
        <v>28172.811527013801</v>
      </c>
      <c r="M2142" s="99">
        <v>51501.204463481903</v>
      </c>
      <c r="N2142" s="99">
        <v>24640.347693204902</v>
      </c>
      <c r="O2142" s="99">
        <v>46824.515557765997</v>
      </c>
      <c r="P2142" s="99">
        <v>0</v>
      </c>
      <c r="Q2142" s="99">
        <v>8204.8992912769299</v>
      </c>
      <c r="R2142" s="99">
        <v>3225.29972150922</v>
      </c>
      <c r="S2142" s="99">
        <v>0</v>
      </c>
      <c r="T2142" s="99">
        <v>1099.5141954869</v>
      </c>
      <c r="U2142" s="99">
        <v>70136.365275382996</v>
      </c>
      <c r="V2142" s="99">
        <v>6321744.7469482403</v>
      </c>
      <c r="W2142" s="99">
        <v>119.360247701406</v>
      </c>
      <c r="X2142" s="99">
        <v>4840704.5532836895</v>
      </c>
      <c r="Y2142" s="99">
        <v>3514998.67724609</v>
      </c>
      <c r="Z2142" s="99">
        <v>549398.94336700405</v>
      </c>
      <c r="AA2142" s="99">
        <v>0</v>
      </c>
      <c r="AB2142" s="99">
        <v>0</v>
      </c>
      <c r="AC2142" s="99">
        <v>21009214.640625</v>
      </c>
      <c r="AD2142" s="99">
        <v>1377540.6087646501</v>
      </c>
      <c r="AE2142" s="99">
        <v>1288550.35296631</v>
      </c>
      <c r="AF2142" s="99">
        <v>2960032.9867858901</v>
      </c>
      <c r="AG2142" s="99">
        <v>3366682.0208435101</v>
      </c>
      <c r="AH2142" s="99">
        <v>2591839.5993347201</v>
      </c>
      <c r="AI2142" s="99">
        <v>0</v>
      </c>
      <c r="AJ2142" s="99">
        <v>973906.39851379395</v>
      </c>
      <c r="AK2142" s="99">
        <v>571883.55229949998</v>
      </c>
      <c r="AL2142" s="99">
        <v>0</v>
      </c>
      <c r="AM2142" s="99">
        <v>186227.67441749599</v>
      </c>
      <c r="AN2142" s="99">
        <v>22029432.545166001</v>
      </c>
      <c r="AO2142" s="99">
        <v>48372287.0615234</v>
      </c>
      <c r="AP2142" s="99">
        <v>772.02417184412502</v>
      </c>
      <c r="AQ2142" s="99">
        <v>36520515.7333984</v>
      </c>
      <c r="AR2142" s="99">
        <v>26008165.21875</v>
      </c>
      <c r="AS2142" s="99">
        <v>3918345.17327881</v>
      </c>
      <c r="AT2142" s="99">
        <v>0</v>
      </c>
      <c r="AU2142" s="99">
        <v>0</v>
      </c>
      <c r="AV2142" s="99">
        <v>52132036.886230499</v>
      </c>
      <c r="AW2142" s="99">
        <v>3745746.5760192899</v>
      </c>
      <c r="AX2142" s="99">
        <v>10729074.0621338</v>
      </c>
      <c r="AY2142" s="99">
        <v>22662740.7119141</v>
      </c>
      <c r="AZ2142" s="99">
        <v>24174522.544433601</v>
      </c>
      <c r="BA2142" s="99">
        <v>19828565.239746101</v>
      </c>
      <c r="BB2142" s="99">
        <v>0</v>
      </c>
      <c r="BC2142" s="99">
        <v>7351397.2334594699</v>
      </c>
      <c r="BD2142" s="99">
        <v>4077534.3761596698</v>
      </c>
      <c r="BE2142" s="99">
        <v>0</v>
      </c>
      <c r="BF2142" s="99">
        <v>1337117.88383484</v>
      </c>
      <c r="BG2142" s="99">
        <v>56060312.436035201</v>
      </c>
      <c r="BH2142" s="99">
        <v>11239847.0936279</v>
      </c>
      <c r="BI2142" s="99">
        <v>0</v>
      </c>
      <c r="BJ2142" s="99">
        <v>12098529.7316895</v>
      </c>
      <c r="BK2142" s="99">
        <v>9595272.14697266</v>
      </c>
      <c r="BL2142" s="99">
        <v>0</v>
      </c>
      <c r="BM2142" s="99">
        <v>0</v>
      </c>
      <c r="BN2142" s="99">
        <v>0</v>
      </c>
      <c r="BO2142" s="99">
        <v>0</v>
      </c>
      <c r="BP2142" s="99">
        <v>0</v>
      </c>
      <c r="BQ2142" s="99">
        <v>0</v>
      </c>
      <c r="BR2142" s="99">
        <v>6985854.6765747098</v>
      </c>
      <c r="BS2142" s="99">
        <v>8980650.6931152306</v>
      </c>
      <c r="BT2142" s="99">
        <v>3843403.8364868201</v>
      </c>
      <c r="BU2142" s="99">
        <v>0</v>
      </c>
      <c r="BV2142" s="99">
        <v>3520235.9532165499</v>
      </c>
      <c r="BW2142" s="99">
        <v>512455.22947311401</v>
      </c>
      <c r="BX2142" s="99">
        <v>0</v>
      </c>
      <c r="BY2142" s="99">
        <v>0</v>
      </c>
      <c r="BZ2142" s="99">
        <v>0</v>
      </c>
      <c r="CA2142" s="99">
        <v>155722.315347672</v>
      </c>
      <c r="CB2142" s="99">
        <v>11137126.021240201</v>
      </c>
      <c r="CC2142" s="99">
        <v>84319680.708007798</v>
      </c>
      <c r="CD2142" s="99">
        <v>23356329.005127002</v>
      </c>
      <c r="CE2142" s="99">
        <v>4221.9814951419803</v>
      </c>
      <c r="CF2142" s="99">
        <v>754626.41445922898</v>
      </c>
      <c r="CG2142" s="99">
        <v>5379005.3882446298</v>
      </c>
      <c r="CH2142" s="99">
        <v>0</v>
      </c>
      <c r="CI2142" s="99">
        <v>159969.26375961301</v>
      </c>
      <c r="CJ2142" s="99">
        <v>11901388.293457</v>
      </c>
      <c r="CK2142" s="99">
        <v>90106919.291015595</v>
      </c>
      <c r="CL2142" s="99">
        <v>23872294.7495117</v>
      </c>
      <c r="CM2142" s="188">
        <v>229616.96191978501</v>
      </c>
      <c r="CN2142" s="188">
        <v>33823944.874511696</v>
      </c>
      <c r="CO2142" s="188">
        <v>145808619.484375</v>
      </c>
      <c r="CP2142" s="99">
        <v>23872294.7495117</v>
      </c>
      <c r="CQ2142" s="99">
        <v>0</v>
      </c>
      <c r="CR2142" s="99">
        <v>0</v>
      </c>
      <c r="CS2142" s="99">
        <v>0</v>
      </c>
      <c r="CT2142" s="99">
        <v>0</v>
      </c>
      <c r="CU2142" s="98">
        <v>63499.292965754001</v>
      </c>
      <c r="CV2142" s="98">
        <v>63144.449695315998</v>
      </c>
    </row>
    <row r="2143" spans="1:100" x14ac:dyDescent="0.2">
      <c r="A2143" s="98" t="s">
        <v>198</v>
      </c>
      <c r="B2143" s="100">
        <v>39600</v>
      </c>
      <c r="C2143" s="99">
        <v>105040.54471302</v>
      </c>
      <c r="D2143" s="99">
        <v>0</v>
      </c>
      <c r="E2143" s="99">
        <v>51618.837554931597</v>
      </c>
      <c r="F2143" s="99">
        <v>40814.177561283097</v>
      </c>
      <c r="G2143" s="99">
        <v>3044.8010484874198</v>
      </c>
      <c r="H2143" s="99">
        <v>0</v>
      </c>
      <c r="I2143" s="99">
        <v>0</v>
      </c>
      <c r="J2143" s="99">
        <v>63495.476137638099</v>
      </c>
      <c r="K2143" s="99">
        <v>8010.7165822386696</v>
      </c>
      <c r="L2143" s="99">
        <v>28524.249883651701</v>
      </c>
      <c r="M2143" s="99">
        <v>51840.229255199403</v>
      </c>
      <c r="N2143" s="99">
        <v>24291.607368230802</v>
      </c>
      <c r="O2143" s="99">
        <v>47805.165151119203</v>
      </c>
      <c r="P2143" s="99">
        <v>0</v>
      </c>
      <c r="Q2143" s="99">
        <v>8143.8651583194696</v>
      </c>
      <c r="R2143" s="99">
        <v>3293.3544341921802</v>
      </c>
      <c r="S2143" s="99">
        <v>0</v>
      </c>
      <c r="T2143" s="99">
        <v>1075.95168840885</v>
      </c>
      <c r="U2143" s="99">
        <v>71397.362019538894</v>
      </c>
      <c r="V2143" s="99">
        <v>6429148.3992309598</v>
      </c>
      <c r="W2143" s="99">
        <v>64.156537821516395</v>
      </c>
      <c r="X2143" s="99">
        <v>4678324.5203247098</v>
      </c>
      <c r="Y2143" s="99">
        <v>3426546.7970581101</v>
      </c>
      <c r="Z2143" s="99">
        <v>576958.13255310105</v>
      </c>
      <c r="AA2143" s="99">
        <v>0</v>
      </c>
      <c r="AB2143" s="99">
        <v>0</v>
      </c>
      <c r="AC2143" s="99">
        <v>21351936.748291001</v>
      </c>
      <c r="AD2143" s="99">
        <v>1163282.4446868901</v>
      </c>
      <c r="AE2143" s="99">
        <v>1284177.3742065399</v>
      </c>
      <c r="AF2143" s="99">
        <v>2920265.9689636198</v>
      </c>
      <c r="AG2143" s="99">
        <v>3273348.12750244</v>
      </c>
      <c r="AH2143" s="99">
        <v>2627003.8410644499</v>
      </c>
      <c r="AI2143" s="99">
        <v>0</v>
      </c>
      <c r="AJ2143" s="99">
        <v>967360.86242675805</v>
      </c>
      <c r="AK2143" s="99">
        <v>583148.67794799805</v>
      </c>
      <c r="AL2143" s="99">
        <v>0</v>
      </c>
      <c r="AM2143" s="99">
        <v>182279.90495300299</v>
      </c>
      <c r="AN2143" s="99">
        <v>22489907.462890599</v>
      </c>
      <c r="AO2143" s="99">
        <v>49626968.979003899</v>
      </c>
      <c r="AP2143" s="99">
        <v>925.28898625820898</v>
      </c>
      <c r="AQ2143" s="99">
        <v>35460421.010742202</v>
      </c>
      <c r="AR2143" s="99">
        <v>25555453.501464799</v>
      </c>
      <c r="AS2143" s="99">
        <v>4188593.5104675302</v>
      </c>
      <c r="AT2143" s="99">
        <v>0</v>
      </c>
      <c r="AU2143" s="99">
        <v>0</v>
      </c>
      <c r="AV2143" s="99">
        <v>55164165.388671897</v>
      </c>
      <c r="AW2143" s="99">
        <v>3192194.0619506799</v>
      </c>
      <c r="AX2143" s="99">
        <v>10800827.4609375</v>
      </c>
      <c r="AY2143" s="99">
        <v>22721278.7805176</v>
      </c>
      <c r="AZ2143" s="99">
        <v>23777841.294677701</v>
      </c>
      <c r="BA2143" s="99">
        <v>20393590.4382324</v>
      </c>
      <c r="BB2143" s="99">
        <v>0</v>
      </c>
      <c r="BC2143" s="99">
        <v>7372144.2728881799</v>
      </c>
      <c r="BD2143" s="99">
        <v>4216182.8904418899</v>
      </c>
      <c r="BE2143" s="99">
        <v>0</v>
      </c>
      <c r="BF2143" s="99">
        <v>1326950.7226257301</v>
      </c>
      <c r="BG2143" s="99">
        <v>57982624.083984397</v>
      </c>
      <c r="BH2143" s="99">
        <v>11584334.2802734</v>
      </c>
      <c r="BI2143" s="99">
        <v>0</v>
      </c>
      <c r="BJ2143" s="99">
        <v>11781362.6906738</v>
      </c>
      <c r="BK2143" s="99">
        <v>9374730.73291016</v>
      </c>
      <c r="BL2143" s="99">
        <v>0</v>
      </c>
      <c r="BM2143" s="99">
        <v>0</v>
      </c>
      <c r="BN2143" s="99">
        <v>0</v>
      </c>
      <c r="BO2143" s="99">
        <v>0</v>
      </c>
      <c r="BP2143" s="99">
        <v>0</v>
      </c>
      <c r="BQ2143" s="99">
        <v>0</v>
      </c>
      <c r="BR2143" s="99">
        <v>6990968.40979004</v>
      </c>
      <c r="BS2143" s="99">
        <v>8838184.4340820294</v>
      </c>
      <c r="BT2143" s="99">
        <v>3958910.9044494601</v>
      </c>
      <c r="BU2143" s="99">
        <v>0</v>
      </c>
      <c r="BV2143" s="99">
        <v>3532307.3395996098</v>
      </c>
      <c r="BW2143" s="99">
        <v>529484.43428039597</v>
      </c>
      <c r="BX2143" s="99">
        <v>0</v>
      </c>
      <c r="BY2143" s="99">
        <v>0</v>
      </c>
      <c r="BZ2143" s="99">
        <v>0</v>
      </c>
      <c r="CA2143" s="99">
        <v>156792.36661720299</v>
      </c>
      <c r="CB2143" s="99">
        <v>11092245.25</v>
      </c>
      <c r="CC2143" s="99">
        <v>84591780.258789107</v>
      </c>
      <c r="CD2143" s="99">
        <v>23355513.168945301</v>
      </c>
      <c r="CE2143" s="99">
        <v>4242.7711185812996</v>
      </c>
      <c r="CF2143" s="99">
        <v>759955.55230712902</v>
      </c>
      <c r="CG2143" s="99">
        <v>5507030.0607910203</v>
      </c>
      <c r="CH2143" s="99">
        <v>0</v>
      </c>
      <c r="CI2143" s="99">
        <v>161064.562786102</v>
      </c>
      <c r="CJ2143" s="99">
        <v>11860047.9959717</v>
      </c>
      <c r="CK2143" s="99">
        <v>90439864.595703095</v>
      </c>
      <c r="CL2143" s="99">
        <v>23884351.268798798</v>
      </c>
      <c r="CM2143" s="188">
        <v>231920.89910507199</v>
      </c>
      <c r="CN2143" s="188">
        <v>34329120.576171897</v>
      </c>
      <c r="CO2143" s="188">
        <v>148297485.75976601</v>
      </c>
      <c r="CP2143" s="99">
        <v>23884351.268798798</v>
      </c>
      <c r="CQ2143" s="99">
        <v>0</v>
      </c>
      <c r="CR2143" s="99">
        <v>0</v>
      </c>
      <c r="CS2143" s="99">
        <v>0</v>
      </c>
      <c r="CT2143" s="99">
        <v>0</v>
      </c>
      <c r="CU2143" s="98">
        <v>60865.707927948002</v>
      </c>
      <c r="CV2143" s="98">
        <v>65998.385019264999</v>
      </c>
    </row>
    <row r="2144" spans="1:100" x14ac:dyDescent="0.2">
      <c r="A2144" s="98" t="s">
        <v>198</v>
      </c>
      <c r="B2144" s="100">
        <v>39692</v>
      </c>
      <c r="C2144" s="99">
        <v>106389.993834496</v>
      </c>
      <c r="D2144" s="99">
        <v>0</v>
      </c>
      <c r="E2144" s="99">
        <v>49907.581194877603</v>
      </c>
      <c r="F2144" s="99">
        <v>39626.487001419096</v>
      </c>
      <c r="G2144" s="99">
        <v>3225.6366031765901</v>
      </c>
      <c r="H2144" s="99">
        <v>0</v>
      </c>
      <c r="I2144" s="99">
        <v>0</v>
      </c>
      <c r="J2144" s="99">
        <v>65805.078619003296</v>
      </c>
      <c r="K2144" s="99">
        <v>6659.2169871926299</v>
      </c>
      <c r="L2144" s="99">
        <v>27185.596682548501</v>
      </c>
      <c r="M2144" s="99">
        <v>52014.746943473801</v>
      </c>
      <c r="N2144" s="99">
        <v>23767.981905221899</v>
      </c>
      <c r="O2144" s="99">
        <v>48290.875805854797</v>
      </c>
      <c r="P2144" s="99">
        <v>0</v>
      </c>
      <c r="Q2144" s="99">
        <v>8088.2047972679102</v>
      </c>
      <c r="R2144" s="99">
        <v>3348.4848211109602</v>
      </c>
      <c r="S2144" s="99">
        <v>0</v>
      </c>
      <c r="T2144" s="99">
        <v>1084.48264312744</v>
      </c>
      <c r="U2144" s="99">
        <v>72434.829780578599</v>
      </c>
      <c r="V2144" s="99">
        <v>6500776.7876586895</v>
      </c>
      <c r="W2144" s="99">
        <v>49.5052549359389</v>
      </c>
      <c r="X2144" s="99">
        <v>4472355.2459716797</v>
      </c>
      <c r="Y2144" s="99">
        <v>3297723.7880249</v>
      </c>
      <c r="Z2144" s="99">
        <v>601699.40805816697</v>
      </c>
      <c r="AA2144" s="99">
        <v>0</v>
      </c>
      <c r="AB2144" s="99">
        <v>0</v>
      </c>
      <c r="AC2144" s="99">
        <v>22071205.963134799</v>
      </c>
      <c r="AD2144" s="99">
        <v>970183.79985809303</v>
      </c>
      <c r="AE2144" s="99">
        <v>1232486.31794739</v>
      </c>
      <c r="AF2144" s="99">
        <v>2968290.02941895</v>
      </c>
      <c r="AG2144" s="99">
        <v>3176344.08557129</v>
      </c>
      <c r="AH2144" s="99">
        <v>2658322.7873840299</v>
      </c>
      <c r="AI2144" s="99">
        <v>0</v>
      </c>
      <c r="AJ2144" s="99">
        <v>957424.82756805397</v>
      </c>
      <c r="AK2144" s="99">
        <v>587990.72325134301</v>
      </c>
      <c r="AL2144" s="99">
        <v>0</v>
      </c>
      <c r="AM2144" s="99">
        <v>178902.88603401199</v>
      </c>
      <c r="AN2144" s="99">
        <v>22963808.4052734</v>
      </c>
      <c r="AO2144" s="99">
        <v>50708605.810058601</v>
      </c>
      <c r="AP2144" s="99">
        <v>487.08914839103801</v>
      </c>
      <c r="AQ2144" s="99">
        <v>34122944.871093802</v>
      </c>
      <c r="AR2144" s="99">
        <v>24846030.978759799</v>
      </c>
      <c r="AS2144" s="99">
        <v>4421359.2023315402</v>
      </c>
      <c r="AT2144" s="99">
        <v>0</v>
      </c>
      <c r="AU2144" s="99">
        <v>0</v>
      </c>
      <c r="AV2144" s="99">
        <v>57165963.202636696</v>
      </c>
      <c r="AW2144" s="99">
        <v>2696308.1652526902</v>
      </c>
      <c r="AX2144" s="99">
        <v>10439149.244628901</v>
      </c>
      <c r="AY2144" s="99">
        <v>23191935.5085449</v>
      </c>
      <c r="AZ2144" s="99">
        <v>23162243.352783199</v>
      </c>
      <c r="BA2144" s="99">
        <v>20764518.878173798</v>
      </c>
      <c r="BB2144" s="99">
        <v>0</v>
      </c>
      <c r="BC2144" s="99">
        <v>7322189.6650390597</v>
      </c>
      <c r="BD2144" s="99">
        <v>4281369.0642700205</v>
      </c>
      <c r="BE2144" s="99">
        <v>0</v>
      </c>
      <c r="BF2144" s="99">
        <v>1320356.3122405999</v>
      </c>
      <c r="BG2144" s="99">
        <v>59793133.3134766</v>
      </c>
      <c r="BH2144" s="99">
        <v>11884884.1101074</v>
      </c>
      <c r="BI2144" s="99">
        <v>0</v>
      </c>
      <c r="BJ2144" s="99">
        <v>11373837.291137701</v>
      </c>
      <c r="BK2144" s="99">
        <v>9026769.2917480506</v>
      </c>
      <c r="BL2144" s="99">
        <v>0</v>
      </c>
      <c r="BM2144" s="99">
        <v>0</v>
      </c>
      <c r="BN2144" s="99">
        <v>0</v>
      </c>
      <c r="BO2144" s="99">
        <v>0</v>
      </c>
      <c r="BP2144" s="99">
        <v>0</v>
      </c>
      <c r="BQ2144" s="99">
        <v>0</v>
      </c>
      <c r="BR2144" s="99">
        <v>7102707.89880371</v>
      </c>
      <c r="BS2144" s="99">
        <v>8630263.65625</v>
      </c>
      <c r="BT2144" s="99">
        <v>4028675.57562256</v>
      </c>
      <c r="BU2144" s="99">
        <v>0</v>
      </c>
      <c r="BV2144" s="99">
        <v>3530993.4341125502</v>
      </c>
      <c r="BW2144" s="99">
        <v>533236.91307830799</v>
      </c>
      <c r="BX2144" s="99">
        <v>0</v>
      </c>
      <c r="BY2144" s="99">
        <v>0</v>
      </c>
      <c r="BZ2144" s="99">
        <v>0</v>
      </c>
      <c r="CA2144" s="99">
        <v>156357.18601036101</v>
      </c>
      <c r="CB2144" s="99">
        <v>10983468.6367188</v>
      </c>
      <c r="CC2144" s="99">
        <v>84750961.778320298</v>
      </c>
      <c r="CD2144" s="99">
        <v>23249165.0866699</v>
      </c>
      <c r="CE2144" s="99">
        <v>4336.8212767839404</v>
      </c>
      <c r="CF2144" s="99">
        <v>772216.158882141</v>
      </c>
      <c r="CG2144" s="99">
        <v>5653875.9472656297</v>
      </c>
      <c r="CH2144" s="99">
        <v>0</v>
      </c>
      <c r="CI2144" s="99">
        <v>160668.045078278</v>
      </c>
      <c r="CJ2144" s="99">
        <v>11752022.7375488</v>
      </c>
      <c r="CK2144" s="99">
        <v>90365386.3984375</v>
      </c>
      <c r="CL2144" s="99">
        <v>23780591.6953125</v>
      </c>
      <c r="CM2144" s="188">
        <v>232415.69015693699</v>
      </c>
      <c r="CN2144" s="188">
        <v>34719143.7255859</v>
      </c>
      <c r="CO2144" s="188">
        <v>150215259.04882801</v>
      </c>
      <c r="CP2144" s="99">
        <v>23780591.6953125</v>
      </c>
      <c r="CQ2144" s="99">
        <v>0</v>
      </c>
      <c r="CR2144" s="99">
        <v>0</v>
      </c>
      <c r="CS2144" s="99">
        <v>0</v>
      </c>
      <c r="CT2144" s="99">
        <v>0</v>
      </c>
      <c r="CU2144" s="98">
        <v>57598.856233475002</v>
      </c>
      <c r="CV2144" s="98">
        <v>68482.077094471999</v>
      </c>
    </row>
    <row r="2145" spans="1:100" x14ac:dyDescent="0.2">
      <c r="A2145" s="98" t="s">
        <v>198</v>
      </c>
      <c r="B2145" s="100">
        <v>39783</v>
      </c>
      <c r="C2145" s="99">
        <v>107015.282110214</v>
      </c>
      <c r="D2145" s="99">
        <v>0</v>
      </c>
      <c r="E2145" s="99">
        <v>48576.567316532099</v>
      </c>
      <c r="F2145" s="99">
        <v>38635.238497257204</v>
      </c>
      <c r="G2145" s="99">
        <v>3425.5164955556402</v>
      </c>
      <c r="H2145" s="99">
        <v>0</v>
      </c>
      <c r="I2145" s="99">
        <v>0</v>
      </c>
      <c r="J2145" s="99">
        <v>67571.552536010699</v>
      </c>
      <c r="K2145" s="99">
        <v>5551.3351753950101</v>
      </c>
      <c r="L2145" s="99">
        <v>26561.419044971499</v>
      </c>
      <c r="M2145" s="99">
        <v>51833.406820297198</v>
      </c>
      <c r="N2145" s="99">
        <v>23307.128180980701</v>
      </c>
      <c r="O2145" s="99">
        <v>48815.885117054</v>
      </c>
      <c r="P2145" s="99">
        <v>0</v>
      </c>
      <c r="Q2145" s="99">
        <v>7999.2527132034302</v>
      </c>
      <c r="R2145" s="99">
        <v>3420.8731741011102</v>
      </c>
      <c r="S2145" s="99">
        <v>0</v>
      </c>
      <c r="T2145" s="99">
        <v>1081.2367620468101</v>
      </c>
      <c r="U2145" s="99">
        <v>73229.406152725205</v>
      </c>
      <c r="V2145" s="99">
        <v>6521572.2705688505</v>
      </c>
      <c r="W2145" s="99">
        <v>50.128550427965799</v>
      </c>
      <c r="X2145" s="99">
        <v>4311726.0654907199</v>
      </c>
      <c r="Y2145" s="99">
        <v>3178850.7291259798</v>
      </c>
      <c r="Z2145" s="99">
        <v>623061.95764923096</v>
      </c>
      <c r="AA2145" s="99">
        <v>0</v>
      </c>
      <c r="AB2145" s="99">
        <v>0</v>
      </c>
      <c r="AC2145" s="99">
        <v>22184369.870605499</v>
      </c>
      <c r="AD2145" s="99">
        <v>786473.19707489002</v>
      </c>
      <c r="AE2145" s="99">
        <v>1192977.3375244101</v>
      </c>
      <c r="AF2145" s="99">
        <v>2919880.4845275902</v>
      </c>
      <c r="AG2145" s="99">
        <v>3106188.61791992</v>
      </c>
      <c r="AH2145" s="99">
        <v>2676415.0267333998</v>
      </c>
      <c r="AI2145" s="99">
        <v>0</v>
      </c>
      <c r="AJ2145" s="99">
        <v>946457.25432586705</v>
      </c>
      <c r="AK2145" s="99">
        <v>594726.14482116699</v>
      </c>
      <c r="AL2145" s="99">
        <v>0</v>
      </c>
      <c r="AM2145" s="99">
        <v>170420.82926368699</v>
      </c>
      <c r="AN2145" s="99">
        <v>23178146.717285201</v>
      </c>
      <c r="AO2145" s="99">
        <v>51034467.9912109</v>
      </c>
      <c r="AP2145" s="99">
        <v>291.96184996515501</v>
      </c>
      <c r="AQ2145" s="99">
        <v>33065923.5927734</v>
      </c>
      <c r="AR2145" s="99">
        <v>23917060.301757801</v>
      </c>
      <c r="AS2145" s="99">
        <v>4580928.7210082998</v>
      </c>
      <c r="AT2145" s="99">
        <v>0</v>
      </c>
      <c r="AU2145" s="99">
        <v>0</v>
      </c>
      <c r="AV2145" s="99">
        <v>58811867.019531302</v>
      </c>
      <c r="AW2145" s="99">
        <v>2217819.90875244</v>
      </c>
      <c r="AX2145" s="99">
        <v>10158367.2017822</v>
      </c>
      <c r="AY2145" s="99">
        <v>23049738.092041001</v>
      </c>
      <c r="AZ2145" s="99">
        <v>22709618.822021499</v>
      </c>
      <c r="BA2145" s="99">
        <v>21198044.786377002</v>
      </c>
      <c r="BB2145" s="99">
        <v>0</v>
      </c>
      <c r="BC2145" s="99">
        <v>7278915.7625732403</v>
      </c>
      <c r="BD2145" s="99">
        <v>4353235.9271850605</v>
      </c>
      <c r="BE2145" s="99">
        <v>0</v>
      </c>
      <c r="BF2145" s="99">
        <v>1263880.51460266</v>
      </c>
      <c r="BG2145" s="99">
        <v>61203982.865722701</v>
      </c>
      <c r="BH2145" s="99">
        <v>12113571.873413101</v>
      </c>
      <c r="BI2145" s="99">
        <v>0</v>
      </c>
      <c r="BJ2145" s="99">
        <v>11131899.303100601</v>
      </c>
      <c r="BK2145" s="99">
        <v>8784953.5974121094</v>
      </c>
      <c r="BL2145" s="99">
        <v>0</v>
      </c>
      <c r="BM2145" s="99">
        <v>0</v>
      </c>
      <c r="BN2145" s="99">
        <v>0</v>
      </c>
      <c r="BO2145" s="99">
        <v>0</v>
      </c>
      <c r="BP2145" s="99">
        <v>0</v>
      </c>
      <c r="BQ2145" s="99">
        <v>0</v>
      </c>
      <c r="BR2145" s="99">
        <v>7107144.1691894503</v>
      </c>
      <c r="BS2145" s="99">
        <v>8452402.8880615197</v>
      </c>
      <c r="BT2145" s="99">
        <v>4154037.4144592299</v>
      </c>
      <c r="BU2145" s="99">
        <v>0</v>
      </c>
      <c r="BV2145" s="99">
        <v>3541077.8480834998</v>
      </c>
      <c r="BW2145" s="99">
        <v>533692.99774932896</v>
      </c>
      <c r="BX2145" s="99">
        <v>0</v>
      </c>
      <c r="BY2145" s="99">
        <v>0</v>
      </c>
      <c r="BZ2145" s="99">
        <v>0</v>
      </c>
      <c r="CA2145" s="99">
        <v>155449.39598846401</v>
      </c>
      <c r="CB2145" s="99">
        <v>10833602.775146499</v>
      </c>
      <c r="CC2145" s="99">
        <v>83967745.624023393</v>
      </c>
      <c r="CD2145" s="99">
        <v>23237601.025390599</v>
      </c>
      <c r="CE2145" s="99">
        <v>4422.44977033138</v>
      </c>
      <c r="CF2145" s="99">
        <v>774514.67429351795</v>
      </c>
      <c r="CG2145" s="99">
        <v>5677015.1353149395</v>
      </c>
      <c r="CH2145" s="99">
        <v>0</v>
      </c>
      <c r="CI2145" s="99">
        <v>159843.40618133501</v>
      </c>
      <c r="CJ2145" s="99">
        <v>11607483.8986816</v>
      </c>
      <c r="CK2145" s="99">
        <v>89817367.862304702</v>
      </c>
      <c r="CL2145" s="99">
        <v>23773974.426269501</v>
      </c>
      <c r="CM2145" s="188">
        <v>232629.23731231701</v>
      </c>
      <c r="CN2145" s="188">
        <v>34828501.146972701</v>
      </c>
      <c r="CO2145" s="188">
        <v>151062208.88085899</v>
      </c>
      <c r="CP2145" s="99">
        <v>23773974.426269501</v>
      </c>
      <c r="CQ2145" s="99">
        <v>0</v>
      </c>
      <c r="CR2145" s="99">
        <v>0</v>
      </c>
      <c r="CS2145" s="99">
        <v>0</v>
      </c>
      <c r="CT2145" s="99">
        <v>0</v>
      </c>
      <c r="CU2145" s="98">
        <v>55116.842446893002</v>
      </c>
      <c r="CV2145" s="98">
        <v>70472.425137390004</v>
      </c>
    </row>
    <row r="2146" spans="1:100" x14ac:dyDescent="0.2">
      <c r="A2146" s="98" t="s">
        <v>198</v>
      </c>
      <c r="B2146" s="100">
        <v>39873</v>
      </c>
      <c r="C2146" s="99">
        <v>108225.176545143</v>
      </c>
      <c r="D2146" s="99">
        <v>0</v>
      </c>
      <c r="E2146" s="99">
        <v>47056.040849685698</v>
      </c>
      <c r="F2146" s="99">
        <v>37527.902830600702</v>
      </c>
      <c r="G2146" s="99">
        <v>3556.2517113685599</v>
      </c>
      <c r="H2146" s="99">
        <v>0</v>
      </c>
      <c r="I2146" s="99">
        <v>0</v>
      </c>
      <c r="J2146" s="99">
        <v>69916.118058204695</v>
      </c>
      <c r="K2146" s="99">
        <v>4540.81074762344</v>
      </c>
      <c r="L2146" s="99">
        <v>26243.689939737302</v>
      </c>
      <c r="M2146" s="99">
        <v>51746.077810764298</v>
      </c>
      <c r="N2146" s="99">
        <v>22856.688540697101</v>
      </c>
      <c r="O2146" s="99">
        <v>49470.042840003996</v>
      </c>
      <c r="P2146" s="99">
        <v>0</v>
      </c>
      <c r="Q2146" s="99">
        <v>7960.4454874396297</v>
      </c>
      <c r="R2146" s="99">
        <v>3525.6373372674002</v>
      </c>
      <c r="S2146" s="99">
        <v>0</v>
      </c>
      <c r="T2146" s="99">
        <v>1045.8476942032601</v>
      </c>
      <c r="U2146" s="99">
        <v>74474.958582878098</v>
      </c>
      <c r="V2146" s="99">
        <v>6552050.1676635696</v>
      </c>
      <c r="W2146" s="99">
        <v>210.177793482319</v>
      </c>
      <c r="X2146" s="99">
        <v>4139967.0791931199</v>
      </c>
      <c r="Y2146" s="99">
        <v>3078080.1007080101</v>
      </c>
      <c r="Z2146" s="99">
        <v>629374.956642151</v>
      </c>
      <c r="AA2146" s="99">
        <v>0</v>
      </c>
      <c r="AB2146" s="99">
        <v>0</v>
      </c>
      <c r="AC2146" s="99">
        <v>22907563.310791001</v>
      </c>
      <c r="AD2146" s="99">
        <v>616139.79425811803</v>
      </c>
      <c r="AE2146" s="99">
        <v>1165841.6727142299</v>
      </c>
      <c r="AF2146" s="99">
        <v>2885823.7570190402</v>
      </c>
      <c r="AG2146" s="99">
        <v>3018173.9886169401</v>
      </c>
      <c r="AH2146" s="99">
        <v>2668028.7603759798</v>
      </c>
      <c r="AI2146" s="99">
        <v>0</v>
      </c>
      <c r="AJ2146" s="99">
        <v>929698.88681793201</v>
      </c>
      <c r="AK2146" s="99">
        <v>605729.38993835403</v>
      </c>
      <c r="AL2146" s="99">
        <v>0</v>
      </c>
      <c r="AM2146" s="99">
        <v>165082.045768738</v>
      </c>
      <c r="AN2146" s="99">
        <v>23602207.3356934</v>
      </c>
      <c r="AO2146" s="99">
        <v>51629933.528320298</v>
      </c>
      <c r="AP2146" s="99">
        <v>962.16505141556297</v>
      </c>
      <c r="AQ2146" s="99">
        <v>31789833.396972701</v>
      </c>
      <c r="AR2146" s="99">
        <v>23236157.232177701</v>
      </c>
      <c r="AS2146" s="99">
        <v>4644645.53161621</v>
      </c>
      <c r="AT2146" s="99">
        <v>0</v>
      </c>
      <c r="AU2146" s="99">
        <v>0</v>
      </c>
      <c r="AV2146" s="99">
        <v>61089967.335449196</v>
      </c>
      <c r="AW2146" s="99">
        <v>1752739.47428894</v>
      </c>
      <c r="AX2146" s="99">
        <v>10057581.501953101</v>
      </c>
      <c r="AY2146" s="99">
        <v>23105006.7961426</v>
      </c>
      <c r="AZ2146" s="99">
        <v>22138355.435791001</v>
      </c>
      <c r="BA2146" s="99">
        <v>20755008.3515625</v>
      </c>
      <c r="BB2146" s="99">
        <v>0</v>
      </c>
      <c r="BC2146" s="99">
        <v>7180234.3046875</v>
      </c>
      <c r="BD2146" s="99">
        <v>4455260.0563964797</v>
      </c>
      <c r="BE2146" s="99">
        <v>0</v>
      </c>
      <c r="BF2146" s="99">
        <v>1229810.7035980199</v>
      </c>
      <c r="BG2146" s="99">
        <v>62779528.755371101</v>
      </c>
      <c r="BH2146" s="99">
        <v>12134165.0159912</v>
      </c>
      <c r="BI2146" s="99">
        <v>0</v>
      </c>
      <c r="BJ2146" s="99">
        <v>10690885.2180176</v>
      </c>
      <c r="BK2146" s="99">
        <v>8531859.5478515606</v>
      </c>
      <c r="BL2146" s="99">
        <v>0</v>
      </c>
      <c r="BM2146" s="99">
        <v>0</v>
      </c>
      <c r="BN2146" s="99">
        <v>0</v>
      </c>
      <c r="BO2146" s="99">
        <v>0</v>
      </c>
      <c r="BP2146" s="99">
        <v>0</v>
      </c>
      <c r="BQ2146" s="99">
        <v>0</v>
      </c>
      <c r="BR2146" s="99">
        <v>6993139.3332519503</v>
      </c>
      <c r="BS2146" s="99">
        <v>8235132.9063110398</v>
      </c>
      <c r="BT2146" s="99">
        <v>4036031.3388366699</v>
      </c>
      <c r="BU2146" s="99">
        <v>0</v>
      </c>
      <c r="BV2146" s="99">
        <v>3515222.2074279799</v>
      </c>
      <c r="BW2146" s="99">
        <v>551343.95773315395</v>
      </c>
      <c r="BX2146" s="99">
        <v>0</v>
      </c>
      <c r="BY2146" s="99">
        <v>0</v>
      </c>
      <c r="BZ2146" s="99">
        <v>0</v>
      </c>
      <c r="CA2146" s="99">
        <v>155242.90859031701</v>
      </c>
      <c r="CB2146" s="99">
        <v>10714208.3242188</v>
      </c>
      <c r="CC2146" s="99">
        <v>83602856.623046905</v>
      </c>
      <c r="CD2146" s="99">
        <v>22854578.455566399</v>
      </c>
      <c r="CE2146" s="99">
        <v>4443.84211987257</v>
      </c>
      <c r="CF2146" s="99">
        <v>765280.07314300502</v>
      </c>
      <c r="CG2146" s="99">
        <v>5638322.8062133798</v>
      </c>
      <c r="CH2146" s="99">
        <v>0</v>
      </c>
      <c r="CI2146" s="99">
        <v>159717.74684524501</v>
      </c>
      <c r="CJ2146" s="99">
        <v>11488188.197753901</v>
      </c>
      <c r="CK2146" s="99">
        <v>89106738.483398393</v>
      </c>
      <c r="CL2146" s="99">
        <v>23409630.847656298</v>
      </c>
      <c r="CM2146" s="188">
        <v>233648.82686424299</v>
      </c>
      <c r="CN2146" s="188">
        <v>35099409.9921875</v>
      </c>
      <c r="CO2146" s="188">
        <v>151924560.15820301</v>
      </c>
      <c r="CP2146" s="99">
        <v>23409630.847656298</v>
      </c>
      <c r="CQ2146" s="99">
        <v>0</v>
      </c>
      <c r="CR2146" s="99">
        <v>0</v>
      </c>
      <c r="CS2146" s="99">
        <v>0</v>
      </c>
      <c r="CT2146" s="99">
        <v>0</v>
      </c>
      <c r="CU2146" s="98">
        <v>52537.148647538001</v>
      </c>
      <c r="CV2146" s="98">
        <v>72889.405314346004</v>
      </c>
    </row>
    <row r="2147" spans="1:100" x14ac:dyDescent="0.2">
      <c r="A2147" s="98" t="s">
        <v>198</v>
      </c>
      <c r="B2147" s="100">
        <v>39965</v>
      </c>
      <c r="C2147" s="99">
        <v>110219.164378166</v>
      </c>
      <c r="D2147" s="99">
        <v>0</v>
      </c>
      <c r="E2147" s="99">
        <v>45090.459299087503</v>
      </c>
      <c r="F2147" s="99">
        <v>36266.347306251497</v>
      </c>
      <c r="G2147" s="99">
        <v>3680.7354056537201</v>
      </c>
      <c r="H2147" s="99">
        <v>0</v>
      </c>
      <c r="I2147" s="99">
        <v>0</v>
      </c>
      <c r="J2147" s="99">
        <v>72179.538015365601</v>
      </c>
      <c r="K2147" s="99">
        <v>3467.8751007616502</v>
      </c>
      <c r="L2147" s="99">
        <v>26231.5493941307</v>
      </c>
      <c r="M2147" s="99">
        <v>51806.441791057601</v>
      </c>
      <c r="N2147" s="99">
        <v>22491.528754234299</v>
      </c>
      <c r="O2147" s="99">
        <v>50243.021877765699</v>
      </c>
      <c r="P2147" s="99">
        <v>0</v>
      </c>
      <c r="Q2147" s="99">
        <v>7935.4461528658903</v>
      </c>
      <c r="R2147" s="99">
        <v>3551.6527181565798</v>
      </c>
      <c r="S2147" s="99">
        <v>0</v>
      </c>
      <c r="T2147" s="99">
        <v>1022.14350410551</v>
      </c>
      <c r="U2147" s="99">
        <v>75521.664141654997</v>
      </c>
      <c r="V2147" s="99">
        <v>6681140.7479248</v>
      </c>
      <c r="W2147" s="99">
        <v>247.617827413604</v>
      </c>
      <c r="X2147" s="99">
        <v>3986307.2544250502</v>
      </c>
      <c r="Y2147" s="99">
        <v>2970288.0509338402</v>
      </c>
      <c r="Z2147" s="99">
        <v>648253.40898895299</v>
      </c>
      <c r="AA2147" s="99">
        <v>0</v>
      </c>
      <c r="AB2147" s="99">
        <v>0</v>
      </c>
      <c r="AC2147" s="99">
        <v>23734416.197265599</v>
      </c>
      <c r="AD2147" s="99">
        <v>457423.37980651902</v>
      </c>
      <c r="AE2147" s="99">
        <v>1161132.7459106401</v>
      </c>
      <c r="AF2147" s="99">
        <v>2884184.6962585398</v>
      </c>
      <c r="AG2147" s="99">
        <v>2980602.3867492699</v>
      </c>
      <c r="AH2147" s="99">
        <v>2724766.53271484</v>
      </c>
      <c r="AI2147" s="99">
        <v>0</v>
      </c>
      <c r="AJ2147" s="99">
        <v>929360.66645813</v>
      </c>
      <c r="AK2147" s="99">
        <v>610489.74806213402</v>
      </c>
      <c r="AL2147" s="99">
        <v>0</v>
      </c>
      <c r="AM2147" s="99">
        <v>159111.029949188</v>
      </c>
      <c r="AN2147" s="99">
        <v>24096371.2421875</v>
      </c>
      <c r="AO2147" s="99">
        <v>53021005.060058601</v>
      </c>
      <c r="AP2147" s="99">
        <v>530.82928869873297</v>
      </c>
      <c r="AQ2147" s="99">
        <v>30777832.299316399</v>
      </c>
      <c r="AR2147" s="99">
        <v>22588666.138427701</v>
      </c>
      <c r="AS2147" s="99">
        <v>4795236.8947753897</v>
      </c>
      <c r="AT2147" s="99">
        <v>0</v>
      </c>
      <c r="AU2147" s="99">
        <v>0</v>
      </c>
      <c r="AV2147" s="99">
        <v>63263076.6083984</v>
      </c>
      <c r="AW2147" s="99">
        <v>1309159.81846619</v>
      </c>
      <c r="AX2147" s="99">
        <v>9991936.5705566406</v>
      </c>
      <c r="AY2147" s="99">
        <v>23099130.197265599</v>
      </c>
      <c r="AZ2147" s="99">
        <v>21972918.542724598</v>
      </c>
      <c r="BA2147" s="99">
        <v>21639126.026122998</v>
      </c>
      <c r="BB2147" s="99">
        <v>0</v>
      </c>
      <c r="BC2147" s="99">
        <v>7206937.8689575205</v>
      </c>
      <c r="BD2147" s="99">
        <v>4489554.4171142597</v>
      </c>
      <c r="BE2147" s="99">
        <v>0</v>
      </c>
      <c r="BF2147" s="99">
        <v>1190683.6865081801</v>
      </c>
      <c r="BG2147" s="99">
        <v>64547201.219238304</v>
      </c>
      <c r="BH2147" s="99">
        <v>12492331.4256592</v>
      </c>
      <c r="BI2147" s="99">
        <v>0</v>
      </c>
      <c r="BJ2147" s="99">
        <v>10462631.404663101</v>
      </c>
      <c r="BK2147" s="99">
        <v>8348598.3392334003</v>
      </c>
      <c r="BL2147" s="99">
        <v>0</v>
      </c>
      <c r="BM2147" s="99">
        <v>0</v>
      </c>
      <c r="BN2147" s="99">
        <v>0</v>
      </c>
      <c r="BO2147" s="99">
        <v>0</v>
      </c>
      <c r="BP2147" s="99">
        <v>0</v>
      </c>
      <c r="BQ2147" s="99">
        <v>0</v>
      </c>
      <c r="BR2147" s="99">
        <v>7049410.4799804697</v>
      </c>
      <c r="BS2147" s="99">
        <v>8192768.7138671903</v>
      </c>
      <c r="BT2147" s="99">
        <v>4200354.7511596698</v>
      </c>
      <c r="BU2147" s="99">
        <v>0</v>
      </c>
      <c r="BV2147" s="99">
        <v>3513534.69598389</v>
      </c>
      <c r="BW2147" s="99">
        <v>547091.14640045201</v>
      </c>
      <c r="BX2147" s="99">
        <v>0</v>
      </c>
      <c r="BY2147" s="99">
        <v>0</v>
      </c>
      <c r="BZ2147" s="99">
        <v>0</v>
      </c>
      <c r="CA2147" s="99">
        <v>155402.69043159499</v>
      </c>
      <c r="CB2147" s="99">
        <v>10666858.477417</v>
      </c>
      <c r="CC2147" s="99">
        <v>83633753.817382798</v>
      </c>
      <c r="CD2147" s="99">
        <v>22948780.400146499</v>
      </c>
      <c r="CE2147" s="99">
        <v>4434.0540726780901</v>
      </c>
      <c r="CF2147" s="99">
        <v>763508.22527313197</v>
      </c>
      <c r="CG2147" s="99">
        <v>5643521.1437377902</v>
      </c>
      <c r="CH2147" s="99">
        <v>0</v>
      </c>
      <c r="CI2147" s="99">
        <v>159857.38804054301</v>
      </c>
      <c r="CJ2147" s="99">
        <v>11433690.919555699</v>
      </c>
      <c r="CK2147" s="99">
        <v>89378684.160156295</v>
      </c>
      <c r="CL2147" s="99">
        <v>23496973.238525402</v>
      </c>
      <c r="CM2147" s="188">
        <v>234815.295509338</v>
      </c>
      <c r="CN2147" s="188">
        <v>35573884.135742202</v>
      </c>
      <c r="CO2147" s="188">
        <v>153751295.77343801</v>
      </c>
      <c r="CP2147" s="99">
        <v>23496973.238525402</v>
      </c>
      <c r="CQ2147" s="99">
        <v>0</v>
      </c>
      <c r="CR2147" s="99">
        <v>0</v>
      </c>
      <c r="CS2147" s="99">
        <v>0</v>
      </c>
      <c r="CT2147" s="99">
        <v>0</v>
      </c>
      <c r="CU2147" s="98">
        <v>49328.903334732997</v>
      </c>
      <c r="CV2147" s="98">
        <v>75270.131519115996</v>
      </c>
    </row>
    <row r="2148" spans="1:100" x14ac:dyDescent="0.2">
      <c r="A2148" s="98" t="s">
        <v>198</v>
      </c>
      <c r="B2148" s="100">
        <v>40057</v>
      </c>
      <c r="C2148" s="99">
        <v>112557.30240345</v>
      </c>
      <c r="D2148" s="99">
        <v>0</v>
      </c>
      <c r="E2148" s="99">
        <v>43898.488960266099</v>
      </c>
      <c r="F2148" s="99">
        <v>35699.184674739801</v>
      </c>
      <c r="G2148" s="99">
        <v>3918.5489089787002</v>
      </c>
      <c r="H2148" s="99">
        <v>0</v>
      </c>
      <c r="I2148" s="99">
        <v>0</v>
      </c>
      <c r="J2148" s="99">
        <v>74349.287853240996</v>
      </c>
      <c r="K2148" s="99">
        <v>2534.5893351435702</v>
      </c>
      <c r="L2148" s="99">
        <v>25194.431071043</v>
      </c>
      <c r="M2148" s="99">
        <v>52087.919252872503</v>
      </c>
      <c r="N2148" s="99">
        <v>22381.4377465248</v>
      </c>
      <c r="O2148" s="99">
        <v>51472.084570884697</v>
      </c>
      <c r="P2148" s="99">
        <v>0</v>
      </c>
      <c r="Q2148" s="99">
        <v>7882.6095920205098</v>
      </c>
      <c r="R2148" s="99">
        <v>3657.46940988302</v>
      </c>
      <c r="S2148" s="99">
        <v>0</v>
      </c>
      <c r="T2148" s="99">
        <v>991.63887053728104</v>
      </c>
      <c r="U2148" s="99">
        <v>76922.574517250105</v>
      </c>
      <c r="V2148" s="99">
        <v>6798793.1082153302</v>
      </c>
      <c r="W2148" s="99">
        <v>137.58496287837599</v>
      </c>
      <c r="X2148" s="99">
        <v>3835580.8336486798</v>
      </c>
      <c r="Y2148" s="99">
        <v>2886535.5647888202</v>
      </c>
      <c r="Z2148" s="99">
        <v>669513.61292266799</v>
      </c>
      <c r="AA2148" s="99">
        <v>0</v>
      </c>
      <c r="AB2148" s="99">
        <v>0</v>
      </c>
      <c r="AC2148" s="99">
        <v>24632768.006347701</v>
      </c>
      <c r="AD2148" s="99">
        <v>323185.92685317999</v>
      </c>
      <c r="AE2148" s="99">
        <v>1138253.3889465299</v>
      </c>
      <c r="AF2148" s="99">
        <v>2862798.42858887</v>
      </c>
      <c r="AG2148" s="99">
        <v>2951292.5166320801</v>
      </c>
      <c r="AH2148" s="99">
        <v>2761865.1237182599</v>
      </c>
      <c r="AI2148" s="99">
        <v>0</v>
      </c>
      <c r="AJ2148" s="99">
        <v>919751.66630554199</v>
      </c>
      <c r="AK2148" s="99">
        <v>608141.43417358398</v>
      </c>
      <c r="AL2148" s="99">
        <v>0</v>
      </c>
      <c r="AM2148" s="99">
        <v>153516.64690589899</v>
      </c>
      <c r="AN2148" s="99">
        <v>24696147.1804199</v>
      </c>
      <c r="AO2148" s="99">
        <v>54558479.340820298</v>
      </c>
      <c r="AP2148" s="99">
        <v>824.82545116543804</v>
      </c>
      <c r="AQ2148" s="99">
        <v>29922592.147216801</v>
      </c>
      <c r="AR2148" s="99">
        <v>22126581.559326202</v>
      </c>
      <c r="AS2148" s="99">
        <v>4996286.8380737295</v>
      </c>
      <c r="AT2148" s="99">
        <v>0</v>
      </c>
      <c r="AU2148" s="99">
        <v>0</v>
      </c>
      <c r="AV2148" s="99">
        <v>65541118.262207001</v>
      </c>
      <c r="AW2148" s="99">
        <v>930054.20923614502</v>
      </c>
      <c r="AX2148" s="99">
        <v>9876316.0606689509</v>
      </c>
      <c r="AY2148" s="99">
        <v>23036052.575195301</v>
      </c>
      <c r="AZ2148" s="99">
        <v>21952931.2104492</v>
      </c>
      <c r="BA2148" s="99">
        <v>22050332.573242199</v>
      </c>
      <c r="BB2148" s="99">
        <v>0</v>
      </c>
      <c r="BC2148" s="99">
        <v>7188988.1812744103</v>
      </c>
      <c r="BD2148" s="99">
        <v>4513878.6541137705</v>
      </c>
      <c r="BE2148" s="99">
        <v>0</v>
      </c>
      <c r="BF2148" s="99">
        <v>1160257.37794495</v>
      </c>
      <c r="BG2148" s="99">
        <v>66462215.307128899</v>
      </c>
      <c r="BH2148" s="99">
        <v>12770632.8249512</v>
      </c>
      <c r="BI2148" s="99">
        <v>0</v>
      </c>
      <c r="BJ2148" s="99">
        <v>10227830.1096191</v>
      </c>
      <c r="BK2148" s="99">
        <v>8197705.05786133</v>
      </c>
      <c r="BL2148" s="99">
        <v>0</v>
      </c>
      <c r="BM2148" s="99">
        <v>0</v>
      </c>
      <c r="BN2148" s="99">
        <v>0</v>
      </c>
      <c r="BO2148" s="99">
        <v>0</v>
      </c>
      <c r="BP2148" s="99">
        <v>0</v>
      </c>
      <c r="BQ2148" s="99">
        <v>0</v>
      </c>
      <c r="BR2148" s="99">
        <v>7053663.7586059598</v>
      </c>
      <c r="BS2148" s="99">
        <v>8193845.00891113</v>
      </c>
      <c r="BT2148" s="99">
        <v>4278680.1893920898</v>
      </c>
      <c r="BU2148" s="99">
        <v>0</v>
      </c>
      <c r="BV2148" s="99">
        <v>3519389.5711975102</v>
      </c>
      <c r="BW2148" s="99">
        <v>544858.38051605201</v>
      </c>
      <c r="BX2148" s="99">
        <v>0</v>
      </c>
      <c r="BY2148" s="99">
        <v>0</v>
      </c>
      <c r="BZ2148" s="99">
        <v>0</v>
      </c>
      <c r="CA2148" s="99">
        <v>156557.02696228001</v>
      </c>
      <c r="CB2148" s="99">
        <v>10623143.4998779</v>
      </c>
      <c r="CC2148" s="99">
        <v>83997501.872070298</v>
      </c>
      <c r="CD2148" s="99">
        <v>22972631.103027299</v>
      </c>
      <c r="CE2148" s="99">
        <v>4544.5340645313299</v>
      </c>
      <c r="CF2148" s="99">
        <v>767829.15553283703</v>
      </c>
      <c r="CG2148" s="99">
        <v>5723850.9366455097</v>
      </c>
      <c r="CH2148" s="99">
        <v>0</v>
      </c>
      <c r="CI2148" s="99">
        <v>161078.643672943</v>
      </c>
      <c r="CJ2148" s="99">
        <v>11385989.310668901</v>
      </c>
      <c r="CK2148" s="99">
        <v>89812487.494140595</v>
      </c>
      <c r="CL2148" s="99">
        <v>23512741.654296901</v>
      </c>
      <c r="CM2148" s="188">
        <v>237186.530248642</v>
      </c>
      <c r="CN2148" s="188">
        <v>36072004.7724609</v>
      </c>
      <c r="CO2148" s="188">
        <v>156300104.69921899</v>
      </c>
      <c r="CP2148" s="99">
        <v>23512741.654296901</v>
      </c>
      <c r="CQ2148" s="99">
        <v>0</v>
      </c>
      <c r="CR2148" s="99">
        <v>0</v>
      </c>
      <c r="CS2148" s="99">
        <v>0</v>
      </c>
      <c r="CT2148" s="99">
        <v>0</v>
      </c>
      <c r="CU2148" s="98">
        <v>46955.59671749</v>
      </c>
      <c r="CV2148" s="98">
        <v>77603.706444915995</v>
      </c>
    </row>
    <row r="2149" spans="1:100" x14ac:dyDescent="0.2">
      <c r="A2149" s="98" t="s">
        <v>198</v>
      </c>
      <c r="B2149" s="100">
        <v>40148</v>
      </c>
      <c r="C2149" s="99">
        <v>114079.43561649301</v>
      </c>
      <c r="D2149" s="99">
        <v>0</v>
      </c>
      <c r="E2149" s="99">
        <v>41871.228929042802</v>
      </c>
      <c r="F2149" s="99">
        <v>34233.167468547799</v>
      </c>
      <c r="G2149" s="99">
        <v>4109.2983744740504</v>
      </c>
      <c r="H2149" s="99">
        <v>0</v>
      </c>
      <c r="I2149" s="99">
        <v>0</v>
      </c>
      <c r="J2149" s="99">
        <v>76404.9320936203</v>
      </c>
      <c r="K2149" s="99">
        <v>1777.5006833672501</v>
      </c>
      <c r="L2149" s="99">
        <v>24527.4486949444</v>
      </c>
      <c r="M2149" s="99">
        <v>51632.308332443201</v>
      </c>
      <c r="N2149" s="99">
        <v>21901.609688281998</v>
      </c>
      <c r="O2149" s="99">
        <v>52568.452172279402</v>
      </c>
      <c r="P2149" s="99">
        <v>0</v>
      </c>
      <c r="Q2149" s="99">
        <v>7736.2497532963798</v>
      </c>
      <c r="R2149" s="99">
        <v>3713.6067163050202</v>
      </c>
      <c r="S2149" s="99">
        <v>0</v>
      </c>
      <c r="T2149" s="99">
        <v>970.72458954900503</v>
      </c>
      <c r="U2149" s="99">
        <v>78257.531686782793</v>
      </c>
      <c r="V2149" s="99">
        <v>6873423.9167480497</v>
      </c>
      <c r="W2149" s="99">
        <v>84.797497179359198</v>
      </c>
      <c r="X2149" s="99">
        <v>3682172.0599670401</v>
      </c>
      <c r="Y2149" s="99">
        <v>2806044.7658081101</v>
      </c>
      <c r="Z2149" s="99">
        <v>678635.93340301502</v>
      </c>
      <c r="AA2149" s="99">
        <v>0</v>
      </c>
      <c r="AB2149" s="99">
        <v>0</v>
      </c>
      <c r="AC2149" s="99">
        <v>24688699.130371101</v>
      </c>
      <c r="AD2149" s="99">
        <v>200880.52788353001</v>
      </c>
      <c r="AE2149" s="99">
        <v>1120489.6189880399</v>
      </c>
      <c r="AF2149" s="99">
        <v>2827926.8977966299</v>
      </c>
      <c r="AG2149" s="99">
        <v>2891602.58563232</v>
      </c>
      <c r="AH2149" s="99">
        <v>2819278.2448120099</v>
      </c>
      <c r="AI2149" s="99">
        <v>0</v>
      </c>
      <c r="AJ2149" s="99">
        <v>906584.01310730004</v>
      </c>
      <c r="AK2149" s="99">
        <v>597384.47723388695</v>
      </c>
      <c r="AL2149" s="99">
        <v>0</v>
      </c>
      <c r="AM2149" s="99">
        <v>145323.665401459</v>
      </c>
      <c r="AN2149" s="99">
        <v>24970437.2026367</v>
      </c>
      <c r="AO2149" s="99">
        <v>55256154.098144501</v>
      </c>
      <c r="AP2149" s="99">
        <v>575.14983133971703</v>
      </c>
      <c r="AQ2149" s="99">
        <v>28787269.7883301</v>
      </c>
      <c r="AR2149" s="99">
        <v>21695616.337646499</v>
      </c>
      <c r="AS2149" s="99">
        <v>5114134.2655639602</v>
      </c>
      <c r="AT2149" s="99">
        <v>0</v>
      </c>
      <c r="AU2149" s="99">
        <v>0</v>
      </c>
      <c r="AV2149" s="99">
        <v>67497421.030273393</v>
      </c>
      <c r="AW2149" s="99">
        <v>585493.19142150902</v>
      </c>
      <c r="AX2149" s="99">
        <v>9813711.3840331994</v>
      </c>
      <c r="AY2149" s="99">
        <v>22950067.0539551</v>
      </c>
      <c r="AZ2149" s="99">
        <v>21641771.9760742</v>
      </c>
      <c r="BA2149" s="99">
        <v>22779368.769042999</v>
      </c>
      <c r="BB2149" s="99">
        <v>0</v>
      </c>
      <c r="BC2149" s="99">
        <v>7136792.6857910203</v>
      </c>
      <c r="BD2149" s="99">
        <v>4480115.68469238</v>
      </c>
      <c r="BE2149" s="99">
        <v>0</v>
      </c>
      <c r="BF2149" s="99">
        <v>1112748.2903595001</v>
      </c>
      <c r="BG2149" s="99">
        <v>68147872.830078095</v>
      </c>
      <c r="BH2149" s="99">
        <v>13077445.225463901</v>
      </c>
      <c r="BI2149" s="99">
        <v>0</v>
      </c>
      <c r="BJ2149" s="99">
        <v>9952746.6088867206</v>
      </c>
      <c r="BK2149" s="99">
        <v>8013126.0446167002</v>
      </c>
      <c r="BL2149" s="99">
        <v>0</v>
      </c>
      <c r="BM2149" s="99">
        <v>0</v>
      </c>
      <c r="BN2149" s="99">
        <v>0</v>
      </c>
      <c r="BO2149" s="99">
        <v>0</v>
      </c>
      <c r="BP2149" s="99">
        <v>0</v>
      </c>
      <c r="BQ2149" s="99">
        <v>0</v>
      </c>
      <c r="BR2149" s="99">
        <v>7011458.9604492197</v>
      </c>
      <c r="BS2149" s="99">
        <v>8077436.8989257803</v>
      </c>
      <c r="BT2149" s="99">
        <v>4428614.8109741202</v>
      </c>
      <c r="BU2149" s="99">
        <v>0</v>
      </c>
      <c r="BV2149" s="99">
        <v>3489601.6620483398</v>
      </c>
      <c r="BW2149" s="99">
        <v>535439.04747009301</v>
      </c>
      <c r="BX2149" s="99">
        <v>0</v>
      </c>
      <c r="BY2149" s="99">
        <v>0</v>
      </c>
      <c r="BZ2149" s="99">
        <v>0</v>
      </c>
      <c r="CA2149" s="99">
        <v>155862.112239838</v>
      </c>
      <c r="CB2149" s="99">
        <v>10538893.3093262</v>
      </c>
      <c r="CC2149" s="99">
        <v>84014470.825195298</v>
      </c>
      <c r="CD2149" s="99">
        <v>23033741.958252002</v>
      </c>
      <c r="CE2149" s="99">
        <v>4591.8801806569099</v>
      </c>
      <c r="CF2149" s="99">
        <v>753729.88864898705</v>
      </c>
      <c r="CG2149" s="99">
        <v>5663159.8167114304</v>
      </c>
      <c r="CH2149" s="99">
        <v>0</v>
      </c>
      <c r="CI2149" s="99">
        <v>160427.19009780901</v>
      </c>
      <c r="CJ2149" s="99">
        <v>11285586.005248999</v>
      </c>
      <c r="CK2149" s="99">
        <v>89674423.224609405</v>
      </c>
      <c r="CL2149" s="99">
        <v>23573877.685791001</v>
      </c>
      <c r="CM2149" s="188">
        <v>238067.65811538699</v>
      </c>
      <c r="CN2149" s="188">
        <v>36223976.998535201</v>
      </c>
      <c r="CO2149" s="188">
        <v>157530385.96484399</v>
      </c>
      <c r="CP2149" s="99">
        <v>23573877.685791001</v>
      </c>
      <c r="CQ2149" s="99">
        <v>0</v>
      </c>
      <c r="CR2149" s="99">
        <v>0</v>
      </c>
      <c r="CS2149" s="99">
        <v>0</v>
      </c>
      <c r="CT2149" s="99">
        <v>0</v>
      </c>
      <c r="CU2149" s="98">
        <v>44152.368901934999</v>
      </c>
      <c r="CV2149" s="98">
        <v>79860.517805444004</v>
      </c>
    </row>
    <row r="2150" spans="1:100" x14ac:dyDescent="0.2">
      <c r="A2150" s="98" t="s">
        <v>198</v>
      </c>
      <c r="B2150" s="100">
        <v>40238</v>
      </c>
      <c r="C2150" s="99">
        <v>115078.813616753</v>
      </c>
      <c r="D2150" s="99">
        <v>0</v>
      </c>
      <c r="E2150" s="99">
        <v>40305.237108707399</v>
      </c>
      <c r="F2150" s="99">
        <v>33316.208958625801</v>
      </c>
      <c r="G2150" s="99">
        <v>4246.5065231323197</v>
      </c>
      <c r="H2150" s="99">
        <v>0</v>
      </c>
      <c r="I2150" s="99">
        <v>0</v>
      </c>
      <c r="J2150" s="99">
        <v>77879.208004951506</v>
      </c>
      <c r="K2150" s="99">
        <v>1281.71838650107</v>
      </c>
      <c r="L2150" s="99">
        <v>24949.1170835495</v>
      </c>
      <c r="M2150" s="99">
        <v>50818.0891456604</v>
      </c>
      <c r="N2150" s="99">
        <v>21579.780519485499</v>
      </c>
      <c r="O2150" s="99">
        <v>53246.7726521492</v>
      </c>
      <c r="P2150" s="99">
        <v>0</v>
      </c>
      <c r="Q2150" s="99">
        <v>7611.8848863840103</v>
      </c>
      <c r="R2150" s="99">
        <v>3523.74116837978</v>
      </c>
      <c r="S2150" s="99">
        <v>0</v>
      </c>
      <c r="T2150" s="99">
        <v>876.51160202175402</v>
      </c>
      <c r="U2150" s="99">
        <v>79173.076259612993</v>
      </c>
      <c r="V2150" s="99">
        <v>6906922.6096191397</v>
      </c>
      <c r="W2150" s="99">
        <v>139.25155064091101</v>
      </c>
      <c r="X2150" s="99">
        <v>3488576.5887756301</v>
      </c>
      <c r="Y2150" s="99">
        <v>2686562.0247497601</v>
      </c>
      <c r="Z2150" s="99">
        <v>695330.58803558396</v>
      </c>
      <c r="AA2150" s="99">
        <v>0</v>
      </c>
      <c r="AB2150" s="99">
        <v>0</v>
      </c>
      <c r="AC2150" s="99">
        <v>24746577.112548798</v>
      </c>
      <c r="AD2150" s="99">
        <v>134397.21256828299</v>
      </c>
      <c r="AE2150" s="99">
        <v>1110004.01789856</v>
      </c>
      <c r="AF2150" s="99">
        <v>2747641.2014160198</v>
      </c>
      <c r="AG2150" s="99">
        <v>2818537.4303894001</v>
      </c>
      <c r="AH2150" s="99">
        <v>2878572.3176574698</v>
      </c>
      <c r="AI2150" s="99">
        <v>0</v>
      </c>
      <c r="AJ2150" s="99">
        <v>880614.43756866502</v>
      </c>
      <c r="AK2150" s="99">
        <v>574605.707473755</v>
      </c>
      <c r="AL2150" s="99">
        <v>0</v>
      </c>
      <c r="AM2150" s="99">
        <v>130154.58729744</v>
      </c>
      <c r="AN2150" s="99">
        <v>25288191.100341801</v>
      </c>
      <c r="AO2150" s="99">
        <v>55800105.495117202</v>
      </c>
      <c r="AP2150" s="99">
        <v>1286.94427919388</v>
      </c>
      <c r="AQ2150" s="99">
        <v>27890199.8757324</v>
      </c>
      <c r="AR2150" s="99">
        <v>21087775.253417999</v>
      </c>
      <c r="AS2150" s="99">
        <v>5307861.2433471698</v>
      </c>
      <c r="AT2150" s="99">
        <v>0</v>
      </c>
      <c r="AU2150" s="99">
        <v>0</v>
      </c>
      <c r="AV2150" s="99">
        <v>69261740.002929702</v>
      </c>
      <c r="AW2150" s="99">
        <v>395364.00417709397</v>
      </c>
      <c r="AX2150" s="99">
        <v>9830149.5604247991</v>
      </c>
      <c r="AY2150" s="99">
        <v>22579307.5244141</v>
      </c>
      <c r="AZ2150" s="99">
        <v>21371864.5310059</v>
      </c>
      <c r="BA2150" s="99">
        <v>23222374.986083999</v>
      </c>
      <c r="BB2150" s="99">
        <v>0</v>
      </c>
      <c r="BC2150" s="99">
        <v>6995198.32958984</v>
      </c>
      <c r="BD2150" s="99">
        <v>4365712.2441406297</v>
      </c>
      <c r="BE2150" s="99">
        <v>0</v>
      </c>
      <c r="BF2150" s="99">
        <v>1015327.8340377799</v>
      </c>
      <c r="BG2150" s="99">
        <v>69610524.885742202</v>
      </c>
      <c r="BH2150" s="99">
        <v>13235581.0394287</v>
      </c>
      <c r="BI2150" s="99">
        <v>0</v>
      </c>
      <c r="BJ2150" s="99">
        <v>9680082.6425781306</v>
      </c>
      <c r="BK2150" s="99">
        <v>7855906.3992309598</v>
      </c>
      <c r="BL2150" s="99">
        <v>0</v>
      </c>
      <c r="BM2150" s="99">
        <v>0</v>
      </c>
      <c r="BN2150" s="99">
        <v>0</v>
      </c>
      <c r="BO2150" s="99">
        <v>0</v>
      </c>
      <c r="BP2150" s="99">
        <v>0</v>
      </c>
      <c r="BQ2150" s="99">
        <v>0</v>
      </c>
      <c r="BR2150" s="99">
        <v>6994735.4387817401</v>
      </c>
      <c r="BS2150" s="99">
        <v>7955606.9451293899</v>
      </c>
      <c r="BT2150" s="99">
        <v>4509636.89099121</v>
      </c>
      <c r="BU2150" s="99">
        <v>0</v>
      </c>
      <c r="BV2150" s="99">
        <v>3472051.2121581999</v>
      </c>
      <c r="BW2150" s="99">
        <v>503295.41939163202</v>
      </c>
      <c r="BX2150" s="99">
        <v>0</v>
      </c>
      <c r="BY2150" s="99">
        <v>0</v>
      </c>
      <c r="BZ2150" s="99">
        <v>0</v>
      </c>
      <c r="CA2150" s="99">
        <v>155281.65622139</v>
      </c>
      <c r="CB2150" s="99">
        <v>10428016.833252</v>
      </c>
      <c r="CC2150" s="99">
        <v>83783937.849609405</v>
      </c>
      <c r="CD2150" s="99">
        <v>22940583.3349609</v>
      </c>
      <c r="CE2150" s="99">
        <v>4248.7583745718002</v>
      </c>
      <c r="CF2150" s="99">
        <v>697961.74299621605</v>
      </c>
      <c r="CG2150" s="99">
        <v>5328787.3832397498</v>
      </c>
      <c r="CH2150" s="99">
        <v>0</v>
      </c>
      <c r="CI2150" s="99">
        <v>159555.98013877901</v>
      </c>
      <c r="CJ2150" s="99">
        <v>11132227.163208</v>
      </c>
      <c r="CK2150" s="99">
        <v>89253495.064453095</v>
      </c>
      <c r="CL2150" s="99">
        <v>23446247.356201202</v>
      </c>
      <c r="CM2150" s="188">
        <v>238154.203813553</v>
      </c>
      <c r="CN2150" s="188">
        <v>36489075.2568359</v>
      </c>
      <c r="CO2150" s="188">
        <v>158813197.875</v>
      </c>
      <c r="CP2150" s="99">
        <v>23446247.356201202</v>
      </c>
      <c r="CQ2150" s="99">
        <v>0</v>
      </c>
      <c r="CR2150" s="99">
        <v>0</v>
      </c>
      <c r="CS2150" s="99">
        <v>0</v>
      </c>
      <c r="CT2150" s="99">
        <v>0</v>
      </c>
      <c r="CU2150" s="98">
        <v>41660.599179415003</v>
      </c>
      <c r="CV2150" s="98">
        <v>81470.855266735001</v>
      </c>
    </row>
    <row r="2151" spans="1:100" x14ac:dyDescent="0.2">
      <c r="A2151" s="98" t="s">
        <v>198</v>
      </c>
      <c r="B2151" s="100">
        <v>40330</v>
      </c>
      <c r="C2151" s="99">
        <v>115748.32089710201</v>
      </c>
      <c r="D2151" s="99">
        <v>0</v>
      </c>
      <c r="E2151" s="99">
        <v>39182.133377552003</v>
      </c>
      <c r="F2151" s="99">
        <v>32528.222226619699</v>
      </c>
      <c r="G2151" s="99">
        <v>4327.6666010618201</v>
      </c>
      <c r="H2151" s="99">
        <v>0</v>
      </c>
      <c r="I2151" s="99">
        <v>0</v>
      </c>
      <c r="J2151" s="99">
        <v>79247.173485755906</v>
      </c>
      <c r="K2151" s="99">
        <v>1137.1465775966601</v>
      </c>
      <c r="L2151" s="99">
        <v>25601.984568119002</v>
      </c>
      <c r="M2151" s="99">
        <v>50737.668836116798</v>
      </c>
      <c r="N2151" s="99">
        <v>21286.5469601154</v>
      </c>
      <c r="O2151" s="99">
        <v>53466.173635482803</v>
      </c>
      <c r="P2151" s="99">
        <v>0</v>
      </c>
      <c r="Q2151" s="99">
        <v>7564.03415238857</v>
      </c>
      <c r="R2151" s="99">
        <v>3573.99521076679</v>
      </c>
      <c r="S2151" s="99">
        <v>0</v>
      </c>
      <c r="T2151" s="99">
        <v>869.69576255977199</v>
      </c>
      <c r="U2151" s="99">
        <v>80272.786511421204</v>
      </c>
      <c r="V2151" s="99">
        <v>6955906.2882690402</v>
      </c>
      <c r="W2151" s="99">
        <v>8.7805765669327194</v>
      </c>
      <c r="X2151" s="99">
        <v>3382541.1147766099</v>
      </c>
      <c r="Y2151" s="99">
        <v>2599932.5076293899</v>
      </c>
      <c r="Z2151" s="99">
        <v>698604.144294739</v>
      </c>
      <c r="AA2151" s="99">
        <v>0</v>
      </c>
      <c r="AB2151" s="99">
        <v>0</v>
      </c>
      <c r="AC2151" s="99">
        <v>25773152.887695301</v>
      </c>
      <c r="AD2151" s="99">
        <v>116502.894523621</v>
      </c>
      <c r="AE2151" s="99">
        <v>1115398.60908508</v>
      </c>
      <c r="AF2151" s="99">
        <v>2744388.1013793899</v>
      </c>
      <c r="AG2151" s="99">
        <v>2777066.5920410198</v>
      </c>
      <c r="AH2151" s="99">
        <v>2862736.5050659198</v>
      </c>
      <c r="AI2151" s="99">
        <v>0</v>
      </c>
      <c r="AJ2151" s="99">
        <v>871672.38779449498</v>
      </c>
      <c r="AK2151" s="99">
        <v>577385.52407836902</v>
      </c>
      <c r="AL2151" s="99">
        <v>0</v>
      </c>
      <c r="AM2151" s="99">
        <v>126859.86523342101</v>
      </c>
      <c r="AN2151" s="99">
        <v>25719027.434082001</v>
      </c>
      <c r="AO2151" s="99">
        <v>56675735.2734375</v>
      </c>
      <c r="AP2151" s="99">
        <v>80.761370119638698</v>
      </c>
      <c r="AQ2151" s="99">
        <v>27102042.4775391</v>
      </c>
      <c r="AR2151" s="99">
        <v>20623854.4064941</v>
      </c>
      <c r="AS2151" s="99">
        <v>5352666.1235961895</v>
      </c>
      <c r="AT2151" s="99">
        <v>0</v>
      </c>
      <c r="AU2151" s="99">
        <v>0</v>
      </c>
      <c r="AV2151" s="99">
        <v>70831941.285156295</v>
      </c>
      <c r="AW2151" s="99">
        <v>343986.05758285499</v>
      </c>
      <c r="AX2151" s="99">
        <v>9978988.28515625</v>
      </c>
      <c r="AY2151" s="99">
        <v>22739686.4055176</v>
      </c>
      <c r="AZ2151" s="99">
        <v>21178550.0549316</v>
      </c>
      <c r="BA2151" s="99">
        <v>23271027.313964799</v>
      </c>
      <c r="BB2151" s="99">
        <v>0</v>
      </c>
      <c r="BC2151" s="99">
        <v>6940778.83312988</v>
      </c>
      <c r="BD2151" s="99">
        <v>4391333.7370605497</v>
      </c>
      <c r="BE2151" s="99">
        <v>0</v>
      </c>
      <c r="BF2151" s="99">
        <v>993673.58148956299</v>
      </c>
      <c r="BG2151" s="99">
        <v>71168667.8125</v>
      </c>
      <c r="BH2151" s="99">
        <v>13449083.5124512</v>
      </c>
      <c r="BI2151" s="99">
        <v>0</v>
      </c>
      <c r="BJ2151" s="99">
        <v>9475697.9001464806</v>
      </c>
      <c r="BK2151" s="99">
        <v>7690602.7001342801</v>
      </c>
      <c r="BL2151" s="99">
        <v>0</v>
      </c>
      <c r="BM2151" s="99">
        <v>0</v>
      </c>
      <c r="BN2151" s="99">
        <v>0</v>
      </c>
      <c r="BO2151" s="99">
        <v>0</v>
      </c>
      <c r="BP2151" s="99">
        <v>0</v>
      </c>
      <c r="BQ2151" s="99">
        <v>0</v>
      </c>
      <c r="BR2151" s="99">
        <v>6993813.9794311495</v>
      </c>
      <c r="BS2151" s="99">
        <v>7898025.70202637</v>
      </c>
      <c r="BT2151" s="99">
        <v>4516074.6014404297</v>
      </c>
      <c r="BU2151" s="99">
        <v>0</v>
      </c>
      <c r="BV2151" s="99">
        <v>3467185.0261230501</v>
      </c>
      <c r="BW2151" s="99">
        <v>507047.16314697301</v>
      </c>
      <c r="BX2151" s="99">
        <v>0</v>
      </c>
      <c r="BY2151" s="99">
        <v>0</v>
      </c>
      <c r="BZ2151" s="99">
        <v>0</v>
      </c>
      <c r="CA2151" s="99">
        <v>154988.98724365199</v>
      </c>
      <c r="CB2151" s="99">
        <v>10325411.908325201</v>
      </c>
      <c r="CC2151" s="99">
        <v>83731636.292968795</v>
      </c>
      <c r="CD2151" s="99">
        <v>22931941.558349598</v>
      </c>
      <c r="CE2151" s="99">
        <v>4304.6308800578099</v>
      </c>
      <c r="CF2151" s="99">
        <v>698134.18369293201</v>
      </c>
      <c r="CG2151" s="99">
        <v>5349418.0658569299</v>
      </c>
      <c r="CH2151" s="99">
        <v>0</v>
      </c>
      <c r="CI2151" s="99">
        <v>159319.77629661601</v>
      </c>
      <c r="CJ2151" s="99">
        <v>11015905.1488037</v>
      </c>
      <c r="CK2151" s="99">
        <v>88901179.444335893</v>
      </c>
      <c r="CL2151" s="99">
        <v>23438302.002685498</v>
      </c>
      <c r="CM2151" s="188">
        <v>238928.09449768101</v>
      </c>
      <c r="CN2151" s="188">
        <v>36669647.3505859</v>
      </c>
      <c r="CO2151" s="188">
        <v>159877622.65429699</v>
      </c>
      <c r="CP2151" s="99">
        <v>23438302.002685498</v>
      </c>
      <c r="CQ2151" s="99">
        <v>0</v>
      </c>
      <c r="CR2151" s="99">
        <v>0</v>
      </c>
      <c r="CS2151" s="99">
        <v>0</v>
      </c>
      <c r="CT2151" s="99">
        <v>0</v>
      </c>
      <c r="CU2151" s="98">
        <v>40319.269909559</v>
      </c>
      <c r="CV2151" s="98">
        <v>82926.640438268994</v>
      </c>
    </row>
    <row r="2152" spans="1:100" x14ac:dyDescent="0.2">
      <c r="A2152" s="98" t="s">
        <v>198</v>
      </c>
      <c r="B2152" s="100">
        <v>40422</v>
      </c>
      <c r="C2152" s="99">
        <v>115808.05847167999</v>
      </c>
      <c r="D2152" s="99">
        <v>0</v>
      </c>
      <c r="E2152" s="99">
        <v>37708.960530281103</v>
      </c>
      <c r="F2152" s="99">
        <v>31431.914730072</v>
      </c>
      <c r="G2152" s="99">
        <v>4310.2099730372402</v>
      </c>
      <c r="H2152" s="99">
        <v>0</v>
      </c>
      <c r="I2152" s="99">
        <v>0</v>
      </c>
      <c r="J2152" s="99">
        <v>80279.582324981704</v>
      </c>
      <c r="K2152" s="99">
        <v>990.147162117064</v>
      </c>
      <c r="L2152" s="99">
        <v>24344.690850257899</v>
      </c>
      <c r="M2152" s="99">
        <v>50237.895839214303</v>
      </c>
      <c r="N2152" s="99">
        <v>20968.925759553898</v>
      </c>
      <c r="O2152" s="99">
        <v>53208.095697402998</v>
      </c>
      <c r="P2152" s="99">
        <v>0</v>
      </c>
      <c r="Q2152" s="99">
        <v>7480.86253166199</v>
      </c>
      <c r="R2152" s="99">
        <v>3557.6960766911502</v>
      </c>
      <c r="S2152" s="99">
        <v>0</v>
      </c>
      <c r="T2152" s="99">
        <v>873.99251273274399</v>
      </c>
      <c r="U2152" s="99">
        <v>81308.520108223005</v>
      </c>
      <c r="V2152" s="99">
        <v>6951874.0863647498</v>
      </c>
      <c r="W2152" s="99">
        <v>24.910140016814701</v>
      </c>
      <c r="X2152" s="99">
        <v>3263821.9167480501</v>
      </c>
      <c r="Y2152" s="99">
        <v>2523273.3181457501</v>
      </c>
      <c r="Z2152" s="99">
        <v>699030.47743225098</v>
      </c>
      <c r="AA2152" s="99">
        <v>0</v>
      </c>
      <c r="AB2152" s="99">
        <v>0</v>
      </c>
      <c r="AC2152" s="99">
        <v>26309085.346191399</v>
      </c>
      <c r="AD2152" s="99">
        <v>99397.639059066802</v>
      </c>
      <c r="AE2152" s="99">
        <v>1087388.60414124</v>
      </c>
      <c r="AF2152" s="99">
        <v>2693746.3215026902</v>
      </c>
      <c r="AG2152" s="99">
        <v>2715383.3296203599</v>
      </c>
      <c r="AH2152" s="99">
        <v>2829797.2011718801</v>
      </c>
      <c r="AI2152" s="99">
        <v>0</v>
      </c>
      <c r="AJ2152" s="99">
        <v>870669.69626617397</v>
      </c>
      <c r="AK2152" s="99">
        <v>571495.120910645</v>
      </c>
      <c r="AL2152" s="99">
        <v>0</v>
      </c>
      <c r="AM2152" s="99">
        <v>120276.50620079</v>
      </c>
      <c r="AN2152" s="99">
        <v>26166425.395752002</v>
      </c>
      <c r="AO2152" s="99">
        <v>57163320.680175804</v>
      </c>
      <c r="AP2152" s="99">
        <v>273.45212527736999</v>
      </c>
      <c r="AQ2152" s="99">
        <v>26059420.583740201</v>
      </c>
      <c r="AR2152" s="99">
        <v>19889983.986572299</v>
      </c>
      <c r="AS2152" s="99">
        <v>5374171.6734008798</v>
      </c>
      <c r="AT2152" s="99">
        <v>0</v>
      </c>
      <c r="AU2152" s="99">
        <v>0</v>
      </c>
      <c r="AV2152" s="99">
        <v>72315872.356445298</v>
      </c>
      <c r="AW2152" s="99">
        <v>294949.978305817</v>
      </c>
      <c r="AX2152" s="99">
        <v>9625878.9581298791</v>
      </c>
      <c r="AY2152" s="99">
        <v>22199375.052978501</v>
      </c>
      <c r="AZ2152" s="99">
        <v>20714835.473877002</v>
      </c>
      <c r="BA2152" s="99">
        <v>23003989.213867199</v>
      </c>
      <c r="BB2152" s="99">
        <v>0</v>
      </c>
      <c r="BC2152" s="99">
        <v>6936128.2288818397</v>
      </c>
      <c r="BD2152" s="99">
        <v>4364407.18078613</v>
      </c>
      <c r="BE2152" s="99">
        <v>0</v>
      </c>
      <c r="BF2152" s="99">
        <v>958905.01879882801</v>
      </c>
      <c r="BG2152" s="99">
        <v>72638359.671875</v>
      </c>
      <c r="BH2152" s="99">
        <v>13290801.412475601</v>
      </c>
      <c r="BI2152" s="99">
        <v>0</v>
      </c>
      <c r="BJ2152" s="99">
        <v>9175586.18676758</v>
      </c>
      <c r="BK2152" s="99">
        <v>7425996.0846557599</v>
      </c>
      <c r="BL2152" s="99">
        <v>0</v>
      </c>
      <c r="BM2152" s="99">
        <v>0</v>
      </c>
      <c r="BN2152" s="99">
        <v>0</v>
      </c>
      <c r="BO2152" s="99">
        <v>0</v>
      </c>
      <c r="BP2152" s="99">
        <v>0</v>
      </c>
      <c r="BQ2152" s="99">
        <v>0</v>
      </c>
      <c r="BR2152" s="99">
        <v>6899049.3689575205</v>
      </c>
      <c r="BS2152" s="99">
        <v>7703942.71594238</v>
      </c>
      <c r="BT2152" s="99">
        <v>4462744.9837036096</v>
      </c>
      <c r="BU2152" s="99">
        <v>0</v>
      </c>
      <c r="BV2152" s="99">
        <v>3476259.7860412602</v>
      </c>
      <c r="BW2152" s="99">
        <v>505646.53777313197</v>
      </c>
      <c r="BX2152" s="99">
        <v>0</v>
      </c>
      <c r="BY2152" s="99">
        <v>0</v>
      </c>
      <c r="BZ2152" s="99">
        <v>0</v>
      </c>
      <c r="CA2152" s="99">
        <v>153596.27365493801</v>
      </c>
      <c r="CB2152" s="99">
        <v>10196440.4853516</v>
      </c>
      <c r="CC2152" s="99">
        <v>83087985.116210893</v>
      </c>
      <c r="CD2152" s="99">
        <v>22428253.700195301</v>
      </c>
      <c r="CE2152" s="99">
        <v>4326.6912074089096</v>
      </c>
      <c r="CF2152" s="99">
        <v>698045.37660217297</v>
      </c>
      <c r="CG2152" s="99">
        <v>5371477.5028686495</v>
      </c>
      <c r="CH2152" s="99">
        <v>0</v>
      </c>
      <c r="CI2152" s="99">
        <v>157895.965885162</v>
      </c>
      <c r="CJ2152" s="99">
        <v>10888203.5321045</v>
      </c>
      <c r="CK2152" s="99">
        <v>88255052.677734405</v>
      </c>
      <c r="CL2152" s="99">
        <v>22931837.855224598</v>
      </c>
      <c r="CM2152" s="188">
        <v>238575.85068512001</v>
      </c>
      <c r="CN2152" s="188">
        <v>36942908.861328103</v>
      </c>
      <c r="CO2152" s="188">
        <v>160719160.67382801</v>
      </c>
      <c r="CP2152" s="99">
        <v>22931837.855224598</v>
      </c>
      <c r="CQ2152" s="99">
        <v>0</v>
      </c>
      <c r="CR2152" s="99">
        <v>0</v>
      </c>
      <c r="CS2152" s="99">
        <v>0</v>
      </c>
      <c r="CT2152" s="99">
        <v>0</v>
      </c>
      <c r="CU2152" s="98">
        <v>38626.237241752002</v>
      </c>
      <c r="CV2152" s="98">
        <v>83989.362426763997</v>
      </c>
    </row>
    <row r="2153" spans="1:100" x14ac:dyDescent="0.2">
      <c r="A2153" s="98" t="s">
        <v>198</v>
      </c>
      <c r="B2153" s="100">
        <v>40513</v>
      </c>
      <c r="C2153" s="99">
        <v>115485.905246735</v>
      </c>
      <c r="D2153" s="99">
        <v>0</v>
      </c>
      <c r="E2153" s="99">
        <v>36557.288584709197</v>
      </c>
      <c r="F2153" s="99">
        <v>30497.894860982899</v>
      </c>
      <c r="G2153" s="99">
        <v>4389.2903675437001</v>
      </c>
      <c r="H2153" s="99">
        <v>0</v>
      </c>
      <c r="I2153" s="99">
        <v>0</v>
      </c>
      <c r="J2153" s="99">
        <v>81209.612521171599</v>
      </c>
      <c r="K2153" s="99">
        <v>876.42034444958006</v>
      </c>
      <c r="L2153" s="99">
        <v>30669.6258175373</v>
      </c>
      <c r="M2153" s="99">
        <v>49811.713149547599</v>
      </c>
      <c r="N2153" s="99">
        <v>20644.280578374899</v>
      </c>
      <c r="O2153" s="99">
        <v>51960.216887950897</v>
      </c>
      <c r="P2153" s="99">
        <v>0</v>
      </c>
      <c r="Q2153" s="99">
        <v>7393.82801753283</v>
      </c>
      <c r="R2153" s="99">
        <v>3575.5344074070499</v>
      </c>
      <c r="S2153" s="99">
        <v>0</v>
      </c>
      <c r="T2153" s="99">
        <v>1098.0247384309801</v>
      </c>
      <c r="U2153" s="99">
        <v>82135.4851484299</v>
      </c>
      <c r="V2153" s="99">
        <v>6866931.8272094699</v>
      </c>
      <c r="W2153" s="99">
        <v>7.1154595729894901</v>
      </c>
      <c r="X2153" s="99">
        <v>3109713.2075500502</v>
      </c>
      <c r="Y2153" s="99">
        <v>2409760.1500244099</v>
      </c>
      <c r="Z2153" s="99">
        <v>709650.19981384301</v>
      </c>
      <c r="AA2153" s="99">
        <v>0</v>
      </c>
      <c r="AB2153" s="99">
        <v>0</v>
      </c>
      <c r="AC2153" s="99">
        <v>25995988.544189502</v>
      </c>
      <c r="AD2153" s="99">
        <v>86452.022552490205</v>
      </c>
      <c r="AE2153" s="99">
        <v>1217268.4824066199</v>
      </c>
      <c r="AF2153" s="99">
        <v>2616157.3393554701</v>
      </c>
      <c r="AG2153" s="99">
        <v>2643560.5072326702</v>
      </c>
      <c r="AH2153" s="99">
        <v>2644273.7433776902</v>
      </c>
      <c r="AI2153" s="99">
        <v>0</v>
      </c>
      <c r="AJ2153" s="99">
        <v>861018.557914734</v>
      </c>
      <c r="AK2153" s="99">
        <v>556633.904296875</v>
      </c>
      <c r="AL2153" s="99">
        <v>0</v>
      </c>
      <c r="AM2153" s="99">
        <v>139577.77970504799</v>
      </c>
      <c r="AN2153" s="99">
        <v>26217332.6955566</v>
      </c>
      <c r="AO2153" s="99">
        <v>55977470.579589799</v>
      </c>
      <c r="AP2153" s="99">
        <v>44.905544286593802</v>
      </c>
      <c r="AQ2153" s="99">
        <v>24983331.291259799</v>
      </c>
      <c r="AR2153" s="99">
        <v>19114192.3037109</v>
      </c>
      <c r="AS2153" s="99">
        <v>5474194.7324218797</v>
      </c>
      <c r="AT2153" s="99">
        <v>0</v>
      </c>
      <c r="AU2153" s="99">
        <v>0</v>
      </c>
      <c r="AV2153" s="99">
        <v>73476333.519531295</v>
      </c>
      <c r="AW2153" s="99">
        <v>259660.167224884</v>
      </c>
      <c r="AX2153" s="99">
        <v>10794131.2923584</v>
      </c>
      <c r="AY2153" s="99">
        <v>21760065.0617676</v>
      </c>
      <c r="AZ2153" s="99">
        <v>20195892.576660201</v>
      </c>
      <c r="BA2153" s="99">
        <v>21805897.950195301</v>
      </c>
      <c r="BB2153" s="99">
        <v>0</v>
      </c>
      <c r="BC2153" s="99">
        <v>6905931.8845825205</v>
      </c>
      <c r="BD2153" s="99">
        <v>4267423.7545776404</v>
      </c>
      <c r="BE2153" s="99">
        <v>0</v>
      </c>
      <c r="BF2153" s="99">
        <v>1107801.2116241499</v>
      </c>
      <c r="BG2153" s="99">
        <v>73765226.348632798</v>
      </c>
      <c r="BH2153" s="99">
        <v>13205216.403930699</v>
      </c>
      <c r="BI2153" s="99">
        <v>0</v>
      </c>
      <c r="BJ2153" s="99">
        <v>8923397.07666016</v>
      </c>
      <c r="BK2153" s="99">
        <v>7233632.3108520498</v>
      </c>
      <c r="BL2153" s="99">
        <v>0</v>
      </c>
      <c r="BM2153" s="99">
        <v>0</v>
      </c>
      <c r="BN2153" s="99">
        <v>0</v>
      </c>
      <c r="BO2153" s="99">
        <v>0</v>
      </c>
      <c r="BP2153" s="99">
        <v>0</v>
      </c>
      <c r="BQ2153" s="99">
        <v>0</v>
      </c>
      <c r="BR2153" s="99">
        <v>6806775.9282836895</v>
      </c>
      <c r="BS2153" s="99">
        <v>7540828.4856567401</v>
      </c>
      <c r="BT2153" s="99">
        <v>4232186.7061157199</v>
      </c>
      <c r="BU2153" s="99">
        <v>0</v>
      </c>
      <c r="BV2153" s="99">
        <v>3493027.0449523898</v>
      </c>
      <c r="BW2153" s="99">
        <v>469074.95381545997</v>
      </c>
      <c r="BX2153" s="99">
        <v>0</v>
      </c>
      <c r="BY2153" s="99">
        <v>0</v>
      </c>
      <c r="BZ2153" s="99">
        <v>0</v>
      </c>
      <c r="CA2153" s="99">
        <v>152041.37650489801</v>
      </c>
      <c r="CB2153" s="99">
        <v>9980117.5915527306</v>
      </c>
      <c r="CC2153" s="99">
        <v>81226499.463867202</v>
      </c>
      <c r="CD2153" s="99">
        <v>22137962.613037098</v>
      </c>
      <c r="CE2153" s="99">
        <v>4392.8729298114804</v>
      </c>
      <c r="CF2153" s="99">
        <v>708552.28835296596</v>
      </c>
      <c r="CG2153" s="99">
        <v>5454791.2356567401</v>
      </c>
      <c r="CH2153" s="99">
        <v>0</v>
      </c>
      <c r="CI2153" s="99">
        <v>156411.54298973101</v>
      </c>
      <c r="CJ2153" s="99">
        <v>10687995.5303955</v>
      </c>
      <c r="CK2153" s="99">
        <v>86888648.978515595</v>
      </c>
      <c r="CL2153" s="99">
        <v>22614179.150878899</v>
      </c>
      <c r="CM2153" s="188">
        <v>237906.466926575</v>
      </c>
      <c r="CN2153" s="188">
        <v>36874104.506347701</v>
      </c>
      <c r="CO2153" s="188">
        <v>160486429.44921899</v>
      </c>
      <c r="CP2153" s="99">
        <v>22614179.150878899</v>
      </c>
      <c r="CQ2153" s="99">
        <v>0</v>
      </c>
      <c r="CR2153" s="99">
        <v>0</v>
      </c>
      <c r="CS2153" s="99">
        <v>0</v>
      </c>
      <c r="CT2153" s="99">
        <v>0</v>
      </c>
      <c r="CU2153" s="98">
        <v>37441.766137209001</v>
      </c>
      <c r="CV2153" s="98">
        <v>84990.015846169001</v>
      </c>
    </row>
    <row r="2154" spans="1:100" x14ac:dyDescent="0.2">
      <c r="A2154" s="98" t="s">
        <v>198</v>
      </c>
      <c r="B2154" s="100">
        <v>40603</v>
      </c>
      <c r="C2154" s="99">
        <v>115310.394249916</v>
      </c>
      <c r="D2154" s="99">
        <v>0</v>
      </c>
      <c r="E2154" s="99">
        <v>35670.712361335798</v>
      </c>
      <c r="F2154" s="99">
        <v>29781.730754375501</v>
      </c>
      <c r="G2154" s="99">
        <v>4460.00164216757</v>
      </c>
      <c r="H2154" s="99">
        <v>0</v>
      </c>
      <c r="I2154" s="99">
        <v>0</v>
      </c>
      <c r="J2154" s="99">
        <v>82518.787258148193</v>
      </c>
      <c r="K2154" s="99">
        <v>804.71310041099798</v>
      </c>
      <c r="L2154" s="99">
        <v>72611.876751899705</v>
      </c>
      <c r="M2154" s="99">
        <v>49500.4124135971</v>
      </c>
      <c r="N2154" s="99">
        <v>20252.3458752632</v>
      </c>
      <c r="O2154" s="99">
        <v>0</v>
      </c>
      <c r="P2154" s="99">
        <v>0</v>
      </c>
      <c r="Q2154" s="99">
        <v>7360.9151456952104</v>
      </c>
      <c r="R2154" s="99">
        <v>0</v>
      </c>
      <c r="S2154" s="99">
        <v>0</v>
      </c>
      <c r="T2154" s="99">
        <v>4430.3166168928101</v>
      </c>
      <c r="U2154" s="99">
        <v>83314.508275032</v>
      </c>
      <c r="V2154" s="99">
        <v>6829072.7731323196</v>
      </c>
      <c r="W2154" s="99">
        <v>5.36411029699957</v>
      </c>
      <c r="X2154" s="99">
        <v>3071552.4157714802</v>
      </c>
      <c r="Y2154" s="99">
        <v>2333977.6035156301</v>
      </c>
      <c r="Z2154" s="99">
        <v>716363.63201141404</v>
      </c>
      <c r="AA2154" s="99">
        <v>0</v>
      </c>
      <c r="AB2154" s="99">
        <v>0</v>
      </c>
      <c r="AC2154" s="99">
        <v>26457017.657714799</v>
      </c>
      <c r="AD2154" s="99">
        <v>75087.247486114502</v>
      </c>
      <c r="AE2154" s="99">
        <v>3808655.34014893</v>
      </c>
      <c r="AF2154" s="99">
        <v>2670821.3039855999</v>
      </c>
      <c r="AG2154" s="99">
        <v>2588210.83837891</v>
      </c>
      <c r="AH2154" s="99">
        <v>0</v>
      </c>
      <c r="AI2154" s="99">
        <v>0</v>
      </c>
      <c r="AJ2154" s="99">
        <v>854483.81330871605</v>
      </c>
      <c r="AK2154" s="99">
        <v>0</v>
      </c>
      <c r="AL2154" s="99">
        <v>0</v>
      </c>
      <c r="AM2154" s="99">
        <v>716871.19137573196</v>
      </c>
      <c r="AN2154" s="99">
        <v>26636824.339843798</v>
      </c>
      <c r="AO2154" s="99">
        <v>56449930.330566399</v>
      </c>
      <c r="AP2154" s="99">
        <v>79.878622672520606</v>
      </c>
      <c r="AQ2154" s="99">
        <v>25523523.360839799</v>
      </c>
      <c r="AR2154" s="99">
        <v>18485188.498291001</v>
      </c>
      <c r="AS2154" s="99">
        <v>5532833.4628906297</v>
      </c>
      <c r="AT2154" s="99">
        <v>0</v>
      </c>
      <c r="AU2154" s="99">
        <v>0</v>
      </c>
      <c r="AV2154" s="99">
        <v>75447659.021484405</v>
      </c>
      <c r="AW2154" s="99">
        <v>227225.69974327099</v>
      </c>
      <c r="AX2154" s="99">
        <v>31949415.1650391</v>
      </c>
      <c r="AY2154" s="99">
        <v>23384870.748046901</v>
      </c>
      <c r="AZ2154" s="99">
        <v>19828763.0458984</v>
      </c>
      <c r="BA2154" s="99">
        <v>0</v>
      </c>
      <c r="BB2154" s="99">
        <v>0</v>
      </c>
      <c r="BC2154" s="99">
        <v>6966850.4684448196</v>
      </c>
      <c r="BD2154" s="99">
        <v>0</v>
      </c>
      <c r="BE2154" s="99">
        <v>0</v>
      </c>
      <c r="BF2154" s="99">
        <v>5519206.1849975605</v>
      </c>
      <c r="BG2154" s="99">
        <v>75599324.121093795</v>
      </c>
      <c r="BH2154" s="99">
        <v>9675373.59130859</v>
      </c>
      <c r="BI2154" s="99">
        <v>0</v>
      </c>
      <c r="BJ2154" s="99">
        <v>7964499.5493774395</v>
      </c>
      <c r="BK2154" s="99">
        <v>6839225.60266113</v>
      </c>
      <c r="BL2154" s="99">
        <v>0</v>
      </c>
      <c r="BM2154" s="99">
        <v>0</v>
      </c>
      <c r="BN2154" s="99">
        <v>0</v>
      </c>
      <c r="BO2154" s="99">
        <v>0</v>
      </c>
      <c r="BP2154" s="99">
        <v>0</v>
      </c>
      <c r="BQ2154" s="99">
        <v>0</v>
      </c>
      <c r="BR2154" s="99">
        <v>6796955.0295410203</v>
      </c>
      <c r="BS2154" s="99">
        <v>7387111.5537719699</v>
      </c>
      <c r="BT2154" s="99">
        <v>0</v>
      </c>
      <c r="BU2154" s="99">
        <v>0</v>
      </c>
      <c r="BV2154" s="99">
        <v>3516107.4908752399</v>
      </c>
      <c r="BW2154" s="99">
        <v>0</v>
      </c>
      <c r="BX2154" s="99">
        <v>0</v>
      </c>
      <c r="BY2154" s="99">
        <v>0</v>
      </c>
      <c r="BZ2154" s="99">
        <v>0</v>
      </c>
      <c r="CA2154" s="99">
        <v>150913.83711624099</v>
      </c>
      <c r="CB2154" s="99">
        <v>9920830.3995361291</v>
      </c>
      <c r="CC2154" s="99">
        <v>82111700.638671905</v>
      </c>
      <c r="CD2154" s="99">
        <v>17646678.5229492</v>
      </c>
      <c r="CE2154" s="99">
        <v>4462.3246791362799</v>
      </c>
      <c r="CF2154" s="99">
        <v>718696.93009948696</v>
      </c>
      <c r="CG2154" s="99">
        <v>5560383.0071411096</v>
      </c>
      <c r="CH2154" s="99">
        <v>0</v>
      </c>
      <c r="CI2154" s="99">
        <v>155402.35516166699</v>
      </c>
      <c r="CJ2154" s="99">
        <v>10636013.7265625</v>
      </c>
      <c r="CK2154" s="99">
        <v>87334609.053710893</v>
      </c>
      <c r="CL2154" s="99">
        <v>17642363.032714799</v>
      </c>
      <c r="CM2154" s="188">
        <v>238113.15544319199</v>
      </c>
      <c r="CN2154" s="188">
        <v>37338033.173828103</v>
      </c>
      <c r="CO2154" s="188">
        <v>163267220.82031301</v>
      </c>
      <c r="CP2154" s="99">
        <v>17642363.032714799</v>
      </c>
      <c r="CQ2154" s="99">
        <v>0</v>
      </c>
      <c r="CR2154" s="99">
        <v>0</v>
      </c>
      <c r="CS2154" s="99">
        <v>0</v>
      </c>
      <c r="CT2154" s="99">
        <v>0</v>
      </c>
      <c r="CU2154" s="98">
        <v>36514.165898526997</v>
      </c>
      <c r="CV2154" s="98">
        <v>86355.535716269005</v>
      </c>
    </row>
    <row r="2155" spans="1:100" x14ac:dyDescent="0.2">
      <c r="A2155" s="98" t="s">
        <v>198</v>
      </c>
      <c r="B2155" s="100">
        <v>40695</v>
      </c>
      <c r="C2155" s="99">
        <v>114784.99920272799</v>
      </c>
      <c r="D2155" s="99">
        <v>0</v>
      </c>
      <c r="E2155" s="99">
        <v>34714.859692573496</v>
      </c>
      <c r="F2155" s="99">
        <v>29037.367272853899</v>
      </c>
      <c r="G2155" s="99">
        <v>4507.1182830333701</v>
      </c>
      <c r="H2155" s="99">
        <v>0</v>
      </c>
      <c r="I2155" s="99">
        <v>0</v>
      </c>
      <c r="J2155" s="99">
        <v>83606.110877990694</v>
      </c>
      <c r="K2155" s="99">
        <v>711.29401730745997</v>
      </c>
      <c r="L2155" s="99">
        <v>72905.701266288801</v>
      </c>
      <c r="M2155" s="99">
        <v>49098.93318367</v>
      </c>
      <c r="N2155" s="99">
        <v>19866.3994765282</v>
      </c>
      <c r="O2155" s="99">
        <v>0</v>
      </c>
      <c r="P2155" s="99">
        <v>0</v>
      </c>
      <c r="Q2155" s="99">
        <v>7280.1603932976705</v>
      </c>
      <c r="R2155" s="99">
        <v>0</v>
      </c>
      <c r="S2155" s="99">
        <v>0</v>
      </c>
      <c r="T2155" s="99">
        <v>4532.2588135003998</v>
      </c>
      <c r="U2155" s="99">
        <v>84266.711338996902</v>
      </c>
      <c r="V2155" s="99">
        <v>6781678.4124145498</v>
      </c>
      <c r="W2155" s="99">
        <v>13.4687497859122</v>
      </c>
      <c r="X2155" s="99">
        <v>2890764.0235290499</v>
      </c>
      <c r="Y2155" s="99">
        <v>2238046.3368835398</v>
      </c>
      <c r="Z2155" s="99">
        <v>714846.85980224598</v>
      </c>
      <c r="AA2155" s="99">
        <v>0</v>
      </c>
      <c r="AB2155" s="99">
        <v>0</v>
      </c>
      <c r="AC2155" s="99">
        <v>27011583.157714799</v>
      </c>
      <c r="AD2155" s="99">
        <v>64498.541139602698</v>
      </c>
      <c r="AE2155" s="99">
        <v>3768354.0911254901</v>
      </c>
      <c r="AF2155" s="99">
        <v>2603926.12072754</v>
      </c>
      <c r="AG2155" s="99">
        <v>2529705.4707336398</v>
      </c>
      <c r="AH2155" s="99">
        <v>0</v>
      </c>
      <c r="AI2155" s="99">
        <v>0</v>
      </c>
      <c r="AJ2155" s="99">
        <v>822131.84975433396</v>
      </c>
      <c r="AK2155" s="99">
        <v>0</v>
      </c>
      <c r="AL2155" s="99">
        <v>0</v>
      </c>
      <c r="AM2155" s="99">
        <v>716711.36748504604</v>
      </c>
      <c r="AN2155" s="99">
        <v>27026600.444091801</v>
      </c>
      <c r="AO2155" s="99">
        <v>56490461.694824196</v>
      </c>
      <c r="AP2155" s="99">
        <v>89.827752472832799</v>
      </c>
      <c r="AQ2155" s="99">
        <v>23363740.7971191</v>
      </c>
      <c r="AR2155" s="99">
        <v>17834609.3518066</v>
      </c>
      <c r="AS2155" s="99">
        <v>5564103.9828491202</v>
      </c>
      <c r="AT2155" s="99">
        <v>0</v>
      </c>
      <c r="AU2155" s="99">
        <v>0</v>
      </c>
      <c r="AV2155" s="99">
        <v>76964563.068359405</v>
      </c>
      <c r="AW2155" s="99">
        <v>196337.61520004299</v>
      </c>
      <c r="AX2155" s="99">
        <v>32041676.400878899</v>
      </c>
      <c r="AY2155" s="99">
        <v>22079333.016845699</v>
      </c>
      <c r="AZ2155" s="99">
        <v>19325281.442627002</v>
      </c>
      <c r="BA2155" s="99">
        <v>0</v>
      </c>
      <c r="BB2155" s="99">
        <v>0</v>
      </c>
      <c r="BC2155" s="99">
        <v>6631973.0137329102</v>
      </c>
      <c r="BD2155" s="99">
        <v>0</v>
      </c>
      <c r="BE2155" s="99">
        <v>0</v>
      </c>
      <c r="BF2155" s="99">
        <v>5571154.3549804697</v>
      </c>
      <c r="BG2155" s="99">
        <v>77187769.491210893</v>
      </c>
      <c r="BH2155" s="99">
        <v>9656303.9947509803</v>
      </c>
      <c r="BI2155" s="99">
        <v>0</v>
      </c>
      <c r="BJ2155" s="99">
        <v>7677328.0050659198</v>
      </c>
      <c r="BK2155" s="99">
        <v>6584588.74963379</v>
      </c>
      <c r="BL2155" s="99">
        <v>0</v>
      </c>
      <c r="BM2155" s="99">
        <v>0</v>
      </c>
      <c r="BN2155" s="99">
        <v>0</v>
      </c>
      <c r="BO2155" s="99">
        <v>0</v>
      </c>
      <c r="BP2155" s="99">
        <v>0</v>
      </c>
      <c r="BQ2155" s="99">
        <v>0</v>
      </c>
      <c r="BR2155" s="99">
        <v>6740064.81567383</v>
      </c>
      <c r="BS2155" s="99">
        <v>7213209.6945190402</v>
      </c>
      <c r="BT2155" s="99">
        <v>0</v>
      </c>
      <c r="BU2155" s="99">
        <v>0</v>
      </c>
      <c r="BV2155" s="99">
        <v>3434188.4552002</v>
      </c>
      <c r="BW2155" s="99">
        <v>0</v>
      </c>
      <c r="BX2155" s="99">
        <v>0</v>
      </c>
      <c r="BY2155" s="99">
        <v>0</v>
      </c>
      <c r="BZ2155" s="99">
        <v>0</v>
      </c>
      <c r="CA2155" s="99">
        <v>149489.27797508199</v>
      </c>
      <c r="CB2155" s="99">
        <v>9681339.8630371094</v>
      </c>
      <c r="CC2155" s="99">
        <v>80312992.520507798</v>
      </c>
      <c r="CD2155" s="99">
        <v>17316076.0771484</v>
      </c>
      <c r="CE2155" s="99">
        <v>4489.9935680627796</v>
      </c>
      <c r="CF2155" s="99">
        <v>714604.45752716099</v>
      </c>
      <c r="CG2155" s="99">
        <v>5563259.7116088904</v>
      </c>
      <c r="CH2155" s="99">
        <v>0</v>
      </c>
      <c r="CI2155" s="99">
        <v>153994.4141922</v>
      </c>
      <c r="CJ2155" s="99">
        <v>10391780.662963901</v>
      </c>
      <c r="CK2155" s="99">
        <v>85837384.961914107</v>
      </c>
      <c r="CL2155" s="99">
        <v>17313171.224609401</v>
      </c>
      <c r="CM2155" s="188">
        <v>237646.28203582799</v>
      </c>
      <c r="CN2155" s="188">
        <v>37364061.098144501</v>
      </c>
      <c r="CO2155" s="188">
        <v>162775003.234375</v>
      </c>
      <c r="CP2155" s="99">
        <v>17313171.224609401</v>
      </c>
      <c r="CQ2155" s="99">
        <v>0</v>
      </c>
      <c r="CR2155" s="99">
        <v>0</v>
      </c>
      <c r="CS2155" s="99">
        <v>0</v>
      </c>
      <c r="CT2155" s="99">
        <v>0</v>
      </c>
      <c r="CU2155" s="98">
        <v>35432.408138596002</v>
      </c>
      <c r="CV2155" s="98">
        <v>87472.629868047006</v>
      </c>
    </row>
    <row r="2156" spans="1:100" x14ac:dyDescent="0.2">
      <c r="A2156" s="98" t="s">
        <v>198</v>
      </c>
      <c r="B2156" s="100">
        <v>40787</v>
      </c>
      <c r="C2156" s="99">
        <v>113986.643464088</v>
      </c>
      <c r="D2156" s="99">
        <v>0</v>
      </c>
      <c r="E2156" s="99">
        <v>33984.002504825599</v>
      </c>
      <c r="F2156" s="99">
        <v>28508.261001110099</v>
      </c>
      <c r="G2156" s="99">
        <v>4466.3194627165803</v>
      </c>
      <c r="H2156" s="99">
        <v>0</v>
      </c>
      <c r="I2156" s="99">
        <v>0</v>
      </c>
      <c r="J2156" s="99">
        <v>83981.6823816299</v>
      </c>
      <c r="K2156" s="99">
        <v>639.40148049592995</v>
      </c>
      <c r="L2156" s="99">
        <v>74074.562737464905</v>
      </c>
      <c r="M2156" s="99">
        <v>48653.636937141397</v>
      </c>
      <c r="N2156" s="99">
        <v>19413.543823242198</v>
      </c>
      <c r="O2156" s="99">
        <v>0</v>
      </c>
      <c r="P2156" s="99">
        <v>0</v>
      </c>
      <c r="Q2156" s="99">
        <v>7247.81400686502</v>
      </c>
      <c r="R2156" s="99">
        <v>0</v>
      </c>
      <c r="S2156" s="99">
        <v>0</v>
      </c>
      <c r="T2156" s="99">
        <v>4496.6216188669196</v>
      </c>
      <c r="U2156" s="99">
        <v>84646.915106773406</v>
      </c>
      <c r="V2156" s="99">
        <v>6739717.7800903302</v>
      </c>
      <c r="W2156" s="99">
        <v>4.7017870879499197</v>
      </c>
      <c r="X2156" s="99">
        <v>2807844.2507934598</v>
      </c>
      <c r="Y2156" s="99">
        <v>2180809.0621032701</v>
      </c>
      <c r="Z2156" s="99">
        <v>698552.49182891799</v>
      </c>
      <c r="AA2156" s="99">
        <v>0</v>
      </c>
      <c r="AB2156" s="99">
        <v>0</v>
      </c>
      <c r="AC2156" s="99">
        <v>27219431.3671875</v>
      </c>
      <c r="AD2156" s="99">
        <v>58029.172134876302</v>
      </c>
      <c r="AE2156" s="99">
        <v>3723241.5450744601</v>
      </c>
      <c r="AF2156" s="99">
        <v>2545516.5703430199</v>
      </c>
      <c r="AG2156" s="99">
        <v>2467018.8191833501</v>
      </c>
      <c r="AH2156" s="99">
        <v>0</v>
      </c>
      <c r="AI2156" s="99">
        <v>0</v>
      </c>
      <c r="AJ2156" s="99">
        <v>822741.26787567104</v>
      </c>
      <c r="AK2156" s="99">
        <v>0</v>
      </c>
      <c r="AL2156" s="99">
        <v>0</v>
      </c>
      <c r="AM2156" s="99">
        <v>696905.99403381301</v>
      </c>
      <c r="AN2156" s="99">
        <v>27169623.919189502</v>
      </c>
      <c r="AO2156" s="99">
        <v>56278747.8046875</v>
      </c>
      <c r="AP2156" s="99">
        <v>50.199974371586002</v>
      </c>
      <c r="AQ2156" s="99">
        <v>22684311.411865201</v>
      </c>
      <c r="AR2156" s="99">
        <v>17274555.024658199</v>
      </c>
      <c r="AS2156" s="99">
        <v>5477308.9912719699</v>
      </c>
      <c r="AT2156" s="99">
        <v>0</v>
      </c>
      <c r="AU2156" s="99">
        <v>0</v>
      </c>
      <c r="AV2156" s="99">
        <v>77874224.141601607</v>
      </c>
      <c r="AW2156" s="99">
        <v>178095.10304451</v>
      </c>
      <c r="AX2156" s="99">
        <v>31924125.080566399</v>
      </c>
      <c r="AY2156" s="99">
        <v>21505081.986083999</v>
      </c>
      <c r="AZ2156" s="99">
        <v>18936434.6872559</v>
      </c>
      <c r="BA2156" s="99">
        <v>0</v>
      </c>
      <c r="BB2156" s="99">
        <v>0</v>
      </c>
      <c r="BC2156" s="99">
        <v>6627205.8301391602</v>
      </c>
      <c r="BD2156" s="99">
        <v>0</v>
      </c>
      <c r="BE2156" s="99">
        <v>0</v>
      </c>
      <c r="BF2156" s="99">
        <v>5474959.9837036096</v>
      </c>
      <c r="BG2156" s="99">
        <v>78086603.249023393</v>
      </c>
      <c r="BH2156" s="99">
        <v>9822518.83203125</v>
      </c>
      <c r="BI2156" s="99">
        <v>0</v>
      </c>
      <c r="BJ2156" s="99">
        <v>7523473.4423828097</v>
      </c>
      <c r="BK2156" s="99">
        <v>6444550.2907104502</v>
      </c>
      <c r="BL2156" s="99">
        <v>0</v>
      </c>
      <c r="BM2156" s="99">
        <v>0</v>
      </c>
      <c r="BN2156" s="99">
        <v>0</v>
      </c>
      <c r="BO2156" s="99">
        <v>0</v>
      </c>
      <c r="BP2156" s="99">
        <v>0</v>
      </c>
      <c r="BQ2156" s="99">
        <v>0</v>
      </c>
      <c r="BR2156" s="99">
        <v>6672872.0281982403</v>
      </c>
      <c r="BS2156" s="99">
        <v>7071720.2543945303</v>
      </c>
      <c r="BT2156" s="99">
        <v>0</v>
      </c>
      <c r="BU2156" s="99">
        <v>0</v>
      </c>
      <c r="BV2156" s="99">
        <v>3458911.2965393099</v>
      </c>
      <c r="BW2156" s="99">
        <v>0</v>
      </c>
      <c r="BX2156" s="99">
        <v>0</v>
      </c>
      <c r="BY2156" s="99">
        <v>0</v>
      </c>
      <c r="BZ2156" s="99">
        <v>0</v>
      </c>
      <c r="CA2156" s="99">
        <v>147992.23230171201</v>
      </c>
      <c r="CB2156" s="99">
        <v>9562748.1201171894</v>
      </c>
      <c r="CC2156" s="99">
        <v>79233260.614257798</v>
      </c>
      <c r="CD2156" s="99">
        <v>17347808.954345699</v>
      </c>
      <c r="CE2156" s="99">
        <v>4474.9153720736504</v>
      </c>
      <c r="CF2156" s="99">
        <v>697556.14608764602</v>
      </c>
      <c r="CG2156" s="99">
        <v>5466650.98510742</v>
      </c>
      <c r="CH2156" s="99">
        <v>0</v>
      </c>
      <c r="CI2156" s="99">
        <v>152448.28701209999</v>
      </c>
      <c r="CJ2156" s="99">
        <v>10261578.970825201</v>
      </c>
      <c r="CK2156" s="99">
        <v>84540061.612304702</v>
      </c>
      <c r="CL2156" s="99">
        <v>17366324.799072299</v>
      </c>
      <c r="CM2156" s="188">
        <v>236524.900156021</v>
      </c>
      <c r="CN2156" s="188">
        <v>37436696.0869141</v>
      </c>
      <c r="CO2156" s="188">
        <v>163092978.95507801</v>
      </c>
      <c r="CP2156" s="99">
        <v>17366324.799072299</v>
      </c>
      <c r="CQ2156" s="99">
        <v>0</v>
      </c>
      <c r="CR2156" s="99">
        <v>0</v>
      </c>
      <c r="CS2156" s="99">
        <v>0</v>
      </c>
      <c r="CT2156" s="99">
        <v>0</v>
      </c>
      <c r="CU2156" s="98">
        <v>34595.013406468999</v>
      </c>
      <c r="CV2156" s="98">
        <v>87830.929072173007</v>
      </c>
    </row>
    <row r="2157" spans="1:100" x14ac:dyDescent="0.2">
      <c r="A2157" s="98" t="s">
        <v>198</v>
      </c>
      <c r="B2157" s="100">
        <v>40878</v>
      </c>
      <c r="C2157" s="99">
        <v>114702.235744476</v>
      </c>
      <c r="D2157" s="99">
        <v>0</v>
      </c>
      <c r="E2157" s="99">
        <v>33342.269994258902</v>
      </c>
      <c r="F2157" s="99">
        <v>28020.695757627502</v>
      </c>
      <c r="G2157" s="99">
        <v>4436.1989799737903</v>
      </c>
      <c r="H2157" s="99">
        <v>0</v>
      </c>
      <c r="I2157" s="99">
        <v>0</v>
      </c>
      <c r="J2157" s="99">
        <v>85094.618188858003</v>
      </c>
      <c r="K2157" s="99">
        <v>636.13682493567501</v>
      </c>
      <c r="L2157" s="99">
        <v>72805.927416801496</v>
      </c>
      <c r="M2157" s="99">
        <v>48699.2425837517</v>
      </c>
      <c r="N2157" s="99">
        <v>19414.472090721101</v>
      </c>
      <c r="O2157" s="99">
        <v>0</v>
      </c>
      <c r="P2157" s="99">
        <v>0</v>
      </c>
      <c r="Q2157" s="99">
        <v>7256.4413151145</v>
      </c>
      <c r="R2157" s="99">
        <v>0</v>
      </c>
      <c r="S2157" s="99">
        <v>0</v>
      </c>
      <c r="T2157" s="99">
        <v>4383.7221260070801</v>
      </c>
      <c r="U2157" s="99">
        <v>85745.601263999895</v>
      </c>
      <c r="V2157" s="99">
        <v>6755384.0299072303</v>
      </c>
      <c r="W2157" s="99">
        <v>19.538075898774</v>
      </c>
      <c r="X2157" s="99">
        <v>2729191.0184021001</v>
      </c>
      <c r="Y2157" s="99">
        <v>2102942.31332397</v>
      </c>
      <c r="Z2157" s="99">
        <v>694283.23049163795</v>
      </c>
      <c r="AA2157" s="99">
        <v>0</v>
      </c>
      <c r="AB2157" s="99">
        <v>0</v>
      </c>
      <c r="AC2157" s="99">
        <v>27192404.611328099</v>
      </c>
      <c r="AD2157" s="99">
        <v>57806.901470184297</v>
      </c>
      <c r="AE2157" s="99">
        <v>3628926.85629272</v>
      </c>
      <c r="AF2157" s="99">
        <v>2565906.3903503399</v>
      </c>
      <c r="AG2157" s="99">
        <v>2452900.7586975102</v>
      </c>
      <c r="AH2157" s="99">
        <v>0</v>
      </c>
      <c r="AI2157" s="99">
        <v>0</v>
      </c>
      <c r="AJ2157" s="99">
        <v>794685.68743133498</v>
      </c>
      <c r="AK2157" s="99">
        <v>0</v>
      </c>
      <c r="AL2157" s="99">
        <v>0</v>
      </c>
      <c r="AM2157" s="99">
        <v>687945.39592742897</v>
      </c>
      <c r="AN2157" s="99">
        <v>27337548.0864258</v>
      </c>
      <c r="AO2157" s="99">
        <v>56748804.471191399</v>
      </c>
      <c r="AP2157" s="99">
        <v>146.61518147587799</v>
      </c>
      <c r="AQ2157" s="99">
        <v>22728049.8291016</v>
      </c>
      <c r="AR2157" s="99">
        <v>16807842.6630859</v>
      </c>
      <c r="AS2157" s="99">
        <v>5463751.0484619103</v>
      </c>
      <c r="AT2157" s="99">
        <v>0</v>
      </c>
      <c r="AU2157" s="99">
        <v>0</v>
      </c>
      <c r="AV2157" s="99">
        <v>79235051.090820298</v>
      </c>
      <c r="AW2157" s="99">
        <v>179221.03852081299</v>
      </c>
      <c r="AX2157" s="99">
        <v>31262254.551025402</v>
      </c>
      <c r="AY2157" s="99">
        <v>22704135.895019501</v>
      </c>
      <c r="AZ2157" s="99">
        <v>18887949.885986298</v>
      </c>
      <c r="BA2157" s="99">
        <v>0</v>
      </c>
      <c r="BB2157" s="99">
        <v>0</v>
      </c>
      <c r="BC2157" s="99">
        <v>6471459.2969970703</v>
      </c>
      <c r="BD2157" s="99">
        <v>0</v>
      </c>
      <c r="BE2157" s="99">
        <v>0</v>
      </c>
      <c r="BF2157" s="99">
        <v>5424447.2020873995</v>
      </c>
      <c r="BG2157" s="99">
        <v>79453477.416992202</v>
      </c>
      <c r="BH2157" s="99">
        <v>9883288.7899169903</v>
      </c>
      <c r="BI2157" s="99">
        <v>0</v>
      </c>
      <c r="BJ2157" s="99">
        <v>7345270.7633056603</v>
      </c>
      <c r="BK2157" s="99">
        <v>6294067.42895508</v>
      </c>
      <c r="BL2157" s="99">
        <v>0</v>
      </c>
      <c r="BM2157" s="99">
        <v>0</v>
      </c>
      <c r="BN2157" s="99">
        <v>0</v>
      </c>
      <c r="BO2157" s="99">
        <v>0</v>
      </c>
      <c r="BP2157" s="99">
        <v>0</v>
      </c>
      <c r="BQ2157" s="99">
        <v>0</v>
      </c>
      <c r="BR2157" s="99">
        <v>6738815.1041259803</v>
      </c>
      <c r="BS2157" s="99">
        <v>7081156.4315795898</v>
      </c>
      <c r="BT2157" s="99">
        <v>0</v>
      </c>
      <c r="BU2157" s="99">
        <v>0</v>
      </c>
      <c r="BV2157" s="99">
        <v>3413530.4103698698</v>
      </c>
      <c r="BW2157" s="99">
        <v>0</v>
      </c>
      <c r="BX2157" s="99">
        <v>0</v>
      </c>
      <c r="BY2157" s="99">
        <v>0</v>
      </c>
      <c r="BZ2157" s="99">
        <v>0</v>
      </c>
      <c r="CA2157" s="99">
        <v>148105.66242981001</v>
      </c>
      <c r="CB2157" s="99">
        <v>9481434.65087891</v>
      </c>
      <c r="CC2157" s="99">
        <v>79249505.410156295</v>
      </c>
      <c r="CD2157" s="99">
        <v>17230426.1943359</v>
      </c>
      <c r="CE2157" s="99">
        <v>4441.6625051498404</v>
      </c>
      <c r="CF2157" s="99">
        <v>693489.35537719703</v>
      </c>
      <c r="CG2157" s="99">
        <v>5445420.7662353497</v>
      </c>
      <c r="CH2157" s="99">
        <v>0</v>
      </c>
      <c r="CI2157" s="99">
        <v>152531.028007507</v>
      </c>
      <c r="CJ2157" s="99">
        <v>10181951.3267822</v>
      </c>
      <c r="CK2157" s="99">
        <v>84990541.4453125</v>
      </c>
      <c r="CL2157" s="99">
        <v>17227544.229492199</v>
      </c>
      <c r="CM2157" s="188">
        <v>237589.558567047</v>
      </c>
      <c r="CN2157" s="188">
        <v>37560989.612304702</v>
      </c>
      <c r="CO2157" s="188">
        <v>164378655.48046899</v>
      </c>
      <c r="CP2157" s="99">
        <v>17227544.229492199</v>
      </c>
      <c r="CQ2157" s="99">
        <v>0</v>
      </c>
      <c r="CR2157" s="99">
        <v>0</v>
      </c>
      <c r="CS2157" s="99">
        <v>0</v>
      </c>
      <c r="CT2157" s="99">
        <v>0</v>
      </c>
      <c r="CU2157" s="98">
        <v>33965.409264510003</v>
      </c>
      <c r="CV2157" s="98">
        <v>88935.239629343996</v>
      </c>
    </row>
    <row r="2158" spans="1:100" x14ac:dyDescent="0.2">
      <c r="A2158" s="98" t="s">
        <v>198</v>
      </c>
      <c r="B2158" s="100">
        <v>40969</v>
      </c>
      <c r="C2158" s="99">
        <v>114460.46145153001</v>
      </c>
      <c r="D2158" s="99">
        <v>0</v>
      </c>
      <c r="E2158" s="99">
        <v>32492.828198671301</v>
      </c>
      <c r="F2158" s="99">
        <v>27277.020108461398</v>
      </c>
      <c r="G2158" s="99">
        <v>4426.5288509130496</v>
      </c>
      <c r="H2158" s="99">
        <v>0</v>
      </c>
      <c r="I2158" s="99">
        <v>0</v>
      </c>
      <c r="J2158" s="99">
        <v>86015.014471054106</v>
      </c>
      <c r="K2158" s="99">
        <v>586.95898856967699</v>
      </c>
      <c r="L2158" s="99">
        <v>71482.265265464797</v>
      </c>
      <c r="M2158" s="99">
        <v>48588.089347839399</v>
      </c>
      <c r="N2158" s="99">
        <v>18841.3993420601</v>
      </c>
      <c r="O2158" s="99">
        <v>0</v>
      </c>
      <c r="P2158" s="99">
        <v>0</v>
      </c>
      <c r="Q2158" s="99">
        <v>7150.8810783028603</v>
      </c>
      <c r="R2158" s="99">
        <v>0</v>
      </c>
      <c r="S2158" s="99">
        <v>0</v>
      </c>
      <c r="T2158" s="99">
        <v>4407.9377543926203</v>
      </c>
      <c r="U2158" s="99">
        <v>86595.895787239104</v>
      </c>
      <c r="V2158" s="99">
        <v>6725979.8717040997</v>
      </c>
      <c r="W2158" s="99">
        <v>10.4301428858889</v>
      </c>
      <c r="X2158" s="99">
        <v>2635466.4604186998</v>
      </c>
      <c r="Y2158" s="99">
        <v>2012354.20599365</v>
      </c>
      <c r="Z2158" s="99">
        <v>696694.54512023902</v>
      </c>
      <c r="AA2158" s="99">
        <v>0</v>
      </c>
      <c r="AB2158" s="99">
        <v>0</v>
      </c>
      <c r="AC2158" s="99">
        <v>27681121.462646499</v>
      </c>
      <c r="AD2158" s="99">
        <v>53514.041054725603</v>
      </c>
      <c r="AE2158" s="99">
        <v>3680061.99682617</v>
      </c>
      <c r="AF2158" s="99">
        <v>2564005.4542846698</v>
      </c>
      <c r="AG2158" s="99">
        <v>2397663.0964965802</v>
      </c>
      <c r="AH2158" s="99">
        <v>0</v>
      </c>
      <c r="AI2158" s="99">
        <v>0</v>
      </c>
      <c r="AJ2158" s="99">
        <v>796179.56092071498</v>
      </c>
      <c r="AK2158" s="99">
        <v>0</v>
      </c>
      <c r="AL2158" s="99">
        <v>0</v>
      </c>
      <c r="AM2158" s="99">
        <v>699301.01924133301</v>
      </c>
      <c r="AN2158" s="99">
        <v>27731848.762207001</v>
      </c>
      <c r="AO2158" s="99">
        <v>57012366.317382798</v>
      </c>
      <c r="AP2158" s="99">
        <v>100.21004689484801</v>
      </c>
      <c r="AQ2158" s="99">
        <v>21803931.284912098</v>
      </c>
      <c r="AR2158" s="99">
        <v>16196094.534668</v>
      </c>
      <c r="AS2158" s="99">
        <v>5520770.3929443397</v>
      </c>
      <c r="AT2158" s="99">
        <v>0</v>
      </c>
      <c r="AU2158" s="99">
        <v>0</v>
      </c>
      <c r="AV2158" s="99">
        <v>81248651.857421905</v>
      </c>
      <c r="AW2158" s="99">
        <v>166709.829061508</v>
      </c>
      <c r="AX2158" s="99">
        <v>31971611.716064502</v>
      </c>
      <c r="AY2158" s="99">
        <v>22311481.237060498</v>
      </c>
      <c r="AZ2158" s="99">
        <v>18607122.142333999</v>
      </c>
      <c r="BA2158" s="99">
        <v>0</v>
      </c>
      <c r="BB2158" s="99">
        <v>0</v>
      </c>
      <c r="BC2158" s="99">
        <v>6525142.6396484403</v>
      </c>
      <c r="BD2158" s="99">
        <v>0</v>
      </c>
      <c r="BE2158" s="99">
        <v>0</v>
      </c>
      <c r="BF2158" s="99">
        <v>5532277.3652343797</v>
      </c>
      <c r="BG2158" s="99">
        <v>81282400.727539107</v>
      </c>
      <c r="BH2158" s="99">
        <v>9985772.83740234</v>
      </c>
      <c r="BI2158" s="99">
        <v>0</v>
      </c>
      <c r="BJ2158" s="99">
        <v>7182712.9828491202</v>
      </c>
      <c r="BK2158" s="99">
        <v>6166878.5725707998</v>
      </c>
      <c r="BL2158" s="99">
        <v>0</v>
      </c>
      <c r="BM2158" s="99">
        <v>0</v>
      </c>
      <c r="BN2158" s="99">
        <v>0</v>
      </c>
      <c r="BO2158" s="99">
        <v>0</v>
      </c>
      <c r="BP2158" s="99">
        <v>0</v>
      </c>
      <c r="BQ2158" s="99">
        <v>0</v>
      </c>
      <c r="BR2158" s="99">
        <v>6831945.4268188505</v>
      </c>
      <c r="BS2158" s="99">
        <v>6967263.10754395</v>
      </c>
      <c r="BT2158" s="99">
        <v>0</v>
      </c>
      <c r="BU2158" s="99">
        <v>0</v>
      </c>
      <c r="BV2158" s="99">
        <v>3456556.4721679701</v>
      </c>
      <c r="BW2158" s="99">
        <v>0</v>
      </c>
      <c r="BX2158" s="99">
        <v>0</v>
      </c>
      <c r="BY2158" s="99">
        <v>0</v>
      </c>
      <c r="BZ2158" s="99">
        <v>0</v>
      </c>
      <c r="CA2158" s="99">
        <v>146891.28100967401</v>
      </c>
      <c r="CB2158" s="99">
        <v>9336641.9152831994</v>
      </c>
      <c r="CC2158" s="99">
        <v>78372983.741210893</v>
      </c>
      <c r="CD2158" s="99">
        <v>17184684.7111816</v>
      </c>
      <c r="CE2158" s="99">
        <v>4427.8520597219504</v>
      </c>
      <c r="CF2158" s="99">
        <v>698703.78886413598</v>
      </c>
      <c r="CG2158" s="99">
        <v>5553167.0612792997</v>
      </c>
      <c r="CH2158" s="99">
        <v>0</v>
      </c>
      <c r="CI2158" s="99">
        <v>151337.94194412199</v>
      </c>
      <c r="CJ2158" s="99">
        <v>10032073.099243199</v>
      </c>
      <c r="CK2158" s="99">
        <v>84140414.069335893</v>
      </c>
      <c r="CL2158" s="99">
        <v>17176972.785888702</v>
      </c>
      <c r="CM2158" s="188">
        <v>237352.674659729</v>
      </c>
      <c r="CN2158" s="188">
        <v>37630555.255859397</v>
      </c>
      <c r="CO2158" s="188">
        <v>165243811.75195301</v>
      </c>
      <c r="CP2158" s="99">
        <v>17176972.785888702</v>
      </c>
      <c r="CQ2158" s="99">
        <v>0</v>
      </c>
      <c r="CR2158" s="99">
        <v>0</v>
      </c>
      <c r="CS2158" s="99">
        <v>0</v>
      </c>
      <c r="CT2158" s="99">
        <v>0</v>
      </c>
      <c r="CU2158" s="98">
        <v>33097.567370279001</v>
      </c>
      <c r="CV2158" s="98">
        <v>89850.155505217001</v>
      </c>
    </row>
    <row r="2159" spans="1:100" x14ac:dyDescent="0.2">
      <c r="A2159" s="98" t="s">
        <v>198</v>
      </c>
      <c r="B2159" s="100">
        <v>41061</v>
      </c>
      <c r="C2159" s="99">
        <v>113630.20913696301</v>
      </c>
      <c r="D2159" s="99">
        <v>0</v>
      </c>
      <c r="E2159" s="99">
        <v>31399.7391271591</v>
      </c>
      <c r="F2159" s="99">
        <v>26445.524127006502</v>
      </c>
      <c r="G2159" s="99">
        <v>4434.2828268408803</v>
      </c>
      <c r="H2159" s="99">
        <v>0</v>
      </c>
      <c r="I2159" s="99">
        <v>0</v>
      </c>
      <c r="J2159" s="99">
        <v>86553.485939979597</v>
      </c>
      <c r="K2159" s="99">
        <v>510.95298340171598</v>
      </c>
      <c r="L2159" s="99">
        <v>71492.435044288606</v>
      </c>
      <c r="M2159" s="99">
        <v>48079.788547039003</v>
      </c>
      <c r="N2159" s="99">
        <v>18275.2534990311</v>
      </c>
      <c r="O2159" s="99">
        <v>0</v>
      </c>
      <c r="P2159" s="99">
        <v>0</v>
      </c>
      <c r="Q2159" s="99">
        <v>7155.36703419685</v>
      </c>
      <c r="R2159" s="99">
        <v>0</v>
      </c>
      <c r="S2159" s="99">
        <v>0</v>
      </c>
      <c r="T2159" s="99">
        <v>4455.0913063287699</v>
      </c>
      <c r="U2159" s="99">
        <v>87046.832046508804</v>
      </c>
      <c r="V2159" s="99">
        <v>6658920.5967407199</v>
      </c>
      <c r="W2159" s="99">
        <v>18.124440717976501</v>
      </c>
      <c r="X2159" s="99">
        <v>2515743.7891540499</v>
      </c>
      <c r="Y2159" s="99">
        <v>1947292.43840027</v>
      </c>
      <c r="Z2159" s="99">
        <v>685303.34441375697</v>
      </c>
      <c r="AA2159" s="99">
        <v>0</v>
      </c>
      <c r="AB2159" s="99">
        <v>0</v>
      </c>
      <c r="AC2159" s="99">
        <v>27699709.8525391</v>
      </c>
      <c r="AD2159" s="99">
        <v>44856.657869338997</v>
      </c>
      <c r="AE2159" s="99">
        <v>3523843.6250915499</v>
      </c>
      <c r="AF2159" s="99">
        <v>2488141.0948791499</v>
      </c>
      <c r="AG2159" s="99">
        <v>2288786.5172424298</v>
      </c>
      <c r="AH2159" s="99">
        <v>0</v>
      </c>
      <c r="AI2159" s="99">
        <v>0</v>
      </c>
      <c r="AJ2159" s="99">
        <v>803944.39558410598</v>
      </c>
      <c r="AK2159" s="99">
        <v>0</v>
      </c>
      <c r="AL2159" s="99">
        <v>0</v>
      </c>
      <c r="AM2159" s="99">
        <v>685983.064216614</v>
      </c>
      <c r="AN2159" s="99">
        <v>27757561.908203099</v>
      </c>
      <c r="AO2159" s="99">
        <v>56823019.679199196</v>
      </c>
      <c r="AP2159" s="99">
        <v>142.749075148255</v>
      </c>
      <c r="AQ2159" s="99">
        <v>20854874.9528809</v>
      </c>
      <c r="AR2159" s="99">
        <v>15775744.3510742</v>
      </c>
      <c r="AS2159" s="99">
        <v>5457340.8998413105</v>
      </c>
      <c r="AT2159" s="99">
        <v>0</v>
      </c>
      <c r="AU2159" s="99">
        <v>0</v>
      </c>
      <c r="AV2159" s="99">
        <v>81766054.329101607</v>
      </c>
      <c r="AW2159" s="99">
        <v>141034.442293167</v>
      </c>
      <c r="AX2159" s="99">
        <v>30823582.893066399</v>
      </c>
      <c r="AY2159" s="99">
        <v>21732969.2255859</v>
      </c>
      <c r="AZ2159" s="99">
        <v>17764915.838134799</v>
      </c>
      <c r="BA2159" s="99">
        <v>0</v>
      </c>
      <c r="BB2159" s="99">
        <v>0</v>
      </c>
      <c r="BC2159" s="99">
        <v>6615612.09020996</v>
      </c>
      <c r="BD2159" s="99">
        <v>0</v>
      </c>
      <c r="BE2159" s="99">
        <v>0</v>
      </c>
      <c r="BF2159" s="99">
        <v>5458119.15344238</v>
      </c>
      <c r="BG2159" s="99">
        <v>81980447.222656295</v>
      </c>
      <c r="BH2159" s="99">
        <v>9803963.58666992</v>
      </c>
      <c r="BI2159" s="99">
        <v>0</v>
      </c>
      <c r="BJ2159" s="99">
        <v>6977058.3530883798</v>
      </c>
      <c r="BK2159" s="99">
        <v>5946437.1305542002</v>
      </c>
      <c r="BL2159" s="99">
        <v>0</v>
      </c>
      <c r="BM2159" s="99">
        <v>0</v>
      </c>
      <c r="BN2159" s="99">
        <v>0</v>
      </c>
      <c r="BO2159" s="99">
        <v>0</v>
      </c>
      <c r="BP2159" s="99">
        <v>0</v>
      </c>
      <c r="BQ2159" s="99">
        <v>0</v>
      </c>
      <c r="BR2159" s="99">
        <v>6645017.8411865197</v>
      </c>
      <c r="BS2159" s="99">
        <v>6679882.9603881799</v>
      </c>
      <c r="BT2159" s="99">
        <v>0</v>
      </c>
      <c r="BU2159" s="99">
        <v>0</v>
      </c>
      <c r="BV2159" s="99">
        <v>3500385.1332092299</v>
      </c>
      <c r="BW2159" s="99">
        <v>0</v>
      </c>
      <c r="BX2159" s="99">
        <v>0</v>
      </c>
      <c r="BY2159" s="99">
        <v>0</v>
      </c>
      <c r="BZ2159" s="99">
        <v>0</v>
      </c>
      <c r="CA2159" s="99">
        <v>144994.19813156099</v>
      </c>
      <c r="CB2159" s="99">
        <v>9158920.1505127009</v>
      </c>
      <c r="CC2159" s="99">
        <v>77553441.162109405</v>
      </c>
      <c r="CD2159" s="99">
        <v>16766196.5106201</v>
      </c>
      <c r="CE2159" s="99">
        <v>4424.3128378391302</v>
      </c>
      <c r="CF2159" s="99">
        <v>684386.16644287098</v>
      </c>
      <c r="CG2159" s="99">
        <v>5450932.4557495099</v>
      </c>
      <c r="CH2159" s="99">
        <v>0</v>
      </c>
      <c r="CI2159" s="99">
        <v>149430.38759803801</v>
      </c>
      <c r="CJ2159" s="99">
        <v>9846025.28271484</v>
      </c>
      <c r="CK2159" s="99">
        <v>82961077.685546905</v>
      </c>
      <c r="CL2159" s="99">
        <v>16759196.5437012</v>
      </c>
      <c r="CM2159" s="188">
        <v>235949.161428452</v>
      </c>
      <c r="CN2159" s="188">
        <v>37718218.270996101</v>
      </c>
      <c r="CO2159" s="188">
        <v>165358217.90820301</v>
      </c>
      <c r="CP2159" s="99">
        <v>16759196.5437012</v>
      </c>
      <c r="CQ2159" s="99">
        <v>0</v>
      </c>
      <c r="CR2159" s="99">
        <v>0</v>
      </c>
      <c r="CS2159" s="99">
        <v>0</v>
      </c>
      <c r="CT2159" s="99">
        <v>0</v>
      </c>
      <c r="CU2159" s="98">
        <v>31918.142592390999</v>
      </c>
      <c r="CV2159" s="98">
        <v>90407.097544603006</v>
      </c>
    </row>
    <row r="2160" spans="1:100" x14ac:dyDescent="0.2">
      <c r="A2160" s="98" t="s">
        <v>198</v>
      </c>
      <c r="B2160" s="100">
        <v>41153</v>
      </c>
      <c r="C2160" s="99">
        <v>113368.940881729</v>
      </c>
      <c r="D2160" s="99">
        <v>0</v>
      </c>
      <c r="E2160" s="99">
        <v>30487.071328639999</v>
      </c>
      <c r="F2160" s="99">
        <v>25654.017667055101</v>
      </c>
      <c r="G2160" s="99">
        <v>4420.3875804543504</v>
      </c>
      <c r="H2160" s="99">
        <v>0</v>
      </c>
      <c r="I2160" s="99">
        <v>0</v>
      </c>
      <c r="J2160" s="99">
        <v>86895.7024364471</v>
      </c>
      <c r="K2160" s="99">
        <v>465.594799045473</v>
      </c>
      <c r="L2160" s="99">
        <v>71824.453826904297</v>
      </c>
      <c r="M2160" s="99">
        <v>47827.745984554298</v>
      </c>
      <c r="N2160" s="99">
        <v>17889.3564586639</v>
      </c>
      <c r="O2160" s="99">
        <v>0</v>
      </c>
      <c r="P2160" s="99">
        <v>0</v>
      </c>
      <c r="Q2160" s="99">
        <v>7121.3576486110696</v>
      </c>
      <c r="R2160" s="99">
        <v>0</v>
      </c>
      <c r="S2160" s="99">
        <v>0</v>
      </c>
      <c r="T2160" s="99">
        <v>4437.2361273169499</v>
      </c>
      <c r="U2160" s="99">
        <v>87376.989919662505</v>
      </c>
      <c r="V2160" s="99">
        <v>6577779.07348633</v>
      </c>
      <c r="W2160" s="99">
        <v>20.242969851940899</v>
      </c>
      <c r="X2160" s="99">
        <v>2403910.6759033198</v>
      </c>
      <c r="Y2160" s="99">
        <v>1856633.31462097</v>
      </c>
      <c r="Z2160" s="99">
        <v>677367.65268707299</v>
      </c>
      <c r="AA2160" s="99">
        <v>0</v>
      </c>
      <c r="AB2160" s="99">
        <v>0</v>
      </c>
      <c r="AC2160" s="99">
        <v>27863526.606201202</v>
      </c>
      <c r="AD2160" s="99">
        <v>40845.952116012602</v>
      </c>
      <c r="AE2160" s="99">
        <v>3476891.48504639</v>
      </c>
      <c r="AF2160" s="99">
        <v>2464812.0206603999</v>
      </c>
      <c r="AG2160" s="99">
        <v>2218768.0057373</v>
      </c>
      <c r="AH2160" s="99">
        <v>0</v>
      </c>
      <c r="AI2160" s="99">
        <v>0</v>
      </c>
      <c r="AJ2160" s="99">
        <v>790980.37040710403</v>
      </c>
      <c r="AK2160" s="99">
        <v>0</v>
      </c>
      <c r="AL2160" s="99">
        <v>0</v>
      </c>
      <c r="AM2160" s="99">
        <v>676586.27479553199</v>
      </c>
      <c r="AN2160" s="99">
        <v>27848218.643554699</v>
      </c>
      <c r="AO2160" s="99">
        <v>56630992.906738304</v>
      </c>
      <c r="AP2160" s="99">
        <v>207.317075042054</v>
      </c>
      <c r="AQ2160" s="99">
        <v>20173008.795166001</v>
      </c>
      <c r="AR2160" s="99">
        <v>15196827.40625</v>
      </c>
      <c r="AS2160" s="99">
        <v>5477987.1166381799</v>
      </c>
      <c r="AT2160" s="99">
        <v>0</v>
      </c>
      <c r="AU2160" s="99">
        <v>0</v>
      </c>
      <c r="AV2160" s="99">
        <v>82905091.301757798</v>
      </c>
      <c r="AW2160" s="99">
        <v>129664.499844551</v>
      </c>
      <c r="AX2160" s="99">
        <v>30758533.302734401</v>
      </c>
      <c r="AY2160" s="99">
        <v>21584266.8203125</v>
      </c>
      <c r="AZ2160" s="99">
        <v>17483401.359375</v>
      </c>
      <c r="BA2160" s="99">
        <v>0</v>
      </c>
      <c r="BB2160" s="99">
        <v>0</v>
      </c>
      <c r="BC2160" s="99">
        <v>6558031.1507568397</v>
      </c>
      <c r="BD2160" s="99">
        <v>0</v>
      </c>
      <c r="BE2160" s="99">
        <v>0</v>
      </c>
      <c r="BF2160" s="99">
        <v>5472259.0292968797</v>
      </c>
      <c r="BG2160" s="99">
        <v>83066505.771484405</v>
      </c>
      <c r="BH2160" s="99">
        <v>10100244.580444301</v>
      </c>
      <c r="BI2160" s="99">
        <v>0</v>
      </c>
      <c r="BJ2160" s="99">
        <v>6889128.6909179697</v>
      </c>
      <c r="BK2160" s="99">
        <v>5833895.2374877902</v>
      </c>
      <c r="BL2160" s="99">
        <v>0</v>
      </c>
      <c r="BM2160" s="99">
        <v>0</v>
      </c>
      <c r="BN2160" s="99">
        <v>0</v>
      </c>
      <c r="BO2160" s="99">
        <v>0</v>
      </c>
      <c r="BP2160" s="99">
        <v>0</v>
      </c>
      <c r="BQ2160" s="99">
        <v>0</v>
      </c>
      <c r="BR2160" s="99">
        <v>6712689.6530151404</v>
      </c>
      <c r="BS2160" s="99">
        <v>6590552.3102417002</v>
      </c>
      <c r="BT2160" s="99">
        <v>0</v>
      </c>
      <c r="BU2160" s="99">
        <v>0</v>
      </c>
      <c r="BV2160" s="99">
        <v>3539576.9660644499</v>
      </c>
      <c r="BW2160" s="99">
        <v>0</v>
      </c>
      <c r="BX2160" s="99">
        <v>0</v>
      </c>
      <c r="BY2160" s="99">
        <v>0</v>
      </c>
      <c r="BZ2160" s="99">
        <v>0</v>
      </c>
      <c r="CA2160" s="99">
        <v>143911.148138046</v>
      </c>
      <c r="CB2160" s="99">
        <v>8958925.5169677697</v>
      </c>
      <c r="CC2160" s="99">
        <v>76357929.142578095</v>
      </c>
      <c r="CD2160" s="99">
        <v>16984346.615966801</v>
      </c>
      <c r="CE2160" s="99">
        <v>4423.5821586847296</v>
      </c>
      <c r="CF2160" s="99">
        <v>677131.92685699498</v>
      </c>
      <c r="CG2160" s="99">
        <v>5467556.3170165997</v>
      </c>
      <c r="CH2160" s="99">
        <v>0</v>
      </c>
      <c r="CI2160" s="99">
        <v>148318.30803108201</v>
      </c>
      <c r="CJ2160" s="99">
        <v>9634679.93823242</v>
      </c>
      <c r="CK2160" s="99">
        <v>81859757.494140595</v>
      </c>
      <c r="CL2160" s="99">
        <v>17009163.175292999</v>
      </c>
      <c r="CM2160" s="188">
        <v>235097.43746757499</v>
      </c>
      <c r="CN2160" s="188">
        <v>37411767.418945298</v>
      </c>
      <c r="CO2160" s="188">
        <v>164664335.94726601</v>
      </c>
      <c r="CP2160" s="99">
        <v>17009163.175292999</v>
      </c>
      <c r="CQ2160" s="99">
        <v>0</v>
      </c>
      <c r="CR2160" s="99">
        <v>0</v>
      </c>
      <c r="CS2160" s="99">
        <v>0</v>
      </c>
      <c r="CT2160" s="99">
        <v>0</v>
      </c>
      <c r="CU2160" s="98">
        <v>30951.501050930001</v>
      </c>
      <c r="CV2160" s="98">
        <v>90718.670661759999</v>
      </c>
    </row>
    <row r="2161" spans="1:100" x14ac:dyDescent="0.2">
      <c r="A2161" s="98" t="s">
        <v>198</v>
      </c>
      <c r="B2161" s="100">
        <v>41244</v>
      </c>
      <c r="C2161" s="99">
        <v>112430.168518066</v>
      </c>
      <c r="D2161" s="99">
        <v>0</v>
      </c>
      <c r="E2161" s="99">
        <v>29889.182896852501</v>
      </c>
      <c r="F2161" s="99">
        <v>25175.2849912643</v>
      </c>
      <c r="G2161" s="99">
        <v>4470.8403325080899</v>
      </c>
      <c r="H2161" s="99">
        <v>0</v>
      </c>
      <c r="I2161" s="99">
        <v>0</v>
      </c>
      <c r="J2161" s="99">
        <v>87721.805862426801</v>
      </c>
      <c r="K2161" s="99">
        <v>439.54876351356501</v>
      </c>
      <c r="L2161" s="99">
        <v>70569.285344123797</v>
      </c>
      <c r="M2161" s="99">
        <v>47317.030498981498</v>
      </c>
      <c r="N2161" s="99">
        <v>17442.418332576799</v>
      </c>
      <c r="O2161" s="99">
        <v>0</v>
      </c>
      <c r="P2161" s="99">
        <v>0</v>
      </c>
      <c r="Q2161" s="99">
        <v>7092.5014684200296</v>
      </c>
      <c r="R2161" s="99">
        <v>0</v>
      </c>
      <c r="S2161" s="99">
        <v>0</v>
      </c>
      <c r="T2161" s="99">
        <v>4435.2703852057502</v>
      </c>
      <c r="U2161" s="99">
        <v>88161.256157875105</v>
      </c>
      <c r="V2161" s="99">
        <v>6504800.9114990197</v>
      </c>
      <c r="W2161" s="99">
        <v>16.655869119800599</v>
      </c>
      <c r="X2161" s="99">
        <v>2322999.18994141</v>
      </c>
      <c r="Y2161" s="99">
        <v>1793785.37896729</v>
      </c>
      <c r="Z2161" s="99">
        <v>673365.29516601597</v>
      </c>
      <c r="AA2161" s="99">
        <v>0</v>
      </c>
      <c r="AB2161" s="99">
        <v>0</v>
      </c>
      <c r="AC2161" s="99">
        <v>27994900.534912098</v>
      </c>
      <c r="AD2161" s="99">
        <v>38682.3418536186</v>
      </c>
      <c r="AE2161" s="99">
        <v>3429670.99291992</v>
      </c>
      <c r="AF2161" s="99">
        <v>2425089.8585205101</v>
      </c>
      <c r="AG2161" s="99">
        <v>2148254.2931518601</v>
      </c>
      <c r="AH2161" s="99">
        <v>0</v>
      </c>
      <c r="AI2161" s="99">
        <v>0</v>
      </c>
      <c r="AJ2161" s="99">
        <v>791711.72156524705</v>
      </c>
      <c r="AK2161" s="99">
        <v>0</v>
      </c>
      <c r="AL2161" s="99">
        <v>0</v>
      </c>
      <c r="AM2161" s="99">
        <v>670026.78742981004</v>
      </c>
      <c r="AN2161" s="99">
        <v>28064817.346191399</v>
      </c>
      <c r="AO2161" s="99">
        <v>56200803.356933601</v>
      </c>
      <c r="AP2161" s="99">
        <v>205.53770144656301</v>
      </c>
      <c r="AQ2161" s="99">
        <v>19494657.9692383</v>
      </c>
      <c r="AR2161" s="99">
        <v>14779690.1208496</v>
      </c>
      <c r="AS2161" s="99">
        <v>5447825.2126464797</v>
      </c>
      <c r="AT2161" s="99">
        <v>0</v>
      </c>
      <c r="AU2161" s="99">
        <v>0</v>
      </c>
      <c r="AV2161" s="99">
        <v>83955100.182617202</v>
      </c>
      <c r="AW2161" s="99">
        <v>123188.04611969</v>
      </c>
      <c r="AX2161" s="99">
        <v>30588637.341064502</v>
      </c>
      <c r="AY2161" s="99">
        <v>21455827.568847701</v>
      </c>
      <c r="AZ2161" s="99">
        <v>16923717.9453125</v>
      </c>
      <c r="BA2161" s="99">
        <v>0</v>
      </c>
      <c r="BB2161" s="99">
        <v>0</v>
      </c>
      <c r="BC2161" s="99">
        <v>6584894.1010131799</v>
      </c>
      <c r="BD2161" s="99">
        <v>0</v>
      </c>
      <c r="BE2161" s="99">
        <v>0</v>
      </c>
      <c r="BF2161" s="99">
        <v>5423621.1397094699</v>
      </c>
      <c r="BG2161" s="99">
        <v>84115684.247070298</v>
      </c>
      <c r="BH2161" s="99">
        <v>9963900.5517578106</v>
      </c>
      <c r="BI2161" s="99">
        <v>0</v>
      </c>
      <c r="BJ2161" s="99">
        <v>6701591.3596191397</v>
      </c>
      <c r="BK2161" s="99">
        <v>5672429.3535766602</v>
      </c>
      <c r="BL2161" s="99">
        <v>0</v>
      </c>
      <c r="BM2161" s="99">
        <v>0</v>
      </c>
      <c r="BN2161" s="99">
        <v>0</v>
      </c>
      <c r="BO2161" s="99">
        <v>0</v>
      </c>
      <c r="BP2161" s="99">
        <v>0</v>
      </c>
      <c r="BQ2161" s="99">
        <v>0</v>
      </c>
      <c r="BR2161" s="99">
        <v>6703609.0962524395</v>
      </c>
      <c r="BS2161" s="99">
        <v>6385239.609375</v>
      </c>
      <c r="BT2161" s="99">
        <v>0</v>
      </c>
      <c r="BU2161" s="99">
        <v>0</v>
      </c>
      <c r="BV2161" s="99">
        <v>3583153.0802307101</v>
      </c>
      <c r="BW2161" s="99">
        <v>0</v>
      </c>
      <c r="BX2161" s="99">
        <v>0</v>
      </c>
      <c r="BY2161" s="99">
        <v>0</v>
      </c>
      <c r="BZ2161" s="99">
        <v>0</v>
      </c>
      <c r="CA2161" s="99">
        <v>142391.90995597799</v>
      </c>
      <c r="CB2161" s="99">
        <v>8807973.5762939509</v>
      </c>
      <c r="CC2161" s="99">
        <v>75324779.1328125</v>
      </c>
      <c r="CD2161" s="99">
        <v>16660422.423339801</v>
      </c>
      <c r="CE2161" s="99">
        <v>4474.6567392349198</v>
      </c>
      <c r="CF2161" s="99">
        <v>673605.28533172596</v>
      </c>
      <c r="CG2161" s="99">
        <v>5435443.9085693397</v>
      </c>
      <c r="CH2161" s="99">
        <v>0</v>
      </c>
      <c r="CI2161" s="99">
        <v>146857.71365165699</v>
      </c>
      <c r="CJ2161" s="99">
        <v>9489476.9809570294</v>
      </c>
      <c r="CK2161" s="99">
        <v>81208965.699218795</v>
      </c>
      <c r="CL2161" s="99">
        <v>16659711.899292</v>
      </c>
      <c r="CM2161" s="188">
        <v>234338.310182571</v>
      </c>
      <c r="CN2161" s="188">
        <v>37431860.297363304</v>
      </c>
      <c r="CO2161" s="188">
        <v>164422439.921875</v>
      </c>
      <c r="CP2161" s="99">
        <v>16659711.899292</v>
      </c>
      <c r="CQ2161" s="99">
        <v>0</v>
      </c>
      <c r="CR2161" s="99">
        <v>0</v>
      </c>
      <c r="CS2161" s="99">
        <v>0</v>
      </c>
      <c r="CT2161" s="99">
        <v>0</v>
      </c>
      <c r="CU2161" s="98">
        <v>30312.404269563998</v>
      </c>
      <c r="CV2161" s="98">
        <v>91585.141092562</v>
      </c>
    </row>
    <row r="2162" spans="1:100" x14ac:dyDescent="0.2">
      <c r="A2162" s="98" t="s">
        <v>198</v>
      </c>
      <c r="B2162" s="100">
        <v>41334</v>
      </c>
      <c r="C2162" s="99">
        <v>110597.491616249</v>
      </c>
      <c r="D2162" s="99">
        <v>0</v>
      </c>
      <c r="E2162" s="99">
        <v>28544.9283597469</v>
      </c>
      <c r="F2162" s="99">
        <v>24252.579694032702</v>
      </c>
      <c r="G2162" s="99">
        <v>4425.1595596075103</v>
      </c>
      <c r="H2162" s="99">
        <v>0</v>
      </c>
      <c r="I2162" s="99">
        <v>0</v>
      </c>
      <c r="J2162" s="99">
        <v>88090.085794448896</v>
      </c>
      <c r="K2162" s="99">
        <v>400.46005179360498</v>
      </c>
      <c r="L2162" s="99">
        <v>3867.1257924735501</v>
      </c>
      <c r="M2162" s="99">
        <v>46329.978795528397</v>
      </c>
      <c r="N2162" s="99">
        <v>17032.319707155199</v>
      </c>
      <c r="O2162" s="99">
        <v>0</v>
      </c>
      <c r="P2162" s="99">
        <v>64383.307760715499</v>
      </c>
      <c r="Q2162" s="99">
        <v>6995.1926920413998</v>
      </c>
      <c r="R2162" s="99">
        <v>0</v>
      </c>
      <c r="S2162" s="99">
        <v>4409.0987095832797</v>
      </c>
      <c r="T2162" s="99">
        <v>0</v>
      </c>
      <c r="U2162" s="99">
        <v>88481.442204475403</v>
      </c>
      <c r="V2162" s="99">
        <v>6254809.31884766</v>
      </c>
      <c r="W2162" s="99">
        <v>27.243288042955101</v>
      </c>
      <c r="X2162" s="99">
        <v>2161391.7311096201</v>
      </c>
      <c r="Y2162" s="99">
        <v>1705910.6168670701</v>
      </c>
      <c r="Z2162" s="99">
        <v>650456.13972473098</v>
      </c>
      <c r="AA2162" s="99">
        <v>0</v>
      </c>
      <c r="AB2162" s="99">
        <v>0</v>
      </c>
      <c r="AC2162" s="99">
        <v>28016654.197509799</v>
      </c>
      <c r="AD2162" s="99">
        <v>35736.104513168299</v>
      </c>
      <c r="AE2162" s="99">
        <v>93053.512322425799</v>
      </c>
      <c r="AF2162" s="99">
        <v>2362535.5083007799</v>
      </c>
      <c r="AG2162" s="99">
        <v>2081610.0987396201</v>
      </c>
      <c r="AH2162" s="99">
        <v>0</v>
      </c>
      <c r="AI2162" s="99">
        <v>3146132.67010498</v>
      </c>
      <c r="AJ2162" s="99">
        <v>765523.29026031506</v>
      </c>
      <c r="AK2162" s="99">
        <v>0</v>
      </c>
      <c r="AL2162" s="99">
        <v>650275.16840362502</v>
      </c>
      <c r="AM2162" s="99">
        <v>0</v>
      </c>
      <c r="AN2162" s="99">
        <v>28116958.553222701</v>
      </c>
      <c r="AO2162" s="99">
        <v>53696326.290527299</v>
      </c>
      <c r="AP2162" s="99">
        <v>169.31870769523101</v>
      </c>
      <c r="AQ2162" s="99">
        <v>18212379.337158199</v>
      </c>
      <c r="AR2162" s="99">
        <v>13996624.700683599</v>
      </c>
      <c r="AS2162" s="99">
        <v>5236558.4047241202</v>
      </c>
      <c r="AT2162" s="99">
        <v>0</v>
      </c>
      <c r="AU2162" s="99">
        <v>0</v>
      </c>
      <c r="AV2162" s="99">
        <v>84160554.677734405</v>
      </c>
      <c r="AW2162" s="99">
        <v>114235.356882095</v>
      </c>
      <c r="AX2162" s="99">
        <v>1300869.5521392799</v>
      </c>
      <c r="AY2162" s="99">
        <v>20935785.442138702</v>
      </c>
      <c r="AZ2162" s="99">
        <v>16409023.1137695</v>
      </c>
      <c r="BA2162" s="99">
        <v>0</v>
      </c>
      <c r="BB2162" s="99">
        <v>27243555.928222701</v>
      </c>
      <c r="BC2162" s="99">
        <v>6368300.4943237295</v>
      </c>
      <c r="BD2162" s="99">
        <v>0</v>
      </c>
      <c r="BE2162" s="99">
        <v>5238108.7976684598</v>
      </c>
      <c r="BF2162" s="99">
        <v>0</v>
      </c>
      <c r="BG2162" s="99">
        <v>84541805.71875</v>
      </c>
      <c r="BH2162" s="99">
        <v>12047218.4138184</v>
      </c>
      <c r="BI2162" s="99">
        <v>0</v>
      </c>
      <c r="BJ2162" s="99">
        <v>6654339.1127319299</v>
      </c>
      <c r="BK2162" s="99">
        <v>5519047.0443725605</v>
      </c>
      <c r="BL2162" s="99">
        <v>0</v>
      </c>
      <c r="BM2162" s="99">
        <v>0</v>
      </c>
      <c r="BN2162" s="99">
        <v>0</v>
      </c>
      <c r="BO2162" s="99">
        <v>0</v>
      </c>
      <c r="BP2162" s="99">
        <v>0</v>
      </c>
      <c r="BQ2162" s="99">
        <v>0</v>
      </c>
      <c r="BR2162" s="99">
        <v>6760293.0090332003</v>
      </c>
      <c r="BS2162" s="99">
        <v>6256265.2583007803</v>
      </c>
      <c r="BT2162" s="99">
        <v>0</v>
      </c>
      <c r="BU2162" s="99">
        <v>2219907.1599731399</v>
      </c>
      <c r="BV2162" s="99">
        <v>3594405.3815002399</v>
      </c>
      <c r="BW2162" s="99">
        <v>0</v>
      </c>
      <c r="BX2162" s="99">
        <v>447999.35954284703</v>
      </c>
      <c r="BY2162" s="99">
        <v>0</v>
      </c>
      <c r="BZ2162" s="99">
        <v>0</v>
      </c>
      <c r="CA2162" s="99">
        <v>139013.312578201</v>
      </c>
      <c r="CB2162" s="99">
        <v>8450268.6372070294</v>
      </c>
      <c r="CC2162" s="99">
        <v>73269859.467773393</v>
      </c>
      <c r="CD2162" s="99">
        <v>18734355.470458999</v>
      </c>
      <c r="CE2162" s="99">
        <v>4424.9441487193099</v>
      </c>
      <c r="CF2162" s="99">
        <v>650600.62749481201</v>
      </c>
      <c r="CG2162" s="99">
        <v>5261469.14416504</v>
      </c>
      <c r="CH2162" s="99">
        <v>0</v>
      </c>
      <c r="CI2162" s="99">
        <v>143452.20298576399</v>
      </c>
      <c r="CJ2162" s="99">
        <v>9097497.6744384803</v>
      </c>
      <c r="CK2162" s="99">
        <v>77887394.466796905</v>
      </c>
      <c r="CL2162" s="99">
        <v>19166389.6723633</v>
      </c>
      <c r="CM2162" s="188">
        <v>231375.90654182399</v>
      </c>
      <c r="CN2162" s="188">
        <v>37303327.037109397</v>
      </c>
      <c r="CO2162" s="188">
        <v>162927847.66210899</v>
      </c>
      <c r="CP2162" s="99">
        <v>19166389.6723633</v>
      </c>
      <c r="CQ2162" s="99">
        <v>0</v>
      </c>
      <c r="CR2162" s="99">
        <v>0</v>
      </c>
      <c r="CS2162" s="99">
        <v>0</v>
      </c>
      <c r="CT2162" s="99">
        <v>0</v>
      </c>
      <c r="CU2162" s="98">
        <v>28944.440552705</v>
      </c>
      <c r="CV2162" s="98">
        <v>91908.563925113005</v>
      </c>
    </row>
    <row r="2163" spans="1:100" x14ac:dyDescent="0.2">
      <c r="A2163" s="98" t="s">
        <v>198</v>
      </c>
      <c r="B2163" s="100">
        <v>41426</v>
      </c>
      <c r="C2163" s="99">
        <v>110880.318220139</v>
      </c>
      <c r="D2163" s="99">
        <v>0</v>
      </c>
      <c r="E2163" s="99">
        <v>27787.8753795624</v>
      </c>
      <c r="F2163" s="99">
        <v>23616.481594562501</v>
      </c>
      <c r="G2163" s="99">
        <v>4438.1008780598604</v>
      </c>
      <c r="H2163" s="99">
        <v>0</v>
      </c>
      <c r="I2163" s="99">
        <v>0</v>
      </c>
      <c r="J2163" s="99">
        <v>88187.069381713896</v>
      </c>
      <c r="K2163" s="99">
        <v>341.20922014862299</v>
      </c>
      <c r="L2163" s="99">
        <v>3098.03501546383</v>
      </c>
      <c r="M2163" s="99">
        <v>46791.410176753998</v>
      </c>
      <c r="N2163" s="99">
        <v>16702.0306270123</v>
      </c>
      <c r="O2163" s="99">
        <v>0</v>
      </c>
      <c r="P2163" s="99">
        <v>65454.790937423699</v>
      </c>
      <c r="Q2163" s="99">
        <v>6917.4466583132698</v>
      </c>
      <c r="R2163" s="99">
        <v>0</v>
      </c>
      <c r="S2163" s="99">
        <v>4449.8720215558997</v>
      </c>
      <c r="T2163" s="99">
        <v>0</v>
      </c>
      <c r="U2163" s="99">
        <v>88528.519290924101</v>
      </c>
      <c r="V2163" s="99">
        <v>6397304.3439331101</v>
      </c>
      <c r="W2163" s="99">
        <v>16.594831043854398</v>
      </c>
      <c r="X2163" s="99">
        <v>2093752.1332244901</v>
      </c>
      <c r="Y2163" s="99">
        <v>1642425.3684997601</v>
      </c>
      <c r="Z2163" s="99">
        <v>652502.29180145299</v>
      </c>
      <c r="AA2163" s="99">
        <v>0</v>
      </c>
      <c r="AB2163" s="99">
        <v>0</v>
      </c>
      <c r="AC2163" s="99">
        <v>27903402.588378899</v>
      </c>
      <c r="AD2163" s="99">
        <v>29608.262425899498</v>
      </c>
      <c r="AE2163" s="99">
        <v>75483.677147865295</v>
      </c>
      <c r="AF2163" s="99">
        <v>2370002.3372802702</v>
      </c>
      <c r="AG2163" s="99">
        <v>2032229.3961334201</v>
      </c>
      <c r="AH2163" s="99">
        <v>0</v>
      </c>
      <c r="AI2163" s="99">
        <v>3180492.1660156301</v>
      </c>
      <c r="AJ2163" s="99">
        <v>755565.617576599</v>
      </c>
      <c r="AK2163" s="99">
        <v>0</v>
      </c>
      <c r="AL2163" s="99">
        <v>652165.29841613804</v>
      </c>
      <c r="AM2163" s="99">
        <v>0</v>
      </c>
      <c r="AN2163" s="99">
        <v>27900617.822997998</v>
      </c>
      <c r="AO2163" s="99">
        <v>55327610.6494141</v>
      </c>
      <c r="AP2163" s="99">
        <v>199.67650259099901</v>
      </c>
      <c r="AQ2163" s="99">
        <v>17621863.2502441</v>
      </c>
      <c r="AR2163" s="99">
        <v>13389079.885009799</v>
      </c>
      <c r="AS2163" s="99">
        <v>5289938.0147094699</v>
      </c>
      <c r="AT2163" s="99">
        <v>0</v>
      </c>
      <c r="AU2163" s="99">
        <v>0</v>
      </c>
      <c r="AV2163" s="99">
        <v>84474508.228515595</v>
      </c>
      <c r="AW2163" s="99">
        <v>94821.069354057297</v>
      </c>
      <c r="AX2163" s="99">
        <v>1102990.3464355499</v>
      </c>
      <c r="AY2163" s="99">
        <v>21112845.245605499</v>
      </c>
      <c r="AZ2163" s="99">
        <v>16091522.168823199</v>
      </c>
      <c r="BA2163" s="99">
        <v>0</v>
      </c>
      <c r="BB2163" s="99">
        <v>27642106.331298798</v>
      </c>
      <c r="BC2163" s="99">
        <v>6291025.0169677697</v>
      </c>
      <c r="BD2163" s="99">
        <v>0</v>
      </c>
      <c r="BE2163" s="99">
        <v>5282938.1620483398</v>
      </c>
      <c r="BF2163" s="99">
        <v>0</v>
      </c>
      <c r="BG2163" s="99">
        <v>84243594.521484405</v>
      </c>
      <c r="BH2163" s="99">
        <v>12258458.7928467</v>
      </c>
      <c r="BI2163" s="99">
        <v>0</v>
      </c>
      <c r="BJ2163" s="99">
        <v>6552322.4529418899</v>
      </c>
      <c r="BK2163" s="99">
        <v>5401852.8644409198</v>
      </c>
      <c r="BL2163" s="99">
        <v>0</v>
      </c>
      <c r="BM2163" s="99">
        <v>0</v>
      </c>
      <c r="BN2163" s="99">
        <v>0</v>
      </c>
      <c r="BO2163" s="99">
        <v>0</v>
      </c>
      <c r="BP2163" s="99">
        <v>0</v>
      </c>
      <c r="BQ2163" s="99">
        <v>0</v>
      </c>
      <c r="BR2163" s="99">
        <v>6830907.3666992197</v>
      </c>
      <c r="BS2163" s="99">
        <v>6151299.1286621103</v>
      </c>
      <c r="BT2163" s="99">
        <v>0</v>
      </c>
      <c r="BU2163" s="99">
        <v>2304233.6599731399</v>
      </c>
      <c r="BV2163" s="99">
        <v>3604461.5629577599</v>
      </c>
      <c r="BW2163" s="99">
        <v>0</v>
      </c>
      <c r="BX2163" s="99">
        <v>448546.82956314099</v>
      </c>
      <c r="BY2163" s="99">
        <v>0</v>
      </c>
      <c r="BZ2163" s="99">
        <v>0</v>
      </c>
      <c r="CA2163" s="99">
        <v>138686.98682403599</v>
      </c>
      <c r="CB2163" s="99">
        <v>8460704.4561767597</v>
      </c>
      <c r="CC2163" s="99">
        <v>72366953.734375</v>
      </c>
      <c r="CD2163" s="99">
        <v>18810442.6716309</v>
      </c>
      <c r="CE2163" s="99">
        <v>4435.6769829988498</v>
      </c>
      <c r="CF2163" s="99">
        <v>651871.89009094203</v>
      </c>
      <c r="CG2163" s="99">
        <v>5283034.16088867</v>
      </c>
      <c r="CH2163" s="99">
        <v>0</v>
      </c>
      <c r="CI2163" s="99">
        <v>143128.53384971601</v>
      </c>
      <c r="CJ2163" s="99">
        <v>9111686.7598877009</v>
      </c>
      <c r="CK2163" s="99">
        <v>77666783.719726607</v>
      </c>
      <c r="CL2163" s="99">
        <v>19238874.659912098</v>
      </c>
      <c r="CM2163" s="188">
        <v>231037.578369141</v>
      </c>
      <c r="CN2163" s="188">
        <v>37108185.240722701</v>
      </c>
      <c r="CO2163" s="188">
        <v>162368258.46484399</v>
      </c>
      <c r="CP2163" s="99">
        <v>19238874.659912098</v>
      </c>
      <c r="CQ2163" s="99">
        <v>0</v>
      </c>
      <c r="CR2163" s="99">
        <v>0</v>
      </c>
      <c r="CS2163" s="99">
        <v>0</v>
      </c>
      <c r="CT2163" s="99">
        <v>0</v>
      </c>
      <c r="CU2163" s="98">
        <v>28139.914273586</v>
      </c>
      <c r="CV2163" s="98">
        <v>92007.161191566003</v>
      </c>
    </row>
    <row r="2164" spans="1:100" x14ac:dyDescent="0.2">
      <c r="A2164" s="98" t="s">
        <v>198</v>
      </c>
      <c r="B2164" s="100">
        <v>41518</v>
      </c>
      <c r="C2164" s="99">
        <v>110389.351003647</v>
      </c>
      <c r="D2164" s="99">
        <v>0</v>
      </c>
      <c r="E2164" s="99">
        <v>26905.993322134</v>
      </c>
      <c r="F2164" s="99">
        <v>22891.564483881</v>
      </c>
      <c r="G2164" s="99">
        <v>4469.7472508549699</v>
      </c>
      <c r="H2164" s="99">
        <v>0</v>
      </c>
      <c r="I2164" s="99">
        <v>0</v>
      </c>
      <c r="J2164" s="99">
        <v>88354.568518638596</v>
      </c>
      <c r="K2164" s="99">
        <v>309.75636264309298</v>
      </c>
      <c r="L2164" s="99">
        <v>417.27962085232099</v>
      </c>
      <c r="M2164" s="99">
        <v>46431.323350906401</v>
      </c>
      <c r="N2164" s="99">
        <v>16379.4213558435</v>
      </c>
      <c r="O2164" s="99">
        <v>0</v>
      </c>
      <c r="P2164" s="99">
        <v>67637.326523780794</v>
      </c>
      <c r="Q2164" s="99">
        <v>6834.7905446290997</v>
      </c>
      <c r="R2164" s="99">
        <v>0</v>
      </c>
      <c r="S2164" s="99">
        <v>4475.0712514519701</v>
      </c>
      <c r="T2164" s="99">
        <v>0</v>
      </c>
      <c r="U2164" s="99">
        <v>88675.906640052795</v>
      </c>
      <c r="V2164" s="99">
        <v>6353933.4444580097</v>
      </c>
      <c r="W2164" s="99">
        <v>0</v>
      </c>
      <c r="X2164" s="99">
        <v>2018897.63996887</v>
      </c>
      <c r="Y2164" s="99">
        <v>1577224.99755859</v>
      </c>
      <c r="Z2164" s="99">
        <v>659058.31456756603</v>
      </c>
      <c r="AA2164" s="99">
        <v>0</v>
      </c>
      <c r="AB2164" s="99">
        <v>0</v>
      </c>
      <c r="AC2164" s="99">
        <v>28180273.2109375</v>
      </c>
      <c r="AD2164" s="99">
        <v>26647.461165428202</v>
      </c>
      <c r="AE2164" s="99">
        <v>56775.765052795403</v>
      </c>
      <c r="AF2164" s="99">
        <v>2374662.3290100102</v>
      </c>
      <c r="AG2164" s="99">
        <v>1980773.8440856901</v>
      </c>
      <c r="AH2164" s="99">
        <v>0</v>
      </c>
      <c r="AI2164" s="99">
        <v>3190286.9769897498</v>
      </c>
      <c r="AJ2164" s="99">
        <v>759504.14942932106</v>
      </c>
      <c r="AK2164" s="99">
        <v>0</v>
      </c>
      <c r="AL2164" s="99">
        <v>659599.33602905297</v>
      </c>
      <c r="AM2164" s="99">
        <v>0</v>
      </c>
      <c r="AN2164" s="99">
        <v>28141723.7658691</v>
      </c>
      <c r="AO2164" s="99">
        <v>55036828.972656302</v>
      </c>
      <c r="AP2164" s="99">
        <v>0</v>
      </c>
      <c r="AQ2164" s="99">
        <v>16943886.1257324</v>
      </c>
      <c r="AR2164" s="99">
        <v>12860276.4024658</v>
      </c>
      <c r="AS2164" s="99">
        <v>5331268.4057617197</v>
      </c>
      <c r="AT2164" s="99">
        <v>0</v>
      </c>
      <c r="AU2164" s="99">
        <v>0</v>
      </c>
      <c r="AV2164" s="99">
        <v>84814993.714843795</v>
      </c>
      <c r="AW2164" s="99">
        <v>85429.314140319795</v>
      </c>
      <c r="AX2164" s="99">
        <v>700917.91204833996</v>
      </c>
      <c r="AY2164" s="99">
        <v>21133515.740234401</v>
      </c>
      <c r="AZ2164" s="99">
        <v>15688083.0574951</v>
      </c>
      <c r="BA2164" s="99">
        <v>0</v>
      </c>
      <c r="BB2164" s="99">
        <v>27958458.544189502</v>
      </c>
      <c r="BC2164" s="99">
        <v>6336002.19458008</v>
      </c>
      <c r="BD2164" s="99">
        <v>0</v>
      </c>
      <c r="BE2164" s="99">
        <v>5327353.3919677697</v>
      </c>
      <c r="BF2164" s="99">
        <v>0</v>
      </c>
      <c r="BG2164" s="99">
        <v>84933030.063476607</v>
      </c>
      <c r="BH2164" s="99">
        <v>12319252.0584717</v>
      </c>
      <c r="BI2164" s="99">
        <v>0</v>
      </c>
      <c r="BJ2164" s="99">
        <v>6366252.5488281297</v>
      </c>
      <c r="BK2164" s="99">
        <v>5251776.7248535203</v>
      </c>
      <c r="BL2164" s="99">
        <v>0</v>
      </c>
      <c r="BM2164" s="99">
        <v>0</v>
      </c>
      <c r="BN2164" s="99">
        <v>0</v>
      </c>
      <c r="BO2164" s="99">
        <v>0</v>
      </c>
      <c r="BP2164" s="99">
        <v>0</v>
      </c>
      <c r="BQ2164" s="99">
        <v>0</v>
      </c>
      <c r="BR2164" s="99">
        <v>6875054.3898315402</v>
      </c>
      <c r="BS2164" s="99">
        <v>6011646.3775634803</v>
      </c>
      <c r="BT2164" s="99">
        <v>0</v>
      </c>
      <c r="BU2164" s="99">
        <v>1921577.0399932901</v>
      </c>
      <c r="BV2164" s="99">
        <v>3620238.5438842801</v>
      </c>
      <c r="BW2164" s="99">
        <v>0</v>
      </c>
      <c r="BX2164" s="99">
        <v>390172.15962982201</v>
      </c>
      <c r="BY2164" s="99">
        <v>0</v>
      </c>
      <c r="BZ2164" s="99">
        <v>0</v>
      </c>
      <c r="CA2164" s="99">
        <v>137349.28824615499</v>
      </c>
      <c r="CB2164" s="99">
        <v>8358539.1994018601</v>
      </c>
      <c r="CC2164" s="99">
        <v>71767559.3515625</v>
      </c>
      <c r="CD2164" s="99">
        <v>18651919.088867199</v>
      </c>
      <c r="CE2164" s="99">
        <v>4467.2768539190301</v>
      </c>
      <c r="CF2164" s="99">
        <v>660032.75673675502</v>
      </c>
      <c r="CG2164" s="99">
        <v>5325018.3633422898</v>
      </c>
      <c r="CH2164" s="99">
        <v>0</v>
      </c>
      <c r="CI2164" s="99">
        <v>141804.98567009001</v>
      </c>
      <c r="CJ2164" s="99">
        <v>9020683.6744384803</v>
      </c>
      <c r="CK2164" s="99">
        <v>77249983.339843795</v>
      </c>
      <c r="CL2164" s="99">
        <v>19088035.442382801</v>
      </c>
      <c r="CM2164" s="188">
        <v>229873.531290054</v>
      </c>
      <c r="CN2164" s="188">
        <v>37006770.982421897</v>
      </c>
      <c r="CO2164" s="188">
        <v>161525812.87890601</v>
      </c>
      <c r="CP2164" s="99">
        <v>19088035.442382801</v>
      </c>
      <c r="CQ2164" s="99">
        <v>0</v>
      </c>
      <c r="CR2164" s="99">
        <v>0</v>
      </c>
      <c r="CS2164" s="99">
        <v>0</v>
      </c>
      <c r="CT2164" s="99">
        <v>0</v>
      </c>
      <c r="CU2164" s="98">
        <v>27223.625506462002</v>
      </c>
      <c r="CV2164" s="98">
        <v>92212.489288084995</v>
      </c>
    </row>
    <row r="2165" spans="1:100" x14ac:dyDescent="0.2">
      <c r="A2165" s="98" t="s">
        <v>198</v>
      </c>
      <c r="B2165" s="100">
        <v>41609</v>
      </c>
      <c r="C2165" s="99">
        <v>109435.000333786</v>
      </c>
      <c r="D2165" s="99">
        <v>0</v>
      </c>
      <c r="E2165" s="99">
        <v>26055.019567489599</v>
      </c>
      <c r="F2165" s="99">
        <v>22144.2827467918</v>
      </c>
      <c r="G2165" s="99">
        <v>4410.8313575387001</v>
      </c>
      <c r="H2165" s="99">
        <v>0</v>
      </c>
      <c r="I2165" s="99">
        <v>0</v>
      </c>
      <c r="J2165" s="99">
        <v>88207.438794136004</v>
      </c>
      <c r="K2165" s="99">
        <v>276.710553143173</v>
      </c>
      <c r="L2165" s="99">
        <v>307.84772750362799</v>
      </c>
      <c r="M2165" s="99">
        <v>45925.130647182501</v>
      </c>
      <c r="N2165" s="99">
        <v>16008.8230172396</v>
      </c>
      <c r="O2165" s="99">
        <v>0</v>
      </c>
      <c r="P2165" s="99">
        <v>66584.7735271454</v>
      </c>
      <c r="Q2165" s="99">
        <v>6761.29510247707</v>
      </c>
      <c r="R2165" s="99">
        <v>0</v>
      </c>
      <c r="S2165" s="99">
        <v>4391.2060855031004</v>
      </c>
      <c r="T2165" s="99">
        <v>0</v>
      </c>
      <c r="U2165" s="99">
        <v>88476.439407348604</v>
      </c>
      <c r="V2165" s="99">
        <v>6243355.7110595703</v>
      </c>
      <c r="W2165" s="99">
        <v>0</v>
      </c>
      <c r="X2165" s="99">
        <v>1938919.23083496</v>
      </c>
      <c r="Y2165" s="99">
        <v>1524488.44927979</v>
      </c>
      <c r="Z2165" s="99">
        <v>648799.01412963902</v>
      </c>
      <c r="AA2165" s="99">
        <v>0</v>
      </c>
      <c r="AB2165" s="99">
        <v>0</v>
      </c>
      <c r="AC2165" s="99">
        <v>27896890.9384766</v>
      </c>
      <c r="AD2165" s="99">
        <v>24114.289570569999</v>
      </c>
      <c r="AE2165" s="99">
        <v>45018.712886333502</v>
      </c>
      <c r="AF2165" s="99">
        <v>2333331.7814331101</v>
      </c>
      <c r="AG2165" s="99">
        <v>1923772.8178558401</v>
      </c>
      <c r="AH2165" s="99">
        <v>0</v>
      </c>
      <c r="AI2165" s="99">
        <v>3134468.5537109398</v>
      </c>
      <c r="AJ2165" s="99">
        <v>751489.72366332996</v>
      </c>
      <c r="AK2165" s="99">
        <v>0</v>
      </c>
      <c r="AL2165" s="99">
        <v>646699.27507018996</v>
      </c>
      <c r="AM2165" s="99">
        <v>0</v>
      </c>
      <c r="AN2165" s="99">
        <v>27932657.2268066</v>
      </c>
      <c r="AO2165" s="99">
        <v>54276984.814453103</v>
      </c>
      <c r="AP2165" s="99">
        <v>0</v>
      </c>
      <c r="AQ2165" s="99">
        <v>16249360.5852051</v>
      </c>
      <c r="AR2165" s="99">
        <v>12361090.9604492</v>
      </c>
      <c r="AS2165" s="99">
        <v>5281245.8475341797</v>
      </c>
      <c r="AT2165" s="99">
        <v>0</v>
      </c>
      <c r="AU2165" s="99">
        <v>0</v>
      </c>
      <c r="AV2165" s="99">
        <v>84950427.691406295</v>
      </c>
      <c r="AW2165" s="99">
        <v>77982.349724769607</v>
      </c>
      <c r="AX2165" s="99">
        <v>638358.87827301002</v>
      </c>
      <c r="AY2165" s="99">
        <v>20907494.745605499</v>
      </c>
      <c r="AZ2165" s="99">
        <v>15265166.829223599</v>
      </c>
      <c r="BA2165" s="99">
        <v>0</v>
      </c>
      <c r="BB2165" s="99">
        <v>27568229.802734401</v>
      </c>
      <c r="BC2165" s="99">
        <v>6288500.39599609</v>
      </c>
      <c r="BD2165" s="99">
        <v>0</v>
      </c>
      <c r="BE2165" s="99">
        <v>5266702.0189209003</v>
      </c>
      <c r="BF2165" s="99">
        <v>0</v>
      </c>
      <c r="BG2165" s="99">
        <v>85047300.638671905</v>
      </c>
      <c r="BH2165" s="99">
        <v>12288309.966430699</v>
      </c>
      <c r="BI2165" s="99">
        <v>0</v>
      </c>
      <c r="BJ2165" s="99">
        <v>6197778.2728271503</v>
      </c>
      <c r="BK2165" s="99">
        <v>5113367.1188354502</v>
      </c>
      <c r="BL2165" s="99">
        <v>0</v>
      </c>
      <c r="BM2165" s="99">
        <v>0</v>
      </c>
      <c r="BN2165" s="99">
        <v>0</v>
      </c>
      <c r="BO2165" s="99">
        <v>0</v>
      </c>
      <c r="BP2165" s="99">
        <v>0</v>
      </c>
      <c r="BQ2165" s="99">
        <v>0</v>
      </c>
      <c r="BR2165" s="99">
        <v>6821593.4287109403</v>
      </c>
      <c r="BS2165" s="99">
        <v>5856762.8272705097</v>
      </c>
      <c r="BT2165" s="99">
        <v>0</v>
      </c>
      <c r="BU2165" s="99">
        <v>2235157.42999268</v>
      </c>
      <c r="BV2165" s="99">
        <v>3621715.76452637</v>
      </c>
      <c r="BW2165" s="99">
        <v>0</v>
      </c>
      <c r="BX2165" s="99">
        <v>434889.32958602899</v>
      </c>
      <c r="BY2165" s="99">
        <v>0</v>
      </c>
      <c r="BZ2165" s="99">
        <v>0</v>
      </c>
      <c r="CA2165" s="99">
        <v>135558.61919593799</v>
      </c>
      <c r="CB2165" s="99">
        <v>8193952.77160645</v>
      </c>
      <c r="CC2165" s="99">
        <v>70530837.728515595</v>
      </c>
      <c r="CD2165" s="99">
        <v>18485315.853515599</v>
      </c>
      <c r="CE2165" s="99">
        <v>4416.5480591654796</v>
      </c>
      <c r="CF2165" s="99">
        <v>648505.60420990002</v>
      </c>
      <c r="CG2165" s="99">
        <v>5270242.0949096698</v>
      </c>
      <c r="CH2165" s="99">
        <v>0</v>
      </c>
      <c r="CI2165" s="99">
        <v>139971.66959571801</v>
      </c>
      <c r="CJ2165" s="99">
        <v>8845443.3486328106</v>
      </c>
      <c r="CK2165" s="99">
        <v>75908930.21875</v>
      </c>
      <c r="CL2165" s="99">
        <v>18919760.108154301</v>
      </c>
      <c r="CM2165" s="188">
        <v>227849.50032806399</v>
      </c>
      <c r="CN2165" s="188">
        <v>36740097.565917999</v>
      </c>
      <c r="CO2165" s="188">
        <v>160645364.38085899</v>
      </c>
      <c r="CP2165" s="99">
        <v>18919760.108154301</v>
      </c>
      <c r="CQ2165" s="99">
        <v>0</v>
      </c>
      <c r="CR2165" s="99">
        <v>0</v>
      </c>
      <c r="CS2165" s="99">
        <v>0</v>
      </c>
      <c r="CT2165" s="99">
        <v>0</v>
      </c>
      <c r="CU2165" s="98">
        <v>26316.858322974</v>
      </c>
      <c r="CV2165" s="98">
        <v>92047.397211983</v>
      </c>
    </row>
    <row r="2166" spans="1:100" x14ac:dyDescent="0.2">
      <c r="A2166" s="98" t="s">
        <v>198</v>
      </c>
      <c r="B2166" s="100">
        <v>41699</v>
      </c>
      <c r="C2166" s="99">
        <v>109345.383721352</v>
      </c>
      <c r="D2166" s="99">
        <v>0</v>
      </c>
      <c r="E2166" s="99">
        <v>25446.186965942401</v>
      </c>
      <c r="F2166" s="99">
        <v>21618.336795806899</v>
      </c>
      <c r="G2166" s="99">
        <v>4416.2798166274997</v>
      </c>
      <c r="H2166" s="99">
        <v>0</v>
      </c>
      <c r="I2166" s="99">
        <v>0</v>
      </c>
      <c r="J2166" s="99">
        <v>88335.275672912598</v>
      </c>
      <c r="K2166" s="99">
        <v>212.46289636380999</v>
      </c>
      <c r="L2166" s="99">
        <v>310.310729444027</v>
      </c>
      <c r="M2166" s="99">
        <v>45965.6432952881</v>
      </c>
      <c r="N2166" s="99">
        <v>15649.5626833439</v>
      </c>
      <c r="O2166" s="99">
        <v>0</v>
      </c>
      <c r="P2166" s="99">
        <v>65725.814500808701</v>
      </c>
      <c r="Q2166" s="99">
        <v>6716.0934648513803</v>
      </c>
      <c r="R2166" s="99">
        <v>0</v>
      </c>
      <c r="S2166" s="99">
        <v>4405.7453684210795</v>
      </c>
      <c r="T2166" s="99">
        <v>0</v>
      </c>
      <c r="U2166" s="99">
        <v>88540.644928932204</v>
      </c>
      <c r="V2166" s="99">
        <v>6240629.2488403302</v>
      </c>
      <c r="W2166" s="99">
        <v>0</v>
      </c>
      <c r="X2166" s="99">
        <v>1871963.6259765599</v>
      </c>
      <c r="Y2166" s="99">
        <v>1474990.0838317899</v>
      </c>
      <c r="Z2166" s="99">
        <v>640461.614349365</v>
      </c>
      <c r="AA2166" s="99">
        <v>0</v>
      </c>
      <c r="AB2166" s="99">
        <v>0</v>
      </c>
      <c r="AC2166" s="99">
        <v>27724422.283691399</v>
      </c>
      <c r="AD2166" s="99">
        <v>17218.4803521633</v>
      </c>
      <c r="AE2166" s="99">
        <v>43990.357075214401</v>
      </c>
      <c r="AF2166" s="99">
        <v>2328876.4750060998</v>
      </c>
      <c r="AG2166" s="99">
        <v>1882895.1857757601</v>
      </c>
      <c r="AH2166" s="99">
        <v>0</v>
      </c>
      <c r="AI2166" s="99">
        <v>3077753.64776611</v>
      </c>
      <c r="AJ2166" s="99">
        <v>746238.44417571998</v>
      </c>
      <c r="AK2166" s="99">
        <v>0</v>
      </c>
      <c r="AL2166" s="99">
        <v>639279.02717590297</v>
      </c>
      <c r="AM2166" s="99">
        <v>0</v>
      </c>
      <c r="AN2166" s="99">
        <v>27785565.5944824</v>
      </c>
      <c r="AO2166" s="99">
        <v>54374995.650878899</v>
      </c>
      <c r="AP2166" s="99">
        <v>0</v>
      </c>
      <c r="AQ2166" s="99">
        <v>15790083.982299799</v>
      </c>
      <c r="AR2166" s="99">
        <v>11921798.654052701</v>
      </c>
      <c r="AS2166" s="99">
        <v>5218574.60754395</v>
      </c>
      <c r="AT2166" s="99">
        <v>0</v>
      </c>
      <c r="AU2166" s="99">
        <v>0</v>
      </c>
      <c r="AV2166" s="99">
        <v>85325258.302734405</v>
      </c>
      <c r="AW2166" s="99">
        <v>56050.553744792902</v>
      </c>
      <c r="AX2166" s="99">
        <v>678308.886039734</v>
      </c>
      <c r="AY2166" s="99">
        <v>21019575.6884766</v>
      </c>
      <c r="AZ2166" s="99">
        <v>14989611.3583984</v>
      </c>
      <c r="BA2166" s="99">
        <v>0</v>
      </c>
      <c r="BB2166" s="99">
        <v>27043601.8125</v>
      </c>
      <c r="BC2166" s="99">
        <v>6253462.3676757803</v>
      </c>
      <c r="BD2166" s="99">
        <v>0</v>
      </c>
      <c r="BE2166" s="99">
        <v>5215492.9274292002</v>
      </c>
      <c r="BF2166" s="99">
        <v>0</v>
      </c>
      <c r="BG2166" s="99">
        <v>85225055.288085893</v>
      </c>
      <c r="BH2166" s="99">
        <v>12257710.896118199</v>
      </c>
      <c r="BI2166" s="99">
        <v>0</v>
      </c>
      <c r="BJ2166" s="99">
        <v>6008922.69104004</v>
      </c>
      <c r="BK2166" s="99">
        <v>4965600.9486084003</v>
      </c>
      <c r="BL2166" s="99">
        <v>0</v>
      </c>
      <c r="BM2166" s="99">
        <v>0</v>
      </c>
      <c r="BN2166" s="99">
        <v>0</v>
      </c>
      <c r="BO2166" s="99">
        <v>0</v>
      </c>
      <c r="BP2166" s="99">
        <v>0</v>
      </c>
      <c r="BQ2166" s="99">
        <v>0</v>
      </c>
      <c r="BR2166" s="99">
        <v>6820793.9953002902</v>
      </c>
      <c r="BS2166" s="99">
        <v>5754879.2864379901</v>
      </c>
      <c r="BT2166" s="99">
        <v>0</v>
      </c>
      <c r="BU2166" s="99">
        <v>2165987.2099914602</v>
      </c>
      <c r="BV2166" s="99">
        <v>3600125.5162658701</v>
      </c>
      <c r="BW2166" s="99">
        <v>0</v>
      </c>
      <c r="BX2166" s="99">
        <v>443002.339607239</v>
      </c>
      <c r="BY2166" s="99">
        <v>0</v>
      </c>
      <c r="BZ2166" s="99">
        <v>0</v>
      </c>
      <c r="CA2166" s="99">
        <v>134632.89365387001</v>
      </c>
      <c r="CB2166" s="99">
        <v>8115492.8493042002</v>
      </c>
      <c r="CC2166" s="99">
        <v>70519796.015625</v>
      </c>
      <c r="CD2166" s="99">
        <v>18301151.3352051</v>
      </c>
      <c r="CE2166" s="99">
        <v>4413.8857620954504</v>
      </c>
      <c r="CF2166" s="99">
        <v>640053.47407531703</v>
      </c>
      <c r="CG2166" s="99">
        <v>5237939.8206176804</v>
      </c>
      <c r="CH2166" s="99">
        <v>0</v>
      </c>
      <c r="CI2166" s="99">
        <v>139055.63156890901</v>
      </c>
      <c r="CJ2166" s="99">
        <v>8753292.1279296894</v>
      </c>
      <c r="CK2166" s="99">
        <v>75417577.419921905</v>
      </c>
      <c r="CL2166" s="99">
        <v>18720793.2336426</v>
      </c>
      <c r="CM2166" s="188">
        <v>227053.16556549101</v>
      </c>
      <c r="CN2166" s="188">
        <v>36675201.972167999</v>
      </c>
      <c r="CO2166" s="188">
        <v>161245122.46875</v>
      </c>
      <c r="CP2166" s="99">
        <v>18720793.2336426</v>
      </c>
      <c r="CQ2166" s="99">
        <v>0</v>
      </c>
      <c r="CR2166" s="99">
        <v>0</v>
      </c>
      <c r="CS2166" s="99">
        <v>0</v>
      </c>
      <c r="CT2166" s="99">
        <v>0</v>
      </c>
      <c r="CU2166" s="98">
        <v>25655.677207272998</v>
      </c>
      <c r="CV2166" s="98">
        <v>92164.228611162005</v>
      </c>
    </row>
    <row r="2167" spans="1:100" x14ac:dyDescent="0.2">
      <c r="A2167" s="98" t="s">
        <v>198</v>
      </c>
      <c r="B2167" s="100">
        <v>41791</v>
      </c>
      <c r="C2167" s="99">
        <v>108715.38994979901</v>
      </c>
      <c r="D2167" s="99">
        <v>0</v>
      </c>
      <c r="E2167" s="99">
        <v>24805.256082534801</v>
      </c>
      <c r="F2167" s="99">
        <v>21106.343407154101</v>
      </c>
      <c r="G2167" s="99">
        <v>4418.8378615975398</v>
      </c>
      <c r="H2167" s="99">
        <v>0</v>
      </c>
      <c r="I2167" s="99">
        <v>0</v>
      </c>
      <c r="J2167" s="99">
        <v>88689.055977821394</v>
      </c>
      <c r="K2167" s="99">
        <v>148.778529981151</v>
      </c>
      <c r="L2167" s="99">
        <v>1016.91857397556</v>
      </c>
      <c r="M2167" s="99">
        <v>45698.234877586401</v>
      </c>
      <c r="N2167" s="99">
        <v>15313.772671103499</v>
      </c>
      <c r="O2167" s="99">
        <v>0</v>
      </c>
      <c r="P2167" s="99">
        <v>64947.721589565299</v>
      </c>
      <c r="Q2167" s="99">
        <v>6661.6063649058297</v>
      </c>
      <c r="R2167" s="99">
        <v>0</v>
      </c>
      <c r="S2167" s="99">
        <v>4425.2217026352901</v>
      </c>
      <c r="T2167" s="99">
        <v>0</v>
      </c>
      <c r="U2167" s="99">
        <v>88838.906394004807</v>
      </c>
      <c r="V2167" s="99">
        <v>6175620.5072631799</v>
      </c>
      <c r="W2167" s="99">
        <v>0</v>
      </c>
      <c r="X2167" s="99">
        <v>1820839.25271606</v>
      </c>
      <c r="Y2167" s="99">
        <v>1421587.8681640599</v>
      </c>
      <c r="Z2167" s="99">
        <v>635479.58557128895</v>
      </c>
      <c r="AA2167" s="99">
        <v>0</v>
      </c>
      <c r="AB2167" s="99">
        <v>0</v>
      </c>
      <c r="AC2167" s="99">
        <v>27869752.6650391</v>
      </c>
      <c r="AD2167" s="99">
        <v>12490.9680604935</v>
      </c>
      <c r="AE2167" s="99">
        <v>50799.363313198097</v>
      </c>
      <c r="AF2167" s="99">
        <v>2334458.0538024898</v>
      </c>
      <c r="AG2167" s="99">
        <v>1845709.6833496101</v>
      </c>
      <c r="AH2167" s="99">
        <v>0</v>
      </c>
      <c r="AI2167" s="99">
        <v>3017801.6139831501</v>
      </c>
      <c r="AJ2167" s="99">
        <v>732924.86930847203</v>
      </c>
      <c r="AK2167" s="99">
        <v>0</v>
      </c>
      <c r="AL2167" s="99">
        <v>635543.13056945801</v>
      </c>
      <c r="AM2167" s="99">
        <v>0</v>
      </c>
      <c r="AN2167" s="99">
        <v>27895164.849365201</v>
      </c>
      <c r="AO2167" s="99">
        <v>54010756.936035201</v>
      </c>
      <c r="AP2167" s="99">
        <v>0</v>
      </c>
      <c r="AQ2167" s="99">
        <v>15384888.178466801</v>
      </c>
      <c r="AR2167" s="99">
        <v>11551748.630981401</v>
      </c>
      <c r="AS2167" s="99">
        <v>5203547.69104004</v>
      </c>
      <c r="AT2167" s="99">
        <v>0</v>
      </c>
      <c r="AU2167" s="99">
        <v>0</v>
      </c>
      <c r="AV2167" s="99">
        <v>85589410.083984405</v>
      </c>
      <c r="AW2167" s="99">
        <v>40767.966513156898</v>
      </c>
      <c r="AX2167" s="99">
        <v>716222.16539764404</v>
      </c>
      <c r="AY2167" s="99">
        <v>21096802.7729492</v>
      </c>
      <c r="AZ2167" s="99">
        <v>14663490.126831099</v>
      </c>
      <c r="BA2167" s="99">
        <v>0</v>
      </c>
      <c r="BB2167" s="99">
        <v>26682857.8666992</v>
      </c>
      <c r="BC2167" s="99">
        <v>6155921.8938598596</v>
      </c>
      <c r="BD2167" s="99">
        <v>0</v>
      </c>
      <c r="BE2167" s="99">
        <v>5202378.81958008</v>
      </c>
      <c r="BF2167" s="99">
        <v>0</v>
      </c>
      <c r="BG2167" s="99">
        <v>85742997.592773393</v>
      </c>
      <c r="BH2167" s="99">
        <v>12177607.486083999</v>
      </c>
      <c r="BI2167" s="99">
        <v>0</v>
      </c>
      <c r="BJ2167" s="99">
        <v>5906486.7270507803</v>
      </c>
      <c r="BK2167" s="99">
        <v>4853361.9163818397</v>
      </c>
      <c r="BL2167" s="99">
        <v>0</v>
      </c>
      <c r="BM2167" s="99">
        <v>0</v>
      </c>
      <c r="BN2167" s="99">
        <v>0</v>
      </c>
      <c r="BO2167" s="99">
        <v>0</v>
      </c>
      <c r="BP2167" s="99">
        <v>0</v>
      </c>
      <c r="BQ2167" s="99">
        <v>0</v>
      </c>
      <c r="BR2167" s="99">
        <v>6814289.21557617</v>
      </c>
      <c r="BS2167" s="99">
        <v>5633300.4708252</v>
      </c>
      <c r="BT2167" s="99">
        <v>0</v>
      </c>
      <c r="BU2167" s="99">
        <v>2180422.4399719201</v>
      </c>
      <c r="BV2167" s="99">
        <v>3601674.1441040002</v>
      </c>
      <c r="BW2167" s="99">
        <v>0</v>
      </c>
      <c r="BX2167" s="99">
        <v>439627.25960540801</v>
      </c>
      <c r="BY2167" s="99">
        <v>0</v>
      </c>
      <c r="BZ2167" s="99">
        <v>0</v>
      </c>
      <c r="CA2167" s="99">
        <v>133562.02646446199</v>
      </c>
      <c r="CB2167" s="99">
        <v>7991541.5495605497</v>
      </c>
      <c r="CC2167" s="99">
        <v>69472821.990234405</v>
      </c>
      <c r="CD2167" s="99">
        <v>18076609.137939502</v>
      </c>
      <c r="CE2167" s="99">
        <v>4417.71447986364</v>
      </c>
      <c r="CF2167" s="99">
        <v>635726.43375396705</v>
      </c>
      <c r="CG2167" s="99">
        <v>5202185.1692504901</v>
      </c>
      <c r="CH2167" s="99">
        <v>0</v>
      </c>
      <c r="CI2167" s="99">
        <v>137989.26060867301</v>
      </c>
      <c r="CJ2167" s="99">
        <v>8632698.8596191406</v>
      </c>
      <c r="CK2167" s="99">
        <v>74747848.491210893</v>
      </c>
      <c r="CL2167" s="99">
        <v>18493343.395507801</v>
      </c>
      <c r="CM2167" s="188">
        <v>226213.502510071</v>
      </c>
      <c r="CN2167" s="188">
        <v>36489009.479980499</v>
      </c>
      <c r="CO2167" s="188">
        <v>160182783.65429699</v>
      </c>
      <c r="CP2167" s="99">
        <v>18493343.395507801</v>
      </c>
      <c r="CQ2167" s="99">
        <v>0</v>
      </c>
      <c r="CR2167" s="99">
        <v>0</v>
      </c>
      <c r="CS2167" s="99">
        <v>0</v>
      </c>
      <c r="CT2167" s="99">
        <v>0</v>
      </c>
      <c r="CU2167" s="98">
        <v>24959.349858079</v>
      </c>
      <c r="CV2167" s="98">
        <v>92531.297670073007</v>
      </c>
    </row>
    <row r="2168" spans="1:100" x14ac:dyDescent="0.2">
      <c r="A2168" s="98" t="s">
        <v>198</v>
      </c>
      <c r="B2168" s="100">
        <v>41883</v>
      </c>
      <c r="C2168" s="99">
        <v>108006.536878586</v>
      </c>
      <c r="D2168" s="99">
        <v>0</v>
      </c>
      <c r="E2168" s="99">
        <v>24142.072768211401</v>
      </c>
      <c r="F2168" s="99">
        <v>20529.177927970901</v>
      </c>
      <c r="G2168" s="99">
        <v>4443.8238049745596</v>
      </c>
      <c r="H2168" s="99">
        <v>0</v>
      </c>
      <c r="I2168" s="99">
        <v>0</v>
      </c>
      <c r="J2168" s="99">
        <v>88516.737420082107</v>
      </c>
      <c r="K2168" s="99">
        <v>98.768197135999799</v>
      </c>
      <c r="L2168" s="99">
        <v>602.31123490631603</v>
      </c>
      <c r="M2168" s="99">
        <v>45351.835460662798</v>
      </c>
      <c r="N2168" s="99">
        <v>15015.5349814892</v>
      </c>
      <c r="O2168" s="99">
        <v>0</v>
      </c>
      <c r="P2168" s="99">
        <v>64702.952064990997</v>
      </c>
      <c r="Q2168" s="99">
        <v>6623.4274371266401</v>
      </c>
      <c r="R2168" s="99">
        <v>0</v>
      </c>
      <c r="S2168" s="99">
        <v>4447.4601787328702</v>
      </c>
      <c r="T2168" s="99">
        <v>0</v>
      </c>
      <c r="U2168" s="99">
        <v>88622.674476623506</v>
      </c>
      <c r="V2168" s="99">
        <v>6093911.9639892597</v>
      </c>
      <c r="W2168" s="99">
        <v>0</v>
      </c>
      <c r="X2168" s="99">
        <v>1756133.3527832001</v>
      </c>
      <c r="Y2168" s="99">
        <v>1378710.20246887</v>
      </c>
      <c r="Z2168" s="99">
        <v>631937.18515014602</v>
      </c>
      <c r="AA2168" s="99">
        <v>0</v>
      </c>
      <c r="AB2168" s="99">
        <v>0</v>
      </c>
      <c r="AC2168" s="99">
        <v>27907702.7429199</v>
      </c>
      <c r="AD2168" s="99">
        <v>6755.6372939944304</v>
      </c>
      <c r="AE2168" s="99">
        <v>55511.849698543498</v>
      </c>
      <c r="AF2168" s="99">
        <v>2307942.52035522</v>
      </c>
      <c r="AG2168" s="99">
        <v>1786544.05297852</v>
      </c>
      <c r="AH2168" s="99">
        <v>0</v>
      </c>
      <c r="AI2168" s="99">
        <v>2985631.3263244601</v>
      </c>
      <c r="AJ2168" s="99">
        <v>724360.59791564895</v>
      </c>
      <c r="AK2168" s="99">
        <v>0</v>
      </c>
      <c r="AL2168" s="99">
        <v>632788.08145141602</v>
      </c>
      <c r="AM2168" s="99">
        <v>0</v>
      </c>
      <c r="AN2168" s="99">
        <v>27824930.315917999</v>
      </c>
      <c r="AO2168" s="99">
        <v>53544201.6708984</v>
      </c>
      <c r="AP2168" s="99">
        <v>0</v>
      </c>
      <c r="AQ2168" s="99">
        <v>14850940.6602783</v>
      </c>
      <c r="AR2168" s="99">
        <v>11212716.9299316</v>
      </c>
      <c r="AS2168" s="99">
        <v>5189103.2891235398</v>
      </c>
      <c r="AT2168" s="99">
        <v>0</v>
      </c>
      <c r="AU2168" s="99">
        <v>0</v>
      </c>
      <c r="AV2168" s="99">
        <v>85633993.748046905</v>
      </c>
      <c r="AW2168" s="99">
        <v>22067.727572679501</v>
      </c>
      <c r="AX2168" s="99">
        <v>691973.77131652797</v>
      </c>
      <c r="AY2168" s="99">
        <v>20931973.216064502</v>
      </c>
      <c r="AZ2168" s="99">
        <v>14253059.532348599</v>
      </c>
      <c r="BA2168" s="99">
        <v>0</v>
      </c>
      <c r="BB2168" s="99">
        <v>26537192.020263702</v>
      </c>
      <c r="BC2168" s="99">
        <v>6082651.55859375</v>
      </c>
      <c r="BD2168" s="99">
        <v>0</v>
      </c>
      <c r="BE2168" s="99">
        <v>5185145.4606323196</v>
      </c>
      <c r="BF2168" s="99">
        <v>0</v>
      </c>
      <c r="BG2168" s="99">
        <v>85689554.573242202</v>
      </c>
      <c r="BH2168" s="99">
        <v>12181632.7889404</v>
      </c>
      <c r="BI2168" s="99">
        <v>0</v>
      </c>
      <c r="BJ2168" s="99">
        <v>5802790.8865966797</v>
      </c>
      <c r="BK2168" s="99">
        <v>4748317.2533569299</v>
      </c>
      <c r="BL2168" s="99">
        <v>0</v>
      </c>
      <c r="BM2168" s="99">
        <v>0</v>
      </c>
      <c r="BN2168" s="99">
        <v>0</v>
      </c>
      <c r="BO2168" s="99">
        <v>0</v>
      </c>
      <c r="BP2168" s="99">
        <v>0</v>
      </c>
      <c r="BQ2168" s="99">
        <v>0</v>
      </c>
      <c r="BR2168" s="99">
        <v>6807617.62890625</v>
      </c>
      <c r="BS2168" s="99">
        <v>5488131.7578125</v>
      </c>
      <c r="BT2168" s="99">
        <v>0</v>
      </c>
      <c r="BU2168" s="99">
        <v>1801467.7999877899</v>
      </c>
      <c r="BV2168" s="99">
        <v>3602997.2778320299</v>
      </c>
      <c r="BW2168" s="99">
        <v>0</v>
      </c>
      <c r="BX2168" s="99">
        <v>377217.20968246501</v>
      </c>
      <c r="BY2168" s="99">
        <v>0</v>
      </c>
      <c r="BZ2168" s="99">
        <v>0</v>
      </c>
      <c r="CA2168" s="99">
        <v>132196.96646308899</v>
      </c>
      <c r="CB2168" s="99">
        <v>7865650.6238403302</v>
      </c>
      <c r="CC2168" s="99">
        <v>68385493.323242202</v>
      </c>
      <c r="CD2168" s="99">
        <v>17959507.708252002</v>
      </c>
      <c r="CE2168" s="99">
        <v>4442.8349955081903</v>
      </c>
      <c r="CF2168" s="99">
        <v>632632.229164124</v>
      </c>
      <c r="CG2168" s="99">
        <v>5179643.0022582998</v>
      </c>
      <c r="CH2168" s="99">
        <v>0</v>
      </c>
      <c r="CI2168" s="99">
        <v>136622.43131828299</v>
      </c>
      <c r="CJ2168" s="99">
        <v>8496543.0732421894</v>
      </c>
      <c r="CK2168" s="99">
        <v>73590529.373046905</v>
      </c>
      <c r="CL2168" s="99">
        <v>18386552.0163574</v>
      </c>
      <c r="CM2168" s="188">
        <v>224656.439819336</v>
      </c>
      <c r="CN2168" s="188">
        <v>36318097.854980499</v>
      </c>
      <c r="CO2168" s="188">
        <v>159333263.71484399</v>
      </c>
      <c r="CP2168" s="99">
        <v>18386552.0163574</v>
      </c>
      <c r="CQ2168" s="99">
        <v>0</v>
      </c>
      <c r="CR2168" s="99">
        <v>0</v>
      </c>
      <c r="CS2168" s="99">
        <v>0</v>
      </c>
      <c r="CT2168" s="99">
        <v>0</v>
      </c>
      <c r="CU2168" s="98">
        <v>24241.512101155</v>
      </c>
      <c r="CV2168" s="98">
        <v>92369.203198446005</v>
      </c>
    </row>
    <row r="2169" spans="1:100" x14ac:dyDescent="0.2">
      <c r="A2169" s="98" t="s">
        <v>198</v>
      </c>
      <c r="B2169" s="100">
        <v>41974</v>
      </c>
      <c r="C2169" s="99">
        <v>107625.926568985</v>
      </c>
      <c r="D2169" s="99">
        <v>0</v>
      </c>
      <c r="E2169" s="99">
        <v>23751.815330028501</v>
      </c>
      <c r="F2169" s="99">
        <v>20234.383591890299</v>
      </c>
      <c r="G2169" s="99">
        <v>4464.5984526276598</v>
      </c>
      <c r="H2169" s="99">
        <v>0</v>
      </c>
      <c r="I2169" s="99">
        <v>0</v>
      </c>
      <c r="J2169" s="99">
        <v>87807.225342750506</v>
      </c>
      <c r="K2169" s="99">
        <v>56.193858906160997</v>
      </c>
      <c r="L2169" s="99">
        <v>287.26324702799297</v>
      </c>
      <c r="M2169" s="99">
        <v>45155.046611785903</v>
      </c>
      <c r="N2169" s="99">
        <v>14708.6134905815</v>
      </c>
      <c r="O2169" s="99">
        <v>0</v>
      </c>
      <c r="P2169" s="99">
        <v>64759.908252239198</v>
      </c>
      <c r="Q2169" s="99">
        <v>6573.2342783808699</v>
      </c>
      <c r="R2169" s="99">
        <v>0</v>
      </c>
      <c r="S2169" s="99">
        <v>4458.3048395514497</v>
      </c>
      <c r="T2169" s="99">
        <v>0</v>
      </c>
      <c r="U2169" s="99">
        <v>87864.602837562605</v>
      </c>
      <c r="V2169" s="99">
        <v>6043811.9887084998</v>
      </c>
      <c r="W2169" s="99">
        <v>0</v>
      </c>
      <c r="X2169" s="99">
        <v>1697737.3073883101</v>
      </c>
      <c r="Y2169" s="99">
        <v>1321711.2213134801</v>
      </c>
      <c r="Z2169" s="99">
        <v>635446.16704559303</v>
      </c>
      <c r="AA2169" s="99">
        <v>0</v>
      </c>
      <c r="AB2169" s="99">
        <v>0</v>
      </c>
      <c r="AC2169" s="99">
        <v>27532507.8208008</v>
      </c>
      <c r="AD2169" s="99">
        <v>3914.5986411869499</v>
      </c>
      <c r="AE2169" s="99">
        <v>27105.693952321999</v>
      </c>
      <c r="AF2169" s="99">
        <v>2289110.9533691402</v>
      </c>
      <c r="AG2169" s="99">
        <v>1741576.4785156299</v>
      </c>
      <c r="AH2169" s="99">
        <v>0</v>
      </c>
      <c r="AI2169" s="99">
        <v>2979197.6170654302</v>
      </c>
      <c r="AJ2169" s="99">
        <v>719248.244529724</v>
      </c>
      <c r="AK2169" s="99">
        <v>0</v>
      </c>
      <c r="AL2169" s="99">
        <v>634692.18708801304</v>
      </c>
      <c r="AM2169" s="99">
        <v>0</v>
      </c>
      <c r="AN2169" s="99">
        <v>27569943.4614258</v>
      </c>
      <c r="AO2169" s="99">
        <v>53294895.209472701</v>
      </c>
      <c r="AP2169" s="99">
        <v>0</v>
      </c>
      <c r="AQ2169" s="99">
        <v>14371091.7591553</v>
      </c>
      <c r="AR2169" s="99">
        <v>10767749.8162842</v>
      </c>
      <c r="AS2169" s="99">
        <v>5233158.3854980497</v>
      </c>
      <c r="AT2169" s="99">
        <v>0</v>
      </c>
      <c r="AU2169" s="99">
        <v>0</v>
      </c>
      <c r="AV2169" s="99">
        <v>85464013.595703095</v>
      </c>
      <c r="AW2169" s="99">
        <v>12887.0500774384</v>
      </c>
      <c r="AX2169" s="99">
        <v>247983.39516449001</v>
      </c>
      <c r="AY2169" s="99">
        <v>20849624.0927734</v>
      </c>
      <c r="AZ2169" s="99">
        <v>13936541.6873779</v>
      </c>
      <c r="BA2169" s="99">
        <v>0</v>
      </c>
      <c r="BB2169" s="99">
        <v>26744512.345458999</v>
      </c>
      <c r="BC2169" s="99">
        <v>6063001.41442871</v>
      </c>
      <c r="BD2169" s="99">
        <v>0</v>
      </c>
      <c r="BE2169" s="99">
        <v>5229376.3822631799</v>
      </c>
      <c r="BF2169" s="99">
        <v>0</v>
      </c>
      <c r="BG2169" s="99">
        <v>85480777.480468795</v>
      </c>
      <c r="BH2169" s="99">
        <v>12175085.2683105</v>
      </c>
      <c r="BI2169" s="99">
        <v>0</v>
      </c>
      <c r="BJ2169" s="99">
        <v>5653744.9363403302</v>
      </c>
      <c r="BK2169" s="99">
        <v>4616345.1067504901</v>
      </c>
      <c r="BL2169" s="99">
        <v>0</v>
      </c>
      <c r="BM2169" s="99">
        <v>0</v>
      </c>
      <c r="BN2169" s="99">
        <v>0</v>
      </c>
      <c r="BO2169" s="99">
        <v>0</v>
      </c>
      <c r="BP2169" s="99">
        <v>0</v>
      </c>
      <c r="BQ2169" s="99">
        <v>0</v>
      </c>
      <c r="BR2169" s="99">
        <v>6786878.5087280301</v>
      </c>
      <c r="BS2169" s="99">
        <v>5368327.5012207003</v>
      </c>
      <c r="BT2169" s="99">
        <v>0</v>
      </c>
      <c r="BU2169" s="99">
        <v>2121346.0699768099</v>
      </c>
      <c r="BV2169" s="99">
        <v>3612039.6792602502</v>
      </c>
      <c r="BW2169" s="99">
        <v>0</v>
      </c>
      <c r="BX2169" s="99">
        <v>428948.05958938599</v>
      </c>
      <c r="BY2169" s="99">
        <v>0</v>
      </c>
      <c r="BZ2169" s="99">
        <v>0</v>
      </c>
      <c r="CA2169" s="99">
        <v>131445.37310028099</v>
      </c>
      <c r="CB2169" s="99">
        <v>7750959.34558105</v>
      </c>
      <c r="CC2169" s="99">
        <v>67544213.177734405</v>
      </c>
      <c r="CD2169" s="99">
        <v>17830749.857666001</v>
      </c>
      <c r="CE2169" s="99">
        <v>4470.2092542648297</v>
      </c>
      <c r="CF2169" s="99">
        <v>634624.98826599098</v>
      </c>
      <c r="CG2169" s="99">
        <v>5223992.4839477502</v>
      </c>
      <c r="CH2169" s="99">
        <v>0</v>
      </c>
      <c r="CI2169" s="99">
        <v>135913.635547638</v>
      </c>
      <c r="CJ2169" s="99">
        <v>8392190.8897705097</v>
      </c>
      <c r="CK2169" s="99">
        <v>72987601.6796875</v>
      </c>
      <c r="CL2169" s="99">
        <v>18262815.987060498</v>
      </c>
      <c r="CM2169" s="188">
        <v>223257.19217109701</v>
      </c>
      <c r="CN2169" s="188">
        <v>35974636.182617202</v>
      </c>
      <c r="CO2169" s="188">
        <v>158307528.84570301</v>
      </c>
      <c r="CP2169" s="99">
        <v>18262815.987060498</v>
      </c>
      <c r="CQ2169" s="99">
        <v>0</v>
      </c>
      <c r="CR2169" s="99">
        <v>0</v>
      </c>
      <c r="CS2169" s="99">
        <v>0</v>
      </c>
      <c r="CT2169" s="99">
        <v>0</v>
      </c>
      <c r="CU2169" s="98">
        <v>23808.692711347001</v>
      </c>
      <c r="CV2169" s="98">
        <v>91720.392806425996</v>
      </c>
    </row>
    <row r="2170" spans="1:100" x14ac:dyDescent="0.2">
      <c r="A2170" s="98" t="s">
        <v>198</v>
      </c>
      <c r="B2170" s="100">
        <v>42064</v>
      </c>
      <c r="C2170" s="99">
        <v>106930.42096900901</v>
      </c>
      <c r="D2170" s="99">
        <v>0</v>
      </c>
      <c r="E2170" s="99">
        <v>23099.455289125399</v>
      </c>
      <c r="F2170" s="99">
        <v>19652.7953333855</v>
      </c>
      <c r="G2170" s="99">
        <v>4549.4941997528103</v>
      </c>
      <c r="H2170" s="99">
        <v>0</v>
      </c>
      <c r="I2170" s="99">
        <v>0</v>
      </c>
      <c r="J2170" s="99">
        <v>88016.339721679702</v>
      </c>
      <c r="K2170" s="99">
        <v>40.175917758140699</v>
      </c>
      <c r="L2170" s="99">
        <v>275.95054373145098</v>
      </c>
      <c r="M2170" s="99">
        <v>44833.265366077401</v>
      </c>
      <c r="N2170" s="99">
        <v>14449.328539252299</v>
      </c>
      <c r="O2170" s="99">
        <v>0</v>
      </c>
      <c r="P2170" s="99">
        <v>63668.312906742103</v>
      </c>
      <c r="Q2170" s="99">
        <v>6535.6176081895801</v>
      </c>
      <c r="R2170" s="99">
        <v>0</v>
      </c>
      <c r="S2170" s="99">
        <v>4544.8817327022598</v>
      </c>
      <c r="T2170" s="99">
        <v>0</v>
      </c>
      <c r="U2170" s="99">
        <v>88052.3216810226</v>
      </c>
      <c r="V2170" s="99">
        <v>5978417.7833862295</v>
      </c>
      <c r="W2170" s="99">
        <v>0</v>
      </c>
      <c r="X2170" s="99">
        <v>1644447.2160797101</v>
      </c>
      <c r="Y2170" s="99">
        <v>1272895.0830841099</v>
      </c>
      <c r="Z2170" s="99">
        <v>641715.14788055397</v>
      </c>
      <c r="AA2170" s="99">
        <v>0</v>
      </c>
      <c r="AB2170" s="99">
        <v>0</v>
      </c>
      <c r="AC2170" s="99">
        <v>27361443.3518066</v>
      </c>
      <c r="AD2170" s="99">
        <v>2702.0749424696</v>
      </c>
      <c r="AE2170" s="99">
        <v>30704.663638591799</v>
      </c>
      <c r="AF2170" s="99">
        <v>2264122.0262756301</v>
      </c>
      <c r="AG2170" s="99">
        <v>1689620.3878631601</v>
      </c>
      <c r="AH2170" s="99">
        <v>0</v>
      </c>
      <c r="AI2170" s="99">
        <v>2914059.6537780799</v>
      </c>
      <c r="AJ2170" s="99">
        <v>722972.10892486596</v>
      </c>
      <c r="AK2170" s="99">
        <v>0</v>
      </c>
      <c r="AL2170" s="99">
        <v>641045.58609008801</v>
      </c>
      <c r="AM2170" s="99">
        <v>0</v>
      </c>
      <c r="AN2170" s="99">
        <v>27419813.588134799</v>
      </c>
      <c r="AO2170" s="99">
        <v>52793293.582031302</v>
      </c>
      <c r="AP2170" s="99">
        <v>0</v>
      </c>
      <c r="AQ2170" s="99">
        <v>13926585.6322021</v>
      </c>
      <c r="AR2170" s="99">
        <v>10380489.119751001</v>
      </c>
      <c r="AS2170" s="99">
        <v>5283140.1504516602</v>
      </c>
      <c r="AT2170" s="99">
        <v>0</v>
      </c>
      <c r="AU2170" s="99">
        <v>0</v>
      </c>
      <c r="AV2170" s="99">
        <v>85675452.359375</v>
      </c>
      <c r="AW2170" s="99">
        <v>8935.4878408908808</v>
      </c>
      <c r="AX2170" s="99">
        <v>236659.95463562</v>
      </c>
      <c r="AY2170" s="99">
        <v>20716854.063964799</v>
      </c>
      <c r="AZ2170" s="99">
        <v>13562308.194091801</v>
      </c>
      <c r="BA2170" s="99">
        <v>0</v>
      </c>
      <c r="BB2170" s="99">
        <v>26200023.526122998</v>
      </c>
      <c r="BC2170" s="99">
        <v>6092881.4508056603</v>
      </c>
      <c r="BD2170" s="99">
        <v>0</v>
      </c>
      <c r="BE2170" s="99">
        <v>5286293.2828369103</v>
      </c>
      <c r="BF2170" s="99">
        <v>0</v>
      </c>
      <c r="BG2170" s="99">
        <v>85529138.735351607</v>
      </c>
      <c r="BH2170" s="99">
        <v>12039182.974487299</v>
      </c>
      <c r="BI2170" s="99">
        <v>0</v>
      </c>
      <c r="BJ2170" s="99">
        <v>5506826.1739502</v>
      </c>
      <c r="BK2170" s="99">
        <v>4491985.2803955097</v>
      </c>
      <c r="BL2170" s="99">
        <v>0</v>
      </c>
      <c r="BM2170" s="99">
        <v>0</v>
      </c>
      <c r="BN2170" s="99">
        <v>0</v>
      </c>
      <c r="BO2170" s="99">
        <v>0</v>
      </c>
      <c r="BP2170" s="99">
        <v>0</v>
      </c>
      <c r="BQ2170" s="99">
        <v>0</v>
      </c>
      <c r="BR2170" s="99">
        <v>6728439.2505493201</v>
      </c>
      <c r="BS2170" s="99">
        <v>5226092.4447021503</v>
      </c>
      <c r="BT2170" s="99">
        <v>0</v>
      </c>
      <c r="BU2170" s="99">
        <v>2044213.0099945101</v>
      </c>
      <c r="BV2170" s="99">
        <v>3656884.80895996</v>
      </c>
      <c r="BW2170" s="99">
        <v>0</v>
      </c>
      <c r="BX2170" s="99">
        <v>493579.73920822103</v>
      </c>
      <c r="BY2170" s="99">
        <v>0</v>
      </c>
      <c r="BZ2170" s="99">
        <v>0</v>
      </c>
      <c r="CA2170" s="99">
        <v>129865.726060867</v>
      </c>
      <c r="CB2170" s="99">
        <v>7626730.3840332003</v>
      </c>
      <c r="CC2170" s="99">
        <v>66953550.453613304</v>
      </c>
      <c r="CD2170" s="99">
        <v>17576867.177734401</v>
      </c>
      <c r="CE2170" s="99">
        <v>4544.8426727056503</v>
      </c>
      <c r="CF2170" s="99">
        <v>641312.02315521205</v>
      </c>
      <c r="CG2170" s="99">
        <v>5299727.89807129</v>
      </c>
      <c r="CH2170" s="99">
        <v>0</v>
      </c>
      <c r="CI2170" s="99">
        <v>134422.552799225</v>
      </c>
      <c r="CJ2170" s="99">
        <v>8269119.0089721698</v>
      </c>
      <c r="CK2170" s="99">
        <v>72282643.408203095</v>
      </c>
      <c r="CL2170" s="99">
        <v>18039988.251220699</v>
      </c>
      <c r="CM2170" s="188">
        <v>221936.78375434899</v>
      </c>
      <c r="CN2170" s="188">
        <v>35749839.5556641</v>
      </c>
      <c r="CO2170" s="188">
        <v>157822280.72070301</v>
      </c>
      <c r="CP2170" s="99">
        <v>18039988.251220699</v>
      </c>
      <c r="CQ2170" s="99">
        <v>0</v>
      </c>
      <c r="CR2170" s="99">
        <v>0</v>
      </c>
      <c r="CS2170" s="99">
        <v>0</v>
      </c>
      <c r="CT2170" s="99">
        <v>0</v>
      </c>
      <c r="CU2170" s="98">
        <v>23139.878853328999</v>
      </c>
      <c r="CV2170" s="98">
        <v>92003.725013415999</v>
      </c>
    </row>
    <row r="2171" spans="1:100" x14ac:dyDescent="0.2">
      <c r="A2171" s="98" t="s">
        <v>198</v>
      </c>
      <c r="B2171" s="100">
        <v>42156</v>
      </c>
      <c r="C2171" s="99">
        <v>106799.294336319</v>
      </c>
      <c r="D2171" s="99">
        <v>0</v>
      </c>
      <c r="E2171" s="99">
        <v>22530.344642400702</v>
      </c>
      <c r="F2171" s="99">
        <v>19173.221617698699</v>
      </c>
      <c r="G2171" s="99">
        <v>4559.4063838124302</v>
      </c>
      <c r="H2171" s="99">
        <v>0</v>
      </c>
      <c r="I2171" s="99">
        <v>0</v>
      </c>
      <c r="J2171" s="99">
        <v>87877.309592246995</v>
      </c>
      <c r="K2171" s="99">
        <v>35.568595930002601</v>
      </c>
      <c r="L2171" s="99">
        <v>303.43262327834998</v>
      </c>
      <c r="M2171" s="99">
        <v>44707.946724891699</v>
      </c>
      <c r="N2171" s="99">
        <v>14089.18143785</v>
      </c>
      <c r="O2171" s="99">
        <v>0</v>
      </c>
      <c r="P2171" s="99">
        <v>63728.681407928503</v>
      </c>
      <c r="Q2171" s="99">
        <v>6547.0342007279396</v>
      </c>
      <c r="R2171" s="99">
        <v>0</v>
      </c>
      <c r="S2171" s="99">
        <v>4560.7475621104204</v>
      </c>
      <c r="T2171" s="99">
        <v>0</v>
      </c>
      <c r="U2171" s="99">
        <v>87909.687518119797</v>
      </c>
      <c r="V2171" s="99">
        <v>5980708.63134766</v>
      </c>
      <c r="W2171" s="99">
        <v>0</v>
      </c>
      <c r="X2171" s="99">
        <v>1578619.911026</v>
      </c>
      <c r="Y2171" s="99">
        <v>1218146.7629394501</v>
      </c>
      <c r="Z2171" s="99">
        <v>645241.37535858201</v>
      </c>
      <c r="AA2171" s="99">
        <v>0</v>
      </c>
      <c r="AB2171" s="99">
        <v>0</v>
      </c>
      <c r="AC2171" s="99">
        <v>27538590.879150402</v>
      </c>
      <c r="AD2171" s="99">
        <v>2511.2768157422502</v>
      </c>
      <c r="AE2171" s="99">
        <v>29065.171671628999</v>
      </c>
      <c r="AF2171" s="99">
        <v>2255104.9635620099</v>
      </c>
      <c r="AG2171" s="99">
        <v>1639444.2859191899</v>
      </c>
      <c r="AH2171" s="99">
        <v>0</v>
      </c>
      <c r="AI2171" s="99">
        <v>2896585.0566711398</v>
      </c>
      <c r="AJ2171" s="99">
        <v>723418.38027191197</v>
      </c>
      <c r="AK2171" s="99">
        <v>0</v>
      </c>
      <c r="AL2171" s="99">
        <v>645639.12184143101</v>
      </c>
      <c r="AM2171" s="99">
        <v>0</v>
      </c>
      <c r="AN2171" s="99">
        <v>27528158.7416992</v>
      </c>
      <c r="AO2171" s="99">
        <v>53163404.044921897</v>
      </c>
      <c r="AP2171" s="99">
        <v>0</v>
      </c>
      <c r="AQ2171" s="99">
        <v>13494189.338012701</v>
      </c>
      <c r="AR2171" s="99">
        <v>9996226.1824951209</v>
      </c>
      <c r="AS2171" s="99">
        <v>5341288.8269653302</v>
      </c>
      <c r="AT2171" s="99">
        <v>0</v>
      </c>
      <c r="AU2171" s="99">
        <v>0</v>
      </c>
      <c r="AV2171" s="99">
        <v>85905056.415039107</v>
      </c>
      <c r="AW2171" s="99">
        <v>8330.5665661096591</v>
      </c>
      <c r="AX2171" s="99">
        <v>237548.15066909799</v>
      </c>
      <c r="AY2171" s="99">
        <v>20701565.1953125</v>
      </c>
      <c r="AZ2171" s="99">
        <v>13153350.986938501</v>
      </c>
      <c r="BA2171" s="99">
        <v>0</v>
      </c>
      <c r="BB2171" s="99">
        <v>26215150.639160201</v>
      </c>
      <c r="BC2171" s="99">
        <v>6125559.7069091797</v>
      </c>
      <c r="BD2171" s="99">
        <v>0</v>
      </c>
      <c r="BE2171" s="99">
        <v>5342276.1809692401</v>
      </c>
      <c r="BF2171" s="99">
        <v>0</v>
      </c>
      <c r="BG2171" s="99">
        <v>86038773.259765595</v>
      </c>
      <c r="BH2171" s="99">
        <v>12102458.833373999</v>
      </c>
      <c r="BI2171" s="99">
        <v>0</v>
      </c>
      <c r="BJ2171" s="99">
        <v>5370582.5672607403</v>
      </c>
      <c r="BK2171" s="99">
        <v>4366848.7124633798</v>
      </c>
      <c r="BL2171" s="99">
        <v>0</v>
      </c>
      <c r="BM2171" s="99">
        <v>0</v>
      </c>
      <c r="BN2171" s="99">
        <v>0</v>
      </c>
      <c r="BO2171" s="99">
        <v>0</v>
      </c>
      <c r="BP2171" s="99">
        <v>0</v>
      </c>
      <c r="BQ2171" s="99">
        <v>0</v>
      </c>
      <c r="BR2171" s="99">
        <v>6748755.5868530301</v>
      </c>
      <c r="BS2171" s="99">
        <v>5080720.5693359403</v>
      </c>
      <c r="BT2171" s="99">
        <v>0</v>
      </c>
      <c r="BU2171" s="99">
        <v>2081849.0599823</v>
      </c>
      <c r="BV2171" s="99">
        <v>3687886.51495361</v>
      </c>
      <c r="BW2171" s="99">
        <v>0</v>
      </c>
      <c r="BX2171" s="99">
        <v>498951.93918609602</v>
      </c>
      <c r="BY2171" s="99">
        <v>0</v>
      </c>
      <c r="BZ2171" s="99">
        <v>0</v>
      </c>
      <c r="CA2171" s="99">
        <v>129371.205255508</v>
      </c>
      <c r="CB2171" s="99">
        <v>7555646.0814819299</v>
      </c>
      <c r="CC2171" s="99">
        <v>66359199.172363304</v>
      </c>
      <c r="CD2171" s="99">
        <v>17458931.862060498</v>
      </c>
      <c r="CE2171" s="99">
        <v>4559.3003016114199</v>
      </c>
      <c r="CF2171" s="99">
        <v>646344.12792968797</v>
      </c>
      <c r="CG2171" s="99">
        <v>5343585.65441895</v>
      </c>
      <c r="CH2171" s="99">
        <v>0</v>
      </c>
      <c r="CI2171" s="99">
        <v>133940.291028976</v>
      </c>
      <c r="CJ2171" s="99">
        <v>8203399.78271484</v>
      </c>
      <c r="CK2171" s="99">
        <v>71562604.068359405</v>
      </c>
      <c r="CL2171" s="99">
        <v>17932093.0393066</v>
      </c>
      <c r="CM2171" s="188">
        <v>221227.830080032</v>
      </c>
      <c r="CN2171" s="188">
        <v>35743119.260253899</v>
      </c>
      <c r="CO2171" s="188">
        <v>157520878.65039101</v>
      </c>
      <c r="CP2171" s="99">
        <v>17932093.0393066</v>
      </c>
      <c r="CQ2171" s="99">
        <v>0</v>
      </c>
      <c r="CR2171" s="99">
        <v>0</v>
      </c>
      <c r="CS2171" s="99">
        <v>0</v>
      </c>
      <c r="CT2171" s="99">
        <v>0</v>
      </c>
      <c r="CU2171" s="98">
        <v>22565.474818885999</v>
      </c>
      <c r="CV2171" s="98">
        <v>91857.891820634002</v>
      </c>
    </row>
    <row r="2172" spans="1:100" x14ac:dyDescent="0.2">
      <c r="A2172" s="98" t="s">
        <v>198</v>
      </c>
      <c r="B2172" s="100">
        <v>42248</v>
      </c>
      <c r="C2172" s="99">
        <v>106275.88660717</v>
      </c>
      <c r="D2172" s="99">
        <v>0</v>
      </c>
      <c r="E2172" s="99">
        <v>21951.545366525701</v>
      </c>
      <c r="F2172" s="99">
        <v>18678.2886121273</v>
      </c>
      <c r="G2172" s="99">
        <v>4583.6010593771898</v>
      </c>
      <c r="H2172" s="99">
        <v>0</v>
      </c>
      <c r="I2172" s="99">
        <v>0</v>
      </c>
      <c r="J2172" s="99">
        <v>87660.789146423296</v>
      </c>
      <c r="K2172" s="99">
        <v>27.264689721167102</v>
      </c>
      <c r="L2172" s="99">
        <v>325.355007428676</v>
      </c>
      <c r="M2172" s="99">
        <v>44430.467866420702</v>
      </c>
      <c r="N2172" s="99">
        <v>13824.366133093799</v>
      </c>
      <c r="O2172" s="99">
        <v>0</v>
      </c>
      <c r="P2172" s="99">
        <v>63295.317887306199</v>
      </c>
      <c r="Q2172" s="99">
        <v>6491.71049010754</v>
      </c>
      <c r="R2172" s="99">
        <v>0</v>
      </c>
      <c r="S2172" s="99">
        <v>4585.4125646948796</v>
      </c>
      <c r="T2172" s="99">
        <v>0</v>
      </c>
      <c r="U2172" s="99">
        <v>87693.773320198103</v>
      </c>
      <c r="V2172" s="99">
        <v>5922920.8400268601</v>
      </c>
      <c r="W2172" s="99">
        <v>0</v>
      </c>
      <c r="X2172" s="99">
        <v>1533384.9937896701</v>
      </c>
      <c r="Y2172" s="99">
        <v>1181135.75862122</v>
      </c>
      <c r="Z2172" s="99">
        <v>639775.37634277297</v>
      </c>
      <c r="AA2172" s="99">
        <v>0</v>
      </c>
      <c r="AB2172" s="99">
        <v>0</v>
      </c>
      <c r="AC2172" s="99">
        <v>27586000.449707001</v>
      </c>
      <c r="AD2172" s="99">
        <v>2208.0093453526501</v>
      </c>
      <c r="AE2172" s="99">
        <v>34053.176295757301</v>
      </c>
      <c r="AF2172" s="99">
        <v>2239810.9834289602</v>
      </c>
      <c r="AG2172" s="99">
        <v>1603518.8233032201</v>
      </c>
      <c r="AH2172" s="99">
        <v>0</v>
      </c>
      <c r="AI2172" s="99">
        <v>2873144.8976745601</v>
      </c>
      <c r="AJ2172" s="99">
        <v>712783.38890075695</v>
      </c>
      <c r="AK2172" s="99">
        <v>0</v>
      </c>
      <c r="AL2172" s="99">
        <v>640036.51329040504</v>
      </c>
      <c r="AM2172" s="99">
        <v>0</v>
      </c>
      <c r="AN2172" s="99">
        <v>27503096.275878899</v>
      </c>
      <c r="AO2172" s="99">
        <v>52750585.257324196</v>
      </c>
      <c r="AP2172" s="99">
        <v>0</v>
      </c>
      <c r="AQ2172" s="99">
        <v>13139174.5091553</v>
      </c>
      <c r="AR2172" s="99">
        <v>9682465.1175537091</v>
      </c>
      <c r="AS2172" s="99">
        <v>5316876.2764282199</v>
      </c>
      <c r="AT2172" s="99">
        <v>0</v>
      </c>
      <c r="AU2172" s="99">
        <v>0</v>
      </c>
      <c r="AV2172" s="99">
        <v>86164653.253906295</v>
      </c>
      <c r="AW2172" s="99">
        <v>7331.4506649374998</v>
      </c>
      <c r="AX2172" s="99">
        <v>279904.78561019897</v>
      </c>
      <c r="AY2172" s="99">
        <v>20659247.597656298</v>
      </c>
      <c r="AZ2172" s="99">
        <v>12880953.633667</v>
      </c>
      <c r="BA2172" s="99">
        <v>0</v>
      </c>
      <c r="BB2172" s="99">
        <v>26103370.5317383</v>
      </c>
      <c r="BC2172" s="99">
        <v>6034076.3150024395</v>
      </c>
      <c r="BD2172" s="99">
        <v>0</v>
      </c>
      <c r="BE2172" s="99">
        <v>5307444.9617919903</v>
      </c>
      <c r="BF2172" s="99">
        <v>0</v>
      </c>
      <c r="BG2172" s="99">
        <v>86204961.932617202</v>
      </c>
      <c r="BH2172" s="99">
        <v>12137584.712768599</v>
      </c>
      <c r="BI2172" s="99">
        <v>0</v>
      </c>
      <c r="BJ2172" s="99">
        <v>5301155.5584106399</v>
      </c>
      <c r="BK2172" s="99">
        <v>4292724.7673339797</v>
      </c>
      <c r="BL2172" s="99">
        <v>0</v>
      </c>
      <c r="BM2172" s="99">
        <v>0</v>
      </c>
      <c r="BN2172" s="99">
        <v>0</v>
      </c>
      <c r="BO2172" s="99">
        <v>0</v>
      </c>
      <c r="BP2172" s="99">
        <v>0</v>
      </c>
      <c r="BQ2172" s="99">
        <v>0</v>
      </c>
      <c r="BR2172" s="99">
        <v>6733524.6609497098</v>
      </c>
      <c r="BS2172" s="99">
        <v>4974038.3886718797</v>
      </c>
      <c r="BT2172" s="99">
        <v>0</v>
      </c>
      <c r="BU2172" s="99">
        <v>1737862.3199920701</v>
      </c>
      <c r="BV2172" s="99">
        <v>3678011.9393920898</v>
      </c>
      <c r="BW2172" s="99">
        <v>0</v>
      </c>
      <c r="BX2172" s="99">
        <v>424254.25933837902</v>
      </c>
      <c r="BY2172" s="99">
        <v>0</v>
      </c>
      <c r="BZ2172" s="99">
        <v>0</v>
      </c>
      <c r="CA2172" s="99">
        <v>128299.064054489</v>
      </c>
      <c r="CB2172" s="99">
        <v>7455613.29931641</v>
      </c>
      <c r="CC2172" s="99">
        <v>65695543.990722701</v>
      </c>
      <c r="CD2172" s="99">
        <v>17418421.529541001</v>
      </c>
      <c r="CE2172" s="99">
        <v>4583.3300740718796</v>
      </c>
      <c r="CF2172" s="99">
        <v>640192.17369079601</v>
      </c>
      <c r="CG2172" s="99">
        <v>5304524.7761840802</v>
      </c>
      <c r="CH2172" s="99">
        <v>0</v>
      </c>
      <c r="CI2172" s="99">
        <v>132861.76862716701</v>
      </c>
      <c r="CJ2172" s="99">
        <v>8090674.5557251005</v>
      </c>
      <c r="CK2172" s="99">
        <v>71123668.733398393</v>
      </c>
      <c r="CL2172" s="99">
        <v>17898895.534423798</v>
      </c>
      <c r="CM2172" s="188">
        <v>219986.18309402501</v>
      </c>
      <c r="CN2172" s="188">
        <v>35594537.906738304</v>
      </c>
      <c r="CO2172" s="188">
        <v>157286573.72851601</v>
      </c>
      <c r="CP2172" s="99">
        <v>17898895.534423798</v>
      </c>
      <c r="CQ2172" s="99">
        <v>0</v>
      </c>
      <c r="CR2172" s="99">
        <v>0</v>
      </c>
      <c r="CS2172" s="99">
        <v>0</v>
      </c>
      <c r="CT2172" s="99">
        <v>0</v>
      </c>
      <c r="CU2172" s="98">
        <v>21977.745833577999</v>
      </c>
      <c r="CV2172" s="98">
        <v>91673.370458281002</v>
      </c>
    </row>
    <row r="2173" spans="1:100" x14ac:dyDescent="0.2">
      <c r="A2173" s="98" t="s">
        <v>198</v>
      </c>
      <c r="B2173" s="100">
        <v>42339</v>
      </c>
      <c r="C2173" s="99">
        <v>106125.575069427</v>
      </c>
      <c r="D2173" s="99">
        <v>0</v>
      </c>
      <c r="E2173" s="99">
        <v>21348.284519434001</v>
      </c>
      <c r="F2173" s="99">
        <v>18146.501714229598</v>
      </c>
      <c r="G2173" s="99">
        <v>4612.9958365559596</v>
      </c>
      <c r="H2173" s="99">
        <v>0</v>
      </c>
      <c r="I2173" s="99">
        <v>0</v>
      </c>
      <c r="J2173" s="99">
        <v>87660.153966903701</v>
      </c>
      <c r="K2173" s="99">
        <v>27.8647360878531</v>
      </c>
      <c r="L2173" s="99">
        <v>297.42011608183401</v>
      </c>
      <c r="M2173" s="99">
        <v>44330.863212585398</v>
      </c>
      <c r="N2173" s="99">
        <v>13658.7488050461</v>
      </c>
      <c r="O2173" s="99">
        <v>0</v>
      </c>
      <c r="P2173" s="99">
        <v>62765.625033855402</v>
      </c>
      <c r="Q2173" s="99">
        <v>6475.80329632759</v>
      </c>
      <c r="R2173" s="99">
        <v>0</v>
      </c>
      <c r="S2173" s="99">
        <v>4609.1880996823302</v>
      </c>
      <c r="T2173" s="99">
        <v>0</v>
      </c>
      <c r="U2173" s="99">
        <v>87687.993986129804</v>
      </c>
      <c r="V2173" s="99">
        <v>5915206.04931641</v>
      </c>
      <c r="W2173" s="99">
        <v>0</v>
      </c>
      <c r="X2173" s="99">
        <v>1474628.85583496</v>
      </c>
      <c r="Y2173" s="99">
        <v>1129189.4371490499</v>
      </c>
      <c r="Z2173" s="99">
        <v>639407.38538360596</v>
      </c>
      <c r="AA2173" s="99">
        <v>0</v>
      </c>
      <c r="AB2173" s="99">
        <v>0</v>
      </c>
      <c r="AC2173" s="99">
        <v>27391467.542968798</v>
      </c>
      <c r="AD2173" s="99">
        <v>2021.83374677598</v>
      </c>
      <c r="AE2173" s="99">
        <v>24880.525528430899</v>
      </c>
      <c r="AF2173" s="99">
        <v>2233070.37322998</v>
      </c>
      <c r="AG2173" s="99">
        <v>1579567.8300933801</v>
      </c>
      <c r="AH2173" s="99">
        <v>0</v>
      </c>
      <c r="AI2173" s="99">
        <v>2856119.63031006</v>
      </c>
      <c r="AJ2173" s="99">
        <v>718955.12945556606</v>
      </c>
      <c r="AK2173" s="99">
        <v>0</v>
      </c>
      <c r="AL2173" s="99">
        <v>638232.66676330601</v>
      </c>
      <c r="AM2173" s="99">
        <v>0</v>
      </c>
      <c r="AN2173" s="99">
        <v>27461263.5617676</v>
      </c>
      <c r="AO2173" s="99">
        <v>52953813.833496101</v>
      </c>
      <c r="AP2173" s="99">
        <v>0</v>
      </c>
      <c r="AQ2173" s="99">
        <v>12708637.1368408</v>
      </c>
      <c r="AR2173" s="99">
        <v>9307781.5275878906</v>
      </c>
      <c r="AS2173" s="99">
        <v>5316315.5417480497</v>
      </c>
      <c r="AT2173" s="99">
        <v>0</v>
      </c>
      <c r="AU2173" s="99">
        <v>0</v>
      </c>
      <c r="AV2173" s="99">
        <v>86558406.185546905</v>
      </c>
      <c r="AW2173" s="99">
        <v>6757.1698881387701</v>
      </c>
      <c r="AX2173" s="99">
        <v>198272.341209412</v>
      </c>
      <c r="AY2173" s="99">
        <v>20626390.724853501</v>
      </c>
      <c r="AZ2173" s="99">
        <v>12723649.1920166</v>
      </c>
      <c r="BA2173" s="99">
        <v>0</v>
      </c>
      <c r="BB2173" s="99">
        <v>26133474.295654301</v>
      </c>
      <c r="BC2173" s="99">
        <v>6116116.3589477502</v>
      </c>
      <c r="BD2173" s="99">
        <v>0</v>
      </c>
      <c r="BE2173" s="99">
        <v>5311572.7080688505</v>
      </c>
      <c r="BF2173" s="99">
        <v>0</v>
      </c>
      <c r="BG2173" s="99">
        <v>86576713.526367202</v>
      </c>
      <c r="BH2173" s="99">
        <v>13166743.15271</v>
      </c>
      <c r="BI2173" s="99">
        <v>0</v>
      </c>
      <c r="BJ2173" s="99">
        <v>5292590.4507446298</v>
      </c>
      <c r="BK2173" s="99">
        <v>4223378.40979004</v>
      </c>
      <c r="BL2173" s="99">
        <v>0</v>
      </c>
      <c r="BM2173" s="99">
        <v>0</v>
      </c>
      <c r="BN2173" s="99">
        <v>0</v>
      </c>
      <c r="BO2173" s="99">
        <v>0</v>
      </c>
      <c r="BP2173" s="99">
        <v>0</v>
      </c>
      <c r="BQ2173" s="99">
        <v>0</v>
      </c>
      <c r="BR2173" s="99">
        <v>6760713.6738281297</v>
      </c>
      <c r="BS2173" s="99">
        <v>4915647.31213379</v>
      </c>
      <c r="BT2173" s="99">
        <v>0</v>
      </c>
      <c r="BU2173" s="99">
        <v>3135200.88995361</v>
      </c>
      <c r="BV2173" s="99">
        <v>3735994.4357910198</v>
      </c>
      <c r="BW2173" s="99">
        <v>0</v>
      </c>
      <c r="BX2173" s="99">
        <v>685934.07810974098</v>
      </c>
      <c r="BY2173" s="99">
        <v>0</v>
      </c>
      <c r="BZ2173" s="99">
        <v>0</v>
      </c>
      <c r="CA2173" s="99">
        <v>127508.350200653</v>
      </c>
      <c r="CB2173" s="99">
        <v>7390489.1701049795</v>
      </c>
      <c r="CC2173" s="99">
        <v>65716837.129882798</v>
      </c>
      <c r="CD2173" s="99">
        <v>18475617.2114258</v>
      </c>
      <c r="CE2173" s="99">
        <v>4616.9831991791698</v>
      </c>
      <c r="CF2173" s="99">
        <v>637870.56636047398</v>
      </c>
      <c r="CG2173" s="99">
        <v>5309879.2243042002</v>
      </c>
      <c r="CH2173" s="99">
        <v>0</v>
      </c>
      <c r="CI2173" s="99">
        <v>132124.17642402599</v>
      </c>
      <c r="CJ2173" s="99">
        <v>8028886.4237670898</v>
      </c>
      <c r="CK2173" s="99">
        <v>70923764.292968795</v>
      </c>
      <c r="CL2173" s="99">
        <v>19164375.309570301</v>
      </c>
      <c r="CM2173" s="188">
        <v>219294.920885086</v>
      </c>
      <c r="CN2173" s="188">
        <v>35427318.333984397</v>
      </c>
      <c r="CO2173" s="188">
        <v>157248500.86132801</v>
      </c>
      <c r="CP2173" s="99">
        <v>19164375.309570301</v>
      </c>
      <c r="CQ2173" s="99">
        <v>0</v>
      </c>
      <c r="CR2173" s="99">
        <v>0</v>
      </c>
      <c r="CS2173" s="99">
        <v>0</v>
      </c>
      <c r="CT2173" s="99">
        <v>0</v>
      </c>
      <c r="CU2173" s="98">
        <v>21377.347326899999</v>
      </c>
      <c r="CV2173" s="98">
        <v>91709.111046885999</v>
      </c>
    </row>
    <row r="2174" spans="1:100" x14ac:dyDescent="0.2">
      <c r="A2174" s="98" t="s">
        <v>198</v>
      </c>
      <c r="B2174" s="100">
        <v>42430</v>
      </c>
      <c r="C2174" s="99">
        <v>105628.523770332</v>
      </c>
      <c r="D2174" s="99">
        <v>0</v>
      </c>
      <c r="E2174" s="99">
        <v>21559.335257768598</v>
      </c>
      <c r="F2174" s="99">
        <v>18499.095801830299</v>
      </c>
      <c r="G2174" s="99">
        <v>4655.0789495706604</v>
      </c>
      <c r="H2174" s="99">
        <v>0</v>
      </c>
      <c r="I2174" s="99">
        <v>0</v>
      </c>
      <c r="J2174" s="99">
        <v>87597.053221702605</v>
      </c>
      <c r="K2174" s="99">
        <v>21.7289611946326</v>
      </c>
      <c r="L2174" s="99">
        <v>266.19015369936801</v>
      </c>
      <c r="M2174" s="99">
        <v>43953.392443180099</v>
      </c>
      <c r="N2174" s="99">
        <v>13467.6691000462</v>
      </c>
      <c r="O2174" s="99">
        <v>0</v>
      </c>
      <c r="P2174" s="99">
        <v>62923.334370136297</v>
      </c>
      <c r="Q2174" s="99">
        <v>6408.0439399480802</v>
      </c>
      <c r="R2174" s="99">
        <v>0</v>
      </c>
      <c r="S2174" s="99">
        <v>4647.1788100004196</v>
      </c>
      <c r="T2174" s="99">
        <v>0</v>
      </c>
      <c r="U2174" s="99">
        <v>87617.052602767901</v>
      </c>
      <c r="V2174" s="99">
        <v>5862741.1088867197</v>
      </c>
      <c r="W2174" s="99">
        <v>0</v>
      </c>
      <c r="X2174" s="99">
        <v>1458885.9536590599</v>
      </c>
      <c r="Y2174" s="99">
        <v>1117379.58216858</v>
      </c>
      <c r="Z2174" s="99">
        <v>643865.73882293701</v>
      </c>
      <c r="AA2174" s="99">
        <v>0</v>
      </c>
      <c r="AB2174" s="99">
        <v>0</v>
      </c>
      <c r="AC2174" s="99">
        <v>27398111.548828099</v>
      </c>
      <c r="AD2174" s="99">
        <v>1548.7873228937401</v>
      </c>
      <c r="AE2174" s="99">
        <v>22947.830018520399</v>
      </c>
      <c r="AF2174" s="99">
        <v>2196892.3477172898</v>
      </c>
      <c r="AG2174" s="99">
        <v>1556274.75</v>
      </c>
      <c r="AH2174" s="99">
        <v>0</v>
      </c>
      <c r="AI2174" s="99">
        <v>2853121.7618408198</v>
      </c>
      <c r="AJ2174" s="99">
        <v>727301.36711120605</v>
      </c>
      <c r="AK2174" s="99">
        <v>0</v>
      </c>
      <c r="AL2174" s="99">
        <v>642650.42433166504</v>
      </c>
      <c r="AM2174" s="99">
        <v>0</v>
      </c>
      <c r="AN2174" s="99">
        <v>27476735.605224598</v>
      </c>
      <c r="AO2174" s="99">
        <v>52679589.458496101</v>
      </c>
      <c r="AP2174" s="99">
        <v>0</v>
      </c>
      <c r="AQ2174" s="99">
        <v>12647399.4139404</v>
      </c>
      <c r="AR2174" s="99">
        <v>9189959.2930908203</v>
      </c>
      <c r="AS2174" s="99">
        <v>5370129.0194091797</v>
      </c>
      <c r="AT2174" s="99">
        <v>0</v>
      </c>
      <c r="AU2174" s="99">
        <v>0</v>
      </c>
      <c r="AV2174" s="99">
        <v>86715821.731445298</v>
      </c>
      <c r="AW2174" s="99">
        <v>5198.9533329606102</v>
      </c>
      <c r="AX2174" s="99">
        <v>183806.56724739101</v>
      </c>
      <c r="AY2174" s="99">
        <v>20365949.7023926</v>
      </c>
      <c r="AZ2174" s="99">
        <v>12564542.6011963</v>
      </c>
      <c r="BA2174" s="99">
        <v>0</v>
      </c>
      <c r="BB2174" s="99">
        <v>26136100.447265599</v>
      </c>
      <c r="BC2174" s="99">
        <v>6192791.9024658203</v>
      </c>
      <c r="BD2174" s="99">
        <v>0</v>
      </c>
      <c r="BE2174" s="99">
        <v>5364523.5537109403</v>
      </c>
      <c r="BF2174" s="99">
        <v>0</v>
      </c>
      <c r="BG2174" s="99">
        <v>86945593.547851607</v>
      </c>
      <c r="BH2174" s="99">
        <v>15050705.017211899</v>
      </c>
      <c r="BI2174" s="99">
        <v>0</v>
      </c>
      <c r="BJ2174" s="99">
        <v>5478704.1010131799</v>
      </c>
      <c r="BK2174" s="99">
        <v>4299783.1561889602</v>
      </c>
      <c r="BL2174" s="99">
        <v>0</v>
      </c>
      <c r="BM2174" s="99">
        <v>0</v>
      </c>
      <c r="BN2174" s="99">
        <v>0</v>
      </c>
      <c r="BO2174" s="99">
        <v>0</v>
      </c>
      <c r="BP2174" s="99">
        <v>0</v>
      </c>
      <c r="BQ2174" s="99">
        <v>0</v>
      </c>
      <c r="BR2174" s="99">
        <v>6705144.91760254</v>
      </c>
      <c r="BS2174" s="99">
        <v>4853941.1765747098</v>
      </c>
      <c r="BT2174" s="99">
        <v>0</v>
      </c>
      <c r="BU2174" s="99">
        <v>5365440.6799316397</v>
      </c>
      <c r="BV2174" s="99">
        <v>3753121.4004821801</v>
      </c>
      <c r="BW2174" s="99">
        <v>0</v>
      </c>
      <c r="BX2174" s="99">
        <v>1148105.09580994</v>
      </c>
      <c r="BY2174" s="99">
        <v>0</v>
      </c>
      <c r="BZ2174" s="99">
        <v>0</v>
      </c>
      <c r="CA2174" s="99">
        <v>127081.268472672</v>
      </c>
      <c r="CB2174" s="99">
        <v>7299036.1793823196</v>
      </c>
      <c r="CC2174" s="99">
        <v>64710408.088867202</v>
      </c>
      <c r="CD2174" s="99">
        <v>20549007.409179699</v>
      </c>
      <c r="CE2174" s="99">
        <v>4652.5901198387101</v>
      </c>
      <c r="CF2174" s="99">
        <v>643896.43183135998</v>
      </c>
      <c r="CG2174" s="99">
        <v>5385388.2598877</v>
      </c>
      <c r="CH2174" s="99">
        <v>0</v>
      </c>
      <c r="CI2174" s="99">
        <v>131745.055429459</v>
      </c>
      <c r="CJ2174" s="99">
        <v>7946168.9935302697</v>
      </c>
      <c r="CK2174" s="99">
        <v>70422851.149414107</v>
      </c>
      <c r="CL2174" s="99">
        <v>21657405.754394501</v>
      </c>
      <c r="CM2174" s="188">
        <v>218717.01000404399</v>
      </c>
      <c r="CN2174" s="188">
        <v>35296702.720703103</v>
      </c>
      <c r="CO2174" s="188">
        <v>156771101.20898399</v>
      </c>
      <c r="CP2174" s="99">
        <v>21657405.754394501</v>
      </c>
      <c r="CQ2174" s="99">
        <v>0</v>
      </c>
      <c r="CR2174" s="99">
        <v>0</v>
      </c>
      <c r="CS2174" s="99">
        <v>0</v>
      </c>
      <c r="CT2174" s="99">
        <v>0</v>
      </c>
      <c r="CU2174" s="98">
        <v>21580.655815389</v>
      </c>
      <c r="CV2174" s="98">
        <v>91660.326809815</v>
      </c>
    </row>
    <row r="2175" spans="1:100" x14ac:dyDescent="0.2">
      <c r="A2175" s="98" t="s">
        <v>198</v>
      </c>
      <c r="B2175" s="100">
        <v>42522</v>
      </c>
      <c r="C2175" s="99">
        <v>105213.284544945</v>
      </c>
      <c r="D2175" s="99">
        <v>0</v>
      </c>
      <c r="E2175" s="99">
        <v>20932.328778028499</v>
      </c>
      <c r="F2175" s="99">
        <v>17960.484366178502</v>
      </c>
      <c r="G2175" s="99">
        <v>4716.5813596248599</v>
      </c>
      <c r="H2175" s="99">
        <v>0</v>
      </c>
      <c r="I2175" s="99">
        <v>0</v>
      </c>
      <c r="J2175" s="99">
        <v>87481.496341705293</v>
      </c>
      <c r="K2175" s="99">
        <v>18.032078421441799</v>
      </c>
      <c r="L2175" s="99">
        <v>272.25845133513201</v>
      </c>
      <c r="M2175" s="99">
        <v>43812.9773807526</v>
      </c>
      <c r="N2175" s="99">
        <v>13453.305938720699</v>
      </c>
      <c r="O2175" s="99">
        <v>0</v>
      </c>
      <c r="P2175" s="99">
        <v>62280.589763641401</v>
      </c>
      <c r="Q2175" s="99">
        <v>6334.1825562119502</v>
      </c>
      <c r="R2175" s="99">
        <v>0</v>
      </c>
      <c r="S2175" s="99">
        <v>4714.3274451494199</v>
      </c>
      <c r="T2175" s="99">
        <v>0</v>
      </c>
      <c r="U2175" s="99">
        <v>87492.360366821304</v>
      </c>
      <c r="V2175" s="99">
        <v>5819815.2128295898</v>
      </c>
      <c r="W2175" s="99">
        <v>0</v>
      </c>
      <c r="X2175" s="99">
        <v>1395814.6906127899</v>
      </c>
      <c r="Y2175" s="99">
        <v>1073890.2508544901</v>
      </c>
      <c r="Z2175" s="99">
        <v>647698.97710418701</v>
      </c>
      <c r="AA2175" s="99">
        <v>0</v>
      </c>
      <c r="AB2175" s="99">
        <v>0</v>
      </c>
      <c r="AC2175" s="99">
        <v>27358184.8278809</v>
      </c>
      <c r="AD2175" s="99">
        <v>1302.6845267713099</v>
      </c>
      <c r="AE2175" s="99">
        <v>23137.289311885801</v>
      </c>
      <c r="AF2175" s="99">
        <v>2162317.921875</v>
      </c>
      <c r="AG2175" s="99">
        <v>1527899.84153748</v>
      </c>
      <c r="AH2175" s="99">
        <v>0</v>
      </c>
      <c r="AI2175" s="99">
        <v>2817390.6449584998</v>
      </c>
      <c r="AJ2175" s="99">
        <v>712565.47673797596</v>
      </c>
      <c r="AK2175" s="99">
        <v>0</v>
      </c>
      <c r="AL2175" s="99">
        <v>646266.73127746605</v>
      </c>
      <c r="AM2175" s="99">
        <v>0</v>
      </c>
      <c r="AN2175" s="99">
        <v>27284568.207031298</v>
      </c>
      <c r="AO2175" s="99">
        <v>52545111.6474609</v>
      </c>
      <c r="AP2175" s="99">
        <v>0</v>
      </c>
      <c r="AQ2175" s="99">
        <v>12288921.182128901</v>
      </c>
      <c r="AR2175" s="99">
        <v>9011950.7799072303</v>
      </c>
      <c r="AS2175" s="99">
        <v>5428684.6906127902</v>
      </c>
      <c r="AT2175" s="99">
        <v>0</v>
      </c>
      <c r="AU2175" s="99">
        <v>0</v>
      </c>
      <c r="AV2175" s="99">
        <v>86938649.933593795</v>
      </c>
      <c r="AW2175" s="99">
        <v>4384.5137115716898</v>
      </c>
      <c r="AX2175" s="99">
        <v>185315.38838768</v>
      </c>
      <c r="AY2175" s="99">
        <v>20196254.207275402</v>
      </c>
      <c r="AZ2175" s="99">
        <v>12481941.665161099</v>
      </c>
      <c r="BA2175" s="99">
        <v>0</v>
      </c>
      <c r="BB2175" s="99">
        <v>26023032.293212902</v>
      </c>
      <c r="BC2175" s="99">
        <v>6141459.8236084003</v>
      </c>
      <c r="BD2175" s="99">
        <v>0</v>
      </c>
      <c r="BE2175" s="99">
        <v>5415609.6400756799</v>
      </c>
      <c r="BF2175" s="99">
        <v>0</v>
      </c>
      <c r="BG2175" s="99">
        <v>86685406.497070298</v>
      </c>
      <c r="BH2175" s="99">
        <v>15056502.7026367</v>
      </c>
      <c r="BI2175" s="99">
        <v>0</v>
      </c>
      <c r="BJ2175" s="99">
        <v>5390594.91589355</v>
      </c>
      <c r="BK2175" s="99">
        <v>4209493.546875</v>
      </c>
      <c r="BL2175" s="99">
        <v>0</v>
      </c>
      <c r="BM2175" s="99">
        <v>0</v>
      </c>
      <c r="BN2175" s="99">
        <v>0</v>
      </c>
      <c r="BO2175" s="99">
        <v>0</v>
      </c>
      <c r="BP2175" s="99">
        <v>0</v>
      </c>
      <c r="BQ2175" s="99">
        <v>0</v>
      </c>
      <c r="BR2175" s="99">
        <v>6659238.1532592801</v>
      </c>
      <c r="BS2175" s="99">
        <v>4822391.7560424795</v>
      </c>
      <c r="BT2175" s="99">
        <v>0</v>
      </c>
      <c r="BU2175" s="99">
        <v>5431741.6599731399</v>
      </c>
      <c r="BV2175" s="99">
        <v>3748522.9505615202</v>
      </c>
      <c r="BW2175" s="99">
        <v>0</v>
      </c>
      <c r="BX2175" s="99">
        <v>1156861.2557830799</v>
      </c>
      <c r="BY2175" s="99">
        <v>0</v>
      </c>
      <c r="BZ2175" s="99">
        <v>0</v>
      </c>
      <c r="CA2175" s="99">
        <v>126126.51433944701</v>
      </c>
      <c r="CB2175" s="99">
        <v>7214576.1394653302</v>
      </c>
      <c r="CC2175" s="99">
        <v>64653903.1728516</v>
      </c>
      <c r="CD2175" s="99">
        <v>20437585.833740201</v>
      </c>
      <c r="CE2175" s="99">
        <v>4714.79880905151</v>
      </c>
      <c r="CF2175" s="99">
        <v>648683.69863128697</v>
      </c>
      <c r="CG2175" s="99">
        <v>5427566.3382568397</v>
      </c>
      <c r="CH2175" s="99">
        <v>0</v>
      </c>
      <c r="CI2175" s="99">
        <v>130851.80788993801</v>
      </c>
      <c r="CJ2175" s="99">
        <v>7858616.2263793899</v>
      </c>
      <c r="CK2175" s="99">
        <v>70160626.916015595</v>
      </c>
      <c r="CL2175" s="99">
        <v>21547941.771484401</v>
      </c>
      <c r="CM2175" s="188">
        <v>217751.92069435099</v>
      </c>
      <c r="CN2175" s="188">
        <v>35070125.650390603</v>
      </c>
      <c r="CO2175" s="188">
        <v>156749033.02343801</v>
      </c>
      <c r="CP2175" s="99">
        <v>21547941.771484401</v>
      </c>
      <c r="CQ2175" s="99">
        <v>0</v>
      </c>
      <c r="CR2175" s="99">
        <v>0</v>
      </c>
      <c r="CS2175" s="99">
        <v>0</v>
      </c>
      <c r="CT2175" s="99">
        <v>0</v>
      </c>
      <c r="CU2175" s="98">
        <v>20949.341775138</v>
      </c>
      <c r="CV2175" s="98">
        <v>91573.178155147994</v>
      </c>
    </row>
    <row r="2176" spans="1:100" x14ac:dyDescent="0.2">
      <c r="A2176" s="98" t="s">
        <v>198</v>
      </c>
      <c r="B2176" s="100">
        <v>42614</v>
      </c>
      <c r="C2176" s="99">
        <v>105260.793146133</v>
      </c>
      <c r="D2176" s="99">
        <v>0</v>
      </c>
      <c r="E2176" s="99">
        <v>20652.546413898501</v>
      </c>
      <c r="F2176" s="99">
        <v>17744.816276788701</v>
      </c>
      <c r="G2176" s="99">
        <v>4759.3526586294201</v>
      </c>
      <c r="H2176" s="99">
        <v>0</v>
      </c>
      <c r="I2176" s="99">
        <v>0</v>
      </c>
      <c r="J2176" s="99">
        <v>87133.5583295822</v>
      </c>
      <c r="K2176" s="99">
        <v>14.8512174399802</v>
      </c>
      <c r="L2176" s="99">
        <v>307.47894580289699</v>
      </c>
      <c r="M2176" s="99">
        <v>43817.2687010765</v>
      </c>
      <c r="N2176" s="99">
        <v>13418.0179685354</v>
      </c>
      <c r="O2176" s="99">
        <v>0</v>
      </c>
      <c r="P2176" s="99">
        <v>62270.595378875703</v>
      </c>
      <c r="Q2176" s="99">
        <v>6276.9948851466197</v>
      </c>
      <c r="R2176" s="99">
        <v>0</v>
      </c>
      <c r="S2176" s="99">
        <v>4763.4943730831101</v>
      </c>
      <c r="T2176" s="99">
        <v>0</v>
      </c>
      <c r="U2176" s="99">
        <v>87159.933264732404</v>
      </c>
      <c r="V2176" s="99">
        <v>5854887.64697266</v>
      </c>
      <c r="W2176" s="99">
        <v>0</v>
      </c>
      <c r="X2176" s="99">
        <v>1347009.9885253899</v>
      </c>
      <c r="Y2176" s="99">
        <v>1040945.3825378401</v>
      </c>
      <c r="Z2176" s="99">
        <v>648220.48434448196</v>
      </c>
      <c r="AA2176" s="99">
        <v>0</v>
      </c>
      <c r="AB2176" s="99">
        <v>0</v>
      </c>
      <c r="AC2176" s="99">
        <v>27272488.824462902</v>
      </c>
      <c r="AD2176" s="99">
        <v>963.62139894813299</v>
      </c>
      <c r="AE2176" s="99">
        <v>25410.8057489395</v>
      </c>
      <c r="AF2176" s="99">
        <v>2163829.1301574698</v>
      </c>
      <c r="AG2176" s="99">
        <v>1515312.2615966799</v>
      </c>
      <c r="AH2176" s="99">
        <v>0</v>
      </c>
      <c r="AI2176" s="99">
        <v>2783580.8173828102</v>
      </c>
      <c r="AJ2176" s="99">
        <v>706596.07026672398</v>
      </c>
      <c r="AK2176" s="99">
        <v>0</v>
      </c>
      <c r="AL2176" s="99">
        <v>649105.31182861305</v>
      </c>
      <c r="AM2176" s="99">
        <v>0</v>
      </c>
      <c r="AN2176" s="99">
        <v>27219867.176269501</v>
      </c>
      <c r="AO2176" s="99">
        <v>52952801.8427734</v>
      </c>
      <c r="AP2176" s="99">
        <v>0</v>
      </c>
      <c r="AQ2176" s="99">
        <v>12081595.978271499</v>
      </c>
      <c r="AR2176" s="99">
        <v>8832086.4987793006</v>
      </c>
      <c r="AS2176" s="99">
        <v>5459093.30749512</v>
      </c>
      <c r="AT2176" s="99">
        <v>0</v>
      </c>
      <c r="AU2176" s="99">
        <v>0</v>
      </c>
      <c r="AV2176" s="99">
        <v>86818978.514648393</v>
      </c>
      <c r="AW2176" s="99">
        <v>3258.19030666351</v>
      </c>
      <c r="AX2176" s="99">
        <v>233818.94750404399</v>
      </c>
      <c r="AY2176" s="99">
        <v>20391683.630615201</v>
      </c>
      <c r="AZ2176" s="99">
        <v>12469736.553466801</v>
      </c>
      <c r="BA2176" s="99">
        <v>0</v>
      </c>
      <c r="BB2176" s="99">
        <v>25882855.239746101</v>
      </c>
      <c r="BC2176" s="99">
        <v>6199794.9070434598</v>
      </c>
      <c r="BD2176" s="99">
        <v>0</v>
      </c>
      <c r="BE2176" s="99">
        <v>5451773.25927734</v>
      </c>
      <c r="BF2176" s="99">
        <v>0</v>
      </c>
      <c r="BG2176" s="99">
        <v>86860174.139648393</v>
      </c>
      <c r="BH2176" s="99">
        <v>15023764.7806396</v>
      </c>
      <c r="BI2176" s="99">
        <v>0</v>
      </c>
      <c r="BJ2176" s="99">
        <v>5283343.37109375</v>
      </c>
      <c r="BK2176" s="99">
        <v>4132221.9544982901</v>
      </c>
      <c r="BL2176" s="99">
        <v>0</v>
      </c>
      <c r="BM2176" s="99">
        <v>0</v>
      </c>
      <c r="BN2176" s="99">
        <v>0</v>
      </c>
      <c r="BO2176" s="99">
        <v>0</v>
      </c>
      <c r="BP2176" s="99">
        <v>0</v>
      </c>
      <c r="BQ2176" s="99">
        <v>0</v>
      </c>
      <c r="BR2176" s="99">
        <v>6714971.4709472703</v>
      </c>
      <c r="BS2176" s="99">
        <v>4805406.8978271503</v>
      </c>
      <c r="BT2176" s="99">
        <v>0</v>
      </c>
      <c r="BU2176" s="99">
        <v>4489614.2098998995</v>
      </c>
      <c r="BV2176" s="99">
        <v>3788474.9186096201</v>
      </c>
      <c r="BW2176" s="99">
        <v>0</v>
      </c>
      <c r="BX2176" s="99">
        <v>1004465.25640106</v>
      </c>
      <c r="BY2176" s="99">
        <v>0</v>
      </c>
      <c r="BZ2176" s="99">
        <v>0</v>
      </c>
      <c r="CA2176" s="99">
        <v>126066.44536018401</v>
      </c>
      <c r="CB2176" s="99">
        <v>7216389.4104614304</v>
      </c>
      <c r="CC2176" s="99">
        <v>65524976.446777299</v>
      </c>
      <c r="CD2176" s="99">
        <v>20273486.8427734</v>
      </c>
      <c r="CE2176" s="99">
        <v>4760.6618402600297</v>
      </c>
      <c r="CF2176" s="99">
        <v>649190.01548767101</v>
      </c>
      <c r="CG2176" s="99">
        <v>5448302.3555297898</v>
      </c>
      <c r="CH2176" s="99">
        <v>0</v>
      </c>
      <c r="CI2176" s="99">
        <v>130805.892617226</v>
      </c>
      <c r="CJ2176" s="99">
        <v>7860456.7083129901</v>
      </c>
      <c r="CK2176" s="99">
        <v>70913022.173828095</v>
      </c>
      <c r="CL2176" s="99">
        <v>21374360.816650402</v>
      </c>
      <c r="CM2176" s="188">
        <v>217284.44777870199</v>
      </c>
      <c r="CN2176" s="188">
        <v>35087329.960449196</v>
      </c>
      <c r="CO2176" s="188">
        <v>158037420.09960899</v>
      </c>
      <c r="CP2176" s="99">
        <v>21374360.816650402</v>
      </c>
      <c r="CQ2176" s="99">
        <v>0</v>
      </c>
      <c r="CR2176" s="99">
        <v>0</v>
      </c>
      <c r="CS2176" s="99">
        <v>0</v>
      </c>
      <c r="CT2176" s="99">
        <v>0</v>
      </c>
      <c r="CU2176" s="98">
        <v>20668.010784356</v>
      </c>
      <c r="CV2176" s="98">
        <v>91259.209934422994</v>
      </c>
    </row>
    <row r="2177" spans="1:100" x14ac:dyDescent="0.2">
      <c r="A2177" s="98" t="s">
        <v>198</v>
      </c>
      <c r="B2177" s="100">
        <v>42705</v>
      </c>
      <c r="C2177" s="99">
        <v>104781.16346549999</v>
      </c>
      <c r="D2177" s="99">
        <v>0</v>
      </c>
      <c r="E2177" s="99">
        <v>20161.169100522999</v>
      </c>
      <c r="F2177" s="99">
        <v>17353.882383108099</v>
      </c>
      <c r="G2177" s="99">
        <v>4826.5114019513103</v>
      </c>
      <c r="H2177" s="99">
        <v>0</v>
      </c>
      <c r="I2177" s="99">
        <v>0</v>
      </c>
      <c r="J2177" s="99">
        <v>86852.212250709505</v>
      </c>
      <c r="K2177" s="99">
        <v>9.49568277283106</v>
      </c>
      <c r="L2177" s="99">
        <v>255.63464936614</v>
      </c>
      <c r="M2177" s="99">
        <v>43493.032375335701</v>
      </c>
      <c r="N2177" s="99">
        <v>13316.7239665985</v>
      </c>
      <c r="O2177" s="99">
        <v>0</v>
      </c>
      <c r="P2177" s="99">
        <v>61723.784947395303</v>
      </c>
      <c r="Q2177" s="99">
        <v>6161.5890141129503</v>
      </c>
      <c r="R2177" s="99">
        <v>0</v>
      </c>
      <c r="S2177" s="99">
        <v>4829.0604884028398</v>
      </c>
      <c r="T2177" s="99">
        <v>0</v>
      </c>
      <c r="U2177" s="99">
        <v>86856.769490242004</v>
      </c>
      <c r="V2177" s="99">
        <v>5795008.3128051804</v>
      </c>
      <c r="W2177" s="99">
        <v>0</v>
      </c>
      <c r="X2177" s="99">
        <v>1307670.2057952899</v>
      </c>
      <c r="Y2177" s="99">
        <v>1014045.26200104</v>
      </c>
      <c r="Z2177" s="99">
        <v>645212.53588104201</v>
      </c>
      <c r="AA2177" s="99">
        <v>0</v>
      </c>
      <c r="AB2177" s="99">
        <v>0</v>
      </c>
      <c r="AC2177" s="99">
        <v>26968755.6870117</v>
      </c>
      <c r="AD2177" s="99">
        <v>687.72581362724304</v>
      </c>
      <c r="AE2177" s="99">
        <v>20344.637569665902</v>
      </c>
      <c r="AF2177" s="99">
        <v>2125360.41015625</v>
      </c>
      <c r="AG2177" s="99">
        <v>1493178.5363922101</v>
      </c>
      <c r="AH2177" s="99">
        <v>0</v>
      </c>
      <c r="AI2177" s="99">
        <v>2748332.4162902799</v>
      </c>
      <c r="AJ2177" s="99">
        <v>703031.22479248</v>
      </c>
      <c r="AK2177" s="99">
        <v>0</v>
      </c>
      <c r="AL2177" s="99">
        <v>645197.12310791004</v>
      </c>
      <c r="AM2177" s="99">
        <v>0</v>
      </c>
      <c r="AN2177" s="99">
        <v>27046474.096435498</v>
      </c>
      <c r="AO2177" s="99">
        <v>52903805.613769501</v>
      </c>
      <c r="AP2177" s="99">
        <v>0</v>
      </c>
      <c r="AQ2177" s="99">
        <v>11848408.366333</v>
      </c>
      <c r="AR2177" s="99">
        <v>8658974.2763671894</v>
      </c>
      <c r="AS2177" s="99">
        <v>5435709.2407836895</v>
      </c>
      <c r="AT2177" s="99">
        <v>0</v>
      </c>
      <c r="AU2177" s="99">
        <v>0</v>
      </c>
      <c r="AV2177" s="99">
        <v>86858795.991210893</v>
      </c>
      <c r="AW2177" s="99">
        <v>2339.4166455864902</v>
      </c>
      <c r="AX2177" s="99">
        <v>172505.23304176299</v>
      </c>
      <c r="AY2177" s="99">
        <v>20034600.879882801</v>
      </c>
      <c r="AZ2177" s="99">
        <v>12360660.2145996</v>
      </c>
      <c r="BA2177" s="99">
        <v>0</v>
      </c>
      <c r="BB2177" s="99">
        <v>25904819.3122559</v>
      </c>
      <c r="BC2177" s="99">
        <v>6193696.8182983398</v>
      </c>
      <c r="BD2177" s="99">
        <v>0</v>
      </c>
      <c r="BE2177" s="99">
        <v>5444237.8712768601</v>
      </c>
      <c r="BF2177" s="99">
        <v>0</v>
      </c>
      <c r="BG2177" s="99">
        <v>86860841.541015595</v>
      </c>
      <c r="BH2177" s="99">
        <v>15010367.877075201</v>
      </c>
      <c r="BI2177" s="99">
        <v>0</v>
      </c>
      <c r="BJ2177" s="99">
        <v>5154773.9244384803</v>
      </c>
      <c r="BK2177" s="99">
        <v>4062980.9582824698</v>
      </c>
      <c r="BL2177" s="99">
        <v>0</v>
      </c>
      <c r="BM2177" s="99">
        <v>0</v>
      </c>
      <c r="BN2177" s="99">
        <v>0</v>
      </c>
      <c r="BO2177" s="99">
        <v>0</v>
      </c>
      <c r="BP2177" s="99">
        <v>0</v>
      </c>
      <c r="BQ2177" s="99">
        <v>0</v>
      </c>
      <c r="BR2177" s="99">
        <v>6593546.9326782199</v>
      </c>
      <c r="BS2177" s="99">
        <v>4757738.5837402297</v>
      </c>
      <c r="BT2177" s="99">
        <v>0</v>
      </c>
      <c r="BU2177" s="99">
        <v>5209681.0798950205</v>
      </c>
      <c r="BV2177" s="99">
        <v>3756691.5704040499</v>
      </c>
      <c r="BW2177" s="99">
        <v>0</v>
      </c>
      <c r="BX2177" s="99">
        <v>1121704.16590881</v>
      </c>
      <c r="BY2177" s="99">
        <v>0</v>
      </c>
      <c r="BZ2177" s="99">
        <v>0</v>
      </c>
      <c r="CA2177" s="99">
        <v>124912.415419579</v>
      </c>
      <c r="CB2177" s="99">
        <v>7106351.68395996</v>
      </c>
      <c r="CC2177" s="99">
        <v>64849802.856933601</v>
      </c>
      <c r="CD2177" s="99">
        <v>20200097.815429699</v>
      </c>
      <c r="CE2177" s="99">
        <v>4827.4224230647096</v>
      </c>
      <c r="CF2177" s="99">
        <v>643502.98432922398</v>
      </c>
      <c r="CG2177" s="99">
        <v>5435939.0410766602</v>
      </c>
      <c r="CH2177" s="99">
        <v>0</v>
      </c>
      <c r="CI2177" s="99">
        <v>129738.605369568</v>
      </c>
      <c r="CJ2177" s="99">
        <v>7755936.7149047898</v>
      </c>
      <c r="CK2177" s="99">
        <v>70189621.894531295</v>
      </c>
      <c r="CL2177" s="99">
        <v>21315316.373291001</v>
      </c>
      <c r="CM2177" s="188">
        <v>216142.29935646101</v>
      </c>
      <c r="CN2177" s="188">
        <v>34878257.606445298</v>
      </c>
      <c r="CO2177" s="188">
        <v>157441100.50976601</v>
      </c>
      <c r="CP2177" s="99">
        <v>21315316.373291001</v>
      </c>
      <c r="CQ2177" s="99">
        <v>0</v>
      </c>
      <c r="CR2177" s="99">
        <v>0</v>
      </c>
      <c r="CS2177" s="99">
        <v>0</v>
      </c>
      <c r="CT2177" s="99">
        <v>0</v>
      </c>
      <c r="CU2177" s="98">
        <v>20172.079435396001</v>
      </c>
      <c r="CV2177" s="98">
        <v>91167.624043388001</v>
      </c>
    </row>
    <row r="2178" spans="1:100" x14ac:dyDescent="0.2">
      <c r="A2178" s="98" t="s">
        <v>198</v>
      </c>
      <c r="B2178" s="100">
        <v>42795</v>
      </c>
      <c r="C2178" s="99">
        <v>104715.140156746</v>
      </c>
      <c r="D2178" s="99">
        <v>0</v>
      </c>
      <c r="E2178" s="99">
        <v>20017.356029748898</v>
      </c>
      <c r="F2178" s="99">
        <v>17280.3542311192</v>
      </c>
      <c r="G2178" s="99">
        <v>4911.1765961050996</v>
      </c>
      <c r="H2178" s="99">
        <v>0</v>
      </c>
      <c r="I2178" s="99">
        <v>0</v>
      </c>
      <c r="J2178" s="99">
        <v>86789.700499534607</v>
      </c>
      <c r="K2178" s="99">
        <v>9.3384808442788199</v>
      </c>
      <c r="L2178" s="99">
        <v>251.19628404080899</v>
      </c>
      <c r="M2178" s="99">
        <v>43664.030185222597</v>
      </c>
      <c r="N2178" s="99">
        <v>13309.979539871199</v>
      </c>
      <c r="O2178" s="99">
        <v>0</v>
      </c>
      <c r="P2178" s="99">
        <v>61241.6540493965</v>
      </c>
      <c r="Q2178" s="99">
        <v>6091.90775847435</v>
      </c>
      <c r="R2178" s="99">
        <v>0</v>
      </c>
      <c r="S2178" s="99">
        <v>4900.3318514823904</v>
      </c>
      <c r="T2178" s="99">
        <v>0</v>
      </c>
      <c r="U2178" s="99">
        <v>86800.064585685701</v>
      </c>
      <c r="V2178" s="99">
        <v>5798675.4750366202</v>
      </c>
      <c r="W2178" s="99">
        <v>0</v>
      </c>
      <c r="X2178" s="99">
        <v>1289021.16192627</v>
      </c>
      <c r="Y2178" s="99">
        <v>1002089.54290771</v>
      </c>
      <c r="Z2178" s="99">
        <v>660636.76850128197</v>
      </c>
      <c r="AA2178" s="99">
        <v>0</v>
      </c>
      <c r="AB2178" s="99">
        <v>0</v>
      </c>
      <c r="AC2178" s="99">
        <v>27056065.8051758</v>
      </c>
      <c r="AD2178" s="99">
        <v>740.46035691350698</v>
      </c>
      <c r="AE2178" s="99">
        <v>20077.922625780098</v>
      </c>
      <c r="AF2178" s="99">
        <v>2141212.5247497601</v>
      </c>
      <c r="AG2178" s="99">
        <v>1484786.92643738</v>
      </c>
      <c r="AH2178" s="99">
        <v>0</v>
      </c>
      <c r="AI2178" s="99">
        <v>2778983.8594665499</v>
      </c>
      <c r="AJ2178" s="99">
        <v>697228.08531189</v>
      </c>
      <c r="AK2178" s="99">
        <v>0</v>
      </c>
      <c r="AL2178" s="99">
        <v>659036.58745574998</v>
      </c>
      <c r="AM2178" s="99">
        <v>0</v>
      </c>
      <c r="AN2178" s="99">
        <v>27025721.473144501</v>
      </c>
      <c r="AO2178" s="99">
        <v>53363890.308593802</v>
      </c>
      <c r="AP2178" s="99">
        <v>0</v>
      </c>
      <c r="AQ2178" s="99">
        <v>11642861.774902301</v>
      </c>
      <c r="AR2178" s="99">
        <v>8539657.10083008</v>
      </c>
      <c r="AS2178" s="99">
        <v>5592604.7691040002</v>
      </c>
      <c r="AT2178" s="99">
        <v>0</v>
      </c>
      <c r="AU2178" s="99">
        <v>0</v>
      </c>
      <c r="AV2178" s="99">
        <v>87210511.653320298</v>
      </c>
      <c r="AW2178" s="99">
        <v>2521.98184493184</v>
      </c>
      <c r="AX2178" s="99">
        <v>169851.92389869699</v>
      </c>
      <c r="AY2178" s="99">
        <v>20310119.4296875</v>
      </c>
      <c r="AZ2178" s="99">
        <v>12321568.6452637</v>
      </c>
      <c r="BA2178" s="99">
        <v>0</v>
      </c>
      <c r="BB2178" s="99">
        <v>26145075.653076202</v>
      </c>
      <c r="BC2178" s="99">
        <v>6163277.2974243201</v>
      </c>
      <c r="BD2178" s="99">
        <v>0</v>
      </c>
      <c r="BE2178" s="99">
        <v>5584121.5125122098</v>
      </c>
      <c r="BF2178" s="99">
        <v>0</v>
      </c>
      <c r="BG2178" s="99">
        <v>86960144.381835893</v>
      </c>
      <c r="BH2178" s="99">
        <v>15227727.7573242</v>
      </c>
      <c r="BI2178" s="99">
        <v>0</v>
      </c>
      <c r="BJ2178" s="99">
        <v>5094983.5432128897</v>
      </c>
      <c r="BK2178" s="99">
        <v>4018336.6428527799</v>
      </c>
      <c r="BL2178" s="99">
        <v>0</v>
      </c>
      <c r="BM2178" s="99">
        <v>0</v>
      </c>
      <c r="BN2178" s="99">
        <v>0</v>
      </c>
      <c r="BO2178" s="99">
        <v>0</v>
      </c>
      <c r="BP2178" s="99">
        <v>0</v>
      </c>
      <c r="BQ2178" s="99">
        <v>0</v>
      </c>
      <c r="BR2178" s="99">
        <v>6721531.9494018601</v>
      </c>
      <c r="BS2178" s="99">
        <v>4734699.2717285203</v>
      </c>
      <c r="BT2178" s="99">
        <v>0</v>
      </c>
      <c r="BU2178" s="99">
        <v>5221362.1198730497</v>
      </c>
      <c r="BV2178" s="99">
        <v>3748730.9396057101</v>
      </c>
      <c r="BW2178" s="99">
        <v>0</v>
      </c>
      <c r="BX2178" s="99">
        <v>1186490.8356780999</v>
      </c>
      <c r="BY2178" s="99">
        <v>0</v>
      </c>
      <c r="BZ2178" s="99">
        <v>0</v>
      </c>
      <c r="CA2178" s="99">
        <v>124606.08592701</v>
      </c>
      <c r="CB2178" s="99">
        <v>7102135.3892211895</v>
      </c>
      <c r="CC2178" s="99">
        <v>64965224.085449196</v>
      </c>
      <c r="CD2178" s="99">
        <v>20325403.487304699</v>
      </c>
      <c r="CE2178" s="99">
        <v>4911.7891715168998</v>
      </c>
      <c r="CF2178" s="99">
        <v>660292.46668243397</v>
      </c>
      <c r="CG2178" s="99">
        <v>5605035.17150879</v>
      </c>
      <c r="CH2178" s="99">
        <v>0</v>
      </c>
      <c r="CI2178" s="99">
        <v>129528.34669590001</v>
      </c>
      <c r="CJ2178" s="99">
        <v>7763595.1334838904</v>
      </c>
      <c r="CK2178" s="99">
        <v>70513605.15625</v>
      </c>
      <c r="CL2178" s="99">
        <v>21471072.417968798</v>
      </c>
      <c r="CM2178" s="188">
        <v>215700.748804092</v>
      </c>
      <c r="CN2178" s="188">
        <v>34894825.229492202</v>
      </c>
      <c r="CO2178" s="188">
        <v>157805557.28515601</v>
      </c>
      <c r="CP2178" s="99">
        <v>21471072.417968798</v>
      </c>
      <c r="CQ2178" s="99">
        <v>0</v>
      </c>
      <c r="CR2178" s="99">
        <v>0</v>
      </c>
      <c r="CS2178" s="99">
        <v>0</v>
      </c>
      <c r="CT2178" s="99">
        <v>0</v>
      </c>
      <c r="CU2178" s="98">
        <v>20025.787631237999</v>
      </c>
      <c r="CV2178" s="98">
        <v>91124.232291980006</v>
      </c>
    </row>
    <row r="2179" spans="1:100" x14ac:dyDescent="0.2">
      <c r="A2179" s="98" t="s">
        <v>198</v>
      </c>
      <c r="B2179" s="100">
        <v>42887</v>
      </c>
      <c r="C2179" s="99">
        <v>104056.03811645501</v>
      </c>
      <c r="D2179" s="99">
        <v>0</v>
      </c>
      <c r="E2179" s="99">
        <v>19751.396967172601</v>
      </c>
      <c r="F2179" s="99">
        <v>17111.489354133599</v>
      </c>
      <c r="G2179" s="99">
        <v>4970.3246471881903</v>
      </c>
      <c r="H2179" s="99">
        <v>0</v>
      </c>
      <c r="I2179" s="99">
        <v>0</v>
      </c>
      <c r="J2179" s="99">
        <v>86653.961616516099</v>
      </c>
      <c r="K2179" s="99">
        <v>7.1778866593958801</v>
      </c>
      <c r="L2179" s="99">
        <v>262.591589398682</v>
      </c>
      <c r="M2179" s="99">
        <v>43234.769588947303</v>
      </c>
      <c r="N2179" s="99">
        <v>13402.169386625301</v>
      </c>
      <c r="O2179" s="99">
        <v>0</v>
      </c>
      <c r="P2179" s="99">
        <v>60889.894520759597</v>
      </c>
      <c r="Q2179" s="99">
        <v>6037.7230178713799</v>
      </c>
      <c r="R2179" s="99">
        <v>0</v>
      </c>
      <c r="S2179" s="99">
        <v>4967.8366116881398</v>
      </c>
      <c r="T2179" s="99">
        <v>0</v>
      </c>
      <c r="U2179" s="99">
        <v>86651.344066619902</v>
      </c>
      <c r="V2179" s="99">
        <v>5744765.2020873995</v>
      </c>
      <c r="W2179" s="99">
        <v>0</v>
      </c>
      <c r="X2179" s="99">
        <v>1262314.9670104999</v>
      </c>
      <c r="Y2179" s="99">
        <v>985542.12225341797</v>
      </c>
      <c r="Z2179" s="99">
        <v>655651.35212707496</v>
      </c>
      <c r="AA2179" s="99">
        <v>0</v>
      </c>
      <c r="AB2179" s="99">
        <v>0</v>
      </c>
      <c r="AC2179" s="99">
        <v>27072463.9052734</v>
      </c>
      <c r="AD2179" s="99">
        <v>493.88633251562698</v>
      </c>
      <c r="AE2179" s="99">
        <v>22348.932319879499</v>
      </c>
      <c r="AF2179" s="99">
        <v>2115627.15338135</v>
      </c>
      <c r="AG2179" s="99">
        <v>1490848.0682373</v>
      </c>
      <c r="AH2179" s="99">
        <v>0</v>
      </c>
      <c r="AI2179" s="99">
        <v>2691692.140625</v>
      </c>
      <c r="AJ2179" s="99">
        <v>694540.14383697498</v>
      </c>
      <c r="AK2179" s="99">
        <v>0</v>
      </c>
      <c r="AL2179" s="99">
        <v>653421.22095489502</v>
      </c>
      <c r="AM2179" s="99">
        <v>0</v>
      </c>
      <c r="AN2179" s="99">
        <v>27070037.381347701</v>
      </c>
      <c r="AO2179" s="99">
        <v>52821388.315917999</v>
      </c>
      <c r="AP2179" s="99">
        <v>0</v>
      </c>
      <c r="AQ2179" s="99">
        <v>11406149.071533199</v>
      </c>
      <c r="AR2179" s="99">
        <v>8448892.5173339806</v>
      </c>
      <c r="AS2179" s="99">
        <v>5563370.6531982403</v>
      </c>
      <c r="AT2179" s="99">
        <v>0</v>
      </c>
      <c r="AU2179" s="99">
        <v>0</v>
      </c>
      <c r="AV2179" s="99">
        <v>87208007.877929702</v>
      </c>
      <c r="AW2179" s="99">
        <v>1694.57828514278</v>
      </c>
      <c r="AX2179" s="99">
        <v>177428.76790428199</v>
      </c>
      <c r="AY2179" s="99">
        <v>20129738.521728501</v>
      </c>
      <c r="AZ2179" s="99">
        <v>12356553.447265601</v>
      </c>
      <c r="BA2179" s="99">
        <v>0</v>
      </c>
      <c r="BB2179" s="99">
        <v>25484873.924560498</v>
      </c>
      <c r="BC2179" s="99">
        <v>6163473.0790405301</v>
      </c>
      <c r="BD2179" s="99">
        <v>0</v>
      </c>
      <c r="BE2179" s="99">
        <v>5543070.1231079102</v>
      </c>
      <c r="BF2179" s="99">
        <v>0</v>
      </c>
      <c r="BG2179" s="99">
        <v>87415768.8515625</v>
      </c>
      <c r="BH2179" s="99">
        <v>14961381.9383545</v>
      </c>
      <c r="BI2179" s="99">
        <v>0</v>
      </c>
      <c r="BJ2179" s="99">
        <v>5048902.0567016602</v>
      </c>
      <c r="BK2179" s="99">
        <v>3972825.0036621098</v>
      </c>
      <c r="BL2179" s="99">
        <v>0</v>
      </c>
      <c r="BM2179" s="99">
        <v>0</v>
      </c>
      <c r="BN2179" s="99">
        <v>0</v>
      </c>
      <c r="BO2179" s="99">
        <v>0</v>
      </c>
      <c r="BP2179" s="99">
        <v>0</v>
      </c>
      <c r="BQ2179" s="99">
        <v>0</v>
      </c>
      <c r="BR2179" s="99">
        <v>6604446.3602294903</v>
      </c>
      <c r="BS2179" s="99">
        <v>4732706.8359985398</v>
      </c>
      <c r="BT2179" s="99">
        <v>0</v>
      </c>
      <c r="BU2179" s="99">
        <v>5189107.5798950205</v>
      </c>
      <c r="BV2179" s="99">
        <v>3753606.1570434598</v>
      </c>
      <c r="BW2179" s="99">
        <v>0</v>
      </c>
      <c r="BX2179" s="99">
        <v>1175483.85577393</v>
      </c>
      <c r="BY2179" s="99">
        <v>0</v>
      </c>
      <c r="BZ2179" s="99">
        <v>0</v>
      </c>
      <c r="CA2179" s="99">
        <v>123816.636365891</v>
      </c>
      <c r="CB2179" s="99">
        <v>7028130.8504028302</v>
      </c>
      <c r="CC2179" s="99">
        <v>64754502.894042999</v>
      </c>
      <c r="CD2179" s="99">
        <v>19996197.376220699</v>
      </c>
      <c r="CE2179" s="99">
        <v>4968.5342413783101</v>
      </c>
      <c r="CF2179" s="99">
        <v>656248.41672515904</v>
      </c>
      <c r="CG2179" s="99">
        <v>5553987.6666259803</v>
      </c>
      <c r="CH2179" s="99">
        <v>0</v>
      </c>
      <c r="CI2179" s="99">
        <v>128793.464240074</v>
      </c>
      <c r="CJ2179" s="99">
        <v>7681666.2815551804</v>
      </c>
      <c r="CK2179" s="99">
        <v>70144850.359375</v>
      </c>
      <c r="CL2179" s="99">
        <v>21123581.8198242</v>
      </c>
      <c r="CM2179" s="188">
        <v>214832.46036720299</v>
      </c>
      <c r="CN2179" s="188">
        <v>34785660.0556641</v>
      </c>
      <c r="CO2179" s="188">
        <v>158114681.52539101</v>
      </c>
      <c r="CP2179" s="99">
        <v>21123581.8198242</v>
      </c>
      <c r="CQ2179" s="99">
        <v>0</v>
      </c>
      <c r="CR2179" s="99">
        <v>0</v>
      </c>
      <c r="CS2179" s="99">
        <v>0</v>
      </c>
      <c r="CT2179" s="99">
        <v>0</v>
      </c>
      <c r="CU2179" s="98">
        <v>19757.381917526</v>
      </c>
      <c r="CV2179" s="98">
        <v>90992.138344934996</v>
      </c>
    </row>
    <row r="2180" spans="1:100" x14ac:dyDescent="0.2">
      <c r="A2180" s="98" t="s">
        <v>198</v>
      </c>
      <c r="B2180" s="100">
        <v>42979</v>
      </c>
      <c r="C2180" s="99">
        <v>103594.71644020099</v>
      </c>
      <c r="D2180" s="99">
        <v>0</v>
      </c>
      <c r="E2180" s="99">
        <v>19665.017340898499</v>
      </c>
      <c r="F2180" s="99">
        <v>17070.782940626101</v>
      </c>
      <c r="G2180" s="99">
        <v>5031.19144660234</v>
      </c>
      <c r="H2180" s="99">
        <v>0</v>
      </c>
      <c r="I2180" s="99">
        <v>0</v>
      </c>
      <c r="J2180" s="99">
        <v>86481.470987319903</v>
      </c>
      <c r="K2180" s="99">
        <v>5.5198855044436597</v>
      </c>
      <c r="L2180" s="99">
        <v>274.63789924979199</v>
      </c>
      <c r="M2180" s="99">
        <v>42958.625442981698</v>
      </c>
      <c r="N2180" s="99">
        <v>13271.2779252529</v>
      </c>
      <c r="O2180" s="99">
        <v>0</v>
      </c>
      <c r="P2180" s="99">
        <v>60974.699520587899</v>
      </c>
      <c r="Q2180" s="99">
        <v>5978.7155277132997</v>
      </c>
      <c r="R2180" s="99">
        <v>0</v>
      </c>
      <c r="S2180" s="99">
        <v>5038.4189621806099</v>
      </c>
      <c r="T2180" s="99">
        <v>0</v>
      </c>
      <c r="U2180" s="99">
        <v>86504.226047515898</v>
      </c>
      <c r="V2180" s="99">
        <v>5735263.63745117</v>
      </c>
      <c r="W2180" s="99">
        <v>0</v>
      </c>
      <c r="X2180" s="99">
        <v>1239918.9890747101</v>
      </c>
      <c r="Y2180" s="99">
        <v>962804.20463562</v>
      </c>
      <c r="Z2180" s="99">
        <v>658185.56449890102</v>
      </c>
      <c r="AA2180" s="99">
        <v>0</v>
      </c>
      <c r="AB2180" s="99">
        <v>0</v>
      </c>
      <c r="AC2180" s="99">
        <v>26936768.635986298</v>
      </c>
      <c r="AD2180" s="99">
        <v>385.821997944266</v>
      </c>
      <c r="AE2180" s="99">
        <v>22909.327997922901</v>
      </c>
      <c r="AF2180" s="99">
        <v>2067946.6132507301</v>
      </c>
      <c r="AG2180" s="99">
        <v>1478181.5756683401</v>
      </c>
      <c r="AH2180" s="99">
        <v>0</v>
      </c>
      <c r="AI2180" s="99">
        <v>2688574.3362731901</v>
      </c>
      <c r="AJ2180" s="99">
        <v>686251.06584930397</v>
      </c>
      <c r="AK2180" s="99">
        <v>0</v>
      </c>
      <c r="AL2180" s="99">
        <v>661187.32825470006</v>
      </c>
      <c r="AM2180" s="99">
        <v>0</v>
      </c>
      <c r="AN2180" s="99">
        <v>26924488.403076202</v>
      </c>
      <c r="AO2180" s="99">
        <v>52932416.447753899</v>
      </c>
      <c r="AP2180" s="99">
        <v>0</v>
      </c>
      <c r="AQ2180" s="99">
        <v>11200442.025756801</v>
      </c>
      <c r="AR2180" s="99">
        <v>8190173.31103516</v>
      </c>
      <c r="AS2180" s="99">
        <v>5599981.0971679697</v>
      </c>
      <c r="AT2180" s="99">
        <v>0</v>
      </c>
      <c r="AU2180" s="99">
        <v>0</v>
      </c>
      <c r="AV2180" s="99">
        <v>87415741.340820298</v>
      </c>
      <c r="AW2180" s="99">
        <v>1327.65426456928</v>
      </c>
      <c r="AX2180" s="99">
        <v>198788.378217697</v>
      </c>
      <c r="AY2180" s="99">
        <v>19856934.121337902</v>
      </c>
      <c r="AZ2180" s="99">
        <v>12265950.0625</v>
      </c>
      <c r="BA2180" s="99">
        <v>0</v>
      </c>
      <c r="BB2180" s="99">
        <v>25556816.041992199</v>
      </c>
      <c r="BC2180" s="99">
        <v>6080930.2473754901</v>
      </c>
      <c r="BD2180" s="99">
        <v>0</v>
      </c>
      <c r="BE2180" s="99">
        <v>5606601.6602172898</v>
      </c>
      <c r="BF2180" s="99">
        <v>0</v>
      </c>
      <c r="BG2180" s="99">
        <v>87485054.780273393</v>
      </c>
      <c r="BH2180" s="99">
        <v>14895476.7435303</v>
      </c>
      <c r="BI2180" s="99">
        <v>0</v>
      </c>
      <c r="BJ2180" s="99">
        <v>4966988.2412719699</v>
      </c>
      <c r="BK2180" s="99">
        <v>3889413.4831543001</v>
      </c>
      <c r="BL2180" s="99">
        <v>0</v>
      </c>
      <c r="BM2180" s="99">
        <v>0</v>
      </c>
      <c r="BN2180" s="99">
        <v>0</v>
      </c>
      <c r="BO2180" s="99">
        <v>0</v>
      </c>
      <c r="BP2180" s="99">
        <v>0</v>
      </c>
      <c r="BQ2180" s="99">
        <v>0</v>
      </c>
      <c r="BR2180" s="99">
        <v>6554528.8668823196</v>
      </c>
      <c r="BS2180" s="99">
        <v>4703869.5084838904</v>
      </c>
      <c r="BT2180" s="99">
        <v>0</v>
      </c>
      <c r="BU2180" s="99">
        <v>4340735.0798950205</v>
      </c>
      <c r="BV2180" s="99">
        <v>3719147.5775756799</v>
      </c>
      <c r="BW2180" s="99">
        <v>0</v>
      </c>
      <c r="BX2180" s="99">
        <v>1025359.88636017</v>
      </c>
      <c r="BY2180" s="99">
        <v>0</v>
      </c>
      <c r="BZ2180" s="99">
        <v>0</v>
      </c>
      <c r="CA2180" s="99">
        <v>123427.425944328</v>
      </c>
      <c r="CB2180" s="99">
        <v>6977633.7720947303</v>
      </c>
      <c r="CC2180" s="99">
        <v>64151846.450683601</v>
      </c>
      <c r="CD2180" s="99">
        <v>19835031.966308601</v>
      </c>
      <c r="CE2180" s="99">
        <v>5030.9818010926201</v>
      </c>
      <c r="CF2180" s="99">
        <v>660362.214370728</v>
      </c>
      <c r="CG2180" s="99">
        <v>5595178.8882446298</v>
      </c>
      <c r="CH2180" s="99">
        <v>0</v>
      </c>
      <c r="CI2180" s="99">
        <v>128442.93351078</v>
      </c>
      <c r="CJ2180" s="99">
        <v>7635120.6210327102</v>
      </c>
      <c r="CK2180" s="99">
        <v>69700038.663085893</v>
      </c>
      <c r="CL2180" s="99">
        <v>20960412.9223633</v>
      </c>
      <c r="CM2180" s="188">
        <v>214274.18035316499</v>
      </c>
      <c r="CN2180" s="188">
        <v>34652664.253417999</v>
      </c>
      <c r="CO2180" s="188">
        <v>157513681.09375</v>
      </c>
      <c r="CP2180" s="99">
        <v>20960412.9223633</v>
      </c>
      <c r="CQ2180" s="99">
        <v>0</v>
      </c>
      <c r="CR2180" s="99">
        <v>0</v>
      </c>
      <c r="CS2180" s="99">
        <v>0</v>
      </c>
      <c r="CT2180" s="99">
        <v>0</v>
      </c>
      <c r="CU2180" s="98">
        <v>19672.329430786001</v>
      </c>
      <c r="CV2180" s="98">
        <v>90853.533162266001</v>
      </c>
    </row>
    <row r="2181" spans="1:100" x14ac:dyDescent="0.2">
      <c r="A2181" s="98" t="s">
        <v>198</v>
      </c>
      <c r="B2181" s="100">
        <v>43070</v>
      </c>
      <c r="C2181" s="99">
        <v>103637.644357681</v>
      </c>
      <c r="D2181" s="99">
        <v>0</v>
      </c>
      <c r="E2181" s="99">
        <v>19381.883418798399</v>
      </c>
      <c r="F2181" s="99">
        <v>16843.4894063473</v>
      </c>
      <c r="G2181" s="99">
        <v>5023.15730565786</v>
      </c>
      <c r="H2181" s="99">
        <v>0</v>
      </c>
      <c r="I2181" s="99">
        <v>0</v>
      </c>
      <c r="J2181" s="99">
        <v>85631.009362220793</v>
      </c>
      <c r="K2181" s="99">
        <v>3.5981985629769002</v>
      </c>
      <c r="L2181" s="99">
        <v>253.72943300567599</v>
      </c>
      <c r="M2181" s="99">
        <v>42959.462313175201</v>
      </c>
      <c r="N2181" s="99">
        <v>13216.7036888599</v>
      </c>
      <c r="O2181" s="99">
        <v>0</v>
      </c>
      <c r="P2181" s="99">
        <v>60565.415445327802</v>
      </c>
      <c r="Q2181" s="99">
        <v>5961.9002767205202</v>
      </c>
      <c r="R2181" s="99">
        <v>0</v>
      </c>
      <c r="S2181" s="99">
        <v>5029.6122089624396</v>
      </c>
      <c r="T2181" s="99">
        <v>0</v>
      </c>
      <c r="U2181" s="99">
        <v>85621.720340728803</v>
      </c>
      <c r="V2181" s="99">
        <v>5703610.3154296903</v>
      </c>
      <c r="W2181" s="99">
        <v>0</v>
      </c>
      <c r="X2181" s="99">
        <v>1226784.87742615</v>
      </c>
      <c r="Y2181" s="99">
        <v>954809.76946258498</v>
      </c>
      <c r="Z2181" s="99">
        <v>662281.19768524205</v>
      </c>
      <c r="AA2181" s="99">
        <v>0</v>
      </c>
      <c r="AB2181" s="99">
        <v>0</v>
      </c>
      <c r="AC2181" s="99">
        <v>26742957.078125</v>
      </c>
      <c r="AD2181" s="99">
        <v>155.99671946838501</v>
      </c>
      <c r="AE2181" s="99">
        <v>19909.699594259298</v>
      </c>
      <c r="AF2181" s="99">
        <v>2078306.8926544201</v>
      </c>
      <c r="AG2181" s="99">
        <v>1466331.1695404099</v>
      </c>
      <c r="AH2181" s="99">
        <v>0</v>
      </c>
      <c r="AI2181" s="99">
        <v>2669344.5123291002</v>
      </c>
      <c r="AJ2181" s="99">
        <v>681781.26383209205</v>
      </c>
      <c r="AK2181" s="99">
        <v>0</v>
      </c>
      <c r="AL2181" s="99">
        <v>663465.68929290795</v>
      </c>
      <c r="AM2181" s="99">
        <v>0</v>
      </c>
      <c r="AN2181" s="99">
        <v>26800819.956054699</v>
      </c>
      <c r="AO2181" s="99">
        <v>52729876.1328125</v>
      </c>
      <c r="AP2181" s="99">
        <v>0</v>
      </c>
      <c r="AQ2181" s="99">
        <v>11128692.3795166</v>
      </c>
      <c r="AR2181" s="99">
        <v>8173376.86608887</v>
      </c>
      <c r="AS2181" s="99">
        <v>5608128.9956665002</v>
      </c>
      <c r="AT2181" s="99">
        <v>0</v>
      </c>
      <c r="AU2181" s="99">
        <v>0</v>
      </c>
      <c r="AV2181" s="99">
        <v>87503775.196289107</v>
      </c>
      <c r="AW2181" s="99">
        <v>537.96645530313299</v>
      </c>
      <c r="AX2181" s="99">
        <v>151112.567499161</v>
      </c>
      <c r="AY2181" s="99">
        <v>20034772.300537098</v>
      </c>
      <c r="AZ2181" s="99">
        <v>12186012.275756801</v>
      </c>
      <c r="BA2181" s="99">
        <v>0</v>
      </c>
      <c r="BB2181" s="99">
        <v>25395531.122802701</v>
      </c>
      <c r="BC2181" s="99">
        <v>6098717.3366088904</v>
      </c>
      <c r="BD2181" s="99">
        <v>0</v>
      </c>
      <c r="BE2181" s="99">
        <v>5632706.0270385696</v>
      </c>
      <c r="BF2181" s="99">
        <v>0</v>
      </c>
      <c r="BG2181" s="99">
        <v>87497246.463867202</v>
      </c>
      <c r="BH2181" s="99">
        <v>14962890.0716553</v>
      </c>
      <c r="BI2181" s="99">
        <v>0</v>
      </c>
      <c r="BJ2181" s="99">
        <v>4906690.4063110398</v>
      </c>
      <c r="BK2181" s="99">
        <v>3857894.9371643099</v>
      </c>
      <c r="BL2181" s="99">
        <v>0</v>
      </c>
      <c r="BM2181" s="99">
        <v>0</v>
      </c>
      <c r="BN2181" s="99">
        <v>0</v>
      </c>
      <c r="BO2181" s="99">
        <v>0</v>
      </c>
      <c r="BP2181" s="99">
        <v>0</v>
      </c>
      <c r="BQ2181" s="99">
        <v>0</v>
      </c>
      <c r="BR2181" s="99">
        <v>6590330.4904785203</v>
      </c>
      <c r="BS2181" s="99">
        <v>4670745.4099731399</v>
      </c>
      <c r="BT2181" s="99">
        <v>0</v>
      </c>
      <c r="BU2181" s="99">
        <v>5065340.9299316397</v>
      </c>
      <c r="BV2181" s="99">
        <v>3727017.5714416499</v>
      </c>
      <c r="BW2181" s="99">
        <v>0</v>
      </c>
      <c r="BX2181" s="99">
        <v>1154850.1458892799</v>
      </c>
      <c r="BY2181" s="99">
        <v>0</v>
      </c>
      <c r="BZ2181" s="99">
        <v>0</v>
      </c>
      <c r="CA2181" s="99">
        <v>122956.545194626</v>
      </c>
      <c r="CB2181" s="99">
        <v>6920988.12390137</v>
      </c>
      <c r="CC2181" s="99">
        <v>63937199.256347701</v>
      </c>
      <c r="CD2181" s="99">
        <v>19918769.424316399</v>
      </c>
      <c r="CE2181" s="99">
        <v>5022.5043885707901</v>
      </c>
      <c r="CF2181" s="99">
        <v>660596.27037048305</v>
      </c>
      <c r="CG2181" s="99">
        <v>5616538.0739746103</v>
      </c>
      <c r="CH2181" s="99">
        <v>0</v>
      </c>
      <c r="CI2181" s="99">
        <v>127978.02162647199</v>
      </c>
      <c r="CJ2181" s="99">
        <v>7579253.2293090802</v>
      </c>
      <c r="CK2181" s="99">
        <v>69440012.869140595</v>
      </c>
      <c r="CL2181" s="99">
        <v>21061299.419677701</v>
      </c>
      <c r="CM2181" s="188">
        <v>213158.899606705</v>
      </c>
      <c r="CN2181" s="188">
        <v>34405915.9853516</v>
      </c>
      <c r="CO2181" s="188">
        <v>157153790.83203101</v>
      </c>
      <c r="CP2181" s="99">
        <v>21061299.419677701</v>
      </c>
      <c r="CQ2181" s="99">
        <v>0</v>
      </c>
      <c r="CR2181" s="99">
        <v>0</v>
      </c>
      <c r="CS2181" s="99">
        <v>0</v>
      </c>
      <c r="CT2181" s="99">
        <v>0</v>
      </c>
      <c r="CU2181" s="98">
        <v>19386.085345531999</v>
      </c>
      <c r="CV2181" s="98">
        <v>90159.172491481993</v>
      </c>
    </row>
    <row r="2182" spans="1:100" x14ac:dyDescent="0.2">
      <c r="A2182" s="98" t="s">
        <v>198</v>
      </c>
      <c r="B2182" s="100">
        <v>43160</v>
      </c>
      <c r="C2182" s="99">
        <v>102794.87890625</v>
      </c>
      <c r="D2182" s="99">
        <v>0</v>
      </c>
      <c r="E2182" s="99">
        <v>18989.340560197801</v>
      </c>
      <c r="F2182" s="99">
        <v>16557.521825790402</v>
      </c>
      <c r="G2182" s="99">
        <v>4945.7121430039397</v>
      </c>
      <c r="H2182" s="99">
        <v>0</v>
      </c>
      <c r="I2182" s="99">
        <v>0</v>
      </c>
      <c r="J2182" s="99">
        <v>85549.226655960098</v>
      </c>
      <c r="K2182" s="99">
        <v>4.1584281398681897</v>
      </c>
      <c r="L2182" s="99">
        <v>244.13892189785801</v>
      </c>
      <c r="M2182" s="99">
        <v>42633.861871242501</v>
      </c>
      <c r="N2182" s="99">
        <v>13094.993381857899</v>
      </c>
      <c r="O2182" s="99">
        <v>0</v>
      </c>
      <c r="P2182" s="99">
        <v>59633.635816574097</v>
      </c>
      <c r="Q2182" s="99">
        <v>5927.8062225580197</v>
      </c>
      <c r="R2182" s="99">
        <v>0</v>
      </c>
      <c r="S2182" s="99">
        <v>4928.0645226836205</v>
      </c>
      <c r="T2182" s="99">
        <v>0</v>
      </c>
      <c r="U2182" s="99">
        <v>85559.537922859206</v>
      </c>
      <c r="V2182" s="99">
        <v>5602832.4011840802</v>
      </c>
      <c r="W2182" s="99">
        <v>0</v>
      </c>
      <c r="X2182" s="99">
        <v>1182102.2639007601</v>
      </c>
      <c r="Y2182" s="99">
        <v>924472.98990631104</v>
      </c>
      <c r="Z2182" s="99">
        <v>645508.539741516</v>
      </c>
      <c r="AA2182" s="99">
        <v>0</v>
      </c>
      <c r="AB2182" s="99">
        <v>0</v>
      </c>
      <c r="AC2182" s="99">
        <v>26678970.4694824</v>
      </c>
      <c r="AD2182" s="99">
        <v>126.46205819770699</v>
      </c>
      <c r="AE2182" s="99">
        <v>17644.446103572802</v>
      </c>
      <c r="AF2182" s="99">
        <v>2076393.7641754199</v>
      </c>
      <c r="AG2182" s="99">
        <v>1453890.7002258301</v>
      </c>
      <c r="AH2182" s="99">
        <v>0</v>
      </c>
      <c r="AI2182" s="99">
        <v>2600485.7828369099</v>
      </c>
      <c r="AJ2182" s="99">
        <v>677200.85410308803</v>
      </c>
      <c r="AK2182" s="99">
        <v>0</v>
      </c>
      <c r="AL2182" s="99">
        <v>642862.14337921096</v>
      </c>
      <c r="AM2182" s="99">
        <v>0</v>
      </c>
      <c r="AN2182" s="99">
        <v>26666223.612060498</v>
      </c>
      <c r="AO2182" s="99">
        <v>52427103.893554702</v>
      </c>
      <c r="AP2182" s="99">
        <v>0</v>
      </c>
      <c r="AQ2182" s="99">
        <v>10901071.4694824</v>
      </c>
      <c r="AR2182" s="99">
        <v>7999003.0140380897</v>
      </c>
      <c r="AS2182" s="99">
        <v>5517033.7008667002</v>
      </c>
      <c r="AT2182" s="99">
        <v>0</v>
      </c>
      <c r="AU2182" s="99">
        <v>0</v>
      </c>
      <c r="AV2182" s="99">
        <v>87703737.2734375</v>
      </c>
      <c r="AW2182" s="99">
        <v>440.22788015753002</v>
      </c>
      <c r="AX2182" s="99">
        <v>145361.815351486</v>
      </c>
      <c r="AY2182" s="99">
        <v>20159312.581298798</v>
      </c>
      <c r="AZ2182" s="99">
        <v>12156744.852417</v>
      </c>
      <c r="BA2182" s="99">
        <v>0</v>
      </c>
      <c r="BB2182" s="99">
        <v>24856120.2978516</v>
      </c>
      <c r="BC2182" s="99">
        <v>6093664.4552002</v>
      </c>
      <c r="BD2182" s="99">
        <v>0</v>
      </c>
      <c r="BE2182" s="99">
        <v>5498630.5922241202</v>
      </c>
      <c r="BF2182" s="99">
        <v>0</v>
      </c>
      <c r="BG2182" s="99">
        <v>87832628.638671905</v>
      </c>
      <c r="BH2182" s="99">
        <v>14902385.775390601</v>
      </c>
      <c r="BI2182" s="99">
        <v>0</v>
      </c>
      <c r="BJ2182" s="99">
        <v>4790716.0811767597</v>
      </c>
      <c r="BK2182" s="99">
        <v>3755783.6712646498</v>
      </c>
      <c r="BL2182" s="99">
        <v>0</v>
      </c>
      <c r="BM2182" s="99">
        <v>0</v>
      </c>
      <c r="BN2182" s="99">
        <v>0</v>
      </c>
      <c r="BO2182" s="99">
        <v>0</v>
      </c>
      <c r="BP2182" s="99">
        <v>0</v>
      </c>
      <c r="BQ2182" s="99">
        <v>0</v>
      </c>
      <c r="BR2182" s="99">
        <v>6613839.33129883</v>
      </c>
      <c r="BS2182" s="99">
        <v>4628311.7925415002</v>
      </c>
      <c r="BT2182" s="99">
        <v>0</v>
      </c>
      <c r="BU2182" s="99">
        <v>4886753.8914794903</v>
      </c>
      <c r="BV2182" s="99">
        <v>3708438.03094482</v>
      </c>
      <c r="BW2182" s="99">
        <v>0</v>
      </c>
      <c r="BX2182" s="99">
        <v>1159129.48371887</v>
      </c>
      <c r="BY2182" s="99">
        <v>0</v>
      </c>
      <c r="BZ2182" s="99">
        <v>0</v>
      </c>
      <c r="CA2182" s="99">
        <v>121626.317670822</v>
      </c>
      <c r="CB2182" s="99">
        <v>6812897.5665893601</v>
      </c>
      <c r="CC2182" s="99">
        <v>63916308.630371101</v>
      </c>
      <c r="CD2182" s="99">
        <v>19680009.323486298</v>
      </c>
      <c r="CE2182" s="99">
        <v>4950.03634393215</v>
      </c>
      <c r="CF2182" s="99">
        <v>644253.17150878895</v>
      </c>
      <c r="CG2182" s="99">
        <v>5521472.9013061495</v>
      </c>
      <c r="CH2182" s="99">
        <v>0</v>
      </c>
      <c r="CI2182" s="99">
        <v>126582.765564919</v>
      </c>
      <c r="CJ2182" s="99">
        <v>7467070.5009155301</v>
      </c>
      <c r="CK2182" s="99">
        <v>69224638.708984405</v>
      </c>
      <c r="CL2182" s="99">
        <v>20801183.094970699</v>
      </c>
      <c r="CM2182" s="188">
        <v>211496.53427696199</v>
      </c>
      <c r="CN2182" s="188">
        <v>34226304.099121101</v>
      </c>
      <c r="CO2182" s="188">
        <v>157325467.33203101</v>
      </c>
      <c r="CP2182" s="99">
        <v>20801183.094970699</v>
      </c>
      <c r="CQ2182" s="99">
        <v>0</v>
      </c>
      <c r="CR2182" s="99">
        <v>0</v>
      </c>
      <c r="CS2182" s="99">
        <v>0</v>
      </c>
      <c r="CT2182" s="99">
        <v>0</v>
      </c>
      <c r="CU2182" s="98">
        <v>18992.122744246</v>
      </c>
      <c r="CV2182" s="98">
        <v>89881.869442704003</v>
      </c>
    </row>
    <row r="2183" spans="1:100" x14ac:dyDescent="0.2">
      <c r="A2183" s="98" t="s">
        <v>198</v>
      </c>
      <c r="B2183" s="100">
        <v>43252</v>
      </c>
      <c r="C2183" s="99">
        <v>103284.67653656</v>
      </c>
      <c r="D2183" s="99">
        <v>0</v>
      </c>
      <c r="E2183" s="99">
        <v>18666.861630678199</v>
      </c>
      <c r="F2183" s="99">
        <v>16319.4967595339</v>
      </c>
      <c r="G2183" s="99">
        <v>5003.4501655101803</v>
      </c>
      <c r="H2183" s="99">
        <v>0</v>
      </c>
      <c r="I2183" s="99">
        <v>0</v>
      </c>
      <c r="J2183" s="99">
        <v>85146.502861976594</v>
      </c>
      <c r="K2183" s="99">
        <v>2.6874048552126601</v>
      </c>
      <c r="L2183" s="99">
        <v>242.10906250588599</v>
      </c>
      <c r="M2183" s="99">
        <v>43064.695876121499</v>
      </c>
      <c r="N2183" s="99">
        <v>12917.3174657822</v>
      </c>
      <c r="O2183" s="99">
        <v>0</v>
      </c>
      <c r="P2183" s="99">
        <v>59957.146827697798</v>
      </c>
      <c r="Q2183" s="99">
        <v>5803.4785616397903</v>
      </c>
      <c r="R2183" s="99">
        <v>0</v>
      </c>
      <c r="S2183" s="99">
        <v>5000.6487822532699</v>
      </c>
      <c r="T2183" s="99">
        <v>0</v>
      </c>
      <c r="U2183" s="99">
        <v>85135.636486053496</v>
      </c>
      <c r="V2183" s="99">
        <v>5704737.6037597703</v>
      </c>
      <c r="W2183" s="99">
        <v>0</v>
      </c>
      <c r="X2183" s="99">
        <v>1150275.1010437</v>
      </c>
      <c r="Y2183" s="99">
        <v>903081.58212280297</v>
      </c>
      <c r="Z2183" s="99">
        <v>653182.88990783703</v>
      </c>
      <c r="AA2183" s="99">
        <v>0</v>
      </c>
      <c r="AB2183" s="99">
        <v>0</v>
      </c>
      <c r="AC2183" s="99">
        <v>26582449.2194824</v>
      </c>
      <c r="AD2183" s="99">
        <v>107.359075812623</v>
      </c>
      <c r="AE2183" s="99">
        <v>18443.767059803002</v>
      </c>
      <c r="AF2183" s="99">
        <v>2088754.5672607401</v>
      </c>
      <c r="AG2183" s="99">
        <v>1434614.4859314</v>
      </c>
      <c r="AH2183" s="99">
        <v>0</v>
      </c>
      <c r="AI2183" s="99">
        <v>2567741.7589721698</v>
      </c>
      <c r="AJ2183" s="99">
        <v>674822.45651245106</v>
      </c>
      <c r="AK2183" s="99">
        <v>0</v>
      </c>
      <c r="AL2183" s="99">
        <v>650530.13677978504</v>
      </c>
      <c r="AM2183" s="99">
        <v>0</v>
      </c>
      <c r="AN2183" s="99">
        <v>26552609.809326202</v>
      </c>
      <c r="AO2183" s="99">
        <v>53441217.310058601</v>
      </c>
      <c r="AP2183" s="99">
        <v>0</v>
      </c>
      <c r="AQ2183" s="99">
        <v>10613551.151367201</v>
      </c>
      <c r="AR2183" s="99">
        <v>7787335.7192993201</v>
      </c>
      <c r="AS2183" s="99">
        <v>5607765.46691895</v>
      </c>
      <c r="AT2183" s="99">
        <v>0</v>
      </c>
      <c r="AU2183" s="99">
        <v>0</v>
      </c>
      <c r="AV2183" s="99">
        <v>88122900.302734405</v>
      </c>
      <c r="AW2183" s="99">
        <v>376.424526512623</v>
      </c>
      <c r="AX2183" s="99">
        <v>159198.77008247399</v>
      </c>
      <c r="AY2183" s="99">
        <v>20394364.709472701</v>
      </c>
      <c r="AZ2183" s="99">
        <v>12051210.333373999</v>
      </c>
      <c r="BA2183" s="99">
        <v>0</v>
      </c>
      <c r="BB2183" s="99">
        <v>24708032.980224598</v>
      </c>
      <c r="BC2183" s="99">
        <v>6073650.5211181603</v>
      </c>
      <c r="BD2183" s="99">
        <v>0</v>
      </c>
      <c r="BE2183" s="99">
        <v>5584364.3371582003</v>
      </c>
      <c r="BF2183" s="99">
        <v>0</v>
      </c>
      <c r="BG2183" s="99">
        <v>87926124.013671905</v>
      </c>
      <c r="BH2183" s="99">
        <v>14955712.169555699</v>
      </c>
      <c r="BI2183" s="99">
        <v>0</v>
      </c>
      <c r="BJ2183" s="99">
        <v>4643327.7109985398</v>
      </c>
      <c r="BK2183" s="99">
        <v>3634732.3319397001</v>
      </c>
      <c r="BL2183" s="99">
        <v>0</v>
      </c>
      <c r="BM2183" s="99">
        <v>0</v>
      </c>
      <c r="BN2183" s="99">
        <v>0</v>
      </c>
      <c r="BO2183" s="99">
        <v>0</v>
      </c>
      <c r="BP2183" s="99">
        <v>0</v>
      </c>
      <c r="BQ2183" s="99">
        <v>0</v>
      </c>
      <c r="BR2183" s="99">
        <v>6678349.1834716797</v>
      </c>
      <c r="BS2183" s="99">
        <v>4573221.1845703097</v>
      </c>
      <c r="BT2183" s="99">
        <v>0</v>
      </c>
      <c r="BU2183" s="99">
        <v>4936177.4615478497</v>
      </c>
      <c r="BV2183" s="99">
        <v>3627391.58917236</v>
      </c>
      <c r="BW2183" s="99">
        <v>0</v>
      </c>
      <c r="BX2183" s="99">
        <v>1171449.0486908001</v>
      </c>
      <c r="BY2183" s="99">
        <v>0</v>
      </c>
      <c r="BZ2183" s="99">
        <v>0</v>
      </c>
      <c r="CA2183" s="99">
        <v>122005.26833248101</v>
      </c>
      <c r="CB2183" s="99">
        <v>6839069.20983887</v>
      </c>
      <c r="CC2183" s="99">
        <v>63574494.692382798</v>
      </c>
      <c r="CD2183" s="99">
        <v>19587405.7897949</v>
      </c>
      <c r="CE2183" s="99">
        <v>4999.1121342778197</v>
      </c>
      <c r="CF2183" s="99">
        <v>653789.78441619896</v>
      </c>
      <c r="CG2183" s="99">
        <v>5595670.2733764602</v>
      </c>
      <c r="CH2183" s="99">
        <v>0</v>
      </c>
      <c r="CI2183" s="99">
        <v>127015.36176586201</v>
      </c>
      <c r="CJ2183" s="99">
        <v>7490638.0101318397</v>
      </c>
      <c r="CK2183" s="99">
        <v>69258267.241210893</v>
      </c>
      <c r="CL2183" s="99">
        <v>20711134.036132801</v>
      </c>
      <c r="CM2183" s="188">
        <v>211450.61880874599</v>
      </c>
      <c r="CN2183" s="188">
        <v>34173448.9990234</v>
      </c>
      <c r="CO2183" s="188">
        <v>158049699.25195301</v>
      </c>
      <c r="CP2183" s="99">
        <v>20711134.036132801</v>
      </c>
      <c r="CQ2183" s="99">
        <v>0</v>
      </c>
      <c r="CR2183" s="99">
        <v>0</v>
      </c>
      <c r="CS2183" s="99">
        <v>0</v>
      </c>
      <c r="CT2183" s="99">
        <v>0</v>
      </c>
      <c r="CU2183" s="98">
        <v>18668.289669335001</v>
      </c>
      <c r="CV2183" s="98">
        <v>89464.764513792004</v>
      </c>
    </row>
    <row r="2184" spans="1:100" x14ac:dyDescent="0.2">
      <c r="A2184" s="98" t="s">
        <v>198</v>
      </c>
      <c r="B2184" s="100">
        <v>43344</v>
      </c>
      <c r="C2184" s="99">
        <v>102911.190772057</v>
      </c>
      <c r="D2184" s="99">
        <v>0</v>
      </c>
      <c r="E2184" s="99">
        <v>18130.992445707299</v>
      </c>
      <c r="F2184" s="99">
        <v>15945.393318533899</v>
      </c>
      <c r="G2184" s="99">
        <v>4979.6066331267402</v>
      </c>
      <c r="H2184" s="99">
        <v>0</v>
      </c>
      <c r="I2184" s="99">
        <v>0</v>
      </c>
      <c r="J2184" s="99">
        <v>84806.747415542603</v>
      </c>
      <c r="K2184" s="99">
        <v>0.91591727384366095</v>
      </c>
      <c r="L2184" s="99">
        <v>209.41797797195599</v>
      </c>
      <c r="M2184" s="99">
        <v>43076.528551101699</v>
      </c>
      <c r="N2184" s="99">
        <v>12764.3595234156</v>
      </c>
      <c r="O2184" s="99">
        <v>0</v>
      </c>
      <c r="P2184" s="99">
        <v>59446.513679027601</v>
      </c>
      <c r="Q2184" s="99">
        <v>5734.6093549728403</v>
      </c>
      <c r="R2184" s="99">
        <v>0</v>
      </c>
      <c r="S2184" s="99">
        <v>4994.9035103917104</v>
      </c>
      <c r="T2184" s="99">
        <v>0</v>
      </c>
      <c r="U2184" s="99">
        <v>84830.0554141998</v>
      </c>
      <c r="V2184" s="99">
        <v>5671779.9271240197</v>
      </c>
      <c r="W2184" s="99">
        <v>0</v>
      </c>
      <c r="X2184" s="99">
        <v>1114178.5852355999</v>
      </c>
      <c r="Y2184" s="99">
        <v>879148.62786102295</v>
      </c>
      <c r="Z2184" s="99">
        <v>654976.74454498303</v>
      </c>
      <c r="AA2184" s="99">
        <v>0</v>
      </c>
      <c r="AB2184" s="99">
        <v>0</v>
      </c>
      <c r="AC2184" s="99">
        <v>26438231.162597701</v>
      </c>
      <c r="AD2184" s="99">
        <v>33.942599444184502</v>
      </c>
      <c r="AE2184" s="99">
        <v>17147.839878320701</v>
      </c>
      <c r="AF2184" s="99">
        <v>2093290.10679626</v>
      </c>
      <c r="AG2184" s="99">
        <v>1419750.50331116</v>
      </c>
      <c r="AH2184" s="99">
        <v>0</v>
      </c>
      <c r="AI2184" s="99">
        <v>2551404.3498535198</v>
      </c>
      <c r="AJ2184" s="99">
        <v>686971.16033172596</v>
      </c>
      <c r="AK2184" s="99">
        <v>0</v>
      </c>
      <c r="AL2184" s="99">
        <v>666591.73244476295</v>
      </c>
      <c r="AM2184" s="99">
        <v>0</v>
      </c>
      <c r="AN2184" s="99">
        <v>26446121.075683601</v>
      </c>
      <c r="AO2184" s="99">
        <v>53265685.553222701</v>
      </c>
      <c r="AP2184" s="99">
        <v>0</v>
      </c>
      <c r="AQ2184" s="99">
        <v>10384104.3427734</v>
      </c>
      <c r="AR2184" s="99">
        <v>7679258.0240478497</v>
      </c>
      <c r="AS2184" s="99">
        <v>5653617.6885376005</v>
      </c>
      <c r="AT2184" s="99">
        <v>0</v>
      </c>
      <c r="AU2184" s="99">
        <v>0</v>
      </c>
      <c r="AV2184" s="99">
        <v>87733810.365234405</v>
      </c>
      <c r="AW2184" s="99">
        <v>119.125809664838</v>
      </c>
      <c r="AX2184" s="99">
        <v>147843.35280227699</v>
      </c>
      <c r="AY2184" s="99">
        <v>20591766.388183601</v>
      </c>
      <c r="AZ2184" s="99">
        <v>11992919.9182129</v>
      </c>
      <c r="BA2184" s="99">
        <v>0</v>
      </c>
      <c r="BB2184" s="99">
        <v>24724614.642333999</v>
      </c>
      <c r="BC2184" s="99">
        <v>6201626.7253417997</v>
      </c>
      <c r="BD2184" s="99">
        <v>0</v>
      </c>
      <c r="BE2184" s="99">
        <v>5739785.9821167002</v>
      </c>
      <c r="BF2184" s="99">
        <v>0</v>
      </c>
      <c r="BG2184" s="99">
        <v>87825848.467773393</v>
      </c>
      <c r="BH2184" s="99">
        <v>14986078.728515601</v>
      </c>
      <c r="BI2184" s="99">
        <v>0</v>
      </c>
      <c r="BJ2184" s="99">
        <v>4519620.66333008</v>
      </c>
      <c r="BK2184" s="99">
        <v>3546698.5808105501</v>
      </c>
      <c r="BL2184" s="99">
        <v>0</v>
      </c>
      <c r="BM2184" s="99">
        <v>0</v>
      </c>
      <c r="BN2184" s="99">
        <v>0</v>
      </c>
      <c r="BO2184" s="99">
        <v>0</v>
      </c>
      <c r="BP2184" s="99">
        <v>0</v>
      </c>
      <c r="BQ2184" s="99">
        <v>0</v>
      </c>
      <c r="BR2184" s="99">
        <v>6704816.8784790002</v>
      </c>
      <c r="BS2184" s="99">
        <v>4523382.05932617</v>
      </c>
      <c r="BT2184" s="99">
        <v>0</v>
      </c>
      <c r="BU2184" s="99">
        <v>4086252.5185241699</v>
      </c>
      <c r="BV2184" s="99">
        <v>3636204.88754272</v>
      </c>
      <c r="BW2184" s="99">
        <v>0</v>
      </c>
      <c r="BX2184" s="99">
        <v>1031099.2732696499</v>
      </c>
      <c r="BY2184" s="99">
        <v>0</v>
      </c>
      <c r="BZ2184" s="99">
        <v>0</v>
      </c>
      <c r="CA2184" s="99">
        <v>121227.026089668</v>
      </c>
      <c r="CB2184" s="99">
        <v>6773579.7322998</v>
      </c>
      <c r="CC2184" s="99">
        <v>63611060.070800804</v>
      </c>
      <c r="CD2184" s="99">
        <v>19476770.024658199</v>
      </c>
      <c r="CE2184" s="99">
        <v>4980.6635881066304</v>
      </c>
      <c r="CF2184" s="99">
        <v>657987.23368072498</v>
      </c>
      <c r="CG2184" s="99">
        <v>5651902.9942627</v>
      </c>
      <c r="CH2184" s="99">
        <v>0</v>
      </c>
      <c r="CI2184" s="99">
        <v>126190.42139530199</v>
      </c>
      <c r="CJ2184" s="99">
        <v>7423116.1927490197</v>
      </c>
      <c r="CK2184" s="99">
        <v>69237481.225585893</v>
      </c>
      <c r="CL2184" s="99">
        <v>20608072.482177701</v>
      </c>
      <c r="CM2184" s="188">
        <v>210355.78178596499</v>
      </c>
      <c r="CN2184" s="188">
        <v>33800311.134765603</v>
      </c>
      <c r="CO2184" s="188">
        <v>156656983.28906301</v>
      </c>
      <c r="CP2184" s="99">
        <v>20608072.482177701</v>
      </c>
      <c r="CQ2184" s="99">
        <v>0</v>
      </c>
      <c r="CR2184" s="99">
        <v>0</v>
      </c>
      <c r="CS2184" s="99">
        <v>0</v>
      </c>
      <c r="CT2184" s="99">
        <v>0</v>
      </c>
      <c r="CU2184" s="98">
        <v>18134.606136622999</v>
      </c>
      <c r="CV2184" s="98">
        <v>89106.209668056996</v>
      </c>
    </row>
    <row r="2185" spans="1:100" x14ac:dyDescent="0.2">
      <c r="A2185" s="98" t="s">
        <v>199</v>
      </c>
      <c r="B2185" s="100">
        <v>38047</v>
      </c>
      <c r="C2185" s="99">
        <v>71141.768868446394</v>
      </c>
      <c r="D2185" s="99">
        <v>0</v>
      </c>
      <c r="E2185" s="99">
        <v>40046.0805735588</v>
      </c>
      <c r="F2185" s="99">
        <v>19277.426996231101</v>
      </c>
      <c r="G2185" s="99">
        <v>7.8810823129606398</v>
      </c>
      <c r="H2185" s="99">
        <v>0</v>
      </c>
      <c r="I2185" s="99">
        <v>0</v>
      </c>
      <c r="J2185" s="99">
        <v>136.83719882368999</v>
      </c>
      <c r="K2185" s="99">
        <v>60197.512101173401</v>
      </c>
      <c r="L2185" s="99">
        <v>54438.482067108198</v>
      </c>
      <c r="M2185" s="99">
        <v>37901.021796226501</v>
      </c>
      <c r="N2185" s="99">
        <v>12429.711097240401</v>
      </c>
      <c r="O2185" s="99">
        <v>0</v>
      </c>
      <c r="P2185" s="99">
        <v>0</v>
      </c>
      <c r="Q2185" s="99">
        <v>6036.4944298863402</v>
      </c>
      <c r="R2185" s="99">
        <v>0</v>
      </c>
      <c r="S2185" s="99">
        <v>0</v>
      </c>
      <c r="T2185" s="99">
        <v>2789.4245428443</v>
      </c>
      <c r="U2185" s="99">
        <v>60445.372326850898</v>
      </c>
      <c r="V2185" s="99">
        <v>4441778.1216430701</v>
      </c>
      <c r="W2185" s="99">
        <v>0</v>
      </c>
      <c r="X2185" s="99">
        <v>3357177.7107543899</v>
      </c>
      <c r="Y2185" s="99">
        <v>1366562.95635986</v>
      </c>
      <c r="Z2185" s="99">
        <v>979.32104770094202</v>
      </c>
      <c r="AA2185" s="99">
        <v>0</v>
      </c>
      <c r="AB2185" s="99">
        <v>0</v>
      </c>
      <c r="AC2185" s="99">
        <v>10435.3490684032</v>
      </c>
      <c r="AD2185" s="99">
        <v>16862745.280029301</v>
      </c>
      <c r="AE2185" s="99">
        <v>3037757.9613952599</v>
      </c>
      <c r="AF2185" s="99">
        <v>2029338.55393982</v>
      </c>
      <c r="AG2185" s="99">
        <v>1984476.8494720501</v>
      </c>
      <c r="AH2185" s="99">
        <v>0</v>
      </c>
      <c r="AI2185" s="99">
        <v>0</v>
      </c>
      <c r="AJ2185" s="99">
        <v>730239.47729492199</v>
      </c>
      <c r="AK2185" s="99">
        <v>0</v>
      </c>
      <c r="AL2185" s="99">
        <v>0</v>
      </c>
      <c r="AM2185" s="99">
        <v>566423.30491638195</v>
      </c>
      <c r="AN2185" s="99">
        <v>16732230.1135254</v>
      </c>
      <c r="AO2185" s="99">
        <v>30192254.7963867</v>
      </c>
      <c r="AP2185" s="99">
        <v>0</v>
      </c>
      <c r="AQ2185" s="99">
        <v>22640429.900634799</v>
      </c>
      <c r="AR2185" s="99">
        <v>9292859.5023193397</v>
      </c>
      <c r="AS2185" s="99">
        <v>5905.9049202203796</v>
      </c>
      <c r="AT2185" s="99">
        <v>0</v>
      </c>
      <c r="AU2185" s="99">
        <v>0</v>
      </c>
      <c r="AV2185" s="99">
        <v>23925.874068975401</v>
      </c>
      <c r="AW2185" s="99">
        <v>38855933.533203103</v>
      </c>
      <c r="AX2185" s="99">
        <v>21464072.6240234</v>
      </c>
      <c r="AY2185" s="99">
        <v>13971665.2766113</v>
      </c>
      <c r="AZ2185" s="99">
        <v>12319554.074585</v>
      </c>
      <c r="BA2185" s="99">
        <v>0</v>
      </c>
      <c r="BB2185" s="99">
        <v>0</v>
      </c>
      <c r="BC2185" s="99">
        <v>4839179.1692504901</v>
      </c>
      <c r="BD2185" s="99">
        <v>0</v>
      </c>
      <c r="BE2185" s="99">
        <v>0</v>
      </c>
      <c r="BF2185" s="99">
        <v>3464767.2345886198</v>
      </c>
      <c r="BG2185" s="99">
        <v>38663480.930175804</v>
      </c>
      <c r="BH2185" s="99">
        <v>5847367.6834106399</v>
      </c>
      <c r="BI2185" s="99">
        <v>0</v>
      </c>
      <c r="BJ2185" s="99">
        <v>5587876.9664917002</v>
      </c>
      <c r="BK2185" s="99">
        <v>3215917.6226806599</v>
      </c>
      <c r="BL2185" s="99">
        <v>0</v>
      </c>
      <c r="BM2185" s="99">
        <v>0</v>
      </c>
      <c r="BN2185" s="99">
        <v>0</v>
      </c>
      <c r="BO2185" s="99">
        <v>0</v>
      </c>
      <c r="BP2185" s="99">
        <v>0</v>
      </c>
      <c r="BQ2185" s="99">
        <v>0</v>
      </c>
      <c r="BR2185" s="99">
        <v>4527587.3650512705</v>
      </c>
      <c r="BS2185" s="99">
        <v>4743442.4508667002</v>
      </c>
      <c r="BT2185" s="99">
        <v>0</v>
      </c>
      <c r="BU2185" s="99">
        <v>0</v>
      </c>
      <c r="BV2185" s="99">
        <v>2148834.0248107901</v>
      </c>
      <c r="BW2185" s="99">
        <v>0</v>
      </c>
      <c r="BX2185" s="99">
        <v>0</v>
      </c>
      <c r="BY2185" s="99">
        <v>0</v>
      </c>
      <c r="BZ2185" s="99">
        <v>0</v>
      </c>
      <c r="CA2185" s="99">
        <v>111185.010708809</v>
      </c>
      <c r="CB2185" s="99">
        <v>7771545.7562866202</v>
      </c>
      <c r="CC2185" s="99">
        <v>52604477.807617202</v>
      </c>
      <c r="CD2185" s="99">
        <v>11385286.9443359</v>
      </c>
      <c r="CE2185" s="99">
        <v>2806.4574312567702</v>
      </c>
      <c r="CF2185" s="99">
        <v>566116.30296325695</v>
      </c>
      <c r="CG2185" s="99">
        <v>3464673.6950378399</v>
      </c>
      <c r="CH2185" s="99">
        <v>0</v>
      </c>
      <c r="CI2185" s="99">
        <v>114097.58669185601</v>
      </c>
      <c r="CJ2185" s="99">
        <v>8331817.6289672898</v>
      </c>
      <c r="CK2185" s="99">
        <v>56042530.678222701</v>
      </c>
      <c r="CL2185" s="99">
        <v>11383474.1715088</v>
      </c>
      <c r="CM2185" s="188">
        <v>174498.84790611299</v>
      </c>
      <c r="CN2185" s="188">
        <v>25135334.474853501</v>
      </c>
      <c r="CO2185" s="188">
        <v>94676500.569335893</v>
      </c>
      <c r="CP2185" s="99">
        <v>11383474.1715088</v>
      </c>
      <c r="CQ2185" s="99">
        <v>0</v>
      </c>
      <c r="CR2185" s="99">
        <v>0</v>
      </c>
      <c r="CS2185" s="99">
        <v>0</v>
      </c>
      <c r="CT2185" s="99">
        <v>0</v>
      </c>
      <c r="CU2185" s="98">
        <v>103241.73553657399</v>
      </c>
      <c r="CV2185" s="98">
        <v>144.68487591900001</v>
      </c>
    </row>
    <row r="2186" spans="1:100" x14ac:dyDescent="0.2">
      <c r="A2186" s="98" t="s">
        <v>199</v>
      </c>
      <c r="B2186" s="100">
        <v>38139</v>
      </c>
      <c r="C2186" s="99">
        <v>72156.156249046297</v>
      </c>
      <c r="D2186" s="99">
        <v>0</v>
      </c>
      <c r="E2186" s="99">
        <v>39232.257342815399</v>
      </c>
      <c r="F2186" s="99">
        <v>19385.380397796602</v>
      </c>
      <c r="G2186" s="99">
        <v>72.226057841442497</v>
      </c>
      <c r="H2186" s="99">
        <v>0</v>
      </c>
      <c r="I2186" s="99">
        <v>0</v>
      </c>
      <c r="J2186" s="99">
        <v>2483.1369386911401</v>
      </c>
      <c r="K2186" s="99">
        <v>57196.572222232797</v>
      </c>
      <c r="L2186" s="99">
        <v>54872.047404289202</v>
      </c>
      <c r="M2186" s="99">
        <v>37675.0948114395</v>
      </c>
      <c r="N2186" s="99">
        <v>12863.7520412207</v>
      </c>
      <c r="O2186" s="99">
        <v>0</v>
      </c>
      <c r="P2186" s="99">
        <v>0</v>
      </c>
      <c r="Q2186" s="99">
        <v>5984.1695619225502</v>
      </c>
      <c r="R2186" s="99">
        <v>0</v>
      </c>
      <c r="S2186" s="99">
        <v>0</v>
      </c>
      <c r="T2186" s="99">
        <v>2791.53983420134</v>
      </c>
      <c r="U2186" s="99">
        <v>60992.9427747726</v>
      </c>
      <c r="V2186" s="99">
        <v>4453008.6478881799</v>
      </c>
      <c r="W2186" s="99">
        <v>0</v>
      </c>
      <c r="X2186" s="99">
        <v>3289520.9652709998</v>
      </c>
      <c r="Y2186" s="99">
        <v>1381277.0514984101</v>
      </c>
      <c r="Z2186" s="99">
        <v>12141.8403129578</v>
      </c>
      <c r="AA2186" s="99">
        <v>0</v>
      </c>
      <c r="AB2186" s="99">
        <v>0</v>
      </c>
      <c r="AC2186" s="99">
        <v>574202.70636749303</v>
      </c>
      <c r="AD2186" s="99">
        <v>15842650.705688501</v>
      </c>
      <c r="AE2186" s="99">
        <v>2974967.4289245601</v>
      </c>
      <c r="AF2186" s="99">
        <v>1999328.36010742</v>
      </c>
      <c r="AG2186" s="99">
        <v>2045082.70637512</v>
      </c>
      <c r="AH2186" s="99">
        <v>0</v>
      </c>
      <c r="AI2186" s="99">
        <v>0</v>
      </c>
      <c r="AJ2186" s="99">
        <v>710077.84622192394</v>
      </c>
      <c r="AK2186" s="99">
        <v>0</v>
      </c>
      <c r="AL2186" s="99">
        <v>0</v>
      </c>
      <c r="AM2186" s="99">
        <v>558818.92882537795</v>
      </c>
      <c r="AN2186" s="99">
        <v>16768913.674804701</v>
      </c>
      <c r="AO2186" s="99">
        <v>30463021.348877002</v>
      </c>
      <c r="AP2186" s="99">
        <v>0</v>
      </c>
      <c r="AQ2186" s="99">
        <v>22468080.157714799</v>
      </c>
      <c r="AR2186" s="99">
        <v>9565338.5989990197</v>
      </c>
      <c r="AS2186" s="99">
        <v>72426.2622423172</v>
      </c>
      <c r="AT2186" s="99">
        <v>0</v>
      </c>
      <c r="AU2186" s="99">
        <v>0</v>
      </c>
      <c r="AV2186" s="99">
        <v>1326522.60075378</v>
      </c>
      <c r="AW2186" s="99">
        <v>36815162.399902299</v>
      </c>
      <c r="AX2186" s="99">
        <v>21337695.912109401</v>
      </c>
      <c r="AY2186" s="99">
        <v>13924246.5195313</v>
      </c>
      <c r="AZ2186" s="99">
        <v>12779165.049926801</v>
      </c>
      <c r="BA2186" s="99">
        <v>0</v>
      </c>
      <c r="BB2186" s="99">
        <v>0</v>
      </c>
      <c r="BC2186" s="99">
        <v>4711787.9317016602</v>
      </c>
      <c r="BD2186" s="99">
        <v>0</v>
      </c>
      <c r="BE2186" s="99">
        <v>0</v>
      </c>
      <c r="BF2186" s="99">
        <v>3416474.9082946801</v>
      </c>
      <c r="BG2186" s="99">
        <v>39135056.7353516</v>
      </c>
      <c r="BH2186" s="99">
        <v>5958855.7525634803</v>
      </c>
      <c r="BI2186" s="99">
        <v>0</v>
      </c>
      <c r="BJ2186" s="99">
        <v>5581324.1755371103</v>
      </c>
      <c r="BK2186" s="99">
        <v>3293806.7708740202</v>
      </c>
      <c r="BL2186" s="99">
        <v>0</v>
      </c>
      <c r="BM2186" s="99">
        <v>0</v>
      </c>
      <c r="BN2186" s="99">
        <v>0</v>
      </c>
      <c r="BO2186" s="99">
        <v>0</v>
      </c>
      <c r="BP2186" s="99">
        <v>0</v>
      </c>
      <c r="BQ2186" s="99">
        <v>0</v>
      </c>
      <c r="BR2186" s="99">
        <v>4514118.7477417002</v>
      </c>
      <c r="BS2186" s="99">
        <v>4952285.9703369103</v>
      </c>
      <c r="BT2186" s="99">
        <v>0</v>
      </c>
      <c r="BU2186" s="99">
        <v>0</v>
      </c>
      <c r="BV2186" s="99">
        <v>2086824.0800018299</v>
      </c>
      <c r="BW2186" s="99">
        <v>0</v>
      </c>
      <c r="BX2186" s="99">
        <v>0</v>
      </c>
      <c r="BY2186" s="99">
        <v>0</v>
      </c>
      <c r="BZ2186" s="99">
        <v>0</v>
      </c>
      <c r="CA2186" s="99">
        <v>111583.160069466</v>
      </c>
      <c r="CB2186" s="99">
        <v>7698174.6723022498</v>
      </c>
      <c r="CC2186" s="99">
        <v>52720089.927246101</v>
      </c>
      <c r="CD2186" s="99">
        <v>11511298.319091801</v>
      </c>
      <c r="CE2186" s="99">
        <v>2767.6362666487698</v>
      </c>
      <c r="CF2186" s="99">
        <v>558987.53696441697</v>
      </c>
      <c r="CG2186" s="99">
        <v>3421152.7575683598</v>
      </c>
      <c r="CH2186" s="99">
        <v>0</v>
      </c>
      <c r="CI2186" s="99">
        <v>114423.114127159</v>
      </c>
      <c r="CJ2186" s="99">
        <v>8267271.5922241202</v>
      </c>
      <c r="CK2186" s="99">
        <v>56165352.987304702</v>
      </c>
      <c r="CL2186" s="99">
        <v>11507133.685058599</v>
      </c>
      <c r="CM2186" s="188">
        <v>174760.91095924401</v>
      </c>
      <c r="CN2186" s="188">
        <v>25002171.78125</v>
      </c>
      <c r="CO2186" s="188">
        <v>95383325.328125</v>
      </c>
      <c r="CP2186" s="99">
        <v>11507133.685058599</v>
      </c>
      <c r="CQ2186" s="99">
        <v>0</v>
      </c>
      <c r="CR2186" s="99">
        <v>0</v>
      </c>
      <c r="CS2186" s="99">
        <v>0</v>
      </c>
      <c r="CT2186" s="99">
        <v>0</v>
      </c>
      <c r="CU2186" s="98">
        <v>99103.052393342994</v>
      </c>
      <c r="CV2186" s="98">
        <v>2548.689699515</v>
      </c>
    </row>
    <row r="2187" spans="1:100" x14ac:dyDescent="0.2">
      <c r="A2187" s="98" t="s">
        <v>199</v>
      </c>
      <c r="B2187" s="100">
        <v>38231</v>
      </c>
      <c r="C2187" s="99">
        <v>73653.7651767731</v>
      </c>
      <c r="D2187" s="99">
        <v>0</v>
      </c>
      <c r="E2187" s="99">
        <v>39661.694994449601</v>
      </c>
      <c r="F2187" s="99">
        <v>20341.201758623101</v>
      </c>
      <c r="G2187" s="99">
        <v>180.12976037338399</v>
      </c>
      <c r="H2187" s="99">
        <v>0</v>
      </c>
      <c r="I2187" s="99">
        <v>0</v>
      </c>
      <c r="J2187" s="99">
        <v>5528.9893462657901</v>
      </c>
      <c r="K2187" s="99">
        <v>54681.2036652565</v>
      </c>
      <c r="L2187" s="99">
        <v>57623.6006569862</v>
      </c>
      <c r="M2187" s="99">
        <v>37794.184907913201</v>
      </c>
      <c r="N2187" s="99">
        <v>13207.3288854361</v>
      </c>
      <c r="O2187" s="99">
        <v>0</v>
      </c>
      <c r="P2187" s="99">
        <v>0</v>
      </c>
      <c r="Q2187" s="99">
        <v>5991.5665755868004</v>
      </c>
      <c r="R2187" s="99">
        <v>0</v>
      </c>
      <c r="S2187" s="99">
        <v>0</v>
      </c>
      <c r="T2187" s="99">
        <v>2775.4911119937901</v>
      </c>
      <c r="U2187" s="99">
        <v>59583.655060291298</v>
      </c>
      <c r="V2187" s="99">
        <v>4474882.0993652297</v>
      </c>
      <c r="W2187" s="99">
        <v>0</v>
      </c>
      <c r="X2187" s="99">
        <v>3284779.0608825702</v>
      </c>
      <c r="Y2187" s="99">
        <v>1427328.4247131301</v>
      </c>
      <c r="Z2187" s="99">
        <v>32644.4193263054</v>
      </c>
      <c r="AA2187" s="99">
        <v>0</v>
      </c>
      <c r="AB2187" s="99">
        <v>0</v>
      </c>
      <c r="AC2187" s="99">
        <v>1420235.5141296401</v>
      </c>
      <c r="AD2187" s="99">
        <v>14642828.9990234</v>
      </c>
      <c r="AE2187" s="99">
        <v>3058050.4143371601</v>
      </c>
      <c r="AF2187" s="99">
        <v>2000861.29870605</v>
      </c>
      <c r="AG2187" s="99">
        <v>2068257.19921875</v>
      </c>
      <c r="AH2187" s="99">
        <v>0</v>
      </c>
      <c r="AI2187" s="99">
        <v>0</v>
      </c>
      <c r="AJ2187" s="99">
        <v>706436.31289672898</v>
      </c>
      <c r="AK2187" s="99">
        <v>0</v>
      </c>
      <c r="AL2187" s="99">
        <v>0</v>
      </c>
      <c r="AM2187" s="99">
        <v>552291.9609375</v>
      </c>
      <c r="AN2187" s="99">
        <v>15833520.853149399</v>
      </c>
      <c r="AO2187" s="99">
        <v>30967167.683837902</v>
      </c>
      <c r="AP2187" s="99">
        <v>0</v>
      </c>
      <c r="AQ2187" s="99">
        <v>22721859.698486298</v>
      </c>
      <c r="AR2187" s="99">
        <v>10075693.46521</v>
      </c>
      <c r="AS2187" s="99">
        <v>197756.684482574</v>
      </c>
      <c r="AT2187" s="99">
        <v>0</v>
      </c>
      <c r="AU2187" s="99">
        <v>0</v>
      </c>
      <c r="AV2187" s="99">
        <v>3348974.92437744</v>
      </c>
      <c r="AW2187" s="99">
        <v>34646347.1962891</v>
      </c>
      <c r="AX2187" s="99">
        <v>22474334.4929199</v>
      </c>
      <c r="AY2187" s="99">
        <v>14145207.389404301</v>
      </c>
      <c r="AZ2187" s="99">
        <v>13100220.7669678</v>
      </c>
      <c r="BA2187" s="99">
        <v>0</v>
      </c>
      <c r="BB2187" s="99">
        <v>0</v>
      </c>
      <c r="BC2187" s="99">
        <v>4782129.9556884803</v>
      </c>
      <c r="BD2187" s="99">
        <v>0</v>
      </c>
      <c r="BE2187" s="99">
        <v>0</v>
      </c>
      <c r="BF2187" s="99">
        <v>3438012.3132629399</v>
      </c>
      <c r="BG2187" s="99">
        <v>37662059.4150391</v>
      </c>
      <c r="BH2187" s="99">
        <v>6240870.7692871103</v>
      </c>
      <c r="BI2187" s="99">
        <v>0</v>
      </c>
      <c r="BJ2187" s="99">
        <v>5682958.07458496</v>
      </c>
      <c r="BK2187" s="99">
        <v>3428907.8596191402</v>
      </c>
      <c r="BL2187" s="99">
        <v>0</v>
      </c>
      <c r="BM2187" s="99">
        <v>0</v>
      </c>
      <c r="BN2187" s="99">
        <v>0</v>
      </c>
      <c r="BO2187" s="99">
        <v>0</v>
      </c>
      <c r="BP2187" s="99">
        <v>0</v>
      </c>
      <c r="BQ2187" s="99">
        <v>0</v>
      </c>
      <c r="BR2187" s="99">
        <v>4594232.1005859403</v>
      </c>
      <c r="BS2187" s="99">
        <v>5128330.4960327102</v>
      </c>
      <c r="BT2187" s="99">
        <v>0</v>
      </c>
      <c r="BU2187" s="99">
        <v>0</v>
      </c>
      <c r="BV2187" s="99">
        <v>2145519.3656005901</v>
      </c>
      <c r="BW2187" s="99">
        <v>0</v>
      </c>
      <c r="BX2187" s="99">
        <v>0</v>
      </c>
      <c r="BY2187" s="99">
        <v>0</v>
      </c>
      <c r="BZ2187" s="99">
        <v>0</v>
      </c>
      <c r="CA2187" s="99">
        <v>112968.307569504</v>
      </c>
      <c r="CB2187" s="99">
        <v>7766622.3191528302</v>
      </c>
      <c r="CC2187" s="99">
        <v>53786521.349609397</v>
      </c>
      <c r="CD2187" s="99">
        <v>11991688.2155762</v>
      </c>
      <c r="CE2187" s="99">
        <v>2744.8848399519902</v>
      </c>
      <c r="CF2187" s="99">
        <v>554085.51967620896</v>
      </c>
      <c r="CG2187" s="99">
        <v>3447613.2716979999</v>
      </c>
      <c r="CH2187" s="99">
        <v>0</v>
      </c>
      <c r="CI2187" s="99">
        <v>115811.037521362</v>
      </c>
      <c r="CJ2187" s="99">
        <v>8308501.6580200205</v>
      </c>
      <c r="CK2187" s="99">
        <v>57148978.191894501</v>
      </c>
      <c r="CL2187" s="99">
        <v>12001423.045288101</v>
      </c>
      <c r="CM2187" s="188">
        <v>175770.31910896301</v>
      </c>
      <c r="CN2187" s="188">
        <v>24134621.980468798</v>
      </c>
      <c r="CO2187" s="188">
        <v>94551356.124023393</v>
      </c>
      <c r="CP2187" s="99">
        <v>12001423.045288101</v>
      </c>
      <c r="CQ2187" s="99">
        <v>0</v>
      </c>
      <c r="CR2187" s="99">
        <v>0</v>
      </c>
      <c r="CS2187" s="99">
        <v>0</v>
      </c>
      <c r="CT2187" s="99">
        <v>0</v>
      </c>
      <c r="CU2187" s="98">
        <v>97753.778330218003</v>
      </c>
      <c r="CV2187" s="98">
        <v>5688.2691679629997</v>
      </c>
    </row>
    <row r="2188" spans="1:100" x14ac:dyDescent="0.2">
      <c r="A2188" s="98" t="s">
        <v>199</v>
      </c>
      <c r="B2188" s="100">
        <v>38322</v>
      </c>
      <c r="C2188" s="99">
        <v>75256.375402450605</v>
      </c>
      <c r="D2188" s="99">
        <v>0</v>
      </c>
      <c r="E2188" s="99">
        <v>38521.834990501397</v>
      </c>
      <c r="F2188" s="99">
        <v>19933.595609426498</v>
      </c>
      <c r="G2188" s="99">
        <v>284.67672946676601</v>
      </c>
      <c r="H2188" s="99">
        <v>0</v>
      </c>
      <c r="I2188" s="99">
        <v>0</v>
      </c>
      <c r="J2188" s="99">
        <v>8781.4941226243991</v>
      </c>
      <c r="K2188" s="99">
        <v>52943.022676944704</v>
      </c>
      <c r="L2188" s="99">
        <v>56927.776842594103</v>
      </c>
      <c r="M2188" s="99">
        <v>38032.371842384302</v>
      </c>
      <c r="N2188" s="99">
        <v>13352.4221698046</v>
      </c>
      <c r="O2188" s="99">
        <v>0</v>
      </c>
      <c r="P2188" s="99">
        <v>0</v>
      </c>
      <c r="Q2188" s="99">
        <v>6050.2415295839301</v>
      </c>
      <c r="R2188" s="99">
        <v>0</v>
      </c>
      <c r="S2188" s="99">
        <v>0</v>
      </c>
      <c r="T2188" s="99">
        <v>2727.04373118281</v>
      </c>
      <c r="U2188" s="99">
        <v>61010.0718736649</v>
      </c>
      <c r="V2188" s="99">
        <v>4639412.6138305701</v>
      </c>
      <c r="W2188" s="99">
        <v>0</v>
      </c>
      <c r="X2188" s="99">
        <v>3215900.5499267601</v>
      </c>
      <c r="Y2188" s="99">
        <v>1424899.33039856</v>
      </c>
      <c r="Z2188" s="99">
        <v>58582.097717762001</v>
      </c>
      <c r="AA2188" s="99">
        <v>0</v>
      </c>
      <c r="AB2188" s="99">
        <v>0</v>
      </c>
      <c r="AC2188" s="99">
        <v>2794017.1387634301</v>
      </c>
      <c r="AD2188" s="99">
        <v>14332959.204223599</v>
      </c>
      <c r="AE2188" s="99">
        <v>3017133.9993896498</v>
      </c>
      <c r="AF2188" s="99">
        <v>2021427.5825958301</v>
      </c>
      <c r="AG2188" s="99">
        <v>2108895.6460571298</v>
      </c>
      <c r="AH2188" s="99">
        <v>0</v>
      </c>
      <c r="AI2188" s="99">
        <v>0</v>
      </c>
      <c r="AJ2188" s="99">
        <v>697197.60472869896</v>
      </c>
      <c r="AK2188" s="99">
        <v>0</v>
      </c>
      <c r="AL2188" s="99">
        <v>0</v>
      </c>
      <c r="AM2188" s="99">
        <v>540701.61456298805</v>
      </c>
      <c r="AN2188" s="99">
        <v>17000381.0319824</v>
      </c>
      <c r="AO2188" s="99">
        <v>32512620.051513702</v>
      </c>
      <c r="AP2188" s="99">
        <v>0</v>
      </c>
      <c r="AQ2188" s="99">
        <v>22443674.986083999</v>
      </c>
      <c r="AR2188" s="99">
        <v>10080121.986938501</v>
      </c>
      <c r="AS2188" s="99">
        <v>365010.555027008</v>
      </c>
      <c r="AT2188" s="99">
        <v>0</v>
      </c>
      <c r="AU2188" s="99">
        <v>0</v>
      </c>
      <c r="AV2188" s="99">
        <v>6727600.7011108398</v>
      </c>
      <c r="AW2188" s="99">
        <v>34028634.684082001</v>
      </c>
      <c r="AX2188" s="99">
        <v>22271389.1086426</v>
      </c>
      <c r="AY2188" s="99">
        <v>14439884.118408199</v>
      </c>
      <c r="AZ2188" s="99">
        <v>13475779.689453101</v>
      </c>
      <c r="BA2188" s="99">
        <v>0</v>
      </c>
      <c r="BB2188" s="99">
        <v>0</v>
      </c>
      <c r="BC2188" s="99">
        <v>4789038.14453125</v>
      </c>
      <c r="BD2188" s="99">
        <v>0</v>
      </c>
      <c r="BE2188" s="99">
        <v>0</v>
      </c>
      <c r="BF2188" s="99">
        <v>3416270.92608643</v>
      </c>
      <c r="BG2188" s="99">
        <v>40013874.969238304</v>
      </c>
      <c r="BH2188" s="99">
        <v>6447888.3744506799</v>
      </c>
      <c r="BI2188" s="99">
        <v>0</v>
      </c>
      <c r="BJ2188" s="99">
        <v>5614766.09448242</v>
      </c>
      <c r="BK2188" s="99">
        <v>3456817.2863464402</v>
      </c>
      <c r="BL2188" s="99">
        <v>0</v>
      </c>
      <c r="BM2188" s="99">
        <v>0</v>
      </c>
      <c r="BN2188" s="99">
        <v>0</v>
      </c>
      <c r="BO2188" s="99">
        <v>0</v>
      </c>
      <c r="BP2188" s="99">
        <v>0</v>
      </c>
      <c r="BQ2188" s="99">
        <v>0</v>
      </c>
      <c r="BR2188" s="99">
        <v>4675777.72155762</v>
      </c>
      <c r="BS2188" s="99">
        <v>5277667.1321411096</v>
      </c>
      <c r="BT2188" s="99">
        <v>0</v>
      </c>
      <c r="BU2188" s="99">
        <v>0</v>
      </c>
      <c r="BV2188" s="99">
        <v>2158805.8943786598</v>
      </c>
      <c r="BW2188" s="99">
        <v>0</v>
      </c>
      <c r="BX2188" s="99">
        <v>0</v>
      </c>
      <c r="BY2188" s="99">
        <v>0</v>
      </c>
      <c r="BZ2188" s="99">
        <v>0</v>
      </c>
      <c r="CA2188" s="99">
        <v>113935.81940650901</v>
      </c>
      <c r="CB2188" s="99">
        <v>7853006.9500122098</v>
      </c>
      <c r="CC2188" s="99">
        <v>54963487.769531302</v>
      </c>
      <c r="CD2188" s="99">
        <v>12073920.465698199</v>
      </c>
      <c r="CE2188" s="99">
        <v>2768.0007420182201</v>
      </c>
      <c r="CF2188" s="99">
        <v>539751.99611663795</v>
      </c>
      <c r="CG2188" s="99">
        <v>3405946.8607177702</v>
      </c>
      <c r="CH2188" s="99">
        <v>0</v>
      </c>
      <c r="CI2188" s="99">
        <v>116427.889334679</v>
      </c>
      <c r="CJ2188" s="99">
        <v>8391927.0494384803</v>
      </c>
      <c r="CK2188" s="99">
        <v>58353561.8984375</v>
      </c>
      <c r="CL2188" s="99">
        <v>12071136.998291001</v>
      </c>
      <c r="CM2188" s="188">
        <v>177665.64786910999</v>
      </c>
      <c r="CN2188" s="188">
        <v>25399552.6242676</v>
      </c>
      <c r="CO2188" s="188">
        <v>98732987.270507798</v>
      </c>
      <c r="CP2188" s="99">
        <v>12071136.998291001</v>
      </c>
      <c r="CQ2188" s="99">
        <v>0</v>
      </c>
      <c r="CR2188" s="99">
        <v>0</v>
      </c>
      <c r="CS2188" s="99">
        <v>0</v>
      </c>
      <c r="CT2188" s="99">
        <v>0</v>
      </c>
      <c r="CU2188" s="98">
        <v>92978.798320094997</v>
      </c>
      <c r="CV2188" s="98">
        <v>9034.4111895589995</v>
      </c>
    </row>
    <row r="2189" spans="1:100" x14ac:dyDescent="0.2">
      <c r="A2189" s="98" t="s">
        <v>199</v>
      </c>
      <c r="B2189" s="100">
        <v>38412</v>
      </c>
      <c r="C2189" s="99">
        <v>77271.7014074326</v>
      </c>
      <c r="D2189" s="99">
        <v>0</v>
      </c>
      <c r="E2189" s="99">
        <v>38447.194869041399</v>
      </c>
      <c r="F2189" s="99">
        <v>20225.2755970955</v>
      </c>
      <c r="G2189" s="99">
        <v>415.26390079781402</v>
      </c>
      <c r="H2189" s="99">
        <v>0</v>
      </c>
      <c r="I2189" s="99">
        <v>0</v>
      </c>
      <c r="J2189" s="99">
        <v>12662.9860770702</v>
      </c>
      <c r="K2189" s="99">
        <v>48615.486569881403</v>
      </c>
      <c r="L2189" s="99">
        <v>56868.967009067499</v>
      </c>
      <c r="M2189" s="99">
        <v>38650.629173278801</v>
      </c>
      <c r="N2189" s="99">
        <v>13595.9673422575</v>
      </c>
      <c r="O2189" s="99">
        <v>0</v>
      </c>
      <c r="P2189" s="99">
        <v>0</v>
      </c>
      <c r="Q2189" s="99">
        <v>6122.0746819973001</v>
      </c>
      <c r="R2189" s="99">
        <v>0</v>
      </c>
      <c r="S2189" s="99">
        <v>0</v>
      </c>
      <c r="T2189" s="99">
        <v>2775.4816018939</v>
      </c>
      <c r="U2189" s="99">
        <v>61491.123671054796</v>
      </c>
      <c r="V2189" s="99">
        <v>4764772.64916992</v>
      </c>
      <c r="W2189" s="99">
        <v>0</v>
      </c>
      <c r="X2189" s="99">
        <v>3180574.3377380399</v>
      </c>
      <c r="Y2189" s="99">
        <v>1422247.2630920401</v>
      </c>
      <c r="Z2189" s="99">
        <v>85635.569549560503</v>
      </c>
      <c r="AA2189" s="99">
        <v>0</v>
      </c>
      <c r="AB2189" s="99">
        <v>0</v>
      </c>
      <c r="AC2189" s="99">
        <v>4158626.2128601102</v>
      </c>
      <c r="AD2189" s="99">
        <v>13114856.109375</v>
      </c>
      <c r="AE2189" s="99">
        <v>3042863.8411865202</v>
      </c>
      <c r="AF2189" s="99">
        <v>2051446.1385498</v>
      </c>
      <c r="AG2189" s="99">
        <v>2122184.30160522</v>
      </c>
      <c r="AH2189" s="99">
        <v>0</v>
      </c>
      <c r="AI2189" s="99">
        <v>0</v>
      </c>
      <c r="AJ2189" s="99">
        <v>695091.50202941895</v>
      </c>
      <c r="AK2189" s="99">
        <v>0</v>
      </c>
      <c r="AL2189" s="99">
        <v>0</v>
      </c>
      <c r="AM2189" s="99">
        <v>551266.79198455799</v>
      </c>
      <c r="AN2189" s="99">
        <v>17268799.416747998</v>
      </c>
      <c r="AO2189" s="99">
        <v>33629259.792968802</v>
      </c>
      <c r="AP2189" s="99">
        <v>0</v>
      </c>
      <c r="AQ2189" s="99">
        <v>22568973.565917999</v>
      </c>
      <c r="AR2189" s="99">
        <v>10303480.956176801</v>
      </c>
      <c r="AS2189" s="99">
        <v>541177.01091766404</v>
      </c>
      <c r="AT2189" s="99">
        <v>0</v>
      </c>
      <c r="AU2189" s="99">
        <v>0</v>
      </c>
      <c r="AV2189" s="99">
        <v>9931541.1926269494</v>
      </c>
      <c r="AW2189" s="99">
        <v>31397521.5068359</v>
      </c>
      <c r="AX2189" s="99">
        <v>22480331.066894501</v>
      </c>
      <c r="AY2189" s="99">
        <v>14804958.7255859</v>
      </c>
      <c r="AZ2189" s="99">
        <v>13737896.678100601</v>
      </c>
      <c r="BA2189" s="99">
        <v>0</v>
      </c>
      <c r="BB2189" s="99">
        <v>0</v>
      </c>
      <c r="BC2189" s="99">
        <v>4848347.8325195303</v>
      </c>
      <c r="BD2189" s="99">
        <v>0</v>
      </c>
      <c r="BE2189" s="99">
        <v>0</v>
      </c>
      <c r="BF2189" s="99">
        <v>3526694.00958252</v>
      </c>
      <c r="BG2189" s="99">
        <v>41321785.916015603</v>
      </c>
      <c r="BH2189" s="99">
        <v>6673918.8598632803</v>
      </c>
      <c r="BI2189" s="99">
        <v>0</v>
      </c>
      <c r="BJ2189" s="99">
        <v>5759661.2697143601</v>
      </c>
      <c r="BK2189" s="99">
        <v>3573136.1104126</v>
      </c>
      <c r="BL2189" s="99">
        <v>0</v>
      </c>
      <c r="BM2189" s="99">
        <v>0</v>
      </c>
      <c r="BN2189" s="99">
        <v>0</v>
      </c>
      <c r="BO2189" s="99">
        <v>0</v>
      </c>
      <c r="BP2189" s="99">
        <v>0</v>
      </c>
      <c r="BQ2189" s="99">
        <v>0</v>
      </c>
      <c r="BR2189" s="99">
        <v>4805907.5510864304</v>
      </c>
      <c r="BS2189" s="99">
        <v>5389934.6638793899</v>
      </c>
      <c r="BT2189" s="99">
        <v>0</v>
      </c>
      <c r="BU2189" s="99">
        <v>0</v>
      </c>
      <c r="BV2189" s="99">
        <v>2255904.3858032199</v>
      </c>
      <c r="BW2189" s="99">
        <v>0</v>
      </c>
      <c r="BX2189" s="99">
        <v>0</v>
      </c>
      <c r="BY2189" s="99">
        <v>0</v>
      </c>
      <c r="BZ2189" s="99">
        <v>0</v>
      </c>
      <c r="CA2189" s="99">
        <v>115670.97709465001</v>
      </c>
      <c r="CB2189" s="99">
        <v>7942059.1895141602</v>
      </c>
      <c r="CC2189" s="99">
        <v>56266625.996093802</v>
      </c>
      <c r="CD2189" s="99">
        <v>12387745.3979492</v>
      </c>
      <c r="CE2189" s="99">
        <v>2787.01243805885</v>
      </c>
      <c r="CF2189" s="99">
        <v>550244.79577636695</v>
      </c>
      <c r="CG2189" s="99">
        <v>3521992.1657714802</v>
      </c>
      <c r="CH2189" s="99">
        <v>0</v>
      </c>
      <c r="CI2189" s="99">
        <v>118559.76349735299</v>
      </c>
      <c r="CJ2189" s="99">
        <v>8495192.7753906306</v>
      </c>
      <c r="CK2189" s="99">
        <v>59813679.5390625</v>
      </c>
      <c r="CL2189" s="99">
        <v>12384960.564697299</v>
      </c>
      <c r="CM2189" s="188">
        <v>179962.55114173901</v>
      </c>
      <c r="CN2189" s="188">
        <v>25893409.731201202</v>
      </c>
      <c r="CO2189" s="188">
        <v>101485733.09375</v>
      </c>
      <c r="CP2189" s="99">
        <v>12384960.564697299</v>
      </c>
      <c r="CQ2189" s="99">
        <v>0</v>
      </c>
      <c r="CR2189" s="99">
        <v>0</v>
      </c>
      <c r="CS2189" s="99">
        <v>0</v>
      </c>
      <c r="CT2189" s="99">
        <v>0</v>
      </c>
      <c r="CU2189" s="98">
        <v>89555.880990031001</v>
      </c>
      <c r="CV2189" s="98">
        <v>13019.039197085</v>
      </c>
    </row>
    <row r="2190" spans="1:100" x14ac:dyDescent="0.2">
      <c r="A2190" s="98" t="s">
        <v>199</v>
      </c>
      <c r="B2190" s="100">
        <v>38504</v>
      </c>
      <c r="C2190" s="99">
        <v>79064.707243919402</v>
      </c>
      <c r="D2190" s="99">
        <v>2.1132951979816399</v>
      </c>
      <c r="E2190" s="99">
        <v>38257.0993499756</v>
      </c>
      <c r="F2190" s="99">
        <v>20790.2062892914</v>
      </c>
      <c r="G2190" s="99">
        <v>534.90909583121504</v>
      </c>
      <c r="H2190" s="99">
        <v>0</v>
      </c>
      <c r="I2190" s="99">
        <v>0</v>
      </c>
      <c r="J2190" s="99">
        <v>16259.653528094301</v>
      </c>
      <c r="K2190" s="99">
        <v>44884.033256530798</v>
      </c>
      <c r="L2190" s="99">
        <v>58143.762357711799</v>
      </c>
      <c r="M2190" s="99">
        <v>39483.5408506393</v>
      </c>
      <c r="N2190" s="99">
        <v>13727.005087375601</v>
      </c>
      <c r="O2190" s="99">
        <v>0</v>
      </c>
      <c r="P2190" s="99">
        <v>0</v>
      </c>
      <c r="Q2190" s="99">
        <v>6248.0917139053299</v>
      </c>
      <c r="R2190" s="99">
        <v>0</v>
      </c>
      <c r="S2190" s="99">
        <v>0</v>
      </c>
      <c r="T2190" s="99">
        <v>2747.4012284278901</v>
      </c>
      <c r="U2190" s="99">
        <v>62037.389265537298</v>
      </c>
      <c r="V2190" s="99">
        <v>4818617.45629883</v>
      </c>
      <c r="W2190" s="99">
        <v>111.13430648949</v>
      </c>
      <c r="X2190" s="99">
        <v>3191244.6434021001</v>
      </c>
      <c r="Y2190" s="99">
        <v>1454832.74978638</v>
      </c>
      <c r="Z2190" s="99">
        <v>116469.21920299499</v>
      </c>
      <c r="AA2190" s="99">
        <v>0</v>
      </c>
      <c r="AB2190" s="99">
        <v>0</v>
      </c>
      <c r="AC2190" s="99">
        <v>5580041.05859375</v>
      </c>
      <c r="AD2190" s="99">
        <v>12045554.189575201</v>
      </c>
      <c r="AE2190" s="99">
        <v>3122915.9884948698</v>
      </c>
      <c r="AF2190" s="99">
        <v>2059659.16773987</v>
      </c>
      <c r="AG2190" s="99">
        <v>2131722.6011657701</v>
      </c>
      <c r="AH2190" s="99">
        <v>0</v>
      </c>
      <c r="AI2190" s="99">
        <v>0</v>
      </c>
      <c r="AJ2190" s="99">
        <v>701108.93333435105</v>
      </c>
      <c r="AK2190" s="99">
        <v>0</v>
      </c>
      <c r="AL2190" s="99">
        <v>0</v>
      </c>
      <c r="AM2190" s="99">
        <v>546883.71966552699</v>
      </c>
      <c r="AN2190" s="99">
        <v>17763807.4931641</v>
      </c>
      <c r="AO2190" s="99">
        <v>34428861.896484397</v>
      </c>
      <c r="AP2190" s="99">
        <v>915.909852601588</v>
      </c>
      <c r="AQ2190" s="99">
        <v>22831380.4677734</v>
      </c>
      <c r="AR2190" s="99">
        <v>10579705.594848599</v>
      </c>
      <c r="AS2190" s="99">
        <v>748733.51078796398</v>
      </c>
      <c r="AT2190" s="99">
        <v>0</v>
      </c>
      <c r="AU2190" s="99">
        <v>0</v>
      </c>
      <c r="AV2190" s="99">
        <v>13131241.9127197</v>
      </c>
      <c r="AW2190" s="99">
        <v>29054001.604492199</v>
      </c>
      <c r="AX2190" s="99">
        <v>23310397.730957001</v>
      </c>
      <c r="AY2190" s="99">
        <v>14994858.7813721</v>
      </c>
      <c r="AZ2190" s="99">
        <v>13879226.2883301</v>
      </c>
      <c r="BA2190" s="99">
        <v>0</v>
      </c>
      <c r="BB2190" s="99">
        <v>0</v>
      </c>
      <c r="BC2190" s="99">
        <v>4922224.8641967801</v>
      </c>
      <c r="BD2190" s="99">
        <v>0</v>
      </c>
      <c r="BE2190" s="99">
        <v>0</v>
      </c>
      <c r="BF2190" s="99">
        <v>3535249.1276550302</v>
      </c>
      <c r="BG2190" s="99">
        <v>42990260.334472701</v>
      </c>
      <c r="BH2190" s="99">
        <v>6887061.30224609</v>
      </c>
      <c r="BI2190" s="99">
        <v>279.538456778973</v>
      </c>
      <c r="BJ2190" s="99">
        <v>5873895.70703125</v>
      </c>
      <c r="BK2190" s="99">
        <v>3718390.0696105999</v>
      </c>
      <c r="BL2190" s="99">
        <v>0</v>
      </c>
      <c r="BM2190" s="99">
        <v>0</v>
      </c>
      <c r="BN2190" s="99">
        <v>0</v>
      </c>
      <c r="BO2190" s="99">
        <v>0</v>
      </c>
      <c r="BP2190" s="99">
        <v>0</v>
      </c>
      <c r="BQ2190" s="99">
        <v>0</v>
      </c>
      <c r="BR2190" s="99">
        <v>4896903.54443359</v>
      </c>
      <c r="BS2190" s="99">
        <v>5478037.2333984403</v>
      </c>
      <c r="BT2190" s="99">
        <v>0</v>
      </c>
      <c r="BU2190" s="99">
        <v>0</v>
      </c>
      <c r="BV2190" s="99">
        <v>2368934.3239440899</v>
      </c>
      <c r="BW2190" s="99">
        <v>0</v>
      </c>
      <c r="BX2190" s="99">
        <v>0</v>
      </c>
      <c r="BY2190" s="99">
        <v>0</v>
      </c>
      <c r="BZ2190" s="99">
        <v>0</v>
      </c>
      <c r="CA2190" s="99">
        <v>117535.691624641</v>
      </c>
      <c r="CB2190" s="99">
        <v>7979933.4515991202</v>
      </c>
      <c r="CC2190" s="99">
        <v>57046394.2578125</v>
      </c>
      <c r="CD2190" s="99">
        <v>12731241.081054701</v>
      </c>
      <c r="CE2190" s="99">
        <v>2727.9721831977399</v>
      </c>
      <c r="CF2190" s="99">
        <v>547470.57727050805</v>
      </c>
      <c r="CG2190" s="99">
        <v>3542890.2256469699</v>
      </c>
      <c r="CH2190" s="99">
        <v>0</v>
      </c>
      <c r="CI2190" s="99">
        <v>120344.922296524</v>
      </c>
      <c r="CJ2190" s="99">
        <v>8525673.8236084003</v>
      </c>
      <c r="CK2190" s="99">
        <v>60558581.230468802</v>
      </c>
      <c r="CL2190" s="99">
        <v>12727401.8907471</v>
      </c>
      <c r="CM2190" s="188">
        <v>181700.36595916699</v>
      </c>
      <c r="CN2190" s="188">
        <v>26218379.4289551</v>
      </c>
      <c r="CO2190" s="188">
        <v>103303122.697266</v>
      </c>
      <c r="CP2190" s="99">
        <v>12727401.8907471</v>
      </c>
      <c r="CQ2190" s="99">
        <v>0</v>
      </c>
      <c r="CR2190" s="99">
        <v>0</v>
      </c>
      <c r="CS2190" s="99">
        <v>0</v>
      </c>
      <c r="CT2190" s="99">
        <v>0</v>
      </c>
      <c r="CU2190" s="98">
        <v>85385.548341799993</v>
      </c>
      <c r="CV2190" s="98">
        <v>16725.369001192001</v>
      </c>
    </row>
    <row r="2191" spans="1:100" x14ac:dyDescent="0.2">
      <c r="A2191" s="98" t="s">
        <v>199</v>
      </c>
      <c r="B2191" s="100">
        <v>38596</v>
      </c>
      <c r="C2191" s="99">
        <v>80546.066876411394</v>
      </c>
      <c r="D2191" s="99">
        <v>2.70343875497929</v>
      </c>
      <c r="E2191" s="99">
        <v>38244.639791965499</v>
      </c>
      <c r="F2191" s="99">
        <v>21360.9212157726</v>
      </c>
      <c r="G2191" s="99">
        <v>683.75427315384195</v>
      </c>
      <c r="H2191" s="99">
        <v>0</v>
      </c>
      <c r="I2191" s="99">
        <v>0</v>
      </c>
      <c r="J2191" s="99">
        <v>20077.530606508299</v>
      </c>
      <c r="K2191" s="99">
        <v>41284.360599041</v>
      </c>
      <c r="L2191" s="99">
        <v>59805.455012321501</v>
      </c>
      <c r="M2191" s="99">
        <v>40164.315686702699</v>
      </c>
      <c r="N2191" s="99">
        <v>13880.712022423701</v>
      </c>
      <c r="O2191" s="99">
        <v>0</v>
      </c>
      <c r="P2191" s="99">
        <v>0</v>
      </c>
      <c r="Q2191" s="99">
        <v>6335.7428162097904</v>
      </c>
      <c r="R2191" s="99">
        <v>0</v>
      </c>
      <c r="S2191" s="99">
        <v>0</v>
      </c>
      <c r="T2191" s="99">
        <v>2747.0237618088699</v>
      </c>
      <c r="U2191" s="99">
        <v>60828.871500968897</v>
      </c>
      <c r="V2191" s="99">
        <v>4893932.9027709998</v>
      </c>
      <c r="W2191" s="99">
        <v>193.62607785314299</v>
      </c>
      <c r="X2191" s="99">
        <v>3131245.8606872601</v>
      </c>
      <c r="Y2191" s="99">
        <v>1469020.89476013</v>
      </c>
      <c r="Z2191" s="99">
        <v>147621.81570243801</v>
      </c>
      <c r="AA2191" s="99">
        <v>0</v>
      </c>
      <c r="AB2191" s="99">
        <v>0</v>
      </c>
      <c r="AC2191" s="99">
        <v>6854470.7310180701</v>
      </c>
      <c r="AD2191" s="99">
        <v>10563455.2802734</v>
      </c>
      <c r="AE2191" s="99">
        <v>3110930.6641845698</v>
      </c>
      <c r="AF2191" s="99">
        <v>2106251.6940307599</v>
      </c>
      <c r="AG2191" s="99">
        <v>2137134.1335754399</v>
      </c>
      <c r="AH2191" s="99">
        <v>0</v>
      </c>
      <c r="AI2191" s="99">
        <v>0</v>
      </c>
      <c r="AJ2191" s="99">
        <v>700354.09376525902</v>
      </c>
      <c r="AK2191" s="99">
        <v>0</v>
      </c>
      <c r="AL2191" s="99">
        <v>0</v>
      </c>
      <c r="AM2191" s="99">
        <v>537908.40151977504</v>
      </c>
      <c r="AN2191" s="99">
        <v>17327808.197753899</v>
      </c>
      <c r="AO2191" s="99">
        <v>35515422.775878899</v>
      </c>
      <c r="AP2191" s="99">
        <v>2067.94330370426</v>
      </c>
      <c r="AQ2191" s="99">
        <v>22515502.736328099</v>
      </c>
      <c r="AR2191" s="99">
        <v>10758479.661377</v>
      </c>
      <c r="AS2191" s="99">
        <v>960599.04512023902</v>
      </c>
      <c r="AT2191" s="99">
        <v>0</v>
      </c>
      <c r="AU2191" s="99">
        <v>0</v>
      </c>
      <c r="AV2191" s="99">
        <v>16253008.3869629</v>
      </c>
      <c r="AW2191" s="99">
        <v>25874420.535156298</v>
      </c>
      <c r="AX2191" s="99">
        <v>23640047.830322299</v>
      </c>
      <c r="AY2191" s="99">
        <v>15607937.2805176</v>
      </c>
      <c r="AZ2191" s="99">
        <v>14217115.4417725</v>
      </c>
      <c r="BA2191" s="99">
        <v>0</v>
      </c>
      <c r="BB2191" s="99">
        <v>0</v>
      </c>
      <c r="BC2191" s="99">
        <v>5004118.8109741202</v>
      </c>
      <c r="BD2191" s="99">
        <v>0</v>
      </c>
      <c r="BE2191" s="99">
        <v>0</v>
      </c>
      <c r="BF2191" s="99">
        <v>3510998.6006164602</v>
      </c>
      <c r="BG2191" s="99">
        <v>42062042.829589799</v>
      </c>
      <c r="BH2191" s="99">
        <v>7305666.8074340802</v>
      </c>
      <c r="BI2191" s="99">
        <v>310.45360347628599</v>
      </c>
      <c r="BJ2191" s="99">
        <v>5951101.3495483398</v>
      </c>
      <c r="BK2191" s="99">
        <v>3833899.0416259798</v>
      </c>
      <c r="BL2191" s="99">
        <v>0</v>
      </c>
      <c r="BM2191" s="99">
        <v>0</v>
      </c>
      <c r="BN2191" s="99">
        <v>0</v>
      </c>
      <c r="BO2191" s="99">
        <v>0</v>
      </c>
      <c r="BP2191" s="99">
        <v>0</v>
      </c>
      <c r="BQ2191" s="99">
        <v>0</v>
      </c>
      <c r="BR2191" s="99">
        <v>5073239.18005371</v>
      </c>
      <c r="BS2191" s="99">
        <v>5629411.5332641602</v>
      </c>
      <c r="BT2191" s="99">
        <v>0</v>
      </c>
      <c r="BU2191" s="99">
        <v>0</v>
      </c>
      <c r="BV2191" s="99">
        <v>2457709.66619873</v>
      </c>
      <c r="BW2191" s="99">
        <v>0</v>
      </c>
      <c r="BX2191" s="99">
        <v>0</v>
      </c>
      <c r="BY2191" s="99">
        <v>0</v>
      </c>
      <c r="BZ2191" s="99">
        <v>0</v>
      </c>
      <c r="CA2191" s="99">
        <v>118456.479830742</v>
      </c>
      <c r="CB2191" s="99">
        <v>8049783.8284301804</v>
      </c>
      <c r="CC2191" s="99">
        <v>58226447.239746101</v>
      </c>
      <c r="CD2191" s="99">
        <v>13322872.7808838</v>
      </c>
      <c r="CE2191" s="99">
        <v>2715.56517627835</v>
      </c>
      <c r="CF2191" s="99">
        <v>539330.14025116002</v>
      </c>
      <c r="CG2191" s="99">
        <v>3519398.19494629</v>
      </c>
      <c r="CH2191" s="99">
        <v>0</v>
      </c>
      <c r="CI2191" s="99">
        <v>121258.81725502</v>
      </c>
      <c r="CJ2191" s="99">
        <v>8587737.6730956994</v>
      </c>
      <c r="CK2191" s="99">
        <v>61755510.0703125</v>
      </c>
      <c r="CL2191" s="99">
        <v>13334552.5081787</v>
      </c>
      <c r="CM2191" s="188">
        <v>182315.94850921599</v>
      </c>
      <c r="CN2191" s="188">
        <v>25880609.114257801</v>
      </c>
      <c r="CO2191" s="188">
        <v>103398870.496094</v>
      </c>
      <c r="CP2191" s="99">
        <v>13334552.5081787</v>
      </c>
      <c r="CQ2191" s="99">
        <v>0</v>
      </c>
      <c r="CR2191" s="99">
        <v>0</v>
      </c>
      <c r="CS2191" s="99">
        <v>0</v>
      </c>
      <c r="CT2191" s="99">
        <v>0</v>
      </c>
      <c r="CU2191" s="98">
        <v>82075.913294651997</v>
      </c>
      <c r="CV2191" s="98">
        <v>20667.151380547999</v>
      </c>
    </row>
    <row r="2192" spans="1:100" x14ac:dyDescent="0.2">
      <c r="A2192" s="98" t="s">
        <v>199</v>
      </c>
      <c r="B2192" s="100">
        <v>38687</v>
      </c>
      <c r="C2192" s="99">
        <v>82055.520442009001</v>
      </c>
      <c r="D2192" s="99">
        <v>2.6876436889870101</v>
      </c>
      <c r="E2192" s="99">
        <v>37833.3319177628</v>
      </c>
      <c r="F2192" s="99">
        <v>21675.441526889801</v>
      </c>
      <c r="G2192" s="99">
        <v>806.95864906162001</v>
      </c>
      <c r="H2192" s="99">
        <v>0</v>
      </c>
      <c r="I2192" s="99">
        <v>0</v>
      </c>
      <c r="J2192" s="99">
        <v>23951.810857057601</v>
      </c>
      <c r="K2192" s="99">
        <v>38365.978841304801</v>
      </c>
      <c r="L2192" s="99">
        <v>58813.574301719702</v>
      </c>
      <c r="M2192" s="99">
        <v>40613.218823432901</v>
      </c>
      <c r="N2192" s="99">
        <v>14082.2064659595</v>
      </c>
      <c r="O2192" s="99">
        <v>0</v>
      </c>
      <c r="P2192" s="99">
        <v>0</v>
      </c>
      <c r="Q2192" s="99">
        <v>6376.4541742205602</v>
      </c>
      <c r="R2192" s="99">
        <v>0</v>
      </c>
      <c r="S2192" s="99">
        <v>0</v>
      </c>
      <c r="T2192" s="99">
        <v>2733.0190217793001</v>
      </c>
      <c r="U2192" s="99">
        <v>61887.327070713</v>
      </c>
      <c r="V2192" s="99">
        <v>4988416.0364379901</v>
      </c>
      <c r="W2192" s="99">
        <v>211.33622370846601</v>
      </c>
      <c r="X2192" s="99">
        <v>3045052.6303405799</v>
      </c>
      <c r="Y2192" s="99">
        <v>1457100.55401611</v>
      </c>
      <c r="Z2192" s="99">
        <v>177372.91490745501</v>
      </c>
      <c r="AA2192" s="99">
        <v>0</v>
      </c>
      <c r="AB2192" s="99">
        <v>0</v>
      </c>
      <c r="AC2192" s="99">
        <v>8576762.3876953106</v>
      </c>
      <c r="AD2192" s="99">
        <v>9477046.5577392597</v>
      </c>
      <c r="AE2192" s="99">
        <v>2980781.0370483398</v>
      </c>
      <c r="AF2192" s="99">
        <v>2118173.76239014</v>
      </c>
      <c r="AG2192" s="99">
        <v>2159422.27426147</v>
      </c>
      <c r="AH2192" s="99">
        <v>0</v>
      </c>
      <c r="AI2192" s="99">
        <v>0</v>
      </c>
      <c r="AJ2192" s="99">
        <v>703940.158409119</v>
      </c>
      <c r="AK2192" s="99">
        <v>0</v>
      </c>
      <c r="AL2192" s="99">
        <v>0</v>
      </c>
      <c r="AM2192" s="99">
        <v>534156.03150939895</v>
      </c>
      <c r="AN2192" s="99">
        <v>18063145.065917999</v>
      </c>
      <c r="AO2192" s="99">
        <v>36535208.237792999</v>
      </c>
      <c r="AP2192" s="99">
        <v>1788.5914985090501</v>
      </c>
      <c r="AQ2192" s="99">
        <v>22481068.402343798</v>
      </c>
      <c r="AR2192" s="99">
        <v>10972178.8514404</v>
      </c>
      <c r="AS2192" s="99">
        <v>1168708.7232665999</v>
      </c>
      <c r="AT2192" s="99">
        <v>0</v>
      </c>
      <c r="AU2192" s="99">
        <v>0</v>
      </c>
      <c r="AV2192" s="99">
        <v>20962552.0629883</v>
      </c>
      <c r="AW2192" s="99">
        <v>23491595.817871101</v>
      </c>
      <c r="AX2192" s="99">
        <v>23062168.002929699</v>
      </c>
      <c r="AY2192" s="99">
        <v>15834134.5782471</v>
      </c>
      <c r="AZ2192" s="99">
        <v>14505947.338012701</v>
      </c>
      <c r="BA2192" s="99">
        <v>0</v>
      </c>
      <c r="BB2192" s="99">
        <v>0</v>
      </c>
      <c r="BC2192" s="99">
        <v>5081933.77807617</v>
      </c>
      <c r="BD2192" s="99">
        <v>0</v>
      </c>
      <c r="BE2192" s="99">
        <v>0</v>
      </c>
      <c r="BF2192" s="99">
        <v>3543865.2436218299</v>
      </c>
      <c r="BG2192" s="99">
        <v>43895301.341796897</v>
      </c>
      <c r="BH2192" s="99">
        <v>7600646.1194457998</v>
      </c>
      <c r="BI2192" s="99">
        <v>88.7069810405374</v>
      </c>
      <c r="BJ2192" s="99">
        <v>5918524.27416992</v>
      </c>
      <c r="BK2192" s="99">
        <v>3860233.9484252902</v>
      </c>
      <c r="BL2192" s="99">
        <v>0</v>
      </c>
      <c r="BM2192" s="99">
        <v>0</v>
      </c>
      <c r="BN2192" s="99">
        <v>0</v>
      </c>
      <c r="BO2192" s="99">
        <v>0</v>
      </c>
      <c r="BP2192" s="99">
        <v>0</v>
      </c>
      <c r="BQ2192" s="99">
        <v>0</v>
      </c>
      <c r="BR2192" s="99">
        <v>5178217.2556152297</v>
      </c>
      <c r="BS2192" s="99">
        <v>5759198.2026977502</v>
      </c>
      <c r="BT2192" s="99">
        <v>0</v>
      </c>
      <c r="BU2192" s="99">
        <v>0</v>
      </c>
      <c r="BV2192" s="99">
        <v>2533689.7964172401</v>
      </c>
      <c r="BW2192" s="99">
        <v>0</v>
      </c>
      <c r="BX2192" s="99">
        <v>0</v>
      </c>
      <c r="BY2192" s="99">
        <v>0</v>
      </c>
      <c r="BZ2192" s="99">
        <v>0</v>
      </c>
      <c r="CA2192" s="99">
        <v>120052.179430962</v>
      </c>
      <c r="CB2192" s="99">
        <v>8054661.9556274395</v>
      </c>
      <c r="CC2192" s="99">
        <v>59022691.6708984</v>
      </c>
      <c r="CD2192" s="99">
        <v>13528330.5384521</v>
      </c>
      <c r="CE2192" s="99">
        <v>2793.08582210541</v>
      </c>
      <c r="CF2192" s="99">
        <v>543656.79243469203</v>
      </c>
      <c r="CG2192" s="99">
        <v>3601600.1499633798</v>
      </c>
      <c r="CH2192" s="99">
        <v>0</v>
      </c>
      <c r="CI2192" s="99">
        <v>122583.844911575</v>
      </c>
      <c r="CJ2192" s="99">
        <v>8595800.5650634803</v>
      </c>
      <c r="CK2192" s="99">
        <v>62617547.995605499</v>
      </c>
      <c r="CL2192" s="99">
        <v>13530975.427612299</v>
      </c>
      <c r="CM2192" s="188">
        <v>184633.59836387599</v>
      </c>
      <c r="CN2192" s="188">
        <v>26651947.286377002</v>
      </c>
      <c r="CO2192" s="188">
        <v>106701935.37988301</v>
      </c>
      <c r="CP2192" s="99">
        <v>13530975.427612299</v>
      </c>
      <c r="CQ2192" s="99">
        <v>0</v>
      </c>
      <c r="CR2192" s="99">
        <v>0</v>
      </c>
      <c r="CS2192" s="99">
        <v>0</v>
      </c>
      <c r="CT2192" s="99">
        <v>0</v>
      </c>
      <c r="CU2192" s="98">
        <v>77594.244979708994</v>
      </c>
      <c r="CV2192" s="98">
        <v>24644.505535299999</v>
      </c>
    </row>
    <row r="2193" spans="1:100" x14ac:dyDescent="0.2">
      <c r="A2193" s="98" t="s">
        <v>199</v>
      </c>
      <c r="B2193" s="100">
        <v>38777</v>
      </c>
      <c r="C2193" s="99">
        <v>83609.984156608596</v>
      </c>
      <c r="D2193" s="99">
        <v>3.59784152597422</v>
      </c>
      <c r="E2193" s="99">
        <v>36884.666751861601</v>
      </c>
      <c r="F2193" s="99">
        <v>21096.3047170639</v>
      </c>
      <c r="G2193" s="99">
        <v>931.19485885649897</v>
      </c>
      <c r="H2193" s="99">
        <v>0</v>
      </c>
      <c r="I2193" s="99">
        <v>0</v>
      </c>
      <c r="J2193" s="99">
        <v>27627.714164733901</v>
      </c>
      <c r="K2193" s="99">
        <v>34629.905721187599</v>
      </c>
      <c r="L2193" s="99">
        <v>32291.062507629402</v>
      </c>
      <c r="M2193" s="99">
        <v>41757.334497451797</v>
      </c>
      <c r="N2193" s="99">
        <v>14212.6405051947</v>
      </c>
      <c r="O2193" s="99">
        <v>32974.065661907203</v>
      </c>
      <c r="P2193" s="99">
        <v>0</v>
      </c>
      <c r="Q2193" s="99">
        <v>6348.6468355655697</v>
      </c>
      <c r="R2193" s="99">
        <v>1664.69296972454</v>
      </c>
      <c r="S2193" s="99">
        <v>0</v>
      </c>
      <c r="T2193" s="99">
        <v>1112.82435911894</v>
      </c>
      <c r="U2193" s="99">
        <v>62490.312373161301</v>
      </c>
      <c r="V2193" s="99">
        <v>5082627.5798339797</v>
      </c>
      <c r="W2193" s="99">
        <v>190.47697904333501</v>
      </c>
      <c r="X2193" s="99">
        <v>3066769.9608459501</v>
      </c>
      <c r="Y2193" s="99">
        <v>1477180.71542358</v>
      </c>
      <c r="Z2193" s="99">
        <v>205193.99216461199</v>
      </c>
      <c r="AA2193" s="99">
        <v>0</v>
      </c>
      <c r="AB2193" s="99">
        <v>0</v>
      </c>
      <c r="AC2193" s="99">
        <v>10033322.6439209</v>
      </c>
      <c r="AD2193" s="99">
        <v>8500502.1049804706</v>
      </c>
      <c r="AE2193" s="99">
        <v>1430290.7610931401</v>
      </c>
      <c r="AF2193" s="99">
        <v>2181266.7146606399</v>
      </c>
      <c r="AG2193" s="99">
        <v>2188163.7189025902</v>
      </c>
      <c r="AH2193" s="99">
        <v>1672610.7824859601</v>
      </c>
      <c r="AI2193" s="99">
        <v>0</v>
      </c>
      <c r="AJ2193" s="99">
        <v>700122.74571991002</v>
      </c>
      <c r="AK2193" s="99">
        <v>316046.55986404401</v>
      </c>
      <c r="AL2193" s="99">
        <v>0</v>
      </c>
      <c r="AM2193" s="99">
        <v>225841.67571067801</v>
      </c>
      <c r="AN2193" s="99">
        <v>18397983.434326202</v>
      </c>
      <c r="AO2193" s="99">
        <v>37515354.808105499</v>
      </c>
      <c r="AP2193" s="99">
        <v>1502.1550242006799</v>
      </c>
      <c r="AQ2193" s="99">
        <v>22435982.040527299</v>
      </c>
      <c r="AR2193" s="99">
        <v>10835139.7802734</v>
      </c>
      <c r="AS2193" s="99">
        <v>1365431.86851501</v>
      </c>
      <c r="AT2193" s="99">
        <v>0</v>
      </c>
      <c r="AU2193" s="99">
        <v>0</v>
      </c>
      <c r="AV2193" s="99">
        <v>24084833.553466801</v>
      </c>
      <c r="AW2193" s="99">
        <v>21125079.436035201</v>
      </c>
      <c r="AX2193" s="99">
        <v>11420839.615234399</v>
      </c>
      <c r="AY2193" s="99">
        <v>16485724.5668945</v>
      </c>
      <c r="AZ2193" s="99">
        <v>14809906.866333</v>
      </c>
      <c r="BA2193" s="99">
        <v>12274415.521972699</v>
      </c>
      <c r="BB2193" s="99">
        <v>0</v>
      </c>
      <c r="BC2193" s="99">
        <v>5081906.8500366202</v>
      </c>
      <c r="BD2193" s="99">
        <v>2104345.5278015099</v>
      </c>
      <c r="BE2193" s="99">
        <v>0</v>
      </c>
      <c r="BF2193" s="99">
        <v>1527300.3904418901</v>
      </c>
      <c r="BG2193" s="99">
        <v>45197125.817382798</v>
      </c>
      <c r="BH2193" s="99">
        <v>9577372.2821044903</v>
      </c>
      <c r="BI2193" s="99">
        <v>539.03353434801102</v>
      </c>
      <c r="BJ2193" s="99">
        <v>7171026.84265137</v>
      </c>
      <c r="BK2193" s="99">
        <v>4246576.1758422898</v>
      </c>
      <c r="BL2193" s="99">
        <v>0</v>
      </c>
      <c r="BM2193" s="99">
        <v>0</v>
      </c>
      <c r="BN2193" s="99">
        <v>0</v>
      </c>
      <c r="BO2193" s="99">
        <v>0</v>
      </c>
      <c r="BP2193" s="99">
        <v>0</v>
      </c>
      <c r="BQ2193" s="99">
        <v>0</v>
      </c>
      <c r="BR2193" s="99">
        <v>5639766.4835815402</v>
      </c>
      <c r="BS2193" s="99">
        <v>5981170.7301635696</v>
      </c>
      <c r="BT2193" s="99">
        <v>2419843.3859558101</v>
      </c>
      <c r="BU2193" s="99">
        <v>0</v>
      </c>
      <c r="BV2193" s="99">
        <v>2674610.5950622601</v>
      </c>
      <c r="BW2193" s="99">
        <v>262822.58552551299</v>
      </c>
      <c r="BX2193" s="99">
        <v>0</v>
      </c>
      <c r="BY2193" s="99">
        <v>0</v>
      </c>
      <c r="BZ2193" s="99">
        <v>0</v>
      </c>
      <c r="CA2193" s="99">
        <v>120433.471828461</v>
      </c>
      <c r="CB2193" s="99">
        <v>8140823.0731811495</v>
      </c>
      <c r="CC2193" s="99">
        <v>59917176.949707001</v>
      </c>
      <c r="CD2193" s="99">
        <v>16703962.315918</v>
      </c>
      <c r="CE2193" s="99">
        <v>2708.7262836098698</v>
      </c>
      <c r="CF2193" s="99">
        <v>539601.79115295399</v>
      </c>
      <c r="CG2193" s="99">
        <v>3613722.59130859</v>
      </c>
      <c r="CH2193" s="99">
        <v>0</v>
      </c>
      <c r="CI2193" s="99">
        <v>123228.34428024301</v>
      </c>
      <c r="CJ2193" s="99">
        <v>8673903.3486328106</v>
      </c>
      <c r="CK2193" s="99">
        <v>63483313.932128899</v>
      </c>
      <c r="CL2193" s="99">
        <v>16965745.2587891</v>
      </c>
      <c r="CM2193" s="188">
        <v>185568.62342453</v>
      </c>
      <c r="CN2193" s="188">
        <v>27192268.361083999</v>
      </c>
      <c r="CO2193" s="188">
        <v>108859595.984375</v>
      </c>
      <c r="CP2193" s="99">
        <v>16965745.2587891</v>
      </c>
      <c r="CQ2193" s="99">
        <v>0</v>
      </c>
      <c r="CR2193" s="99">
        <v>0</v>
      </c>
      <c r="CS2193" s="99">
        <v>0</v>
      </c>
      <c r="CT2193" s="99">
        <v>0</v>
      </c>
      <c r="CU2193" s="98">
        <v>73314.059642409004</v>
      </c>
      <c r="CV2193" s="98">
        <v>28427.319416869999</v>
      </c>
    </row>
    <row r="2194" spans="1:100" x14ac:dyDescent="0.2">
      <c r="A2194" s="98" t="s">
        <v>199</v>
      </c>
      <c r="B2194" s="100">
        <v>38869</v>
      </c>
      <c r="C2194" s="99">
        <v>86021.656008720398</v>
      </c>
      <c r="D2194" s="99">
        <v>3.2050253449997399</v>
      </c>
      <c r="E2194" s="99">
        <v>36517.404925823197</v>
      </c>
      <c r="F2194" s="99">
        <v>21559.425030231501</v>
      </c>
      <c r="G2194" s="99">
        <v>1048.61531890929</v>
      </c>
      <c r="H2194" s="99">
        <v>0</v>
      </c>
      <c r="I2194" s="99">
        <v>0</v>
      </c>
      <c r="J2194" s="99">
        <v>31285.539084434498</v>
      </c>
      <c r="K2194" s="99">
        <v>31363.614100456201</v>
      </c>
      <c r="L2194" s="99">
        <v>31372.768467903101</v>
      </c>
      <c r="M2194" s="99">
        <v>42147.000864028902</v>
      </c>
      <c r="N2194" s="99">
        <v>14291.706336855899</v>
      </c>
      <c r="O2194" s="99">
        <v>34427.2764239311</v>
      </c>
      <c r="P2194" s="99">
        <v>0</v>
      </c>
      <c r="Q2194" s="99">
        <v>6323.0285969972601</v>
      </c>
      <c r="R2194" s="99">
        <v>1764.63200217485</v>
      </c>
      <c r="S2194" s="99">
        <v>0</v>
      </c>
      <c r="T2194" s="99">
        <v>1025.98415161669</v>
      </c>
      <c r="U2194" s="99">
        <v>63141.497136115999</v>
      </c>
      <c r="V2194" s="99">
        <v>5253773.5560913105</v>
      </c>
      <c r="W2194" s="99">
        <v>422.77593149244802</v>
      </c>
      <c r="X2194" s="99">
        <v>2997523.2059021001</v>
      </c>
      <c r="Y2194" s="99">
        <v>1480270.2672882101</v>
      </c>
      <c r="Z2194" s="99">
        <v>230065.43992042501</v>
      </c>
      <c r="AA2194" s="99">
        <v>0</v>
      </c>
      <c r="AB2194" s="99">
        <v>0</v>
      </c>
      <c r="AC2194" s="99">
        <v>11126138.1411133</v>
      </c>
      <c r="AD2194" s="99">
        <v>7374972.27270508</v>
      </c>
      <c r="AE2194" s="99">
        <v>1378512.62228394</v>
      </c>
      <c r="AF2194" s="99">
        <v>2231921.9761657701</v>
      </c>
      <c r="AG2194" s="99">
        <v>2191217.8495483398</v>
      </c>
      <c r="AH2194" s="99">
        <v>1735257.0824432401</v>
      </c>
      <c r="AI2194" s="99">
        <v>0</v>
      </c>
      <c r="AJ2194" s="99">
        <v>697611.09564971901</v>
      </c>
      <c r="AK2194" s="99">
        <v>328486.35668945301</v>
      </c>
      <c r="AL2194" s="99">
        <v>0</v>
      </c>
      <c r="AM2194" s="99">
        <v>211563.511644363</v>
      </c>
      <c r="AN2194" s="99">
        <v>18745595.364746101</v>
      </c>
      <c r="AO2194" s="99">
        <v>39175734.129882798</v>
      </c>
      <c r="AP2194" s="99">
        <v>3522.17658293247</v>
      </c>
      <c r="AQ2194" s="99">
        <v>22045203.285888702</v>
      </c>
      <c r="AR2194" s="99">
        <v>10981022.6715088</v>
      </c>
      <c r="AS2194" s="99">
        <v>1552770.6019592299</v>
      </c>
      <c r="AT2194" s="99">
        <v>0</v>
      </c>
      <c r="AU2194" s="99">
        <v>0</v>
      </c>
      <c r="AV2194" s="99">
        <v>26987466.0007324</v>
      </c>
      <c r="AW2194" s="99">
        <v>18491034.7265625</v>
      </c>
      <c r="AX2194" s="99">
        <v>11072739.384643599</v>
      </c>
      <c r="AY2194" s="99">
        <v>17023706.5463867</v>
      </c>
      <c r="AZ2194" s="99">
        <v>14986122.678588901</v>
      </c>
      <c r="BA2194" s="99">
        <v>12833758.604492201</v>
      </c>
      <c r="BB2194" s="99">
        <v>0</v>
      </c>
      <c r="BC2194" s="99">
        <v>5130281.3563232403</v>
      </c>
      <c r="BD2194" s="99">
        <v>2203635.1376342801</v>
      </c>
      <c r="BE2194" s="99">
        <v>0</v>
      </c>
      <c r="BF2194" s="99">
        <v>1444861.4271545401</v>
      </c>
      <c r="BG2194" s="99">
        <v>46330228.643554702</v>
      </c>
      <c r="BH2194" s="99">
        <v>10025695.8666992</v>
      </c>
      <c r="BI2194" s="99">
        <v>386.22467156127101</v>
      </c>
      <c r="BJ2194" s="99">
        <v>7017980.1607665997</v>
      </c>
      <c r="BK2194" s="99">
        <v>4204215.6976318397</v>
      </c>
      <c r="BL2194" s="99">
        <v>0</v>
      </c>
      <c r="BM2194" s="99">
        <v>0</v>
      </c>
      <c r="BN2194" s="99">
        <v>0</v>
      </c>
      <c r="BO2194" s="99">
        <v>0</v>
      </c>
      <c r="BP2194" s="99">
        <v>0</v>
      </c>
      <c r="BQ2194" s="99">
        <v>0</v>
      </c>
      <c r="BR2194" s="99">
        <v>5779217.40441895</v>
      </c>
      <c r="BS2194" s="99">
        <v>6078132.0875244103</v>
      </c>
      <c r="BT2194" s="99">
        <v>2529138.5941467299</v>
      </c>
      <c r="BU2194" s="99">
        <v>0</v>
      </c>
      <c r="BV2194" s="99">
        <v>2621928.2188415499</v>
      </c>
      <c r="BW2194" s="99">
        <v>274062.04478073103</v>
      </c>
      <c r="BX2194" s="99">
        <v>0</v>
      </c>
      <c r="BY2194" s="99">
        <v>0</v>
      </c>
      <c r="BZ2194" s="99">
        <v>0</v>
      </c>
      <c r="CA2194" s="99">
        <v>122771.05480766299</v>
      </c>
      <c r="CB2194" s="99">
        <v>8265612.5406494103</v>
      </c>
      <c r="CC2194" s="99">
        <v>61411799.879394501</v>
      </c>
      <c r="CD2194" s="99">
        <v>17010407.3754883</v>
      </c>
      <c r="CE2194" s="99">
        <v>2731.2446370422799</v>
      </c>
      <c r="CF2194" s="99">
        <v>538420.68196106004</v>
      </c>
      <c r="CG2194" s="99">
        <v>3643607.3988647498</v>
      </c>
      <c r="CH2194" s="99">
        <v>0</v>
      </c>
      <c r="CI2194" s="99">
        <v>125587.780879021</v>
      </c>
      <c r="CJ2194" s="99">
        <v>8808065.3649902306</v>
      </c>
      <c r="CK2194" s="99">
        <v>65101263.5859375</v>
      </c>
      <c r="CL2194" s="99">
        <v>17284613.3049316</v>
      </c>
      <c r="CM2194" s="188">
        <v>188088.80296516401</v>
      </c>
      <c r="CN2194" s="188">
        <v>27533994.402343798</v>
      </c>
      <c r="CO2194" s="188">
        <v>111238805.78613301</v>
      </c>
      <c r="CP2194" s="99">
        <v>17284613.3049316</v>
      </c>
      <c r="CQ2194" s="99">
        <v>0</v>
      </c>
      <c r="CR2194" s="99">
        <v>0</v>
      </c>
      <c r="CS2194" s="99">
        <v>0</v>
      </c>
      <c r="CT2194" s="99">
        <v>0</v>
      </c>
      <c r="CU2194" s="98">
        <v>69662.444068493001</v>
      </c>
      <c r="CV2194" s="98">
        <v>32192.082868047</v>
      </c>
    </row>
    <row r="2195" spans="1:100" x14ac:dyDescent="0.2">
      <c r="A2195" s="98" t="s">
        <v>199</v>
      </c>
      <c r="B2195" s="100">
        <v>38961</v>
      </c>
      <c r="C2195" s="99">
        <v>88203.187510490403</v>
      </c>
      <c r="D2195" s="99">
        <v>0.90053618299862104</v>
      </c>
      <c r="E2195" s="99">
        <v>35413.342923164397</v>
      </c>
      <c r="F2195" s="99">
        <v>21055.666800737399</v>
      </c>
      <c r="G2195" s="99">
        <v>1158.1048160344401</v>
      </c>
      <c r="H2195" s="99">
        <v>0</v>
      </c>
      <c r="I2195" s="99">
        <v>0</v>
      </c>
      <c r="J2195" s="99">
        <v>34919.243013382002</v>
      </c>
      <c r="K2195" s="99">
        <v>28557.503710031498</v>
      </c>
      <c r="L2195" s="99">
        <v>29861.350589036902</v>
      </c>
      <c r="M2195" s="99">
        <v>42476.054144382499</v>
      </c>
      <c r="N2195" s="99">
        <v>14447.704086661301</v>
      </c>
      <c r="O2195" s="99">
        <v>35334.988820552797</v>
      </c>
      <c r="P2195" s="99">
        <v>0</v>
      </c>
      <c r="Q2195" s="99">
        <v>6299.69003194571</v>
      </c>
      <c r="R2195" s="99">
        <v>1802.24566288292</v>
      </c>
      <c r="S2195" s="99">
        <v>0</v>
      </c>
      <c r="T2195" s="99">
        <v>979.26594055444002</v>
      </c>
      <c r="U2195" s="99">
        <v>63119.680550098397</v>
      </c>
      <c r="V2195" s="99">
        <v>5348223.2564697303</v>
      </c>
      <c r="W2195" s="99">
        <v>75.279296459630103</v>
      </c>
      <c r="X2195" s="99">
        <v>2900335.6287841802</v>
      </c>
      <c r="Y2195" s="99">
        <v>1445214.0379791299</v>
      </c>
      <c r="Z2195" s="99">
        <v>259731.705844879</v>
      </c>
      <c r="AA2195" s="99">
        <v>0</v>
      </c>
      <c r="AB2195" s="99">
        <v>0</v>
      </c>
      <c r="AC2195" s="99">
        <v>12568759.0072021</v>
      </c>
      <c r="AD2195" s="99">
        <v>6305748.6517334003</v>
      </c>
      <c r="AE2195" s="99">
        <v>1317976.2706909201</v>
      </c>
      <c r="AF2195" s="99">
        <v>2245142.6406555199</v>
      </c>
      <c r="AG2195" s="99">
        <v>2196386.6081848098</v>
      </c>
      <c r="AH2195" s="99">
        <v>1771358.5214386</v>
      </c>
      <c r="AI2195" s="99">
        <v>0</v>
      </c>
      <c r="AJ2195" s="99">
        <v>693532.82585143996</v>
      </c>
      <c r="AK2195" s="99">
        <v>339236.27044677699</v>
      </c>
      <c r="AL2195" s="99">
        <v>0</v>
      </c>
      <c r="AM2195" s="99">
        <v>200340.380390167</v>
      </c>
      <c r="AN2195" s="99">
        <v>18865138.279785201</v>
      </c>
      <c r="AO2195" s="99">
        <v>40284121.619140603</v>
      </c>
      <c r="AP2195" s="99">
        <v>707.77685411274399</v>
      </c>
      <c r="AQ2195" s="99">
        <v>21494414.533203099</v>
      </c>
      <c r="AR2195" s="99">
        <v>10728661.607788101</v>
      </c>
      <c r="AS2195" s="99">
        <v>1765951.1344757101</v>
      </c>
      <c r="AT2195" s="99">
        <v>0</v>
      </c>
      <c r="AU2195" s="99">
        <v>0</v>
      </c>
      <c r="AV2195" s="99">
        <v>31076370.348877002</v>
      </c>
      <c r="AW2195" s="99">
        <v>16204671.966186499</v>
      </c>
      <c r="AX2195" s="99">
        <v>10658224.008667</v>
      </c>
      <c r="AY2195" s="99">
        <v>17316843.510742199</v>
      </c>
      <c r="AZ2195" s="99">
        <v>15123540.384643599</v>
      </c>
      <c r="BA2195" s="99">
        <v>13290281.787475601</v>
      </c>
      <c r="BB2195" s="99">
        <v>0</v>
      </c>
      <c r="BC2195" s="99">
        <v>5140673.7666626005</v>
      </c>
      <c r="BD2195" s="99">
        <v>2285846.9778137198</v>
      </c>
      <c r="BE2195" s="99">
        <v>0</v>
      </c>
      <c r="BF2195" s="99">
        <v>1383653.2930145301</v>
      </c>
      <c r="BG2195" s="99">
        <v>47402346.985839799</v>
      </c>
      <c r="BH2195" s="99">
        <v>10334327.361083999</v>
      </c>
      <c r="BI2195" s="99">
        <v>137.50924704968901</v>
      </c>
      <c r="BJ2195" s="99">
        <v>6835713.7891235398</v>
      </c>
      <c r="BK2195" s="99">
        <v>4143349.45349121</v>
      </c>
      <c r="BL2195" s="99">
        <v>0</v>
      </c>
      <c r="BM2195" s="99">
        <v>0</v>
      </c>
      <c r="BN2195" s="99">
        <v>0</v>
      </c>
      <c r="BO2195" s="99">
        <v>0</v>
      </c>
      <c r="BP2195" s="99">
        <v>0</v>
      </c>
      <c r="BQ2195" s="99">
        <v>0</v>
      </c>
      <c r="BR2195" s="99">
        <v>5835174.7003784198</v>
      </c>
      <c r="BS2195" s="99">
        <v>6133505.54541016</v>
      </c>
      <c r="BT2195" s="99">
        <v>2622070.3320922898</v>
      </c>
      <c r="BU2195" s="99">
        <v>0</v>
      </c>
      <c r="BV2195" s="99">
        <v>2640244.2232055701</v>
      </c>
      <c r="BW2195" s="99">
        <v>283339.78938674898</v>
      </c>
      <c r="BX2195" s="99">
        <v>0</v>
      </c>
      <c r="BY2195" s="99">
        <v>0</v>
      </c>
      <c r="BZ2195" s="99">
        <v>0</v>
      </c>
      <c r="CA2195" s="99">
        <v>123333.85588169099</v>
      </c>
      <c r="CB2195" s="99">
        <v>8271206.0602417002</v>
      </c>
      <c r="CC2195" s="99">
        <v>61851262.787109397</v>
      </c>
      <c r="CD2195" s="99">
        <v>17230884.583496101</v>
      </c>
      <c r="CE2195" s="99">
        <v>2721.3080114722302</v>
      </c>
      <c r="CF2195" s="99">
        <v>540118.13619232201</v>
      </c>
      <c r="CG2195" s="99">
        <v>3677436.9583740202</v>
      </c>
      <c r="CH2195" s="99">
        <v>0</v>
      </c>
      <c r="CI2195" s="99">
        <v>126135.143792152</v>
      </c>
      <c r="CJ2195" s="99">
        <v>8813069.0059814509</v>
      </c>
      <c r="CK2195" s="99">
        <v>65562151.730468802</v>
      </c>
      <c r="CL2195" s="99">
        <v>17518354.8359375</v>
      </c>
      <c r="CM2195" s="188">
        <v>189289.85647582999</v>
      </c>
      <c r="CN2195" s="188">
        <v>27635366.766845699</v>
      </c>
      <c r="CO2195" s="188">
        <v>112610104.41992199</v>
      </c>
      <c r="CP2195" s="99">
        <v>17518354.8359375</v>
      </c>
      <c r="CQ2195" s="99">
        <v>0</v>
      </c>
      <c r="CR2195" s="99">
        <v>0</v>
      </c>
      <c r="CS2195" s="99">
        <v>0</v>
      </c>
      <c r="CT2195" s="99">
        <v>0</v>
      </c>
      <c r="CU2195" s="98">
        <v>65818.721015322997</v>
      </c>
      <c r="CV2195" s="98">
        <v>35922.480040763003</v>
      </c>
    </row>
    <row r="2196" spans="1:100" x14ac:dyDescent="0.2">
      <c r="A2196" s="98" t="s">
        <v>199</v>
      </c>
      <c r="B2196" s="100">
        <v>39052</v>
      </c>
      <c r="C2196" s="99">
        <v>91150.5505027771</v>
      </c>
      <c r="D2196" s="99">
        <v>2.6861766769725399</v>
      </c>
      <c r="E2196" s="99">
        <v>35295.966041564898</v>
      </c>
      <c r="F2196" s="99">
        <v>21563.8740091324</v>
      </c>
      <c r="G2196" s="99">
        <v>1285.0859210491201</v>
      </c>
      <c r="H2196" s="99">
        <v>0</v>
      </c>
      <c r="I2196" s="99">
        <v>0</v>
      </c>
      <c r="J2196" s="99">
        <v>38986.919684410102</v>
      </c>
      <c r="K2196" s="99">
        <v>25536.749298095699</v>
      </c>
      <c r="L2196" s="99">
        <v>30363.098409652699</v>
      </c>
      <c r="M2196" s="99">
        <v>43115.775380611398</v>
      </c>
      <c r="N2196" s="99">
        <v>14539.5065684319</v>
      </c>
      <c r="O2196" s="99">
        <v>36903.1417598724</v>
      </c>
      <c r="P2196" s="99">
        <v>0</v>
      </c>
      <c r="Q2196" s="99">
        <v>6351.0964976549103</v>
      </c>
      <c r="R2196" s="99">
        <v>1887.2851110547799</v>
      </c>
      <c r="S2196" s="99">
        <v>0</v>
      </c>
      <c r="T2196" s="99">
        <v>824.65053380280699</v>
      </c>
      <c r="U2196" s="99">
        <v>64319.1953287125</v>
      </c>
      <c r="V2196" s="99">
        <v>5514334.8578491202</v>
      </c>
      <c r="W2196" s="99">
        <v>303.562864504755</v>
      </c>
      <c r="X2196" s="99">
        <v>2852656.3674011198</v>
      </c>
      <c r="Y2196" s="99">
        <v>1455307.17785645</v>
      </c>
      <c r="Z2196" s="99">
        <v>289100.26847457897</v>
      </c>
      <c r="AA2196" s="99">
        <v>0</v>
      </c>
      <c r="AB2196" s="99">
        <v>0</v>
      </c>
      <c r="AC2196" s="99">
        <v>14277830.224487299</v>
      </c>
      <c r="AD2196" s="99">
        <v>5284314.04931641</v>
      </c>
      <c r="AE2196" s="99">
        <v>1339813.2548828099</v>
      </c>
      <c r="AF2196" s="99">
        <v>2257953.2839050302</v>
      </c>
      <c r="AG2196" s="99">
        <v>2190414.4963378902</v>
      </c>
      <c r="AH2196" s="99">
        <v>1858567.4017181401</v>
      </c>
      <c r="AI2196" s="99">
        <v>0</v>
      </c>
      <c r="AJ2196" s="99">
        <v>707676.900154114</v>
      </c>
      <c r="AK2196" s="99">
        <v>359623.69341659499</v>
      </c>
      <c r="AL2196" s="99">
        <v>0</v>
      </c>
      <c r="AM2196" s="99">
        <v>167367.679674149</v>
      </c>
      <c r="AN2196" s="99">
        <v>19705503.4616699</v>
      </c>
      <c r="AO2196" s="99">
        <v>41925115.09375</v>
      </c>
      <c r="AP2196" s="99">
        <v>2377.6755006909402</v>
      </c>
      <c r="AQ2196" s="99">
        <v>21328500.220214799</v>
      </c>
      <c r="AR2196" s="99">
        <v>10809715.501220699</v>
      </c>
      <c r="AS2196" s="99">
        <v>1973554.27571106</v>
      </c>
      <c r="AT2196" s="99">
        <v>0</v>
      </c>
      <c r="AU2196" s="99">
        <v>0</v>
      </c>
      <c r="AV2196" s="99">
        <v>35819346.140136696</v>
      </c>
      <c r="AW2196" s="99">
        <v>13557091.618042</v>
      </c>
      <c r="AX2196" s="99">
        <v>11030050.2687988</v>
      </c>
      <c r="AY2196" s="99">
        <v>17582020.7966309</v>
      </c>
      <c r="AZ2196" s="99">
        <v>15177818.169555699</v>
      </c>
      <c r="BA2196" s="99">
        <v>14053766.849243199</v>
      </c>
      <c r="BB2196" s="99">
        <v>0</v>
      </c>
      <c r="BC2196" s="99">
        <v>5269109.5718383798</v>
      </c>
      <c r="BD2196" s="99">
        <v>2442222.3477172898</v>
      </c>
      <c r="BE2196" s="99">
        <v>0</v>
      </c>
      <c r="BF2196" s="99">
        <v>1165088.09236145</v>
      </c>
      <c r="BG2196" s="99">
        <v>48896355.245605499</v>
      </c>
      <c r="BH2196" s="99">
        <v>10878181.268554701</v>
      </c>
      <c r="BI2196" s="99">
        <v>325.40030958876002</v>
      </c>
      <c r="BJ2196" s="99">
        <v>6765850.3843994103</v>
      </c>
      <c r="BK2196" s="99">
        <v>4146958.5087890602</v>
      </c>
      <c r="BL2196" s="99">
        <v>0</v>
      </c>
      <c r="BM2196" s="99">
        <v>0</v>
      </c>
      <c r="BN2196" s="99">
        <v>0</v>
      </c>
      <c r="BO2196" s="99">
        <v>0</v>
      </c>
      <c r="BP2196" s="99">
        <v>0</v>
      </c>
      <c r="BQ2196" s="99">
        <v>0</v>
      </c>
      <c r="BR2196" s="99">
        <v>5989923.5051879901</v>
      </c>
      <c r="BS2196" s="99">
        <v>6173551.3216552697</v>
      </c>
      <c r="BT2196" s="99">
        <v>2768986.05438232</v>
      </c>
      <c r="BU2196" s="99">
        <v>0</v>
      </c>
      <c r="BV2196" s="99">
        <v>2710835.4909973098</v>
      </c>
      <c r="BW2196" s="99">
        <v>298954.42436599702</v>
      </c>
      <c r="BX2196" s="99">
        <v>0</v>
      </c>
      <c r="BY2196" s="99">
        <v>0</v>
      </c>
      <c r="BZ2196" s="99">
        <v>0</v>
      </c>
      <c r="CA2196" s="99">
        <v>126530.930247307</v>
      </c>
      <c r="CB2196" s="99">
        <v>8379477.7444457998</v>
      </c>
      <c r="CC2196" s="99">
        <v>63265984.079589799</v>
      </c>
      <c r="CD2196" s="99">
        <v>17647271.200683601</v>
      </c>
      <c r="CE2196" s="99">
        <v>2686.2095515132</v>
      </c>
      <c r="CF2196" s="99">
        <v>533627.37162780797</v>
      </c>
      <c r="CG2196" s="99">
        <v>3643831.7716979999</v>
      </c>
      <c r="CH2196" s="99">
        <v>0</v>
      </c>
      <c r="CI2196" s="99">
        <v>128973.2156353</v>
      </c>
      <c r="CJ2196" s="99">
        <v>8910829.1467285194</v>
      </c>
      <c r="CK2196" s="99">
        <v>66879122.7890625</v>
      </c>
      <c r="CL2196" s="99">
        <v>17944179.775146499</v>
      </c>
      <c r="CM2196" s="188">
        <v>193434.763137817</v>
      </c>
      <c r="CN2196" s="188">
        <v>28594635.2265625</v>
      </c>
      <c r="CO2196" s="188">
        <v>115995558.53320301</v>
      </c>
      <c r="CP2196" s="99">
        <v>17944179.775146499</v>
      </c>
      <c r="CQ2196" s="99">
        <v>0</v>
      </c>
      <c r="CR2196" s="99">
        <v>0</v>
      </c>
      <c r="CS2196" s="99">
        <v>0</v>
      </c>
      <c r="CT2196" s="99">
        <v>0</v>
      </c>
      <c r="CU2196" s="98">
        <v>61927.036591810996</v>
      </c>
      <c r="CV2196" s="98">
        <v>40092.31125354</v>
      </c>
    </row>
    <row r="2197" spans="1:100" x14ac:dyDescent="0.2">
      <c r="A2197" s="98" t="s">
        <v>199</v>
      </c>
      <c r="B2197" s="100">
        <v>39142</v>
      </c>
      <c r="C2197" s="99">
        <v>94630.031119346604</v>
      </c>
      <c r="D2197" s="99">
        <v>2.3549853689910401</v>
      </c>
      <c r="E2197" s="99">
        <v>33195.298954963699</v>
      </c>
      <c r="F2197" s="99">
        <v>21041.057305574399</v>
      </c>
      <c r="G2197" s="99">
        <v>1420.21283359826</v>
      </c>
      <c r="H2197" s="99">
        <v>0</v>
      </c>
      <c r="I2197" s="99">
        <v>0</v>
      </c>
      <c r="J2197" s="99">
        <v>42253.665224552198</v>
      </c>
      <c r="K2197" s="99">
        <v>22771.952534675602</v>
      </c>
      <c r="L2197" s="99">
        <v>29613.914077281999</v>
      </c>
      <c r="M2197" s="99">
        <v>43419.657906532302</v>
      </c>
      <c r="N2197" s="99">
        <v>14690.164514780001</v>
      </c>
      <c r="O2197" s="99">
        <v>38416.241359710701</v>
      </c>
      <c r="P2197" s="99">
        <v>0</v>
      </c>
      <c r="Q2197" s="99">
        <v>6394.4780435562097</v>
      </c>
      <c r="R2197" s="99">
        <v>1942.29929880798</v>
      </c>
      <c r="S2197" s="99">
        <v>0</v>
      </c>
      <c r="T2197" s="99">
        <v>783.69156852364495</v>
      </c>
      <c r="U2197" s="99">
        <v>65162.525706291199</v>
      </c>
      <c r="V2197" s="99">
        <v>5719966.9752197303</v>
      </c>
      <c r="W2197" s="99">
        <v>661.51249557733502</v>
      </c>
      <c r="X2197" s="99">
        <v>2722969.04541016</v>
      </c>
      <c r="Y2197" s="99">
        <v>1438410.17961121</v>
      </c>
      <c r="Z2197" s="99">
        <v>310358.52633666998</v>
      </c>
      <c r="AA2197" s="99">
        <v>0</v>
      </c>
      <c r="AB2197" s="99">
        <v>0</v>
      </c>
      <c r="AC2197" s="99">
        <v>15311224.5695801</v>
      </c>
      <c r="AD2197" s="99">
        <v>4552068.6170043899</v>
      </c>
      <c r="AE2197" s="99">
        <v>1297140.5871582001</v>
      </c>
      <c r="AF2197" s="99">
        <v>2276139.8223266602</v>
      </c>
      <c r="AG2197" s="99">
        <v>2204788.1285705599</v>
      </c>
      <c r="AH2197" s="99">
        <v>1947181.2348175</v>
      </c>
      <c r="AI2197" s="99">
        <v>0</v>
      </c>
      <c r="AJ2197" s="99">
        <v>730107.30166626</v>
      </c>
      <c r="AK2197" s="99">
        <v>372262.57634735102</v>
      </c>
      <c r="AL2197" s="99">
        <v>0</v>
      </c>
      <c r="AM2197" s="99">
        <v>158132.375677109</v>
      </c>
      <c r="AN2197" s="99">
        <v>19759877.287109401</v>
      </c>
      <c r="AO2197" s="99">
        <v>43891799.463867202</v>
      </c>
      <c r="AP2197" s="99">
        <v>5406.8849933743504</v>
      </c>
      <c r="AQ2197" s="99">
        <v>20213891.943847701</v>
      </c>
      <c r="AR2197" s="99">
        <v>10665615.3043213</v>
      </c>
      <c r="AS2197" s="99">
        <v>2119759.7129821801</v>
      </c>
      <c r="AT2197" s="99">
        <v>0</v>
      </c>
      <c r="AU2197" s="99">
        <v>0</v>
      </c>
      <c r="AV2197" s="99">
        <v>38045860.893554702</v>
      </c>
      <c r="AW2197" s="99">
        <v>11778698.685791001</v>
      </c>
      <c r="AX2197" s="99">
        <v>10711141.6745605</v>
      </c>
      <c r="AY2197" s="99">
        <v>17833835.5539551</v>
      </c>
      <c r="AZ2197" s="99">
        <v>15306789.5656738</v>
      </c>
      <c r="BA2197" s="99">
        <v>14838981.7142334</v>
      </c>
      <c r="BB2197" s="99">
        <v>0</v>
      </c>
      <c r="BC2197" s="99">
        <v>5455238.4704589797</v>
      </c>
      <c r="BD2197" s="99">
        <v>2534614.1136169401</v>
      </c>
      <c r="BE2197" s="99">
        <v>0</v>
      </c>
      <c r="BF2197" s="99">
        <v>1104465.95703125</v>
      </c>
      <c r="BG2197" s="99">
        <v>50035057.363281302</v>
      </c>
      <c r="BH2197" s="99">
        <v>11490949.348632799</v>
      </c>
      <c r="BI2197" s="99">
        <v>265.348955057561</v>
      </c>
      <c r="BJ2197" s="99">
        <v>6550810.2474365197</v>
      </c>
      <c r="BK2197" s="99">
        <v>4133697.8871459998</v>
      </c>
      <c r="BL2197" s="99">
        <v>0</v>
      </c>
      <c r="BM2197" s="99">
        <v>0</v>
      </c>
      <c r="BN2197" s="99">
        <v>0</v>
      </c>
      <c r="BO2197" s="99">
        <v>0</v>
      </c>
      <c r="BP2197" s="99">
        <v>0</v>
      </c>
      <c r="BQ2197" s="99">
        <v>0</v>
      </c>
      <c r="BR2197" s="99">
        <v>6087693.8485717801</v>
      </c>
      <c r="BS2197" s="99">
        <v>6223109.9960327102</v>
      </c>
      <c r="BT2197" s="99">
        <v>2923737.1209716802</v>
      </c>
      <c r="BU2197" s="99">
        <v>0</v>
      </c>
      <c r="BV2197" s="99">
        <v>2786758.7429809598</v>
      </c>
      <c r="BW2197" s="99">
        <v>313165.47120666498</v>
      </c>
      <c r="BX2197" s="99">
        <v>0</v>
      </c>
      <c r="BY2197" s="99">
        <v>0</v>
      </c>
      <c r="BZ2197" s="99">
        <v>0</v>
      </c>
      <c r="CA2197" s="99">
        <v>127804.66485977201</v>
      </c>
      <c r="CB2197" s="99">
        <v>8457437.3704834003</v>
      </c>
      <c r="CC2197" s="99">
        <v>64286983.736328103</v>
      </c>
      <c r="CD2197" s="99">
        <v>18023084.083496101</v>
      </c>
      <c r="CE2197" s="99">
        <v>2671.5786534845802</v>
      </c>
      <c r="CF2197" s="99">
        <v>527818.46313476597</v>
      </c>
      <c r="CG2197" s="99">
        <v>3620610.4185791002</v>
      </c>
      <c r="CH2197" s="99">
        <v>0</v>
      </c>
      <c r="CI2197" s="99">
        <v>130557.265294075</v>
      </c>
      <c r="CJ2197" s="99">
        <v>8978064.8846435491</v>
      </c>
      <c r="CK2197" s="99">
        <v>67888406.188476607</v>
      </c>
      <c r="CL2197" s="99">
        <v>18336994.2885742</v>
      </c>
      <c r="CM2197" s="188">
        <v>195440.20550537101</v>
      </c>
      <c r="CN2197" s="188">
        <v>28870660.169921901</v>
      </c>
      <c r="CO2197" s="188">
        <v>118066980.636719</v>
      </c>
      <c r="CP2197" s="99">
        <v>18336994.2885742</v>
      </c>
      <c r="CQ2197" s="99">
        <v>0</v>
      </c>
      <c r="CR2197" s="99">
        <v>0</v>
      </c>
      <c r="CS2197" s="99">
        <v>0</v>
      </c>
      <c r="CT2197" s="99">
        <v>0</v>
      </c>
      <c r="CU2197" s="98">
        <v>57170.066807324001</v>
      </c>
      <c r="CV2197" s="98">
        <v>43476.695578439998</v>
      </c>
    </row>
    <row r="2198" spans="1:100" x14ac:dyDescent="0.2">
      <c r="A2198" s="98" t="s">
        <v>199</v>
      </c>
      <c r="B2198" s="100">
        <v>39234</v>
      </c>
      <c r="C2198" s="99">
        <v>96417.885968208298</v>
      </c>
      <c r="D2198" s="99">
        <v>4.3561613729689297</v>
      </c>
      <c r="E2198" s="99">
        <v>31775.0060896873</v>
      </c>
      <c r="F2198" s="99">
        <v>20528.087856054299</v>
      </c>
      <c r="G2198" s="99">
        <v>1534.8820132911201</v>
      </c>
      <c r="H2198" s="99">
        <v>0</v>
      </c>
      <c r="I2198" s="99">
        <v>0</v>
      </c>
      <c r="J2198" s="99">
        <v>45462.945425033598</v>
      </c>
      <c r="K2198" s="99">
        <v>20099.563986539801</v>
      </c>
      <c r="L2198" s="99">
        <v>29028.394437551498</v>
      </c>
      <c r="M2198" s="99">
        <v>43409.314755439802</v>
      </c>
      <c r="N2198" s="99">
        <v>14735.760486245201</v>
      </c>
      <c r="O2198" s="99">
        <v>39035.865044593796</v>
      </c>
      <c r="P2198" s="99">
        <v>0</v>
      </c>
      <c r="Q2198" s="99">
        <v>6430.0140446424502</v>
      </c>
      <c r="R2198" s="99">
        <v>1984.96150761843</v>
      </c>
      <c r="S2198" s="99">
        <v>0</v>
      </c>
      <c r="T2198" s="99">
        <v>761.85025952756405</v>
      </c>
      <c r="U2198" s="99">
        <v>65792.543311119094</v>
      </c>
      <c r="V2198" s="99">
        <v>5885509.5004272498</v>
      </c>
      <c r="W2198" s="99">
        <v>671.88385587185599</v>
      </c>
      <c r="X2198" s="99">
        <v>2614850.3806457501</v>
      </c>
      <c r="Y2198" s="99">
        <v>1406297.3160705599</v>
      </c>
      <c r="Z2198" s="99">
        <v>332759.709453583</v>
      </c>
      <c r="AA2198" s="99">
        <v>0</v>
      </c>
      <c r="AB2198" s="99">
        <v>0</v>
      </c>
      <c r="AC2198" s="99">
        <v>16171348.7232666</v>
      </c>
      <c r="AD2198" s="99">
        <v>3860502.08526611</v>
      </c>
      <c r="AE2198" s="99">
        <v>1269366.9447937</v>
      </c>
      <c r="AF2198" s="99">
        <v>2294675.4880676302</v>
      </c>
      <c r="AG2198" s="99">
        <v>2212375.4317016602</v>
      </c>
      <c r="AH2198" s="99">
        <v>1968740.39682007</v>
      </c>
      <c r="AI2198" s="99">
        <v>0</v>
      </c>
      <c r="AJ2198" s="99">
        <v>743782.52850341797</v>
      </c>
      <c r="AK2198" s="99">
        <v>381732.29116058402</v>
      </c>
      <c r="AL2198" s="99">
        <v>0</v>
      </c>
      <c r="AM2198" s="99">
        <v>149893.476457596</v>
      </c>
      <c r="AN2198" s="99">
        <v>20197069.4609375</v>
      </c>
      <c r="AO2198" s="99">
        <v>45422386.823242202</v>
      </c>
      <c r="AP2198" s="99">
        <v>5862.0735707879103</v>
      </c>
      <c r="AQ2198" s="99">
        <v>19510080.910400402</v>
      </c>
      <c r="AR2198" s="99">
        <v>10528896.448242201</v>
      </c>
      <c r="AS2198" s="99">
        <v>2297288.5082397498</v>
      </c>
      <c r="AT2198" s="99">
        <v>0</v>
      </c>
      <c r="AU2198" s="99">
        <v>0</v>
      </c>
      <c r="AV2198" s="99">
        <v>40700501.861816399</v>
      </c>
      <c r="AW2198" s="99">
        <v>10087078.2542725</v>
      </c>
      <c r="AX2198" s="99">
        <v>10604900.7940674</v>
      </c>
      <c r="AY2198" s="99">
        <v>18124730.5463867</v>
      </c>
      <c r="AZ2198" s="99">
        <v>15443940.423950201</v>
      </c>
      <c r="BA2198" s="99">
        <v>15095397.399536099</v>
      </c>
      <c r="BB2198" s="99">
        <v>0</v>
      </c>
      <c r="BC2198" s="99">
        <v>5572916.0999145498</v>
      </c>
      <c r="BD2198" s="99">
        <v>2616611.3076782199</v>
      </c>
      <c r="BE2198" s="99">
        <v>0</v>
      </c>
      <c r="BF2198" s="99">
        <v>1063648.04312134</v>
      </c>
      <c r="BG2198" s="99">
        <v>51313368.953125</v>
      </c>
      <c r="BH2198" s="99">
        <v>11858718.415161099</v>
      </c>
      <c r="BI2198" s="99">
        <v>614.28239223361004</v>
      </c>
      <c r="BJ2198" s="99">
        <v>6390581.7748413105</v>
      </c>
      <c r="BK2198" s="99">
        <v>4083754.9231872601</v>
      </c>
      <c r="BL2198" s="99">
        <v>0</v>
      </c>
      <c r="BM2198" s="99">
        <v>0</v>
      </c>
      <c r="BN2198" s="99">
        <v>0</v>
      </c>
      <c r="BO2198" s="99">
        <v>0</v>
      </c>
      <c r="BP2198" s="99">
        <v>0</v>
      </c>
      <c r="BQ2198" s="99">
        <v>0</v>
      </c>
      <c r="BR2198" s="99">
        <v>6134811.4833373995</v>
      </c>
      <c r="BS2198" s="99">
        <v>6297828.6881103497</v>
      </c>
      <c r="BT2198" s="99">
        <v>2973616.7011718801</v>
      </c>
      <c r="BU2198" s="99">
        <v>0</v>
      </c>
      <c r="BV2198" s="99">
        <v>2831684.3667602502</v>
      </c>
      <c r="BW2198" s="99">
        <v>320706.42168044997</v>
      </c>
      <c r="BX2198" s="99">
        <v>0</v>
      </c>
      <c r="BY2198" s="99">
        <v>0</v>
      </c>
      <c r="BZ2198" s="99">
        <v>0</v>
      </c>
      <c r="CA2198" s="99">
        <v>128343.025864601</v>
      </c>
      <c r="CB2198" s="99">
        <v>8516684.9948730506</v>
      </c>
      <c r="CC2198" s="99">
        <v>65094610.604003899</v>
      </c>
      <c r="CD2198" s="99">
        <v>18233443.058349598</v>
      </c>
      <c r="CE2198" s="99">
        <v>2697.3726462423801</v>
      </c>
      <c r="CF2198" s="99">
        <v>530163.82702636695</v>
      </c>
      <c r="CG2198" s="99">
        <v>3676556.62677002</v>
      </c>
      <c r="CH2198" s="99">
        <v>0</v>
      </c>
      <c r="CI2198" s="99">
        <v>131116.974205017</v>
      </c>
      <c r="CJ2198" s="99">
        <v>9047394.6048584003</v>
      </c>
      <c r="CK2198" s="99">
        <v>68780346.735351607</v>
      </c>
      <c r="CL2198" s="99">
        <v>18555418.1018066</v>
      </c>
      <c r="CM2198" s="188">
        <v>196384.482046127</v>
      </c>
      <c r="CN2198" s="188">
        <v>29208578.129394501</v>
      </c>
      <c r="CO2198" s="188">
        <v>119933398.49511699</v>
      </c>
      <c r="CP2198" s="99">
        <v>18555418.1018066</v>
      </c>
      <c r="CQ2198" s="99">
        <v>0</v>
      </c>
      <c r="CR2198" s="99">
        <v>0</v>
      </c>
      <c r="CS2198" s="99">
        <v>0</v>
      </c>
      <c r="CT2198" s="99">
        <v>0</v>
      </c>
      <c r="CU2198" s="98">
        <v>53124.989615568004</v>
      </c>
      <c r="CV2198" s="98">
        <v>46784.756261449002</v>
      </c>
    </row>
    <row r="2199" spans="1:100" x14ac:dyDescent="0.2">
      <c r="A2199" s="98" t="s">
        <v>199</v>
      </c>
      <c r="B2199" s="100">
        <v>39326</v>
      </c>
      <c r="C2199" s="99">
        <v>98247.863265037493</v>
      </c>
      <c r="D2199" s="99">
        <v>2.7146934289776299</v>
      </c>
      <c r="E2199" s="99">
        <v>31208.7996003628</v>
      </c>
      <c r="F2199" s="99">
        <v>20597.960000514999</v>
      </c>
      <c r="G2199" s="99">
        <v>1649.3976376056701</v>
      </c>
      <c r="H2199" s="99">
        <v>0</v>
      </c>
      <c r="I2199" s="99">
        <v>0</v>
      </c>
      <c r="J2199" s="99">
        <v>48282.263387680097</v>
      </c>
      <c r="K2199" s="99">
        <v>17908.878869772001</v>
      </c>
      <c r="L2199" s="99">
        <v>28538.216221094099</v>
      </c>
      <c r="M2199" s="99">
        <v>43601.3089027405</v>
      </c>
      <c r="N2199" s="99">
        <v>14800.1712238789</v>
      </c>
      <c r="O2199" s="99">
        <v>39666.629990577698</v>
      </c>
      <c r="P2199" s="99">
        <v>0</v>
      </c>
      <c r="Q2199" s="99">
        <v>6439.0176935195896</v>
      </c>
      <c r="R2199" s="99">
        <v>2003.3480109721399</v>
      </c>
      <c r="S2199" s="99">
        <v>0</v>
      </c>
      <c r="T2199" s="99">
        <v>734.07402101904199</v>
      </c>
      <c r="U2199" s="99">
        <v>66011.242580413804</v>
      </c>
      <c r="V2199" s="99">
        <v>5996217.08203125</v>
      </c>
      <c r="W2199" s="99">
        <v>263.316815517843</v>
      </c>
      <c r="X2199" s="99">
        <v>2550660.7997131301</v>
      </c>
      <c r="Y2199" s="99">
        <v>1401545.65419006</v>
      </c>
      <c r="Z2199" s="99">
        <v>354668.14165115397</v>
      </c>
      <c r="AA2199" s="99">
        <v>0</v>
      </c>
      <c r="AB2199" s="99">
        <v>0</v>
      </c>
      <c r="AC2199" s="99">
        <v>17030260.842041001</v>
      </c>
      <c r="AD2199" s="99">
        <v>3471610.0541076702</v>
      </c>
      <c r="AE2199" s="99">
        <v>1245530.7671051</v>
      </c>
      <c r="AF2199" s="99">
        <v>2293385.3588561998</v>
      </c>
      <c r="AG2199" s="99">
        <v>2216343.2456359901</v>
      </c>
      <c r="AH2199" s="99">
        <v>2007713.2853393599</v>
      </c>
      <c r="AI2199" s="99">
        <v>0</v>
      </c>
      <c r="AJ2199" s="99">
        <v>755969.770004272</v>
      </c>
      <c r="AK2199" s="99">
        <v>382611.139583588</v>
      </c>
      <c r="AL2199" s="99">
        <v>0</v>
      </c>
      <c r="AM2199" s="99">
        <v>145237.133935928</v>
      </c>
      <c r="AN2199" s="99">
        <v>20498816.948486298</v>
      </c>
      <c r="AO2199" s="99">
        <v>46517913.778808601</v>
      </c>
      <c r="AP2199" s="99">
        <v>2972.8100194335002</v>
      </c>
      <c r="AQ2199" s="99">
        <v>19326010.494872998</v>
      </c>
      <c r="AR2199" s="99">
        <v>10583281.8944092</v>
      </c>
      <c r="AS2199" s="99">
        <v>2467404.8016357399</v>
      </c>
      <c r="AT2199" s="99">
        <v>0</v>
      </c>
      <c r="AU2199" s="99">
        <v>0</v>
      </c>
      <c r="AV2199" s="99">
        <v>43291552.345703103</v>
      </c>
      <c r="AW2199" s="99">
        <v>9182120.2321777306</v>
      </c>
      <c r="AX2199" s="99">
        <v>10595722.7224121</v>
      </c>
      <c r="AY2199" s="99">
        <v>18228752.3366699</v>
      </c>
      <c r="AZ2199" s="99">
        <v>15593365.1055908</v>
      </c>
      <c r="BA2199" s="99">
        <v>15563127.8793945</v>
      </c>
      <c r="BB2199" s="99">
        <v>0</v>
      </c>
      <c r="BC2199" s="99">
        <v>5732720.4870605497</v>
      </c>
      <c r="BD2199" s="99">
        <v>2648419.68832397</v>
      </c>
      <c r="BE2199" s="99">
        <v>0</v>
      </c>
      <c r="BF2199" s="99">
        <v>1034620.14446259</v>
      </c>
      <c r="BG2199" s="99">
        <v>52410562.417968802</v>
      </c>
      <c r="BH2199" s="99">
        <v>12196994.1879883</v>
      </c>
      <c r="BI2199" s="99">
        <v>309.60315117984999</v>
      </c>
      <c r="BJ2199" s="99">
        <v>6263658.9448852502</v>
      </c>
      <c r="BK2199" s="99">
        <v>4055068.4246215802</v>
      </c>
      <c r="BL2199" s="99">
        <v>0</v>
      </c>
      <c r="BM2199" s="99">
        <v>0</v>
      </c>
      <c r="BN2199" s="99">
        <v>0</v>
      </c>
      <c r="BO2199" s="99">
        <v>0</v>
      </c>
      <c r="BP2199" s="99">
        <v>0</v>
      </c>
      <c r="BQ2199" s="99">
        <v>0</v>
      </c>
      <c r="BR2199" s="99">
        <v>6168843.6174316397</v>
      </c>
      <c r="BS2199" s="99">
        <v>6359116.6432495099</v>
      </c>
      <c r="BT2199" s="99">
        <v>3066379.5131530799</v>
      </c>
      <c r="BU2199" s="99">
        <v>0</v>
      </c>
      <c r="BV2199" s="99">
        <v>2895723.6153259301</v>
      </c>
      <c r="BW2199" s="99">
        <v>320667.19307708699</v>
      </c>
      <c r="BX2199" s="99">
        <v>0</v>
      </c>
      <c r="BY2199" s="99">
        <v>0</v>
      </c>
      <c r="BZ2199" s="99">
        <v>0</v>
      </c>
      <c r="CA2199" s="99">
        <v>129298.051357269</v>
      </c>
      <c r="CB2199" s="99">
        <v>8526706.7907714806</v>
      </c>
      <c r="CC2199" s="99">
        <v>65767270.198242202</v>
      </c>
      <c r="CD2199" s="99">
        <v>18489615.204589799</v>
      </c>
      <c r="CE2199" s="99">
        <v>2690.2144361734399</v>
      </c>
      <c r="CF2199" s="99">
        <v>528802.56159210205</v>
      </c>
      <c r="CG2199" s="99">
        <v>3694694.6358337398</v>
      </c>
      <c r="CH2199" s="99">
        <v>0</v>
      </c>
      <c r="CI2199" s="99">
        <v>132060.338447571</v>
      </c>
      <c r="CJ2199" s="99">
        <v>9056792.9885253906</v>
      </c>
      <c r="CK2199" s="99">
        <v>69449764.719726607</v>
      </c>
      <c r="CL2199" s="99">
        <v>18817842.834716801</v>
      </c>
      <c r="CM2199" s="188">
        <v>197887.656078339</v>
      </c>
      <c r="CN2199" s="188">
        <v>29483362.8896484</v>
      </c>
      <c r="CO2199" s="188">
        <v>121749491.771484</v>
      </c>
      <c r="CP2199" s="99">
        <v>18817842.834716801</v>
      </c>
      <c r="CQ2199" s="99">
        <v>0</v>
      </c>
      <c r="CR2199" s="99">
        <v>0</v>
      </c>
      <c r="CS2199" s="99">
        <v>0</v>
      </c>
      <c r="CT2199" s="99">
        <v>0</v>
      </c>
      <c r="CU2199" s="98">
        <v>50308.439435392997</v>
      </c>
      <c r="CV2199" s="98">
        <v>49690.581206397001</v>
      </c>
    </row>
    <row r="2200" spans="1:100" x14ac:dyDescent="0.2">
      <c r="A2200" s="98" t="s">
        <v>199</v>
      </c>
      <c r="B2200" s="100">
        <v>39417</v>
      </c>
      <c r="C2200" s="99">
        <v>99951.866112709002</v>
      </c>
      <c r="D2200" s="99">
        <v>3.5684408089728099</v>
      </c>
      <c r="E2200" s="99">
        <v>30298.8792083263</v>
      </c>
      <c r="F2200" s="99">
        <v>20072.745457410801</v>
      </c>
      <c r="G2200" s="99">
        <v>1762.6870144158599</v>
      </c>
      <c r="H2200" s="99">
        <v>0</v>
      </c>
      <c r="I2200" s="99">
        <v>0</v>
      </c>
      <c r="J2200" s="99">
        <v>50804.527477741198</v>
      </c>
      <c r="K2200" s="99">
        <v>15937.4363443851</v>
      </c>
      <c r="L2200" s="99">
        <v>28164.720730066299</v>
      </c>
      <c r="M2200" s="99">
        <v>43642.490398883798</v>
      </c>
      <c r="N2200" s="99">
        <v>14884.458077311499</v>
      </c>
      <c r="O2200" s="99">
        <v>40551.224583625801</v>
      </c>
      <c r="P2200" s="99">
        <v>0</v>
      </c>
      <c r="Q2200" s="99">
        <v>6408.8868120908701</v>
      </c>
      <c r="R2200" s="99">
        <v>2046.2957593500601</v>
      </c>
      <c r="S2200" s="99">
        <v>0</v>
      </c>
      <c r="T2200" s="99">
        <v>714.56679612398102</v>
      </c>
      <c r="U2200" s="99">
        <v>66687.138046264605</v>
      </c>
      <c r="V2200" s="99">
        <v>6094958.04833984</v>
      </c>
      <c r="W2200" s="99">
        <v>225.70883167907601</v>
      </c>
      <c r="X2200" s="99">
        <v>2459092.8720092801</v>
      </c>
      <c r="Y2200" s="99">
        <v>1368926.9133605999</v>
      </c>
      <c r="Z2200" s="99">
        <v>371688.71629715001</v>
      </c>
      <c r="AA2200" s="99">
        <v>0</v>
      </c>
      <c r="AB2200" s="99">
        <v>0</v>
      </c>
      <c r="AC2200" s="99">
        <v>17708168.036377002</v>
      </c>
      <c r="AD2200" s="99">
        <v>2939663.3103942899</v>
      </c>
      <c r="AE2200" s="99">
        <v>1232267.0464172401</v>
      </c>
      <c r="AF2200" s="99">
        <v>2303942.7601013202</v>
      </c>
      <c r="AG2200" s="99">
        <v>2221092.1719970698</v>
      </c>
      <c r="AH2200" s="99">
        <v>2056226.82687378</v>
      </c>
      <c r="AI2200" s="99">
        <v>0</v>
      </c>
      <c r="AJ2200" s="99">
        <v>751481.36186218297</v>
      </c>
      <c r="AK2200" s="99">
        <v>395272.37529754598</v>
      </c>
      <c r="AL2200" s="99">
        <v>0</v>
      </c>
      <c r="AM2200" s="99">
        <v>136781.57252311701</v>
      </c>
      <c r="AN2200" s="99">
        <v>20706947.1162109</v>
      </c>
      <c r="AO2200" s="99">
        <v>47782038.939941399</v>
      </c>
      <c r="AP2200" s="99">
        <v>1785.5729901790601</v>
      </c>
      <c r="AQ2200" s="99">
        <v>18852338.8352051</v>
      </c>
      <c r="AR2200" s="99">
        <v>10317786.682739301</v>
      </c>
      <c r="AS2200" s="99">
        <v>2614989.6149292002</v>
      </c>
      <c r="AT2200" s="99">
        <v>0</v>
      </c>
      <c r="AU2200" s="99">
        <v>0</v>
      </c>
      <c r="AV2200" s="99">
        <v>45817037.232910201</v>
      </c>
      <c r="AW2200" s="99">
        <v>7849010.8389282199</v>
      </c>
      <c r="AX2200" s="99">
        <v>10622375.849121099</v>
      </c>
      <c r="AY2200" s="99">
        <v>18541127.864990201</v>
      </c>
      <c r="AZ2200" s="99">
        <v>15739389.002563501</v>
      </c>
      <c r="BA2200" s="99">
        <v>16080381.790893599</v>
      </c>
      <c r="BB2200" s="99">
        <v>0</v>
      </c>
      <c r="BC2200" s="99">
        <v>5733585.9413452102</v>
      </c>
      <c r="BD2200" s="99">
        <v>2769339.8470764202</v>
      </c>
      <c r="BE2200" s="99">
        <v>0</v>
      </c>
      <c r="BF2200" s="99">
        <v>991433.46229553199</v>
      </c>
      <c r="BG2200" s="99">
        <v>53253810.384765603</v>
      </c>
      <c r="BH2200" s="99">
        <v>12606160.560913101</v>
      </c>
      <c r="BI2200" s="99">
        <v>174.69217204675101</v>
      </c>
      <c r="BJ2200" s="99">
        <v>6108070.8347778302</v>
      </c>
      <c r="BK2200" s="99">
        <v>3983274.0554504399</v>
      </c>
      <c r="BL2200" s="99">
        <v>0</v>
      </c>
      <c r="BM2200" s="99">
        <v>0</v>
      </c>
      <c r="BN2200" s="99">
        <v>0</v>
      </c>
      <c r="BO2200" s="99">
        <v>0</v>
      </c>
      <c r="BP2200" s="99">
        <v>0</v>
      </c>
      <c r="BQ2200" s="99">
        <v>0</v>
      </c>
      <c r="BR2200" s="99">
        <v>6250561.1046752902</v>
      </c>
      <c r="BS2200" s="99">
        <v>6401393.8479614304</v>
      </c>
      <c r="BT2200" s="99">
        <v>3164159.5045471201</v>
      </c>
      <c r="BU2200" s="99">
        <v>0</v>
      </c>
      <c r="BV2200" s="99">
        <v>2890212.8543396001</v>
      </c>
      <c r="BW2200" s="99">
        <v>353784.93204116798</v>
      </c>
      <c r="BX2200" s="99">
        <v>0</v>
      </c>
      <c r="BY2200" s="99">
        <v>0</v>
      </c>
      <c r="BZ2200" s="99">
        <v>0</v>
      </c>
      <c r="CA2200" s="99">
        <v>130256.69636344899</v>
      </c>
      <c r="CB2200" s="99">
        <v>8555285.6754150409</v>
      </c>
      <c r="CC2200" s="99">
        <v>66553711.677734397</v>
      </c>
      <c r="CD2200" s="99">
        <v>18701653.144531298</v>
      </c>
      <c r="CE2200" s="99">
        <v>2731.0393255353001</v>
      </c>
      <c r="CF2200" s="99">
        <v>541105.78366088902</v>
      </c>
      <c r="CG2200" s="99">
        <v>3815016.18603516</v>
      </c>
      <c r="CH2200" s="99">
        <v>0</v>
      </c>
      <c r="CI2200" s="99">
        <v>132773.77960205101</v>
      </c>
      <c r="CJ2200" s="99">
        <v>9093664.7692871094</v>
      </c>
      <c r="CK2200" s="99">
        <v>70346075.372070298</v>
      </c>
      <c r="CL2200" s="99">
        <v>19048954.368652299</v>
      </c>
      <c r="CM2200" s="188">
        <v>199473.924509048</v>
      </c>
      <c r="CN2200" s="188">
        <v>29736979.557372998</v>
      </c>
      <c r="CO2200" s="188">
        <v>123683712.39550801</v>
      </c>
      <c r="CP2200" s="99">
        <v>19048954.368652299</v>
      </c>
      <c r="CQ2200" s="99">
        <v>0</v>
      </c>
      <c r="CR2200" s="99">
        <v>0</v>
      </c>
      <c r="CS2200" s="99">
        <v>0</v>
      </c>
      <c r="CT2200" s="99">
        <v>0</v>
      </c>
      <c r="CU2200" s="98">
        <v>47056.083859819999</v>
      </c>
      <c r="CV2200" s="98">
        <v>52315.106277161998</v>
      </c>
    </row>
    <row r="2201" spans="1:100" x14ac:dyDescent="0.2">
      <c r="A2201" s="98" t="s">
        <v>199</v>
      </c>
      <c r="B2201" s="100">
        <v>39508</v>
      </c>
      <c r="C2201" s="99">
        <v>101639.04372692099</v>
      </c>
      <c r="D2201" s="99">
        <v>3.4295512859825998</v>
      </c>
      <c r="E2201" s="99">
        <v>29298.0210359097</v>
      </c>
      <c r="F2201" s="99">
        <v>19981.618027687098</v>
      </c>
      <c r="G2201" s="99">
        <v>1876.05108946562</v>
      </c>
      <c r="H2201" s="99">
        <v>0</v>
      </c>
      <c r="I2201" s="99">
        <v>0</v>
      </c>
      <c r="J2201" s="99">
        <v>53436.709371566802</v>
      </c>
      <c r="K2201" s="99">
        <v>13877.102572202701</v>
      </c>
      <c r="L2201" s="99">
        <v>28030.315077543299</v>
      </c>
      <c r="M2201" s="99">
        <v>43651.522265911102</v>
      </c>
      <c r="N2201" s="99">
        <v>14814.5303595066</v>
      </c>
      <c r="O2201" s="99">
        <v>41321.231197834</v>
      </c>
      <c r="P2201" s="99">
        <v>0</v>
      </c>
      <c r="Q2201" s="99">
        <v>6411.6973814368203</v>
      </c>
      <c r="R2201" s="99">
        <v>2135.47886750102</v>
      </c>
      <c r="S2201" s="99">
        <v>0</v>
      </c>
      <c r="T2201" s="99">
        <v>711.88478607684397</v>
      </c>
      <c r="U2201" s="99">
        <v>67348.201866149902</v>
      </c>
      <c r="V2201" s="99">
        <v>6160760.7118530301</v>
      </c>
      <c r="W2201" s="99">
        <v>209.63681120239201</v>
      </c>
      <c r="X2201" s="99">
        <v>2341349.6009216299</v>
      </c>
      <c r="Y2201" s="99">
        <v>1333645.2097930899</v>
      </c>
      <c r="Z2201" s="99">
        <v>381908.23479461699</v>
      </c>
      <c r="AA2201" s="99">
        <v>0</v>
      </c>
      <c r="AB2201" s="99">
        <v>0</v>
      </c>
      <c r="AC2201" s="99">
        <v>18305537.377685498</v>
      </c>
      <c r="AD2201" s="99">
        <v>2412152.1494751</v>
      </c>
      <c r="AE2201" s="99">
        <v>1208668.9976043699</v>
      </c>
      <c r="AF2201" s="99">
        <v>2288071.2822876</v>
      </c>
      <c r="AG2201" s="99">
        <v>2183501.24917603</v>
      </c>
      <c r="AH2201" s="99">
        <v>2079732.4630279499</v>
      </c>
      <c r="AI2201" s="99">
        <v>0</v>
      </c>
      <c r="AJ2201" s="99">
        <v>749939.19971466099</v>
      </c>
      <c r="AK2201" s="99">
        <v>406121.78387832601</v>
      </c>
      <c r="AL2201" s="99">
        <v>0</v>
      </c>
      <c r="AM2201" s="99">
        <v>132990.47702407799</v>
      </c>
      <c r="AN2201" s="99">
        <v>20596164.6257324</v>
      </c>
      <c r="AO2201" s="99">
        <v>48800148.923339799</v>
      </c>
      <c r="AP2201" s="99">
        <v>1855.02611924708</v>
      </c>
      <c r="AQ2201" s="99">
        <v>18159676.637207001</v>
      </c>
      <c r="AR2201" s="99">
        <v>10316985.6612549</v>
      </c>
      <c r="AS2201" s="99">
        <v>2717896.1343994099</v>
      </c>
      <c r="AT2201" s="99">
        <v>0</v>
      </c>
      <c r="AU2201" s="99">
        <v>0</v>
      </c>
      <c r="AV2201" s="99">
        <v>47848082.8740234</v>
      </c>
      <c r="AW2201" s="99">
        <v>6551168.68005371</v>
      </c>
      <c r="AX2201" s="99">
        <v>10520584.146484399</v>
      </c>
      <c r="AY2201" s="99">
        <v>18637399.621093798</v>
      </c>
      <c r="AZ2201" s="99">
        <v>15680601.1794434</v>
      </c>
      <c r="BA2201" s="99">
        <v>16449896.154663101</v>
      </c>
      <c r="BB2201" s="99">
        <v>0</v>
      </c>
      <c r="BC2201" s="99">
        <v>5807403.8482665997</v>
      </c>
      <c r="BD2201" s="99">
        <v>2882388.4216308598</v>
      </c>
      <c r="BE2201" s="99">
        <v>0</v>
      </c>
      <c r="BF2201" s="99">
        <v>977179.78503418004</v>
      </c>
      <c r="BG2201" s="99">
        <v>54339460.787597701</v>
      </c>
      <c r="BH2201" s="99">
        <v>11786256.479492201</v>
      </c>
      <c r="BI2201" s="99">
        <v>215.32267397269601</v>
      </c>
      <c r="BJ2201" s="99">
        <v>5429062.2660522498</v>
      </c>
      <c r="BK2201" s="99">
        <v>3605292.6617126502</v>
      </c>
      <c r="BL2201" s="99">
        <v>0</v>
      </c>
      <c r="BM2201" s="99">
        <v>0</v>
      </c>
      <c r="BN2201" s="99">
        <v>0</v>
      </c>
      <c r="BO2201" s="99">
        <v>0</v>
      </c>
      <c r="BP2201" s="99">
        <v>0</v>
      </c>
      <c r="BQ2201" s="99">
        <v>0</v>
      </c>
      <c r="BR2201" s="99">
        <v>5634028.2973022498</v>
      </c>
      <c r="BS2201" s="99">
        <v>5743409.1348877</v>
      </c>
      <c r="BT2201" s="99">
        <v>3235536.09521484</v>
      </c>
      <c r="BU2201" s="99">
        <v>0</v>
      </c>
      <c r="BV2201" s="99">
        <v>2622095.3002014202</v>
      </c>
      <c r="BW2201" s="99">
        <v>360032.92309570301</v>
      </c>
      <c r="BX2201" s="99">
        <v>0</v>
      </c>
      <c r="BY2201" s="99">
        <v>0</v>
      </c>
      <c r="BZ2201" s="99">
        <v>0</v>
      </c>
      <c r="CA2201" s="99">
        <v>130934.600645065</v>
      </c>
      <c r="CB2201" s="99">
        <v>8492945.3553466797</v>
      </c>
      <c r="CC2201" s="99">
        <v>66901669.312011696</v>
      </c>
      <c r="CD2201" s="99">
        <v>17231324.6870117</v>
      </c>
      <c r="CE2201" s="99">
        <v>2780.7222428023802</v>
      </c>
      <c r="CF2201" s="99">
        <v>535360.22778320301</v>
      </c>
      <c r="CG2201" s="99">
        <v>3833432.3298034701</v>
      </c>
      <c r="CH2201" s="99">
        <v>0</v>
      </c>
      <c r="CI2201" s="99">
        <v>133785.57681655901</v>
      </c>
      <c r="CJ2201" s="99">
        <v>9025489.6098632794</v>
      </c>
      <c r="CK2201" s="99">
        <v>70736101.8828125</v>
      </c>
      <c r="CL2201" s="99">
        <v>17596056.891845699</v>
      </c>
      <c r="CM2201" s="188">
        <v>200796.86276817301</v>
      </c>
      <c r="CN2201" s="188">
        <v>29759517.989502002</v>
      </c>
      <c r="CO2201" s="188">
        <v>125236135.18554699</v>
      </c>
      <c r="CP2201" s="99">
        <v>17596056.891845699</v>
      </c>
      <c r="CQ2201" s="99">
        <v>0</v>
      </c>
      <c r="CR2201" s="99">
        <v>0</v>
      </c>
      <c r="CS2201" s="99">
        <v>0</v>
      </c>
      <c r="CT2201" s="99">
        <v>0</v>
      </c>
      <c r="CU2201" s="98">
        <v>44011.578830446997</v>
      </c>
      <c r="CV2201" s="98">
        <v>55045.465518423996</v>
      </c>
    </row>
    <row r="2202" spans="1:100" x14ac:dyDescent="0.2">
      <c r="A2202" s="98" t="s">
        <v>199</v>
      </c>
      <c r="B2202" s="100">
        <v>39600</v>
      </c>
      <c r="C2202" s="99">
        <v>103176.962986946</v>
      </c>
      <c r="D2202" s="99">
        <v>2.2373407379782302</v>
      </c>
      <c r="E2202" s="99">
        <v>28164.531973362002</v>
      </c>
      <c r="F2202" s="99">
        <v>19545.200164318099</v>
      </c>
      <c r="G2202" s="99">
        <v>2022.4969458133</v>
      </c>
      <c r="H2202" s="99">
        <v>0</v>
      </c>
      <c r="I2202" s="99">
        <v>0</v>
      </c>
      <c r="J2202" s="99">
        <v>56123.913447856903</v>
      </c>
      <c r="K2202" s="99">
        <v>11924.1279448271</v>
      </c>
      <c r="L2202" s="99">
        <v>27802.160511255301</v>
      </c>
      <c r="M2202" s="99">
        <v>43850.464160442403</v>
      </c>
      <c r="N2202" s="99">
        <v>14759.993683934201</v>
      </c>
      <c r="O2202" s="99">
        <v>41978.650541305498</v>
      </c>
      <c r="P2202" s="99">
        <v>0</v>
      </c>
      <c r="Q2202" s="99">
        <v>6341.3217156529399</v>
      </c>
      <c r="R2202" s="99">
        <v>2203.3377815187</v>
      </c>
      <c r="S2202" s="99">
        <v>0</v>
      </c>
      <c r="T2202" s="99">
        <v>720.44946696609304</v>
      </c>
      <c r="U2202" s="99">
        <v>68112.438916206404</v>
      </c>
      <c r="V2202" s="99">
        <v>6252276.1334838904</v>
      </c>
      <c r="W2202" s="99">
        <v>137.95871341601</v>
      </c>
      <c r="X2202" s="99">
        <v>2253786.15151978</v>
      </c>
      <c r="Y2202" s="99">
        <v>1297027.8728179899</v>
      </c>
      <c r="Z2202" s="99">
        <v>407839.58570861799</v>
      </c>
      <c r="AA2202" s="99">
        <v>0</v>
      </c>
      <c r="AB2202" s="99">
        <v>0</v>
      </c>
      <c r="AC2202" s="99">
        <v>19195234.293212902</v>
      </c>
      <c r="AD2202" s="99">
        <v>2047609.9430541999</v>
      </c>
      <c r="AE2202" s="99">
        <v>1203565.31582642</v>
      </c>
      <c r="AF2202" s="99">
        <v>2291822.55108643</v>
      </c>
      <c r="AG2202" s="99">
        <v>2158418.6938781701</v>
      </c>
      <c r="AH2202" s="99">
        <v>2110022.32702637</v>
      </c>
      <c r="AI2202" s="99">
        <v>0</v>
      </c>
      <c r="AJ2202" s="99">
        <v>751069.63877105701</v>
      </c>
      <c r="AK2202" s="99">
        <v>419682.17827224702</v>
      </c>
      <c r="AL2202" s="99">
        <v>0</v>
      </c>
      <c r="AM2202" s="99">
        <v>133223.652330399</v>
      </c>
      <c r="AN2202" s="99">
        <v>21180491.3525391</v>
      </c>
      <c r="AO2202" s="99">
        <v>50119684.310546897</v>
      </c>
      <c r="AP2202" s="99">
        <v>1221.92116576433</v>
      </c>
      <c r="AQ2202" s="99">
        <v>17637364.021240201</v>
      </c>
      <c r="AR2202" s="99">
        <v>10122162.286498999</v>
      </c>
      <c r="AS2202" s="99">
        <v>2952819.4014587398</v>
      </c>
      <c r="AT2202" s="99">
        <v>0</v>
      </c>
      <c r="AU2202" s="99">
        <v>0</v>
      </c>
      <c r="AV2202" s="99">
        <v>50294410.519531302</v>
      </c>
      <c r="AW2202" s="99">
        <v>5617092.9614868201</v>
      </c>
      <c r="AX2202" s="99">
        <v>10593544.868042</v>
      </c>
      <c r="AY2202" s="99">
        <v>18841332.350341801</v>
      </c>
      <c r="AZ2202" s="99">
        <v>15625821.111083999</v>
      </c>
      <c r="BA2202" s="99">
        <v>16881898.635497998</v>
      </c>
      <c r="BB2202" s="99">
        <v>0</v>
      </c>
      <c r="BC2202" s="99">
        <v>5891611.3903808603</v>
      </c>
      <c r="BD2202" s="99">
        <v>3013238.23260498</v>
      </c>
      <c r="BE2202" s="99">
        <v>0</v>
      </c>
      <c r="BF2202" s="99">
        <v>990189.36593627895</v>
      </c>
      <c r="BG2202" s="99">
        <v>55935572.5078125</v>
      </c>
      <c r="BH2202" s="99">
        <v>12117518.6848145</v>
      </c>
      <c r="BI2202" s="99">
        <v>296.57868807762901</v>
      </c>
      <c r="BJ2202" s="99">
        <v>5319706.8421020498</v>
      </c>
      <c r="BK2202" s="99">
        <v>3537082.1929626502</v>
      </c>
      <c r="BL2202" s="99">
        <v>0</v>
      </c>
      <c r="BM2202" s="99">
        <v>0</v>
      </c>
      <c r="BN2202" s="99">
        <v>0</v>
      </c>
      <c r="BO2202" s="99">
        <v>0</v>
      </c>
      <c r="BP2202" s="99">
        <v>0</v>
      </c>
      <c r="BQ2202" s="99">
        <v>0</v>
      </c>
      <c r="BR2202" s="99">
        <v>5694322.82275391</v>
      </c>
      <c r="BS2202" s="99">
        <v>5704247.9766845703</v>
      </c>
      <c r="BT2202" s="99">
        <v>3319710.29083252</v>
      </c>
      <c r="BU2202" s="99">
        <v>0</v>
      </c>
      <c r="BV2202" s="99">
        <v>2681699.1627502399</v>
      </c>
      <c r="BW2202" s="99">
        <v>377138.33177947998</v>
      </c>
      <c r="BX2202" s="99">
        <v>0</v>
      </c>
      <c r="BY2202" s="99">
        <v>0</v>
      </c>
      <c r="BZ2202" s="99">
        <v>0</v>
      </c>
      <c r="CA2202" s="99">
        <v>131463.556354523</v>
      </c>
      <c r="CB2202" s="99">
        <v>8503551.5086669903</v>
      </c>
      <c r="CC2202" s="99">
        <v>67710744.276367202</v>
      </c>
      <c r="CD2202" s="99">
        <v>17417788.144042999</v>
      </c>
      <c r="CE2202" s="99">
        <v>2839.4284446239499</v>
      </c>
      <c r="CF2202" s="99">
        <v>550175.08631133998</v>
      </c>
      <c r="CG2202" s="99">
        <v>3990041.7142944299</v>
      </c>
      <c r="CH2202" s="99">
        <v>0</v>
      </c>
      <c r="CI2202" s="99">
        <v>134368.600389481</v>
      </c>
      <c r="CJ2202" s="99">
        <v>9062698.8748779297</v>
      </c>
      <c r="CK2202" s="99">
        <v>71765441.160156295</v>
      </c>
      <c r="CL2202" s="99">
        <v>17796451.8193359</v>
      </c>
      <c r="CM2202" s="188">
        <v>202028.774101257</v>
      </c>
      <c r="CN2202" s="188">
        <v>30141861.785156298</v>
      </c>
      <c r="CO2202" s="188">
        <v>127490870.996094</v>
      </c>
      <c r="CP2202" s="99">
        <v>17796451.8193359</v>
      </c>
      <c r="CQ2202" s="99">
        <v>0</v>
      </c>
      <c r="CR2202" s="99">
        <v>0</v>
      </c>
      <c r="CS2202" s="99">
        <v>0</v>
      </c>
      <c r="CT2202" s="99">
        <v>0</v>
      </c>
      <c r="CU2202" s="98">
        <v>40942.034614844997</v>
      </c>
      <c r="CV2202" s="98">
        <v>57861.875166794998</v>
      </c>
    </row>
    <row r="2203" spans="1:100" x14ac:dyDescent="0.2">
      <c r="A2203" s="98" t="s">
        <v>199</v>
      </c>
      <c r="B2203" s="100">
        <v>39692</v>
      </c>
      <c r="C2203" s="99">
        <v>104321.83054351799</v>
      </c>
      <c r="D2203" s="99">
        <v>3.6123733619751901</v>
      </c>
      <c r="E2203" s="99">
        <v>27291.059892416</v>
      </c>
      <c r="F2203" s="99">
        <v>19088.3732814789</v>
      </c>
      <c r="G2203" s="99">
        <v>2175.0457946062102</v>
      </c>
      <c r="H2203" s="99">
        <v>0</v>
      </c>
      <c r="I2203" s="99">
        <v>0</v>
      </c>
      <c r="J2203" s="99">
        <v>58654.858188629201</v>
      </c>
      <c r="K2203" s="99">
        <v>10265.556611537901</v>
      </c>
      <c r="L2203" s="99">
        <v>27045.2810328007</v>
      </c>
      <c r="M2203" s="99">
        <v>43976.9719581604</v>
      </c>
      <c r="N2203" s="99">
        <v>14668.3927561045</v>
      </c>
      <c r="O2203" s="99">
        <v>42402.781083107002</v>
      </c>
      <c r="P2203" s="99">
        <v>0</v>
      </c>
      <c r="Q2203" s="99">
        <v>6345.1335861682901</v>
      </c>
      <c r="R2203" s="99">
        <v>2279.7112569809001</v>
      </c>
      <c r="S2203" s="99">
        <v>0</v>
      </c>
      <c r="T2203" s="99">
        <v>695.19071505218699</v>
      </c>
      <c r="U2203" s="99">
        <v>68844.799786567703</v>
      </c>
      <c r="V2203" s="99">
        <v>6326906.5182495099</v>
      </c>
      <c r="W2203" s="99">
        <v>275.79225881770299</v>
      </c>
      <c r="X2203" s="99">
        <v>2170883.6806640602</v>
      </c>
      <c r="Y2203" s="99">
        <v>1264144.28633118</v>
      </c>
      <c r="Z2203" s="99">
        <v>423654.09534454299</v>
      </c>
      <c r="AA2203" s="99">
        <v>0</v>
      </c>
      <c r="AB2203" s="99">
        <v>0</v>
      </c>
      <c r="AC2203" s="99">
        <v>19779629.962402299</v>
      </c>
      <c r="AD2203" s="99">
        <v>1731465.4026184101</v>
      </c>
      <c r="AE2203" s="99">
        <v>1166521.5014343299</v>
      </c>
      <c r="AF2203" s="99">
        <v>2296207.0989074698</v>
      </c>
      <c r="AG2203" s="99">
        <v>2141795.1274719201</v>
      </c>
      <c r="AH2203" s="99">
        <v>2124353.4155883798</v>
      </c>
      <c r="AI2203" s="99">
        <v>0</v>
      </c>
      <c r="AJ2203" s="99">
        <v>751717.65647125198</v>
      </c>
      <c r="AK2203" s="99">
        <v>425615.78813171398</v>
      </c>
      <c r="AL2203" s="99">
        <v>0</v>
      </c>
      <c r="AM2203" s="99">
        <v>125899.845892906</v>
      </c>
      <c r="AN2203" s="99">
        <v>21528463.200683601</v>
      </c>
      <c r="AO2203" s="99">
        <v>51225033.3681641</v>
      </c>
      <c r="AP2203" s="99">
        <v>3329.34330236912</v>
      </c>
      <c r="AQ2203" s="99">
        <v>17134430.5710449</v>
      </c>
      <c r="AR2203" s="99">
        <v>9878278.6781005897</v>
      </c>
      <c r="AS2203" s="99">
        <v>3097056.2268066402</v>
      </c>
      <c r="AT2203" s="99">
        <v>0</v>
      </c>
      <c r="AU2203" s="99">
        <v>0</v>
      </c>
      <c r="AV2203" s="99">
        <v>52769554.806152299</v>
      </c>
      <c r="AW2203" s="99">
        <v>4811215.2583618201</v>
      </c>
      <c r="AX2203" s="99">
        <v>10340749.294555699</v>
      </c>
      <c r="AY2203" s="99">
        <v>19048368.482421901</v>
      </c>
      <c r="AZ2203" s="99">
        <v>15625862.083618199</v>
      </c>
      <c r="BA2203" s="99">
        <v>17169243.650878899</v>
      </c>
      <c r="BB2203" s="99">
        <v>0</v>
      </c>
      <c r="BC2203" s="99">
        <v>5942297.1726684598</v>
      </c>
      <c r="BD2203" s="99">
        <v>3081649.0462646498</v>
      </c>
      <c r="BE2203" s="99">
        <v>0</v>
      </c>
      <c r="BF2203" s="99">
        <v>956259.30564880394</v>
      </c>
      <c r="BG2203" s="99">
        <v>57664562.006347701</v>
      </c>
      <c r="BH2203" s="99">
        <v>12339756.864623999</v>
      </c>
      <c r="BI2203" s="99">
        <v>375.314818046987</v>
      </c>
      <c r="BJ2203" s="99">
        <v>5189000.2213745099</v>
      </c>
      <c r="BK2203" s="99">
        <v>3471047.0690612802</v>
      </c>
      <c r="BL2203" s="99">
        <v>0</v>
      </c>
      <c r="BM2203" s="99">
        <v>0</v>
      </c>
      <c r="BN2203" s="99">
        <v>0</v>
      </c>
      <c r="BO2203" s="99">
        <v>0</v>
      </c>
      <c r="BP2203" s="99">
        <v>0</v>
      </c>
      <c r="BQ2203" s="99">
        <v>0</v>
      </c>
      <c r="BR2203" s="99">
        <v>5778812.9223022498</v>
      </c>
      <c r="BS2203" s="99">
        <v>5691399.8301391602</v>
      </c>
      <c r="BT2203" s="99">
        <v>3377079.0243530301</v>
      </c>
      <c r="BU2203" s="99">
        <v>0</v>
      </c>
      <c r="BV2203" s="99">
        <v>2718424.5764465299</v>
      </c>
      <c r="BW2203" s="99">
        <v>382274.70962905901</v>
      </c>
      <c r="BX2203" s="99">
        <v>0</v>
      </c>
      <c r="BY2203" s="99">
        <v>0</v>
      </c>
      <c r="BZ2203" s="99">
        <v>0</v>
      </c>
      <c r="CA2203" s="99">
        <v>131560.54473877</v>
      </c>
      <c r="CB2203" s="99">
        <v>8499123.9261474591</v>
      </c>
      <c r="CC2203" s="99">
        <v>68264670.180664107</v>
      </c>
      <c r="CD2203" s="99">
        <v>17539538.792236298</v>
      </c>
      <c r="CE2203" s="99">
        <v>2903.9905134737501</v>
      </c>
      <c r="CF2203" s="99">
        <v>552113.86726379395</v>
      </c>
      <c r="CG2203" s="99">
        <v>4046204.5980529799</v>
      </c>
      <c r="CH2203" s="99">
        <v>0</v>
      </c>
      <c r="CI2203" s="99">
        <v>134517.15550994899</v>
      </c>
      <c r="CJ2203" s="99">
        <v>9056757.8203125</v>
      </c>
      <c r="CK2203" s="99">
        <v>72353331.328125</v>
      </c>
      <c r="CL2203" s="99">
        <v>17925228.762207001</v>
      </c>
      <c r="CM2203" s="188">
        <v>203011.23888969401</v>
      </c>
      <c r="CN2203" s="188">
        <v>30549958.095947299</v>
      </c>
      <c r="CO2203" s="188">
        <v>129709690.64550801</v>
      </c>
      <c r="CP2203" s="99">
        <v>17925228.762207001</v>
      </c>
      <c r="CQ2203" s="99">
        <v>0</v>
      </c>
      <c r="CR2203" s="99">
        <v>0</v>
      </c>
      <c r="CS2203" s="99">
        <v>0</v>
      </c>
      <c r="CT2203" s="99">
        <v>0</v>
      </c>
      <c r="CU2203" s="98">
        <v>38378.258642121</v>
      </c>
      <c r="CV2203" s="98">
        <v>60496.346751060002</v>
      </c>
    </row>
    <row r="2204" spans="1:100" x14ac:dyDescent="0.2">
      <c r="A2204" s="98" t="s">
        <v>199</v>
      </c>
      <c r="B2204" s="100">
        <v>39783</v>
      </c>
      <c r="C2204" s="99">
        <v>104952.853582382</v>
      </c>
      <c r="D2204" s="99">
        <v>2.6689765369810599</v>
      </c>
      <c r="E2204" s="99">
        <v>26154.6762485504</v>
      </c>
      <c r="F2204" s="99">
        <v>18406.0387885571</v>
      </c>
      <c r="G2204" s="99">
        <v>2274.3794016838101</v>
      </c>
      <c r="H2204" s="99">
        <v>0</v>
      </c>
      <c r="I2204" s="99">
        <v>0</v>
      </c>
      <c r="J2204" s="99">
        <v>60661.571243762999</v>
      </c>
      <c r="K2204" s="99">
        <v>8750.5571793317795</v>
      </c>
      <c r="L2204" s="99">
        <v>26391.171590566599</v>
      </c>
      <c r="M2204" s="99">
        <v>43785.660976409898</v>
      </c>
      <c r="N2204" s="99">
        <v>14546.238484621001</v>
      </c>
      <c r="O2204" s="99">
        <v>42698.7045097351</v>
      </c>
      <c r="P2204" s="99">
        <v>0</v>
      </c>
      <c r="Q2204" s="99">
        <v>6298.35784196854</v>
      </c>
      <c r="R2204" s="99">
        <v>2299.0765248238999</v>
      </c>
      <c r="S2204" s="99">
        <v>0</v>
      </c>
      <c r="T2204" s="99">
        <v>689.503851041198</v>
      </c>
      <c r="U2204" s="99">
        <v>69479.610446929903</v>
      </c>
      <c r="V2204" s="99">
        <v>6346187.2568359403</v>
      </c>
      <c r="W2204" s="99">
        <v>178.59797517024001</v>
      </c>
      <c r="X2204" s="99">
        <v>2068179.56124878</v>
      </c>
      <c r="Y2204" s="99">
        <v>1232300.76437378</v>
      </c>
      <c r="Z2204" s="99">
        <v>440372.194763184</v>
      </c>
      <c r="AA2204" s="99">
        <v>0</v>
      </c>
      <c r="AB2204" s="99">
        <v>0</v>
      </c>
      <c r="AC2204" s="99">
        <v>20175390.777587902</v>
      </c>
      <c r="AD2204" s="99">
        <v>1405320.82098389</v>
      </c>
      <c r="AE2204" s="99">
        <v>1129531.24586487</v>
      </c>
      <c r="AF2204" s="99">
        <v>2283853.7661438002</v>
      </c>
      <c r="AG2204" s="99">
        <v>2111314.6551208501</v>
      </c>
      <c r="AH2204" s="99">
        <v>2135036.1915588402</v>
      </c>
      <c r="AI2204" s="99">
        <v>0</v>
      </c>
      <c r="AJ2204" s="99">
        <v>754385.90370178199</v>
      </c>
      <c r="AK2204" s="99">
        <v>424128.71822738601</v>
      </c>
      <c r="AL2204" s="99">
        <v>0</v>
      </c>
      <c r="AM2204" s="99">
        <v>127228.37475013699</v>
      </c>
      <c r="AN2204" s="99">
        <v>21635542.659179699</v>
      </c>
      <c r="AO2204" s="99">
        <v>51735573.049316399</v>
      </c>
      <c r="AP2204" s="99">
        <v>1360.8711008727601</v>
      </c>
      <c r="AQ2204" s="99">
        <v>16360149.5473633</v>
      </c>
      <c r="AR2204" s="99">
        <v>9591838.3896484394</v>
      </c>
      <c r="AS2204" s="99">
        <v>3234364.1092834501</v>
      </c>
      <c r="AT2204" s="99">
        <v>0</v>
      </c>
      <c r="AU2204" s="99">
        <v>0</v>
      </c>
      <c r="AV2204" s="99">
        <v>54715467.808105499</v>
      </c>
      <c r="AW2204" s="99">
        <v>3967069.7573242201</v>
      </c>
      <c r="AX2204" s="99">
        <v>10089989.972168</v>
      </c>
      <c r="AY2204" s="99">
        <v>19028556.938964799</v>
      </c>
      <c r="AZ2204" s="99">
        <v>15500938.827026401</v>
      </c>
      <c r="BA2204" s="99">
        <v>17372559.795166001</v>
      </c>
      <c r="BB2204" s="99">
        <v>0</v>
      </c>
      <c r="BC2204" s="99">
        <v>5991855.5696411096</v>
      </c>
      <c r="BD2204" s="99">
        <v>3096384.8331909198</v>
      </c>
      <c r="BE2204" s="99">
        <v>0</v>
      </c>
      <c r="BF2204" s="99">
        <v>965379.47154235805</v>
      </c>
      <c r="BG2204" s="99">
        <v>58553650.416992202</v>
      </c>
      <c r="BH2204" s="99">
        <v>12601130.2353516</v>
      </c>
      <c r="BI2204" s="99">
        <v>210.781507829204</v>
      </c>
      <c r="BJ2204" s="99">
        <v>5046806.0078735398</v>
      </c>
      <c r="BK2204" s="99">
        <v>3403768.8135070801</v>
      </c>
      <c r="BL2204" s="99">
        <v>0</v>
      </c>
      <c r="BM2204" s="99">
        <v>0</v>
      </c>
      <c r="BN2204" s="99">
        <v>0</v>
      </c>
      <c r="BO2204" s="99">
        <v>0</v>
      </c>
      <c r="BP2204" s="99">
        <v>0</v>
      </c>
      <c r="BQ2204" s="99">
        <v>0</v>
      </c>
      <c r="BR2204" s="99">
        <v>5809316.5073852502</v>
      </c>
      <c r="BS2204" s="99">
        <v>5651563.2547607403</v>
      </c>
      <c r="BT2204" s="99">
        <v>3415811.2842712398</v>
      </c>
      <c r="BU2204" s="99">
        <v>0</v>
      </c>
      <c r="BV2204" s="99">
        <v>2746456.1372070299</v>
      </c>
      <c r="BW2204" s="99">
        <v>384424.85823821998</v>
      </c>
      <c r="BX2204" s="99">
        <v>0</v>
      </c>
      <c r="BY2204" s="99">
        <v>0</v>
      </c>
      <c r="BZ2204" s="99">
        <v>0</v>
      </c>
      <c r="CA2204" s="99">
        <v>131032.758970261</v>
      </c>
      <c r="CB2204" s="99">
        <v>8416642.3833007794</v>
      </c>
      <c r="CC2204" s="99">
        <v>67998467.271484405</v>
      </c>
      <c r="CD2204" s="99">
        <v>17634299.270996101</v>
      </c>
      <c r="CE2204" s="99">
        <v>2951.3517952859402</v>
      </c>
      <c r="CF2204" s="99">
        <v>561681.43912506104</v>
      </c>
      <c r="CG2204" s="99">
        <v>4124616.4949035598</v>
      </c>
      <c r="CH2204" s="99">
        <v>0</v>
      </c>
      <c r="CI2204" s="99">
        <v>133817.05977630601</v>
      </c>
      <c r="CJ2204" s="99">
        <v>8982604.2395019494</v>
      </c>
      <c r="CK2204" s="99">
        <v>72139886.220703095</v>
      </c>
      <c r="CL2204" s="99">
        <v>18010507.012451202</v>
      </c>
      <c r="CM2204" s="188">
        <v>203201.55628013599</v>
      </c>
      <c r="CN2204" s="188">
        <v>30643363.8823242</v>
      </c>
      <c r="CO2204" s="188">
        <v>130849264.29882801</v>
      </c>
      <c r="CP2204" s="99">
        <v>18010507.012451202</v>
      </c>
      <c r="CQ2204" s="99">
        <v>0</v>
      </c>
      <c r="CR2204" s="99">
        <v>0</v>
      </c>
      <c r="CS2204" s="99">
        <v>0</v>
      </c>
      <c r="CT2204" s="99">
        <v>0</v>
      </c>
      <c r="CU2204" s="98">
        <v>35524.241439605001</v>
      </c>
      <c r="CV2204" s="98">
        <v>62644.596039486001</v>
      </c>
    </row>
    <row r="2205" spans="1:100" x14ac:dyDescent="0.2">
      <c r="A2205" s="98" t="s">
        <v>199</v>
      </c>
      <c r="B2205" s="100">
        <v>39873</v>
      </c>
      <c r="C2205" s="99">
        <v>106037.518751144</v>
      </c>
      <c r="D2205" s="99">
        <v>1.1431837619893499</v>
      </c>
      <c r="E2205" s="99">
        <v>25125.691455602599</v>
      </c>
      <c r="F2205" s="99">
        <v>17863.017694234801</v>
      </c>
      <c r="G2205" s="99">
        <v>2375.8121011555199</v>
      </c>
      <c r="H2205" s="99">
        <v>0</v>
      </c>
      <c r="I2205" s="99">
        <v>0</v>
      </c>
      <c r="J2205" s="99">
        <v>62761.678742408803</v>
      </c>
      <c r="K2205" s="99">
        <v>7308.2275705337497</v>
      </c>
      <c r="L2205" s="99">
        <v>25980.147867202799</v>
      </c>
      <c r="M2205" s="99">
        <v>43937.445816040003</v>
      </c>
      <c r="N2205" s="99">
        <v>14492.0945059061</v>
      </c>
      <c r="O2205" s="99">
        <v>43292.398323059097</v>
      </c>
      <c r="P2205" s="99">
        <v>0</v>
      </c>
      <c r="Q2205" s="99">
        <v>6273.6660937666902</v>
      </c>
      <c r="R2205" s="99">
        <v>2396.2351154685002</v>
      </c>
      <c r="S2205" s="99">
        <v>0</v>
      </c>
      <c r="T2205" s="99">
        <v>673.816291339695</v>
      </c>
      <c r="U2205" s="99">
        <v>70069.120204925493</v>
      </c>
      <c r="V2205" s="99">
        <v>6351058.5893554697</v>
      </c>
      <c r="W2205" s="99">
        <v>67.895225111395106</v>
      </c>
      <c r="X2205" s="99">
        <v>1982636.07739258</v>
      </c>
      <c r="Y2205" s="99">
        <v>1178389.96881104</v>
      </c>
      <c r="Z2205" s="99">
        <v>456541.97423934902</v>
      </c>
      <c r="AA2205" s="99">
        <v>0</v>
      </c>
      <c r="AB2205" s="99">
        <v>0</v>
      </c>
      <c r="AC2205" s="99">
        <v>20845275.222412098</v>
      </c>
      <c r="AD2205" s="99">
        <v>1115544.5401001</v>
      </c>
      <c r="AE2205" s="99">
        <v>1107871.8335266099</v>
      </c>
      <c r="AF2205" s="99">
        <v>2268496.2339172401</v>
      </c>
      <c r="AG2205" s="99">
        <v>2073944.24578857</v>
      </c>
      <c r="AH2205" s="99">
        <v>2157758.6838378902</v>
      </c>
      <c r="AI2205" s="99">
        <v>0</v>
      </c>
      <c r="AJ2205" s="99">
        <v>734396.43746185303</v>
      </c>
      <c r="AK2205" s="99">
        <v>447643.79701995902</v>
      </c>
      <c r="AL2205" s="99">
        <v>0</v>
      </c>
      <c r="AM2205" s="99">
        <v>124179.452599525</v>
      </c>
      <c r="AN2205" s="99">
        <v>21879132.564453099</v>
      </c>
      <c r="AO2205" s="99">
        <v>52060993.776855499</v>
      </c>
      <c r="AP2205" s="99">
        <v>609.21653298288595</v>
      </c>
      <c r="AQ2205" s="99">
        <v>15651257.080200201</v>
      </c>
      <c r="AR2205" s="99">
        <v>9315350.5673828106</v>
      </c>
      <c r="AS2205" s="99">
        <v>3362446.9167785598</v>
      </c>
      <c r="AT2205" s="99">
        <v>0</v>
      </c>
      <c r="AU2205" s="99">
        <v>0</v>
      </c>
      <c r="AV2205" s="99">
        <v>56595407.463378899</v>
      </c>
      <c r="AW2205" s="99">
        <v>3170783.5613708501</v>
      </c>
      <c r="AX2205" s="99">
        <v>9949048.9880371094</v>
      </c>
      <c r="AY2205" s="99">
        <v>19046267.417968798</v>
      </c>
      <c r="AZ2205" s="99">
        <v>15255396.7264404</v>
      </c>
      <c r="BA2205" s="99">
        <v>17672389.730712902</v>
      </c>
      <c r="BB2205" s="99">
        <v>0</v>
      </c>
      <c r="BC2205" s="99">
        <v>5882293.9696655301</v>
      </c>
      <c r="BD2205" s="99">
        <v>3269977.0467529302</v>
      </c>
      <c r="BE2205" s="99">
        <v>0</v>
      </c>
      <c r="BF2205" s="99">
        <v>946488.91119384801</v>
      </c>
      <c r="BG2205" s="99">
        <v>59692236.093261696</v>
      </c>
      <c r="BH2205" s="99">
        <v>12603437.630859399</v>
      </c>
      <c r="BI2205" s="99">
        <v>128.365984905511</v>
      </c>
      <c r="BJ2205" s="99">
        <v>4856956.0616455097</v>
      </c>
      <c r="BK2205" s="99">
        <v>3289039.71166992</v>
      </c>
      <c r="BL2205" s="99">
        <v>0</v>
      </c>
      <c r="BM2205" s="99">
        <v>0</v>
      </c>
      <c r="BN2205" s="99">
        <v>0</v>
      </c>
      <c r="BO2205" s="99">
        <v>0</v>
      </c>
      <c r="BP2205" s="99">
        <v>0</v>
      </c>
      <c r="BQ2205" s="99">
        <v>0</v>
      </c>
      <c r="BR2205" s="99">
        <v>5727662.6417846698</v>
      </c>
      <c r="BS2205" s="99">
        <v>5549225.9657592801</v>
      </c>
      <c r="BT2205" s="99">
        <v>3477127.1936950702</v>
      </c>
      <c r="BU2205" s="99">
        <v>0</v>
      </c>
      <c r="BV2205" s="99">
        <v>2693280.2375793499</v>
      </c>
      <c r="BW2205" s="99">
        <v>414346.34227752697</v>
      </c>
      <c r="BX2205" s="99">
        <v>0</v>
      </c>
      <c r="BY2205" s="99">
        <v>0</v>
      </c>
      <c r="BZ2205" s="99">
        <v>0</v>
      </c>
      <c r="CA2205" s="99">
        <v>131164.20236015299</v>
      </c>
      <c r="CB2205" s="99">
        <v>8347525.7073364304</v>
      </c>
      <c r="CC2205" s="99">
        <v>67857134.657226607</v>
      </c>
      <c r="CD2205" s="99">
        <v>17489100.716308601</v>
      </c>
      <c r="CE2205" s="99">
        <v>2997.9529327750201</v>
      </c>
      <c r="CF2205" s="99">
        <v>566314.07609558105</v>
      </c>
      <c r="CG2205" s="99">
        <v>4177880.3680725102</v>
      </c>
      <c r="CH2205" s="99">
        <v>0</v>
      </c>
      <c r="CI2205" s="99">
        <v>134225.90942192101</v>
      </c>
      <c r="CJ2205" s="99">
        <v>8918779.26635742</v>
      </c>
      <c r="CK2205" s="99">
        <v>72089026.510742202</v>
      </c>
      <c r="CL2205" s="99">
        <v>17911447.381103501</v>
      </c>
      <c r="CM2205" s="188">
        <v>203921.54120254499</v>
      </c>
      <c r="CN2205" s="188">
        <v>30822243.3439941</v>
      </c>
      <c r="CO2205" s="188">
        <v>131855389.74902301</v>
      </c>
      <c r="CP2205" s="99">
        <v>17911447.381103501</v>
      </c>
      <c r="CQ2205" s="99">
        <v>0</v>
      </c>
      <c r="CR2205" s="99">
        <v>0</v>
      </c>
      <c r="CS2205" s="99">
        <v>0</v>
      </c>
      <c r="CT2205" s="99">
        <v>0</v>
      </c>
      <c r="CU2205" s="98">
        <v>33030.753276315001</v>
      </c>
      <c r="CV2205" s="98">
        <v>64835.564085885999</v>
      </c>
    </row>
    <row r="2206" spans="1:100" x14ac:dyDescent="0.2">
      <c r="A2206" s="98" t="s">
        <v>199</v>
      </c>
      <c r="B2206" s="100">
        <v>39965</v>
      </c>
      <c r="C2206" s="99">
        <v>107831.85660076101</v>
      </c>
      <c r="D2206" s="99">
        <v>2.2373407379782302</v>
      </c>
      <c r="E2206" s="99">
        <v>24007.180064201399</v>
      </c>
      <c r="F2206" s="99">
        <v>17364.4263942242</v>
      </c>
      <c r="G2206" s="99">
        <v>2448.0474165976002</v>
      </c>
      <c r="H2206" s="99">
        <v>0</v>
      </c>
      <c r="I2206" s="99">
        <v>0</v>
      </c>
      <c r="J2206" s="99">
        <v>64883.860990524299</v>
      </c>
      <c r="K2206" s="99">
        <v>5900.1392713189098</v>
      </c>
      <c r="L2206" s="99">
        <v>26000.587053537402</v>
      </c>
      <c r="M2206" s="99">
        <v>44231.533617496498</v>
      </c>
      <c r="N2206" s="99">
        <v>14501.447745203999</v>
      </c>
      <c r="O2206" s="99">
        <v>43853.629594325997</v>
      </c>
      <c r="P2206" s="99">
        <v>0</v>
      </c>
      <c r="Q2206" s="99">
        <v>6242.0746152400998</v>
      </c>
      <c r="R2206" s="99">
        <v>2425.2253783941301</v>
      </c>
      <c r="S2206" s="99">
        <v>0</v>
      </c>
      <c r="T2206" s="99">
        <v>649.45143548399199</v>
      </c>
      <c r="U2206" s="99">
        <v>70708.8203029633</v>
      </c>
      <c r="V2206" s="99">
        <v>6484509.3497924795</v>
      </c>
      <c r="W2206" s="99">
        <v>138.35634598694699</v>
      </c>
      <c r="X2206" s="99">
        <v>1880551.1930084201</v>
      </c>
      <c r="Y2206" s="99">
        <v>1147761.9418029799</v>
      </c>
      <c r="Z2206" s="99">
        <v>463452.546226501</v>
      </c>
      <c r="AA2206" s="99">
        <v>0</v>
      </c>
      <c r="AB2206" s="99">
        <v>0</v>
      </c>
      <c r="AC2206" s="99">
        <v>21316464.345458999</v>
      </c>
      <c r="AD2206" s="99">
        <v>864175.290390015</v>
      </c>
      <c r="AE2206" s="99">
        <v>1092910.5533447301</v>
      </c>
      <c r="AF2206" s="99">
        <v>2296482.3998107901</v>
      </c>
      <c r="AG2206" s="99">
        <v>2059481.45195007</v>
      </c>
      <c r="AH2206" s="99">
        <v>2176916.8012390099</v>
      </c>
      <c r="AI2206" s="99">
        <v>0</v>
      </c>
      <c r="AJ2206" s="99">
        <v>737352.42688751197</v>
      </c>
      <c r="AK2206" s="99">
        <v>446341.43161010701</v>
      </c>
      <c r="AL2206" s="99">
        <v>0</v>
      </c>
      <c r="AM2206" s="99">
        <v>116715.73572921799</v>
      </c>
      <c r="AN2206" s="99">
        <v>22152694.963134799</v>
      </c>
      <c r="AO2206" s="99">
        <v>53496352.720703103</v>
      </c>
      <c r="AP2206" s="99">
        <v>1178.8401091992901</v>
      </c>
      <c r="AQ2206" s="99">
        <v>14955556.790283199</v>
      </c>
      <c r="AR2206" s="99">
        <v>9025152.0402831994</v>
      </c>
      <c r="AS2206" s="99">
        <v>3440700.5148315402</v>
      </c>
      <c r="AT2206" s="99">
        <v>0</v>
      </c>
      <c r="AU2206" s="99">
        <v>0</v>
      </c>
      <c r="AV2206" s="99">
        <v>58484255.4228516</v>
      </c>
      <c r="AW2206" s="99">
        <v>2472636.1002197298</v>
      </c>
      <c r="AX2206" s="99">
        <v>9922405.71337891</v>
      </c>
      <c r="AY2206" s="99">
        <v>19423226.545410201</v>
      </c>
      <c r="AZ2206" s="99">
        <v>15266017.216430699</v>
      </c>
      <c r="BA2206" s="99">
        <v>17941442.509277299</v>
      </c>
      <c r="BB2206" s="99">
        <v>0</v>
      </c>
      <c r="BC2206" s="99">
        <v>5961622.5393676804</v>
      </c>
      <c r="BD2206" s="99">
        <v>3275396.2767333998</v>
      </c>
      <c r="BE2206" s="99">
        <v>0</v>
      </c>
      <c r="BF2206" s="99">
        <v>889521.80593109096</v>
      </c>
      <c r="BG2206" s="99">
        <v>60772964.348144501</v>
      </c>
      <c r="BH2206" s="99">
        <v>12919644.595581099</v>
      </c>
      <c r="BI2206" s="99">
        <v>119.68577217590099</v>
      </c>
      <c r="BJ2206" s="99">
        <v>4749126.1390991202</v>
      </c>
      <c r="BK2206" s="99">
        <v>3269479.3661804199</v>
      </c>
      <c r="BL2206" s="99">
        <v>0</v>
      </c>
      <c r="BM2206" s="99">
        <v>0</v>
      </c>
      <c r="BN2206" s="99">
        <v>0</v>
      </c>
      <c r="BO2206" s="99">
        <v>0</v>
      </c>
      <c r="BP2206" s="99">
        <v>0</v>
      </c>
      <c r="BQ2206" s="99">
        <v>0</v>
      </c>
      <c r="BR2206" s="99">
        <v>5869602.3369140597</v>
      </c>
      <c r="BS2206" s="99">
        <v>5552245.7172241202</v>
      </c>
      <c r="BT2206" s="99">
        <v>3529862.4878234901</v>
      </c>
      <c r="BU2206" s="99">
        <v>0</v>
      </c>
      <c r="BV2206" s="99">
        <v>2720401.5578308101</v>
      </c>
      <c r="BW2206" s="99">
        <v>411788.81267547602</v>
      </c>
      <c r="BX2206" s="99">
        <v>0</v>
      </c>
      <c r="BY2206" s="99">
        <v>0</v>
      </c>
      <c r="BZ2206" s="99">
        <v>0</v>
      </c>
      <c r="CA2206" s="99">
        <v>131925.95778083801</v>
      </c>
      <c r="CB2206" s="99">
        <v>8354479.2734985398</v>
      </c>
      <c r="CC2206" s="99">
        <v>68337349.230468795</v>
      </c>
      <c r="CD2206" s="99">
        <v>17650434.546875</v>
      </c>
      <c r="CE2206" s="99">
        <v>2980.9923458695398</v>
      </c>
      <c r="CF2206" s="99">
        <v>558970.96240234398</v>
      </c>
      <c r="CG2206" s="99">
        <v>4142324.8023071298</v>
      </c>
      <c r="CH2206" s="99">
        <v>0</v>
      </c>
      <c r="CI2206" s="99">
        <v>134957.36527824399</v>
      </c>
      <c r="CJ2206" s="99">
        <v>8924641.0345459003</v>
      </c>
      <c r="CK2206" s="99">
        <v>72553881.176757798</v>
      </c>
      <c r="CL2206" s="99">
        <v>18063734.809814502</v>
      </c>
      <c r="CM2206" s="188">
        <v>205266.99958801299</v>
      </c>
      <c r="CN2206" s="188">
        <v>31085406.919433601</v>
      </c>
      <c r="CO2206" s="188">
        <v>133521977.15820301</v>
      </c>
      <c r="CP2206" s="99">
        <v>18063734.809814502</v>
      </c>
      <c r="CQ2206" s="99">
        <v>0</v>
      </c>
      <c r="CR2206" s="99">
        <v>0</v>
      </c>
      <c r="CS2206" s="99">
        <v>0</v>
      </c>
      <c r="CT2206" s="99">
        <v>0</v>
      </c>
      <c r="CU2206" s="98">
        <v>30429.804824134</v>
      </c>
      <c r="CV2206" s="98">
        <v>67026.617415250003</v>
      </c>
    </row>
    <row r="2207" spans="1:100" x14ac:dyDescent="0.2">
      <c r="A2207" s="98" t="s">
        <v>199</v>
      </c>
      <c r="B2207" s="100">
        <v>40057</v>
      </c>
      <c r="C2207" s="99">
        <v>109988.940690041</v>
      </c>
      <c r="D2207" s="99">
        <v>2.7092800219834299</v>
      </c>
      <c r="E2207" s="99">
        <v>22699.751248836499</v>
      </c>
      <c r="F2207" s="99">
        <v>16858.616278648398</v>
      </c>
      <c r="G2207" s="99">
        <v>2587.9818458259101</v>
      </c>
      <c r="H2207" s="99">
        <v>0</v>
      </c>
      <c r="I2207" s="99">
        <v>0</v>
      </c>
      <c r="J2207" s="99">
        <v>66873.301974296599</v>
      </c>
      <c r="K2207" s="99">
        <v>4454.2140550017402</v>
      </c>
      <c r="L2207" s="99">
        <v>25093.058463573499</v>
      </c>
      <c r="M2207" s="99">
        <v>44434.0559420586</v>
      </c>
      <c r="N2207" s="99">
        <v>14400.041701316801</v>
      </c>
      <c r="O2207" s="99">
        <v>44843.335775375403</v>
      </c>
      <c r="P2207" s="99">
        <v>0</v>
      </c>
      <c r="Q2207" s="99">
        <v>6160.56536149979</v>
      </c>
      <c r="R2207" s="99">
        <v>2454.31146508455</v>
      </c>
      <c r="S2207" s="99">
        <v>0</v>
      </c>
      <c r="T2207" s="99">
        <v>644.87704052030995</v>
      </c>
      <c r="U2207" s="99">
        <v>71292.6214284897</v>
      </c>
      <c r="V2207" s="99">
        <v>6615738.48547363</v>
      </c>
      <c r="W2207" s="99">
        <v>106.353585694917</v>
      </c>
      <c r="X2207" s="99">
        <v>1765930.6316070601</v>
      </c>
      <c r="Y2207" s="99">
        <v>1118273.1684265099</v>
      </c>
      <c r="Z2207" s="99">
        <v>474278.82268905599</v>
      </c>
      <c r="AA2207" s="99">
        <v>0</v>
      </c>
      <c r="AB2207" s="99">
        <v>0</v>
      </c>
      <c r="AC2207" s="99">
        <v>21915381.213622998</v>
      </c>
      <c r="AD2207" s="99">
        <v>599887.15072631801</v>
      </c>
      <c r="AE2207" s="99">
        <v>1065620.5530242899</v>
      </c>
      <c r="AF2207" s="99">
        <v>2311723.4125366202</v>
      </c>
      <c r="AG2207" s="99">
        <v>2036693.83763123</v>
      </c>
      <c r="AH2207" s="99">
        <v>2220081.5529785198</v>
      </c>
      <c r="AI2207" s="99">
        <v>0</v>
      </c>
      <c r="AJ2207" s="99">
        <v>728818.61166381801</v>
      </c>
      <c r="AK2207" s="99">
        <v>441831.93497467</v>
      </c>
      <c r="AL2207" s="99">
        <v>0</v>
      </c>
      <c r="AM2207" s="99">
        <v>114003.782003403</v>
      </c>
      <c r="AN2207" s="99">
        <v>22590247.212646499</v>
      </c>
      <c r="AO2207" s="99">
        <v>54997486.746582001</v>
      </c>
      <c r="AP2207" s="99">
        <v>1402.3495042771101</v>
      </c>
      <c r="AQ2207" s="99">
        <v>14142175.888427701</v>
      </c>
      <c r="AR2207" s="99">
        <v>8848788.1362304706</v>
      </c>
      <c r="AS2207" s="99">
        <v>3553759.5789184598</v>
      </c>
      <c r="AT2207" s="99">
        <v>0</v>
      </c>
      <c r="AU2207" s="99">
        <v>0</v>
      </c>
      <c r="AV2207" s="99">
        <v>60521411.5458984</v>
      </c>
      <c r="AW2207" s="99">
        <v>1726444.2795867899</v>
      </c>
      <c r="AX2207" s="99">
        <v>9684002.3713378906</v>
      </c>
      <c r="AY2207" s="99">
        <v>19697238.611816399</v>
      </c>
      <c r="AZ2207" s="99">
        <v>15203087.2550049</v>
      </c>
      <c r="BA2207" s="99">
        <v>18408987.408691399</v>
      </c>
      <c r="BB2207" s="99">
        <v>0</v>
      </c>
      <c r="BC2207" s="99">
        <v>5917226.9872436495</v>
      </c>
      <c r="BD2207" s="99">
        <v>3274900.1244506799</v>
      </c>
      <c r="BE2207" s="99">
        <v>0</v>
      </c>
      <c r="BF2207" s="99">
        <v>881057.13337707496</v>
      </c>
      <c r="BG2207" s="99">
        <v>62510273.948242202</v>
      </c>
      <c r="BH2207" s="99">
        <v>13266788.618652301</v>
      </c>
      <c r="BI2207" s="99">
        <v>211.33502695336901</v>
      </c>
      <c r="BJ2207" s="99">
        <v>4518458.4514770498</v>
      </c>
      <c r="BK2207" s="99">
        <v>3175280.0764770498</v>
      </c>
      <c r="BL2207" s="99">
        <v>0</v>
      </c>
      <c r="BM2207" s="99">
        <v>0</v>
      </c>
      <c r="BN2207" s="99">
        <v>0</v>
      </c>
      <c r="BO2207" s="99">
        <v>0</v>
      </c>
      <c r="BP2207" s="99">
        <v>0</v>
      </c>
      <c r="BQ2207" s="99">
        <v>0</v>
      </c>
      <c r="BR2207" s="99">
        <v>5956619.3746948196</v>
      </c>
      <c r="BS2207" s="99">
        <v>5538391.8900756799</v>
      </c>
      <c r="BT2207" s="99">
        <v>3622701.5266418499</v>
      </c>
      <c r="BU2207" s="99">
        <v>0</v>
      </c>
      <c r="BV2207" s="99">
        <v>2712680.0774841299</v>
      </c>
      <c r="BW2207" s="99">
        <v>407903.34238815302</v>
      </c>
      <c r="BX2207" s="99">
        <v>0</v>
      </c>
      <c r="BY2207" s="99">
        <v>0</v>
      </c>
      <c r="BZ2207" s="99">
        <v>0</v>
      </c>
      <c r="CA2207" s="99">
        <v>132713.854337692</v>
      </c>
      <c r="CB2207" s="99">
        <v>8370092.8342895498</v>
      </c>
      <c r="CC2207" s="99">
        <v>69038575.380859405</v>
      </c>
      <c r="CD2207" s="99">
        <v>17777107.136230499</v>
      </c>
      <c r="CE2207" s="99">
        <v>3032.92921856046</v>
      </c>
      <c r="CF2207" s="99">
        <v>557955.50231933605</v>
      </c>
      <c r="CG2207" s="99">
        <v>4174965.89025879</v>
      </c>
      <c r="CH2207" s="99">
        <v>0</v>
      </c>
      <c r="CI2207" s="99">
        <v>135765.86521720901</v>
      </c>
      <c r="CJ2207" s="99">
        <v>8931032.9359130897</v>
      </c>
      <c r="CK2207" s="99">
        <v>73215920.261718795</v>
      </c>
      <c r="CL2207" s="99">
        <v>18185230.095214799</v>
      </c>
      <c r="CM2207" s="188">
        <v>206760.44015693699</v>
      </c>
      <c r="CN2207" s="188">
        <v>31530498.081542999</v>
      </c>
      <c r="CO2207" s="188">
        <v>135550892.23046899</v>
      </c>
      <c r="CP2207" s="99">
        <v>18185230.095214799</v>
      </c>
      <c r="CQ2207" s="99">
        <v>0</v>
      </c>
      <c r="CR2207" s="99">
        <v>0</v>
      </c>
      <c r="CS2207" s="99">
        <v>0</v>
      </c>
      <c r="CT2207" s="99">
        <v>0</v>
      </c>
      <c r="CU2207" s="98">
        <v>27606.627484084001</v>
      </c>
      <c r="CV2207" s="98">
        <v>69117.101482262995</v>
      </c>
    </row>
    <row r="2208" spans="1:100" x14ac:dyDescent="0.2">
      <c r="A2208" s="98" t="s">
        <v>199</v>
      </c>
      <c r="B2208" s="100">
        <v>40148</v>
      </c>
      <c r="C2208" s="99">
        <v>112071.790005684</v>
      </c>
      <c r="D2208" s="99">
        <v>1.5125332189927601</v>
      </c>
      <c r="E2208" s="99">
        <v>21651.395046949401</v>
      </c>
      <c r="F2208" s="99">
        <v>16494.250011205699</v>
      </c>
      <c r="G2208" s="99">
        <v>2697.89476284385</v>
      </c>
      <c r="H2208" s="99">
        <v>0</v>
      </c>
      <c r="I2208" s="99">
        <v>0</v>
      </c>
      <c r="J2208" s="99">
        <v>69144.348750114397</v>
      </c>
      <c r="K2208" s="99">
        <v>3266.9192503988702</v>
      </c>
      <c r="L2208" s="99">
        <v>24685.636846065499</v>
      </c>
      <c r="M2208" s="99">
        <v>44604.920876026197</v>
      </c>
      <c r="N2208" s="99">
        <v>14348.1286649704</v>
      </c>
      <c r="O2208" s="99">
        <v>46076.427659988403</v>
      </c>
      <c r="P2208" s="99">
        <v>0</v>
      </c>
      <c r="Q2208" s="99">
        <v>6102.1717096567199</v>
      </c>
      <c r="R2208" s="99">
        <v>2467.7478777170199</v>
      </c>
      <c r="S2208" s="99">
        <v>0</v>
      </c>
      <c r="T2208" s="99">
        <v>617.90085078030802</v>
      </c>
      <c r="U2208" s="99">
        <v>72596.607397079497</v>
      </c>
      <c r="V2208" s="99">
        <v>6736234.6862182599</v>
      </c>
      <c r="W2208" s="99">
        <v>77.139621617272496</v>
      </c>
      <c r="X2208" s="99">
        <v>1659416.7759552</v>
      </c>
      <c r="Y2208" s="99">
        <v>1087952.3654479999</v>
      </c>
      <c r="Z2208" s="99">
        <v>489160.97316741903</v>
      </c>
      <c r="AA2208" s="99">
        <v>0</v>
      </c>
      <c r="AB2208" s="99">
        <v>0</v>
      </c>
      <c r="AC2208" s="99">
        <v>22308407.666259799</v>
      </c>
      <c r="AD2208" s="99">
        <v>386360.42055129999</v>
      </c>
      <c r="AE2208" s="99">
        <v>1052138.0838470501</v>
      </c>
      <c r="AF2208" s="99">
        <v>2319199.9890441899</v>
      </c>
      <c r="AG2208" s="99">
        <v>2017935.4937591599</v>
      </c>
      <c r="AH2208" s="99">
        <v>2299492.53192139</v>
      </c>
      <c r="AI2208" s="99">
        <v>0</v>
      </c>
      <c r="AJ2208" s="99">
        <v>718496.65731048596</v>
      </c>
      <c r="AK2208" s="99">
        <v>436331.84005737299</v>
      </c>
      <c r="AL2208" s="99">
        <v>0</v>
      </c>
      <c r="AM2208" s="99">
        <v>105119.41596221901</v>
      </c>
      <c r="AN2208" s="99">
        <v>22656112.957763702</v>
      </c>
      <c r="AO2208" s="99">
        <v>56312066.4072266</v>
      </c>
      <c r="AP2208" s="99">
        <v>1710.7722103446699</v>
      </c>
      <c r="AQ2208" s="99">
        <v>13411908.357299799</v>
      </c>
      <c r="AR2208" s="99">
        <v>8757359.5590820294</v>
      </c>
      <c r="AS2208" s="99">
        <v>3696171.23406982</v>
      </c>
      <c r="AT2208" s="99">
        <v>0</v>
      </c>
      <c r="AU2208" s="99">
        <v>0</v>
      </c>
      <c r="AV2208" s="99">
        <v>62224219.362792999</v>
      </c>
      <c r="AW2208" s="99">
        <v>1126758.79504395</v>
      </c>
      <c r="AX2208" s="99">
        <v>9693674.0810546894</v>
      </c>
      <c r="AY2208" s="99">
        <v>19908254.7028809</v>
      </c>
      <c r="AZ2208" s="99">
        <v>15171984.958984399</v>
      </c>
      <c r="BA2208" s="99">
        <v>19193633.6008301</v>
      </c>
      <c r="BB2208" s="99">
        <v>0</v>
      </c>
      <c r="BC2208" s="99">
        <v>5875922.9219970703</v>
      </c>
      <c r="BD2208" s="99">
        <v>3278575.7097778302</v>
      </c>
      <c r="BE2208" s="99">
        <v>0</v>
      </c>
      <c r="BF2208" s="99">
        <v>820940.29747772205</v>
      </c>
      <c r="BG2208" s="99">
        <v>63240096.157714799</v>
      </c>
      <c r="BH2208" s="99">
        <v>13669256.540283199</v>
      </c>
      <c r="BI2208" s="99">
        <v>255.49471209012</v>
      </c>
      <c r="BJ2208" s="99">
        <v>4344419.6389770498</v>
      </c>
      <c r="BK2208" s="99">
        <v>3121591.2020874</v>
      </c>
      <c r="BL2208" s="99">
        <v>0</v>
      </c>
      <c r="BM2208" s="99">
        <v>0</v>
      </c>
      <c r="BN2208" s="99">
        <v>0</v>
      </c>
      <c r="BO2208" s="99">
        <v>0</v>
      </c>
      <c r="BP2208" s="99">
        <v>0</v>
      </c>
      <c r="BQ2208" s="99">
        <v>0</v>
      </c>
      <c r="BR2208" s="99">
        <v>5974089.5724487295</v>
      </c>
      <c r="BS2208" s="99">
        <v>5521762.0220947303</v>
      </c>
      <c r="BT2208" s="99">
        <v>3775777.2803344699</v>
      </c>
      <c r="BU2208" s="99">
        <v>0</v>
      </c>
      <c r="BV2208" s="99">
        <v>2700099.1174621601</v>
      </c>
      <c r="BW2208" s="99">
        <v>407996.54202270502</v>
      </c>
      <c r="BX2208" s="99">
        <v>0</v>
      </c>
      <c r="BY2208" s="99">
        <v>0</v>
      </c>
      <c r="BZ2208" s="99">
        <v>0</v>
      </c>
      <c r="CA2208" s="99">
        <v>133705.669273376</v>
      </c>
      <c r="CB2208" s="99">
        <v>8389750.76318359</v>
      </c>
      <c r="CC2208" s="99">
        <v>69690174.485351607</v>
      </c>
      <c r="CD2208" s="99">
        <v>18011759.397216801</v>
      </c>
      <c r="CE2208" s="99">
        <v>3047.5554246306401</v>
      </c>
      <c r="CF2208" s="99">
        <v>552557.87931823696</v>
      </c>
      <c r="CG2208" s="99">
        <v>4170521.8482666002</v>
      </c>
      <c r="CH2208" s="99">
        <v>0</v>
      </c>
      <c r="CI2208" s="99">
        <v>136638.59523773199</v>
      </c>
      <c r="CJ2208" s="99">
        <v>8930227.6770019494</v>
      </c>
      <c r="CK2208" s="99">
        <v>73758462.703125</v>
      </c>
      <c r="CL2208" s="99">
        <v>18413124.8427734</v>
      </c>
      <c r="CM2208" s="188">
        <v>208933.361679077</v>
      </c>
      <c r="CN2208" s="188">
        <v>31595189.176269501</v>
      </c>
      <c r="CO2208" s="188">
        <v>137196817.51171899</v>
      </c>
      <c r="CP2208" s="99">
        <v>18413124.8427734</v>
      </c>
      <c r="CQ2208" s="99">
        <v>0</v>
      </c>
      <c r="CR2208" s="99">
        <v>0</v>
      </c>
      <c r="CS2208" s="99">
        <v>0</v>
      </c>
      <c r="CT2208" s="99">
        <v>0</v>
      </c>
      <c r="CU2208" s="98">
        <v>25279.450752444001</v>
      </c>
      <c r="CV2208" s="98">
        <v>71498.539220234001</v>
      </c>
    </row>
    <row r="2209" spans="1:100" x14ac:dyDescent="0.2">
      <c r="A2209" s="98" t="s">
        <v>199</v>
      </c>
      <c r="B2209" s="100">
        <v>40238</v>
      </c>
      <c r="C2209" s="99">
        <v>112964.54627037</v>
      </c>
      <c r="D2209" s="99">
        <v>1.14090084099735</v>
      </c>
      <c r="E2209" s="99">
        <v>20792.369907140699</v>
      </c>
      <c r="F2209" s="99">
        <v>16500.1061375141</v>
      </c>
      <c r="G2209" s="99">
        <v>2729.33659166098</v>
      </c>
      <c r="H2209" s="99">
        <v>0</v>
      </c>
      <c r="I2209" s="99">
        <v>0</v>
      </c>
      <c r="J2209" s="99">
        <v>70725.130919456496</v>
      </c>
      <c r="K2209" s="99">
        <v>2510.8811920285202</v>
      </c>
      <c r="L2209" s="99">
        <v>24981.563881635699</v>
      </c>
      <c r="M2209" s="99">
        <v>44496.502882957502</v>
      </c>
      <c r="N2209" s="99">
        <v>14255.557877302201</v>
      </c>
      <c r="O2209" s="99">
        <v>46594.148027896903</v>
      </c>
      <c r="P2209" s="99">
        <v>0</v>
      </c>
      <c r="Q2209" s="99">
        <v>6045.2914952635801</v>
      </c>
      <c r="R2209" s="99">
        <v>2275.9591642618202</v>
      </c>
      <c r="S2209" s="99">
        <v>0</v>
      </c>
      <c r="T2209" s="99">
        <v>543.890427574515</v>
      </c>
      <c r="U2209" s="99">
        <v>73244.498143196106</v>
      </c>
      <c r="V2209" s="99">
        <v>6802462.4710693397</v>
      </c>
      <c r="W2209" s="99">
        <v>65.796575388871105</v>
      </c>
      <c r="X2209" s="99">
        <v>1562713.73835754</v>
      </c>
      <c r="Y2209" s="99">
        <v>1072838.88407898</v>
      </c>
      <c r="Z2209" s="99">
        <v>492667.623203278</v>
      </c>
      <c r="AA2209" s="99">
        <v>0</v>
      </c>
      <c r="AB2209" s="99">
        <v>0</v>
      </c>
      <c r="AC2209" s="99">
        <v>22712318.707519501</v>
      </c>
      <c r="AD2209" s="99">
        <v>260467.19832611101</v>
      </c>
      <c r="AE2209" s="99">
        <v>1036650.0868454</v>
      </c>
      <c r="AF2209" s="99">
        <v>2313083.4204406701</v>
      </c>
      <c r="AG2209" s="99">
        <v>1995021.91972351</v>
      </c>
      <c r="AH2209" s="99">
        <v>2339760.2255859398</v>
      </c>
      <c r="AI2209" s="99">
        <v>0</v>
      </c>
      <c r="AJ2209" s="99">
        <v>701127.30569457996</v>
      </c>
      <c r="AK2209" s="99">
        <v>407288.63372039801</v>
      </c>
      <c r="AL2209" s="99">
        <v>0</v>
      </c>
      <c r="AM2209" s="99">
        <v>93072.548919677705</v>
      </c>
      <c r="AN2209" s="99">
        <v>22900965.496582001</v>
      </c>
      <c r="AO2209" s="99">
        <v>57135152.9609375</v>
      </c>
      <c r="AP2209" s="99">
        <v>695.22467248886801</v>
      </c>
      <c r="AQ2209" s="99">
        <v>12737396.6875</v>
      </c>
      <c r="AR2209" s="99">
        <v>8687594.2742919903</v>
      </c>
      <c r="AS2209" s="99">
        <v>3755594.5791015602</v>
      </c>
      <c r="AT2209" s="99">
        <v>0</v>
      </c>
      <c r="AU2209" s="99">
        <v>0</v>
      </c>
      <c r="AV2209" s="99">
        <v>63743185.735839799</v>
      </c>
      <c r="AW2209" s="99">
        <v>765863.87545013404</v>
      </c>
      <c r="AX2209" s="99">
        <v>9657530.50463867</v>
      </c>
      <c r="AY2209" s="99">
        <v>19963903.403808601</v>
      </c>
      <c r="AZ2209" s="99">
        <v>15097657.99646</v>
      </c>
      <c r="BA2209" s="99">
        <v>19642988.926757801</v>
      </c>
      <c r="BB2209" s="99">
        <v>0</v>
      </c>
      <c r="BC2209" s="99">
        <v>5798385.1822509803</v>
      </c>
      <c r="BD2209" s="99">
        <v>3083168.1372985798</v>
      </c>
      <c r="BE2209" s="99">
        <v>0</v>
      </c>
      <c r="BF2209" s="99">
        <v>730825.45566558803</v>
      </c>
      <c r="BG2209" s="99">
        <v>64414798.2490234</v>
      </c>
      <c r="BH2209" s="99">
        <v>13856132.331665</v>
      </c>
      <c r="BI2209" s="99">
        <v>202.35927534662201</v>
      </c>
      <c r="BJ2209" s="99">
        <v>4181430.3554992699</v>
      </c>
      <c r="BK2209" s="99">
        <v>3091526.9981079102</v>
      </c>
      <c r="BL2209" s="99">
        <v>0</v>
      </c>
      <c r="BM2209" s="99">
        <v>0</v>
      </c>
      <c r="BN2209" s="99">
        <v>0</v>
      </c>
      <c r="BO2209" s="99">
        <v>0</v>
      </c>
      <c r="BP2209" s="99">
        <v>0</v>
      </c>
      <c r="BQ2209" s="99">
        <v>0</v>
      </c>
      <c r="BR2209" s="99">
        <v>6056511.2899780301</v>
      </c>
      <c r="BS2209" s="99">
        <v>5474989.5684204102</v>
      </c>
      <c r="BT2209" s="99">
        <v>3865392.2232666002</v>
      </c>
      <c r="BU2209" s="99">
        <v>0</v>
      </c>
      <c r="BV2209" s="99">
        <v>2657224.6041870099</v>
      </c>
      <c r="BW2209" s="99">
        <v>367101.701404572</v>
      </c>
      <c r="BX2209" s="99">
        <v>0</v>
      </c>
      <c r="BY2209" s="99">
        <v>0</v>
      </c>
      <c r="BZ2209" s="99">
        <v>0</v>
      </c>
      <c r="CA2209" s="99">
        <v>133689.802602768</v>
      </c>
      <c r="CB2209" s="99">
        <v>8368553.6767578097</v>
      </c>
      <c r="CC2209" s="99">
        <v>69946317.705078095</v>
      </c>
      <c r="CD2209" s="99">
        <v>18063629.600097701</v>
      </c>
      <c r="CE2209" s="99">
        <v>2733.69072946906</v>
      </c>
      <c r="CF2209" s="99">
        <v>494175.07183074998</v>
      </c>
      <c r="CG2209" s="99">
        <v>3768887.6088561998</v>
      </c>
      <c r="CH2209" s="99">
        <v>0</v>
      </c>
      <c r="CI2209" s="99">
        <v>136476.06530761701</v>
      </c>
      <c r="CJ2209" s="99">
        <v>8877024.3507080097</v>
      </c>
      <c r="CK2209" s="99">
        <v>73824233.204101607</v>
      </c>
      <c r="CL2209" s="99">
        <v>18438596.941650402</v>
      </c>
      <c r="CM2209" s="188">
        <v>209350.59694290199</v>
      </c>
      <c r="CN2209" s="188">
        <v>31814579.981689502</v>
      </c>
      <c r="CO2209" s="188">
        <v>138486717.8125</v>
      </c>
      <c r="CP2209" s="99">
        <v>18438596.941650402</v>
      </c>
      <c r="CQ2209" s="99">
        <v>0</v>
      </c>
      <c r="CR2209" s="99">
        <v>0</v>
      </c>
      <c r="CS2209" s="99">
        <v>0</v>
      </c>
      <c r="CT2209" s="99">
        <v>0</v>
      </c>
      <c r="CU2209" s="98">
        <v>23357.759015449999</v>
      </c>
      <c r="CV2209" s="98">
        <v>73117.494864624998</v>
      </c>
    </row>
    <row r="2210" spans="1:100" x14ac:dyDescent="0.2">
      <c r="A2210" s="98" t="s">
        <v>199</v>
      </c>
      <c r="B2210" s="100">
        <v>40330</v>
      </c>
      <c r="C2210" s="99">
        <v>113843.399421692</v>
      </c>
      <c r="D2210" s="99">
        <v>1.1353963719884601</v>
      </c>
      <c r="E2210" s="99">
        <v>20133.223240375501</v>
      </c>
      <c r="F2210" s="99">
        <v>16278.1081362963</v>
      </c>
      <c r="G2210" s="99">
        <v>2766.1335931718299</v>
      </c>
      <c r="H2210" s="99">
        <v>0</v>
      </c>
      <c r="I2210" s="99">
        <v>0</v>
      </c>
      <c r="J2210" s="99">
        <v>71710.952623367295</v>
      </c>
      <c r="K2210" s="99">
        <v>2216.5478991568102</v>
      </c>
      <c r="L2210" s="99">
        <v>25456.027019977599</v>
      </c>
      <c r="M2210" s="99">
        <v>44804.138036251097</v>
      </c>
      <c r="N2210" s="99">
        <v>14184.414978623399</v>
      </c>
      <c r="O2210" s="99">
        <v>46935.7363162041</v>
      </c>
      <c r="P2210" s="99">
        <v>0</v>
      </c>
      <c r="Q2210" s="99">
        <v>5952.53637558222</v>
      </c>
      <c r="R2210" s="99">
        <v>2307.6553343832502</v>
      </c>
      <c r="S2210" s="99">
        <v>0</v>
      </c>
      <c r="T2210" s="99">
        <v>557.50419937819197</v>
      </c>
      <c r="U2210" s="99">
        <v>73757.434218406706</v>
      </c>
      <c r="V2210" s="99">
        <v>6827076.8901367197</v>
      </c>
      <c r="W2210" s="99">
        <v>172.53386701643501</v>
      </c>
      <c r="X2210" s="99">
        <v>1481276.2868041999</v>
      </c>
      <c r="Y2210" s="99">
        <v>1041004.59902954</v>
      </c>
      <c r="Z2210" s="99">
        <v>493479.16132354701</v>
      </c>
      <c r="AA2210" s="99">
        <v>0</v>
      </c>
      <c r="AB2210" s="99">
        <v>0</v>
      </c>
      <c r="AC2210" s="99">
        <v>22969747.2192383</v>
      </c>
      <c r="AD2210" s="99">
        <v>227881.81302452099</v>
      </c>
      <c r="AE2210" s="99">
        <v>1035094.36146545</v>
      </c>
      <c r="AF2210" s="99">
        <v>2290495.6703796401</v>
      </c>
      <c r="AG2210" s="99">
        <v>1973952.0643005399</v>
      </c>
      <c r="AH2210" s="99">
        <v>2338363.7381897001</v>
      </c>
      <c r="AI2210" s="99">
        <v>0</v>
      </c>
      <c r="AJ2210" s="99">
        <v>696112.93453979504</v>
      </c>
      <c r="AK2210" s="99">
        <v>407579.36365890497</v>
      </c>
      <c r="AL2210" s="99">
        <v>0</v>
      </c>
      <c r="AM2210" s="99">
        <v>90817.360506057696</v>
      </c>
      <c r="AN2210" s="99">
        <v>23106887.066406298</v>
      </c>
      <c r="AO2210" s="99">
        <v>57727095.584472701</v>
      </c>
      <c r="AP2210" s="99">
        <v>1840.4504348635701</v>
      </c>
      <c r="AQ2210" s="99">
        <v>12138884.9139404</v>
      </c>
      <c r="AR2210" s="99">
        <v>8481626.2949218806</v>
      </c>
      <c r="AS2210" s="99">
        <v>3794837.1265258798</v>
      </c>
      <c r="AT2210" s="99">
        <v>0</v>
      </c>
      <c r="AU2210" s="99">
        <v>0</v>
      </c>
      <c r="AV2210" s="99">
        <v>65008254.925781302</v>
      </c>
      <c r="AW2210" s="99">
        <v>672691.190933228</v>
      </c>
      <c r="AX2210" s="99">
        <v>9744012.9729003906</v>
      </c>
      <c r="AY2210" s="99">
        <v>19888434.3054199</v>
      </c>
      <c r="AZ2210" s="99">
        <v>15005193.212646499</v>
      </c>
      <c r="BA2210" s="99">
        <v>19734837.140625</v>
      </c>
      <c r="BB2210" s="99">
        <v>0</v>
      </c>
      <c r="BC2210" s="99">
        <v>5763500.7218017597</v>
      </c>
      <c r="BD2210" s="99">
        <v>3108227.3765869099</v>
      </c>
      <c r="BE2210" s="99">
        <v>0</v>
      </c>
      <c r="BF2210" s="99">
        <v>712665.37802886998</v>
      </c>
      <c r="BG2210" s="99">
        <v>65329136.894042999</v>
      </c>
      <c r="BH2210" s="99">
        <v>14112015.2037354</v>
      </c>
      <c r="BI2210" s="99">
        <v>169.88068470172601</v>
      </c>
      <c r="BJ2210" s="99">
        <v>4026566.48150635</v>
      </c>
      <c r="BK2210" s="99">
        <v>3018123.6873474098</v>
      </c>
      <c r="BL2210" s="99">
        <v>0</v>
      </c>
      <c r="BM2210" s="99">
        <v>0</v>
      </c>
      <c r="BN2210" s="99">
        <v>0</v>
      </c>
      <c r="BO2210" s="99">
        <v>0</v>
      </c>
      <c r="BP2210" s="99">
        <v>0</v>
      </c>
      <c r="BQ2210" s="99">
        <v>0</v>
      </c>
      <c r="BR2210" s="99">
        <v>6133605.9085693397</v>
      </c>
      <c r="BS2210" s="99">
        <v>5446410.5057983398</v>
      </c>
      <c r="BT2210" s="99">
        <v>3882066.5459899898</v>
      </c>
      <c r="BU2210" s="99">
        <v>0</v>
      </c>
      <c r="BV2210" s="99">
        <v>2646833.5634155301</v>
      </c>
      <c r="BW2210" s="99">
        <v>372436.848205566</v>
      </c>
      <c r="BX2210" s="99">
        <v>0</v>
      </c>
      <c r="BY2210" s="99">
        <v>0</v>
      </c>
      <c r="BZ2210" s="99">
        <v>0</v>
      </c>
      <c r="CA2210" s="99">
        <v>133971.40291214001</v>
      </c>
      <c r="CB2210" s="99">
        <v>8294765.3458862295</v>
      </c>
      <c r="CC2210" s="99">
        <v>69796883.708007798</v>
      </c>
      <c r="CD2210" s="99">
        <v>18127256.352783199</v>
      </c>
      <c r="CE2210" s="99">
        <v>2761.9358787238598</v>
      </c>
      <c r="CF2210" s="99">
        <v>493680.99866104103</v>
      </c>
      <c r="CG2210" s="99">
        <v>3791694.90771484</v>
      </c>
      <c r="CH2210" s="99">
        <v>0</v>
      </c>
      <c r="CI2210" s="99">
        <v>136793.27312088001</v>
      </c>
      <c r="CJ2210" s="99">
        <v>8791451.09521484</v>
      </c>
      <c r="CK2210" s="99">
        <v>73571439.371093795</v>
      </c>
      <c r="CL2210" s="99">
        <v>18500451.270263702</v>
      </c>
      <c r="CM2210" s="188">
        <v>210172.21759605399</v>
      </c>
      <c r="CN2210" s="188">
        <v>31940098.075683601</v>
      </c>
      <c r="CO2210" s="188">
        <v>139130372.13671899</v>
      </c>
      <c r="CP2210" s="99">
        <v>18500451.270263702</v>
      </c>
      <c r="CQ2210" s="99">
        <v>0</v>
      </c>
      <c r="CR2210" s="99">
        <v>0</v>
      </c>
      <c r="CS2210" s="99">
        <v>0</v>
      </c>
      <c r="CT2210" s="99">
        <v>0</v>
      </c>
      <c r="CU2210" s="98">
        <v>22333.646044231002</v>
      </c>
      <c r="CV2210" s="98">
        <v>74151.596341798999</v>
      </c>
    </row>
    <row r="2211" spans="1:100" x14ac:dyDescent="0.2">
      <c r="A2211" s="98" t="s">
        <v>199</v>
      </c>
      <c r="B2211" s="100">
        <v>40422</v>
      </c>
      <c r="C2211" s="99">
        <v>114082.557507515</v>
      </c>
      <c r="D2211" s="99">
        <v>0.89986493399919698</v>
      </c>
      <c r="E2211" s="99">
        <v>19445.7965650558</v>
      </c>
      <c r="F2211" s="99">
        <v>15845.2576357126</v>
      </c>
      <c r="G2211" s="99">
        <v>2801.1427495777598</v>
      </c>
      <c r="H2211" s="99">
        <v>0</v>
      </c>
      <c r="I2211" s="99">
        <v>0</v>
      </c>
      <c r="J2211" s="99">
        <v>72184.984855651899</v>
      </c>
      <c r="K2211" s="99">
        <v>1986.34929856658</v>
      </c>
      <c r="L2211" s="99">
        <v>24642.1446504593</v>
      </c>
      <c r="M2211" s="99">
        <v>44709.756979465499</v>
      </c>
      <c r="N2211" s="99">
        <v>13998.769374847399</v>
      </c>
      <c r="O2211" s="99">
        <v>46852.916042804703</v>
      </c>
      <c r="P2211" s="99">
        <v>0</v>
      </c>
      <c r="Q2211" s="99">
        <v>5906.6041435003299</v>
      </c>
      <c r="R2211" s="99">
        <v>2298.5848374366801</v>
      </c>
      <c r="S2211" s="99">
        <v>0</v>
      </c>
      <c r="T2211" s="99">
        <v>557.64870696514799</v>
      </c>
      <c r="U2211" s="99">
        <v>74157.017312049895</v>
      </c>
      <c r="V2211" s="99">
        <v>6838342.7775268601</v>
      </c>
      <c r="W2211" s="99">
        <v>39.802028403617399</v>
      </c>
      <c r="X2211" s="99">
        <v>1423483.41377258</v>
      </c>
      <c r="Y2211" s="99">
        <v>1012620.80886078</v>
      </c>
      <c r="Z2211" s="99">
        <v>507672.78496551502</v>
      </c>
      <c r="AA2211" s="99">
        <v>0</v>
      </c>
      <c r="AB2211" s="99">
        <v>0</v>
      </c>
      <c r="AC2211" s="99">
        <v>23134427.701416001</v>
      </c>
      <c r="AD2211" s="99">
        <v>194725.847267151</v>
      </c>
      <c r="AE2211" s="99">
        <v>1017689.1708602899</v>
      </c>
      <c r="AF2211" s="99">
        <v>2283285.4197692899</v>
      </c>
      <c r="AG2211" s="99">
        <v>1945942.63517761</v>
      </c>
      <c r="AH2211" s="99">
        <v>2303250.2633667002</v>
      </c>
      <c r="AI2211" s="99">
        <v>0</v>
      </c>
      <c r="AJ2211" s="99">
        <v>693600.38016509998</v>
      </c>
      <c r="AK2211" s="99">
        <v>412101.97883605998</v>
      </c>
      <c r="AL2211" s="99">
        <v>0</v>
      </c>
      <c r="AM2211" s="99">
        <v>91638.309882164001</v>
      </c>
      <c r="AN2211" s="99">
        <v>23366944.363037098</v>
      </c>
      <c r="AO2211" s="99">
        <v>57994029.318359397</v>
      </c>
      <c r="AP2211" s="99">
        <v>652.34634669870104</v>
      </c>
      <c r="AQ2211" s="99">
        <v>11650084.4986572</v>
      </c>
      <c r="AR2211" s="99">
        <v>8328036.1286621103</v>
      </c>
      <c r="AS2211" s="99">
        <v>3900345.1300353999</v>
      </c>
      <c r="AT2211" s="99">
        <v>0</v>
      </c>
      <c r="AU2211" s="99">
        <v>0</v>
      </c>
      <c r="AV2211" s="99">
        <v>65791577.759277299</v>
      </c>
      <c r="AW2211" s="99">
        <v>577933.816017151</v>
      </c>
      <c r="AX2211" s="99">
        <v>9528593.61254883</v>
      </c>
      <c r="AY2211" s="99">
        <v>19952070.8439941</v>
      </c>
      <c r="AZ2211" s="99">
        <v>14787106.4530029</v>
      </c>
      <c r="BA2211" s="99">
        <v>19514021.088378899</v>
      </c>
      <c r="BB2211" s="99">
        <v>0</v>
      </c>
      <c r="BC2211" s="99">
        <v>5760177.0339965802</v>
      </c>
      <c r="BD2211" s="99">
        <v>3149402.7681579599</v>
      </c>
      <c r="BE2211" s="99">
        <v>0</v>
      </c>
      <c r="BF2211" s="99">
        <v>724605.27513885498</v>
      </c>
      <c r="BG2211" s="99">
        <v>66541952.190429702</v>
      </c>
      <c r="BH2211" s="99">
        <v>13999090.1208496</v>
      </c>
      <c r="BI2211" s="99">
        <v>104.420633437112</v>
      </c>
      <c r="BJ2211" s="99">
        <v>3900639.3890380901</v>
      </c>
      <c r="BK2211" s="99">
        <v>2939932.6541442899</v>
      </c>
      <c r="BL2211" s="99">
        <v>0</v>
      </c>
      <c r="BM2211" s="99">
        <v>0</v>
      </c>
      <c r="BN2211" s="99">
        <v>0</v>
      </c>
      <c r="BO2211" s="99">
        <v>0</v>
      </c>
      <c r="BP2211" s="99">
        <v>0</v>
      </c>
      <c r="BQ2211" s="99">
        <v>0</v>
      </c>
      <c r="BR2211" s="99">
        <v>6132302.7247924795</v>
      </c>
      <c r="BS2211" s="99">
        <v>5365237.8897094699</v>
      </c>
      <c r="BT2211" s="99">
        <v>3838955.2614440899</v>
      </c>
      <c r="BU2211" s="99">
        <v>0</v>
      </c>
      <c r="BV2211" s="99">
        <v>2633582.53088379</v>
      </c>
      <c r="BW2211" s="99">
        <v>376772.82843399001</v>
      </c>
      <c r="BX2211" s="99">
        <v>0</v>
      </c>
      <c r="BY2211" s="99">
        <v>0</v>
      </c>
      <c r="BZ2211" s="99">
        <v>0</v>
      </c>
      <c r="CA2211" s="99">
        <v>133603.24866676299</v>
      </c>
      <c r="CB2211" s="99">
        <v>8243743.35974121</v>
      </c>
      <c r="CC2211" s="99">
        <v>69631119.5859375</v>
      </c>
      <c r="CD2211" s="99">
        <v>17882104.9538574</v>
      </c>
      <c r="CE2211" s="99">
        <v>2805.1158905029301</v>
      </c>
      <c r="CF2211" s="99">
        <v>506948.31092452997</v>
      </c>
      <c r="CG2211" s="99">
        <v>3902422.7123107901</v>
      </c>
      <c r="CH2211" s="99">
        <v>0</v>
      </c>
      <c r="CI2211" s="99">
        <v>136371.46456718401</v>
      </c>
      <c r="CJ2211" s="99">
        <v>8737720.3332519494</v>
      </c>
      <c r="CK2211" s="99">
        <v>73426754.793945298</v>
      </c>
      <c r="CL2211" s="99">
        <v>18256192.582763702</v>
      </c>
      <c r="CM2211" s="188">
        <v>210310.341835022</v>
      </c>
      <c r="CN2211" s="188">
        <v>32047321.959228501</v>
      </c>
      <c r="CO2211" s="188">
        <v>139737862.95117199</v>
      </c>
      <c r="CP2211" s="99">
        <v>18256192.582763702</v>
      </c>
      <c r="CQ2211" s="99">
        <v>0</v>
      </c>
      <c r="CR2211" s="99">
        <v>0</v>
      </c>
      <c r="CS2211" s="99">
        <v>0</v>
      </c>
      <c r="CT2211" s="99">
        <v>0</v>
      </c>
      <c r="CU2211" s="98">
        <v>21396.973874970001</v>
      </c>
      <c r="CV2211" s="98">
        <v>74665.668137447006</v>
      </c>
    </row>
    <row r="2212" spans="1:100" x14ac:dyDescent="0.2">
      <c r="A2212" s="98" t="s">
        <v>199</v>
      </c>
      <c r="B2212" s="100">
        <v>40513</v>
      </c>
      <c r="C2212" s="99">
        <v>113950.583413124</v>
      </c>
      <c r="D2212" s="99">
        <v>1.7605981929955301</v>
      </c>
      <c r="E2212" s="99">
        <v>19066.346955060999</v>
      </c>
      <c r="F2212" s="99">
        <v>15701.255701661101</v>
      </c>
      <c r="G2212" s="99">
        <v>2827.50819578767</v>
      </c>
      <c r="H2212" s="99">
        <v>0</v>
      </c>
      <c r="I2212" s="99">
        <v>0</v>
      </c>
      <c r="J2212" s="99">
        <v>72690.610414505005</v>
      </c>
      <c r="K2212" s="99">
        <v>1823.42759783566</v>
      </c>
      <c r="L2212" s="99">
        <v>30221.848895072901</v>
      </c>
      <c r="M2212" s="99">
        <v>44624.901419639602</v>
      </c>
      <c r="N2212" s="99">
        <v>13801.5159074068</v>
      </c>
      <c r="O2212" s="99">
        <v>45739.072861671397</v>
      </c>
      <c r="P2212" s="99">
        <v>0</v>
      </c>
      <c r="Q2212" s="99">
        <v>5826.2175652980804</v>
      </c>
      <c r="R2212" s="99">
        <v>2300.8551878333101</v>
      </c>
      <c r="S2212" s="99">
        <v>0</v>
      </c>
      <c r="T2212" s="99">
        <v>719.94148249179102</v>
      </c>
      <c r="U2212" s="99">
        <v>74667.119401931806</v>
      </c>
      <c r="V2212" s="99">
        <v>6773629.8834228497</v>
      </c>
      <c r="W2212" s="99">
        <v>285.63519911468001</v>
      </c>
      <c r="X2212" s="99">
        <v>1363015.4043579099</v>
      </c>
      <c r="Y2212" s="99">
        <v>982717.85333252</v>
      </c>
      <c r="Z2212" s="99">
        <v>505573.330806732</v>
      </c>
      <c r="AA2212" s="99">
        <v>0</v>
      </c>
      <c r="AB2212" s="99">
        <v>0</v>
      </c>
      <c r="AC2212" s="99">
        <v>23160770.9069824</v>
      </c>
      <c r="AD2212" s="99">
        <v>170432.40158462501</v>
      </c>
      <c r="AE2212" s="99">
        <v>1127144.7333068801</v>
      </c>
      <c r="AF2212" s="99">
        <v>2269803.6900634798</v>
      </c>
      <c r="AG2212" s="99">
        <v>1900258.1360778799</v>
      </c>
      <c r="AH2212" s="99">
        <v>2138971.2015380901</v>
      </c>
      <c r="AI2212" s="99">
        <v>0</v>
      </c>
      <c r="AJ2212" s="99">
        <v>690987.96764373803</v>
      </c>
      <c r="AK2212" s="99">
        <v>392714.992004395</v>
      </c>
      <c r="AL2212" s="99">
        <v>0</v>
      </c>
      <c r="AM2212" s="99">
        <v>102005.77075862901</v>
      </c>
      <c r="AN2212" s="99">
        <v>23346446.0002441</v>
      </c>
      <c r="AO2212" s="99">
        <v>57918128.559570298</v>
      </c>
      <c r="AP2212" s="99">
        <v>2335.99470204115</v>
      </c>
      <c r="AQ2212" s="99">
        <v>11233581.3122559</v>
      </c>
      <c r="AR2212" s="99">
        <v>8083043.1462402297</v>
      </c>
      <c r="AS2212" s="99">
        <v>3905420.60864258</v>
      </c>
      <c r="AT2212" s="99">
        <v>0</v>
      </c>
      <c r="AU2212" s="99">
        <v>0</v>
      </c>
      <c r="AV2212" s="99">
        <v>66527063.763671897</v>
      </c>
      <c r="AW2212" s="99">
        <v>512027.13475036598</v>
      </c>
      <c r="AX2212" s="99">
        <v>10632327.7307129</v>
      </c>
      <c r="AY2212" s="99">
        <v>19949895.923583999</v>
      </c>
      <c r="AZ2212" s="99">
        <v>14475291.412963901</v>
      </c>
      <c r="BA2212" s="99">
        <v>18205207.294677701</v>
      </c>
      <c r="BB2212" s="99">
        <v>0</v>
      </c>
      <c r="BC2212" s="99">
        <v>5736043.2558593797</v>
      </c>
      <c r="BD2212" s="99">
        <v>3018723.10650635</v>
      </c>
      <c r="BE2212" s="99">
        <v>0</v>
      </c>
      <c r="BF2212" s="99">
        <v>814411.37174987805</v>
      </c>
      <c r="BG2212" s="99">
        <v>67063364.516113304</v>
      </c>
      <c r="BH2212" s="99">
        <v>13887198.649292</v>
      </c>
      <c r="BI2212" s="99">
        <v>309.30466254800598</v>
      </c>
      <c r="BJ2212" s="99">
        <v>3783188.39813232</v>
      </c>
      <c r="BK2212" s="99">
        <v>2863720.2962341299</v>
      </c>
      <c r="BL2212" s="99">
        <v>0</v>
      </c>
      <c r="BM2212" s="99">
        <v>0</v>
      </c>
      <c r="BN2212" s="99">
        <v>0</v>
      </c>
      <c r="BO2212" s="99">
        <v>0</v>
      </c>
      <c r="BP2212" s="99">
        <v>0</v>
      </c>
      <c r="BQ2212" s="99">
        <v>0</v>
      </c>
      <c r="BR2212" s="99">
        <v>6142503.4647827102</v>
      </c>
      <c r="BS2212" s="99">
        <v>5261343.8989868201</v>
      </c>
      <c r="BT2212" s="99">
        <v>3579416.1033020001</v>
      </c>
      <c r="BU2212" s="99">
        <v>0</v>
      </c>
      <c r="BV2212" s="99">
        <v>2641522.7525939899</v>
      </c>
      <c r="BW2212" s="99">
        <v>339217.461380005</v>
      </c>
      <c r="BX2212" s="99">
        <v>0</v>
      </c>
      <c r="BY2212" s="99">
        <v>0</v>
      </c>
      <c r="BZ2212" s="99">
        <v>0</v>
      </c>
      <c r="CA2212" s="99">
        <v>133055.77879142799</v>
      </c>
      <c r="CB2212" s="99">
        <v>8138940.70812988</v>
      </c>
      <c r="CC2212" s="99">
        <v>69193135.427734405</v>
      </c>
      <c r="CD2212" s="99">
        <v>17689044.081054699</v>
      </c>
      <c r="CE2212" s="99">
        <v>2838.04024285078</v>
      </c>
      <c r="CF2212" s="99">
        <v>506364.35292053199</v>
      </c>
      <c r="CG2212" s="99">
        <v>3911110.9334411598</v>
      </c>
      <c r="CH2212" s="99">
        <v>0</v>
      </c>
      <c r="CI2212" s="99">
        <v>135831.861719131</v>
      </c>
      <c r="CJ2212" s="99">
        <v>8641490.4583740197</v>
      </c>
      <c r="CK2212" s="99">
        <v>73071641.250976607</v>
      </c>
      <c r="CL2212" s="99">
        <v>18028743.8041992</v>
      </c>
      <c r="CM2212" s="188">
        <v>210133.74026870701</v>
      </c>
      <c r="CN2212" s="188">
        <v>32011009.894531298</v>
      </c>
      <c r="CO2212" s="188">
        <v>140246499.61718801</v>
      </c>
      <c r="CP2212" s="99">
        <v>18028743.8041992</v>
      </c>
      <c r="CQ2212" s="99">
        <v>0</v>
      </c>
      <c r="CR2212" s="99">
        <v>0</v>
      </c>
      <c r="CS2212" s="99">
        <v>0</v>
      </c>
      <c r="CT2212" s="99">
        <v>0</v>
      </c>
      <c r="CU2212" s="98">
        <v>20899.459324045001</v>
      </c>
      <c r="CV2212" s="98">
        <v>75196.902112972995</v>
      </c>
    </row>
    <row r="2213" spans="1:100" x14ac:dyDescent="0.2">
      <c r="A2213" s="98" t="s">
        <v>199</v>
      </c>
      <c r="B2213" s="100">
        <v>40603</v>
      </c>
      <c r="C2213" s="99">
        <v>113680.902368546</v>
      </c>
      <c r="D2213" s="99">
        <v>2.2592973269929599</v>
      </c>
      <c r="E2213" s="99">
        <v>18902.555170536001</v>
      </c>
      <c r="F2213" s="99">
        <v>15587.542114853901</v>
      </c>
      <c r="G2213" s="99">
        <v>2854.1900895834001</v>
      </c>
      <c r="H2213" s="99">
        <v>0</v>
      </c>
      <c r="I2213" s="99">
        <v>0</v>
      </c>
      <c r="J2213" s="99">
        <v>73688.628839492798</v>
      </c>
      <c r="K2213" s="99">
        <v>1657.5452599525499</v>
      </c>
      <c r="L2213" s="99">
        <v>67251.920251846299</v>
      </c>
      <c r="M2213" s="99">
        <v>44672.601801395402</v>
      </c>
      <c r="N2213" s="99">
        <v>13737.9052864313</v>
      </c>
      <c r="O2213" s="99">
        <v>0</v>
      </c>
      <c r="P2213" s="99">
        <v>0</v>
      </c>
      <c r="Q2213" s="99">
        <v>5797.1769806742705</v>
      </c>
      <c r="R2213" s="99">
        <v>0</v>
      </c>
      <c r="S2213" s="99">
        <v>0</v>
      </c>
      <c r="T2213" s="99">
        <v>2845.0117093622698</v>
      </c>
      <c r="U2213" s="99">
        <v>75353.863273620605</v>
      </c>
      <c r="V2213" s="99">
        <v>6731268.2435913105</v>
      </c>
      <c r="W2213" s="99">
        <v>253.70522347651399</v>
      </c>
      <c r="X2213" s="99">
        <v>1347895.1473541299</v>
      </c>
      <c r="Y2213" s="99">
        <v>967956.96978759801</v>
      </c>
      <c r="Z2213" s="99">
        <v>503659.27524948103</v>
      </c>
      <c r="AA2213" s="99">
        <v>0</v>
      </c>
      <c r="AB2213" s="99">
        <v>0</v>
      </c>
      <c r="AC2213" s="99">
        <v>23458285.566162098</v>
      </c>
      <c r="AD2213" s="99">
        <v>153976.39309310901</v>
      </c>
      <c r="AE2213" s="99">
        <v>3255284.77374268</v>
      </c>
      <c r="AF2213" s="99">
        <v>2273163.5338134798</v>
      </c>
      <c r="AG2213" s="99">
        <v>1870473.5570831301</v>
      </c>
      <c r="AH2213" s="99">
        <v>0</v>
      </c>
      <c r="AI2213" s="99">
        <v>0</v>
      </c>
      <c r="AJ2213" s="99">
        <v>694052.51237487805</v>
      </c>
      <c r="AK2213" s="99">
        <v>0</v>
      </c>
      <c r="AL2213" s="99">
        <v>0</v>
      </c>
      <c r="AM2213" s="99">
        <v>504743.01885604899</v>
      </c>
      <c r="AN2213" s="99">
        <v>23532449.2805176</v>
      </c>
      <c r="AO2213" s="99">
        <v>58103264.537109397</v>
      </c>
      <c r="AP2213" s="99">
        <v>2515.1361933350599</v>
      </c>
      <c r="AQ2213" s="99">
        <v>11200228.0742188</v>
      </c>
      <c r="AR2213" s="99">
        <v>7975331.4368896503</v>
      </c>
      <c r="AS2213" s="99">
        <v>3901156.63134766</v>
      </c>
      <c r="AT2213" s="99">
        <v>0</v>
      </c>
      <c r="AU2213" s="99">
        <v>0</v>
      </c>
      <c r="AV2213" s="99">
        <v>67741711.501953095</v>
      </c>
      <c r="AW2213" s="99">
        <v>465869.65814590501</v>
      </c>
      <c r="AX2213" s="99">
        <v>28950531.4057617</v>
      </c>
      <c r="AY2213" s="99">
        <v>20157849.956542999</v>
      </c>
      <c r="AZ2213" s="99">
        <v>14335021.1478271</v>
      </c>
      <c r="BA2213" s="99">
        <v>0</v>
      </c>
      <c r="BB2213" s="99">
        <v>0</v>
      </c>
      <c r="BC2213" s="99">
        <v>5809492.2939453097</v>
      </c>
      <c r="BD2213" s="99">
        <v>0</v>
      </c>
      <c r="BE2213" s="99">
        <v>0</v>
      </c>
      <c r="BF2213" s="99">
        <v>3904118.4216308598</v>
      </c>
      <c r="BG2213" s="99">
        <v>68114783.315429702</v>
      </c>
      <c r="BH2213" s="99">
        <v>10673250.935058599</v>
      </c>
      <c r="BI2213" s="99">
        <v>331.84390467777803</v>
      </c>
      <c r="BJ2213" s="99">
        <v>3356650.8802490202</v>
      </c>
      <c r="BK2213" s="99">
        <v>2693082.3255004901</v>
      </c>
      <c r="BL2213" s="99">
        <v>0</v>
      </c>
      <c r="BM2213" s="99">
        <v>0</v>
      </c>
      <c r="BN2213" s="99">
        <v>0</v>
      </c>
      <c r="BO2213" s="99">
        <v>0</v>
      </c>
      <c r="BP2213" s="99">
        <v>0</v>
      </c>
      <c r="BQ2213" s="99">
        <v>0</v>
      </c>
      <c r="BR2213" s="99">
        <v>6148172.44641113</v>
      </c>
      <c r="BS2213" s="99">
        <v>5210857.0101928702</v>
      </c>
      <c r="BT2213" s="99">
        <v>0</v>
      </c>
      <c r="BU2213" s="99">
        <v>0</v>
      </c>
      <c r="BV2213" s="99">
        <v>2671646.6285095201</v>
      </c>
      <c r="BW2213" s="99">
        <v>0</v>
      </c>
      <c r="BX2213" s="99">
        <v>0</v>
      </c>
      <c r="BY2213" s="99">
        <v>0</v>
      </c>
      <c r="BZ2213" s="99">
        <v>0</v>
      </c>
      <c r="CA2213" s="99">
        <v>132524.27550315901</v>
      </c>
      <c r="CB2213" s="99">
        <v>8094762.7719116202</v>
      </c>
      <c r="CC2213" s="99">
        <v>69364125.441406295</v>
      </c>
      <c r="CD2213" s="99">
        <v>14021363.838012701</v>
      </c>
      <c r="CE2213" s="99">
        <v>2851.66444167495</v>
      </c>
      <c r="CF2213" s="99">
        <v>503853.70621490502</v>
      </c>
      <c r="CG2213" s="99">
        <v>3902576.9547424298</v>
      </c>
      <c r="CH2213" s="99">
        <v>0</v>
      </c>
      <c r="CI2213" s="99">
        <v>135423.708515167</v>
      </c>
      <c r="CJ2213" s="99">
        <v>8611358.3094482403</v>
      </c>
      <c r="CK2213" s="99">
        <v>73325854.3125</v>
      </c>
      <c r="CL2213" s="99">
        <v>14025955.6627197</v>
      </c>
      <c r="CM2213" s="188">
        <v>210414.17271614101</v>
      </c>
      <c r="CN2213" s="188">
        <v>32187913.4692383</v>
      </c>
      <c r="CO2213" s="188">
        <v>141546527.63085899</v>
      </c>
      <c r="CP2213" s="99">
        <v>14025955.6627197</v>
      </c>
      <c r="CQ2213" s="99">
        <v>0</v>
      </c>
      <c r="CR2213" s="99">
        <v>0</v>
      </c>
      <c r="CS2213" s="99">
        <v>0</v>
      </c>
      <c r="CT2213" s="99">
        <v>0</v>
      </c>
      <c r="CU2213" s="98">
        <v>20593.942421110001</v>
      </c>
      <c r="CV2213" s="98">
        <v>76228.545140007001</v>
      </c>
    </row>
    <row r="2214" spans="1:100" x14ac:dyDescent="0.2">
      <c r="A2214" s="98" t="s">
        <v>199</v>
      </c>
      <c r="B2214" s="100">
        <v>40695</v>
      </c>
      <c r="C2214" s="99">
        <v>113501.967215538</v>
      </c>
      <c r="D2214" s="99">
        <v>1.17250353998679</v>
      </c>
      <c r="E2214" s="99">
        <v>18473.9741282463</v>
      </c>
      <c r="F2214" s="99">
        <v>15301.139076113701</v>
      </c>
      <c r="G2214" s="99">
        <v>2893.9966138601299</v>
      </c>
      <c r="H2214" s="99">
        <v>0</v>
      </c>
      <c r="I2214" s="99">
        <v>0</v>
      </c>
      <c r="J2214" s="99">
        <v>74435.097167968794</v>
      </c>
      <c r="K2214" s="99">
        <v>1471.3042774498499</v>
      </c>
      <c r="L2214" s="99">
        <v>67907.929236412005</v>
      </c>
      <c r="M2214" s="99">
        <v>44613.009231567397</v>
      </c>
      <c r="N2214" s="99">
        <v>13648.3621617556</v>
      </c>
      <c r="O2214" s="99">
        <v>0</v>
      </c>
      <c r="P2214" s="99">
        <v>0</v>
      </c>
      <c r="Q2214" s="99">
        <v>5761.56894910336</v>
      </c>
      <c r="R2214" s="99">
        <v>0</v>
      </c>
      <c r="S2214" s="99">
        <v>0</v>
      </c>
      <c r="T2214" s="99">
        <v>2901.1627751588799</v>
      </c>
      <c r="U2214" s="99">
        <v>75792.953008651704</v>
      </c>
      <c r="V2214" s="99">
        <v>6702896.9411621103</v>
      </c>
      <c r="W2214" s="99">
        <v>144.028931904584</v>
      </c>
      <c r="X2214" s="99">
        <v>1289988.51791382</v>
      </c>
      <c r="Y2214" s="99">
        <v>931113.40893554699</v>
      </c>
      <c r="Z2214" s="99">
        <v>509943.188388824</v>
      </c>
      <c r="AA2214" s="99">
        <v>0</v>
      </c>
      <c r="AB2214" s="99">
        <v>0</v>
      </c>
      <c r="AC2214" s="99">
        <v>23710836.720703099</v>
      </c>
      <c r="AD2214" s="99">
        <v>135911.555898666</v>
      </c>
      <c r="AE2214" s="99">
        <v>3205481.1929931599</v>
      </c>
      <c r="AF2214" s="99">
        <v>2271768.8964843801</v>
      </c>
      <c r="AG2214" s="99">
        <v>1841908.4611816399</v>
      </c>
      <c r="AH2214" s="99">
        <v>0</v>
      </c>
      <c r="AI2214" s="99">
        <v>0</v>
      </c>
      <c r="AJ2214" s="99">
        <v>688896.50373840297</v>
      </c>
      <c r="AK2214" s="99">
        <v>0</v>
      </c>
      <c r="AL2214" s="99">
        <v>0</v>
      </c>
      <c r="AM2214" s="99">
        <v>509619.305706024</v>
      </c>
      <c r="AN2214" s="99">
        <v>23756623.246337902</v>
      </c>
      <c r="AO2214" s="99">
        <v>58008773.025390603</v>
      </c>
      <c r="AP2214" s="99">
        <v>1541.59468494356</v>
      </c>
      <c r="AQ2214" s="99">
        <v>10750353.6711426</v>
      </c>
      <c r="AR2214" s="99">
        <v>7784240.23974609</v>
      </c>
      <c r="AS2214" s="99">
        <v>3980167.2439270001</v>
      </c>
      <c r="AT2214" s="99">
        <v>0</v>
      </c>
      <c r="AU2214" s="99">
        <v>0</v>
      </c>
      <c r="AV2214" s="99">
        <v>69188848.182617202</v>
      </c>
      <c r="AW2214" s="99">
        <v>413615.04692077602</v>
      </c>
      <c r="AX2214" s="99">
        <v>28683854.806884799</v>
      </c>
      <c r="AY2214" s="99">
        <v>20289169.2490234</v>
      </c>
      <c r="AZ2214" s="99">
        <v>14192295.861450201</v>
      </c>
      <c r="BA2214" s="99">
        <v>0</v>
      </c>
      <c r="BB2214" s="99">
        <v>0</v>
      </c>
      <c r="BC2214" s="99">
        <v>5784004.92224121</v>
      </c>
      <c r="BD2214" s="99">
        <v>0</v>
      </c>
      <c r="BE2214" s="99">
        <v>0</v>
      </c>
      <c r="BF2214" s="99">
        <v>3965738.3490905799</v>
      </c>
      <c r="BG2214" s="99">
        <v>69410351.719726607</v>
      </c>
      <c r="BH2214" s="99">
        <v>10688236.3979492</v>
      </c>
      <c r="BI2214" s="99">
        <v>251.201247382909</v>
      </c>
      <c r="BJ2214" s="99">
        <v>3258752.7413024898</v>
      </c>
      <c r="BK2214" s="99">
        <v>2608893.93572998</v>
      </c>
      <c r="BL2214" s="99">
        <v>0</v>
      </c>
      <c r="BM2214" s="99">
        <v>0</v>
      </c>
      <c r="BN2214" s="99">
        <v>0</v>
      </c>
      <c r="BO2214" s="99">
        <v>0</v>
      </c>
      <c r="BP2214" s="99">
        <v>0</v>
      </c>
      <c r="BQ2214" s="99">
        <v>0</v>
      </c>
      <c r="BR2214" s="99">
        <v>6204107.51879883</v>
      </c>
      <c r="BS2214" s="99">
        <v>5154921.44140625</v>
      </c>
      <c r="BT2214" s="99">
        <v>0</v>
      </c>
      <c r="BU2214" s="99">
        <v>0</v>
      </c>
      <c r="BV2214" s="99">
        <v>2658122.5603942899</v>
      </c>
      <c r="BW2214" s="99">
        <v>0</v>
      </c>
      <c r="BX2214" s="99">
        <v>0</v>
      </c>
      <c r="BY2214" s="99">
        <v>0</v>
      </c>
      <c r="BZ2214" s="99">
        <v>0</v>
      </c>
      <c r="CA2214" s="99">
        <v>131937.054700851</v>
      </c>
      <c r="CB2214" s="99">
        <v>7976417.26452637</v>
      </c>
      <c r="CC2214" s="99">
        <v>68783119.466796905</v>
      </c>
      <c r="CD2214" s="99">
        <v>13942588.951416001</v>
      </c>
      <c r="CE2214" s="99">
        <v>2890.1305952668199</v>
      </c>
      <c r="CF2214" s="99">
        <v>510299.07113266003</v>
      </c>
      <c r="CG2214" s="99">
        <v>3978987.7378845201</v>
      </c>
      <c r="CH2214" s="99">
        <v>0</v>
      </c>
      <c r="CI2214" s="99">
        <v>134877.88679885899</v>
      </c>
      <c r="CJ2214" s="99">
        <v>8480073.8668212909</v>
      </c>
      <c r="CK2214" s="99">
        <v>72717841.689453095</v>
      </c>
      <c r="CL2214" s="99">
        <v>13943341.2255859</v>
      </c>
      <c r="CM2214" s="188">
        <v>210351.73793602001</v>
      </c>
      <c r="CN2214" s="188">
        <v>32252537.591308601</v>
      </c>
      <c r="CO2214" s="188">
        <v>142287123.50195301</v>
      </c>
      <c r="CP2214" s="99">
        <v>13943341.2255859</v>
      </c>
      <c r="CQ2214" s="99">
        <v>0</v>
      </c>
      <c r="CR2214" s="99">
        <v>0</v>
      </c>
      <c r="CS2214" s="99">
        <v>0</v>
      </c>
      <c r="CT2214" s="99">
        <v>0</v>
      </c>
      <c r="CU2214" s="98">
        <v>19929.777829143</v>
      </c>
      <c r="CV2214" s="98">
        <v>77011.315297877998</v>
      </c>
    </row>
    <row r="2215" spans="1:100" x14ac:dyDescent="0.2">
      <c r="A2215" s="98" t="s">
        <v>199</v>
      </c>
      <c r="B2215" s="100">
        <v>40787</v>
      </c>
      <c r="C2215" s="99">
        <v>113357.348673821</v>
      </c>
      <c r="D2215" s="99">
        <v>0</v>
      </c>
      <c r="E2215" s="99">
        <v>18259.043579339999</v>
      </c>
      <c r="F2215" s="99">
        <v>15243.8378884792</v>
      </c>
      <c r="G2215" s="99">
        <v>2894.1441766619701</v>
      </c>
      <c r="H2215" s="99">
        <v>0</v>
      </c>
      <c r="I2215" s="99">
        <v>0</v>
      </c>
      <c r="J2215" s="99">
        <v>74717.5815029144</v>
      </c>
      <c r="K2215" s="99">
        <v>1349.5544907450701</v>
      </c>
      <c r="L2215" s="99">
        <v>68798.860885620103</v>
      </c>
      <c r="M2215" s="99">
        <v>44626.234930992097</v>
      </c>
      <c r="N2215" s="99">
        <v>13573.0133215189</v>
      </c>
      <c r="O2215" s="99">
        <v>0</v>
      </c>
      <c r="P2215" s="99">
        <v>0</v>
      </c>
      <c r="Q2215" s="99">
        <v>5754.4266037344896</v>
      </c>
      <c r="R2215" s="99">
        <v>0</v>
      </c>
      <c r="S2215" s="99">
        <v>0</v>
      </c>
      <c r="T2215" s="99">
        <v>2908.9250206053298</v>
      </c>
      <c r="U2215" s="99">
        <v>76051.791922569304</v>
      </c>
      <c r="V2215" s="99">
        <v>6659247.7156982403</v>
      </c>
      <c r="W2215" s="99">
        <v>0</v>
      </c>
      <c r="X2215" s="99">
        <v>1257381.5483551</v>
      </c>
      <c r="Y2215" s="99">
        <v>913963.98924255394</v>
      </c>
      <c r="Z2215" s="99">
        <v>499562.52580261201</v>
      </c>
      <c r="AA2215" s="99">
        <v>0</v>
      </c>
      <c r="AB2215" s="99">
        <v>0</v>
      </c>
      <c r="AC2215" s="99">
        <v>23672115.597900402</v>
      </c>
      <c r="AD2215" s="99">
        <v>124468.609843254</v>
      </c>
      <c r="AE2215" s="99">
        <v>3153606.1387329102</v>
      </c>
      <c r="AF2215" s="99">
        <v>2253949.8123474098</v>
      </c>
      <c r="AG2215" s="99">
        <v>1816633.1425170901</v>
      </c>
      <c r="AH2215" s="99">
        <v>0</v>
      </c>
      <c r="AI2215" s="99">
        <v>0</v>
      </c>
      <c r="AJ2215" s="99">
        <v>688769.82059478795</v>
      </c>
      <c r="AK2215" s="99">
        <v>0</v>
      </c>
      <c r="AL2215" s="99">
        <v>0</v>
      </c>
      <c r="AM2215" s="99">
        <v>500537.14524459798</v>
      </c>
      <c r="AN2215" s="99">
        <v>23916316.2658691</v>
      </c>
      <c r="AO2215" s="99">
        <v>58058498.995605499</v>
      </c>
      <c r="AP2215" s="99">
        <v>0</v>
      </c>
      <c r="AQ2215" s="99">
        <v>10429210.934936499</v>
      </c>
      <c r="AR2215" s="99">
        <v>7645158.3776855497</v>
      </c>
      <c r="AS2215" s="99">
        <v>3904416.8694152799</v>
      </c>
      <c r="AT2215" s="99">
        <v>0</v>
      </c>
      <c r="AU2215" s="99">
        <v>0</v>
      </c>
      <c r="AV2215" s="99">
        <v>69562269.877929702</v>
      </c>
      <c r="AW2215" s="99">
        <v>382108.53366470302</v>
      </c>
      <c r="AX2215" s="99">
        <v>28513984.162841801</v>
      </c>
      <c r="AY2215" s="99">
        <v>20227853.8674316</v>
      </c>
      <c r="AZ2215" s="99">
        <v>14020269.6162109</v>
      </c>
      <c r="BA2215" s="99">
        <v>0</v>
      </c>
      <c r="BB2215" s="99">
        <v>0</v>
      </c>
      <c r="BC2215" s="99">
        <v>5807147.1677856399</v>
      </c>
      <c r="BD2215" s="99">
        <v>0</v>
      </c>
      <c r="BE2215" s="99">
        <v>0</v>
      </c>
      <c r="BF2215" s="99">
        <v>3921114.7281799298</v>
      </c>
      <c r="BG2215" s="99">
        <v>70279658.943359405</v>
      </c>
      <c r="BH2215" s="99">
        <v>10851801.1328125</v>
      </c>
      <c r="BI2215" s="99">
        <v>0</v>
      </c>
      <c r="BJ2215" s="99">
        <v>3223521.7267150902</v>
      </c>
      <c r="BK2215" s="99">
        <v>2583511.19598389</v>
      </c>
      <c r="BL2215" s="99">
        <v>0</v>
      </c>
      <c r="BM2215" s="99">
        <v>0</v>
      </c>
      <c r="BN2215" s="99">
        <v>0</v>
      </c>
      <c r="BO2215" s="99">
        <v>0</v>
      </c>
      <c r="BP2215" s="99">
        <v>0</v>
      </c>
      <c r="BQ2215" s="99">
        <v>0</v>
      </c>
      <c r="BR2215" s="99">
        <v>6180086.4671630897</v>
      </c>
      <c r="BS2215" s="99">
        <v>5095073.5064697303</v>
      </c>
      <c r="BT2215" s="99">
        <v>0</v>
      </c>
      <c r="BU2215" s="99">
        <v>0</v>
      </c>
      <c r="BV2215" s="99">
        <v>2682045.0900573698</v>
      </c>
      <c r="BW2215" s="99">
        <v>0</v>
      </c>
      <c r="BX2215" s="99">
        <v>0</v>
      </c>
      <c r="BY2215" s="99">
        <v>0</v>
      </c>
      <c r="BZ2215" s="99">
        <v>0</v>
      </c>
      <c r="CA2215" s="99">
        <v>131667.51699829099</v>
      </c>
      <c r="CB2215" s="99">
        <v>7920226.2300415002</v>
      </c>
      <c r="CC2215" s="99">
        <v>68494536.408203095</v>
      </c>
      <c r="CD2215" s="99">
        <v>14070344.5627441</v>
      </c>
      <c r="CE2215" s="99">
        <v>2889.9339014887801</v>
      </c>
      <c r="CF2215" s="99">
        <v>498301.28353500401</v>
      </c>
      <c r="CG2215" s="99">
        <v>3898912.30749512</v>
      </c>
      <c r="CH2215" s="99">
        <v>0</v>
      </c>
      <c r="CI2215" s="99">
        <v>134500.65879821801</v>
      </c>
      <c r="CJ2215" s="99">
        <v>8414226.7458496094</v>
      </c>
      <c r="CK2215" s="99">
        <v>72392416.694335893</v>
      </c>
      <c r="CL2215" s="99">
        <v>14072070.078125</v>
      </c>
      <c r="CM2215" s="188">
        <v>210345.08701324501</v>
      </c>
      <c r="CN2215" s="188">
        <v>32291946.535156298</v>
      </c>
      <c r="CO2215" s="188">
        <v>142372557.62890601</v>
      </c>
      <c r="CP2215" s="99">
        <v>14072070.078125</v>
      </c>
      <c r="CQ2215" s="99">
        <v>0</v>
      </c>
      <c r="CR2215" s="99">
        <v>0</v>
      </c>
      <c r="CS2215" s="99">
        <v>0</v>
      </c>
      <c r="CT2215" s="99">
        <v>0</v>
      </c>
      <c r="CU2215" s="98">
        <v>19593.607438514999</v>
      </c>
      <c r="CV2215" s="98">
        <v>77282.750982336001</v>
      </c>
    </row>
    <row r="2216" spans="1:100" x14ac:dyDescent="0.2">
      <c r="A2216" s="98" t="s">
        <v>199</v>
      </c>
      <c r="B2216" s="100">
        <v>40878</v>
      </c>
      <c r="C2216" s="99">
        <v>113856.75549984</v>
      </c>
      <c r="D2216" s="99">
        <v>0</v>
      </c>
      <c r="E2216" s="99">
        <v>18112.017032623298</v>
      </c>
      <c r="F2216" s="99">
        <v>15185.219012498899</v>
      </c>
      <c r="G2216" s="99">
        <v>2930.7238770127301</v>
      </c>
      <c r="H2216" s="99">
        <v>0</v>
      </c>
      <c r="I2216" s="99">
        <v>0</v>
      </c>
      <c r="J2216" s="99">
        <v>75635.870512962298</v>
      </c>
      <c r="K2216" s="99">
        <v>1287.85766395926</v>
      </c>
      <c r="L2216" s="99">
        <v>67847.372878074602</v>
      </c>
      <c r="M2216" s="99">
        <v>44844.755601882898</v>
      </c>
      <c r="N2216" s="99">
        <v>13477.247514963199</v>
      </c>
      <c r="O2216" s="99">
        <v>0</v>
      </c>
      <c r="P2216" s="99">
        <v>0</v>
      </c>
      <c r="Q2216" s="99">
        <v>5771.0971484780302</v>
      </c>
      <c r="R2216" s="99">
        <v>0</v>
      </c>
      <c r="S2216" s="99">
        <v>0</v>
      </c>
      <c r="T2216" s="99">
        <v>2875.7716431021699</v>
      </c>
      <c r="U2216" s="99">
        <v>77025.498291015596</v>
      </c>
      <c r="V2216" s="99">
        <v>6643955.8369751005</v>
      </c>
      <c r="W2216" s="99">
        <v>0</v>
      </c>
      <c r="X2216" s="99">
        <v>1230573.2278442399</v>
      </c>
      <c r="Y2216" s="99">
        <v>899073.08415222203</v>
      </c>
      <c r="Z2216" s="99">
        <v>496721.95382690401</v>
      </c>
      <c r="AA2216" s="99">
        <v>0</v>
      </c>
      <c r="AB2216" s="99">
        <v>0</v>
      </c>
      <c r="AC2216" s="99">
        <v>23852790.082519501</v>
      </c>
      <c r="AD2216" s="99">
        <v>116960.953739166</v>
      </c>
      <c r="AE2216" s="99">
        <v>3092912.1134948698</v>
      </c>
      <c r="AF2216" s="99">
        <v>2278789.6073303199</v>
      </c>
      <c r="AG2216" s="99">
        <v>1798599.7129516599</v>
      </c>
      <c r="AH2216" s="99">
        <v>0</v>
      </c>
      <c r="AI2216" s="99">
        <v>0</v>
      </c>
      <c r="AJ2216" s="99">
        <v>694071.01715850795</v>
      </c>
      <c r="AK2216" s="99">
        <v>0</v>
      </c>
      <c r="AL2216" s="99">
        <v>0</v>
      </c>
      <c r="AM2216" s="99">
        <v>488548.418697357</v>
      </c>
      <c r="AN2216" s="99">
        <v>24011516.870605499</v>
      </c>
      <c r="AO2216" s="99">
        <v>58415866.167968802</v>
      </c>
      <c r="AP2216" s="99">
        <v>0</v>
      </c>
      <c r="AQ2216" s="99">
        <v>10399606.837524399</v>
      </c>
      <c r="AR2216" s="99">
        <v>7595978.2166137705</v>
      </c>
      <c r="AS2216" s="99">
        <v>3921206.10437012</v>
      </c>
      <c r="AT2216" s="99">
        <v>0</v>
      </c>
      <c r="AU2216" s="99">
        <v>0</v>
      </c>
      <c r="AV2216" s="99">
        <v>70723314.386718795</v>
      </c>
      <c r="AW2216" s="99">
        <v>362698.84555053699</v>
      </c>
      <c r="AX2216" s="99">
        <v>28176549.401855499</v>
      </c>
      <c r="AY2216" s="99">
        <v>20617547.916503899</v>
      </c>
      <c r="AZ2216" s="99">
        <v>13959073.217651401</v>
      </c>
      <c r="BA2216" s="99">
        <v>0</v>
      </c>
      <c r="BB2216" s="99">
        <v>0</v>
      </c>
      <c r="BC2216" s="99">
        <v>5886473.4725952102</v>
      </c>
      <c r="BD2216" s="99">
        <v>0</v>
      </c>
      <c r="BE2216" s="99">
        <v>0</v>
      </c>
      <c r="BF2216" s="99">
        <v>3863433.1741332998</v>
      </c>
      <c r="BG2216" s="99">
        <v>71277074.551757798</v>
      </c>
      <c r="BH2216" s="99">
        <v>10894102.4245605</v>
      </c>
      <c r="BI2216" s="99">
        <v>0</v>
      </c>
      <c r="BJ2216" s="99">
        <v>3189880.7395629901</v>
      </c>
      <c r="BK2216" s="99">
        <v>2556762.0487976102</v>
      </c>
      <c r="BL2216" s="99">
        <v>0</v>
      </c>
      <c r="BM2216" s="99">
        <v>0</v>
      </c>
      <c r="BN2216" s="99">
        <v>0</v>
      </c>
      <c r="BO2216" s="99">
        <v>0</v>
      </c>
      <c r="BP2216" s="99">
        <v>0</v>
      </c>
      <c r="BQ2216" s="99">
        <v>0</v>
      </c>
      <c r="BR2216" s="99">
        <v>6303805.2543334998</v>
      </c>
      <c r="BS2216" s="99">
        <v>5088392.79089355</v>
      </c>
      <c r="BT2216" s="99">
        <v>0</v>
      </c>
      <c r="BU2216" s="99">
        <v>0</v>
      </c>
      <c r="BV2216" s="99">
        <v>2726484.7580261198</v>
      </c>
      <c r="BW2216" s="99">
        <v>0</v>
      </c>
      <c r="BX2216" s="99">
        <v>0</v>
      </c>
      <c r="BY2216" s="99">
        <v>0</v>
      </c>
      <c r="BZ2216" s="99">
        <v>0</v>
      </c>
      <c r="CA2216" s="99">
        <v>132009.94525337199</v>
      </c>
      <c r="CB2216" s="99">
        <v>7887956.23583984</v>
      </c>
      <c r="CC2216" s="99">
        <v>68810466.329101607</v>
      </c>
      <c r="CD2216" s="99">
        <v>14105161.5584717</v>
      </c>
      <c r="CE2216" s="99">
        <v>2938.4723651111099</v>
      </c>
      <c r="CF2216" s="99">
        <v>496962.33640289301</v>
      </c>
      <c r="CG2216" s="99">
        <v>3923860.3392028799</v>
      </c>
      <c r="CH2216" s="99">
        <v>0</v>
      </c>
      <c r="CI2216" s="99">
        <v>134916.21232032799</v>
      </c>
      <c r="CJ2216" s="99">
        <v>8380803.88427734</v>
      </c>
      <c r="CK2216" s="99">
        <v>72717868.088867202</v>
      </c>
      <c r="CL2216" s="99">
        <v>14107656.1134033</v>
      </c>
      <c r="CM2216" s="188">
        <v>211527.91694641099</v>
      </c>
      <c r="CN2216" s="188">
        <v>32403910.7189941</v>
      </c>
      <c r="CO2216" s="188">
        <v>143917908.62890601</v>
      </c>
      <c r="CP2216" s="99">
        <v>14107656.1134033</v>
      </c>
      <c r="CQ2216" s="99">
        <v>0</v>
      </c>
      <c r="CR2216" s="99">
        <v>0</v>
      </c>
      <c r="CS2216" s="99">
        <v>0</v>
      </c>
      <c r="CT2216" s="99">
        <v>0</v>
      </c>
      <c r="CU2216" s="98">
        <v>19395.167517837999</v>
      </c>
      <c r="CV2216" s="98">
        <v>78245.713647758006</v>
      </c>
    </row>
    <row r="2217" spans="1:100" x14ac:dyDescent="0.2">
      <c r="A2217" s="98" t="s">
        <v>199</v>
      </c>
      <c r="B2217" s="100">
        <v>40969</v>
      </c>
      <c r="C2217" s="99">
        <v>113928.16709518401</v>
      </c>
      <c r="D2217" s="99">
        <v>0</v>
      </c>
      <c r="E2217" s="99">
        <v>17896.626892328299</v>
      </c>
      <c r="F2217" s="99">
        <v>15011.7906684875</v>
      </c>
      <c r="G2217" s="99">
        <v>2947.8979125618898</v>
      </c>
      <c r="H2217" s="99">
        <v>0</v>
      </c>
      <c r="I2217" s="99">
        <v>0</v>
      </c>
      <c r="J2217" s="99">
        <v>76285.912504196196</v>
      </c>
      <c r="K2217" s="99">
        <v>1207.40748199821</v>
      </c>
      <c r="L2217" s="99">
        <v>67124.921970367403</v>
      </c>
      <c r="M2217" s="99">
        <v>44916.139918327302</v>
      </c>
      <c r="N2217" s="99">
        <v>13329.135286569601</v>
      </c>
      <c r="O2217" s="99">
        <v>0</v>
      </c>
      <c r="P2217" s="99">
        <v>0</v>
      </c>
      <c r="Q2217" s="99">
        <v>5731.9594275355303</v>
      </c>
      <c r="R2217" s="99">
        <v>0</v>
      </c>
      <c r="S2217" s="99">
        <v>0</v>
      </c>
      <c r="T2217" s="99">
        <v>2940.9440490901502</v>
      </c>
      <c r="U2217" s="99">
        <v>77482.506916046099</v>
      </c>
      <c r="V2217" s="99">
        <v>6643354.19287109</v>
      </c>
      <c r="W2217" s="99">
        <v>0</v>
      </c>
      <c r="X2217" s="99">
        <v>1194099.3387908901</v>
      </c>
      <c r="Y2217" s="99">
        <v>864923.62120819103</v>
      </c>
      <c r="Z2217" s="99">
        <v>503816.56508254999</v>
      </c>
      <c r="AA2217" s="99">
        <v>0</v>
      </c>
      <c r="AB2217" s="99">
        <v>0</v>
      </c>
      <c r="AC2217" s="99">
        <v>24301623.815917999</v>
      </c>
      <c r="AD2217" s="99">
        <v>106979.935154915</v>
      </c>
      <c r="AE2217" s="99">
        <v>3144298.3667602502</v>
      </c>
      <c r="AF2217" s="99">
        <v>2278251.4642333998</v>
      </c>
      <c r="AG2217" s="99">
        <v>1765759.79260254</v>
      </c>
      <c r="AH2217" s="99">
        <v>0</v>
      </c>
      <c r="AI2217" s="99">
        <v>0</v>
      </c>
      <c r="AJ2217" s="99">
        <v>692468.45569610596</v>
      </c>
      <c r="AK2217" s="99">
        <v>0</v>
      </c>
      <c r="AL2217" s="99">
        <v>0</v>
      </c>
      <c r="AM2217" s="99">
        <v>505657.879245758</v>
      </c>
      <c r="AN2217" s="99">
        <v>24188466.3352051</v>
      </c>
      <c r="AO2217" s="99">
        <v>58777855.909179702</v>
      </c>
      <c r="AP2217" s="99">
        <v>0</v>
      </c>
      <c r="AQ2217" s="99">
        <v>10288179.5119629</v>
      </c>
      <c r="AR2217" s="99">
        <v>7382880.9086303702</v>
      </c>
      <c r="AS2217" s="99">
        <v>4026611.94641113</v>
      </c>
      <c r="AT2217" s="99">
        <v>0</v>
      </c>
      <c r="AU2217" s="99">
        <v>0</v>
      </c>
      <c r="AV2217" s="99">
        <v>72252566.241210893</v>
      </c>
      <c r="AW2217" s="99">
        <v>333197.961849213</v>
      </c>
      <c r="AX2217" s="99">
        <v>28813074.974365201</v>
      </c>
      <c r="AY2217" s="99">
        <v>20813421.7492676</v>
      </c>
      <c r="AZ2217" s="99">
        <v>13899298.4177246</v>
      </c>
      <c r="BA2217" s="99">
        <v>0</v>
      </c>
      <c r="BB2217" s="99">
        <v>0</v>
      </c>
      <c r="BC2217" s="99">
        <v>5920409.9536132803</v>
      </c>
      <c r="BD2217" s="99">
        <v>0</v>
      </c>
      <c r="BE2217" s="99">
        <v>0</v>
      </c>
      <c r="BF2217" s="99">
        <v>4036342.0701293899</v>
      </c>
      <c r="BG2217" s="99">
        <v>72409983.432617202</v>
      </c>
      <c r="BH2217" s="99">
        <v>11033566.3048096</v>
      </c>
      <c r="BI2217" s="99">
        <v>0</v>
      </c>
      <c r="BJ2217" s="99">
        <v>3160568.59558105</v>
      </c>
      <c r="BK2217" s="99">
        <v>2531812.6000060998</v>
      </c>
      <c r="BL2217" s="99">
        <v>0</v>
      </c>
      <c r="BM2217" s="99">
        <v>0</v>
      </c>
      <c r="BN2217" s="99">
        <v>0</v>
      </c>
      <c r="BO2217" s="99">
        <v>0</v>
      </c>
      <c r="BP2217" s="99">
        <v>0</v>
      </c>
      <c r="BQ2217" s="99">
        <v>0</v>
      </c>
      <c r="BR2217" s="99">
        <v>6413806.4436645498</v>
      </c>
      <c r="BS2217" s="99">
        <v>5057130.4551391602</v>
      </c>
      <c r="BT2217" s="99">
        <v>0</v>
      </c>
      <c r="BU2217" s="99">
        <v>0</v>
      </c>
      <c r="BV2217" s="99">
        <v>2734575.7584533701</v>
      </c>
      <c r="BW2217" s="99">
        <v>0</v>
      </c>
      <c r="BX2217" s="99">
        <v>0</v>
      </c>
      <c r="BY2217" s="99">
        <v>0</v>
      </c>
      <c r="BZ2217" s="99">
        <v>0</v>
      </c>
      <c r="CA2217" s="99">
        <v>131779.48954200701</v>
      </c>
      <c r="CB2217" s="99">
        <v>7826219.7227172898</v>
      </c>
      <c r="CC2217" s="99">
        <v>68978146.341796905</v>
      </c>
      <c r="CD2217" s="99">
        <v>14178186.1241455</v>
      </c>
      <c r="CE2217" s="99">
        <v>2947.74840310216</v>
      </c>
      <c r="CF2217" s="99">
        <v>504411.03766250599</v>
      </c>
      <c r="CG2217" s="99">
        <v>4029545.0385436998</v>
      </c>
      <c r="CH2217" s="99">
        <v>0</v>
      </c>
      <c r="CI2217" s="99">
        <v>134765.14091491699</v>
      </c>
      <c r="CJ2217" s="99">
        <v>8330595.6766357403</v>
      </c>
      <c r="CK2217" s="99">
        <v>72977347.754882798</v>
      </c>
      <c r="CL2217" s="99">
        <v>14180693.919677701</v>
      </c>
      <c r="CM2217" s="188">
        <v>211891.67421531701</v>
      </c>
      <c r="CN2217" s="188">
        <v>32515704.566650402</v>
      </c>
      <c r="CO2217" s="188">
        <v>145236831.74218801</v>
      </c>
      <c r="CP2217" s="99">
        <v>14180693.919677701</v>
      </c>
      <c r="CQ2217" s="99">
        <v>0</v>
      </c>
      <c r="CR2217" s="99">
        <v>0</v>
      </c>
      <c r="CS2217" s="99">
        <v>0</v>
      </c>
      <c r="CT2217" s="99">
        <v>0</v>
      </c>
      <c r="CU2217" s="98">
        <v>19117.259817770999</v>
      </c>
      <c r="CV2217" s="98">
        <v>78913.469261848004</v>
      </c>
    </row>
    <row r="2218" spans="1:100" x14ac:dyDescent="0.2">
      <c r="A2218" s="98" t="s">
        <v>199</v>
      </c>
      <c r="B2218" s="100">
        <v>41061</v>
      </c>
      <c r="C2218" s="99">
        <v>113540.620148659</v>
      </c>
      <c r="D2218" s="99">
        <v>0</v>
      </c>
      <c r="E2218" s="99">
        <v>17504.024406433098</v>
      </c>
      <c r="F2218" s="99">
        <v>14722.713273286799</v>
      </c>
      <c r="G2218" s="99">
        <v>2948.91669213772</v>
      </c>
      <c r="H2218" s="99">
        <v>0</v>
      </c>
      <c r="I2218" s="99">
        <v>0</v>
      </c>
      <c r="J2218" s="99">
        <v>76769.421637535095</v>
      </c>
      <c r="K2218" s="99">
        <v>1087.8546303212599</v>
      </c>
      <c r="L2218" s="99">
        <v>67556.122673034697</v>
      </c>
      <c r="M2218" s="99">
        <v>44707.711287975297</v>
      </c>
      <c r="N2218" s="99">
        <v>13188.6287763119</v>
      </c>
      <c r="O2218" s="99">
        <v>0</v>
      </c>
      <c r="P2218" s="99">
        <v>0</v>
      </c>
      <c r="Q2218" s="99">
        <v>5710.7064782977104</v>
      </c>
      <c r="R2218" s="99">
        <v>0</v>
      </c>
      <c r="S2218" s="99">
        <v>0</v>
      </c>
      <c r="T2218" s="99">
        <v>2955.2523839175701</v>
      </c>
      <c r="U2218" s="99">
        <v>77807.422204017596</v>
      </c>
      <c r="V2218" s="99">
        <v>6574710.3708496103</v>
      </c>
      <c r="W2218" s="99">
        <v>0</v>
      </c>
      <c r="X2218" s="99">
        <v>1155681.8208770801</v>
      </c>
      <c r="Y2218" s="99">
        <v>839754.62658691395</v>
      </c>
      <c r="Z2218" s="99">
        <v>496296.77957916301</v>
      </c>
      <c r="AA2218" s="99">
        <v>0</v>
      </c>
      <c r="AB2218" s="99">
        <v>0</v>
      </c>
      <c r="AC2218" s="99">
        <v>24097842.958740201</v>
      </c>
      <c r="AD2218" s="99">
        <v>94190.294493675203</v>
      </c>
      <c r="AE2218" s="99">
        <v>3033639.0230407701</v>
      </c>
      <c r="AF2218" s="99">
        <v>2258521.6074218801</v>
      </c>
      <c r="AG2218" s="99">
        <v>1725431.0152740499</v>
      </c>
      <c r="AH2218" s="99">
        <v>0</v>
      </c>
      <c r="AI2218" s="99">
        <v>0</v>
      </c>
      <c r="AJ2218" s="99">
        <v>693939.88569641102</v>
      </c>
      <c r="AK2218" s="99">
        <v>0</v>
      </c>
      <c r="AL2218" s="99">
        <v>0</v>
      </c>
      <c r="AM2218" s="99">
        <v>495618.31165313697</v>
      </c>
      <c r="AN2218" s="99">
        <v>24310969.768066399</v>
      </c>
      <c r="AO2218" s="99">
        <v>58652161.693847701</v>
      </c>
      <c r="AP2218" s="99">
        <v>0</v>
      </c>
      <c r="AQ2218" s="99">
        <v>10052909.5942383</v>
      </c>
      <c r="AR2218" s="99">
        <v>7440522.2666626005</v>
      </c>
      <c r="AS2218" s="99">
        <v>3983023.7249755901</v>
      </c>
      <c r="AT2218" s="99">
        <v>0</v>
      </c>
      <c r="AU2218" s="99">
        <v>0</v>
      </c>
      <c r="AV2218" s="99">
        <v>72692458.261718795</v>
      </c>
      <c r="AW2218" s="99">
        <v>296082.56619262701</v>
      </c>
      <c r="AX2218" s="99">
        <v>28028615.9997559</v>
      </c>
      <c r="AY2218" s="99">
        <v>20802993.676513702</v>
      </c>
      <c r="AZ2218" s="99">
        <v>13641214.9056396</v>
      </c>
      <c r="BA2218" s="99">
        <v>0</v>
      </c>
      <c r="BB2218" s="99">
        <v>0</v>
      </c>
      <c r="BC2218" s="99">
        <v>5933673.5299682599</v>
      </c>
      <c r="BD2218" s="99">
        <v>0</v>
      </c>
      <c r="BE2218" s="99">
        <v>0</v>
      </c>
      <c r="BF2218" s="99">
        <v>3970306.2612609901</v>
      </c>
      <c r="BG2218" s="99">
        <v>73175006.323242202</v>
      </c>
      <c r="BH2218" s="99">
        <v>10862792.3632813</v>
      </c>
      <c r="BI2218" s="99">
        <v>0</v>
      </c>
      <c r="BJ2218" s="99">
        <v>3108904.4871521001</v>
      </c>
      <c r="BK2218" s="99">
        <v>2482505.3418884301</v>
      </c>
      <c r="BL2218" s="99">
        <v>0</v>
      </c>
      <c r="BM2218" s="99">
        <v>0</v>
      </c>
      <c r="BN2218" s="99">
        <v>0</v>
      </c>
      <c r="BO2218" s="99">
        <v>0</v>
      </c>
      <c r="BP2218" s="99">
        <v>0</v>
      </c>
      <c r="BQ2218" s="99">
        <v>0</v>
      </c>
      <c r="BR2218" s="99">
        <v>6315005.2940063505</v>
      </c>
      <c r="BS2218" s="99">
        <v>4968059.5317993201</v>
      </c>
      <c r="BT2218" s="99">
        <v>0</v>
      </c>
      <c r="BU2218" s="99">
        <v>0</v>
      </c>
      <c r="BV2218" s="99">
        <v>2748828.8912353502</v>
      </c>
      <c r="BW2218" s="99">
        <v>0</v>
      </c>
      <c r="BX2218" s="99">
        <v>0</v>
      </c>
      <c r="BY2218" s="99">
        <v>0</v>
      </c>
      <c r="BZ2218" s="99">
        <v>0</v>
      </c>
      <c r="CA2218" s="99">
        <v>130983.025096893</v>
      </c>
      <c r="CB2218" s="99">
        <v>7743587.19885254</v>
      </c>
      <c r="CC2218" s="99">
        <v>68741706.541992202</v>
      </c>
      <c r="CD2218" s="99">
        <v>13971299.498168901</v>
      </c>
      <c r="CE2218" s="99">
        <v>2947.4305019974699</v>
      </c>
      <c r="CF2218" s="99">
        <v>496391.60011673003</v>
      </c>
      <c r="CG2218" s="99">
        <v>3981964.5623168899</v>
      </c>
      <c r="CH2218" s="99">
        <v>0</v>
      </c>
      <c r="CI2218" s="99">
        <v>133980.29988861101</v>
      </c>
      <c r="CJ2218" s="99">
        <v>8235502.92932129</v>
      </c>
      <c r="CK2218" s="99">
        <v>72718396.096679702</v>
      </c>
      <c r="CL2218" s="99">
        <v>13970171.8208008</v>
      </c>
      <c r="CM2218" s="188">
        <v>211527.73840904201</v>
      </c>
      <c r="CN2218" s="188">
        <v>32576466.822265599</v>
      </c>
      <c r="CO2218" s="188">
        <v>145822768.18945301</v>
      </c>
      <c r="CP2218" s="99">
        <v>13970171.8208008</v>
      </c>
      <c r="CQ2218" s="99">
        <v>0</v>
      </c>
      <c r="CR2218" s="99">
        <v>0</v>
      </c>
      <c r="CS2218" s="99">
        <v>0</v>
      </c>
      <c r="CT2218" s="99">
        <v>0</v>
      </c>
      <c r="CU2218" s="98">
        <v>18591.144899428</v>
      </c>
      <c r="CV2218" s="98">
        <v>79415.334672102996</v>
      </c>
    </row>
    <row r="2219" spans="1:100" x14ac:dyDescent="0.2">
      <c r="A2219" s="98" t="s">
        <v>199</v>
      </c>
      <c r="B2219" s="100">
        <v>41153</v>
      </c>
      <c r="C2219" s="99">
        <v>113160.309303284</v>
      </c>
      <c r="D2219" s="99">
        <v>0</v>
      </c>
      <c r="E2219" s="99">
        <v>17046.1254496574</v>
      </c>
      <c r="F2219" s="99">
        <v>14343.396910667399</v>
      </c>
      <c r="G2219" s="99">
        <v>2938.9555375576001</v>
      </c>
      <c r="H2219" s="99">
        <v>0</v>
      </c>
      <c r="I2219" s="99">
        <v>0</v>
      </c>
      <c r="J2219" s="99">
        <v>76874.841817855806</v>
      </c>
      <c r="K2219" s="99">
        <v>986.99775779247295</v>
      </c>
      <c r="L2219" s="99">
        <v>67289.041532516494</v>
      </c>
      <c r="M2219" s="99">
        <v>44764.792807102203</v>
      </c>
      <c r="N2219" s="99">
        <v>13081.011967062999</v>
      </c>
      <c r="O2219" s="99">
        <v>0</v>
      </c>
      <c r="P2219" s="99">
        <v>0</v>
      </c>
      <c r="Q2219" s="99">
        <v>5648.7473107576398</v>
      </c>
      <c r="R2219" s="99">
        <v>0</v>
      </c>
      <c r="S2219" s="99">
        <v>0</v>
      </c>
      <c r="T2219" s="99">
        <v>2943.38839608431</v>
      </c>
      <c r="U2219" s="99">
        <v>77872.197503089905</v>
      </c>
      <c r="V2219" s="99">
        <v>6480100.7745971698</v>
      </c>
      <c r="W2219" s="99">
        <v>0</v>
      </c>
      <c r="X2219" s="99">
        <v>1110482.1218719501</v>
      </c>
      <c r="Y2219" s="99">
        <v>806286.32292175305</v>
      </c>
      <c r="Z2219" s="99">
        <v>484292.28531646699</v>
      </c>
      <c r="AA2219" s="99">
        <v>0</v>
      </c>
      <c r="AB2219" s="99">
        <v>0</v>
      </c>
      <c r="AC2219" s="99">
        <v>24147026.356445301</v>
      </c>
      <c r="AD2219" s="99">
        <v>87027.990346908598</v>
      </c>
      <c r="AE2219" s="99">
        <v>2983684.7929077102</v>
      </c>
      <c r="AF2219" s="99">
        <v>2234579.0901184101</v>
      </c>
      <c r="AG2219" s="99">
        <v>1682869.96166992</v>
      </c>
      <c r="AH2219" s="99">
        <v>0</v>
      </c>
      <c r="AI2219" s="99">
        <v>0</v>
      </c>
      <c r="AJ2219" s="99">
        <v>680050.51374054002</v>
      </c>
      <c r="AK2219" s="99">
        <v>0</v>
      </c>
      <c r="AL2219" s="99">
        <v>0</v>
      </c>
      <c r="AM2219" s="99">
        <v>484026.86323928798</v>
      </c>
      <c r="AN2219" s="99">
        <v>24274929.591308601</v>
      </c>
      <c r="AO2219" s="99">
        <v>58041708.059082001</v>
      </c>
      <c r="AP2219" s="99">
        <v>0</v>
      </c>
      <c r="AQ2219" s="99">
        <v>9635815.18896484</v>
      </c>
      <c r="AR2219" s="99">
        <v>7039266.3787231399</v>
      </c>
      <c r="AS2219" s="99">
        <v>3936832.8753967299</v>
      </c>
      <c r="AT2219" s="99">
        <v>0</v>
      </c>
      <c r="AU2219" s="99">
        <v>0</v>
      </c>
      <c r="AV2219" s="99">
        <v>73245862.819335893</v>
      </c>
      <c r="AW2219" s="99">
        <v>276352.17233657802</v>
      </c>
      <c r="AX2219" s="99">
        <v>27769553.107177701</v>
      </c>
      <c r="AY2219" s="99">
        <v>20695278.208252002</v>
      </c>
      <c r="AZ2219" s="99">
        <v>13471537.2414551</v>
      </c>
      <c r="BA2219" s="99">
        <v>0</v>
      </c>
      <c r="BB2219" s="99">
        <v>0</v>
      </c>
      <c r="BC2219" s="99">
        <v>5882223.1364135696</v>
      </c>
      <c r="BD2219" s="99">
        <v>0</v>
      </c>
      <c r="BE2219" s="99">
        <v>0</v>
      </c>
      <c r="BF2219" s="99">
        <v>3942243.4923400902</v>
      </c>
      <c r="BG2219" s="99">
        <v>73492123.857421905</v>
      </c>
      <c r="BH2219" s="99">
        <v>11082492.7026367</v>
      </c>
      <c r="BI2219" s="99">
        <v>0</v>
      </c>
      <c r="BJ2219" s="99">
        <v>3069805.5022277799</v>
      </c>
      <c r="BK2219" s="99">
        <v>2442899.3183288602</v>
      </c>
      <c r="BL2219" s="99">
        <v>0</v>
      </c>
      <c r="BM2219" s="99">
        <v>0</v>
      </c>
      <c r="BN2219" s="99">
        <v>0</v>
      </c>
      <c r="BO2219" s="99">
        <v>0</v>
      </c>
      <c r="BP2219" s="99">
        <v>0</v>
      </c>
      <c r="BQ2219" s="99">
        <v>0</v>
      </c>
      <c r="BR2219" s="99">
        <v>6370793.6989746103</v>
      </c>
      <c r="BS2219" s="99">
        <v>4934157.4857177697</v>
      </c>
      <c r="BT2219" s="99">
        <v>0</v>
      </c>
      <c r="BU2219" s="99">
        <v>0</v>
      </c>
      <c r="BV2219" s="99">
        <v>2742565.4100341802</v>
      </c>
      <c r="BW2219" s="99">
        <v>0</v>
      </c>
      <c r="BX2219" s="99">
        <v>0</v>
      </c>
      <c r="BY2219" s="99">
        <v>0</v>
      </c>
      <c r="BZ2219" s="99">
        <v>0</v>
      </c>
      <c r="CA2219" s="99">
        <v>130323.878772736</v>
      </c>
      <c r="CB2219" s="99">
        <v>7573090.26379395</v>
      </c>
      <c r="CC2219" s="99">
        <v>67633178.959960893</v>
      </c>
      <c r="CD2219" s="99">
        <v>14150240.146240201</v>
      </c>
      <c r="CE2219" s="99">
        <v>2935.7806933820202</v>
      </c>
      <c r="CF2219" s="99">
        <v>483538.140491486</v>
      </c>
      <c r="CG2219" s="99">
        <v>3934285.1245422401</v>
      </c>
      <c r="CH2219" s="99">
        <v>0</v>
      </c>
      <c r="CI2219" s="99">
        <v>133188.419555664</v>
      </c>
      <c r="CJ2219" s="99">
        <v>8053232.6608276404</v>
      </c>
      <c r="CK2219" s="99">
        <v>71533083.452148393</v>
      </c>
      <c r="CL2219" s="99">
        <v>14154313.4812012</v>
      </c>
      <c r="CM2219" s="188">
        <v>210759.54771995501</v>
      </c>
      <c r="CN2219" s="188">
        <v>32297552.527587902</v>
      </c>
      <c r="CO2219" s="188">
        <v>145114460.65429699</v>
      </c>
      <c r="CP2219" s="99">
        <v>14154313.4812012</v>
      </c>
      <c r="CQ2219" s="99">
        <v>0</v>
      </c>
      <c r="CR2219" s="99">
        <v>0</v>
      </c>
      <c r="CS2219" s="99">
        <v>0</v>
      </c>
      <c r="CT2219" s="99">
        <v>0</v>
      </c>
      <c r="CU2219" s="98">
        <v>18038.710701380001</v>
      </c>
      <c r="CV2219" s="98">
        <v>79500.107915511995</v>
      </c>
    </row>
    <row r="2220" spans="1:100" x14ac:dyDescent="0.2">
      <c r="A2220" s="98" t="s">
        <v>199</v>
      </c>
      <c r="B2220" s="100">
        <v>41244</v>
      </c>
      <c r="C2220" s="99">
        <v>112706.80845928199</v>
      </c>
      <c r="D2220" s="99">
        <v>0</v>
      </c>
      <c r="E2220" s="99">
        <v>17038.1653916836</v>
      </c>
      <c r="F2220" s="99">
        <v>14418.652257204099</v>
      </c>
      <c r="G2220" s="99">
        <v>2934.8377586901202</v>
      </c>
      <c r="H2220" s="99">
        <v>0</v>
      </c>
      <c r="I2220" s="99">
        <v>0</v>
      </c>
      <c r="J2220" s="99">
        <v>77048.329840660095</v>
      </c>
      <c r="K2220" s="99">
        <v>918.00495688617195</v>
      </c>
      <c r="L2220" s="99">
        <v>66592.396402358994</v>
      </c>
      <c r="M2220" s="99">
        <v>44630.805046558402</v>
      </c>
      <c r="N2220" s="99">
        <v>12916.1642305851</v>
      </c>
      <c r="O2220" s="99">
        <v>0</v>
      </c>
      <c r="P2220" s="99">
        <v>0</v>
      </c>
      <c r="Q2220" s="99">
        <v>5601.3259394168899</v>
      </c>
      <c r="R2220" s="99">
        <v>0</v>
      </c>
      <c r="S2220" s="99">
        <v>0</v>
      </c>
      <c r="T2220" s="99">
        <v>2899.19185444713</v>
      </c>
      <c r="U2220" s="99">
        <v>77994.6791353226</v>
      </c>
      <c r="V2220" s="99">
        <v>6390619.6368408203</v>
      </c>
      <c r="W2220" s="99">
        <v>0</v>
      </c>
      <c r="X2220" s="99">
        <v>1079231.6930541999</v>
      </c>
      <c r="Y2220" s="99">
        <v>790067.87558746303</v>
      </c>
      <c r="Z2220" s="99">
        <v>481943.260520935</v>
      </c>
      <c r="AA2220" s="99">
        <v>0</v>
      </c>
      <c r="AB2220" s="99">
        <v>0</v>
      </c>
      <c r="AC2220" s="99">
        <v>24222798.581298798</v>
      </c>
      <c r="AD2220" s="99">
        <v>82553.420786857605</v>
      </c>
      <c r="AE2220" s="99">
        <v>2951138.20733643</v>
      </c>
      <c r="AF2220" s="99">
        <v>2205890.30499268</v>
      </c>
      <c r="AG2220" s="99">
        <v>1646786.21684265</v>
      </c>
      <c r="AH2220" s="99">
        <v>0</v>
      </c>
      <c r="AI2220" s="99">
        <v>0</v>
      </c>
      <c r="AJ2220" s="99">
        <v>673395.23069763195</v>
      </c>
      <c r="AK2220" s="99">
        <v>0</v>
      </c>
      <c r="AL2220" s="99">
        <v>0</v>
      </c>
      <c r="AM2220" s="99">
        <v>476800.636795044</v>
      </c>
      <c r="AN2220" s="99">
        <v>24278818.592285201</v>
      </c>
      <c r="AO2220" s="99">
        <v>57663123.4853516</v>
      </c>
      <c r="AP2220" s="99">
        <v>0</v>
      </c>
      <c r="AQ2220" s="99">
        <v>9544089.6434326209</v>
      </c>
      <c r="AR2220" s="99">
        <v>7009949.3048706101</v>
      </c>
      <c r="AS2220" s="99">
        <v>3916597.2544860798</v>
      </c>
      <c r="AT2220" s="99">
        <v>0</v>
      </c>
      <c r="AU2220" s="99">
        <v>0</v>
      </c>
      <c r="AV2220" s="99">
        <v>73624464.966796905</v>
      </c>
      <c r="AW2220" s="99">
        <v>262951.36225891102</v>
      </c>
      <c r="AX2220" s="99">
        <v>27646597.840576202</v>
      </c>
      <c r="AY2220" s="99">
        <v>20611172.730468798</v>
      </c>
      <c r="AZ2220" s="99">
        <v>13264058.0738525</v>
      </c>
      <c r="BA2220" s="99">
        <v>0</v>
      </c>
      <c r="BB2220" s="99">
        <v>0</v>
      </c>
      <c r="BC2220" s="99">
        <v>5854886.8914794903</v>
      </c>
      <c r="BD2220" s="99">
        <v>0</v>
      </c>
      <c r="BE2220" s="99">
        <v>0</v>
      </c>
      <c r="BF2220" s="99">
        <v>3878196.9110107399</v>
      </c>
      <c r="BG2220" s="99">
        <v>73746150.087890595</v>
      </c>
      <c r="BH2220" s="99">
        <v>10971159.0866699</v>
      </c>
      <c r="BI2220" s="99">
        <v>0</v>
      </c>
      <c r="BJ2220" s="99">
        <v>2977294.1216735798</v>
      </c>
      <c r="BK2220" s="99">
        <v>2373623.7802734398</v>
      </c>
      <c r="BL2220" s="99">
        <v>0</v>
      </c>
      <c r="BM2220" s="99">
        <v>0</v>
      </c>
      <c r="BN2220" s="99">
        <v>0</v>
      </c>
      <c r="BO2220" s="99">
        <v>0</v>
      </c>
      <c r="BP2220" s="99">
        <v>0</v>
      </c>
      <c r="BQ2220" s="99">
        <v>0</v>
      </c>
      <c r="BR2220" s="99">
        <v>6374916.1667480497</v>
      </c>
      <c r="BS2220" s="99">
        <v>4852234.9755859403</v>
      </c>
      <c r="BT2220" s="99">
        <v>0</v>
      </c>
      <c r="BU2220" s="99">
        <v>0</v>
      </c>
      <c r="BV2220" s="99">
        <v>2741545.2261657701</v>
      </c>
      <c r="BW2220" s="99">
        <v>0</v>
      </c>
      <c r="BX2220" s="99">
        <v>0</v>
      </c>
      <c r="BY2220" s="99">
        <v>0</v>
      </c>
      <c r="BZ2220" s="99">
        <v>0</v>
      </c>
      <c r="CA2220" s="99">
        <v>129736.737215042</v>
      </c>
      <c r="CB2220" s="99">
        <v>7461353.4525146503</v>
      </c>
      <c r="CC2220" s="99">
        <v>67183601.696289107</v>
      </c>
      <c r="CD2220" s="99">
        <v>13957031.337890601</v>
      </c>
      <c r="CE2220" s="99">
        <v>2936.5225934386299</v>
      </c>
      <c r="CF2220" s="99">
        <v>482101.25590515102</v>
      </c>
      <c r="CG2220" s="99">
        <v>3917314.6631774898</v>
      </c>
      <c r="CH2220" s="99">
        <v>0</v>
      </c>
      <c r="CI2220" s="99">
        <v>132670.20006179801</v>
      </c>
      <c r="CJ2220" s="99">
        <v>7943474.4941406297</v>
      </c>
      <c r="CK2220" s="99">
        <v>71084011.495117202</v>
      </c>
      <c r="CL2220" s="99">
        <v>13963294.572021499</v>
      </c>
      <c r="CM2220" s="188">
        <v>210352.72620391799</v>
      </c>
      <c r="CN2220" s="188">
        <v>32173778.969970699</v>
      </c>
      <c r="CO2220" s="188">
        <v>144841640.25781301</v>
      </c>
      <c r="CP2220" s="99">
        <v>13963294.572021499</v>
      </c>
      <c r="CQ2220" s="99">
        <v>0</v>
      </c>
      <c r="CR2220" s="99">
        <v>0</v>
      </c>
      <c r="CS2220" s="99">
        <v>0</v>
      </c>
      <c r="CT2220" s="99">
        <v>0</v>
      </c>
      <c r="CU2220" s="98">
        <v>17942.058700014</v>
      </c>
      <c r="CV2220" s="98">
        <v>79681.557229384998</v>
      </c>
    </row>
    <row r="2221" spans="1:100" x14ac:dyDescent="0.2">
      <c r="A2221" s="98" t="s">
        <v>199</v>
      </c>
      <c r="B2221" s="100">
        <v>41334</v>
      </c>
      <c r="C2221" s="99">
        <v>110848.125779152</v>
      </c>
      <c r="D2221" s="99">
        <v>0</v>
      </c>
      <c r="E2221" s="99">
        <v>16466.001530408899</v>
      </c>
      <c r="F2221" s="99">
        <v>13867.571015358</v>
      </c>
      <c r="G2221" s="99">
        <v>2949.68828260899</v>
      </c>
      <c r="H2221" s="99">
        <v>0</v>
      </c>
      <c r="I2221" s="99">
        <v>0</v>
      </c>
      <c r="J2221" s="99">
        <v>77138.067628860503</v>
      </c>
      <c r="K2221" s="99">
        <v>856.95015171915304</v>
      </c>
      <c r="L2221" s="99">
        <v>4289.3535555601102</v>
      </c>
      <c r="M2221" s="99">
        <v>44078.174116611503</v>
      </c>
      <c r="N2221" s="99">
        <v>12728.5560635328</v>
      </c>
      <c r="O2221" s="99">
        <v>0</v>
      </c>
      <c r="P2221" s="99">
        <v>60377.701087474801</v>
      </c>
      <c r="Q2221" s="99">
        <v>5530.6998525261897</v>
      </c>
      <c r="R2221" s="99">
        <v>0</v>
      </c>
      <c r="S2221" s="99">
        <v>2945.37295547128</v>
      </c>
      <c r="T2221" s="99">
        <v>0</v>
      </c>
      <c r="U2221" s="99">
        <v>77966.633111953706</v>
      </c>
      <c r="V2221" s="99">
        <v>6261221.0455932599</v>
      </c>
      <c r="W2221" s="99">
        <v>0</v>
      </c>
      <c r="X2221" s="99">
        <v>1040356.99388886</v>
      </c>
      <c r="Y2221" s="99">
        <v>756227.84821319603</v>
      </c>
      <c r="Z2221" s="99">
        <v>474019.27350616502</v>
      </c>
      <c r="AA2221" s="99">
        <v>0</v>
      </c>
      <c r="AB2221" s="99">
        <v>0</v>
      </c>
      <c r="AC2221" s="99">
        <v>24110197.475341801</v>
      </c>
      <c r="AD2221" s="99">
        <v>74011.551360130296</v>
      </c>
      <c r="AE2221" s="99">
        <v>70499.673245430007</v>
      </c>
      <c r="AF2221" s="99">
        <v>2180045.8374633798</v>
      </c>
      <c r="AG2221" s="99">
        <v>1618727.0539245601</v>
      </c>
      <c r="AH2221" s="99">
        <v>0</v>
      </c>
      <c r="AI2221" s="99">
        <v>2750856.7423095698</v>
      </c>
      <c r="AJ2221" s="99">
        <v>661968.76917266799</v>
      </c>
      <c r="AK2221" s="99">
        <v>0</v>
      </c>
      <c r="AL2221" s="99">
        <v>474568.90269470197</v>
      </c>
      <c r="AM2221" s="99">
        <v>0</v>
      </c>
      <c r="AN2221" s="99">
        <v>24284967.3681641</v>
      </c>
      <c r="AO2221" s="99">
        <v>56453044.8203125</v>
      </c>
      <c r="AP2221" s="99">
        <v>0</v>
      </c>
      <c r="AQ2221" s="99">
        <v>9054433.04614258</v>
      </c>
      <c r="AR2221" s="99">
        <v>6664277.6990356399</v>
      </c>
      <c r="AS2221" s="99">
        <v>3849365.67077637</v>
      </c>
      <c r="AT2221" s="99">
        <v>0</v>
      </c>
      <c r="AU2221" s="99">
        <v>0</v>
      </c>
      <c r="AV2221" s="99">
        <v>73743257.826171905</v>
      </c>
      <c r="AW2221" s="99">
        <v>236525.856016159</v>
      </c>
      <c r="AX2221" s="99">
        <v>873455.20761108398</v>
      </c>
      <c r="AY2221" s="99">
        <v>20435496.559326202</v>
      </c>
      <c r="AZ2221" s="99">
        <v>13046035.9534912</v>
      </c>
      <c r="BA2221" s="99">
        <v>0</v>
      </c>
      <c r="BB2221" s="99">
        <v>25215336.357666001</v>
      </c>
      <c r="BC2221" s="99">
        <v>5737451.1334838904</v>
      </c>
      <c r="BD2221" s="99">
        <v>0</v>
      </c>
      <c r="BE2221" s="99">
        <v>3850053.6455993699</v>
      </c>
      <c r="BF2221" s="99">
        <v>0</v>
      </c>
      <c r="BG2221" s="99">
        <v>74026205.628906295</v>
      </c>
      <c r="BH2221" s="99">
        <v>13051269.767456099</v>
      </c>
      <c r="BI2221" s="99">
        <v>0</v>
      </c>
      <c r="BJ2221" s="99">
        <v>3115477.8176879901</v>
      </c>
      <c r="BK2221" s="99">
        <v>2410466.1528015099</v>
      </c>
      <c r="BL2221" s="99">
        <v>0</v>
      </c>
      <c r="BM2221" s="99">
        <v>0</v>
      </c>
      <c r="BN2221" s="99">
        <v>0</v>
      </c>
      <c r="BO2221" s="99">
        <v>0</v>
      </c>
      <c r="BP2221" s="99">
        <v>0</v>
      </c>
      <c r="BQ2221" s="99">
        <v>0</v>
      </c>
      <c r="BR2221" s="99">
        <v>6609771.9757690402</v>
      </c>
      <c r="BS2221" s="99">
        <v>4894878.8743286096</v>
      </c>
      <c r="BT2221" s="99">
        <v>0</v>
      </c>
      <c r="BU2221" s="99">
        <v>1949991.30999756</v>
      </c>
      <c r="BV2221" s="99">
        <v>2787805.6809692401</v>
      </c>
      <c r="BW2221" s="99">
        <v>0</v>
      </c>
      <c r="BX2221" s="99">
        <v>324837.27975463902</v>
      </c>
      <c r="BY2221" s="99">
        <v>0</v>
      </c>
      <c r="BZ2221" s="99">
        <v>0</v>
      </c>
      <c r="CA2221" s="99">
        <v>127250.550520897</v>
      </c>
      <c r="CB2221" s="99">
        <v>7306538.94775391</v>
      </c>
      <c r="CC2221" s="99">
        <v>65637887.162109397</v>
      </c>
      <c r="CD2221" s="99">
        <v>16165341.217041001</v>
      </c>
      <c r="CE2221" s="99">
        <v>2952.4433692991702</v>
      </c>
      <c r="CF2221" s="99">
        <v>474345.89181518601</v>
      </c>
      <c r="CG2221" s="99">
        <v>3850731.69671631</v>
      </c>
      <c r="CH2221" s="99">
        <v>0</v>
      </c>
      <c r="CI2221" s="99">
        <v>130224.720560074</v>
      </c>
      <c r="CJ2221" s="99">
        <v>7784152.9924926804</v>
      </c>
      <c r="CK2221" s="99">
        <v>69527043.331054702</v>
      </c>
      <c r="CL2221" s="99">
        <v>16484987.6787109</v>
      </c>
      <c r="CM2221" s="188">
        <v>207884.43910789501</v>
      </c>
      <c r="CN2221" s="188">
        <v>32084231.690429699</v>
      </c>
      <c r="CO2221" s="188">
        <v>143727136.05468801</v>
      </c>
      <c r="CP2221" s="99">
        <v>16484987.6787109</v>
      </c>
      <c r="CQ2221" s="99">
        <v>0</v>
      </c>
      <c r="CR2221" s="99">
        <v>0</v>
      </c>
      <c r="CS2221" s="99">
        <v>0</v>
      </c>
      <c r="CT2221" s="99">
        <v>0</v>
      </c>
      <c r="CU2221" s="98">
        <v>17315.127445204002</v>
      </c>
      <c r="CV2221" s="98">
        <v>79783.345458997006</v>
      </c>
    </row>
    <row r="2222" spans="1:100" x14ac:dyDescent="0.2">
      <c r="A2222" s="98" t="s">
        <v>199</v>
      </c>
      <c r="B2222" s="100">
        <v>41426</v>
      </c>
      <c r="C2222" s="99">
        <v>110999.103549957</v>
      </c>
      <c r="D2222" s="99">
        <v>0</v>
      </c>
      <c r="E2222" s="99">
        <v>16296.572042584399</v>
      </c>
      <c r="F2222" s="99">
        <v>13804.1572124958</v>
      </c>
      <c r="G2222" s="99">
        <v>2925.0296140313098</v>
      </c>
      <c r="H2222" s="99">
        <v>0</v>
      </c>
      <c r="I2222" s="99">
        <v>0</v>
      </c>
      <c r="J2222" s="99">
        <v>77139.570994377107</v>
      </c>
      <c r="K2222" s="99">
        <v>750.85520125925495</v>
      </c>
      <c r="L2222" s="99">
        <v>3377.6324343681299</v>
      </c>
      <c r="M2222" s="99">
        <v>44624.2145490646</v>
      </c>
      <c r="N2222" s="99">
        <v>12488.5467505455</v>
      </c>
      <c r="O2222" s="99">
        <v>0</v>
      </c>
      <c r="P2222" s="99">
        <v>61498.531026363402</v>
      </c>
      <c r="Q2222" s="99">
        <v>5500.14337575436</v>
      </c>
      <c r="R2222" s="99">
        <v>0</v>
      </c>
      <c r="S2222" s="99">
        <v>2928.6935648620101</v>
      </c>
      <c r="T2222" s="99">
        <v>0</v>
      </c>
      <c r="U2222" s="99">
        <v>77895.467378616304</v>
      </c>
      <c r="V2222" s="99">
        <v>6247827.9100952102</v>
      </c>
      <c r="W2222" s="99">
        <v>0</v>
      </c>
      <c r="X2222" s="99">
        <v>1008631.5145034801</v>
      </c>
      <c r="Y2222" s="99">
        <v>741027.26813507103</v>
      </c>
      <c r="Z2222" s="99">
        <v>466179.14287948603</v>
      </c>
      <c r="AA2222" s="99">
        <v>0</v>
      </c>
      <c r="AB2222" s="99">
        <v>0</v>
      </c>
      <c r="AC2222" s="99">
        <v>24115016.9689941</v>
      </c>
      <c r="AD2222" s="99">
        <v>65978.085032463103</v>
      </c>
      <c r="AE2222" s="99">
        <v>49404.447042942003</v>
      </c>
      <c r="AF2222" s="99">
        <v>2180345.5601806599</v>
      </c>
      <c r="AG2222" s="99">
        <v>1577286.1567993199</v>
      </c>
      <c r="AH2222" s="99">
        <v>0</v>
      </c>
      <c r="AI2222" s="99">
        <v>2784301.2393493699</v>
      </c>
      <c r="AJ2222" s="99">
        <v>654067.002189636</v>
      </c>
      <c r="AK2222" s="99">
        <v>0</v>
      </c>
      <c r="AL2222" s="99">
        <v>464893.30352401698</v>
      </c>
      <c r="AM2222" s="99">
        <v>0</v>
      </c>
      <c r="AN2222" s="99">
        <v>24208130.660156298</v>
      </c>
      <c r="AO2222" s="99">
        <v>56666214.152343802</v>
      </c>
      <c r="AP2222" s="99">
        <v>0</v>
      </c>
      <c r="AQ2222" s="99">
        <v>8728197.4982910194</v>
      </c>
      <c r="AR2222" s="99">
        <v>6470783.5972290002</v>
      </c>
      <c r="AS2222" s="99">
        <v>3793459.3679504399</v>
      </c>
      <c r="AT2222" s="99">
        <v>0</v>
      </c>
      <c r="AU2222" s="99">
        <v>0</v>
      </c>
      <c r="AV2222" s="99">
        <v>73415854.550781295</v>
      </c>
      <c r="AW2222" s="99">
        <v>211239.64215660101</v>
      </c>
      <c r="AX2222" s="99">
        <v>627018.23343658401</v>
      </c>
      <c r="AY2222" s="99">
        <v>20504704.1721191</v>
      </c>
      <c r="AZ2222" s="99">
        <v>12747117.2185059</v>
      </c>
      <c r="BA2222" s="99">
        <v>0</v>
      </c>
      <c r="BB2222" s="99">
        <v>25645840.669189502</v>
      </c>
      <c r="BC2222" s="99">
        <v>5696386.6734619103</v>
      </c>
      <c r="BD2222" s="99">
        <v>0</v>
      </c>
      <c r="BE2222" s="99">
        <v>3781697.4299316402</v>
      </c>
      <c r="BF2222" s="99">
        <v>0</v>
      </c>
      <c r="BG2222" s="99">
        <v>73760126.103515595</v>
      </c>
      <c r="BH2222" s="99">
        <v>13148058.6241455</v>
      </c>
      <c r="BI2222" s="99">
        <v>0</v>
      </c>
      <c r="BJ2222" s="99">
        <v>3060275.02035522</v>
      </c>
      <c r="BK2222" s="99">
        <v>2366842.4604492201</v>
      </c>
      <c r="BL2222" s="99">
        <v>0</v>
      </c>
      <c r="BM2222" s="99">
        <v>0</v>
      </c>
      <c r="BN2222" s="99">
        <v>0</v>
      </c>
      <c r="BO2222" s="99">
        <v>0</v>
      </c>
      <c r="BP2222" s="99">
        <v>0</v>
      </c>
      <c r="BQ2222" s="99">
        <v>0</v>
      </c>
      <c r="BR2222" s="99">
        <v>6689788.5319213904</v>
      </c>
      <c r="BS2222" s="99">
        <v>4791279.9967040997</v>
      </c>
      <c r="BT2222" s="99">
        <v>0</v>
      </c>
      <c r="BU2222" s="99">
        <v>1998674.0799865699</v>
      </c>
      <c r="BV2222" s="99">
        <v>2795800.0537109398</v>
      </c>
      <c r="BW2222" s="99">
        <v>0</v>
      </c>
      <c r="BX2222" s="99">
        <v>321053.53976440401</v>
      </c>
      <c r="BY2222" s="99">
        <v>0</v>
      </c>
      <c r="BZ2222" s="99">
        <v>0</v>
      </c>
      <c r="CA2222" s="99">
        <v>127268.47761535599</v>
      </c>
      <c r="CB2222" s="99">
        <v>7266995.7786254901</v>
      </c>
      <c r="CC2222" s="99">
        <v>65449480.269042999</v>
      </c>
      <c r="CD2222" s="99">
        <v>16215914.8132324</v>
      </c>
      <c r="CE2222" s="99">
        <v>2923.6846347749201</v>
      </c>
      <c r="CF2222" s="99">
        <v>465884.71884536702</v>
      </c>
      <c r="CG2222" s="99">
        <v>3791852.7838745099</v>
      </c>
      <c r="CH2222" s="99">
        <v>0</v>
      </c>
      <c r="CI2222" s="99">
        <v>130239.347553253</v>
      </c>
      <c r="CJ2222" s="99">
        <v>7723733.8944091797</v>
      </c>
      <c r="CK2222" s="99">
        <v>69190066.810546905</v>
      </c>
      <c r="CL2222" s="99">
        <v>16525743.259399399</v>
      </c>
      <c r="CM2222" s="188">
        <v>207841.12514877299</v>
      </c>
      <c r="CN2222" s="188">
        <v>31876339.1318359</v>
      </c>
      <c r="CO2222" s="188">
        <v>142774738.15039101</v>
      </c>
      <c r="CP2222" s="99">
        <v>16525743.259399399</v>
      </c>
      <c r="CQ2222" s="99">
        <v>0</v>
      </c>
      <c r="CR2222" s="99">
        <v>0</v>
      </c>
      <c r="CS2222" s="99">
        <v>0</v>
      </c>
      <c r="CT2222" s="99">
        <v>0</v>
      </c>
      <c r="CU2222" s="98">
        <v>17060.911955437001</v>
      </c>
      <c r="CV2222" s="98">
        <v>79757.603943102004</v>
      </c>
    </row>
    <row r="2223" spans="1:100" x14ac:dyDescent="0.2">
      <c r="A2223" s="98" t="s">
        <v>199</v>
      </c>
      <c r="B2223" s="100">
        <v>41518</v>
      </c>
      <c r="C2223" s="99">
        <v>110561.728123665</v>
      </c>
      <c r="D2223" s="99">
        <v>0</v>
      </c>
      <c r="E2223" s="99">
        <v>16195.1760364771</v>
      </c>
      <c r="F2223" s="99">
        <v>13832.985153436701</v>
      </c>
      <c r="G2223" s="99">
        <v>2905.0708802640402</v>
      </c>
      <c r="H2223" s="99">
        <v>0</v>
      </c>
      <c r="I2223" s="99">
        <v>0</v>
      </c>
      <c r="J2223" s="99">
        <v>77232.886827468901</v>
      </c>
      <c r="K2223" s="99">
        <v>670.90320035070204</v>
      </c>
      <c r="L2223" s="99">
        <v>314.21426890790502</v>
      </c>
      <c r="M2223" s="99">
        <v>44693.2014927864</v>
      </c>
      <c r="N2223" s="99">
        <v>12309.594869017599</v>
      </c>
      <c r="O2223" s="99">
        <v>0</v>
      </c>
      <c r="P2223" s="99">
        <v>64224.366353988597</v>
      </c>
      <c r="Q2223" s="99">
        <v>5441.8199575543404</v>
      </c>
      <c r="R2223" s="99">
        <v>0</v>
      </c>
      <c r="S2223" s="99">
        <v>2907.1385675668698</v>
      </c>
      <c r="T2223" s="99">
        <v>0</v>
      </c>
      <c r="U2223" s="99">
        <v>77927.874475479097</v>
      </c>
      <c r="V2223" s="99">
        <v>6196802.8350219699</v>
      </c>
      <c r="W2223" s="99">
        <v>0</v>
      </c>
      <c r="X2223" s="99">
        <v>988325.38558196998</v>
      </c>
      <c r="Y2223" s="99">
        <v>724361.165184021</v>
      </c>
      <c r="Z2223" s="99">
        <v>462567.27589034999</v>
      </c>
      <c r="AA2223" s="99">
        <v>0</v>
      </c>
      <c r="AB2223" s="99">
        <v>0</v>
      </c>
      <c r="AC2223" s="99">
        <v>24093806.325439502</v>
      </c>
      <c r="AD2223" s="99">
        <v>58634.302554607399</v>
      </c>
      <c r="AE2223" s="99">
        <v>22066.432700872399</v>
      </c>
      <c r="AF2223" s="99">
        <v>2176516.8399047898</v>
      </c>
      <c r="AG2223" s="99">
        <v>1533478.9233551</v>
      </c>
      <c r="AH2223" s="99">
        <v>0</v>
      </c>
      <c r="AI2223" s="99">
        <v>2808828.3143005399</v>
      </c>
      <c r="AJ2223" s="99">
        <v>657132.61874389602</v>
      </c>
      <c r="AK2223" s="99">
        <v>0</v>
      </c>
      <c r="AL2223" s="99">
        <v>462848.33749008202</v>
      </c>
      <c r="AM2223" s="99">
        <v>0</v>
      </c>
      <c r="AN2223" s="99">
        <v>24066635.247802701</v>
      </c>
      <c r="AO2223" s="99">
        <v>56320008.099121101</v>
      </c>
      <c r="AP2223" s="99">
        <v>0</v>
      </c>
      <c r="AQ2223" s="99">
        <v>8506289.9639892597</v>
      </c>
      <c r="AR2223" s="99">
        <v>6168252.9405517597</v>
      </c>
      <c r="AS2223" s="99">
        <v>3755173.6028137198</v>
      </c>
      <c r="AT2223" s="99">
        <v>0</v>
      </c>
      <c r="AU2223" s="99">
        <v>0</v>
      </c>
      <c r="AV2223" s="99">
        <v>73699886.103515595</v>
      </c>
      <c r="AW2223" s="99">
        <v>188045.15353775001</v>
      </c>
      <c r="AX2223" s="99">
        <v>184643.60402298</v>
      </c>
      <c r="AY2223" s="99">
        <v>20613118.362792999</v>
      </c>
      <c r="AZ2223" s="99">
        <v>12427461.544433599</v>
      </c>
      <c r="BA2223" s="99">
        <v>0</v>
      </c>
      <c r="BB2223" s="99">
        <v>26152468.1481934</v>
      </c>
      <c r="BC2223" s="99">
        <v>5743944.6986084003</v>
      </c>
      <c r="BD2223" s="99">
        <v>0</v>
      </c>
      <c r="BE2223" s="99">
        <v>3759864.2033691402</v>
      </c>
      <c r="BF2223" s="99">
        <v>0</v>
      </c>
      <c r="BG2223" s="99">
        <v>73671144.073242202</v>
      </c>
      <c r="BH2223" s="99">
        <v>13131286.099243199</v>
      </c>
      <c r="BI2223" s="99">
        <v>0</v>
      </c>
      <c r="BJ2223" s="99">
        <v>3014121.7438964802</v>
      </c>
      <c r="BK2223" s="99">
        <v>2335448.7168579102</v>
      </c>
      <c r="BL2223" s="99">
        <v>0</v>
      </c>
      <c r="BM2223" s="99">
        <v>0</v>
      </c>
      <c r="BN2223" s="99">
        <v>0</v>
      </c>
      <c r="BO2223" s="99">
        <v>0</v>
      </c>
      <c r="BP2223" s="99">
        <v>0</v>
      </c>
      <c r="BQ2223" s="99">
        <v>0</v>
      </c>
      <c r="BR2223" s="99">
        <v>6758862.2050781297</v>
      </c>
      <c r="BS2223" s="99">
        <v>4682021.30932617</v>
      </c>
      <c r="BT2223" s="99">
        <v>0</v>
      </c>
      <c r="BU2223" s="99">
        <v>1709897.02998352</v>
      </c>
      <c r="BV2223" s="99">
        <v>2803599.01593018</v>
      </c>
      <c r="BW2223" s="99">
        <v>0</v>
      </c>
      <c r="BX2223" s="99">
        <v>283179.07980346697</v>
      </c>
      <c r="BY2223" s="99">
        <v>0</v>
      </c>
      <c r="BZ2223" s="99">
        <v>0</v>
      </c>
      <c r="CA2223" s="99">
        <v>126875.208732605</v>
      </c>
      <c r="CB2223" s="99">
        <v>7173005.4704589797</v>
      </c>
      <c r="CC2223" s="99">
        <v>64781820.2724609</v>
      </c>
      <c r="CD2223" s="99">
        <v>16131591.260864301</v>
      </c>
      <c r="CE2223" s="99">
        <v>2904.07311016321</v>
      </c>
      <c r="CF2223" s="99">
        <v>462861.39807891799</v>
      </c>
      <c r="CG2223" s="99">
        <v>3758040.4272155799</v>
      </c>
      <c r="CH2223" s="99">
        <v>0</v>
      </c>
      <c r="CI2223" s="99">
        <v>129703.28198051501</v>
      </c>
      <c r="CJ2223" s="99">
        <v>7633408.2578125</v>
      </c>
      <c r="CK2223" s="99">
        <v>68528102.422851607</v>
      </c>
      <c r="CL2223" s="99">
        <v>16435112.2384033</v>
      </c>
      <c r="CM2223" s="188">
        <v>207283.29302596999</v>
      </c>
      <c r="CN2223" s="188">
        <v>31652922.590576202</v>
      </c>
      <c r="CO2223" s="188">
        <v>142150157.390625</v>
      </c>
      <c r="CP2223" s="99">
        <v>16435112.2384033</v>
      </c>
      <c r="CQ2223" s="99">
        <v>0</v>
      </c>
      <c r="CR2223" s="99">
        <v>0</v>
      </c>
      <c r="CS2223" s="99">
        <v>0</v>
      </c>
      <c r="CT2223" s="99">
        <v>0</v>
      </c>
      <c r="CU2223" s="98">
        <v>16875.749281721</v>
      </c>
      <c r="CV2223" s="98">
        <v>79840.628146571995</v>
      </c>
    </row>
    <row r="2224" spans="1:100" x14ac:dyDescent="0.2">
      <c r="A2224" s="98" t="s">
        <v>199</v>
      </c>
      <c r="B2224" s="100">
        <v>41609</v>
      </c>
      <c r="C2224" s="99">
        <v>110074.77780342101</v>
      </c>
      <c r="D2224" s="99">
        <v>0</v>
      </c>
      <c r="E2224" s="99">
        <v>15562.279399991001</v>
      </c>
      <c r="F2224" s="99">
        <v>13219.318328619</v>
      </c>
      <c r="G2224" s="99">
        <v>2872.9957912862301</v>
      </c>
      <c r="H2224" s="99">
        <v>0</v>
      </c>
      <c r="I2224" s="99">
        <v>0</v>
      </c>
      <c r="J2224" s="99">
        <v>77279.965884208694</v>
      </c>
      <c r="K2224" s="99">
        <v>585.56935810297705</v>
      </c>
      <c r="L2224" s="99">
        <v>204.32912923581901</v>
      </c>
      <c r="M2224" s="99">
        <v>44635.270635604902</v>
      </c>
      <c r="N2224" s="99">
        <v>12154.959132075301</v>
      </c>
      <c r="O2224" s="99">
        <v>0</v>
      </c>
      <c r="P2224" s="99">
        <v>63345.034903526299</v>
      </c>
      <c r="Q2224" s="99">
        <v>5353.4870691895503</v>
      </c>
      <c r="R2224" s="99">
        <v>0</v>
      </c>
      <c r="S2224" s="99">
        <v>2848.1579057276199</v>
      </c>
      <c r="T2224" s="99">
        <v>0</v>
      </c>
      <c r="U2224" s="99">
        <v>77856.028533935503</v>
      </c>
      <c r="V2224" s="99">
        <v>6090218.91162109</v>
      </c>
      <c r="W2224" s="99">
        <v>0</v>
      </c>
      <c r="X2224" s="99">
        <v>946996.94683837902</v>
      </c>
      <c r="Y2224" s="99">
        <v>696878.95492553699</v>
      </c>
      <c r="Z2224" s="99">
        <v>451924.48672485398</v>
      </c>
      <c r="AA2224" s="99">
        <v>0</v>
      </c>
      <c r="AB2224" s="99">
        <v>0</v>
      </c>
      <c r="AC2224" s="99">
        <v>23881734.527587902</v>
      </c>
      <c r="AD2224" s="99">
        <v>52184.110260486603</v>
      </c>
      <c r="AE2224" s="99">
        <v>14104.303853392599</v>
      </c>
      <c r="AF2224" s="99">
        <v>2155292.0082397498</v>
      </c>
      <c r="AG2224" s="99">
        <v>1495678.75883484</v>
      </c>
      <c r="AH2224" s="99">
        <v>0</v>
      </c>
      <c r="AI2224" s="99">
        <v>2731317.5670166002</v>
      </c>
      <c r="AJ2224" s="99">
        <v>642883.09091949498</v>
      </c>
      <c r="AK2224" s="99">
        <v>0</v>
      </c>
      <c r="AL2224" s="99">
        <v>449000.99099349999</v>
      </c>
      <c r="AM2224" s="99">
        <v>0</v>
      </c>
      <c r="AN2224" s="99">
        <v>23954262.784423798</v>
      </c>
      <c r="AO2224" s="99">
        <v>55672138.266113304</v>
      </c>
      <c r="AP2224" s="99">
        <v>0</v>
      </c>
      <c r="AQ2224" s="99">
        <v>8090433.8145752</v>
      </c>
      <c r="AR2224" s="99">
        <v>5881231.6032104502</v>
      </c>
      <c r="AS2224" s="99">
        <v>3684592.11364746</v>
      </c>
      <c r="AT2224" s="99">
        <v>0</v>
      </c>
      <c r="AU2224" s="99">
        <v>0</v>
      </c>
      <c r="AV2224" s="99">
        <v>73700344.826171905</v>
      </c>
      <c r="AW2224" s="99">
        <v>168768.83785819999</v>
      </c>
      <c r="AX2224" s="99">
        <v>118011.98306179</v>
      </c>
      <c r="AY2224" s="99">
        <v>20508232.482666001</v>
      </c>
      <c r="AZ2224" s="99">
        <v>12175247.8165283</v>
      </c>
      <c r="BA2224" s="99">
        <v>0</v>
      </c>
      <c r="BB2224" s="99">
        <v>25392164.8359375</v>
      </c>
      <c r="BC2224" s="99">
        <v>5588592.3715209998</v>
      </c>
      <c r="BD2224" s="99">
        <v>0</v>
      </c>
      <c r="BE2224" s="99">
        <v>3659098.28823853</v>
      </c>
      <c r="BF2224" s="99">
        <v>0</v>
      </c>
      <c r="BG2224" s="99">
        <v>73770559.474609405</v>
      </c>
      <c r="BH2224" s="99">
        <v>13029438.8511963</v>
      </c>
      <c r="BI2224" s="99">
        <v>0</v>
      </c>
      <c r="BJ2224" s="99">
        <v>2964040.42468262</v>
      </c>
      <c r="BK2224" s="99">
        <v>2294636.7025451702</v>
      </c>
      <c r="BL2224" s="99">
        <v>0</v>
      </c>
      <c r="BM2224" s="99">
        <v>0</v>
      </c>
      <c r="BN2224" s="99">
        <v>0</v>
      </c>
      <c r="BO2224" s="99">
        <v>0</v>
      </c>
      <c r="BP2224" s="99">
        <v>0</v>
      </c>
      <c r="BQ2224" s="99">
        <v>0</v>
      </c>
      <c r="BR2224" s="99">
        <v>6751456.4509887705</v>
      </c>
      <c r="BS2224" s="99">
        <v>4581733.8997192401</v>
      </c>
      <c r="BT2224" s="99">
        <v>0</v>
      </c>
      <c r="BU2224" s="99">
        <v>1936295.9399871801</v>
      </c>
      <c r="BV2224" s="99">
        <v>2764068.4896545401</v>
      </c>
      <c r="BW2224" s="99">
        <v>0</v>
      </c>
      <c r="BX2224" s="99">
        <v>300998.04979705799</v>
      </c>
      <c r="BY2224" s="99">
        <v>0</v>
      </c>
      <c r="BZ2224" s="99">
        <v>0</v>
      </c>
      <c r="CA2224" s="99">
        <v>125588.51305866201</v>
      </c>
      <c r="CB2224" s="99">
        <v>7039725.4558105497</v>
      </c>
      <c r="CC2224" s="99">
        <v>63754302.717285201</v>
      </c>
      <c r="CD2224" s="99">
        <v>15991627.137695299</v>
      </c>
      <c r="CE2224" s="99">
        <v>2872.6578087210701</v>
      </c>
      <c r="CF2224" s="99">
        <v>451854.463256836</v>
      </c>
      <c r="CG2224" s="99">
        <v>3682340.5634765602</v>
      </c>
      <c r="CH2224" s="99">
        <v>0</v>
      </c>
      <c r="CI2224" s="99">
        <v>128475.578440666</v>
      </c>
      <c r="CJ2224" s="99">
        <v>7494295.0281372098</v>
      </c>
      <c r="CK2224" s="99">
        <v>67444471.610351607</v>
      </c>
      <c r="CL2224" s="99">
        <v>16298761.8754883</v>
      </c>
      <c r="CM2224" s="188">
        <v>206079.65388298</v>
      </c>
      <c r="CN2224" s="188">
        <v>31412715.0166016</v>
      </c>
      <c r="CO2224" s="188">
        <v>141168354.29296899</v>
      </c>
      <c r="CP2224" s="99">
        <v>16298761.8754883</v>
      </c>
      <c r="CQ2224" s="99">
        <v>0</v>
      </c>
      <c r="CR2224" s="99">
        <v>0</v>
      </c>
      <c r="CS2224" s="99">
        <v>0</v>
      </c>
      <c r="CT2224" s="99">
        <v>0</v>
      </c>
      <c r="CU2224" s="98">
        <v>16133.389368998</v>
      </c>
      <c r="CV2224" s="98">
        <v>79854.844921644995</v>
      </c>
    </row>
    <row r="2225" spans="1:100" x14ac:dyDescent="0.2">
      <c r="A2225" s="98" t="s">
        <v>199</v>
      </c>
      <c r="B2225" s="100">
        <v>41699</v>
      </c>
      <c r="C2225" s="99">
        <v>110035.603092194</v>
      </c>
      <c r="D2225" s="99">
        <v>0</v>
      </c>
      <c r="E2225" s="99">
        <v>15380.6298478842</v>
      </c>
      <c r="F2225" s="99">
        <v>13053.619242787399</v>
      </c>
      <c r="G2225" s="99">
        <v>2861.0869098603698</v>
      </c>
      <c r="H2225" s="99">
        <v>0</v>
      </c>
      <c r="I2225" s="99">
        <v>0</v>
      </c>
      <c r="J2225" s="99">
        <v>77395.222137451201</v>
      </c>
      <c r="K2225" s="99">
        <v>431.33767192810802</v>
      </c>
      <c r="L2225" s="99">
        <v>196.73092395998501</v>
      </c>
      <c r="M2225" s="99">
        <v>44746.044579982801</v>
      </c>
      <c r="N2225" s="99">
        <v>11953.467749238</v>
      </c>
      <c r="O2225" s="99">
        <v>0</v>
      </c>
      <c r="P2225" s="99">
        <v>63011.523917674996</v>
      </c>
      <c r="Q2225" s="99">
        <v>5334.9458506107303</v>
      </c>
      <c r="R2225" s="99">
        <v>0</v>
      </c>
      <c r="S2225" s="99">
        <v>2853.53179121017</v>
      </c>
      <c r="T2225" s="99">
        <v>0</v>
      </c>
      <c r="U2225" s="99">
        <v>77785.703041076704</v>
      </c>
      <c r="V2225" s="99">
        <v>6073168.4645385696</v>
      </c>
      <c r="W2225" s="99">
        <v>0</v>
      </c>
      <c r="X2225" s="99">
        <v>921036.95926666295</v>
      </c>
      <c r="Y2225" s="99">
        <v>675955.204246521</v>
      </c>
      <c r="Z2225" s="99">
        <v>445424.74877166701</v>
      </c>
      <c r="AA2225" s="99">
        <v>0</v>
      </c>
      <c r="AB2225" s="99">
        <v>0</v>
      </c>
      <c r="AC2225" s="99">
        <v>23786755.373535201</v>
      </c>
      <c r="AD2225" s="99">
        <v>37342.911338329301</v>
      </c>
      <c r="AE2225" s="99">
        <v>12397.0091292858</v>
      </c>
      <c r="AF2225" s="99">
        <v>2163048.7682800302</v>
      </c>
      <c r="AG2225" s="99">
        <v>1460206.94987488</v>
      </c>
      <c r="AH2225" s="99">
        <v>0</v>
      </c>
      <c r="AI2225" s="99">
        <v>2714169.0414733901</v>
      </c>
      <c r="AJ2225" s="99">
        <v>635484.42590331996</v>
      </c>
      <c r="AK2225" s="99">
        <v>0</v>
      </c>
      <c r="AL2225" s="99">
        <v>444440.21174621599</v>
      </c>
      <c r="AM2225" s="99">
        <v>0</v>
      </c>
      <c r="AN2225" s="99">
        <v>23872943.612792999</v>
      </c>
      <c r="AO2225" s="99">
        <v>55818422.9208984</v>
      </c>
      <c r="AP2225" s="99">
        <v>0</v>
      </c>
      <c r="AQ2225" s="99">
        <v>7846585.7588501005</v>
      </c>
      <c r="AR2225" s="99">
        <v>5755547.3881225605</v>
      </c>
      <c r="AS2225" s="99">
        <v>3664246.31280518</v>
      </c>
      <c r="AT2225" s="99">
        <v>0</v>
      </c>
      <c r="AU2225" s="99">
        <v>0</v>
      </c>
      <c r="AV2225" s="99">
        <v>73728307.794921905</v>
      </c>
      <c r="AW2225" s="99">
        <v>121533.68718338</v>
      </c>
      <c r="AX2225" s="99">
        <v>95340.392034530596</v>
      </c>
      <c r="AY2225" s="99">
        <v>20628483.252929699</v>
      </c>
      <c r="AZ2225" s="99">
        <v>11909298.633667</v>
      </c>
      <c r="BA2225" s="99">
        <v>0</v>
      </c>
      <c r="BB2225" s="99">
        <v>25267819.535644501</v>
      </c>
      <c r="BC2225" s="99">
        <v>5533565.7969360398</v>
      </c>
      <c r="BD2225" s="99">
        <v>0</v>
      </c>
      <c r="BE2225" s="99">
        <v>3654259.3235778799</v>
      </c>
      <c r="BF2225" s="99">
        <v>0</v>
      </c>
      <c r="BG2225" s="99">
        <v>73984478.870117202</v>
      </c>
      <c r="BH2225" s="99">
        <v>12950557.4857178</v>
      </c>
      <c r="BI2225" s="99">
        <v>0</v>
      </c>
      <c r="BJ2225" s="99">
        <v>2883164.08343506</v>
      </c>
      <c r="BK2225" s="99">
        <v>2228513.6129455599</v>
      </c>
      <c r="BL2225" s="99">
        <v>0</v>
      </c>
      <c r="BM2225" s="99">
        <v>0</v>
      </c>
      <c r="BN2225" s="99">
        <v>0</v>
      </c>
      <c r="BO2225" s="99">
        <v>0</v>
      </c>
      <c r="BP2225" s="99">
        <v>0</v>
      </c>
      <c r="BQ2225" s="99">
        <v>0</v>
      </c>
      <c r="BR2225" s="99">
        <v>6721032.2733764602</v>
      </c>
      <c r="BS2225" s="99">
        <v>4490301.04968262</v>
      </c>
      <c r="BT2225" s="99">
        <v>0</v>
      </c>
      <c r="BU2225" s="99">
        <v>1922122.5599823</v>
      </c>
      <c r="BV2225" s="99">
        <v>2743721.5021057101</v>
      </c>
      <c r="BW2225" s="99">
        <v>0</v>
      </c>
      <c r="BX2225" s="99">
        <v>305573.88979721098</v>
      </c>
      <c r="BY2225" s="99">
        <v>0</v>
      </c>
      <c r="BZ2225" s="99">
        <v>0</v>
      </c>
      <c r="CA2225" s="99">
        <v>125345.389637947</v>
      </c>
      <c r="CB2225" s="99">
        <v>7013556.8557128897</v>
      </c>
      <c r="CC2225" s="99">
        <v>63769683.218261696</v>
      </c>
      <c r="CD2225" s="99">
        <v>15845595.583496099</v>
      </c>
      <c r="CE2225" s="99">
        <v>2862.7373476624498</v>
      </c>
      <c r="CF2225" s="99">
        <v>445285.13881683402</v>
      </c>
      <c r="CG2225" s="99">
        <v>3664102.3894348098</v>
      </c>
      <c r="CH2225" s="99">
        <v>0</v>
      </c>
      <c r="CI2225" s="99">
        <v>128221.698723793</v>
      </c>
      <c r="CJ2225" s="99">
        <v>7458148.8886108398</v>
      </c>
      <c r="CK2225" s="99">
        <v>67434569.162109405</v>
      </c>
      <c r="CL2225" s="99">
        <v>16142397.653320299</v>
      </c>
      <c r="CM2225" s="188">
        <v>205736.05935859701</v>
      </c>
      <c r="CN2225" s="188">
        <v>31288741.096923798</v>
      </c>
      <c r="CO2225" s="188">
        <v>141287339.59960899</v>
      </c>
      <c r="CP2225" s="99">
        <v>16142397.653320299</v>
      </c>
      <c r="CQ2225" s="99">
        <v>0</v>
      </c>
      <c r="CR2225" s="99">
        <v>0</v>
      </c>
      <c r="CS2225" s="99">
        <v>0</v>
      </c>
      <c r="CT2225" s="99">
        <v>0</v>
      </c>
      <c r="CU2225" s="98">
        <v>15807.377692589</v>
      </c>
      <c r="CV2225" s="98">
        <v>79966.35883574</v>
      </c>
    </row>
    <row r="2226" spans="1:100" x14ac:dyDescent="0.2">
      <c r="A2226" s="98" t="s">
        <v>199</v>
      </c>
      <c r="B2226" s="100">
        <v>41791</v>
      </c>
      <c r="C2226" s="99">
        <v>109539.954140663</v>
      </c>
      <c r="D2226" s="99">
        <v>0</v>
      </c>
      <c r="E2226" s="99">
        <v>15056.063648581499</v>
      </c>
      <c r="F2226" s="99">
        <v>12819.253874182699</v>
      </c>
      <c r="G2226" s="99">
        <v>2874.1537546813502</v>
      </c>
      <c r="H2226" s="99">
        <v>0</v>
      </c>
      <c r="I2226" s="99">
        <v>0</v>
      </c>
      <c r="J2226" s="99">
        <v>77358.646093368501</v>
      </c>
      <c r="K2226" s="99">
        <v>300.42180406302202</v>
      </c>
      <c r="L2226" s="99">
        <v>868.245003394783</v>
      </c>
      <c r="M2226" s="99">
        <v>44502.717128276803</v>
      </c>
      <c r="N2226" s="99">
        <v>11883.9067314863</v>
      </c>
      <c r="O2226" s="99">
        <v>0</v>
      </c>
      <c r="P2226" s="99">
        <v>62080.495495796204</v>
      </c>
      <c r="Q2226" s="99">
        <v>5282.4300398826599</v>
      </c>
      <c r="R2226" s="99">
        <v>0</v>
      </c>
      <c r="S2226" s="99">
        <v>2872.7407306432701</v>
      </c>
      <c r="T2226" s="99">
        <v>0</v>
      </c>
      <c r="U2226" s="99">
        <v>77676.830968856797</v>
      </c>
      <c r="V2226" s="99">
        <v>6021306.0086669903</v>
      </c>
      <c r="W2226" s="99">
        <v>0</v>
      </c>
      <c r="X2226" s="99">
        <v>896320.64965820301</v>
      </c>
      <c r="Y2226" s="99">
        <v>658136.367004395</v>
      </c>
      <c r="Z2226" s="99">
        <v>442418.029453278</v>
      </c>
      <c r="AA2226" s="99">
        <v>0</v>
      </c>
      <c r="AB2226" s="99">
        <v>0</v>
      </c>
      <c r="AC2226" s="99">
        <v>23750079.096679699</v>
      </c>
      <c r="AD2226" s="99">
        <v>25404.339728832201</v>
      </c>
      <c r="AE2226" s="99">
        <v>21654.208016872399</v>
      </c>
      <c r="AF2226" s="99">
        <v>2147300.7189636198</v>
      </c>
      <c r="AG2226" s="99">
        <v>1436995.10791016</v>
      </c>
      <c r="AH2226" s="99">
        <v>0</v>
      </c>
      <c r="AI2226" s="99">
        <v>2654566.8793640099</v>
      </c>
      <c r="AJ2226" s="99">
        <v>631424.57929229701</v>
      </c>
      <c r="AK2226" s="99">
        <v>0</v>
      </c>
      <c r="AL2226" s="99">
        <v>440795.93855667103</v>
      </c>
      <c r="AM2226" s="99">
        <v>0</v>
      </c>
      <c r="AN2226" s="99">
        <v>23783901.605957001</v>
      </c>
      <c r="AO2226" s="99">
        <v>55289491.4599609</v>
      </c>
      <c r="AP2226" s="99">
        <v>0</v>
      </c>
      <c r="AQ2226" s="99">
        <v>7638875.5079956101</v>
      </c>
      <c r="AR2226" s="99">
        <v>5544694.0335082998</v>
      </c>
      <c r="AS2226" s="99">
        <v>3642565.46411133</v>
      </c>
      <c r="AT2226" s="99">
        <v>0</v>
      </c>
      <c r="AU2226" s="99">
        <v>0</v>
      </c>
      <c r="AV2226" s="99">
        <v>74140793.454101607</v>
      </c>
      <c r="AW2226" s="99">
        <v>82883.387797355696</v>
      </c>
      <c r="AX2226" s="99">
        <v>165847.29108428999</v>
      </c>
      <c r="AY2226" s="99">
        <v>20539399.596679699</v>
      </c>
      <c r="AZ2226" s="99">
        <v>11753101.115234399</v>
      </c>
      <c r="BA2226" s="99">
        <v>0</v>
      </c>
      <c r="BB2226" s="99">
        <v>24834313.5710449</v>
      </c>
      <c r="BC2226" s="99">
        <v>5505037.2944946298</v>
      </c>
      <c r="BD2226" s="99">
        <v>0</v>
      </c>
      <c r="BE2226" s="99">
        <v>3629786.7143554701</v>
      </c>
      <c r="BF2226" s="99">
        <v>0</v>
      </c>
      <c r="BG2226" s="99">
        <v>73991145.067382798</v>
      </c>
      <c r="BH2226" s="99">
        <v>12824345.739868199</v>
      </c>
      <c r="BI2226" s="99">
        <v>0</v>
      </c>
      <c r="BJ2226" s="99">
        <v>2816399.3524169899</v>
      </c>
      <c r="BK2226" s="99">
        <v>2169870.6520690899</v>
      </c>
      <c r="BL2226" s="99">
        <v>0</v>
      </c>
      <c r="BM2226" s="99">
        <v>0</v>
      </c>
      <c r="BN2226" s="99">
        <v>0</v>
      </c>
      <c r="BO2226" s="99">
        <v>0</v>
      </c>
      <c r="BP2226" s="99">
        <v>0</v>
      </c>
      <c r="BQ2226" s="99">
        <v>0</v>
      </c>
      <c r="BR2226" s="99">
        <v>6717869.55786133</v>
      </c>
      <c r="BS2226" s="99">
        <v>4422262.4877319299</v>
      </c>
      <c r="BT2226" s="99">
        <v>0</v>
      </c>
      <c r="BU2226" s="99">
        <v>1907111.5599823</v>
      </c>
      <c r="BV2226" s="99">
        <v>2711571.3072509798</v>
      </c>
      <c r="BW2226" s="99">
        <v>0</v>
      </c>
      <c r="BX2226" s="99">
        <v>306190.27980423003</v>
      </c>
      <c r="BY2226" s="99">
        <v>0</v>
      </c>
      <c r="BZ2226" s="99">
        <v>0</v>
      </c>
      <c r="CA2226" s="99">
        <v>124594.359454155</v>
      </c>
      <c r="CB2226" s="99">
        <v>6901859.5740356399</v>
      </c>
      <c r="CC2226" s="99">
        <v>62847419.488281302</v>
      </c>
      <c r="CD2226" s="99">
        <v>15641157.159668</v>
      </c>
      <c r="CE2226" s="99">
        <v>2873.19557467103</v>
      </c>
      <c r="CF2226" s="99">
        <v>442074.64814758301</v>
      </c>
      <c r="CG2226" s="99">
        <v>3641031.3207702599</v>
      </c>
      <c r="CH2226" s="99">
        <v>0</v>
      </c>
      <c r="CI2226" s="99">
        <v>127509.969642639</v>
      </c>
      <c r="CJ2226" s="99">
        <v>7349170.7249145498</v>
      </c>
      <c r="CK2226" s="99">
        <v>66562601.955566399</v>
      </c>
      <c r="CL2226" s="99">
        <v>15933838.7191162</v>
      </c>
      <c r="CM2226" s="188">
        <v>204880.19985199001</v>
      </c>
      <c r="CN2226" s="188">
        <v>31116939.831542999</v>
      </c>
      <c r="CO2226" s="188">
        <v>140759179.51953101</v>
      </c>
      <c r="CP2226" s="99">
        <v>15933838.7191162</v>
      </c>
      <c r="CQ2226" s="99">
        <v>0</v>
      </c>
      <c r="CR2226" s="99">
        <v>0</v>
      </c>
      <c r="CS2226" s="99">
        <v>0</v>
      </c>
      <c r="CT2226" s="99">
        <v>0</v>
      </c>
      <c r="CU2226" s="98">
        <v>15364.570551601</v>
      </c>
      <c r="CV2226" s="98">
        <v>79942.403656462004</v>
      </c>
    </row>
    <row r="2227" spans="1:100" x14ac:dyDescent="0.2">
      <c r="A2227" s="98" t="s">
        <v>199</v>
      </c>
      <c r="B2227" s="100">
        <v>41883</v>
      </c>
      <c r="C2227" s="99">
        <v>109156.572112083</v>
      </c>
      <c r="D2227" s="99">
        <v>0</v>
      </c>
      <c r="E2227" s="99">
        <v>14451.7381776571</v>
      </c>
      <c r="F2227" s="99">
        <v>12244.7178019285</v>
      </c>
      <c r="G2227" s="99">
        <v>2905.2380436956901</v>
      </c>
      <c r="H2227" s="99">
        <v>0</v>
      </c>
      <c r="I2227" s="99">
        <v>0</v>
      </c>
      <c r="J2227" s="99">
        <v>77336.894930839495</v>
      </c>
      <c r="K2227" s="99">
        <v>191.768975846469</v>
      </c>
      <c r="L2227" s="99">
        <v>273.15759762004001</v>
      </c>
      <c r="M2227" s="99">
        <v>44455.669393062599</v>
      </c>
      <c r="N2227" s="99">
        <v>11615.8429983854</v>
      </c>
      <c r="O2227" s="99">
        <v>0</v>
      </c>
      <c r="P2227" s="99">
        <v>62157.730174541502</v>
      </c>
      <c r="Q2227" s="99">
        <v>5231.9898542761803</v>
      </c>
      <c r="R2227" s="99">
        <v>0</v>
      </c>
      <c r="S2227" s="99">
        <v>2900.3264542818101</v>
      </c>
      <c r="T2227" s="99">
        <v>0</v>
      </c>
      <c r="U2227" s="99">
        <v>77562.823274612398</v>
      </c>
      <c r="V2227" s="99">
        <v>5961427.9014892597</v>
      </c>
      <c r="W2227" s="99">
        <v>0</v>
      </c>
      <c r="X2227" s="99">
        <v>866800.13215637195</v>
      </c>
      <c r="Y2227" s="99">
        <v>637171.57665252697</v>
      </c>
      <c r="Z2227" s="99">
        <v>445854.64385986299</v>
      </c>
      <c r="AA2227" s="99">
        <v>0</v>
      </c>
      <c r="AB2227" s="99">
        <v>0</v>
      </c>
      <c r="AC2227" s="99">
        <v>23732798.050048798</v>
      </c>
      <c r="AD2227" s="99">
        <v>16055.730301380199</v>
      </c>
      <c r="AE2227" s="99">
        <v>18543.755258321798</v>
      </c>
      <c r="AF2227" s="99">
        <v>2131525.1034851102</v>
      </c>
      <c r="AG2227" s="99">
        <v>1394474.0737304699</v>
      </c>
      <c r="AH2227" s="99">
        <v>0</v>
      </c>
      <c r="AI2227" s="99">
        <v>2651772.1273193401</v>
      </c>
      <c r="AJ2227" s="99">
        <v>628957.58885955799</v>
      </c>
      <c r="AK2227" s="99">
        <v>0</v>
      </c>
      <c r="AL2227" s="99">
        <v>445601.96649169899</v>
      </c>
      <c r="AM2227" s="99">
        <v>0</v>
      </c>
      <c r="AN2227" s="99">
        <v>23721721.778076202</v>
      </c>
      <c r="AO2227" s="99">
        <v>55153792.161132798</v>
      </c>
      <c r="AP2227" s="99">
        <v>0</v>
      </c>
      <c r="AQ2227" s="99">
        <v>7394998.8087158203</v>
      </c>
      <c r="AR2227" s="99">
        <v>5340026.3556518601</v>
      </c>
      <c r="AS2227" s="99">
        <v>3673306.44000244</v>
      </c>
      <c r="AT2227" s="99">
        <v>0</v>
      </c>
      <c r="AU2227" s="99">
        <v>0</v>
      </c>
      <c r="AV2227" s="99">
        <v>74069408.926757798</v>
      </c>
      <c r="AW2227" s="99">
        <v>52459.860432148002</v>
      </c>
      <c r="AX2227" s="99">
        <v>148514.23274612401</v>
      </c>
      <c r="AY2227" s="99">
        <v>20456929.517822299</v>
      </c>
      <c r="AZ2227" s="99">
        <v>11426385.627441401</v>
      </c>
      <c r="BA2227" s="99">
        <v>0</v>
      </c>
      <c r="BB2227" s="99">
        <v>24983958.057861298</v>
      </c>
      <c r="BC2227" s="99">
        <v>5478901.2175903302</v>
      </c>
      <c r="BD2227" s="99">
        <v>0</v>
      </c>
      <c r="BE2227" s="99">
        <v>3671477.5783691402</v>
      </c>
      <c r="BF2227" s="99">
        <v>0</v>
      </c>
      <c r="BG2227" s="99">
        <v>74120417.774414107</v>
      </c>
      <c r="BH2227" s="99">
        <v>12868940.6134033</v>
      </c>
      <c r="BI2227" s="99">
        <v>0</v>
      </c>
      <c r="BJ2227" s="99">
        <v>2757165.1094970698</v>
      </c>
      <c r="BK2227" s="99">
        <v>2122626.5310363802</v>
      </c>
      <c r="BL2227" s="99">
        <v>0</v>
      </c>
      <c r="BM2227" s="99">
        <v>0</v>
      </c>
      <c r="BN2227" s="99">
        <v>0</v>
      </c>
      <c r="BO2227" s="99">
        <v>0</v>
      </c>
      <c r="BP2227" s="99">
        <v>0</v>
      </c>
      <c r="BQ2227" s="99">
        <v>0</v>
      </c>
      <c r="BR2227" s="99">
        <v>6753933.9539184598</v>
      </c>
      <c r="BS2227" s="99">
        <v>4325112.7125244103</v>
      </c>
      <c r="BT2227" s="99">
        <v>0</v>
      </c>
      <c r="BU2227" s="99">
        <v>1614572.1299896201</v>
      </c>
      <c r="BV2227" s="99">
        <v>2717917.7024841299</v>
      </c>
      <c r="BW2227" s="99">
        <v>0</v>
      </c>
      <c r="BX2227" s="99">
        <v>274740.92983245902</v>
      </c>
      <c r="BY2227" s="99">
        <v>0</v>
      </c>
      <c r="BZ2227" s="99">
        <v>0</v>
      </c>
      <c r="CA2227" s="99">
        <v>123753.94985198999</v>
      </c>
      <c r="CB2227" s="99">
        <v>6834247.0270996103</v>
      </c>
      <c r="CC2227" s="99">
        <v>62532164.949218802</v>
      </c>
      <c r="CD2227" s="99">
        <v>15618870.846801801</v>
      </c>
      <c r="CE2227" s="99">
        <v>2905.5724236965202</v>
      </c>
      <c r="CF2227" s="99">
        <v>446763.86785888701</v>
      </c>
      <c r="CG2227" s="99">
        <v>3679507.7392883301</v>
      </c>
      <c r="CH2227" s="99">
        <v>0</v>
      </c>
      <c r="CI2227" s="99">
        <v>126585.90014267</v>
      </c>
      <c r="CJ2227" s="99">
        <v>7280956.3033447303</v>
      </c>
      <c r="CK2227" s="99">
        <v>66228870.460449196</v>
      </c>
      <c r="CL2227" s="99">
        <v>15917936.4779053</v>
      </c>
      <c r="CM2227" s="188">
        <v>203758.10786056501</v>
      </c>
      <c r="CN2227" s="188">
        <v>31040058.953125</v>
      </c>
      <c r="CO2227" s="188">
        <v>140290274.75976601</v>
      </c>
      <c r="CP2227" s="99">
        <v>15917936.4779053</v>
      </c>
      <c r="CQ2227" s="99">
        <v>0</v>
      </c>
      <c r="CR2227" s="99">
        <v>0</v>
      </c>
      <c r="CS2227" s="99">
        <v>0</v>
      </c>
      <c r="CT2227" s="99">
        <v>0</v>
      </c>
      <c r="CU2227" s="98">
        <v>14627.885239739</v>
      </c>
      <c r="CV2227" s="98">
        <v>79930.050743022002</v>
      </c>
    </row>
    <row r="2228" spans="1:100" x14ac:dyDescent="0.2">
      <c r="A2228" s="98" t="s">
        <v>199</v>
      </c>
      <c r="B2228" s="100">
        <v>41974</v>
      </c>
      <c r="C2228" s="99">
        <v>108446.77439212801</v>
      </c>
      <c r="D2228" s="99">
        <v>0</v>
      </c>
      <c r="E2228" s="99">
        <v>14446.744454145401</v>
      </c>
      <c r="F2228" s="99">
        <v>12276.833384037</v>
      </c>
      <c r="G2228" s="99">
        <v>2924.2324417531499</v>
      </c>
      <c r="H2228" s="99">
        <v>0</v>
      </c>
      <c r="I2228" s="99">
        <v>0</v>
      </c>
      <c r="J2228" s="99">
        <v>76508.553331375093</v>
      </c>
      <c r="K2228" s="99">
        <v>86.222702959552393</v>
      </c>
      <c r="L2228" s="99">
        <v>417.779540337622</v>
      </c>
      <c r="M2228" s="99">
        <v>44332.625303745299</v>
      </c>
      <c r="N2228" s="99">
        <v>11416.3241912127</v>
      </c>
      <c r="O2228" s="99">
        <v>0</v>
      </c>
      <c r="P2228" s="99">
        <v>61588.919574737498</v>
      </c>
      <c r="Q2228" s="99">
        <v>5175.2767709493601</v>
      </c>
      <c r="R2228" s="99">
        <v>0</v>
      </c>
      <c r="S2228" s="99">
        <v>2907.6009212434301</v>
      </c>
      <c r="T2228" s="99">
        <v>0</v>
      </c>
      <c r="U2228" s="99">
        <v>76586.163014411897</v>
      </c>
      <c r="V2228" s="99">
        <v>5900187.3226928702</v>
      </c>
      <c r="W2228" s="99">
        <v>0</v>
      </c>
      <c r="X2228" s="99">
        <v>835106.23798370396</v>
      </c>
      <c r="Y2228" s="99">
        <v>614794.72096252395</v>
      </c>
      <c r="Z2228" s="99">
        <v>441974.06738281302</v>
      </c>
      <c r="AA2228" s="99">
        <v>0</v>
      </c>
      <c r="AB2228" s="99">
        <v>0</v>
      </c>
      <c r="AC2228" s="99">
        <v>23476805.912353501</v>
      </c>
      <c r="AD2228" s="99">
        <v>7714.5587858557701</v>
      </c>
      <c r="AE2228" s="99">
        <v>18532.542538881298</v>
      </c>
      <c r="AF2228" s="99">
        <v>2133128.8200683598</v>
      </c>
      <c r="AG2228" s="99">
        <v>1366666.8286132801</v>
      </c>
      <c r="AH2228" s="99">
        <v>0</v>
      </c>
      <c r="AI2228" s="99">
        <v>2607290.6712646498</v>
      </c>
      <c r="AJ2228" s="99">
        <v>625490.40121459996</v>
      </c>
      <c r="AK2228" s="99">
        <v>0</v>
      </c>
      <c r="AL2228" s="99">
        <v>440886.33136749303</v>
      </c>
      <c r="AM2228" s="99">
        <v>0</v>
      </c>
      <c r="AN2228" s="99">
        <v>23519561.168457001</v>
      </c>
      <c r="AO2228" s="99">
        <v>54815654.846191399</v>
      </c>
      <c r="AP2228" s="99">
        <v>0</v>
      </c>
      <c r="AQ2228" s="99">
        <v>7172304.4210205097</v>
      </c>
      <c r="AR2228" s="99">
        <v>5185342.5464477502</v>
      </c>
      <c r="AS2228" s="99">
        <v>3664985.8519897498</v>
      </c>
      <c r="AT2228" s="99">
        <v>0</v>
      </c>
      <c r="AU2228" s="99">
        <v>0</v>
      </c>
      <c r="AV2228" s="99">
        <v>73836720.7265625</v>
      </c>
      <c r="AW2228" s="99">
        <v>25403.629802942301</v>
      </c>
      <c r="AX2228" s="99">
        <v>161534.98854637099</v>
      </c>
      <c r="AY2228" s="99">
        <v>20576671.018310498</v>
      </c>
      <c r="AZ2228" s="99">
        <v>11253813.029296899</v>
      </c>
      <c r="BA2228" s="99">
        <v>0</v>
      </c>
      <c r="BB2228" s="99">
        <v>24622054.6247559</v>
      </c>
      <c r="BC2228" s="99">
        <v>5486609.4863891602</v>
      </c>
      <c r="BD2228" s="99">
        <v>0</v>
      </c>
      <c r="BE2228" s="99">
        <v>3652026.2322692899</v>
      </c>
      <c r="BF2228" s="99">
        <v>0</v>
      </c>
      <c r="BG2228" s="99">
        <v>73870685.2734375</v>
      </c>
      <c r="BH2228" s="99">
        <v>12850427.30896</v>
      </c>
      <c r="BI2228" s="99">
        <v>0</v>
      </c>
      <c r="BJ2228" s="99">
        <v>2689024.5567932101</v>
      </c>
      <c r="BK2228" s="99">
        <v>2063691.02328491</v>
      </c>
      <c r="BL2228" s="99">
        <v>0</v>
      </c>
      <c r="BM2228" s="99">
        <v>0</v>
      </c>
      <c r="BN2228" s="99">
        <v>0</v>
      </c>
      <c r="BO2228" s="99">
        <v>0</v>
      </c>
      <c r="BP2228" s="99">
        <v>0</v>
      </c>
      <c r="BQ2228" s="99">
        <v>0</v>
      </c>
      <c r="BR2228" s="99">
        <v>6758795.08911133</v>
      </c>
      <c r="BS2228" s="99">
        <v>4252353.2963867197</v>
      </c>
      <c r="BT2228" s="99">
        <v>0</v>
      </c>
      <c r="BU2228" s="99">
        <v>1843925.83998108</v>
      </c>
      <c r="BV2228" s="99">
        <v>2728953.1933898898</v>
      </c>
      <c r="BW2228" s="99">
        <v>0</v>
      </c>
      <c r="BX2228" s="99">
        <v>296564.34977722203</v>
      </c>
      <c r="BY2228" s="99">
        <v>0</v>
      </c>
      <c r="BZ2228" s="99">
        <v>0</v>
      </c>
      <c r="CA2228" s="99">
        <v>122852.39649868</v>
      </c>
      <c r="CB2228" s="99">
        <v>6736813.2743530301</v>
      </c>
      <c r="CC2228" s="99">
        <v>61950624.331054702</v>
      </c>
      <c r="CD2228" s="99">
        <v>15531129.221801801</v>
      </c>
      <c r="CE2228" s="99">
        <v>2923.5326501131099</v>
      </c>
      <c r="CF2228" s="99">
        <v>441873.60146713298</v>
      </c>
      <c r="CG2228" s="99">
        <v>3662171.7720642099</v>
      </c>
      <c r="CH2228" s="99">
        <v>0</v>
      </c>
      <c r="CI2228" s="99">
        <v>125794.439253807</v>
      </c>
      <c r="CJ2228" s="99">
        <v>7188040.2590332003</v>
      </c>
      <c r="CK2228" s="99">
        <v>65662168.3671875</v>
      </c>
      <c r="CL2228" s="99">
        <v>15836008.322509799</v>
      </c>
      <c r="CM2228" s="188">
        <v>202185.365274429</v>
      </c>
      <c r="CN2228" s="188">
        <v>30710348.2180176</v>
      </c>
      <c r="CO2228" s="188">
        <v>139564892.69726601</v>
      </c>
      <c r="CP2228" s="99">
        <v>15836008.322509799</v>
      </c>
      <c r="CQ2228" s="99">
        <v>0</v>
      </c>
      <c r="CR2228" s="99">
        <v>0</v>
      </c>
      <c r="CS2228" s="99">
        <v>0</v>
      </c>
      <c r="CT2228" s="99">
        <v>0</v>
      </c>
      <c r="CU2228" s="98">
        <v>14546.644187104001</v>
      </c>
      <c r="CV2228" s="98">
        <v>79138.598592427006</v>
      </c>
    </row>
    <row r="2229" spans="1:100" x14ac:dyDescent="0.2">
      <c r="A2229" s="98" t="s">
        <v>199</v>
      </c>
      <c r="B2229" s="100">
        <v>42064</v>
      </c>
      <c r="C2229" s="99">
        <v>107942.427556038</v>
      </c>
      <c r="D2229" s="99">
        <v>0</v>
      </c>
      <c r="E2229" s="99">
        <v>14068.027815699599</v>
      </c>
      <c r="F2229" s="99">
        <v>11972.017558097799</v>
      </c>
      <c r="G2229" s="99">
        <v>2936.3461970388898</v>
      </c>
      <c r="H2229" s="99">
        <v>0</v>
      </c>
      <c r="I2229" s="99">
        <v>0</v>
      </c>
      <c r="J2229" s="99">
        <v>76352.513401031494</v>
      </c>
      <c r="K2229" s="99">
        <v>73.694707315415101</v>
      </c>
      <c r="L2229" s="99">
        <v>202.980956822634</v>
      </c>
      <c r="M2229" s="99">
        <v>44201.992697715803</v>
      </c>
      <c r="N2229" s="99">
        <v>11237.540559411</v>
      </c>
      <c r="O2229" s="99">
        <v>0</v>
      </c>
      <c r="P2229" s="99">
        <v>61112.193073749499</v>
      </c>
      <c r="Q2229" s="99">
        <v>5135.8170640468597</v>
      </c>
      <c r="R2229" s="99">
        <v>0</v>
      </c>
      <c r="S2229" s="99">
        <v>2933.96429684758</v>
      </c>
      <c r="T2229" s="99">
        <v>0</v>
      </c>
      <c r="U2229" s="99">
        <v>76389.126178741499</v>
      </c>
      <c r="V2229" s="99">
        <v>5820968.5512084998</v>
      </c>
      <c r="W2229" s="99">
        <v>0</v>
      </c>
      <c r="X2229" s="99">
        <v>805960.25211334205</v>
      </c>
      <c r="Y2229" s="99">
        <v>594958.59582519496</v>
      </c>
      <c r="Z2229" s="99">
        <v>440638.84446716303</v>
      </c>
      <c r="AA2229" s="99">
        <v>0</v>
      </c>
      <c r="AB2229" s="99">
        <v>0</v>
      </c>
      <c r="AC2229" s="99">
        <v>23417464.137451202</v>
      </c>
      <c r="AD2229" s="99">
        <v>6883.5928422212601</v>
      </c>
      <c r="AE2229" s="99">
        <v>13354.316975116701</v>
      </c>
      <c r="AF2229" s="99">
        <v>2105287.8676757799</v>
      </c>
      <c r="AG2229" s="99">
        <v>1326647.5459442099</v>
      </c>
      <c r="AH2229" s="99">
        <v>0</v>
      </c>
      <c r="AI2229" s="99">
        <v>2545744.1754455599</v>
      </c>
      <c r="AJ2229" s="99">
        <v>620096.51708221401</v>
      </c>
      <c r="AK2229" s="99">
        <v>0</v>
      </c>
      <c r="AL2229" s="99">
        <v>439097.31171035802</v>
      </c>
      <c r="AM2229" s="99">
        <v>0</v>
      </c>
      <c r="AN2229" s="99">
        <v>23420968.997558601</v>
      </c>
      <c r="AO2229" s="99">
        <v>54143198.243652299</v>
      </c>
      <c r="AP2229" s="99">
        <v>0</v>
      </c>
      <c r="AQ2229" s="99">
        <v>6912336.8731079102</v>
      </c>
      <c r="AR2229" s="99">
        <v>5051966.5098266602</v>
      </c>
      <c r="AS2229" s="99">
        <v>3658005.0172424298</v>
      </c>
      <c r="AT2229" s="99">
        <v>0</v>
      </c>
      <c r="AU2229" s="99">
        <v>0</v>
      </c>
      <c r="AV2229" s="99">
        <v>73801136.890625</v>
      </c>
      <c r="AW2229" s="99">
        <v>22753.333522319801</v>
      </c>
      <c r="AX2229" s="99">
        <v>103979.223402977</v>
      </c>
      <c r="AY2229" s="99">
        <v>20366673.341796901</v>
      </c>
      <c r="AZ2229" s="99">
        <v>10944114.630371099</v>
      </c>
      <c r="BA2229" s="99">
        <v>0</v>
      </c>
      <c r="BB2229" s="99">
        <v>24072458.384521499</v>
      </c>
      <c r="BC2229" s="99">
        <v>5448023.2529296903</v>
      </c>
      <c r="BD2229" s="99">
        <v>0</v>
      </c>
      <c r="BE2229" s="99">
        <v>3647828.3195495601</v>
      </c>
      <c r="BF2229" s="99">
        <v>0</v>
      </c>
      <c r="BG2229" s="99">
        <v>73770239.559570298</v>
      </c>
      <c r="BH2229" s="99">
        <v>12621418.5013428</v>
      </c>
      <c r="BI2229" s="99">
        <v>0</v>
      </c>
      <c r="BJ2229" s="99">
        <v>2650551.3442993201</v>
      </c>
      <c r="BK2229" s="99">
        <v>2021700.92990112</v>
      </c>
      <c r="BL2229" s="99">
        <v>0</v>
      </c>
      <c r="BM2229" s="99">
        <v>0</v>
      </c>
      <c r="BN2229" s="99">
        <v>0</v>
      </c>
      <c r="BO2229" s="99">
        <v>0</v>
      </c>
      <c r="BP2229" s="99">
        <v>0</v>
      </c>
      <c r="BQ2229" s="99">
        <v>0</v>
      </c>
      <c r="BR2229" s="99">
        <v>6673835.0343627902</v>
      </c>
      <c r="BS2229" s="99">
        <v>4153602.4550781301</v>
      </c>
      <c r="BT2229" s="99">
        <v>0</v>
      </c>
      <c r="BU2229" s="99">
        <v>1802342.0699920701</v>
      </c>
      <c r="BV2229" s="99">
        <v>2719675.3609008798</v>
      </c>
      <c r="BW2229" s="99">
        <v>0</v>
      </c>
      <c r="BX2229" s="99">
        <v>333794.18950653099</v>
      </c>
      <c r="BY2229" s="99">
        <v>0</v>
      </c>
      <c r="BZ2229" s="99">
        <v>0</v>
      </c>
      <c r="CA2229" s="99">
        <v>121908.60309124</v>
      </c>
      <c r="CB2229" s="99">
        <v>6617251.1516723596</v>
      </c>
      <c r="CC2229" s="99">
        <v>61067355.534179702</v>
      </c>
      <c r="CD2229" s="99">
        <v>15288432.283813501</v>
      </c>
      <c r="CE2229" s="99">
        <v>2936.8880988359501</v>
      </c>
      <c r="CF2229" s="99">
        <v>439775.80097580003</v>
      </c>
      <c r="CG2229" s="99">
        <v>3653113.2891235398</v>
      </c>
      <c r="CH2229" s="99">
        <v>0</v>
      </c>
      <c r="CI2229" s="99">
        <v>124865.78181838999</v>
      </c>
      <c r="CJ2229" s="99">
        <v>7062568.1937866202</v>
      </c>
      <c r="CK2229" s="99">
        <v>64772071.059082001</v>
      </c>
      <c r="CL2229" s="99">
        <v>15608007.186279301</v>
      </c>
      <c r="CM2229" s="188">
        <v>200986.85598182699</v>
      </c>
      <c r="CN2229" s="188">
        <v>30423477.5632324</v>
      </c>
      <c r="CO2229" s="188">
        <v>138669622.671875</v>
      </c>
      <c r="CP2229" s="99">
        <v>15608007.186279301</v>
      </c>
      <c r="CQ2229" s="99">
        <v>0</v>
      </c>
      <c r="CR2229" s="99">
        <v>0</v>
      </c>
      <c r="CS2229" s="99">
        <v>0</v>
      </c>
      <c r="CT2229" s="99">
        <v>0</v>
      </c>
      <c r="CU2229" s="98">
        <v>14148.783776347</v>
      </c>
      <c r="CV2229" s="98">
        <v>79003.107845919003</v>
      </c>
    </row>
    <row r="2230" spans="1:100" x14ac:dyDescent="0.2">
      <c r="A2230" s="98" t="s">
        <v>199</v>
      </c>
      <c r="B2230" s="100">
        <v>42156</v>
      </c>
      <c r="C2230" s="99">
        <v>107603.871644974</v>
      </c>
      <c r="D2230" s="99">
        <v>0</v>
      </c>
      <c r="E2230" s="99">
        <v>13794.1066659689</v>
      </c>
      <c r="F2230" s="99">
        <v>11755.8126670122</v>
      </c>
      <c r="G2230" s="99">
        <v>2972.6173158883998</v>
      </c>
      <c r="H2230" s="99">
        <v>0</v>
      </c>
      <c r="I2230" s="99">
        <v>0</v>
      </c>
      <c r="J2230" s="99">
        <v>76281.045109748797</v>
      </c>
      <c r="K2230" s="99">
        <v>59.157623732928201</v>
      </c>
      <c r="L2230" s="99">
        <v>218.33041426539401</v>
      </c>
      <c r="M2230" s="99">
        <v>44088.282531738303</v>
      </c>
      <c r="N2230" s="99">
        <v>11062.950752377499</v>
      </c>
      <c r="O2230" s="99">
        <v>0</v>
      </c>
      <c r="P2230" s="99">
        <v>60963.138587474801</v>
      </c>
      <c r="Q2230" s="99">
        <v>5101.86722242832</v>
      </c>
      <c r="R2230" s="99">
        <v>0</v>
      </c>
      <c r="S2230" s="99">
        <v>2968.6452659070501</v>
      </c>
      <c r="T2230" s="99">
        <v>0</v>
      </c>
      <c r="U2230" s="99">
        <v>76345.997838020296</v>
      </c>
      <c r="V2230" s="99">
        <v>5762549.5479126005</v>
      </c>
      <c r="W2230" s="99">
        <v>0</v>
      </c>
      <c r="X2230" s="99">
        <v>785255.71221923805</v>
      </c>
      <c r="Y2230" s="99">
        <v>576911.57627105701</v>
      </c>
      <c r="Z2230" s="99">
        <v>444244.855026245</v>
      </c>
      <c r="AA2230" s="99">
        <v>0</v>
      </c>
      <c r="AB2230" s="99">
        <v>0</v>
      </c>
      <c r="AC2230" s="99">
        <v>23360620.381347701</v>
      </c>
      <c r="AD2230" s="99">
        <v>5602.5903943777103</v>
      </c>
      <c r="AE2230" s="99">
        <v>15133.9218806028</v>
      </c>
      <c r="AF2230" s="99">
        <v>2091708.4040222201</v>
      </c>
      <c r="AG2230" s="99">
        <v>1289584.5068969701</v>
      </c>
      <c r="AH2230" s="99">
        <v>0</v>
      </c>
      <c r="AI2230" s="99">
        <v>2524280.6232604999</v>
      </c>
      <c r="AJ2230" s="99">
        <v>616778.56665802002</v>
      </c>
      <c r="AK2230" s="99">
        <v>0</v>
      </c>
      <c r="AL2230" s="99">
        <v>442927.919090271</v>
      </c>
      <c r="AM2230" s="99">
        <v>0</v>
      </c>
      <c r="AN2230" s="99">
        <v>23345827.975097701</v>
      </c>
      <c r="AO2230" s="99">
        <v>54024554.608886696</v>
      </c>
      <c r="AP2230" s="99">
        <v>0</v>
      </c>
      <c r="AQ2230" s="99">
        <v>6767526.4877319299</v>
      </c>
      <c r="AR2230" s="99">
        <v>4868053.0585327102</v>
      </c>
      <c r="AS2230" s="99">
        <v>3679636.8736572298</v>
      </c>
      <c r="AT2230" s="99">
        <v>0</v>
      </c>
      <c r="AU2230" s="99">
        <v>0</v>
      </c>
      <c r="AV2230" s="99">
        <v>74128348.838867202</v>
      </c>
      <c r="AW2230" s="99">
        <v>18574.892695426901</v>
      </c>
      <c r="AX2230" s="99">
        <v>106474.347747803</v>
      </c>
      <c r="AY2230" s="99">
        <v>20331484.2416992</v>
      </c>
      <c r="AZ2230" s="99">
        <v>10715920.1601563</v>
      </c>
      <c r="BA2230" s="99">
        <v>0</v>
      </c>
      <c r="BB2230" s="99">
        <v>24050802.238769501</v>
      </c>
      <c r="BC2230" s="99">
        <v>5442010.9025878897</v>
      </c>
      <c r="BD2230" s="99">
        <v>0</v>
      </c>
      <c r="BE2230" s="99">
        <v>3673066.2660522498</v>
      </c>
      <c r="BF2230" s="99">
        <v>0</v>
      </c>
      <c r="BG2230" s="99">
        <v>73956570.079101607</v>
      </c>
      <c r="BH2230" s="99">
        <v>12614763.6949463</v>
      </c>
      <c r="BI2230" s="99">
        <v>0</v>
      </c>
      <c r="BJ2230" s="99">
        <v>2619090.8863830599</v>
      </c>
      <c r="BK2230" s="99">
        <v>1976747.98864746</v>
      </c>
      <c r="BL2230" s="99">
        <v>0</v>
      </c>
      <c r="BM2230" s="99">
        <v>0</v>
      </c>
      <c r="BN2230" s="99">
        <v>0</v>
      </c>
      <c r="BO2230" s="99">
        <v>0</v>
      </c>
      <c r="BP2230" s="99">
        <v>0</v>
      </c>
      <c r="BQ2230" s="99">
        <v>0</v>
      </c>
      <c r="BR2230" s="99">
        <v>6728456.9470825205</v>
      </c>
      <c r="BS2230" s="99">
        <v>4068823.2536315899</v>
      </c>
      <c r="BT2230" s="99">
        <v>0</v>
      </c>
      <c r="BU2230" s="99">
        <v>1813392.9499969501</v>
      </c>
      <c r="BV2230" s="99">
        <v>2731307.8950195299</v>
      </c>
      <c r="BW2230" s="99">
        <v>0</v>
      </c>
      <c r="BX2230" s="99">
        <v>342267.44948577898</v>
      </c>
      <c r="BY2230" s="99">
        <v>0</v>
      </c>
      <c r="BZ2230" s="99">
        <v>0</v>
      </c>
      <c r="CA2230" s="99">
        <v>121419.541731834</v>
      </c>
      <c r="CB2230" s="99">
        <v>6552311.0311279297</v>
      </c>
      <c r="CC2230" s="99">
        <v>60679987.232910201</v>
      </c>
      <c r="CD2230" s="99">
        <v>15226111.4439697</v>
      </c>
      <c r="CE2230" s="99">
        <v>2973.3719927370498</v>
      </c>
      <c r="CF2230" s="99">
        <v>444760.667079926</v>
      </c>
      <c r="CG2230" s="99">
        <v>3684698.1965331999</v>
      </c>
      <c r="CH2230" s="99">
        <v>0</v>
      </c>
      <c r="CI2230" s="99">
        <v>124418.867648125</v>
      </c>
      <c r="CJ2230" s="99">
        <v>7001469.7109375</v>
      </c>
      <c r="CK2230" s="99">
        <v>64404907.3369141</v>
      </c>
      <c r="CL2230" s="99">
        <v>15552297.587158199</v>
      </c>
      <c r="CM2230" s="188">
        <v>200461.52978134199</v>
      </c>
      <c r="CN2230" s="188">
        <v>30401117.5397949</v>
      </c>
      <c r="CO2230" s="188">
        <v>138468445.08593801</v>
      </c>
      <c r="CP2230" s="99">
        <v>15552297.587158199</v>
      </c>
      <c r="CQ2230" s="99">
        <v>0</v>
      </c>
      <c r="CR2230" s="99">
        <v>0</v>
      </c>
      <c r="CS2230" s="99">
        <v>0</v>
      </c>
      <c r="CT2230" s="99">
        <v>0</v>
      </c>
      <c r="CU2230" s="98">
        <v>13851.803970299001</v>
      </c>
      <c r="CV2230" s="98">
        <v>78967.543937890994</v>
      </c>
    </row>
    <row r="2231" spans="1:100" x14ac:dyDescent="0.2">
      <c r="A2231" s="98" t="s">
        <v>199</v>
      </c>
      <c r="B2231" s="100">
        <v>42248</v>
      </c>
      <c r="C2231" s="99">
        <v>107027.209228516</v>
      </c>
      <c r="D2231" s="99">
        <v>0</v>
      </c>
      <c r="E2231" s="99">
        <v>13404.6821373701</v>
      </c>
      <c r="F2231" s="99">
        <v>11428.353947400999</v>
      </c>
      <c r="G2231" s="99">
        <v>2974.8619728684398</v>
      </c>
      <c r="H2231" s="99">
        <v>0</v>
      </c>
      <c r="I2231" s="99">
        <v>0</v>
      </c>
      <c r="J2231" s="99">
        <v>76101.920722007795</v>
      </c>
      <c r="K2231" s="99">
        <v>51.405884383246303</v>
      </c>
      <c r="L2231" s="99">
        <v>226.37915793061299</v>
      </c>
      <c r="M2231" s="99">
        <v>43693.104396820097</v>
      </c>
      <c r="N2231" s="99">
        <v>10880.151747584299</v>
      </c>
      <c r="O2231" s="99">
        <v>0</v>
      </c>
      <c r="P2231" s="99">
        <v>60655.273564338699</v>
      </c>
      <c r="Q2231" s="99">
        <v>5047.5480688214302</v>
      </c>
      <c r="R2231" s="99">
        <v>0</v>
      </c>
      <c r="S2231" s="99">
        <v>2969.9587386548501</v>
      </c>
      <c r="T2231" s="99">
        <v>0</v>
      </c>
      <c r="U2231" s="99">
        <v>76200.617129325896</v>
      </c>
      <c r="V2231" s="99">
        <v>5718991.7107543899</v>
      </c>
      <c r="W2231" s="99">
        <v>0</v>
      </c>
      <c r="X2231" s="99">
        <v>766100.75401306199</v>
      </c>
      <c r="Y2231" s="99">
        <v>562425.99560546898</v>
      </c>
      <c r="Z2231" s="99">
        <v>434092.53694534302</v>
      </c>
      <c r="AA2231" s="99">
        <v>0</v>
      </c>
      <c r="AB2231" s="99">
        <v>0</v>
      </c>
      <c r="AC2231" s="99">
        <v>23347830.683349598</v>
      </c>
      <c r="AD2231" s="99">
        <v>4294.7034337520599</v>
      </c>
      <c r="AE2231" s="99">
        <v>17869.939213275899</v>
      </c>
      <c r="AF2231" s="99">
        <v>2073121.4685516399</v>
      </c>
      <c r="AG2231" s="99">
        <v>1269607.48982239</v>
      </c>
      <c r="AH2231" s="99">
        <v>0</v>
      </c>
      <c r="AI2231" s="99">
        <v>2513962.5357360798</v>
      </c>
      <c r="AJ2231" s="99">
        <v>615825.05821228004</v>
      </c>
      <c r="AK2231" s="99">
        <v>0</v>
      </c>
      <c r="AL2231" s="99">
        <v>433909.99030685402</v>
      </c>
      <c r="AM2231" s="99">
        <v>0</v>
      </c>
      <c r="AN2231" s="99">
        <v>23315993.1479492</v>
      </c>
      <c r="AO2231" s="99">
        <v>53722141.643066399</v>
      </c>
      <c r="AP2231" s="99">
        <v>0</v>
      </c>
      <c r="AQ2231" s="99">
        <v>6606056.90979004</v>
      </c>
      <c r="AR2231" s="99">
        <v>4792079.7514038105</v>
      </c>
      <c r="AS2231" s="99">
        <v>3608998.4503478999</v>
      </c>
      <c r="AT2231" s="99">
        <v>0</v>
      </c>
      <c r="AU2231" s="99">
        <v>0</v>
      </c>
      <c r="AV2231" s="99">
        <v>74190583.564453095</v>
      </c>
      <c r="AW2231" s="99">
        <v>14264.304774165201</v>
      </c>
      <c r="AX2231" s="99">
        <v>128480.052850723</v>
      </c>
      <c r="AY2231" s="99">
        <v>20228066.6494141</v>
      </c>
      <c r="AZ2231" s="99">
        <v>10551137.729614301</v>
      </c>
      <c r="BA2231" s="99">
        <v>0</v>
      </c>
      <c r="BB2231" s="99">
        <v>24049748.018554699</v>
      </c>
      <c r="BC2231" s="99">
        <v>5436589.1323852502</v>
      </c>
      <c r="BD2231" s="99">
        <v>0</v>
      </c>
      <c r="BE2231" s="99">
        <v>3607335.08526611</v>
      </c>
      <c r="BF2231" s="99">
        <v>0</v>
      </c>
      <c r="BG2231" s="99">
        <v>74275626.602539107</v>
      </c>
      <c r="BH2231" s="99">
        <v>12684251.958373999</v>
      </c>
      <c r="BI2231" s="99">
        <v>0</v>
      </c>
      <c r="BJ2231" s="99">
        <v>2545599.2697143601</v>
      </c>
      <c r="BK2231" s="99">
        <v>1930531.8409728999</v>
      </c>
      <c r="BL2231" s="99">
        <v>0</v>
      </c>
      <c r="BM2231" s="99">
        <v>0</v>
      </c>
      <c r="BN2231" s="99">
        <v>0</v>
      </c>
      <c r="BO2231" s="99">
        <v>0</v>
      </c>
      <c r="BP2231" s="99">
        <v>0</v>
      </c>
      <c r="BQ2231" s="99">
        <v>0</v>
      </c>
      <c r="BR2231" s="99">
        <v>6728320.36608887</v>
      </c>
      <c r="BS2231" s="99">
        <v>4009929.39697266</v>
      </c>
      <c r="BT2231" s="99">
        <v>0</v>
      </c>
      <c r="BU2231" s="99">
        <v>1531568.1599884001</v>
      </c>
      <c r="BV2231" s="99">
        <v>2707853.6502380399</v>
      </c>
      <c r="BW2231" s="99">
        <v>0</v>
      </c>
      <c r="BX2231" s="99">
        <v>295656.14957046497</v>
      </c>
      <c r="BY2231" s="99">
        <v>0</v>
      </c>
      <c r="BZ2231" s="99">
        <v>0</v>
      </c>
      <c r="CA2231" s="99">
        <v>120538.267993927</v>
      </c>
      <c r="CB2231" s="99">
        <v>6482629.6846313505</v>
      </c>
      <c r="CC2231" s="99">
        <v>60336477.838378899</v>
      </c>
      <c r="CD2231" s="99">
        <v>15231813.4613037</v>
      </c>
      <c r="CE2231" s="99">
        <v>2973.7290998101198</v>
      </c>
      <c r="CF2231" s="99">
        <v>434384.29039764398</v>
      </c>
      <c r="CG2231" s="99">
        <v>3610656.1003723098</v>
      </c>
      <c r="CH2231" s="99">
        <v>0</v>
      </c>
      <c r="CI2231" s="99">
        <v>123446.797410011</v>
      </c>
      <c r="CJ2231" s="99">
        <v>6915826.2810058603</v>
      </c>
      <c r="CK2231" s="99">
        <v>63927316.4677734</v>
      </c>
      <c r="CL2231" s="99">
        <v>15556073.096679701</v>
      </c>
      <c r="CM2231" s="188">
        <v>199278.091899872</v>
      </c>
      <c r="CN2231" s="188">
        <v>30319220.042480499</v>
      </c>
      <c r="CO2231" s="188">
        <v>138311713.73242199</v>
      </c>
      <c r="CP2231" s="99">
        <v>15556073.096679701</v>
      </c>
      <c r="CQ2231" s="99">
        <v>0</v>
      </c>
      <c r="CR2231" s="99">
        <v>0</v>
      </c>
      <c r="CS2231" s="99">
        <v>0</v>
      </c>
      <c r="CT2231" s="99">
        <v>0</v>
      </c>
      <c r="CU2231" s="98">
        <v>13440.908409584001</v>
      </c>
      <c r="CV2231" s="98">
        <v>78773.675525496001</v>
      </c>
    </row>
    <row r="2232" spans="1:100" x14ac:dyDescent="0.2">
      <c r="A2232" s="98" t="s">
        <v>199</v>
      </c>
      <c r="B2232" s="100">
        <v>42339</v>
      </c>
      <c r="C2232" s="99">
        <v>107048.858771324</v>
      </c>
      <c r="D2232" s="99">
        <v>0</v>
      </c>
      <c r="E2232" s="99">
        <v>13040.8574591875</v>
      </c>
      <c r="F2232" s="99">
        <v>11123.8859329224</v>
      </c>
      <c r="G2232" s="99">
        <v>2978.6619613170601</v>
      </c>
      <c r="H2232" s="99">
        <v>0</v>
      </c>
      <c r="I2232" s="99">
        <v>0</v>
      </c>
      <c r="J2232" s="99">
        <v>75982.161471366897</v>
      </c>
      <c r="K2232" s="99">
        <v>42.906062038149699</v>
      </c>
      <c r="L2232" s="99">
        <v>202.42109000124</v>
      </c>
      <c r="M2232" s="99">
        <v>43906.707657813997</v>
      </c>
      <c r="N2232" s="99">
        <v>10744.451605439201</v>
      </c>
      <c r="O2232" s="99">
        <v>0</v>
      </c>
      <c r="P2232" s="99">
        <v>60313.468143463098</v>
      </c>
      <c r="Q2232" s="99">
        <v>4994.7102428674698</v>
      </c>
      <c r="R2232" s="99">
        <v>0</v>
      </c>
      <c r="S2232" s="99">
        <v>2966.8623580336598</v>
      </c>
      <c r="T2232" s="99">
        <v>0</v>
      </c>
      <c r="U2232" s="99">
        <v>76004.617651939407</v>
      </c>
      <c r="V2232" s="99">
        <v>5707743.0537719699</v>
      </c>
      <c r="W2232" s="99">
        <v>0</v>
      </c>
      <c r="X2232" s="99">
        <v>732334.53421783401</v>
      </c>
      <c r="Y2232" s="99">
        <v>538846.00349426304</v>
      </c>
      <c r="Z2232" s="99">
        <v>428491.75171279901</v>
      </c>
      <c r="AA2232" s="99">
        <v>0</v>
      </c>
      <c r="AB2232" s="99">
        <v>0</v>
      </c>
      <c r="AC2232" s="99">
        <v>23309550.658691399</v>
      </c>
      <c r="AD2232" s="99">
        <v>3417.7198497652998</v>
      </c>
      <c r="AE2232" s="99">
        <v>14068.7531454563</v>
      </c>
      <c r="AF2232" s="99">
        <v>2086326.63508606</v>
      </c>
      <c r="AG2232" s="99">
        <v>1242706.83293152</v>
      </c>
      <c r="AH2232" s="99">
        <v>0</v>
      </c>
      <c r="AI2232" s="99">
        <v>2516010.4713134798</v>
      </c>
      <c r="AJ2232" s="99">
        <v>612038.15499115002</v>
      </c>
      <c r="AK2232" s="99">
        <v>0</v>
      </c>
      <c r="AL2232" s="99">
        <v>428457.53282928502</v>
      </c>
      <c r="AM2232" s="99">
        <v>0</v>
      </c>
      <c r="AN2232" s="99">
        <v>23306985.105712902</v>
      </c>
      <c r="AO2232" s="99">
        <v>53907501.323242202</v>
      </c>
      <c r="AP2232" s="99">
        <v>0</v>
      </c>
      <c r="AQ2232" s="99">
        <v>6306978.3836669903</v>
      </c>
      <c r="AR2232" s="99">
        <v>4566057.3339233398</v>
      </c>
      <c r="AS2232" s="99">
        <v>3572601.3842468299</v>
      </c>
      <c r="AT2232" s="99">
        <v>0</v>
      </c>
      <c r="AU2232" s="99">
        <v>0</v>
      </c>
      <c r="AV2232" s="99">
        <v>74536284.875976607</v>
      </c>
      <c r="AW2232" s="99">
        <v>11426.681439280501</v>
      </c>
      <c r="AX2232" s="99">
        <v>124013.66861438801</v>
      </c>
      <c r="AY2232" s="99">
        <v>20510219.034912098</v>
      </c>
      <c r="AZ2232" s="99">
        <v>10346054.9421387</v>
      </c>
      <c r="BA2232" s="99">
        <v>0</v>
      </c>
      <c r="BB2232" s="99">
        <v>24178013.290283199</v>
      </c>
      <c r="BC2232" s="99">
        <v>5399171.0615234403</v>
      </c>
      <c r="BD2232" s="99">
        <v>0</v>
      </c>
      <c r="BE2232" s="99">
        <v>3564488.0946350102</v>
      </c>
      <c r="BF2232" s="99">
        <v>0</v>
      </c>
      <c r="BG2232" s="99">
        <v>74467242.114257798</v>
      </c>
      <c r="BH2232" s="99">
        <v>13572442.255859399</v>
      </c>
      <c r="BI2232" s="99">
        <v>0</v>
      </c>
      <c r="BJ2232" s="99">
        <v>2552676.9377441402</v>
      </c>
      <c r="BK2232" s="99">
        <v>1933972.1852722201</v>
      </c>
      <c r="BL2232" s="99">
        <v>0</v>
      </c>
      <c r="BM2232" s="99">
        <v>0</v>
      </c>
      <c r="BN2232" s="99">
        <v>0</v>
      </c>
      <c r="BO2232" s="99">
        <v>0</v>
      </c>
      <c r="BP2232" s="99">
        <v>0</v>
      </c>
      <c r="BQ2232" s="99">
        <v>0</v>
      </c>
      <c r="BR2232" s="99">
        <v>6825497.6849365197</v>
      </c>
      <c r="BS2232" s="99">
        <v>3934143.1006774898</v>
      </c>
      <c r="BT2232" s="99">
        <v>0</v>
      </c>
      <c r="BU2232" s="99">
        <v>2735767.2699890099</v>
      </c>
      <c r="BV2232" s="99">
        <v>2700497.2804565402</v>
      </c>
      <c r="BW2232" s="99">
        <v>0</v>
      </c>
      <c r="BX2232" s="99">
        <v>456862.81874465902</v>
      </c>
      <c r="BY2232" s="99">
        <v>0</v>
      </c>
      <c r="BZ2232" s="99">
        <v>0</v>
      </c>
      <c r="CA2232" s="99">
        <v>120092.622675896</v>
      </c>
      <c r="CB2232" s="99">
        <v>6441969.6531372098</v>
      </c>
      <c r="CC2232" s="99">
        <v>60231282.354003899</v>
      </c>
      <c r="CD2232" s="99">
        <v>16120049.0045166</v>
      </c>
      <c r="CE2232" s="99">
        <v>2977.5608102977299</v>
      </c>
      <c r="CF2232" s="99">
        <v>428676.93611908</v>
      </c>
      <c r="CG2232" s="99">
        <v>3571213.17150879</v>
      </c>
      <c r="CH2232" s="99">
        <v>0</v>
      </c>
      <c r="CI2232" s="99">
        <v>123082.15505313899</v>
      </c>
      <c r="CJ2232" s="99">
        <v>6867038.9221801804</v>
      </c>
      <c r="CK2232" s="99">
        <v>63763636.6318359</v>
      </c>
      <c r="CL2232" s="99">
        <v>16584314.2653809</v>
      </c>
      <c r="CM2232" s="188">
        <v>198856.07584571801</v>
      </c>
      <c r="CN2232" s="188">
        <v>30126921.536377002</v>
      </c>
      <c r="CO2232" s="188">
        <v>138146660.88281301</v>
      </c>
      <c r="CP2232" s="99">
        <v>16584314.2653809</v>
      </c>
      <c r="CQ2232" s="99">
        <v>0</v>
      </c>
      <c r="CR2232" s="99">
        <v>0</v>
      </c>
      <c r="CS2232" s="99">
        <v>0</v>
      </c>
      <c r="CT2232" s="99">
        <v>0</v>
      </c>
      <c r="CU2232" s="98">
        <v>13092.389980971</v>
      </c>
      <c r="CV2232" s="98">
        <v>78666.085172129999</v>
      </c>
    </row>
    <row r="2233" spans="1:100" x14ac:dyDescent="0.2">
      <c r="A2233" s="98" t="s">
        <v>199</v>
      </c>
      <c r="B2233" s="100">
        <v>42430</v>
      </c>
      <c r="C2233" s="99">
        <v>106253.712264061</v>
      </c>
      <c r="D2233" s="99">
        <v>0</v>
      </c>
      <c r="E2233" s="99">
        <v>13259.3844894171</v>
      </c>
      <c r="F2233" s="99">
        <v>11444.913270831101</v>
      </c>
      <c r="G2233" s="99">
        <v>2942.7862638533102</v>
      </c>
      <c r="H2233" s="99">
        <v>0</v>
      </c>
      <c r="I2233" s="99">
        <v>0</v>
      </c>
      <c r="J2233" s="99">
        <v>76008.423165321394</v>
      </c>
      <c r="K2233" s="99">
        <v>37.054354867897899</v>
      </c>
      <c r="L2233" s="99">
        <v>194.09139998815999</v>
      </c>
      <c r="M2233" s="99">
        <v>43539.335707187704</v>
      </c>
      <c r="N2233" s="99">
        <v>10580.011250972701</v>
      </c>
      <c r="O2233" s="99">
        <v>0</v>
      </c>
      <c r="P2233" s="99">
        <v>60162.3619532585</v>
      </c>
      <c r="Q2233" s="99">
        <v>4911.0645341873196</v>
      </c>
      <c r="R2233" s="99">
        <v>0</v>
      </c>
      <c r="S2233" s="99">
        <v>2947.0009818375102</v>
      </c>
      <c r="T2233" s="99">
        <v>0</v>
      </c>
      <c r="U2233" s="99">
        <v>76009.823551177993</v>
      </c>
      <c r="V2233" s="99">
        <v>5631599.44458008</v>
      </c>
      <c r="W2233" s="99">
        <v>0</v>
      </c>
      <c r="X2233" s="99">
        <v>744019.90483856201</v>
      </c>
      <c r="Y2233" s="99">
        <v>560512.18956756603</v>
      </c>
      <c r="Z2233" s="99">
        <v>426975.76706695597</v>
      </c>
      <c r="AA2233" s="99">
        <v>0</v>
      </c>
      <c r="AB2233" s="99">
        <v>0</v>
      </c>
      <c r="AC2233" s="99">
        <v>23254441.6247559</v>
      </c>
      <c r="AD2233" s="99">
        <v>2912.3011288642901</v>
      </c>
      <c r="AE2233" s="99">
        <v>13052.225137829801</v>
      </c>
      <c r="AF2233" s="99">
        <v>2027538.7669372601</v>
      </c>
      <c r="AG2233" s="99">
        <v>1211040.5617980999</v>
      </c>
      <c r="AH2233" s="99">
        <v>0</v>
      </c>
      <c r="AI2233" s="99">
        <v>2510685.8264770498</v>
      </c>
      <c r="AJ2233" s="99">
        <v>607748.26243591297</v>
      </c>
      <c r="AK2233" s="99">
        <v>0</v>
      </c>
      <c r="AL2233" s="99">
        <v>425478.01613235503</v>
      </c>
      <c r="AM2233" s="99">
        <v>0</v>
      </c>
      <c r="AN2233" s="99">
        <v>23188863.020996101</v>
      </c>
      <c r="AO2233" s="99">
        <v>53301204.3818359</v>
      </c>
      <c r="AP2233" s="99">
        <v>0</v>
      </c>
      <c r="AQ2233" s="99">
        <v>6418185.7402954102</v>
      </c>
      <c r="AR2233" s="99">
        <v>4673871.3635864304</v>
      </c>
      <c r="AS2233" s="99">
        <v>3558664.4369201702</v>
      </c>
      <c r="AT2233" s="99">
        <v>0</v>
      </c>
      <c r="AU2233" s="99">
        <v>0</v>
      </c>
      <c r="AV2233" s="99">
        <v>74809644.004882798</v>
      </c>
      <c r="AW2233" s="99">
        <v>9769.9703782796896</v>
      </c>
      <c r="AX2233" s="99">
        <v>83807.431385994001</v>
      </c>
      <c r="AY2233" s="99">
        <v>19962084.989746101</v>
      </c>
      <c r="AZ2233" s="99">
        <v>10108017.395996099</v>
      </c>
      <c r="BA2233" s="99">
        <v>0</v>
      </c>
      <c r="BB2233" s="99">
        <v>24109160.337890599</v>
      </c>
      <c r="BC2233" s="99">
        <v>5386148.93286133</v>
      </c>
      <c r="BD2233" s="99">
        <v>0</v>
      </c>
      <c r="BE2233" s="99">
        <v>3549802.9562683101</v>
      </c>
      <c r="BF2233" s="99">
        <v>0</v>
      </c>
      <c r="BG2233" s="99">
        <v>74582450.3359375</v>
      </c>
      <c r="BH2233" s="99">
        <v>15143261.6746826</v>
      </c>
      <c r="BI2233" s="99">
        <v>0</v>
      </c>
      <c r="BJ2233" s="99">
        <v>2714204.1872558598</v>
      </c>
      <c r="BK2233" s="99">
        <v>2051095.1791992199</v>
      </c>
      <c r="BL2233" s="99">
        <v>0</v>
      </c>
      <c r="BM2233" s="99">
        <v>0</v>
      </c>
      <c r="BN2233" s="99">
        <v>0</v>
      </c>
      <c r="BO2233" s="99">
        <v>0</v>
      </c>
      <c r="BP2233" s="99">
        <v>0</v>
      </c>
      <c r="BQ2233" s="99">
        <v>0</v>
      </c>
      <c r="BR2233" s="99">
        <v>6701362.4033203097</v>
      </c>
      <c r="BS2233" s="99">
        <v>3856207.1941528302</v>
      </c>
      <c r="BT2233" s="99">
        <v>0</v>
      </c>
      <c r="BU2233" s="99">
        <v>4743835.7799682599</v>
      </c>
      <c r="BV2233" s="99">
        <v>2685171.1571044899</v>
      </c>
      <c r="BW2233" s="99">
        <v>0</v>
      </c>
      <c r="BX2233" s="99">
        <v>756203.32723236096</v>
      </c>
      <c r="BY2233" s="99">
        <v>0</v>
      </c>
      <c r="BZ2233" s="99">
        <v>0</v>
      </c>
      <c r="CA2233" s="99">
        <v>119405.05436706499</v>
      </c>
      <c r="CB2233" s="99">
        <v>6353460.8236694299</v>
      </c>
      <c r="CC2233" s="99">
        <v>59479054.0087891</v>
      </c>
      <c r="CD2233" s="99">
        <v>17869673.5148926</v>
      </c>
      <c r="CE2233" s="99">
        <v>2945.9407566487798</v>
      </c>
      <c r="CF2233" s="99">
        <v>426114.06030654901</v>
      </c>
      <c r="CG2233" s="99">
        <v>3553854.8958435101</v>
      </c>
      <c r="CH2233" s="99">
        <v>0</v>
      </c>
      <c r="CI2233" s="99">
        <v>122389.19894123101</v>
      </c>
      <c r="CJ2233" s="99">
        <v>6790425.7810668899</v>
      </c>
      <c r="CK2233" s="99">
        <v>63099387.1640625</v>
      </c>
      <c r="CL2233" s="99">
        <v>18603296.073730499</v>
      </c>
      <c r="CM2233" s="188">
        <v>198112.062994003</v>
      </c>
      <c r="CN2233" s="188">
        <v>30015625.799316399</v>
      </c>
      <c r="CO2233" s="188">
        <v>137617127.953125</v>
      </c>
      <c r="CP2233" s="99">
        <v>18603296.073730499</v>
      </c>
      <c r="CQ2233" s="99">
        <v>0</v>
      </c>
      <c r="CR2233" s="99">
        <v>0</v>
      </c>
      <c r="CS2233" s="99">
        <v>0</v>
      </c>
      <c r="CT2233" s="99">
        <v>0</v>
      </c>
      <c r="CU2233" s="98">
        <v>13301.762848439999</v>
      </c>
      <c r="CV2233" s="98">
        <v>78663.143014685003</v>
      </c>
    </row>
    <row r="2234" spans="1:100" x14ac:dyDescent="0.2">
      <c r="A2234" s="98" t="s">
        <v>199</v>
      </c>
      <c r="B2234" s="100">
        <v>42522</v>
      </c>
      <c r="C2234" s="99">
        <v>105998.75707244901</v>
      </c>
      <c r="D2234" s="99">
        <v>0</v>
      </c>
      <c r="E2234" s="99">
        <v>12764.520612001401</v>
      </c>
      <c r="F2234" s="99">
        <v>10980.3905092478</v>
      </c>
      <c r="G2234" s="99">
        <v>2965.30013912916</v>
      </c>
      <c r="H2234" s="99">
        <v>0</v>
      </c>
      <c r="I2234" s="99">
        <v>0</v>
      </c>
      <c r="J2234" s="99">
        <v>75819.378362655596</v>
      </c>
      <c r="K2234" s="99">
        <v>29.6302700946108</v>
      </c>
      <c r="L2234" s="99">
        <v>215.646918756887</v>
      </c>
      <c r="M2234" s="99">
        <v>43597.765821933703</v>
      </c>
      <c r="N2234" s="99">
        <v>10406.3896231651</v>
      </c>
      <c r="O2234" s="99">
        <v>0</v>
      </c>
      <c r="P2234" s="99">
        <v>59711.651590347297</v>
      </c>
      <c r="Q2234" s="99">
        <v>4849.8991323113396</v>
      </c>
      <c r="R2234" s="99">
        <v>0</v>
      </c>
      <c r="S2234" s="99">
        <v>2959.02697277069</v>
      </c>
      <c r="T2234" s="99">
        <v>0</v>
      </c>
      <c r="U2234" s="99">
        <v>75841.598781585693</v>
      </c>
      <c r="V2234" s="99">
        <v>5568629.12072754</v>
      </c>
      <c r="W2234" s="99">
        <v>0</v>
      </c>
      <c r="X2234" s="99">
        <v>701087.470466614</v>
      </c>
      <c r="Y2234" s="99">
        <v>520843.55319213902</v>
      </c>
      <c r="Z2234" s="99">
        <v>431272.22548675502</v>
      </c>
      <c r="AA2234" s="99">
        <v>0</v>
      </c>
      <c r="AB2234" s="99">
        <v>0</v>
      </c>
      <c r="AC2234" s="99">
        <v>23254412.1403809</v>
      </c>
      <c r="AD2234" s="99">
        <v>2540.1752017736399</v>
      </c>
      <c r="AE2234" s="99">
        <v>14559.125462055201</v>
      </c>
      <c r="AF2234" s="99">
        <v>2006915.9051208501</v>
      </c>
      <c r="AG2234" s="99">
        <v>1188531.9632415799</v>
      </c>
      <c r="AH2234" s="99">
        <v>0</v>
      </c>
      <c r="AI2234" s="99">
        <v>2494032.6716613802</v>
      </c>
      <c r="AJ2234" s="99">
        <v>596402.88362884498</v>
      </c>
      <c r="AK2234" s="99">
        <v>0</v>
      </c>
      <c r="AL2234" s="99">
        <v>429268.35020446801</v>
      </c>
      <c r="AM2234" s="99">
        <v>0</v>
      </c>
      <c r="AN2234" s="99">
        <v>23083110.1486816</v>
      </c>
      <c r="AO2234" s="99">
        <v>53069031.077636696</v>
      </c>
      <c r="AP2234" s="99">
        <v>0</v>
      </c>
      <c r="AQ2234" s="99">
        <v>6068721.4082641602</v>
      </c>
      <c r="AR2234" s="99">
        <v>4427929.8811645498</v>
      </c>
      <c r="AS2234" s="99">
        <v>3607994.1646423298</v>
      </c>
      <c r="AT2234" s="99">
        <v>0</v>
      </c>
      <c r="AU2234" s="99">
        <v>0</v>
      </c>
      <c r="AV2234" s="99">
        <v>74511913.818359405</v>
      </c>
      <c r="AW2234" s="99">
        <v>8543.9146721363104</v>
      </c>
      <c r="AX2234" s="99">
        <v>111881.34299373601</v>
      </c>
      <c r="AY2234" s="99">
        <v>19936253.459228501</v>
      </c>
      <c r="AZ2234" s="99">
        <v>9963372.0858154297</v>
      </c>
      <c r="BA2234" s="99">
        <v>0</v>
      </c>
      <c r="BB2234" s="99">
        <v>24165769.090087902</v>
      </c>
      <c r="BC2234" s="99">
        <v>5335256.7348632803</v>
      </c>
      <c r="BD2234" s="99">
        <v>0</v>
      </c>
      <c r="BE2234" s="99">
        <v>3597929.0484008798</v>
      </c>
      <c r="BF2234" s="99">
        <v>0</v>
      </c>
      <c r="BG2234" s="99">
        <v>74519532.280273393</v>
      </c>
      <c r="BH2234" s="99">
        <v>15208423.0467529</v>
      </c>
      <c r="BI2234" s="99">
        <v>0</v>
      </c>
      <c r="BJ2234" s="99">
        <v>2617978.3104248</v>
      </c>
      <c r="BK2234" s="99">
        <v>1962888.6699829099</v>
      </c>
      <c r="BL2234" s="99">
        <v>0</v>
      </c>
      <c r="BM2234" s="99">
        <v>0</v>
      </c>
      <c r="BN2234" s="99">
        <v>0</v>
      </c>
      <c r="BO2234" s="99">
        <v>0</v>
      </c>
      <c r="BP2234" s="99">
        <v>0</v>
      </c>
      <c r="BQ2234" s="99">
        <v>0</v>
      </c>
      <c r="BR2234" s="99">
        <v>6738741.9353027297</v>
      </c>
      <c r="BS2234" s="99">
        <v>3800581.1539611798</v>
      </c>
      <c r="BT2234" s="99">
        <v>0</v>
      </c>
      <c r="BU2234" s="99">
        <v>4777622.81994629</v>
      </c>
      <c r="BV2234" s="99">
        <v>2679598.8850707998</v>
      </c>
      <c r="BW2234" s="99">
        <v>0</v>
      </c>
      <c r="BX2234" s="99">
        <v>775369.56716155994</v>
      </c>
      <c r="BY2234" s="99">
        <v>0</v>
      </c>
      <c r="BZ2234" s="99">
        <v>0</v>
      </c>
      <c r="CA2234" s="99">
        <v>118772.37290859201</v>
      </c>
      <c r="CB2234" s="99">
        <v>6276264.7086792002</v>
      </c>
      <c r="CC2234" s="99">
        <v>59221673.778808601</v>
      </c>
      <c r="CD2234" s="99">
        <v>17809347.511962902</v>
      </c>
      <c r="CE2234" s="99">
        <v>2964.45942601562</v>
      </c>
      <c r="CF2234" s="99">
        <v>431645.91124343901</v>
      </c>
      <c r="CG2234" s="99">
        <v>3612397.0097045898</v>
      </c>
      <c r="CH2234" s="99">
        <v>0</v>
      </c>
      <c r="CI2234" s="99">
        <v>121748.285491943</v>
      </c>
      <c r="CJ2234" s="99">
        <v>6694284.26098633</v>
      </c>
      <c r="CK2234" s="99">
        <v>62711580.037597701</v>
      </c>
      <c r="CL2234" s="99">
        <v>18555098.287597701</v>
      </c>
      <c r="CM2234" s="188">
        <v>197336.72810936</v>
      </c>
      <c r="CN2234" s="188">
        <v>29775905.166015599</v>
      </c>
      <c r="CO2234" s="188">
        <v>137169419.45703101</v>
      </c>
      <c r="CP2234" s="99">
        <v>18555098.287597701</v>
      </c>
      <c r="CQ2234" s="99">
        <v>0</v>
      </c>
      <c r="CR2234" s="99">
        <v>0</v>
      </c>
      <c r="CS2234" s="99">
        <v>0</v>
      </c>
      <c r="CT2234" s="99">
        <v>0</v>
      </c>
      <c r="CU2234" s="98">
        <v>12792.340294539999</v>
      </c>
      <c r="CV2234" s="98">
        <v>78490.997439871993</v>
      </c>
    </row>
    <row r="2235" spans="1:100" x14ac:dyDescent="0.2">
      <c r="A2235" s="98" t="s">
        <v>199</v>
      </c>
      <c r="B2235" s="100">
        <v>42614</v>
      </c>
      <c r="C2235" s="99">
        <v>105782.593123436</v>
      </c>
      <c r="D2235" s="99">
        <v>0</v>
      </c>
      <c r="E2235" s="99">
        <v>12703.4873930216</v>
      </c>
      <c r="F2235" s="99">
        <v>10958.328635334999</v>
      </c>
      <c r="G2235" s="99">
        <v>2989.8334357738499</v>
      </c>
      <c r="H2235" s="99">
        <v>0</v>
      </c>
      <c r="I2235" s="99">
        <v>0</v>
      </c>
      <c r="J2235" s="99">
        <v>75347.784884452805</v>
      </c>
      <c r="K2235" s="99">
        <v>25.375927433604399</v>
      </c>
      <c r="L2235" s="99">
        <v>242.47914355993299</v>
      </c>
      <c r="M2235" s="99">
        <v>43581.300438880899</v>
      </c>
      <c r="N2235" s="99">
        <v>10250.305392861401</v>
      </c>
      <c r="O2235" s="99">
        <v>0</v>
      </c>
      <c r="P2235" s="99">
        <v>59675.447284698501</v>
      </c>
      <c r="Q2235" s="99">
        <v>4803.7700330018997</v>
      </c>
      <c r="R2235" s="99">
        <v>0</v>
      </c>
      <c r="S2235" s="99">
        <v>2984.8289372920999</v>
      </c>
      <c r="T2235" s="99">
        <v>0</v>
      </c>
      <c r="U2235" s="99">
        <v>75450.099687576294</v>
      </c>
      <c r="V2235" s="99">
        <v>5553933.3414917002</v>
      </c>
      <c r="W2235" s="99">
        <v>0</v>
      </c>
      <c r="X2235" s="99">
        <v>680387.52671814</v>
      </c>
      <c r="Y2235" s="99">
        <v>504620.09964370698</v>
      </c>
      <c r="Z2235" s="99">
        <v>431630.579456329</v>
      </c>
      <c r="AA2235" s="99">
        <v>0</v>
      </c>
      <c r="AB2235" s="99">
        <v>0</v>
      </c>
      <c r="AC2235" s="99">
        <v>23022238.6098633</v>
      </c>
      <c r="AD2235" s="99">
        <v>2128.5896818339802</v>
      </c>
      <c r="AE2235" s="99">
        <v>16104.578528165801</v>
      </c>
      <c r="AF2235" s="99">
        <v>2012107.3507080099</v>
      </c>
      <c r="AG2235" s="99">
        <v>1165424.44132996</v>
      </c>
      <c r="AH2235" s="99">
        <v>0</v>
      </c>
      <c r="AI2235" s="99">
        <v>2446463.9466247601</v>
      </c>
      <c r="AJ2235" s="99">
        <v>588204.051612854</v>
      </c>
      <c r="AK2235" s="99">
        <v>0</v>
      </c>
      <c r="AL2235" s="99">
        <v>431095.08079528803</v>
      </c>
      <c r="AM2235" s="99">
        <v>0</v>
      </c>
      <c r="AN2235" s="99">
        <v>23051381.8056641</v>
      </c>
      <c r="AO2235" s="99">
        <v>53316178.064941399</v>
      </c>
      <c r="AP2235" s="99">
        <v>0</v>
      </c>
      <c r="AQ2235" s="99">
        <v>5990363.4124755897</v>
      </c>
      <c r="AR2235" s="99">
        <v>4424124.6962890597</v>
      </c>
      <c r="AS2235" s="99">
        <v>3615141.3723754901</v>
      </c>
      <c r="AT2235" s="99">
        <v>0</v>
      </c>
      <c r="AU2235" s="99">
        <v>0</v>
      </c>
      <c r="AV2235" s="99">
        <v>74332490.303710893</v>
      </c>
      <c r="AW2235" s="99">
        <v>7198.8041455745697</v>
      </c>
      <c r="AX2235" s="99">
        <v>132498.64037132301</v>
      </c>
      <c r="AY2235" s="99">
        <v>20078005.261230499</v>
      </c>
      <c r="AZ2235" s="99">
        <v>9853000.5041503906</v>
      </c>
      <c r="BA2235" s="99">
        <v>0</v>
      </c>
      <c r="BB2235" s="99">
        <v>23828369.003906298</v>
      </c>
      <c r="BC2235" s="99">
        <v>5332138.3411865197</v>
      </c>
      <c r="BD2235" s="99">
        <v>0</v>
      </c>
      <c r="BE2235" s="99">
        <v>3611158.8161926302</v>
      </c>
      <c r="BF2235" s="99">
        <v>0</v>
      </c>
      <c r="BG2235" s="99">
        <v>74444063.079101607</v>
      </c>
      <c r="BH2235" s="99">
        <v>15006371.764526401</v>
      </c>
      <c r="BI2235" s="99">
        <v>0</v>
      </c>
      <c r="BJ2235" s="99">
        <v>2525689.0820922898</v>
      </c>
      <c r="BK2235" s="99">
        <v>1894138.56251526</v>
      </c>
      <c r="BL2235" s="99">
        <v>0</v>
      </c>
      <c r="BM2235" s="99">
        <v>0</v>
      </c>
      <c r="BN2235" s="99">
        <v>0</v>
      </c>
      <c r="BO2235" s="99">
        <v>0</v>
      </c>
      <c r="BP2235" s="99">
        <v>0</v>
      </c>
      <c r="BQ2235" s="99">
        <v>0</v>
      </c>
      <c r="BR2235" s="99">
        <v>6750850.2138061495</v>
      </c>
      <c r="BS2235" s="99">
        <v>3758898.9580078102</v>
      </c>
      <c r="BT2235" s="99">
        <v>0</v>
      </c>
      <c r="BU2235" s="99">
        <v>3967072.2099609398</v>
      </c>
      <c r="BV2235" s="99">
        <v>2649343.1418456999</v>
      </c>
      <c r="BW2235" s="99">
        <v>0</v>
      </c>
      <c r="BX2235" s="99">
        <v>689575.307525635</v>
      </c>
      <c r="BY2235" s="99">
        <v>0</v>
      </c>
      <c r="BZ2235" s="99">
        <v>0</v>
      </c>
      <c r="CA2235" s="99">
        <v>118597.185110092</v>
      </c>
      <c r="CB2235" s="99">
        <v>6245479.9407348596</v>
      </c>
      <c r="CC2235" s="99">
        <v>59435817.620605499</v>
      </c>
      <c r="CD2235" s="99">
        <v>17553485.344970699</v>
      </c>
      <c r="CE2235" s="99">
        <v>2988.3993249237501</v>
      </c>
      <c r="CF2235" s="99">
        <v>431506.81375884998</v>
      </c>
      <c r="CG2235" s="99">
        <v>3614767.7956848098</v>
      </c>
      <c r="CH2235" s="99">
        <v>0</v>
      </c>
      <c r="CI2235" s="99">
        <v>121523.102196693</v>
      </c>
      <c r="CJ2235" s="99">
        <v>6672108.36901855</v>
      </c>
      <c r="CK2235" s="99">
        <v>63034577.736816399</v>
      </c>
      <c r="CL2235" s="99">
        <v>18296913.573730499</v>
      </c>
      <c r="CM2235" s="188">
        <v>196558.041702271</v>
      </c>
      <c r="CN2235" s="188">
        <v>29747444.329833999</v>
      </c>
      <c r="CO2235" s="188">
        <v>137369900.58984399</v>
      </c>
      <c r="CP2235" s="99">
        <v>18296913.573730499</v>
      </c>
      <c r="CQ2235" s="99">
        <v>0</v>
      </c>
      <c r="CR2235" s="99">
        <v>0</v>
      </c>
      <c r="CS2235" s="99">
        <v>0</v>
      </c>
      <c r="CT2235" s="99">
        <v>0</v>
      </c>
      <c r="CU2235" s="98">
        <v>12720.776289648</v>
      </c>
      <c r="CV2235" s="98">
        <v>78042.889504809995</v>
      </c>
    </row>
    <row r="2236" spans="1:100" x14ac:dyDescent="0.2">
      <c r="A2236" s="98" t="s">
        <v>199</v>
      </c>
      <c r="B2236" s="100">
        <v>42705</v>
      </c>
      <c r="C2236" s="99">
        <v>105210.814653397</v>
      </c>
      <c r="D2236" s="99">
        <v>0</v>
      </c>
      <c r="E2236" s="99">
        <v>12528.558994770099</v>
      </c>
      <c r="F2236" s="99">
        <v>10837.530397176701</v>
      </c>
      <c r="G2236" s="99">
        <v>3035.09370473027</v>
      </c>
      <c r="H2236" s="99">
        <v>0</v>
      </c>
      <c r="I2236" s="99">
        <v>0</v>
      </c>
      <c r="J2236" s="99">
        <v>75032.442924499497</v>
      </c>
      <c r="K2236" s="99">
        <v>23.638164331437999</v>
      </c>
      <c r="L2236" s="99">
        <v>211.40595003589999</v>
      </c>
      <c r="M2236" s="99">
        <v>43412.783294200897</v>
      </c>
      <c r="N2236" s="99">
        <v>10135.346711635601</v>
      </c>
      <c r="O2236" s="99">
        <v>0</v>
      </c>
      <c r="P2236" s="99">
        <v>59333.935360908501</v>
      </c>
      <c r="Q2236" s="99">
        <v>4702.2985539436304</v>
      </c>
      <c r="R2236" s="99">
        <v>0</v>
      </c>
      <c r="S2236" s="99">
        <v>3021.7960242033</v>
      </c>
      <c r="T2236" s="99">
        <v>0</v>
      </c>
      <c r="U2236" s="99">
        <v>75010.419951438904</v>
      </c>
      <c r="V2236" s="99">
        <v>5500077.9675903302</v>
      </c>
      <c r="W2236" s="99">
        <v>0</v>
      </c>
      <c r="X2236" s="99">
        <v>663438.42377471901</v>
      </c>
      <c r="Y2236" s="99">
        <v>497023.37410354603</v>
      </c>
      <c r="Z2236" s="99">
        <v>431093.419193268</v>
      </c>
      <c r="AA2236" s="99">
        <v>0</v>
      </c>
      <c r="AB2236" s="99">
        <v>0</v>
      </c>
      <c r="AC2236" s="99">
        <v>22730131.677490201</v>
      </c>
      <c r="AD2236" s="99">
        <v>1871.90608881414</v>
      </c>
      <c r="AE2236" s="99">
        <v>15090.0966295004</v>
      </c>
      <c r="AF2236" s="99">
        <v>1999563.1582641599</v>
      </c>
      <c r="AG2236" s="99">
        <v>1152723.46817017</v>
      </c>
      <c r="AH2236" s="99">
        <v>0</v>
      </c>
      <c r="AI2236" s="99">
        <v>2424966.4703064002</v>
      </c>
      <c r="AJ2236" s="99">
        <v>582004.85892486596</v>
      </c>
      <c r="AK2236" s="99">
        <v>0</v>
      </c>
      <c r="AL2236" s="99">
        <v>432521.83885955799</v>
      </c>
      <c r="AM2236" s="99">
        <v>0</v>
      </c>
      <c r="AN2236" s="99">
        <v>22812584.754882801</v>
      </c>
      <c r="AO2236" s="99">
        <v>53279743.407714799</v>
      </c>
      <c r="AP2236" s="99">
        <v>0</v>
      </c>
      <c r="AQ2236" s="99">
        <v>5825807.5850830097</v>
      </c>
      <c r="AR2236" s="99">
        <v>4325296.6260376005</v>
      </c>
      <c r="AS2236" s="99">
        <v>3627138.3478698698</v>
      </c>
      <c r="AT2236" s="99">
        <v>0</v>
      </c>
      <c r="AU2236" s="99">
        <v>0</v>
      </c>
      <c r="AV2236" s="99">
        <v>74089902.530273393</v>
      </c>
      <c r="AW2236" s="99">
        <v>6371.7670992016801</v>
      </c>
      <c r="AX2236" s="99">
        <v>118437.214697838</v>
      </c>
      <c r="AY2236" s="99">
        <v>20022507.439941399</v>
      </c>
      <c r="AZ2236" s="99">
        <v>9785360.1883544903</v>
      </c>
      <c r="BA2236" s="99">
        <v>0</v>
      </c>
      <c r="BB2236" s="99">
        <v>23853239.052246101</v>
      </c>
      <c r="BC2236" s="99">
        <v>5301755.4661254901</v>
      </c>
      <c r="BD2236" s="99">
        <v>0</v>
      </c>
      <c r="BE2236" s="99">
        <v>3624407.68359375</v>
      </c>
      <c r="BF2236" s="99">
        <v>0</v>
      </c>
      <c r="BG2236" s="99">
        <v>74331243.481445298</v>
      </c>
      <c r="BH2236" s="99">
        <v>15022968.7039795</v>
      </c>
      <c r="BI2236" s="99">
        <v>0</v>
      </c>
      <c r="BJ2236" s="99">
        <v>2433690.1510925302</v>
      </c>
      <c r="BK2236" s="99">
        <v>1821858.3334045401</v>
      </c>
      <c r="BL2236" s="99">
        <v>0</v>
      </c>
      <c r="BM2236" s="99">
        <v>0</v>
      </c>
      <c r="BN2236" s="99">
        <v>0</v>
      </c>
      <c r="BO2236" s="99">
        <v>0</v>
      </c>
      <c r="BP2236" s="99">
        <v>0</v>
      </c>
      <c r="BQ2236" s="99">
        <v>0</v>
      </c>
      <c r="BR2236" s="99">
        <v>6692658.2805786096</v>
      </c>
      <c r="BS2236" s="99">
        <v>3734461.3177795401</v>
      </c>
      <c r="BT2236" s="99">
        <v>0</v>
      </c>
      <c r="BU2236" s="99">
        <v>4566808.0599365197</v>
      </c>
      <c r="BV2236" s="99">
        <v>2571767.1718444801</v>
      </c>
      <c r="BW2236" s="99">
        <v>0</v>
      </c>
      <c r="BX2236" s="99">
        <v>749988.927261353</v>
      </c>
      <c r="BY2236" s="99">
        <v>0</v>
      </c>
      <c r="BZ2236" s="99">
        <v>0</v>
      </c>
      <c r="CA2236" s="99">
        <v>117731.50928211201</v>
      </c>
      <c r="CB2236" s="99">
        <v>6175639.8006591797</v>
      </c>
      <c r="CC2236" s="99">
        <v>59010688.0615234</v>
      </c>
      <c r="CD2236" s="99">
        <v>17444321.942382801</v>
      </c>
      <c r="CE2236" s="99">
        <v>3031.3077599406201</v>
      </c>
      <c r="CF2236" s="99">
        <v>432173.391952515</v>
      </c>
      <c r="CG2236" s="99">
        <v>3629870.4171752902</v>
      </c>
      <c r="CH2236" s="99">
        <v>0</v>
      </c>
      <c r="CI2236" s="99">
        <v>120766.09799861901</v>
      </c>
      <c r="CJ2236" s="99">
        <v>6607652.6578979502</v>
      </c>
      <c r="CK2236" s="99">
        <v>62685703.224121101</v>
      </c>
      <c r="CL2236" s="99">
        <v>18197276.455810498</v>
      </c>
      <c r="CM2236" s="188">
        <v>195558.12856292701</v>
      </c>
      <c r="CN2236" s="188">
        <v>29377327.170654301</v>
      </c>
      <c r="CO2236" s="188">
        <v>136725176.98632801</v>
      </c>
      <c r="CP2236" s="99">
        <v>18197276.455810498</v>
      </c>
      <c r="CQ2236" s="99">
        <v>0</v>
      </c>
      <c r="CR2236" s="99">
        <v>0</v>
      </c>
      <c r="CS2236" s="99">
        <v>0</v>
      </c>
      <c r="CT2236" s="99">
        <v>0</v>
      </c>
      <c r="CU2236" s="98">
        <v>12553.584147379001</v>
      </c>
      <c r="CV2236" s="98">
        <v>77774.193422102006</v>
      </c>
    </row>
    <row r="2237" spans="1:100" x14ac:dyDescent="0.2">
      <c r="A2237" s="98" t="s">
        <v>199</v>
      </c>
      <c r="B2237" s="100">
        <v>42795</v>
      </c>
      <c r="C2237" s="99">
        <v>105216.539966583</v>
      </c>
      <c r="D2237" s="99">
        <v>0</v>
      </c>
      <c r="E2237" s="99">
        <v>12193.5129090548</v>
      </c>
      <c r="F2237" s="99">
        <v>10587.763534784301</v>
      </c>
      <c r="G2237" s="99">
        <v>3068.57283657789</v>
      </c>
      <c r="H2237" s="99">
        <v>0</v>
      </c>
      <c r="I2237" s="99">
        <v>0</v>
      </c>
      <c r="J2237" s="99">
        <v>74744.100096702605</v>
      </c>
      <c r="K2237" s="99">
        <v>20.423264235258099</v>
      </c>
      <c r="L2237" s="99">
        <v>189.16014219634201</v>
      </c>
      <c r="M2237" s="99">
        <v>43535.928348541303</v>
      </c>
      <c r="N2237" s="99">
        <v>9964.0141183137894</v>
      </c>
      <c r="O2237" s="99">
        <v>0</v>
      </c>
      <c r="P2237" s="99">
        <v>58996.061612129197</v>
      </c>
      <c r="Q2237" s="99">
        <v>4589.1290994286501</v>
      </c>
      <c r="R2237" s="99">
        <v>0</v>
      </c>
      <c r="S2237" s="99">
        <v>3080.6656878590602</v>
      </c>
      <c r="T2237" s="99">
        <v>0</v>
      </c>
      <c r="U2237" s="99">
        <v>74737.453582763701</v>
      </c>
      <c r="V2237" s="99">
        <v>5544061.4345703097</v>
      </c>
      <c r="W2237" s="99">
        <v>0</v>
      </c>
      <c r="X2237" s="99">
        <v>654352.94796752895</v>
      </c>
      <c r="Y2237" s="99">
        <v>493458.22076034499</v>
      </c>
      <c r="Z2237" s="99">
        <v>446744.273647308</v>
      </c>
      <c r="AA2237" s="99">
        <v>0</v>
      </c>
      <c r="AB2237" s="99">
        <v>0</v>
      </c>
      <c r="AC2237" s="99">
        <v>22888674.719970699</v>
      </c>
      <c r="AD2237" s="99">
        <v>1645.5524421781299</v>
      </c>
      <c r="AE2237" s="99">
        <v>10364.8960869312</v>
      </c>
      <c r="AF2237" s="99">
        <v>2004274.44883728</v>
      </c>
      <c r="AG2237" s="99">
        <v>1144992.19744873</v>
      </c>
      <c r="AH2237" s="99">
        <v>0</v>
      </c>
      <c r="AI2237" s="99">
        <v>2467227.6557006799</v>
      </c>
      <c r="AJ2237" s="99">
        <v>585494.86650085403</v>
      </c>
      <c r="AK2237" s="99">
        <v>0</v>
      </c>
      <c r="AL2237" s="99">
        <v>445201.07295227097</v>
      </c>
      <c r="AM2237" s="99">
        <v>0</v>
      </c>
      <c r="AN2237" s="99">
        <v>22835314.1474609</v>
      </c>
      <c r="AO2237" s="99">
        <v>53973313.4443359</v>
      </c>
      <c r="AP2237" s="99">
        <v>0</v>
      </c>
      <c r="AQ2237" s="99">
        <v>5740696.98974609</v>
      </c>
      <c r="AR2237" s="99">
        <v>4243705.5306396503</v>
      </c>
      <c r="AS2237" s="99">
        <v>3764403.5309143099</v>
      </c>
      <c r="AT2237" s="99">
        <v>0</v>
      </c>
      <c r="AU2237" s="99">
        <v>0</v>
      </c>
      <c r="AV2237" s="99">
        <v>74156014.944335893</v>
      </c>
      <c r="AW2237" s="99">
        <v>5599.8390705585498</v>
      </c>
      <c r="AX2237" s="99">
        <v>72779.070396423296</v>
      </c>
      <c r="AY2237" s="99">
        <v>20103171.228027299</v>
      </c>
      <c r="AZ2237" s="99">
        <v>9754833.0715331994</v>
      </c>
      <c r="BA2237" s="99">
        <v>0</v>
      </c>
      <c r="BB2237" s="99">
        <v>24367669.650634799</v>
      </c>
      <c r="BC2237" s="99">
        <v>5400917.7053832998</v>
      </c>
      <c r="BD2237" s="99">
        <v>0</v>
      </c>
      <c r="BE2237" s="99">
        <v>3758241.4146423298</v>
      </c>
      <c r="BF2237" s="99">
        <v>0</v>
      </c>
      <c r="BG2237" s="99">
        <v>74342379.3671875</v>
      </c>
      <c r="BH2237" s="99">
        <v>15290430.8856201</v>
      </c>
      <c r="BI2237" s="99">
        <v>0</v>
      </c>
      <c r="BJ2237" s="99">
        <v>2370792.98931885</v>
      </c>
      <c r="BK2237" s="99">
        <v>1772550.21736145</v>
      </c>
      <c r="BL2237" s="99">
        <v>0</v>
      </c>
      <c r="BM2237" s="99">
        <v>0</v>
      </c>
      <c r="BN2237" s="99">
        <v>0</v>
      </c>
      <c r="BO2237" s="99">
        <v>0</v>
      </c>
      <c r="BP2237" s="99">
        <v>0</v>
      </c>
      <c r="BQ2237" s="99">
        <v>0</v>
      </c>
      <c r="BR2237" s="99">
        <v>6792051.66589355</v>
      </c>
      <c r="BS2237" s="99">
        <v>3722842.0246276902</v>
      </c>
      <c r="BT2237" s="99">
        <v>0</v>
      </c>
      <c r="BU2237" s="99">
        <v>4656332.8999633798</v>
      </c>
      <c r="BV2237" s="99">
        <v>2581298.7103271498</v>
      </c>
      <c r="BW2237" s="99">
        <v>0</v>
      </c>
      <c r="BX2237" s="99">
        <v>794853.24712371803</v>
      </c>
      <c r="BY2237" s="99">
        <v>0</v>
      </c>
      <c r="BZ2237" s="99">
        <v>0</v>
      </c>
      <c r="CA2237" s="99">
        <v>117281.21753501899</v>
      </c>
      <c r="CB2237" s="99">
        <v>6195933.9543457003</v>
      </c>
      <c r="CC2237" s="99">
        <v>59703675.063964799</v>
      </c>
      <c r="CD2237" s="99">
        <v>17666334.638671901</v>
      </c>
      <c r="CE2237" s="99">
        <v>3077.85444009304</v>
      </c>
      <c r="CF2237" s="99">
        <v>445760.731903076</v>
      </c>
      <c r="CG2237" s="99">
        <v>3760523.97183228</v>
      </c>
      <c r="CH2237" s="99">
        <v>0</v>
      </c>
      <c r="CI2237" s="99">
        <v>120416.169995308</v>
      </c>
      <c r="CJ2237" s="99">
        <v>6652411.24816895</v>
      </c>
      <c r="CK2237" s="99">
        <v>63490470.009277299</v>
      </c>
      <c r="CL2237" s="99">
        <v>18436735.925292999</v>
      </c>
      <c r="CM2237" s="188">
        <v>194863.549894333</v>
      </c>
      <c r="CN2237" s="188">
        <v>29504008.545654301</v>
      </c>
      <c r="CO2237" s="188">
        <v>137758925.91406301</v>
      </c>
      <c r="CP2237" s="99">
        <v>18436735.925292999</v>
      </c>
      <c r="CQ2237" s="99">
        <v>0</v>
      </c>
      <c r="CR2237" s="99">
        <v>0</v>
      </c>
      <c r="CS2237" s="99">
        <v>0</v>
      </c>
      <c r="CT2237" s="99">
        <v>0</v>
      </c>
      <c r="CU2237" s="98">
        <v>12220.329619357</v>
      </c>
      <c r="CV2237" s="98">
        <v>77522.768315957001</v>
      </c>
    </row>
    <row r="2238" spans="1:100" x14ac:dyDescent="0.2">
      <c r="A2238" s="98" t="s">
        <v>199</v>
      </c>
      <c r="B2238" s="100">
        <v>42887</v>
      </c>
      <c r="C2238" s="99">
        <v>104292.74153423301</v>
      </c>
      <c r="D2238" s="99">
        <v>0</v>
      </c>
      <c r="E2238" s="99">
        <v>11992.6930822134</v>
      </c>
      <c r="F2238" s="99">
        <v>10428.5664410591</v>
      </c>
      <c r="G2238" s="99">
        <v>3088.3969459533701</v>
      </c>
      <c r="H2238" s="99">
        <v>0</v>
      </c>
      <c r="I2238" s="99">
        <v>0</v>
      </c>
      <c r="J2238" s="99">
        <v>74452.262932777405</v>
      </c>
      <c r="K2238" s="99">
        <v>18.049530519405401</v>
      </c>
      <c r="L2238" s="99">
        <v>193.185021720827</v>
      </c>
      <c r="M2238" s="99">
        <v>43151.692341804497</v>
      </c>
      <c r="N2238" s="99">
        <v>9781.8639636039698</v>
      </c>
      <c r="O2238" s="99">
        <v>0</v>
      </c>
      <c r="P2238" s="99">
        <v>58672.350429534898</v>
      </c>
      <c r="Q2238" s="99">
        <v>4466.0326701998702</v>
      </c>
      <c r="R2238" s="99">
        <v>0</v>
      </c>
      <c r="S2238" s="99">
        <v>3076.91352620721</v>
      </c>
      <c r="T2238" s="99">
        <v>0</v>
      </c>
      <c r="U2238" s="99">
        <v>74445.951252937302</v>
      </c>
      <c r="V2238" s="99">
        <v>5485711.2017822303</v>
      </c>
      <c r="W2238" s="99">
        <v>0</v>
      </c>
      <c r="X2238" s="99">
        <v>632624.813774109</v>
      </c>
      <c r="Y2238" s="99">
        <v>480213.291770935</v>
      </c>
      <c r="Z2238" s="99">
        <v>439617.58374023403</v>
      </c>
      <c r="AA2238" s="99">
        <v>0</v>
      </c>
      <c r="AB2238" s="99">
        <v>0</v>
      </c>
      <c r="AC2238" s="99">
        <v>22619981.6015625</v>
      </c>
      <c r="AD2238" s="99">
        <v>1388.3806243389799</v>
      </c>
      <c r="AE2238" s="99">
        <v>10122.3534948826</v>
      </c>
      <c r="AF2238" s="99">
        <v>1990370.3188018801</v>
      </c>
      <c r="AG2238" s="99">
        <v>1121523.6591033901</v>
      </c>
      <c r="AH2238" s="99">
        <v>0</v>
      </c>
      <c r="AI2238" s="99">
        <v>2384493.6307678199</v>
      </c>
      <c r="AJ2238" s="99">
        <v>582067.20357513404</v>
      </c>
      <c r="AK2238" s="99">
        <v>0</v>
      </c>
      <c r="AL2238" s="99">
        <v>436480.84232330299</v>
      </c>
      <c r="AM2238" s="99">
        <v>0</v>
      </c>
      <c r="AN2238" s="99">
        <v>22721086.821777299</v>
      </c>
      <c r="AO2238" s="99">
        <v>53634291.3837891</v>
      </c>
      <c r="AP2238" s="99">
        <v>0</v>
      </c>
      <c r="AQ2238" s="99">
        <v>5601219.3739623995</v>
      </c>
      <c r="AR2238" s="99">
        <v>4222486.8170776404</v>
      </c>
      <c r="AS2238" s="99">
        <v>3712561.3989257799</v>
      </c>
      <c r="AT2238" s="99">
        <v>0</v>
      </c>
      <c r="AU2238" s="99">
        <v>0</v>
      </c>
      <c r="AV2238" s="99">
        <v>74312823.704101607</v>
      </c>
      <c r="AW2238" s="99">
        <v>4760.1731278896305</v>
      </c>
      <c r="AX2238" s="99">
        <v>83485.617405891404</v>
      </c>
      <c r="AY2238" s="99">
        <v>20077539.8598633</v>
      </c>
      <c r="AZ2238" s="99">
        <v>9597709.4660644494</v>
      </c>
      <c r="BA2238" s="99">
        <v>0</v>
      </c>
      <c r="BB2238" s="99">
        <v>23820540.885497998</v>
      </c>
      <c r="BC2238" s="99">
        <v>5410438.4395141602</v>
      </c>
      <c r="BD2238" s="99">
        <v>0</v>
      </c>
      <c r="BE2238" s="99">
        <v>3695444.6597595201</v>
      </c>
      <c r="BF2238" s="99">
        <v>0</v>
      </c>
      <c r="BG2238" s="99">
        <v>74513777.620117202</v>
      </c>
      <c r="BH2238" s="99">
        <v>14955546.7268066</v>
      </c>
      <c r="BI2238" s="99">
        <v>0</v>
      </c>
      <c r="BJ2238" s="99">
        <v>2317574.1754455599</v>
      </c>
      <c r="BK2238" s="99">
        <v>1736517.2044067399</v>
      </c>
      <c r="BL2238" s="99">
        <v>0</v>
      </c>
      <c r="BM2238" s="99">
        <v>0</v>
      </c>
      <c r="BN2238" s="99">
        <v>0</v>
      </c>
      <c r="BO2238" s="99">
        <v>0</v>
      </c>
      <c r="BP2238" s="99">
        <v>0</v>
      </c>
      <c r="BQ2238" s="99">
        <v>0</v>
      </c>
      <c r="BR2238" s="99">
        <v>6733153.2706909198</v>
      </c>
      <c r="BS2238" s="99">
        <v>3664950.56713867</v>
      </c>
      <c r="BT2238" s="99">
        <v>0</v>
      </c>
      <c r="BU2238" s="99">
        <v>4571538.7499389602</v>
      </c>
      <c r="BV2238" s="99">
        <v>2529187.4686279302</v>
      </c>
      <c r="BW2238" s="99">
        <v>0</v>
      </c>
      <c r="BX2238" s="99">
        <v>791373.28714752197</v>
      </c>
      <c r="BY2238" s="99">
        <v>0</v>
      </c>
      <c r="BZ2238" s="99">
        <v>0</v>
      </c>
      <c r="CA2238" s="99">
        <v>116297.916657448</v>
      </c>
      <c r="CB2238" s="99">
        <v>6132618.50073242</v>
      </c>
      <c r="CC2238" s="99">
        <v>59412682.161132798</v>
      </c>
      <c r="CD2238" s="99">
        <v>17258629.104247998</v>
      </c>
      <c r="CE2238" s="99">
        <v>3083.6208651959901</v>
      </c>
      <c r="CF2238" s="99">
        <v>439050.88366699201</v>
      </c>
      <c r="CG2238" s="99">
        <v>3710086.5022582998</v>
      </c>
      <c r="CH2238" s="99">
        <v>0</v>
      </c>
      <c r="CI2238" s="99">
        <v>119382.60064220399</v>
      </c>
      <c r="CJ2238" s="99">
        <v>6560885.2899169903</v>
      </c>
      <c r="CK2238" s="99">
        <v>63063894.723144501</v>
      </c>
      <c r="CL2238" s="99">
        <v>18020184.526122998</v>
      </c>
      <c r="CM2238" s="188">
        <v>193615.215600967</v>
      </c>
      <c r="CN2238" s="188">
        <v>29325121.630859401</v>
      </c>
      <c r="CO2238" s="188">
        <v>137736043.11523399</v>
      </c>
      <c r="CP2238" s="99">
        <v>18020184.526122998</v>
      </c>
      <c r="CQ2238" s="99">
        <v>0</v>
      </c>
      <c r="CR2238" s="99">
        <v>0</v>
      </c>
      <c r="CS2238" s="99">
        <v>0</v>
      </c>
      <c r="CT2238" s="99">
        <v>0</v>
      </c>
      <c r="CU2238" s="98">
        <v>12009.88114051</v>
      </c>
      <c r="CV2238" s="98">
        <v>77257.662806834996</v>
      </c>
    </row>
    <row r="2239" spans="1:100" x14ac:dyDescent="0.2">
      <c r="A2239" s="98" t="s">
        <v>199</v>
      </c>
      <c r="B2239" s="100">
        <v>42979</v>
      </c>
      <c r="C2239" s="99">
        <v>103929.495477676</v>
      </c>
      <c r="D2239" s="99">
        <v>0</v>
      </c>
      <c r="E2239" s="99">
        <v>11798.455449461901</v>
      </c>
      <c r="F2239" s="99">
        <v>10334.4026862383</v>
      </c>
      <c r="G2239" s="99">
        <v>3085.6948653757599</v>
      </c>
      <c r="H2239" s="99">
        <v>0</v>
      </c>
      <c r="I2239" s="99">
        <v>0</v>
      </c>
      <c r="J2239" s="99">
        <v>74364.712639808698</v>
      </c>
      <c r="K2239" s="99">
        <v>15.70083144214</v>
      </c>
      <c r="L2239" s="99">
        <v>205.56079893745499</v>
      </c>
      <c r="M2239" s="99">
        <v>43091.1818881035</v>
      </c>
      <c r="N2239" s="99">
        <v>9585.6179735660608</v>
      </c>
      <c r="O2239" s="99">
        <v>0</v>
      </c>
      <c r="P2239" s="99">
        <v>58581.759625434897</v>
      </c>
      <c r="Q2239" s="99">
        <v>4373.9565175175703</v>
      </c>
      <c r="R2239" s="99">
        <v>0</v>
      </c>
      <c r="S2239" s="99">
        <v>3085.3980983793699</v>
      </c>
      <c r="T2239" s="99">
        <v>0</v>
      </c>
      <c r="U2239" s="99">
        <v>74494.059404373198</v>
      </c>
      <c r="V2239" s="99">
        <v>5425521.3466796903</v>
      </c>
      <c r="W2239" s="99">
        <v>0</v>
      </c>
      <c r="X2239" s="99">
        <v>618536.49676513695</v>
      </c>
      <c r="Y2239" s="99">
        <v>472541.96788406401</v>
      </c>
      <c r="Z2239" s="99">
        <v>436328.87075042701</v>
      </c>
      <c r="AA2239" s="99">
        <v>0</v>
      </c>
      <c r="AB2239" s="99">
        <v>0</v>
      </c>
      <c r="AC2239" s="99">
        <v>22529802.715332001</v>
      </c>
      <c r="AD2239" s="99">
        <v>1312.5281111597999</v>
      </c>
      <c r="AE2239" s="99">
        <v>11761.6706727743</v>
      </c>
      <c r="AF2239" s="99">
        <v>1981814.9093627899</v>
      </c>
      <c r="AG2239" s="99">
        <v>1095905.2481384301</v>
      </c>
      <c r="AH2239" s="99">
        <v>0</v>
      </c>
      <c r="AI2239" s="99">
        <v>2377895.5123596201</v>
      </c>
      <c r="AJ2239" s="99">
        <v>573212.54614257801</v>
      </c>
      <c r="AK2239" s="99">
        <v>0</v>
      </c>
      <c r="AL2239" s="99">
        <v>436470.74177551299</v>
      </c>
      <c r="AM2239" s="99">
        <v>0</v>
      </c>
      <c r="AN2239" s="99">
        <v>22588185.083984401</v>
      </c>
      <c r="AO2239" s="99">
        <v>53333487.948730499</v>
      </c>
      <c r="AP2239" s="99">
        <v>0</v>
      </c>
      <c r="AQ2239" s="99">
        <v>5484983.9517211895</v>
      </c>
      <c r="AR2239" s="99">
        <v>4159228.0336608901</v>
      </c>
      <c r="AS2239" s="99">
        <v>3709891.2251281701</v>
      </c>
      <c r="AT2239" s="99">
        <v>0</v>
      </c>
      <c r="AU2239" s="99">
        <v>0</v>
      </c>
      <c r="AV2239" s="99">
        <v>74165103.588867202</v>
      </c>
      <c r="AW2239" s="99">
        <v>4517.4859858751297</v>
      </c>
      <c r="AX2239" s="99">
        <v>93264.065998077407</v>
      </c>
      <c r="AY2239" s="99">
        <v>20096957.1728516</v>
      </c>
      <c r="AZ2239" s="99">
        <v>9406951.9354247991</v>
      </c>
      <c r="BA2239" s="99">
        <v>0</v>
      </c>
      <c r="BB2239" s="99">
        <v>23824204.564697299</v>
      </c>
      <c r="BC2239" s="99">
        <v>5321078.39135742</v>
      </c>
      <c r="BD2239" s="99">
        <v>0</v>
      </c>
      <c r="BE2239" s="99">
        <v>3711546.2373046898</v>
      </c>
      <c r="BF2239" s="99">
        <v>0</v>
      </c>
      <c r="BG2239" s="99">
        <v>74307472.970703095</v>
      </c>
      <c r="BH2239" s="99">
        <v>14860638.0931396</v>
      </c>
      <c r="BI2239" s="99">
        <v>0</v>
      </c>
      <c r="BJ2239" s="99">
        <v>2231169.80505371</v>
      </c>
      <c r="BK2239" s="99">
        <v>1692188.53846741</v>
      </c>
      <c r="BL2239" s="99">
        <v>0</v>
      </c>
      <c r="BM2239" s="99">
        <v>0</v>
      </c>
      <c r="BN2239" s="99">
        <v>0</v>
      </c>
      <c r="BO2239" s="99">
        <v>0</v>
      </c>
      <c r="BP2239" s="99">
        <v>0</v>
      </c>
      <c r="BQ2239" s="99">
        <v>0</v>
      </c>
      <c r="BR2239" s="99">
        <v>6728183.6262817401</v>
      </c>
      <c r="BS2239" s="99">
        <v>3587674.49926758</v>
      </c>
      <c r="BT2239" s="99">
        <v>0</v>
      </c>
      <c r="BU2239" s="99">
        <v>3850288.2199706999</v>
      </c>
      <c r="BV2239" s="99">
        <v>2493877.2227783198</v>
      </c>
      <c r="BW2239" s="99">
        <v>0</v>
      </c>
      <c r="BX2239" s="99">
        <v>699711.76753234898</v>
      </c>
      <c r="BY2239" s="99">
        <v>0</v>
      </c>
      <c r="BZ2239" s="99">
        <v>0</v>
      </c>
      <c r="CA2239" s="99">
        <v>115852.030672073</v>
      </c>
      <c r="CB2239" s="99">
        <v>6056423.98254395</v>
      </c>
      <c r="CC2239" s="99">
        <v>58859432.0537109</v>
      </c>
      <c r="CD2239" s="99">
        <v>17121225.634765599</v>
      </c>
      <c r="CE2239" s="99">
        <v>3085.6394094228699</v>
      </c>
      <c r="CF2239" s="99">
        <v>436530.62636184698</v>
      </c>
      <c r="CG2239" s="99">
        <v>3712414.5734558101</v>
      </c>
      <c r="CH2239" s="99">
        <v>0</v>
      </c>
      <c r="CI2239" s="99">
        <v>118874.958420753</v>
      </c>
      <c r="CJ2239" s="99">
        <v>6491061.6935424795</v>
      </c>
      <c r="CK2239" s="99">
        <v>62575060.515625</v>
      </c>
      <c r="CL2239" s="99">
        <v>17878245.143310498</v>
      </c>
      <c r="CM2239" s="188">
        <v>192904.77390480001</v>
      </c>
      <c r="CN2239" s="188">
        <v>29119335.027343798</v>
      </c>
      <c r="CO2239" s="188">
        <v>136817666.99609399</v>
      </c>
      <c r="CP2239" s="99">
        <v>17878245.143310498</v>
      </c>
      <c r="CQ2239" s="99">
        <v>0</v>
      </c>
      <c r="CR2239" s="99">
        <v>0</v>
      </c>
      <c r="CS2239" s="99">
        <v>0</v>
      </c>
      <c r="CT2239" s="99">
        <v>0</v>
      </c>
      <c r="CU2239" s="98">
        <v>11810.590128444999</v>
      </c>
      <c r="CV2239" s="98">
        <v>77133.271119629004</v>
      </c>
    </row>
    <row r="2240" spans="1:100" x14ac:dyDescent="0.2">
      <c r="A2240" s="98" t="s">
        <v>199</v>
      </c>
      <c r="B2240" s="100">
        <v>43070</v>
      </c>
      <c r="C2240" s="99">
        <v>103720.537181854</v>
      </c>
      <c r="D2240" s="99">
        <v>0</v>
      </c>
      <c r="E2240" s="99">
        <v>11648.3212543726</v>
      </c>
      <c r="F2240" s="99">
        <v>10160.0768089294</v>
      </c>
      <c r="G2240" s="99">
        <v>3076.1213664710499</v>
      </c>
      <c r="H2240" s="99">
        <v>0</v>
      </c>
      <c r="I2240" s="99">
        <v>0</v>
      </c>
      <c r="J2240" s="99">
        <v>73478.409253120393</v>
      </c>
      <c r="K2240" s="99">
        <v>13.4266359216999</v>
      </c>
      <c r="L2240" s="99">
        <v>206.407700320706</v>
      </c>
      <c r="M2240" s="99">
        <v>43127.973965167999</v>
      </c>
      <c r="N2240" s="99">
        <v>9354.0109680891001</v>
      </c>
      <c r="O2240" s="99">
        <v>0</v>
      </c>
      <c r="P2240" s="99">
        <v>58367.288150787397</v>
      </c>
      <c r="Q2240" s="99">
        <v>4349.9499516487103</v>
      </c>
      <c r="R2240" s="99">
        <v>0</v>
      </c>
      <c r="S2240" s="99">
        <v>3058.5901081562001</v>
      </c>
      <c r="T2240" s="99">
        <v>0</v>
      </c>
      <c r="U2240" s="99">
        <v>73411.4691743851</v>
      </c>
      <c r="V2240" s="99">
        <v>5387059.4766235398</v>
      </c>
      <c r="W2240" s="99">
        <v>0</v>
      </c>
      <c r="X2240" s="99">
        <v>609253.15306854201</v>
      </c>
      <c r="Y2240" s="99">
        <v>467551.05457687401</v>
      </c>
      <c r="Z2240" s="99">
        <v>436654.63432693499</v>
      </c>
      <c r="AA2240" s="99">
        <v>0</v>
      </c>
      <c r="AB2240" s="99">
        <v>0</v>
      </c>
      <c r="AC2240" s="99">
        <v>22343058.238769501</v>
      </c>
      <c r="AD2240" s="99">
        <v>1127.11625783145</v>
      </c>
      <c r="AE2240" s="99">
        <v>9314.7813314199393</v>
      </c>
      <c r="AF2240" s="99">
        <v>1978091.3667907701</v>
      </c>
      <c r="AG2240" s="99">
        <v>1068845.53163147</v>
      </c>
      <c r="AH2240" s="99">
        <v>0</v>
      </c>
      <c r="AI2240" s="99">
        <v>2367000.43859863</v>
      </c>
      <c r="AJ2240" s="99">
        <v>568248.78305816697</v>
      </c>
      <c r="AK2240" s="99">
        <v>0</v>
      </c>
      <c r="AL2240" s="99">
        <v>439013.79774093599</v>
      </c>
      <c r="AM2240" s="99">
        <v>0</v>
      </c>
      <c r="AN2240" s="99">
        <v>22433247.996826202</v>
      </c>
      <c r="AO2240" s="99">
        <v>53113021.575195298</v>
      </c>
      <c r="AP2240" s="99">
        <v>0</v>
      </c>
      <c r="AQ2240" s="99">
        <v>5444635.6176757803</v>
      </c>
      <c r="AR2240" s="99">
        <v>4118245.2183227502</v>
      </c>
      <c r="AS2240" s="99">
        <v>3738176.9766540499</v>
      </c>
      <c r="AT2240" s="99">
        <v>0</v>
      </c>
      <c r="AU2240" s="99">
        <v>0</v>
      </c>
      <c r="AV2240" s="99">
        <v>73984292.374023393</v>
      </c>
      <c r="AW2240" s="99">
        <v>3889.7737404704098</v>
      </c>
      <c r="AX2240" s="99">
        <v>81819.598767280593</v>
      </c>
      <c r="AY2240" s="99">
        <v>20213027.224365201</v>
      </c>
      <c r="AZ2240" s="99">
        <v>9215102.4753418006</v>
      </c>
      <c r="BA2240" s="99">
        <v>0</v>
      </c>
      <c r="BB2240" s="99">
        <v>23601856.435058601</v>
      </c>
      <c r="BC2240" s="99">
        <v>5322465.6343994103</v>
      </c>
      <c r="BD2240" s="99">
        <v>0</v>
      </c>
      <c r="BE2240" s="99">
        <v>3737392.1183471698</v>
      </c>
      <c r="BF2240" s="99">
        <v>0</v>
      </c>
      <c r="BG2240" s="99">
        <v>74114068.866210893</v>
      </c>
      <c r="BH2240" s="99">
        <v>14907208.5028076</v>
      </c>
      <c r="BI2240" s="99">
        <v>0</v>
      </c>
      <c r="BJ2240" s="99">
        <v>2227885.0380554199</v>
      </c>
      <c r="BK2240" s="99">
        <v>1686455.83239746</v>
      </c>
      <c r="BL2240" s="99">
        <v>0</v>
      </c>
      <c r="BM2240" s="99">
        <v>0</v>
      </c>
      <c r="BN2240" s="99">
        <v>0</v>
      </c>
      <c r="BO2240" s="99">
        <v>0</v>
      </c>
      <c r="BP2240" s="99">
        <v>0</v>
      </c>
      <c r="BQ2240" s="99">
        <v>0</v>
      </c>
      <c r="BR2240" s="99">
        <v>6781952.3814697303</v>
      </c>
      <c r="BS2240" s="99">
        <v>3512526.0414733901</v>
      </c>
      <c r="BT2240" s="99">
        <v>0</v>
      </c>
      <c r="BU2240" s="99">
        <v>4460316.32995605</v>
      </c>
      <c r="BV2240" s="99">
        <v>2499714.0141296401</v>
      </c>
      <c r="BW2240" s="99">
        <v>0</v>
      </c>
      <c r="BX2240" s="99">
        <v>763430.26725006104</v>
      </c>
      <c r="BY2240" s="99">
        <v>0</v>
      </c>
      <c r="BZ2240" s="99">
        <v>0</v>
      </c>
      <c r="CA2240" s="99">
        <v>115363.491973877</v>
      </c>
      <c r="CB2240" s="99">
        <v>5992260.04760742</v>
      </c>
      <c r="CC2240" s="99">
        <v>58434464.423339799</v>
      </c>
      <c r="CD2240" s="99">
        <v>17113431.494384799</v>
      </c>
      <c r="CE2240" s="99">
        <v>3069.2760182022998</v>
      </c>
      <c r="CF2240" s="99">
        <v>438748.15930938697</v>
      </c>
      <c r="CG2240" s="99">
        <v>3745888.4692688002</v>
      </c>
      <c r="CH2240" s="99">
        <v>0</v>
      </c>
      <c r="CI2240" s="99">
        <v>118427.780748367</v>
      </c>
      <c r="CJ2240" s="99">
        <v>6430761.7502441397</v>
      </c>
      <c r="CK2240" s="99">
        <v>62218017.635742202</v>
      </c>
      <c r="CL2240" s="99">
        <v>17876343.8676758</v>
      </c>
      <c r="CM2240" s="188">
        <v>191647.11031341599</v>
      </c>
      <c r="CN2240" s="188">
        <v>28835335.830566399</v>
      </c>
      <c r="CO2240" s="188">
        <v>136260939.45898399</v>
      </c>
      <c r="CP2240" s="99">
        <v>17876343.8676758</v>
      </c>
      <c r="CQ2240" s="99">
        <v>0</v>
      </c>
      <c r="CR2240" s="99">
        <v>0</v>
      </c>
      <c r="CS2240" s="99">
        <v>0</v>
      </c>
      <c r="CT2240" s="99">
        <v>0</v>
      </c>
      <c r="CU2240" s="98">
        <v>11655.951512539999</v>
      </c>
      <c r="CV2240" s="98">
        <v>76264.554594679998</v>
      </c>
    </row>
    <row r="2241" spans="1:100" x14ac:dyDescent="0.2">
      <c r="A2241" s="98" t="s">
        <v>199</v>
      </c>
      <c r="B2241" s="100">
        <v>43160</v>
      </c>
      <c r="C2241" s="99">
        <v>103367.14053916901</v>
      </c>
      <c r="D2241" s="99">
        <v>0</v>
      </c>
      <c r="E2241" s="99">
        <v>11571.4646755457</v>
      </c>
      <c r="F2241" s="99">
        <v>10189.3915219307</v>
      </c>
      <c r="G2241" s="99">
        <v>3080.9936974346601</v>
      </c>
      <c r="H2241" s="99">
        <v>0</v>
      </c>
      <c r="I2241" s="99">
        <v>0</v>
      </c>
      <c r="J2241" s="99">
        <v>73066.682364463806</v>
      </c>
      <c r="K2241" s="99">
        <v>12.187852517003201</v>
      </c>
      <c r="L2241" s="99">
        <v>200.120339302346</v>
      </c>
      <c r="M2241" s="99">
        <v>43110.085681915298</v>
      </c>
      <c r="N2241" s="99">
        <v>9156.1145862340909</v>
      </c>
      <c r="O2241" s="99">
        <v>0</v>
      </c>
      <c r="P2241" s="99">
        <v>57945.168916225397</v>
      </c>
      <c r="Q2241" s="99">
        <v>4375.3513540029498</v>
      </c>
      <c r="R2241" s="99">
        <v>0</v>
      </c>
      <c r="S2241" s="99">
        <v>3100.82602837682</v>
      </c>
      <c r="T2241" s="99">
        <v>0</v>
      </c>
      <c r="U2241" s="99">
        <v>73061.976490020796</v>
      </c>
      <c r="V2241" s="99">
        <v>5343084.7827758798</v>
      </c>
      <c r="W2241" s="99">
        <v>0</v>
      </c>
      <c r="X2241" s="99">
        <v>590762.59180450405</v>
      </c>
      <c r="Y2241" s="99">
        <v>456148.956485748</v>
      </c>
      <c r="Z2241" s="99">
        <v>433772.80086517299</v>
      </c>
      <c r="AA2241" s="99">
        <v>0</v>
      </c>
      <c r="AB2241" s="99">
        <v>0</v>
      </c>
      <c r="AC2241" s="99">
        <v>22181709.423828099</v>
      </c>
      <c r="AD2241" s="99">
        <v>1059.50073294342</v>
      </c>
      <c r="AE2241" s="99">
        <v>11053.819431185701</v>
      </c>
      <c r="AF2241" s="99">
        <v>1992669.9022522001</v>
      </c>
      <c r="AG2241" s="99">
        <v>1047736.32171631</v>
      </c>
      <c r="AH2241" s="99">
        <v>0</v>
      </c>
      <c r="AI2241" s="99">
        <v>2302684.6781616202</v>
      </c>
      <c r="AJ2241" s="99">
        <v>568148.089012146</v>
      </c>
      <c r="AK2241" s="99">
        <v>0</v>
      </c>
      <c r="AL2241" s="99">
        <v>431883.65390396101</v>
      </c>
      <c r="AM2241" s="99">
        <v>0</v>
      </c>
      <c r="AN2241" s="99">
        <v>22243894.266845699</v>
      </c>
      <c r="AO2241" s="99">
        <v>52990972.842285201</v>
      </c>
      <c r="AP2241" s="99">
        <v>0</v>
      </c>
      <c r="AQ2241" s="99">
        <v>5328383.1818847703</v>
      </c>
      <c r="AR2241" s="99">
        <v>4075089.7923278799</v>
      </c>
      <c r="AS2241" s="99">
        <v>3726550.27520752</v>
      </c>
      <c r="AT2241" s="99">
        <v>0</v>
      </c>
      <c r="AU2241" s="99">
        <v>0</v>
      </c>
      <c r="AV2241" s="99">
        <v>73946171.1640625</v>
      </c>
      <c r="AW2241" s="99">
        <v>3684.88869777322</v>
      </c>
      <c r="AX2241" s="99">
        <v>95269.328133583098</v>
      </c>
      <c r="AY2241" s="99">
        <v>20565453.376220699</v>
      </c>
      <c r="AZ2241" s="99">
        <v>9128035.3544921894</v>
      </c>
      <c r="BA2241" s="99">
        <v>0</v>
      </c>
      <c r="BB2241" s="99">
        <v>23044526.915771499</v>
      </c>
      <c r="BC2241" s="99">
        <v>5365748.8886718797</v>
      </c>
      <c r="BD2241" s="99">
        <v>0</v>
      </c>
      <c r="BE2241" s="99">
        <v>3720631.2310180701</v>
      </c>
      <c r="BF2241" s="99">
        <v>0</v>
      </c>
      <c r="BG2241" s="99">
        <v>74112340.456054702</v>
      </c>
      <c r="BH2241" s="99">
        <v>14816834.716674799</v>
      </c>
      <c r="BI2241" s="99">
        <v>0</v>
      </c>
      <c r="BJ2241" s="99">
        <v>2164199.0771179199</v>
      </c>
      <c r="BK2241" s="99">
        <v>1649607.5155944801</v>
      </c>
      <c r="BL2241" s="99">
        <v>0</v>
      </c>
      <c r="BM2241" s="99">
        <v>0</v>
      </c>
      <c r="BN2241" s="99">
        <v>0</v>
      </c>
      <c r="BO2241" s="99">
        <v>0</v>
      </c>
      <c r="BP2241" s="99">
        <v>0</v>
      </c>
      <c r="BQ2241" s="99">
        <v>0</v>
      </c>
      <c r="BR2241" s="99">
        <v>6823649.2429809598</v>
      </c>
      <c r="BS2241" s="99">
        <v>3453175.39099121</v>
      </c>
      <c r="BT2241" s="99">
        <v>0</v>
      </c>
      <c r="BU2241" s="99">
        <v>4341953.4895629901</v>
      </c>
      <c r="BV2241" s="99">
        <v>2499220.2609252902</v>
      </c>
      <c r="BW2241" s="99">
        <v>0</v>
      </c>
      <c r="BX2241" s="99">
        <v>772104.71489715599</v>
      </c>
      <c r="BY2241" s="99">
        <v>0</v>
      </c>
      <c r="BZ2241" s="99">
        <v>0</v>
      </c>
      <c r="CA2241" s="99">
        <v>114803.7272892</v>
      </c>
      <c r="CB2241" s="99">
        <v>5917568.1680908203</v>
      </c>
      <c r="CC2241" s="99">
        <v>58319402.839843802</v>
      </c>
      <c r="CD2241" s="99">
        <v>16986921.014160201</v>
      </c>
      <c r="CE2241" s="99">
        <v>3095.22801724076</v>
      </c>
      <c r="CF2241" s="99">
        <v>432407.32465362502</v>
      </c>
      <c r="CG2241" s="99">
        <v>3721867.7206115699</v>
      </c>
      <c r="CH2241" s="99">
        <v>0</v>
      </c>
      <c r="CI2241" s="99">
        <v>117972.843523979</v>
      </c>
      <c r="CJ2241" s="99">
        <v>6361871.5807495099</v>
      </c>
      <c r="CK2241" s="99">
        <v>62098566.739746101</v>
      </c>
      <c r="CL2241" s="99">
        <v>17736468.177246101</v>
      </c>
      <c r="CM2241" s="188">
        <v>190761.519910812</v>
      </c>
      <c r="CN2241" s="188">
        <v>28612499.885009799</v>
      </c>
      <c r="CO2241" s="188">
        <v>136250452.58789101</v>
      </c>
      <c r="CP2241" s="99">
        <v>17736468.177246101</v>
      </c>
      <c r="CQ2241" s="99">
        <v>0</v>
      </c>
      <c r="CR2241" s="99">
        <v>0</v>
      </c>
      <c r="CS2241" s="99">
        <v>0</v>
      </c>
      <c r="CT2241" s="99">
        <v>0</v>
      </c>
      <c r="CU2241" s="98">
        <v>11593.155125326</v>
      </c>
      <c r="CV2241" s="98">
        <v>75853.171191493995</v>
      </c>
    </row>
    <row r="2242" spans="1:100" x14ac:dyDescent="0.2">
      <c r="A2242" s="98" t="s">
        <v>199</v>
      </c>
      <c r="B2242" s="100">
        <v>43252</v>
      </c>
      <c r="C2242" s="99">
        <v>103490.007031441</v>
      </c>
      <c r="D2242" s="99">
        <v>0</v>
      </c>
      <c r="E2242" s="99">
        <v>11494.143399000201</v>
      </c>
      <c r="F2242" s="99">
        <v>10106.6149384975</v>
      </c>
      <c r="G2242" s="99">
        <v>3077.21244898438</v>
      </c>
      <c r="H2242" s="99">
        <v>0</v>
      </c>
      <c r="I2242" s="99">
        <v>0</v>
      </c>
      <c r="J2242" s="99">
        <v>72602.963824272199</v>
      </c>
      <c r="K2242" s="99">
        <v>10.8903226375114</v>
      </c>
      <c r="L2242" s="99">
        <v>200.029950043187</v>
      </c>
      <c r="M2242" s="99">
        <v>43407.730038166002</v>
      </c>
      <c r="N2242" s="99">
        <v>9031.7188584804499</v>
      </c>
      <c r="O2242" s="99">
        <v>0</v>
      </c>
      <c r="P2242" s="99">
        <v>57919.937758445703</v>
      </c>
      <c r="Q2242" s="99">
        <v>4337.8335291147196</v>
      </c>
      <c r="R2242" s="99">
        <v>0</v>
      </c>
      <c r="S2242" s="99">
        <v>3062.1266850233101</v>
      </c>
      <c r="T2242" s="99">
        <v>0</v>
      </c>
      <c r="U2242" s="99">
        <v>72585.648591041594</v>
      </c>
      <c r="V2242" s="99">
        <v>5350548.9873657199</v>
      </c>
      <c r="W2242" s="99">
        <v>0</v>
      </c>
      <c r="X2242" s="99">
        <v>577398.44146728504</v>
      </c>
      <c r="Y2242" s="99">
        <v>444912.06503295898</v>
      </c>
      <c r="Z2242" s="99">
        <v>431467.58511352498</v>
      </c>
      <c r="AA2242" s="99">
        <v>0</v>
      </c>
      <c r="AB2242" s="99">
        <v>0</v>
      </c>
      <c r="AC2242" s="99">
        <v>22107252.8276367</v>
      </c>
      <c r="AD2242" s="99">
        <v>935.95915555208899</v>
      </c>
      <c r="AE2242" s="99">
        <v>10187.8891859055</v>
      </c>
      <c r="AF2242" s="99">
        <v>2017478.0809783901</v>
      </c>
      <c r="AG2242" s="99">
        <v>1032519.09618378</v>
      </c>
      <c r="AH2242" s="99">
        <v>0</v>
      </c>
      <c r="AI2242" s="99">
        <v>2280010.1187439002</v>
      </c>
      <c r="AJ2242" s="99">
        <v>570047.63557434105</v>
      </c>
      <c r="AK2242" s="99">
        <v>0</v>
      </c>
      <c r="AL2242" s="99">
        <v>426955.225780487</v>
      </c>
      <c r="AM2242" s="99">
        <v>0</v>
      </c>
      <c r="AN2242" s="99">
        <v>22188975.951660201</v>
      </c>
      <c r="AO2242" s="99">
        <v>53475209.729980499</v>
      </c>
      <c r="AP2242" s="99">
        <v>0</v>
      </c>
      <c r="AQ2242" s="99">
        <v>5177877.9242553702</v>
      </c>
      <c r="AR2242" s="99">
        <v>3954434.5578918499</v>
      </c>
      <c r="AS2242" s="99">
        <v>3725408.8854675302</v>
      </c>
      <c r="AT2242" s="99">
        <v>0</v>
      </c>
      <c r="AU2242" s="99">
        <v>0</v>
      </c>
      <c r="AV2242" s="99">
        <v>73909982.165039107</v>
      </c>
      <c r="AW2242" s="99">
        <v>3279.2228319644901</v>
      </c>
      <c r="AX2242" s="99">
        <v>87282.513054847703</v>
      </c>
      <c r="AY2242" s="99">
        <v>20840833.864746101</v>
      </c>
      <c r="AZ2242" s="99">
        <v>9032639.1981201209</v>
      </c>
      <c r="BA2242" s="99">
        <v>0</v>
      </c>
      <c r="BB2242" s="99">
        <v>23042128.848144501</v>
      </c>
      <c r="BC2242" s="99">
        <v>5389290.6362304697</v>
      </c>
      <c r="BD2242" s="99">
        <v>0</v>
      </c>
      <c r="BE2242" s="99">
        <v>3694519.0545349098</v>
      </c>
      <c r="BF2242" s="99">
        <v>0</v>
      </c>
      <c r="BG2242" s="99">
        <v>74328066.680664107</v>
      </c>
      <c r="BH2242" s="99">
        <v>14854217.302978501</v>
      </c>
      <c r="BI2242" s="99">
        <v>0</v>
      </c>
      <c r="BJ2242" s="99">
        <v>2110990.2961730999</v>
      </c>
      <c r="BK2242" s="99">
        <v>1598239.9488983201</v>
      </c>
      <c r="BL2242" s="99">
        <v>0</v>
      </c>
      <c r="BM2242" s="99">
        <v>0</v>
      </c>
      <c r="BN2242" s="99">
        <v>0</v>
      </c>
      <c r="BO2242" s="99">
        <v>0</v>
      </c>
      <c r="BP2242" s="99">
        <v>0</v>
      </c>
      <c r="BQ2242" s="99">
        <v>0</v>
      </c>
      <c r="BR2242" s="99">
        <v>6876042.1923828097</v>
      </c>
      <c r="BS2242" s="99">
        <v>3411017.0411071801</v>
      </c>
      <c r="BT2242" s="99">
        <v>0</v>
      </c>
      <c r="BU2242" s="99">
        <v>4358720.2213134803</v>
      </c>
      <c r="BV2242" s="99">
        <v>2498387.8312683101</v>
      </c>
      <c r="BW2242" s="99">
        <v>0</v>
      </c>
      <c r="BX2242" s="99">
        <v>774665.02056884801</v>
      </c>
      <c r="BY2242" s="99">
        <v>0</v>
      </c>
      <c r="BZ2242" s="99">
        <v>0</v>
      </c>
      <c r="CA2242" s="99">
        <v>115003.00508689899</v>
      </c>
      <c r="CB2242" s="99">
        <v>5963050.2770385696</v>
      </c>
      <c r="CC2242" s="99">
        <v>58865628.6259766</v>
      </c>
      <c r="CD2242" s="99">
        <v>16957146.185791001</v>
      </c>
      <c r="CE2242" s="99">
        <v>3068.3422848284199</v>
      </c>
      <c r="CF2242" s="99">
        <v>429819.107810974</v>
      </c>
      <c r="CG2242" s="99">
        <v>3714672.5774230999</v>
      </c>
      <c r="CH2242" s="99">
        <v>0</v>
      </c>
      <c r="CI2242" s="99">
        <v>118070.60239314999</v>
      </c>
      <c r="CJ2242" s="99">
        <v>6378560.0042114304</v>
      </c>
      <c r="CK2242" s="99">
        <v>62480302.520019501</v>
      </c>
      <c r="CL2242" s="99">
        <v>17704022.401367199</v>
      </c>
      <c r="CM2242" s="188">
        <v>190432.08816909799</v>
      </c>
      <c r="CN2242" s="188">
        <v>28575590.322509799</v>
      </c>
      <c r="CO2242" s="188">
        <v>136755602.39453101</v>
      </c>
      <c r="CP2242" s="99">
        <v>17704022.401367199</v>
      </c>
      <c r="CQ2242" s="99">
        <v>0</v>
      </c>
      <c r="CR2242" s="99">
        <v>0</v>
      </c>
      <c r="CS2242" s="99">
        <v>0</v>
      </c>
      <c r="CT2242" s="99">
        <v>0</v>
      </c>
      <c r="CU2242" s="98">
        <v>11505.066716052001</v>
      </c>
      <c r="CV2242" s="98">
        <v>75396.514395981998</v>
      </c>
    </row>
    <row r="2243" spans="1:100" x14ac:dyDescent="0.2">
      <c r="A2243" s="98" t="s">
        <v>199</v>
      </c>
      <c r="B2243" s="100">
        <v>43344</v>
      </c>
      <c r="C2243" s="99">
        <v>103201.174379349</v>
      </c>
      <c r="D2243" s="99">
        <v>0</v>
      </c>
      <c r="E2243" s="99">
        <v>11446.1791782379</v>
      </c>
      <c r="F2243" s="99">
        <v>10149.0738021135</v>
      </c>
      <c r="G2243" s="99">
        <v>3102.6488910317398</v>
      </c>
      <c r="H2243" s="99">
        <v>0</v>
      </c>
      <c r="I2243" s="99">
        <v>0</v>
      </c>
      <c r="J2243" s="99">
        <v>72345.619320869402</v>
      </c>
      <c r="K2243" s="99">
        <v>6.8775905150105201</v>
      </c>
      <c r="L2243" s="99">
        <v>257.770379327238</v>
      </c>
      <c r="M2243" s="99">
        <v>43470.866057395899</v>
      </c>
      <c r="N2243" s="99">
        <v>8893.7065449953097</v>
      </c>
      <c r="O2243" s="99">
        <v>0</v>
      </c>
      <c r="P2243" s="99">
        <v>57779.907222747803</v>
      </c>
      <c r="Q2243" s="99">
        <v>4342.3379668593398</v>
      </c>
      <c r="R2243" s="99">
        <v>0</v>
      </c>
      <c r="S2243" s="99">
        <v>3110.6121482551098</v>
      </c>
      <c r="T2243" s="99">
        <v>0</v>
      </c>
      <c r="U2243" s="99">
        <v>72484.545910835295</v>
      </c>
      <c r="V2243" s="99">
        <v>5320039.74853516</v>
      </c>
      <c r="W2243" s="99">
        <v>0</v>
      </c>
      <c r="X2243" s="99">
        <v>559214.39154815697</v>
      </c>
      <c r="Y2243" s="99">
        <v>431401.27965545701</v>
      </c>
      <c r="Z2243" s="99">
        <v>433746.37539291399</v>
      </c>
      <c r="AA2243" s="99">
        <v>0</v>
      </c>
      <c r="AB2243" s="99">
        <v>0</v>
      </c>
      <c r="AC2243" s="99">
        <v>21941102.447021499</v>
      </c>
      <c r="AD2243" s="99">
        <v>612.28664498031105</v>
      </c>
      <c r="AE2243" s="99">
        <v>11364.880159378101</v>
      </c>
      <c r="AF2243" s="99">
        <v>2006143.1846771201</v>
      </c>
      <c r="AG2243" s="99">
        <v>1016243.22294617</v>
      </c>
      <c r="AH2243" s="99">
        <v>0</v>
      </c>
      <c r="AI2243" s="99">
        <v>2271835.92938232</v>
      </c>
      <c r="AJ2243" s="99">
        <v>576962.95089721703</v>
      </c>
      <c r="AK2243" s="99">
        <v>0</v>
      </c>
      <c r="AL2243" s="99">
        <v>440091.02506637602</v>
      </c>
      <c r="AM2243" s="99">
        <v>0</v>
      </c>
      <c r="AN2243" s="99">
        <v>21949387.793945301</v>
      </c>
      <c r="AO2243" s="99">
        <v>53175634.257324196</v>
      </c>
      <c r="AP2243" s="99">
        <v>0</v>
      </c>
      <c r="AQ2243" s="99">
        <v>5030144.2725219699</v>
      </c>
      <c r="AR2243" s="99">
        <v>3829421.0967102102</v>
      </c>
      <c r="AS2243" s="99">
        <v>3754951.33099365</v>
      </c>
      <c r="AT2243" s="99">
        <v>0</v>
      </c>
      <c r="AU2243" s="99">
        <v>0</v>
      </c>
      <c r="AV2243" s="99">
        <v>73774789.426757798</v>
      </c>
      <c r="AW2243" s="99">
        <v>2149.1530989408502</v>
      </c>
      <c r="AX2243" s="99">
        <v>97800.458329200701</v>
      </c>
      <c r="AY2243" s="99">
        <v>20810651.8818359</v>
      </c>
      <c r="AZ2243" s="99">
        <v>8970101.8474121094</v>
      </c>
      <c r="BA2243" s="99">
        <v>0</v>
      </c>
      <c r="BB2243" s="99">
        <v>22981485.8583984</v>
      </c>
      <c r="BC2243" s="99">
        <v>5485790.9749145498</v>
      </c>
      <c r="BD2243" s="99">
        <v>0</v>
      </c>
      <c r="BE2243" s="99">
        <v>3815030.4742736798</v>
      </c>
      <c r="BF2243" s="99">
        <v>0</v>
      </c>
      <c r="BG2243" s="99">
        <v>73536875.7578125</v>
      </c>
      <c r="BH2243" s="99">
        <v>14800937.317382799</v>
      </c>
      <c r="BI2243" s="99">
        <v>0</v>
      </c>
      <c r="BJ2243" s="99">
        <v>2070434.6950683601</v>
      </c>
      <c r="BK2243" s="99">
        <v>1566303.3800506601</v>
      </c>
      <c r="BL2243" s="99">
        <v>0</v>
      </c>
      <c r="BM2243" s="99">
        <v>0</v>
      </c>
      <c r="BN2243" s="99">
        <v>0</v>
      </c>
      <c r="BO2243" s="99">
        <v>0</v>
      </c>
      <c r="BP2243" s="99">
        <v>0</v>
      </c>
      <c r="BQ2243" s="99">
        <v>0</v>
      </c>
      <c r="BR2243" s="99">
        <v>6887433.0819702102</v>
      </c>
      <c r="BS2243" s="99">
        <v>3370758.8468627902</v>
      </c>
      <c r="BT2243" s="99">
        <v>0</v>
      </c>
      <c r="BU2243" s="99">
        <v>3649814.7053832998</v>
      </c>
      <c r="BV2243" s="99">
        <v>2526394.5267639202</v>
      </c>
      <c r="BW2243" s="99">
        <v>0</v>
      </c>
      <c r="BX2243" s="99">
        <v>699104.23451232899</v>
      </c>
      <c r="BY2243" s="99">
        <v>0</v>
      </c>
      <c r="BZ2243" s="99">
        <v>0</v>
      </c>
      <c r="CA2243" s="99">
        <v>114775.450130463</v>
      </c>
      <c r="CB2243" s="99">
        <v>5871780.7828369103</v>
      </c>
      <c r="CC2243" s="99">
        <v>58274049.008300804</v>
      </c>
      <c r="CD2243" s="99">
        <v>16899206.909667999</v>
      </c>
      <c r="CE2243" s="99">
        <v>3104.6255893409302</v>
      </c>
      <c r="CF2243" s="99">
        <v>434890.38323974598</v>
      </c>
      <c r="CG2243" s="99">
        <v>3764570.1229553199</v>
      </c>
      <c r="CH2243" s="99">
        <v>0</v>
      </c>
      <c r="CI2243" s="99">
        <v>117808.142382622</v>
      </c>
      <c r="CJ2243" s="99">
        <v>6303919.6072387705</v>
      </c>
      <c r="CK2243" s="99">
        <v>61991884.417968802</v>
      </c>
      <c r="CL2243" s="99">
        <v>17654942.170166001</v>
      </c>
      <c r="CM2243" s="188">
        <v>189819.06069564799</v>
      </c>
      <c r="CN2243" s="188">
        <v>28265332.375</v>
      </c>
      <c r="CO2243" s="188">
        <v>135718261.46679699</v>
      </c>
      <c r="CP2243" s="99">
        <v>17654942.170166001</v>
      </c>
      <c r="CQ2243" s="99">
        <v>0</v>
      </c>
      <c r="CR2243" s="99">
        <v>0</v>
      </c>
      <c r="CS2243" s="99">
        <v>0</v>
      </c>
      <c r="CT2243" s="99">
        <v>0</v>
      </c>
      <c r="CU2243" s="98">
        <v>11449.761981156</v>
      </c>
      <c r="CV2243" s="98">
        <v>75182.395380367001</v>
      </c>
    </row>
    <row r="2244" spans="1:100" x14ac:dyDescent="0.2">
      <c r="A2244" s="98" t="s">
        <v>190</v>
      </c>
      <c r="B2244" s="100">
        <v>38047</v>
      </c>
      <c r="C2244" s="99">
        <v>68344.123181343093</v>
      </c>
      <c r="D2244" s="99">
        <v>0</v>
      </c>
      <c r="E2244" s="99">
        <v>33942.404627800002</v>
      </c>
      <c r="F2244" s="99">
        <v>16528.510676860798</v>
      </c>
      <c r="G2244" s="99">
        <v>9.7823718769941497</v>
      </c>
      <c r="H2244" s="99">
        <v>0</v>
      </c>
      <c r="I2244" s="99">
        <v>0</v>
      </c>
      <c r="J2244" s="99">
        <v>231.22988015972101</v>
      </c>
      <c r="K2244" s="99">
        <v>69561.742590904207</v>
      </c>
      <c r="L2244" s="99">
        <v>52473.5192837715</v>
      </c>
      <c r="M2244" s="99">
        <v>39390.670357704199</v>
      </c>
      <c r="N2244" s="99">
        <v>5090.4645565748197</v>
      </c>
      <c r="O2244" s="99">
        <v>0</v>
      </c>
      <c r="P2244" s="99">
        <v>0</v>
      </c>
      <c r="Q2244" s="99">
        <v>4700.3518958091699</v>
      </c>
      <c r="R2244" s="99">
        <v>0</v>
      </c>
      <c r="S2244" s="99">
        <v>0</v>
      </c>
      <c r="T2244" s="99">
        <v>2855.5048800408799</v>
      </c>
      <c r="U2244" s="99">
        <v>69427.657321929903</v>
      </c>
      <c r="V2244" s="99">
        <v>3426388.5908203102</v>
      </c>
      <c r="W2244" s="99">
        <v>0</v>
      </c>
      <c r="X2244" s="99">
        <v>2492388.03936768</v>
      </c>
      <c r="Y2244" s="99">
        <v>991844.45808410598</v>
      </c>
      <c r="Z2244" s="99">
        <v>372.81769195199001</v>
      </c>
      <c r="AA2244" s="99">
        <v>0</v>
      </c>
      <c r="AB2244" s="99">
        <v>0</v>
      </c>
      <c r="AC2244" s="99">
        <v>14294.646744728099</v>
      </c>
      <c r="AD2244" s="99">
        <v>18005154.359375</v>
      </c>
      <c r="AE2244" s="99">
        <v>2687877.7295532199</v>
      </c>
      <c r="AF2244" s="99">
        <v>1902680.25553894</v>
      </c>
      <c r="AG2244" s="99">
        <v>821783.31482696498</v>
      </c>
      <c r="AH2244" s="99">
        <v>0</v>
      </c>
      <c r="AI2244" s="99">
        <v>0</v>
      </c>
      <c r="AJ2244" s="99">
        <v>520387.73432922398</v>
      </c>
      <c r="AK2244" s="99">
        <v>0</v>
      </c>
      <c r="AL2244" s="99">
        <v>0</v>
      </c>
      <c r="AM2244" s="99">
        <v>449994.367866516</v>
      </c>
      <c r="AN2244" s="99">
        <v>17787411.435302701</v>
      </c>
      <c r="AO2244" s="99">
        <v>23606259.627929699</v>
      </c>
      <c r="AP2244" s="99">
        <v>0</v>
      </c>
      <c r="AQ2244" s="99">
        <v>16748945.322387701</v>
      </c>
      <c r="AR2244" s="99">
        <v>6795305.5391235398</v>
      </c>
      <c r="AS2244" s="99">
        <v>2255.1576113402798</v>
      </c>
      <c r="AT2244" s="99">
        <v>0</v>
      </c>
      <c r="AU2244" s="99">
        <v>0</v>
      </c>
      <c r="AV2244" s="99">
        <v>28448.751900196101</v>
      </c>
      <c r="AW2244" s="99">
        <v>41588214.744140603</v>
      </c>
      <c r="AX2244" s="99">
        <v>18540832.192871101</v>
      </c>
      <c r="AY2244" s="99">
        <v>13044938.5473633</v>
      </c>
      <c r="AZ2244" s="99">
        <v>5267498.9361572303</v>
      </c>
      <c r="BA2244" s="99">
        <v>0</v>
      </c>
      <c r="BB2244" s="99">
        <v>0</v>
      </c>
      <c r="BC2244" s="99">
        <v>3400299.32489014</v>
      </c>
      <c r="BD2244" s="99">
        <v>0</v>
      </c>
      <c r="BE2244" s="99">
        <v>0</v>
      </c>
      <c r="BF2244" s="99">
        <v>2743947.5485839802</v>
      </c>
      <c r="BG2244" s="99">
        <v>41034866.477050804</v>
      </c>
      <c r="BH2244" s="99">
        <v>3818802.3994140602</v>
      </c>
      <c r="BI2244" s="99">
        <v>0</v>
      </c>
      <c r="BJ2244" s="99">
        <v>4263998.5607910203</v>
      </c>
      <c r="BK2244" s="99">
        <v>2343856.6597290002</v>
      </c>
      <c r="BL2244" s="99">
        <v>0</v>
      </c>
      <c r="BM2244" s="99">
        <v>0</v>
      </c>
      <c r="BN2244" s="99">
        <v>0</v>
      </c>
      <c r="BO2244" s="99">
        <v>0</v>
      </c>
      <c r="BP2244" s="99">
        <v>0</v>
      </c>
      <c r="BQ2244" s="99">
        <v>0</v>
      </c>
      <c r="BR2244" s="99">
        <v>4322984.3875122098</v>
      </c>
      <c r="BS2244" s="99">
        <v>2074041.3387146001</v>
      </c>
      <c r="BT2244" s="99">
        <v>0</v>
      </c>
      <c r="BU2244" s="99">
        <v>0</v>
      </c>
      <c r="BV2244" s="99">
        <v>1629427.2813720701</v>
      </c>
      <c r="BW2244" s="99">
        <v>0</v>
      </c>
      <c r="BX2244" s="99">
        <v>0</v>
      </c>
      <c r="BY2244" s="99">
        <v>0</v>
      </c>
      <c r="BZ2244" s="99">
        <v>0</v>
      </c>
      <c r="CA2244" s="99">
        <v>102400.102031708</v>
      </c>
      <c r="CB2244" s="99">
        <v>5924192.78833008</v>
      </c>
      <c r="CC2244" s="99">
        <v>40311692.246582001</v>
      </c>
      <c r="CD2244" s="99">
        <v>8068069.52624512</v>
      </c>
      <c r="CE2244" s="99">
        <v>2879.24404814839</v>
      </c>
      <c r="CF2244" s="99">
        <v>444218.032814026</v>
      </c>
      <c r="CG2244" s="99">
        <v>2701761.7586975102</v>
      </c>
      <c r="CH2244" s="99">
        <v>0</v>
      </c>
      <c r="CI2244" s="99">
        <v>105281.66382503499</v>
      </c>
      <c r="CJ2244" s="99">
        <v>6366278.0001831101</v>
      </c>
      <c r="CK2244" s="99">
        <v>43006145.562988304</v>
      </c>
      <c r="CL2244" s="99">
        <v>8064408.6588134803</v>
      </c>
      <c r="CM2244" s="188">
        <v>174493.69033241301</v>
      </c>
      <c r="CN2244" s="188">
        <v>24338271.880127002</v>
      </c>
      <c r="CO2244" s="188">
        <v>83904005.168945298</v>
      </c>
      <c r="CP2244" s="99">
        <v>8064408.6588134803</v>
      </c>
      <c r="CQ2244" s="99">
        <v>0</v>
      </c>
      <c r="CR2244" s="99">
        <v>0</v>
      </c>
      <c r="CS2244" s="99">
        <v>0</v>
      </c>
      <c r="CT2244" s="99">
        <v>0</v>
      </c>
      <c r="CU2244" s="98">
        <v>106335.402203487</v>
      </c>
      <c r="CV2244" s="98">
        <v>240.01726962699999</v>
      </c>
    </row>
    <row r="2245" spans="1:100" x14ac:dyDescent="0.2">
      <c r="A2245" s="98" t="s">
        <v>190</v>
      </c>
      <c r="B2245" s="100">
        <v>38139</v>
      </c>
      <c r="C2245" s="99">
        <v>69031.049880981402</v>
      </c>
      <c r="D2245" s="99">
        <v>0</v>
      </c>
      <c r="E2245" s="99">
        <v>33328.793310165398</v>
      </c>
      <c r="F2245" s="99">
        <v>16651.119341850299</v>
      </c>
      <c r="G2245" s="99">
        <v>105.620911782607</v>
      </c>
      <c r="H2245" s="99">
        <v>0</v>
      </c>
      <c r="I2245" s="99">
        <v>0</v>
      </c>
      <c r="J2245" s="99">
        <v>4062.4877808391998</v>
      </c>
      <c r="K2245" s="99">
        <v>64519.554891109503</v>
      </c>
      <c r="L2245" s="99">
        <v>53138.779801368699</v>
      </c>
      <c r="M2245" s="99">
        <v>39216.657578945204</v>
      </c>
      <c r="N2245" s="99">
        <v>5222.64793938398</v>
      </c>
      <c r="O2245" s="99">
        <v>0</v>
      </c>
      <c r="P2245" s="99">
        <v>0</v>
      </c>
      <c r="Q2245" s="99">
        <v>4696.1736730337097</v>
      </c>
      <c r="R2245" s="99">
        <v>0</v>
      </c>
      <c r="S2245" s="99">
        <v>0</v>
      </c>
      <c r="T2245" s="99">
        <v>2824.9478416740899</v>
      </c>
      <c r="U2245" s="99">
        <v>69954.848869323701</v>
      </c>
      <c r="V2245" s="99">
        <v>3395673.5677185101</v>
      </c>
      <c r="W2245" s="99">
        <v>0</v>
      </c>
      <c r="X2245" s="99">
        <v>2459074.0626525902</v>
      </c>
      <c r="Y2245" s="99">
        <v>1009437.11787415</v>
      </c>
      <c r="Z2245" s="99">
        <v>16562.705669164701</v>
      </c>
      <c r="AA2245" s="99">
        <v>0</v>
      </c>
      <c r="AB2245" s="99">
        <v>0</v>
      </c>
      <c r="AC2245" s="99">
        <v>860702.24974822998</v>
      </c>
      <c r="AD2245" s="99">
        <v>16634799.149902301</v>
      </c>
      <c r="AE2245" s="99">
        <v>2652834.97235107</v>
      </c>
      <c r="AF2245" s="99">
        <v>1886729.13215637</v>
      </c>
      <c r="AG2245" s="99">
        <v>827479.11334991502</v>
      </c>
      <c r="AH2245" s="99">
        <v>0</v>
      </c>
      <c r="AI2245" s="99">
        <v>0</v>
      </c>
      <c r="AJ2245" s="99">
        <v>511367.39897918701</v>
      </c>
      <c r="AK2245" s="99">
        <v>0</v>
      </c>
      <c r="AL2245" s="99">
        <v>0</v>
      </c>
      <c r="AM2245" s="99">
        <v>443981.03011321998</v>
      </c>
      <c r="AN2245" s="99">
        <v>18084492.378906298</v>
      </c>
      <c r="AO2245" s="99">
        <v>23605994.769531298</v>
      </c>
      <c r="AP2245" s="99">
        <v>0</v>
      </c>
      <c r="AQ2245" s="99">
        <v>16676915.0383301</v>
      </c>
      <c r="AR2245" s="99">
        <v>7035631.3590698196</v>
      </c>
      <c r="AS2245" s="99">
        <v>99502.458812713594</v>
      </c>
      <c r="AT2245" s="99">
        <v>0</v>
      </c>
      <c r="AU2245" s="99">
        <v>0</v>
      </c>
      <c r="AV2245" s="99">
        <v>2092630.22434998</v>
      </c>
      <c r="AW2245" s="99">
        <v>38696524.733886696</v>
      </c>
      <c r="AX2245" s="99">
        <v>18536462.6254883</v>
      </c>
      <c r="AY2245" s="99">
        <v>12943146.5153809</v>
      </c>
      <c r="AZ2245" s="99">
        <v>5347440.7917480497</v>
      </c>
      <c r="BA2245" s="99">
        <v>0</v>
      </c>
      <c r="BB2245" s="99">
        <v>0</v>
      </c>
      <c r="BC2245" s="99">
        <v>3376543.53598022</v>
      </c>
      <c r="BD2245" s="99">
        <v>0</v>
      </c>
      <c r="BE2245" s="99">
        <v>0</v>
      </c>
      <c r="BF2245" s="99">
        <v>2735275.2116394001</v>
      </c>
      <c r="BG2245" s="99">
        <v>41747115.664550804</v>
      </c>
      <c r="BH2245" s="99">
        <v>3799977.9685363802</v>
      </c>
      <c r="BI2245" s="99">
        <v>0</v>
      </c>
      <c r="BJ2245" s="99">
        <v>4259698.0943603497</v>
      </c>
      <c r="BK2245" s="99">
        <v>2409897.4651794401</v>
      </c>
      <c r="BL2245" s="99">
        <v>0</v>
      </c>
      <c r="BM2245" s="99">
        <v>0</v>
      </c>
      <c r="BN2245" s="99">
        <v>0</v>
      </c>
      <c r="BO2245" s="99">
        <v>0</v>
      </c>
      <c r="BP2245" s="99">
        <v>0</v>
      </c>
      <c r="BQ2245" s="99">
        <v>0</v>
      </c>
      <c r="BR2245" s="99">
        <v>4362632.6893920898</v>
      </c>
      <c r="BS2245" s="99">
        <v>2106980.4450378399</v>
      </c>
      <c r="BT2245" s="99">
        <v>0</v>
      </c>
      <c r="BU2245" s="99">
        <v>0</v>
      </c>
      <c r="BV2245" s="99">
        <v>1625892.9674682601</v>
      </c>
      <c r="BW2245" s="99">
        <v>0</v>
      </c>
      <c r="BX2245" s="99">
        <v>0</v>
      </c>
      <c r="BY2245" s="99">
        <v>0</v>
      </c>
      <c r="BZ2245" s="99">
        <v>0</v>
      </c>
      <c r="CA2245" s="99">
        <v>102500.02360439301</v>
      </c>
      <c r="CB2245" s="99">
        <v>5824806.4755859403</v>
      </c>
      <c r="CC2245" s="99">
        <v>39890126.796386696</v>
      </c>
      <c r="CD2245" s="99">
        <v>8020159.2028198196</v>
      </c>
      <c r="CE2245" s="99">
        <v>2838.0344064235701</v>
      </c>
      <c r="CF2245" s="99">
        <v>439609.63247680699</v>
      </c>
      <c r="CG2245" s="99">
        <v>2710377.83416748</v>
      </c>
      <c r="CH2245" s="99">
        <v>0</v>
      </c>
      <c r="CI2245" s="99">
        <v>105301.03685379001</v>
      </c>
      <c r="CJ2245" s="99">
        <v>6264072.5441894503</v>
      </c>
      <c r="CK2245" s="99">
        <v>42588710.347656302</v>
      </c>
      <c r="CL2245" s="99">
        <v>8017026.1826782199</v>
      </c>
      <c r="CM2245" s="188">
        <v>175076.621774673</v>
      </c>
      <c r="CN2245" s="188">
        <v>24205096.357910201</v>
      </c>
      <c r="CO2245" s="188">
        <v>84787010.197265595</v>
      </c>
      <c r="CP2245" s="99">
        <v>8017026.1826782199</v>
      </c>
      <c r="CQ2245" s="99">
        <v>0</v>
      </c>
      <c r="CR2245" s="99">
        <v>0</v>
      </c>
      <c r="CS2245" s="99">
        <v>0</v>
      </c>
      <c r="CT2245" s="99">
        <v>0</v>
      </c>
      <c r="CU2245" s="98">
        <v>100811.505189815</v>
      </c>
      <c r="CV2245" s="98">
        <v>4146.5720657949996</v>
      </c>
    </row>
    <row r="2246" spans="1:100" x14ac:dyDescent="0.2">
      <c r="A2246" s="98" t="s">
        <v>190</v>
      </c>
      <c r="B2246" s="100">
        <v>38231</v>
      </c>
      <c r="C2246" s="99">
        <v>70425.221406936602</v>
      </c>
      <c r="D2246" s="99">
        <v>0</v>
      </c>
      <c r="E2246" s="99">
        <v>33534.393728256196</v>
      </c>
      <c r="F2246" s="99">
        <v>17250.928836345702</v>
      </c>
      <c r="G2246" s="99">
        <v>226.25699282065</v>
      </c>
      <c r="H2246" s="99">
        <v>0</v>
      </c>
      <c r="I2246" s="99">
        <v>0</v>
      </c>
      <c r="J2246" s="99">
        <v>8951.9906009435708</v>
      </c>
      <c r="K2246" s="99">
        <v>60967.464836597399</v>
      </c>
      <c r="L2246" s="99">
        <v>56000.794291019403</v>
      </c>
      <c r="M2246" s="99">
        <v>39568.680721759803</v>
      </c>
      <c r="N2246" s="99">
        <v>5320.0040233731297</v>
      </c>
      <c r="O2246" s="99">
        <v>0</v>
      </c>
      <c r="P2246" s="99">
        <v>0</v>
      </c>
      <c r="Q2246" s="99">
        <v>4670.5334721803702</v>
      </c>
      <c r="R2246" s="99">
        <v>0</v>
      </c>
      <c r="S2246" s="99">
        <v>0</v>
      </c>
      <c r="T2246" s="99">
        <v>2791.15521726012</v>
      </c>
      <c r="U2246" s="99">
        <v>69922.356466293306</v>
      </c>
      <c r="V2246" s="99">
        <v>3443636.3521728502</v>
      </c>
      <c r="W2246" s="99">
        <v>0</v>
      </c>
      <c r="X2246" s="99">
        <v>2447223.87191772</v>
      </c>
      <c r="Y2246" s="99">
        <v>1027786.48828125</v>
      </c>
      <c r="Z2246" s="99">
        <v>36721.353971958197</v>
      </c>
      <c r="AA2246" s="99">
        <v>0</v>
      </c>
      <c r="AB2246" s="99">
        <v>0</v>
      </c>
      <c r="AC2246" s="99">
        <v>2007367.8069152799</v>
      </c>
      <c r="AD2246" s="99">
        <v>14795976.803588901</v>
      </c>
      <c r="AE2246" s="99">
        <v>2707975.0407409701</v>
      </c>
      <c r="AF2246" s="99">
        <v>1886768.5927734401</v>
      </c>
      <c r="AG2246" s="99">
        <v>845110.96067047096</v>
      </c>
      <c r="AH2246" s="99">
        <v>0</v>
      </c>
      <c r="AI2246" s="99">
        <v>0</v>
      </c>
      <c r="AJ2246" s="99">
        <v>506648.06637191802</v>
      </c>
      <c r="AK2246" s="99">
        <v>0</v>
      </c>
      <c r="AL2246" s="99">
        <v>0</v>
      </c>
      <c r="AM2246" s="99">
        <v>441530.38241577102</v>
      </c>
      <c r="AN2246" s="99">
        <v>17292884.659912098</v>
      </c>
      <c r="AO2246" s="99">
        <v>24305163.722167999</v>
      </c>
      <c r="AP2246" s="99">
        <v>0</v>
      </c>
      <c r="AQ2246" s="99">
        <v>16747222.564208999</v>
      </c>
      <c r="AR2246" s="99">
        <v>7150659.4014892597</v>
      </c>
      <c r="AS2246" s="99">
        <v>224993.69879150399</v>
      </c>
      <c r="AT2246" s="99">
        <v>0</v>
      </c>
      <c r="AU2246" s="99">
        <v>0</v>
      </c>
      <c r="AV2246" s="99">
        <v>4962721.02490234</v>
      </c>
      <c r="AW2246" s="99">
        <v>34988881.581542999</v>
      </c>
      <c r="AX2246" s="99">
        <v>19242747.869628899</v>
      </c>
      <c r="AY2246" s="99">
        <v>13212383.998901401</v>
      </c>
      <c r="AZ2246" s="99">
        <v>5560896.51098633</v>
      </c>
      <c r="BA2246" s="99">
        <v>0</v>
      </c>
      <c r="BB2246" s="99">
        <v>0</v>
      </c>
      <c r="BC2246" s="99">
        <v>3400982.8226623498</v>
      </c>
      <c r="BD2246" s="99">
        <v>0</v>
      </c>
      <c r="BE2246" s="99">
        <v>0</v>
      </c>
      <c r="BF2246" s="99">
        <v>2745993.6180419899</v>
      </c>
      <c r="BG2246" s="99">
        <v>40860535.509765603</v>
      </c>
      <c r="BH2246" s="99">
        <v>4039675.0491943401</v>
      </c>
      <c r="BI2246" s="99">
        <v>0</v>
      </c>
      <c r="BJ2246" s="99">
        <v>4309542.8695678702</v>
      </c>
      <c r="BK2246" s="99">
        <v>2494529.6577453599</v>
      </c>
      <c r="BL2246" s="99">
        <v>0</v>
      </c>
      <c r="BM2246" s="99">
        <v>0</v>
      </c>
      <c r="BN2246" s="99">
        <v>0</v>
      </c>
      <c r="BO2246" s="99">
        <v>0</v>
      </c>
      <c r="BP2246" s="99">
        <v>0</v>
      </c>
      <c r="BQ2246" s="99">
        <v>0</v>
      </c>
      <c r="BR2246" s="99">
        <v>4457588.6468505897</v>
      </c>
      <c r="BS2246" s="99">
        <v>2183404.0300293001</v>
      </c>
      <c r="BT2246" s="99">
        <v>0</v>
      </c>
      <c r="BU2246" s="99">
        <v>0</v>
      </c>
      <c r="BV2246" s="99">
        <v>1658679.24328613</v>
      </c>
      <c r="BW2246" s="99">
        <v>0</v>
      </c>
      <c r="BX2246" s="99">
        <v>0</v>
      </c>
      <c r="BY2246" s="99">
        <v>0</v>
      </c>
      <c r="BZ2246" s="99">
        <v>0</v>
      </c>
      <c r="CA2246" s="99">
        <v>103849.390078545</v>
      </c>
      <c r="CB2246" s="99">
        <v>5904045.0460815402</v>
      </c>
      <c r="CC2246" s="99">
        <v>41064419.483886696</v>
      </c>
      <c r="CD2246" s="99">
        <v>8421462.79833984</v>
      </c>
      <c r="CE2246" s="99">
        <v>2735.2866854369599</v>
      </c>
      <c r="CF2246" s="99">
        <v>436604.32519531302</v>
      </c>
      <c r="CG2246" s="99">
        <v>2720960.5718689002</v>
      </c>
      <c r="CH2246" s="99">
        <v>0</v>
      </c>
      <c r="CI2246" s="99">
        <v>106597.79857063299</v>
      </c>
      <c r="CJ2246" s="99">
        <v>6343321.2026977502</v>
      </c>
      <c r="CK2246" s="99">
        <v>43805399.088378899</v>
      </c>
      <c r="CL2246" s="99">
        <v>8431915.98754883</v>
      </c>
      <c r="CM2246" s="188">
        <v>176796.21926307699</v>
      </c>
      <c r="CN2246" s="188">
        <v>23429482.739013702</v>
      </c>
      <c r="CO2246" s="188">
        <v>84634308.741210893</v>
      </c>
      <c r="CP2246" s="99">
        <v>8431915.98754883</v>
      </c>
      <c r="CQ2246" s="99">
        <v>0</v>
      </c>
      <c r="CR2246" s="99">
        <v>0</v>
      </c>
      <c r="CS2246" s="99">
        <v>0</v>
      </c>
      <c r="CT2246" s="99">
        <v>0</v>
      </c>
      <c r="CU2246" s="98">
        <v>97772.606369379995</v>
      </c>
      <c r="CV2246" s="98">
        <v>9125.2513215350009</v>
      </c>
    </row>
    <row r="2247" spans="1:100" x14ac:dyDescent="0.2">
      <c r="A2247" s="98" t="s">
        <v>190</v>
      </c>
      <c r="B2247" s="100">
        <v>38322</v>
      </c>
      <c r="C2247" s="99">
        <v>72025.1631469727</v>
      </c>
      <c r="D2247" s="99">
        <v>0</v>
      </c>
      <c r="E2247" s="99">
        <v>32496.133782386802</v>
      </c>
      <c r="F2247" s="99">
        <v>16793.246613740899</v>
      </c>
      <c r="G2247" s="99">
        <v>367.90866704657702</v>
      </c>
      <c r="H2247" s="99">
        <v>0</v>
      </c>
      <c r="I2247" s="99">
        <v>0</v>
      </c>
      <c r="J2247" s="99">
        <v>13787.761365890499</v>
      </c>
      <c r="K2247" s="99">
        <v>58628.100407600403</v>
      </c>
      <c r="L2247" s="99">
        <v>54842.481034278899</v>
      </c>
      <c r="M2247" s="99">
        <v>39965.618202686303</v>
      </c>
      <c r="N2247" s="99">
        <v>5440.2342222929001</v>
      </c>
      <c r="O2247" s="99">
        <v>0</v>
      </c>
      <c r="P2247" s="99">
        <v>0</v>
      </c>
      <c r="Q2247" s="99">
        <v>4714.0186684131604</v>
      </c>
      <c r="R2247" s="99">
        <v>0</v>
      </c>
      <c r="S2247" s="99">
        <v>0</v>
      </c>
      <c r="T2247" s="99">
        <v>2832.6260732412302</v>
      </c>
      <c r="U2247" s="99">
        <v>71479.733358383193</v>
      </c>
      <c r="V2247" s="99">
        <v>3558946.6924743699</v>
      </c>
      <c r="W2247" s="99">
        <v>0</v>
      </c>
      <c r="X2247" s="99">
        <v>2409376.8573303199</v>
      </c>
      <c r="Y2247" s="99">
        <v>1035873.4575882</v>
      </c>
      <c r="Z2247" s="99">
        <v>67139.994277954102</v>
      </c>
      <c r="AA2247" s="99">
        <v>0</v>
      </c>
      <c r="AB2247" s="99">
        <v>0</v>
      </c>
      <c r="AC2247" s="99">
        <v>3975409.0245971698</v>
      </c>
      <c r="AD2247" s="99">
        <v>15327799.0388184</v>
      </c>
      <c r="AE2247" s="99">
        <v>2691191.33166504</v>
      </c>
      <c r="AF2247" s="99">
        <v>1912071.68557739</v>
      </c>
      <c r="AG2247" s="99">
        <v>856816.29624176002</v>
      </c>
      <c r="AH2247" s="99">
        <v>0</v>
      </c>
      <c r="AI2247" s="99">
        <v>0</v>
      </c>
      <c r="AJ2247" s="99">
        <v>500693.14989852899</v>
      </c>
      <c r="AK2247" s="99">
        <v>0</v>
      </c>
      <c r="AL2247" s="99">
        <v>0</v>
      </c>
      <c r="AM2247" s="99">
        <v>445883.037731171</v>
      </c>
      <c r="AN2247" s="99">
        <v>18752188.168701202</v>
      </c>
      <c r="AO2247" s="99">
        <v>25403208.759277299</v>
      </c>
      <c r="AP2247" s="99">
        <v>0</v>
      </c>
      <c r="AQ2247" s="99">
        <v>16637053.904052701</v>
      </c>
      <c r="AR2247" s="99">
        <v>7288346.3759765597</v>
      </c>
      <c r="AS2247" s="99">
        <v>432878.45973587001</v>
      </c>
      <c r="AT2247" s="99">
        <v>0</v>
      </c>
      <c r="AU2247" s="99">
        <v>0</v>
      </c>
      <c r="AV2247" s="99">
        <v>9711338.6568603497</v>
      </c>
      <c r="AW2247" s="99">
        <v>36376640.992675804</v>
      </c>
      <c r="AX2247" s="99">
        <v>19398274.722412098</v>
      </c>
      <c r="AY2247" s="99">
        <v>13566967.557739301</v>
      </c>
      <c r="AZ2247" s="99">
        <v>5713549.00500488</v>
      </c>
      <c r="BA2247" s="99">
        <v>0</v>
      </c>
      <c r="BB2247" s="99">
        <v>0</v>
      </c>
      <c r="BC2247" s="99">
        <v>3416784.0166320801</v>
      </c>
      <c r="BD2247" s="99">
        <v>0</v>
      </c>
      <c r="BE2247" s="99">
        <v>0</v>
      </c>
      <c r="BF2247" s="99">
        <v>2835555.8303222698</v>
      </c>
      <c r="BG2247" s="99">
        <v>44639080.2255859</v>
      </c>
      <c r="BH2247" s="99">
        <v>4131812.3213806199</v>
      </c>
      <c r="BI2247" s="99">
        <v>0</v>
      </c>
      <c r="BJ2247" s="99">
        <v>4321148.1083984403</v>
      </c>
      <c r="BK2247" s="99">
        <v>2559282.93218994</v>
      </c>
      <c r="BL2247" s="99">
        <v>0</v>
      </c>
      <c r="BM2247" s="99">
        <v>0</v>
      </c>
      <c r="BN2247" s="99">
        <v>0</v>
      </c>
      <c r="BO2247" s="99">
        <v>0</v>
      </c>
      <c r="BP2247" s="99">
        <v>0</v>
      </c>
      <c r="BQ2247" s="99">
        <v>0</v>
      </c>
      <c r="BR2247" s="99">
        <v>4580607.2363891602</v>
      </c>
      <c r="BS2247" s="99">
        <v>2237382.97473145</v>
      </c>
      <c r="BT2247" s="99">
        <v>0</v>
      </c>
      <c r="BU2247" s="99">
        <v>0</v>
      </c>
      <c r="BV2247" s="99">
        <v>1694781.3955841099</v>
      </c>
      <c r="BW2247" s="99">
        <v>0</v>
      </c>
      <c r="BX2247" s="99">
        <v>0</v>
      </c>
      <c r="BY2247" s="99">
        <v>0</v>
      </c>
      <c r="BZ2247" s="99">
        <v>0</v>
      </c>
      <c r="CA2247" s="99">
        <v>104389.91141128499</v>
      </c>
      <c r="CB2247" s="99">
        <v>5962940.2139892597</v>
      </c>
      <c r="CC2247" s="99">
        <v>41984153.134765603</v>
      </c>
      <c r="CD2247" s="99">
        <v>8436969.4714355506</v>
      </c>
      <c r="CE2247" s="99">
        <v>2854.8622305691201</v>
      </c>
      <c r="CF2247" s="99">
        <v>448671.232707977</v>
      </c>
      <c r="CG2247" s="99">
        <v>2846561.5611877399</v>
      </c>
      <c r="CH2247" s="99">
        <v>0</v>
      </c>
      <c r="CI2247" s="99">
        <v>107264.421141624</v>
      </c>
      <c r="CJ2247" s="99">
        <v>6411913.6820678702</v>
      </c>
      <c r="CK2247" s="99">
        <v>44826676.515625</v>
      </c>
      <c r="CL2247" s="99">
        <v>8434349.2757568397</v>
      </c>
      <c r="CM2247" s="188">
        <v>178646.95561790501</v>
      </c>
      <c r="CN2247" s="188">
        <v>25171480.520507801</v>
      </c>
      <c r="CO2247" s="188">
        <v>89400966.0546875</v>
      </c>
      <c r="CP2247" s="99">
        <v>8434349.2757568397</v>
      </c>
      <c r="CQ2247" s="99">
        <v>0</v>
      </c>
      <c r="CR2247" s="99">
        <v>0</v>
      </c>
      <c r="CS2247" s="99">
        <v>0</v>
      </c>
      <c r="CT2247" s="99">
        <v>0</v>
      </c>
      <c r="CU2247" s="98">
        <v>92702.778824966997</v>
      </c>
      <c r="CV2247" s="98">
        <v>14061.310798136001</v>
      </c>
    </row>
    <row r="2248" spans="1:100" x14ac:dyDescent="0.2">
      <c r="A2248" s="98" t="s">
        <v>190</v>
      </c>
      <c r="B2248" s="100">
        <v>38412</v>
      </c>
      <c r="C2248" s="99">
        <v>74204.430032730103</v>
      </c>
      <c r="D2248" s="99">
        <v>0</v>
      </c>
      <c r="E2248" s="99">
        <v>32244.5425136089</v>
      </c>
      <c r="F2248" s="99">
        <v>17042.565126895901</v>
      </c>
      <c r="G2248" s="99">
        <v>505.32890646532201</v>
      </c>
      <c r="H2248" s="99">
        <v>0</v>
      </c>
      <c r="I2248" s="99">
        <v>0</v>
      </c>
      <c r="J2248" s="99">
        <v>19300.437077283899</v>
      </c>
      <c r="K2248" s="99">
        <v>52880.4098639488</v>
      </c>
      <c r="L2248" s="99">
        <v>54789.152812004097</v>
      </c>
      <c r="M2248" s="99">
        <v>40704.550359726003</v>
      </c>
      <c r="N2248" s="99">
        <v>5570.5326299071303</v>
      </c>
      <c r="O2248" s="99">
        <v>0</v>
      </c>
      <c r="P2248" s="99">
        <v>0</v>
      </c>
      <c r="Q2248" s="99">
        <v>4788.3823881149301</v>
      </c>
      <c r="R2248" s="99">
        <v>0</v>
      </c>
      <c r="S2248" s="99">
        <v>0</v>
      </c>
      <c r="T2248" s="99">
        <v>2845.8318514227899</v>
      </c>
      <c r="U2248" s="99">
        <v>72040.8332109451</v>
      </c>
      <c r="V2248" s="99">
        <v>3688644.4500732399</v>
      </c>
      <c r="W2248" s="99">
        <v>0</v>
      </c>
      <c r="X2248" s="99">
        <v>2386973.5041198698</v>
      </c>
      <c r="Y2248" s="99">
        <v>1050946.22750854</v>
      </c>
      <c r="Z2248" s="99">
        <v>94477.898041725202</v>
      </c>
      <c r="AA2248" s="99">
        <v>0</v>
      </c>
      <c r="AB2248" s="99">
        <v>0</v>
      </c>
      <c r="AC2248" s="99">
        <v>6786158.8208007803</v>
      </c>
      <c r="AD2248" s="99">
        <v>13465460.037475601</v>
      </c>
      <c r="AE2248" s="99">
        <v>2733334.3602600102</v>
      </c>
      <c r="AF2248" s="99">
        <v>1944592.3059997601</v>
      </c>
      <c r="AG2248" s="99">
        <v>861567.94624328602</v>
      </c>
      <c r="AH2248" s="99">
        <v>0</v>
      </c>
      <c r="AI2248" s="99">
        <v>0</v>
      </c>
      <c r="AJ2248" s="99">
        <v>494907.02804565401</v>
      </c>
      <c r="AK2248" s="99">
        <v>0</v>
      </c>
      <c r="AL2248" s="99">
        <v>0</v>
      </c>
      <c r="AM2248" s="99">
        <v>448099.63011932402</v>
      </c>
      <c r="AN2248" s="99">
        <v>19488411.470947299</v>
      </c>
      <c r="AO2248" s="99">
        <v>26669868.3205566</v>
      </c>
      <c r="AP2248" s="99">
        <v>0</v>
      </c>
      <c r="AQ2248" s="99">
        <v>16625117.544311499</v>
      </c>
      <c r="AR2248" s="99">
        <v>7552832.4508667002</v>
      </c>
      <c r="AS2248" s="99">
        <v>585290.54880523705</v>
      </c>
      <c r="AT2248" s="99">
        <v>0</v>
      </c>
      <c r="AU2248" s="99">
        <v>0</v>
      </c>
      <c r="AV2248" s="99">
        <v>14467672.0355225</v>
      </c>
      <c r="AW2248" s="99">
        <v>32310953.072509799</v>
      </c>
      <c r="AX2248" s="99">
        <v>19769782.331298798</v>
      </c>
      <c r="AY2248" s="99">
        <v>14050144.9421387</v>
      </c>
      <c r="AZ2248" s="99">
        <v>5816057.30749512</v>
      </c>
      <c r="BA2248" s="99">
        <v>0</v>
      </c>
      <c r="BB2248" s="99">
        <v>0</v>
      </c>
      <c r="BC2248" s="99">
        <v>3426759.15838623</v>
      </c>
      <c r="BD2248" s="99">
        <v>0</v>
      </c>
      <c r="BE2248" s="99">
        <v>0</v>
      </c>
      <c r="BF2248" s="99">
        <v>2883326.4480590802</v>
      </c>
      <c r="BG2248" s="99">
        <v>46717753.543945298</v>
      </c>
      <c r="BH2248" s="99">
        <v>4326705.5739746103</v>
      </c>
      <c r="BI2248" s="99">
        <v>0</v>
      </c>
      <c r="BJ2248" s="99">
        <v>4404536.2785034198</v>
      </c>
      <c r="BK2248" s="99">
        <v>2703058.3146057101</v>
      </c>
      <c r="BL2248" s="99">
        <v>0</v>
      </c>
      <c r="BM2248" s="99">
        <v>0</v>
      </c>
      <c r="BN2248" s="99">
        <v>0</v>
      </c>
      <c r="BO2248" s="99">
        <v>0</v>
      </c>
      <c r="BP2248" s="99">
        <v>0</v>
      </c>
      <c r="BQ2248" s="99">
        <v>0</v>
      </c>
      <c r="BR2248" s="99">
        <v>4671884.9547729502</v>
      </c>
      <c r="BS2248" s="99">
        <v>2304110.8553161598</v>
      </c>
      <c r="BT2248" s="99">
        <v>0</v>
      </c>
      <c r="BU2248" s="99">
        <v>0</v>
      </c>
      <c r="BV2248" s="99">
        <v>1759638.6764831501</v>
      </c>
      <c r="BW2248" s="99">
        <v>0</v>
      </c>
      <c r="BX2248" s="99">
        <v>0</v>
      </c>
      <c r="BY2248" s="99">
        <v>0</v>
      </c>
      <c r="BZ2248" s="99">
        <v>0</v>
      </c>
      <c r="CA2248" s="99">
        <v>106531.049655914</v>
      </c>
      <c r="CB2248" s="99">
        <v>6061085.1206054697</v>
      </c>
      <c r="CC2248" s="99">
        <v>43309648.482421897</v>
      </c>
      <c r="CD2248" s="99">
        <v>8720079.04931641</v>
      </c>
      <c r="CE2248" s="99">
        <v>2867.1435840427898</v>
      </c>
      <c r="CF2248" s="99">
        <v>453979.80710220302</v>
      </c>
      <c r="CG2248" s="99">
        <v>2914563.6450195299</v>
      </c>
      <c r="CH2248" s="99">
        <v>0</v>
      </c>
      <c r="CI2248" s="99">
        <v>109398.547032356</v>
      </c>
      <c r="CJ2248" s="99">
        <v>6514305.3859252902</v>
      </c>
      <c r="CK2248" s="99">
        <v>46232454.745605499</v>
      </c>
      <c r="CL2248" s="99">
        <v>8716339.5772705097</v>
      </c>
      <c r="CM2248" s="188">
        <v>181136.21071815499</v>
      </c>
      <c r="CN2248" s="188">
        <v>26139333.185791001</v>
      </c>
      <c r="CO2248" s="188">
        <v>92966512.008789107</v>
      </c>
      <c r="CP2248" s="99">
        <v>8716339.5772705097</v>
      </c>
      <c r="CQ2248" s="99">
        <v>0</v>
      </c>
      <c r="CR2248" s="99">
        <v>0</v>
      </c>
      <c r="CS2248" s="99">
        <v>0</v>
      </c>
      <c r="CT2248" s="99">
        <v>0</v>
      </c>
      <c r="CU2248" s="98">
        <v>87426.842924248995</v>
      </c>
      <c r="CV2248" s="98">
        <v>19673.515757652</v>
      </c>
    </row>
    <row r="2249" spans="1:100" x14ac:dyDescent="0.2">
      <c r="A2249" s="98" t="s">
        <v>190</v>
      </c>
      <c r="B2249" s="100">
        <v>38504</v>
      </c>
      <c r="C2249" s="99">
        <v>75852.529754638701</v>
      </c>
      <c r="D2249" s="99">
        <v>1.9093084859923699</v>
      </c>
      <c r="E2249" s="99">
        <v>31771.8992877007</v>
      </c>
      <c r="F2249" s="99">
        <v>17240.536185026202</v>
      </c>
      <c r="G2249" s="99">
        <v>668.69910292327404</v>
      </c>
      <c r="H2249" s="99">
        <v>0</v>
      </c>
      <c r="I2249" s="99">
        <v>0</v>
      </c>
      <c r="J2249" s="99">
        <v>24298.901009559599</v>
      </c>
      <c r="K2249" s="99">
        <v>47353.744032383001</v>
      </c>
      <c r="L2249" s="99">
        <v>55973.229814529397</v>
      </c>
      <c r="M2249" s="99">
        <v>41320.707601547198</v>
      </c>
      <c r="N2249" s="99">
        <v>5638.5158668756503</v>
      </c>
      <c r="O2249" s="99">
        <v>0</v>
      </c>
      <c r="P2249" s="99">
        <v>0</v>
      </c>
      <c r="Q2249" s="99">
        <v>4813.4648643135997</v>
      </c>
      <c r="R2249" s="99">
        <v>0</v>
      </c>
      <c r="S2249" s="99">
        <v>0</v>
      </c>
      <c r="T2249" s="99">
        <v>2918.9130952656301</v>
      </c>
      <c r="U2249" s="99">
        <v>72470.153324127197</v>
      </c>
      <c r="V2249" s="99">
        <v>3709387.5405578599</v>
      </c>
      <c r="W2249" s="99">
        <v>50.289831831585602</v>
      </c>
      <c r="X2249" s="99">
        <v>2348272.0043945299</v>
      </c>
      <c r="Y2249" s="99">
        <v>1076836.5540771501</v>
      </c>
      <c r="Z2249" s="99">
        <v>123457.798991203</v>
      </c>
      <c r="AA2249" s="99">
        <v>0</v>
      </c>
      <c r="AB2249" s="99">
        <v>0</v>
      </c>
      <c r="AC2249" s="99">
        <v>8174166.8640747098</v>
      </c>
      <c r="AD2249" s="99">
        <v>11878560.314331099</v>
      </c>
      <c r="AE2249" s="99">
        <v>2780632.9933776902</v>
      </c>
      <c r="AF2249" s="99">
        <v>1952774.34153748</v>
      </c>
      <c r="AG2249" s="99">
        <v>862802.16252136196</v>
      </c>
      <c r="AH2249" s="99">
        <v>0</v>
      </c>
      <c r="AI2249" s="99">
        <v>0</v>
      </c>
      <c r="AJ2249" s="99">
        <v>494378.64265823399</v>
      </c>
      <c r="AK2249" s="99">
        <v>0</v>
      </c>
      <c r="AL2249" s="99">
        <v>0</v>
      </c>
      <c r="AM2249" s="99">
        <v>471002.80355453503</v>
      </c>
      <c r="AN2249" s="99">
        <v>20562311.646484401</v>
      </c>
      <c r="AO2249" s="99">
        <v>27015143.969970699</v>
      </c>
      <c r="AP2249" s="99">
        <v>460.86987234652003</v>
      </c>
      <c r="AQ2249" s="99">
        <v>16757442.6865234</v>
      </c>
      <c r="AR2249" s="99">
        <v>7833636.1034545898</v>
      </c>
      <c r="AS2249" s="99">
        <v>793082.86579894996</v>
      </c>
      <c r="AT2249" s="99">
        <v>0</v>
      </c>
      <c r="AU2249" s="99">
        <v>0</v>
      </c>
      <c r="AV2249" s="99">
        <v>19257528.480957001</v>
      </c>
      <c r="AW2249" s="99">
        <v>28679941.3603516</v>
      </c>
      <c r="AX2249" s="99">
        <v>20311511.066894501</v>
      </c>
      <c r="AY2249" s="99">
        <v>14110017.4837646</v>
      </c>
      <c r="AZ2249" s="99">
        <v>5871292.9564819299</v>
      </c>
      <c r="BA2249" s="99">
        <v>0</v>
      </c>
      <c r="BB2249" s="99">
        <v>0</v>
      </c>
      <c r="BC2249" s="99">
        <v>3448233.1618347201</v>
      </c>
      <c r="BD2249" s="99">
        <v>0</v>
      </c>
      <c r="BE2249" s="99">
        <v>0</v>
      </c>
      <c r="BF2249" s="99">
        <v>3052772.7595214802</v>
      </c>
      <c r="BG2249" s="99">
        <v>48120868.723632798</v>
      </c>
      <c r="BH2249" s="99">
        <v>4480974.56176758</v>
      </c>
      <c r="BI2249" s="99">
        <v>52.8017731276341</v>
      </c>
      <c r="BJ2249" s="99">
        <v>4480885.60302734</v>
      </c>
      <c r="BK2249" s="99">
        <v>2810272.6829528799</v>
      </c>
      <c r="BL2249" s="99">
        <v>0</v>
      </c>
      <c r="BM2249" s="99">
        <v>0</v>
      </c>
      <c r="BN2249" s="99">
        <v>0</v>
      </c>
      <c r="BO2249" s="99">
        <v>0</v>
      </c>
      <c r="BP2249" s="99">
        <v>0</v>
      </c>
      <c r="BQ2249" s="99">
        <v>0</v>
      </c>
      <c r="BR2249" s="99">
        <v>4763966.7564086895</v>
      </c>
      <c r="BS2249" s="99">
        <v>2344952.3880615202</v>
      </c>
      <c r="BT2249" s="99">
        <v>0</v>
      </c>
      <c r="BU2249" s="99">
        <v>0</v>
      </c>
      <c r="BV2249" s="99">
        <v>1832325.1594696001</v>
      </c>
      <c r="BW2249" s="99">
        <v>0</v>
      </c>
      <c r="BX2249" s="99">
        <v>0</v>
      </c>
      <c r="BY2249" s="99">
        <v>0</v>
      </c>
      <c r="BZ2249" s="99">
        <v>0</v>
      </c>
      <c r="CA2249" s="99">
        <v>107765.528452873</v>
      </c>
      <c r="CB2249" s="99">
        <v>6048259.95776367</v>
      </c>
      <c r="CC2249" s="99">
        <v>43538612.144531302</v>
      </c>
      <c r="CD2249" s="99">
        <v>8925165.1035156306</v>
      </c>
      <c r="CE2249" s="99">
        <v>2935.2423133552102</v>
      </c>
      <c r="CF2249" s="99">
        <v>464275.41796112101</v>
      </c>
      <c r="CG2249" s="99">
        <v>3016211.7493896498</v>
      </c>
      <c r="CH2249" s="99">
        <v>0</v>
      </c>
      <c r="CI2249" s="99">
        <v>110667.21340656299</v>
      </c>
      <c r="CJ2249" s="99">
        <v>6511891.1957397498</v>
      </c>
      <c r="CK2249" s="99">
        <v>46541901.796875</v>
      </c>
      <c r="CL2249" s="99">
        <v>8921743.2691650409</v>
      </c>
      <c r="CM2249" s="188">
        <v>182800.99939727801</v>
      </c>
      <c r="CN2249" s="188">
        <v>26992705.8132324</v>
      </c>
      <c r="CO2249" s="188">
        <v>94932569.939453095</v>
      </c>
      <c r="CP2249" s="99">
        <v>8921743.2691650409</v>
      </c>
      <c r="CQ2249" s="99">
        <v>0</v>
      </c>
      <c r="CR2249" s="99">
        <v>0</v>
      </c>
      <c r="CS2249" s="99">
        <v>0</v>
      </c>
      <c r="CT2249" s="99">
        <v>0</v>
      </c>
      <c r="CU2249" s="98">
        <v>81563.037317245995</v>
      </c>
      <c r="CV2249" s="98">
        <v>24789.310765401999</v>
      </c>
    </row>
    <row r="2250" spans="1:100" x14ac:dyDescent="0.2">
      <c r="A2250" s="98" t="s">
        <v>190</v>
      </c>
      <c r="B2250" s="100">
        <v>38596</v>
      </c>
      <c r="C2250" s="99">
        <v>77172.104488372803</v>
      </c>
      <c r="D2250" s="99">
        <v>2.21403954498237</v>
      </c>
      <c r="E2250" s="99">
        <v>31521.795038938501</v>
      </c>
      <c r="F2250" s="99">
        <v>17571.460002660799</v>
      </c>
      <c r="G2250" s="99">
        <v>802.483831942081</v>
      </c>
      <c r="H2250" s="99">
        <v>0</v>
      </c>
      <c r="I2250" s="99">
        <v>0</v>
      </c>
      <c r="J2250" s="99">
        <v>29644.9112377167</v>
      </c>
      <c r="K2250" s="99">
        <v>42599.914955139197</v>
      </c>
      <c r="L2250" s="99">
        <v>57693.282838821397</v>
      </c>
      <c r="M2250" s="99">
        <v>41998.937095642097</v>
      </c>
      <c r="N2250" s="99">
        <v>5711.3606914877901</v>
      </c>
      <c r="O2250" s="99">
        <v>0</v>
      </c>
      <c r="P2250" s="99">
        <v>0</v>
      </c>
      <c r="Q2250" s="99">
        <v>4852.6356393098804</v>
      </c>
      <c r="R2250" s="99">
        <v>0</v>
      </c>
      <c r="S2250" s="99">
        <v>0</v>
      </c>
      <c r="T2250" s="99">
        <v>2966.9558591842701</v>
      </c>
      <c r="U2250" s="99">
        <v>72089.1537446976</v>
      </c>
      <c r="V2250" s="99">
        <v>3760886.5010376</v>
      </c>
      <c r="W2250" s="99">
        <v>261.90872997418001</v>
      </c>
      <c r="X2250" s="99">
        <v>2323607.55682373</v>
      </c>
      <c r="Y2250" s="99">
        <v>1098431.9262085001</v>
      </c>
      <c r="Z2250" s="99">
        <v>154000.18739891099</v>
      </c>
      <c r="AA2250" s="99">
        <v>0</v>
      </c>
      <c r="AB2250" s="99">
        <v>0</v>
      </c>
      <c r="AC2250" s="99">
        <v>10224688.177246099</v>
      </c>
      <c r="AD2250" s="99">
        <v>10006349.0670166</v>
      </c>
      <c r="AE2250" s="99">
        <v>2756949.3226623498</v>
      </c>
      <c r="AF2250" s="99">
        <v>1989952.2399291999</v>
      </c>
      <c r="AG2250" s="99">
        <v>860250.09642791701</v>
      </c>
      <c r="AH2250" s="99">
        <v>0</v>
      </c>
      <c r="AI2250" s="99">
        <v>0</v>
      </c>
      <c r="AJ2250" s="99">
        <v>496204.28346252401</v>
      </c>
      <c r="AK2250" s="99">
        <v>0</v>
      </c>
      <c r="AL2250" s="99">
        <v>0</v>
      </c>
      <c r="AM2250" s="99">
        <v>471362.81539535499</v>
      </c>
      <c r="AN2250" s="99">
        <v>20810619.7341309</v>
      </c>
      <c r="AO2250" s="99">
        <v>27811970.052734401</v>
      </c>
      <c r="AP2250" s="99">
        <v>2179.4364260137099</v>
      </c>
      <c r="AQ2250" s="99">
        <v>16529699.700561499</v>
      </c>
      <c r="AR2250" s="99">
        <v>7827391.6123046903</v>
      </c>
      <c r="AS2250" s="99">
        <v>1031841.99251556</v>
      </c>
      <c r="AT2250" s="99">
        <v>0</v>
      </c>
      <c r="AU2250" s="99">
        <v>0</v>
      </c>
      <c r="AV2250" s="99">
        <v>23558881.6645508</v>
      </c>
      <c r="AW2250" s="99">
        <v>24494697.134277299</v>
      </c>
      <c r="AX2250" s="99">
        <v>20448412.113037098</v>
      </c>
      <c r="AY2250" s="99">
        <v>14595285.555786099</v>
      </c>
      <c r="AZ2250" s="99">
        <v>5940147.5134887705</v>
      </c>
      <c r="BA2250" s="99">
        <v>0</v>
      </c>
      <c r="BB2250" s="99">
        <v>0</v>
      </c>
      <c r="BC2250" s="99">
        <v>3527564.6305542002</v>
      </c>
      <c r="BD2250" s="99">
        <v>0</v>
      </c>
      <c r="BE2250" s="99">
        <v>0</v>
      </c>
      <c r="BF2250" s="99">
        <v>3095309.9704589802</v>
      </c>
      <c r="BG2250" s="99">
        <v>48521115.8994141</v>
      </c>
      <c r="BH2250" s="99">
        <v>4760339.8959350605</v>
      </c>
      <c r="BI2250" s="99">
        <v>76.7859639339149</v>
      </c>
      <c r="BJ2250" s="99">
        <v>4549911.7756347703</v>
      </c>
      <c r="BK2250" s="99">
        <v>2930603.5791626</v>
      </c>
      <c r="BL2250" s="99">
        <v>0</v>
      </c>
      <c r="BM2250" s="99">
        <v>0</v>
      </c>
      <c r="BN2250" s="99">
        <v>0</v>
      </c>
      <c r="BO2250" s="99">
        <v>0</v>
      </c>
      <c r="BP2250" s="99">
        <v>0</v>
      </c>
      <c r="BQ2250" s="99">
        <v>0</v>
      </c>
      <c r="BR2250" s="99">
        <v>4945510.4028930701</v>
      </c>
      <c r="BS2250" s="99">
        <v>2379685.2263183598</v>
      </c>
      <c r="BT2250" s="99">
        <v>0</v>
      </c>
      <c r="BU2250" s="99">
        <v>0</v>
      </c>
      <c r="BV2250" s="99">
        <v>1891341.4067382801</v>
      </c>
      <c r="BW2250" s="99">
        <v>0</v>
      </c>
      <c r="BX2250" s="99">
        <v>0</v>
      </c>
      <c r="BY2250" s="99">
        <v>0</v>
      </c>
      <c r="BZ2250" s="99">
        <v>0</v>
      </c>
      <c r="CA2250" s="99">
        <v>108604.117194176</v>
      </c>
      <c r="CB2250" s="99">
        <v>6105463.4896240197</v>
      </c>
      <c r="CC2250" s="99">
        <v>44548432.689453103</v>
      </c>
      <c r="CD2250" s="99">
        <v>9373474.9019775409</v>
      </c>
      <c r="CE2250" s="99">
        <v>2910.3343950807998</v>
      </c>
      <c r="CF2250" s="99">
        <v>470365.222579956</v>
      </c>
      <c r="CG2250" s="99">
        <v>3090692.2891540499</v>
      </c>
      <c r="CH2250" s="99">
        <v>0</v>
      </c>
      <c r="CI2250" s="99">
        <v>111527.203691483</v>
      </c>
      <c r="CJ2250" s="99">
        <v>6577889.6730346698</v>
      </c>
      <c r="CK2250" s="99">
        <v>47650872.201171897</v>
      </c>
      <c r="CL2250" s="99">
        <v>9385325.4288330097</v>
      </c>
      <c r="CM2250" s="188">
        <v>183705.25794792199</v>
      </c>
      <c r="CN2250" s="188">
        <v>27245447.599853501</v>
      </c>
      <c r="CO2250" s="188">
        <v>95884959.865234405</v>
      </c>
      <c r="CP2250" s="99">
        <v>9385325.4288330097</v>
      </c>
      <c r="CQ2250" s="99">
        <v>0</v>
      </c>
      <c r="CR2250" s="99">
        <v>0</v>
      </c>
      <c r="CS2250" s="99">
        <v>0</v>
      </c>
      <c r="CT2250" s="99">
        <v>0</v>
      </c>
      <c r="CU2250" s="98">
        <v>76632.597621727007</v>
      </c>
      <c r="CV2250" s="98">
        <v>30246.588990503999</v>
      </c>
    </row>
    <row r="2251" spans="1:100" x14ac:dyDescent="0.2">
      <c r="A2251" s="98" t="s">
        <v>190</v>
      </c>
      <c r="B2251" s="100">
        <v>38687</v>
      </c>
      <c r="C2251" s="99">
        <v>78954.730484008804</v>
      </c>
      <c r="D2251" s="99">
        <v>2.7456781879882302</v>
      </c>
      <c r="E2251" s="99">
        <v>31309.450678587</v>
      </c>
      <c r="F2251" s="99">
        <v>17940.813581705101</v>
      </c>
      <c r="G2251" s="99">
        <v>959.968015164137</v>
      </c>
      <c r="H2251" s="99">
        <v>0</v>
      </c>
      <c r="I2251" s="99">
        <v>0</v>
      </c>
      <c r="J2251" s="99">
        <v>35359.788002490997</v>
      </c>
      <c r="K2251" s="99">
        <v>38267.780736923203</v>
      </c>
      <c r="L2251" s="99">
        <v>56652.165984630599</v>
      </c>
      <c r="M2251" s="99">
        <v>42859.335069179499</v>
      </c>
      <c r="N2251" s="99">
        <v>5723.4318847656295</v>
      </c>
      <c r="O2251" s="99">
        <v>0</v>
      </c>
      <c r="P2251" s="99">
        <v>0</v>
      </c>
      <c r="Q2251" s="99">
        <v>4891.4532440304802</v>
      </c>
      <c r="R2251" s="99">
        <v>0</v>
      </c>
      <c r="S2251" s="99">
        <v>0</v>
      </c>
      <c r="T2251" s="99">
        <v>2912.5857014954099</v>
      </c>
      <c r="U2251" s="99">
        <v>73260.081603050203</v>
      </c>
      <c r="V2251" s="99">
        <v>3835567.78973389</v>
      </c>
      <c r="W2251" s="99">
        <v>169.70816911757001</v>
      </c>
      <c r="X2251" s="99">
        <v>2288350.0407714802</v>
      </c>
      <c r="Y2251" s="99">
        <v>1108697.41900635</v>
      </c>
      <c r="Z2251" s="99">
        <v>186451.63550567601</v>
      </c>
      <c r="AA2251" s="99">
        <v>0</v>
      </c>
      <c r="AB2251" s="99">
        <v>0</v>
      </c>
      <c r="AC2251" s="99">
        <v>12917314.302368199</v>
      </c>
      <c r="AD2251" s="99">
        <v>8976997.4625244103</v>
      </c>
      <c r="AE2251" s="99">
        <v>2644286.20806885</v>
      </c>
      <c r="AF2251" s="99">
        <v>2015086.06072998</v>
      </c>
      <c r="AG2251" s="99">
        <v>864613.07698821998</v>
      </c>
      <c r="AH2251" s="99">
        <v>0</v>
      </c>
      <c r="AI2251" s="99">
        <v>0</v>
      </c>
      <c r="AJ2251" s="99">
        <v>492846.356590271</v>
      </c>
      <c r="AK2251" s="99">
        <v>0</v>
      </c>
      <c r="AL2251" s="99">
        <v>0</v>
      </c>
      <c r="AM2251" s="99">
        <v>463809.18460464501</v>
      </c>
      <c r="AN2251" s="99">
        <v>21982200.542480499</v>
      </c>
      <c r="AO2251" s="99">
        <v>28737076.299560498</v>
      </c>
      <c r="AP2251" s="99">
        <v>1575.1645488291999</v>
      </c>
      <c r="AQ2251" s="99">
        <v>16546273.533203101</v>
      </c>
      <c r="AR2251" s="99">
        <v>8167942.9389038105</v>
      </c>
      <c r="AS2251" s="99">
        <v>1272754.5539092999</v>
      </c>
      <c r="AT2251" s="99">
        <v>0</v>
      </c>
      <c r="AU2251" s="99">
        <v>0</v>
      </c>
      <c r="AV2251" s="99">
        <v>29031603.770263702</v>
      </c>
      <c r="AW2251" s="99">
        <v>22248467.313720699</v>
      </c>
      <c r="AX2251" s="99">
        <v>20063608.278076202</v>
      </c>
      <c r="AY2251" s="99">
        <v>15037986.650390601</v>
      </c>
      <c r="AZ2251" s="99">
        <v>6062268.2460327102</v>
      </c>
      <c r="BA2251" s="99">
        <v>0</v>
      </c>
      <c r="BB2251" s="99">
        <v>0</v>
      </c>
      <c r="BC2251" s="99">
        <v>3555317.0860290499</v>
      </c>
      <c r="BD2251" s="99">
        <v>0</v>
      </c>
      <c r="BE2251" s="99">
        <v>0</v>
      </c>
      <c r="BF2251" s="99">
        <v>3106735.4244995099</v>
      </c>
      <c r="BG2251" s="99">
        <v>50961121.884277299</v>
      </c>
      <c r="BH2251" s="99">
        <v>4963115.0711669903</v>
      </c>
      <c r="BI2251" s="99">
        <v>145.93726942688201</v>
      </c>
      <c r="BJ2251" s="99">
        <v>4531290.8638305701</v>
      </c>
      <c r="BK2251" s="99">
        <v>2980852.3347168001</v>
      </c>
      <c r="BL2251" s="99">
        <v>0</v>
      </c>
      <c r="BM2251" s="99">
        <v>0</v>
      </c>
      <c r="BN2251" s="99">
        <v>0</v>
      </c>
      <c r="BO2251" s="99">
        <v>0</v>
      </c>
      <c r="BP2251" s="99">
        <v>0</v>
      </c>
      <c r="BQ2251" s="99">
        <v>0</v>
      </c>
      <c r="BR2251" s="99">
        <v>5103447.5072021503</v>
      </c>
      <c r="BS2251" s="99">
        <v>2427027.7175598098</v>
      </c>
      <c r="BT2251" s="99">
        <v>0</v>
      </c>
      <c r="BU2251" s="99">
        <v>0</v>
      </c>
      <c r="BV2251" s="99">
        <v>1923892.0846404999</v>
      </c>
      <c r="BW2251" s="99">
        <v>0</v>
      </c>
      <c r="BX2251" s="99">
        <v>0</v>
      </c>
      <c r="BY2251" s="99">
        <v>0</v>
      </c>
      <c r="BZ2251" s="99">
        <v>0</v>
      </c>
      <c r="CA2251" s="99">
        <v>110141.04226112401</v>
      </c>
      <c r="CB2251" s="99">
        <v>6129627.3211669903</v>
      </c>
      <c r="CC2251" s="99">
        <v>45401549.220214799</v>
      </c>
      <c r="CD2251" s="99">
        <v>9482120.2409668006</v>
      </c>
      <c r="CE2251" s="99">
        <v>2942.7255523502799</v>
      </c>
      <c r="CF2251" s="99">
        <v>479950.49776458699</v>
      </c>
      <c r="CG2251" s="99">
        <v>3214556.2229919401</v>
      </c>
      <c r="CH2251" s="99">
        <v>0</v>
      </c>
      <c r="CI2251" s="99">
        <v>113102.871928215</v>
      </c>
      <c r="CJ2251" s="99">
        <v>6609631.92687988</v>
      </c>
      <c r="CK2251" s="99">
        <v>48614574.018554702</v>
      </c>
      <c r="CL2251" s="99">
        <v>9487852.3609619103</v>
      </c>
      <c r="CM2251" s="188">
        <v>186081.33609962501</v>
      </c>
      <c r="CN2251" s="188">
        <v>28687561.612792999</v>
      </c>
      <c r="CO2251" s="188">
        <v>99484927.624023393</v>
      </c>
      <c r="CP2251" s="99">
        <v>9487852.3609619103</v>
      </c>
      <c r="CQ2251" s="99">
        <v>0</v>
      </c>
      <c r="CR2251" s="99">
        <v>0</v>
      </c>
      <c r="CS2251" s="99">
        <v>0</v>
      </c>
      <c r="CT2251" s="99">
        <v>0</v>
      </c>
      <c r="CU2251" s="98">
        <v>71176.371172650994</v>
      </c>
      <c r="CV2251" s="98">
        <v>36057.809088125003</v>
      </c>
    </row>
    <row r="2252" spans="1:100" x14ac:dyDescent="0.2">
      <c r="A2252" s="98" t="s">
        <v>190</v>
      </c>
      <c r="B2252" s="100">
        <v>38777</v>
      </c>
      <c r="C2252" s="99">
        <v>80902.203704833999</v>
      </c>
      <c r="D2252" s="99">
        <v>4.2414398269611402</v>
      </c>
      <c r="E2252" s="99">
        <v>30666.730057477998</v>
      </c>
      <c r="F2252" s="99">
        <v>17679.358039617498</v>
      </c>
      <c r="G2252" s="99">
        <v>1133.3108373433399</v>
      </c>
      <c r="H2252" s="99">
        <v>0</v>
      </c>
      <c r="I2252" s="99">
        <v>0</v>
      </c>
      <c r="J2252" s="99">
        <v>40659.854381084398</v>
      </c>
      <c r="K2252" s="99">
        <v>33481.1974945068</v>
      </c>
      <c r="L2252" s="99">
        <v>27276.998419523199</v>
      </c>
      <c r="M2252" s="99">
        <v>43538.558365821802</v>
      </c>
      <c r="N2252" s="99">
        <v>5894.0341536998703</v>
      </c>
      <c r="O2252" s="99">
        <v>37353.401938438401</v>
      </c>
      <c r="P2252" s="99">
        <v>0</v>
      </c>
      <c r="Q2252" s="99">
        <v>4905.0010465383502</v>
      </c>
      <c r="R2252" s="99">
        <v>2014.99807459116</v>
      </c>
      <c r="S2252" s="99">
        <v>0</v>
      </c>
      <c r="T2252" s="99">
        <v>1049.2724888026701</v>
      </c>
      <c r="U2252" s="99">
        <v>74152.647906303406</v>
      </c>
      <c r="V2252" s="99">
        <v>3949277.7398681599</v>
      </c>
      <c r="W2252" s="99">
        <v>162.29211750999099</v>
      </c>
      <c r="X2252" s="99">
        <v>2262484.1945495601</v>
      </c>
      <c r="Y2252" s="99">
        <v>1117461.8377380399</v>
      </c>
      <c r="Z2252" s="99">
        <v>225959.47866439799</v>
      </c>
      <c r="AA2252" s="99">
        <v>0</v>
      </c>
      <c r="AB2252" s="99">
        <v>0</v>
      </c>
      <c r="AC2252" s="99">
        <v>16834254.1945801</v>
      </c>
      <c r="AD2252" s="99">
        <v>7399378.1831665002</v>
      </c>
      <c r="AE2252" s="99">
        <v>1112719.5850982701</v>
      </c>
      <c r="AF2252" s="99">
        <v>2042051.35673523</v>
      </c>
      <c r="AG2252" s="99">
        <v>869087.05384063697</v>
      </c>
      <c r="AH2252" s="99">
        <v>1716452.27070618</v>
      </c>
      <c r="AI2252" s="99">
        <v>0</v>
      </c>
      <c r="AJ2252" s="99">
        <v>495815.81436920201</v>
      </c>
      <c r="AK2252" s="99">
        <v>319339.30420303298</v>
      </c>
      <c r="AL2252" s="99">
        <v>0</v>
      </c>
      <c r="AM2252" s="99">
        <v>174613.871026993</v>
      </c>
      <c r="AN2252" s="99">
        <v>22785277.6174316</v>
      </c>
      <c r="AO2252" s="99">
        <v>29873993.879150402</v>
      </c>
      <c r="AP2252" s="99">
        <v>1361.2494460344301</v>
      </c>
      <c r="AQ2252" s="99">
        <v>16577491.313598599</v>
      </c>
      <c r="AR2252" s="99">
        <v>8215715.4508667002</v>
      </c>
      <c r="AS2252" s="99">
        <v>1490975.6753845201</v>
      </c>
      <c r="AT2252" s="99">
        <v>0</v>
      </c>
      <c r="AU2252" s="99">
        <v>0</v>
      </c>
      <c r="AV2252" s="99">
        <v>33947452.769042999</v>
      </c>
      <c r="AW2252" s="99">
        <v>18429975.519042999</v>
      </c>
      <c r="AX2252" s="99">
        <v>8788977.3734130897</v>
      </c>
      <c r="AY2252" s="99">
        <v>15482106.778686499</v>
      </c>
      <c r="AZ2252" s="99">
        <v>6179043.7484130897</v>
      </c>
      <c r="BA2252" s="99">
        <v>12563627.4296875</v>
      </c>
      <c r="BB2252" s="99">
        <v>0</v>
      </c>
      <c r="BC2252" s="99">
        <v>3632905.1649780301</v>
      </c>
      <c r="BD2252" s="99">
        <v>2165179.4354553199</v>
      </c>
      <c r="BE2252" s="99">
        <v>0</v>
      </c>
      <c r="BF2252" s="99">
        <v>1195648.95133972</v>
      </c>
      <c r="BG2252" s="99">
        <v>52403555.963378899</v>
      </c>
      <c r="BH2252" s="99">
        <v>7004857.5180053702</v>
      </c>
      <c r="BI2252" s="99">
        <v>188.34157076850499</v>
      </c>
      <c r="BJ2252" s="99">
        <v>5456035.2257080097</v>
      </c>
      <c r="BK2252" s="99">
        <v>3253363.90515137</v>
      </c>
      <c r="BL2252" s="99">
        <v>0</v>
      </c>
      <c r="BM2252" s="99">
        <v>0</v>
      </c>
      <c r="BN2252" s="99">
        <v>0</v>
      </c>
      <c r="BO2252" s="99">
        <v>0</v>
      </c>
      <c r="BP2252" s="99">
        <v>0</v>
      </c>
      <c r="BQ2252" s="99">
        <v>0</v>
      </c>
      <c r="BR2252" s="99">
        <v>5426776.3192748995</v>
      </c>
      <c r="BS2252" s="99">
        <v>2558186.6919250502</v>
      </c>
      <c r="BT2252" s="99">
        <v>2448752.7901001</v>
      </c>
      <c r="BU2252" s="99">
        <v>0</v>
      </c>
      <c r="BV2252" s="99">
        <v>1959595.0635833701</v>
      </c>
      <c r="BW2252" s="99">
        <v>251536.55148887599</v>
      </c>
      <c r="BX2252" s="99">
        <v>0</v>
      </c>
      <c r="BY2252" s="99">
        <v>0</v>
      </c>
      <c r="BZ2252" s="99">
        <v>0</v>
      </c>
      <c r="CA2252" s="99">
        <v>111629.867740631</v>
      </c>
      <c r="CB2252" s="99">
        <v>6201961.8467407199</v>
      </c>
      <c r="CC2252" s="99">
        <v>46346929.244140603</v>
      </c>
      <c r="CD2252" s="99">
        <v>12459885.0455322</v>
      </c>
      <c r="CE2252" s="99">
        <v>2962.09524485469</v>
      </c>
      <c r="CF2252" s="99">
        <v>491297.42157745402</v>
      </c>
      <c r="CG2252" s="99">
        <v>3333672.1643981901</v>
      </c>
      <c r="CH2252" s="99">
        <v>0</v>
      </c>
      <c r="CI2252" s="99">
        <v>114589.93395423899</v>
      </c>
      <c r="CJ2252" s="99">
        <v>6692412.0047607403</v>
      </c>
      <c r="CK2252" s="99">
        <v>49684246.342285201</v>
      </c>
      <c r="CL2252" s="99">
        <v>12711177.2384033</v>
      </c>
      <c r="CM2252" s="188">
        <v>188330.06010437</v>
      </c>
      <c r="CN2252" s="188">
        <v>29592932.6872559</v>
      </c>
      <c r="CO2252" s="188">
        <v>102190104.394531</v>
      </c>
      <c r="CP2252" s="99">
        <v>12711177.2384033</v>
      </c>
      <c r="CQ2252" s="99">
        <v>0</v>
      </c>
      <c r="CR2252" s="99">
        <v>0</v>
      </c>
      <c r="CS2252" s="99">
        <v>0</v>
      </c>
      <c r="CT2252" s="99">
        <v>0</v>
      </c>
      <c r="CU2252" s="98">
        <v>65867.682633707998</v>
      </c>
      <c r="CV2252" s="98">
        <v>41464.267749901999</v>
      </c>
    </row>
    <row r="2253" spans="1:100" x14ac:dyDescent="0.2">
      <c r="A2253" s="98" t="s">
        <v>190</v>
      </c>
      <c r="B2253" s="100">
        <v>38869</v>
      </c>
      <c r="C2253" s="99">
        <v>83668.833112716704</v>
      </c>
      <c r="D2253" s="99">
        <v>2.8070116379822099</v>
      </c>
      <c r="E2253" s="99">
        <v>30371.465431451801</v>
      </c>
      <c r="F2253" s="99">
        <v>18010.948989152901</v>
      </c>
      <c r="G2253" s="99">
        <v>1308.08386613429</v>
      </c>
      <c r="H2253" s="99">
        <v>0</v>
      </c>
      <c r="I2253" s="99">
        <v>0</v>
      </c>
      <c r="J2253" s="99">
        <v>45591.7922563553</v>
      </c>
      <c r="K2253" s="99">
        <v>29040.1315159798</v>
      </c>
      <c r="L2253" s="99">
        <v>25511.937753915801</v>
      </c>
      <c r="M2253" s="99">
        <v>44417.286407470703</v>
      </c>
      <c r="N2253" s="99">
        <v>5855.8569286465599</v>
      </c>
      <c r="O2253" s="99">
        <v>39250.6907176971</v>
      </c>
      <c r="P2253" s="99">
        <v>0</v>
      </c>
      <c r="Q2253" s="99">
        <v>5026.2032402157802</v>
      </c>
      <c r="R2253" s="99">
        <v>2150.9363803863498</v>
      </c>
      <c r="S2253" s="99">
        <v>0</v>
      </c>
      <c r="T2253" s="99">
        <v>971.02145485580002</v>
      </c>
      <c r="U2253" s="99">
        <v>74946.020114898696</v>
      </c>
      <c r="V2253" s="99">
        <v>4072660.4363403302</v>
      </c>
      <c r="W2253" s="99">
        <v>122.470195864327</v>
      </c>
      <c r="X2253" s="99">
        <v>2242658.45812988</v>
      </c>
      <c r="Y2253" s="99">
        <v>1123811.8304443399</v>
      </c>
      <c r="Z2253" s="99">
        <v>248291.69824218799</v>
      </c>
      <c r="AA2253" s="99">
        <v>0</v>
      </c>
      <c r="AB2253" s="99">
        <v>0</v>
      </c>
      <c r="AC2253" s="99">
        <v>16836572.9296875</v>
      </c>
      <c r="AD2253" s="99">
        <v>6112578.6970825205</v>
      </c>
      <c r="AE2253" s="99">
        <v>1042458.46157074</v>
      </c>
      <c r="AF2253" s="99">
        <v>2114686.01062012</v>
      </c>
      <c r="AG2253" s="99">
        <v>868762.39003753697</v>
      </c>
      <c r="AH2253" s="99">
        <v>1794525.1665191699</v>
      </c>
      <c r="AI2253" s="99">
        <v>0</v>
      </c>
      <c r="AJ2253" s="99">
        <v>498948.41711425799</v>
      </c>
      <c r="AK2253" s="99">
        <v>333651.84936904901</v>
      </c>
      <c r="AL2253" s="99">
        <v>0</v>
      </c>
      <c r="AM2253" s="99">
        <v>156361.80967330901</v>
      </c>
      <c r="AN2253" s="99">
        <v>23486219.947265599</v>
      </c>
      <c r="AO2253" s="99">
        <v>31198131.6953125</v>
      </c>
      <c r="AP2253" s="99">
        <v>1012.78179132193</v>
      </c>
      <c r="AQ2253" s="99">
        <v>16288456.779785199</v>
      </c>
      <c r="AR2253" s="99">
        <v>8212368.6886596698</v>
      </c>
      <c r="AS2253" s="99">
        <v>1734899.8768005399</v>
      </c>
      <c r="AT2253" s="99">
        <v>0</v>
      </c>
      <c r="AU2253" s="99">
        <v>0</v>
      </c>
      <c r="AV2253" s="99">
        <v>38671807.177246101</v>
      </c>
      <c r="AW2253" s="99">
        <v>15338855.177002</v>
      </c>
      <c r="AX2253" s="99">
        <v>8323028.6588745099</v>
      </c>
      <c r="AY2253" s="99">
        <v>16023274.755127</v>
      </c>
      <c r="AZ2253" s="99">
        <v>6261103.15124512</v>
      </c>
      <c r="BA2253" s="99">
        <v>13226662.8862305</v>
      </c>
      <c r="BB2253" s="99">
        <v>0</v>
      </c>
      <c r="BC2253" s="99">
        <v>3700014.5742797898</v>
      </c>
      <c r="BD2253" s="99">
        <v>2273213.6734619099</v>
      </c>
      <c r="BE2253" s="99">
        <v>0</v>
      </c>
      <c r="BF2253" s="99">
        <v>1083199.6733245901</v>
      </c>
      <c r="BG2253" s="99">
        <v>53957965.844238304</v>
      </c>
      <c r="BH2253" s="99">
        <v>7371279.5345459003</v>
      </c>
      <c r="BI2253" s="99">
        <v>139.56030437350299</v>
      </c>
      <c r="BJ2253" s="99">
        <v>5403872.2490234403</v>
      </c>
      <c r="BK2253" s="99">
        <v>3238779.83062744</v>
      </c>
      <c r="BL2253" s="99">
        <v>0</v>
      </c>
      <c r="BM2253" s="99">
        <v>0</v>
      </c>
      <c r="BN2253" s="99">
        <v>0</v>
      </c>
      <c r="BO2253" s="99">
        <v>0</v>
      </c>
      <c r="BP2253" s="99">
        <v>0</v>
      </c>
      <c r="BQ2253" s="99">
        <v>0</v>
      </c>
      <c r="BR2253" s="99">
        <v>5633650.3963623</v>
      </c>
      <c r="BS2253" s="99">
        <v>2550917.7556457501</v>
      </c>
      <c r="BT2253" s="99">
        <v>2578206.6354675302</v>
      </c>
      <c r="BU2253" s="99">
        <v>0</v>
      </c>
      <c r="BV2253" s="99">
        <v>2013818.23789978</v>
      </c>
      <c r="BW2253" s="99">
        <v>262261.75165176397</v>
      </c>
      <c r="BX2253" s="99">
        <v>0</v>
      </c>
      <c r="BY2253" s="99">
        <v>0</v>
      </c>
      <c r="BZ2253" s="99">
        <v>0</v>
      </c>
      <c r="CA2253" s="99">
        <v>114197.680485725</v>
      </c>
      <c r="CB2253" s="99">
        <v>6320976.6206665002</v>
      </c>
      <c r="CC2253" s="99">
        <v>47704599.856445298</v>
      </c>
      <c r="CD2253" s="99">
        <v>12753134.0466309</v>
      </c>
      <c r="CE2253" s="99">
        <v>3014.13783743978</v>
      </c>
      <c r="CF2253" s="99">
        <v>496546.45259475702</v>
      </c>
      <c r="CG2253" s="99">
        <v>3404109.4894103999</v>
      </c>
      <c r="CH2253" s="99">
        <v>0</v>
      </c>
      <c r="CI2253" s="99">
        <v>117189.143113136</v>
      </c>
      <c r="CJ2253" s="99">
        <v>6817523.9979248</v>
      </c>
      <c r="CK2253" s="99">
        <v>51107046.219238304</v>
      </c>
      <c r="CL2253" s="99">
        <v>13016691.002441401</v>
      </c>
      <c r="CM2253" s="188">
        <v>191615.61746978801</v>
      </c>
      <c r="CN2253" s="188">
        <v>30302488.994384799</v>
      </c>
      <c r="CO2253" s="188">
        <v>104911953.99511699</v>
      </c>
      <c r="CP2253" s="99">
        <v>13016691.002441401</v>
      </c>
      <c r="CQ2253" s="99">
        <v>0</v>
      </c>
      <c r="CR2253" s="99">
        <v>0</v>
      </c>
      <c r="CS2253" s="99">
        <v>0</v>
      </c>
      <c r="CT2253" s="99">
        <v>0</v>
      </c>
      <c r="CU2253" s="98">
        <v>61221.648211681997</v>
      </c>
      <c r="CV2253" s="98">
        <v>46527.456370343003</v>
      </c>
    </row>
    <row r="2254" spans="1:100" x14ac:dyDescent="0.2">
      <c r="A2254" s="98" t="s">
        <v>190</v>
      </c>
      <c r="B2254" s="100">
        <v>38961</v>
      </c>
      <c r="C2254" s="99">
        <v>85697.781236648603</v>
      </c>
      <c r="D2254" s="99">
        <v>4.47371517296415</v>
      </c>
      <c r="E2254" s="99">
        <v>29775.232024192799</v>
      </c>
      <c r="F2254" s="99">
        <v>17796.6161959171</v>
      </c>
      <c r="G2254" s="99">
        <v>1528.9930818826001</v>
      </c>
      <c r="H2254" s="99">
        <v>0</v>
      </c>
      <c r="I2254" s="99">
        <v>0</v>
      </c>
      <c r="J2254" s="99">
        <v>50400.7038702965</v>
      </c>
      <c r="K2254" s="99">
        <v>25189.902784347501</v>
      </c>
      <c r="L2254" s="99">
        <v>24066.398166894902</v>
      </c>
      <c r="M2254" s="99">
        <v>44823.770427226998</v>
      </c>
      <c r="N2254" s="99">
        <v>5914.9534886479396</v>
      </c>
      <c r="O2254" s="99">
        <v>40345.493762016296</v>
      </c>
      <c r="P2254" s="99">
        <v>0</v>
      </c>
      <c r="Q2254" s="99">
        <v>5084.8440182805098</v>
      </c>
      <c r="R2254" s="99">
        <v>2271.9016762971901</v>
      </c>
      <c r="S2254" s="99">
        <v>0</v>
      </c>
      <c r="T2254" s="99">
        <v>924.92422713339295</v>
      </c>
      <c r="U2254" s="99">
        <v>75396.328722000093</v>
      </c>
      <c r="V2254" s="99">
        <v>4152887.2994384798</v>
      </c>
      <c r="W2254" s="99">
        <v>136.45665129087899</v>
      </c>
      <c r="X2254" s="99">
        <v>2183612.5586242699</v>
      </c>
      <c r="Y2254" s="99">
        <v>1111664.2801818801</v>
      </c>
      <c r="Z2254" s="99">
        <v>282909.34263992298</v>
      </c>
      <c r="AA2254" s="99">
        <v>0</v>
      </c>
      <c r="AB2254" s="99">
        <v>0</v>
      </c>
      <c r="AC2254" s="99">
        <v>18521885.777587902</v>
      </c>
      <c r="AD2254" s="99">
        <v>4669000.7785644503</v>
      </c>
      <c r="AE2254" s="99">
        <v>968155.06349945103</v>
      </c>
      <c r="AF2254" s="99">
        <v>2126823.0668640099</v>
      </c>
      <c r="AG2254" s="99">
        <v>871712.54088592494</v>
      </c>
      <c r="AH2254" s="99">
        <v>1825076.4678344701</v>
      </c>
      <c r="AI2254" s="99">
        <v>0</v>
      </c>
      <c r="AJ2254" s="99">
        <v>490981.071331024</v>
      </c>
      <c r="AK2254" s="99">
        <v>349081.03436279303</v>
      </c>
      <c r="AL2254" s="99">
        <v>0</v>
      </c>
      <c r="AM2254" s="99">
        <v>148547.46994018601</v>
      </c>
      <c r="AN2254" s="99">
        <v>23733738.845458999</v>
      </c>
      <c r="AO2254" s="99">
        <v>32140879.552002002</v>
      </c>
      <c r="AP2254" s="99">
        <v>1329.79821698368</v>
      </c>
      <c r="AQ2254" s="99">
        <v>16064665.103149399</v>
      </c>
      <c r="AR2254" s="99">
        <v>8200748.4244384803</v>
      </c>
      <c r="AS2254" s="99">
        <v>1990472.3982543901</v>
      </c>
      <c r="AT2254" s="99">
        <v>0</v>
      </c>
      <c r="AU2254" s="99">
        <v>0</v>
      </c>
      <c r="AV2254" s="99">
        <v>43534589.6953125</v>
      </c>
      <c r="AW2254" s="99">
        <v>11989648.612426801</v>
      </c>
      <c r="AX2254" s="99">
        <v>7775960.6966552697</v>
      </c>
      <c r="AY2254" s="99">
        <v>16375429.9299316</v>
      </c>
      <c r="AZ2254" s="99">
        <v>6342902.2958373995</v>
      </c>
      <c r="BA2254" s="99">
        <v>13650763.080322299</v>
      </c>
      <c r="BB2254" s="99">
        <v>0</v>
      </c>
      <c r="BC2254" s="99">
        <v>3671470.1695251502</v>
      </c>
      <c r="BD2254" s="99">
        <v>2372419.1709594699</v>
      </c>
      <c r="BE2254" s="99">
        <v>0</v>
      </c>
      <c r="BF2254" s="99">
        <v>1047502.4160614</v>
      </c>
      <c r="BG2254" s="99">
        <v>55559153.252929702</v>
      </c>
      <c r="BH2254" s="99">
        <v>7571975.4993286096</v>
      </c>
      <c r="BI2254" s="99">
        <v>245.48912283591901</v>
      </c>
      <c r="BJ2254" s="99">
        <v>5328906.7113647498</v>
      </c>
      <c r="BK2254" s="99">
        <v>3238992.0729675302</v>
      </c>
      <c r="BL2254" s="99">
        <v>0</v>
      </c>
      <c r="BM2254" s="99">
        <v>0</v>
      </c>
      <c r="BN2254" s="99">
        <v>0</v>
      </c>
      <c r="BO2254" s="99">
        <v>0</v>
      </c>
      <c r="BP2254" s="99">
        <v>0</v>
      </c>
      <c r="BQ2254" s="99">
        <v>0</v>
      </c>
      <c r="BR2254" s="99">
        <v>5682496.35119629</v>
      </c>
      <c r="BS2254" s="99">
        <v>2588071.3861083998</v>
      </c>
      <c r="BT2254" s="99">
        <v>2661558.9029235798</v>
      </c>
      <c r="BU2254" s="99">
        <v>0</v>
      </c>
      <c r="BV2254" s="99">
        <v>2019762.6916046101</v>
      </c>
      <c r="BW2254" s="99">
        <v>270523.63644027698</v>
      </c>
      <c r="BX2254" s="99">
        <v>0</v>
      </c>
      <c r="BY2254" s="99">
        <v>0</v>
      </c>
      <c r="BZ2254" s="99">
        <v>0</v>
      </c>
      <c r="CA2254" s="99">
        <v>115390.769097328</v>
      </c>
      <c r="CB2254" s="99">
        <v>6351992.8203735398</v>
      </c>
      <c r="CC2254" s="99">
        <v>48405623.746093802</v>
      </c>
      <c r="CD2254" s="99">
        <v>12926407.7813721</v>
      </c>
      <c r="CE2254" s="99">
        <v>3119.7439911067499</v>
      </c>
      <c r="CF2254" s="99">
        <v>502926.47567749</v>
      </c>
      <c r="CG2254" s="99">
        <v>3475605.9999389602</v>
      </c>
      <c r="CH2254" s="99">
        <v>0</v>
      </c>
      <c r="CI2254" s="99">
        <v>118518.695504189</v>
      </c>
      <c r="CJ2254" s="99">
        <v>6856159.7406005897</v>
      </c>
      <c r="CK2254" s="99">
        <v>51888436.927246101</v>
      </c>
      <c r="CL2254" s="99">
        <v>13197405.5148926</v>
      </c>
      <c r="CM2254" s="188">
        <v>193653.405609131</v>
      </c>
      <c r="CN2254" s="188">
        <v>30590129.419677701</v>
      </c>
      <c r="CO2254" s="188">
        <v>107329786.62011699</v>
      </c>
      <c r="CP2254" s="99">
        <v>13197405.5148926</v>
      </c>
      <c r="CQ2254" s="99">
        <v>0</v>
      </c>
      <c r="CR2254" s="99">
        <v>0</v>
      </c>
      <c r="CS2254" s="99">
        <v>0</v>
      </c>
      <c r="CT2254" s="99">
        <v>0</v>
      </c>
      <c r="CU2254" s="98">
        <v>56680.145590925997</v>
      </c>
      <c r="CV2254" s="98">
        <v>51501.554182842003</v>
      </c>
    </row>
    <row r="2255" spans="1:100" x14ac:dyDescent="0.2">
      <c r="A2255" s="98" t="s">
        <v>190</v>
      </c>
      <c r="B2255" s="100">
        <v>39052</v>
      </c>
      <c r="C2255" s="99">
        <v>88296.665056228594</v>
      </c>
      <c r="D2255" s="99">
        <v>4.5447761139948897</v>
      </c>
      <c r="E2255" s="99">
        <v>29609.493438482299</v>
      </c>
      <c r="F2255" s="99">
        <v>18089.541030406999</v>
      </c>
      <c r="G2255" s="99">
        <v>1679.21709145606</v>
      </c>
      <c r="H2255" s="99">
        <v>0</v>
      </c>
      <c r="I2255" s="99">
        <v>0</v>
      </c>
      <c r="J2255" s="99">
        <v>56314.838584423102</v>
      </c>
      <c r="K2255" s="99">
        <v>20569.875241279598</v>
      </c>
      <c r="L2255" s="99">
        <v>24241.665905237202</v>
      </c>
      <c r="M2255" s="99">
        <v>45464.860257625602</v>
      </c>
      <c r="N2255" s="99">
        <v>5910.4870317578298</v>
      </c>
      <c r="O2255" s="99">
        <v>42115.799892425501</v>
      </c>
      <c r="P2255" s="99">
        <v>0</v>
      </c>
      <c r="Q2255" s="99">
        <v>5099.49342918396</v>
      </c>
      <c r="R2255" s="99">
        <v>2356.5712042748901</v>
      </c>
      <c r="S2255" s="99">
        <v>0</v>
      </c>
      <c r="T2255" s="99">
        <v>843.69433931261301</v>
      </c>
      <c r="U2255" s="99">
        <v>76924.625329971299</v>
      </c>
      <c r="V2255" s="99">
        <v>4258224.6907959003</v>
      </c>
      <c r="W2255" s="99">
        <v>230.750592147931</v>
      </c>
      <c r="X2255" s="99">
        <v>2166775.3300781301</v>
      </c>
      <c r="Y2255" s="99">
        <v>1132749.6947631801</v>
      </c>
      <c r="Z2255" s="99">
        <v>313458.58338546799</v>
      </c>
      <c r="AA2255" s="99">
        <v>0</v>
      </c>
      <c r="AB2255" s="99">
        <v>0</v>
      </c>
      <c r="AC2255" s="99">
        <v>21060255.371337902</v>
      </c>
      <c r="AD2255" s="99">
        <v>3345656.3493042002</v>
      </c>
      <c r="AE2255" s="99">
        <v>986388.80673217797</v>
      </c>
      <c r="AF2255" s="99">
        <v>2142237.6933898898</v>
      </c>
      <c r="AG2255" s="99">
        <v>870521.56388855004</v>
      </c>
      <c r="AH2255" s="99">
        <v>1923904.6546630899</v>
      </c>
      <c r="AI2255" s="99">
        <v>0</v>
      </c>
      <c r="AJ2255" s="99">
        <v>490093.14841842698</v>
      </c>
      <c r="AK2255" s="99">
        <v>373181.37181091303</v>
      </c>
      <c r="AL2255" s="99">
        <v>0</v>
      </c>
      <c r="AM2255" s="99">
        <v>138266.78040123</v>
      </c>
      <c r="AN2255" s="99">
        <v>24898245.274658199</v>
      </c>
      <c r="AO2255" s="99">
        <v>33351624.322997998</v>
      </c>
      <c r="AP2255" s="99">
        <v>1914.8379393369</v>
      </c>
      <c r="AQ2255" s="99">
        <v>16018456.7542725</v>
      </c>
      <c r="AR2255" s="99">
        <v>8306174.3637695303</v>
      </c>
      <c r="AS2255" s="99">
        <v>2201636.38458252</v>
      </c>
      <c r="AT2255" s="99">
        <v>0</v>
      </c>
      <c r="AU2255" s="99">
        <v>0</v>
      </c>
      <c r="AV2255" s="99">
        <v>48444857.942382798</v>
      </c>
      <c r="AW2255" s="99">
        <v>8583460.5295410194</v>
      </c>
      <c r="AX2255" s="99">
        <v>8107640.3033447303</v>
      </c>
      <c r="AY2255" s="99">
        <v>16682534.537231401</v>
      </c>
      <c r="AZ2255" s="99">
        <v>6352691.77526855</v>
      </c>
      <c r="BA2255" s="99">
        <v>14522283.370239301</v>
      </c>
      <c r="BB2255" s="99">
        <v>0</v>
      </c>
      <c r="BC2255" s="99">
        <v>3681486.7770080599</v>
      </c>
      <c r="BD2255" s="99">
        <v>2581604.15026855</v>
      </c>
      <c r="BE2255" s="99">
        <v>0</v>
      </c>
      <c r="BF2255" s="99">
        <v>973718.99504089402</v>
      </c>
      <c r="BG2255" s="99">
        <v>57657459.843261696</v>
      </c>
      <c r="BH2255" s="99">
        <v>8007870.5479126005</v>
      </c>
      <c r="BI2255" s="99">
        <v>344.02626518160099</v>
      </c>
      <c r="BJ2255" s="99">
        <v>5302968.2583007803</v>
      </c>
      <c r="BK2255" s="99">
        <v>3249395.0847778302</v>
      </c>
      <c r="BL2255" s="99">
        <v>0</v>
      </c>
      <c r="BM2255" s="99">
        <v>0</v>
      </c>
      <c r="BN2255" s="99">
        <v>0</v>
      </c>
      <c r="BO2255" s="99">
        <v>0</v>
      </c>
      <c r="BP2255" s="99">
        <v>0</v>
      </c>
      <c r="BQ2255" s="99">
        <v>0</v>
      </c>
      <c r="BR2255" s="99">
        <v>5846339.7224731399</v>
      </c>
      <c r="BS2255" s="99">
        <v>2598488.9935607901</v>
      </c>
      <c r="BT2255" s="99">
        <v>2830835.26254272</v>
      </c>
      <c r="BU2255" s="99">
        <v>0</v>
      </c>
      <c r="BV2255" s="99">
        <v>2045773.3643493699</v>
      </c>
      <c r="BW2255" s="99">
        <v>290782.409950256</v>
      </c>
      <c r="BX2255" s="99">
        <v>0</v>
      </c>
      <c r="BY2255" s="99">
        <v>0</v>
      </c>
      <c r="BZ2255" s="99">
        <v>0</v>
      </c>
      <c r="CA2255" s="99">
        <v>117790.165892601</v>
      </c>
      <c r="CB2255" s="99">
        <v>6428122.1667480497</v>
      </c>
      <c r="CC2255" s="99">
        <v>49421347.0634766</v>
      </c>
      <c r="CD2255" s="99">
        <v>13307479.8580322</v>
      </c>
      <c r="CE2255" s="99">
        <v>3150.3600244522099</v>
      </c>
      <c r="CF2255" s="99">
        <v>515026.30411910999</v>
      </c>
      <c r="CG2255" s="99">
        <v>3569473.1755981399</v>
      </c>
      <c r="CH2255" s="99">
        <v>0</v>
      </c>
      <c r="CI2255" s="99">
        <v>120955.81584167499</v>
      </c>
      <c r="CJ2255" s="99">
        <v>6943546.7317504901</v>
      </c>
      <c r="CK2255" s="99">
        <v>52995609.6318359</v>
      </c>
      <c r="CL2255" s="99">
        <v>13598490.2114258</v>
      </c>
      <c r="CM2255" s="188">
        <v>197417.41106224101</v>
      </c>
      <c r="CN2255" s="188">
        <v>31875217.087890599</v>
      </c>
      <c r="CO2255" s="188">
        <v>110468045.458984</v>
      </c>
      <c r="CP2255" s="99">
        <v>13598490.2114258</v>
      </c>
      <c r="CQ2255" s="99">
        <v>0</v>
      </c>
      <c r="CR2255" s="99">
        <v>0</v>
      </c>
      <c r="CS2255" s="99">
        <v>0</v>
      </c>
      <c r="CT2255" s="99">
        <v>0</v>
      </c>
      <c r="CU2255" s="98">
        <v>51629.067253480003</v>
      </c>
      <c r="CV2255" s="98">
        <v>57503.388034103002</v>
      </c>
    </row>
    <row r="2256" spans="1:100" x14ac:dyDescent="0.2">
      <c r="A2256" s="98" t="s">
        <v>190</v>
      </c>
      <c r="B2256" s="100">
        <v>39142</v>
      </c>
      <c r="C2256" s="99">
        <v>91118.755672454805</v>
      </c>
      <c r="D2256" s="99">
        <v>6.4538298499537596</v>
      </c>
      <c r="E2256" s="99">
        <v>28536.2473626137</v>
      </c>
      <c r="F2256" s="99">
        <v>17805.057417631098</v>
      </c>
      <c r="G2256" s="99">
        <v>1891.06393496692</v>
      </c>
      <c r="H2256" s="99">
        <v>0</v>
      </c>
      <c r="I2256" s="99">
        <v>0</v>
      </c>
      <c r="J2256" s="99">
        <v>60474.385597228997</v>
      </c>
      <c r="K2256" s="99">
        <v>17347.835613489198</v>
      </c>
      <c r="L2256" s="99">
        <v>23409.981288671501</v>
      </c>
      <c r="M2256" s="99">
        <v>46057.247953414902</v>
      </c>
      <c r="N2256" s="99">
        <v>5900.1890203356697</v>
      </c>
      <c r="O2256" s="99">
        <v>43658.111557483702</v>
      </c>
      <c r="P2256" s="99">
        <v>0</v>
      </c>
      <c r="Q2256" s="99">
        <v>5142.6710647940599</v>
      </c>
      <c r="R2256" s="99">
        <v>2479.2970182895701</v>
      </c>
      <c r="S2256" s="99">
        <v>0</v>
      </c>
      <c r="T2256" s="99">
        <v>857.45129068940901</v>
      </c>
      <c r="U2256" s="99">
        <v>77881.799551010103</v>
      </c>
      <c r="V2256" s="99">
        <v>4369546.8671875</v>
      </c>
      <c r="W2256" s="99">
        <v>286.60931622982002</v>
      </c>
      <c r="X2256" s="99">
        <v>2093154.8605346701</v>
      </c>
      <c r="Y2256" s="99">
        <v>1109158.99571228</v>
      </c>
      <c r="Z2256" s="99">
        <v>343106.04796600301</v>
      </c>
      <c r="AA2256" s="99">
        <v>0</v>
      </c>
      <c r="AB2256" s="99">
        <v>0</v>
      </c>
      <c r="AC2256" s="99">
        <v>24345792.4851074</v>
      </c>
      <c r="AD2256" s="99">
        <v>2625014.5469665499</v>
      </c>
      <c r="AE2256" s="99">
        <v>956851.26403808605</v>
      </c>
      <c r="AF2256" s="99">
        <v>2165025.0211792002</v>
      </c>
      <c r="AG2256" s="99">
        <v>865548.13479614304</v>
      </c>
      <c r="AH2256" s="99">
        <v>1988794.2451171901</v>
      </c>
      <c r="AI2256" s="99">
        <v>0</v>
      </c>
      <c r="AJ2256" s="99">
        <v>491812.13775253302</v>
      </c>
      <c r="AK2256" s="99">
        <v>384652.89782333397</v>
      </c>
      <c r="AL2256" s="99">
        <v>0</v>
      </c>
      <c r="AM2256" s="99">
        <v>133309.59476280201</v>
      </c>
      <c r="AN2256" s="99">
        <v>25431119.669921901</v>
      </c>
      <c r="AO2256" s="99">
        <v>34631611.222656302</v>
      </c>
      <c r="AP2256" s="99">
        <v>2527.9669440090702</v>
      </c>
      <c r="AQ2256" s="99">
        <v>15357180.6901855</v>
      </c>
      <c r="AR2256" s="99">
        <v>8057608.3081054697</v>
      </c>
      <c r="AS2256" s="99">
        <v>2396324.9238281301</v>
      </c>
      <c r="AT2256" s="99">
        <v>0</v>
      </c>
      <c r="AU2256" s="99">
        <v>0</v>
      </c>
      <c r="AV2256" s="99">
        <v>52064844.378906302</v>
      </c>
      <c r="AW2256" s="99">
        <v>6810038.0556030301</v>
      </c>
      <c r="AX2256" s="99">
        <v>7874246.3580322303</v>
      </c>
      <c r="AY2256" s="99">
        <v>17039559.713378899</v>
      </c>
      <c r="AZ2256" s="99">
        <v>6324811.7313232403</v>
      </c>
      <c r="BA2256" s="99">
        <v>15195093.6564941</v>
      </c>
      <c r="BB2256" s="99">
        <v>0</v>
      </c>
      <c r="BC2256" s="99">
        <v>3698517.7309265099</v>
      </c>
      <c r="BD2256" s="99">
        <v>2664681.7369689899</v>
      </c>
      <c r="BE2256" s="99">
        <v>0</v>
      </c>
      <c r="BF2256" s="99">
        <v>942893.304870605</v>
      </c>
      <c r="BG2256" s="99">
        <v>59077104.978027299</v>
      </c>
      <c r="BH2256" s="99">
        <v>8397522.51245117</v>
      </c>
      <c r="BI2256" s="99">
        <v>700.88984733074903</v>
      </c>
      <c r="BJ2256" s="99">
        <v>5213462.3013915997</v>
      </c>
      <c r="BK2256" s="99">
        <v>3225918.5453491202</v>
      </c>
      <c r="BL2256" s="99">
        <v>0</v>
      </c>
      <c r="BM2256" s="99">
        <v>0</v>
      </c>
      <c r="BN2256" s="99">
        <v>0</v>
      </c>
      <c r="BO2256" s="99">
        <v>0</v>
      </c>
      <c r="BP2256" s="99">
        <v>0</v>
      </c>
      <c r="BQ2256" s="99">
        <v>0</v>
      </c>
      <c r="BR2256" s="99">
        <v>5938747.4153442401</v>
      </c>
      <c r="BS2256" s="99">
        <v>2598407.2044982901</v>
      </c>
      <c r="BT2256" s="99">
        <v>2959891.0512084998</v>
      </c>
      <c r="BU2256" s="99">
        <v>0</v>
      </c>
      <c r="BV2256" s="99">
        <v>2062720.55253601</v>
      </c>
      <c r="BW2256" s="99">
        <v>303604.87627029401</v>
      </c>
      <c r="BX2256" s="99">
        <v>0</v>
      </c>
      <c r="BY2256" s="99">
        <v>0</v>
      </c>
      <c r="BZ2256" s="99">
        <v>0</v>
      </c>
      <c r="CA2256" s="99">
        <v>119709.88197326699</v>
      </c>
      <c r="CB2256" s="99">
        <v>6463903.2802734403</v>
      </c>
      <c r="CC2256" s="99">
        <v>50120440.959472701</v>
      </c>
      <c r="CD2256" s="99">
        <v>13620221.4176025</v>
      </c>
      <c r="CE2256" s="99">
        <v>3264.7888023257301</v>
      </c>
      <c r="CF2256" s="99">
        <v>521299.55050659197</v>
      </c>
      <c r="CG2256" s="99">
        <v>3629046.6415405301</v>
      </c>
      <c r="CH2256" s="99">
        <v>0</v>
      </c>
      <c r="CI2256" s="99">
        <v>122973.581279755</v>
      </c>
      <c r="CJ2256" s="99">
        <v>6983913.0180053702</v>
      </c>
      <c r="CK2256" s="99">
        <v>53745412.729003899</v>
      </c>
      <c r="CL2256" s="99">
        <v>13925207.787231401</v>
      </c>
      <c r="CM2256" s="188">
        <v>200238.69481468201</v>
      </c>
      <c r="CN2256" s="188">
        <v>32565429.192138702</v>
      </c>
      <c r="CO2256" s="188">
        <v>112768153.32910199</v>
      </c>
      <c r="CP2256" s="99">
        <v>13925207.787231401</v>
      </c>
      <c r="CQ2256" s="99">
        <v>0</v>
      </c>
      <c r="CR2256" s="99">
        <v>0</v>
      </c>
      <c r="CS2256" s="99">
        <v>0</v>
      </c>
      <c r="CT2256" s="99">
        <v>0</v>
      </c>
      <c r="CU2256" s="98">
        <v>47157.221008963999</v>
      </c>
      <c r="CV2256" s="98">
        <v>61821.182143250997</v>
      </c>
    </row>
    <row r="2257" spans="1:100" x14ac:dyDescent="0.2">
      <c r="A2257" s="98" t="s">
        <v>190</v>
      </c>
      <c r="B2257" s="100">
        <v>39234</v>
      </c>
      <c r="C2257" s="99">
        <v>92794.454195022598</v>
      </c>
      <c r="D2257" s="99">
        <v>5.5620221539866197</v>
      </c>
      <c r="E2257" s="99">
        <v>27905.0349934101</v>
      </c>
      <c r="F2257" s="99">
        <v>17729.490672588301</v>
      </c>
      <c r="G2257" s="99">
        <v>2084.6429970562499</v>
      </c>
      <c r="H2257" s="99">
        <v>0</v>
      </c>
      <c r="I2257" s="99">
        <v>0</v>
      </c>
      <c r="J2257" s="99">
        <v>64227.8119621277</v>
      </c>
      <c r="K2257" s="99">
        <v>14625.809448718999</v>
      </c>
      <c r="L2257" s="99">
        <v>23347.942523717898</v>
      </c>
      <c r="M2257" s="99">
        <v>46207.720914840698</v>
      </c>
      <c r="N2257" s="99">
        <v>5984.5290148854301</v>
      </c>
      <c r="O2257" s="99">
        <v>44430.151033878297</v>
      </c>
      <c r="P2257" s="99">
        <v>0</v>
      </c>
      <c r="Q2257" s="99">
        <v>5139.1223702430698</v>
      </c>
      <c r="R2257" s="99">
        <v>2560.9443596005399</v>
      </c>
      <c r="S2257" s="99">
        <v>0</v>
      </c>
      <c r="T2257" s="99">
        <v>848.62112733721699</v>
      </c>
      <c r="U2257" s="99">
        <v>78814.3962812424</v>
      </c>
      <c r="V2257" s="99">
        <v>4481739.7407836895</v>
      </c>
      <c r="W2257" s="99">
        <v>255.39467908255801</v>
      </c>
      <c r="X2257" s="99">
        <v>2037867.2109375</v>
      </c>
      <c r="Y2257" s="99">
        <v>1092481.72132874</v>
      </c>
      <c r="Z2257" s="99">
        <v>368997.81412124599</v>
      </c>
      <c r="AA2257" s="99">
        <v>0</v>
      </c>
      <c r="AB2257" s="99">
        <v>0</v>
      </c>
      <c r="AC2257" s="99">
        <v>23388736.0930176</v>
      </c>
      <c r="AD2257" s="99">
        <v>2087602.15551758</v>
      </c>
      <c r="AE2257" s="99">
        <v>947759.47447204601</v>
      </c>
      <c r="AF2257" s="99">
        <v>2177465.32067871</v>
      </c>
      <c r="AG2257" s="99">
        <v>877956.45118713402</v>
      </c>
      <c r="AH2257" s="99">
        <v>2009988.0473175</v>
      </c>
      <c r="AI2257" s="99">
        <v>0</v>
      </c>
      <c r="AJ2257" s="99">
        <v>494400.75407409703</v>
      </c>
      <c r="AK2257" s="99">
        <v>396828.42629241903</v>
      </c>
      <c r="AL2257" s="99">
        <v>0</v>
      </c>
      <c r="AM2257" s="99">
        <v>130631.206282616</v>
      </c>
      <c r="AN2257" s="99">
        <v>25932336.7888184</v>
      </c>
      <c r="AO2257" s="99">
        <v>35851824.025390603</v>
      </c>
      <c r="AP2257" s="99">
        <v>2259.739028126</v>
      </c>
      <c r="AQ2257" s="99">
        <v>15064003.9141846</v>
      </c>
      <c r="AR2257" s="99">
        <v>8043881.7874755897</v>
      </c>
      <c r="AS2257" s="99">
        <v>2608663.7682189899</v>
      </c>
      <c r="AT2257" s="99">
        <v>0</v>
      </c>
      <c r="AU2257" s="99">
        <v>0</v>
      </c>
      <c r="AV2257" s="99">
        <v>55308205.215332001</v>
      </c>
      <c r="AW2257" s="99">
        <v>5456842.4517822303</v>
      </c>
      <c r="AX2257" s="99">
        <v>7935587.6266479502</v>
      </c>
      <c r="AY2257" s="99">
        <v>17227281.150878899</v>
      </c>
      <c r="AZ2257" s="99">
        <v>6441107.47119141</v>
      </c>
      <c r="BA2257" s="99">
        <v>15484889.6168213</v>
      </c>
      <c r="BB2257" s="99">
        <v>0</v>
      </c>
      <c r="BC2257" s="99">
        <v>3752997.7590942401</v>
      </c>
      <c r="BD2257" s="99">
        <v>2753421.3097228999</v>
      </c>
      <c r="BE2257" s="99">
        <v>0</v>
      </c>
      <c r="BF2257" s="99">
        <v>930609.98647308396</v>
      </c>
      <c r="BG2257" s="99">
        <v>60564584.185058601</v>
      </c>
      <c r="BH2257" s="99">
        <v>8617349.7735595703</v>
      </c>
      <c r="BI2257" s="99">
        <v>208.96280185692001</v>
      </c>
      <c r="BJ2257" s="99">
        <v>5125425.56604004</v>
      </c>
      <c r="BK2257" s="99">
        <v>3202257.9743652302</v>
      </c>
      <c r="BL2257" s="99">
        <v>0</v>
      </c>
      <c r="BM2257" s="99">
        <v>0</v>
      </c>
      <c r="BN2257" s="99">
        <v>0</v>
      </c>
      <c r="BO2257" s="99">
        <v>0</v>
      </c>
      <c r="BP2257" s="99">
        <v>0</v>
      </c>
      <c r="BQ2257" s="99">
        <v>0</v>
      </c>
      <c r="BR2257" s="99">
        <v>6001750.5608520498</v>
      </c>
      <c r="BS2257" s="99">
        <v>2655720.2737731901</v>
      </c>
      <c r="BT2257" s="99">
        <v>3016271.8843383798</v>
      </c>
      <c r="BU2257" s="99">
        <v>0</v>
      </c>
      <c r="BV2257" s="99">
        <v>2086504.82427979</v>
      </c>
      <c r="BW2257" s="99">
        <v>312852.97145080601</v>
      </c>
      <c r="BX2257" s="99">
        <v>0</v>
      </c>
      <c r="BY2257" s="99">
        <v>0</v>
      </c>
      <c r="BZ2257" s="99">
        <v>0</v>
      </c>
      <c r="CA2257" s="99">
        <v>120824.906991959</v>
      </c>
      <c r="CB2257" s="99">
        <v>6526837.8789672898</v>
      </c>
      <c r="CC2257" s="99">
        <v>51051095.0771484</v>
      </c>
      <c r="CD2257" s="99">
        <v>13730043.0318604</v>
      </c>
      <c r="CE2257" s="99">
        <v>3322.4886620044699</v>
      </c>
      <c r="CF2257" s="99">
        <v>531099.50946044899</v>
      </c>
      <c r="CG2257" s="99">
        <v>3716451.6635742201</v>
      </c>
      <c r="CH2257" s="99">
        <v>0</v>
      </c>
      <c r="CI2257" s="99">
        <v>124131.66771316501</v>
      </c>
      <c r="CJ2257" s="99">
        <v>7057749.92785645</v>
      </c>
      <c r="CK2257" s="99">
        <v>54769331.118652299</v>
      </c>
      <c r="CL2257" s="99">
        <v>14044594.1842041</v>
      </c>
      <c r="CM2257" s="188">
        <v>202337.539648056</v>
      </c>
      <c r="CN2257" s="188">
        <v>33061506.105957001</v>
      </c>
      <c r="CO2257" s="188">
        <v>115330274.600586</v>
      </c>
      <c r="CP2257" s="99">
        <v>14044594.1842041</v>
      </c>
      <c r="CQ2257" s="99">
        <v>0</v>
      </c>
      <c r="CR2257" s="99">
        <v>0</v>
      </c>
      <c r="CS2257" s="99">
        <v>0</v>
      </c>
      <c r="CT2257" s="99">
        <v>0</v>
      </c>
      <c r="CU2257" s="98">
        <v>43793.682693791001</v>
      </c>
      <c r="CV2257" s="98">
        <v>65747.434023516005</v>
      </c>
    </row>
    <row r="2258" spans="1:100" x14ac:dyDescent="0.2">
      <c r="A2258" s="98" t="s">
        <v>190</v>
      </c>
      <c r="B2258" s="100">
        <v>39326</v>
      </c>
      <c r="C2258" s="99">
        <v>95128.730666160598</v>
      </c>
      <c r="D2258" s="99">
        <v>4.4906441369675996</v>
      </c>
      <c r="E2258" s="99">
        <v>27788.208864212</v>
      </c>
      <c r="F2258" s="99">
        <v>17942.108810424801</v>
      </c>
      <c r="G2258" s="99">
        <v>2324.7093961834898</v>
      </c>
      <c r="H2258" s="99">
        <v>0</v>
      </c>
      <c r="I2258" s="99">
        <v>0</v>
      </c>
      <c r="J2258" s="99">
        <v>67158.1648931503</v>
      </c>
      <c r="K2258" s="99">
        <v>12372.651932478</v>
      </c>
      <c r="L2258" s="99">
        <v>22984.373390197801</v>
      </c>
      <c r="M2258" s="99">
        <v>46814.006842136398</v>
      </c>
      <c r="N2258" s="99">
        <v>6058.9165186882001</v>
      </c>
      <c r="O2258" s="99">
        <v>45491.908467769601</v>
      </c>
      <c r="P2258" s="99">
        <v>0</v>
      </c>
      <c r="Q2258" s="99">
        <v>5189.1721741557103</v>
      </c>
      <c r="R2258" s="99">
        <v>2653.7624294459802</v>
      </c>
      <c r="S2258" s="99">
        <v>0</v>
      </c>
      <c r="T2258" s="99">
        <v>833.73472519218899</v>
      </c>
      <c r="U2258" s="99">
        <v>79418.018508911104</v>
      </c>
      <c r="V2258" s="99">
        <v>4574997.58703613</v>
      </c>
      <c r="W2258" s="99">
        <v>236.116134395823</v>
      </c>
      <c r="X2258" s="99">
        <v>1992633.0066833501</v>
      </c>
      <c r="Y2258" s="99">
        <v>1092592.65852356</v>
      </c>
      <c r="Z2258" s="99">
        <v>401522.65707016003</v>
      </c>
      <c r="AA2258" s="99">
        <v>0</v>
      </c>
      <c r="AB2258" s="99">
        <v>0</v>
      </c>
      <c r="AC2258" s="99">
        <v>24195464.136474598</v>
      </c>
      <c r="AD2258" s="99">
        <v>1801584.8712158201</v>
      </c>
      <c r="AE2258" s="99">
        <v>933827.54357910203</v>
      </c>
      <c r="AF2258" s="99">
        <v>2181847.8015441899</v>
      </c>
      <c r="AG2258" s="99">
        <v>875594.11615753197</v>
      </c>
      <c r="AH2258" s="99">
        <v>2057715.3885192899</v>
      </c>
      <c r="AI2258" s="99">
        <v>0</v>
      </c>
      <c r="AJ2258" s="99">
        <v>498192.14936065697</v>
      </c>
      <c r="AK2258" s="99">
        <v>411397.23583984398</v>
      </c>
      <c r="AL2258" s="99">
        <v>0</v>
      </c>
      <c r="AM2258" s="99">
        <v>127944.826354027</v>
      </c>
      <c r="AN2258" s="99">
        <v>26290684.6025391</v>
      </c>
      <c r="AO2258" s="99">
        <v>36900625.418457001</v>
      </c>
      <c r="AP2258" s="99">
        <v>1919.3783686459101</v>
      </c>
      <c r="AQ2258" s="99">
        <v>15058970.7119141</v>
      </c>
      <c r="AR2258" s="99">
        <v>8160596.54724121</v>
      </c>
      <c r="AS2258" s="99">
        <v>2821036.0218505901</v>
      </c>
      <c r="AT2258" s="99">
        <v>0</v>
      </c>
      <c r="AU2258" s="99">
        <v>0</v>
      </c>
      <c r="AV2258" s="99">
        <v>57498615.422363304</v>
      </c>
      <c r="AW2258" s="99">
        <v>4760480.57275391</v>
      </c>
      <c r="AX2258" s="99">
        <v>7911458.19604492</v>
      </c>
      <c r="AY2258" s="99">
        <v>17476096.372802701</v>
      </c>
      <c r="AZ2258" s="99">
        <v>6458643.4209594699</v>
      </c>
      <c r="BA2258" s="99">
        <v>16052745.114990201</v>
      </c>
      <c r="BB2258" s="99">
        <v>0</v>
      </c>
      <c r="BC2258" s="99">
        <v>3818483.2948913602</v>
      </c>
      <c r="BD2258" s="99">
        <v>2870135.2200927702</v>
      </c>
      <c r="BE2258" s="99">
        <v>0</v>
      </c>
      <c r="BF2258" s="99">
        <v>919217.69745635998</v>
      </c>
      <c r="BG2258" s="99">
        <v>62073078.420410201</v>
      </c>
      <c r="BH2258" s="99">
        <v>8958955.9891357403</v>
      </c>
      <c r="BI2258" s="99">
        <v>294.07145825400897</v>
      </c>
      <c r="BJ2258" s="99">
        <v>5061102.2442627</v>
      </c>
      <c r="BK2258" s="99">
        <v>3203033.75</v>
      </c>
      <c r="BL2258" s="99">
        <v>0</v>
      </c>
      <c r="BM2258" s="99">
        <v>0</v>
      </c>
      <c r="BN2258" s="99">
        <v>0</v>
      </c>
      <c r="BO2258" s="99">
        <v>0</v>
      </c>
      <c r="BP2258" s="99">
        <v>0</v>
      </c>
      <c r="BQ2258" s="99">
        <v>0</v>
      </c>
      <c r="BR2258" s="99">
        <v>6119890.3193969699</v>
      </c>
      <c r="BS2258" s="99">
        <v>2670961.3737487802</v>
      </c>
      <c r="BT2258" s="99">
        <v>3127200.1848144499</v>
      </c>
      <c r="BU2258" s="99">
        <v>0</v>
      </c>
      <c r="BV2258" s="99">
        <v>2113775.6393737802</v>
      </c>
      <c r="BW2258" s="99">
        <v>325464.81892395002</v>
      </c>
      <c r="BX2258" s="99">
        <v>0</v>
      </c>
      <c r="BY2258" s="99">
        <v>0</v>
      </c>
      <c r="BZ2258" s="99">
        <v>0</v>
      </c>
      <c r="CA2258" s="99">
        <v>122872.493254662</v>
      </c>
      <c r="CB2258" s="99">
        <v>6558096.3073730497</v>
      </c>
      <c r="CC2258" s="99">
        <v>51812429.553222701</v>
      </c>
      <c r="CD2258" s="99">
        <v>14017881.001586899</v>
      </c>
      <c r="CE2258" s="99">
        <v>3397.0692419707798</v>
      </c>
      <c r="CF2258" s="99">
        <v>539025.37103271496</v>
      </c>
      <c r="CG2258" s="99">
        <v>3796876.8131103502</v>
      </c>
      <c r="CH2258" s="99">
        <v>0</v>
      </c>
      <c r="CI2258" s="99">
        <v>126273.30128097501</v>
      </c>
      <c r="CJ2258" s="99">
        <v>7097860.0975952102</v>
      </c>
      <c r="CK2258" s="99">
        <v>55615857.8662109</v>
      </c>
      <c r="CL2258" s="99">
        <v>14342389.396118199</v>
      </c>
      <c r="CM2258" s="188">
        <v>205061.012815475</v>
      </c>
      <c r="CN2258" s="188">
        <v>33325195.4450684</v>
      </c>
      <c r="CO2258" s="188">
        <v>117682112.246094</v>
      </c>
      <c r="CP2258" s="99">
        <v>14342389.396118199</v>
      </c>
      <c r="CQ2258" s="99">
        <v>0</v>
      </c>
      <c r="CR2258" s="99">
        <v>0</v>
      </c>
      <c r="CS2258" s="99">
        <v>0</v>
      </c>
      <c r="CT2258" s="99">
        <v>0</v>
      </c>
      <c r="CU2258" s="98">
        <v>41212.014258925999</v>
      </c>
      <c r="CV2258" s="98">
        <v>68857.952875949006</v>
      </c>
    </row>
    <row r="2259" spans="1:100" x14ac:dyDescent="0.2">
      <c r="A2259" s="98" t="s">
        <v>190</v>
      </c>
      <c r="B2259" s="100">
        <v>39417</v>
      </c>
      <c r="C2259" s="99">
        <v>96742.904523849502</v>
      </c>
      <c r="D2259" s="99">
        <v>5.4471101449453299</v>
      </c>
      <c r="E2259" s="99">
        <v>27352.660440444899</v>
      </c>
      <c r="F2259" s="99">
        <v>17840.082007646601</v>
      </c>
      <c r="G2259" s="99">
        <v>2554.4470207393201</v>
      </c>
      <c r="H2259" s="99">
        <v>0</v>
      </c>
      <c r="I2259" s="99">
        <v>0</v>
      </c>
      <c r="J2259" s="99">
        <v>69480.4790248871</v>
      </c>
      <c r="K2259" s="99">
        <v>10548.4558475018</v>
      </c>
      <c r="L2259" s="99">
        <v>22390.164995908701</v>
      </c>
      <c r="M2259" s="99">
        <v>47259.263210296602</v>
      </c>
      <c r="N2259" s="99">
        <v>6070.2715999484099</v>
      </c>
      <c r="O2259" s="99">
        <v>46713.500398635901</v>
      </c>
      <c r="P2259" s="99">
        <v>0</v>
      </c>
      <c r="Q2259" s="99">
        <v>5210.7668644785899</v>
      </c>
      <c r="R2259" s="99">
        <v>2768.1485523879501</v>
      </c>
      <c r="S2259" s="99">
        <v>0</v>
      </c>
      <c r="T2259" s="99">
        <v>819.55551581829798</v>
      </c>
      <c r="U2259" s="99">
        <v>80173.753129005403</v>
      </c>
      <c r="V2259" s="99">
        <v>4658065.6724853497</v>
      </c>
      <c r="W2259" s="99">
        <v>210.138071119785</v>
      </c>
      <c r="X2259" s="99">
        <v>1963834.4304809601</v>
      </c>
      <c r="Y2259" s="99">
        <v>1093669.16648865</v>
      </c>
      <c r="Z2259" s="99">
        <v>429664.31981277501</v>
      </c>
      <c r="AA2259" s="99">
        <v>0</v>
      </c>
      <c r="AB2259" s="99">
        <v>0</v>
      </c>
      <c r="AC2259" s="99">
        <v>24957767.504394501</v>
      </c>
      <c r="AD2259" s="99">
        <v>1389615.7258453399</v>
      </c>
      <c r="AE2259" s="99">
        <v>923381.47599029494</v>
      </c>
      <c r="AF2259" s="99">
        <v>2193976.9500122098</v>
      </c>
      <c r="AG2259" s="99">
        <v>873429.19397735596</v>
      </c>
      <c r="AH2259" s="99">
        <v>2122495.54974365</v>
      </c>
      <c r="AI2259" s="99">
        <v>0</v>
      </c>
      <c r="AJ2259" s="99">
        <v>500577.89529037499</v>
      </c>
      <c r="AK2259" s="99">
        <v>424012.38796234102</v>
      </c>
      <c r="AL2259" s="99">
        <v>0</v>
      </c>
      <c r="AM2259" s="99">
        <v>123777.141629219</v>
      </c>
      <c r="AN2259" s="99">
        <v>26690277.880127002</v>
      </c>
      <c r="AO2259" s="99">
        <v>37979377.058105499</v>
      </c>
      <c r="AP2259" s="99">
        <v>1860.4974948465799</v>
      </c>
      <c r="AQ2259" s="99">
        <v>14925742.5267334</v>
      </c>
      <c r="AR2259" s="99">
        <v>8203744.1766357403</v>
      </c>
      <c r="AS2259" s="99">
        <v>3057486.3605651902</v>
      </c>
      <c r="AT2259" s="99">
        <v>0</v>
      </c>
      <c r="AU2259" s="99">
        <v>0</v>
      </c>
      <c r="AV2259" s="99">
        <v>59089562.824218802</v>
      </c>
      <c r="AW2259" s="99">
        <v>3710813.3077392601</v>
      </c>
      <c r="AX2259" s="99">
        <v>7918291.63037109</v>
      </c>
      <c r="AY2259" s="99">
        <v>17790595.126708999</v>
      </c>
      <c r="AZ2259" s="99">
        <v>6524257.8278808603</v>
      </c>
      <c r="BA2259" s="99">
        <v>16747878.998168901</v>
      </c>
      <c r="BB2259" s="99">
        <v>0</v>
      </c>
      <c r="BC2259" s="99">
        <v>3878811.92120361</v>
      </c>
      <c r="BD2259" s="99">
        <v>3019274.0590820299</v>
      </c>
      <c r="BE2259" s="99">
        <v>0</v>
      </c>
      <c r="BF2259" s="99">
        <v>898157.91013336205</v>
      </c>
      <c r="BG2259" s="99">
        <v>63347345.828125</v>
      </c>
      <c r="BH2259" s="99">
        <v>9274760.8916015606</v>
      </c>
      <c r="BI2259" s="99">
        <v>185.844725111499</v>
      </c>
      <c r="BJ2259" s="99">
        <v>5028683.8218994103</v>
      </c>
      <c r="BK2259" s="99">
        <v>3207132.98687744</v>
      </c>
      <c r="BL2259" s="99">
        <v>0</v>
      </c>
      <c r="BM2259" s="99">
        <v>0</v>
      </c>
      <c r="BN2259" s="99">
        <v>0</v>
      </c>
      <c r="BO2259" s="99">
        <v>0</v>
      </c>
      <c r="BP2259" s="99">
        <v>0</v>
      </c>
      <c r="BQ2259" s="99">
        <v>0</v>
      </c>
      <c r="BR2259" s="99">
        <v>6204963.2008667002</v>
      </c>
      <c r="BS2259" s="99">
        <v>2686522.7226867699</v>
      </c>
      <c r="BT2259" s="99">
        <v>3261446.2486572298</v>
      </c>
      <c r="BU2259" s="99">
        <v>0</v>
      </c>
      <c r="BV2259" s="99">
        <v>2157499.1081848098</v>
      </c>
      <c r="BW2259" s="99">
        <v>348370.37744140602</v>
      </c>
      <c r="BX2259" s="99">
        <v>0</v>
      </c>
      <c r="BY2259" s="99">
        <v>0</v>
      </c>
      <c r="BZ2259" s="99">
        <v>0</v>
      </c>
      <c r="CA2259" s="99">
        <v>123970.592195511</v>
      </c>
      <c r="CB2259" s="99">
        <v>6626154.6857910203</v>
      </c>
      <c r="CC2259" s="99">
        <v>52863946.046386696</v>
      </c>
      <c r="CD2259" s="99">
        <v>14309107.361938501</v>
      </c>
      <c r="CE2259" s="99">
        <v>3504.12714871764</v>
      </c>
      <c r="CF2259" s="99">
        <v>546091.67430877697</v>
      </c>
      <c r="CG2259" s="99">
        <v>3898219.0135498</v>
      </c>
      <c r="CH2259" s="99">
        <v>0</v>
      </c>
      <c r="CI2259" s="99">
        <v>127483.888843536</v>
      </c>
      <c r="CJ2259" s="99">
        <v>7172587.5455322303</v>
      </c>
      <c r="CK2259" s="99">
        <v>56763366.307617202</v>
      </c>
      <c r="CL2259" s="99">
        <v>14658604.0482178</v>
      </c>
      <c r="CM2259" s="188">
        <v>207058.13203430199</v>
      </c>
      <c r="CN2259" s="188">
        <v>33864865.9287109</v>
      </c>
      <c r="CO2259" s="188">
        <v>120107688.27929699</v>
      </c>
      <c r="CP2259" s="99">
        <v>14658604.0482178</v>
      </c>
      <c r="CQ2259" s="99">
        <v>0</v>
      </c>
      <c r="CR2259" s="99">
        <v>0</v>
      </c>
      <c r="CS2259" s="99">
        <v>0</v>
      </c>
      <c r="CT2259" s="99">
        <v>0</v>
      </c>
      <c r="CU2259" s="98">
        <v>38921.779474887997</v>
      </c>
      <c r="CV2259" s="98">
        <v>71391.325163109999</v>
      </c>
    </row>
    <row r="2260" spans="1:100" x14ac:dyDescent="0.2">
      <c r="A2260" s="98" t="s">
        <v>190</v>
      </c>
      <c r="B2260" s="100">
        <v>39508</v>
      </c>
      <c r="C2260" s="99">
        <v>97862.624676704407</v>
      </c>
      <c r="D2260" s="99">
        <v>4.3007334059802798</v>
      </c>
      <c r="E2260" s="99">
        <v>27453.286054849599</v>
      </c>
      <c r="F2260" s="99">
        <v>18282.806857109099</v>
      </c>
      <c r="G2260" s="99">
        <v>2731.1746010184302</v>
      </c>
      <c r="H2260" s="99">
        <v>0</v>
      </c>
      <c r="I2260" s="99">
        <v>0</v>
      </c>
      <c r="J2260" s="99">
        <v>72172.9870262146</v>
      </c>
      <c r="K2260" s="99">
        <v>8856.5866789817792</v>
      </c>
      <c r="L2260" s="99">
        <v>22047.4027659893</v>
      </c>
      <c r="M2260" s="99">
        <v>47616.426589965798</v>
      </c>
      <c r="N2260" s="99">
        <v>6097.5852650999996</v>
      </c>
      <c r="O2260" s="99">
        <v>47648.417371272997</v>
      </c>
      <c r="P2260" s="99">
        <v>0</v>
      </c>
      <c r="Q2260" s="99">
        <v>5221.9308645725296</v>
      </c>
      <c r="R2260" s="99">
        <v>2875.5333349704702</v>
      </c>
      <c r="S2260" s="99">
        <v>0</v>
      </c>
      <c r="T2260" s="99">
        <v>820.788636632264</v>
      </c>
      <c r="U2260" s="99">
        <v>81071.544961929307</v>
      </c>
      <c r="V2260" s="99">
        <v>4683766.8734130897</v>
      </c>
      <c r="W2260" s="99">
        <v>162.43768533691801</v>
      </c>
      <c r="X2260" s="99">
        <v>1921769.41316223</v>
      </c>
      <c r="Y2260" s="99">
        <v>1090003.84211731</v>
      </c>
      <c r="Z2260" s="99">
        <v>451873.46040725702</v>
      </c>
      <c r="AA2260" s="99">
        <v>0</v>
      </c>
      <c r="AB2260" s="99">
        <v>0</v>
      </c>
      <c r="AC2260" s="99">
        <v>26445590.3820801</v>
      </c>
      <c r="AD2260" s="99">
        <v>1119131.8265380899</v>
      </c>
      <c r="AE2260" s="99">
        <v>902571.01207733201</v>
      </c>
      <c r="AF2260" s="99">
        <v>2195958.2122192401</v>
      </c>
      <c r="AG2260" s="99">
        <v>867743.19002533006</v>
      </c>
      <c r="AH2260" s="99">
        <v>2154350.2650756799</v>
      </c>
      <c r="AI2260" s="99">
        <v>0</v>
      </c>
      <c r="AJ2260" s="99">
        <v>497063.99597167998</v>
      </c>
      <c r="AK2260" s="99">
        <v>434998.48084640497</v>
      </c>
      <c r="AL2260" s="99">
        <v>0</v>
      </c>
      <c r="AM2260" s="99">
        <v>121877.00894832599</v>
      </c>
      <c r="AN2260" s="99">
        <v>26997901.481445301</v>
      </c>
      <c r="AO2260" s="99">
        <v>38609344.812988304</v>
      </c>
      <c r="AP2260" s="99">
        <v>1568.4480881541999</v>
      </c>
      <c r="AQ2260" s="99">
        <v>14822149.595703101</v>
      </c>
      <c r="AR2260" s="99">
        <v>8334430.4277343797</v>
      </c>
      <c r="AS2260" s="99">
        <v>3249824.5949096698</v>
      </c>
      <c r="AT2260" s="99">
        <v>0</v>
      </c>
      <c r="AU2260" s="99">
        <v>0</v>
      </c>
      <c r="AV2260" s="99">
        <v>61891642.810546897</v>
      </c>
      <c r="AW2260" s="99">
        <v>3048501.5368957501</v>
      </c>
      <c r="AX2260" s="99">
        <v>7785716.7789917002</v>
      </c>
      <c r="AY2260" s="99">
        <v>18033578.808349598</v>
      </c>
      <c r="AZ2260" s="99">
        <v>6578788.4024047898</v>
      </c>
      <c r="BA2260" s="99">
        <v>17199260.9147949</v>
      </c>
      <c r="BB2260" s="99">
        <v>0</v>
      </c>
      <c r="BC2260" s="99">
        <v>3891276.6880188002</v>
      </c>
      <c r="BD2260" s="99">
        <v>3126641.1266784701</v>
      </c>
      <c r="BE2260" s="99">
        <v>0</v>
      </c>
      <c r="BF2260" s="99">
        <v>902312.22025299096</v>
      </c>
      <c r="BG2260" s="99">
        <v>64943104.509765603</v>
      </c>
      <c r="BH2260" s="99">
        <v>8682491.35229492</v>
      </c>
      <c r="BI2260" s="99">
        <v>224.11282418295701</v>
      </c>
      <c r="BJ2260" s="99">
        <v>4588001.3535156297</v>
      </c>
      <c r="BK2260" s="99">
        <v>2957233.76593018</v>
      </c>
      <c r="BL2260" s="99">
        <v>0</v>
      </c>
      <c r="BM2260" s="99">
        <v>0</v>
      </c>
      <c r="BN2260" s="99">
        <v>0</v>
      </c>
      <c r="BO2260" s="99">
        <v>0</v>
      </c>
      <c r="BP2260" s="99">
        <v>0</v>
      </c>
      <c r="BQ2260" s="99">
        <v>0</v>
      </c>
      <c r="BR2260" s="99">
        <v>5576774.1145629901</v>
      </c>
      <c r="BS2260" s="99">
        <v>2448307.6849060101</v>
      </c>
      <c r="BT2260" s="99">
        <v>3348149.3670654302</v>
      </c>
      <c r="BU2260" s="99">
        <v>0</v>
      </c>
      <c r="BV2260" s="99">
        <v>1925418.26002502</v>
      </c>
      <c r="BW2260" s="99">
        <v>361022.560886383</v>
      </c>
      <c r="BX2260" s="99">
        <v>0</v>
      </c>
      <c r="BY2260" s="99">
        <v>0</v>
      </c>
      <c r="BZ2260" s="99">
        <v>0</v>
      </c>
      <c r="CA2260" s="99">
        <v>125392.044472694</v>
      </c>
      <c r="CB2260" s="99">
        <v>6594183.0148315402</v>
      </c>
      <c r="CC2260" s="99">
        <v>53298673.541992202</v>
      </c>
      <c r="CD2260" s="99">
        <v>13276776.5236816</v>
      </c>
      <c r="CE2260" s="99">
        <v>3610.3628238439601</v>
      </c>
      <c r="CF2260" s="99">
        <v>553349.79572296096</v>
      </c>
      <c r="CG2260" s="99">
        <v>4004220.97796631</v>
      </c>
      <c r="CH2260" s="99">
        <v>0</v>
      </c>
      <c r="CI2260" s="99">
        <v>128999.982168198</v>
      </c>
      <c r="CJ2260" s="99">
        <v>7145576.8469848596</v>
      </c>
      <c r="CK2260" s="99">
        <v>57281678.221679702</v>
      </c>
      <c r="CL2260" s="99">
        <v>13639460.450195299</v>
      </c>
      <c r="CM2260" s="188">
        <v>209437.044195175</v>
      </c>
      <c r="CN2260" s="188">
        <v>34168778.025878899</v>
      </c>
      <c r="CO2260" s="188">
        <v>122474961.80468801</v>
      </c>
      <c r="CP2260" s="99">
        <v>13639460.450195299</v>
      </c>
      <c r="CQ2260" s="99">
        <v>0</v>
      </c>
      <c r="CR2260" s="99">
        <v>0</v>
      </c>
      <c r="CS2260" s="99">
        <v>0</v>
      </c>
      <c r="CT2260" s="99">
        <v>0</v>
      </c>
      <c r="CU2260" s="98">
        <v>37142.313493807</v>
      </c>
      <c r="CV2260" s="98">
        <v>74246.005463283</v>
      </c>
    </row>
    <row r="2261" spans="1:100" x14ac:dyDescent="0.2">
      <c r="A2261" s="98" t="s">
        <v>190</v>
      </c>
      <c r="B2261" s="100">
        <v>39600</v>
      </c>
      <c r="C2261" s="99">
        <v>99941.274549484297</v>
      </c>
      <c r="D2261" s="99">
        <v>4.63761668396182</v>
      </c>
      <c r="E2261" s="99">
        <v>27180.498641014099</v>
      </c>
      <c r="F2261" s="99">
        <v>18473.777849197399</v>
      </c>
      <c r="G2261" s="99">
        <v>2947.4288363754699</v>
      </c>
      <c r="H2261" s="99">
        <v>0</v>
      </c>
      <c r="I2261" s="99">
        <v>0</v>
      </c>
      <c r="J2261" s="99">
        <v>74542.128379821806</v>
      </c>
      <c r="K2261" s="99">
        <v>7340.4083456993103</v>
      </c>
      <c r="L2261" s="99">
        <v>22136.838929414698</v>
      </c>
      <c r="M2261" s="99">
        <v>48554.019057750702</v>
      </c>
      <c r="N2261" s="99">
        <v>6056.7217229008702</v>
      </c>
      <c r="O2261" s="99">
        <v>48657.792172908798</v>
      </c>
      <c r="P2261" s="99">
        <v>0</v>
      </c>
      <c r="Q2261" s="99">
        <v>5279.7953029274904</v>
      </c>
      <c r="R2261" s="99">
        <v>2977.8220199942598</v>
      </c>
      <c r="S2261" s="99">
        <v>0</v>
      </c>
      <c r="T2261" s="99">
        <v>845.27055890858196</v>
      </c>
      <c r="U2261" s="99">
        <v>81777.8468399048</v>
      </c>
      <c r="V2261" s="99">
        <v>4752138.10693359</v>
      </c>
      <c r="W2261" s="99">
        <v>204.87054948136199</v>
      </c>
      <c r="X2261" s="99">
        <v>1884330.7082672101</v>
      </c>
      <c r="Y2261" s="99">
        <v>1080820.1127471901</v>
      </c>
      <c r="Z2261" s="99">
        <v>478108.266483307</v>
      </c>
      <c r="AA2261" s="99">
        <v>0</v>
      </c>
      <c r="AB2261" s="99">
        <v>0</v>
      </c>
      <c r="AC2261" s="99">
        <v>26366424.283691399</v>
      </c>
      <c r="AD2261" s="99">
        <v>903256.14424896205</v>
      </c>
      <c r="AE2261" s="99">
        <v>907291.65891265904</v>
      </c>
      <c r="AF2261" s="99">
        <v>2212906.9504394499</v>
      </c>
      <c r="AG2261" s="99">
        <v>863153.287109375</v>
      </c>
      <c r="AH2261" s="99">
        <v>2180512.8614807101</v>
      </c>
      <c r="AI2261" s="99">
        <v>0</v>
      </c>
      <c r="AJ2261" s="99">
        <v>496839.41986465501</v>
      </c>
      <c r="AK2261" s="99">
        <v>451343.17762756301</v>
      </c>
      <c r="AL2261" s="99">
        <v>0</v>
      </c>
      <c r="AM2261" s="99">
        <v>120910.139661789</v>
      </c>
      <c r="AN2261" s="99">
        <v>27386301.428222701</v>
      </c>
      <c r="AO2261" s="99">
        <v>39595685.784179702</v>
      </c>
      <c r="AP2261" s="99">
        <v>1842.9519692957399</v>
      </c>
      <c r="AQ2261" s="99">
        <v>14719553.080078101</v>
      </c>
      <c r="AR2261" s="99">
        <v>8342488.2195434598</v>
      </c>
      <c r="AS2261" s="99">
        <v>3485185.0282287602</v>
      </c>
      <c r="AT2261" s="99">
        <v>0</v>
      </c>
      <c r="AU2261" s="99">
        <v>0</v>
      </c>
      <c r="AV2261" s="99">
        <v>64600336.785156302</v>
      </c>
      <c r="AW2261" s="99">
        <v>2477715.9548339802</v>
      </c>
      <c r="AX2261" s="99">
        <v>7973426.18469238</v>
      </c>
      <c r="AY2261" s="99">
        <v>18347066.003417999</v>
      </c>
      <c r="AZ2261" s="99">
        <v>6619988.0481567401</v>
      </c>
      <c r="BA2261" s="99">
        <v>17592711.0461426</v>
      </c>
      <c r="BB2261" s="99">
        <v>0</v>
      </c>
      <c r="BC2261" s="99">
        <v>3932285.5867309598</v>
      </c>
      <c r="BD2261" s="99">
        <v>3288634.6042785598</v>
      </c>
      <c r="BE2261" s="99">
        <v>0</v>
      </c>
      <c r="BF2261" s="99">
        <v>899132.35298919701</v>
      </c>
      <c r="BG2261" s="99">
        <v>66581071.916015603</v>
      </c>
      <c r="BH2261" s="99">
        <v>8977823.2874755897</v>
      </c>
      <c r="BI2261" s="99">
        <v>236.631853416562</v>
      </c>
      <c r="BJ2261" s="99">
        <v>4553349.1734008798</v>
      </c>
      <c r="BK2261" s="99">
        <v>2934725.3901672401</v>
      </c>
      <c r="BL2261" s="99">
        <v>0</v>
      </c>
      <c r="BM2261" s="99">
        <v>0</v>
      </c>
      <c r="BN2261" s="99">
        <v>0</v>
      </c>
      <c r="BO2261" s="99">
        <v>0</v>
      </c>
      <c r="BP2261" s="99">
        <v>0</v>
      </c>
      <c r="BQ2261" s="99">
        <v>0</v>
      </c>
      <c r="BR2261" s="99">
        <v>5696953.5171508798</v>
      </c>
      <c r="BS2261" s="99">
        <v>2421660.8089904799</v>
      </c>
      <c r="BT2261" s="99">
        <v>3424312.1918945299</v>
      </c>
      <c r="BU2261" s="99">
        <v>0</v>
      </c>
      <c r="BV2261" s="99">
        <v>1937116.30307007</v>
      </c>
      <c r="BW2261" s="99">
        <v>378809.65142440802</v>
      </c>
      <c r="BX2261" s="99">
        <v>0</v>
      </c>
      <c r="BY2261" s="99">
        <v>0</v>
      </c>
      <c r="BZ2261" s="99">
        <v>0</v>
      </c>
      <c r="CA2261" s="99">
        <v>127242.645340919</v>
      </c>
      <c r="CB2261" s="99">
        <v>6648611.4224853497</v>
      </c>
      <c r="CC2261" s="99">
        <v>54381173.184570298</v>
      </c>
      <c r="CD2261" s="99">
        <v>13526204.373413101</v>
      </c>
      <c r="CE2261" s="99">
        <v>3710.4103155136099</v>
      </c>
      <c r="CF2261" s="99">
        <v>567323.75444030797</v>
      </c>
      <c r="CG2261" s="99">
        <v>4153695.5465393099</v>
      </c>
      <c r="CH2261" s="99">
        <v>0</v>
      </c>
      <c r="CI2261" s="99">
        <v>130948.01082325001</v>
      </c>
      <c r="CJ2261" s="99">
        <v>7216285.8949584998</v>
      </c>
      <c r="CK2261" s="99">
        <v>58536081.195800804</v>
      </c>
      <c r="CL2261" s="99">
        <v>13908424.2070313</v>
      </c>
      <c r="CM2261" s="188">
        <v>212003.03611373901</v>
      </c>
      <c r="CN2261" s="188">
        <v>34585727.816894501</v>
      </c>
      <c r="CO2261" s="188">
        <v>124986961.39160199</v>
      </c>
      <c r="CP2261" s="99">
        <v>13908424.2070313</v>
      </c>
      <c r="CQ2261" s="99">
        <v>0</v>
      </c>
      <c r="CR2261" s="99">
        <v>0</v>
      </c>
      <c r="CS2261" s="99">
        <v>0</v>
      </c>
      <c r="CT2261" s="99">
        <v>0</v>
      </c>
      <c r="CU2261" s="98">
        <v>35275.871128428</v>
      </c>
      <c r="CV2261" s="98">
        <v>76795.798124873007</v>
      </c>
    </row>
    <row r="2262" spans="1:100" x14ac:dyDescent="0.2">
      <c r="A2262" s="98" t="s">
        <v>190</v>
      </c>
      <c r="B2262" s="100">
        <v>39692</v>
      </c>
      <c r="C2262" s="99">
        <v>101773.307274818</v>
      </c>
      <c r="D2262" s="99">
        <v>5.6404537589987704</v>
      </c>
      <c r="E2262" s="99">
        <v>26226.852506637599</v>
      </c>
      <c r="F2262" s="99">
        <v>18404.4136378765</v>
      </c>
      <c r="G2262" s="99">
        <v>3136.9262015521499</v>
      </c>
      <c r="H2262" s="99">
        <v>0</v>
      </c>
      <c r="I2262" s="99">
        <v>0</v>
      </c>
      <c r="J2262" s="99">
        <v>76739.233627319307</v>
      </c>
      <c r="K2262" s="99">
        <v>6037.1091461181604</v>
      </c>
      <c r="L2262" s="99">
        <v>21289.259540319399</v>
      </c>
      <c r="M2262" s="99">
        <v>49102.876358985901</v>
      </c>
      <c r="N2262" s="99">
        <v>5982.5390220284498</v>
      </c>
      <c r="O2262" s="99">
        <v>49249.699677467303</v>
      </c>
      <c r="P2262" s="99">
        <v>0</v>
      </c>
      <c r="Q2262" s="99">
        <v>5333.8679817318898</v>
      </c>
      <c r="R2262" s="99">
        <v>3022.0036618709601</v>
      </c>
      <c r="S2262" s="99">
        <v>0</v>
      </c>
      <c r="T2262" s="99">
        <v>863.65676378458704</v>
      </c>
      <c r="U2262" s="99">
        <v>82711.552952766404</v>
      </c>
      <c r="V2262" s="99">
        <v>4833922.7898559598</v>
      </c>
      <c r="W2262" s="99">
        <v>156.75747138261801</v>
      </c>
      <c r="X2262" s="99">
        <v>1801874.9074859601</v>
      </c>
      <c r="Y2262" s="99">
        <v>1059578.7464294401</v>
      </c>
      <c r="Z2262" s="99">
        <v>497198.30696105998</v>
      </c>
      <c r="AA2262" s="99">
        <v>0</v>
      </c>
      <c r="AB2262" s="99">
        <v>0</v>
      </c>
      <c r="AC2262" s="99">
        <v>27041924.4069824</v>
      </c>
      <c r="AD2262" s="99">
        <v>752277.98470306396</v>
      </c>
      <c r="AE2262" s="99">
        <v>871862.50725555397</v>
      </c>
      <c r="AF2262" s="99">
        <v>2213299.1396484398</v>
      </c>
      <c r="AG2262" s="99">
        <v>848115.05569457996</v>
      </c>
      <c r="AH2262" s="99">
        <v>2198510.2256774898</v>
      </c>
      <c r="AI2262" s="99">
        <v>0</v>
      </c>
      <c r="AJ2262" s="99">
        <v>490383.95402908302</v>
      </c>
      <c r="AK2262" s="99">
        <v>453758.40743637102</v>
      </c>
      <c r="AL2262" s="99">
        <v>0</v>
      </c>
      <c r="AM2262" s="99">
        <v>118970.27148532899</v>
      </c>
      <c r="AN2262" s="99">
        <v>27734795.703125</v>
      </c>
      <c r="AO2262" s="99">
        <v>40709296.291992202</v>
      </c>
      <c r="AP2262" s="99">
        <v>1485.2064794451001</v>
      </c>
      <c r="AQ2262" s="99">
        <v>14089857.615478501</v>
      </c>
      <c r="AR2262" s="99">
        <v>8247213.7733764602</v>
      </c>
      <c r="AS2262" s="99">
        <v>3705264.6526794401</v>
      </c>
      <c r="AT2262" s="99">
        <v>0</v>
      </c>
      <c r="AU2262" s="99">
        <v>0</v>
      </c>
      <c r="AV2262" s="99">
        <v>66564605.572265603</v>
      </c>
      <c r="AW2262" s="99">
        <v>2087863.1731109601</v>
      </c>
      <c r="AX2262" s="99">
        <v>7740605.0265502902</v>
      </c>
      <c r="AY2262" s="99">
        <v>18522933.2185059</v>
      </c>
      <c r="AZ2262" s="99">
        <v>6572504.5359497098</v>
      </c>
      <c r="BA2262" s="99">
        <v>17931788.529785201</v>
      </c>
      <c r="BB2262" s="99">
        <v>0</v>
      </c>
      <c r="BC2262" s="99">
        <v>3906351.4497375502</v>
      </c>
      <c r="BD2262" s="99">
        <v>3340526.5011596698</v>
      </c>
      <c r="BE2262" s="99">
        <v>0</v>
      </c>
      <c r="BF2262" s="99">
        <v>901223.84073638904</v>
      </c>
      <c r="BG2262" s="99">
        <v>68346549.087890595</v>
      </c>
      <c r="BH2262" s="99">
        <v>9237519.0207519494</v>
      </c>
      <c r="BI2262" s="99">
        <v>249.31681851111401</v>
      </c>
      <c r="BJ2262" s="99">
        <v>4383251.2311401404</v>
      </c>
      <c r="BK2262" s="99">
        <v>2901036.0219421401</v>
      </c>
      <c r="BL2262" s="99">
        <v>0</v>
      </c>
      <c r="BM2262" s="99">
        <v>0</v>
      </c>
      <c r="BN2262" s="99">
        <v>0</v>
      </c>
      <c r="BO2262" s="99">
        <v>0</v>
      </c>
      <c r="BP2262" s="99">
        <v>0</v>
      </c>
      <c r="BQ2262" s="99">
        <v>0</v>
      </c>
      <c r="BR2262" s="99">
        <v>5808095.4000854502</v>
      </c>
      <c r="BS2262" s="99">
        <v>2403892.43859863</v>
      </c>
      <c r="BT2262" s="99">
        <v>3489186.4631652799</v>
      </c>
      <c r="BU2262" s="99">
        <v>0</v>
      </c>
      <c r="BV2262" s="99">
        <v>1944203.04289246</v>
      </c>
      <c r="BW2262" s="99">
        <v>389199.909164429</v>
      </c>
      <c r="BX2262" s="99">
        <v>0</v>
      </c>
      <c r="BY2262" s="99">
        <v>0</v>
      </c>
      <c r="BZ2262" s="99">
        <v>0</v>
      </c>
      <c r="CA2262" s="99">
        <v>127944.437012672</v>
      </c>
      <c r="CB2262" s="99">
        <v>6641417.4901123</v>
      </c>
      <c r="CC2262" s="99">
        <v>54891108.2802734</v>
      </c>
      <c r="CD2262" s="99">
        <v>13605301.9173584</v>
      </c>
      <c r="CE2262" s="99">
        <v>3772.192091465</v>
      </c>
      <c r="CF2262" s="99">
        <v>576434.65914917004</v>
      </c>
      <c r="CG2262" s="99">
        <v>4267432.8250732403</v>
      </c>
      <c r="CH2262" s="99">
        <v>0</v>
      </c>
      <c r="CI2262" s="99">
        <v>131717.00416946399</v>
      </c>
      <c r="CJ2262" s="99">
        <v>7218601.6549682599</v>
      </c>
      <c r="CK2262" s="99">
        <v>59157139.096679702</v>
      </c>
      <c r="CL2262" s="99">
        <v>13991724.611083999</v>
      </c>
      <c r="CM2262" s="188">
        <v>213630.46246337899</v>
      </c>
      <c r="CN2262" s="188">
        <v>34904121.932128899</v>
      </c>
      <c r="CO2262" s="188">
        <v>127314938.796875</v>
      </c>
      <c r="CP2262" s="99">
        <v>13991724.611083999</v>
      </c>
      <c r="CQ2262" s="99">
        <v>0</v>
      </c>
      <c r="CR2262" s="99">
        <v>0</v>
      </c>
      <c r="CS2262" s="99">
        <v>0</v>
      </c>
      <c r="CT2262" s="99">
        <v>0</v>
      </c>
      <c r="CU2262" s="98">
        <v>32838.176503606999</v>
      </c>
      <c r="CV2262" s="98">
        <v>79181.137768635002</v>
      </c>
    </row>
    <row r="2263" spans="1:100" x14ac:dyDescent="0.2">
      <c r="A2263" s="98" t="s">
        <v>190</v>
      </c>
      <c r="B2263" s="100">
        <v>39783</v>
      </c>
      <c r="C2263" s="99">
        <v>102328.236522675</v>
      </c>
      <c r="D2263" s="99">
        <v>3.6152241069939901</v>
      </c>
      <c r="E2263" s="99">
        <v>25440.911140918699</v>
      </c>
      <c r="F2263" s="99">
        <v>18251.385865449902</v>
      </c>
      <c r="G2263" s="99">
        <v>3311.6774456203002</v>
      </c>
      <c r="H2263" s="99">
        <v>0</v>
      </c>
      <c r="I2263" s="99">
        <v>0</v>
      </c>
      <c r="J2263" s="99">
        <v>77751.137508392305</v>
      </c>
      <c r="K2263" s="99">
        <v>4887.7288643717802</v>
      </c>
      <c r="L2263" s="99">
        <v>20635.792668342601</v>
      </c>
      <c r="M2263" s="99">
        <v>49141.750651836403</v>
      </c>
      <c r="N2263" s="99">
        <v>5966.9858192801503</v>
      </c>
      <c r="O2263" s="99">
        <v>49438.520601749398</v>
      </c>
      <c r="P2263" s="99">
        <v>0</v>
      </c>
      <c r="Q2263" s="99">
        <v>5424.3616982102403</v>
      </c>
      <c r="R2263" s="99">
        <v>3120.1928935647002</v>
      </c>
      <c r="S2263" s="99">
        <v>0</v>
      </c>
      <c r="T2263" s="99">
        <v>849.43970621377196</v>
      </c>
      <c r="U2263" s="99">
        <v>82771.920875549302</v>
      </c>
      <c r="V2263" s="99">
        <v>4868767.1760864304</v>
      </c>
      <c r="W2263" s="99">
        <v>146.808898255229</v>
      </c>
      <c r="X2263" s="99">
        <v>1717775.3849945101</v>
      </c>
      <c r="Y2263" s="99">
        <v>1045398.92578888</v>
      </c>
      <c r="Z2263" s="99">
        <v>520538.43510437</v>
      </c>
      <c r="AA2263" s="99">
        <v>0</v>
      </c>
      <c r="AB2263" s="99">
        <v>0</v>
      </c>
      <c r="AC2263" s="99">
        <v>27082608.8913574</v>
      </c>
      <c r="AD2263" s="99">
        <v>583217.04121398902</v>
      </c>
      <c r="AE2263" s="99">
        <v>844914.29581451404</v>
      </c>
      <c r="AF2263" s="99">
        <v>2209480.4170532199</v>
      </c>
      <c r="AG2263" s="99">
        <v>832248.18936920201</v>
      </c>
      <c r="AH2263" s="99">
        <v>2205600.5985412602</v>
      </c>
      <c r="AI2263" s="99">
        <v>0</v>
      </c>
      <c r="AJ2263" s="99">
        <v>491614.70185470599</v>
      </c>
      <c r="AK2263" s="99">
        <v>464380.15714645397</v>
      </c>
      <c r="AL2263" s="99">
        <v>0</v>
      </c>
      <c r="AM2263" s="99">
        <v>117719.89840984299</v>
      </c>
      <c r="AN2263" s="99">
        <v>27852589.365722701</v>
      </c>
      <c r="AO2263" s="99">
        <v>41326334.864257798</v>
      </c>
      <c r="AP2263" s="99">
        <v>1307.1715678125599</v>
      </c>
      <c r="AQ2263" s="99">
        <v>13502074.166381801</v>
      </c>
      <c r="AR2263" s="99">
        <v>8106881.2029418899</v>
      </c>
      <c r="AS2263" s="99">
        <v>3856019.9829406701</v>
      </c>
      <c r="AT2263" s="99">
        <v>0</v>
      </c>
      <c r="AU2263" s="99">
        <v>0</v>
      </c>
      <c r="AV2263" s="99">
        <v>67594788.762695298</v>
      </c>
      <c r="AW2263" s="99">
        <v>1646445.1617279099</v>
      </c>
      <c r="AX2263" s="99">
        <v>7571760.6866455097</v>
      </c>
      <c r="AY2263" s="99">
        <v>18688708.753662098</v>
      </c>
      <c r="AZ2263" s="99">
        <v>6473633.8112182599</v>
      </c>
      <c r="BA2263" s="99">
        <v>18093172.041015599</v>
      </c>
      <c r="BB2263" s="99">
        <v>0</v>
      </c>
      <c r="BC2263" s="99">
        <v>3959518.5676879901</v>
      </c>
      <c r="BD2263" s="99">
        <v>3435254.03234863</v>
      </c>
      <c r="BE2263" s="99">
        <v>0</v>
      </c>
      <c r="BF2263" s="99">
        <v>897745.75654602097</v>
      </c>
      <c r="BG2263" s="99">
        <v>69513940.78125</v>
      </c>
      <c r="BH2263" s="99">
        <v>9495691.3345947303</v>
      </c>
      <c r="BI2263" s="99">
        <v>283.66986232995998</v>
      </c>
      <c r="BJ2263" s="99">
        <v>4248226.3083496103</v>
      </c>
      <c r="BK2263" s="99">
        <v>2865407.0610656701</v>
      </c>
      <c r="BL2263" s="99">
        <v>0</v>
      </c>
      <c r="BM2263" s="99">
        <v>0</v>
      </c>
      <c r="BN2263" s="99">
        <v>0</v>
      </c>
      <c r="BO2263" s="99">
        <v>0</v>
      </c>
      <c r="BP2263" s="99">
        <v>0</v>
      </c>
      <c r="BQ2263" s="99">
        <v>0</v>
      </c>
      <c r="BR2263" s="99">
        <v>5870192.4007568397</v>
      </c>
      <c r="BS2263" s="99">
        <v>2377149.9841308598</v>
      </c>
      <c r="BT2263" s="99">
        <v>3520485.27166748</v>
      </c>
      <c r="BU2263" s="99">
        <v>0</v>
      </c>
      <c r="BV2263" s="99">
        <v>1959456.93530273</v>
      </c>
      <c r="BW2263" s="99">
        <v>396588.32091903698</v>
      </c>
      <c r="BX2263" s="99">
        <v>0</v>
      </c>
      <c r="BY2263" s="99">
        <v>0</v>
      </c>
      <c r="BZ2263" s="99">
        <v>0</v>
      </c>
      <c r="CA2263" s="99">
        <v>127679.62416935001</v>
      </c>
      <c r="CB2263" s="99">
        <v>6595931.9885253897</v>
      </c>
      <c r="CC2263" s="99">
        <v>54831856.581054702</v>
      </c>
      <c r="CD2263" s="99">
        <v>13753788.915893599</v>
      </c>
      <c r="CE2263" s="99">
        <v>3856.3910388648501</v>
      </c>
      <c r="CF2263" s="99">
        <v>583686.32248687698</v>
      </c>
      <c r="CG2263" s="99">
        <v>4337324.8801269503</v>
      </c>
      <c r="CH2263" s="99">
        <v>0</v>
      </c>
      <c r="CI2263" s="99">
        <v>131539.027355194</v>
      </c>
      <c r="CJ2263" s="99">
        <v>7180424.6838989304</v>
      </c>
      <c r="CK2263" s="99">
        <v>59171182.101074196</v>
      </c>
      <c r="CL2263" s="99">
        <v>14150956.5662842</v>
      </c>
      <c r="CM2263" s="188">
        <v>213730.54835701</v>
      </c>
      <c r="CN2263" s="188">
        <v>35005438.754882798</v>
      </c>
      <c r="CO2263" s="188">
        <v>128692981.121094</v>
      </c>
      <c r="CP2263" s="99">
        <v>14150956.5662842</v>
      </c>
      <c r="CQ2263" s="99">
        <v>0</v>
      </c>
      <c r="CR2263" s="99">
        <v>0</v>
      </c>
      <c r="CS2263" s="99">
        <v>0</v>
      </c>
      <c r="CT2263" s="99">
        <v>0</v>
      </c>
      <c r="CU2263" s="98">
        <v>30945.052406710001</v>
      </c>
      <c r="CV2263" s="98">
        <v>80376.661404772007</v>
      </c>
    </row>
    <row r="2264" spans="1:100" x14ac:dyDescent="0.2">
      <c r="A2264" s="98" t="s">
        <v>190</v>
      </c>
      <c r="B2264" s="100">
        <v>39873</v>
      </c>
      <c r="C2264" s="99">
        <v>103966.53246307401</v>
      </c>
      <c r="D2264" s="99">
        <v>3.22390165898832</v>
      </c>
      <c r="E2264" s="99">
        <v>24506.688553810101</v>
      </c>
      <c r="F2264" s="99">
        <v>18071.5152168274</v>
      </c>
      <c r="G2264" s="99">
        <v>3485.7623849213101</v>
      </c>
      <c r="H2264" s="99">
        <v>0</v>
      </c>
      <c r="I2264" s="99">
        <v>0</v>
      </c>
      <c r="J2264" s="99">
        <v>79220.169570922895</v>
      </c>
      <c r="K2264" s="99">
        <v>3855.1422724127801</v>
      </c>
      <c r="L2264" s="99">
        <v>20298.540218591701</v>
      </c>
      <c r="M2264" s="99">
        <v>49728.736053466797</v>
      </c>
      <c r="N2264" s="99">
        <v>5798.9005305767096</v>
      </c>
      <c r="O2264" s="99">
        <v>50097.274263382002</v>
      </c>
      <c r="P2264" s="99">
        <v>0</v>
      </c>
      <c r="Q2264" s="99">
        <v>5439.9255961179697</v>
      </c>
      <c r="R2264" s="99">
        <v>3247.71705713868</v>
      </c>
      <c r="S2264" s="99">
        <v>0</v>
      </c>
      <c r="T2264" s="99">
        <v>831.74325452744995</v>
      </c>
      <c r="U2264" s="99">
        <v>83113.750111579895</v>
      </c>
      <c r="V2264" s="99">
        <v>4906722.3237915002</v>
      </c>
      <c r="W2264" s="99">
        <v>162.54782632924599</v>
      </c>
      <c r="X2264" s="99">
        <v>1647964.50500488</v>
      </c>
      <c r="Y2264" s="99">
        <v>1024672.3318633999</v>
      </c>
      <c r="Z2264" s="99">
        <v>536672.60253906297</v>
      </c>
      <c r="AA2264" s="99">
        <v>0</v>
      </c>
      <c r="AB2264" s="99">
        <v>0</v>
      </c>
      <c r="AC2264" s="99">
        <v>27686645.2102051</v>
      </c>
      <c r="AD2264" s="99">
        <v>437474.81608963001</v>
      </c>
      <c r="AE2264" s="99">
        <v>820791.49497985805</v>
      </c>
      <c r="AF2264" s="99">
        <v>2213548.1489257799</v>
      </c>
      <c r="AG2264" s="99">
        <v>814024.39337921096</v>
      </c>
      <c r="AH2264" s="99">
        <v>2228836.3263244601</v>
      </c>
      <c r="AI2264" s="99">
        <v>0</v>
      </c>
      <c r="AJ2264" s="99">
        <v>484953.97136688197</v>
      </c>
      <c r="AK2264" s="99">
        <v>477493.27722549398</v>
      </c>
      <c r="AL2264" s="99">
        <v>0</v>
      </c>
      <c r="AM2264" s="99">
        <v>115322.260688782</v>
      </c>
      <c r="AN2264" s="99">
        <v>28082267.784179699</v>
      </c>
      <c r="AO2264" s="99">
        <v>41926161.209472701</v>
      </c>
      <c r="AP2264" s="99">
        <v>1470.72682748735</v>
      </c>
      <c r="AQ2264" s="99">
        <v>12820938.4075928</v>
      </c>
      <c r="AR2264" s="99">
        <v>7888939.7235107403</v>
      </c>
      <c r="AS2264" s="99">
        <v>4005666.6142578102</v>
      </c>
      <c r="AT2264" s="99">
        <v>0</v>
      </c>
      <c r="AU2264" s="99">
        <v>0</v>
      </c>
      <c r="AV2264" s="99">
        <v>69248316.5703125</v>
      </c>
      <c r="AW2264" s="99">
        <v>1247524.7349243199</v>
      </c>
      <c r="AX2264" s="99">
        <v>7391787.6397094699</v>
      </c>
      <c r="AY2264" s="99">
        <v>18823074.137695301</v>
      </c>
      <c r="AZ2264" s="99">
        <v>6338705.88562012</v>
      </c>
      <c r="BA2264" s="99">
        <v>18423767.519042999</v>
      </c>
      <c r="BB2264" s="99">
        <v>0</v>
      </c>
      <c r="BC2264" s="99">
        <v>3902385.7319030799</v>
      </c>
      <c r="BD2264" s="99">
        <v>3539499.8280334501</v>
      </c>
      <c r="BE2264" s="99">
        <v>0</v>
      </c>
      <c r="BF2264" s="99">
        <v>883773.75354766799</v>
      </c>
      <c r="BG2264" s="99">
        <v>70543952.190429702</v>
      </c>
      <c r="BH2264" s="99">
        <v>9553957.2806396503</v>
      </c>
      <c r="BI2264" s="99">
        <v>213.40755740739399</v>
      </c>
      <c r="BJ2264" s="99">
        <v>4111925.8888854999</v>
      </c>
      <c r="BK2264" s="99">
        <v>2813329.6853942899</v>
      </c>
      <c r="BL2264" s="99">
        <v>0</v>
      </c>
      <c r="BM2264" s="99">
        <v>0</v>
      </c>
      <c r="BN2264" s="99">
        <v>0</v>
      </c>
      <c r="BO2264" s="99">
        <v>0</v>
      </c>
      <c r="BP2264" s="99">
        <v>0</v>
      </c>
      <c r="BQ2264" s="99">
        <v>0</v>
      </c>
      <c r="BR2264" s="99">
        <v>5819383.3231811495</v>
      </c>
      <c r="BS2264" s="99">
        <v>2306383.11187744</v>
      </c>
      <c r="BT2264" s="99">
        <v>3584786.5880127</v>
      </c>
      <c r="BU2264" s="99">
        <v>0</v>
      </c>
      <c r="BV2264" s="99">
        <v>1932586.24526978</v>
      </c>
      <c r="BW2264" s="99">
        <v>407007.73210144002</v>
      </c>
      <c r="BX2264" s="99">
        <v>0</v>
      </c>
      <c r="BY2264" s="99">
        <v>0</v>
      </c>
      <c r="BZ2264" s="99">
        <v>0</v>
      </c>
      <c r="CA2264" s="99">
        <v>128531.7355299</v>
      </c>
      <c r="CB2264" s="99">
        <v>6558397.3347778302</v>
      </c>
      <c r="CC2264" s="99">
        <v>54820603.729492202</v>
      </c>
      <c r="CD2264" s="99">
        <v>13673857.233154301</v>
      </c>
      <c r="CE2264" s="99">
        <v>3962.7681382596502</v>
      </c>
      <c r="CF2264" s="99">
        <v>593028.25069427502</v>
      </c>
      <c r="CG2264" s="99">
        <v>4424424.6362915002</v>
      </c>
      <c r="CH2264" s="99">
        <v>0</v>
      </c>
      <c r="CI2264" s="99">
        <v>132491.79606246899</v>
      </c>
      <c r="CJ2264" s="99">
        <v>7151251.0332031297</v>
      </c>
      <c r="CK2264" s="99">
        <v>59245227.307617202</v>
      </c>
      <c r="CL2264" s="99">
        <v>14083791.09729</v>
      </c>
      <c r="CM2264" s="188">
        <v>214906.197120667</v>
      </c>
      <c r="CN2264" s="188">
        <v>35264088.456054702</v>
      </c>
      <c r="CO2264" s="188">
        <v>129705475.97656301</v>
      </c>
      <c r="CP2264" s="99">
        <v>14083791.09729</v>
      </c>
      <c r="CQ2264" s="99">
        <v>0</v>
      </c>
      <c r="CR2264" s="99">
        <v>0</v>
      </c>
      <c r="CS2264" s="99">
        <v>0</v>
      </c>
      <c r="CT2264" s="99">
        <v>0</v>
      </c>
      <c r="CU2264" s="98">
        <v>28855.938502096</v>
      </c>
      <c r="CV2264" s="98">
        <v>81991.519154912006</v>
      </c>
    </row>
    <row r="2265" spans="1:100" x14ac:dyDescent="0.2">
      <c r="A2265" s="98" t="s">
        <v>190</v>
      </c>
      <c r="B2265" s="100">
        <v>39965</v>
      </c>
      <c r="C2265" s="99">
        <v>105598.85693264</v>
      </c>
      <c r="D2265" s="99">
        <v>3.7099223179975498</v>
      </c>
      <c r="E2265" s="99">
        <v>23637.145699262601</v>
      </c>
      <c r="F2265" s="99">
        <v>17599.1312077045</v>
      </c>
      <c r="G2265" s="99">
        <v>3655.7127065956602</v>
      </c>
      <c r="H2265" s="99">
        <v>0</v>
      </c>
      <c r="I2265" s="99">
        <v>0</v>
      </c>
      <c r="J2265" s="99">
        <v>80741.762276649504</v>
      </c>
      <c r="K2265" s="99">
        <v>2988.1892121136202</v>
      </c>
      <c r="L2265" s="99">
        <v>20408.338318586299</v>
      </c>
      <c r="M2265" s="99">
        <v>50095.737830161997</v>
      </c>
      <c r="N2265" s="99">
        <v>5726.3079371452304</v>
      </c>
      <c r="O2265" s="99">
        <v>50693.152085781097</v>
      </c>
      <c r="P2265" s="99">
        <v>0</v>
      </c>
      <c r="Q2265" s="99">
        <v>5497.9320018291501</v>
      </c>
      <c r="R2265" s="99">
        <v>3305.7301098406301</v>
      </c>
      <c r="S2265" s="99">
        <v>0</v>
      </c>
      <c r="T2265" s="99">
        <v>837.34726715832903</v>
      </c>
      <c r="U2265" s="99">
        <v>83615.667571067796</v>
      </c>
      <c r="V2265" s="99">
        <v>4978906.5622558603</v>
      </c>
      <c r="W2265" s="99">
        <v>264.19919589906903</v>
      </c>
      <c r="X2265" s="99">
        <v>1581319.8185882601</v>
      </c>
      <c r="Y2265" s="99">
        <v>993501.73384094203</v>
      </c>
      <c r="Z2265" s="99">
        <v>548926.66895294201</v>
      </c>
      <c r="AA2265" s="99">
        <v>0</v>
      </c>
      <c r="AB2265" s="99">
        <v>0</v>
      </c>
      <c r="AC2265" s="99">
        <v>28007542.0461426</v>
      </c>
      <c r="AD2265" s="99">
        <v>329924.65998077398</v>
      </c>
      <c r="AE2265" s="99">
        <v>805335.76867675805</v>
      </c>
      <c r="AF2265" s="99">
        <v>2233196.2348327599</v>
      </c>
      <c r="AG2265" s="99">
        <v>794083.89291381801</v>
      </c>
      <c r="AH2265" s="99">
        <v>2239551.8402404799</v>
      </c>
      <c r="AI2265" s="99">
        <v>0</v>
      </c>
      <c r="AJ2265" s="99">
        <v>485245.39599609398</v>
      </c>
      <c r="AK2265" s="99">
        <v>481249.19699859602</v>
      </c>
      <c r="AL2265" s="99">
        <v>0</v>
      </c>
      <c r="AM2265" s="99">
        <v>110990.24458599099</v>
      </c>
      <c r="AN2265" s="99">
        <v>28380230.981445301</v>
      </c>
      <c r="AO2265" s="99">
        <v>42810914.575195298</v>
      </c>
      <c r="AP2265" s="99">
        <v>2653.1876651346702</v>
      </c>
      <c r="AQ2265" s="99">
        <v>12298676.744262701</v>
      </c>
      <c r="AR2265" s="99">
        <v>7685140.6660766602</v>
      </c>
      <c r="AS2265" s="99">
        <v>4103994.5830993699</v>
      </c>
      <c r="AT2265" s="99">
        <v>0</v>
      </c>
      <c r="AU2265" s="99">
        <v>0</v>
      </c>
      <c r="AV2265" s="99">
        <v>70827342.005859405</v>
      </c>
      <c r="AW2265" s="99">
        <v>943615.69132995605</v>
      </c>
      <c r="AX2265" s="99">
        <v>7300595.5077514602</v>
      </c>
      <c r="AY2265" s="99">
        <v>19067717.510986298</v>
      </c>
      <c r="AZ2265" s="99">
        <v>6217876.6403808603</v>
      </c>
      <c r="BA2265" s="99">
        <v>18622433.892333999</v>
      </c>
      <c r="BB2265" s="99">
        <v>0</v>
      </c>
      <c r="BC2265" s="99">
        <v>3923253.4901428199</v>
      </c>
      <c r="BD2265" s="99">
        <v>3580373.8411865202</v>
      </c>
      <c r="BE2265" s="99">
        <v>0</v>
      </c>
      <c r="BF2265" s="99">
        <v>856908.458511353</v>
      </c>
      <c r="BG2265" s="99">
        <v>71409136.262695298</v>
      </c>
      <c r="BH2265" s="99">
        <v>9782479.3076171894</v>
      </c>
      <c r="BI2265" s="99">
        <v>315.300148963928</v>
      </c>
      <c r="BJ2265" s="99">
        <v>4022347.15478516</v>
      </c>
      <c r="BK2265" s="99">
        <v>2769597.0521545401</v>
      </c>
      <c r="BL2265" s="99">
        <v>0</v>
      </c>
      <c r="BM2265" s="99">
        <v>0</v>
      </c>
      <c r="BN2265" s="99">
        <v>0</v>
      </c>
      <c r="BO2265" s="99">
        <v>0</v>
      </c>
      <c r="BP2265" s="99">
        <v>0</v>
      </c>
      <c r="BQ2265" s="99">
        <v>0</v>
      </c>
      <c r="BR2265" s="99">
        <v>5962606.7054443397</v>
      </c>
      <c r="BS2265" s="99">
        <v>2271102.4834594699</v>
      </c>
      <c r="BT2265" s="99">
        <v>3624178.4824523898</v>
      </c>
      <c r="BU2265" s="99">
        <v>0</v>
      </c>
      <c r="BV2265" s="99">
        <v>1966795.8354797401</v>
      </c>
      <c r="BW2265" s="99">
        <v>407596.89836502098</v>
      </c>
      <c r="BX2265" s="99">
        <v>0</v>
      </c>
      <c r="BY2265" s="99">
        <v>0</v>
      </c>
      <c r="BZ2265" s="99">
        <v>0</v>
      </c>
      <c r="CA2265" s="99">
        <v>129285.34283447301</v>
      </c>
      <c r="CB2265" s="99">
        <v>6555997.4944457998</v>
      </c>
      <c r="CC2265" s="99">
        <v>55058472.387207001</v>
      </c>
      <c r="CD2265" s="99">
        <v>13809241.326660199</v>
      </c>
      <c r="CE2265" s="99">
        <v>3998.3780618905998</v>
      </c>
      <c r="CF2265" s="99">
        <v>594549.59684753395</v>
      </c>
      <c r="CG2265" s="99">
        <v>4456651.8546752902</v>
      </c>
      <c r="CH2265" s="99">
        <v>0</v>
      </c>
      <c r="CI2265" s="99">
        <v>133286.81861877401</v>
      </c>
      <c r="CJ2265" s="99">
        <v>7150955.1497192401</v>
      </c>
      <c r="CK2265" s="99">
        <v>59522745.941894501</v>
      </c>
      <c r="CL2265" s="99">
        <v>14221870.657714801</v>
      </c>
      <c r="CM2265" s="188">
        <v>216148.00777816799</v>
      </c>
      <c r="CN2265" s="188">
        <v>35503919.547363304</v>
      </c>
      <c r="CO2265" s="188">
        <v>131173942.34570301</v>
      </c>
      <c r="CP2265" s="99">
        <v>14221870.657714801</v>
      </c>
      <c r="CQ2265" s="99">
        <v>0</v>
      </c>
      <c r="CR2265" s="99">
        <v>0</v>
      </c>
      <c r="CS2265" s="99">
        <v>0</v>
      </c>
      <c r="CT2265" s="99">
        <v>0</v>
      </c>
      <c r="CU2265" s="98">
        <v>26939.656847578</v>
      </c>
      <c r="CV2265" s="98">
        <v>83670.012229143002</v>
      </c>
    </row>
    <row r="2266" spans="1:100" x14ac:dyDescent="0.2">
      <c r="A2266" s="98" t="s">
        <v>190</v>
      </c>
      <c r="B2266" s="100">
        <v>40057</v>
      </c>
      <c r="C2266" s="99">
        <v>107469.410403252</v>
      </c>
      <c r="D2266" s="99">
        <v>2.27340516299591</v>
      </c>
      <c r="E2266" s="99">
        <v>23132.9760520458</v>
      </c>
      <c r="F2266" s="99">
        <v>17373.693105936101</v>
      </c>
      <c r="G2266" s="99">
        <v>3912.3710196018201</v>
      </c>
      <c r="H2266" s="99">
        <v>0</v>
      </c>
      <c r="I2266" s="99">
        <v>0</v>
      </c>
      <c r="J2266" s="99">
        <v>81985.846351623506</v>
      </c>
      <c r="K2266" s="99">
        <v>2157.37752649188</v>
      </c>
      <c r="L2266" s="99">
        <v>19611.927404165301</v>
      </c>
      <c r="M2266" s="99">
        <v>50439.2351932526</v>
      </c>
      <c r="N2266" s="99">
        <v>5639.9950951337796</v>
      </c>
      <c r="O2266" s="99">
        <v>51911.596476077997</v>
      </c>
      <c r="P2266" s="99">
        <v>0</v>
      </c>
      <c r="Q2266" s="99">
        <v>5533.43907123804</v>
      </c>
      <c r="R2266" s="99">
        <v>3542.2805021703198</v>
      </c>
      <c r="S2266" s="99">
        <v>0</v>
      </c>
      <c r="T2266" s="99">
        <v>785.63938319683098</v>
      </c>
      <c r="U2266" s="99">
        <v>84115.787011146502</v>
      </c>
      <c r="V2266" s="99">
        <v>5060121.1887207003</v>
      </c>
      <c r="W2266" s="99">
        <v>147.34758633934001</v>
      </c>
      <c r="X2266" s="99">
        <v>1544361.4902343799</v>
      </c>
      <c r="Y2266" s="99">
        <v>985303.89778137195</v>
      </c>
      <c r="Z2266" s="99">
        <v>564294.20749664295</v>
      </c>
      <c r="AA2266" s="99">
        <v>0</v>
      </c>
      <c r="AB2266" s="99">
        <v>0</v>
      </c>
      <c r="AC2266" s="99">
        <v>28866049.4685059</v>
      </c>
      <c r="AD2266" s="99">
        <v>238034.55856514</v>
      </c>
      <c r="AE2266" s="99">
        <v>793319.83589935303</v>
      </c>
      <c r="AF2266" s="99">
        <v>2256035.5557251</v>
      </c>
      <c r="AG2266" s="99">
        <v>778952.99110412598</v>
      </c>
      <c r="AH2266" s="99">
        <v>2263046.5018005399</v>
      </c>
      <c r="AI2266" s="99">
        <v>0</v>
      </c>
      <c r="AJ2266" s="99">
        <v>488633.321617126</v>
      </c>
      <c r="AK2266" s="99">
        <v>492542.08634185803</v>
      </c>
      <c r="AL2266" s="99">
        <v>0</v>
      </c>
      <c r="AM2266" s="99">
        <v>105492.022090912</v>
      </c>
      <c r="AN2266" s="99">
        <v>28823104.564941399</v>
      </c>
      <c r="AO2266" s="99">
        <v>43886877.051757798</v>
      </c>
      <c r="AP2266" s="99">
        <v>1355.2456719577301</v>
      </c>
      <c r="AQ2266" s="99">
        <v>12117177.4019775</v>
      </c>
      <c r="AR2266" s="99">
        <v>7631646.4057617197</v>
      </c>
      <c r="AS2266" s="99">
        <v>4267460.7863769503</v>
      </c>
      <c r="AT2266" s="99">
        <v>0</v>
      </c>
      <c r="AU2266" s="99">
        <v>0</v>
      </c>
      <c r="AV2266" s="99">
        <v>72629195.640625</v>
      </c>
      <c r="AW2266" s="99">
        <v>684173.98748779297</v>
      </c>
      <c r="AX2266" s="99">
        <v>7250584.5219116202</v>
      </c>
      <c r="AY2266" s="99">
        <v>19438742.006591801</v>
      </c>
      <c r="AZ2266" s="99">
        <v>6129224.7746582003</v>
      </c>
      <c r="BA2266" s="99">
        <v>18975620.9299316</v>
      </c>
      <c r="BB2266" s="99">
        <v>0</v>
      </c>
      <c r="BC2266" s="99">
        <v>3966336.1875915499</v>
      </c>
      <c r="BD2266" s="99">
        <v>3710092.4183044401</v>
      </c>
      <c r="BE2266" s="99">
        <v>0</v>
      </c>
      <c r="BF2266" s="99">
        <v>825477.82871246303</v>
      </c>
      <c r="BG2266" s="99">
        <v>73195730.986328095</v>
      </c>
      <c r="BH2266" s="99">
        <v>9985006.8492431603</v>
      </c>
      <c r="BI2266" s="99">
        <v>279.72181808575999</v>
      </c>
      <c r="BJ2266" s="99">
        <v>3977019.4894714402</v>
      </c>
      <c r="BK2266" s="99">
        <v>2747022.1797180199</v>
      </c>
      <c r="BL2266" s="99">
        <v>0</v>
      </c>
      <c r="BM2266" s="99">
        <v>0</v>
      </c>
      <c r="BN2266" s="99">
        <v>0</v>
      </c>
      <c r="BO2266" s="99">
        <v>0</v>
      </c>
      <c r="BP2266" s="99">
        <v>0</v>
      </c>
      <c r="BQ2266" s="99">
        <v>0</v>
      </c>
      <c r="BR2266" s="99">
        <v>6052415.0218505897</v>
      </c>
      <c r="BS2266" s="99">
        <v>2256121.7210388202</v>
      </c>
      <c r="BT2266" s="99">
        <v>3692853.6642150902</v>
      </c>
      <c r="BU2266" s="99">
        <v>0</v>
      </c>
      <c r="BV2266" s="99">
        <v>1999432.16311646</v>
      </c>
      <c r="BW2266" s="99">
        <v>422818.863101959</v>
      </c>
      <c r="BX2266" s="99">
        <v>0</v>
      </c>
      <c r="BY2266" s="99">
        <v>0</v>
      </c>
      <c r="BZ2266" s="99">
        <v>0</v>
      </c>
      <c r="CA2266" s="99">
        <v>130579.12744903599</v>
      </c>
      <c r="CB2266" s="99">
        <v>6602928.3070678702</v>
      </c>
      <c r="CC2266" s="99">
        <v>55948136.1943359</v>
      </c>
      <c r="CD2266" s="99">
        <v>13937835.248046899</v>
      </c>
      <c r="CE2266" s="99">
        <v>4190.9140288829803</v>
      </c>
      <c r="CF2266" s="99">
        <v>599861.71232605004</v>
      </c>
      <c r="CG2266" s="99">
        <v>4545073.0057983398</v>
      </c>
      <c r="CH2266" s="99">
        <v>0</v>
      </c>
      <c r="CI2266" s="99">
        <v>134771.66964530901</v>
      </c>
      <c r="CJ2266" s="99">
        <v>7203662.7108764602</v>
      </c>
      <c r="CK2266" s="99">
        <v>60484173.000488304</v>
      </c>
      <c r="CL2266" s="99">
        <v>14360748.0279541</v>
      </c>
      <c r="CM2266" s="188">
        <v>217975.269983292</v>
      </c>
      <c r="CN2266" s="188">
        <v>36007469.650878899</v>
      </c>
      <c r="CO2266" s="188">
        <v>133673102.709961</v>
      </c>
      <c r="CP2266" s="99">
        <v>14360748.0279541</v>
      </c>
      <c r="CQ2266" s="99">
        <v>0</v>
      </c>
      <c r="CR2266" s="99">
        <v>0</v>
      </c>
      <c r="CS2266" s="99">
        <v>0</v>
      </c>
      <c r="CT2266" s="99">
        <v>0</v>
      </c>
      <c r="CU2266" s="98">
        <v>25488.877522625</v>
      </c>
      <c r="CV2266" s="98">
        <v>85078.914698248002</v>
      </c>
    </row>
    <row r="2267" spans="1:100" x14ac:dyDescent="0.2">
      <c r="A2267" s="98" t="s">
        <v>190</v>
      </c>
      <c r="B2267" s="100">
        <v>40148</v>
      </c>
      <c r="C2267" s="99">
        <v>109375.33347415899</v>
      </c>
      <c r="D2267" s="99">
        <v>1.7944965179922301</v>
      </c>
      <c r="E2267" s="99">
        <v>22701.091270208399</v>
      </c>
      <c r="F2267" s="99">
        <v>17184.8451240063</v>
      </c>
      <c r="G2267" s="99">
        <v>4065.5928324163001</v>
      </c>
      <c r="H2267" s="99">
        <v>0</v>
      </c>
      <c r="I2267" s="99">
        <v>0</v>
      </c>
      <c r="J2267" s="99">
        <v>83395.6401109695</v>
      </c>
      <c r="K2267" s="99">
        <v>1460.5181308686699</v>
      </c>
      <c r="L2267" s="99">
        <v>19272.7437491417</v>
      </c>
      <c r="M2267" s="99">
        <v>50798.175570011103</v>
      </c>
      <c r="N2267" s="99">
        <v>5563.90300989151</v>
      </c>
      <c r="O2267" s="99">
        <v>53412.178332328796</v>
      </c>
      <c r="P2267" s="99">
        <v>0</v>
      </c>
      <c r="Q2267" s="99">
        <v>5528.0829099416696</v>
      </c>
      <c r="R2267" s="99">
        <v>3581.0495058000101</v>
      </c>
      <c r="S2267" s="99">
        <v>0</v>
      </c>
      <c r="T2267" s="99">
        <v>773.11890866607405</v>
      </c>
      <c r="U2267" s="99">
        <v>84959.554268837004</v>
      </c>
      <c r="V2267" s="99">
        <v>5100780.8403320303</v>
      </c>
      <c r="W2267" s="99">
        <v>143.35743162222201</v>
      </c>
      <c r="X2267" s="99">
        <v>1502296.1091003399</v>
      </c>
      <c r="Y2267" s="99">
        <v>966753.88542175305</v>
      </c>
      <c r="Z2267" s="99">
        <v>581169.03674316395</v>
      </c>
      <c r="AA2267" s="99">
        <v>0</v>
      </c>
      <c r="AB2267" s="99">
        <v>0</v>
      </c>
      <c r="AC2267" s="99">
        <v>28726222.238037098</v>
      </c>
      <c r="AD2267" s="99">
        <v>149209.81910705601</v>
      </c>
      <c r="AE2267" s="99">
        <v>771650.16950988804</v>
      </c>
      <c r="AF2267" s="99">
        <v>2260141.6279296898</v>
      </c>
      <c r="AG2267" s="99">
        <v>763803.542732239</v>
      </c>
      <c r="AH2267" s="99">
        <v>2328474.2292175302</v>
      </c>
      <c r="AI2267" s="99">
        <v>0</v>
      </c>
      <c r="AJ2267" s="99">
        <v>489449.33019256598</v>
      </c>
      <c r="AK2267" s="99">
        <v>498073.39372634899</v>
      </c>
      <c r="AL2267" s="99">
        <v>0</v>
      </c>
      <c r="AM2267" s="99">
        <v>100776.757792473</v>
      </c>
      <c r="AN2267" s="99">
        <v>28925414.060546901</v>
      </c>
      <c r="AO2267" s="99">
        <v>44551593.784179702</v>
      </c>
      <c r="AP2267" s="99">
        <v>1370.50259675086</v>
      </c>
      <c r="AQ2267" s="99">
        <v>11928372.747802701</v>
      </c>
      <c r="AR2267" s="99">
        <v>7554209.3767700205</v>
      </c>
      <c r="AS2267" s="99">
        <v>4418720.22412109</v>
      </c>
      <c r="AT2267" s="99">
        <v>0</v>
      </c>
      <c r="AU2267" s="99">
        <v>0</v>
      </c>
      <c r="AV2267" s="99">
        <v>73727109.547851607</v>
      </c>
      <c r="AW2267" s="99">
        <v>435054.62836837798</v>
      </c>
      <c r="AX2267" s="99">
        <v>7141262.2971191397</v>
      </c>
      <c r="AY2267" s="99">
        <v>19624192.705566399</v>
      </c>
      <c r="AZ2267" s="99">
        <v>6055197.90515137</v>
      </c>
      <c r="BA2267" s="99">
        <v>19707213.807372998</v>
      </c>
      <c r="BB2267" s="99">
        <v>0</v>
      </c>
      <c r="BC2267" s="99">
        <v>4017051.85464478</v>
      </c>
      <c r="BD2267" s="99">
        <v>3784489.2402038602</v>
      </c>
      <c r="BE2267" s="99">
        <v>0</v>
      </c>
      <c r="BF2267" s="99">
        <v>788261.42166137695</v>
      </c>
      <c r="BG2267" s="99">
        <v>74291464.600585893</v>
      </c>
      <c r="BH2267" s="99">
        <v>10285311.9490967</v>
      </c>
      <c r="BI2267" s="99">
        <v>144.85980107821501</v>
      </c>
      <c r="BJ2267" s="99">
        <v>3949023.5013732901</v>
      </c>
      <c r="BK2267" s="99">
        <v>2736944.4240722698</v>
      </c>
      <c r="BL2267" s="99">
        <v>0</v>
      </c>
      <c r="BM2267" s="99">
        <v>0</v>
      </c>
      <c r="BN2267" s="99">
        <v>0</v>
      </c>
      <c r="BO2267" s="99">
        <v>0</v>
      </c>
      <c r="BP2267" s="99">
        <v>0</v>
      </c>
      <c r="BQ2267" s="99">
        <v>0</v>
      </c>
      <c r="BR2267" s="99">
        <v>6114386.17004395</v>
      </c>
      <c r="BS2267" s="99">
        <v>2216627.22833252</v>
      </c>
      <c r="BT2267" s="99">
        <v>3833837.6155090299</v>
      </c>
      <c r="BU2267" s="99">
        <v>0</v>
      </c>
      <c r="BV2267" s="99">
        <v>2022892.22486877</v>
      </c>
      <c r="BW2267" s="99">
        <v>436089.82788085903</v>
      </c>
      <c r="BX2267" s="99">
        <v>0</v>
      </c>
      <c r="BY2267" s="99">
        <v>0</v>
      </c>
      <c r="BZ2267" s="99">
        <v>0</v>
      </c>
      <c r="CA2267" s="99">
        <v>132037.15592956499</v>
      </c>
      <c r="CB2267" s="99">
        <v>6597074.0097656297</v>
      </c>
      <c r="CC2267" s="99">
        <v>56372850.787109397</v>
      </c>
      <c r="CD2267" s="99">
        <v>14244717.807006801</v>
      </c>
      <c r="CE2267" s="99">
        <v>4234.39566493034</v>
      </c>
      <c r="CF2267" s="99">
        <v>600272.93815612805</v>
      </c>
      <c r="CG2267" s="99">
        <v>4584262.3385009803</v>
      </c>
      <c r="CH2267" s="99">
        <v>0</v>
      </c>
      <c r="CI2267" s="99">
        <v>136272.533824921</v>
      </c>
      <c r="CJ2267" s="99">
        <v>7196818.7954711895</v>
      </c>
      <c r="CK2267" s="99">
        <v>60959433.871582001</v>
      </c>
      <c r="CL2267" s="99">
        <v>14680346.5229492</v>
      </c>
      <c r="CM2267" s="188">
        <v>220503.913164139</v>
      </c>
      <c r="CN2267" s="188">
        <v>36093204.642089799</v>
      </c>
      <c r="CO2267" s="188">
        <v>135505673.72851601</v>
      </c>
      <c r="CP2267" s="99">
        <v>14680346.5229492</v>
      </c>
      <c r="CQ2267" s="99">
        <v>0</v>
      </c>
      <c r="CR2267" s="99">
        <v>0</v>
      </c>
      <c r="CS2267" s="99">
        <v>0</v>
      </c>
      <c r="CT2267" s="99">
        <v>0</v>
      </c>
      <c r="CU2267" s="98">
        <v>24395.732620268001</v>
      </c>
      <c r="CV2267" s="98">
        <v>86657.532968492</v>
      </c>
    </row>
    <row r="2268" spans="1:100" x14ac:dyDescent="0.2">
      <c r="A2268" s="98" t="s">
        <v>190</v>
      </c>
      <c r="B2268" s="100">
        <v>40238</v>
      </c>
      <c r="C2268" s="99">
        <v>109993.37312889101</v>
      </c>
      <c r="D2268" s="99">
        <v>1.0829419759975301</v>
      </c>
      <c r="E2268" s="99">
        <v>22316.687164306601</v>
      </c>
      <c r="F2268" s="99">
        <v>17123.561927556999</v>
      </c>
      <c r="G2268" s="99">
        <v>4171.03833526373</v>
      </c>
      <c r="H2268" s="99">
        <v>0</v>
      </c>
      <c r="I2268" s="99">
        <v>0</v>
      </c>
      <c r="J2268" s="99">
        <v>84469.688592910796</v>
      </c>
      <c r="K2268" s="99">
        <v>964.57689731568098</v>
      </c>
      <c r="L2268" s="99">
        <v>19599.113504171401</v>
      </c>
      <c r="M2268" s="99">
        <v>50590.657240390799</v>
      </c>
      <c r="N2268" s="99">
        <v>5500.5236686468097</v>
      </c>
      <c r="O2268" s="99">
        <v>53729.444477081299</v>
      </c>
      <c r="P2268" s="99">
        <v>0</v>
      </c>
      <c r="Q2268" s="99">
        <v>5490.95448184013</v>
      </c>
      <c r="R2268" s="99">
        <v>3569.5087045729201</v>
      </c>
      <c r="S2268" s="99">
        <v>0</v>
      </c>
      <c r="T2268" s="99">
        <v>721.92036832869098</v>
      </c>
      <c r="U2268" s="99">
        <v>85470.930813789397</v>
      </c>
      <c r="V2268" s="99">
        <v>5141914.50036621</v>
      </c>
      <c r="W2268" s="99">
        <v>91.164405098184901</v>
      </c>
      <c r="X2268" s="99">
        <v>1454756.3135833701</v>
      </c>
      <c r="Y2268" s="99">
        <v>949883.94621276902</v>
      </c>
      <c r="Z2268" s="99">
        <v>589713.74727630604</v>
      </c>
      <c r="AA2268" s="99">
        <v>0</v>
      </c>
      <c r="AB2268" s="99">
        <v>0</v>
      </c>
      <c r="AC2268" s="99">
        <v>28748619.628173798</v>
      </c>
      <c r="AD2268" s="99">
        <v>92263.384700775103</v>
      </c>
      <c r="AE2268" s="99">
        <v>760368.171195984</v>
      </c>
      <c r="AF2268" s="99">
        <v>2252521.1754455599</v>
      </c>
      <c r="AG2268" s="99">
        <v>751066.10779571498</v>
      </c>
      <c r="AH2268" s="99">
        <v>2355175.5199584998</v>
      </c>
      <c r="AI2268" s="99">
        <v>0</v>
      </c>
      <c r="AJ2268" s="99">
        <v>485402.61138153099</v>
      </c>
      <c r="AK2268" s="99">
        <v>497753.87103653001</v>
      </c>
      <c r="AL2268" s="99">
        <v>0</v>
      </c>
      <c r="AM2268" s="99">
        <v>93297.1154699326</v>
      </c>
      <c r="AN2268" s="99">
        <v>29219557.670166001</v>
      </c>
      <c r="AO2268" s="99">
        <v>45189136.310058601</v>
      </c>
      <c r="AP2268" s="99">
        <v>796.76291137188696</v>
      </c>
      <c r="AQ2268" s="99">
        <v>11679063.897583</v>
      </c>
      <c r="AR2268" s="99">
        <v>7560717.1912841797</v>
      </c>
      <c r="AS2268" s="99">
        <v>4509219.7074584998</v>
      </c>
      <c r="AT2268" s="99">
        <v>0</v>
      </c>
      <c r="AU2268" s="99">
        <v>0</v>
      </c>
      <c r="AV2268" s="99">
        <v>75354104.095703095</v>
      </c>
      <c r="AW2268" s="99">
        <v>272153.646274567</v>
      </c>
      <c r="AX2268" s="99">
        <v>7153484.2777709998</v>
      </c>
      <c r="AY2268" s="99">
        <v>19724037.908447299</v>
      </c>
      <c r="AZ2268" s="99">
        <v>6025175.80749512</v>
      </c>
      <c r="BA2268" s="99">
        <v>20064849.275146499</v>
      </c>
      <c r="BB2268" s="99">
        <v>0</v>
      </c>
      <c r="BC2268" s="99">
        <v>4032248.4152526902</v>
      </c>
      <c r="BD2268" s="99">
        <v>3820890.2404785198</v>
      </c>
      <c r="BE2268" s="99">
        <v>0</v>
      </c>
      <c r="BF2268" s="99">
        <v>739954.16461944603</v>
      </c>
      <c r="BG2268" s="99">
        <v>75582210.375</v>
      </c>
      <c r="BH2268" s="99">
        <v>10408936.1958008</v>
      </c>
      <c r="BI2268" s="99">
        <v>67.095535440370398</v>
      </c>
      <c r="BJ2268" s="99">
        <v>3871715.1380004901</v>
      </c>
      <c r="BK2268" s="99">
        <v>2727313.7824401902</v>
      </c>
      <c r="BL2268" s="99">
        <v>0</v>
      </c>
      <c r="BM2268" s="99">
        <v>0</v>
      </c>
      <c r="BN2268" s="99">
        <v>0</v>
      </c>
      <c r="BO2268" s="99">
        <v>0</v>
      </c>
      <c r="BP2268" s="99">
        <v>0</v>
      </c>
      <c r="BQ2268" s="99">
        <v>0</v>
      </c>
      <c r="BR2268" s="99">
        <v>6199952.7152709998</v>
      </c>
      <c r="BS2268" s="99">
        <v>2196243.2534179701</v>
      </c>
      <c r="BT2268" s="99">
        <v>3903665.7758483901</v>
      </c>
      <c r="BU2268" s="99">
        <v>0</v>
      </c>
      <c r="BV2268" s="99">
        <v>2021399.6095581099</v>
      </c>
      <c r="BW2268" s="99">
        <v>432144.30163574201</v>
      </c>
      <c r="BX2268" s="99">
        <v>0</v>
      </c>
      <c r="BY2268" s="99">
        <v>0</v>
      </c>
      <c r="BZ2268" s="99">
        <v>0</v>
      </c>
      <c r="CA2268" s="99">
        <v>132346.12334442101</v>
      </c>
      <c r="CB2268" s="99">
        <v>6593462.5740966797</v>
      </c>
      <c r="CC2268" s="99">
        <v>56811710.723144501</v>
      </c>
      <c r="CD2268" s="99">
        <v>14288017.622680699</v>
      </c>
      <c r="CE2268" s="99">
        <v>4185.1788096427899</v>
      </c>
      <c r="CF2268" s="99">
        <v>591959.05030059803</v>
      </c>
      <c r="CG2268" s="99">
        <v>4560178.5101928702</v>
      </c>
      <c r="CH2268" s="99">
        <v>0</v>
      </c>
      <c r="CI2268" s="99">
        <v>136522.77105522199</v>
      </c>
      <c r="CJ2268" s="99">
        <v>7185605.05322266</v>
      </c>
      <c r="CK2268" s="99">
        <v>61372965.143554702</v>
      </c>
      <c r="CL2268" s="99">
        <v>14721648.694458</v>
      </c>
      <c r="CM2268" s="188">
        <v>221256.62172699001</v>
      </c>
      <c r="CN2268" s="188">
        <v>36393144.213867202</v>
      </c>
      <c r="CO2268" s="188">
        <v>137136213.87304699</v>
      </c>
      <c r="CP2268" s="99">
        <v>14721648.694458</v>
      </c>
      <c r="CQ2268" s="99">
        <v>0</v>
      </c>
      <c r="CR2268" s="99">
        <v>0</v>
      </c>
      <c r="CS2268" s="99">
        <v>0</v>
      </c>
      <c r="CT2268" s="99">
        <v>0</v>
      </c>
      <c r="CU2268" s="98">
        <v>23353.029383540001</v>
      </c>
      <c r="CV2268" s="98">
        <v>87853.298903782998</v>
      </c>
    </row>
    <row r="2269" spans="1:100" x14ac:dyDescent="0.2">
      <c r="A2269" s="98" t="s">
        <v>190</v>
      </c>
      <c r="B2269" s="100">
        <v>40330</v>
      </c>
      <c r="C2269" s="99">
        <v>111266.457513809</v>
      </c>
      <c r="D2269" s="99">
        <v>1.8358609629940501</v>
      </c>
      <c r="E2269" s="99">
        <v>21817.783739328399</v>
      </c>
      <c r="F2269" s="99">
        <v>16876.0673117638</v>
      </c>
      <c r="G2269" s="99">
        <v>4258.0994716882697</v>
      </c>
      <c r="H2269" s="99">
        <v>0</v>
      </c>
      <c r="I2269" s="99">
        <v>0</v>
      </c>
      <c r="J2269" s="99">
        <v>85315.229527473493</v>
      </c>
      <c r="K2269" s="99">
        <v>834.54497796297096</v>
      </c>
      <c r="L2269" s="99">
        <v>20077.853511571899</v>
      </c>
      <c r="M2269" s="99">
        <v>51374.039519309998</v>
      </c>
      <c r="N2269" s="99">
        <v>5429.7220782041604</v>
      </c>
      <c r="O2269" s="99">
        <v>54210.025787353501</v>
      </c>
      <c r="P2269" s="99">
        <v>0</v>
      </c>
      <c r="Q2269" s="99">
        <v>5410.5462390184402</v>
      </c>
      <c r="R2269" s="99">
        <v>3632.8164458870901</v>
      </c>
      <c r="S2269" s="99">
        <v>0</v>
      </c>
      <c r="T2269" s="99">
        <v>725.26005547493696</v>
      </c>
      <c r="U2269" s="99">
        <v>86054.588471412702</v>
      </c>
      <c r="V2269" s="99">
        <v>5152249.5988769503</v>
      </c>
      <c r="W2269" s="99">
        <v>49.694101273547901</v>
      </c>
      <c r="X2269" s="99">
        <v>1400455.25994873</v>
      </c>
      <c r="Y2269" s="99">
        <v>936965.01162719703</v>
      </c>
      <c r="Z2269" s="99">
        <v>595072.57870483398</v>
      </c>
      <c r="AA2269" s="99">
        <v>0</v>
      </c>
      <c r="AB2269" s="99">
        <v>0</v>
      </c>
      <c r="AC2269" s="99">
        <v>29612850.298583999</v>
      </c>
      <c r="AD2269" s="99">
        <v>79327.6520795822</v>
      </c>
      <c r="AE2269" s="99">
        <v>774265.62474822998</v>
      </c>
      <c r="AF2269" s="99">
        <v>2252922.08776855</v>
      </c>
      <c r="AG2269" s="99">
        <v>733302.59482574498</v>
      </c>
      <c r="AH2269" s="99">
        <v>2354865.3790893601</v>
      </c>
      <c r="AI2269" s="99">
        <v>0</v>
      </c>
      <c r="AJ2269" s="99">
        <v>473361.926403046</v>
      </c>
      <c r="AK2269" s="99">
        <v>502597.94530487101</v>
      </c>
      <c r="AL2269" s="99">
        <v>0</v>
      </c>
      <c r="AM2269" s="99">
        <v>92199.542013168306</v>
      </c>
      <c r="AN2269" s="99">
        <v>29603106.589111298</v>
      </c>
      <c r="AO2269" s="99">
        <v>45555538.167480499</v>
      </c>
      <c r="AP2269" s="99">
        <v>414.67994510382402</v>
      </c>
      <c r="AQ2269" s="99">
        <v>11429752.6209717</v>
      </c>
      <c r="AR2269" s="99">
        <v>7506235.5307617197</v>
      </c>
      <c r="AS2269" s="99">
        <v>4587641.2980957003</v>
      </c>
      <c r="AT2269" s="99">
        <v>0</v>
      </c>
      <c r="AU2269" s="99">
        <v>0</v>
      </c>
      <c r="AV2269" s="99">
        <v>76803767.668945298</v>
      </c>
      <c r="AW2269" s="99">
        <v>234056.18757057199</v>
      </c>
      <c r="AX2269" s="99">
        <v>7334485.3836059598</v>
      </c>
      <c r="AY2269" s="99">
        <v>19876734.4602051</v>
      </c>
      <c r="AZ2269" s="99">
        <v>5913120.1267089797</v>
      </c>
      <c r="BA2269" s="99">
        <v>20186239.3679199</v>
      </c>
      <c r="BB2269" s="99">
        <v>0</v>
      </c>
      <c r="BC2269" s="99">
        <v>3950526.9184570299</v>
      </c>
      <c r="BD2269" s="99">
        <v>3882653.9689025902</v>
      </c>
      <c r="BE2269" s="99">
        <v>0</v>
      </c>
      <c r="BF2269" s="99">
        <v>740555.86618042004</v>
      </c>
      <c r="BG2269" s="99">
        <v>76658810.010742202</v>
      </c>
      <c r="BH2269" s="99">
        <v>10655014.725708</v>
      </c>
      <c r="BI2269" s="99">
        <v>88.714726300910101</v>
      </c>
      <c r="BJ2269" s="99">
        <v>3808065.0050659198</v>
      </c>
      <c r="BK2269" s="99">
        <v>2695603.9979858398</v>
      </c>
      <c r="BL2269" s="99">
        <v>0</v>
      </c>
      <c r="BM2269" s="99">
        <v>0</v>
      </c>
      <c r="BN2269" s="99">
        <v>0</v>
      </c>
      <c r="BO2269" s="99">
        <v>0</v>
      </c>
      <c r="BP2269" s="99">
        <v>0</v>
      </c>
      <c r="BQ2269" s="99">
        <v>0</v>
      </c>
      <c r="BR2269" s="99">
        <v>6308191.5421142597</v>
      </c>
      <c r="BS2269" s="99">
        <v>2173219.5440368699</v>
      </c>
      <c r="BT2269" s="99">
        <v>3926597.6864624</v>
      </c>
      <c r="BU2269" s="99">
        <v>0</v>
      </c>
      <c r="BV2269" s="99">
        <v>2005948.2864990199</v>
      </c>
      <c r="BW2269" s="99">
        <v>437668.46763992298</v>
      </c>
      <c r="BX2269" s="99">
        <v>0</v>
      </c>
      <c r="BY2269" s="99">
        <v>0</v>
      </c>
      <c r="BZ2269" s="99">
        <v>0</v>
      </c>
      <c r="CA2269" s="99">
        <v>133106.577854156</v>
      </c>
      <c r="CB2269" s="99">
        <v>6549219.53125</v>
      </c>
      <c r="CC2269" s="99">
        <v>56844288.215820298</v>
      </c>
      <c r="CD2269" s="99">
        <v>14474526.8366699</v>
      </c>
      <c r="CE2269" s="99">
        <v>4242.58012884855</v>
      </c>
      <c r="CF2269" s="99">
        <v>592592.58843231201</v>
      </c>
      <c r="CG2269" s="99">
        <v>4602349.37854004</v>
      </c>
      <c r="CH2269" s="99">
        <v>0</v>
      </c>
      <c r="CI2269" s="99">
        <v>137364.212915421</v>
      </c>
      <c r="CJ2269" s="99">
        <v>7141592.2610473596</v>
      </c>
      <c r="CK2269" s="99">
        <v>61458488.549316399</v>
      </c>
      <c r="CL2269" s="99">
        <v>14920337.2894287</v>
      </c>
      <c r="CM2269" s="188">
        <v>222594.04226875299</v>
      </c>
      <c r="CN2269" s="188">
        <v>36586324.4521484</v>
      </c>
      <c r="CO2269" s="188">
        <v>138324566.62695301</v>
      </c>
      <c r="CP2269" s="99">
        <v>14920337.2894287</v>
      </c>
      <c r="CQ2269" s="99">
        <v>0</v>
      </c>
      <c r="CR2269" s="99">
        <v>0</v>
      </c>
      <c r="CS2269" s="99">
        <v>0</v>
      </c>
      <c r="CT2269" s="99">
        <v>0</v>
      </c>
      <c r="CU2269" s="98">
        <v>22617.486872951999</v>
      </c>
      <c r="CV2269" s="98">
        <v>88790.144585486007</v>
      </c>
    </row>
    <row r="2270" spans="1:100" x14ac:dyDescent="0.2">
      <c r="A2270" s="98" t="s">
        <v>190</v>
      </c>
      <c r="B2270" s="100">
        <v>40422</v>
      </c>
      <c r="C2270" s="99">
        <v>110982.671214104</v>
      </c>
      <c r="D2270" s="99">
        <v>1.1559817579982301</v>
      </c>
      <c r="E2270" s="99">
        <v>21286.288851738002</v>
      </c>
      <c r="F2270" s="99">
        <v>16540.811189174699</v>
      </c>
      <c r="G2270" s="99">
        <v>4296.6128479242298</v>
      </c>
      <c r="H2270" s="99">
        <v>0</v>
      </c>
      <c r="I2270" s="99">
        <v>0</v>
      </c>
      <c r="J2270" s="99">
        <v>85942.398314475999</v>
      </c>
      <c r="K2270" s="99">
        <v>695.49524911493097</v>
      </c>
      <c r="L2270" s="99">
        <v>19266.6242461205</v>
      </c>
      <c r="M2270" s="99">
        <v>51133.303159713701</v>
      </c>
      <c r="N2270" s="99">
        <v>5281.6213498115503</v>
      </c>
      <c r="O2270" s="99">
        <v>54120.944415092497</v>
      </c>
      <c r="P2270" s="99">
        <v>0</v>
      </c>
      <c r="Q2270" s="99">
        <v>5307.1874013543102</v>
      </c>
      <c r="R2270" s="99">
        <v>3709.0945846736399</v>
      </c>
      <c r="S2270" s="99">
        <v>0</v>
      </c>
      <c r="T2270" s="99">
        <v>749.03774559497799</v>
      </c>
      <c r="U2270" s="99">
        <v>86627.394347190901</v>
      </c>
      <c r="V2270" s="99">
        <v>5142837.8181762705</v>
      </c>
      <c r="W2270" s="99">
        <v>35.6833939859644</v>
      </c>
      <c r="X2270" s="99">
        <v>1369450.79930115</v>
      </c>
      <c r="Y2270" s="99">
        <v>912683.26384735096</v>
      </c>
      <c r="Z2270" s="99">
        <v>597474.36994934105</v>
      </c>
      <c r="AA2270" s="99">
        <v>0</v>
      </c>
      <c r="AB2270" s="99">
        <v>0</v>
      </c>
      <c r="AC2270" s="99">
        <v>30104437.045166001</v>
      </c>
      <c r="AD2270" s="99">
        <v>62888.037080287897</v>
      </c>
      <c r="AE2270" s="99">
        <v>745790.88211059605</v>
      </c>
      <c r="AF2270" s="99">
        <v>2259454.1885681199</v>
      </c>
      <c r="AG2270" s="99">
        <v>715386.86296081496</v>
      </c>
      <c r="AH2270" s="99">
        <v>2303491.65411377</v>
      </c>
      <c r="AI2270" s="99">
        <v>0</v>
      </c>
      <c r="AJ2270" s="99">
        <v>466823.41909789998</v>
      </c>
      <c r="AK2270" s="99">
        <v>505031.01196289097</v>
      </c>
      <c r="AL2270" s="99">
        <v>0</v>
      </c>
      <c r="AM2270" s="99">
        <v>90469.116701126099</v>
      </c>
      <c r="AN2270" s="99">
        <v>29894572.942627002</v>
      </c>
      <c r="AO2270" s="99">
        <v>45661532.7021484</v>
      </c>
      <c r="AP2270" s="99">
        <v>309.03941849991702</v>
      </c>
      <c r="AQ2270" s="99">
        <v>11014978.9528809</v>
      </c>
      <c r="AR2270" s="99">
        <v>7259822.0216674795</v>
      </c>
      <c r="AS2270" s="99">
        <v>4646973.4539794903</v>
      </c>
      <c r="AT2270" s="99">
        <v>0</v>
      </c>
      <c r="AU2270" s="99">
        <v>0</v>
      </c>
      <c r="AV2270" s="99">
        <v>77778966.652343795</v>
      </c>
      <c r="AW2270" s="99">
        <v>186436.763647079</v>
      </c>
      <c r="AX2270" s="99">
        <v>7027596.77624512</v>
      </c>
      <c r="AY2270" s="99">
        <v>19973364.606689502</v>
      </c>
      <c r="AZ2270" s="99">
        <v>5778052.5908203097</v>
      </c>
      <c r="BA2270" s="99">
        <v>19790295.7736816</v>
      </c>
      <c r="BB2270" s="99">
        <v>0</v>
      </c>
      <c r="BC2270" s="99">
        <v>3889718.2953796401</v>
      </c>
      <c r="BD2270" s="99">
        <v>3895552.0815429701</v>
      </c>
      <c r="BE2270" s="99">
        <v>0</v>
      </c>
      <c r="BF2270" s="99">
        <v>727338.73529052699</v>
      </c>
      <c r="BG2270" s="99">
        <v>78047855.520507798</v>
      </c>
      <c r="BH2270" s="99">
        <v>10462478.2996826</v>
      </c>
      <c r="BI2270" s="99">
        <v>140.10225726105301</v>
      </c>
      <c r="BJ2270" s="99">
        <v>3712760.5363769499</v>
      </c>
      <c r="BK2270" s="99">
        <v>2626586.96551514</v>
      </c>
      <c r="BL2270" s="99">
        <v>0</v>
      </c>
      <c r="BM2270" s="99">
        <v>0</v>
      </c>
      <c r="BN2270" s="99">
        <v>0</v>
      </c>
      <c r="BO2270" s="99">
        <v>0</v>
      </c>
      <c r="BP2270" s="99">
        <v>0</v>
      </c>
      <c r="BQ2270" s="99">
        <v>0</v>
      </c>
      <c r="BR2270" s="99">
        <v>6302520.7326660203</v>
      </c>
      <c r="BS2270" s="99">
        <v>2109325.7201232901</v>
      </c>
      <c r="BT2270" s="99">
        <v>3848905.26239014</v>
      </c>
      <c r="BU2270" s="99">
        <v>0</v>
      </c>
      <c r="BV2270" s="99">
        <v>1995013.29862976</v>
      </c>
      <c r="BW2270" s="99">
        <v>444432.64840316802</v>
      </c>
      <c r="BX2270" s="99">
        <v>0</v>
      </c>
      <c r="BY2270" s="99">
        <v>0</v>
      </c>
      <c r="BZ2270" s="99">
        <v>0</v>
      </c>
      <c r="CA2270" s="99">
        <v>132238.630680084</v>
      </c>
      <c r="CB2270" s="99">
        <v>6495567.6408081101</v>
      </c>
      <c r="CC2270" s="99">
        <v>56558430.548339799</v>
      </c>
      <c r="CD2270" s="99">
        <v>14146871.5941162</v>
      </c>
      <c r="CE2270" s="99">
        <v>4318.5129901170703</v>
      </c>
      <c r="CF2270" s="99">
        <v>597789.14115142799</v>
      </c>
      <c r="CG2270" s="99">
        <v>4644566.0147705097</v>
      </c>
      <c r="CH2270" s="99">
        <v>0</v>
      </c>
      <c r="CI2270" s="99">
        <v>136550.10385894799</v>
      </c>
      <c r="CJ2270" s="99">
        <v>7094002.2509765597</v>
      </c>
      <c r="CK2270" s="99">
        <v>61185399.375488304</v>
      </c>
      <c r="CL2270" s="99">
        <v>14595084.1798096</v>
      </c>
      <c r="CM2270" s="188">
        <v>222342.183450699</v>
      </c>
      <c r="CN2270" s="188">
        <v>36998950.520507798</v>
      </c>
      <c r="CO2270" s="188">
        <v>139213353.61328101</v>
      </c>
      <c r="CP2270" s="99">
        <v>14595084.1798096</v>
      </c>
      <c r="CQ2270" s="99">
        <v>0</v>
      </c>
      <c r="CR2270" s="99">
        <v>0</v>
      </c>
      <c r="CS2270" s="99">
        <v>0</v>
      </c>
      <c r="CT2270" s="99">
        <v>0</v>
      </c>
      <c r="CU2270" s="98">
        <v>21926.221712810999</v>
      </c>
      <c r="CV2270" s="98">
        <v>89453.290252763996</v>
      </c>
    </row>
    <row r="2271" spans="1:100" x14ac:dyDescent="0.2">
      <c r="A2271" s="98" t="s">
        <v>190</v>
      </c>
      <c r="B2271" s="100">
        <v>40513</v>
      </c>
      <c r="C2271" s="99">
        <v>110365.01839923899</v>
      </c>
      <c r="D2271" s="99">
        <v>1.76569691298937</v>
      </c>
      <c r="E2271" s="99">
        <v>20785.161053180698</v>
      </c>
      <c r="F2271" s="99">
        <v>16251.082368731501</v>
      </c>
      <c r="G2271" s="99">
        <v>4399.4657904505702</v>
      </c>
      <c r="H2271" s="99">
        <v>0</v>
      </c>
      <c r="I2271" s="99">
        <v>0</v>
      </c>
      <c r="J2271" s="99">
        <v>86489.745225906401</v>
      </c>
      <c r="K2271" s="99">
        <v>625.83921446651198</v>
      </c>
      <c r="L2271" s="99">
        <v>25647.454710483598</v>
      </c>
      <c r="M2271" s="99">
        <v>50963.851096153303</v>
      </c>
      <c r="N2271" s="99">
        <v>5233.8524478077898</v>
      </c>
      <c r="O2271" s="99">
        <v>52435.611541748003</v>
      </c>
      <c r="P2271" s="99">
        <v>0</v>
      </c>
      <c r="Q2271" s="99">
        <v>5258.5479363799104</v>
      </c>
      <c r="R2271" s="99">
        <v>3727.3712529838099</v>
      </c>
      <c r="S2271" s="99">
        <v>0</v>
      </c>
      <c r="T2271" s="99">
        <v>953.41601144522394</v>
      </c>
      <c r="U2271" s="99">
        <v>87171.933087348894</v>
      </c>
      <c r="V2271" s="99">
        <v>5071414.01745605</v>
      </c>
      <c r="W2271" s="99">
        <v>134.20349069312201</v>
      </c>
      <c r="X2271" s="99">
        <v>1308877.98497009</v>
      </c>
      <c r="Y2271" s="99">
        <v>883661.73965454102</v>
      </c>
      <c r="Z2271" s="99">
        <v>595800.13264465297</v>
      </c>
      <c r="AA2271" s="99">
        <v>0</v>
      </c>
      <c r="AB2271" s="99">
        <v>0</v>
      </c>
      <c r="AC2271" s="99">
        <v>29888751.542236298</v>
      </c>
      <c r="AD2271" s="99">
        <v>60196.327667713202</v>
      </c>
      <c r="AE2271" s="99">
        <v>860442.69277954102</v>
      </c>
      <c r="AF2271" s="99">
        <v>2235427.5063781701</v>
      </c>
      <c r="AG2271" s="99">
        <v>697665.52980041504</v>
      </c>
      <c r="AH2271" s="99">
        <v>2135522.1703491202</v>
      </c>
      <c r="AI2271" s="99">
        <v>0</v>
      </c>
      <c r="AJ2271" s="99">
        <v>460615.89136886603</v>
      </c>
      <c r="AK2271" s="99">
        <v>487789.93154907197</v>
      </c>
      <c r="AL2271" s="99">
        <v>0</v>
      </c>
      <c r="AM2271" s="99">
        <v>99351.626576423601</v>
      </c>
      <c r="AN2271" s="99">
        <v>30072195.369872998</v>
      </c>
      <c r="AO2271" s="99">
        <v>45346925.349121101</v>
      </c>
      <c r="AP2271" s="99">
        <v>1354.49744457006</v>
      </c>
      <c r="AQ2271" s="99">
        <v>10637630.423095699</v>
      </c>
      <c r="AR2271" s="99">
        <v>7086367.3720703097</v>
      </c>
      <c r="AS2271" s="99">
        <v>4673094.9744262705</v>
      </c>
      <c r="AT2271" s="99">
        <v>0</v>
      </c>
      <c r="AU2271" s="99">
        <v>0</v>
      </c>
      <c r="AV2271" s="99">
        <v>79076712.291015595</v>
      </c>
      <c r="AW2271" s="99">
        <v>180724.41899108901</v>
      </c>
      <c r="AX2271" s="99">
        <v>8131647.9924316397</v>
      </c>
      <c r="AY2271" s="99">
        <v>19819934.839843798</v>
      </c>
      <c r="AZ2271" s="99">
        <v>5678040.4055786096</v>
      </c>
      <c r="BA2271" s="99">
        <v>18502895.665527299</v>
      </c>
      <c r="BB2271" s="99">
        <v>0</v>
      </c>
      <c r="BC2271" s="99">
        <v>3869061.8672790499</v>
      </c>
      <c r="BD2271" s="99">
        <v>3812383.8407897898</v>
      </c>
      <c r="BE2271" s="99">
        <v>0</v>
      </c>
      <c r="BF2271" s="99">
        <v>799945.51844787598</v>
      </c>
      <c r="BG2271" s="99">
        <v>79335403.133789107</v>
      </c>
      <c r="BH2271" s="99">
        <v>10380842.043335</v>
      </c>
      <c r="BI2271" s="99">
        <v>109.478501369245</v>
      </c>
      <c r="BJ2271" s="99">
        <v>3637381.51068115</v>
      </c>
      <c r="BK2271" s="99">
        <v>2572536.53433228</v>
      </c>
      <c r="BL2271" s="99">
        <v>0</v>
      </c>
      <c r="BM2271" s="99">
        <v>0</v>
      </c>
      <c r="BN2271" s="99">
        <v>0</v>
      </c>
      <c r="BO2271" s="99">
        <v>0</v>
      </c>
      <c r="BP2271" s="99">
        <v>0</v>
      </c>
      <c r="BQ2271" s="99">
        <v>0</v>
      </c>
      <c r="BR2271" s="99">
        <v>6292148.75146484</v>
      </c>
      <c r="BS2271" s="99">
        <v>2066524.78419495</v>
      </c>
      <c r="BT2271" s="99">
        <v>3601966.1568298298</v>
      </c>
      <c r="BU2271" s="99">
        <v>0</v>
      </c>
      <c r="BV2271" s="99">
        <v>1995319.16163635</v>
      </c>
      <c r="BW2271" s="99">
        <v>412399.78940582299</v>
      </c>
      <c r="BX2271" s="99">
        <v>0</v>
      </c>
      <c r="BY2271" s="99">
        <v>0</v>
      </c>
      <c r="BZ2271" s="99">
        <v>0</v>
      </c>
      <c r="CA2271" s="99">
        <v>131141.20950126601</v>
      </c>
      <c r="CB2271" s="99">
        <v>6381814.5296630897</v>
      </c>
      <c r="CC2271" s="99">
        <v>55991263.822753899</v>
      </c>
      <c r="CD2271" s="99">
        <v>14025257.947509799</v>
      </c>
      <c r="CE2271" s="99">
        <v>4379.5018272995903</v>
      </c>
      <c r="CF2271" s="99">
        <v>591804.95080566395</v>
      </c>
      <c r="CG2271" s="99">
        <v>4651488.0936279297</v>
      </c>
      <c r="CH2271" s="99">
        <v>0</v>
      </c>
      <c r="CI2271" s="99">
        <v>135521.517368317</v>
      </c>
      <c r="CJ2271" s="99">
        <v>6973014.7939453097</v>
      </c>
      <c r="CK2271" s="99">
        <v>60639859.089843802</v>
      </c>
      <c r="CL2271" s="99">
        <v>14435637.7269287</v>
      </c>
      <c r="CM2271" s="188">
        <v>221889.511030197</v>
      </c>
      <c r="CN2271" s="188">
        <v>36983402.384277299</v>
      </c>
      <c r="CO2271" s="188">
        <v>139858171.50585899</v>
      </c>
      <c r="CP2271" s="99">
        <v>14435637.7269287</v>
      </c>
      <c r="CQ2271" s="99">
        <v>0</v>
      </c>
      <c r="CR2271" s="99">
        <v>0</v>
      </c>
      <c r="CS2271" s="99">
        <v>0</v>
      </c>
      <c r="CT2271" s="99">
        <v>0</v>
      </c>
      <c r="CU2271" s="98">
        <v>21434.462146752001</v>
      </c>
      <c r="CV2271" s="98">
        <v>90043.986972355997</v>
      </c>
    </row>
    <row r="2272" spans="1:100" x14ac:dyDescent="0.2">
      <c r="A2272" s="98" t="s">
        <v>190</v>
      </c>
      <c r="B2272" s="100">
        <v>40603</v>
      </c>
      <c r="C2272" s="99">
        <v>110396.269721031</v>
      </c>
      <c r="D2272" s="99">
        <v>2.2120506089995602</v>
      </c>
      <c r="E2272" s="99">
        <v>20387.836931943901</v>
      </c>
      <c r="F2272" s="99">
        <v>15941.6798192263</v>
      </c>
      <c r="G2272" s="99">
        <v>4474.8222873806999</v>
      </c>
      <c r="H2272" s="99">
        <v>0</v>
      </c>
      <c r="I2272" s="99">
        <v>0</v>
      </c>
      <c r="J2272" s="99">
        <v>87368.429980278001</v>
      </c>
      <c r="K2272" s="99">
        <v>554.03291109949396</v>
      </c>
      <c r="L2272" s="99">
        <v>68050.181918144197</v>
      </c>
      <c r="M2272" s="99">
        <v>51116.444290637999</v>
      </c>
      <c r="N2272" s="99">
        <v>5193.1040732264501</v>
      </c>
      <c r="O2272" s="99">
        <v>0</v>
      </c>
      <c r="P2272" s="99">
        <v>0</v>
      </c>
      <c r="Q2272" s="99">
        <v>5233.9632194638298</v>
      </c>
      <c r="R2272" s="99">
        <v>0</v>
      </c>
      <c r="S2272" s="99">
        <v>0</v>
      </c>
      <c r="T2272" s="99">
        <v>4431.4441938996297</v>
      </c>
      <c r="U2272" s="99">
        <v>87941.337204933196</v>
      </c>
      <c r="V2272" s="99">
        <v>5036654.93640137</v>
      </c>
      <c r="W2272" s="99">
        <v>86.105803425423801</v>
      </c>
      <c r="X2272" s="99">
        <v>1288450.76754761</v>
      </c>
      <c r="Y2272" s="99">
        <v>865033.04270172096</v>
      </c>
      <c r="Z2272" s="99">
        <v>600446.41510009801</v>
      </c>
      <c r="AA2272" s="99">
        <v>0</v>
      </c>
      <c r="AB2272" s="99">
        <v>0</v>
      </c>
      <c r="AC2272" s="99">
        <v>30233258.729003899</v>
      </c>
      <c r="AD2272" s="99">
        <v>51855.090654849999</v>
      </c>
      <c r="AE2272" s="99">
        <v>2955744.3457336398</v>
      </c>
      <c r="AF2272" s="99">
        <v>2229359.2562255901</v>
      </c>
      <c r="AG2272" s="99">
        <v>682653.35808563197</v>
      </c>
      <c r="AH2272" s="99">
        <v>0</v>
      </c>
      <c r="AI2272" s="99">
        <v>0</v>
      </c>
      <c r="AJ2272" s="99">
        <v>458790.92443084699</v>
      </c>
      <c r="AK2272" s="99">
        <v>0</v>
      </c>
      <c r="AL2272" s="99">
        <v>0</v>
      </c>
      <c r="AM2272" s="99">
        <v>590683.45877075195</v>
      </c>
      <c r="AN2272" s="99">
        <v>30375181.7419434</v>
      </c>
      <c r="AO2272" s="99">
        <v>45385650.135742202</v>
      </c>
      <c r="AP2272" s="99">
        <v>775.20745297521398</v>
      </c>
      <c r="AQ2272" s="99">
        <v>10524120.411010699</v>
      </c>
      <c r="AR2272" s="99">
        <v>6958999.8462524395</v>
      </c>
      <c r="AS2272" s="99">
        <v>4690014.1745605497</v>
      </c>
      <c r="AT2272" s="99">
        <v>0</v>
      </c>
      <c r="AU2272" s="99">
        <v>0</v>
      </c>
      <c r="AV2272" s="99">
        <v>80887755.645507798</v>
      </c>
      <c r="AW2272" s="99">
        <v>157376.63857269299</v>
      </c>
      <c r="AX2272" s="99">
        <v>26460292.145752002</v>
      </c>
      <c r="AY2272" s="99">
        <v>20043382.653320301</v>
      </c>
      <c r="AZ2272" s="99">
        <v>5560675.5243530301</v>
      </c>
      <c r="BA2272" s="99">
        <v>0</v>
      </c>
      <c r="BB2272" s="99">
        <v>0</v>
      </c>
      <c r="BC2272" s="99">
        <v>3854278.3802490202</v>
      </c>
      <c r="BD2272" s="99">
        <v>0</v>
      </c>
      <c r="BE2272" s="99">
        <v>0</v>
      </c>
      <c r="BF2272" s="99">
        <v>4660892.7984008798</v>
      </c>
      <c r="BG2272" s="99">
        <v>80852308.080078095</v>
      </c>
      <c r="BH2272" s="99">
        <v>7208850.4492797898</v>
      </c>
      <c r="BI2272" s="99">
        <v>109.99141684360799</v>
      </c>
      <c r="BJ2272" s="99">
        <v>3105415.1663513202</v>
      </c>
      <c r="BK2272" s="99">
        <v>2350570.4212951702</v>
      </c>
      <c r="BL2272" s="99">
        <v>0</v>
      </c>
      <c r="BM2272" s="99">
        <v>0</v>
      </c>
      <c r="BN2272" s="99">
        <v>0</v>
      </c>
      <c r="BO2272" s="99">
        <v>0</v>
      </c>
      <c r="BP2272" s="99">
        <v>0</v>
      </c>
      <c r="BQ2272" s="99">
        <v>0</v>
      </c>
      <c r="BR2272" s="99">
        <v>6298378.5079956101</v>
      </c>
      <c r="BS2272" s="99">
        <v>2034199.5129241899</v>
      </c>
      <c r="BT2272" s="99">
        <v>0</v>
      </c>
      <c r="BU2272" s="99">
        <v>0</v>
      </c>
      <c r="BV2272" s="99">
        <v>1995913.8238220201</v>
      </c>
      <c r="BW2272" s="99">
        <v>0</v>
      </c>
      <c r="BX2272" s="99">
        <v>0</v>
      </c>
      <c r="BY2272" s="99">
        <v>0</v>
      </c>
      <c r="BZ2272" s="99">
        <v>0</v>
      </c>
      <c r="CA2272" s="99">
        <v>130818.66186618801</v>
      </c>
      <c r="CB2272" s="99">
        <v>6332901.4905395498</v>
      </c>
      <c r="CC2272" s="99">
        <v>55909647.762695298</v>
      </c>
      <c r="CD2272" s="99">
        <v>10318450.557251001</v>
      </c>
      <c r="CE2272" s="99">
        <v>4485.1734204292297</v>
      </c>
      <c r="CF2272" s="99">
        <v>601220.25432586705</v>
      </c>
      <c r="CG2272" s="99">
        <v>4720531.7142944299</v>
      </c>
      <c r="CH2272" s="99">
        <v>0</v>
      </c>
      <c r="CI2272" s="99">
        <v>135296.36319351199</v>
      </c>
      <c r="CJ2272" s="99">
        <v>6934960.7070922898</v>
      </c>
      <c r="CK2272" s="99">
        <v>60646069.2275391</v>
      </c>
      <c r="CL2272" s="99">
        <v>10314011.4570313</v>
      </c>
      <c r="CM2272" s="188">
        <v>222394.949502945</v>
      </c>
      <c r="CN2272" s="188">
        <v>37237529.325195298</v>
      </c>
      <c r="CO2272" s="188">
        <v>141697771.53906301</v>
      </c>
      <c r="CP2272" s="99">
        <v>10314011.4570313</v>
      </c>
      <c r="CQ2272" s="99">
        <v>0</v>
      </c>
      <c r="CR2272" s="99">
        <v>0</v>
      </c>
      <c r="CS2272" s="99">
        <v>0</v>
      </c>
      <c r="CT2272" s="99">
        <v>0</v>
      </c>
      <c r="CU2272" s="98">
        <v>20981.599756357999</v>
      </c>
      <c r="CV2272" s="98">
        <v>91002.538262279006</v>
      </c>
    </row>
    <row r="2273" spans="1:100" x14ac:dyDescent="0.2">
      <c r="A2273" s="98" t="s">
        <v>190</v>
      </c>
      <c r="B2273" s="100">
        <v>40695</v>
      </c>
      <c r="C2273" s="99">
        <v>109750.892961502</v>
      </c>
      <c r="D2273" s="99">
        <v>3.6305395399977001</v>
      </c>
      <c r="E2273" s="99">
        <v>20005.710650682398</v>
      </c>
      <c r="F2273" s="99">
        <v>15709.0909961462</v>
      </c>
      <c r="G2273" s="99">
        <v>4512.9394649267197</v>
      </c>
      <c r="H2273" s="99">
        <v>0</v>
      </c>
      <c r="I2273" s="99">
        <v>0</v>
      </c>
      <c r="J2273" s="99">
        <v>87958.5380716324</v>
      </c>
      <c r="K2273" s="99">
        <v>485.91360444203002</v>
      </c>
      <c r="L2273" s="99">
        <v>68521.171828270002</v>
      </c>
      <c r="M2273" s="99">
        <v>50870.729247570001</v>
      </c>
      <c r="N2273" s="99">
        <v>5104.4038432240504</v>
      </c>
      <c r="O2273" s="99">
        <v>0</v>
      </c>
      <c r="P2273" s="99">
        <v>0</v>
      </c>
      <c r="Q2273" s="99">
        <v>5153.3213472962398</v>
      </c>
      <c r="R2273" s="99">
        <v>0</v>
      </c>
      <c r="S2273" s="99">
        <v>0</v>
      </c>
      <c r="T2273" s="99">
        <v>4489.9605919718697</v>
      </c>
      <c r="U2273" s="99">
        <v>88395.378672599807</v>
      </c>
      <c r="V2273" s="99">
        <v>4985107.49182129</v>
      </c>
      <c r="W2273" s="99">
        <v>226.11806044727601</v>
      </c>
      <c r="X2273" s="99">
        <v>1253260.4894866899</v>
      </c>
      <c r="Y2273" s="99">
        <v>847670.57675170898</v>
      </c>
      <c r="Z2273" s="99">
        <v>596725.59272003197</v>
      </c>
      <c r="AA2273" s="99">
        <v>0</v>
      </c>
      <c r="AB2273" s="99">
        <v>0</v>
      </c>
      <c r="AC2273" s="99">
        <v>30624366.640625</v>
      </c>
      <c r="AD2273" s="99">
        <v>45828.837705135302</v>
      </c>
      <c r="AE2273" s="99">
        <v>2908107.7421264602</v>
      </c>
      <c r="AF2273" s="99">
        <v>2214520.9262390099</v>
      </c>
      <c r="AG2273" s="99">
        <v>672582.41381072998</v>
      </c>
      <c r="AH2273" s="99">
        <v>0</v>
      </c>
      <c r="AI2273" s="99">
        <v>0</v>
      </c>
      <c r="AJ2273" s="99">
        <v>457701.94587707502</v>
      </c>
      <c r="AK2273" s="99">
        <v>0</v>
      </c>
      <c r="AL2273" s="99">
        <v>0</v>
      </c>
      <c r="AM2273" s="99">
        <v>597291.21556854201</v>
      </c>
      <c r="AN2273" s="99">
        <v>30665820.998291001</v>
      </c>
      <c r="AO2273" s="99">
        <v>45231363.286621101</v>
      </c>
      <c r="AP2273" s="99">
        <v>2231.80420574546</v>
      </c>
      <c r="AQ2273" s="99">
        <v>10304085.3005371</v>
      </c>
      <c r="AR2273" s="99">
        <v>6876228.8532714797</v>
      </c>
      <c r="AS2273" s="99">
        <v>4723386.37573242</v>
      </c>
      <c r="AT2273" s="99">
        <v>0</v>
      </c>
      <c r="AU2273" s="99">
        <v>0</v>
      </c>
      <c r="AV2273" s="99">
        <v>82174707.354492202</v>
      </c>
      <c r="AW2273" s="99">
        <v>139379.206262589</v>
      </c>
      <c r="AX2273" s="99">
        <v>26145682.923095699</v>
      </c>
      <c r="AY2273" s="99">
        <v>20057605.1962891</v>
      </c>
      <c r="AZ2273" s="99">
        <v>5517481.47265625</v>
      </c>
      <c r="BA2273" s="99">
        <v>0</v>
      </c>
      <c r="BB2273" s="99">
        <v>0</v>
      </c>
      <c r="BC2273" s="99">
        <v>3838425.0835876502</v>
      </c>
      <c r="BD2273" s="99">
        <v>0</v>
      </c>
      <c r="BE2273" s="99">
        <v>0</v>
      </c>
      <c r="BF2273" s="99">
        <v>4728619.5220947303</v>
      </c>
      <c r="BG2273" s="99">
        <v>82172594.630859405</v>
      </c>
      <c r="BH2273" s="99">
        <v>7223942.7487792997</v>
      </c>
      <c r="BI2273" s="99">
        <v>402.90758972614998</v>
      </c>
      <c r="BJ2273" s="99">
        <v>3046553.8168640099</v>
      </c>
      <c r="BK2273" s="99">
        <v>2317262.6297912602</v>
      </c>
      <c r="BL2273" s="99">
        <v>0</v>
      </c>
      <c r="BM2273" s="99">
        <v>0</v>
      </c>
      <c r="BN2273" s="99">
        <v>0</v>
      </c>
      <c r="BO2273" s="99">
        <v>0</v>
      </c>
      <c r="BP2273" s="99">
        <v>0</v>
      </c>
      <c r="BQ2273" s="99">
        <v>0</v>
      </c>
      <c r="BR2273" s="99">
        <v>6315333.8350219699</v>
      </c>
      <c r="BS2273" s="99">
        <v>2012500.4107208301</v>
      </c>
      <c r="BT2273" s="99">
        <v>0</v>
      </c>
      <c r="BU2273" s="99">
        <v>0</v>
      </c>
      <c r="BV2273" s="99">
        <v>2005343.56698608</v>
      </c>
      <c r="BW2273" s="99">
        <v>0</v>
      </c>
      <c r="BX2273" s="99">
        <v>0</v>
      </c>
      <c r="BY2273" s="99">
        <v>0</v>
      </c>
      <c r="BZ2273" s="99">
        <v>0</v>
      </c>
      <c r="CA2273" s="99">
        <v>129763.02604579899</v>
      </c>
      <c r="CB2273" s="99">
        <v>6226013.0972290002</v>
      </c>
      <c r="CC2273" s="99">
        <v>55372369.5166016</v>
      </c>
      <c r="CD2273" s="99">
        <v>10258273.909179701</v>
      </c>
      <c r="CE2273" s="99">
        <v>4505.8302181363097</v>
      </c>
      <c r="CF2273" s="99">
        <v>596829.29540252697</v>
      </c>
      <c r="CG2273" s="99">
        <v>4730912.1921997098</v>
      </c>
      <c r="CH2273" s="99">
        <v>0</v>
      </c>
      <c r="CI2273" s="99">
        <v>134277.66866493199</v>
      </c>
      <c r="CJ2273" s="99">
        <v>6822259.0754394503</v>
      </c>
      <c r="CK2273" s="99">
        <v>60111293.688964799</v>
      </c>
      <c r="CL2273" s="99">
        <v>10256762.3018799</v>
      </c>
      <c r="CM2273" s="188">
        <v>221867.42256736799</v>
      </c>
      <c r="CN2273" s="188">
        <v>37398161.1005859</v>
      </c>
      <c r="CO2273" s="188">
        <v>142475324.22070301</v>
      </c>
      <c r="CP2273" s="99">
        <v>10256762.3018799</v>
      </c>
      <c r="CQ2273" s="99">
        <v>0</v>
      </c>
      <c r="CR2273" s="99">
        <v>0</v>
      </c>
      <c r="CS2273" s="99">
        <v>0</v>
      </c>
      <c r="CT2273" s="99">
        <v>0</v>
      </c>
      <c r="CU2273" s="98">
        <v>20471.975038576998</v>
      </c>
      <c r="CV2273" s="98">
        <v>91666.642426906998</v>
      </c>
    </row>
    <row r="2274" spans="1:100" x14ac:dyDescent="0.2">
      <c r="A2274" s="98" t="s">
        <v>190</v>
      </c>
      <c r="B2274" s="100">
        <v>40787</v>
      </c>
      <c r="C2274" s="99">
        <v>109312.331809998</v>
      </c>
      <c r="D2274" s="99">
        <v>4.6521180299460001</v>
      </c>
      <c r="E2274" s="99">
        <v>19532.5001900196</v>
      </c>
      <c r="F2274" s="99">
        <v>15412.4359580278</v>
      </c>
      <c r="G2274" s="99">
        <v>4494.9339784383801</v>
      </c>
      <c r="H2274" s="99">
        <v>0</v>
      </c>
      <c r="I2274" s="99">
        <v>0</v>
      </c>
      <c r="J2274" s="99">
        <v>87965.373084068298</v>
      </c>
      <c r="K2274" s="99">
        <v>420.70227564498799</v>
      </c>
      <c r="L2274" s="99">
        <v>69066.555907249494</v>
      </c>
      <c r="M2274" s="99">
        <v>50884.425306320198</v>
      </c>
      <c r="N2274" s="99">
        <v>5024.6649826168996</v>
      </c>
      <c r="O2274" s="99">
        <v>0</v>
      </c>
      <c r="P2274" s="99">
        <v>0</v>
      </c>
      <c r="Q2274" s="99">
        <v>5045.6797394752502</v>
      </c>
      <c r="R2274" s="99">
        <v>0</v>
      </c>
      <c r="S2274" s="99">
        <v>0</v>
      </c>
      <c r="T2274" s="99">
        <v>4575.3211643695804</v>
      </c>
      <c r="U2274" s="99">
        <v>88387.558318138093</v>
      </c>
      <c r="V2274" s="99">
        <v>4934366.9965209998</v>
      </c>
      <c r="W2274" s="99">
        <v>504.23086746409501</v>
      </c>
      <c r="X2274" s="99">
        <v>1213106.74299622</v>
      </c>
      <c r="Y2274" s="99">
        <v>822764.80076599098</v>
      </c>
      <c r="Z2274" s="99">
        <v>587602.54384613002</v>
      </c>
      <c r="AA2274" s="99">
        <v>0</v>
      </c>
      <c r="AB2274" s="99">
        <v>0</v>
      </c>
      <c r="AC2274" s="99">
        <v>30765318.487060498</v>
      </c>
      <c r="AD2274" s="99">
        <v>38241.401310920701</v>
      </c>
      <c r="AE2274" s="99">
        <v>2834738.7499084501</v>
      </c>
      <c r="AF2274" s="99">
        <v>2209195.8485717801</v>
      </c>
      <c r="AG2274" s="99">
        <v>653901.62521362305</v>
      </c>
      <c r="AH2274" s="99">
        <v>0</v>
      </c>
      <c r="AI2274" s="99">
        <v>0</v>
      </c>
      <c r="AJ2274" s="99">
        <v>455015.04497528099</v>
      </c>
      <c r="AK2274" s="99">
        <v>0</v>
      </c>
      <c r="AL2274" s="99">
        <v>0</v>
      </c>
      <c r="AM2274" s="99">
        <v>593341.69331359898</v>
      </c>
      <c r="AN2274" s="99">
        <v>30663774.193847701</v>
      </c>
      <c r="AO2274" s="99">
        <v>44949354.4306641</v>
      </c>
      <c r="AP2274" s="99">
        <v>5993.98656326532</v>
      </c>
      <c r="AQ2274" s="99">
        <v>9926273.5549316406</v>
      </c>
      <c r="AR2274" s="99">
        <v>6680742.1730346698</v>
      </c>
      <c r="AS2274" s="99">
        <v>4717952.8128051804</v>
      </c>
      <c r="AT2274" s="99">
        <v>0</v>
      </c>
      <c r="AU2274" s="99">
        <v>0</v>
      </c>
      <c r="AV2274" s="99">
        <v>82682822.102539107</v>
      </c>
      <c r="AW2274" s="99">
        <v>117297.78129673</v>
      </c>
      <c r="AX2274" s="99">
        <v>25693513.567871101</v>
      </c>
      <c r="AY2274" s="99">
        <v>20068473.865966801</v>
      </c>
      <c r="AZ2274" s="99">
        <v>5415171.7802734403</v>
      </c>
      <c r="BA2274" s="99">
        <v>0</v>
      </c>
      <c r="BB2274" s="99">
        <v>0</v>
      </c>
      <c r="BC2274" s="99">
        <v>3843812.4406127902</v>
      </c>
      <c r="BD2274" s="99">
        <v>0</v>
      </c>
      <c r="BE2274" s="99">
        <v>0</v>
      </c>
      <c r="BF2274" s="99">
        <v>4699235.5054321298</v>
      </c>
      <c r="BG2274" s="99">
        <v>83006811.933593795</v>
      </c>
      <c r="BH2274" s="99">
        <v>7348963.3715209998</v>
      </c>
      <c r="BI2274" s="99">
        <v>308.49774415045999</v>
      </c>
      <c r="BJ2274" s="99">
        <v>3013757.6067810101</v>
      </c>
      <c r="BK2274" s="99">
        <v>2290317.9805602999</v>
      </c>
      <c r="BL2274" s="99">
        <v>0</v>
      </c>
      <c r="BM2274" s="99">
        <v>0</v>
      </c>
      <c r="BN2274" s="99">
        <v>0</v>
      </c>
      <c r="BO2274" s="99">
        <v>0</v>
      </c>
      <c r="BP2274" s="99">
        <v>0</v>
      </c>
      <c r="BQ2274" s="99">
        <v>0</v>
      </c>
      <c r="BR2274" s="99">
        <v>6285383.5286254901</v>
      </c>
      <c r="BS2274" s="99">
        <v>1958899.3444366499</v>
      </c>
      <c r="BT2274" s="99">
        <v>0</v>
      </c>
      <c r="BU2274" s="99">
        <v>0</v>
      </c>
      <c r="BV2274" s="99">
        <v>1999885.94464111</v>
      </c>
      <c r="BW2274" s="99">
        <v>0</v>
      </c>
      <c r="BX2274" s="99">
        <v>0</v>
      </c>
      <c r="BY2274" s="99">
        <v>0</v>
      </c>
      <c r="BZ2274" s="99">
        <v>0</v>
      </c>
      <c r="CA2274" s="99">
        <v>128833.98732280701</v>
      </c>
      <c r="CB2274" s="99">
        <v>6145884.41223145</v>
      </c>
      <c r="CC2274" s="99">
        <v>55012723.962402299</v>
      </c>
      <c r="CD2274" s="99">
        <v>10369417.611572299</v>
      </c>
      <c r="CE2274" s="99">
        <v>4506.8191871047002</v>
      </c>
      <c r="CF2274" s="99">
        <v>592126.35688018799</v>
      </c>
      <c r="CG2274" s="99">
        <v>4690374.13818359</v>
      </c>
      <c r="CH2274" s="99">
        <v>0</v>
      </c>
      <c r="CI2274" s="99">
        <v>133339.30343246501</v>
      </c>
      <c r="CJ2274" s="99">
        <v>6738617.4409790002</v>
      </c>
      <c r="CK2274" s="99">
        <v>59674704.520019501</v>
      </c>
      <c r="CL2274" s="99">
        <v>10385195.8818359</v>
      </c>
      <c r="CM2274" s="188">
        <v>220891.29749298099</v>
      </c>
      <c r="CN2274" s="188">
        <v>37504705.260253899</v>
      </c>
      <c r="CO2274" s="188">
        <v>142369613.04296899</v>
      </c>
      <c r="CP2274" s="99">
        <v>10385195.8818359</v>
      </c>
      <c r="CQ2274" s="99">
        <v>0</v>
      </c>
      <c r="CR2274" s="99">
        <v>0</v>
      </c>
      <c r="CS2274" s="99">
        <v>0</v>
      </c>
      <c r="CT2274" s="99">
        <v>0</v>
      </c>
      <c r="CU2274" s="98">
        <v>19929.319123265999</v>
      </c>
      <c r="CV2274" s="98">
        <v>91606.696944335999</v>
      </c>
    </row>
    <row r="2275" spans="1:100" x14ac:dyDescent="0.2">
      <c r="A2275" s="98" t="s">
        <v>190</v>
      </c>
      <c r="B2275" s="100">
        <v>40878</v>
      </c>
      <c r="C2275" s="99">
        <v>110406.233345032</v>
      </c>
      <c r="D2275" s="99">
        <v>4.3931397089618303</v>
      </c>
      <c r="E2275" s="99">
        <v>19187.010753393199</v>
      </c>
      <c r="F2275" s="99">
        <v>15166.2986831665</v>
      </c>
      <c r="G2275" s="99">
        <v>4654.2481830716097</v>
      </c>
      <c r="H2275" s="99">
        <v>0</v>
      </c>
      <c r="I2275" s="99">
        <v>0</v>
      </c>
      <c r="J2275" s="99">
        <v>88652.378087043806</v>
      </c>
      <c r="K2275" s="99">
        <v>377.21087179333</v>
      </c>
      <c r="L2275" s="99">
        <v>68250.058734893799</v>
      </c>
      <c r="M2275" s="99">
        <v>51370.977624416402</v>
      </c>
      <c r="N2275" s="99">
        <v>4864.4217858314496</v>
      </c>
      <c r="O2275" s="99">
        <v>0</v>
      </c>
      <c r="P2275" s="99">
        <v>0</v>
      </c>
      <c r="Q2275" s="99">
        <v>5114.3183398842802</v>
      </c>
      <c r="R2275" s="99">
        <v>0</v>
      </c>
      <c r="S2275" s="99">
        <v>0</v>
      </c>
      <c r="T2275" s="99">
        <v>4597.6267391443298</v>
      </c>
      <c r="U2275" s="99">
        <v>89051.032040595994</v>
      </c>
      <c r="V2275" s="99">
        <v>4950368.8712158203</v>
      </c>
      <c r="W2275" s="99">
        <v>444.65959517285199</v>
      </c>
      <c r="X2275" s="99">
        <v>1173667.8096771201</v>
      </c>
      <c r="Y2275" s="99">
        <v>799607.37491607701</v>
      </c>
      <c r="Z2275" s="99">
        <v>608939.85485076904</v>
      </c>
      <c r="AA2275" s="99">
        <v>0</v>
      </c>
      <c r="AB2275" s="99">
        <v>0</v>
      </c>
      <c r="AC2275" s="99">
        <v>30635984.5791016</v>
      </c>
      <c r="AD2275" s="99">
        <v>34022.722657203703</v>
      </c>
      <c r="AE2275" s="99">
        <v>2784564.93463135</v>
      </c>
      <c r="AF2275" s="99">
        <v>2222211.4845886198</v>
      </c>
      <c r="AG2275" s="99">
        <v>632439.89295959496</v>
      </c>
      <c r="AH2275" s="99">
        <v>0</v>
      </c>
      <c r="AI2275" s="99">
        <v>0</v>
      </c>
      <c r="AJ2275" s="99">
        <v>460684.67103195202</v>
      </c>
      <c r="AK2275" s="99">
        <v>0</v>
      </c>
      <c r="AL2275" s="99">
        <v>0</v>
      </c>
      <c r="AM2275" s="99">
        <v>600199.57978820801</v>
      </c>
      <c r="AN2275" s="99">
        <v>30769580.8364258</v>
      </c>
      <c r="AO2275" s="99">
        <v>45576313.189453103</v>
      </c>
      <c r="AP2275" s="99">
        <v>4297.0788517594301</v>
      </c>
      <c r="AQ2275" s="99">
        <v>9688748.96166992</v>
      </c>
      <c r="AR2275" s="99">
        <v>6519520.5826415997</v>
      </c>
      <c r="AS2275" s="99">
        <v>4887387.6309204102</v>
      </c>
      <c r="AT2275" s="99">
        <v>0</v>
      </c>
      <c r="AU2275" s="99">
        <v>0</v>
      </c>
      <c r="AV2275" s="99">
        <v>83851856.362304702</v>
      </c>
      <c r="AW2275" s="99">
        <v>105438.99567890201</v>
      </c>
      <c r="AX2275" s="99">
        <v>25562256.980468798</v>
      </c>
      <c r="AY2275" s="99">
        <v>20352905.909179699</v>
      </c>
      <c r="AZ2275" s="99">
        <v>5258431.9645996103</v>
      </c>
      <c r="BA2275" s="99">
        <v>0</v>
      </c>
      <c r="BB2275" s="99">
        <v>0</v>
      </c>
      <c r="BC2275" s="99">
        <v>3894464.58270264</v>
      </c>
      <c r="BD2275" s="99">
        <v>0</v>
      </c>
      <c r="BE2275" s="99">
        <v>0</v>
      </c>
      <c r="BF2275" s="99">
        <v>4792938.21520996</v>
      </c>
      <c r="BG2275" s="99">
        <v>84100360.875</v>
      </c>
      <c r="BH2275" s="99">
        <v>7407273.93249512</v>
      </c>
      <c r="BI2275" s="99">
        <v>560.00315865874302</v>
      </c>
      <c r="BJ2275" s="99">
        <v>2918080.6517333998</v>
      </c>
      <c r="BK2275" s="99">
        <v>2204815.0214538602</v>
      </c>
      <c r="BL2275" s="99">
        <v>0</v>
      </c>
      <c r="BM2275" s="99">
        <v>0</v>
      </c>
      <c r="BN2275" s="99">
        <v>0</v>
      </c>
      <c r="BO2275" s="99">
        <v>0</v>
      </c>
      <c r="BP2275" s="99">
        <v>0</v>
      </c>
      <c r="BQ2275" s="99">
        <v>0</v>
      </c>
      <c r="BR2275" s="99">
        <v>6409245.4349365197</v>
      </c>
      <c r="BS2275" s="99">
        <v>1912399.5953216599</v>
      </c>
      <c r="BT2275" s="99">
        <v>0</v>
      </c>
      <c r="BU2275" s="99">
        <v>0</v>
      </c>
      <c r="BV2275" s="99">
        <v>2024404.0746460001</v>
      </c>
      <c r="BW2275" s="99">
        <v>0</v>
      </c>
      <c r="BX2275" s="99">
        <v>0</v>
      </c>
      <c r="BY2275" s="99">
        <v>0</v>
      </c>
      <c r="BZ2275" s="99">
        <v>0</v>
      </c>
      <c r="CA2275" s="99">
        <v>129567.311648369</v>
      </c>
      <c r="CB2275" s="99">
        <v>6135757.77026367</v>
      </c>
      <c r="CC2275" s="99">
        <v>55381564.8193359</v>
      </c>
      <c r="CD2275" s="99">
        <v>10325325.915771499</v>
      </c>
      <c r="CE2275" s="99">
        <v>4639.3977280259096</v>
      </c>
      <c r="CF2275" s="99">
        <v>607273.28712463402</v>
      </c>
      <c r="CG2275" s="99">
        <v>4869431.5271606399</v>
      </c>
      <c r="CH2275" s="99">
        <v>0</v>
      </c>
      <c r="CI2275" s="99">
        <v>134205.10995674101</v>
      </c>
      <c r="CJ2275" s="99">
        <v>6741986.5260009803</v>
      </c>
      <c r="CK2275" s="99">
        <v>60250638.458984397</v>
      </c>
      <c r="CL2275" s="99">
        <v>10330851.7338867</v>
      </c>
      <c r="CM2275" s="188">
        <v>222333.371988297</v>
      </c>
      <c r="CN2275" s="188">
        <v>37589351.041503899</v>
      </c>
      <c r="CO2275" s="188">
        <v>144303117.546875</v>
      </c>
      <c r="CP2275" s="99">
        <v>10330851.7338867</v>
      </c>
      <c r="CQ2275" s="99">
        <v>0</v>
      </c>
      <c r="CR2275" s="99">
        <v>0</v>
      </c>
      <c r="CS2275" s="99">
        <v>0</v>
      </c>
      <c r="CT2275" s="99">
        <v>0</v>
      </c>
      <c r="CU2275" s="98">
        <v>19573.838349825</v>
      </c>
      <c r="CV2275" s="98">
        <v>92412.879374505996</v>
      </c>
    </row>
    <row r="2276" spans="1:100" x14ac:dyDescent="0.2">
      <c r="A2276" s="98" t="s">
        <v>190</v>
      </c>
      <c r="B2276" s="100">
        <v>40969</v>
      </c>
      <c r="C2276" s="99">
        <v>110731.726800919</v>
      </c>
      <c r="D2276" s="99">
        <v>4.4674774449667902</v>
      </c>
      <c r="E2276" s="99">
        <v>18679.9585011005</v>
      </c>
      <c r="F2276" s="99">
        <v>14722.7619694471</v>
      </c>
      <c r="G2276" s="99">
        <v>4668.6848838925398</v>
      </c>
      <c r="H2276" s="99">
        <v>0</v>
      </c>
      <c r="I2276" s="99">
        <v>0</v>
      </c>
      <c r="J2276" s="99">
        <v>88966.115838050799</v>
      </c>
      <c r="K2276" s="99">
        <v>356.17702465131902</v>
      </c>
      <c r="L2276" s="99">
        <v>67177.808917999297</v>
      </c>
      <c r="M2276" s="99">
        <v>51562.896682739301</v>
      </c>
      <c r="N2276" s="99">
        <v>4724.2796114683197</v>
      </c>
      <c r="O2276" s="99">
        <v>0</v>
      </c>
      <c r="P2276" s="99">
        <v>0</v>
      </c>
      <c r="Q2276" s="99">
        <v>5078.0965127944901</v>
      </c>
      <c r="R2276" s="99">
        <v>0</v>
      </c>
      <c r="S2276" s="99">
        <v>0</v>
      </c>
      <c r="T2276" s="99">
        <v>4623.2144764065697</v>
      </c>
      <c r="U2276" s="99">
        <v>89328.803386688203</v>
      </c>
      <c r="V2276" s="99">
        <v>4955541.2726440402</v>
      </c>
      <c r="W2276" s="99">
        <v>566.25684976577804</v>
      </c>
      <c r="X2276" s="99">
        <v>1129921.6352844201</v>
      </c>
      <c r="Y2276" s="99">
        <v>782762.77978515602</v>
      </c>
      <c r="Z2276" s="99">
        <v>612506.61579132103</v>
      </c>
      <c r="AA2276" s="99">
        <v>0</v>
      </c>
      <c r="AB2276" s="99">
        <v>0</v>
      </c>
      <c r="AC2276" s="99">
        <v>31037929.847900402</v>
      </c>
      <c r="AD2276" s="99">
        <v>31879.881647825201</v>
      </c>
      <c r="AE2276" s="99">
        <v>2822206.8107910198</v>
      </c>
      <c r="AF2276" s="99">
        <v>2230400.8376770001</v>
      </c>
      <c r="AG2276" s="99">
        <v>607018.94081878697</v>
      </c>
      <c r="AH2276" s="99">
        <v>0</v>
      </c>
      <c r="AI2276" s="99">
        <v>0</v>
      </c>
      <c r="AJ2276" s="99">
        <v>468798.90339660598</v>
      </c>
      <c r="AK2276" s="99">
        <v>0</v>
      </c>
      <c r="AL2276" s="99">
        <v>0</v>
      </c>
      <c r="AM2276" s="99">
        <v>606367.61882782006</v>
      </c>
      <c r="AN2276" s="99">
        <v>31050159.544677701</v>
      </c>
      <c r="AO2276" s="99">
        <v>45992761.739257798</v>
      </c>
      <c r="AP2276" s="99">
        <v>5466.8290960192699</v>
      </c>
      <c r="AQ2276" s="99">
        <v>9537238.6036377009</v>
      </c>
      <c r="AR2276" s="99">
        <v>6415036.7090454102</v>
      </c>
      <c r="AS2276" s="99">
        <v>4896217.1817016602</v>
      </c>
      <c r="AT2276" s="99">
        <v>0</v>
      </c>
      <c r="AU2276" s="99">
        <v>0</v>
      </c>
      <c r="AV2276" s="99">
        <v>85480640.925781295</v>
      </c>
      <c r="AW2276" s="99">
        <v>99504.083742141695</v>
      </c>
      <c r="AX2276" s="99">
        <v>26047766.666992199</v>
      </c>
      <c r="AY2276" s="99">
        <v>20662222.588378899</v>
      </c>
      <c r="AZ2276" s="99">
        <v>5076776.0869140597</v>
      </c>
      <c r="BA2276" s="99">
        <v>0</v>
      </c>
      <c r="BB2276" s="99">
        <v>0</v>
      </c>
      <c r="BC2276" s="99">
        <v>4008635.6016845698</v>
      </c>
      <c r="BD2276" s="99">
        <v>0</v>
      </c>
      <c r="BE2276" s="99">
        <v>0</v>
      </c>
      <c r="BF2276" s="99">
        <v>4906336.6389770498</v>
      </c>
      <c r="BG2276" s="99">
        <v>85231264.563476607</v>
      </c>
      <c r="BH2276" s="99">
        <v>7593331.3743286096</v>
      </c>
      <c r="BI2276" s="99">
        <v>645.77132689207804</v>
      </c>
      <c r="BJ2276" s="99">
        <v>2850103.43676758</v>
      </c>
      <c r="BK2276" s="99">
        <v>2145025.24816895</v>
      </c>
      <c r="BL2276" s="99">
        <v>0</v>
      </c>
      <c r="BM2276" s="99">
        <v>0</v>
      </c>
      <c r="BN2276" s="99">
        <v>0</v>
      </c>
      <c r="BO2276" s="99">
        <v>0</v>
      </c>
      <c r="BP2276" s="99">
        <v>0</v>
      </c>
      <c r="BQ2276" s="99">
        <v>0</v>
      </c>
      <c r="BR2276" s="99">
        <v>6560802.8673706101</v>
      </c>
      <c r="BS2276" s="99">
        <v>1860171.63098145</v>
      </c>
      <c r="BT2276" s="99">
        <v>0</v>
      </c>
      <c r="BU2276" s="99">
        <v>0</v>
      </c>
      <c r="BV2276" s="99">
        <v>2059041.11328125</v>
      </c>
      <c r="BW2276" s="99">
        <v>0</v>
      </c>
      <c r="BX2276" s="99">
        <v>0</v>
      </c>
      <c r="BY2276" s="99">
        <v>0</v>
      </c>
      <c r="BZ2276" s="99">
        <v>0</v>
      </c>
      <c r="CA2276" s="99">
        <v>129457.61035346999</v>
      </c>
      <c r="CB2276" s="99">
        <v>6088439.61401367</v>
      </c>
      <c r="CC2276" s="99">
        <v>55451337.887207001</v>
      </c>
      <c r="CD2276" s="99">
        <v>10453599.564453101</v>
      </c>
      <c r="CE2276" s="99">
        <v>4676.1701409816696</v>
      </c>
      <c r="CF2276" s="99">
        <v>602792.87051391602</v>
      </c>
      <c r="CG2276" s="99">
        <v>4854116.0396728497</v>
      </c>
      <c r="CH2276" s="99">
        <v>0</v>
      </c>
      <c r="CI2276" s="99">
        <v>134128.86052131699</v>
      </c>
      <c r="CJ2276" s="99">
        <v>6692133.3162841797</v>
      </c>
      <c r="CK2276" s="99">
        <v>60312156.721191399</v>
      </c>
      <c r="CL2276" s="99">
        <v>10446801.424316401</v>
      </c>
      <c r="CM2276" s="188">
        <v>222575.565168381</v>
      </c>
      <c r="CN2276" s="188">
        <v>37649433.355957001</v>
      </c>
      <c r="CO2276" s="188">
        <v>145762552.31835899</v>
      </c>
      <c r="CP2276" s="99">
        <v>10446801.424316401</v>
      </c>
      <c r="CQ2276" s="99">
        <v>0</v>
      </c>
      <c r="CR2276" s="99">
        <v>0</v>
      </c>
      <c r="CS2276" s="99">
        <v>0</v>
      </c>
      <c r="CT2276" s="99">
        <v>0</v>
      </c>
      <c r="CU2276" s="98">
        <v>19051.413630379</v>
      </c>
      <c r="CV2276" s="98">
        <v>92740.555223574003</v>
      </c>
    </row>
    <row r="2277" spans="1:100" x14ac:dyDescent="0.2">
      <c r="A2277" s="98" t="s">
        <v>190</v>
      </c>
      <c r="B2277" s="100">
        <v>41061</v>
      </c>
      <c r="C2277" s="99">
        <v>110087.77266407</v>
      </c>
      <c r="D2277" s="99">
        <v>2.69910178799182</v>
      </c>
      <c r="E2277" s="99">
        <v>18269.8389251232</v>
      </c>
      <c r="F2277" s="99">
        <v>14476.0726276636</v>
      </c>
      <c r="G2277" s="99">
        <v>4677.6336036920502</v>
      </c>
      <c r="H2277" s="99">
        <v>0</v>
      </c>
      <c r="I2277" s="99">
        <v>0</v>
      </c>
      <c r="J2277" s="99">
        <v>89028.107172966003</v>
      </c>
      <c r="K2277" s="99">
        <v>305.51222336292301</v>
      </c>
      <c r="L2277" s="99">
        <v>67451.967367172198</v>
      </c>
      <c r="M2277" s="99">
        <v>51375.106058597601</v>
      </c>
      <c r="N2277" s="99">
        <v>4555.22433060408</v>
      </c>
      <c r="O2277" s="99">
        <v>0</v>
      </c>
      <c r="P2277" s="99">
        <v>0</v>
      </c>
      <c r="Q2277" s="99">
        <v>5079.2469462752297</v>
      </c>
      <c r="R2277" s="99">
        <v>0</v>
      </c>
      <c r="S2277" s="99">
        <v>0</v>
      </c>
      <c r="T2277" s="99">
        <v>4667.7025489807102</v>
      </c>
      <c r="U2277" s="99">
        <v>89316.523471832304</v>
      </c>
      <c r="V2277" s="99">
        <v>4921565.7907714797</v>
      </c>
      <c r="W2277" s="99">
        <v>380.20449659228302</v>
      </c>
      <c r="X2277" s="99">
        <v>1097453.05526733</v>
      </c>
      <c r="Y2277" s="99">
        <v>748784.15074920701</v>
      </c>
      <c r="Z2277" s="99">
        <v>593376.98603820801</v>
      </c>
      <c r="AA2277" s="99">
        <v>0</v>
      </c>
      <c r="AB2277" s="99">
        <v>0</v>
      </c>
      <c r="AC2277" s="99">
        <v>30805478.2573242</v>
      </c>
      <c r="AD2277" s="99">
        <v>27643.5271682739</v>
      </c>
      <c r="AE2277" s="99">
        <v>2722812.2018737802</v>
      </c>
      <c r="AF2277" s="99">
        <v>2225166.9146118201</v>
      </c>
      <c r="AG2277" s="99">
        <v>581046.89482879604</v>
      </c>
      <c r="AH2277" s="99">
        <v>0</v>
      </c>
      <c r="AI2277" s="99">
        <v>0</v>
      </c>
      <c r="AJ2277" s="99">
        <v>462506.611873627</v>
      </c>
      <c r="AK2277" s="99">
        <v>0</v>
      </c>
      <c r="AL2277" s="99">
        <v>0</v>
      </c>
      <c r="AM2277" s="99">
        <v>594032.31008148205</v>
      </c>
      <c r="AN2277" s="99">
        <v>30875670.7978516</v>
      </c>
      <c r="AO2277" s="99">
        <v>45960496.997070298</v>
      </c>
      <c r="AP2277" s="99">
        <v>3883.73198348284</v>
      </c>
      <c r="AQ2277" s="99">
        <v>9166711.6185302697</v>
      </c>
      <c r="AR2277" s="99">
        <v>6224096.67687988</v>
      </c>
      <c r="AS2277" s="99">
        <v>4851929.7182006799</v>
      </c>
      <c r="AT2277" s="99">
        <v>0</v>
      </c>
      <c r="AU2277" s="99">
        <v>0</v>
      </c>
      <c r="AV2277" s="99">
        <v>85645853.665039107</v>
      </c>
      <c r="AW2277" s="99">
        <v>86858.993147849993</v>
      </c>
      <c r="AX2277" s="99">
        <v>25243033.635986298</v>
      </c>
      <c r="AY2277" s="99">
        <v>20726142.1242676</v>
      </c>
      <c r="AZ2277" s="99">
        <v>4900773.1796264602</v>
      </c>
      <c r="BA2277" s="99">
        <v>0</v>
      </c>
      <c r="BB2277" s="99">
        <v>0</v>
      </c>
      <c r="BC2277" s="99">
        <v>3992308.6495971698</v>
      </c>
      <c r="BD2277" s="99">
        <v>0</v>
      </c>
      <c r="BE2277" s="99">
        <v>0</v>
      </c>
      <c r="BF2277" s="99">
        <v>4794842.7530517597</v>
      </c>
      <c r="BG2277" s="99">
        <v>86053622.375976607</v>
      </c>
      <c r="BH2277" s="99">
        <v>7474378.30505371</v>
      </c>
      <c r="BI2277" s="99">
        <v>390.56194415316003</v>
      </c>
      <c r="BJ2277" s="99">
        <v>2789388.6963195801</v>
      </c>
      <c r="BK2277" s="99">
        <v>2090812.08343506</v>
      </c>
      <c r="BL2277" s="99">
        <v>0</v>
      </c>
      <c r="BM2277" s="99">
        <v>0</v>
      </c>
      <c r="BN2277" s="99">
        <v>0</v>
      </c>
      <c r="BO2277" s="99">
        <v>0</v>
      </c>
      <c r="BP2277" s="99">
        <v>0</v>
      </c>
      <c r="BQ2277" s="99">
        <v>0</v>
      </c>
      <c r="BR2277" s="99">
        <v>6472567.7579345703</v>
      </c>
      <c r="BS2277" s="99">
        <v>1776500.60037231</v>
      </c>
      <c r="BT2277" s="99">
        <v>0</v>
      </c>
      <c r="BU2277" s="99">
        <v>0</v>
      </c>
      <c r="BV2277" s="99">
        <v>2071979.76467896</v>
      </c>
      <c r="BW2277" s="99">
        <v>0</v>
      </c>
      <c r="BX2277" s="99">
        <v>0</v>
      </c>
      <c r="BY2277" s="99">
        <v>0</v>
      </c>
      <c r="BZ2277" s="99">
        <v>0</v>
      </c>
      <c r="CA2277" s="99">
        <v>128352.854977608</v>
      </c>
      <c r="CB2277" s="99">
        <v>6020947.1334228497</v>
      </c>
      <c r="CC2277" s="99">
        <v>55160462.808105499</v>
      </c>
      <c r="CD2277" s="99">
        <v>10256541.9927979</v>
      </c>
      <c r="CE2277" s="99">
        <v>4675.6398509144801</v>
      </c>
      <c r="CF2277" s="99">
        <v>599020.66514587402</v>
      </c>
      <c r="CG2277" s="99">
        <v>4850656.3680419903</v>
      </c>
      <c r="CH2277" s="99">
        <v>0</v>
      </c>
      <c r="CI2277" s="99">
        <v>133032.63490104699</v>
      </c>
      <c r="CJ2277" s="99">
        <v>6619722.7569580097</v>
      </c>
      <c r="CK2277" s="99">
        <v>60026439.531738304</v>
      </c>
      <c r="CL2277" s="99">
        <v>10254307.0670166</v>
      </c>
      <c r="CM2277" s="188">
        <v>221550.85066986101</v>
      </c>
      <c r="CN2277" s="188">
        <v>37615801.370117202</v>
      </c>
      <c r="CO2277" s="188">
        <v>146087681.22851601</v>
      </c>
      <c r="CP2277" s="99">
        <v>10254307.0670166</v>
      </c>
      <c r="CQ2277" s="99">
        <v>0</v>
      </c>
      <c r="CR2277" s="99">
        <v>0</v>
      </c>
      <c r="CS2277" s="99">
        <v>0</v>
      </c>
      <c r="CT2277" s="99">
        <v>0</v>
      </c>
      <c r="CU2277" s="98">
        <v>18569.951232831001</v>
      </c>
      <c r="CV2277" s="98">
        <v>92853.050207427004</v>
      </c>
    </row>
    <row r="2278" spans="1:100" x14ac:dyDescent="0.2">
      <c r="A2278" s="98" t="s">
        <v>190</v>
      </c>
      <c r="B2278" s="100">
        <v>41153</v>
      </c>
      <c r="C2278" s="99">
        <v>110337.046759605</v>
      </c>
      <c r="D2278" s="99">
        <v>3.5351134229858898</v>
      </c>
      <c r="E2278" s="99">
        <v>17837.7500860691</v>
      </c>
      <c r="F2278" s="99">
        <v>14162.273721575701</v>
      </c>
      <c r="G2278" s="99">
        <v>4620.8241611719104</v>
      </c>
      <c r="H2278" s="99">
        <v>0</v>
      </c>
      <c r="I2278" s="99">
        <v>0</v>
      </c>
      <c r="J2278" s="99">
        <v>88734.944417953506</v>
      </c>
      <c r="K2278" s="99">
        <v>281.24210095033101</v>
      </c>
      <c r="L2278" s="99">
        <v>67623.833384513899</v>
      </c>
      <c r="M2278" s="99">
        <v>51766.451499462099</v>
      </c>
      <c r="N2278" s="99">
        <v>4464.7696207761801</v>
      </c>
      <c r="O2278" s="99">
        <v>0</v>
      </c>
      <c r="P2278" s="99">
        <v>0</v>
      </c>
      <c r="Q2278" s="99">
        <v>5049.7345878481901</v>
      </c>
      <c r="R2278" s="99">
        <v>0</v>
      </c>
      <c r="S2278" s="99">
        <v>0</v>
      </c>
      <c r="T2278" s="99">
        <v>4668.8905534148198</v>
      </c>
      <c r="U2278" s="99">
        <v>89014.846830367998</v>
      </c>
      <c r="V2278" s="99">
        <v>4846164.3572998</v>
      </c>
      <c r="W2278" s="99">
        <v>295.72324276342999</v>
      </c>
      <c r="X2278" s="99">
        <v>1054372.5154418901</v>
      </c>
      <c r="Y2278" s="99">
        <v>724907.64302825904</v>
      </c>
      <c r="Z2278" s="99">
        <v>585691.10020446801</v>
      </c>
      <c r="AA2278" s="99">
        <v>0</v>
      </c>
      <c r="AB2278" s="99">
        <v>0</v>
      </c>
      <c r="AC2278" s="99">
        <v>30810987.857910201</v>
      </c>
      <c r="AD2278" s="99">
        <v>25887.0016510487</v>
      </c>
      <c r="AE2278" s="99">
        <v>2679467.4114990202</v>
      </c>
      <c r="AF2278" s="99">
        <v>2198885.9603271498</v>
      </c>
      <c r="AG2278" s="99">
        <v>561043.43801879894</v>
      </c>
      <c r="AH2278" s="99">
        <v>0</v>
      </c>
      <c r="AI2278" s="99">
        <v>0</v>
      </c>
      <c r="AJ2278" s="99">
        <v>464865.99730300897</v>
      </c>
      <c r="AK2278" s="99">
        <v>0</v>
      </c>
      <c r="AL2278" s="99">
        <v>0</v>
      </c>
      <c r="AM2278" s="99">
        <v>588859.25909423805</v>
      </c>
      <c r="AN2278" s="99">
        <v>30745967.7119141</v>
      </c>
      <c r="AO2278" s="99">
        <v>45567832.614746101</v>
      </c>
      <c r="AP2278" s="99">
        <v>2820.5970584750198</v>
      </c>
      <c r="AQ2278" s="99">
        <v>8897302.0941162091</v>
      </c>
      <c r="AR2278" s="99">
        <v>6056670.11218262</v>
      </c>
      <c r="AS2278" s="99">
        <v>4782028.33166504</v>
      </c>
      <c r="AT2278" s="99">
        <v>0</v>
      </c>
      <c r="AU2278" s="99">
        <v>0</v>
      </c>
      <c r="AV2278" s="99">
        <v>86294161.236328095</v>
      </c>
      <c r="AW2278" s="99">
        <v>82162.445910453796</v>
      </c>
      <c r="AX2278" s="99">
        <v>25033972.285400402</v>
      </c>
      <c r="AY2278" s="99">
        <v>20697286.650878899</v>
      </c>
      <c r="AZ2278" s="99">
        <v>4788415.8484497098</v>
      </c>
      <c r="BA2278" s="99">
        <v>0</v>
      </c>
      <c r="BB2278" s="99">
        <v>0</v>
      </c>
      <c r="BC2278" s="99">
        <v>4065337.0010376</v>
      </c>
      <c r="BD2278" s="99">
        <v>0</v>
      </c>
      <c r="BE2278" s="99">
        <v>0</v>
      </c>
      <c r="BF2278" s="99">
        <v>4836188.4924316397</v>
      </c>
      <c r="BG2278" s="99">
        <v>86493012.764648393</v>
      </c>
      <c r="BH2278" s="99">
        <v>7725839.7980957003</v>
      </c>
      <c r="BI2278" s="99">
        <v>176.43852379173001</v>
      </c>
      <c r="BJ2278" s="99">
        <v>2795944.9509582501</v>
      </c>
      <c r="BK2278" s="99">
        <v>2069886.4052887</v>
      </c>
      <c r="BL2278" s="99">
        <v>0</v>
      </c>
      <c r="BM2278" s="99">
        <v>0</v>
      </c>
      <c r="BN2278" s="99">
        <v>0</v>
      </c>
      <c r="BO2278" s="99">
        <v>0</v>
      </c>
      <c r="BP2278" s="99">
        <v>0</v>
      </c>
      <c r="BQ2278" s="99">
        <v>0</v>
      </c>
      <c r="BR2278" s="99">
        <v>6547724.8168334998</v>
      </c>
      <c r="BS2278" s="99">
        <v>1739063.8557434101</v>
      </c>
      <c r="BT2278" s="99">
        <v>0</v>
      </c>
      <c r="BU2278" s="99">
        <v>0</v>
      </c>
      <c r="BV2278" s="99">
        <v>2113913.7578735398</v>
      </c>
      <c r="BW2278" s="99">
        <v>0</v>
      </c>
      <c r="BX2278" s="99">
        <v>0</v>
      </c>
      <c r="BY2278" s="99">
        <v>0</v>
      </c>
      <c r="BZ2278" s="99">
        <v>0</v>
      </c>
      <c r="CA2278" s="99">
        <v>128183.260127068</v>
      </c>
      <c r="CB2278" s="99">
        <v>5883796.9466552697</v>
      </c>
      <c r="CC2278" s="99">
        <v>54346699.5146484</v>
      </c>
      <c r="CD2278" s="99">
        <v>10517738.713867201</v>
      </c>
      <c r="CE2278" s="99">
        <v>4627.0260128974896</v>
      </c>
      <c r="CF2278" s="99">
        <v>584704.22766876197</v>
      </c>
      <c r="CG2278" s="99">
        <v>4794769.3345336895</v>
      </c>
      <c r="CH2278" s="99">
        <v>0</v>
      </c>
      <c r="CI2278" s="99">
        <v>132809.021562576</v>
      </c>
      <c r="CJ2278" s="99">
        <v>6468986.2126464797</v>
      </c>
      <c r="CK2278" s="99">
        <v>59111549.445800804</v>
      </c>
      <c r="CL2278" s="99">
        <v>10535233.8565674</v>
      </c>
      <c r="CM2278" s="188">
        <v>220889.46513557399</v>
      </c>
      <c r="CN2278" s="188">
        <v>37248030.572753899</v>
      </c>
      <c r="CO2278" s="188">
        <v>145653546.4375</v>
      </c>
      <c r="CP2278" s="99">
        <v>10535233.8565674</v>
      </c>
      <c r="CQ2278" s="99">
        <v>0</v>
      </c>
      <c r="CR2278" s="99">
        <v>0</v>
      </c>
      <c r="CS2278" s="99">
        <v>0</v>
      </c>
      <c r="CT2278" s="99">
        <v>0</v>
      </c>
      <c r="CU2278" s="98">
        <v>18108.069947471002</v>
      </c>
      <c r="CV2278" s="98">
        <v>92513.251280569995</v>
      </c>
    </row>
    <row r="2279" spans="1:100" x14ac:dyDescent="0.2">
      <c r="A2279" s="98" t="s">
        <v>190</v>
      </c>
      <c r="B2279" s="100">
        <v>41244</v>
      </c>
      <c r="C2279" s="99">
        <v>109523.850135803</v>
      </c>
      <c r="D2279" s="99">
        <v>2.61564507897128</v>
      </c>
      <c r="E2279" s="99">
        <v>17377.197373866999</v>
      </c>
      <c r="F2279" s="99">
        <v>13788.688812136699</v>
      </c>
      <c r="G2279" s="99">
        <v>4564.3743081688899</v>
      </c>
      <c r="H2279" s="99">
        <v>0</v>
      </c>
      <c r="I2279" s="99">
        <v>0</v>
      </c>
      <c r="J2279" s="99">
        <v>88644.795249938994</v>
      </c>
      <c r="K2279" s="99">
        <v>258.94179902225699</v>
      </c>
      <c r="L2279" s="99">
        <v>65977.049788474993</v>
      </c>
      <c r="M2279" s="99">
        <v>51576.771613121004</v>
      </c>
      <c r="N2279" s="99">
        <v>4343.1618487834903</v>
      </c>
      <c r="O2279" s="99">
        <v>0</v>
      </c>
      <c r="P2279" s="99">
        <v>0</v>
      </c>
      <c r="Q2279" s="99">
        <v>4984.3427408933603</v>
      </c>
      <c r="R2279" s="99">
        <v>0</v>
      </c>
      <c r="S2279" s="99">
        <v>0</v>
      </c>
      <c r="T2279" s="99">
        <v>4533.3805428147298</v>
      </c>
      <c r="U2279" s="99">
        <v>88913.971655845598</v>
      </c>
      <c r="V2279" s="99">
        <v>4799147.85791016</v>
      </c>
      <c r="W2279" s="99">
        <v>262.565514530987</v>
      </c>
      <c r="X2279" s="99">
        <v>1018588.61730957</v>
      </c>
      <c r="Y2279" s="99">
        <v>701546.74176025402</v>
      </c>
      <c r="Z2279" s="99">
        <v>582596.35446929897</v>
      </c>
      <c r="AA2279" s="99">
        <v>0</v>
      </c>
      <c r="AB2279" s="99">
        <v>0</v>
      </c>
      <c r="AC2279" s="99">
        <v>30639203.2431641</v>
      </c>
      <c r="AD2279" s="99">
        <v>24768.9369716644</v>
      </c>
      <c r="AE2279" s="99">
        <v>2637050.4940795898</v>
      </c>
      <c r="AF2279" s="99">
        <v>2180063.5432434101</v>
      </c>
      <c r="AG2279" s="99">
        <v>540155.68087005604</v>
      </c>
      <c r="AH2279" s="99">
        <v>0</v>
      </c>
      <c r="AI2279" s="99">
        <v>0</v>
      </c>
      <c r="AJ2279" s="99">
        <v>457105.82430648798</v>
      </c>
      <c r="AK2279" s="99">
        <v>0</v>
      </c>
      <c r="AL2279" s="99">
        <v>0</v>
      </c>
      <c r="AM2279" s="99">
        <v>577133.61017608596</v>
      </c>
      <c r="AN2279" s="99">
        <v>30726331.786865201</v>
      </c>
      <c r="AO2279" s="99">
        <v>45458414.709472701</v>
      </c>
      <c r="AP2279" s="99">
        <v>2515.5209899544702</v>
      </c>
      <c r="AQ2279" s="99">
        <v>8644914.9309081994</v>
      </c>
      <c r="AR2279" s="99">
        <v>5861170.77307129</v>
      </c>
      <c r="AS2279" s="99">
        <v>4711352.9569091797</v>
      </c>
      <c r="AT2279" s="99">
        <v>0</v>
      </c>
      <c r="AU2279" s="99">
        <v>0</v>
      </c>
      <c r="AV2279" s="99">
        <v>86606424.385742202</v>
      </c>
      <c r="AW2279" s="99">
        <v>78856.949873924299</v>
      </c>
      <c r="AX2279" s="99">
        <v>24769854.061279301</v>
      </c>
      <c r="AY2279" s="99">
        <v>20635012.630615201</v>
      </c>
      <c r="AZ2279" s="99">
        <v>4638964.7249145498</v>
      </c>
      <c r="BA2279" s="99">
        <v>0</v>
      </c>
      <c r="BB2279" s="99">
        <v>0</v>
      </c>
      <c r="BC2279" s="99">
        <v>4004471.1387023898</v>
      </c>
      <c r="BD2279" s="99">
        <v>0</v>
      </c>
      <c r="BE2279" s="99">
        <v>0</v>
      </c>
      <c r="BF2279" s="99">
        <v>4729445.32995605</v>
      </c>
      <c r="BG2279" s="99">
        <v>86644751.777343795</v>
      </c>
      <c r="BH2279" s="99">
        <v>7645955.0021972703</v>
      </c>
      <c r="BI2279" s="99">
        <v>221.94919553585399</v>
      </c>
      <c r="BJ2279" s="99">
        <v>2701017.42120361</v>
      </c>
      <c r="BK2279" s="99">
        <v>1977631.4063568099</v>
      </c>
      <c r="BL2279" s="99">
        <v>0</v>
      </c>
      <c r="BM2279" s="99">
        <v>0</v>
      </c>
      <c r="BN2279" s="99">
        <v>0</v>
      </c>
      <c r="BO2279" s="99">
        <v>0</v>
      </c>
      <c r="BP2279" s="99">
        <v>0</v>
      </c>
      <c r="BQ2279" s="99">
        <v>0</v>
      </c>
      <c r="BR2279" s="99">
        <v>6581176.93005371</v>
      </c>
      <c r="BS2279" s="99">
        <v>1692550.57333374</v>
      </c>
      <c r="BT2279" s="99">
        <v>0</v>
      </c>
      <c r="BU2279" s="99">
        <v>0</v>
      </c>
      <c r="BV2279" s="99">
        <v>2087074.4923095701</v>
      </c>
      <c r="BW2279" s="99">
        <v>0</v>
      </c>
      <c r="BX2279" s="99">
        <v>0</v>
      </c>
      <c r="BY2279" s="99">
        <v>0</v>
      </c>
      <c r="BZ2279" s="99">
        <v>0</v>
      </c>
      <c r="CA2279" s="99">
        <v>126864.62109279601</v>
      </c>
      <c r="CB2279" s="99">
        <v>5815945.7210693397</v>
      </c>
      <c r="CC2279" s="99">
        <v>53995277.593261696</v>
      </c>
      <c r="CD2279" s="99">
        <v>10345831.998535199</v>
      </c>
      <c r="CE2279" s="99">
        <v>4555.22977805138</v>
      </c>
      <c r="CF2279" s="99">
        <v>574747.69335174595</v>
      </c>
      <c r="CG2279" s="99">
        <v>4724514.2618408203</v>
      </c>
      <c r="CH2279" s="99">
        <v>0</v>
      </c>
      <c r="CI2279" s="99">
        <v>131420.14231872599</v>
      </c>
      <c r="CJ2279" s="99">
        <v>6390234.3403930701</v>
      </c>
      <c r="CK2279" s="99">
        <v>58722622.417480499</v>
      </c>
      <c r="CL2279" s="99">
        <v>10351675.9870605</v>
      </c>
      <c r="CM2279" s="188">
        <v>219487.79487991301</v>
      </c>
      <c r="CN2279" s="188">
        <v>37079843.2099609</v>
      </c>
      <c r="CO2279" s="188">
        <v>145342531.59570301</v>
      </c>
      <c r="CP2279" s="99">
        <v>10351675.9870605</v>
      </c>
      <c r="CQ2279" s="99">
        <v>0</v>
      </c>
      <c r="CR2279" s="99">
        <v>0</v>
      </c>
      <c r="CS2279" s="99">
        <v>0</v>
      </c>
      <c r="CT2279" s="99">
        <v>0</v>
      </c>
      <c r="CU2279" s="98">
        <v>17643.036079329999</v>
      </c>
      <c r="CV2279" s="98">
        <v>92364.56350946</v>
      </c>
    </row>
    <row r="2280" spans="1:100" x14ac:dyDescent="0.2">
      <c r="A2280" s="98" t="s">
        <v>190</v>
      </c>
      <c r="B2280" s="100">
        <v>41334</v>
      </c>
      <c r="C2280" s="99">
        <v>108121.63298511499</v>
      </c>
      <c r="D2280" s="99">
        <v>3.3442811349814301</v>
      </c>
      <c r="E2280" s="99">
        <v>16946.3212740421</v>
      </c>
      <c r="F2280" s="99">
        <v>13457.503483533899</v>
      </c>
      <c r="G2280" s="99">
        <v>4434.9358506798699</v>
      </c>
      <c r="H2280" s="99">
        <v>0</v>
      </c>
      <c r="I2280" s="99">
        <v>0</v>
      </c>
      <c r="J2280" s="99">
        <v>88547.976104736299</v>
      </c>
      <c r="K2280" s="99">
        <v>235.22017147578299</v>
      </c>
      <c r="L2280" s="99">
        <v>2594.24663794041</v>
      </c>
      <c r="M2280" s="99">
        <v>51149.413801193201</v>
      </c>
      <c r="N2280" s="99">
        <v>4249.2454244494402</v>
      </c>
      <c r="O2280" s="99">
        <v>0</v>
      </c>
      <c r="P2280" s="99">
        <v>61634.214917659803</v>
      </c>
      <c r="Q2280" s="99">
        <v>4952.65693902969</v>
      </c>
      <c r="R2280" s="99">
        <v>0</v>
      </c>
      <c r="S2280" s="99">
        <v>4395.4784794449797</v>
      </c>
      <c r="T2280" s="99">
        <v>0</v>
      </c>
      <c r="U2280" s="99">
        <v>88782.002596855207</v>
      </c>
      <c r="V2280" s="99">
        <v>4729794.2285156297</v>
      </c>
      <c r="W2280" s="99">
        <v>403.95877913758198</v>
      </c>
      <c r="X2280" s="99">
        <v>981504.39369201695</v>
      </c>
      <c r="Y2280" s="99">
        <v>669505.114608765</v>
      </c>
      <c r="Z2280" s="99">
        <v>552367.60675048805</v>
      </c>
      <c r="AA2280" s="99">
        <v>0</v>
      </c>
      <c r="AB2280" s="99">
        <v>0</v>
      </c>
      <c r="AC2280" s="99">
        <v>30532202.833252002</v>
      </c>
      <c r="AD2280" s="99">
        <v>21451.1535658836</v>
      </c>
      <c r="AE2280" s="99">
        <v>51002.326076507597</v>
      </c>
      <c r="AF2280" s="99">
        <v>2165449.3358764602</v>
      </c>
      <c r="AG2280" s="99">
        <v>531132.25102233898</v>
      </c>
      <c r="AH2280" s="99">
        <v>0</v>
      </c>
      <c r="AI2280" s="99">
        <v>2476647.8417358398</v>
      </c>
      <c r="AJ2280" s="99">
        <v>450525.35639572103</v>
      </c>
      <c r="AK2280" s="99">
        <v>0</v>
      </c>
      <c r="AL2280" s="99">
        <v>548913.42078399705</v>
      </c>
      <c r="AM2280" s="99">
        <v>0</v>
      </c>
      <c r="AN2280" s="99">
        <v>30657760.668945301</v>
      </c>
      <c r="AO2280" s="99">
        <v>44823012.404296897</v>
      </c>
      <c r="AP2280" s="99">
        <v>3644.0035392343998</v>
      </c>
      <c r="AQ2280" s="99">
        <v>8213423.0751342801</v>
      </c>
      <c r="AR2280" s="99">
        <v>5564769.57458496</v>
      </c>
      <c r="AS2280" s="99">
        <v>4597548.0082397498</v>
      </c>
      <c r="AT2280" s="99">
        <v>0</v>
      </c>
      <c r="AU2280" s="99">
        <v>0</v>
      </c>
      <c r="AV2280" s="99">
        <v>86683428.621093795</v>
      </c>
      <c r="AW2280" s="99">
        <v>68629.881497383103</v>
      </c>
      <c r="AX2280" s="99">
        <v>603448.98732757603</v>
      </c>
      <c r="AY2280" s="99">
        <v>20552572.254882801</v>
      </c>
      <c r="AZ2280" s="99">
        <v>4574831.5346679697</v>
      </c>
      <c r="BA2280" s="99">
        <v>0</v>
      </c>
      <c r="BB2280" s="99">
        <v>23008533.197509799</v>
      </c>
      <c r="BC2280" s="99">
        <v>3948595.8727417002</v>
      </c>
      <c r="BD2280" s="99">
        <v>0</v>
      </c>
      <c r="BE2280" s="99">
        <v>4522637.3400878897</v>
      </c>
      <c r="BF2280" s="99">
        <v>0</v>
      </c>
      <c r="BG2280" s="99">
        <v>86952582.167968795</v>
      </c>
      <c r="BH2280" s="99">
        <v>9423267.65380859</v>
      </c>
      <c r="BI2280" s="99">
        <v>273.30341096967499</v>
      </c>
      <c r="BJ2280" s="99">
        <v>2785782.6261596698</v>
      </c>
      <c r="BK2280" s="99">
        <v>1998788.7255706801</v>
      </c>
      <c r="BL2280" s="99">
        <v>0</v>
      </c>
      <c r="BM2280" s="99">
        <v>0</v>
      </c>
      <c r="BN2280" s="99">
        <v>0</v>
      </c>
      <c r="BO2280" s="99">
        <v>0</v>
      </c>
      <c r="BP2280" s="99">
        <v>0</v>
      </c>
      <c r="BQ2280" s="99">
        <v>0</v>
      </c>
      <c r="BR2280" s="99">
        <v>6749336.4620971698</v>
      </c>
      <c r="BS2280" s="99">
        <v>1700186.23193359</v>
      </c>
      <c r="BT2280" s="99">
        <v>0</v>
      </c>
      <c r="BU2280" s="99">
        <v>1767789.4499816899</v>
      </c>
      <c r="BV2280" s="99">
        <v>2122467.3414001502</v>
      </c>
      <c r="BW2280" s="99">
        <v>0</v>
      </c>
      <c r="BX2280" s="99">
        <v>383605.06963729899</v>
      </c>
      <c r="BY2280" s="99">
        <v>0</v>
      </c>
      <c r="BZ2280" s="99">
        <v>0</v>
      </c>
      <c r="CA2280" s="99">
        <v>125117.72123527501</v>
      </c>
      <c r="CB2280" s="99">
        <v>5706359.3455200205</v>
      </c>
      <c r="CC2280" s="99">
        <v>53012571.939453103</v>
      </c>
      <c r="CD2280" s="99">
        <v>12227383.486206099</v>
      </c>
      <c r="CE2280" s="99">
        <v>4439.4602056741696</v>
      </c>
      <c r="CF2280" s="99">
        <v>560628.86042022705</v>
      </c>
      <c r="CG2280" s="99">
        <v>4612607.4453125</v>
      </c>
      <c r="CH2280" s="99">
        <v>0</v>
      </c>
      <c r="CI2280" s="99">
        <v>129554.689646721</v>
      </c>
      <c r="CJ2280" s="99">
        <v>6267134.9985961895</v>
      </c>
      <c r="CK2280" s="99">
        <v>57639457.670410201</v>
      </c>
      <c r="CL2280" s="99">
        <v>12595969.2501221</v>
      </c>
      <c r="CM2280" s="188">
        <v>217607.71430015599</v>
      </c>
      <c r="CN2280" s="188">
        <v>36970031.4375</v>
      </c>
      <c r="CO2280" s="188">
        <v>144718828.22265601</v>
      </c>
      <c r="CP2280" s="99">
        <v>12595969.2501221</v>
      </c>
      <c r="CQ2280" s="99">
        <v>0</v>
      </c>
      <c r="CR2280" s="99">
        <v>0</v>
      </c>
      <c r="CS2280" s="99">
        <v>0</v>
      </c>
      <c r="CT2280" s="99">
        <v>0</v>
      </c>
      <c r="CU2280" s="98">
        <v>17182.651040389999</v>
      </c>
      <c r="CV2280" s="98">
        <v>92188.690295014996</v>
      </c>
    </row>
    <row r="2281" spans="1:100" x14ac:dyDescent="0.2">
      <c r="A2281" s="98" t="s">
        <v>190</v>
      </c>
      <c r="B2281" s="100">
        <v>41426</v>
      </c>
      <c r="C2281" s="99">
        <v>108910.28393936199</v>
      </c>
      <c r="D2281" s="99">
        <v>2.70657479797956</v>
      </c>
      <c r="E2281" s="99">
        <v>16375.0063229799</v>
      </c>
      <c r="F2281" s="99">
        <v>13008.198952913301</v>
      </c>
      <c r="G2281" s="99">
        <v>4412.8926550746</v>
      </c>
      <c r="H2281" s="99">
        <v>0</v>
      </c>
      <c r="I2281" s="99">
        <v>0</v>
      </c>
      <c r="J2281" s="99">
        <v>88255.915904045105</v>
      </c>
      <c r="K2281" s="99">
        <v>210.18616821616899</v>
      </c>
      <c r="L2281" s="99">
        <v>1930.4074945002801</v>
      </c>
      <c r="M2281" s="99">
        <v>51781.405962467201</v>
      </c>
      <c r="N2281" s="99">
        <v>4221.0379909276999</v>
      </c>
      <c r="O2281" s="99">
        <v>0</v>
      </c>
      <c r="P2281" s="99">
        <v>62650.854828834497</v>
      </c>
      <c r="Q2281" s="99">
        <v>4900.0639068484297</v>
      </c>
      <c r="R2281" s="99">
        <v>0</v>
      </c>
      <c r="S2281" s="99">
        <v>4412.2515320777902</v>
      </c>
      <c r="T2281" s="99">
        <v>0</v>
      </c>
      <c r="U2281" s="99">
        <v>88463.069295883193</v>
      </c>
      <c r="V2281" s="99">
        <v>4700627.5452880897</v>
      </c>
      <c r="W2281" s="99">
        <v>276.570182707161</v>
      </c>
      <c r="X2281" s="99">
        <v>948458.08814239502</v>
      </c>
      <c r="Y2281" s="99">
        <v>649587.700523376</v>
      </c>
      <c r="Z2281" s="99">
        <v>542835.84504699695</v>
      </c>
      <c r="AA2281" s="99">
        <v>0</v>
      </c>
      <c r="AB2281" s="99">
        <v>0</v>
      </c>
      <c r="AC2281" s="99">
        <v>30449017.988037098</v>
      </c>
      <c r="AD2281" s="99">
        <v>19209.675777196899</v>
      </c>
      <c r="AE2281" s="99">
        <v>41000.090057373003</v>
      </c>
      <c r="AF2281" s="99">
        <v>2150964.0935363802</v>
      </c>
      <c r="AG2281" s="99">
        <v>518243.13084411598</v>
      </c>
      <c r="AH2281" s="99">
        <v>0</v>
      </c>
      <c r="AI2281" s="99">
        <v>2492309.6885070801</v>
      </c>
      <c r="AJ2281" s="99">
        <v>449955.90088272101</v>
      </c>
      <c r="AK2281" s="99">
        <v>0</v>
      </c>
      <c r="AL2281" s="99">
        <v>543372.50409698498</v>
      </c>
      <c r="AM2281" s="99">
        <v>0</v>
      </c>
      <c r="AN2281" s="99">
        <v>30394912.604003899</v>
      </c>
      <c r="AO2281" s="99">
        <v>44711302.746582001</v>
      </c>
      <c r="AP2281" s="99">
        <v>2936.2403986752001</v>
      </c>
      <c r="AQ2281" s="99">
        <v>7948453.2028808603</v>
      </c>
      <c r="AR2281" s="99">
        <v>5377003.0635376005</v>
      </c>
      <c r="AS2281" s="99">
        <v>4522240.9131469699</v>
      </c>
      <c r="AT2281" s="99">
        <v>0</v>
      </c>
      <c r="AU2281" s="99">
        <v>0</v>
      </c>
      <c r="AV2281" s="99">
        <v>86302384.933593795</v>
      </c>
      <c r="AW2281" s="99">
        <v>61485.887804985003</v>
      </c>
      <c r="AX2281" s="99">
        <v>453375.569843292</v>
      </c>
      <c r="AY2281" s="99">
        <v>20527757.521972701</v>
      </c>
      <c r="AZ2281" s="99">
        <v>4490198.7680053702</v>
      </c>
      <c r="BA2281" s="99">
        <v>0</v>
      </c>
      <c r="BB2281" s="99">
        <v>23278892.081054699</v>
      </c>
      <c r="BC2281" s="99">
        <v>3948964.19384766</v>
      </c>
      <c r="BD2281" s="99">
        <v>0</v>
      </c>
      <c r="BE2281" s="99">
        <v>4479586.6501464797</v>
      </c>
      <c r="BF2281" s="99">
        <v>0</v>
      </c>
      <c r="BG2281" s="99">
        <v>86664025.277343795</v>
      </c>
      <c r="BH2281" s="99">
        <v>9562631.7921142597</v>
      </c>
      <c r="BI2281" s="99">
        <v>203.14368983358099</v>
      </c>
      <c r="BJ2281" s="99">
        <v>2767572.6105041499</v>
      </c>
      <c r="BK2281" s="99">
        <v>1961055.8712921101</v>
      </c>
      <c r="BL2281" s="99">
        <v>0</v>
      </c>
      <c r="BM2281" s="99">
        <v>0</v>
      </c>
      <c r="BN2281" s="99">
        <v>0</v>
      </c>
      <c r="BO2281" s="99">
        <v>0</v>
      </c>
      <c r="BP2281" s="99">
        <v>0</v>
      </c>
      <c r="BQ2281" s="99">
        <v>0</v>
      </c>
      <c r="BR2281" s="99">
        <v>6785515.5715942401</v>
      </c>
      <c r="BS2281" s="99">
        <v>1669738.13250732</v>
      </c>
      <c r="BT2281" s="99">
        <v>0</v>
      </c>
      <c r="BU2281" s="99">
        <v>1809651.8499908401</v>
      </c>
      <c r="BV2281" s="99">
        <v>2127223.8169860798</v>
      </c>
      <c r="BW2281" s="99">
        <v>0</v>
      </c>
      <c r="BX2281" s="99">
        <v>380949.78964233398</v>
      </c>
      <c r="BY2281" s="99">
        <v>0</v>
      </c>
      <c r="BZ2281" s="99">
        <v>0</v>
      </c>
      <c r="CA2281" s="99">
        <v>125269.019123077</v>
      </c>
      <c r="CB2281" s="99">
        <v>5659527.5138549795</v>
      </c>
      <c r="CC2281" s="99">
        <v>52818836.434570298</v>
      </c>
      <c r="CD2281" s="99">
        <v>12333060.0964355</v>
      </c>
      <c r="CE2281" s="99">
        <v>4412.9464043974904</v>
      </c>
      <c r="CF2281" s="99">
        <v>543452.23493194603</v>
      </c>
      <c r="CG2281" s="99">
        <v>4489585.7439575205</v>
      </c>
      <c r="CH2281" s="99">
        <v>0</v>
      </c>
      <c r="CI2281" s="99">
        <v>129689.971286774</v>
      </c>
      <c r="CJ2281" s="99">
        <v>6202117.0654296903</v>
      </c>
      <c r="CK2281" s="99">
        <v>57315337.433105499</v>
      </c>
      <c r="CL2281" s="99">
        <v>12693610.068603501</v>
      </c>
      <c r="CM2281" s="188">
        <v>217344.941144943</v>
      </c>
      <c r="CN2281" s="188">
        <v>36717226.5869141</v>
      </c>
      <c r="CO2281" s="188">
        <v>143710658.60351601</v>
      </c>
      <c r="CP2281" s="99">
        <v>12693610.068603501</v>
      </c>
      <c r="CQ2281" s="99">
        <v>0</v>
      </c>
      <c r="CR2281" s="99">
        <v>0</v>
      </c>
      <c r="CS2281" s="99">
        <v>0</v>
      </c>
      <c r="CT2281" s="99">
        <v>0</v>
      </c>
      <c r="CU2281" s="98">
        <v>16586.011078893</v>
      </c>
      <c r="CV2281" s="98">
        <v>91864.727247778006</v>
      </c>
    </row>
    <row r="2282" spans="1:100" x14ac:dyDescent="0.2">
      <c r="A2282" s="98" t="s">
        <v>190</v>
      </c>
      <c r="B2282" s="100">
        <v>41518</v>
      </c>
      <c r="C2282" s="99">
        <v>108609.716509819</v>
      </c>
      <c r="D2282" s="99">
        <v>2.3819716899888599</v>
      </c>
      <c r="E2282" s="99">
        <v>15983.7740442753</v>
      </c>
      <c r="F2282" s="99">
        <v>12718.0571525097</v>
      </c>
      <c r="G2282" s="99">
        <v>4395.2647860050201</v>
      </c>
      <c r="H2282" s="99">
        <v>0</v>
      </c>
      <c r="I2282" s="99">
        <v>0</v>
      </c>
      <c r="J2282" s="99">
        <v>87872.266708373994</v>
      </c>
      <c r="K2282" s="99">
        <v>194.22826605476399</v>
      </c>
      <c r="L2282" s="99">
        <v>307.63273219764199</v>
      </c>
      <c r="M2282" s="99">
        <v>51670.0985293388</v>
      </c>
      <c r="N2282" s="99">
        <v>4194.8039855957004</v>
      </c>
      <c r="O2282" s="99">
        <v>0</v>
      </c>
      <c r="P2282" s="99">
        <v>63945.1404790878</v>
      </c>
      <c r="Q2282" s="99">
        <v>4875.9838355779602</v>
      </c>
      <c r="R2282" s="99">
        <v>0</v>
      </c>
      <c r="S2282" s="99">
        <v>4418.9683997034999</v>
      </c>
      <c r="T2282" s="99">
        <v>0</v>
      </c>
      <c r="U2282" s="99">
        <v>88063.282361984297</v>
      </c>
      <c r="V2282" s="99">
        <v>4683531.5830078097</v>
      </c>
      <c r="W2282" s="99">
        <v>282.852192919701</v>
      </c>
      <c r="X2282" s="99">
        <v>928830.39244079601</v>
      </c>
      <c r="Y2282" s="99">
        <v>646511.28321838402</v>
      </c>
      <c r="Z2282" s="99">
        <v>541883.02291107201</v>
      </c>
      <c r="AA2282" s="99">
        <v>0</v>
      </c>
      <c r="AB2282" s="99">
        <v>0</v>
      </c>
      <c r="AC2282" s="99">
        <v>30482236.635742199</v>
      </c>
      <c r="AD2282" s="99">
        <v>16439.149990796999</v>
      </c>
      <c r="AE2282" s="99">
        <v>24732.510446786899</v>
      </c>
      <c r="AF2282" s="99">
        <v>2150054.8009033198</v>
      </c>
      <c r="AG2282" s="99">
        <v>508024.77182769799</v>
      </c>
      <c r="AH2282" s="99">
        <v>0</v>
      </c>
      <c r="AI2282" s="99">
        <v>2487838.9880981399</v>
      </c>
      <c r="AJ2282" s="99">
        <v>447755.91991043102</v>
      </c>
      <c r="AK2282" s="99">
        <v>0</v>
      </c>
      <c r="AL2282" s="99">
        <v>541684.72644043004</v>
      </c>
      <c r="AM2282" s="99">
        <v>0</v>
      </c>
      <c r="AN2282" s="99">
        <v>30398996.995117199</v>
      </c>
      <c r="AO2282" s="99">
        <v>44712807.275390603</v>
      </c>
      <c r="AP2282" s="99">
        <v>2686.89986687899</v>
      </c>
      <c r="AQ2282" s="99">
        <v>7809252.1826171903</v>
      </c>
      <c r="AR2282" s="99">
        <v>5349780.46691895</v>
      </c>
      <c r="AS2282" s="99">
        <v>4427644.3205566397</v>
      </c>
      <c r="AT2282" s="99">
        <v>0</v>
      </c>
      <c r="AU2282" s="99">
        <v>0</v>
      </c>
      <c r="AV2282" s="99">
        <v>86400270.09375</v>
      </c>
      <c r="AW2282" s="99">
        <v>52711.027939319603</v>
      </c>
      <c r="AX2282" s="99">
        <v>235743.11061859099</v>
      </c>
      <c r="AY2282" s="99">
        <v>20650835.826904301</v>
      </c>
      <c r="AZ2282" s="99">
        <v>4405441.2578735398</v>
      </c>
      <c r="BA2282" s="99">
        <v>0</v>
      </c>
      <c r="BB2282" s="99">
        <v>23380455.462890599</v>
      </c>
      <c r="BC2282" s="99">
        <v>3961164.2831726102</v>
      </c>
      <c r="BD2282" s="99">
        <v>0</v>
      </c>
      <c r="BE2282" s="99">
        <v>4489589.9303588904</v>
      </c>
      <c r="BF2282" s="99">
        <v>0</v>
      </c>
      <c r="BG2282" s="99">
        <v>86313560.058593795</v>
      </c>
      <c r="BH2282" s="99">
        <v>9601444.2287597694</v>
      </c>
      <c r="BI2282" s="99">
        <v>390.96606910601298</v>
      </c>
      <c r="BJ2282" s="99">
        <v>2759746.8015747098</v>
      </c>
      <c r="BK2282" s="99">
        <v>1954804.7098541299</v>
      </c>
      <c r="BL2282" s="99">
        <v>0</v>
      </c>
      <c r="BM2282" s="99">
        <v>0</v>
      </c>
      <c r="BN2282" s="99">
        <v>0</v>
      </c>
      <c r="BO2282" s="99">
        <v>0</v>
      </c>
      <c r="BP2282" s="99">
        <v>0</v>
      </c>
      <c r="BQ2282" s="99">
        <v>0</v>
      </c>
      <c r="BR2282" s="99">
        <v>6851733.6867065402</v>
      </c>
      <c r="BS2282" s="99">
        <v>1648973.13545227</v>
      </c>
      <c r="BT2282" s="99">
        <v>0</v>
      </c>
      <c r="BU2282" s="99">
        <v>1457864.4199829099</v>
      </c>
      <c r="BV2282" s="99">
        <v>2159956.1341247601</v>
      </c>
      <c r="BW2282" s="99">
        <v>0</v>
      </c>
      <c r="BX2282" s="99">
        <v>315238.999713898</v>
      </c>
      <c r="BY2282" s="99">
        <v>0</v>
      </c>
      <c r="BZ2282" s="99">
        <v>0</v>
      </c>
      <c r="CA2282" s="99">
        <v>124624.900241852</v>
      </c>
      <c r="CB2282" s="99">
        <v>5597435.1453247098</v>
      </c>
      <c r="CC2282" s="99">
        <v>52376124.9990234</v>
      </c>
      <c r="CD2282" s="99">
        <v>12335770.3997803</v>
      </c>
      <c r="CE2282" s="99">
        <v>4398.6525675654402</v>
      </c>
      <c r="CF2282" s="99">
        <v>537121.04796600295</v>
      </c>
      <c r="CG2282" s="99">
        <v>4442587.8887329102</v>
      </c>
      <c r="CH2282" s="99">
        <v>0</v>
      </c>
      <c r="CI2282" s="99">
        <v>129012.96593380001</v>
      </c>
      <c r="CJ2282" s="99">
        <v>6136221.62316895</v>
      </c>
      <c r="CK2282" s="99">
        <v>56802045.344238304</v>
      </c>
      <c r="CL2282" s="99">
        <v>12696413.126708999</v>
      </c>
      <c r="CM2282" s="188">
        <v>216254.147993088</v>
      </c>
      <c r="CN2282" s="188">
        <v>36500554.025878899</v>
      </c>
      <c r="CO2282" s="188">
        <v>143230904.83203101</v>
      </c>
      <c r="CP2282" s="99">
        <v>12696413.126708999</v>
      </c>
      <c r="CQ2282" s="99">
        <v>0</v>
      </c>
      <c r="CR2282" s="99">
        <v>0</v>
      </c>
      <c r="CS2282" s="99">
        <v>0</v>
      </c>
      <c r="CT2282" s="99">
        <v>0</v>
      </c>
      <c r="CU2282" s="98">
        <v>16173.797829876999</v>
      </c>
      <c r="CV2282" s="98">
        <v>91501.020923641001</v>
      </c>
    </row>
    <row r="2283" spans="1:100" x14ac:dyDescent="0.2">
      <c r="A2283" s="98" t="s">
        <v>190</v>
      </c>
      <c r="B2283" s="100">
        <v>41609</v>
      </c>
      <c r="C2283" s="99">
        <v>108397.637942314</v>
      </c>
      <c r="D2283" s="99">
        <v>3.4633822389878302</v>
      </c>
      <c r="E2283" s="99">
        <v>15524.3016901016</v>
      </c>
      <c r="F2283" s="99">
        <v>12332.9744039774</v>
      </c>
      <c r="G2283" s="99">
        <v>4392.5102061629304</v>
      </c>
      <c r="H2283" s="99">
        <v>0</v>
      </c>
      <c r="I2283" s="99">
        <v>0</v>
      </c>
      <c r="J2283" s="99">
        <v>87343.939087867693</v>
      </c>
      <c r="K2283" s="99">
        <v>157.126939883456</v>
      </c>
      <c r="L2283" s="99">
        <v>217.47125163115601</v>
      </c>
      <c r="M2283" s="99">
        <v>51636.084266185797</v>
      </c>
      <c r="N2283" s="99">
        <v>4189.7902819514302</v>
      </c>
      <c r="O2283" s="99">
        <v>0</v>
      </c>
      <c r="P2283" s="99">
        <v>63092.364120960199</v>
      </c>
      <c r="Q2283" s="99">
        <v>4828.2978802919397</v>
      </c>
      <c r="R2283" s="99">
        <v>0</v>
      </c>
      <c r="S2283" s="99">
        <v>4386.5889774560901</v>
      </c>
      <c r="T2283" s="99">
        <v>0</v>
      </c>
      <c r="U2283" s="99">
        <v>87508.349370956406</v>
      </c>
      <c r="V2283" s="99">
        <v>4615123.48327637</v>
      </c>
      <c r="W2283" s="99">
        <v>257.435038231313</v>
      </c>
      <c r="X2283" s="99">
        <v>901839.15010833705</v>
      </c>
      <c r="Y2283" s="99">
        <v>622601.34806060803</v>
      </c>
      <c r="Z2283" s="99">
        <v>532950.65456390404</v>
      </c>
      <c r="AA2283" s="99">
        <v>0</v>
      </c>
      <c r="AB2283" s="99">
        <v>0</v>
      </c>
      <c r="AC2283" s="99">
        <v>29945703.3041992</v>
      </c>
      <c r="AD2283" s="99">
        <v>13643.045913100201</v>
      </c>
      <c r="AE2283" s="99">
        <v>23032.0780353546</v>
      </c>
      <c r="AF2283" s="99">
        <v>2117835.6675109901</v>
      </c>
      <c r="AG2283" s="99">
        <v>499482.815624237</v>
      </c>
      <c r="AH2283" s="99">
        <v>0</v>
      </c>
      <c r="AI2283" s="99">
        <v>2443855.60266113</v>
      </c>
      <c r="AJ2283" s="99">
        <v>442925.965808868</v>
      </c>
      <c r="AK2283" s="99">
        <v>0</v>
      </c>
      <c r="AL2283" s="99">
        <v>530072.43698883103</v>
      </c>
      <c r="AM2283" s="99">
        <v>0</v>
      </c>
      <c r="AN2283" s="99">
        <v>30019137.4846191</v>
      </c>
      <c r="AO2283" s="99">
        <v>44293288.943359397</v>
      </c>
      <c r="AP2283" s="99">
        <v>2922.4860067367599</v>
      </c>
      <c r="AQ2283" s="99">
        <v>7559420.30541992</v>
      </c>
      <c r="AR2283" s="99">
        <v>5134402.4574584998</v>
      </c>
      <c r="AS2283" s="99">
        <v>4437887.4243774395</v>
      </c>
      <c r="AT2283" s="99">
        <v>0</v>
      </c>
      <c r="AU2283" s="99">
        <v>0</v>
      </c>
      <c r="AV2283" s="99">
        <v>86025125.858398393</v>
      </c>
      <c r="AW2283" s="99">
        <v>44126.615432262399</v>
      </c>
      <c r="AX2283" s="99">
        <v>208326.58264923099</v>
      </c>
      <c r="AY2283" s="99">
        <v>20350210.825439502</v>
      </c>
      <c r="AZ2283" s="99">
        <v>4349952.4665527297</v>
      </c>
      <c r="BA2283" s="99">
        <v>0</v>
      </c>
      <c r="BB2283" s="99">
        <v>23088389.256347701</v>
      </c>
      <c r="BC2283" s="99">
        <v>3924005.3916931199</v>
      </c>
      <c r="BD2283" s="99">
        <v>0</v>
      </c>
      <c r="BE2283" s="99">
        <v>4412534.5665893601</v>
      </c>
      <c r="BF2283" s="99">
        <v>0</v>
      </c>
      <c r="BG2283" s="99">
        <v>85991794.936523393</v>
      </c>
      <c r="BH2283" s="99">
        <v>9588073.0726318397</v>
      </c>
      <c r="BI2283" s="99">
        <v>413.80454499646999</v>
      </c>
      <c r="BJ2283" s="99">
        <v>2722097.56323242</v>
      </c>
      <c r="BK2283" s="99">
        <v>1924001.8930816699</v>
      </c>
      <c r="BL2283" s="99">
        <v>0</v>
      </c>
      <c r="BM2283" s="99">
        <v>0</v>
      </c>
      <c r="BN2283" s="99">
        <v>0</v>
      </c>
      <c r="BO2283" s="99">
        <v>0</v>
      </c>
      <c r="BP2283" s="99">
        <v>0</v>
      </c>
      <c r="BQ2283" s="99">
        <v>0</v>
      </c>
      <c r="BR2283" s="99">
        <v>6826684.8435668899</v>
      </c>
      <c r="BS2283" s="99">
        <v>1623644.4505004899</v>
      </c>
      <c r="BT2283" s="99">
        <v>0</v>
      </c>
      <c r="BU2283" s="99">
        <v>1754455.5199890099</v>
      </c>
      <c r="BV2283" s="99">
        <v>2150121.5237731901</v>
      </c>
      <c r="BW2283" s="99">
        <v>0</v>
      </c>
      <c r="BX2283" s="99">
        <v>356960.95966720599</v>
      </c>
      <c r="BY2283" s="99">
        <v>0</v>
      </c>
      <c r="BZ2283" s="99">
        <v>0</v>
      </c>
      <c r="CA2283" s="99">
        <v>123881.759066582</v>
      </c>
      <c r="CB2283" s="99">
        <v>5525111.9373168899</v>
      </c>
      <c r="CC2283" s="99">
        <v>51940541.709472701</v>
      </c>
      <c r="CD2283" s="99">
        <v>12314392.809936499</v>
      </c>
      <c r="CE2283" s="99">
        <v>4386.4090218543997</v>
      </c>
      <c r="CF2283" s="99">
        <v>532114.21556854201</v>
      </c>
      <c r="CG2283" s="99">
        <v>4430703.7110595703</v>
      </c>
      <c r="CH2283" s="99">
        <v>0</v>
      </c>
      <c r="CI2283" s="99">
        <v>128272.203001976</v>
      </c>
      <c r="CJ2283" s="99">
        <v>6056593.4029540997</v>
      </c>
      <c r="CK2283" s="99">
        <v>56375625.354980499</v>
      </c>
      <c r="CL2283" s="99">
        <v>12673445.8033447</v>
      </c>
      <c r="CM2283" s="188">
        <v>215001.43172073399</v>
      </c>
      <c r="CN2283" s="188">
        <v>36039014.4990234</v>
      </c>
      <c r="CO2283" s="188">
        <v>142058925.203125</v>
      </c>
      <c r="CP2283" s="99">
        <v>12673445.8033447</v>
      </c>
      <c r="CQ2283" s="99">
        <v>0</v>
      </c>
      <c r="CR2283" s="99">
        <v>0</v>
      </c>
      <c r="CS2283" s="99">
        <v>0</v>
      </c>
      <c r="CT2283" s="99">
        <v>0</v>
      </c>
      <c r="CU2283" s="98">
        <v>15685.876867116</v>
      </c>
      <c r="CV2283" s="98">
        <v>90956.886258692</v>
      </c>
    </row>
    <row r="2284" spans="1:100" x14ac:dyDescent="0.2">
      <c r="A2284" s="98" t="s">
        <v>190</v>
      </c>
      <c r="B2284" s="100">
        <v>41699</v>
      </c>
      <c r="C2284" s="99">
        <v>108350.765202522</v>
      </c>
      <c r="D2284" s="99">
        <v>0</v>
      </c>
      <c r="E2284" s="99">
        <v>15156.4177535772</v>
      </c>
      <c r="F2284" s="99">
        <v>12050.7816611528</v>
      </c>
      <c r="G2284" s="99">
        <v>4433.1365448236502</v>
      </c>
      <c r="H2284" s="99">
        <v>0</v>
      </c>
      <c r="I2284" s="99">
        <v>0</v>
      </c>
      <c r="J2284" s="99">
        <v>86998.527173996001</v>
      </c>
      <c r="K2284" s="99">
        <v>125.595043868758</v>
      </c>
      <c r="L2284" s="99">
        <v>214.457582509145</v>
      </c>
      <c r="M2284" s="99">
        <v>51676.514847755403</v>
      </c>
      <c r="N2284" s="99">
        <v>4137.8871548175803</v>
      </c>
      <c r="O2284" s="99">
        <v>0</v>
      </c>
      <c r="P2284" s="99">
        <v>62347.307882785797</v>
      </c>
      <c r="Q2284" s="99">
        <v>4789.9001573324203</v>
      </c>
      <c r="R2284" s="99">
        <v>0</v>
      </c>
      <c r="S2284" s="99">
        <v>4405.87684345245</v>
      </c>
      <c r="T2284" s="99">
        <v>0</v>
      </c>
      <c r="U2284" s="99">
        <v>87121.897533416704</v>
      </c>
      <c r="V2284" s="99">
        <v>4615554.4423217801</v>
      </c>
      <c r="W2284" s="99">
        <v>0</v>
      </c>
      <c r="X2284" s="99">
        <v>882139.34434509301</v>
      </c>
      <c r="Y2284" s="99">
        <v>605375.97171783401</v>
      </c>
      <c r="Z2284" s="99">
        <v>525155.46314239502</v>
      </c>
      <c r="AA2284" s="99">
        <v>0</v>
      </c>
      <c r="AB2284" s="99">
        <v>0</v>
      </c>
      <c r="AC2284" s="99">
        <v>29695817.7338867</v>
      </c>
      <c r="AD2284" s="99">
        <v>10823.488114952999</v>
      </c>
      <c r="AE2284" s="99">
        <v>22206.876236438799</v>
      </c>
      <c r="AF2284" s="99">
        <v>2116970.6100769001</v>
      </c>
      <c r="AG2284" s="99">
        <v>484417.397003174</v>
      </c>
      <c r="AH2284" s="99">
        <v>0</v>
      </c>
      <c r="AI2284" s="99">
        <v>2413828.2718200702</v>
      </c>
      <c r="AJ2284" s="99">
        <v>441052.99906921398</v>
      </c>
      <c r="AK2284" s="99">
        <v>0</v>
      </c>
      <c r="AL2284" s="99">
        <v>524097.656639099</v>
      </c>
      <c r="AM2284" s="99">
        <v>0</v>
      </c>
      <c r="AN2284" s="99">
        <v>29717221.707275402</v>
      </c>
      <c r="AO2284" s="99">
        <v>44549362.850097701</v>
      </c>
      <c r="AP2284" s="99">
        <v>0</v>
      </c>
      <c r="AQ2284" s="99">
        <v>7385096.2912597703</v>
      </c>
      <c r="AR2284" s="99">
        <v>5003444.1629028302</v>
      </c>
      <c r="AS2284" s="99">
        <v>4430911.7208862295</v>
      </c>
      <c r="AT2284" s="99">
        <v>0</v>
      </c>
      <c r="AU2284" s="99">
        <v>0</v>
      </c>
      <c r="AV2284" s="99">
        <v>85801085.4765625</v>
      </c>
      <c r="AW2284" s="99">
        <v>35216.831536293001</v>
      </c>
      <c r="AX2284" s="99">
        <v>192459.752775192</v>
      </c>
      <c r="AY2284" s="99">
        <v>20526889.510253899</v>
      </c>
      <c r="AZ2284" s="99">
        <v>4244536.02307129</v>
      </c>
      <c r="BA2284" s="99">
        <v>0</v>
      </c>
      <c r="BB2284" s="99">
        <v>22892459.235839799</v>
      </c>
      <c r="BC2284" s="99">
        <v>3920440.8630981399</v>
      </c>
      <c r="BD2284" s="99">
        <v>0</v>
      </c>
      <c r="BE2284" s="99">
        <v>4371840.6135864304</v>
      </c>
      <c r="BF2284" s="99">
        <v>0</v>
      </c>
      <c r="BG2284" s="99">
        <v>86057825.767578095</v>
      </c>
      <c r="BH2284" s="99">
        <v>9507770.5560302697</v>
      </c>
      <c r="BI2284" s="99">
        <v>0</v>
      </c>
      <c r="BJ2284" s="99">
        <v>2662432.8555297898</v>
      </c>
      <c r="BK2284" s="99">
        <v>1873247.7012329099</v>
      </c>
      <c r="BL2284" s="99">
        <v>0</v>
      </c>
      <c r="BM2284" s="99">
        <v>0</v>
      </c>
      <c r="BN2284" s="99">
        <v>0</v>
      </c>
      <c r="BO2284" s="99">
        <v>0</v>
      </c>
      <c r="BP2284" s="99">
        <v>0</v>
      </c>
      <c r="BQ2284" s="99">
        <v>0</v>
      </c>
      <c r="BR2284" s="99">
        <v>6772898.7595825205</v>
      </c>
      <c r="BS2284" s="99">
        <v>1584306.4874115</v>
      </c>
      <c r="BT2284" s="99">
        <v>0</v>
      </c>
      <c r="BU2284" s="99">
        <v>1715928.1699829099</v>
      </c>
      <c r="BV2284" s="99">
        <v>2154503.78042603</v>
      </c>
      <c r="BW2284" s="99">
        <v>0</v>
      </c>
      <c r="BX2284" s="99">
        <v>366244.99967956502</v>
      </c>
      <c r="BY2284" s="99">
        <v>0</v>
      </c>
      <c r="BZ2284" s="99">
        <v>0</v>
      </c>
      <c r="CA2284" s="99">
        <v>123532.357629776</v>
      </c>
      <c r="CB2284" s="99">
        <v>5507775.33239746</v>
      </c>
      <c r="CC2284" s="99">
        <v>52060945.652343802</v>
      </c>
      <c r="CD2284" s="99">
        <v>12190947.791626001</v>
      </c>
      <c r="CE2284" s="99">
        <v>4435.2971700429898</v>
      </c>
      <c r="CF2284" s="99">
        <v>528313.84857177699</v>
      </c>
      <c r="CG2284" s="99">
        <v>4420116.5307617197</v>
      </c>
      <c r="CH2284" s="99">
        <v>0</v>
      </c>
      <c r="CI2284" s="99">
        <v>127968.90699005099</v>
      </c>
      <c r="CJ2284" s="99">
        <v>6035210.8451538105</v>
      </c>
      <c r="CK2284" s="99">
        <v>56484244.190429702</v>
      </c>
      <c r="CL2284" s="99">
        <v>12538814.7507324</v>
      </c>
      <c r="CM2284" s="188">
        <v>214341.841117859</v>
      </c>
      <c r="CN2284" s="188">
        <v>35870446.948730499</v>
      </c>
      <c r="CO2284" s="188">
        <v>142551034.3125</v>
      </c>
      <c r="CP2284" s="99">
        <v>12538814.7507324</v>
      </c>
      <c r="CQ2284" s="99">
        <v>0</v>
      </c>
      <c r="CR2284" s="99">
        <v>0</v>
      </c>
      <c r="CS2284" s="99">
        <v>0</v>
      </c>
      <c r="CT2284" s="99">
        <v>0</v>
      </c>
      <c r="CU2284" s="98">
        <v>15281.035373646</v>
      </c>
      <c r="CV2284" s="98">
        <v>90613.644760944997</v>
      </c>
    </row>
    <row r="2285" spans="1:100" x14ac:dyDescent="0.2">
      <c r="A2285" s="98" t="s">
        <v>190</v>
      </c>
      <c r="B2285" s="100">
        <v>41791</v>
      </c>
      <c r="C2285" s="99">
        <v>107815.810008049</v>
      </c>
      <c r="D2285" s="99">
        <v>0</v>
      </c>
      <c r="E2285" s="99">
        <v>14912.661215305299</v>
      </c>
      <c r="F2285" s="99">
        <v>11879.7308211327</v>
      </c>
      <c r="G2285" s="99">
        <v>4459.2494632005701</v>
      </c>
      <c r="H2285" s="99">
        <v>0</v>
      </c>
      <c r="I2285" s="99">
        <v>0</v>
      </c>
      <c r="J2285" s="99">
        <v>86772.123244285598</v>
      </c>
      <c r="K2285" s="99">
        <v>95.207047425210504</v>
      </c>
      <c r="L2285" s="99">
        <v>710.83699084818397</v>
      </c>
      <c r="M2285" s="99">
        <v>51475.078864574403</v>
      </c>
      <c r="N2285" s="99">
        <v>4075.5062037110301</v>
      </c>
      <c r="O2285" s="99">
        <v>0</v>
      </c>
      <c r="P2285" s="99">
        <v>61775.072689533197</v>
      </c>
      <c r="Q2285" s="99">
        <v>4772.4100192785299</v>
      </c>
      <c r="R2285" s="99">
        <v>0</v>
      </c>
      <c r="S2285" s="99">
        <v>4457.5420645475397</v>
      </c>
      <c r="T2285" s="99">
        <v>0</v>
      </c>
      <c r="U2285" s="99">
        <v>86864.528873443604</v>
      </c>
      <c r="V2285" s="99">
        <v>4593766.7257080097</v>
      </c>
      <c r="W2285" s="99">
        <v>0</v>
      </c>
      <c r="X2285" s="99">
        <v>855673.36168670701</v>
      </c>
      <c r="Y2285" s="99">
        <v>590031.19306182896</v>
      </c>
      <c r="Z2285" s="99">
        <v>529856.67781066895</v>
      </c>
      <c r="AA2285" s="99">
        <v>0</v>
      </c>
      <c r="AB2285" s="99">
        <v>0</v>
      </c>
      <c r="AC2285" s="99">
        <v>29676737.2653809</v>
      </c>
      <c r="AD2285" s="99">
        <v>8692.9742848873102</v>
      </c>
      <c r="AE2285" s="99">
        <v>27500.587370634101</v>
      </c>
      <c r="AF2285" s="99">
        <v>2110567.1307067899</v>
      </c>
      <c r="AG2285" s="99">
        <v>472085.14058685303</v>
      </c>
      <c r="AH2285" s="99">
        <v>0</v>
      </c>
      <c r="AI2285" s="99">
        <v>2374168.72692871</v>
      </c>
      <c r="AJ2285" s="99">
        <v>446295.25978851301</v>
      </c>
      <c r="AK2285" s="99">
        <v>0</v>
      </c>
      <c r="AL2285" s="99">
        <v>529099.73062896705</v>
      </c>
      <c r="AM2285" s="99">
        <v>0</v>
      </c>
      <c r="AN2285" s="99">
        <v>29703592.816650402</v>
      </c>
      <c r="AO2285" s="99">
        <v>44534301.773925804</v>
      </c>
      <c r="AP2285" s="99">
        <v>0</v>
      </c>
      <c r="AQ2285" s="99">
        <v>7189290.02197266</v>
      </c>
      <c r="AR2285" s="99">
        <v>4870866.8875732403</v>
      </c>
      <c r="AS2285" s="99">
        <v>4414173.5616455097</v>
      </c>
      <c r="AT2285" s="99">
        <v>0</v>
      </c>
      <c r="AU2285" s="99">
        <v>0</v>
      </c>
      <c r="AV2285" s="99">
        <v>85924513.450195298</v>
      </c>
      <c r="AW2285" s="99">
        <v>28362.989450931502</v>
      </c>
      <c r="AX2285" s="99">
        <v>262040.27387619001</v>
      </c>
      <c r="AY2285" s="99">
        <v>20570137.681396499</v>
      </c>
      <c r="AZ2285" s="99">
        <v>4145108.1034851102</v>
      </c>
      <c r="BA2285" s="99">
        <v>0</v>
      </c>
      <c r="BB2285" s="99">
        <v>22610728.447509799</v>
      </c>
      <c r="BC2285" s="99">
        <v>3966113.3441772498</v>
      </c>
      <c r="BD2285" s="99">
        <v>0</v>
      </c>
      <c r="BE2285" s="99">
        <v>4437237.2103271503</v>
      </c>
      <c r="BF2285" s="99">
        <v>0</v>
      </c>
      <c r="BG2285" s="99">
        <v>85873139.7265625</v>
      </c>
      <c r="BH2285" s="99">
        <v>9523990.0562744103</v>
      </c>
      <c r="BI2285" s="99">
        <v>0</v>
      </c>
      <c r="BJ2285" s="99">
        <v>2618806.8587646498</v>
      </c>
      <c r="BK2285" s="99">
        <v>1835536.0119934101</v>
      </c>
      <c r="BL2285" s="99">
        <v>0</v>
      </c>
      <c r="BM2285" s="99">
        <v>0</v>
      </c>
      <c r="BN2285" s="99">
        <v>0</v>
      </c>
      <c r="BO2285" s="99">
        <v>0</v>
      </c>
      <c r="BP2285" s="99">
        <v>0</v>
      </c>
      <c r="BQ2285" s="99">
        <v>0</v>
      </c>
      <c r="BR2285" s="99">
        <v>6834296.4010009803</v>
      </c>
      <c r="BS2285" s="99">
        <v>1548720.6929168699</v>
      </c>
      <c r="BT2285" s="99">
        <v>0</v>
      </c>
      <c r="BU2285" s="99">
        <v>1718628.9799804699</v>
      </c>
      <c r="BV2285" s="99">
        <v>2188301.2632446298</v>
      </c>
      <c r="BW2285" s="99">
        <v>0</v>
      </c>
      <c r="BX2285" s="99">
        <v>374073.23967361503</v>
      </c>
      <c r="BY2285" s="99">
        <v>0</v>
      </c>
      <c r="BZ2285" s="99">
        <v>0</v>
      </c>
      <c r="CA2285" s="99">
        <v>122720.335406303</v>
      </c>
      <c r="CB2285" s="99">
        <v>5440799.5997924795</v>
      </c>
      <c r="CC2285" s="99">
        <v>51646886.480468802</v>
      </c>
      <c r="CD2285" s="99">
        <v>12140020.134033199</v>
      </c>
      <c r="CE2285" s="99">
        <v>4458.6838226914397</v>
      </c>
      <c r="CF2285" s="99">
        <v>530084.46623992897</v>
      </c>
      <c r="CG2285" s="99">
        <v>4436005.0767211895</v>
      </c>
      <c r="CH2285" s="99">
        <v>0</v>
      </c>
      <c r="CI2285" s="99">
        <v>127183.70305538199</v>
      </c>
      <c r="CJ2285" s="99">
        <v>5971450.71337891</v>
      </c>
      <c r="CK2285" s="99">
        <v>56086129.6728516</v>
      </c>
      <c r="CL2285" s="99">
        <v>12490918.9377441</v>
      </c>
      <c r="CM2285" s="188">
        <v>213211.169765472</v>
      </c>
      <c r="CN2285" s="188">
        <v>35639158.8427734</v>
      </c>
      <c r="CO2285" s="188">
        <v>141901991.67773399</v>
      </c>
      <c r="CP2285" s="99">
        <v>12490918.9377441</v>
      </c>
      <c r="CQ2285" s="99">
        <v>0</v>
      </c>
      <c r="CR2285" s="99">
        <v>0</v>
      </c>
      <c r="CS2285" s="99">
        <v>0</v>
      </c>
      <c r="CT2285" s="99">
        <v>0</v>
      </c>
      <c r="CU2285" s="98">
        <v>15006.611535684</v>
      </c>
      <c r="CV2285" s="98">
        <v>90405.168105803998</v>
      </c>
    </row>
    <row r="2286" spans="1:100" x14ac:dyDescent="0.2">
      <c r="A2286" s="98" t="s">
        <v>190</v>
      </c>
      <c r="B2286" s="100">
        <v>41883</v>
      </c>
      <c r="C2286" s="99">
        <v>108187.30224418599</v>
      </c>
      <c r="D2286" s="99">
        <v>0</v>
      </c>
      <c r="E2286" s="99">
        <v>14445.668675303499</v>
      </c>
      <c r="F2286" s="99">
        <v>11485.0934203863</v>
      </c>
      <c r="G2286" s="99">
        <v>4447.7697687149002</v>
      </c>
      <c r="H2286" s="99">
        <v>0</v>
      </c>
      <c r="I2286" s="99">
        <v>0</v>
      </c>
      <c r="J2286" s="99">
        <v>86457.971320152297</v>
      </c>
      <c r="K2286" s="99">
        <v>59.534101027529701</v>
      </c>
      <c r="L2286" s="99">
        <v>299.274435333908</v>
      </c>
      <c r="M2286" s="99">
        <v>51665.700853824601</v>
      </c>
      <c r="N2286" s="99">
        <v>4001.4024516642098</v>
      </c>
      <c r="O2286" s="99">
        <v>0</v>
      </c>
      <c r="P2286" s="99">
        <v>62096.349389553099</v>
      </c>
      <c r="Q2286" s="99">
        <v>4773.6895471215203</v>
      </c>
      <c r="R2286" s="99">
        <v>0</v>
      </c>
      <c r="S2286" s="99">
        <v>4457.6805098652803</v>
      </c>
      <c r="T2286" s="99">
        <v>0</v>
      </c>
      <c r="U2286" s="99">
        <v>86516.299731254607</v>
      </c>
      <c r="V2286" s="99">
        <v>4574137.2841186495</v>
      </c>
      <c r="W2286" s="99">
        <v>0</v>
      </c>
      <c r="X2286" s="99">
        <v>828272.633049011</v>
      </c>
      <c r="Y2286" s="99">
        <v>569866.61052703904</v>
      </c>
      <c r="Z2286" s="99">
        <v>523803.02176666301</v>
      </c>
      <c r="AA2286" s="99">
        <v>0</v>
      </c>
      <c r="AB2286" s="99">
        <v>0</v>
      </c>
      <c r="AC2286" s="99">
        <v>29662517.169677701</v>
      </c>
      <c r="AD2286" s="99">
        <v>5137.7684334516498</v>
      </c>
      <c r="AE2286" s="99">
        <v>27741.890326738401</v>
      </c>
      <c r="AF2286" s="99">
        <v>2100322.33135986</v>
      </c>
      <c r="AG2286" s="99">
        <v>459538.787940979</v>
      </c>
      <c r="AH2286" s="99">
        <v>0</v>
      </c>
      <c r="AI2286" s="99">
        <v>2376487.60583496</v>
      </c>
      <c r="AJ2286" s="99">
        <v>445413.15667343099</v>
      </c>
      <c r="AK2286" s="99">
        <v>0</v>
      </c>
      <c r="AL2286" s="99">
        <v>523332.16228485102</v>
      </c>
      <c r="AM2286" s="99">
        <v>0</v>
      </c>
      <c r="AN2286" s="99">
        <v>29571069.517333999</v>
      </c>
      <c r="AO2286" s="99">
        <v>44530230.282714799</v>
      </c>
      <c r="AP2286" s="99">
        <v>0</v>
      </c>
      <c r="AQ2286" s="99">
        <v>7001218.6602783203</v>
      </c>
      <c r="AR2286" s="99">
        <v>4742579.7409667997</v>
      </c>
      <c r="AS2286" s="99">
        <v>4401288.5298461895</v>
      </c>
      <c r="AT2286" s="99">
        <v>0</v>
      </c>
      <c r="AU2286" s="99">
        <v>0</v>
      </c>
      <c r="AV2286" s="99">
        <v>85704744.897460893</v>
      </c>
      <c r="AW2286" s="99">
        <v>16787.5839395523</v>
      </c>
      <c r="AX2286" s="99">
        <v>274068.27257537801</v>
      </c>
      <c r="AY2286" s="99">
        <v>20548762.9147949</v>
      </c>
      <c r="AZ2286" s="99">
        <v>4067107.2197265602</v>
      </c>
      <c r="BA2286" s="99">
        <v>0</v>
      </c>
      <c r="BB2286" s="99">
        <v>22779482.263427701</v>
      </c>
      <c r="BC2286" s="99">
        <v>3974068.1578979502</v>
      </c>
      <c r="BD2286" s="99">
        <v>0</v>
      </c>
      <c r="BE2286" s="99">
        <v>4389227.6322021503</v>
      </c>
      <c r="BF2286" s="99">
        <v>0</v>
      </c>
      <c r="BG2286" s="99">
        <v>85613353.680664107</v>
      </c>
      <c r="BH2286" s="99">
        <v>9683146.85693359</v>
      </c>
      <c r="BI2286" s="99">
        <v>0</v>
      </c>
      <c r="BJ2286" s="99">
        <v>2595029.6388854999</v>
      </c>
      <c r="BK2286" s="99">
        <v>1802791.0219268801</v>
      </c>
      <c r="BL2286" s="99">
        <v>0</v>
      </c>
      <c r="BM2286" s="99">
        <v>0</v>
      </c>
      <c r="BN2286" s="99">
        <v>0</v>
      </c>
      <c r="BO2286" s="99">
        <v>0</v>
      </c>
      <c r="BP2286" s="99">
        <v>0</v>
      </c>
      <c r="BQ2286" s="99">
        <v>0</v>
      </c>
      <c r="BR2286" s="99">
        <v>6889242.6024169903</v>
      </c>
      <c r="BS2286" s="99">
        <v>1527283.8173980699</v>
      </c>
      <c r="BT2286" s="99">
        <v>0</v>
      </c>
      <c r="BU2286" s="99">
        <v>1391821.6999816899</v>
      </c>
      <c r="BV2286" s="99">
        <v>2201351.5243530301</v>
      </c>
      <c r="BW2286" s="99">
        <v>0</v>
      </c>
      <c r="BX2286" s="99">
        <v>306809.51974868798</v>
      </c>
      <c r="BY2286" s="99">
        <v>0</v>
      </c>
      <c r="BZ2286" s="99">
        <v>0</v>
      </c>
      <c r="CA2286" s="99">
        <v>122667.27546024301</v>
      </c>
      <c r="CB2286" s="99">
        <v>5404125.0166015597</v>
      </c>
      <c r="CC2286" s="99">
        <v>51631543.962890603</v>
      </c>
      <c r="CD2286" s="99">
        <v>12252126.8397217</v>
      </c>
      <c r="CE2286" s="99">
        <v>4452.0189205408096</v>
      </c>
      <c r="CF2286" s="99">
        <v>526342.38083648705</v>
      </c>
      <c r="CG2286" s="99">
        <v>4400787.00537109</v>
      </c>
      <c r="CH2286" s="99">
        <v>0</v>
      </c>
      <c r="CI2286" s="99">
        <v>127106.915821075</v>
      </c>
      <c r="CJ2286" s="99">
        <v>5931616.6561889602</v>
      </c>
      <c r="CK2286" s="99">
        <v>56031643.3505859</v>
      </c>
      <c r="CL2286" s="99">
        <v>12605924.571899399</v>
      </c>
      <c r="CM2286" s="188">
        <v>212746.29459762599</v>
      </c>
      <c r="CN2286" s="188">
        <v>35492790.933105499</v>
      </c>
      <c r="CO2286" s="188">
        <v>141533312.28710899</v>
      </c>
      <c r="CP2286" s="99">
        <v>12605924.571899399</v>
      </c>
      <c r="CQ2286" s="99">
        <v>0</v>
      </c>
      <c r="CR2286" s="99">
        <v>0</v>
      </c>
      <c r="CS2286" s="99">
        <v>0</v>
      </c>
      <c r="CT2286" s="99">
        <v>0</v>
      </c>
      <c r="CU2286" s="98">
        <v>14502.956556833</v>
      </c>
      <c r="CV2286" s="98">
        <v>90096.599763599996</v>
      </c>
    </row>
    <row r="2287" spans="1:100" x14ac:dyDescent="0.2">
      <c r="A2287" s="98" t="s">
        <v>190</v>
      </c>
      <c r="B2287" s="100">
        <v>41974</v>
      </c>
      <c r="C2287" s="99">
        <v>107740.18464469899</v>
      </c>
      <c r="D2287" s="99">
        <v>0</v>
      </c>
      <c r="E2287" s="99">
        <v>14424.4725823402</v>
      </c>
      <c r="F2287" s="99">
        <v>11561.9185680151</v>
      </c>
      <c r="G2287" s="99">
        <v>4457.34902781248</v>
      </c>
      <c r="H2287" s="99">
        <v>0</v>
      </c>
      <c r="I2287" s="99">
        <v>0</v>
      </c>
      <c r="J2287" s="99">
        <v>85062.7961015701</v>
      </c>
      <c r="K2287" s="99">
        <v>32.215783270075903</v>
      </c>
      <c r="L2287" s="99">
        <v>1025.3136271834401</v>
      </c>
      <c r="M2287" s="99">
        <v>51659.223113536798</v>
      </c>
      <c r="N2287" s="99">
        <v>3971.9777972698198</v>
      </c>
      <c r="O2287" s="99">
        <v>0</v>
      </c>
      <c r="P2287" s="99">
        <v>60795.066835403399</v>
      </c>
      <c r="Q2287" s="99">
        <v>4749.1920312643097</v>
      </c>
      <c r="R2287" s="99">
        <v>0</v>
      </c>
      <c r="S2287" s="99">
        <v>4454.3222545981398</v>
      </c>
      <c r="T2287" s="99">
        <v>0</v>
      </c>
      <c r="U2287" s="99">
        <v>85102.393678665205</v>
      </c>
      <c r="V2287" s="99">
        <v>4531218.4161987295</v>
      </c>
      <c r="W2287" s="99">
        <v>0</v>
      </c>
      <c r="X2287" s="99">
        <v>796280.01772308396</v>
      </c>
      <c r="Y2287" s="99">
        <v>556550.04637908901</v>
      </c>
      <c r="Z2287" s="99">
        <v>522389.58581161499</v>
      </c>
      <c r="AA2287" s="99">
        <v>0</v>
      </c>
      <c r="AB2287" s="99">
        <v>0</v>
      </c>
      <c r="AC2287" s="99">
        <v>29116756.3439941</v>
      </c>
      <c r="AD2287" s="99">
        <v>3308.9353080391902</v>
      </c>
      <c r="AE2287" s="99">
        <v>27250.244778633099</v>
      </c>
      <c r="AF2287" s="99">
        <v>2079563.41082764</v>
      </c>
      <c r="AG2287" s="99">
        <v>448984.15398788499</v>
      </c>
      <c r="AH2287" s="99">
        <v>0</v>
      </c>
      <c r="AI2287" s="99">
        <v>2326730.39349365</v>
      </c>
      <c r="AJ2287" s="99">
        <v>452233.20605850202</v>
      </c>
      <c r="AK2287" s="99">
        <v>0</v>
      </c>
      <c r="AL2287" s="99">
        <v>521322.94878005999</v>
      </c>
      <c r="AM2287" s="99">
        <v>0</v>
      </c>
      <c r="AN2287" s="99">
        <v>29198507.243896499</v>
      </c>
      <c r="AO2287" s="99">
        <v>44339393.778320298</v>
      </c>
      <c r="AP2287" s="99">
        <v>0</v>
      </c>
      <c r="AQ2287" s="99">
        <v>6785656.6380004901</v>
      </c>
      <c r="AR2287" s="99">
        <v>4610554.6177978497</v>
      </c>
      <c r="AS2287" s="99">
        <v>4371658.0353393601</v>
      </c>
      <c r="AT2287" s="99">
        <v>0</v>
      </c>
      <c r="AU2287" s="99">
        <v>0</v>
      </c>
      <c r="AV2287" s="99">
        <v>85195985.964843795</v>
      </c>
      <c r="AW2287" s="99">
        <v>10899.302252411801</v>
      </c>
      <c r="AX2287" s="99">
        <v>275397.12909316999</v>
      </c>
      <c r="AY2287" s="99">
        <v>20464324.724853501</v>
      </c>
      <c r="AZ2287" s="99">
        <v>3996902.4665222201</v>
      </c>
      <c r="BA2287" s="99">
        <v>0</v>
      </c>
      <c r="BB2287" s="99">
        <v>22402947.3679199</v>
      </c>
      <c r="BC2287" s="99">
        <v>4023921.0307922401</v>
      </c>
      <c r="BD2287" s="99">
        <v>0</v>
      </c>
      <c r="BE2287" s="99">
        <v>4390226.5002441397</v>
      </c>
      <c r="BF2287" s="99">
        <v>0</v>
      </c>
      <c r="BG2287" s="99">
        <v>85028861.199218795</v>
      </c>
      <c r="BH2287" s="99">
        <v>9679372.0460205097</v>
      </c>
      <c r="BI2287" s="99">
        <v>0</v>
      </c>
      <c r="BJ2287" s="99">
        <v>2554786.17822266</v>
      </c>
      <c r="BK2287" s="99">
        <v>1758024.05873108</v>
      </c>
      <c r="BL2287" s="99">
        <v>0</v>
      </c>
      <c r="BM2287" s="99">
        <v>0</v>
      </c>
      <c r="BN2287" s="99">
        <v>0</v>
      </c>
      <c r="BO2287" s="99">
        <v>0</v>
      </c>
      <c r="BP2287" s="99">
        <v>0</v>
      </c>
      <c r="BQ2287" s="99">
        <v>0</v>
      </c>
      <c r="BR2287" s="99">
        <v>6886649.7379760696</v>
      </c>
      <c r="BS2287" s="99">
        <v>1512958.2515869101</v>
      </c>
      <c r="BT2287" s="99">
        <v>0</v>
      </c>
      <c r="BU2287" s="99">
        <v>1667245.0199890099</v>
      </c>
      <c r="BV2287" s="99">
        <v>2228501.8261718801</v>
      </c>
      <c r="BW2287" s="99">
        <v>0</v>
      </c>
      <c r="BX2287" s="99">
        <v>352655.519664764</v>
      </c>
      <c r="BY2287" s="99">
        <v>0</v>
      </c>
      <c r="BZ2287" s="99">
        <v>0</v>
      </c>
      <c r="CA2287" s="99">
        <v>122119.275296211</v>
      </c>
      <c r="CB2287" s="99">
        <v>5335249.8493042002</v>
      </c>
      <c r="CC2287" s="99">
        <v>51132475.3369141</v>
      </c>
      <c r="CD2287" s="99">
        <v>12240890.7119141</v>
      </c>
      <c r="CE2287" s="99">
        <v>4452.2877786159497</v>
      </c>
      <c r="CF2287" s="99">
        <v>520354.86714172398</v>
      </c>
      <c r="CG2287" s="99">
        <v>4387453.65734863</v>
      </c>
      <c r="CH2287" s="99">
        <v>0</v>
      </c>
      <c r="CI2287" s="99">
        <v>126575.431718826</v>
      </c>
      <c r="CJ2287" s="99">
        <v>5855990.3728637705</v>
      </c>
      <c r="CK2287" s="99">
        <v>55518953.9453125</v>
      </c>
      <c r="CL2287" s="99">
        <v>12597055.699585</v>
      </c>
      <c r="CM2287" s="188">
        <v>210933.229261398</v>
      </c>
      <c r="CN2287" s="188">
        <v>35009447.546875</v>
      </c>
      <c r="CO2287" s="188">
        <v>140523001.64843801</v>
      </c>
      <c r="CP2287" s="99">
        <v>12597055.699585</v>
      </c>
      <c r="CQ2287" s="99">
        <v>0</v>
      </c>
      <c r="CR2287" s="99">
        <v>0</v>
      </c>
      <c r="CS2287" s="99">
        <v>0</v>
      </c>
      <c r="CT2287" s="99">
        <v>0</v>
      </c>
      <c r="CU2287" s="98">
        <v>14461.394900854</v>
      </c>
      <c r="CV2287" s="98">
        <v>88725.600718911999</v>
      </c>
    </row>
    <row r="2288" spans="1:100" x14ac:dyDescent="0.2">
      <c r="A2288" s="98" t="s">
        <v>190</v>
      </c>
      <c r="B2288" s="100">
        <v>42064</v>
      </c>
      <c r="C2288" s="99">
        <v>107333.638114929</v>
      </c>
      <c r="D2288" s="99">
        <v>0</v>
      </c>
      <c r="E2288" s="99">
        <v>13811.638363480601</v>
      </c>
      <c r="F2288" s="99">
        <v>11034.7317532301</v>
      </c>
      <c r="G2288" s="99">
        <v>4552.9854297637903</v>
      </c>
      <c r="H2288" s="99">
        <v>0</v>
      </c>
      <c r="I2288" s="99">
        <v>0</v>
      </c>
      <c r="J2288" s="99">
        <v>85044.985466003403</v>
      </c>
      <c r="K2288" s="99">
        <v>29.231601742794702</v>
      </c>
      <c r="L2288" s="99">
        <v>205.07254640199201</v>
      </c>
      <c r="M2288" s="99">
        <v>51514.408151149801</v>
      </c>
      <c r="N2288" s="99">
        <v>3917.3312911093199</v>
      </c>
      <c r="O2288" s="99">
        <v>0</v>
      </c>
      <c r="P2288" s="99">
        <v>60630.448609352097</v>
      </c>
      <c r="Q2288" s="99">
        <v>4697.5615174770401</v>
      </c>
      <c r="R2288" s="99">
        <v>0</v>
      </c>
      <c r="S2288" s="99">
        <v>4535.8928246498099</v>
      </c>
      <c r="T2288" s="99">
        <v>0</v>
      </c>
      <c r="U2288" s="99">
        <v>85073.2493019104</v>
      </c>
      <c r="V2288" s="99">
        <v>4483309.73937988</v>
      </c>
      <c r="W2288" s="99">
        <v>0</v>
      </c>
      <c r="X2288" s="99">
        <v>767757.21512603795</v>
      </c>
      <c r="Y2288" s="99">
        <v>537427.19636535598</v>
      </c>
      <c r="Z2288" s="99">
        <v>518889.67808151199</v>
      </c>
      <c r="AA2288" s="99">
        <v>0</v>
      </c>
      <c r="AB2288" s="99">
        <v>0</v>
      </c>
      <c r="AC2288" s="99">
        <v>28942290.810302701</v>
      </c>
      <c r="AD2288" s="99">
        <v>2886.5567861497402</v>
      </c>
      <c r="AE2288" s="99">
        <v>14822.185263872099</v>
      </c>
      <c r="AF2288" s="99">
        <v>2062929.0224609401</v>
      </c>
      <c r="AG2288" s="99">
        <v>435286.12255859398</v>
      </c>
      <c r="AH2288" s="99">
        <v>0</v>
      </c>
      <c r="AI2288" s="99">
        <v>2279167.0831909198</v>
      </c>
      <c r="AJ2288" s="99">
        <v>441010.30816268898</v>
      </c>
      <c r="AK2288" s="99">
        <v>0</v>
      </c>
      <c r="AL2288" s="99">
        <v>517549.50400161702</v>
      </c>
      <c r="AM2288" s="99">
        <v>0</v>
      </c>
      <c r="AN2288" s="99">
        <v>28953352.0693359</v>
      </c>
      <c r="AO2288" s="99">
        <v>44066803.061035201</v>
      </c>
      <c r="AP2288" s="99">
        <v>0</v>
      </c>
      <c r="AQ2288" s="99">
        <v>6512855.4028930701</v>
      </c>
      <c r="AR2288" s="99">
        <v>4464909.00109863</v>
      </c>
      <c r="AS2288" s="99">
        <v>4377931.9274292002</v>
      </c>
      <c r="AT2288" s="99">
        <v>0</v>
      </c>
      <c r="AU2288" s="99">
        <v>0</v>
      </c>
      <c r="AV2288" s="99">
        <v>84888174.448242202</v>
      </c>
      <c r="AW2288" s="99">
        <v>9532.3855780363101</v>
      </c>
      <c r="AX2288" s="99">
        <v>151640.52146530201</v>
      </c>
      <c r="AY2288" s="99">
        <v>20434303.917968798</v>
      </c>
      <c r="AZ2288" s="99">
        <v>3892332.8840331999</v>
      </c>
      <c r="BA2288" s="99">
        <v>0</v>
      </c>
      <c r="BB2288" s="99">
        <v>21999335.1711426</v>
      </c>
      <c r="BC2288" s="99">
        <v>3944122.8556518601</v>
      </c>
      <c r="BD2288" s="99">
        <v>0</v>
      </c>
      <c r="BE2288" s="99">
        <v>4369024.3873901404</v>
      </c>
      <c r="BF2288" s="99">
        <v>0</v>
      </c>
      <c r="BG2288" s="99">
        <v>84999384.8515625</v>
      </c>
      <c r="BH2288" s="99">
        <v>9547298.7011718806</v>
      </c>
      <c r="BI2288" s="99">
        <v>0</v>
      </c>
      <c r="BJ2288" s="99">
        <v>2483767.14556885</v>
      </c>
      <c r="BK2288" s="99">
        <v>1724301.41906738</v>
      </c>
      <c r="BL2288" s="99">
        <v>0</v>
      </c>
      <c r="BM2288" s="99">
        <v>0</v>
      </c>
      <c r="BN2288" s="99">
        <v>0</v>
      </c>
      <c r="BO2288" s="99">
        <v>0</v>
      </c>
      <c r="BP2288" s="99">
        <v>0</v>
      </c>
      <c r="BQ2288" s="99">
        <v>0</v>
      </c>
      <c r="BR2288" s="99">
        <v>6849270.3540649395</v>
      </c>
      <c r="BS2288" s="99">
        <v>1458354.44804382</v>
      </c>
      <c r="BT2288" s="99">
        <v>0</v>
      </c>
      <c r="BU2288" s="99">
        <v>1617532.4699859601</v>
      </c>
      <c r="BV2288" s="99">
        <v>2208656.21514893</v>
      </c>
      <c r="BW2288" s="99">
        <v>0</v>
      </c>
      <c r="BX2288" s="99">
        <v>396594.29940795898</v>
      </c>
      <c r="BY2288" s="99">
        <v>0</v>
      </c>
      <c r="BZ2288" s="99">
        <v>0</v>
      </c>
      <c r="CA2288" s="99">
        <v>121155.10372448</v>
      </c>
      <c r="CB2288" s="99">
        <v>5247876.9864502</v>
      </c>
      <c r="CC2288" s="99">
        <v>50534896.686035201</v>
      </c>
      <c r="CD2288" s="99">
        <v>12054090.5362549</v>
      </c>
      <c r="CE2288" s="99">
        <v>4554.19016456604</v>
      </c>
      <c r="CF2288" s="99">
        <v>519653.92115402198</v>
      </c>
      <c r="CG2288" s="99">
        <v>4392804.0245971698</v>
      </c>
      <c r="CH2288" s="99">
        <v>0</v>
      </c>
      <c r="CI2288" s="99">
        <v>125715.91094875299</v>
      </c>
      <c r="CJ2288" s="99">
        <v>5766581.1487426804</v>
      </c>
      <c r="CK2288" s="99">
        <v>54929333.763671897</v>
      </c>
      <c r="CL2288" s="99">
        <v>12429834.5509033</v>
      </c>
      <c r="CM2288" s="188">
        <v>210018.491001129</v>
      </c>
      <c r="CN2288" s="188">
        <v>34757223.8525391</v>
      </c>
      <c r="CO2288" s="188">
        <v>139955851.29882801</v>
      </c>
      <c r="CP2288" s="99">
        <v>12429834.5509033</v>
      </c>
      <c r="CQ2288" s="99">
        <v>0</v>
      </c>
      <c r="CR2288" s="99">
        <v>0</v>
      </c>
      <c r="CS2288" s="99">
        <v>0</v>
      </c>
      <c r="CT2288" s="99">
        <v>0</v>
      </c>
      <c r="CU2288" s="98">
        <v>13840.054900921999</v>
      </c>
      <c r="CV2288" s="98">
        <v>88774.399817772006</v>
      </c>
    </row>
    <row r="2289" spans="1:100" x14ac:dyDescent="0.2">
      <c r="A2289" s="98" t="s">
        <v>190</v>
      </c>
      <c r="B2289" s="100">
        <v>42156</v>
      </c>
      <c r="C2289" s="99">
        <v>107919.50935077701</v>
      </c>
      <c r="D2289" s="99">
        <v>0</v>
      </c>
      <c r="E2289" s="99">
        <v>13547.696935772899</v>
      </c>
      <c r="F2289" s="99">
        <v>10846.8614588976</v>
      </c>
      <c r="G2289" s="99">
        <v>4608.6833559870702</v>
      </c>
      <c r="H2289" s="99">
        <v>0</v>
      </c>
      <c r="I2289" s="99">
        <v>0</v>
      </c>
      <c r="J2289" s="99">
        <v>84530.028074264497</v>
      </c>
      <c r="K2289" s="99">
        <v>20.8795401204843</v>
      </c>
      <c r="L2289" s="99">
        <v>198.179646238685</v>
      </c>
      <c r="M2289" s="99">
        <v>51766.350969314597</v>
      </c>
      <c r="N2289" s="99">
        <v>3881.0399844646499</v>
      </c>
      <c r="O2289" s="99">
        <v>0</v>
      </c>
      <c r="P2289" s="99">
        <v>60888.243588924401</v>
      </c>
      <c r="Q2289" s="99">
        <v>4719.3329528570202</v>
      </c>
      <c r="R2289" s="99">
        <v>0</v>
      </c>
      <c r="S2289" s="99">
        <v>4599.1650771498698</v>
      </c>
      <c r="T2289" s="99">
        <v>0</v>
      </c>
      <c r="U2289" s="99">
        <v>84546.162569999695</v>
      </c>
      <c r="V2289" s="99">
        <v>4476484.5172729502</v>
      </c>
      <c r="W2289" s="99">
        <v>0</v>
      </c>
      <c r="X2289" s="99">
        <v>749582.598960876</v>
      </c>
      <c r="Y2289" s="99">
        <v>526208.06964874303</v>
      </c>
      <c r="Z2289" s="99">
        <v>520313.43577575701</v>
      </c>
      <c r="AA2289" s="99">
        <v>0</v>
      </c>
      <c r="AB2289" s="99">
        <v>0</v>
      </c>
      <c r="AC2289" s="99">
        <v>28941867.1799316</v>
      </c>
      <c r="AD2289" s="99">
        <v>2345.40494063497</v>
      </c>
      <c r="AE2289" s="99">
        <v>16718.026694297801</v>
      </c>
      <c r="AF2289" s="99">
        <v>2062336.3226318399</v>
      </c>
      <c r="AG2289" s="99">
        <v>422461.313907623</v>
      </c>
      <c r="AH2289" s="99">
        <v>0</v>
      </c>
      <c r="AI2289" s="99">
        <v>2270611.27160645</v>
      </c>
      <c r="AJ2289" s="99">
        <v>449681.00474929798</v>
      </c>
      <c r="AK2289" s="99">
        <v>0</v>
      </c>
      <c r="AL2289" s="99">
        <v>519113.34381103498</v>
      </c>
      <c r="AM2289" s="99">
        <v>0</v>
      </c>
      <c r="AN2289" s="99">
        <v>28928352.432128899</v>
      </c>
      <c r="AO2289" s="99">
        <v>44160035.617675804</v>
      </c>
      <c r="AP2289" s="99">
        <v>0</v>
      </c>
      <c r="AQ2289" s="99">
        <v>6369776.1896362295</v>
      </c>
      <c r="AR2289" s="99">
        <v>4386065.0953369103</v>
      </c>
      <c r="AS2289" s="99">
        <v>4387456.1970214797</v>
      </c>
      <c r="AT2289" s="99">
        <v>0</v>
      </c>
      <c r="AU2289" s="99">
        <v>0</v>
      </c>
      <c r="AV2289" s="99">
        <v>85038088.881835893</v>
      </c>
      <c r="AW2289" s="99">
        <v>7776.6641347408304</v>
      </c>
      <c r="AX2289" s="99">
        <v>171198.984819412</v>
      </c>
      <c r="AY2289" s="99">
        <v>20497985.933105499</v>
      </c>
      <c r="AZ2289" s="99">
        <v>3797830.56213379</v>
      </c>
      <c r="BA2289" s="99">
        <v>0</v>
      </c>
      <c r="BB2289" s="99">
        <v>22023435.518066399</v>
      </c>
      <c r="BC2289" s="99">
        <v>4043899.8025817899</v>
      </c>
      <c r="BD2289" s="99">
        <v>0</v>
      </c>
      <c r="BE2289" s="99">
        <v>4403521.54150391</v>
      </c>
      <c r="BF2289" s="99">
        <v>0</v>
      </c>
      <c r="BG2289" s="99">
        <v>84781607.630859405</v>
      </c>
      <c r="BH2289" s="99">
        <v>9694295.2075195294</v>
      </c>
      <c r="BI2289" s="99">
        <v>0</v>
      </c>
      <c r="BJ2289" s="99">
        <v>2455510.8936767601</v>
      </c>
      <c r="BK2289" s="99">
        <v>1697780.4734497101</v>
      </c>
      <c r="BL2289" s="99">
        <v>0</v>
      </c>
      <c r="BM2289" s="99">
        <v>0</v>
      </c>
      <c r="BN2289" s="99">
        <v>0</v>
      </c>
      <c r="BO2289" s="99">
        <v>0</v>
      </c>
      <c r="BP2289" s="99">
        <v>0</v>
      </c>
      <c r="BQ2289" s="99">
        <v>0</v>
      </c>
      <c r="BR2289" s="99">
        <v>6916658.30395508</v>
      </c>
      <c r="BS2289" s="99">
        <v>1439085.9193420401</v>
      </c>
      <c r="BT2289" s="99">
        <v>0</v>
      </c>
      <c r="BU2289" s="99">
        <v>1645832.7899932901</v>
      </c>
      <c r="BV2289" s="99">
        <v>2255624.4367980999</v>
      </c>
      <c r="BW2289" s="99">
        <v>0</v>
      </c>
      <c r="BX2289" s="99">
        <v>406443.19939041103</v>
      </c>
      <c r="BY2289" s="99">
        <v>0</v>
      </c>
      <c r="BZ2289" s="99">
        <v>0</v>
      </c>
      <c r="CA2289" s="99">
        <v>121461.069536209</v>
      </c>
      <c r="CB2289" s="99">
        <v>5230799.6744384803</v>
      </c>
      <c r="CC2289" s="99">
        <v>50580268.6806641</v>
      </c>
      <c r="CD2289" s="99">
        <v>12141272.390625</v>
      </c>
      <c r="CE2289" s="99">
        <v>4606.9562360644304</v>
      </c>
      <c r="CF2289" s="99">
        <v>521009.616954803</v>
      </c>
      <c r="CG2289" s="99">
        <v>4406650.5570068397</v>
      </c>
      <c r="CH2289" s="99">
        <v>0</v>
      </c>
      <c r="CI2289" s="99">
        <v>126068.591776848</v>
      </c>
      <c r="CJ2289" s="99">
        <v>5752702.63208008</v>
      </c>
      <c r="CK2289" s="99">
        <v>54985294.572753899</v>
      </c>
      <c r="CL2289" s="99">
        <v>12519738.286010699</v>
      </c>
      <c r="CM2289" s="188">
        <v>209765.76205253601</v>
      </c>
      <c r="CN2289" s="188">
        <v>34650335.431152299</v>
      </c>
      <c r="CO2289" s="188">
        <v>139897686.375</v>
      </c>
      <c r="CP2289" s="99">
        <v>12519738.286010699</v>
      </c>
      <c r="CQ2289" s="99">
        <v>0</v>
      </c>
      <c r="CR2289" s="99">
        <v>0</v>
      </c>
      <c r="CS2289" s="99">
        <v>0</v>
      </c>
      <c r="CT2289" s="99">
        <v>0</v>
      </c>
      <c r="CU2289" s="98">
        <v>13566.402944198</v>
      </c>
      <c r="CV2289" s="98">
        <v>88319.239305447001</v>
      </c>
    </row>
    <row r="2290" spans="1:100" x14ac:dyDescent="0.2">
      <c r="A2290" s="98" t="s">
        <v>190</v>
      </c>
      <c r="B2290" s="100">
        <v>42248</v>
      </c>
      <c r="C2290" s="99">
        <v>107595.205688477</v>
      </c>
      <c r="D2290" s="99">
        <v>0</v>
      </c>
      <c r="E2290" s="99">
        <v>13246.248537421199</v>
      </c>
      <c r="F2290" s="99">
        <v>10605.6458210945</v>
      </c>
      <c r="G2290" s="99">
        <v>4689.2707037925702</v>
      </c>
      <c r="H2290" s="99">
        <v>0</v>
      </c>
      <c r="I2290" s="99">
        <v>0</v>
      </c>
      <c r="J2290" s="99">
        <v>83858.315767288193</v>
      </c>
      <c r="K2290" s="99">
        <v>16.251050924183801</v>
      </c>
      <c r="L2290" s="99">
        <v>238.10119541920699</v>
      </c>
      <c r="M2290" s="99">
        <v>51527.956216335297</v>
      </c>
      <c r="N2290" s="99">
        <v>3888.9921816587398</v>
      </c>
      <c r="O2290" s="99">
        <v>0</v>
      </c>
      <c r="P2290" s="99">
        <v>60671.482964515701</v>
      </c>
      <c r="Q2290" s="99">
        <v>4679.6150125861204</v>
      </c>
      <c r="R2290" s="99">
        <v>0</v>
      </c>
      <c r="S2290" s="99">
        <v>4693.2297621369398</v>
      </c>
      <c r="T2290" s="99">
        <v>0</v>
      </c>
      <c r="U2290" s="99">
        <v>83870.177009582505</v>
      </c>
      <c r="V2290" s="99">
        <v>4449127.0566406297</v>
      </c>
      <c r="W2290" s="99">
        <v>0</v>
      </c>
      <c r="X2290" s="99">
        <v>732158.45829772903</v>
      </c>
      <c r="Y2290" s="99">
        <v>514480.96705246001</v>
      </c>
      <c r="Z2290" s="99">
        <v>524161.787136078</v>
      </c>
      <c r="AA2290" s="99">
        <v>0</v>
      </c>
      <c r="AB2290" s="99">
        <v>0</v>
      </c>
      <c r="AC2290" s="99">
        <v>28820719.2568359</v>
      </c>
      <c r="AD2290" s="99">
        <v>1986.53471720219</v>
      </c>
      <c r="AE2290" s="99">
        <v>18545.528067827199</v>
      </c>
      <c r="AF2290" s="99">
        <v>2046954.2341308601</v>
      </c>
      <c r="AG2290" s="99">
        <v>411710.23671340902</v>
      </c>
      <c r="AH2290" s="99">
        <v>0</v>
      </c>
      <c r="AI2290" s="99">
        <v>2262337.1188659701</v>
      </c>
      <c r="AJ2290" s="99">
        <v>445406.608802795</v>
      </c>
      <c r="AK2290" s="99">
        <v>0</v>
      </c>
      <c r="AL2290" s="99">
        <v>523135.08784866298</v>
      </c>
      <c r="AM2290" s="99">
        <v>0</v>
      </c>
      <c r="AN2290" s="99">
        <v>28767255.525634799</v>
      </c>
      <c r="AO2290" s="99">
        <v>44065098.279785201</v>
      </c>
      <c r="AP2290" s="99">
        <v>0</v>
      </c>
      <c r="AQ2290" s="99">
        <v>6272689.3421020498</v>
      </c>
      <c r="AR2290" s="99">
        <v>4307874.3385009803</v>
      </c>
      <c r="AS2290" s="99">
        <v>4421377.1127929697</v>
      </c>
      <c r="AT2290" s="99">
        <v>0</v>
      </c>
      <c r="AU2290" s="99">
        <v>0</v>
      </c>
      <c r="AV2290" s="99">
        <v>84826600.608398393</v>
      </c>
      <c r="AW2290" s="99">
        <v>6598.3947002291698</v>
      </c>
      <c r="AX2290" s="99">
        <v>189579.71178245501</v>
      </c>
      <c r="AY2290" s="99">
        <v>20459473.920654301</v>
      </c>
      <c r="AZ2290" s="99">
        <v>3715556.7412414602</v>
      </c>
      <c r="BA2290" s="99">
        <v>0</v>
      </c>
      <c r="BB2290" s="99">
        <v>22047691.553466801</v>
      </c>
      <c r="BC2290" s="99">
        <v>3984611.6773986798</v>
      </c>
      <c r="BD2290" s="99">
        <v>0</v>
      </c>
      <c r="BE2290" s="99">
        <v>4438514.1116332998</v>
      </c>
      <c r="BF2290" s="99">
        <v>0</v>
      </c>
      <c r="BG2290" s="99">
        <v>84780575.434570298</v>
      </c>
      <c r="BH2290" s="99">
        <v>9722437.1447753906</v>
      </c>
      <c r="BI2290" s="99">
        <v>0</v>
      </c>
      <c r="BJ2290" s="99">
        <v>2446953.52844238</v>
      </c>
      <c r="BK2290" s="99">
        <v>1676956.5895080599</v>
      </c>
      <c r="BL2290" s="99">
        <v>0</v>
      </c>
      <c r="BM2290" s="99">
        <v>0</v>
      </c>
      <c r="BN2290" s="99">
        <v>0</v>
      </c>
      <c r="BO2290" s="99">
        <v>0</v>
      </c>
      <c r="BP2290" s="99">
        <v>0</v>
      </c>
      <c r="BQ2290" s="99">
        <v>0</v>
      </c>
      <c r="BR2290" s="99">
        <v>6913267.3753051804</v>
      </c>
      <c r="BS2290" s="99">
        <v>1413578.11955261</v>
      </c>
      <c r="BT2290" s="99">
        <v>0</v>
      </c>
      <c r="BU2290" s="99">
        <v>1324536.24998474</v>
      </c>
      <c r="BV2290" s="99">
        <v>2229445.9131469699</v>
      </c>
      <c r="BW2290" s="99">
        <v>0</v>
      </c>
      <c r="BX2290" s="99">
        <v>337716.88952636701</v>
      </c>
      <c r="BY2290" s="99">
        <v>0</v>
      </c>
      <c r="BZ2290" s="99">
        <v>0</v>
      </c>
      <c r="CA2290" s="99">
        <v>120877.298963547</v>
      </c>
      <c r="CB2290" s="99">
        <v>5173143.9201660203</v>
      </c>
      <c r="CC2290" s="99">
        <v>50251882.793945298</v>
      </c>
      <c r="CD2290" s="99">
        <v>12144655.3912354</v>
      </c>
      <c r="CE2290" s="99">
        <v>4695.3852393031102</v>
      </c>
      <c r="CF2290" s="99">
        <v>523949.64944076497</v>
      </c>
      <c r="CG2290" s="99">
        <v>4437249.2334594699</v>
      </c>
      <c r="CH2290" s="99">
        <v>0</v>
      </c>
      <c r="CI2290" s="99">
        <v>125566.411319733</v>
      </c>
      <c r="CJ2290" s="99">
        <v>5698046.6727294903</v>
      </c>
      <c r="CK2290" s="99">
        <v>54700728.914550804</v>
      </c>
      <c r="CL2290" s="99">
        <v>12535630.2370605</v>
      </c>
      <c r="CM2290" s="188">
        <v>208650.17525291399</v>
      </c>
      <c r="CN2290" s="188">
        <v>34438020.674804702</v>
      </c>
      <c r="CO2290" s="188">
        <v>139626696.31054699</v>
      </c>
      <c r="CP2290" s="99">
        <v>12535630.2370605</v>
      </c>
      <c r="CQ2290" s="99">
        <v>0</v>
      </c>
      <c r="CR2290" s="99">
        <v>0</v>
      </c>
      <c r="CS2290" s="99">
        <v>0</v>
      </c>
      <c r="CT2290" s="99">
        <v>0</v>
      </c>
      <c r="CU2290" s="98">
        <v>13262.834393038</v>
      </c>
      <c r="CV2290" s="98">
        <v>87775.008790819003</v>
      </c>
    </row>
    <row r="2291" spans="1:100" x14ac:dyDescent="0.2">
      <c r="A2291" s="98" t="s">
        <v>190</v>
      </c>
      <c r="B2291" s="100">
        <v>42339</v>
      </c>
      <c r="C2291" s="99">
        <v>107786.629025459</v>
      </c>
      <c r="D2291" s="99">
        <v>0</v>
      </c>
      <c r="E2291" s="99">
        <v>13049.8642106056</v>
      </c>
      <c r="F2291" s="99">
        <v>10484.6214659214</v>
      </c>
      <c r="G2291" s="99">
        <v>4770.1467725634602</v>
      </c>
      <c r="H2291" s="99">
        <v>0</v>
      </c>
      <c r="I2291" s="99">
        <v>0</v>
      </c>
      <c r="J2291" s="99">
        <v>83339.459483146697</v>
      </c>
      <c r="K2291" s="99">
        <v>13.3815559832146</v>
      </c>
      <c r="L2291" s="99">
        <v>211.545984905213</v>
      </c>
      <c r="M2291" s="99">
        <v>51743.189539909399</v>
      </c>
      <c r="N2291" s="99">
        <v>3765.7556846141802</v>
      </c>
      <c r="O2291" s="99">
        <v>0</v>
      </c>
      <c r="P2291" s="99">
        <v>60488.312225818598</v>
      </c>
      <c r="Q2291" s="99">
        <v>4663.4484672546396</v>
      </c>
      <c r="R2291" s="99">
        <v>0</v>
      </c>
      <c r="S2291" s="99">
        <v>4764.6149786114702</v>
      </c>
      <c r="T2291" s="99">
        <v>0</v>
      </c>
      <c r="U2291" s="99">
        <v>83364.969715118394</v>
      </c>
      <c r="V2291" s="99">
        <v>4433741.1740112295</v>
      </c>
      <c r="W2291" s="99">
        <v>0</v>
      </c>
      <c r="X2291" s="99">
        <v>702022.47740936303</v>
      </c>
      <c r="Y2291" s="99">
        <v>493554.76610183698</v>
      </c>
      <c r="Z2291" s="99">
        <v>525570.59729003895</v>
      </c>
      <c r="AA2291" s="99">
        <v>0</v>
      </c>
      <c r="AB2291" s="99">
        <v>0</v>
      </c>
      <c r="AC2291" s="99">
        <v>28479033.715087902</v>
      </c>
      <c r="AD2291" s="99">
        <v>1599.7998003661601</v>
      </c>
      <c r="AE2291" s="99">
        <v>15245.3493518829</v>
      </c>
      <c r="AF2291" s="99">
        <v>2051315.5091247601</v>
      </c>
      <c r="AG2291" s="99">
        <v>403664.022342682</v>
      </c>
      <c r="AH2291" s="99">
        <v>0</v>
      </c>
      <c r="AI2291" s="99">
        <v>2240522.2014770498</v>
      </c>
      <c r="AJ2291" s="99">
        <v>443622.43410873401</v>
      </c>
      <c r="AK2291" s="99">
        <v>0</v>
      </c>
      <c r="AL2291" s="99">
        <v>525944.30593872105</v>
      </c>
      <c r="AM2291" s="99">
        <v>0</v>
      </c>
      <c r="AN2291" s="99">
        <v>28571085.137207001</v>
      </c>
      <c r="AO2291" s="99">
        <v>44138770.174804702</v>
      </c>
      <c r="AP2291" s="99">
        <v>0</v>
      </c>
      <c r="AQ2291" s="99">
        <v>6061388.4912109403</v>
      </c>
      <c r="AR2291" s="99">
        <v>4140342.3349609398</v>
      </c>
      <c r="AS2291" s="99">
        <v>4468832.3760376005</v>
      </c>
      <c r="AT2291" s="99">
        <v>0</v>
      </c>
      <c r="AU2291" s="99">
        <v>0</v>
      </c>
      <c r="AV2291" s="99">
        <v>84803339.232421905</v>
      </c>
      <c r="AW2291" s="99">
        <v>5352.6997492313403</v>
      </c>
      <c r="AX2291" s="99">
        <v>157947.613567352</v>
      </c>
      <c r="AY2291" s="99">
        <v>20587769.214843798</v>
      </c>
      <c r="AZ2291" s="99">
        <v>3665299.6639709501</v>
      </c>
      <c r="BA2291" s="99">
        <v>0</v>
      </c>
      <c r="BB2291" s="99">
        <v>21951265.317382801</v>
      </c>
      <c r="BC2291" s="99">
        <v>3990169.15151978</v>
      </c>
      <c r="BD2291" s="99">
        <v>0</v>
      </c>
      <c r="BE2291" s="99">
        <v>4467076.17858887</v>
      </c>
      <c r="BF2291" s="99">
        <v>0</v>
      </c>
      <c r="BG2291" s="99">
        <v>84705047.629882798</v>
      </c>
      <c r="BH2291" s="99">
        <v>10514648.903808599</v>
      </c>
      <c r="BI2291" s="99">
        <v>0</v>
      </c>
      <c r="BJ2291" s="99">
        <v>2467243.9746398898</v>
      </c>
      <c r="BK2291" s="99">
        <v>1660797.01893616</v>
      </c>
      <c r="BL2291" s="99">
        <v>0</v>
      </c>
      <c r="BM2291" s="99">
        <v>0</v>
      </c>
      <c r="BN2291" s="99">
        <v>0</v>
      </c>
      <c r="BO2291" s="99">
        <v>0</v>
      </c>
      <c r="BP2291" s="99">
        <v>0</v>
      </c>
      <c r="BQ2291" s="99">
        <v>0</v>
      </c>
      <c r="BR2291" s="99">
        <v>6983303.5884399395</v>
      </c>
      <c r="BS2291" s="99">
        <v>1390460.2300567599</v>
      </c>
      <c r="BT2291" s="99">
        <v>0</v>
      </c>
      <c r="BU2291" s="99">
        <v>2463877.1499633798</v>
      </c>
      <c r="BV2291" s="99">
        <v>2240906.8817443801</v>
      </c>
      <c r="BW2291" s="99">
        <v>0</v>
      </c>
      <c r="BX2291" s="99">
        <v>562871.59844207799</v>
      </c>
      <c r="BY2291" s="99">
        <v>0</v>
      </c>
      <c r="BZ2291" s="99">
        <v>0</v>
      </c>
      <c r="CA2291" s="99">
        <v>120805.460913658</v>
      </c>
      <c r="CB2291" s="99">
        <v>5139907.1057739304</v>
      </c>
      <c r="CC2291" s="99">
        <v>50193828.4130859</v>
      </c>
      <c r="CD2291" s="99">
        <v>12997164.592041001</v>
      </c>
      <c r="CE2291" s="99">
        <v>4764.9555932283401</v>
      </c>
      <c r="CF2291" s="99">
        <v>524410.123931885</v>
      </c>
      <c r="CG2291" s="99">
        <v>4468650.4690551804</v>
      </c>
      <c r="CH2291" s="99">
        <v>0</v>
      </c>
      <c r="CI2291" s="99">
        <v>125568.666742325</v>
      </c>
      <c r="CJ2291" s="99">
        <v>5663633.4119262705</v>
      </c>
      <c r="CK2291" s="99">
        <v>54654856.251953103</v>
      </c>
      <c r="CL2291" s="99">
        <v>13562145.2044678</v>
      </c>
      <c r="CM2291" s="188">
        <v>208079.32296752901</v>
      </c>
      <c r="CN2291" s="188">
        <v>34190400.551757798</v>
      </c>
      <c r="CO2291" s="188">
        <v>139486656.57226601</v>
      </c>
      <c r="CP2291" s="99">
        <v>13562145.2044678</v>
      </c>
      <c r="CQ2291" s="99">
        <v>0</v>
      </c>
      <c r="CR2291" s="99">
        <v>0</v>
      </c>
      <c r="CS2291" s="99">
        <v>0</v>
      </c>
      <c r="CT2291" s="99">
        <v>0</v>
      </c>
      <c r="CU2291" s="98">
        <v>13066.646274614999</v>
      </c>
      <c r="CV2291" s="98">
        <v>87282.787400603993</v>
      </c>
    </row>
    <row r="2292" spans="1:100" x14ac:dyDescent="0.2">
      <c r="A2292" s="98" t="s">
        <v>190</v>
      </c>
      <c r="B2292" s="100">
        <v>42430</v>
      </c>
      <c r="C2292" s="99">
        <v>107638.58215332001</v>
      </c>
      <c r="D2292" s="99">
        <v>0</v>
      </c>
      <c r="E2292" s="99">
        <v>12883.7367527485</v>
      </c>
      <c r="F2292" s="99">
        <v>10449.018500924099</v>
      </c>
      <c r="G2292" s="99">
        <v>4820.5623920559901</v>
      </c>
      <c r="H2292" s="99">
        <v>0</v>
      </c>
      <c r="I2292" s="99">
        <v>0</v>
      </c>
      <c r="J2292" s="99">
        <v>82942.445858001694</v>
      </c>
      <c r="K2292" s="99">
        <v>10.0167754050344</v>
      </c>
      <c r="L2292" s="99">
        <v>195.28312544897199</v>
      </c>
      <c r="M2292" s="99">
        <v>51635.725238799998</v>
      </c>
      <c r="N2292" s="99">
        <v>3789.0989035665998</v>
      </c>
      <c r="O2292" s="99">
        <v>0</v>
      </c>
      <c r="P2292" s="99">
        <v>60170.236032485998</v>
      </c>
      <c r="Q2292" s="99">
        <v>4611.0663986802101</v>
      </c>
      <c r="R2292" s="99">
        <v>0</v>
      </c>
      <c r="S2292" s="99">
        <v>4801.0906105637596</v>
      </c>
      <c r="T2292" s="99">
        <v>0</v>
      </c>
      <c r="U2292" s="99">
        <v>82952.694793701201</v>
      </c>
      <c r="V2292" s="99">
        <v>4418880.1535644503</v>
      </c>
      <c r="W2292" s="99">
        <v>0</v>
      </c>
      <c r="X2292" s="99">
        <v>687818.00172424305</v>
      </c>
      <c r="Y2292" s="99">
        <v>496763.56363296497</v>
      </c>
      <c r="Z2292" s="99">
        <v>535850.11178588902</v>
      </c>
      <c r="AA2292" s="99">
        <v>0</v>
      </c>
      <c r="AB2292" s="99">
        <v>0</v>
      </c>
      <c r="AC2292" s="99">
        <v>28436185.9599609</v>
      </c>
      <c r="AD2292" s="99">
        <v>1258.3185625523299</v>
      </c>
      <c r="AE2292" s="99">
        <v>11690.868383765201</v>
      </c>
      <c r="AF2292" s="99">
        <v>2027976.47346497</v>
      </c>
      <c r="AG2292" s="99">
        <v>398679.130180359</v>
      </c>
      <c r="AH2292" s="99">
        <v>0</v>
      </c>
      <c r="AI2292" s="99">
        <v>2237930.7910156301</v>
      </c>
      <c r="AJ2292" s="99">
        <v>436713.72958755499</v>
      </c>
      <c r="AK2292" s="99">
        <v>0</v>
      </c>
      <c r="AL2292" s="99">
        <v>532534.609558105</v>
      </c>
      <c r="AM2292" s="99">
        <v>0</v>
      </c>
      <c r="AN2292" s="99">
        <v>28520314.8195801</v>
      </c>
      <c r="AO2292" s="99">
        <v>44193355.590820298</v>
      </c>
      <c r="AP2292" s="99">
        <v>0</v>
      </c>
      <c r="AQ2292" s="99">
        <v>5966525.9638671903</v>
      </c>
      <c r="AR2292" s="99">
        <v>4171339.9016418499</v>
      </c>
      <c r="AS2292" s="99">
        <v>4547206.23193359</v>
      </c>
      <c r="AT2292" s="99">
        <v>0</v>
      </c>
      <c r="AU2292" s="99">
        <v>0</v>
      </c>
      <c r="AV2292" s="99">
        <v>84942398.474609405</v>
      </c>
      <c r="AW2292" s="99">
        <v>4213.8476763963699</v>
      </c>
      <c r="AX2292" s="99">
        <v>128115.516537666</v>
      </c>
      <c r="AY2292" s="99">
        <v>20436418.621093798</v>
      </c>
      <c r="AZ2292" s="99">
        <v>3654114.2915344201</v>
      </c>
      <c r="BA2292" s="99">
        <v>0</v>
      </c>
      <c r="BB2292" s="99">
        <v>22016165.379394501</v>
      </c>
      <c r="BC2292" s="99">
        <v>3953587.4412841802</v>
      </c>
      <c r="BD2292" s="99">
        <v>0</v>
      </c>
      <c r="BE2292" s="99">
        <v>4550577.7420043899</v>
      </c>
      <c r="BF2292" s="99">
        <v>0</v>
      </c>
      <c r="BG2292" s="99">
        <v>84638068.580078095</v>
      </c>
      <c r="BH2292" s="99">
        <v>12120043.208252</v>
      </c>
      <c r="BI2292" s="99">
        <v>0</v>
      </c>
      <c r="BJ2292" s="99">
        <v>2544308.2348632799</v>
      </c>
      <c r="BK2292" s="99">
        <v>1723223.8649444601</v>
      </c>
      <c r="BL2292" s="99">
        <v>0</v>
      </c>
      <c r="BM2292" s="99">
        <v>0</v>
      </c>
      <c r="BN2292" s="99">
        <v>0</v>
      </c>
      <c r="BO2292" s="99">
        <v>0</v>
      </c>
      <c r="BP2292" s="99">
        <v>0</v>
      </c>
      <c r="BQ2292" s="99">
        <v>0</v>
      </c>
      <c r="BR2292" s="99">
        <v>6984701.0780639602</v>
      </c>
      <c r="BS2292" s="99">
        <v>1390597.4933929399</v>
      </c>
      <c r="BT2292" s="99">
        <v>0</v>
      </c>
      <c r="BU2292" s="99">
        <v>4228291.2699584998</v>
      </c>
      <c r="BV2292" s="99">
        <v>2215298.84735107</v>
      </c>
      <c r="BW2292" s="99">
        <v>0</v>
      </c>
      <c r="BX2292" s="99">
        <v>958641.63655853295</v>
      </c>
      <c r="BY2292" s="99">
        <v>0</v>
      </c>
      <c r="BZ2292" s="99">
        <v>0</v>
      </c>
      <c r="CA2292" s="99">
        <v>120523.54603576699</v>
      </c>
      <c r="CB2292" s="99">
        <v>5103220.7209472703</v>
      </c>
      <c r="CC2292" s="99">
        <v>50057539.576660201</v>
      </c>
      <c r="CD2292" s="99">
        <v>14688258.8431396</v>
      </c>
      <c r="CE2292" s="99">
        <v>4820.8072030544299</v>
      </c>
      <c r="CF2292" s="99">
        <v>531540.61470031703</v>
      </c>
      <c r="CG2292" s="99">
        <v>4535029.3042602502</v>
      </c>
      <c r="CH2292" s="99">
        <v>0</v>
      </c>
      <c r="CI2292" s="99">
        <v>125354.851634026</v>
      </c>
      <c r="CJ2292" s="99">
        <v>5633833.9874267597</v>
      </c>
      <c r="CK2292" s="99">
        <v>54584670.328125</v>
      </c>
      <c r="CL2292" s="99">
        <v>15616858.9232178</v>
      </c>
      <c r="CM2292" s="188">
        <v>207485.03860473601</v>
      </c>
      <c r="CN2292" s="188">
        <v>34072430.973632798</v>
      </c>
      <c r="CO2292" s="188">
        <v>139441937.55859399</v>
      </c>
      <c r="CP2292" s="99">
        <v>15616858.9232178</v>
      </c>
      <c r="CQ2292" s="99">
        <v>0</v>
      </c>
      <c r="CR2292" s="99">
        <v>0</v>
      </c>
      <c r="CS2292" s="99">
        <v>0</v>
      </c>
      <c r="CT2292" s="99">
        <v>0</v>
      </c>
      <c r="CU2292" s="98">
        <v>12891.386358951</v>
      </c>
      <c r="CV2292" s="98">
        <v>86903.265008905</v>
      </c>
    </row>
    <row r="2293" spans="1:100" x14ac:dyDescent="0.2">
      <c r="A2293" s="98" t="s">
        <v>190</v>
      </c>
      <c r="B2293" s="100">
        <v>42522</v>
      </c>
      <c r="C2293" s="99">
        <v>107932.472493172</v>
      </c>
      <c r="D2293" s="99">
        <v>0</v>
      </c>
      <c r="E2293" s="99">
        <v>12584.302529811899</v>
      </c>
      <c r="F2293" s="99">
        <v>10230.3755093813</v>
      </c>
      <c r="G2293" s="99">
        <v>4912.1200104951904</v>
      </c>
      <c r="H2293" s="99">
        <v>0</v>
      </c>
      <c r="I2293" s="99">
        <v>0</v>
      </c>
      <c r="J2293" s="99">
        <v>82433.330626487703</v>
      </c>
      <c r="K2293" s="99">
        <v>9.5853238261770493</v>
      </c>
      <c r="L2293" s="99">
        <v>198.13673554733401</v>
      </c>
      <c r="M2293" s="99">
        <v>51759.661631107301</v>
      </c>
      <c r="N2293" s="99">
        <v>3772.0951408445799</v>
      </c>
      <c r="O2293" s="99">
        <v>0</v>
      </c>
      <c r="P2293" s="99">
        <v>60185.504734993003</v>
      </c>
      <c r="Q2293" s="99">
        <v>4537.7725777626001</v>
      </c>
      <c r="R2293" s="99">
        <v>0</v>
      </c>
      <c r="S2293" s="99">
        <v>4898.2339224219304</v>
      </c>
      <c r="T2293" s="99">
        <v>0</v>
      </c>
      <c r="U2293" s="99">
        <v>82435.055145263701</v>
      </c>
      <c r="V2293" s="99">
        <v>4388959.6795043899</v>
      </c>
      <c r="W2293" s="99">
        <v>0</v>
      </c>
      <c r="X2293" s="99">
        <v>664646.52939605701</v>
      </c>
      <c r="Y2293" s="99">
        <v>476946.77981948899</v>
      </c>
      <c r="Z2293" s="99">
        <v>539126.35663604701</v>
      </c>
      <c r="AA2293" s="99">
        <v>0</v>
      </c>
      <c r="AB2293" s="99">
        <v>0</v>
      </c>
      <c r="AC2293" s="99">
        <v>28455526.251953099</v>
      </c>
      <c r="AD2293" s="99">
        <v>1011.66974458843</v>
      </c>
      <c r="AE2293" s="99">
        <v>15417.836590647699</v>
      </c>
      <c r="AF2293" s="99">
        <v>2009006.1665344201</v>
      </c>
      <c r="AG2293" s="99">
        <v>396469.37665176397</v>
      </c>
      <c r="AH2293" s="99">
        <v>0</v>
      </c>
      <c r="AI2293" s="99">
        <v>2229476.1178283701</v>
      </c>
      <c r="AJ2293" s="99">
        <v>431214.74162674003</v>
      </c>
      <c r="AK2293" s="99">
        <v>0</v>
      </c>
      <c r="AL2293" s="99">
        <v>538233.79257202102</v>
      </c>
      <c r="AM2293" s="99">
        <v>0</v>
      </c>
      <c r="AN2293" s="99">
        <v>28314318.834716801</v>
      </c>
      <c r="AO2293" s="99">
        <v>44189364.198242202</v>
      </c>
      <c r="AP2293" s="99">
        <v>0</v>
      </c>
      <c r="AQ2293" s="99">
        <v>5858110.5140991202</v>
      </c>
      <c r="AR2293" s="99">
        <v>4090398.6781310998</v>
      </c>
      <c r="AS2293" s="99">
        <v>4572047.5975341797</v>
      </c>
      <c r="AT2293" s="99">
        <v>0</v>
      </c>
      <c r="AU2293" s="99">
        <v>0</v>
      </c>
      <c r="AV2293" s="99">
        <v>84619752.863281295</v>
      </c>
      <c r="AW2293" s="99">
        <v>3403.7301587164402</v>
      </c>
      <c r="AX2293" s="99">
        <v>165429.130113602</v>
      </c>
      <c r="AY2293" s="99">
        <v>20437146.800292999</v>
      </c>
      <c r="AZ2293" s="99">
        <v>3686953.79260254</v>
      </c>
      <c r="BA2293" s="99">
        <v>0</v>
      </c>
      <c r="BB2293" s="99">
        <v>22062855.0302734</v>
      </c>
      <c r="BC2293" s="99">
        <v>3965871.0580749498</v>
      </c>
      <c r="BD2293" s="99">
        <v>0</v>
      </c>
      <c r="BE2293" s="99">
        <v>4613621.7163696298</v>
      </c>
      <c r="BF2293" s="99">
        <v>0</v>
      </c>
      <c r="BG2293" s="99">
        <v>84479399.703125</v>
      </c>
      <c r="BH2293" s="99">
        <v>12193373.220336899</v>
      </c>
      <c r="BI2293" s="99">
        <v>0</v>
      </c>
      <c r="BJ2293" s="99">
        <v>2502798.05047607</v>
      </c>
      <c r="BK2293" s="99">
        <v>1687051.6353454599</v>
      </c>
      <c r="BL2293" s="99">
        <v>0</v>
      </c>
      <c r="BM2293" s="99">
        <v>0</v>
      </c>
      <c r="BN2293" s="99">
        <v>0</v>
      </c>
      <c r="BO2293" s="99">
        <v>0</v>
      </c>
      <c r="BP2293" s="99">
        <v>0</v>
      </c>
      <c r="BQ2293" s="99">
        <v>0</v>
      </c>
      <c r="BR2293" s="99">
        <v>6976137.0265502902</v>
      </c>
      <c r="BS2293" s="99">
        <v>1402093.4763030999</v>
      </c>
      <c r="BT2293" s="99">
        <v>0</v>
      </c>
      <c r="BU2293" s="99">
        <v>4308319.9099731399</v>
      </c>
      <c r="BV2293" s="99">
        <v>2203942.1173400902</v>
      </c>
      <c r="BW2293" s="99">
        <v>0</v>
      </c>
      <c r="BX2293" s="99">
        <v>984746.06647491502</v>
      </c>
      <c r="BY2293" s="99">
        <v>0</v>
      </c>
      <c r="BZ2293" s="99">
        <v>0</v>
      </c>
      <c r="CA2293" s="99">
        <v>120513.425211906</v>
      </c>
      <c r="CB2293" s="99">
        <v>5048296.6348877</v>
      </c>
      <c r="CC2293" s="99">
        <v>49970659.114257798</v>
      </c>
      <c r="CD2293" s="99">
        <v>14688896.9185791</v>
      </c>
      <c r="CE2293" s="99">
        <v>4908.6544283032399</v>
      </c>
      <c r="CF2293" s="99">
        <v>532407.87095642101</v>
      </c>
      <c r="CG2293" s="99">
        <v>4557580.8436279297</v>
      </c>
      <c r="CH2293" s="99">
        <v>0</v>
      </c>
      <c r="CI2293" s="99">
        <v>125416.81426811199</v>
      </c>
      <c r="CJ2293" s="99">
        <v>5581873.2110595703</v>
      </c>
      <c r="CK2293" s="99">
        <v>54526229.517578103</v>
      </c>
      <c r="CL2293" s="99">
        <v>15615846.130737299</v>
      </c>
      <c r="CM2293" s="188">
        <v>207005.74155807501</v>
      </c>
      <c r="CN2293" s="188">
        <v>33842366.475097701</v>
      </c>
      <c r="CO2293" s="188">
        <v>139166311.59570301</v>
      </c>
      <c r="CP2293" s="99">
        <v>15615846.130737299</v>
      </c>
      <c r="CQ2293" s="99">
        <v>0</v>
      </c>
      <c r="CR2293" s="99">
        <v>0</v>
      </c>
      <c r="CS2293" s="99">
        <v>0</v>
      </c>
      <c r="CT2293" s="99">
        <v>0</v>
      </c>
      <c r="CU2293" s="98">
        <v>12590.589167796999</v>
      </c>
      <c r="CV2293" s="98">
        <v>86419.827154996994</v>
      </c>
    </row>
    <row r="2294" spans="1:100" x14ac:dyDescent="0.2">
      <c r="A2294" s="98" t="s">
        <v>190</v>
      </c>
      <c r="B2294" s="100">
        <v>42614</v>
      </c>
      <c r="C2294" s="99">
        <v>108082.831151962</v>
      </c>
      <c r="D2294" s="99">
        <v>0</v>
      </c>
      <c r="E2294" s="99">
        <v>12322.4561443329</v>
      </c>
      <c r="F2294" s="99">
        <v>10076.019938707401</v>
      </c>
      <c r="G2294" s="99">
        <v>4891.6206434965097</v>
      </c>
      <c r="H2294" s="99">
        <v>0</v>
      </c>
      <c r="I2294" s="99">
        <v>0</v>
      </c>
      <c r="J2294" s="99">
        <v>81598.720785141006</v>
      </c>
      <c r="K2294" s="99">
        <v>9.1889412588207104</v>
      </c>
      <c r="L2294" s="99">
        <v>210.26282275281801</v>
      </c>
      <c r="M2294" s="99">
        <v>51827.163480758703</v>
      </c>
      <c r="N2294" s="99">
        <v>3767.1805078983298</v>
      </c>
      <c r="O2294" s="99">
        <v>0</v>
      </c>
      <c r="P2294" s="99">
        <v>60268.127621650703</v>
      </c>
      <c r="Q2294" s="99">
        <v>4496.1044395565996</v>
      </c>
      <c r="R2294" s="99">
        <v>0</v>
      </c>
      <c r="S2294" s="99">
        <v>4901.1263744235002</v>
      </c>
      <c r="T2294" s="99">
        <v>0</v>
      </c>
      <c r="U2294" s="99">
        <v>81603.367803573594</v>
      </c>
      <c r="V2294" s="99">
        <v>4420521.3949584998</v>
      </c>
      <c r="W2294" s="99">
        <v>0</v>
      </c>
      <c r="X2294" s="99">
        <v>643731.48534393299</v>
      </c>
      <c r="Y2294" s="99">
        <v>461808.501613617</v>
      </c>
      <c r="Z2294" s="99">
        <v>540658.96724700904</v>
      </c>
      <c r="AA2294" s="99">
        <v>0</v>
      </c>
      <c r="AB2294" s="99">
        <v>0</v>
      </c>
      <c r="AC2294" s="99">
        <v>28026622.591064502</v>
      </c>
      <c r="AD2294" s="99">
        <v>864.81524241715704</v>
      </c>
      <c r="AE2294" s="99">
        <v>15409.868130683901</v>
      </c>
      <c r="AF2294" s="99">
        <v>2016666.6857757601</v>
      </c>
      <c r="AG2294" s="99">
        <v>396190.58884429903</v>
      </c>
      <c r="AH2294" s="99">
        <v>0</v>
      </c>
      <c r="AI2294" s="99">
        <v>2197162.8685607901</v>
      </c>
      <c r="AJ2294" s="99">
        <v>431344.12112808198</v>
      </c>
      <c r="AK2294" s="99">
        <v>0</v>
      </c>
      <c r="AL2294" s="99">
        <v>540091.33298492397</v>
      </c>
      <c r="AM2294" s="99">
        <v>0</v>
      </c>
      <c r="AN2294" s="99">
        <v>28035097.931152299</v>
      </c>
      <c r="AO2294" s="99">
        <v>44779367.925781302</v>
      </c>
      <c r="AP2294" s="99">
        <v>0</v>
      </c>
      <c r="AQ2294" s="99">
        <v>5643017.7778320303</v>
      </c>
      <c r="AR2294" s="99">
        <v>3997005.50421143</v>
      </c>
      <c r="AS2294" s="99">
        <v>4698396.9004516602</v>
      </c>
      <c r="AT2294" s="99">
        <v>0</v>
      </c>
      <c r="AU2294" s="99">
        <v>0</v>
      </c>
      <c r="AV2294" s="99">
        <v>84130786.575195298</v>
      </c>
      <c r="AW2294" s="99">
        <v>2924.9049637317698</v>
      </c>
      <c r="AX2294" s="99">
        <v>157966.26054382301</v>
      </c>
      <c r="AY2294" s="99">
        <v>20620697.471191399</v>
      </c>
      <c r="AZ2294" s="99">
        <v>3711717.77313232</v>
      </c>
      <c r="BA2294" s="99">
        <v>0</v>
      </c>
      <c r="BB2294" s="99">
        <v>21868249.6022949</v>
      </c>
      <c r="BC2294" s="99">
        <v>3980132.0141296401</v>
      </c>
      <c r="BD2294" s="99">
        <v>0</v>
      </c>
      <c r="BE2294" s="99">
        <v>4641823.1123657199</v>
      </c>
      <c r="BF2294" s="99">
        <v>0</v>
      </c>
      <c r="BG2294" s="99">
        <v>84273587.830078095</v>
      </c>
      <c r="BH2294" s="99">
        <v>12091765.470458999</v>
      </c>
      <c r="BI2294" s="99">
        <v>0</v>
      </c>
      <c r="BJ2294" s="99">
        <v>2408136.2438354502</v>
      </c>
      <c r="BK2294" s="99">
        <v>1628891.1312103299</v>
      </c>
      <c r="BL2294" s="99">
        <v>0</v>
      </c>
      <c r="BM2294" s="99">
        <v>0</v>
      </c>
      <c r="BN2294" s="99">
        <v>0</v>
      </c>
      <c r="BO2294" s="99">
        <v>0</v>
      </c>
      <c r="BP2294" s="99">
        <v>0</v>
      </c>
      <c r="BQ2294" s="99">
        <v>0</v>
      </c>
      <c r="BR2294" s="99">
        <v>6976142.19714355</v>
      </c>
      <c r="BS2294" s="99">
        <v>1394463.55358887</v>
      </c>
      <c r="BT2294" s="99">
        <v>0</v>
      </c>
      <c r="BU2294" s="99">
        <v>3425356.1599426302</v>
      </c>
      <c r="BV2294" s="99">
        <v>2199137.5019226102</v>
      </c>
      <c r="BW2294" s="99">
        <v>0</v>
      </c>
      <c r="BX2294" s="99">
        <v>817558.23712921096</v>
      </c>
      <c r="BY2294" s="99">
        <v>0</v>
      </c>
      <c r="BZ2294" s="99">
        <v>0</v>
      </c>
      <c r="CA2294" s="99">
        <v>120439.063766479</v>
      </c>
      <c r="CB2294" s="99">
        <v>5060852.46911621</v>
      </c>
      <c r="CC2294" s="99">
        <v>50498446.201171897</v>
      </c>
      <c r="CD2294" s="99">
        <v>14451274.6837158</v>
      </c>
      <c r="CE2294" s="99">
        <v>4901.37382650375</v>
      </c>
      <c r="CF2294" s="99">
        <v>543812.54322052002</v>
      </c>
      <c r="CG2294" s="99">
        <v>4674003.9967040997</v>
      </c>
      <c r="CH2294" s="99">
        <v>0</v>
      </c>
      <c r="CI2294" s="99">
        <v>125336.495659828</v>
      </c>
      <c r="CJ2294" s="99">
        <v>5604672.31005859</v>
      </c>
      <c r="CK2294" s="99">
        <v>55184318.708007798</v>
      </c>
      <c r="CL2294" s="99">
        <v>15367253.3018799</v>
      </c>
      <c r="CM2294" s="188">
        <v>206095.97966194199</v>
      </c>
      <c r="CN2294" s="188">
        <v>33657139.751953103</v>
      </c>
      <c r="CO2294" s="188">
        <v>139072746.49023399</v>
      </c>
      <c r="CP2294" s="99">
        <v>15367253.3018799</v>
      </c>
      <c r="CQ2294" s="99">
        <v>0</v>
      </c>
      <c r="CR2294" s="99">
        <v>0</v>
      </c>
      <c r="CS2294" s="99">
        <v>0</v>
      </c>
      <c r="CT2294" s="99">
        <v>0</v>
      </c>
      <c r="CU2294" s="98">
        <v>12336.027487769001</v>
      </c>
      <c r="CV2294" s="98">
        <v>85743.848474651997</v>
      </c>
    </row>
    <row r="2295" spans="1:100" x14ac:dyDescent="0.2">
      <c r="A2295" s="98" t="s">
        <v>190</v>
      </c>
      <c r="B2295" s="100">
        <v>42705</v>
      </c>
      <c r="C2295" s="99">
        <v>108237.87839603399</v>
      </c>
      <c r="D2295" s="99">
        <v>0</v>
      </c>
      <c r="E2295" s="99">
        <v>12093.2002594471</v>
      </c>
      <c r="F2295" s="99">
        <v>9965.9003041982705</v>
      </c>
      <c r="G2295" s="99">
        <v>4962.4134808182698</v>
      </c>
      <c r="H2295" s="99">
        <v>0</v>
      </c>
      <c r="I2295" s="99">
        <v>0</v>
      </c>
      <c r="J2295" s="99">
        <v>81084.712211608901</v>
      </c>
      <c r="K2295" s="99">
        <v>8.1571702780201996</v>
      </c>
      <c r="L2295" s="99">
        <v>144.25509834475801</v>
      </c>
      <c r="M2295" s="99">
        <v>51871.904366970099</v>
      </c>
      <c r="N2295" s="99">
        <v>3787.70598867536</v>
      </c>
      <c r="O2295" s="99">
        <v>0</v>
      </c>
      <c r="P2295" s="99">
        <v>60176.113079071001</v>
      </c>
      <c r="Q2295" s="99">
        <v>4394.0390216708201</v>
      </c>
      <c r="R2295" s="99">
        <v>0</v>
      </c>
      <c r="S2295" s="99">
        <v>4952.8808100819597</v>
      </c>
      <c r="T2295" s="99">
        <v>0</v>
      </c>
      <c r="U2295" s="99">
        <v>81101.744057655305</v>
      </c>
      <c r="V2295" s="99">
        <v>4362570.6308593797</v>
      </c>
      <c r="W2295" s="99">
        <v>0</v>
      </c>
      <c r="X2295" s="99">
        <v>624677.07263183605</v>
      </c>
      <c r="Y2295" s="99">
        <v>448806.32331848098</v>
      </c>
      <c r="Z2295" s="99">
        <v>537673.38887023902</v>
      </c>
      <c r="AA2295" s="99">
        <v>0</v>
      </c>
      <c r="AB2295" s="99">
        <v>0</v>
      </c>
      <c r="AC2295" s="99">
        <v>27744381.884033199</v>
      </c>
      <c r="AD2295" s="99">
        <v>777.66581179201603</v>
      </c>
      <c r="AE2295" s="99">
        <v>13260.791527867301</v>
      </c>
      <c r="AF2295" s="99">
        <v>1995928.2136993399</v>
      </c>
      <c r="AG2295" s="99">
        <v>395117.47990799003</v>
      </c>
      <c r="AH2295" s="99">
        <v>0</v>
      </c>
      <c r="AI2295" s="99">
        <v>2152929.1009521498</v>
      </c>
      <c r="AJ2295" s="99">
        <v>427155.81665420497</v>
      </c>
      <c r="AK2295" s="99">
        <v>0</v>
      </c>
      <c r="AL2295" s="99">
        <v>539342.44098663295</v>
      </c>
      <c r="AM2295" s="99">
        <v>0</v>
      </c>
      <c r="AN2295" s="99">
        <v>27818753.222412098</v>
      </c>
      <c r="AO2295" s="99">
        <v>44442368.104003899</v>
      </c>
      <c r="AP2295" s="99">
        <v>0</v>
      </c>
      <c r="AQ2295" s="99">
        <v>5480127.46948242</v>
      </c>
      <c r="AR2295" s="99">
        <v>3898831.2734680199</v>
      </c>
      <c r="AS2295" s="99">
        <v>4699744.0865478497</v>
      </c>
      <c r="AT2295" s="99">
        <v>0</v>
      </c>
      <c r="AU2295" s="99">
        <v>0</v>
      </c>
      <c r="AV2295" s="99">
        <v>83983251.430664107</v>
      </c>
      <c r="AW2295" s="99">
        <v>2649.5094054639299</v>
      </c>
      <c r="AX2295" s="99">
        <v>98647.470880508394</v>
      </c>
      <c r="AY2295" s="99">
        <v>20518649.5400391</v>
      </c>
      <c r="AZ2295" s="99">
        <v>3724805.9334716802</v>
      </c>
      <c r="BA2295" s="99">
        <v>0</v>
      </c>
      <c r="BB2295" s="99">
        <v>21590599.246093798</v>
      </c>
      <c r="BC2295" s="99">
        <v>3956632.5690002399</v>
      </c>
      <c r="BD2295" s="99">
        <v>0</v>
      </c>
      <c r="BE2295" s="99">
        <v>4650848.77233887</v>
      </c>
      <c r="BF2295" s="99">
        <v>0</v>
      </c>
      <c r="BG2295" s="99">
        <v>84039653.4296875</v>
      </c>
      <c r="BH2295" s="99">
        <v>12096947.2458496</v>
      </c>
      <c r="BI2295" s="99">
        <v>0</v>
      </c>
      <c r="BJ2295" s="99">
        <v>2348045.6818542499</v>
      </c>
      <c r="BK2295" s="99">
        <v>1583657.5261077899</v>
      </c>
      <c r="BL2295" s="99">
        <v>0</v>
      </c>
      <c r="BM2295" s="99">
        <v>0</v>
      </c>
      <c r="BN2295" s="99">
        <v>0</v>
      </c>
      <c r="BO2295" s="99">
        <v>0</v>
      </c>
      <c r="BP2295" s="99">
        <v>0</v>
      </c>
      <c r="BQ2295" s="99">
        <v>0</v>
      </c>
      <c r="BR2295" s="99">
        <v>6923234.1873168899</v>
      </c>
      <c r="BS2295" s="99">
        <v>1401387.06811523</v>
      </c>
      <c r="BT2295" s="99">
        <v>0</v>
      </c>
      <c r="BU2295" s="99">
        <v>4112471.8399658198</v>
      </c>
      <c r="BV2295" s="99">
        <v>2176788.8336486798</v>
      </c>
      <c r="BW2295" s="99">
        <v>0</v>
      </c>
      <c r="BX2295" s="99">
        <v>935716.62664794899</v>
      </c>
      <c r="BY2295" s="99">
        <v>0</v>
      </c>
      <c r="BZ2295" s="99">
        <v>0</v>
      </c>
      <c r="CA2295" s="99">
        <v>120322.830383301</v>
      </c>
      <c r="CB2295" s="99">
        <v>5005934.4863891602</v>
      </c>
      <c r="CC2295" s="99">
        <v>50121340.357910201</v>
      </c>
      <c r="CD2295" s="99">
        <v>14480233.528198199</v>
      </c>
      <c r="CE2295" s="99">
        <v>4955.6840296983701</v>
      </c>
      <c r="CF2295" s="99">
        <v>541256.02811431896</v>
      </c>
      <c r="CG2295" s="99">
        <v>4688639.2377929697</v>
      </c>
      <c r="CH2295" s="99">
        <v>0</v>
      </c>
      <c r="CI2295" s="99">
        <v>125275.813763618</v>
      </c>
      <c r="CJ2295" s="99">
        <v>5546282.4057617197</v>
      </c>
      <c r="CK2295" s="99">
        <v>54798270.779785201</v>
      </c>
      <c r="CL2295" s="99">
        <v>15412758.087402301</v>
      </c>
      <c r="CM2295" s="188">
        <v>205408.73079490699</v>
      </c>
      <c r="CN2295" s="188">
        <v>33455319.521972701</v>
      </c>
      <c r="CO2295" s="188">
        <v>138849697.06640601</v>
      </c>
      <c r="CP2295" s="99">
        <v>15412758.087402301</v>
      </c>
      <c r="CQ2295" s="99">
        <v>0</v>
      </c>
      <c r="CR2295" s="99">
        <v>0</v>
      </c>
      <c r="CS2295" s="99">
        <v>0</v>
      </c>
      <c r="CT2295" s="99">
        <v>0</v>
      </c>
      <c r="CU2295" s="98">
        <v>12105.431973887</v>
      </c>
      <c r="CV2295" s="98">
        <v>85168.696432159995</v>
      </c>
    </row>
    <row r="2296" spans="1:100" x14ac:dyDescent="0.2">
      <c r="A2296" s="98" t="s">
        <v>190</v>
      </c>
      <c r="B2296" s="100">
        <v>42795</v>
      </c>
      <c r="C2296" s="99">
        <v>108945.25574684099</v>
      </c>
      <c r="D2296" s="99">
        <v>0</v>
      </c>
      <c r="E2296" s="99">
        <v>11914.5121717453</v>
      </c>
      <c r="F2296" s="99">
        <v>9824.1375876665097</v>
      </c>
      <c r="G2296" s="99">
        <v>5024.1166426539403</v>
      </c>
      <c r="H2296" s="99">
        <v>0</v>
      </c>
      <c r="I2296" s="99">
        <v>0</v>
      </c>
      <c r="J2296" s="99">
        <v>80479.232150077805</v>
      </c>
      <c r="K2296" s="99">
        <v>6.9622494379873396</v>
      </c>
      <c r="L2296" s="99">
        <v>155.29991043731599</v>
      </c>
      <c r="M2296" s="99">
        <v>52342.884990215302</v>
      </c>
      <c r="N2296" s="99">
        <v>3777.2451809644699</v>
      </c>
      <c r="O2296" s="99">
        <v>0</v>
      </c>
      <c r="P2296" s="99">
        <v>60077.018901825002</v>
      </c>
      <c r="Q2296" s="99">
        <v>4403.6600680351303</v>
      </c>
      <c r="R2296" s="99">
        <v>0</v>
      </c>
      <c r="S2296" s="99">
        <v>5005.2872303128197</v>
      </c>
      <c r="T2296" s="99">
        <v>0</v>
      </c>
      <c r="U2296" s="99">
        <v>80495.0652551651</v>
      </c>
      <c r="V2296" s="99">
        <v>4440601.3093872098</v>
      </c>
      <c r="W2296" s="99">
        <v>0</v>
      </c>
      <c r="X2296" s="99">
        <v>601354.68255615199</v>
      </c>
      <c r="Y2296" s="99">
        <v>437312.935832977</v>
      </c>
      <c r="Z2296" s="99">
        <v>550908.28755950904</v>
      </c>
      <c r="AA2296" s="99">
        <v>0</v>
      </c>
      <c r="AB2296" s="99">
        <v>0</v>
      </c>
      <c r="AC2296" s="99">
        <v>27723058.964599598</v>
      </c>
      <c r="AD2296" s="99">
        <v>523.64746125787497</v>
      </c>
      <c r="AE2296" s="99">
        <v>10040.183447122599</v>
      </c>
      <c r="AF2296" s="99">
        <v>2002639.31219482</v>
      </c>
      <c r="AG2296" s="99">
        <v>392002.07509613002</v>
      </c>
      <c r="AH2296" s="99">
        <v>0</v>
      </c>
      <c r="AI2296" s="99">
        <v>2216822.7760009798</v>
      </c>
      <c r="AJ2296" s="99">
        <v>432405.23396301299</v>
      </c>
      <c r="AK2296" s="99">
        <v>0</v>
      </c>
      <c r="AL2296" s="99">
        <v>545277.35095214797</v>
      </c>
      <c r="AM2296" s="99">
        <v>0</v>
      </c>
      <c r="AN2296" s="99">
        <v>27646562.2265625</v>
      </c>
      <c r="AO2296" s="99">
        <v>45497049.924316399</v>
      </c>
      <c r="AP2296" s="99">
        <v>0</v>
      </c>
      <c r="AQ2296" s="99">
        <v>5358384.0826415997</v>
      </c>
      <c r="AR2296" s="99">
        <v>3793816.7902221698</v>
      </c>
      <c r="AS2296" s="99">
        <v>4752208.0129394503</v>
      </c>
      <c r="AT2296" s="99">
        <v>0</v>
      </c>
      <c r="AU2296" s="99">
        <v>0</v>
      </c>
      <c r="AV2296" s="99">
        <v>83718296.413085893</v>
      </c>
      <c r="AW2296" s="99">
        <v>1778.0605827421</v>
      </c>
      <c r="AX2296" s="99">
        <v>107163.66374015799</v>
      </c>
      <c r="AY2296" s="99">
        <v>20726025.613281298</v>
      </c>
      <c r="AZ2296" s="99">
        <v>3716168.4966125502</v>
      </c>
      <c r="BA2296" s="99">
        <v>0</v>
      </c>
      <c r="BB2296" s="99">
        <v>22383697.370849598</v>
      </c>
      <c r="BC2296" s="99">
        <v>4052222.0188293499</v>
      </c>
      <c r="BD2296" s="99">
        <v>0</v>
      </c>
      <c r="BE2296" s="99">
        <v>4725343.1176757803</v>
      </c>
      <c r="BF2296" s="99">
        <v>0</v>
      </c>
      <c r="BG2296" s="99">
        <v>83668296.077148393</v>
      </c>
      <c r="BH2296" s="99">
        <v>12509075.934936499</v>
      </c>
      <c r="BI2296" s="99">
        <v>0</v>
      </c>
      <c r="BJ2296" s="99">
        <v>2289151.6410217299</v>
      </c>
      <c r="BK2296" s="99">
        <v>1550567.46844482</v>
      </c>
      <c r="BL2296" s="99">
        <v>0</v>
      </c>
      <c r="BM2296" s="99">
        <v>0</v>
      </c>
      <c r="BN2296" s="99">
        <v>0</v>
      </c>
      <c r="BO2296" s="99">
        <v>0</v>
      </c>
      <c r="BP2296" s="99">
        <v>0</v>
      </c>
      <c r="BQ2296" s="99">
        <v>0</v>
      </c>
      <c r="BR2296" s="99">
        <v>7078729.8208618201</v>
      </c>
      <c r="BS2296" s="99">
        <v>1405226.6073303199</v>
      </c>
      <c r="BT2296" s="99">
        <v>0</v>
      </c>
      <c r="BU2296" s="99">
        <v>4189125.81994629</v>
      </c>
      <c r="BV2296" s="99">
        <v>2186238.9340515099</v>
      </c>
      <c r="BW2296" s="99">
        <v>0</v>
      </c>
      <c r="BX2296" s="99">
        <v>990745.35642242397</v>
      </c>
      <c r="BY2296" s="99">
        <v>0</v>
      </c>
      <c r="BZ2296" s="99">
        <v>0</v>
      </c>
      <c r="CA2296" s="99">
        <v>120832.93360328701</v>
      </c>
      <c r="CB2296" s="99">
        <v>5047650.0911865197</v>
      </c>
      <c r="CC2296" s="99">
        <v>50827503.530761696</v>
      </c>
      <c r="CD2296" s="99">
        <v>14816726.4338379</v>
      </c>
      <c r="CE2296" s="99">
        <v>5023.6091982722301</v>
      </c>
      <c r="CF2296" s="99">
        <v>548528.99617004395</v>
      </c>
      <c r="CG2296" s="99">
        <v>4744306.0932617197</v>
      </c>
      <c r="CH2296" s="99">
        <v>0</v>
      </c>
      <c r="CI2296" s="99">
        <v>125865.960238457</v>
      </c>
      <c r="CJ2296" s="99">
        <v>5595405.6710815402</v>
      </c>
      <c r="CK2296" s="99">
        <v>55568623.728027299</v>
      </c>
      <c r="CL2296" s="99">
        <v>15775075.120239301</v>
      </c>
      <c r="CM2296" s="188">
        <v>205523.56427764901</v>
      </c>
      <c r="CN2296" s="188">
        <v>33239225.3830566</v>
      </c>
      <c r="CO2296" s="188">
        <v>139378956.35156301</v>
      </c>
      <c r="CP2296" s="99">
        <v>15775075.120239301</v>
      </c>
      <c r="CQ2296" s="99">
        <v>0</v>
      </c>
      <c r="CR2296" s="99">
        <v>0</v>
      </c>
      <c r="CS2296" s="99">
        <v>0</v>
      </c>
      <c r="CT2296" s="99">
        <v>0</v>
      </c>
      <c r="CU2296" s="98">
        <v>11915.258038829001</v>
      </c>
      <c r="CV2296" s="98">
        <v>84536.678779755995</v>
      </c>
    </row>
    <row r="2297" spans="1:100" x14ac:dyDescent="0.2">
      <c r="A2297" s="98" t="s">
        <v>190</v>
      </c>
      <c r="B2297" s="100">
        <v>42887</v>
      </c>
      <c r="C2297" s="99">
        <v>108436.652069092</v>
      </c>
      <c r="D2297" s="99">
        <v>0</v>
      </c>
      <c r="E2297" s="99">
        <v>11768.2496333122</v>
      </c>
      <c r="F2297" s="99">
        <v>9742.3681770563107</v>
      </c>
      <c r="G2297" s="99">
        <v>5057.5759743452099</v>
      </c>
      <c r="H2297" s="99">
        <v>0</v>
      </c>
      <c r="I2297" s="99">
        <v>0</v>
      </c>
      <c r="J2297" s="99">
        <v>79995.479495048494</v>
      </c>
      <c r="K2297" s="99">
        <v>5.8216413395712197</v>
      </c>
      <c r="L2297" s="99">
        <v>178.475619664416</v>
      </c>
      <c r="M2297" s="99">
        <v>52015.742175102198</v>
      </c>
      <c r="N2297" s="99">
        <v>3740.5881199538699</v>
      </c>
      <c r="O2297" s="99">
        <v>0</v>
      </c>
      <c r="P2297" s="99">
        <v>59837.3837161064</v>
      </c>
      <c r="Q2297" s="99">
        <v>4315.5474175810796</v>
      </c>
      <c r="R2297" s="99">
        <v>0</v>
      </c>
      <c r="S2297" s="99">
        <v>5043.7118172049504</v>
      </c>
      <c r="T2297" s="99">
        <v>0</v>
      </c>
      <c r="U2297" s="99">
        <v>79990.524485588103</v>
      </c>
      <c r="V2297" s="99">
        <v>4380685.5048828097</v>
      </c>
      <c r="W2297" s="99">
        <v>0</v>
      </c>
      <c r="X2297" s="99">
        <v>577945.94774627697</v>
      </c>
      <c r="Y2297" s="99">
        <v>418688.12449646002</v>
      </c>
      <c r="Z2297" s="99">
        <v>544752.815727234</v>
      </c>
      <c r="AA2297" s="99">
        <v>0</v>
      </c>
      <c r="AB2297" s="99">
        <v>0</v>
      </c>
      <c r="AC2297" s="99">
        <v>27476896.6791992</v>
      </c>
      <c r="AD2297" s="99">
        <v>506.404759734869</v>
      </c>
      <c r="AE2297" s="99">
        <v>10702.1283751726</v>
      </c>
      <c r="AF2297" s="99">
        <v>1983194.29620361</v>
      </c>
      <c r="AG2297" s="99">
        <v>384366.50037383998</v>
      </c>
      <c r="AH2297" s="99">
        <v>0</v>
      </c>
      <c r="AI2297" s="99">
        <v>2145547.2402648898</v>
      </c>
      <c r="AJ2297" s="99">
        <v>418706.201408386</v>
      </c>
      <c r="AK2297" s="99">
        <v>0</v>
      </c>
      <c r="AL2297" s="99">
        <v>544783.87251281703</v>
      </c>
      <c r="AM2297" s="99">
        <v>0</v>
      </c>
      <c r="AN2297" s="99">
        <v>27461531.638183601</v>
      </c>
      <c r="AO2297" s="99">
        <v>45126519.203613304</v>
      </c>
      <c r="AP2297" s="99">
        <v>0</v>
      </c>
      <c r="AQ2297" s="99">
        <v>5077334.8843383798</v>
      </c>
      <c r="AR2297" s="99">
        <v>3642733.7658996601</v>
      </c>
      <c r="AS2297" s="99">
        <v>4800508.1735229502</v>
      </c>
      <c r="AT2297" s="99">
        <v>0</v>
      </c>
      <c r="AU2297" s="99">
        <v>0</v>
      </c>
      <c r="AV2297" s="99">
        <v>83588893.8671875</v>
      </c>
      <c r="AW2297" s="99">
        <v>1737.04531808198</v>
      </c>
      <c r="AX2297" s="99">
        <v>121512.37792110399</v>
      </c>
      <c r="AY2297" s="99">
        <v>20580714.798339799</v>
      </c>
      <c r="AZ2297" s="99">
        <v>3643598.7767333998</v>
      </c>
      <c r="BA2297" s="99">
        <v>0</v>
      </c>
      <c r="BB2297" s="99">
        <v>21725570.127929699</v>
      </c>
      <c r="BC2297" s="99">
        <v>3937473.6185607901</v>
      </c>
      <c r="BD2297" s="99">
        <v>0</v>
      </c>
      <c r="BE2297" s="99">
        <v>4733402.1354370099</v>
      </c>
      <c r="BF2297" s="99">
        <v>0</v>
      </c>
      <c r="BG2297" s="99">
        <v>83886394.131835893</v>
      </c>
      <c r="BH2297" s="99">
        <v>12180522.0767822</v>
      </c>
      <c r="BI2297" s="99">
        <v>0</v>
      </c>
      <c r="BJ2297" s="99">
        <v>2204460.8815002399</v>
      </c>
      <c r="BK2297" s="99">
        <v>1496362.6261291499</v>
      </c>
      <c r="BL2297" s="99">
        <v>0</v>
      </c>
      <c r="BM2297" s="99">
        <v>0</v>
      </c>
      <c r="BN2297" s="99">
        <v>0</v>
      </c>
      <c r="BO2297" s="99">
        <v>0</v>
      </c>
      <c r="BP2297" s="99">
        <v>0</v>
      </c>
      <c r="BQ2297" s="99">
        <v>0</v>
      </c>
      <c r="BR2297" s="99">
        <v>7006930.94348145</v>
      </c>
      <c r="BS2297" s="99">
        <v>1364626.8601532001</v>
      </c>
      <c r="BT2297" s="99">
        <v>0</v>
      </c>
      <c r="BU2297" s="99">
        <v>4145483.8599548298</v>
      </c>
      <c r="BV2297" s="99">
        <v>2157066.3300170898</v>
      </c>
      <c r="BW2297" s="99">
        <v>0</v>
      </c>
      <c r="BX2297" s="99">
        <v>1002882.22640228</v>
      </c>
      <c r="BY2297" s="99">
        <v>0</v>
      </c>
      <c r="BZ2297" s="99">
        <v>0</v>
      </c>
      <c r="CA2297" s="99">
        <v>120197.325230598</v>
      </c>
      <c r="CB2297" s="99">
        <v>4956580.0099487295</v>
      </c>
      <c r="CC2297" s="99">
        <v>50288959.1396484</v>
      </c>
      <c r="CD2297" s="99">
        <v>14373481.0390625</v>
      </c>
      <c r="CE2297" s="99">
        <v>5052.6788550615302</v>
      </c>
      <c r="CF2297" s="99">
        <v>552212.84056091297</v>
      </c>
      <c r="CG2297" s="99">
        <v>4790380.7984619103</v>
      </c>
      <c r="CH2297" s="99">
        <v>0</v>
      </c>
      <c r="CI2297" s="99">
        <v>125246.26354980499</v>
      </c>
      <c r="CJ2297" s="99">
        <v>5509280.5870971698</v>
      </c>
      <c r="CK2297" s="99">
        <v>55079759.665527299</v>
      </c>
      <c r="CL2297" s="99">
        <v>15315196.34729</v>
      </c>
      <c r="CM2297" s="188">
        <v>204365.51203727699</v>
      </c>
      <c r="CN2297" s="188">
        <v>33018775.326904301</v>
      </c>
      <c r="CO2297" s="188">
        <v>138772522.15820301</v>
      </c>
      <c r="CP2297" s="99">
        <v>15315196.34729</v>
      </c>
      <c r="CQ2297" s="99">
        <v>0</v>
      </c>
      <c r="CR2297" s="99">
        <v>0</v>
      </c>
      <c r="CS2297" s="99">
        <v>0</v>
      </c>
      <c r="CT2297" s="99">
        <v>0</v>
      </c>
      <c r="CU2297" s="98">
        <v>11770.191348516</v>
      </c>
      <c r="CV2297" s="98">
        <v>84052.245561395001</v>
      </c>
    </row>
    <row r="2298" spans="1:100" x14ac:dyDescent="0.2">
      <c r="A2298" s="98" t="s">
        <v>190</v>
      </c>
      <c r="B2298" s="100">
        <v>42979</v>
      </c>
      <c r="C2298" s="99">
        <v>108236.35812377901</v>
      </c>
      <c r="D2298" s="99">
        <v>0</v>
      </c>
      <c r="E2298" s="99">
        <v>11670.1572691202</v>
      </c>
      <c r="F2298" s="99">
        <v>9711.1685616970099</v>
      </c>
      <c r="G2298" s="99">
        <v>5134.5025568008396</v>
      </c>
      <c r="H2298" s="99">
        <v>0</v>
      </c>
      <c r="I2298" s="99">
        <v>0</v>
      </c>
      <c r="J2298" s="99">
        <v>79550.938526153594</v>
      </c>
      <c r="K2298" s="99">
        <v>5.1095023759989999</v>
      </c>
      <c r="L2298" s="99">
        <v>193.83309901319399</v>
      </c>
      <c r="M2298" s="99">
        <v>51948.620462417603</v>
      </c>
      <c r="N2298" s="99">
        <v>3698.3785963058499</v>
      </c>
      <c r="O2298" s="99">
        <v>0</v>
      </c>
      <c r="P2298" s="99">
        <v>59981.033873558001</v>
      </c>
      <c r="Q2298" s="99">
        <v>4264.5457957982999</v>
      </c>
      <c r="R2298" s="99">
        <v>0</v>
      </c>
      <c r="S2298" s="99">
        <v>5149.0981411337898</v>
      </c>
      <c r="T2298" s="99">
        <v>0</v>
      </c>
      <c r="U2298" s="99">
        <v>79548.861164093003</v>
      </c>
      <c r="V2298" s="99">
        <v>4355861.2115478497</v>
      </c>
      <c r="W2298" s="99">
        <v>0</v>
      </c>
      <c r="X2298" s="99">
        <v>560771.71828460705</v>
      </c>
      <c r="Y2298" s="99">
        <v>408487.799449921</v>
      </c>
      <c r="Z2298" s="99">
        <v>548328.87773895299</v>
      </c>
      <c r="AA2298" s="99">
        <v>0</v>
      </c>
      <c r="AB2298" s="99">
        <v>0</v>
      </c>
      <c r="AC2298" s="99">
        <v>27242471.2658691</v>
      </c>
      <c r="AD2298" s="99">
        <v>504.00456659495802</v>
      </c>
      <c r="AE2298" s="99">
        <v>14034.8407069445</v>
      </c>
      <c r="AF2298" s="99">
        <v>1969457.9379272501</v>
      </c>
      <c r="AG2298" s="99">
        <v>373477.61364364601</v>
      </c>
      <c r="AH2298" s="99">
        <v>0</v>
      </c>
      <c r="AI2298" s="99">
        <v>2123610.49542236</v>
      </c>
      <c r="AJ2298" s="99">
        <v>416268.26048660302</v>
      </c>
      <c r="AK2298" s="99">
        <v>0</v>
      </c>
      <c r="AL2298" s="99">
        <v>548121.08588409401</v>
      </c>
      <c r="AM2298" s="99">
        <v>0</v>
      </c>
      <c r="AN2298" s="99">
        <v>27301322.447509799</v>
      </c>
      <c r="AO2298" s="99">
        <v>45169779.214843802</v>
      </c>
      <c r="AP2298" s="99">
        <v>0</v>
      </c>
      <c r="AQ2298" s="99">
        <v>4913815.4706420898</v>
      </c>
      <c r="AR2298" s="99">
        <v>3552346.18786621</v>
      </c>
      <c r="AS2298" s="99">
        <v>4814644.2025756799</v>
      </c>
      <c r="AT2298" s="99">
        <v>0</v>
      </c>
      <c r="AU2298" s="99">
        <v>0</v>
      </c>
      <c r="AV2298" s="99">
        <v>83544291.183593795</v>
      </c>
      <c r="AW2298" s="99">
        <v>1734.5977216660999</v>
      </c>
      <c r="AX2298" s="99">
        <v>133690.47272872899</v>
      </c>
      <c r="AY2298" s="99">
        <v>20550619.4851074</v>
      </c>
      <c r="AZ2298" s="99">
        <v>3570924.0521545401</v>
      </c>
      <c r="BA2298" s="99">
        <v>0</v>
      </c>
      <c r="BB2298" s="99">
        <v>21724697.4523926</v>
      </c>
      <c r="BC2298" s="99">
        <v>3943069.96594238</v>
      </c>
      <c r="BD2298" s="99">
        <v>0</v>
      </c>
      <c r="BE2298" s="99">
        <v>4762730.3921508798</v>
      </c>
      <c r="BF2298" s="99">
        <v>0</v>
      </c>
      <c r="BG2298" s="99">
        <v>83648978.833007798</v>
      </c>
      <c r="BH2298" s="99">
        <v>12151221.0197754</v>
      </c>
      <c r="BI2298" s="99">
        <v>0</v>
      </c>
      <c r="BJ2298" s="99">
        <v>2164221.9709167499</v>
      </c>
      <c r="BK2298" s="99">
        <v>1456325.0934143099</v>
      </c>
      <c r="BL2298" s="99">
        <v>0</v>
      </c>
      <c r="BM2298" s="99">
        <v>0</v>
      </c>
      <c r="BN2298" s="99">
        <v>0</v>
      </c>
      <c r="BO2298" s="99">
        <v>0</v>
      </c>
      <c r="BP2298" s="99">
        <v>0</v>
      </c>
      <c r="BQ2298" s="99">
        <v>0</v>
      </c>
      <c r="BR2298" s="99">
        <v>6989227.1863403302</v>
      </c>
      <c r="BS2298" s="99">
        <v>1342424.85591125</v>
      </c>
      <c r="BT2298" s="99">
        <v>0</v>
      </c>
      <c r="BU2298" s="99">
        <v>3309400.3599548298</v>
      </c>
      <c r="BV2298" s="99">
        <v>2145959.73828125</v>
      </c>
      <c r="BW2298" s="99">
        <v>0</v>
      </c>
      <c r="BX2298" s="99">
        <v>831908.55709838902</v>
      </c>
      <c r="BY2298" s="99">
        <v>0</v>
      </c>
      <c r="BZ2298" s="99">
        <v>0</v>
      </c>
      <c r="CA2298" s="99">
        <v>119940.435945511</v>
      </c>
      <c r="CB2298" s="99">
        <v>4916505.6661377</v>
      </c>
      <c r="CC2298" s="99">
        <v>50148389.529296897</v>
      </c>
      <c r="CD2298" s="99">
        <v>14262389.4912109</v>
      </c>
      <c r="CE2298" s="99">
        <v>5148.1550315022496</v>
      </c>
      <c r="CF2298" s="99">
        <v>551983.61222839402</v>
      </c>
      <c r="CG2298" s="99">
        <v>4805217.1868286096</v>
      </c>
      <c r="CH2298" s="99">
        <v>0</v>
      </c>
      <c r="CI2298" s="99">
        <v>125090.12642765</v>
      </c>
      <c r="CJ2298" s="99">
        <v>5468882.7518920898</v>
      </c>
      <c r="CK2298" s="99">
        <v>54966830.286621101</v>
      </c>
      <c r="CL2298" s="99">
        <v>15198298.3126221</v>
      </c>
      <c r="CM2298" s="188">
        <v>203619.79472923299</v>
      </c>
      <c r="CN2298" s="188">
        <v>32857365.1025391</v>
      </c>
      <c r="CO2298" s="188">
        <v>138443393.42773399</v>
      </c>
      <c r="CP2298" s="99">
        <v>15198298.3126221</v>
      </c>
      <c r="CQ2298" s="99">
        <v>0</v>
      </c>
      <c r="CR2298" s="99">
        <v>0</v>
      </c>
      <c r="CS2298" s="99">
        <v>0</v>
      </c>
      <c r="CT2298" s="99">
        <v>0</v>
      </c>
      <c r="CU2298" s="98">
        <v>11683.127842417</v>
      </c>
      <c r="CV2298" s="98">
        <v>83833.260354137994</v>
      </c>
    </row>
    <row r="2299" spans="1:100" x14ac:dyDescent="0.2">
      <c r="A2299" s="98" t="s">
        <v>190</v>
      </c>
      <c r="B2299" s="100">
        <v>43070</v>
      </c>
      <c r="C2299" s="99">
        <v>108959.682930946</v>
      </c>
      <c r="D2299" s="99">
        <v>0</v>
      </c>
      <c r="E2299" s="99">
        <v>11578.9596368074</v>
      </c>
      <c r="F2299" s="99">
        <v>9674.1869853735006</v>
      </c>
      <c r="G2299" s="99">
        <v>5144.9585031867</v>
      </c>
      <c r="H2299" s="99">
        <v>0</v>
      </c>
      <c r="I2299" s="99">
        <v>0</v>
      </c>
      <c r="J2299" s="99">
        <v>78274.733255386396</v>
      </c>
      <c r="K2299" s="99">
        <v>5.0642415365437001</v>
      </c>
      <c r="L2299" s="99">
        <v>159.043545642868</v>
      </c>
      <c r="M2299" s="99">
        <v>52418.424040794402</v>
      </c>
      <c r="N2299" s="99">
        <v>3625.3347086906401</v>
      </c>
      <c r="O2299" s="99">
        <v>0</v>
      </c>
      <c r="P2299" s="99">
        <v>60103.642531395002</v>
      </c>
      <c r="Q2299" s="99">
        <v>4255.4881423115703</v>
      </c>
      <c r="R2299" s="99">
        <v>0</v>
      </c>
      <c r="S2299" s="99">
        <v>5133.0616364479101</v>
      </c>
      <c r="T2299" s="99">
        <v>0</v>
      </c>
      <c r="U2299" s="99">
        <v>78284.593126296997</v>
      </c>
      <c r="V2299" s="99">
        <v>4339047.27233887</v>
      </c>
      <c r="W2299" s="99">
        <v>0</v>
      </c>
      <c r="X2299" s="99">
        <v>550874.72120666504</v>
      </c>
      <c r="Y2299" s="99">
        <v>404702.41975784302</v>
      </c>
      <c r="Z2299" s="99">
        <v>554850.53503418004</v>
      </c>
      <c r="AA2299" s="99">
        <v>0</v>
      </c>
      <c r="AB2299" s="99">
        <v>0</v>
      </c>
      <c r="AC2299" s="99">
        <v>27104717.099609401</v>
      </c>
      <c r="AD2299" s="99">
        <v>449.14809917285999</v>
      </c>
      <c r="AE2299" s="99">
        <v>10733.893008589699</v>
      </c>
      <c r="AF2299" s="99">
        <v>1978628.42012024</v>
      </c>
      <c r="AG2299" s="99">
        <v>364183.11512374901</v>
      </c>
      <c r="AH2299" s="99">
        <v>0</v>
      </c>
      <c r="AI2299" s="99">
        <v>2132336.3457641602</v>
      </c>
      <c r="AJ2299" s="99">
        <v>413936.33345413202</v>
      </c>
      <c r="AK2299" s="99">
        <v>0</v>
      </c>
      <c r="AL2299" s="99">
        <v>556815.51918792701</v>
      </c>
      <c r="AM2299" s="99">
        <v>0</v>
      </c>
      <c r="AN2299" s="99">
        <v>27149039.401855499</v>
      </c>
      <c r="AO2299" s="99">
        <v>45309546.8212891</v>
      </c>
      <c r="AP2299" s="99">
        <v>0</v>
      </c>
      <c r="AQ2299" s="99">
        <v>4941855.2896728497</v>
      </c>
      <c r="AR2299" s="99">
        <v>3546976.3970642099</v>
      </c>
      <c r="AS2299" s="99">
        <v>4868795.9777832003</v>
      </c>
      <c r="AT2299" s="99">
        <v>0</v>
      </c>
      <c r="AU2299" s="99">
        <v>0</v>
      </c>
      <c r="AV2299" s="99">
        <v>83481334.052734405</v>
      </c>
      <c r="AW2299" s="99">
        <v>1551.7227800339499</v>
      </c>
      <c r="AX2299" s="99">
        <v>114534.281886101</v>
      </c>
      <c r="AY2299" s="99">
        <v>20863573.989257801</v>
      </c>
      <c r="AZ2299" s="99">
        <v>3513730.4359741202</v>
      </c>
      <c r="BA2299" s="99">
        <v>0</v>
      </c>
      <c r="BB2299" s="99">
        <v>21864124.095458999</v>
      </c>
      <c r="BC2299" s="99">
        <v>3969733.9599609398</v>
      </c>
      <c r="BD2299" s="99">
        <v>0</v>
      </c>
      <c r="BE2299" s="99">
        <v>4846016.6859130897</v>
      </c>
      <c r="BF2299" s="99">
        <v>0</v>
      </c>
      <c r="BG2299" s="99">
        <v>83615342.458007798</v>
      </c>
      <c r="BH2299" s="99">
        <v>12301860.021972699</v>
      </c>
      <c r="BI2299" s="99">
        <v>0</v>
      </c>
      <c r="BJ2299" s="99">
        <v>2134864.7910461398</v>
      </c>
      <c r="BK2299" s="99">
        <v>1445188.73443604</v>
      </c>
      <c r="BL2299" s="99">
        <v>0</v>
      </c>
      <c r="BM2299" s="99">
        <v>0</v>
      </c>
      <c r="BN2299" s="99">
        <v>0</v>
      </c>
      <c r="BO2299" s="99">
        <v>0</v>
      </c>
      <c r="BP2299" s="99">
        <v>0</v>
      </c>
      <c r="BQ2299" s="99">
        <v>0</v>
      </c>
      <c r="BR2299" s="99">
        <v>7095772.8069457998</v>
      </c>
      <c r="BS2299" s="99">
        <v>1318599.1160278299</v>
      </c>
      <c r="BT2299" s="99">
        <v>0</v>
      </c>
      <c r="BU2299" s="99">
        <v>4074890.3599548298</v>
      </c>
      <c r="BV2299" s="99">
        <v>2134473.7436828599</v>
      </c>
      <c r="BW2299" s="99">
        <v>0</v>
      </c>
      <c r="BX2299" s="99">
        <v>967412.80658721901</v>
      </c>
      <c r="BY2299" s="99">
        <v>0</v>
      </c>
      <c r="BZ2299" s="99">
        <v>0</v>
      </c>
      <c r="CA2299" s="99">
        <v>120544.03835392</v>
      </c>
      <c r="CB2299" s="99">
        <v>4902984.06323242</v>
      </c>
      <c r="CC2299" s="99">
        <v>50408707.539550804</v>
      </c>
      <c r="CD2299" s="99">
        <v>14486667.1434326</v>
      </c>
      <c r="CE2299" s="99">
        <v>5136.4004810452498</v>
      </c>
      <c r="CF2299" s="99">
        <v>558505.80291748</v>
      </c>
      <c r="CG2299" s="99">
        <v>4870039.3806152297</v>
      </c>
      <c r="CH2299" s="99">
        <v>0</v>
      </c>
      <c r="CI2299" s="99">
        <v>125677.738550186</v>
      </c>
      <c r="CJ2299" s="99">
        <v>5459337.4672241202</v>
      </c>
      <c r="CK2299" s="99">
        <v>55264724.994140603</v>
      </c>
      <c r="CL2299" s="99">
        <v>15449829.169799799</v>
      </c>
      <c r="CM2299" s="188">
        <v>202890.66815948501</v>
      </c>
      <c r="CN2299" s="188">
        <v>32628336.7275391</v>
      </c>
      <c r="CO2299" s="188">
        <v>138802936.63867199</v>
      </c>
      <c r="CP2299" s="99">
        <v>15449829.169799799</v>
      </c>
      <c r="CQ2299" s="99">
        <v>0</v>
      </c>
      <c r="CR2299" s="99">
        <v>0</v>
      </c>
      <c r="CS2299" s="99">
        <v>0</v>
      </c>
      <c r="CT2299" s="99">
        <v>0</v>
      </c>
      <c r="CU2299" s="98">
        <v>11589.659244238001</v>
      </c>
      <c r="CV2299" s="98">
        <v>82497.107220243997</v>
      </c>
    </row>
    <row r="2300" spans="1:100" x14ac:dyDescent="0.2">
      <c r="A2300" s="98" t="s">
        <v>190</v>
      </c>
      <c r="B2300" s="100">
        <v>43160</v>
      </c>
      <c r="C2300" s="99">
        <v>107708.47799778001</v>
      </c>
      <c r="D2300" s="99">
        <v>0</v>
      </c>
      <c r="E2300" s="99">
        <v>11546.757871151</v>
      </c>
      <c r="F2300" s="99">
        <v>9753.7324870824796</v>
      </c>
      <c r="G2300" s="99">
        <v>5193.5946252942103</v>
      </c>
      <c r="H2300" s="99">
        <v>0</v>
      </c>
      <c r="I2300" s="99">
        <v>0</v>
      </c>
      <c r="J2300" s="99">
        <v>77765.279095649705</v>
      </c>
      <c r="K2300" s="99">
        <v>4.9596998079796304</v>
      </c>
      <c r="L2300" s="99">
        <v>156.300378438085</v>
      </c>
      <c r="M2300" s="99">
        <v>51796.3531193733</v>
      </c>
      <c r="N2300" s="99">
        <v>3595.00508251786</v>
      </c>
      <c r="O2300" s="99">
        <v>0</v>
      </c>
      <c r="P2300" s="99">
        <v>59368.930801391602</v>
      </c>
      <c r="Q2300" s="99">
        <v>4218.9445840716398</v>
      </c>
      <c r="R2300" s="99">
        <v>0</v>
      </c>
      <c r="S2300" s="99">
        <v>5175.2102536559096</v>
      </c>
      <c r="T2300" s="99">
        <v>0</v>
      </c>
      <c r="U2300" s="99">
        <v>77788.967412948594</v>
      </c>
      <c r="V2300" s="99">
        <v>4326597.4440917997</v>
      </c>
      <c r="W2300" s="99">
        <v>0</v>
      </c>
      <c r="X2300" s="99">
        <v>539122.54743957496</v>
      </c>
      <c r="Y2300" s="99">
        <v>398591.01683044399</v>
      </c>
      <c r="Z2300" s="99">
        <v>556077.90386962902</v>
      </c>
      <c r="AA2300" s="99">
        <v>0</v>
      </c>
      <c r="AB2300" s="99">
        <v>0</v>
      </c>
      <c r="AC2300" s="99">
        <v>26930000.3830566</v>
      </c>
      <c r="AD2300" s="99">
        <v>402.16036273166497</v>
      </c>
      <c r="AE2300" s="99">
        <v>9775.2317960262299</v>
      </c>
      <c r="AF2300" s="99">
        <v>1972597.8516845701</v>
      </c>
      <c r="AG2300" s="99">
        <v>358001.72873687698</v>
      </c>
      <c r="AH2300" s="99">
        <v>0</v>
      </c>
      <c r="AI2300" s="99">
        <v>2089245.87586975</v>
      </c>
      <c r="AJ2300" s="99">
        <v>418347.21777343802</v>
      </c>
      <c r="AK2300" s="99">
        <v>0</v>
      </c>
      <c r="AL2300" s="99">
        <v>549946.43233490002</v>
      </c>
      <c r="AM2300" s="99">
        <v>0</v>
      </c>
      <c r="AN2300" s="99">
        <v>26933885.469970699</v>
      </c>
      <c r="AO2300" s="99">
        <v>45490745.325195298</v>
      </c>
      <c r="AP2300" s="99">
        <v>0</v>
      </c>
      <c r="AQ2300" s="99">
        <v>4810832.4881591797</v>
      </c>
      <c r="AR2300" s="99">
        <v>3516341.0150146498</v>
      </c>
      <c r="AS2300" s="99">
        <v>4923833.5661621103</v>
      </c>
      <c r="AT2300" s="99">
        <v>0</v>
      </c>
      <c r="AU2300" s="99">
        <v>0</v>
      </c>
      <c r="AV2300" s="99">
        <v>83579019.780273393</v>
      </c>
      <c r="AW2300" s="99">
        <v>1395.2632891237699</v>
      </c>
      <c r="AX2300" s="99">
        <v>91999.800107955904</v>
      </c>
      <c r="AY2300" s="99">
        <v>20939183.673828099</v>
      </c>
      <c r="AZ2300" s="99">
        <v>3474063.07781982</v>
      </c>
      <c r="BA2300" s="99">
        <v>0</v>
      </c>
      <c r="BB2300" s="99">
        <v>21543183.424316399</v>
      </c>
      <c r="BC2300" s="99">
        <v>4052762.6183166499</v>
      </c>
      <c r="BD2300" s="99">
        <v>0</v>
      </c>
      <c r="BE2300" s="99">
        <v>4833165.6636352502</v>
      </c>
      <c r="BF2300" s="99">
        <v>0</v>
      </c>
      <c r="BG2300" s="99">
        <v>83717114.356445298</v>
      </c>
      <c r="BH2300" s="99">
        <v>12265818.435546899</v>
      </c>
      <c r="BI2300" s="99">
        <v>0</v>
      </c>
      <c r="BJ2300" s="99">
        <v>2076853.5301666299</v>
      </c>
      <c r="BK2300" s="99">
        <v>1428099.9995880099</v>
      </c>
      <c r="BL2300" s="99">
        <v>0</v>
      </c>
      <c r="BM2300" s="99">
        <v>0</v>
      </c>
      <c r="BN2300" s="99">
        <v>0</v>
      </c>
      <c r="BO2300" s="99">
        <v>0</v>
      </c>
      <c r="BP2300" s="99">
        <v>0</v>
      </c>
      <c r="BQ2300" s="99">
        <v>0</v>
      </c>
      <c r="BR2300" s="99">
        <v>7094379.3704223596</v>
      </c>
      <c r="BS2300" s="99">
        <v>1297104.0807189899</v>
      </c>
      <c r="BT2300" s="99">
        <v>0</v>
      </c>
      <c r="BU2300" s="99">
        <v>3945571.5762329102</v>
      </c>
      <c r="BV2300" s="99">
        <v>2148515.7669677702</v>
      </c>
      <c r="BW2300" s="99">
        <v>0</v>
      </c>
      <c r="BX2300" s="99">
        <v>1001699.60250092</v>
      </c>
      <c r="BY2300" s="99">
        <v>0</v>
      </c>
      <c r="BZ2300" s="99">
        <v>0</v>
      </c>
      <c r="CA2300" s="99">
        <v>119229.116092682</v>
      </c>
      <c r="CB2300" s="99">
        <v>4857420.4030151404</v>
      </c>
      <c r="CC2300" s="99">
        <v>50143698.349121101</v>
      </c>
      <c r="CD2300" s="99">
        <v>14354540.1320801</v>
      </c>
      <c r="CE2300" s="99">
        <v>5192.4066852331198</v>
      </c>
      <c r="CF2300" s="99">
        <v>559766.57420349098</v>
      </c>
      <c r="CG2300" s="99">
        <v>4917399.8848877</v>
      </c>
      <c r="CH2300" s="99">
        <v>0</v>
      </c>
      <c r="CI2300" s="99">
        <v>124428.269386292</v>
      </c>
      <c r="CJ2300" s="99">
        <v>5416512.5954589797</v>
      </c>
      <c r="CK2300" s="99">
        <v>55057443.861816399</v>
      </c>
      <c r="CL2300" s="99">
        <v>15322283.3006592</v>
      </c>
      <c r="CM2300" s="188">
        <v>201449.494152069</v>
      </c>
      <c r="CN2300" s="188">
        <v>32397871.489257801</v>
      </c>
      <c r="CO2300" s="188">
        <v>139004495.95703101</v>
      </c>
      <c r="CP2300" s="99">
        <v>15322283.3006592</v>
      </c>
      <c r="CQ2300" s="99">
        <v>0</v>
      </c>
      <c r="CR2300" s="99">
        <v>0</v>
      </c>
      <c r="CS2300" s="99">
        <v>0</v>
      </c>
      <c r="CT2300" s="99">
        <v>0</v>
      </c>
      <c r="CU2300" s="98">
        <v>11541.652194779999</v>
      </c>
      <c r="CV2300" s="98">
        <v>81916.511267930997</v>
      </c>
    </row>
    <row r="2301" spans="1:100" x14ac:dyDescent="0.2">
      <c r="A2301" s="98" t="s">
        <v>190</v>
      </c>
      <c r="B2301" s="100">
        <v>43252</v>
      </c>
      <c r="C2301" s="99">
        <v>109024.57208252</v>
      </c>
      <c r="D2301" s="99">
        <v>0</v>
      </c>
      <c r="E2301" s="99">
        <v>11480.431864738501</v>
      </c>
      <c r="F2301" s="99">
        <v>9794.0917677879297</v>
      </c>
      <c r="G2301" s="99">
        <v>5274.5879434943199</v>
      </c>
      <c r="H2301" s="99">
        <v>0</v>
      </c>
      <c r="I2301" s="99">
        <v>0</v>
      </c>
      <c r="J2301" s="99">
        <v>77177.501187324495</v>
      </c>
      <c r="K2301" s="99">
        <v>4.8857251416775398</v>
      </c>
      <c r="L2301" s="99">
        <v>158.85597953572901</v>
      </c>
      <c r="M2301" s="99">
        <v>52806.434248924299</v>
      </c>
      <c r="N2301" s="99">
        <v>3558.33611780405</v>
      </c>
      <c r="O2301" s="99">
        <v>0</v>
      </c>
      <c r="P2301" s="99">
        <v>59571.213773250602</v>
      </c>
      <c r="Q2301" s="99">
        <v>4251.0723176598503</v>
      </c>
      <c r="R2301" s="99">
        <v>0</v>
      </c>
      <c r="S2301" s="99">
        <v>5261.7468301653898</v>
      </c>
      <c r="T2301" s="99">
        <v>0</v>
      </c>
      <c r="U2301" s="99">
        <v>77166.411719322205</v>
      </c>
      <c r="V2301" s="99">
        <v>4345682.5252075205</v>
      </c>
      <c r="W2301" s="99">
        <v>0</v>
      </c>
      <c r="X2301" s="99">
        <v>528784.17935943604</v>
      </c>
      <c r="Y2301" s="99">
        <v>395573.58773803699</v>
      </c>
      <c r="Z2301" s="99">
        <v>566183.88494873</v>
      </c>
      <c r="AA2301" s="99">
        <v>0</v>
      </c>
      <c r="AB2301" s="99">
        <v>0</v>
      </c>
      <c r="AC2301" s="99">
        <v>26841615.2958984</v>
      </c>
      <c r="AD2301" s="99">
        <v>352.23594487085899</v>
      </c>
      <c r="AE2301" s="99">
        <v>10092.8095377684</v>
      </c>
      <c r="AF2301" s="99">
        <v>1996045.8035430899</v>
      </c>
      <c r="AG2301" s="99">
        <v>355297.03514099098</v>
      </c>
      <c r="AH2301" s="99">
        <v>0</v>
      </c>
      <c r="AI2301" s="99">
        <v>2073436.5973815899</v>
      </c>
      <c r="AJ2301" s="99">
        <v>421359.157371521</v>
      </c>
      <c r="AK2301" s="99">
        <v>0</v>
      </c>
      <c r="AL2301" s="99">
        <v>566994.36428070103</v>
      </c>
      <c r="AM2301" s="99">
        <v>0</v>
      </c>
      <c r="AN2301" s="99">
        <v>26738109.817382801</v>
      </c>
      <c r="AO2301" s="99">
        <v>45986467.591308601</v>
      </c>
      <c r="AP2301" s="99">
        <v>0</v>
      </c>
      <c r="AQ2301" s="99">
        <v>4702477.5080566397</v>
      </c>
      <c r="AR2301" s="99">
        <v>3496575.0303649898</v>
      </c>
      <c r="AS2301" s="99">
        <v>5025292.39172363</v>
      </c>
      <c r="AT2301" s="99">
        <v>0</v>
      </c>
      <c r="AU2301" s="99">
        <v>0</v>
      </c>
      <c r="AV2301" s="99">
        <v>83549781.028320298</v>
      </c>
      <c r="AW2301" s="99">
        <v>1234.7968532592099</v>
      </c>
      <c r="AX2301" s="99">
        <v>97417.326316833496</v>
      </c>
      <c r="AY2301" s="99">
        <v>21358873.3356934</v>
      </c>
      <c r="AZ2301" s="99">
        <v>3486759.0420532199</v>
      </c>
      <c r="BA2301" s="99">
        <v>0</v>
      </c>
      <c r="BB2301" s="99">
        <v>21479215.596679699</v>
      </c>
      <c r="BC2301" s="99">
        <v>4102691.1876220698</v>
      </c>
      <c r="BD2301" s="99">
        <v>0</v>
      </c>
      <c r="BE2301" s="99">
        <v>4991137.1815795898</v>
      </c>
      <c r="BF2301" s="99">
        <v>0</v>
      </c>
      <c r="BG2301" s="99">
        <v>84037635.770507798</v>
      </c>
      <c r="BH2301" s="99">
        <v>12354349.8156738</v>
      </c>
      <c r="BI2301" s="99">
        <v>0</v>
      </c>
      <c r="BJ2301" s="99">
        <v>2043137.46490479</v>
      </c>
      <c r="BK2301" s="99">
        <v>1407159.55770874</v>
      </c>
      <c r="BL2301" s="99">
        <v>0</v>
      </c>
      <c r="BM2301" s="99">
        <v>0</v>
      </c>
      <c r="BN2301" s="99">
        <v>0</v>
      </c>
      <c r="BO2301" s="99">
        <v>0</v>
      </c>
      <c r="BP2301" s="99">
        <v>0</v>
      </c>
      <c r="BQ2301" s="99">
        <v>0</v>
      </c>
      <c r="BR2301" s="99">
        <v>7171275.53088379</v>
      </c>
      <c r="BS2301" s="99">
        <v>1292782.4587707501</v>
      </c>
      <c r="BT2301" s="99">
        <v>0</v>
      </c>
      <c r="BU2301" s="99">
        <v>3999795.1731567401</v>
      </c>
      <c r="BV2301" s="99">
        <v>2142648.4778442401</v>
      </c>
      <c r="BW2301" s="99">
        <v>0</v>
      </c>
      <c r="BX2301" s="99">
        <v>1044867.51942444</v>
      </c>
      <c r="BY2301" s="99">
        <v>0</v>
      </c>
      <c r="BZ2301" s="99">
        <v>0</v>
      </c>
      <c r="CA2301" s="99">
        <v>120499.00855255099</v>
      </c>
      <c r="CB2301" s="99">
        <v>4885524.5945434598</v>
      </c>
      <c r="CC2301" s="99">
        <v>50896165.0537109</v>
      </c>
      <c r="CD2301" s="99">
        <v>14383441.4335938</v>
      </c>
      <c r="CE2301" s="99">
        <v>5268.3304435014697</v>
      </c>
      <c r="CF2301" s="99">
        <v>568831.55522155797</v>
      </c>
      <c r="CG2301" s="99">
        <v>5002279.6076049795</v>
      </c>
      <c r="CH2301" s="99">
        <v>0</v>
      </c>
      <c r="CI2301" s="99">
        <v>125764.279087067</v>
      </c>
      <c r="CJ2301" s="99">
        <v>5456561.3926391602</v>
      </c>
      <c r="CK2301" s="99">
        <v>55912012.403808601</v>
      </c>
      <c r="CL2301" s="99">
        <v>15363128.350097699</v>
      </c>
      <c r="CM2301" s="188">
        <v>202017.90910720799</v>
      </c>
      <c r="CN2301" s="188">
        <v>32373584.137695301</v>
      </c>
      <c r="CO2301" s="188">
        <v>139691756.18359399</v>
      </c>
      <c r="CP2301" s="99">
        <v>15363128.350097699</v>
      </c>
      <c r="CQ2301" s="99">
        <v>0</v>
      </c>
      <c r="CR2301" s="99">
        <v>0</v>
      </c>
      <c r="CS2301" s="99">
        <v>0</v>
      </c>
      <c r="CT2301" s="99">
        <v>0</v>
      </c>
      <c r="CU2301" s="98">
        <v>11480.408011789999</v>
      </c>
      <c r="CV2301" s="98">
        <v>81371.738141025999</v>
      </c>
    </row>
    <row r="2302" spans="1:100" x14ac:dyDescent="0.2">
      <c r="A2302" s="98" t="s">
        <v>190</v>
      </c>
      <c r="B2302" s="100">
        <v>43344</v>
      </c>
      <c r="C2302" s="99">
        <v>109940.291833878</v>
      </c>
      <c r="D2302" s="99">
        <v>0</v>
      </c>
      <c r="E2302" s="99">
        <v>11387.907377600701</v>
      </c>
      <c r="F2302" s="99">
        <v>9835.1837378740292</v>
      </c>
      <c r="G2302" s="99">
        <v>5361.0036571025803</v>
      </c>
      <c r="H2302" s="99">
        <v>0</v>
      </c>
      <c r="I2302" s="99">
        <v>0</v>
      </c>
      <c r="J2302" s="99">
        <v>76930.521255493193</v>
      </c>
      <c r="K2302" s="99">
        <v>4.0792830958380399</v>
      </c>
      <c r="L2302" s="99">
        <v>159.84562629275001</v>
      </c>
      <c r="M2302" s="99">
        <v>53394.342506885499</v>
      </c>
      <c r="N2302" s="99">
        <v>3496.5253585577002</v>
      </c>
      <c r="O2302" s="99">
        <v>0</v>
      </c>
      <c r="P2302" s="99">
        <v>60218.438252925902</v>
      </c>
      <c r="Q2302" s="99">
        <v>4226.1980233788499</v>
      </c>
      <c r="R2302" s="99">
        <v>0</v>
      </c>
      <c r="S2302" s="99">
        <v>5393.2298946976698</v>
      </c>
      <c r="T2302" s="99">
        <v>0</v>
      </c>
      <c r="U2302" s="99">
        <v>76930.151862144499</v>
      </c>
      <c r="V2302" s="99">
        <v>4347786.4840698196</v>
      </c>
      <c r="W2302" s="99">
        <v>0</v>
      </c>
      <c r="X2302" s="99">
        <v>505854.66812896699</v>
      </c>
      <c r="Y2302" s="99">
        <v>384539.771957397</v>
      </c>
      <c r="Z2302" s="99">
        <v>572491.38891601597</v>
      </c>
      <c r="AA2302" s="99">
        <v>0</v>
      </c>
      <c r="AB2302" s="99">
        <v>0</v>
      </c>
      <c r="AC2302" s="99">
        <v>26488683.345947299</v>
      </c>
      <c r="AD2302" s="99">
        <v>224.224279373884</v>
      </c>
      <c r="AE2302" s="99">
        <v>11957.9555627108</v>
      </c>
      <c r="AF2302" s="99">
        <v>2002227.5478515599</v>
      </c>
      <c r="AG2302" s="99">
        <v>349730.78870391799</v>
      </c>
      <c r="AH2302" s="99">
        <v>0</v>
      </c>
      <c r="AI2302" s="99">
        <v>2068425.4642028799</v>
      </c>
      <c r="AJ2302" s="99">
        <v>422536.86081314099</v>
      </c>
      <c r="AK2302" s="99">
        <v>0</v>
      </c>
      <c r="AL2302" s="99">
        <v>579055.32692718494</v>
      </c>
      <c r="AM2302" s="99">
        <v>0</v>
      </c>
      <c r="AN2302" s="99">
        <v>26568005.622802701</v>
      </c>
      <c r="AO2302" s="99">
        <v>46310259.3505859</v>
      </c>
      <c r="AP2302" s="99">
        <v>0</v>
      </c>
      <c r="AQ2302" s="99">
        <v>4601368.0856323196</v>
      </c>
      <c r="AR2302" s="99">
        <v>3444432.6243896498</v>
      </c>
      <c r="AS2302" s="99">
        <v>5019180.6990356399</v>
      </c>
      <c r="AT2302" s="99">
        <v>0</v>
      </c>
      <c r="AU2302" s="99">
        <v>0</v>
      </c>
      <c r="AV2302" s="99">
        <v>83386848.027343795</v>
      </c>
      <c r="AW2302" s="99">
        <v>786.96306122094404</v>
      </c>
      <c r="AX2302" s="99">
        <v>114489.26444435101</v>
      </c>
      <c r="AY2302" s="99">
        <v>21601429.692627002</v>
      </c>
      <c r="AZ2302" s="99">
        <v>3439147.1483764602</v>
      </c>
      <c r="BA2302" s="99">
        <v>0</v>
      </c>
      <c r="BB2302" s="99">
        <v>21613573.899902299</v>
      </c>
      <c r="BC2302" s="99">
        <v>4167632.6246643099</v>
      </c>
      <c r="BD2302" s="99">
        <v>0</v>
      </c>
      <c r="BE2302" s="99">
        <v>5111735.7622680701</v>
      </c>
      <c r="BF2302" s="99">
        <v>0</v>
      </c>
      <c r="BG2302" s="99">
        <v>83327870.764648393</v>
      </c>
      <c r="BH2302" s="99">
        <v>12472057.115722699</v>
      </c>
      <c r="BI2302" s="99">
        <v>0</v>
      </c>
      <c r="BJ2302" s="99">
        <v>1995408.9453582801</v>
      </c>
      <c r="BK2302" s="99">
        <v>1387863.1466216999</v>
      </c>
      <c r="BL2302" s="99">
        <v>0</v>
      </c>
      <c r="BM2302" s="99">
        <v>0</v>
      </c>
      <c r="BN2302" s="99">
        <v>0</v>
      </c>
      <c r="BO2302" s="99">
        <v>0</v>
      </c>
      <c r="BP2302" s="99">
        <v>0</v>
      </c>
      <c r="BQ2302" s="99">
        <v>0</v>
      </c>
      <c r="BR2302" s="99">
        <v>7297791.6796875</v>
      </c>
      <c r="BS2302" s="99">
        <v>1279120.2716979999</v>
      </c>
      <c r="BT2302" s="99">
        <v>0</v>
      </c>
      <c r="BU2302" s="99">
        <v>3199052.22964478</v>
      </c>
      <c r="BV2302" s="99">
        <v>2137905.05755615</v>
      </c>
      <c r="BW2302" s="99">
        <v>0</v>
      </c>
      <c r="BX2302" s="99">
        <v>874882.26169586205</v>
      </c>
      <c r="BY2302" s="99">
        <v>0</v>
      </c>
      <c r="BZ2302" s="99">
        <v>0</v>
      </c>
      <c r="CA2302" s="99">
        <v>121358.81147098501</v>
      </c>
      <c r="CB2302" s="99">
        <v>4838396.5602417002</v>
      </c>
      <c r="CC2302" s="99">
        <v>50769333.684082001</v>
      </c>
      <c r="CD2302" s="99">
        <v>14408763.349487299</v>
      </c>
      <c r="CE2302" s="99">
        <v>5377.9580441117296</v>
      </c>
      <c r="CF2302" s="99">
        <v>570607.96332550002</v>
      </c>
      <c r="CG2302" s="99">
        <v>5033805.5060424795</v>
      </c>
      <c r="CH2302" s="99">
        <v>0</v>
      </c>
      <c r="CI2302" s="99">
        <v>126741.38240528099</v>
      </c>
      <c r="CJ2302" s="99">
        <v>5408843.5104370099</v>
      </c>
      <c r="CK2302" s="99">
        <v>55813134.121093802</v>
      </c>
      <c r="CL2302" s="99">
        <v>15394195.7536621</v>
      </c>
      <c r="CM2302" s="188">
        <v>202389.42350959801</v>
      </c>
      <c r="CN2302" s="188">
        <v>31889869.8117676</v>
      </c>
      <c r="CO2302" s="188">
        <v>138931780.359375</v>
      </c>
      <c r="CP2302" s="99">
        <v>15394195.7536621</v>
      </c>
      <c r="CQ2302" s="99">
        <v>0</v>
      </c>
      <c r="CR2302" s="99">
        <v>0</v>
      </c>
      <c r="CS2302" s="99">
        <v>0</v>
      </c>
      <c r="CT2302" s="99">
        <v>0</v>
      </c>
      <c r="CU2302" s="98">
        <v>11403.031026938001</v>
      </c>
      <c r="CV2302" s="98">
        <v>81368.300636218002</v>
      </c>
    </row>
    <row r="2303" spans="1:100" x14ac:dyDescent="0.2">
      <c r="A2303" s="98" t="s">
        <v>191</v>
      </c>
      <c r="B2303" s="100">
        <v>38047</v>
      </c>
      <c r="C2303" s="99">
        <v>60061.7157592773</v>
      </c>
      <c r="D2303" s="99">
        <v>0</v>
      </c>
      <c r="E2303" s="99">
        <v>36888.0193142891</v>
      </c>
      <c r="F2303" s="99">
        <v>24126.216773510001</v>
      </c>
      <c r="G2303" s="99">
        <v>15.9431673709769</v>
      </c>
      <c r="H2303" s="99">
        <v>0</v>
      </c>
      <c r="I2303" s="99">
        <v>0</v>
      </c>
      <c r="J2303" s="99">
        <v>135.364065032452</v>
      </c>
      <c r="K2303" s="99">
        <v>0</v>
      </c>
      <c r="L2303" s="99">
        <v>44932.012134075201</v>
      </c>
      <c r="M2303" s="99">
        <v>38829.597991943403</v>
      </c>
      <c r="N2303" s="99">
        <v>7259.51825356483</v>
      </c>
      <c r="O2303" s="99">
        <v>0</v>
      </c>
      <c r="P2303" s="99">
        <v>0</v>
      </c>
      <c r="Q2303" s="99">
        <v>5382.5025451183301</v>
      </c>
      <c r="R2303" s="99">
        <v>0</v>
      </c>
      <c r="S2303" s="99">
        <v>0</v>
      </c>
      <c r="T2303" s="99">
        <v>2484.0897937118998</v>
      </c>
      <c r="U2303" s="99">
        <v>49892.551084518404</v>
      </c>
      <c r="V2303" s="99">
        <v>2960892.1829528799</v>
      </c>
      <c r="W2303" s="99">
        <v>0</v>
      </c>
      <c r="X2303" s="99">
        <v>2601506.1769409198</v>
      </c>
      <c r="Y2303" s="99">
        <v>1500814.1989593499</v>
      </c>
      <c r="Z2303" s="99">
        <v>1240.9195396304101</v>
      </c>
      <c r="AA2303" s="99">
        <v>0</v>
      </c>
      <c r="AB2303" s="99">
        <v>0</v>
      </c>
      <c r="AC2303" s="99">
        <v>11825.2889579535</v>
      </c>
      <c r="AD2303" s="99">
        <v>0</v>
      </c>
      <c r="AE2303" s="99">
        <v>2152105.5904846201</v>
      </c>
      <c r="AF2303" s="99">
        <v>1708790.2200927699</v>
      </c>
      <c r="AG2303" s="99">
        <v>1135778.0870666499</v>
      </c>
      <c r="AH2303" s="99">
        <v>0</v>
      </c>
      <c r="AI2303" s="99">
        <v>0</v>
      </c>
      <c r="AJ2303" s="99">
        <v>594076.22869873</v>
      </c>
      <c r="AK2303" s="99">
        <v>0</v>
      </c>
      <c r="AL2303" s="99">
        <v>0</v>
      </c>
      <c r="AM2303" s="99">
        <v>388785.11961746198</v>
      </c>
      <c r="AN2303" s="99">
        <v>14239693.2904053</v>
      </c>
      <c r="AO2303" s="99">
        <v>21200963.2038574</v>
      </c>
      <c r="AP2303" s="99">
        <v>0</v>
      </c>
      <c r="AQ2303" s="99">
        <v>17882454.556884799</v>
      </c>
      <c r="AR2303" s="99">
        <v>10328652.8206787</v>
      </c>
      <c r="AS2303" s="99">
        <v>6669.4953303933098</v>
      </c>
      <c r="AT2303" s="99">
        <v>0</v>
      </c>
      <c r="AU2303" s="99">
        <v>0</v>
      </c>
      <c r="AV2303" s="99">
        <v>26568.804431438399</v>
      </c>
      <c r="AW2303" s="99">
        <v>0</v>
      </c>
      <c r="AX2303" s="99">
        <v>15348671.7888184</v>
      </c>
      <c r="AY2303" s="99">
        <v>11990769.149292</v>
      </c>
      <c r="AZ2303" s="99">
        <v>7600904.6130371103</v>
      </c>
      <c r="BA2303" s="99">
        <v>0</v>
      </c>
      <c r="BB2303" s="99">
        <v>0</v>
      </c>
      <c r="BC2303" s="99">
        <v>4019452.2126770001</v>
      </c>
      <c r="BD2303" s="99">
        <v>0</v>
      </c>
      <c r="BE2303" s="99">
        <v>0</v>
      </c>
      <c r="BF2303" s="99">
        <v>2364326.1257934598</v>
      </c>
      <c r="BG2303" s="99">
        <v>32917819.5151367</v>
      </c>
      <c r="BH2303" s="99">
        <v>3640040.5915222201</v>
      </c>
      <c r="BI2303" s="99">
        <v>0</v>
      </c>
      <c r="BJ2303" s="99">
        <v>5280925.7893066397</v>
      </c>
      <c r="BK2303" s="99">
        <v>3932482.0684509301</v>
      </c>
      <c r="BL2303" s="99">
        <v>0</v>
      </c>
      <c r="BM2303" s="99">
        <v>0</v>
      </c>
      <c r="BN2303" s="99">
        <v>0</v>
      </c>
      <c r="BO2303" s="99">
        <v>0</v>
      </c>
      <c r="BP2303" s="99">
        <v>0</v>
      </c>
      <c r="BQ2303" s="99">
        <v>0</v>
      </c>
      <c r="BR2303" s="99">
        <v>4067033.2756652799</v>
      </c>
      <c r="BS2303" s="99">
        <v>2970752.90344238</v>
      </c>
      <c r="BT2303" s="99">
        <v>0</v>
      </c>
      <c r="BU2303" s="99">
        <v>0</v>
      </c>
      <c r="BV2303" s="99">
        <v>1849326.7625579799</v>
      </c>
      <c r="BW2303" s="99">
        <v>0</v>
      </c>
      <c r="BX2303" s="99">
        <v>0</v>
      </c>
      <c r="BY2303" s="99">
        <v>0</v>
      </c>
      <c r="BZ2303" s="99">
        <v>0</v>
      </c>
      <c r="CA2303" s="99">
        <v>96994.059298515305</v>
      </c>
      <c r="CB2303" s="99">
        <v>5563042.7675781297</v>
      </c>
      <c r="CC2303" s="99">
        <v>38939204.018066399</v>
      </c>
      <c r="CD2303" s="99">
        <v>8902893.51098633</v>
      </c>
      <c r="CE2303" s="99">
        <v>2481.2302337884898</v>
      </c>
      <c r="CF2303" s="99">
        <v>390338.587917328</v>
      </c>
      <c r="CG2303" s="99">
        <v>2356144.24639893</v>
      </c>
      <c r="CH2303" s="99">
        <v>0</v>
      </c>
      <c r="CI2303" s="99">
        <v>99474.356340408296</v>
      </c>
      <c r="CJ2303" s="99">
        <v>5945016.6823120099</v>
      </c>
      <c r="CK2303" s="99">
        <v>41352086.384765603</v>
      </c>
      <c r="CL2303" s="99">
        <v>8899077.3850097694</v>
      </c>
      <c r="CM2303" s="188">
        <v>149166.58307838399</v>
      </c>
      <c r="CN2303" s="188">
        <v>20208010.5546875</v>
      </c>
      <c r="CO2303" s="188">
        <v>74188417.167968795</v>
      </c>
      <c r="CP2303" s="99">
        <v>8899077.3850097694</v>
      </c>
      <c r="CQ2303" s="99">
        <v>0</v>
      </c>
      <c r="CR2303" s="99">
        <v>0</v>
      </c>
      <c r="CS2303" s="99">
        <v>0</v>
      </c>
      <c r="CT2303" s="99">
        <v>0</v>
      </c>
      <c r="CU2303" s="98">
        <v>89201.871258775005</v>
      </c>
      <c r="CV2303" s="98">
        <v>151.161533738</v>
      </c>
    </row>
    <row r="2304" spans="1:100" x14ac:dyDescent="0.2">
      <c r="A2304" s="98" t="s">
        <v>191</v>
      </c>
      <c r="B2304" s="100">
        <v>38139</v>
      </c>
      <c r="C2304" s="99">
        <v>60373.950542926803</v>
      </c>
      <c r="D2304" s="99">
        <v>0</v>
      </c>
      <c r="E2304" s="99">
        <v>36076.8974890709</v>
      </c>
      <c r="F2304" s="99">
        <v>24052.177700757999</v>
      </c>
      <c r="G2304" s="99">
        <v>65.890032877214296</v>
      </c>
      <c r="H2304" s="99">
        <v>0</v>
      </c>
      <c r="I2304" s="99">
        <v>0</v>
      </c>
      <c r="J2304" s="99">
        <v>2821.5566912293398</v>
      </c>
      <c r="K2304" s="99">
        <v>0</v>
      </c>
      <c r="L2304" s="99">
        <v>45318.275382518797</v>
      </c>
      <c r="M2304" s="99">
        <v>38523.777570724502</v>
      </c>
      <c r="N2304" s="99">
        <v>7126.3237510919598</v>
      </c>
      <c r="O2304" s="99">
        <v>0</v>
      </c>
      <c r="P2304" s="99">
        <v>0</v>
      </c>
      <c r="Q2304" s="99">
        <v>5339.3265461921701</v>
      </c>
      <c r="R2304" s="99">
        <v>0</v>
      </c>
      <c r="S2304" s="99">
        <v>0</v>
      </c>
      <c r="T2304" s="99">
        <v>2457.3789559900802</v>
      </c>
      <c r="U2304" s="99">
        <v>50171.932293891899</v>
      </c>
      <c r="V2304" s="99">
        <v>2926201.9961852999</v>
      </c>
      <c r="W2304" s="99">
        <v>0</v>
      </c>
      <c r="X2304" s="99">
        <v>2550385.3140564002</v>
      </c>
      <c r="Y2304" s="99">
        <v>1489979.6915283201</v>
      </c>
      <c r="Z2304" s="99">
        <v>12336.519382119201</v>
      </c>
      <c r="AA2304" s="99">
        <v>0</v>
      </c>
      <c r="AB2304" s="99">
        <v>0</v>
      </c>
      <c r="AC2304" s="99">
        <v>642132.84842681896</v>
      </c>
      <c r="AD2304" s="99">
        <v>0</v>
      </c>
      <c r="AE2304" s="99">
        <v>2131789.1691894499</v>
      </c>
      <c r="AF2304" s="99">
        <v>1674541.0916595501</v>
      </c>
      <c r="AG2304" s="99">
        <v>1109404.13591003</v>
      </c>
      <c r="AH2304" s="99">
        <v>0</v>
      </c>
      <c r="AI2304" s="99">
        <v>0</v>
      </c>
      <c r="AJ2304" s="99">
        <v>583063.41384124802</v>
      </c>
      <c r="AK2304" s="99">
        <v>0</v>
      </c>
      <c r="AL2304" s="99">
        <v>0</v>
      </c>
      <c r="AM2304" s="99">
        <v>380722.39670181298</v>
      </c>
      <c r="AN2304" s="99">
        <v>14250661.8129883</v>
      </c>
      <c r="AO2304" s="99">
        <v>21094532.207031298</v>
      </c>
      <c r="AP2304" s="99">
        <v>0</v>
      </c>
      <c r="AQ2304" s="99">
        <v>17739496.4992676</v>
      </c>
      <c r="AR2304" s="99">
        <v>10452800.7039795</v>
      </c>
      <c r="AS2304" s="99">
        <v>79069.250958442703</v>
      </c>
      <c r="AT2304" s="99">
        <v>0</v>
      </c>
      <c r="AU2304" s="99">
        <v>0</v>
      </c>
      <c r="AV2304" s="99">
        <v>1480637.2155303999</v>
      </c>
      <c r="AW2304" s="99">
        <v>0</v>
      </c>
      <c r="AX2304" s="99">
        <v>15471737.6168213</v>
      </c>
      <c r="AY2304" s="99">
        <v>12010685.2081299</v>
      </c>
      <c r="AZ2304" s="99">
        <v>7496191.8729858398</v>
      </c>
      <c r="BA2304" s="99">
        <v>0</v>
      </c>
      <c r="BB2304" s="99">
        <v>0</v>
      </c>
      <c r="BC2304" s="99">
        <v>3986557.79260254</v>
      </c>
      <c r="BD2304" s="99">
        <v>0</v>
      </c>
      <c r="BE2304" s="99">
        <v>0</v>
      </c>
      <c r="BF2304" s="99">
        <v>2341556.7783203102</v>
      </c>
      <c r="BG2304" s="99">
        <v>33169729.65625</v>
      </c>
      <c r="BH2304" s="99">
        <v>3603265.50308228</v>
      </c>
      <c r="BI2304" s="99">
        <v>0</v>
      </c>
      <c r="BJ2304" s="99">
        <v>5241603.5438232403</v>
      </c>
      <c r="BK2304" s="99">
        <v>3949764.7158203102</v>
      </c>
      <c r="BL2304" s="99">
        <v>0</v>
      </c>
      <c r="BM2304" s="99">
        <v>0</v>
      </c>
      <c r="BN2304" s="99">
        <v>0</v>
      </c>
      <c r="BO2304" s="99">
        <v>0</v>
      </c>
      <c r="BP2304" s="99">
        <v>0</v>
      </c>
      <c r="BQ2304" s="99">
        <v>0</v>
      </c>
      <c r="BR2304" s="99">
        <v>4073925.59588623</v>
      </c>
      <c r="BS2304" s="99">
        <v>2946427.0712280301</v>
      </c>
      <c r="BT2304" s="99">
        <v>0</v>
      </c>
      <c r="BU2304" s="99">
        <v>0</v>
      </c>
      <c r="BV2304" s="99">
        <v>1848010.06130981</v>
      </c>
      <c r="BW2304" s="99">
        <v>0</v>
      </c>
      <c r="BX2304" s="99">
        <v>0</v>
      </c>
      <c r="BY2304" s="99">
        <v>0</v>
      </c>
      <c r="BZ2304" s="99">
        <v>0</v>
      </c>
      <c r="CA2304" s="99">
        <v>96539.274259567304</v>
      </c>
      <c r="CB2304" s="99">
        <v>5449721.2259521503</v>
      </c>
      <c r="CC2304" s="99">
        <v>38660058.501464799</v>
      </c>
      <c r="CD2304" s="99">
        <v>8787507.8214111291</v>
      </c>
      <c r="CE2304" s="99">
        <v>2457.2096966505101</v>
      </c>
      <c r="CF2304" s="99">
        <v>381783.84894943202</v>
      </c>
      <c r="CG2304" s="99">
        <v>2343287.8006897001</v>
      </c>
      <c r="CH2304" s="99">
        <v>0</v>
      </c>
      <c r="CI2304" s="99">
        <v>98994.099437713594</v>
      </c>
      <c r="CJ2304" s="99">
        <v>5832706.8732299795</v>
      </c>
      <c r="CK2304" s="99">
        <v>41154717.819824196</v>
      </c>
      <c r="CL2304" s="99">
        <v>8785232.43212891</v>
      </c>
      <c r="CM2304" s="188">
        <v>148900.86616706799</v>
      </c>
      <c r="CN2304" s="188">
        <v>20134707.849609401</v>
      </c>
      <c r="CO2304" s="188">
        <v>74414797.328125</v>
      </c>
      <c r="CP2304" s="99">
        <v>8785232.43212891</v>
      </c>
      <c r="CQ2304" s="99">
        <v>0</v>
      </c>
      <c r="CR2304" s="99">
        <v>0</v>
      </c>
      <c r="CS2304" s="99">
        <v>0</v>
      </c>
      <c r="CT2304" s="99">
        <v>0</v>
      </c>
      <c r="CU2304" s="98">
        <v>84638.891127117997</v>
      </c>
      <c r="CV2304" s="98">
        <v>2876.058889892</v>
      </c>
    </row>
    <row r="2305" spans="1:100" x14ac:dyDescent="0.2">
      <c r="A2305" s="98" t="s">
        <v>191</v>
      </c>
      <c r="B2305" s="100">
        <v>38231</v>
      </c>
      <c r="C2305" s="99">
        <v>61444.4788789749</v>
      </c>
      <c r="D2305" s="99">
        <v>0</v>
      </c>
      <c r="E2305" s="99">
        <v>36444.160201549501</v>
      </c>
      <c r="F2305" s="99">
        <v>24854.197564125101</v>
      </c>
      <c r="G2305" s="99">
        <v>183.99897960014599</v>
      </c>
      <c r="H2305" s="99">
        <v>0</v>
      </c>
      <c r="I2305" s="99">
        <v>0</v>
      </c>
      <c r="J2305" s="99">
        <v>6631.3786491751698</v>
      </c>
      <c r="K2305" s="99">
        <v>0</v>
      </c>
      <c r="L2305" s="99">
        <v>47477.608156204202</v>
      </c>
      <c r="M2305" s="99">
        <v>39031.638999939001</v>
      </c>
      <c r="N2305" s="99">
        <v>7146.7677623629597</v>
      </c>
      <c r="O2305" s="99">
        <v>0</v>
      </c>
      <c r="P2305" s="99">
        <v>0</v>
      </c>
      <c r="Q2305" s="99">
        <v>5372.4734448790596</v>
      </c>
      <c r="R2305" s="99">
        <v>0</v>
      </c>
      <c r="S2305" s="99">
        <v>0</v>
      </c>
      <c r="T2305" s="99">
        <v>2441.6457665562598</v>
      </c>
      <c r="U2305" s="99">
        <v>49595.9279351234</v>
      </c>
      <c r="V2305" s="99">
        <v>2967255.73291016</v>
      </c>
      <c r="W2305" s="99">
        <v>0</v>
      </c>
      <c r="X2305" s="99">
        <v>2550898.0914306599</v>
      </c>
      <c r="Y2305" s="99">
        <v>1502904.2737884501</v>
      </c>
      <c r="Z2305" s="99">
        <v>27037.2024691105</v>
      </c>
      <c r="AA2305" s="99">
        <v>0</v>
      </c>
      <c r="AB2305" s="99">
        <v>0</v>
      </c>
      <c r="AC2305" s="99">
        <v>1555583.8152008101</v>
      </c>
      <c r="AD2305" s="99">
        <v>0</v>
      </c>
      <c r="AE2305" s="99">
        <v>2156156.8030700702</v>
      </c>
      <c r="AF2305" s="99">
        <v>1701985.4717254599</v>
      </c>
      <c r="AG2305" s="99">
        <v>1112230.21624756</v>
      </c>
      <c r="AH2305" s="99">
        <v>0</v>
      </c>
      <c r="AI2305" s="99">
        <v>0</v>
      </c>
      <c r="AJ2305" s="99">
        <v>575535.51071929897</v>
      </c>
      <c r="AK2305" s="99">
        <v>0</v>
      </c>
      <c r="AL2305" s="99">
        <v>0</v>
      </c>
      <c r="AM2305" s="99">
        <v>375656.52935028099</v>
      </c>
      <c r="AN2305" s="99">
        <v>13811002.6486816</v>
      </c>
      <c r="AO2305" s="99">
        <v>21710315.9289551</v>
      </c>
      <c r="AP2305" s="99">
        <v>0</v>
      </c>
      <c r="AQ2305" s="99">
        <v>17900963.720703099</v>
      </c>
      <c r="AR2305" s="99">
        <v>10709141.0910645</v>
      </c>
      <c r="AS2305" s="99">
        <v>178447.995622635</v>
      </c>
      <c r="AT2305" s="99">
        <v>0</v>
      </c>
      <c r="AU2305" s="99">
        <v>0</v>
      </c>
      <c r="AV2305" s="99">
        <v>3650406.0666809101</v>
      </c>
      <c r="AW2305" s="99">
        <v>0</v>
      </c>
      <c r="AX2305" s="99">
        <v>15949151.063598599</v>
      </c>
      <c r="AY2305" s="99">
        <v>12313852.055786099</v>
      </c>
      <c r="AZ2305" s="99">
        <v>7623425.9288940402</v>
      </c>
      <c r="BA2305" s="99">
        <v>0</v>
      </c>
      <c r="BB2305" s="99">
        <v>0</v>
      </c>
      <c r="BC2305" s="99">
        <v>3991328.2651672401</v>
      </c>
      <c r="BD2305" s="99">
        <v>0</v>
      </c>
      <c r="BE2305" s="99">
        <v>0</v>
      </c>
      <c r="BF2305" s="99">
        <v>2340312.9045715299</v>
      </c>
      <c r="BG2305" s="99">
        <v>32453985.198242199</v>
      </c>
      <c r="BH2305" s="99">
        <v>3795245.7362976102</v>
      </c>
      <c r="BI2305" s="99">
        <v>0</v>
      </c>
      <c r="BJ2305" s="99">
        <v>5255126.7714233398</v>
      </c>
      <c r="BK2305" s="99">
        <v>3994213.2833252</v>
      </c>
      <c r="BL2305" s="99">
        <v>0</v>
      </c>
      <c r="BM2305" s="99">
        <v>0</v>
      </c>
      <c r="BN2305" s="99">
        <v>0</v>
      </c>
      <c r="BO2305" s="99">
        <v>0</v>
      </c>
      <c r="BP2305" s="99">
        <v>0</v>
      </c>
      <c r="BQ2305" s="99">
        <v>0</v>
      </c>
      <c r="BR2305" s="99">
        <v>4142276.8106384301</v>
      </c>
      <c r="BS2305" s="99">
        <v>3008491.0329589802</v>
      </c>
      <c r="BT2305" s="99">
        <v>0</v>
      </c>
      <c r="BU2305" s="99">
        <v>0</v>
      </c>
      <c r="BV2305" s="99">
        <v>1859273.93809509</v>
      </c>
      <c r="BW2305" s="99">
        <v>0</v>
      </c>
      <c r="BX2305" s="99">
        <v>0</v>
      </c>
      <c r="BY2305" s="99">
        <v>0</v>
      </c>
      <c r="BZ2305" s="99">
        <v>0</v>
      </c>
      <c r="CA2305" s="99">
        <v>97595.842963218704</v>
      </c>
      <c r="CB2305" s="99">
        <v>5523378.8242797898</v>
      </c>
      <c r="CC2305" s="99">
        <v>39578328.256347701</v>
      </c>
      <c r="CD2305" s="99">
        <v>9135336.7095947303</v>
      </c>
      <c r="CE2305" s="99">
        <v>2431.4882091581799</v>
      </c>
      <c r="CF2305" s="99">
        <v>373028.16727065999</v>
      </c>
      <c r="CG2305" s="99">
        <v>2326046.1874084501</v>
      </c>
      <c r="CH2305" s="99">
        <v>0</v>
      </c>
      <c r="CI2305" s="99">
        <v>100027.099740982</v>
      </c>
      <c r="CJ2305" s="99">
        <v>5892566.63952637</v>
      </c>
      <c r="CK2305" s="99">
        <v>41942877.439453103</v>
      </c>
      <c r="CL2305" s="99">
        <v>9145977.7966308594</v>
      </c>
      <c r="CM2305" s="188">
        <v>149956.34536743199</v>
      </c>
      <c r="CN2305" s="188">
        <v>19623494.576416001</v>
      </c>
      <c r="CO2305" s="188">
        <v>74497534.266601607</v>
      </c>
      <c r="CP2305" s="99">
        <v>9145977.7966308594</v>
      </c>
      <c r="CQ2305" s="99">
        <v>0</v>
      </c>
      <c r="CR2305" s="99">
        <v>0</v>
      </c>
      <c r="CS2305" s="99">
        <v>0</v>
      </c>
      <c r="CT2305" s="99">
        <v>0</v>
      </c>
      <c r="CU2305" s="98">
        <v>82946.853966106006</v>
      </c>
      <c r="CV2305" s="98">
        <v>6769.4662047960001</v>
      </c>
    </row>
    <row r="2306" spans="1:100" x14ac:dyDescent="0.2">
      <c r="A2306" s="98" t="s">
        <v>191</v>
      </c>
      <c r="B2306" s="100">
        <v>38322</v>
      </c>
      <c r="C2306" s="99">
        <v>62477.911640644103</v>
      </c>
      <c r="D2306" s="99">
        <v>0</v>
      </c>
      <c r="E2306" s="99">
        <v>35202.011852741198</v>
      </c>
      <c r="F2306" s="99">
        <v>24032.8295860291</v>
      </c>
      <c r="G2306" s="99">
        <v>273.16686828807002</v>
      </c>
      <c r="H2306" s="99">
        <v>0</v>
      </c>
      <c r="I2306" s="99">
        <v>0</v>
      </c>
      <c r="J2306" s="99">
        <v>10529.1292270422</v>
      </c>
      <c r="K2306" s="99">
        <v>0</v>
      </c>
      <c r="L2306" s="99">
        <v>46395.574467658997</v>
      </c>
      <c r="M2306" s="99">
        <v>39561.157956123403</v>
      </c>
      <c r="N2306" s="99">
        <v>7077.9110305309296</v>
      </c>
      <c r="O2306" s="99">
        <v>0</v>
      </c>
      <c r="P2306" s="99">
        <v>0</v>
      </c>
      <c r="Q2306" s="99">
        <v>5373.4943912625304</v>
      </c>
      <c r="R2306" s="99">
        <v>0</v>
      </c>
      <c r="S2306" s="99">
        <v>0</v>
      </c>
      <c r="T2306" s="99">
        <v>2420.1463907360999</v>
      </c>
      <c r="U2306" s="99">
        <v>50824.576371669798</v>
      </c>
      <c r="V2306" s="99">
        <v>3067123.6699829102</v>
      </c>
      <c r="W2306" s="99">
        <v>0</v>
      </c>
      <c r="X2306" s="99">
        <v>2470389.7069091802</v>
      </c>
      <c r="Y2306" s="99">
        <v>1468633.4948577899</v>
      </c>
      <c r="Z2306" s="99">
        <v>48094.945179462396</v>
      </c>
      <c r="AA2306" s="99">
        <v>0</v>
      </c>
      <c r="AB2306" s="99">
        <v>0</v>
      </c>
      <c r="AC2306" s="99">
        <v>3215744.4893493699</v>
      </c>
      <c r="AD2306" s="99">
        <v>0</v>
      </c>
      <c r="AE2306" s="99">
        <v>2158792.94213867</v>
      </c>
      <c r="AF2306" s="99">
        <v>1722651.15107727</v>
      </c>
      <c r="AG2306" s="99">
        <v>1111536.5421295201</v>
      </c>
      <c r="AH2306" s="99">
        <v>0</v>
      </c>
      <c r="AI2306" s="99">
        <v>0</v>
      </c>
      <c r="AJ2306" s="99">
        <v>564621.60833740199</v>
      </c>
      <c r="AK2306" s="99">
        <v>0</v>
      </c>
      <c r="AL2306" s="99">
        <v>0</v>
      </c>
      <c r="AM2306" s="99">
        <v>368740.51839065598</v>
      </c>
      <c r="AN2306" s="99">
        <v>14759223.501708999</v>
      </c>
      <c r="AO2306" s="99">
        <v>22690505.092285201</v>
      </c>
      <c r="AP2306" s="99">
        <v>0</v>
      </c>
      <c r="AQ2306" s="99">
        <v>17515699.5002441</v>
      </c>
      <c r="AR2306" s="99">
        <v>10537173.175415</v>
      </c>
      <c r="AS2306" s="99">
        <v>315190.80009841901</v>
      </c>
      <c r="AT2306" s="99">
        <v>0</v>
      </c>
      <c r="AU2306" s="99">
        <v>0</v>
      </c>
      <c r="AV2306" s="99">
        <v>7894394.5787963904</v>
      </c>
      <c r="AW2306" s="99">
        <v>0</v>
      </c>
      <c r="AX2306" s="99">
        <v>16075163.1516113</v>
      </c>
      <c r="AY2306" s="99">
        <v>12610988.3763428</v>
      </c>
      <c r="AZ2306" s="99">
        <v>7689829.7807617197</v>
      </c>
      <c r="BA2306" s="99">
        <v>0</v>
      </c>
      <c r="BB2306" s="99">
        <v>0</v>
      </c>
      <c r="BC2306" s="99">
        <v>3970974.8435058598</v>
      </c>
      <c r="BD2306" s="99">
        <v>0</v>
      </c>
      <c r="BE2306" s="99">
        <v>0</v>
      </c>
      <c r="BF2306" s="99">
        <v>2332622.6212463402</v>
      </c>
      <c r="BG2306" s="99">
        <v>35258743.828613304</v>
      </c>
      <c r="BH2306" s="99">
        <v>3888540.6520690899</v>
      </c>
      <c r="BI2306" s="99">
        <v>0</v>
      </c>
      <c r="BJ2306" s="99">
        <v>5208463.1006469699</v>
      </c>
      <c r="BK2306" s="99">
        <v>3999441.2056579599</v>
      </c>
      <c r="BL2306" s="99">
        <v>0</v>
      </c>
      <c r="BM2306" s="99">
        <v>0</v>
      </c>
      <c r="BN2306" s="99">
        <v>0</v>
      </c>
      <c r="BO2306" s="99">
        <v>0</v>
      </c>
      <c r="BP2306" s="99">
        <v>0</v>
      </c>
      <c r="BQ2306" s="99">
        <v>0</v>
      </c>
      <c r="BR2306" s="99">
        <v>4243935.1921997098</v>
      </c>
      <c r="BS2306" s="99">
        <v>3032635.6426391602</v>
      </c>
      <c r="BT2306" s="99">
        <v>0</v>
      </c>
      <c r="BU2306" s="99">
        <v>0</v>
      </c>
      <c r="BV2306" s="99">
        <v>1861879.1921691899</v>
      </c>
      <c r="BW2306" s="99">
        <v>0</v>
      </c>
      <c r="BX2306" s="99">
        <v>0</v>
      </c>
      <c r="BY2306" s="99">
        <v>0</v>
      </c>
      <c r="BZ2306" s="99">
        <v>0</v>
      </c>
      <c r="CA2306" s="99">
        <v>97822.531384468093</v>
      </c>
      <c r="CB2306" s="99">
        <v>5535790.0932006799</v>
      </c>
      <c r="CC2306" s="99">
        <v>40157041.621093802</v>
      </c>
      <c r="CD2306" s="99">
        <v>9088788.1447753906</v>
      </c>
      <c r="CE2306" s="99">
        <v>2434.3494180440898</v>
      </c>
      <c r="CF2306" s="99">
        <v>368350.914710999</v>
      </c>
      <c r="CG2306" s="99">
        <v>2309124.2626037602</v>
      </c>
      <c r="CH2306" s="99">
        <v>0</v>
      </c>
      <c r="CI2306" s="99">
        <v>100259.978385925</v>
      </c>
      <c r="CJ2306" s="99">
        <v>5902224.1155395498</v>
      </c>
      <c r="CK2306" s="99">
        <v>42333226.248046897</v>
      </c>
      <c r="CL2306" s="99">
        <v>9084872.0372314509</v>
      </c>
      <c r="CM2306" s="188">
        <v>151026.08969306899</v>
      </c>
      <c r="CN2306" s="188">
        <v>20702266.145019501</v>
      </c>
      <c r="CO2306" s="188">
        <v>77741752.3671875</v>
      </c>
      <c r="CP2306" s="99">
        <v>9084872.0372314509</v>
      </c>
      <c r="CQ2306" s="99">
        <v>0</v>
      </c>
      <c r="CR2306" s="99">
        <v>0</v>
      </c>
      <c r="CS2306" s="99">
        <v>0</v>
      </c>
      <c r="CT2306" s="99">
        <v>0</v>
      </c>
      <c r="CU2306" s="98">
        <v>77459.292440763995</v>
      </c>
      <c r="CV2306" s="98">
        <v>10737.534267442001</v>
      </c>
    </row>
    <row r="2307" spans="1:100" x14ac:dyDescent="0.2">
      <c r="A2307" s="98" t="s">
        <v>191</v>
      </c>
      <c r="B2307" s="100">
        <v>38412</v>
      </c>
      <c r="C2307" s="99">
        <v>64692.250872612</v>
      </c>
      <c r="D2307" s="99">
        <v>0</v>
      </c>
      <c r="E2307" s="99">
        <v>34708.150704860702</v>
      </c>
      <c r="F2307" s="99">
        <v>23750.3281383514</v>
      </c>
      <c r="G2307" s="99">
        <v>391.83144227415301</v>
      </c>
      <c r="H2307" s="99">
        <v>0</v>
      </c>
      <c r="I2307" s="99">
        <v>0</v>
      </c>
      <c r="J2307" s="99">
        <v>14754.5533838272</v>
      </c>
      <c r="K2307" s="99">
        <v>0</v>
      </c>
      <c r="L2307" s="99">
        <v>46292.352749347701</v>
      </c>
      <c r="M2307" s="99">
        <v>39998.310729980498</v>
      </c>
      <c r="N2307" s="99">
        <v>7134.4585724473</v>
      </c>
      <c r="O2307" s="99">
        <v>0</v>
      </c>
      <c r="P2307" s="99">
        <v>0</v>
      </c>
      <c r="Q2307" s="99">
        <v>5357.1944077014896</v>
      </c>
      <c r="R2307" s="99">
        <v>0</v>
      </c>
      <c r="S2307" s="99">
        <v>0</v>
      </c>
      <c r="T2307" s="99">
        <v>2442.88178381324</v>
      </c>
      <c r="U2307" s="99">
        <v>51080.3066568375</v>
      </c>
      <c r="V2307" s="99">
        <v>3147820.0263977102</v>
      </c>
      <c r="W2307" s="99">
        <v>0</v>
      </c>
      <c r="X2307" s="99">
        <v>2438734.2563171401</v>
      </c>
      <c r="Y2307" s="99">
        <v>1455223.4880065899</v>
      </c>
      <c r="Z2307" s="99">
        <v>69837.450289726301</v>
      </c>
      <c r="AA2307" s="99">
        <v>0</v>
      </c>
      <c r="AB2307" s="99">
        <v>0</v>
      </c>
      <c r="AC2307" s="99">
        <v>5553819.7755737295</v>
      </c>
      <c r="AD2307" s="99">
        <v>0</v>
      </c>
      <c r="AE2307" s="99">
        <v>2159447.7013244601</v>
      </c>
      <c r="AF2307" s="99">
        <v>1739758.29953003</v>
      </c>
      <c r="AG2307" s="99">
        <v>1110787.52728271</v>
      </c>
      <c r="AH2307" s="99">
        <v>0</v>
      </c>
      <c r="AI2307" s="99">
        <v>0</v>
      </c>
      <c r="AJ2307" s="99">
        <v>555420.60569000198</v>
      </c>
      <c r="AK2307" s="99">
        <v>0</v>
      </c>
      <c r="AL2307" s="99">
        <v>0</v>
      </c>
      <c r="AM2307" s="99">
        <v>375474.56830978399</v>
      </c>
      <c r="AN2307" s="99">
        <v>15233267.8208008</v>
      </c>
      <c r="AO2307" s="99">
        <v>23630431.222900402</v>
      </c>
      <c r="AP2307" s="99">
        <v>0</v>
      </c>
      <c r="AQ2307" s="99">
        <v>17541646.005127002</v>
      </c>
      <c r="AR2307" s="99">
        <v>10632988.145507799</v>
      </c>
      <c r="AS2307" s="99">
        <v>407912.720054626</v>
      </c>
      <c r="AT2307" s="99">
        <v>0</v>
      </c>
      <c r="AU2307" s="99">
        <v>0</v>
      </c>
      <c r="AV2307" s="99">
        <v>13031544.4346924</v>
      </c>
      <c r="AW2307" s="99">
        <v>0</v>
      </c>
      <c r="AX2307" s="99">
        <v>16215197.0583496</v>
      </c>
      <c r="AY2307" s="99">
        <v>12917715.705688501</v>
      </c>
      <c r="AZ2307" s="99">
        <v>7806118.2676391602</v>
      </c>
      <c r="BA2307" s="99">
        <v>0</v>
      </c>
      <c r="BB2307" s="99">
        <v>0</v>
      </c>
      <c r="BC2307" s="99">
        <v>3975486.32745361</v>
      </c>
      <c r="BD2307" s="99">
        <v>0</v>
      </c>
      <c r="BE2307" s="99">
        <v>0</v>
      </c>
      <c r="BF2307" s="99">
        <v>2411173.14953613</v>
      </c>
      <c r="BG2307" s="99">
        <v>36502226.830566399</v>
      </c>
      <c r="BH2307" s="99">
        <v>4074258.7362365699</v>
      </c>
      <c r="BI2307" s="99">
        <v>0</v>
      </c>
      <c r="BJ2307" s="99">
        <v>5228616.9259643601</v>
      </c>
      <c r="BK2307" s="99">
        <v>4033108.7109985398</v>
      </c>
      <c r="BL2307" s="99">
        <v>0</v>
      </c>
      <c r="BM2307" s="99">
        <v>0</v>
      </c>
      <c r="BN2307" s="99">
        <v>0</v>
      </c>
      <c r="BO2307" s="99">
        <v>0</v>
      </c>
      <c r="BP2307" s="99">
        <v>0</v>
      </c>
      <c r="BQ2307" s="99">
        <v>0</v>
      </c>
      <c r="BR2307" s="99">
        <v>4339072.9107055701</v>
      </c>
      <c r="BS2307" s="99">
        <v>3066660.3031310998</v>
      </c>
      <c r="BT2307" s="99">
        <v>0</v>
      </c>
      <c r="BU2307" s="99">
        <v>0</v>
      </c>
      <c r="BV2307" s="99">
        <v>1903440.9911956801</v>
      </c>
      <c r="BW2307" s="99">
        <v>0</v>
      </c>
      <c r="BX2307" s="99">
        <v>0</v>
      </c>
      <c r="BY2307" s="99">
        <v>0</v>
      </c>
      <c r="BZ2307" s="99">
        <v>0</v>
      </c>
      <c r="CA2307" s="99">
        <v>99421.325037002607</v>
      </c>
      <c r="CB2307" s="99">
        <v>5597206.8007202102</v>
      </c>
      <c r="CC2307" s="99">
        <v>41157900.542968802</v>
      </c>
      <c r="CD2307" s="99">
        <v>9288483.5424804706</v>
      </c>
      <c r="CE2307" s="99">
        <v>2438.6624970734101</v>
      </c>
      <c r="CF2307" s="99">
        <v>380623.35156631499</v>
      </c>
      <c r="CG2307" s="99">
        <v>2462858.7288207998</v>
      </c>
      <c r="CH2307" s="99">
        <v>0</v>
      </c>
      <c r="CI2307" s="99">
        <v>101857.09028148701</v>
      </c>
      <c r="CJ2307" s="99">
        <v>5976549.5391845703</v>
      </c>
      <c r="CK2307" s="99">
        <v>43811899.512695298</v>
      </c>
      <c r="CL2307" s="99">
        <v>9284576.8513183594</v>
      </c>
      <c r="CM2307" s="188">
        <v>152703.01577949501</v>
      </c>
      <c r="CN2307" s="188">
        <v>21223141.1713867</v>
      </c>
      <c r="CO2307" s="188">
        <v>80172945.946289107</v>
      </c>
      <c r="CP2307" s="99">
        <v>9284576.8513183594</v>
      </c>
      <c r="CQ2307" s="99">
        <v>0</v>
      </c>
      <c r="CR2307" s="99">
        <v>0</v>
      </c>
      <c r="CS2307" s="99">
        <v>0</v>
      </c>
      <c r="CT2307" s="99">
        <v>0</v>
      </c>
      <c r="CU2307" s="98">
        <v>72999.832397784005</v>
      </c>
      <c r="CV2307" s="98">
        <v>15054.840553057</v>
      </c>
    </row>
    <row r="2308" spans="1:100" x14ac:dyDescent="0.2">
      <c r="A2308" s="98" t="s">
        <v>191</v>
      </c>
      <c r="B2308" s="100">
        <v>38504</v>
      </c>
      <c r="C2308" s="99">
        <v>65795.443219184905</v>
      </c>
      <c r="D2308" s="99">
        <v>0</v>
      </c>
      <c r="E2308" s="99">
        <v>33907.889395713799</v>
      </c>
      <c r="F2308" s="99">
        <v>23326.498311281201</v>
      </c>
      <c r="G2308" s="99">
        <v>529.033692032099</v>
      </c>
      <c r="H2308" s="99">
        <v>0</v>
      </c>
      <c r="I2308" s="99">
        <v>0</v>
      </c>
      <c r="J2308" s="99">
        <v>18655.8790969849</v>
      </c>
      <c r="K2308" s="99">
        <v>0</v>
      </c>
      <c r="L2308" s="99">
        <v>46945.163825035102</v>
      </c>
      <c r="M2308" s="99">
        <v>40220.166674137101</v>
      </c>
      <c r="N2308" s="99">
        <v>7220.21732062101</v>
      </c>
      <c r="O2308" s="99">
        <v>0</v>
      </c>
      <c r="P2308" s="99">
        <v>0</v>
      </c>
      <c r="Q2308" s="99">
        <v>5386.69462180138</v>
      </c>
      <c r="R2308" s="99">
        <v>0</v>
      </c>
      <c r="S2308" s="99">
        <v>0</v>
      </c>
      <c r="T2308" s="99">
        <v>2493.7283606529199</v>
      </c>
      <c r="U2308" s="99">
        <v>51313.792383193999</v>
      </c>
      <c r="V2308" s="99">
        <v>3174816.20562744</v>
      </c>
      <c r="W2308" s="99">
        <v>403.42178352549701</v>
      </c>
      <c r="X2308" s="99">
        <v>2409511.4263305701</v>
      </c>
      <c r="Y2308" s="99">
        <v>1443571.53582764</v>
      </c>
      <c r="Z2308" s="99">
        <v>97191.842748641997</v>
      </c>
      <c r="AA2308" s="99">
        <v>0</v>
      </c>
      <c r="AB2308" s="99">
        <v>0</v>
      </c>
      <c r="AC2308" s="99">
        <v>6414834.7064209003</v>
      </c>
      <c r="AD2308" s="99">
        <v>0</v>
      </c>
      <c r="AE2308" s="99">
        <v>2179698.6670532199</v>
      </c>
      <c r="AF2308" s="99">
        <v>1726910.7684631301</v>
      </c>
      <c r="AG2308" s="99">
        <v>1119037.16317749</v>
      </c>
      <c r="AH2308" s="99">
        <v>0</v>
      </c>
      <c r="AI2308" s="99">
        <v>0</v>
      </c>
      <c r="AJ2308" s="99">
        <v>566423.25090789795</v>
      </c>
      <c r="AK2308" s="99">
        <v>0</v>
      </c>
      <c r="AL2308" s="99">
        <v>0</v>
      </c>
      <c r="AM2308" s="99">
        <v>387206.940517426</v>
      </c>
      <c r="AN2308" s="99">
        <v>15527673.150268599</v>
      </c>
      <c r="AO2308" s="99">
        <v>24006562.841552701</v>
      </c>
      <c r="AP2308" s="99">
        <v>2860.19452172518</v>
      </c>
      <c r="AQ2308" s="99">
        <v>17623214.114746101</v>
      </c>
      <c r="AR2308" s="99">
        <v>10692696.106323199</v>
      </c>
      <c r="AS2308" s="99">
        <v>648556.60835266102</v>
      </c>
      <c r="AT2308" s="99">
        <v>0</v>
      </c>
      <c r="AU2308" s="99">
        <v>0</v>
      </c>
      <c r="AV2308" s="99">
        <v>15274278.705444301</v>
      </c>
      <c r="AW2308" s="99">
        <v>0</v>
      </c>
      <c r="AX2308" s="99">
        <v>16612527.544677701</v>
      </c>
      <c r="AY2308" s="99">
        <v>13058835.591552701</v>
      </c>
      <c r="AZ2308" s="99">
        <v>7906307.8343505897</v>
      </c>
      <c r="BA2308" s="99">
        <v>0</v>
      </c>
      <c r="BB2308" s="99">
        <v>0</v>
      </c>
      <c r="BC2308" s="99">
        <v>4072323.7109680199</v>
      </c>
      <c r="BD2308" s="99">
        <v>0</v>
      </c>
      <c r="BE2308" s="99">
        <v>0</v>
      </c>
      <c r="BF2308" s="99">
        <v>2507674.9422912602</v>
      </c>
      <c r="BG2308" s="99">
        <v>37553989.6962891</v>
      </c>
      <c r="BH2308" s="99">
        <v>4193069.6744689899</v>
      </c>
      <c r="BI2308" s="99">
        <v>451.35240417718899</v>
      </c>
      <c r="BJ2308" s="99">
        <v>5296402.2974243201</v>
      </c>
      <c r="BK2308" s="99">
        <v>4103551.7010192899</v>
      </c>
      <c r="BL2308" s="99">
        <v>0</v>
      </c>
      <c r="BM2308" s="99">
        <v>0</v>
      </c>
      <c r="BN2308" s="99">
        <v>0</v>
      </c>
      <c r="BO2308" s="99">
        <v>0</v>
      </c>
      <c r="BP2308" s="99">
        <v>0</v>
      </c>
      <c r="BQ2308" s="99">
        <v>0</v>
      </c>
      <c r="BR2308" s="99">
        <v>4368320.06494141</v>
      </c>
      <c r="BS2308" s="99">
        <v>3120425.5208129901</v>
      </c>
      <c r="BT2308" s="99">
        <v>0</v>
      </c>
      <c r="BU2308" s="99">
        <v>0</v>
      </c>
      <c r="BV2308" s="99">
        <v>1985095.7566680899</v>
      </c>
      <c r="BW2308" s="99">
        <v>0</v>
      </c>
      <c r="BX2308" s="99">
        <v>0</v>
      </c>
      <c r="BY2308" s="99">
        <v>0</v>
      </c>
      <c r="BZ2308" s="99">
        <v>0</v>
      </c>
      <c r="CA2308" s="99">
        <v>99812.291250228896</v>
      </c>
      <c r="CB2308" s="99">
        <v>5562710.2225952102</v>
      </c>
      <c r="CC2308" s="99">
        <v>41466775.9931641</v>
      </c>
      <c r="CD2308" s="99">
        <v>9435837.2977294903</v>
      </c>
      <c r="CE2308" s="99">
        <v>2495.31706854701</v>
      </c>
      <c r="CF2308" s="99">
        <v>384732.82814407302</v>
      </c>
      <c r="CG2308" s="99">
        <v>2477960.0393371601</v>
      </c>
      <c r="CH2308" s="99">
        <v>0</v>
      </c>
      <c r="CI2308" s="99">
        <v>102306.93920993801</v>
      </c>
      <c r="CJ2308" s="99">
        <v>5949137.30224609</v>
      </c>
      <c r="CK2308" s="99">
        <v>43950392.0068359</v>
      </c>
      <c r="CL2308" s="99">
        <v>9433575.0565185491</v>
      </c>
      <c r="CM2308" s="188">
        <v>153226.226703644</v>
      </c>
      <c r="CN2308" s="188">
        <v>21526257.455078099</v>
      </c>
      <c r="CO2308" s="188">
        <v>81634531.979492202</v>
      </c>
      <c r="CP2308" s="99">
        <v>9433575.0565185491</v>
      </c>
      <c r="CQ2308" s="99">
        <v>0</v>
      </c>
      <c r="CR2308" s="99">
        <v>0</v>
      </c>
      <c r="CS2308" s="99">
        <v>0</v>
      </c>
      <c r="CT2308" s="99">
        <v>0</v>
      </c>
      <c r="CU2308" s="98">
        <v>67812.160181201005</v>
      </c>
      <c r="CV2308" s="98">
        <v>19038.927953203998</v>
      </c>
    </row>
    <row r="2309" spans="1:100" x14ac:dyDescent="0.2">
      <c r="A2309" s="98" t="s">
        <v>191</v>
      </c>
      <c r="B2309" s="100">
        <v>38596</v>
      </c>
      <c r="C2309" s="99">
        <v>66778.716096878095</v>
      </c>
      <c r="D2309" s="99">
        <v>0</v>
      </c>
      <c r="E2309" s="99">
        <v>33657.452612876899</v>
      </c>
      <c r="F2309" s="99">
        <v>23481.347339630101</v>
      </c>
      <c r="G2309" s="99">
        <v>644.643006831408</v>
      </c>
      <c r="H2309" s="99">
        <v>0</v>
      </c>
      <c r="I2309" s="99">
        <v>0</v>
      </c>
      <c r="J2309" s="99">
        <v>22751.1750359535</v>
      </c>
      <c r="K2309" s="99">
        <v>0</v>
      </c>
      <c r="L2309" s="99">
        <v>48475.8031306267</v>
      </c>
      <c r="M2309" s="99">
        <v>40593.746654033697</v>
      </c>
      <c r="N2309" s="99">
        <v>7194.4304006099701</v>
      </c>
      <c r="O2309" s="99">
        <v>0</v>
      </c>
      <c r="P2309" s="99">
        <v>0</v>
      </c>
      <c r="Q2309" s="99">
        <v>5378.3050332665398</v>
      </c>
      <c r="R2309" s="99">
        <v>0</v>
      </c>
      <c r="S2309" s="99">
        <v>0</v>
      </c>
      <c r="T2309" s="99">
        <v>2494.7894235253302</v>
      </c>
      <c r="U2309" s="99">
        <v>50439.9190611839</v>
      </c>
      <c r="V2309" s="99">
        <v>3228865.4149169899</v>
      </c>
      <c r="W2309" s="99">
        <v>742.35799959301903</v>
      </c>
      <c r="X2309" s="99">
        <v>2358456.4842224098</v>
      </c>
      <c r="Y2309" s="99">
        <v>1427720.4255218499</v>
      </c>
      <c r="Z2309" s="99">
        <v>119384.63500690499</v>
      </c>
      <c r="AA2309" s="99">
        <v>0</v>
      </c>
      <c r="AB2309" s="99">
        <v>0</v>
      </c>
      <c r="AC2309" s="99">
        <v>7563201.8831176804</v>
      </c>
      <c r="AD2309" s="99">
        <v>0</v>
      </c>
      <c r="AE2309" s="99">
        <v>2161885.3256530799</v>
      </c>
      <c r="AF2309" s="99">
        <v>1747810.42445374</v>
      </c>
      <c r="AG2309" s="99">
        <v>1111185.5609130899</v>
      </c>
      <c r="AH2309" s="99">
        <v>0</v>
      </c>
      <c r="AI2309" s="99">
        <v>0</v>
      </c>
      <c r="AJ2309" s="99">
        <v>560882.01979827904</v>
      </c>
      <c r="AK2309" s="99">
        <v>0</v>
      </c>
      <c r="AL2309" s="99">
        <v>0</v>
      </c>
      <c r="AM2309" s="99">
        <v>387440.55036926299</v>
      </c>
      <c r="AN2309" s="99">
        <v>15410697.998413101</v>
      </c>
      <c r="AO2309" s="99">
        <v>24846878.0541992</v>
      </c>
      <c r="AP2309" s="99">
        <v>6132.0878670215598</v>
      </c>
      <c r="AQ2309" s="99">
        <v>17386210.717041001</v>
      </c>
      <c r="AR2309" s="99">
        <v>10650134.7316895</v>
      </c>
      <c r="AS2309" s="99">
        <v>816520.793617249</v>
      </c>
      <c r="AT2309" s="99">
        <v>0</v>
      </c>
      <c r="AU2309" s="99">
        <v>0</v>
      </c>
      <c r="AV2309" s="99">
        <v>18478473.901122998</v>
      </c>
      <c r="AW2309" s="99">
        <v>0</v>
      </c>
      <c r="AX2309" s="99">
        <v>16726091.027832</v>
      </c>
      <c r="AY2309" s="99">
        <v>13379286.251464801</v>
      </c>
      <c r="AZ2309" s="99">
        <v>7977941.2515869103</v>
      </c>
      <c r="BA2309" s="99">
        <v>0</v>
      </c>
      <c r="BB2309" s="99">
        <v>0</v>
      </c>
      <c r="BC2309" s="99">
        <v>4108475.4812316899</v>
      </c>
      <c r="BD2309" s="99">
        <v>0</v>
      </c>
      <c r="BE2309" s="99">
        <v>0</v>
      </c>
      <c r="BF2309" s="99">
        <v>2547939.36785889</v>
      </c>
      <c r="BG2309" s="99">
        <v>37552460.331054702</v>
      </c>
      <c r="BH2309" s="99">
        <v>4461296.8085327102</v>
      </c>
      <c r="BI2309" s="99">
        <v>899.98730286955799</v>
      </c>
      <c r="BJ2309" s="99">
        <v>5275210.87353516</v>
      </c>
      <c r="BK2309" s="99">
        <v>4126276.9810485798</v>
      </c>
      <c r="BL2309" s="99">
        <v>0</v>
      </c>
      <c r="BM2309" s="99">
        <v>0</v>
      </c>
      <c r="BN2309" s="99">
        <v>0</v>
      </c>
      <c r="BO2309" s="99">
        <v>0</v>
      </c>
      <c r="BP2309" s="99">
        <v>0</v>
      </c>
      <c r="BQ2309" s="99">
        <v>0</v>
      </c>
      <c r="BR2309" s="99">
        <v>4459674.1817627</v>
      </c>
      <c r="BS2309" s="99">
        <v>3176365.5950317401</v>
      </c>
      <c r="BT2309" s="99">
        <v>0</v>
      </c>
      <c r="BU2309" s="99">
        <v>0</v>
      </c>
      <c r="BV2309" s="99">
        <v>2019244.5680694601</v>
      </c>
      <c r="BW2309" s="99">
        <v>0</v>
      </c>
      <c r="BX2309" s="99">
        <v>0</v>
      </c>
      <c r="BY2309" s="99">
        <v>0</v>
      </c>
      <c r="BZ2309" s="99">
        <v>0</v>
      </c>
      <c r="CA2309" s="99">
        <v>100195.35250473001</v>
      </c>
      <c r="CB2309" s="99">
        <v>5602549.53796387</v>
      </c>
      <c r="CC2309" s="99">
        <v>42260050.220214799</v>
      </c>
      <c r="CD2309" s="99">
        <v>9812968.3602294903</v>
      </c>
      <c r="CE2309" s="99">
        <v>2482.9456528127198</v>
      </c>
      <c r="CF2309" s="99">
        <v>384754.97787475598</v>
      </c>
      <c r="CG2309" s="99">
        <v>2520149.3734741202</v>
      </c>
      <c r="CH2309" s="99">
        <v>0</v>
      </c>
      <c r="CI2309" s="99">
        <v>102677.60922718</v>
      </c>
      <c r="CJ2309" s="99">
        <v>5983079.7267456101</v>
      </c>
      <c r="CK2309" s="99">
        <v>44720328.134765603</v>
      </c>
      <c r="CL2309" s="99">
        <v>9825118.2362060491</v>
      </c>
      <c r="CM2309" s="188">
        <v>153282.86189842201</v>
      </c>
      <c r="CN2309" s="188">
        <v>21298359.200439502</v>
      </c>
      <c r="CO2309" s="188">
        <v>82267017.139648393</v>
      </c>
      <c r="CP2309" s="99">
        <v>9825118.2362060491</v>
      </c>
      <c r="CQ2309" s="99">
        <v>0</v>
      </c>
      <c r="CR2309" s="99">
        <v>0</v>
      </c>
      <c r="CS2309" s="99">
        <v>0</v>
      </c>
      <c r="CT2309" s="99">
        <v>0</v>
      </c>
      <c r="CU2309" s="98">
        <v>63967.224276620997</v>
      </c>
      <c r="CV2309" s="98">
        <v>23216.210707056001</v>
      </c>
    </row>
    <row r="2310" spans="1:100" x14ac:dyDescent="0.2">
      <c r="A2310" s="98" t="s">
        <v>191</v>
      </c>
      <c r="B2310" s="100">
        <v>38687</v>
      </c>
      <c r="C2310" s="99">
        <v>67912.112071990996</v>
      </c>
      <c r="D2310" s="99">
        <v>0</v>
      </c>
      <c r="E2310" s="99">
        <v>33156.694225311301</v>
      </c>
      <c r="F2310" s="99">
        <v>23485.183386802699</v>
      </c>
      <c r="G2310" s="99">
        <v>731.40996693819795</v>
      </c>
      <c r="H2310" s="99">
        <v>0</v>
      </c>
      <c r="I2310" s="99">
        <v>0</v>
      </c>
      <c r="J2310" s="99">
        <v>27633.8321373463</v>
      </c>
      <c r="K2310" s="99">
        <v>0</v>
      </c>
      <c r="L2310" s="99">
        <v>47377.666415691398</v>
      </c>
      <c r="M2310" s="99">
        <v>41028.089951515198</v>
      </c>
      <c r="N2310" s="99">
        <v>7105.1315414309502</v>
      </c>
      <c r="O2310" s="99">
        <v>0</v>
      </c>
      <c r="P2310" s="99">
        <v>0</v>
      </c>
      <c r="Q2310" s="99">
        <v>5445.9401723742503</v>
      </c>
      <c r="R2310" s="99">
        <v>0</v>
      </c>
      <c r="S2310" s="99">
        <v>0</v>
      </c>
      <c r="T2310" s="99">
        <v>2486.9417871832802</v>
      </c>
      <c r="U2310" s="99">
        <v>51076.7493867874</v>
      </c>
      <c r="V2310" s="99">
        <v>3297842.5736083998</v>
      </c>
      <c r="W2310" s="99">
        <v>739.95060955733095</v>
      </c>
      <c r="X2310" s="99">
        <v>2311397.1681213402</v>
      </c>
      <c r="Y2310" s="99">
        <v>1406990.8857421901</v>
      </c>
      <c r="Z2310" s="99">
        <v>140514.01609039301</v>
      </c>
      <c r="AA2310" s="99">
        <v>0</v>
      </c>
      <c r="AB2310" s="99">
        <v>0</v>
      </c>
      <c r="AC2310" s="99">
        <v>9448719.6791992206</v>
      </c>
      <c r="AD2310" s="99">
        <v>0</v>
      </c>
      <c r="AE2310" s="99">
        <v>2095363.90055847</v>
      </c>
      <c r="AF2310" s="99">
        <v>1769704.8415069601</v>
      </c>
      <c r="AG2310" s="99">
        <v>1096605.1644592299</v>
      </c>
      <c r="AH2310" s="99">
        <v>0</v>
      </c>
      <c r="AI2310" s="99">
        <v>0</v>
      </c>
      <c r="AJ2310" s="99">
        <v>562459.98039245605</v>
      </c>
      <c r="AK2310" s="99">
        <v>0</v>
      </c>
      <c r="AL2310" s="99">
        <v>0</v>
      </c>
      <c r="AM2310" s="99">
        <v>374507.72397613502</v>
      </c>
      <c r="AN2310" s="99">
        <v>15785298.184082</v>
      </c>
      <c r="AO2310" s="99">
        <v>25705232.9606934</v>
      </c>
      <c r="AP2310" s="99">
        <v>5730.0621659755698</v>
      </c>
      <c r="AQ2310" s="99">
        <v>17263901.615966801</v>
      </c>
      <c r="AR2310" s="99">
        <v>10730313.091552701</v>
      </c>
      <c r="AS2310" s="99">
        <v>956798.34811401402</v>
      </c>
      <c r="AT2310" s="99">
        <v>0</v>
      </c>
      <c r="AU2310" s="99">
        <v>0</v>
      </c>
      <c r="AV2310" s="99">
        <v>24096770.590820301</v>
      </c>
      <c r="AW2310" s="99">
        <v>0</v>
      </c>
      <c r="AX2310" s="99">
        <v>16528261.885742201</v>
      </c>
      <c r="AY2310" s="99">
        <v>13724989.2460938</v>
      </c>
      <c r="AZ2310" s="99">
        <v>7956070.12890625</v>
      </c>
      <c r="BA2310" s="99">
        <v>0</v>
      </c>
      <c r="BB2310" s="99">
        <v>0</v>
      </c>
      <c r="BC2310" s="99">
        <v>4198154.0654296903</v>
      </c>
      <c r="BD2310" s="99">
        <v>0</v>
      </c>
      <c r="BE2310" s="99">
        <v>0</v>
      </c>
      <c r="BF2310" s="99">
        <v>2505006.8134155301</v>
      </c>
      <c r="BG2310" s="99">
        <v>39284137.637207001</v>
      </c>
      <c r="BH2310" s="99">
        <v>4644889.61181641</v>
      </c>
      <c r="BI2310" s="99">
        <v>1357.30502314866</v>
      </c>
      <c r="BJ2310" s="99">
        <v>5226261.6983032199</v>
      </c>
      <c r="BK2310" s="99">
        <v>4106215.0765685998</v>
      </c>
      <c r="BL2310" s="99">
        <v>0</v>
      </c>
      <c r="BM2310" s="99">
        <v>0</v>
      </c>
      <c r="BN2310" s="99">
        <v>0</v>
      </c>
      <c r="BO2310" s="99">
        <v>0</v>
      </c>
      <c r="BP2310" s="99">
        <v>0</v>
      </c>
      <c r="BQ2310" s="99">
        <v>0</v>
      </c>
      <c r="BR2310" s="99">
        <v>4547112.8240356399</v>
      </c>
      <c r="BS2310" s="99">
        <v>3173649.7446594201</v>
      </c>
      <c r="BT2310" s="99">
        <v>0</v>
      </c>
      <c r="BU2310" s="99">
        <v>0</v>
      </c>
      <c r="BV2310" s="99">
        <v>2085496.0663757301</v>
      </c>
      <c r="BW2310" s="99">
        <v>0</v>
      </c>
      <c r="BX2310" s="99">
        <v>0</v>
      </c>
      <c r="BY2310" s="99">
        <v>0</v>
      </c>
      <c r="BZ2310" s="99">
        <v>0</v>
      </c>
      <c r="CA2310" s="99">
        <v>101170.48725795699</v>
      </c>
      <c r="CB2310" s="99">
        <v>5614496.4667968797</v>
      </c>
      <c r="CC2310" s="99">
        <v>43027191.107421897</v>
      </c>
      <c r="CD2310" s="99">
        <v>9865106.11572266</v>
      </c>
      <c r="CE2310" s="99">
        <v>2519.79531139135</v>
      </c>
      <c r="CF2310" s="99">
        <v>383443.48301696801</v>
      </c>
      <c r="CG2310" s="99">
        <v>2561848.6092529302</v>
      </c>
      <c r="CH2310" s="99">
        <v>0</v>
      </c>
      <c r="CI2310" s="99">
        <v>103693.047893524</v>
      </c>
      <c r="CJ2310" s="99">
        <v>6000926.4467163105</v>
      </c>
      <c r="CK2310" s="99">
        <v>45441812.029296897</v>
      </c>
      <c r="CL2310" s="99">
        <v>9867159.3496093806</v>
      </c>
      <c r="CM2310" s="188">
        <v>154523.00134468099</v>
      </c>
      <c r="CN2310" s="188">
        <v>21809014.669189502</v>
      </c>
      <c r="CO2310" s="188">
        <v>84778491.097656295</v>
      </c>
      <c r="CP2310" s="99">
        <v>9867159.3496093806</v>
      </c>
      <c r="CQ2310" s="99">
        <v>0</v>
      </c>
      <c r="CR2310" s="99">
        <v>0</v>
      </c>
      <c r="CS2310" s="99">
        <v>0</v>
      </c>
      <c r="CT2310" s="99">
        <v>0</v>
      </c>
      <c r="CU2310" s="98">
        <v>58418.652045433999</v>
      </c>
      <c r="CV2310" s="98">
        <v>28150.125641737999</v>
      </c>
    </row>
    <row r="2311" spans="1:100" x14ac:dyDescent="0.2">
      <c r="A2311" s="98" t="s">
        <v>191</v>
      </c>
      <c r="B2311" s="100">
        <v>38777</v>
      </c>
      <c r="C2311" s="99">
        <v>69756.372470855698</v>
      </c>
      <c r="D2311" s="99">
        <v>0</v>
      </c>
      <c r="E2311" s="99">
        <v>32185.2685413361</v>
      </c>
      <c r="F2311" s="99">
        <v>23097.948016405098</v>
      </c>
      <c r="G2311" s="99">
        <v>902.400697149336</v>
      </c>
      <c r="H2311" s="99">
        <v>0</v>
      </c>
      <c r="I2311" s="99">
        <v>0</v>
      </c>
      <c r="J2311" s="99">
        <v>31641.880387067798</v>
      </c>
      <c r="K2311" s="99">
        <v>0</v>
      </c>
      <c r="L2311" s="99">
        <v>23318.251636028301</v>
      </c>
      <c r="M2311" s="99">
        <v>41709.355675697298</v>
      </c>
      <c r="N2311" s="99">
        <v>7019.1906895637503</v>
      </c>
      <c r="O2311" s="99">
        <v>30733.822618484501</v>
      </c>
      <c r="P2311" s="99">
        <v>0</v>
      </c>
      <c r="Q2311" s="99">
        <v>5528.3221602439899</v>
      </c>
      <c r="R2311" s="99">
        <v>1733.4679763317099</v>
      </c>
      <c r="S2311" s="99">
        <v>0</v>
      </c>
      <c r="T2311" s="99">
        <v>849.49145277589605</v>
      </c>
      <c r="U2311" s="99">
        <v>51521.402412414602</v>
      </c>
      <c r="V2311" s="99">
        <v>3408577.7683715802</v>
      </c>
      <c r="W2311" s="99">
        <v>773.91127834469103</v>
      </c>
      <c r="X2311" s="99">
        <v>2256327.4491577102</v>
      </c>
      <c r="Y2311" s="99">
        <v>1394376.48239136</v>
      </c>
      <c r="Z2311" s="99">
        <v>162729.445079803</v>
      </c>
      <c r="AA2311" s="99">
        <v>0</v>
      </c>
      <c r="AB2311" s="99">
        <v>0</v>
      </c>
      <c r="AC2311" s="99">
        <v>12417077.8736572</v>
      </c>
      <c r="AD2311" s="99">
        <v>0</v>
      </c>
      <c r="AE2311" s="99">
        <v>902043.85648345901</v>
      </c>
      <c r="AF2311" s="99">
        <v>1810378.56538391</v>
      </c>
      <c r="AG2311" s="99">
        <v>1092130.64149475</v>
      </c>
      <c r="AH2311" s="99">
        <v>1311238.7401580799</v>
      </c>
      <c r="AI2311" s="99">
        <v>0</v>
      </c>
      <c r="AJ2311" s="99">
        <v>576820.17626190197</v>
      </c>
      <c r="AK2311" s="99">
        <v>246729.683904648</v>
      </c>
      <c r="AL2311" s="99">
        <v>0</v>
      </c>
      <c r="AM2311" s="99">
        <v>133122.521173477</v>
      </c>
      <c r="AN2311" s="99">
        <v>16150659.431274399</v>
      </c>
      <c r="AO2311" s="99">
        <v>26797877.185058601</v>
      </c>
      <c r="AP2311" s="99">
        <v>6077.9992569088899</v>
      </c>
      <c r="AQ2311" s="99">
        <v>16991450.253417999</v>
      </c>
      <c r="AR2311" s="99">
        <v>10656365.5155029</v>
      </c>
      <c r="AS2311" s="99">
        <v>1051213.3901672401</v>
      </c>
      <c r="AT2311" s="99">
        <v>0</v>
      </c>
      <c r="AU2311" s="99">
        <v>0</v>
      </c>
      <c r="AV2311" s="99">
        <v>30455509.2805176</v>
      </c>
      <c r="AW2311" s="99">
        <v>0</v>
      </c>
      <c r="AX2311" s="99">
        <v>7447508.8411254901</v>
      </c>
      <c r="AY2311" s="99">
        <v>14146996.6162109</v>
      </c>
      <c r="AZ2311" s="99">
        <v>8020024.1557006799</v>
      </c>
      <c r="BA2311" s="99">
        <v>9938024.7497558594</v>
      </c>
      <c r="BB2311" s="99">
        <v>0</v>
      </c>
      <c r="BC2311" s="99">
        <v>4370739.2914428702</v>
      </c>
      <c r="BD2311" s="99">
        <v>1675596.26789856</v>
      </c>
      <c r="BE2311" s="99">
        <v>0</v>
      </c>
      <c r="BF2311" s="99">
        <v>907056.61698913598</v>
      </c>
      <c r="BG2311" s="99">
        <v>40349288.815917999</v>
      </c>
      <c r="BH2311" s="99">
        <v>6496870.4439697303</v>
      </c>
      <c r="BI2311" s="99">
        <v>647.79311238974299</v>
      </c>
      <c r="BJ2311" s="99">
        <v>5902789.6857910203</v>
      </c>
      <c r="BK2311" s="99">
        <v>4330777.7044677697</v>
      </c>
      <c r="BL2311" s="99">
        <v>0</v>
      </c>
      <c r="BM2311" s="99">
        <v>0</v>
      </c>
      <c r="BN2311" s="99">
        <v>0</v>
      </c>
      <c r="BO2311" s="99">
        <v>0</v>
      </c>
      <c r="BP2311" s="99">
        <v>0</v>
      </c>
      <c r="BQ2311" s="99">
        <v>0</v>
      </c>
      <c r="BR2311" s="99">
        <v>4969533.6790771503</v>
      </c>
      <c r="BS2311" s="99">
        <v>3263418.0043334998</v>
      </c>
      <c r="BT2311" s="99">
        <v>1937026.3145904499</v>
      </c>
      <c r="BU2311" s="99">
        <v>0</v>
      </c>
      <c r="BV2311" s="99">
        <v>2189743.46734619</v>
      </c>
      <c r="BW2311" s="99">
        <v>187686.33979606599</v>
      </c>
      <c r="BX2311" s="99">
        <v>0</v>
      </c>
      <c r="BY2311" s="99">
        <v>0</v>
      </c>
      <c r="BZ2311" s="99">
        <v>0</v>
      </c>
      <c r="CA2311" s="99">
        <v>101979.55902099601</v>
      </c>
      <c r="CB2311" s="99">
        <v>5665447.64990234</v>
      </c>
      <c r="CC2311" s="99">
        <v>43741639.763671897</v>
      </c>
      <c r="CD2311" s="99">
        <v>12392459.9191895</v>
      </c>
      <c r="CE2311" s="99">
        <v>2522.1485997438399</v>
      </c>
      <c r="CF2311" s="99">
        <v>380735.19209289597</v>
      </c>
      <c r="CG2311" s="99">
        <v>2593339.1302795401</v>
      </c>
      <c r="CH2311" s="99">
        <v>0</v>
      </c>
      <c r="CI2311" s="99">
        <v>104498.81851768499</v>
      </c>
      <c r="CJ2311" s="99">
        <v>6043806.2827758798</v>
      </c>
      <c r="CK2311" s="99">
        <v>46414594.083984397</v>
      </c>
      <c r="CL2311" s="99">
        <v>12584765.993408199</v>
      </c>
      <c r="CM2311" s="188">
        <v>155677.06825828599</v>
      </c>
      <c r="CN2311" s="188">
        <v>22226878.079833999</v>
      </c>
      <c r="CO2311" s="188">
        <v>86784407.986328095</v>
      </c>
      <c r="CP2311" s="99">
        <v>12584765.993408199</v>
      </c>
      <c r="CQ2311" s="99">
        <v>0</v>
      </c>
      <c r="CR2311" s="99">
        <v>0</v>
      </c>
      <c r="CS2311" s="99">
        <v>0</v>
      </c>
      <c r="CT2311" s="99">
        <v>0</v>
      </c>
      <c r="CU2311" s="98">
        <v>53471.069825469</v>
      </c>
      <c r="CV2311" s="98">
        <v>32244.150564839001</v>
      </c>
    </row>
    <row r="2312" spans="1:100" x14ac:dyDescent="0.2">
      <c r="A2312" s="98" t="s">
        <v>191</v>
      </c>
      <c r="B2312" s="100">
        <v>38869</v>
      </c>
      <c r="C2312" s="99">
        <v>72603.283191680894</v>
      </c>
      <c r="D2312" s="99">
        <v>0</v>
      </c>
      <c r="E2312" s="99">
        <v>31852.139451026898</v>
      </c>
      <c r="F2312" s="99">
        <v>23244.305338144299</v>
      </c>
      <c r="G2312" s="99">
        <v>1007.05329302698</v>
      </c>
      <c r="H2312" s="99">
        <v>0</v>
      </c>
      <c r="I2312" s="99">
        <v>0</v>
      </c>
      <c r="J2312" s="99">
        <v>35301.723996639303</v>
      </c>
      <c r="K2312" s="99">
        <v>0</v>
      </c>
      <c r="L2312" s="99">
        <v>22314.525781631499</v>
      </c>
      <c r="M2312" s="99">
        <v>42526.821155548103</v>
      </c>
      <c r="N2312" s="99">
        <v>6940.4785501360902</v>
      </c>
      <c r="O2312" s="99">
        <v>31993.369875669501</v>
      </c>
      <c r="P2312" s="99">
        <v>0</v>
      </c>
      <c r="Q2312" s="99">
        <v>5607.3108036518097</v>
      </c>
      <c r="R2312" s="99">
        <v>1817.6717069447</v>
      </c>
      <c r="S2312" s="99">
        <v>0</v>
      </c>
      <c r="T2312" s="99">
        <v>786.48517427593504</v>
      </c>
      <c r="U2312" s="99">
        <v>51978.565129280098</v>
      </c>
      <c r="V2312" s="99">
        <v>3540892.8853454599</v>
      </c>
      <c r="W2312" s="99">
        <v>1044.4687860459101</v>
      </c>
      <c r="X2312" s="99">
        <v>2206975.18786621</v>
      </c>
      <c r="Y2312" s="99">
        <v>1383287.77639771</v>
      </c>
      <c r="Z2312" s="99">
        <v>184851.23353195199</v>
      </c>
      <c r="AA2312" s="99">
        <v>0</v>
      </c>
      <c r="AB2312" s="99">
        <v>0</v>
      </c>
      <c r="AC2312" s="99">
        <v>12524720.932006801</v>
      </c>
      <c r="AD2312" s="99">
        <v>0</v>
      </c>
      <c r="AE2312" s="99">
        <v>865216.76968383801</v>
      </c>
      <c r="AF2312" s="99">
        <v>1845297.37869263</v>
      </c>
      <c r="AG2312" s="99">
        <v>1081685.3589477499</v>
      </c>
      <c r="AH2312" s="99">
        <v>1361720.86019897</v>
      </c>
      <c r="AI2312" s="99">
        <v>0</v>
      </c>
      <c r="AJ2312" s="99">
        <v>577639.58290100098</v>
      </c>
      <c r="AK2312" s="99">
        <v>258413.890378952</v>
      </c>
      <c r="AL2312" s="99">
        <v>0</v>
      </c>
      <c r="AM2312" s="99">
        <v>121417.57139205901</v>
      </c>
      <c r="AN2312" s="99">
        <v>16455866.3945313</v>
      </c>
      <c r="AO2312" s="99">
        <v>28202781.3974609</v>
      </c>
      <c r="AP2312" s="99">
        <v>8194.1477084159906</v>
      </c>
      <c r="AQ2312" s="99">
        <v>16633731.955078101</v>
      </c>
      <c r="AR2312" s="99">
        <v>10561702.720947299</v>
      </c>
      <c r="AS2312" s="99">
        <v>1278457.86643982</v>
      </c>
      <c r="AT2312" s="99">
        <v>0</v>
      </c>
      <c r="AU2312" s="99">
        <v>0</v>
      </c>
      <c r="AV2312" s="99">
        <v>31252109.356445301</v>
      </c>
      <c r="AW2312" s="99">
        <v>0</v>
      </c>
      <c r="AX2312" s="99">
        <v>7164779.4182128897</v>
      </c>
      <c r="AY2312" s="99">
        <v>14800131.5784912</v>
      </c>
      <c r="AZ2312" s="99">
        <v>8043012.7476806603</v>
      </c>
      <c r="BA2312" s="99">
        <v>10427360.294555699</v>
      </c>
      <c r="BB2312" s="99">
        <v>0</v>
      </c>
      <c r="BC2312" s="99">
        <v>4396863.1892089797</v>
      </c>
      <c r="BD2312" s="99">
        <v>1770142.5025482201</v>
      </c>
      <c r="BE2312" s="99">
        <v>0</v>
      </c>
      <c r="BF2312" s="99">
        <v>840252.09995269799</v>
      </c>
      <c r="BG2312" s="99">
        <v>41475034.372070298</v>
      </c>
      <c r="BH2312" s="99">
        <v>6836577.6072387705</v>
      </c>
      <c r="BI2312" s="99">
        <v>1245.4683686047799</v>
      </c>
      <c r="BJ2312" s="99">
        <v>5780061.1621704102</v>
      </c>
      <c r="BK2312" s="99">
        <v>4270210.0030517597</v>
      </c>
      <c r="BL2312" s="99">
        <v>0</v>
      </c>
      <c r="BM2312" s="99">
        <v>0</v>
      </c>
      <c r="BN2312" s="99">
        <v>0</v>
      </c>
      <c r="BO2312" s="99">
        <v>0</v>
      </c>
      <c r="BP2312" s="99">
        <v>0</v>
      </c>
      <c r="BQ2312" s="99">
        <v>0</v>
      </c>
      <c r="BR2312" s="99">
        <v>5106329.0227661096</v>
      </c>
      <c r="BS2312" s="99">
        <v>3275667.6679382301</v>
      </c>
      <c r="BT2312" s="99">
        <v>2032323.64624023</v>
      </c>
      <c r="BU2312" s="99">
        <v>0</v>
      </c>
      <c r="BV2312" s="99">
        <v>2196530.8493652302</v>
      </c>
      <c r="BW2312" s="99">
        <v>199461.94839477501</v>
      </c>
      <c r="BX2312" s="99">
        <v>0</v>
      </c>
      <c r="BY2312" s="99">
        <v>0</v>
      </c>
      <c r="BZ2312" s="99">
        <v>0</v>
      </c>
      <c r="CA2312" s="99">
        <v>104589.77470874799</v>
      </c>
      <c r="CB2312" s="99">
        <v>5752187.7778320303</v>
      </c>
      <c r="CC2312" s="99">
        <v>44787999.886718802</v>
      </c>
      <c r="CD2312" s="99">
        <v>12584077.5080566</v>
      </c>
      <c r="CE2312" s="99">
        <v>2542.8713781237602</v>
      </c>
      <c r="CF2312" s="99">
        <v>382101.35139083897</v>
      </c>
      <c r="CG2312" s="99">
        <v>2626540.7550659198</v>
      </c>
      <c r="CH2312" s="99">
        <v>0</v>
      </c>
      <c r="CI2312" s="99">
        <v>107135.552494049</v>
      </c>
      <c r="CJ2312" s="99">
        <v>6137586.7004394503</v>
      </c>
      <c r="CK2312" s="99">
        <v>47388495.262695298</v>
      </c>
      <c r="CL2312" s="99">
        <v>12787862.0541992</v>
      </c>
      <c r="CM2312" s="188">
        <v>158580.15161132801</v>
      </c>
      <c r="CN2312" s="188">
        <v>22621288.410156298</v>
      </c>
      <c r="CO2312" s="188">
        <v>88846184.145507798</v>
      </c>
      <c r="CP2312" s="99">
        <v>12787862.0541992</v>
      </c>
      <c r="CQ2312" s="99">
        <v>0</v>
      </c>
      <c r="CR2312" s="99">
        <v>0</v>
      </c>
      <c r="CS2312" s="99">
        <v>0</v>
      </c>
      <c r="CT2312" s="99">
        <v>0</v>
      </c>
      <c r="CU2312" s="98">
        <v>49804.657694897003</v>
      </c>
      <c r="CV2312" s="98">
        <v>35989.907619922</v>
      </c>
    </row>
    <row r="2313" spans="1:100" x14ac:dyDescent="0.2">
      <c r="A2313" s="98" t="s">
        <v>191</v>
      </c>
      <c r="B2313" s="100">
        <v>38961</v>
      </c>
      <c r="C2313" s="99">
        <v>74092.846003532395</v>
      </c>
      <c r="D2313" s="99">
        <v>0</v>
      </c>
      <c r="E2313" s="99">
        <v>31208.503030538599</v>
      </c>
      <c r="F2313" s="99">
        <v>22999.097226381298</v>
      </c>
      <c r="G2313" s="99">
        <v>1154.1494831740899</v>
      </c>
      <c r="H2313" s="99">
        <v>0</v>
      </c>
      <c r="I2313" s="99">
        <v>0</v>
      </c>
      <c r="J2313" s="99">
        <v>38735.753333568602</v>
      </c>
      <c r="K2313" s="99">
        <v>0</v>
      </c>
      <c r="L2313" s="99">
        <v>21009.827868699998</v>
      </c>
      <c r="M2313" s="99">
        <v>42819.263366699197</v>
      </c>
      <c r="N2313" s="99">
        <v>6934.67666453123</v>
      </c>
      <c r="O2313" s="99">
        <v>33049.746656894698</v>
      </c>
      <c r="P2313" s="99">
        <v>0</v>
      </c>
      <c r="Q2313" s="99">
        <v>5655.6833130121204</v>
      </c>
      <c r="R2313" s="99">
        <v>1881.8199096471101</v>
      </c>
      <c r="S2313" s="99">
        <v>0</v>
      </c>
      <c r="T2313" s="99">
        <v>745.41950913518701</v>
      </c>
      <c r="U2313" s="99">
        <v>52183.112698078199</v>
      </c>
      <c r="V2313" s="99">
        <v>3599526.8841857901</v>
      </c>
      <c r="W2313" s="99">
        <v>274.83386448770801</v>
      </c>
      <c r="X2313" s="99">
        <v>2146210.95489502</v>
      </c>
      <c r="Y2313" s="99">
        <v>1357192.5881805399</v>
      </c>
      <c r="Z2313" s="99">
        <v>206094.57220268299</v>
      </c>
      <c r="AA2313" s="99">
        <v>0</v>
      </c>
      <c r="AB2313" s="99">
        <v>0</v>
      </c>
      <c r="AC2313" s="99">
        <v>13363404.974487299</v>
      </c>
      <c r="AD2313" s="99">
        <v>0</v>
      </c>
      <c r="AE2313" s="99">
        <v>796278.74881744396</v>
      </c>
      <c r="AF2313" s="99">
        <v>1851776.33145142</v>
      </c>
      <c r="AG2313" s="99">
        <v>1062894.2911529499</v>
      </c>
      <c r="AH2313" s="99">
        <v>1399637.13804626</v>
      </c>
      <c r="AI2313" s="99">
        <v>0</v>
      </c>
      <c r="AJ2313" s="99">
        <v>580050.47918701195</v>
      </c>
      <c r="AK2313" s="99">
        <v>266528.32126236003</v>
      </c>
      <c r="AL2313" s="99">
        <v>0</v>
      </c>
      <c r="AM2313" s="99">
        <v>115900.311706543</v>
      </c>
      <c r="AN2313" s="99">
        <v>16560543.4075928</v>
      </c>
      <c r="AO2313" s="99">
        <v>28973147.680908199</v>
      </c>
      <c r="AP2313" s="99">
        <v>2522.5403825938702</v>
      </c>
      <c r="AQ2313" s="99">
        <v>16247006.3565674</v>
      </c>
      <c r="AR2313" s="99">
        <v>10396214.0385742</v>
      </c>
      <c r="AS2313" s="99">
        <v>1456903.85717773</v>
      </c>
      <c r="AT2313" s="99">
        <v>0</v>
      </c>
      <c r="AU2313" s="99">
        <v>0</v>
      </c>
      <c r="AV2313" s="99">
        <v>34662042.791992202</v>
      </c>
      <c r="AW2313" s="99">
        <v>0</v>
      </c>
      <c r="AX2313" s="99">
        <v>6605642.9284667997</v>
      </c>
      <c r="AY2313" s="99">
        <v>14831910.4691162</v>
      </c>
      <c r="AZ2313" s="99">
        <v>7944925.7697753897</v>
      </c>
      <c r="BA2313" s="99">
        <v>10862118.428100601</v>
      </c>
      <c r="BB2313" s="99">
        <v>0</v>
      </c>
      <c r="BC2313" s="99">
        <v>4472478.50354004</v>
      </c>
      <c r="BD2313" s="99">
        <v>1831229.17253113</v>
      </c>
      <c r="BE2313" s="99">
        <v>0</v>
      </c>
      <c r="BF2313" s="99">
        <v>810254.31352233898</v>
      </c>
      <c r="BG2313" s="99">
        <v>42626482.747558601</v>
      </c>
      <c r="BH2313" s="99">
        <v>6954188.8078002902</v>
      </c>
      <c r="BI2313" s="99">
        <v>305.39762427657797</v>
      </c>
      <c r="BJ2313" s="99">
        <v>5677750.1163940402</v>
      </c>
      <c r="BK2313" s="99">
        <v>4240951.9498901404</v>
      </c>
      <c r="BL2313" s="99">
        <v>0</v>
      </c>
      <c r="BM2313" s="99">
        <v>0</v>
      </c>
      <c r="BN2313" s="99">
        <v>0</v>
      </c>
      <c r="BO2313" s="99">
        <v>0</v>
      </c>
      <c r="BP2313" s="99">
        <v>0</v>
      </c>
      <c r="BQ2313" s="99">
        <v>0</v>
      </c>
      <c r="BR2313" s="99">
        <v>5080287.98474121</v>
      </c>
      <c r="BS2313" s="99">
        <v>3241243.6085815402</v>
      </c>
      <c r="BT2313" s="99">
        <v>2118102.9566345201</v>
      </c>
      <c r="BU2313" s="99">
        <v>0</v>
      </c>
      <c r="BV2313" s="99">
        <v>2244030.1227111798</v>
      </c>
      <c r="BW2313" s="99">
        <v>204077.532995224</v>
      </c>
      <c r="BX2313" s="99">
        <v>0</v>
      </c>
      <c r="BY2313" s="99">
        <v>0</v>
      </c>
      <c r="BZ2313" s="99">
        <v>0</v>
      </c>
      <c r="CA2313" s="99">
        <v>105108.66694354999</v>
      </c>
      <c r="CB2313" s="99">
        <v>5746531.2521972703</v>
      </c>
      <c r="CC2313" s="99">
        <v>45297098.666015603</v>
      </c>
      <c r="CD2313" s="99">
        <v>12676149.137695299</v>
      </c>
      <c r="CE2313" s="99">
        <v>2572.5816589891901</v>
      </c>
      <c r="CF2313" s="99">
        <v>386268.611537933</v>
      </c>
      <c r="CG2313" s="99">
        <v>2685735.6341857901</v>
      </c>
      <c r="CH2313" s="99">
        <v>0</v>
      </c>
      <c r="CI2313" s="99">
        <v>107679.493891716</v>
      </c>
      <c r="CJ2313" s="99">
        <v>6135293.8289184598</v>
      </c>
      <c r="CK2313" s="99">
        <v>47894704.208496101</v>
      </c>
      <c r="CL2313" s="99">
        <v>12881297.5789795</v>
      </c>
      <c r="CM2313" s="188">
        <v>159719.88470268299</v>
      </c>
      <c r="CN2313" s="188">
        <v>22593380.997558601</v>
      </c>
      <c r="CO2313" s="188">
        <v>90475200.654296905</v>
      </c>
      <c r="CP2313" s="99">
        <v>12881297.5789795</v>
      </c>
      <c r="CQ2313" s="99">
        <v>0</v>
      </c>
      <c r="CR2313" s="99">
        <v>0</v>
      </c>
      <c r="CS2313" s="99">
        <v>0</v>
      </c>
      <c r="CT2313" s="99">
        <v>0</v>
      </c>
      <c r="CU2313" s="98">
        <v>46326.223269135</v>
      </c>
      <c r="CV2313" s="98">
        <v>39537.186176139003</v>
      </c>
    </row>
    <row r="2314" spans="1:100" x14ac:dyDescent="0.2">
      <c r="A2314" s="98" t="s">
        <v>191</v>
      </c>
      <c r="B2314" s="100">
        <v>39052</v>
      </c>
      <c r="C2314" s="99">
        <v>76497.8476848602</v>
      </c>
      <c r="D2314" s="99">
        <v>0</v>
      </c>
      <c r="E2314" s="99">
        <v>30742.049568653099</v>
      </c>
      <c r="F2314" s="99">
        <v>22948.418788671501</v>
      </c>
      <c r="G2314" s="99">
        <v>1258.78272302449</v>
      </c>
      <c r="H2314" s="99">
        <v>0</v>
      </c>
      <c r="I2314" s="99">
        <v>0</v>
      </c>
      <c r="J2314" s="99">
        <v>43289.974791050001</v>
      </c>
      <c r="K2314" s="99">
        <v>0</v>
      </c>
      <c r="L2314" s="99">
        <v>21450.7739470005</v>
      </c>
      <c r="M2314" s="99">
        <v>43370.185084819801</v>
      </c>
      <c r="N2314" s="99">
        <v>6968.56895458698</v>
      </c>
      <c r="O2314" s="99">
        <v>34338.7854628563</v>
      </c>
      <c r="P2314" s="99">
        <v>0</v>
      </c>
      <c r="Q2314" s="99">
        <v>5668.4072003364599</v>
      </c>
      <c r="R2314" s="99">
        <v>1944.9735800772901</v>
      </c>
      <c r="S2314" s="99">
        <v>0</v>
      </c>
      <c r="T2314" s="99">
        <v>696.67149443924404</v>
      </c>
      <c r="U2314" s="99">
        <v>53142.153940200798</v>
      </c>
      <c r="V2314" s="99">
        <v>3677508.7824401902</v>
      </c>
      <c r="W2314" s="99">
        <v>482.25419948995102</v>
      </c>
      <c r="X2314" s="99">
        <v>2111444.0339355501</v>
      </c>
      <c r="Y2314" s="99">
        <v>1347801.4491882301</v>
      </c>
      <c r="Z2314" s="99">
        <v>230293.55812835699</v>
      </c>
      <c r="AA2314" s="99">
        <v>0</v>
      </c>
      <c r="AB2314" s="99">
        <v>0</v>
      </c>
      <c r="AC2314" s="99">
        <v>15043194.083740201</v>
      </c>
      <c r="AD2314" s="99">
        <v>0</v>
      </c>
      <c r="AE2314" s="99">
        <v>820041.684867859</v>
      </c>
      <c r="AF2314" s="99">
        <v>1851198.1348114</v>
      </c>
      <c r="AG2314" s="99">
        <v>1064907.6657867399</v>
      </c>
      <c r="AH2314" s="99">
        <v>1459211.7226867699</v>
      </c>
      <c r="AI2314" s="99">
        <v>0</v>
      </c>
      <c r="AJ2314" s="99">
        <v>582700.873695374</v>
      </c>
      <c r="AK2314" s="99">
        <v>285793.41181945801</v>
      </c>
      <c r="AL2314" s="99">
        <v>0</v>
      </c>
      <c r="AM2314" s="99">
        <v>107723.564788818</v>
      </c>
      <c r="AN2314" s="99">
        <v>17097765.113037098</v>
      </c>
      <c r="AO2314" s="99">
        <v>29949752.353271499</v>
      </c>
      <c r="AP2314" s="99">
        <v>3992.1351527571701</v>
      </c>
      <c r="AQ2314" s="99">
        <v>16032983.7606201</v>
      </c>
      <c r="AR2314" s="99">
        <v>10342706.2877197</v>
      </c>
      <c r="AS2314" s="99">
        <v>1601632.9933471701</v>
      </c>
      <c r="AT2314" s="99">
        <v>0</v>
      </c>
      <c r="AU2314" s="99">
        <v>0</v>
      </c>
      <c r="AV2314" s="99">
        <v>39698177.2802734</v>
      </c>
      <c r="AW2314" s="99">
        <v>0</v>
      </c>
      <c r="AX2314" s="99">
        <v>7023882.3063354502</v>
      </c>
      <c r="AY2314" s="99">
        <v>14964544.581176801</v>
      </c>
      <c r="AZ2314" s="99">
        <v>8011546.1515502902</v>
      </c>
      <c r="BA2314" s="99">
        <v>11481921.0377197</v>
      </c>
      <c r="BB2314" s="99">
        <v>0</v>
      </c>
      <c r="BC2314" s="99">
        <v>4519494.5605468797</v>
      </c>
      <c r="BD2314" s="99">
        <v>1974207.7633209201</v>
      </c>
      <c r="BE2314" s="99">
        <v>0</v>
      </c>
      <c r="BF2314" s="99">
        <v>757944.45554351795</v>
      </c>
      <c r="BG2314" s="99">
        <v>44166271.844238304</v>
      </c>
      <c r="BH2314" s="99">
        <v>7388922.8776855497</v>
      </c>
      <c r="BI2314" s="99">
        <v>453.59576082974701</v>
      </c>
      <c r="BJ2314" s="99">
        <v>5595826.5233764602</v>
      </c>
      <c r="BK2314" s="99">
        <v>4189953.76922607</v>
      </c>
      <c r="BL2314" s="99">
        <v>0</v>
      </c>
      <c r="BM2314" s="99">
        <v>0</v>
      </c>
      <c r="BN2314" s="99">
        <v>0</v>
      </c>
      <c r="BO2314" s="99">
        <v>0</v>
      </c>
      <c r="BP2314" s="99">
        <v>0</v>
      </c>
      <c r="BQ2314" s="99">
        <v>0</v>
      </c>
      <c r="BR2314" s="99">
        <v>5205236.7109985398</v>
      </c>
      <c r="BS2314" s="99">
        <v>3263866.7277526902</v>
      </c>
      <c r="BT2314" s="99">
        <v>2237925.5426330599</v>
      </c>
      <c r="BU2314" s="99">
        <v>0</v>
      </c>
      <c r="BV2314" s="99">
        <v>2271243.2304992699</v>
      </c>
      <c r="BW2314" s="99">
        <v>220788.18456458999</v>
      </c>
      <c r="BX2314" s="99">
        <v>0</v>
      </c>
      <c r="BY2314" s="99">
        <v>0</v>
      </c>
      <c r="BZ2314" s="99">
        <v>0</v>
      </c>
      <c r="CA2314" s="99">
        <v>107237.543241501</v>
      </c>
      <c r="CB2314" s="99">
        <v>5791570.4027709998</v>
      </c>
      <c r="CC2314" s="99">
        <v>45988233.289550804</v>
      </c>
      <c r="CD2314" s="99">
        <v>12982146.775146499</v>
      </c>
      <c r="CE2314" s="99">
        <v>2604.2897626161598</v>
      </c>
      <c r="CF2314" s="99">
        <v>395327.95891952497</v>
      </c>
      <c r="CG2314" s="99">
        <v>2747182.3059692401</v>
      </c>
      <c r="CH2314" s="99">
        <v>0</v>
      </c>
      <c r="CI2314" s="99">
        <v>109844.435422897</v>
      </c>
      <c r="CJ2314" s="99">
        <v>6188630.87927246</v>
      </c>
      <c r="CK2314" s="99">
        <v>48651440.643066399</v>
      </c>
      <c r="CL2314" s="99">
        <v>13202430.044555699</v>
      </c>
      <c r="CM2314" s="188">
        <v>162617.99525833101</v>
      </c>
      <c r="CN2314" s="188">
        <v>23311495.738769501</v>
      </c>
      <c r="CO2314" s="188">
        <v>92820006.238281295</v>
      </c>
      <c r="CP2314" s="99">
        <v>13202430.044555699</v>
      </c>
      <c r="CQ2314" s="99">
        <v>0</v>
      </c>
      <c r="CR2314" s="99">
        <v>0</v>
      </c>
      <c r="CS2314" s="99">
        <v>0</v>
      </c>
      <c r="CT2314" s="99">
        <v>0</v>
      </c>
      <c r="CU2314" s="98">
        <v>42083.543147759003</v>
      </c>
      <c r="CV2314" s="98">
        <v>44172.410738439998</v>
      </c>
    </row>
    <row r="2315" spans="1:100" x14ac:dyDescent="0.2">
      <c r="A2315" s="98" t="s">
        <v>191</v>
      </c>
      <c r="B2315" s="100">
        <v>39142</v>
      </c>
      <c r="C2315" s="99">
        <v>78873.796283721895</v>
      </c>
      <c r="D2315" s="99">
        <v>0</v>
      </c>
      <c r="E2315" s="99">
        <v>29344.638088703199</v>
      </c>
      <c r="F2315" s="99">
        <v>22249.496845245401</v>
      </c>
      <c r="G2315" s="99">
        <v>1449.9390953034199</v>
      </c>
      <c r="H2315" s="99">
        <v>0</v>
      </c>
      <c r="I2315" s="99">
        <v>0</v>
      </c>
      <c r="J2315" s="99">
        <v>45967.2930159569</v>
      </c>
      <c r="K2315" s="99">
        <v>0</v>
      </c>
      <c r="L2315" s="99">
        <v>20779.153903484301</v>
      </c>
      <c r="M2315" s="99">
        <v>43760.626203060201</v>
      </c>
      <c r="N2315" s="99">
        <v>6800.0316923260698</v>
      </c>
      <c r="O2315" s="99">
        <v>35455.769315242796</v>
      </c>
      <c r="P2315" s="99">
        <v>0</v>
      </c>
      <c r="Q2315" s="99">
        <v>5715.8632106780997</v>
      </c>
      <c r="R2315" s="99">
        <v>2021.9848889857501</v>
      </c>
      <c r="S2315" s="99">
        <v>0</v>
      </c>
      <c r="T2315" s="99">
        <v>678.04369719326496</v>
      </c>
      <c r="U2315" s="99">
        <v>53961.9339003563</v>
      </c>
      <c r="V2315" s="99">
        <v>3771007.9103088402</v>
      </c>
      <c r="W2315" s="99">
        <v>480.44365970417903</v>
      </c>
      <c r="X2315" s="99">
        <v>2014511.10958862</v>
      </c>
      <c r="Y2315" s="99">
        <v>1312651.60192871</v>
      </c>
      <c r="Z2315" s="99">
        <v>245744.67027473499</v>
      </c>
      <c r="AA2315" s="99">
        <v>0</v>
      </c>
      <c r="AB2315" s="99">
        <v>0</v>
      </c>
      <c r="AC2315" s="99">
        <v>17329546.651367199</v>
      </c>
      <c r="AD2315" s="99">
        <v>0</v>
      </c>
      <c r="AE2315" s="99">
        <v>789614.78479766799</v>
      </c>
      <c r="AF2315" s="99">
        <v>1851087.8134613</v>
      </c>
      <c r="AG2315" s="99">
        <v>1051226.01393127</v>
      </c>
      <c r="AH2315" s="99">
        <v>1505545.2032928499</v>
      </c>
      <c r="AI2315" s="99">
        <v>0</v>
      </c>
      <c r="AJ2315" s="99">
        <v>585701.06407165504</v>
      </c>
      <c r="AK2315" s="99">
        <v>290608.15733718901</v>
      </c>
      <c r="AL2315" s="99">
        <v>0</v>
      </c>
      <c r="AM2315" s="99">
        <v>101387.98247337301</v>
      </c>
      <c r="AN2315" s="99">
        <v>17436592.0861816</v>
      </c>
      <c r="AO2315" s="99">
        <v>31045648.0397949</v>
      </c>
      <c r="AP2315" s="99">
        <v>3818.3331577479798</v>
      </c>
      <c r="AQ2315" s="99">
        <v>15314557.787597699</v>
      </c>
      <c r="AR2315" s="99">
        <v>10022335.169921899</v>
      </c>
      <c r="AS2315" s="99">
        <v>1719330.69943237</v>
      </c>
      <c r="AT2315" s="99">
        <v>0</v>
      </c>
      <c r="AU2315" s="99">
        <v>0</v>
      </c>
      <c r="AV2315" s="99">
        <v>44398477.880371101</v>
      </c>
      <c r="AW2315" s="99">
        <v>0</v>
      </c>
      <c r="AX2315" s="99">
        <v>6789056.1600341797</v>
      </c>
      <c r="AY2315" s="99">
        <v>15144052.4573975</v>
      </c>
      <c r="AZ2315" s="99">
        <v>7904326.8532714797</v>
      </c>
      <c r="BA2315" s="99">
        <v>11971450.4923096</v>
      </c>
      <c r="BB2315" s="99">
        <v>0</v>
      </c>
      <c r="BC2315" s="99">
        <v>4549738.54833984</v>
      </c>
      <c r="BD2315" s="99">
        <v>2025254.1432342499</v>
      </c>
      <c r="BE2315" s="99">
        <v>0</v>
      </c>
      <c r="BF2315" s="99">
        <v>712321.94360351597</v>
      </c>
      <c r="BG2315" s="99">
        <v>45408881.027343802</v>
      </c>
      <c r="BH2315" s="99">
        <v>7729490.1630859403</v>
      </c>
      <c r="BI2315" s="99">
        <v>575.77954496443294</v>
      </c>
      <c r="BJ2315" s="99">
        <v>5452637.9193725605</v>
      </c>
      <c r="BK2315" s="99">
        <v>4116062.6448059101</v>
      </c>
      <c r="BL2315" s="99">
        <v>0</v>
      </c>
      <c r="BM2315" s="99">
        <v>0</v>
      </c>
      <c r="BN2315" s="99">
        <v>0</v>
      </c>
      <c r="BO2315" s="99">
        <v>0</v>
      </c>
      <c r="BP2315" s="99">
        <v>0</v>
      </c>
      <c r="BQ2315" s="99">
        <v>0</v>
      </c>
      <c r="BR2315" s="99">
        <v>5298084.8983764602</v>
      </c>
      <c r="BS2315" s="99">
        <v>3230819.47406006</v>
      </c>
      <c r="BT2315" s="99">
        <v>2333002.3176269499</v>
      </c>
      <c r="BU2315" s="99">
        <v>0</v>
      </c>
      <c r="BV2315" s="99">
        <v>2291007.2445983901</v>
      </c>
      <c r="BW2315" s="99">
        <v>228493.99395179699</v>
      </c>
      <c r="BX2315" s="99">
        <v>0</v>
      </c>
      <c r="BY2315" s="99">
        <v>0</v>
      </c>
      <c r="BZ2315" s="99">
        <v>0</v>
      </c>
      <c r="CA2315" s="99">
        <v>108288.68863678</v>
      </c>
      <c r="CB2315" s="99">
        <v>5792239.1077270498</v>
      </c>
      <c r="CC2315" s="99">
        <v>46396803.053222701</v>
      </c>
      <c r="CD2315" s="99">
        <v>13180247.271484399</v>
      </c>
      <c r="CE2315" s="99">
        <v>2663.5646952092602</v>
      </c>
      <c r="CF2315" s="99">
        <v>393628.43058776902</v>
      </c>
      <c r="CG2315" s="99">
        <v>2759931.30645752</v>
      </c>
      <c r="CH2315" s="99">
        <v>0</v>
      </c>
      <c r="CI2315" s="99">
        <v>110947.608276367</v>
      </c>
      <c r="CJ2315" s="99">
        <v>6186426.4569702102</v>
      </c>
      <c r="CK2315" s="99">
        <v>49152745.237304702</v>
      </c>
      <c r="CL2315" s="99">
        <v>13416903.2414551</v>
      </c>
      <c r="CM2315" s="188">
        <v>164408.63285827599</v>
      </c>
      <c r="CN2315" s="188">
        <v>23653529.8745117</v>
      </c>
      <c r="CO2315" s="188">
        <v>94538025.746093795</v>
      </c>
      <c r="CP2315" s="99">
        <v>13416903.2414551</v>
      </c>
      <c r="CQ2315" s="99">
        <v>0</v>
      </c>
      <c r="CR2315" s="99">
        <v>0</v>
      </c>
      <c r="CS2315" s="99">
        <v>0</v>
      </c>
      <c r="CT2315" s="99">
        <v>0</v>
      </c>
      <c r="CU2315" s="98">
        <v>38391.511626703003</v>
      </c>
      <c r="CV2315" s="98">
        <v>46951.495939378001</v>
      </c>
    </row>
    <row r="2316" spans="1:100" x14ac:dyDescent="0.2">
      <c r="A2316" s="98" t="s">
        <v>191</v>
      </c>
      <c r="B2316" s="100">
        <v>39234</v>
      </c>
      <c r="C2316" s="99">
        <v>80097.9345607758</v>
      </c>
      <c r="D2316" s="99">
        <v>0</v>
      </c>
      <c r="E2316" s="99">
        <v>27899.958139181101</v>
      </c>
      <c r="F2316" s="99">
        <v>21494.721141338301</v>
      </c>
      <c r="G2316" s="99">
        <v>1598.89783643186</v>
      </c>
      <c r="H2316" s="99">
        <v>0</v>
      </c>
      <c r="I2316" s="99">
        <v>0</v>
      </c>
      <c r="J2316" s="99">
        <v>48204.150213241599</v>
      </c>
      <c r="K2316" s="99">
        <v>0</v>
      </c>
      <c r="L2316" s="99">
        <v>20535.735806226701</v>
      </c>
      <c r="M2316" s="99">
        <v>43402.521568298303</v>
      </c>
      <c r="N2316" s="99">
        <v>6699.8509437441799</v>
      </c>
      <c r="O2316" s="99">
        <v>35485.1515984535</v>
      </c>
      <c r="P2316" s="99">
        <v>0</v>
      </c>
      <c r="Q2316" s="99">
        <v>5609.4291965365401</v>
      </c>
      <c r="R2316" s="99">
        <v>2072.25578764081</v>
      </c>
      <c r="S2316" s="99">
        <v>0</v>
      </c>
      <c r="T2316" s="99">
        <v>687.85544976592098</v>
      </c>
      <c r="U2316" s="99">
        <v>54540.326992988601</v>
      </c>
      <c r="V2316" s="99">
        <v>3857457.12973022</v>
      </c>
      <c r="W2316" s="99">
        <v>581.89456314593599</v>
      </c>
      <c r="X2316" s="99">
        <v>1936722.15530396</v>
      </c>
      <c r="Y2316" s="99">
        <v>1275867.43078613</v>
      </c>
      <c r="Z2316" s="99">
        <v>263628.11413192702</v>
      </c>
      <c r="AA2316" s="99">
        <v>0</v>
      </c>
      <c r="AB2316" s="99">
        <v>0</v>
      </c>
      <c r="AC2316" s="99">
        <v>16704464.2629395</v>
      </c>
      <c r="AD2316" s="99">
        <v>0</v>
      </c>
      <c r="AE2316" s="99">
        <v>768151.05377197301</v>
      </c>
      <c r="AF2316" s="99">
        <v>1853516.5880432101</v>
      </c>
      <c r="AG2316" s="99">
        <v>1046203.85904694</v>
      </c>
      <c r="AH2316" s="99">
        <v>1513892.90551758</v>
      </c>
      <c r="AI2316" s="99">
        <v>0</v>
      </c>
      <c r="AJ2316" s="99">
        <v>593363.839195251</v>
      </c>
      <c r="AK2316" s="99">
        <v>293970.78539657599</v>
      </c>
      <c r="AL2316" s="99">
        <v>0</v>
      </c>
      <c r="AM2316" s="99">
        <v>97255.851242065401</v>
      </c>
      <c r="AN2316" s="99">
        <v>17756227.427734401</v>
      </c>
      <c r="AO2316" s="99">
        <v>32073989.104492199</v>
      </c>
      <c r="AP2316" s="99">
        <v>4675.6387352347401</v>
      </c>
      <c r="AQ2316" s="99">
        <v>14776087.818847699</v>
      </c>
      <c r="AR2316" s="99">
        <v>9775113.0159912091</v>
      </c>
      <c r="AS2316" s="99">
        <v>1858867.77949524</v>
      </c>
      <c r="AT2316" s="99">
        <v>0</v>
      </c>
      <c r="AU2316" s="99">
        <v>0</v>
      </c>
      <c r="AV2316" s="99">
        <v>43555215.479003899</v>
      </c>
      <c r="AW2316" s="99">
        <v>0</v>
      </c>
      <c r="AX2316" s="99">
        <v>6716446.6455078097</v>
      </c>
      <c r="AY2316" s="99">
        <v>15363802.7929688</v>
      </c>
      <c r="AZ2316" s="99">
        <v>7937169.3298950205</v>
      </c>
      <c r="BA2316" s="99">
        <v>12111370.9257813</v>
      </c>
      <c r="BB2316" s="99">
        <v>0</v>
      </c>
      <c r="BC2316" s="99">
        <v>4619317.5546875</v>
      </c>
      <c r="BD2316" s="99">
        <v>2065120.19184875</v>
      </c>
      <c r="BE2316" s="99">
        <v>0</v>
      </c>
      <c r="BF2316" s="99">
        <v>691127.86412048305</v>
      </c>
      <c r="BG2316" s="99">
        <v>46537112.769531302</v>
      </c>
      <c r="BH2316" s="99">
        <v>7933609.8342895498</v>
      </c>
      <c r="BI2316" s="99">
        <v>542.90715099126101</v>
      </c>
      <c r="BJ2316" s="99">
        <v>5286186.8970336895</v>
      </c>
      <c r="BK2316" s="99">
        <v>4031800.4327392601</v>
      </c>
      <c r="BL2316" s="99">
        <v>0</v>
      </c>
      <c r="BM2316" s="99">
        <v>0</v>
      </c>
      <c r="BN2316" s="99">
        <v>0</v>
      </c>
      <c r="BO2316" s="99">
        <v>0</v>
      </c>
      <c r="BP2316" s="99">
        <v>0</v>
      </c>
      <c r="BQ2316" s="99">
        <v>0</v>
      </c>
      <c r="BR2316" s="99">
        <v>5300279.9381103497</v>
      </c>
      <c r="BS2316" s="99">
        <v>3244993.9301147498</v>
      </c>
      <c r="BT2316" s="99">
        <v>2359724.9225158701</v>
      </c>
      <c r="BU2316" s="99">
        <v>0</v>
      </c>
      <c r="BV2316" s="99">
        <v>2327644.5515441899</v>
      </c>
      <c r="BW2316" s="99">
        <v>232071.013538361</v>
      </c>
      <c r="BX2316" s="99">
        <v>0</v>
      </c>
      <c r="BY2316" s="99">
        <v>0</v>
      </c>
      <c r="BZ2316" s="99">
        <v>0</v>
      </c>
      <c r="CA2316" s="99">
        <v>108125.091043472</v>
      </c>
      <c r="CB2316" s="99">
        <v>5796552.9093017597</v>
      </c>
      <c r="CC2316" s="99">
        <v>46921800.650878899</v>
      </c>
      <c r="CD2316" s="99">
        <v>13203255.2449951</v>
      </c>
      <c r="CE2316" s="99">
        <v>2701.0709501802899</v>
      </c>
      <c r="CF2316" s="99">
        <v>394121.635547638</v>
      </c>
      <c r="CG2316" s="99">
        <v>2790972.6820678702</v>
      </c>
      <c r="CH2316" s="99">
        <v>0</v>
      </c>
      <c r="CI2316" s="99">
        <v>110830.339184761</v>
      </c>
      <c r="CJ2316" s="99">
        <v>6193780.4271850605</v>
      </c>
      <c r="CK2316" s="99">
        <v>49718574.625</v>
      </c>
      <c r="CL2316" s="99">
        <v>13447331.6169434</v>
      </c>
      <c r="CM2316" s="188">
        <v>164802.52794265701</v>
      </c>
      <c r="CN2316" s="188">
        <v>23957612.362060498</v>
      </c>
      <c r="CO2316" s="188">
        <v>96227824.060546905</v>
      </c>
      <c r="CP2316" s="99">
        <v>13447331.6169434</v>
      </c>
      <c r="CQ2316" s="99">
        <v>0</v>
      </c>
      <c r="CR2316" s="99">
        <v>0</v>
      </c>
      <c r="CS2316" s="99">
        <v>0</v>
      </c>
      <c r="CT2316" s="99">
        <v>0</v>
      </c>
      <c r="CU2316" s="98">
        <v>35326.014857096001</v>
      </c>
      <c r="CV2316" s="98">
        <v>49323.294566563003</v>
      </c>
    </row>
    <row r="2317" spans="1:100" x14ac:dyDescent="0.2">
      <c r="A2317" s="98" t="s">
        <v>191</v>
      </c>
      <c r="B2317" s="100">
        <v>39326</v>
      </c>
      <c r="C2317" s="99">
        <v>82111.979895591707</v>
      </c>
      <c r="D2317" s="99">
        <v>0</v>
      </c>
      <c r="E2317" s="99">
        <v>26720.578196287199</v>
      </c>
      <c r="F2317" s="99">
        <v>20725.981336593599</v>
      </c>
      <c r="G2317" s="99">
        <v>1804.65873067081</v>
      </c>
      <c r="H2317" s="99">
        <v>0</v>
      </c>
      <c r="I2317" s="99">
        <v>0</v>
      </c>
      <c r="J2317" s="99">
        <v>49912.934311389901</v>
      </c>
      <c r="K2317" s="99">
        <v>0</v>
      </c>
      <c r="L2317" s="99">
        <v>20023.161535739899</v>
      </c>
      <c r="M2317" s="99">
        <v>43579.050847530401</v>
      </c>
      <c r="N2317" s="99">
        <v>6504.2508497834197</v>
      </c>
      <c r="O2317" s="99">
        <v>36413.986476898201</v>
      </c>
      <c r="P2317" s="99">
        <v>0</v>
      </c>
      <c r="Q2317" s="99">
        <v>5624.1117276549303</v>
      </c>
      <c r="R2317" s="99">
        <v>2122.58410575986</v>
      </c>
      <c r="S2317" s="99">
        <v>0</v>
      </c>
      <c r="T2317" s="99">
        <v>692.16631057113398</v>
      </c>
      <c r="U2317" s="99">
        <v>55144.684800148003</v>
      </c>
      <c r="V2317" s="99">
        <v>3921420.1037292499</v>
      </c>
      <c r="W2317" s="99">
        <v>344.28988931700599</v>
      </c>
      <c r="X2317" s="99">
        <v>1864064.75553894</v>
      </c>
      <c r="Y2317" s="99">
        <v>1231522.69288635</v>
      </c>
      <c r="Z2317" s="99">
        <v>286200.825492859</v>
      </c>
      <c r="AA2317" s="99">
        <v>0</v>
      </c>
      <c r="AB2317" s="99">
        <v>0</v>
      </c>
      <c r="AC2317" s="99">
        <v>16971784.802978501</v>
      </c>
      <c r="AD2317" s="99">
        <v>0</v>
      </c>
      <c r="AE2317" s="99">
        <v>760942.85209655797</v>
      </c>
      <c r="AF2317" s="99">
        <v>1853183.6906433101</v>
      </c>
      <c r="AG2317" s="99">
        <v>1016033.4447937</v>
      </c>
      <c r="AH2317" s="99">
        <v>1550456.6470794701</v>
      </c>
      <c r="AI2317" s="99">
        <v>0</v>
      </c>
      <c r="AJ2317" s="99">
        <v>594613.64763641404</v>
      </c>
      <c r="AK2317" s="99">
        <v>303821.48872756999</v>
      </c>
      <c r="AL2317" s="99">
        <v>0</v>
      </c>
      <c r="AM2317" s="99">
        <v>90610.873698234602</v>
      </c>
      <c r="AN2317" s="99">
        <v>18028715.856201202</v>
      </c>
      <c r="AO2317" s="99">
        <v>32917198.6174316</v>
      </c>
      <c r="AP2317" s="99">
        <v>3260.04655501246</v>
      </c>
      <c r="AQ2317" s="99">
        <v>14400561.4150391</v>
      </c>
      <c r="AR2317" s="99">
        <v>9597988.33740234</v>
      </c>
      <c r="AS2317" s="99">
        <v>2038362.3264770501</v>
      </c>
      <c r="AT2317" s="99">
        <v>0</v>
      </c>
      <c r="AU2317" s="99">
        <v>0</v>
      </c>
      <c r="AV2317" s="99">
        <v>45081693.088867202</v>
      </c>
      <c r="AW2317" s="99">
        <v>0</v>
      </c>
      <c r="AX2317" s="99">
        <v>6714054.7075805701</v>
      </c>
      <c r="AY2317" s="99">
        <v>15435686.700683599</v>
      </c>
      <c r="AZ2317" s="99">
        <v>7783788.12463379</v>
      </c>
      <c r="BA2317" s="99">
        <v>12582705.248535199</v>
      </c>
      <c r="BB2317" s="99">
        <v>0</v>
      </c>
      <c r="BC2317" s="99">
        <v>4659247.5002441397</v>
      </c>
      <c r="BD2317" s="99">
        <v>2142835.0624694801</v>
      </c>
      <c r="BE2317" s="99">
        <v>0</v>
      </c>
      <c r="BF2317" s="99">
        <v>652102.58200073196</v>
      </c>
      <c r="BG2317" s="99">
        <v>47699735.770996101</v>
      </c>
      <c r="BH2317" s="99">
        <v>8231986.8706665002</v>
      </c>
      <c r="BI2317" s="99">
        <v>499.45402234047702</v>
      </c>
      <c r="BJ2317" s="99">
        <v>5107414.4443969699</v>
      </c>
      <c r="BK2317" s="99">
        <v>3921723.9049377399</v>
      </c>
      <c r="BL2317" s="99">
        <v>0</v>
      </c>
      <c r="BM2317" s="99">
        <v>0</v>
      </c>
      <c r="BN2317" s="99">
        <v>0</v>
      </c>
      <c r="BO2317" s="99">
        <v>0</v>
      </c>
      <c r="BP2317" s="99">
        <v>0</v>
      </c>
      <c r="BQ2317" s="99">
        <v>0</v>
      </c>
      <c r="BR2317" s="99">
        <v>5370364.9660034198</v>
      </c>
      <c r="BS2317" s="99">
        <v>3177210.3537292499</v>
      </c>
      <c r="BT2317" s="99">
        <v>2451452.2450256301</v>
      </c>
      <c r="BU2317" s="99">
        <v>0</v>
      </c>
      <c r="BV2317" s="99">
        <v>2354680.2815856901</v>
      </c>
      <c r="BW2317" s="99">
        <v>235589.82678985599</v>
      </c>
      <c r="BX2317" s="99">
        <v>0</v>
      </c>
      <c r="BY2317" s="99">
        <v>0</v>
      </c>
      <c r="BZ2317" s="99">
        <v>0</v>
      </c>
      <c r="CA2317" s="99">
        <v>108735.451451302</v>
      </c>
      <c r="CB2317" s="99">
        <v>5772717.74291992</v>
      </c>
      <c r="CC2317" s="99">
        <v>47314628.223144501</v>
      </c>
      <c r="CD2317" s="99">
        <v>13352489.366333</v>
      </c>
      <c r="CE2317" s="99">
        <v>2742.9641535282099</v>
      </c>
      <c r="CF2317" s="99">
        <v>397898.66134262102</v>
      </c>
      <c r="CG2317" s="99">
        <v>2828709.1840209998</v>
      </c>
      <c r="CH2317" s="99">
        <v>0</v>
      </c>
      <c r="CI2317" s="99">
        <v>111476.257096291</v>
      </c>
      <c r="CJ2317" s="99">
        <v>6170561.0925903302</v>
      </c>
      <c r="CK2317" s="99">
        <v>50188740.580566399</v>
      </c>
      <c r="CL2317" s="99">
        <v>13578271.802978501</v>
      </c>
      <c r="CM2317" s="188">
        <v>166125.46110153201</v>
      </c>
      <c r="CN2317" s="188">
        <v>24127363.753906298</v>
      </c>
      <c r="CO2317" s="188">
        <v>97848809.308593795</v>
      </c>
      <c r="CP2317" s="99">
        <v>13578271.802978501</v>
      </c>
      <c r="CQ2317" s="99">
        <v>0</v>
      </c>
      <c r="CR2317" s="99">
        <v>0</v>
      </c>
      <c r="CS2317" s="99">
        <v>0</v>
      </c>
      <c r="CT2317" s="99">
        <v>0</v>
      </c>
      <c r="CU2317" s="98">
        <v>32894.841631410003</v>
      </c>
      <c r="CV2317" s="98">
        <v>51166.618851396001</v>
      </c>
    </row>
    <row r="2318" spans="1:100" x14ac:dyDescent="0.2">
      <c r="A2318" s="98" t="s">
        <v>191</v>
      </c>
      <c r="B2318" s="100">
        <v>39417</v>
      </c>
      <c r="C2318" s="99">
        <v>83557.14220047</v>
      </c>
      <c r="D2318" s="99">
        <v>0</v>
      </c>
      <c r="E2318" s="99">
        <v>25493.517155408899</v>
      </c>
      <c r="F2318" s="99">
        <v>19814.119112730001</v>
      </c>
      <c r="G2318" s="99">
        <v>1876.20032463968</v>
      </c>
      <c r="H2318" s="99">
        <v>0</v>
      </c>
      <c r="I2318" s="99">
        <v>0</v>
      </c>
      <c r="J2318" s="99">
        <v>51394.316428184502</v>
      </c>
      <c r="K2318" s="99">
        <v>0</v>
      </c>
      <c r="L2318" s="99">
        <v>19675.7103016377</v>
      </c>
      <c r="M2318" s="99">
        <v>43480.935184478803</v>
      </c>
      <c r="N2318" s="99">
        <v>6369.9188398718798</v>
      </c>
      <c r="O2318" s="99">
        <v>37113.396860599503</v>
      </c>
      <c r="P2318" s="99">
        <v>0</v>
      </c>
      <c r="Q2318" s="99">
        <v>5615.8048062324497</v>
      </c>
      <c r="R2318" s="99">
        <v>2151.3695422709002</v>
      </c>
      <c r="S2318" s="99">
        <v>0</v>
      </c>
      <c r="T2318" s="99">
        <v>650.69343198090803</v>
      </c>
      <c r="U2318" s="99">
        <v>55739.391854763002</v>
      </c>
      <c r="V2318" s="99">
        <v>3983974.7004394499</v>
      </c>
      <c r="W2318" s="99">
        <v>293.35796254873298</v>
      </c>
      <c r="X2318" s="99">
        <v>1812122.77526855</v>
      </c>
      <c r="Y2318" s="99">
        <v>1208793.2959137</v>
      </c>
      <c r="Z2318" s="99">
        <v>301073.96131133998</v>
      </c>
      <c r="AA2318" s="99">
        <v>0</v>
      </c>
      <c r="AB2318" s="99">
        <v>0</v>
      </c>
      <c r="AC2318" s="99">
        <v>17351249.895019501</v>
      </c>
      <c r="AD2318" s="99">
        <v>0</v>
      </c>
      <c r="AE2318" s="99">
        <v>753776.21542358398</v>
      </c>
      <c r="AF2318" s="99">
        <v>1854621.79814148</v>
      </c>
      <c r="AG2318" s="99">
        <v>1013986.66833496</v>
      </c>
      <c r="AH2318" s="99">
        <v>1576985.69126892</v>
      </c>
      <c r="AI2318" s="99">
        <v>0</v>
      </c>
      <c r="AJ2318" s="99">
        <v>599786.724815369</v>
      </c>
      <c r="AK2318" s="99">
        <v>312535.62889099098</v>
      </c>
      <c r="AL2318" s="99">
        <v>0</v>
      </c>
      <c r="AM2318" s="99">
        <v>89609.780095100403</v>
      </c>
      <c r="AN2318" s="99">
        <v>18197862.7580566</v>
      </c>
      <c r="AO2318" s="99">
        <v>33885633.0625</v>
      </c>
      <c r="AP2318" s="99">
        <v>2695.8390897214399</v>
      </c>
      <c r="AQ2318" s="99">
        <v>14060867.338256801</v>
      </c>
      <c r="AR2318" s="99">
        <v>9425676.3636474591</v>
      </c>
      <c r="AS2318" s="99">
        <v>2183800.296875</v>
      </c>
      <c r="AT2318" s="99">
        <v>0</v>
      </c>
      <c r="AU2318" s="99">
        <v>0</v>
      </c>
      <c r="AV2318" s="99">
        <v>47304319.487304702</v>
      </c>
      <c r="AW2318" s="99">
        <v>0</v>
      </c>
      <c r="AX2318" s="99">
        <v>6744770.9132080097</v>
      </c>
      <c r="AY2318" s="99">
        <v>15653392.2966309</v>
      </c>
      <c r="AZ2318" s="99">
        <v>7841273.6422119103</v>
      </c>
      <c r="BA2318" s="99">
        <v>12986723.0947266</v>
      </c>
      <c r="BB2318" s="99">
        <v>0</v>
      </c>
      <c r="BC2318" s="99">
        <v>4745341.5274047898</v>
      </c>
      <c r="BD2318" s="99">
        <v>2245670.3486022898</v>
      </c>
      <c r="BE2318" s="99">
        <v>0</v>
      </c>
      <c r="BF2318" s="99">
        <v>653832.84931182896</v>
      </c>
      <c r="BG2318" s="99">
        <v>48753331.1162109</v>
      </c>
      <c r="BH2318" s="99">
        <v>8474350.5114746094</v>
      </c>
      <c r="BI2318" s="99">
        <v>445.33674601837998</v>
      </c>
      <c r="BJ2318" s="99">
        <v>5052566.7986450205</v>
      </c>
      <c r="BK2318" s="99">
        <v>3882204.4826660198</v>
      </c>
      <c r="BL2318" s="99">
        <v>0</v>
      </c>
      <c r="BM2318" s="99">
        <v>0</v>
      </c>
      <c r="BN2318" s="99">
        <v>0</v>
      </c>
      <c r="BO2318" s="99">
        <v>0</v>
      </c>
      <c r="BP2318" s="99">
        <v>0</v>
      </c>
      <c r="BQ2318" s="99">
        <v>0</v>
      </c>
      <c r="BR2318" s="99">
        <v>5396029.0104980497</v>
      </c>
      <c r="BS2318" s="99">
        <v>3191763.65441895</v>
      </c>
      <c r="BT2318" s="99">
        <v>2529365.19317627</v>
      </c>
      <c r="BU2318" s="99">
        <v>0</v>
      </c>
      <c r="BV2318" s="99">
        <v>2401200.5194397001</v>
      </c>
      <c r="BW2318" s="99">
        <v>255191.051965714</v>
      </c>
      <c r="BX2318" s="99">
        <v>0</v>
      </c>
      <c r="BY2318" s="99">
        <v>0</v>
      </c>
      <c r="BZ2318" s="99">
        <v>0</v>
      </c>
      <c r="CA2318" s="99">
        <v>108956.83466053</v>
      </c>
      <c r="CB2318" s="99">
        <v>5806280.87426758</v>
      </c>
      <c r="CC2318" s="99">
        <v>48018257.135253899</v>
      </c>
      <c r="CD2318" s="99">
        <v>13528665.085083</v>
      </c>
      <c r="CE2318" s="99">
        <v>2745.8034628033602</v>
      </c>
      <c r="CF2318" s="99">
        <v>403614.20069122303</v>
      </c>
      <c r="CG2318" s="99">
        <v>2896085.64312744</v>
      </c>
      <c r="CH2318" s="99">
        <v>0</v>
      </c>
      <c r="CI2318" s="99">
        <v>111704.244907379</v>
      </c>
      <c r="CJ2318" s="99">
        <v>6208721.95703125</v>
      </c>
      <c r="CK2318" s="99">
        <v>50932095.832031302</v>
      </c>
      <c r="CL2318" s="99">
        <v>13780657.392578101</v>
      </c>
      <c r="CM2318" s="188">
        <v>166932.154230118</v>
      </c>
      <c r="CN2318" s="188">
        <v>24419248.8193359</v>
      </c>
      <c r="CO2318" s="188">
        <v>99634733.2421875</v>
      </c>
      <c r="CP2318" s="99">
        <v>13780657.392578101</v>
      </c>
      <c r="CQ2318" s="99">
        <v>0</v>
      </c>
      <c r="CR2318" s="99">
        <v>0</v>
      </c>
      <c r="CS2318" s="99">
        <v>0</v>
      </c>
      <c r="CT2318" s="99">
        <v>0</v>
      </c>
      <c r="CU2318" s="98">
        <v>30783.519519133999</v>
      </c>
      <c r="CV2318" s="98">
        <v>52756.972543176002</v>
      </c>
    </row>
    <row r="2319" spans="1:100" x14ac:dyDescent="0.2">
      <c r="A2319" s="98" t="s">
        <v>191</v>
      </c>
      <c r="B2319" s="100">
        <v>39508</v>
      </c>
      <c r="C2319" s="99">
        <v>84267.386221885696</v>
      </c>
      <c r="D2319" s="99">
        <v>0</v>
      </c>
      <c r="E2319" s="99">
        <v>24650.219972610499</v>
      </c>
      <c r="F2319" s="99">
        <v>19206.719085693399</v>
      </c>
      <c r="G2319" s="99">
        <v>2080.4171231091</v>
      </c>
      <c r="H2319" s="99">
        <v>0</v>
      </c>
      <c r="I2319" s="99">
        <v>0</v>
      </c>
      <c r="J2319" s="99">
        <v>52820.643700122797</v>
      </c>
      <c r="K2319" s="99">
        <v>0</v>
      </c>
      <c r="L2319" s="99">
        <v>19594.938965320602</v>
      </c>
      <c r="M2319" s="99">
        <v>43134.9340348244</v>
      </c>
      <c r="N2319" s="99">
        <v>6171.85825169086</v>
      </c>
      <c r="O2319" s="99">
        <v>37677.9372406006</v>
      </c>
      <c r="P2319" s="99">
        <v>0</v>
      </c>
      <c r="Q2319" s="99">
        <v>5587.3648310899698</v>
      </c>
      <c r="R2319" s="99">
        <v>2254.6590743959</v>
      </c>
      <c r="S2319" s="99">
        <v>0</v>
      </c>
      <c r="T2319" s="99">
        <v>632.66624265909195</v>
      </c>
      <c r="U2319" s="99">
        <v>56423.361179351799</v>
      </c>
      <c r="V2319" s="99">
        <v>3966199.3509216299</v>
      </c>
      <c r="W2319" s="99">
        <v>312.96015830338001</v>
      </c>
      <c r="X2319" s="99">
        <v>1743974.0853271501</v>
      </c>
      <c r="Y2319" s="99">
        <v>1162749.5954742399</v>
      </c>
      <c r="Z2319" s="99">
        <v>314770.29799270601</v>
      </c>
      <c r="AA2319" s="99">
        <v>0</v>
      </c>
      <c r="AB2319" s="99">
        <v>0</v>
      </c>
      <c r="AC2319" s="99">
        <v>18418427.790283199</v>
      </c>
      <c r="AD2319" s="99">
        <v>0</v>
      </c>
      <c r="AE2319" s="99">
        <v>738052.17135620106</v>
      </c>
      <c r="AF2319" s="99">
        <v>1826913.4761352499</v>
      </c>
      <c r="AG2319" s="99">
        <v>988181.78413391102</v>
      </c>
      <c r="AH2319" s="99">
        <v>1595229.5566406299</v>
      </c>
      <c r="AI2319" s="99">
        <v>0</v>
      </c>
      <c r="AJ2319" s="99">
        <v>598111.905807495</v>
      </c>
      <c r="AK2319" s="99">
        <v>318708.272525787</v>
      </c>
      <c r="AL2319" s="99">
        <v>0</v>
      </c>
      <c r="AM2319" s="99">
        <v>82434.9890403748</v>
      </c>
      <c r="AN2319" s="99">
        <v>18394492.309082001</v>
      </c>
      <c r="AO2319" s="99">
        <v>34019170.5166016</v>
      </c>
      <c r="AP2319" s="99">
        <v>2700.74332010746</v>
      </c>
      <c r="AQ2319" s="99">
        <v>13878478.1914063</v>
      </c>
      <c r="AR2319" s="99">
        <v>9232369.6466064509</v>
      </c>
      <c r="AS2319" s="99">
        <v>2306358.7821960398</v>
      </c>
      <c r="AT2319" s="99">
        <v>0</v>
      </c>
      <c r="AU2319" s="99">
        <v>0</v>
      </c>
      <c r="AV2319" s="99">
        <v>49514354.787109397</v>
      </c>
      <c r="AW2319" s="99">
        <v>0</v>
      </c>
      <c r="AX2319" s="99">
        <v>6686383.9993286096</v>
      </c>
      <c r="AY2319" s="99">
        <v>15649470.7346191</v>
      </c>
      <c r="AZ2319" s="99">
        <v>7751877.0739746103</v>
      </c>
      <c r="BA2319" s="99">
        <v>13258094.456054701</v>
      </c>
      <c r="BB2319" s="99">
        <v>0</v>
      </c>
      <c r="BC2319" s="99">
        <v>4812079.7474975605</v>
      </c>
      <c r="BD2319" s="99">
        <v>2313955.0294494601</v>
      </c>
      <c r="BE2319" s="99">
        <v>0</v>
      </c>
      <c r="BF2319" s="99">
        <v>606842.875831604</v>
      </c>
      <c r="BG2319" s="99">
        <v>49994176.275878899</v>
      </c>
      <c r="BH2319" s="99">
        <v>7849709.0126953097</v>
      </c>
      <c r="BI2319" s="99">
        <v>426.56529565900598</v>
      </c>
      <c r="BJ2319" s="99">
        <v>4525931.3024292002</v>
      </c>
      <c r="BK2319" s="99">
        <v>3466069.4124755901</v>
      </c>
      <c r="BL2319" s="99">
        <v>0</v>
      </c>
      <c r="BM2319" s="99">
        <v>0</v>
      </c>
      <c r="BN2319" s="99">
        <v>0</v>
      </c>
      <c r="BO2319" s="99">
        <v>0</v>
      </c>
      <c r="BP2319" s="99">
        <v>0</v>
      </c>
      <c r="BQ2319" s="99">
        <v>0</v>
      </c>
      <c r="BR2319" s="99">
        <v>4843340.0416870099</v>
      </c>
      <c r="BS2319" s="99">
        <v>2813777.2665100102</v>
      </c>
      <c r="BT2319" s="99">
        <v>2581473.5991516099</v>
      </c>
      <c r="BU2319" s="99">
        <v>0</v>
      </c>
      <c r="BV2319" s="99">
        <v>2159535.2835998498</v>
      </c>
      <c r="BW2319" s="99">
        <v>262842.13892746001</v>
      </c>
      <c r="BX2319" s="99">
        <v>0</v>
      </c>
      <c r="BY2319" s="99">
        <v>0</v>
      </c>
      <c r="BZ2319" s="99">
        <v>0</v>
      </c>
      <c r="CA2319" s="99">
        <v>108992.78969192501</v>
      </c>
      <c r="CB2319" s="99">
        <v>5709531.9047241202</v>
      </c>
      <c r="CC2319" s="99">
        <v>47973186.271484397</v>
      </c>
      <c r="CD2319" s="99">
        <v>12374792.2095947</v>
      </c>
      <c r="CE2319" s="99">
        <v>2819.8236086666602</v>
      </c>
      <c r="CF2319" s="99">
        <v>406391.53359985398</v>
      </c>
      <c r="CG2319" s="99">
        <v>2946492.9131469699</v>
      </c>
      <c r="CH2319" s="99">
        <v>0</v>
      </c>
      <c r="CI2319" s="99">
        <v>111809.730139732</v>
      </c>
      <c r="CJ2319" s="99">
        <v>6109299.1347045898</v>
      </c>
      <c r="CK2319" s="99">
        <v>51017287.948730499</v>
      </c>
      <c r="CL2319" s="99">
        <v>12650573.3514404</v>
      </c>
      <c r="CM2319" s="188">
        <v>167716.14702606201</v>
      </c>
      <c r="CN2319" s="188">
        <v>24539953.1408691</v>
      </c>
      <c r="CO2319" s="188">
        <v>101043779.14160199</v>
      </c>
      <c r="CP2319" s="99">
        <v>12650573.3514404</v>
      </c>
      <c r="CQ2319" s="99">
        <v>0</v>
      </c>
      <c r="CR2319" s="99">
        <v>0</v>
      </c>
      <c r="CS2319" s="99">
        <v>0</v>
      </c>
      <c r="CT2319" s="99">
        <v>0</v>
      </c>
      <c r="CU2319" s="98">
        <v>28921.626415786999</v>
      </c>
      <c r="CV2319" s="98">
        <v>54323.371025364002</v>
      </c>
    </row>
    <row r="2320" spans="1:100" x14ac:dyDescent="0.2">
      <c r="A2320" s="98" t="s">
        <v>191</v>
      </c>
      <c r="B2320" s="100">
        <v>39600</v>
      </c>
      <c r="C2320" s="99">
        <v>85886.706648826599</v>
      </c>
      <c r="D2320" s="99">
        <v>0</v>
      </c>
      <c r="E2320" s="99">
        <v>23483.320554733298</v>
      </c>
      <c r="F2320" s="99">
        <v>18352.6826217175</v>
      </c>
      <c r="G2320" s="99">
        <v>2227.4562692940199</v>
      </c>
      <c r="H2320" s="99">
        <v>0</v>
      </c>
      <c r="I2320" s="99">
        <v>0</v>
      </c>
      <c r="J2320" s="99">
        <v>54268.214450836203</v>
      </c>
      <c r="K2320" s="99">
        <v>0</v>
      </c>
      <c r="L2320" s="99">
        <v>19488.907594919201</v>
      </c>
      <c r="M2320" s="99">
        <v>43132.7494454384</v>
      </c>
      <c r="N2320" s="99">
        <v>5945.3862121701204</v>
      </c>
      <c r="O2320" s="99">
        <v>38222.712000846899</v>
      </c>
      <c r="P2320" s="99">
        <v>0</v>
      </c>
      <c r="Q2320" s="99">
        <v>5565.4533839821797</v>
      </c>
      <c r="R2320" s="99">
        <v>2325.3365627527201</v>
      </c>
      <c r="S2320" s="99">
        <v>0</v>
      </c>
      <c r="T2320" s="99">
        <v>623.56572594493605</v>
      </c>
      <c r="U2320" s="99">
        <v>56994.7313132286</v>
      </c>
      <c r="V2320" s="99">
        <v>4015486.7730102502</v>
      </c>
      <c r="W2320" s="99">
        <v>323.99661382287701</v>
      </c>
      <c r="X2320" s="99">
        <v>1671076.4826507601</v>
      </c>
      <c r="Y2320" s="99">
        <v>1116445.02632141</v>
      </c>
      <c r="Z2320" s="99">
        <v>336587.19849777198</v>
      </c>
      <c r="AA2320" s="99">
        <v>0</v>
      </c>
      <c r="AB2320" s="99">
        <v>0</v>
      </c>
      <c r="AC2320" s="99">
        <v>18403406.795654301</v>
      </c>
      <c r="AD2320" s="99">
        <v>0</v>
      </c>
      <c r="AE2320" s="99">
        <v>735744.02735900902</v>
      </c>
      <c r="AF2320" s="99">
        <v>1815931.3919830299</v>
      </c>
      <c r="AG2320" s="99">
        <v>945463.65609741199</v>
      </c>
      <c r="AH2320" s="99">
        <v>1610639.5881652799</v>
      </c>
      <c r="AI2320" s="99">
        <v>0</v>
      </c>
      <c r="AJ2320" s="99">
        <v>588136.21160888695</v>
      </c>
      <c r="AK2320" s="99">
        <v>323577.41851043701</v>
      </c>
      <c r="AL2320" s="99">
        <v>0</v>
      </c>
      <c r="AM2320" s="99">
        <v>83258.083972930894</v>
      </c>
      <c r="AN2320" s="99">
        <v>18708097.939697299</v>
      </c>
      <c r="AO2320" s="99">
        <v>34853286.03125</v>
      </c>
      <c r="AP2320" s="99">
        <v>2753.91388356686</v>
      </c>
      <c r="AQ2320" s="99">
        <v>13392465.1029053</v>
      </c>
      <c r="AR2320" s="99">
        <v>9000837.7574462909</v>
      </c>
      <c r="AS2320" s="99">
        <v>2495498.5838317899</v>
      </c>
      <c r="AT2320" s="99">
        <v>0</v>
      </c>
      <c r="AU2320" s="99">
        <v>0</v>
      </c>
      <c r="AV2320" s="99">
        <v>50435117.1943359</v>
      </c>
      <c r="AW2320" s="99">
        <v>0</v>
      </c>
      <c r="AX2320" s="99">
        <v>6759866.0587768601</v>
      </c>
      <c r="AY2320" s="99">
        <v>15749521.954833999</v>
      </c>
      <c r="AZ2320" s="99">
        <v>7435579.7700195303</v>
      </c>
      <c r="BA2320" s="99">
        <v>13556584.228637701</v>
      </c>
      <c r="BB2320" s="99">
        <v>0</v>
      </c>
      <c r="BC2320" s="99">
        <v>4771110.4017944299</v>
      </c>
      <c r="BD2320" s="99">
        <v>2385553.7416992201</v>
      </c>
      <c r="BE2320" s="99">
        <v>0</v>
      </c>
      <c r="BF2320" s="99">
        <v>627973.22968292201</v>
      </c>
      <c r="BG2320" s="99">
        <v>51424853.593261696</v>
      </c>
      <c r="BH2320" s="99">
        <v>8056894.7007446298</v>
      </c>
      <c r="BI2320" s="99">
        <v>492.37855097278998</v>
      </c>
      <c r="BJ2320" s="99">
        <v>4360440.54577637</v>
      </c>
      <c r="BK2320" s="99">
        <v>3336841.09973145</v>
      </c>
      <c r="BL2320" s="99">
        <v>0</v>
      </c>
      <c r="BM2320" s="99">
        <v>0</v>
      </c>
      <c r="BN2320" s="99">
        <v>0</v>
      </c>
      <c r="BO2320" s="99">
        <v>0</v>
      </c>
      <c r="BP2320" s="99">
        <v>0</v>
      </c>
      <c r="BQ2320" s="99">
        <v>0</v>
      </c>
      <c r="BR2320" s="99">
        <v>4875102.3183593797</v>
      </c>
      <c r="BS2320" s="99">
        <v>2700997.25750732</v>
      </c>
      <c r="BT2320" s="99">
        <v>2638693.5125122098</v>
      </c>
      <c r="BU2320" s="99">
        <v>0</v>
      </c>
      <c r="BV2320" s="99">
        <v>2167484.1851806599</v>
      </c>
      <c r="BW2320" s="99">
        <v>269344.619297028</v>
      </c>
      <c r="BX2320" s="99">
        <v>0</v>
      </c>
      <c r="BY2320" s="99">
        <v>0</v>
      </c>
      <c r="BZ2320" s="99">
        <v>0</v>
      </c>
      <c r="CA2320" s="99">
        <v>109484.510085106</v>
      </c>
      <c r="CB2320" s="99">
        <v>5686499.8153686495</v>
      </c>
      <c r="CC2320" s="99">
        <v>48300341.824218802</v>
      </c>
      <c r="CD2320" s="99">
        <v>12415064.521972699</v>
      </c>
      <c r="CE2320" s="99">
        <v>2854.5129583180001</v>
      </c>
      <c r="CF2320" s="99">
        <v>406170.200130463</v>
      </c>
      <c r="CG2320" s="99">
        <v>2996026.92651367</v>
      </c>
      <c r="CH2320" s="99">
        <v>0</v>
      </c>
      <c r="CI2320" s="99">
        <v>112342.560827255</v>
      </c>
      <c r="CJ2320" s="99">
        <v>6093506.8314819299</v>
      </c>
      <c r="CK2320" s="99">
        <v>51225589.405761696</v>
      </c>
      <c r="CL2320" s="99">
        <v>12705585.143066401</v>
      </c>
      <c r="CM2320" s="188">
        <v>168679.55285453799</v>
      </c>
      <c r="CN2320" s="188">
        <v>24809738.0549316</v>
      </c>
      <c r="CO2320" s="188">
        <v>102573509.759766</v>
      </c>
      <c r="CP2320" s="99">
        <v>12705585.143066401</v>
      </c>
      <c r="CQ2320" s="99">
        <v>0</v>
      </c>
      <c r="CR2320" s="99">
        <v>0</v>
      </c>
      <c r="CS2320" s="99">
        <v>0</v>
      </c>
      <c r="CT2320" s="99">
        <v>0</v>
      </c>
      <c r="CU2320" s="98">
        <v>26858.311539484999</v>
      </c>
      <c r="CV2320" s="98">
        <v>55918.471071246</v>
      </c>
    </row>
    <row r="2321" spans="1:100" x14ac:dyDescent="0.2">
      <c r="A2321" s="98" t="s">
        <v>191</v>
      </c>
      <c r="B2321" s="100">
        <v>39692</v>
      </c>
      <c r="C2321" s="99">
        <v>86652.127767562895</v>
      </c>
      <c r="D2321" s="99">
        <v>0</v>
      </c>
      <c r="E2321" s="99">
        <v>22420.305684804898</v>
      </c>
      <c r="F2321" s="99">
        <v>17586.694620847698</v>
      </c>
      <c r="G2321" s="99">
        <v>2390.3701375126798</v>
      </c>
      <c r="H2321" s="99">
        <v>0</v>
      </c>
      <c r="I2321" s="99">
        <v>0</v>
      </c>
      <c r="J2321" s="99">
        <v>55352.7288036346</v>
      </c>
      <c r="K2321" s="99">
        <v>0</v>
      </c>
      <c r="L2321" s="99">
        <v>18954.406990289699</v>
      </c>
      <c r="M2321" s="99">
        <v>42932.089668750799</v>
      </c>
      <c r="N2321" s="99">
        <v>5771.4176246523903</v>
      </c>
      <c r="O2321" s="99">
        <v>38499.697844028502</v>
      </c>
      <c r="P2321" s="99">
        <v>0</v>
      </c>
      <c r="Q2321" s="99">
        <v>5518.7922592163104</v>
      </c>
      <c r="R2321" s="99">
        <v>2356.9303456246898</v>
      </c>
      <c r="S2321" s="99">
        <v>0</v>
      </c>
      <c r="T2321" s="99">
        <v>612.419388107955</v>
      </c>
      <c r="U2321" s="99">
        <v>57610.564444065101</v>
      </c>
      <c r="V2321" s="99">
        <v>4066973.7877197298</v>
      </c>
      <c r="W2321" s="99">
        <v>221.87635209038899</v>
      </c>
      <c r="X2321" s="99">
        <v>1598344.62632751</v>
      </c>
      <c r="Y2321" s="99">
        <v>1076728.53244019</v>
      </c>
      <c r="Z2321" s="99">
        <v>348783.34266662598</v>
      </c>
      <c r="AA2321" s="99">
        <v>0</v>
      </c>
      <c r="AB2321" s="99">
        <v>0</v>
      </c>
      <c r="AC2321" s="99">
        <v>18745349.1713867</v>
      </c>
      <c r="AD2321" s="99">
        <v>0</v>
      </c>
      <c r="AE2321" s="99">
        <v>718784.611534119</v>
      </c>
      <c r="AF2321" s="99">
        <v>1804181.67185974</v>
      </c>
      <c r="AG2321" s="99">
        <v>916495.07121276902</v>
      </c>
      <c r="AH2321" s="99">
        <v>1622652.16891479</v>
      </c>
      <c r="AI2321" s="99">
        <v>0</v>
      </c>
      <c r="AJ2321" s="99">
        <v>592816.60916137695</v>
      </c>
      <c r="AK2321" s="99">
        <v>324574.53877258301</v>
      </c>
      <c r="AL2321" s="99">
        <v>0</v>
      </c>
      <c r="AM2321" s="99">
        <v>79374.6028928757</v>
      </c>
      <c r="AN2321" s="99">
        <v>19012179.793457001</v>
      </c>
      <c r="AO2321" s="99">
        <v>35633836.533203103</v>
      </c>
      <c r="AP2321" s="99">
        <v>2201.1692573130099</v>
      </c>
      <c r="AQ2321" s="99">
        <v>12930239.154785199</v>
      </c>
      <c r="AR2321" s="99">
        <v>8717952.0032959003</v>
      </c>
      <c r="AS2321" s="99">
        <v>2618598.3000183101</v>
      </c>
      <c r="AT2321" s="99">
        <v>0</v>
      </c>
      <c r="AU2321" s="99">
        <v>0</v>
      </c>
      <c r="AV2321" s="99">
        <v>52004528.7724609</v>
      </c>
      <c r="AW2321" s="99">
        <v>0</v>
      </c>
      <c r="AX2321" s="99">
        <v>6689229.5125732403</v>
      </c>
      <c r="AY2321" s="99">
        <v>15818169.6525879</v>
      </c>
      <c r="AZ2321" s="99">
        <v>7251376.43322754</v>
      </c>
      <c r="BA2321" s="99">
        <v>13806490.90979</v>
      </c>
      <c r="BB2321" s="99">
        <v>0</v>
      </c>
      <c r="BC2321" s="99">
        <v>4822183.0564575205</v>
      </c>
      <c r="BD2321" s="99">
        <v>2415010.8952331501</v>
      </c>
      <c r="BE2321" s="99">
        <v>0</v>
      </c>
      <c r="BF2321" s="99">
        <v>608336.52497863804</v>
      </c>
      <c r="BG2321" s="99">
        <v>52814161.894531302</v>
      </c>
      <c r="BH2321" s="99">
        <v>8188183.71484375</v>
      </c>
      <c r="BI2321" s="99">
        <v>545.44885264337097</v>
      </c>
      <c r="BJ2321" s="99">
        <v>4217523.5079345703</v>
      </c>
      <c r="BK2321" s="99">
        <v>3247471.3701171898</v>
      </c>
      <c r="BL2321" s="99">
        <v>0</v>
      </c>
      <c r="BM2321" s="99">
        <v>0</v>
      </c>
      <c r="BN2321" s="99">
        <v>0</v>
      </c>
      <c r="BO2321" s="99">
        <v>0</v>
      </c>
      <c r="BP2321" s="99">
        <v>0</v>
      </c>
      <c r="BQ2321" s="99">
        <v>0</v>
      </c>
      <c r="BR2321" s="99">
        <v>4903781.4901123</v>
      </c>
      <c r="BS2321" s="99">
        <v>2640537.7675170898</v>
      </c>
      <c r="BT2321" s="99">
        <v>2686747.6720275902</v>
      </c>
      <c r="BU2321" s="99">
        <v>0</v>
      </c>
      <c r="BV2321" s="99">
        <v>2206411.7540588402</v>
      </c>
      <c r="BW2321" s="99">
        <v>270506.50525283802</v>
      </c>
      <c r="BX2321" s="99">
        <v>0</v>
      </c>
      <c r="BY2321" s="99">
        <v>0</v>
      </c>
      <c r="BZ2321" s="99">
        <v>0</v>
      </c>
      <c r="CA2321" s="99">
        <v>109031.07938003499</v>
      </c>
      <c r="CB2321" s="99">
        <v>5664426.7117309598</v>
      </c>
      <c r="CC2321" s="99">
        <v>48427239.248046897</v>
      </c>
      <c r="CD2321" s="99">
        <v>12403000.4154053</v>
      </c>
      <c r="CE2321" s="99">
        <v>2879.4903280139001</v>
      </c>
      <c r="CF2321" s="99">
        <v>407703.93638610799</v>
      </c>
      <c r="CG2321" s="99">
        <v>3047062.9412231399</v>
      </c>
      <c r="CH2321" s="99">
        <v>0</v>
      </c>
      <c r="CI2321" s="99">
        <v>111908.81980896</v>
      </c>
      <c r="CJ2321" s="99">
        <v>6072283.31433105</v>
      </c>
      <c r="CK2321" s="99">
        <v>51400103.637695298</v>
      </c>
      <c r="CL2321" s="99">
        <v>12653765.9067383</v>
      </c>
      <c r="CM2321" s="188">
        <v>168879.693332672</v>
      </c>
      <c r="CN2321" s="188">
        <v>25037864.2958984</v>
      </c>
      <c r="CO2321" s="188">
        <v>104250151.36132801</v>
      </c>
      <c r="CP2321" s="99">
        <v>12653765.9067383</v>
      </c>
      <c r="CQ2321" s="99">
        <v>0</v>
      </c>
      <c r="CR2321" s="99">
        <v>0</v>
      </c>
      <c r="CS2321" s="99">
        <v>0</v>
      </c>
      <c r="CT2321" s="99">
        <v>0</v>
      </c>
      <c r="CU2321" s="98">
        <v>25144.098372622</v>
      </c>
      <c r="CV2321" s="98">
        <v>57139.85808631</v>
      </c>
    </row>
    <row r="2322" spans="1:100" x14ac:dyDescent="0.2">
      <c r="A2322" s="98" t="s">
        <v>191</v>
      </c>
      <c r="B2322" s="100">
        <v>39783</v>
      </c>
      <c r="C2322" s="99">
        <v>86775.4513607025</v>
      </c>
      <c r="D2322" s="99">
        <v>0</v>
      </c>
      <c r="E2322" s="99">
        <v>21300.241674184799</v>
      </c>
      <c r="F2322" s="99">
        <v>16763.684693574902</v>
      </c>
      <c r="G2322" s="99">
        <v>2526.4723568558702</v>
      </c>
      <c r="H2322" s="99">
        <v>0</v>
      </c>
      <c r="I2322" s="99">
        <v>0</v>
      </c>
      <c r="J2322" s="99">
        <v>56029.571297168703</v>
      </c>
      <c r="K2322" s="99">
        <v>0</v>
      </c>
      <c r="L2322" s="99">
        <v>18390.119091510802</v>
      </c>
      <c r="M2322" s="99">
        <v>42600.245195388801</v>
      </c>
      <c r="N2322" s="99">
        <v>5568.0564423799497</v>
      </c>
      <c r="O2322" s="99">
        <v>38568.509842872598</v>
      </c>
      <c r="P2322" s="99">
        <v>0</v>
      </c>
      <c r="Q2322" s="99">
        <v>5505.7818086147299</v>
      </c>
      <c r="R2322" s="99">
        <v>2405.49402034283</v>
      </c>
      <c r="S2322" s="99">
        <v>0</v>
      </c>
      <c r="T2322" s="99">
        <v>635.89048781991005</v>
      </c>
      <c r="U2322" s="99">
        <v>57918.126183509798</v>
      </c>
      <c r="V2322" s="99">
        <v>4059298.7845764202</v>
      </c>
      <c r="W2322" s="99">
        <v>268.06447184830898</v>
      </c>
      <c r="X2322" s="99">
        <v>1537172.26533508</v>
      </c>
      <c r="Y2322" s="99">
        <v>1038073.46105957</v>
      </c>
      <c r="Z2322" s="99">
        <v>362535.71957778902</v>
      </c>
      <c r="AA2322" s="99">
        <v>0</v>
      </c>
      <c r="AB2322" s="99">
        <v>0</v>
      </c>
      <c r="AC2322" s="99">
        <v>18679314.877685498</v>
      </c>
      <c r="AD2322" s="99">
        <v>0</v>
      </c>
      <c r="AE2322" s="99">
        <v>695004.11426544201</v>
      </c>
      <c r="AF2322" s="99">
        <v>1796874.9060821501</v>
      </c>
      <c r="AG2322" s="99">
        <v>889397.03912353504</v>
      </c>
      <c r="AH2322" s="99">
        <v>1617042.3679046601</v>
      </c>
      <c r="AI2322" s="99">
        <v>0</v>
      </c>
      <c r="AJ2322" s="99">
        <v>597074.771278381</v>
      </c>
      <c r="AK2322" s="99">
        <v>328389.89592361503</v>
      </c>
      <c r="AL2322" s="99">
        <v>0</v>
      </c>
      <c r="AM2322" s="99">
        <v>79510.898731231704</v>
      </c>
      <c r="AN2322" s="99">
        <v>19103213.192382801</v>
      </c>
      <c r="AO2322" s="99">
        <v>35798740.581054702</v>
      </c>
      <c r="AP2322" s="99">
        <v>2763.57392629981</v>
      </c>
      <c r="AQ2322" s="99">
        <v>12359378.389526401</v>
      </c>
      <c r="AR2322" s="99">
        <v>8357919.7860107403</v>
      </c>
      <c r="AS2322" s="99">
        <v>2733906.5378723098</v>
      </c>
      <c r="AT2322" s="99">
        <v>0</v>
      </c>
      <c r="AU2322" s="99">
        <v>0</v>
      </c>
      <c r="AV2322" s="99">
        <v>53473728.869628899</v>
      </c>
      <c r="AW2322" s="99">
        <v>0</v>
      </c>
      <c r="AX2322" s="99">
        <v>6461800.6771850605</v>
      </c>
      <c r="AY2322" s="99">
        <v>15853067.243408199</v>
      </c>
      <c r="AZ2322" s="99">
        <v>7060646.22155762</v>
      </c>
      <c r="BA2322" s="99">
        <v>13867851.4227295</v>
      </c>
      <c r="BB2322" s="99">
        <v>0</v>
      </c>
      <c r="BC2322" s="99">
        <v>4870933.61791992</v>
      </c>
      <c r="BD2322" s="99">
        <v>2456353.6385498</v>
      </c>
      <c r="BE2322" s="99">
        <v>0</v>
      </c>
      <c r="BF2322" s="99">
        <v>613140.58576965297</v>
      </c>
      <c r="BG2322" s="99">
        <v>53902335.080078103</v>
      </c>
      <c r="BH2322" s="99">
        <v>8368396.5995483398</v>
      </c>
      <c r="BI2322" s="99">
        <v>246.70578566566101</v>
      </c>
      <c r="BJ2322" s="99">
        <v>4094431.2198181199</v>
      </c>
      <c r="BK2322" s="99">
        <v>3158276.6304931599</v>
      </c>
      <c r="BL2322" s="99">
        <v>0</v>
      </c>
      <c r="BM2322" s="99">
        <v>0</v>
      </c>
      <c r="BN2322" s="99">
        <v>0</v>
      </c>
      <c r="BO2322" s="99">
        <v>0</v>
      </c>
      <c r="BP2322" s="99">
        <v>0</v>
      </c>
      <c r="BQ2322" s="99">
        <v>0</v>
      </c>
      <c r="BR2322" s="99">
        <v>4935543.52880859</v>
      </c>
      <c r="BS2322" s="99">
        <v>2575995.1647033701</v>
      </c>
      <c r="BT2322" s="99">
        <v>2699055.3962402302</v>
      </c>
      <c r="BU2322" s="99">
        <v>0</v>
      </c>
      <c r="BV2322" s="99">
        <v>2225442.14172363</v>
      </c>
      <c r="BW2322" s="99">
        <v>277793.972969055</v>
      </c>
      <c r="BX2322" s="99">
        <v>0</v>
      </c>
      <c r="BY2322" s="99">
        <v>0</v>
      </c>
      <c r="BZ2322" s="99">
        <v>0</v>
      </c>
      <c r="CA2322" s="99">
        <v>107959.79683971401</v>
      </c>
      <c r="CB2322" s="99">
        <v>5603372.7194213904</v>
      </c>
      <c r="CC2322" s="99">
        <v>48161517.577636696</v>
      </c>
      <c r="CD2322" s="99">
        <v>12467257.6278076</v>
      </c>
      <c r="CE2322" s="99">
        <v>2955.06261402369</v>
      </c>
      <c r="CF2322" s="99">
        <v>408732.74323654198</v>
      </c>
      <c r="CG2322" s="99">
        <v>3066081.9058227502</v>
      </c>
      <c r="CH2322" s="99">
        <v>0</v>
      </c>
      <c r="CI2322" s="99">
        <v>110915.276977539</v>
      </c>
      <c r="CJ2322" s="99">
        <v>6011231.3497924795</v>
      </c>
      <c r="CK2322" s="99">
        <v>51174980.848632798</v>
      </c>
      <c r="CL2322" s="99">
        <v>12738249.6341553</v>
      </c>
      <c r="CM2322" s="188">
        <v>168316.04210281401</v>
      </c>
      <c r="CN2322" s="188">
        <v>25131827.9143066</v>
      </c>
      <c r="CO2322" s="188">
        <v>105117081.52050801</v>
      </c>
      <c r="CP2322" s="99">
        <v>12738249.6341553</v>
      </c>
      <c r="CQ2322" s="99">
        <v>0</v>
      </c>
      <c r="CR2322" s="99">
        <v>0</v>
      </c>
      <c r="CS2322" s="99">
        <v>0</v>
      </c>
      <c r="CT2322" s="99">
        <v>0</v>
      </c>
      <c r="CU2322" s="98">
        <v>23638.655388432999</v>
      </c>
      <c r="CV2322" s="98">
        <v>57961.695563567999</v>
      </c>
    </row>
    <row r="2323" spans="1:100" x14ac:dyDescent="0.2">
      <c r="A2323" s="98" t="s">
        <v>191</v>
      </c>
      <c r="B2323" s="100">
        <v>39873</v>
      </c>
      <c r="C2323" s="99">
        <v>87815.280375480696</v>
      </c>
      <c r="D2323" s="99">
        <v>0</v>
      </c>
      <c r="E2323" s="99">
        <v>20170.871097564701</v>
      </c>
      <c r="F2323" s="99">
        <v>16003.277785301199</v>
      </c>
      <c r="G2323" s="99">
        <v>2671.5733470022701</v>
      </c>
      <c r="H2323" s="99">
        <v>0</v>
      </c>
      <c r="I2323" s="99">
        <v>0</v>
      </c>
      <c r="J2323" s="99">
        <v>56842.285102367401</v>
      </c>
      <c r="K2323" s="99">
        <v>0</v>
      </c>
      <c r="L2323" s="99">
        <v>17975.819843769099</v>
      </c>
      <c r="M2323" s="99">
        <v>42744.074637413003</v>
      </c>
      <c r="N2323" s="99">
        <v>5436.1201264262199</v>
      </c>
      <c r="O2323" s="99">
        <v>39101.661951541901</v>
      </c>
      <c r="P2323" s="99">
        <v>0</v>
      </c>
      <c r="Q2323" s="99">
        <v>5453.1484416127196</v>
      </c>
      <c r="R2323" s="99">
        <v>2453.9099711477802</v>
      </c>
      <c r="S2323" s="99">
        <v>0</v>
      </c>
      <c r="T2323" s="99">
        <v>623.31806851178396</v>
      </c>
      <c r="U2323" s="99">
        <v>58270.2306313515</v>
      </c>
      <c r="V2323" s="99">
        <v>4072278.1562194801</v>
      </c>
      <c r="W2323" s="99">
        <v>172.16253637894999</v>
      </c>
      <c r="X2323" s="99">
        <v>1481551.43632507</v>
      </c>
      <c r="Y2323" s="99">
        <v>1019565.80421448</v>
      </c>
      <c r="Z2323" s="99">
        <v>367628.04004287702</v>
      </c>
      <c r="AA2323" s="99">
        <v>0</v>
      </c>
      <c r="AB2323" s="99">
        <v>0</v>
      </c>
      <c r="AC2323" s="99">
        <v>19140289.252685498</v>
      </c>
      <c r="AD2323" s="99">
        <v>0</v>
      </c>
      <c r="AE2323" s="99">
        <v>667376.65561676002</v>
      </c>
      <c r="AF2323" s="99">
        <v>1796046.59425354</v>
      </c>
      <c r="AG2323" s="99">
        <v>865000.49372100795</v>
      </c>
      <c r="AH2323" s="99">
        <v>1628347.4960479699</v>
      </c>
      <c r="AI2323" s="99">
        <v>0</v>
      </c>
      <c r="AJ2323" s="99">
        <v>597155.24924469006</v>
      </c>
      <c r="AK2323" s="99">
        <v>327800.96865081799</v>
      </c>
      <c r="AL2323" s="99">
        <v>0</v>
      </c>
      <c r="AM2323" s="99">
        <v>76931.683121681199</v>
      </c>
      <c r="AN2323" s="99">
        <v>19325870.1801758</v>
      </c>
      <c r="AO2323" s="99">
        <v>36227261.356445298</v>
      </c>
      <c r="AP2323" s="99">
        <v>1521.33316995204</v>
      </c>
      <c r="AQ2323" s="99">
        <v>11667534.6988525</v>
      </c>
      <c r="AR2323" s="99">
        <v>8088768.1704711895</v>
      </c>
      <c r="AS2323" s="99">
        <v>2796677.72979736</v>
      </c>
      <c r="AT2323" s="99">
        <v>0</v>
      </c>
      <c r="AU2323" s="99">
        <v>0</v>
      </c>
      <c r="AV2323" s="99">
        <v>53877980.316894501</v>
      </c>
      <c r="AW2323" s="99">
        <v>0</v>
      </c>
      <c r="AX2323" s="99">
        <v>6266863.1981811495</v>
      </c>
      <c r="AY2323" s="99">
        <v>15958403.7536621</v>
      </c>
      <c r="AZ2323" s="99">
        <v>6820971.5713501005</v>
      </c>
      <c r="BA2323" s="99">
        <v>14081398.064331099</v>
      </c>
      <c r="BB2323" s="99">
        <v>0</v>
      </c>
      <c r="BC2323" s="99">
        <v>4871312.2457885696</v>
      </c>
      <c r="BD2323" s="99">
        <v>2467674.9440307599</v>
      </c>
      <c r="BE2323" s="99">
        <v>0</v>
      </c>
      <c r="BF2323" s="99">
        <v>592129.68020629894</v>
      </c>
      <c r="BG2323" s="99">
        <v>54759284.7177734</v>
      </c>
      <c r="BH2323" s="99">
        <v>8428893.92578125</v>
      </c>
      <c r="BI2323" s="99">
        <v>260.69492536410701</v>
      </c>
      <c r="BJ2323" s="99">
        <v>3906599.4045410198</v>
      </c>
      <c r="BK2323" s="99">
        <v>3011578.8823547401</v>
      </c>
      <c r="BL2323" s="99">
        <v>0</v>
      </c>
      <c r="BM2323" s="99">
        <v>0</v>
      </c>
      <c r="BN2323" s="99">
        <v>0</v>
      </c>
      <c r="BO2323" s="99">
        <v>0</v>
      </c>
      <c r="BP2323" s="99">
        <v>0</v>
      </c>
      <c r="BQ2323" s="99">
        <v>0</v>
      </c>
      <c r="BR2323" s="99">
        <v>4882309.0078735398</v>
      </c>
      <c r="BS2323" s="99">
        <v>2485587.6246032701</v>
      </c>
      <c r="BT2323" s="99">
        <v>2740344.2207336398</v>
      </c>
      <c r="BU2323" s="99">
        <v>0</v>
      </c>
      <c r="BV2323" s="99">
        <v>2223083.0708313002</v>
      </c>
      <c r="BW2323" s="99">
        <v>279620.904426575</v>
      </c>
      <c r="BX2323" s="99">
        <v>0</v>
      </c>
      <c r="BY2323" s="99">
        <v>0</v>
      </c>
      <c r="BZ2323" s="99">
        <v>0</v>
      </c>
      <c r="CA2323" s="99">
        <v>108031.468818665</v>
      </c>
      <c r="CB2323" s="99">
        <v>5560583.7758178702</v>
      </c>
      <c r="CC2323" s="99">
        <v>48075662.7890625</v>
      </c>
      <c r="CD2323" s="99">
        <v>12337268.564697299</v>
      </c>
      <c r="CE2323" s="99">
        <v>2984.9561690986202</v>
      </c>
      <c r="CF2323" s="99">
        <v>404050.93433761603</v>
      </c>
      <c r="CG2323" s="99">
        <v>3062742.4246215802</v>
      </c>
      <c r="CH2323" s="99">
        <v>0</v>
      </c>
      <c r="CI2323" s="99">
        <v>111015.842948914</v>
      </c>
      <c r="CJ2323" s="99">
        <v>5967602.6044311495</v>
      </c>
      <c r="CK2323" s="99">
        <v>51142052.408691399</v>
      </c>
      <c r="CL2323" s="99">
        <v>12631840.763305699</v>
      </c>
      <c r="CM2323" s="188">
        <v>168677.65427589399</v>
      </c>
      <c r="CN2323" s="188">
        <v>25303139.040527299</v>
      </c>
      <c r="CO2323" s="188">
        <v>105762995.083984</v>
      </c>
      <c r="CP2323" s="99">
        <v>12631840.763305699</v>
      </c>
      <c r="CQ2323" s="99">
        <v>0</v>
      </c>
      <c r="CR2323" s="99">
        <v>0</v>
      </c>
      <c r="CS2323" s="99">
        <v>0</v>
      </c>
      <c r="CT2323" s="99">
        <v>0</v>
      </c>
      <c r="CU2323" s="98">
        <v>21901.882080713</v>
      </c>
      <c r="CV2323" s="98">
        <v>58884.518940731003</v>
      </c>
    </row>
    <row r="2324" spans="1:100" x14ac:dyDescent="0.2">
      <c r="A2324" s="98" t="s">
        <v>191</v>
      </c>
      <c r="B2324" s="100">
        <v>39965</v>
      </c>
      <c r="C2324" s="99">
        <v>89019.256567001299</v>
      </c>
      <c r="D2324" s="99">
        <v>0</v>
      </c>
      <c r="E2324" s="99">
        <v>19038.4003446102</v>
      </c>
      <c r="F2324" s="99">
        <v>15221.788750052499</v>
      </c>
      <c r="G2324" s="99">
        <v>2794.6405112147299</v>
      </c>
      <c r="H2324" s="99">
        <v>0</v>
      </c>
      <c r="I2324" s="99">
        <v>0</v>
      </c>
      <c r="J2324" s="99">
        <v>57851.818727016398</v>
      </c>
      <c r="K2324" s="99">
        <v>0</v>
      </c>
      <c r="L2324" s="99">
        <v>17960.5855851173</v>
      </c>
      <c r="M2324" s="99">
        <v>42768.603620529197</v>
      </c>
      <c r="N2324" s="99">
        <v>5307.3321979641896</v>
      </c>
      <c r="O2324" s="99">
        <v>39319.0453724861</v>
      </c>
      <c r="P2324" s="99">
        <v>0</v>
      </c>
      <c r="Q2324" s="99">
        <v>5466.10773992538</v>
      </c>
      <c r="R2324" s="99">
        <v>2507.7690394818801</v>
      </c>
      <c r="S2324" s="99">
        <v>0</v>
      </c>
      <c r="T2324" s="99">
        <v>622.16551121324301</v>
      </c>
      <c r="U2324" s="99">
        <v>58835.352585315697</v>
      </c>
      <c r="V2324" s="99">
        <v>4134858.0484619099</v>
      </c>
      <c r="W2324" s="99">
        <v>138.884862679988</v>
      </c>
      <c r="X2324" s="99">
        <v>1398435.8762817399</v>
      </c>
      <c r="Y2324" s="99">
        <v>970848.67282867397</v>
      </c>
      <c r="Z2324" s="99">
        <v>377358.99272155802</v>
      </c>
      <c r="AA2324" s="99">
        <v>0</v>
      </c>
      <c r="AB2324" s="99">
        <v>0</v>
      </c>
      <c r="AC2324" s="99">
        <v>19517319.3513184</v>
      </c>
      <c r="AD2324" s="99">
        <v>0</v>
      </c>
      <c r="AE2324" s="99">
        <v>659775.76116180397</v>
      </c>
      <c r="AF2324" s="99">
        <v>1802005.58093262</v>
      </c>
      <c r="AG2324" s="99">
        <v>851165.783592224</v>
      </c>
      <c r="AH2324" s="99">
        <v>1620665.9330596901</v>
      </c>
      <c r="AI2324" s="99">
        <v>0</v>
      </c>
      <c r="AJ2324" s="99">
        <v>599220.78170013404</v>
      </c>
      <c r="AK2324" s="99">
        <v>327183.495105743</v>
      </c>
      <c r="AL2324" s="99">
        <v>0</v>
      </c>
      <c r="AM2324" s="99">
        <v>74977.429753303499</v>
      </c>
      <c r="AN2324" s="99">
        <v>19533873.051757801</v>
      </c>
      <c r="AO2324" s="99">
        <v>36994167.980957001</v>
      </c>
      <c r="AP2324" s="99">
        <v>1233.28626036644</v>
      </c>
      <c r="AQ2324" s="99">
        <v>11180636.700805699</v>
      </c>
      <c r="AR2324" s="99">
        <v>7729524.4677123995</v>
      </c>
      <c r="AS2324" s="99">
        <v>2869354.8749084501</v>
      </c>
      <c r="AT2324" s="99">
        <v>0</v>
      </c>
      <c r="AU2324" s="99">
        <v>0</v>
      </c>
      <c r="AV2324" s="99">
        <v>55576760.784179702</v>
      </c>
      <c r="AW2324" s="99">
        <v>0</v>
      </c>
      <c r="AX2324" s="99">
        <v>6288849.3440551804</v>
      </c>
      <c r="AY2324" s="99">
        <v>16149192.0349121</v>
      </c>
      <c r="AZ2324" s="99">
        <v>6756147.2033691397</v>
      </c>
      <c r="BA2324" s="99">
        <v>14096884.290161099</v>
      </c>
      <c r="BB2324" s="99">
        <v>0</v>
      </c>
      <c r="BC2324" s="99">
        <v>4917174.4302978497</v>
      </c>
      <c r="BD2324" s="99">
        <v>2474228.89093018</v>
      </c>
      <c r="BE2324" s="99">
        <v>0</v>
      </c>
      <c r="BF2324" s="99">
        <v>582324.08348846401</v>
      </c>
      <c r="BG2324" s="99">
        <v>55638896.466796897</v>
      </c>
      <c r="BH2324" s="99">
        <v>8633163.7044677697</v>
      </c>
      <c r="BI2324" s="99">
        <v>247.388420777395</v>
      </c>
      <c r="BJ2324" s="99">
        <v>3779885.40765381</v>
      </c>
      <c r="BK2324" s="99">
        <v>2931013.5806579599</v>
      </c>
      <c r="BL2324" s="99">
        <v>0</v>
      </c>
      <c r="BM2324" s="99">
        <v>0</v>
      </c>
      <c r="BN2324" s="99">
        <v>0</v>
      </c>
      <c r="BO2324" s="99">
        <v>0</v>
      </c>
      <c r="BP2324" s="99">
        <v>0</v>
      </c>
      <c r="BQ2324" s="99">
        <v>0</v>
      </c>
      <c r="BR2324" s="99">
        <v>4967979.1050415002</v>
      </c>
      <c r="BS2324" s="99">
        <v>2464227.6685485798</v>
      </c>
      <c r="BT2324" s="99">
        <v>2743628.6525268601</v>
      </c>
      <c r="BU2324" s="99">
        <v>0</v>
      </c>
      <c r="BV2324" s="99">
        <v>2240994.7291564899</v>
      </c>
      <c r="BW2324" s="99">
        <v>279183.417079926</v>
      </c>
      <c r="BX2324" s="99">
        <v>0</v>
      </c>
      <c r="BY2324" s="99">
        <v>0</v>
      </c>
      <c r="BZ2324" s="99">
        <v>0</v>
      </c>
      <c r="CA2324" s="99">
        <v>108140.075532913</v>
      </c>
      <c r="CB2324" s="99">
        <v>5529860.3392334003</v>
      </c>
      <c r="CC2324" s="99">
        <v>48142556.773925804</v>
      </c>
      <c r="CD2324" s="99">
        <v>12420515.310668901</v>
      </c>
      <c r="CE2324" s="99">
        <v>3027.74153584242</v>
      </c>
      <c r="CF2324" s="99">
        <v>404550.705207825</v>
      </c>
      <c r="CG2324" s="99">
        <v>3088062.23504639</v>
      </c>
      <c r="CH2324" s="99">
        <v>0</v>
      </c>
      <c r="CI2324" s="99">
        <v>111167.79851818101</v>
      </c>
      <c r="CJ2324" s="99">
        <v>5936873.6027832003</v>
      </c>
      <c r="CK2324" s="99">
        <v>51260660.749511696</v>
      </c>
      <c r="CL2324" s="99">
        <v>12722749.639526401</v>
      </c>
      <c r="CM2324" s="188">
        <v>169303.069324493</v>
      </c>
      <c r="CN2324" s="188">
        <v>25476300.587158199</v>
      </c>
      <c r="CO2324" s="188">
        <v>106930185.26367199</v>
      </c>
      <c r="CP2324" s="99">
        <v>12722749.639526401</v>
      </c>
      <c r="CQ2324" s="99">
        <v>0</v>
      </c>
      <c r="CR2324" s="99">
        <v>0</v>
      </c>
      <c r="CS2324" s="99">
        <v>0</v>
      </c>
      <c r="CT2324" s="99">
        <v>0</v>
      </c>
      <c r="CU2324" s="98">
        <v>20270.491883139999</v>
      </c>
      <c r="CV2324" s="98">
        <v>60016.573901675001</v>
      </c>
    </row>
    <row r="2325" spans="1:100" x14ac:dyDescent="0.2">
      <c r="A2325" s="98" t="s">
        <v>191</v>
      </c>
      <c r="B2325" s="100">
        <v>40057</v>
      </c>
      <c r="C2325" s="99">
        <v>90873.402233123794</v>
      </c>
      <c r="D2325" s="99">
        <v>0</v>
      </c>
      <c r="E2325" s="99">
        <v>17725.6040122509</v>
      </c>
      <c r="F2325" s="99">
        <v>14491.0680681467</v>
      </c>
      <c r="G2325" s="99">
        <v>2974.0553286671602</v>
      </c>
      <c r="H2325" s="99">
        <v>0</v>
      </c>
      <c r="I2325" s="99">
        <v>0</v>
      </c>
      <c r="J2325" s="99">
        <v>58487.373346805602</v>
      </c>
      <c r="K2325" s="99">
        <v>0</v>
      </c>
      <c r="L2325" s="99">
        <v>17315.807046890299</v>
      </c>
      <c r="M2325" s="99">
        <v>42765.479806423202</v>
      </c>
      <c r="N2325" s="99">
        <v>5198.6767220497104</v>
      </c>
      <c r="O2325" s="99">
        <v>40009.0230269432</v>
      </c>
      <c r="P2325" s="99">
        <v>0</v>
      </c>
      <c r="Q2325" s="99">
        <v>5480.3750951886204</v>
      </c>
      <c r="R2325" s="99">
        <v>2594.8609172701799</v>
      </c>
      <c r="S2325" s="99">
        <v>0</v>
      </c>
      <c r="T2325" s="99">
        <v>596.99304866790806</v>
      </c>
      <c r="U2325" s="99">
        <v>59214.945835590399</v>
      </c>
      <c r="V2325" s="99">
        <v>4214927.2330322303</v>
      </c>
      <c r="W2325" s="99">
        <v>266.36442448571302</v>
      </c>
      <c r="X2325" s="99">
        <v>1304322.13311768</v>
      </c>
      <c r="Y2325" s="99">
        <v>936789.87677002</v>
      </c>
      <c r="Z2325" s="99">
        <v>389025.62034225499</v>
      </c>
      <c r="AA2325" s="99">
        <v>0</v>
      </c>
      <c r="AB2325" s="99">
        <v>0</v>
      </c>
      <c r="AC2325" s="99">
        <v>19910355.6015625</v>
      </c>
      <c r="AD2325" s="99">
        <v>0</v>
      </c>
      <c r="AE2325" s="99">
        <v>633886.68090820301</v>
      </c>
      <c r="AF2325" s="99">
        <v>1807547.0960540799</v>
      </c>
      <c r="AG2325" s="99">
        <v>844720.15590667701</v>
      </c>
      <c r="AH2325" s="99">
        <v>1620812.8114929199</v>
      </c>
      <c r="AI2325" s="99">
        <v>0</v>
      </c>
      <c r="AJ2325" s="99">
        <v>599742.69451141404</v>
      </c>
      <c r="AK2325" s="99">
        <v>326465.63860320998</v>
      </c>
      <c r="AL2325" s="99">
        <v>0</v>
      </c>
      <c r="AM2325" s="99">
        <v>75335.966320037798</v>
      </c>
      <c r="AN2325" s="99">
        <v>19822116.474609401</v>
      </c>
      <c r="AO2325" s="99">
        <v>37981934.918457001</v>
      </c>
      <c r="AP2325" s="99">
        <v>2732.1651297807698</v>
      </c>
      <c r="AQ2325" s="99">
        <v>10558280.0823975</v>
      </c>
      <c r="AR2325" s="99">
        <v>7469246.40625</v>
      </c>
      <c r="AS2325" s="99">
        <v>2995855.6850891099</v>
      </c>
      <c r="AT2325" s="99">
        <v>0</v>
      </c>
      <c r="AU2325" s="99">
        <v>0</v>
      </c>
      <c r="AV2325" s="99">
        <v>56983018.942871101</v>
      </c>
      <c r="AW2325" s="99">
        <v>0</v>
      </c>
      <c r="AX2325" s="99">
        <v>6035816.1724243201</v>
      </c>
      <c r="AY2325" s="99">
        <v>16301340.348877</v>
      </c>
      <c r="AZ2325" s="99">
        <v>6766192.6520385696</v>
      </c>
      <c r="BA2325" s="99">
        <v>14172336.462768599</v>
      </c>
      <c r="BB2325" s="99">
        <v>0</v>
      </c>
      <c r="BC2325" s="99">
        <v>4925729.49365234</v>
      </c>
      <c r="BD2325" s="99">
        <v>2511428.0722045898</v>
      </c>
      <c r="BE2325" s="99">
        <v>0</v>
      </c>
      <c r="BF2325" s="99">
        <v>587723.89694213902</v>
      </c>
      <c r="BG2325" s="99">
        <v>56823926.927246101</v>
      </c>
      <c r="BH2325" s="99">
        <v>8845861.5606689509</v>
      </c>
      <c r="BI2325" s="99">
        <v>60.234531466849099</v>
      </c>
      <c r="BJ2325" s="99">
        <v>3628797.8502502399</v>
      </c>
      <c r="BK2325" s="99">
        <v>2870931.3635559101</v>
      </c>
      <c r="BL2325" s="99">
        <v>0</v>
      </c>
      <c r="BM2325" s="99">
        <v>0</v>
      </c>
      <c r="BN2325" s="99">
        <v>0</v>
      </c>
      <c r="BO2325" s="99">
        <v>0</v>
      </c>
      <c r="BP2325" s="99">
        <v>0</v>
      </c>
      <c r="BQ2325" s="99">
        <v>0</v>
      </c>
      <c r="BR2325" s="99">
        <v>5029884.0225830097</v>
      </c>
      <c r="BS2325" s="99">
        <v>2464181.1092224098</v>
      </c>
      <c r="BT2325" s="99">
        <v>2758268.5269470201</v>
      </c>
      <c r="BU2325" s="99">
        <v>0</v>
      </c>
      <c r="BV2325" s="99">
        <v>2254596.9890441899</v>
      </c>
      <c r="BW2325" s="99">
        <v>280360.48551559402</v>
      </c>
      <c r="BX2325" s="99">
        <v>0</v>
      </c>
      <c r="BY2325" s="99">
        <v>0</v>
      </c>
      <c r="BZ2325" s="99">
        <v>0</v>
      </c>
      <c r="CA2325" s="99">
        <v>108608.68890667</v>
      </c>
      <c r="CB2325" s="99">
        <v>5517534.7899169903</v>
      </c>
      <c r="CC2325" s="99">
        <v>48368610.158691399</v>
      </c>
      <c r="CD2325" s="99">
        <v>12454185.6639404</v>
      </c>
      <c r="CE2325" s="99">
        <v>3109.4025002717999</v>
      </c>
      <c r="CF2325" s="99">
        <v>405919.63493728603</v>
      </c>
      <c r="CG2325" s="99">
        <v>3132621.7557983398</v>
      </c>
      <c r="CH2325" s="99">
        <v>0</v>
      </c>
      <c r="CI2325" s="99">
        <v>111718.263138771</v>
      </c>
      <c r="CJ2325" s="99">
        <v>5921629.9866332998</v>
      </c>
      <c r="CK2325" s="99">
        <v>51447684.6240234</v>
      </c>
      <c r="CL2325" s="99">
        <v>12710394.6132813</v>
      </c>
      <c r="CM2325" s="188">
        <v>170192.81689071699</v>
      </c>
      <c r="CN2325" s="188">
        <v>25717408.3125</v>
      </c>
      <c r="CO2325" s="188">
        <v>108496432.727539</v>
      </c>
      <c r="CP2325" s="99">
        <v>12710394.6132813</v>
      </c>
      <c r="CQ2325" s="99">
        <v>0</v>
      </c>
      <c r="CR2325" s="99">
        <v>0</v>
      </c>
      <c r="CS2325" s="99">
        <v>0</v>
      </c>
      <c r="CT2325" s="99">
        <v>0</v>
      </c>
      <c r="CU2325" s="98">
        <v>18564.426517271</v>
      </c>
      <c r="CV2325" s="98">
        <v>60749.969382832001</v>
      </c>
    </row>
    <row r="2326" spans="1:100" x14ac:dyDescent="0.2">
      <c r="A2326" s="98" t="s">
        <v>191</v>
      </c>
      <c r="B2326" s="100">
        <v>40148</v>
      </c>
      <c r="C2326" s="99">
        <v>91855.901695251494</v>
      </c>
      <c r="D2326" s="99">
        <v>0</v>
      </c>
      <c r="E2326" s="99">
        <v>16383.932569623001</v>
      </c>
      <c r="F2326" s="99">
        <v>13950.7057142258</v>
      </c>
      <c r="G2326" s="99">
        <v>3062.20975255966</v>
      </c>
      <c r="H2326" s="99">
        <v>0</v>
      </c>
      <c r="I2326" s="99">
        <v>0</v>
      </c>
      <c r="J2326" s="99">
        <v>59331.2472729683</v>
      </c>
      <c r="K2326" s="99">
        <v>0</v>
      </c>
      <c r="L2326" s="99">
        <v>16920.771244525899</v>
      </c>
      <c r="M2326" s="99">
        <v>42421.9399366379</v>
      </c>
      <c r="N2326" s="99">
        <v>5095.9692767262504</v>
      </c>
      <c r="O2326" s="99">
        <v>40788.871576785998</v>
      </c>
      <c r="P2326" s="99">
        <v>0</v>
      </c>
      <c r="Q2326" s="99">
        <v>5387.2699628472301</v>
      </c>
      <c r="R2326" s="99">
        <v>2618.1494995951698</v>
      </c>
      <c r="S2326" s="99">
        <v>0</v>
      </c>
      <c r="T2326" s="99">
        <v>590.77927216142405</v>
      </c>
      <c r="U2326" s="99">
        <v>59911.696921348601</v>
      </c>
      <c r="V2326" s="99">
        <v>4254669.3162841797</v>
      </c>
      <c r="W2326" s="99">
        <v>164.73682590574001</v>
      </c>
      <c r="X2326" s="99">
        <v>1202903.34985352</v>
      </c>
      <c r="Y2326" s="99">
        <v>908562.23582458496</v>
      </c>
      <c r="Z2326" s="99">
        <v>392976.84827041603</v>
      </c>
      <c r="AA2326" s="99">
        <v>0</v>
      </c>
      <c r="AB2326" s="99">
        <v>0</v>
      </c>
      <c r="AC2326" s="99">
        <v>19712527.3676758</v>
      </c>
      <c r="AD2326" s="99">
        <v>0</v>
      </c>
      <c r="AE2326" s="99">
        <v>612066.45550537098</v>
      </c>
      <c r="AF2326" s="99">
        <v>1793449.58047485</v>
      </c>
      <c r="AG2326" s="99">
        <v>830478.42125701904</v>
      </c>
      <c r="AH2326" s="99">
        <v>1659298.3955383301</v>
      </c>
      <c r="AI2326" s="99">
        <v>0</v>
      </c>
      <c r="AJ2326" s="99">
        <v>575893.28662109398</v>
      </c>
      <c r="AK2326" s="99">
        <v>322631.420543671</v>
      </c>
      <c r="AL2326" s="99">
        <v>0</v>
      </c>
      <c r="AM2326" s="99">
        <v>73347.307091712995</v>
      </c>
      <c r="AN2326" s="99">
        <v>19816376.269042999</v>
      </c>
      <c r="AO2326" s="99">
        <v>38538903.551757798</v>
      </c>
      <c r="AP2326" s="99">
        <v>966.06522230058897</v>
      </c>
      <c r="AQ2326" s="99">
        <v>9612487.4368896503</v>
      </c>
      <c r="AR2326" s="99">
        <v>7289670.1997070303</v>
      </c>
      <c r="AS2326" s="99">
        <v>3045564.4113464402</v>
      </c>
      <c r="AT2326" s="99">
        <v>0</v>
      </c>
      <c r="AU2326" s="99">
        <v>0</v>
      </c>
      <c r="AV2326" s="99">
        <v>57847520.309570298</v>
      </c>
      <c r="AW2326" s="99">
        <v>0</v>
      </c>
      <c r="AX2326" s="99">
        <v>5935973.3466796903</v>
      </c>
      <c r="AY2326" s="99">
        <v>16340546.411743199</v>
      </c>
      <c r="AZ2326" s="99">
        <v>6691141.39990234</v>
      </c>
      <c r="BA2326" s="99">
        <v>14660592.9569092</v>
      </c>
      <c r="BB2326" s="99">
        <v>0</v>
      </c>
      <c r="BC2326" s="99">
        <v>4766888.4418945303</v>
      </c>
      <c r="BD2326" s="99">
        <v>2490240.2718200702</v>
      </c>
      <c r="BE2326" s="99">
        <v>0</v>
      </c>
      <c r="BF2326" s="99">
        <v>575542.67112731899</v>
      </c>
      <c r="BG2326" s="99">
        <v>57668939.885742202</v>
      </c>
      <c r="BH2326" s="99">
        <v>9079452.2138671894</v>
      </c>
      <c r="BI2326" s="99">
        <v>128.38547788560399</v>
      </c>
      <c r="BJ2326" s="99">
        <v>3440058.6459045401</v>
      </c>
      <c r="BK2326" s="99">
        <v>2805724.42260742</v>
      </c>
      <c r="BL2326" s="99">
        <v>0</v>
      </c>
      <c r="BM2326" s="99">
        <v>0</v>
      </c>
      <c r="BN2326" s="99">
        <v>0</v>
      </c>
      <c r="BO2326" s="99">
        <v>0</v>
      </c>
      <c r="BP2326" s="99">
        <v>0</v>
      </c>
      <c r="BQ2326" s="99">
        <v>0</v>
      </c>
      <c r="BR2326" s="99">
        <v>4991521.6021118201</v>
      </c>
      <c r="BS2326" s="99">
        <v>2432833.0477294899</v>
      </c>
      <c r="BT2326" s="99">
        <v>2853379.30578613</v>
      </c>
      <c r="BU2326" s="99">
        <v>0</v>
      </c>
      <c r="BV2326" s="99">
        <v>2197394.4823303199</v>
      </c>
      <c r="BW2326" s="99">
        <v>280203.23595428502</v>
      </c>
      <c r="BX2326" s="99">
        <v>0</v>
      </c>
      <c r="BY2326" s="99">
        <v>0</v>
      </c>
      <c r="BZ2326" s="99">
        <v>0</v>
      </c>
      <c r="CA2326" s="99">
        <v>108192.19425869</v>
      </c>
      <c r="CB2326" s="99">
        <v>5457754.16223145</v>
      </c>
      <c r="CC2326" s="99">
        <v>48242063.309082001</v>
      </c>
      <c r="CD2326" s="99">
        <v>12523640.340820299</v>
      </c>
      <c r="CE2326" s="99">
        <v>3125.1317771673198</v>
      </c>
      <c r="CF2326" s="99">
        <v>397835.53019714402</v>
      </c>
      <c r="CG2326" s="99">
        <v>3086389.51245117</v>
      </c>
      <c r="CH2326" s="99">
        <v>0</v>
      </c>
      <c r="CI2326" s="99">
        <v>111318.1973629</v>
      </c>
      <c r="CJ2326" s="99">
        <v>5856218.8381347703</v>
      </c>
      <c r="CK2326" s="99">
        <v>51382222</v>
      </c>
      <c r="CL2326" s="99">
        <v>12794349.465332</v>
      </c>
      <c r="CM2326" s="188">
        <v>170631.21938514701</v>
      </c>
      <c r="CN2326" s="188">
        <v>25686282.465087902</v>
      </c>
      <c r="CO2326" s="188">
        <v>109009384.53906301</v>
      </c>
      <c r="CP2326" s="99">
        <v>12794349.465332</v>
      </c>
      <c r="CQ2326" s="99">
        <v>0</v>
      </c>
      <c r="CR2326" s="99">
        <v>0</v>
      </c>
      <c r="CS2326" s="99">
        <v>0</v>
      </c>
      <c r="CT2326" s="99">
        <v>0</v>
      </c>
      <c r="CU2326" s="98">
        <v>17023.174931549998</v>
      </c>
      <c r="CV2326" s="98">
        <v>61725.866566393001</v>
      </c>
    </row>
    <row r="2327" spans="1:100" x14ac:dyDescent="0.2">
      <c r="A2327" s="98" t="s">
        <v>191</v>
      </c>
      <c r="B2327" s="100">
        <v>40238</v>
      </c>
      <c r="C2327" s="99">
        <v>92119.573784828201</v>
      </c>
      <c r="D2327" s="99">
        <v>0</v>
      </c>
      <c r="E2327" s="99">
        <v>15716.6856888533</v>
      </c>
      <c r="F2327" s="99">
        <v>13549.351926445999</v>
      </c>
      <c r="G2327" s="99">
        <v>3134.75729775429</v>
      </c>
      <c r="H2327" s="99">
        <v>0</v>
      </c>
      <c r="I2327" s="99">
        <v>0</v>
      </c>
      <c r="J2327" s="99">
        <v>59992.170363426201</v>
      </c>
      <c r="K2327" s="99">
        <v>0</v>
      </c>
      <c r="L2327" s="99">
        <v>17175.9895794392</v>
      </c>
      <c r="M2327" s="99">
        <v>41940.284419536598</v>
      </c>
      <c r="N2327" s="99">
        <v>5005.5565882921201</v>
      </c>
      <c r="O2327" s="99">
        <v>40848.020310878797</v>
      </c>
      <c r="P2327" s="99">
        <v>0</v>
      </c>
      <c r="Q2327" s="99">
        <v>5366.4155840277699</v>
      </c>
      <c r="R2327" s="99">
        <v>2623.3860287964299</v>
      </c>
      <c r="S2327" s="99">
        <v>0</v>
      </c>
      <c r="T2327" s="99">
        <v>611.83902889490105</v>
      </c>
      <c r="U2327" s="99">
        <v>60366.187067985498</v>
      </c>
      <c r="V2327" s="99">
        <v>4273320.3701171903</v>
      </c>
      <c r="W2327" s="99">
        <v>154.20353732630599</v>
      </c>
      <c r="X2327" s="99">
        <v>1139910.72053528</v>
      </c>
      <c r="Y2327" s="99">
        <v>884675.86011505104</v>
      </c>
      <c r="Z2327" s="99">
        <v>393208.54075241101</v>
      </c>
      <c r="AA2327" s="99">
        <v>0</v>
      </c>
      <c r="AB2327" s="99">
        <v>0</v>
      </c>
      <c r="AC2327" s="99">
        <v>19758520.905029301</v>
      </c>
      <c r="AD2327" s="99">
        <v>0</v>
      </c>
      <c r="AE2327" s="99">
        <v>605276.74794769299</v>
      </c>
      <c r="AF2327" s="99">
        <v>1775738.2421569801</v>
      </c>
      <c r="AG2327" s="99">
        <v>815166.60000610398</v>
      </c>
      <c r="AH2327" s="99">
        <v>1652069.0164032001</v>
      </c>
      <c r="AI2327" s="99">
        <v>0</v>
      </c>
      <c r="AJ2327" s="99">
        <v>577520.59838104201</v>
      </c>
      <c r="AK2327" s="99">
        <v>321070.65136718802</v>
      </c>
      <c r="AL2327" s="99">
        <v>0</v>
      </c>
      <c r="AM2327" s="99">
        <v>72604.835274696394</v>
      </c>
      <c r="AN2327" s="99">
        <v>20091357.661865201</v>
      </c>
      <c r="AO2327" s="99">
        <v>38913155.325195298</v>
      </c>
      <c r="AP2327" s="99">
        <v>1571.0265810787701</v>
      </c>
      <c r="AQ2327" s="99">
        <v>9358321.6297607403</v>
      </c>
      <c r="AR2327" s="99">
        <v>7268027.4396362295</v>
      </c>
      <c r="AS2327" s="99">
        <v>3078917.4748229999</v>
      </c>
      <c r="AT2327" s="99">
        <v>0</v>
      </c>
      <c r="AU2327" s="99">
        <v>0</v>
      </c>
      <c r="AV2327" s="99">
        <v>57652512.540527299</v>
      </c>
      <c r="AW2327" s="99">
        <v>0</v>
      </c>
      <c r="AX2327" s="99">
        <v>5945581.1542358398</v>
      </c>
      <c r="AY2327" s="99">
        <v>16327006.689331099</v>
      </c>
      <c r="AZ2327" s="99">
        <v>6644695.6921997098</v>
      </c>
      <c r="BA2327" s="99">
        <v>14707451.361694301</v>
      </c>
      <c r="BB2327" s="99">
        <v>0</v>
      </c>
      <c r="BC2327" s="99">
        <v>4832792.8605346698</v>
      </c>
      <c r="BD2327" s="99">
        <v>2500190.7413024898</v>
      </c>
      <c r="BE2327" s="99">
        <v>0</v>
      </c>
      <c r="BF2327" s="99">
        <v>576752.97520446801</v>
      </c>
      <c r="BG2327" s="99">
        <v>58769714.752441399</v>
      </c>
      <c r="BH2327" s="99">
        <v>9117683.8836669903</v>
      </c>
      <c r="BI2327" s="99">
        <v>118.803995077498</v>
      </c>
      <c r="BJ2327" s="99">
        <v>3378978.2706603999</v>
      </c>
      <c r="BK2327" s="99">
        <v>2796079.2264709501</v>
      </c>
      <c r="BL2327" s="99">
        <v>0</v>
      </c>
      <c r="BM2327" s="99">
        <v>0</v>
      </c>
      <c r="BN2327" s="99">
        <v>0</v>
      </c>
      <c r="BO2327" s="99">
        <v>0</v>
      </c>
      <c r="BP2327" s="99">
        <v>0</v>
      </c>
      <c r="BQ2327" s="99">
        <v>0</v>
      </c>
      <c r="BR2327" s="99">
        <v>5037305.5556640597</v>
      </c>
      <c r="BS2327" s="99">
        <v>2410239.921875</v>
      </c>
      <c r="BT2327" s="99">
        <v>2862135.5308227502</v>
      </c>
      <c r="BU2327" s="99">
        <v>0</v>
      </c>
      <c r="BV2327" s="99">
        <v>2224661.7145080599</v>
      </c>
      <c r="BW2327" s="99">
        <v>282945.82619094802</v>
      </c>
      <c r="BX2327" s="99">
        <v>0</v>
      </c>
      <c r="BY2327" s="99">
        <v>0</v>
      </c>
      <c r="BZ2327" s="99">
        <v>0</v>
      </c>
      <c r="CA2327" s="99">
        <v>107808.582346916</v>
      </c>
      <c r="CB2327" s="99">
        <v>5421895.09338379</v>
      </c>
      <c r="CC2327" s="99">
        <v>48318182.998535201</v>
      </c>
      <c r="CD2327" s="99">
        <v>12505054.783203101</v>
      </c>
      <c r="CE2327" s="99">
        <v>3127.7322253882899</v>
      </c>
      <c r="CF2327" s="99">
        <v>392927.02443695097</v>
      </c>
      <c r="CG2327" s="99">
        <v>3086567.7778320299</v>
      </c>
      <c r="CH2327" s="99">
        <v>0</v>
      </c>
      <c r="CI2327" s="99">
        <v>110937.455003738</v>
      </c>
      <c r="CJ2327" s="99">
        <v>5818419.24145508</v>
      </c>
      <c r="CK2327" s="99">
        <v>51471831.848632798</v>
      </c>
      <c r="CL2327" s="99">
        <v>12806642.806396499</v>
      </c>
      <c r="CM2327" s="188">
        <v>170630.50599670401</v>
      </c>
      <c r="CN2327" s="188">
        <v>25913918.885742199</v>
      </c>
      <c r="CO2327" s="188">
        <v>110237865.70117199</v>
      </c>
      <c r="CP2327" s="99">
        <v>12806642.806396499</v>
      </c>
      <c r="CQ2327" s="99">
        <v>0</v>
      </c>
      <c r="CR2327" s="99">
        <v>0</v>
      </c>
      <c r="CS2327" s="99">
        <v>0</v>
      </c>
      <c r="CT2327" s="99">
        <v>0</v>
      </c>
      <c r="CU2327" s="98">
        <v>16088.060602734</v>
      </c>
      <c r="CV2327" s="98">
        <v>62452.916889585002</v>
      </c>
    </row>
    <row r="2328" spans="1:100" x14ac:dyDescent="0.2">
      <c r="A2328" s="98" t="s">
        <v>191</v>
      </c>
      <c r="B2328" s="100">
        <v>40330</v>
      </c>
      <c r="C2328" s="99">
        <v>93322.293708801299</v>
      </c>
      <c r="D2328" s="99">
        <v>0</v>
      </c>
      <c r="E2328" s="99">
        <v>15107.125856161099</v>
      </c>
      <c r="F2328" s="99">
        <v>13234.877120614099</v>
      </c>
      <c r="G2328" s="99">
        <v>3121.7940501868702</v>
      </c>
      <c r="H2328" s="99">
        <v>0</v>
      </c>
      <c r="I2328" s="99">
        <v>0</v>
      </c>
      <c r="J2328" s="99">
        <v>60466.635330677003</v>
      </c>
      <c r="K2328" s="99">
        <v>0</v>
      </c>
      <c r="L2328" s="99">
        <v>17811.997761964802</v>
      </c>
      <c r="M2328" s="99">
        <v>42547.550137996703</v>
      </c>
      <c r="N2328" s="99">
        <v>4926.0981151461601</v>
      </c>
      <c r="O2328" s="99">
        <v>40955.5101313591</v>
      </c>
      <c r="P2328" s="99">
        <v>0</v>
      </c>
      <c r="Q2328" s="99">
        <v>5342.1970783472098</v>
      </c>
      <c r="R2328" s="99">
        <v>2640.3499790430101</v>
      </c>
      <c r="S2328" s="99">
        <v>0</v>
      </c>
      <c r="T2328" s="99">
        <v>585.34486202895596</v>
      </c>
      <c r="U2328" s="99">
        <v>60761.530438900001</v>
      </c>
      <c r="V2328" s="99">
        <v>4298224.0562133798</v>
      </c>
      <c r="W2328" s="99">
        <v>100.88195081148299</v>
      </c>
      <c r="X2328" s="99">
        <v>1095627.429245</v>
      </c>
      <c r="Y2328" s="99">
        <v>865590.41835021996</v>
      </c>
      <c r="Z2328" s="99">
        <v>390429.52512741101</v>
      </c>
      <c r="AA2328" s="99">
        <v>0</v>
      </c>
      <c r="AB2328" s="99">
        <v>0</v>
      </c>
      <c r="AC2328" s="99">
        <v>20473110.645507801</v>
      </c>
      <c r="AD2328" s="99">
        <v>0</v>
      </c>
      <c r="AE2328" s="99">
        <v>615036.58947753895</v>
      </c>
      <c r="AF2328" s="99">
        <v>1777926.7967681901</v>
      </c>
      <c r="AG2328" s="99">
        <v>806745.50185394299</v>
      </c>
      <c r="AH2328" s="99">
        <v>1652235.4022522001</v>
      </c>
      <c r="AI2328" s="99">
        <v>0</v>
      </c>
      <c r="AJ2328" s="99">
        <v>578263.47335052502</v>
      </c>
      <c r="AK2328" s="99">
        <v>319192.74277114897</v>
      </c>
      <c r="AL2328" s="99">
        <v>0</v>
      </c>
      <c r="AM2328" s="99">
        <v>69593.986975669904</v>
      </c>
      <c r="AN2328" s="99">
        <v>20278717.114990201</v>
      </c>
      <c r="AO2328" s="99">
        <v>39363725.0927734</v>
      </c>
      <c r="AP2328" s="99">
        <v>957.59674232453096</v>
      </c>
      <c r="AQ2328" s="99">
        <v>9107922.9104003906</v>
      </c>
      <c r="AR2328" s="99">
        <v>7134460.99108887</v>
      </c>
      <c r="AS2328" s="99">
        <v>3073338.47125244</v>
      </c>
      <c r="AT2328" s="99">
        <v>0</v>
      </c>
      <c r="AU2328" s="99">
        <v>0</v>
      </c>
      <c r="AV2328" s="99">
        <v>60037761.4140625</v>
      </c>
      <c r="AW2328" s="99">
        <v>0</v>
      </c>
      <c r="AX2328" s="99">
        <v>6069048.6873779297</v>
      </c>
      <c r="AY2328" s="99">
        <v>16409083.1751709</v>
      </c>
      <c r="AZ2328" s="99">
        <v>6601111.85510254</v>
      </c>
      <c r="BA2328" s="99">
        <v>14818910.560791001</v>
      </c>
      <c r="BB2328" s="99">
        <v>0</v>
      </c>
      <c r="BC2328" s="99">
        <v>4874767.7243652297</v>
      </c>
      <c r="BD2328" s="99">
        <v>2505060.6459045401</v>
      </c>
      <c r="BE2328" s="99">
        <v>0</v>
      </c>
      <c r="BF2328" s="99">
        <v>555737.21437835705</v>
      </c>
      <c r="BG2328" s="99">
        <v>59561996.1015625</v>
      </c>
      <c r="BH2328" s="99">
        <v>9384361.2012939509</v>
      </c>
      <c r="BI2328" s="99">
        <v>133.16994803585101</v>
      </c>
      <c r="BJ2328" s="99">
        <v>3304002.9057922401</v>
      </c>
      <c r="BK2328" s="99">
        <v>2766468.2773742699</v>
      </c>
      <c r="BL2328" s="99">
        <v>0</v>
      </c>
      <c r="BM2328" s="99">
        <v>0</v>
      </c>
      <c r="BN2328" s="99">
        <v>0</v>
      </c>
      <c r="BO2328" s="99">
        <v>0</v>
      </c>
      <c r="BP2328" s="99">
        <v>0</v>
      </c>
      <c r="BQ2328" s="99">
        <v>0</v>
      </c>
      <c r="BR2328" s="99">
        <v>5134620.59558105</v>
      </c>
      <c r="BS2328" s="99">
        <v>2395673.9709472698</v>
      </c>
      <c r="BT2328" s="99">
        <v>2883459.1894226102</v>
      </c>
      <c r="BU2328" s="99">
        <v>0</v>
      </c>
      <c r="BV2328" s="99">
        <v>2234217.0214843801</v>
      </c>
      <c r="BW2328" s="99">
        <v>284686.76684188802</v>
      </c>
      <c r="BX2328" s="99">
        <v>0</v>
      </c>
      <c r="BY2328" s="99">
        <v>0</v>
      </c>
      <c r="BZ2328" s="99">
        <v>0</v>
      </c>
      <c r="CA2328" s="99">
        <v>108450.757392883</v>
      </c>
      <c r="CB2328" s="99">
        <v>5392312.44140625</v>
      </c>
      <c r="CC2328" s="99">
        <v>48420840.912597701</v>
      </c>
      <c r="CD2328" s="99">
        <v>12704104.857055699</v>
      </c>
      <c r="CE2328" s="99">
        <v>3116.96864658594</v>
      </c>
      <c r="CF2328" s="99">
        <v>391241.24523925799</v>
      </c>
      <c r="CG2328" s="99">
        <v>3068457.69561768</v>
      </c>
      <c r="CH2328" s="99">
        <v>0</v>
      </c>
      <c r="CI2328" s="99">
        <v>111566.81089115101</v>
      </c>
      <c r="CJ2328" s="99">
        <v>5779682.1964721698</v>
      </c>
      <c r="CK2328" s="99">
        <v>51487481.2490234</v>
      </c>
      <c r="CL2328" s="99">
        <v>13009361.5905762</v>
      </c>
      <c r="CM2328" s="188">
        <v>171603.648031235</v>
      </c>
      <c r="CN2328" s="188">
        <v>26072587.973388702</v>
      </c>
      <c r="CO2328" s="188">
        <v>111251206.761719</v>
      </c>
      <c r="CP2328" s="99">
        <v>13009361.5905762</v>
      </c>
      <c r="CQ2328" s="99">
        <v>0</v>
      </c>
      <c r="CR2328" s="99">
        <v>0</v>
      </c>
      <c r="CS2328" s="99">
        <v>0</v>
      </c>
      <c r="CT2328" s="99">
        <v>0</v>
      </c>
      <c r="CU2328" s="98">
        <v>15413.517890065001</v>
      </c>
      <c r="CV2328" s="98">
        <v>62939.694688452</v>
      </c>
    </row>
    <row r="2329" spans="1:100" x14ac:dyDescent="0.2">
      <c r="A2329" s="98" t="s">
        <v>191</v>
      </c>
      <c r="B2329" s="100">
        <v>40422</v>
      </c>
      <c r="C2329" s="99">
        <v>92796.976390838594</v>
      </c>
      <c r="D2329" s="99">
        <v>0</v>
      </c>
      <c r="E2329" s="99">
        <v>14627.162155747401</v>
      </c>
      <c r="F2329" s="99">
        <v>12893.254951953901</v>
      </c>
      <c r="G2329" s="99">
        <v>3209.8933742046402</v>
      </c>
      <c r="H2329" s="99">
        <v>0</v>
      </c>
      <c r="I2329" s="99">
        <v>0</v>
      </c>
      <c r="J2329" s="99">
        <v>60668.628558635697</v>
      </c>
      <c r="K2329" s="99">
        <v>0</v>
      </c>
      <c r="L2329" s="99">
        <v>17302.542538642901</v>
      </c>
      <c r="M2329" s="99">
        <v>42248.045416355097</v>
      </c>
      <c r="N2329" s="99">
        <v>4823.7271977067003</v>
      </c>
      <c r="O2329" s="99">
        <v>40340.003497600599</v>
      </c>
      <c r="P2329" s="99">
        <v>0</v>
      </c>
      <c r="Q2329" s="99">
        <v>5265.2427955269804</v>
      </c>
      <c r="R2329" s="99">
        <v>2674.8128792941602</v>
      </c>
      <c r="S2329" s="99">
        <v>0</v>
      </c>
      <c r="T2329" s="99">
        <v>619.19321989268099</v>
      </c>
      <c r="U2329" s="99">
        <v>60899.032129287698</v>
      </c>
      <c r="V2329" s="99">
        <v>4272709.6568603497</v>
      </c>
      <c r="W2329" s="99">
        <v>0</v>
      </c>
      <c r="X2329" s="99">
        <v>1060804.5050659201</v>
      </c>
      <c r="Y2329" s="99">
        <v>840155.68367767299</v>
      </c>
      <c r="Z2329" s="99">
        <v>387730.54964446998</v>
      </c>
      <c r="AA2329" s="99">
        <v>0</v>
      </c>
      <c r="AB2329" s="99">
        <v>0</v>
      </c>
      <c r="AC2329" s="99">
        <v>20697247.863037098</v>
      </c>
      <c r="AD2329" s="99">
        <v>0</v>
      </c>
      <c r="AE2329" s="99">
        <v>604590.34204101597</v>
      </c>
      <c r="AF2329" s="99">
        <v>1769025.0167083701</v>
      </c>
      <c r="AG2329" s="99">
        <v>772144.86959075904</v>
      </c>
      <c r="AH2329" s="99">
        <v>1605587.70452881</v>
      </c>
      <c r="AI2329" s="99">
        <v>0</v>
      </c>
      <c r="AJ2329" s="99">
        <v>569342.36026763904</v>
      </c>
      <c r="AK2329" s="99">
        <v>315275.91633605998</v>
      </c>
      <c r="AL2329" s="99">
        <v>0</v>
      </c>
      <c r="AM2329" s="99">
        <v>69153.617704391494</v>
      </c>
      <c r="AN2329" s="99">
        <v>20512566.441406298</v>
      </c>
      <c r="AO2329" s="99">
        <v>39316283.1552734</v>
      </c>
      <c r="AP2329" s="99">
        <v>0</v>
      </c>
      <c r="AQ2329" s="99">
        <v>8791450.13525391</v>
      </c>
      <c r="AR2329" s="99">
        <v>6938377.9713745099</v>
      </c>
      <c r="AS2329" s="99">
        <v>3064528.4852905301</v>
      </c>
      <c r="AT2329" s="99">
        <v>0</v>
      </c>
      <c r="AU2329" s="99">
        <v>0</v>
      </c>
      <c r="AV2329" s="99">
        <v>60842840.183593802</v>
      </c>
      <c r="AW2329" s="99">
        <v>0</v>
      </c>
      <c r="AX2329" s="99">
        <v>5930021.0204467801</v>
      </c>
      <c r="AY2329" s="99">
        <v>16409945.185668901</v>
      </c>
      <c r="AZ2329" s="99">
        <v>6351780.1507568397</v>
      </c>
      <c r="BA2329" s="99">
        <v>14366714.0306396</v>
      </c>
      <c r="BB2329" s="99">
        <v>0</v>
      </c>
      <c r="BC2329" s="99">
        <v>4800254.0798950205</v>
      </c>
      <c r="BD2329" s="99">
        <v>2480906.48187256</v>
      </c>
      <c r="BE2329" s="99">
        <v>0</v>
      </c>
      <c r="BF2329" s="99">
        <v>556518.83938598598</v>
      </c>
      <c r="BG2329" s="99">
        <v>60486345.4306641</v>
      </c>
      <c r="BH2329" s="99">
        <v>9133360.37426758</v>
      </c>
      <c r="BI2329" s="99">
        <v>0</v>
      </c>
      <c r="BJ2329" s="99">
        <v>3191267.2276916499</v>
      </c>
      <c r="BK2329" s="99">
        <v>2661963.5933532701</v>
      </c>
      <c r="BL2329" s="99">
        <v>0</v>
      </c>
      <c r="BM2329" s="99">
        <v>0</v>
      </c>
      <c r="BN2329" s="99">
        <v>0</v>
      </c>
      <c r="BO2329" s="99">
        <v>0</v>
      </c>
      <c r="BP2329" s="99">
        <v>0</v>
      </c>
      <c r="BQ2329" s="99">
        <v>0</v>
      </c>
      <c r="BR2329" s="99">
        <v>5083309.1337280301</v>
      </c>
      <c r="BS2329" s="99">
        <v>2301854.6352844201</v>
      </c>
      <c r="BT2329" s="99">
        <v>2794924.61535645</v>
      </c>
      <c r="BU2329" s="99">
        <v>0</v>
      </c>
      <c r="BV2329" s="99">
        <v>2208903.9235534701</v>
      </c>
      <c r="BW2329" s="99">
        <v>278954.73874664301</v>
      </c>
      <c r="BX2329" s="99">
        <v>0</v>
      </c>
      <c r="BY2329" s="99">
        <v>0</v>
      </c>
      <c r="BZ2329" s="99">
        <v>0</v>
      </c>
      <c r="CA2329" s="99">
        <v>107448.38897419001</v>
      </c>
      <c r="CB2329" s="99">
        <v>5323384.8992919903</v>
      </c>
      <c r="CC2329" s="99">
        <v>48010920.015136696</v>
      </c>
      <c r="CD2329" s="99">
        <v>12295790.858276401</v>
      </c>
      <c r="CE2329" s="99">
        <v>3220.1553594172001</v>
      </c>
      <c r="CF2329" s="99">
        <v>389166.73472976702</v>
      </c>
      <c r="CG2329" s="99">
        <v>3083070.5209045401</v>
      </c>
      <c r="CH2329" s="99">
        <v>0</v>
      </c>
      <c r="CI2329" s="99">
        <v>110670.18622303</v>
      </c>
      <c r="CJ2329" s="99">
        <v>5711376.2467040997</v>
      </c>
      <c r="CK2329" s="99">
        <v>51125409.856445298</v>
      </c>
      <c r="CL2329" s="99">
        <v>12555803.0303955</v>
      </c>
      <c r="CM2329" s="188">
        <v>170927.41642570501</v>
      </c>
      <c r="CN2329" s="188">
        <v>26209000.9758301</v>
      </c>
      <c r="CO2329" s="188">
        <v>111720521.75</v>
      </c>
      <c r="CP2329" s="99">
        <v>12555803.0303955</v>
      </c>
      <c r="CQ2329" s="99">
        <v>0</v>
      </c>
      <c r="CR2329" s="99">
        <v>0</v>
      </c>
      <c r="CS2329" s="99">
        <v>0</v>
      </c>
      <c r="CT2329" s="99">
        <v>0</v>
      </c>
      <c r="CU2329" s="98">
        <v>14854.673992997001</v>
      </c>
      <c r="CV2329" s="98">
        <v>63186.574600036998</v>
      </c>
    </row>
    <row r="2330" spans="1:100" x14ac:dyDescent="0.2">
      <c r="A2330" s="98" t="s">
        <v>191</v>
      </c>
      <c r="B2330" s="100">
        <v>40513</v>
      </c>
      <c r="C2330" s="99">
        <v>92467.011481285095</v>
      </c>
      <c r="D2330" s="99">
        <v>0</v>
      </c>
      <c r="E2330" s="99">
        <v>14141.2804414034</v>
      </c>
      <c r="F2330" s="99">
        <v>12455.0352270603</v>
      </c>
      <c r="G2330" s="99">
        <v>3251.19631716609</v>
      </c>
      <c r="H2330" s="99">
        <v>0</v>
      </c>
      <c r="I2330" s="99">
        <v>0</v>
      </c>
      <c r="J2330" s="99">
        <v>61122.243615627303</v>
      </c>
      <c r="K2330" s="99">
        <v>0</v>
      </c>
      <c r="L2330" s="99">
        <v>22801.3441755772</v>
      </c>
      <c r="M2330" s="99">
        <v>42224.489356040998</v>
      </c>
      <c r="N2330" s="99">
        <v>4714.7009890675499</v>
      </c>
      <c r="O2330" s="99">
        <v>39050.884184837298</v>
      </c>
      <c r="P2330" s="99">
        <v>0</v>
      </c>
      <c r="Q2330" s="99">
        <v>5211.2135179638899</v>
      </c>
      <c r="R2330" s="99">
        <v>2701.7645844221101</v>
      </c>
      <c r="S2330" s="99">
        <v>0</v>
      </c>
      <c r="T2330" s="99">
        <v>749.39226155728102</v>
      </c>
      <c r="U2330" s="99">
        <v>61393.141822338097</v>
      </c>
      <c r="V2330" s="99">
        <v>4224963.2922973596</v>
      </c>
      <c r="W2330" s="99">
        <v>0</v>
      </c>
      <c r="X2330" s="99">
        <v>1019346.69877625</v>
      </c>
      <c r="Y2330" s="99">
        <v>813531.54979705799</v>
      </c>
      <c r="Z2330" s="99">
        <v>388716.796146393</v>
      </c>
      <c r="AA2330" s="99">
        <v>0</v>
      </c>
      <c r="AB2330" s="99">
        <v>0</v>
      </c>
      <c r="AC2330" s="99">
        <v>20379988.420410201</v>
      </c>
      <c r="AD2330" s="99">
        <v>0</v>
      </c>
      <c r="AE2330" s="99">
        <v>705403.11215209996</v>
      </c>
      <c r="AF2330" s="99">
        <v>1762245.8392791699</v>
      </c>
      <c r="AG2330" s="99">
        <v>750848.84258270299</v>
      </c>
      <c r="AH2330" s="99">
        <v>1469444.92616272</v>
      </c>
      <c r="AI2330" s="99">
        <v>0</v>
      </c>
      <c r="AJ2330" s="99">
        <v>564007.75945282006</v>
      </c>
      <c r="AK2330" s="99">
        <v>310495.41677474999</v>
      </c>
      <c r="AL2330" s="99">
        <v>0</v>
      </c>
      <c r="AM2330" s="99">
        <v>74820.955124854998</v>
      </c>
      <c r="AN2330" s="99">
        <v>20505343.9616699</v>
      </c>
      <c r="AO2330" s="99">
        <v>39156100.261718802</v>
      </c>
      <c r="AP2330" s="99">
        <v>0</v>
      </c>
      <c r="AQ2330" s="99">
        <v>8489992.8630371094</v>
      </c>
      <c r="AR2330" s="99">
        <v>6771888.2505493201</v>
      </c>
      <c r="AS2330" s="99">
        <v>3082491.1954650902</v>
      </c>
      <c r="AT2330" s="99">
        <v>0</v>
      </c>
      <c r="AU2330" s="99">
        <v>0</v>
      </c>
      <c r="AV2330" s="99">
        <v>60914245.167480499</v>
      </c>
      <c r="AW2330" s="99">
        <v>0</v>
      </c>
      <c r="AX2330" s="99">
        <v>6933900.1630859403</v>
      </c>
      <c r="AY2330" s="99">
        <v>16519347.7137451</v>
      </c>
      <c r="AZ2330" s="99">
        <v>6228017.28369141</v>
      </c>
      <c r="BA2330" s="99">
        <v>13309658.299194301</v>
      </c>
      <c r="BB2330" s="99">
        <v>0</v>
      </c>
      <c r="BC2330" s="99">
        <v>4807985.3499755897</v>
      </c>
      <c r="BD2330" s="99">
        <v>2454209.3741455101</v>
      </c>
      <c r="BE2330" s="99">
        <v>0</v>
      </c>
      <c r="BF2330" s="99">
        <v>599873.99293518101</v>
      </c>
      <c r="BG2330" s="99">
        <v>61150228.814453103</v>
      </c>
      <c r="BH2330" s="99">
        <v>9096737.0648193397</v>
      </c>
      <c r="BI2330" s="99">
        <v>0</v>
      </c>
      <c r="BJ2330" s="99">
        <v>3128359.9139404302</v>
      </c>
      <c r="BK2330" s="99">
        <v>2622929.3066711398</v>
      </c>
      <c r="BL2330" s="99">
        <v>0</v>
      </c>
      <c r="BM2330" s="99">
        <v>0</v>
      </c>
      <c r="BN2330" s="99">
        <v>0</v>
      </c>
      <c r="BO2330" s="99">
        <v>0</v>
      </c>
      <c r="BP2330" s="99">
        <v>0</v>
      </c>
      <c r="BQ2330" s="99">
        <v>0</v>
      </c>
      <c r="BR2330" s="99">
        <v>5130464.4984741202</v>
      </c>
      <c r="BS2330" s="99">
        <v>2250205.0023803702</v>
      </c>
      <c r="BT2330" s="99">
        <v>2589280.4496765099</v>
      </c>
      <c r="BU2330" s="99">
        <v>0</v>
      </c>
      <c r="BV2330" s="99">
        <v>2206383.8283386198</v>
      </c>
      <c r="BW2330" s="99">
        <v>262629.35582733201</v>
      </c>
      <c r="BX2330" s="99">
        <v>0</v>
      </c>
      <c r="BY2330" s="99">
        <v>0</v>
      </c>
      <c r="BZ2330" s="99">
        <v>0</v>
      </c>
      <c r="CA2330" s="99">
        <v>106601.508329391</v>
      </c>
      <c r="CB2330" s="99">
        <v>5244738.6883544903</v>
      </c>
      <c r="CC2330" s="99">
        <v>47739909.862792999</v>
      </c>
      <c r="CD2330" s="99">
        <v>12229524.567993199</v>
      </c>
      <c r="CE2330" s="99">
        <v>3251.84043568373</v>
      </c>
      <c r="CF2330" s="99">
        <v>387109.54233551002</v>
      </c>
      <c r="CG2330" s="99">
        <v>3051114.3526916499</v>
      </c>
      <c r="CH2330" s="99">
        <v>0</v>
      </c>
      <c r="CI2330" s="99">
        <v>109854.11799812299</v>
      </c>
      <c r="CJ2330" s="99">
        <v>5629867.2938842801</v>
      </c>
      <c r="CK2330" s="99">
        <v>50813971.035156302</v>
      </c>
      <c r="CL2330" s="99">
        <v>12479790.737426801</v>
      </c>
      <c r="CM2330" s="188">
        <v>170600.975574493</v>
      </c>
      <c r="CN2330" s="188">
        <v>26143939.635253899</v>
      </c>
      <c r="CO2330" s="188">
        <v>111777348.703125</v>
      </c>
      <c r="CP2330" s="99">
        <v>12479790.737426801</v>
      </c>
      <c r="CQ2330" s="99">
        <v>0</v>
      </c>
      <c r="CR2330" s="99">
        <v>0</v>
      </c>
      <c r="CS2330" s="99">
        <v>0</v>
      </c>
      <c r="CT2330" s="99">
        <v>0</v>
      </c>
      <c r="CU2330" s="98">
        <v>14407.138808715999</v>
      </c>
      <c r="CV2330" s="98">
        <v>63686.548769419001</v>
      </c>
    </row>
    <row r="2331" spans="1:100" x14ac:dyDescent="0.2">
      <c r="A2331" s="98" t="s">
        <v>191</v>
      </c>
      <c r="B2331" s="100">
        <v>40603</v>
      </c>
      <c r="C2331" s="99">
        <v>92994.785405158997</v>
      </c>
      <c r="D2331" s="99">
        <v>0</v>
      </c>
      <c r="E2331" s="99">
        <v>13762.2674908638</v>
      </c>
      <c r="F2331" s="99">
        <v>12155.6244095564</v>
      </c>
      <c r="G2331" s="99">
        <v>3277.8555825948702</v>
      </c>
      <c r="H2331" s="99">
        <v>0</v>
      </c>
      <c r="I2331" s="99">
        <v>0</v>
      </c>
      <c r="J2331" s="99">
        <v>61628.478201866201</v>
      </c>
      <c r="K2331" s="99">
        <v>0</v>
      </c>
      <c r="L2331" s="99">
        <v>53281.547513484998</v>
      </c>
      <c r="M2331" s="99">
        <v>42364.3011608124</v>
      </c>
      <c r="N2331" s="99">
        <v>4651.1946123242396</v>
      </c>
      <c r="O2331" s="99">
        <v>0</v>
      </c>
      <c r="P2331" s="99">
        <v>0</v>
      </c>
      <c r="Q2331" s="99">
        <v>5201.9779874682399</v>
      </c>
      <c r="R2331" s="99">
        <v>0</v>
      </c>
      <c r="S2331" s="99">
        <v>0</v>
      </c>
      <c r="T2331" s="99">
        <v>3229.5268211662801</v>
      </c>
      <c r="U2331" s="99">
        <v>61853.568789482102</v>
      </c>
      <c r="V2331" s="99">
        <v>4227842.3196411096</v>
      </c>
      <c r="W2331" s="99">
        <v>0</v>
      </c>
      <c r="X2331" s="99">
        <v>990535.69299316395</v>
      </c>
      <c r="Y2331" s="99">
        <v>798582.52587127697</v>
      </c>
      <c r="Z2331" s="99">
        <v>389216.23001861601</v>
      </c>
      <c r="AA2331" s="99">
        <v>0</v>
      </c>
      <c r="AB2331" s="99">
        <v>0</v>
      </c>
      <c r="AC2331" s="99">
        <v>20687037.361328099</v>
      </c>
      <c r="AD2331" s="99">
        <v>0</v>
      </c>
      <c r="AE2331" s="99">
        <v>2155579.5414428702</v>
      </c>
      <c r="AF2331" s="99">
        <v>1762902.2393493699</v>
      </c>
      <c r="AG2331" s="99">
        <v>735880.51681518601</v>
      </c>
      <c r="AH2331" s="99">
        <v>0</v>
      </c>
      <c r="AI2331" s="99">
        <v>0</v>
      </c>
      <c r="AJ2331" s="99">
        <v>556519.09591674805</v>
      </c>
      <c r="AK2331" s="99">
        <v>0</v>
      </c>
      <c r="AL2331" s="99">
        <v>0</v>
      </c>
      <c r="AM2331" s="99">
        <v>384873.38570404099</v>
      </c>
      <c r="AN2331" s="99">
        <v>20734380.0395508</v>
      </c>
      <c r="AO2331" s="99">
        <v>39650084.552734397</v>
      </c>
      <c r="AP2331" s="99">
        <v>0</v>
      </c>
      <c r="AQ2331" s="99">
        <v>8275531.7571411096</v>
      </c>
      <c r="AR2331" s="99">
        <v>6649653.0431518601</v>
      </c>
      <c r="AS2331" s="99">
        <v>3096286.2138977102</v>
      </c>
      <c r="AT2331" s="99">
        <v>0</v>
      </c>
      <c r="AU2331" s="99">
        <v>0</v>
      </c>
      <c r="AV2331" s="99">
        <v>61968477.511230499</v>
      </c>
      <c r="AW2331" s="99">
        <v>0</v>
      </c>
      <c r="AX2331" s="99">
        <v>20298987.681152299</v>
      </c>
      <c r="AY2331" s="99">
        <v>16669107.8830566</v>
      </c>
      <c r="AZ2331" s="99">
        <v>6131969.9692382803</v>
      </c>
      <c r="BA2331" s="99">
        <v>0</v>
      </c>
      <c r="BB2331" s="99">
        <v>0</v>
      </c>
      <c r="BC2331" s="99">
        <v>4764090.4323730497</v>
      </c>
      <c r="BD2331" s="99">
        <v>0</v>
      </c>
      <c r="BE2331" s="99">
        <v>0</v>
      </c>
      <c r="BF2331" s="99">
        <v>3057220.2959899898</v>
      </c>
      <c r="BG2331" s="99">
        <v>62166112.431152299</v>
      </c>
      <c r="BH2331" s="99">
        <v>6689084.6611938505</v>
      </c>
      <c r="BI2331" s="99">
        <v>0</v>
      </c>
      <c r="BJ2331" s="99">
        <v>2850384.8102417002</v>
      </c>
      <c r="BK2331" s="99">
        <v>2475568.9131164602</v>
      </c>
      <c r="BL2331" s="99">
        <v>0</v>
      </c>
      <c r="BM2331" s="99">
        <v>0</v>
      </c>
      <c r="BN2331" s="99">
        <v>0</v>
      </c>
      <c r="BO2331" s="99">
        <v>0</v>
      </c>
      <c r="BP2331" s="99">
        <v>0</v>
      </c>
      <c r="BQ2331" s="99">
        <v>0</v>
      </c>
      <c r="BR2331" s="99">
        <v>5164029.9063720703</v>
      </c>
      <c r="BS2331" s="99">
        <v>2213660.48364258</v>
      </c>
      <c r="BT2331" s="99">
        <v>0</v>
      </c>
      <c r="BU2331" s="99">
        <v>0</v>
      </c>
      <c r="BV2331" s="99">
        <v>2188850.7582397498</v>
      </c>
      <c r="BW2331" s="99">
        <v>0</v>
      </c>
      <c r="BX2331" s="99">
        <v>0</v>
      </c>
      <c r="BY2331" s="99">
        <v>0</v>
      </c>
      <c r="BZ2331" s="99">
        <v>0</v>
      </c>
      <c r="CA2331" s="99">
        <v>106741.285372734</v>
      </c>
      <c r="CB2331" s="99">
        <v>5226470.9111938505</v>
      </c>
      <c r="CC2331" s="99">
        <v>47863792.652343802</v>
      </c>
      <c r="CD2331" s="99">
        <v>9547734.0563964806</v>
      </c>
      <c r="CE2331" s="99">
        <v>3273.4640193581599</v>
      </c>
      <c r="CF2331" s="99">
        <v>389022.42568969697</v>
      </c>
      <c r="CG2331" s="99">
        <v>3101716.7432556199</v>
      </c>
      <c r="CH2331" s="99">
        <v>0</v>
      </c>
      <c r="CI2331" s="99">
        <v>110017.963844299</v>
      </c>
      <c r="CJ2331" s="99">
        <v>5617929.28515625</v>
      </c>
      <c r="CK2331" s="99">
        <v>50910024.083496101</v>
      </c>
      <c r="CL2331" s="99">
        <v>9553879.3247070294</v>
      </c>
      <c r="CM2331" s="188">
        <v>171060.01123428301</v>
      </c>
      <c r="CN2331" s="188">
        <v>26355365.049560498</v>
      </c>
      <c r="CO2331" s="188">
        <v>113285425.96679699</v>
      </c>
      <c r="CP2331" s="99">
        <v>9553879.3247070294</v>
      </c>
      <c r="CQ2331" s="99">
        <v>0</v>
      </c>
      <c r="CR2331" s="99">
        <v>0</v>
      </c>
      <c r="CS2331" s="99">
        <v>0</v>
      </c>
      <c r="CT2331" s="99">
        <v>0</v>
      </c>
      <c r="CU2331" s="98">
        <v>13981.862092268</v>
      </c>
      <c r="CV2331" s="98">
        <v>64212.933159539003</v>
      </c>
    </row>
    <row r="2332" spans="1:100" x14ac:dyDescent="0.2">
      <c r="A2332" s="98" t="s">
        <v>191</v>
      </c>
      <c r="B2332" s="100">
        <v>40695</v>
      </c>
      <c r="C2332" s="99">
        <v>92173.088919639602</v>
      </c>
      <c r="D2332" s="99">
        <v>0</v>
      </c>
      <c r="E2332" s="99">
        <v>13314.5529481173</v>
      </c>
      <c r="F2332" s="99">
        <v>11782.960540771501</v>
      </c>
      <c r="G2332" s="99">
        <v>3278.98717755079</v>
      </c>
      <c r="H2332" s="99">
        <v>0</v>
      </c>
      <c r="I2332" s="99">
        <v>0</v>
      </c>
      <c r="J2332" s="99">
        <v>61997.234465599096</v>
      </c>
      <c r="K2332" s="99">
        <v>0</v>
      </c>
      <c r="L2332" s="99">
        <v>54067.676903247797</v>
      </c>
      <c r="M2332" s="99">
        <v>42017.162403583498</v>
      </c>
      <c r="N2332" s="99">
        <v>4517.6475795507404</v>
      </c>
      <c r="O2332" s="99">
        <v>0</v>
      </c>
      <c r="P2332" s="99">
        <v>0</v>
      </c>
      <c r="Q2332" s="99">
        <v>5120.5563719272604</v>
      </c>
      <c r="R2332" s="99">
        <v>0</v>
      </c>
      <c r="S2332" s="99">
        <v>0</v>
      </c>
      <c r="T2332" s="99">
        <v>3285.8120844066102</v>
      </c>
      <c r="U2332" s="99">
        <v>62188.222918987303</v>
      </c>
      <c r="V2332" s="99">
        <v>4170222.6334533701</v>
      </c>
      <c r="W2332" s="99">
        <v>0</v>
      </c>
      <c r="X2332" s="99">
        <v>962479.88562011695</v>
      </c>
      <c r="Y2332" s="99">
        <v>780954.367370605</v>
      </c>
      <c r="Z2332" s="99">
        <v>384733.88095855701</v>
      </c>
      <c r="AA2332" s="99">
        <v>0</v>
      </c>
      <c r="AB2332" s="99">
        <v>0</v>
      </c>
      <c r="AC2332" s="99">
        <v>20977912.307617199</v>
      </c>
      <c r="AD2332" s="99">
        <v>0</v>
      </c>
      <c r="AE2332" s="99">
        <v>2124101.58120728</v>
      </c>
      <c r="AF2332" s="99">
        <v>1752725.6663970901</v>
      </c>
      <c r="AG2332" s="99">
        <v>720621.32789611805</v>
      </c>
      <c r="AH2332" s="99">
        <v>0</v>
      </c>
      <c r="AI2332" s="99">
        <v>0</v>
      </c>
      <c r="AJ2332" s="99">
        <v>551786.98278045701</v>
      </c>
      <c r="AK2332" s="99">
        <v>0</v>
      </c>
      <c r="AL2332" s="99">
        <v>0</v>
      </c>
      <c r="AM2332" s="99">
        <v>384319.698436737</v>
      </c>
      <c r="AN2332" s="99">
        <v>20880865.4758301</v>
      </c>
      <c r="AO2332" s="99">
        <v>39267071.489746101</v>
      </c>
      <c r="AP2332" s="99">
        <v>0</v>
      </c>
      <c r="AQ2332" s="99">
        <v>8079230.0462036096</v>
      </c>
      <c r="AR2332" s="99">
        <v>6521539.1044921903</v>
      </c>
      <c r="AS2332" s="99">
        <v>3081611.2232666002</v>
      </c>
      <c r="AT2332" s="99">
        <v>0</v>
      </c>
      <c r="AU2332" s="99">
        <v>0</v>
      </c>
      <c r="AV2332" s="99">
        <v>63204080.599609397</v>
      </c>
      <c r="AW2332" s="99">
        <v>0</v>
      </c>
      <c r="AX2332" s="99">
        <v>20060452.052734401</v>
      </c>
      <c r="AY2332" s="99">
        <v>16682793.2370605</v>
      </c>
      <c r="AZ2332" s="99">
        <v>6007472.4378051804</v>
      </c>
      <c r="BA2332" s="99">
        <v>0</v>
      </c>
      <c r="BB2332" s="99">
        <v>0</v>
      </c>
      <c r="BC2332" s="99">
        <v>4715103.6311035203</v>
      </c>
      <c r="BD2332" s="99">
        <v>0</v>
      </c>
      <c r="BE2332" s="99">
        <v>0</v>
      </c>
      <c r="BF2332" s="99">
        <v>3078274.7786865202</v>
      </c>
      <c r="BG2332" s="99">
        <v>63146733.463378899</v>
      </c>
      <c r="BH2332" s="99">
        <v>6658378.58947754</v>
      </c>
      <c r="BI2332" s="99">
        <v>0</v>
      </c>
      <c r="BJ2332" s="99">
        <v>2800005.3360290499</v>
      </c>
      <c r="BK2332" s="99">
        <v>2444004.6596069299</v>
      </c>
      <c r="BL2332" s="99">
        <v>0</v>
      </c>
      <c r="BM2332" s="99">
        <v>0</v>
      </c>
      <c r="BN2332" s="99">
        <v>0</v>
      </c>
      <c r="BO2332" s="99">
        <v>0</v>
      </c>
      <c r="BP2332" s="99">
        <v>0</v>
      </c>
      <c r="BQ2332" s="99">
        <v>0</v>
      </c>
      <c r="BR2332" s="99">
        <v>5152183.6403198196</v>
      </c>
      <c r="BS2332" s="99">
        <v>2167245.7271423298</v>
      </c>
      <c r="BT2332" s="99">
        <v>0</v>
      </c>
      <c r="BU2332" s="99">
        <v>0</v>
      </c>
      <c r="BV2332" s="99">
        <v>2173139.6227722201</v>
      </c>
      <c r="BW2332" s="99">
        <v>0</v>
      </c>
      <c r="BX2332" s="99">
        <v>0</v>
      </c>
      <c r="BY2332" s="99">
        <v>0</v>
      </c>
      <c r="BZ2332" s="99">
        <v>0</v>
      </c>
      <c r="CA2332" s="99">
        <v>105484.13172721901</v>
      </c>
      <c r="CB2332" s="99">
        <v>5126646.0338745099</v>
      </c>
      <c r="CC2332" s="99">
        <v>47230309.928222701</v>
      </c>
      <c r="CD2332" s="99">
        <v>9446369.1297607403</v>
      </c>
      <c r="CE2332" s="99">
        <v>3272.6786288023</v>
      </c>
      <c r="CF2332" s="99">
        <v>385562.89058303798</v>
      </c>
      <c r="CG2332" s="99">
        <v>3072547.0600280799</v>
      </c>
      <c r="CH2332" s="99">
        <v>0</v>
      </c>
      <c r="CI2332" s="99">
        <v>108749.868307114</v>
      </c>
      <c r="CJ2332" s="99">
        <v>5508229.7046508798</v>
      </c>
      <c r="CK2332" s="99">
        <v>50429356.598632798</v>
      </c>
      <c r="CL2332" s="99">
        <v>9453645.2852783203</v>
      </c>
      <c r="CM2332" s="188">
        <v>170294.45148658799</v>
      </c>
      <c r="CN2332" s="188">
        <v>26402517.879638702</v>
      </c>
      <c r="CO2332" s="188">
        <v>113706502.366211</v>
      </c>
      <c r="CP2332" s="99">
        <v>9453645.2852783203</v>
      </c>
      <c r="CQ2332" s="99">
        <v>0</v>
      </c>
      <c r="CR2332" s="99">
        <v>0</v>
      </c>
      <c r="CS2332" s="99">
        <v>0</v>
      </c>
      <c r="CT2332" s="99">
        <v>0</v>
      </c>
      <c r="CU2332" s="98">
        <v>13506.304262448</v>
      </c>
      <c r="CV2332" s="98">
        <v>64588.902896690997</v>
      </c>
    </row>
    <row r="2333" spans="1:100" x14ac:dyDescent="0.2">
      <c r="A2333" s="98" t="s">
        <v>191</v>
      </c>
      <c r="B2333" s="100">
        <v>40787</v>
      </c>
      <c r="C2333" s="99">
        <v>91565.202994346604</v>
      </c>
      <c r="D2333" s="99">
        <v>0</v>
      </c>
      <c r="E2333" s="99">
        <v>12887.516675233799</v>
      </c>
      <c r="F2333" s="99">
        <v>11433.935183882701</v>
      </c>
      <c r="G2333" s="99">
        <v>3214.8359008133398</v>
      </c>
      <c r="H2333" s="99">
        <v>0</v>
      </c>
      <c r="I2333" s="99">
        <v>0</v>
      </c>
      <c r="J2333" s="99">
        <v>61859.520897388502</v>
      </c>
      <c r="K2333" s="99">
        <v>0</v>
      </c>
      <c r="L2333" s="99">
        <v>54191.187158584602</v>
      </c>
      <c r="M2333" s="99">
        <v>41813.657799720801</v>
      </c>
      <c r="N2333" s="99">
        <v>4416.5995161533401</v>
      </c>
      <c r="O2333" s="99">
        <v>0</v>
      </c>
      <c r="P2333" s="99">
        <v>0</v>
      </c>
      <c r="Q2333" s="99">
        <v>5053.8313627839098</v>
      </c>
      <c r="R2333" s="99">
        <v>0</v>
      </c>
      <c r="S2333" s="99">
        <v>0</v>
      </c>
      <c r="T2333" s="99">
        <v>3259.92720407248</v>
      </c>
      <c r="U2333" s="99">
        <v>62022.573551178</v>
      </c>
      <c r="V2333" s="99">
        <v>4147446.0088501</v>
      </c>
      <c r="W2333" s="99">
        <v>0</v>
      </c>
      <c r="X2333" s="99">
        <v>939330.37133789097</v>
      </c>
      <c r="Y2333" s="99">
        <v>760774.42243957496</v>
      </c>
      <c r="Z2333" s="99">
        <v>376611.79519653303</v>
      </c>
      <c r="AA2333" s="99">
        <v>0</v>
      </c>
      <c r="AB2333" s="99">
        <v>0</v>
      </c>
      <c r="AC2333" s="99">
        <v>20977200.266845699</v>
      </c>
      <c r="AD2333" s="99">
        <v>0</v>
      </c>
      <c r="AE2333" s="99">
        <v>2084134.49830627</v>
      </c>
      <c r="AF2333" s="99">
        <v>1741178.0224304199</v>
      </c>
      <c r="AG2333" s="99">
        <v>704285.66499328602</v>
      </c>
      <c r="AH2333" s="99">
        <v>0</v>
      </c>
      <c r="AI2333" s="99">
        <v>0</v>
      </c>
      <c r="AJ2333" s="99">
        <v>550326.30699920701</v>
      </c>
      <c r="AK2333" s="99">
        <v>0</v>
      </c>
      <c r="AL2333" s="99">
        <v>0</v>
      </c>
      <c r="AM2333" s="99">
        <v>380087.18727493298</v>
      </c>
      <c r="AN2333" s="99">
        <v>20958419.089599598</v>
      </c>
      <c r="AO2333" s="99">
        <v>39349837.490234397</v>
      </c>
      <c r="AP2333" s="99">
        <v>0</v>
      </c>
      <c r="AQ2333" s="99">
        <v>7905710.4076538105</v>
      </c>
      <c r="AR2333" s="99">
        <v>6380136.3770752</v>
      </c>
      <c r="AS2333" s="99">
        <v>3035692.71026611</v>
      </c>
      <c r="AT2333" s="99">
        <v>0</v>
      </c>
      <c r="AU2333" s="99">
        <v>0</v>
      </c>
      <c r="AV2333" s="99">
        <v>63679425.492675804</v>
      </c>
      <c r="AW2333" s="99">
        <v>0</v>
      </c>
      <c r="AX2333" s="99">
        <v>19836444.546875</v>
      </c>
      <c r="AY2333" s="99">
        <v>16667738.4219971</v>
      </c>
      <c r="AZ2333" s="99">
        <v>5935790.8330688505</v>
      </c>
      <c r="BA2333" s="99">
        <v>0</v>
      </c>
      <c r="BB2333" s="99">
        <v>0</v>
      </c>
      <c r="BC2333" s="99">
        <v>4725475.7213745099</v>
      </c>
      <c r="BD2333" s="99">
        <v>0</v>
      </c>
      <c r="BE2333" s="99">
        <v>0</v>
      </c>
      <c r="BF2333" s="99">
        <v>3074089.9569702102</v>
      </c>
      <c r="BG2333" s="99">
        <v>63765983.836425804</v>
      </c>
      <c r="BH2333" s="99">
        <v>6767813.7696533203</v>
      </c>
      <c r="BI2333" s="99">
        <v>0</v>
      </c>
      <c r="BJ2333" s="99">
        <v>2778782.4818115202</v>
      </c>
      <c r="BK2333" s="99">
        <v>2404527.94561768</v>
      </c>
      <c r="BL2333" s="99">
        <v>0</v>
      </c>
      <c r="BM2333" s="99">
        <v>0</v>
      </c>
      <c r="BN2333" s="99">
        <v>0</v>
      </c>
      <c r="BO2333" s="99">
        <v>0</v>
      </c>
      <c r="BP2333" s="99">
        <v>0</v>
      </c>
      <c r="BQ2333" s="99">
        <v>0</v>
      </c>
      <c r="BR2333" s="99">
        <v>5131632.32739258</v>
      </c>
      <c r="BS2333" s="99">
        <v>2144196.8315429701</v>
      </c>
      <c r="BT2333" s="99">
        <v>0</v>
      </c>
      <c r="BU2333" s="99">
        <v>0</v>
      </c>
      <c r="BV2333" s="99">
        <v>2179341.34735107</v>
      </c>
      <c r="BW2333" s="99">
        <v>0</v>
      </c>
      <c r="BX2333" s="99">
        <v>0</v>
      </c>
      <c r="BY2333" s="99">
        <v>0</v>
      </c>
      <c r="BZ2333" s="99">
        <v>0</v>
      </c>
      <c r="CA2333" s="99">
        <v>104461.358386993</v>
      </c>
      <c r="CB2333" s="99">
        <v>5077875.0560302697</v>
      </c>
      <c r="CC2333" s="99">
        <v>47170479.355468802</v>
      </c>
      <c r="CD2333" s="99">
        <v>9548642.6021728497</v>
      </c>
      <c r="CE2333" s="99">
        <v>3223.57811164856</v>
      </c>
      <c r="CF2333" s="99">
        <v>377096.12119293201</v>
      </c>
      <c r="CG2333" s="99">
        <v>3035522.9787902799</v>
      </c>
      <c r="CH2333" s="99">
        <v>0</v>
      </c>
      <c r="CI2333" s="99">
        <v>107687.061742783</v>
      </c>
      <c r="CJ2333" s="99">
        <v>5453662.5004882803</v>
      </c>
      <c r="CK2333" s="99">
        <v>50119831.220703103</v>
      </c>
      <c r="CL2333" s="99">
        <v>9551682.3070068397</v>
      </c>
      <c r="CM2333" s="188">
        <v>169135.44220924401</v>
      </c>
      <c r="CN2333" s="188">
        <v>26409852.3830566</v>
      </c>
      <c r="CO2333" s="188">
        <v>113864942.84472699</v>
      </c>
      <c r="CP2333" s="99">
        <v>9551682.3070068397</v>
      </c>
      <c r="CQ2333" s="99">
        <v>0</v>
      </c>
      <c r="CR2333" s="99">
        <v>0</v>
      </c>
      <c r="CS2333" s="99">
        <v>0</v>
      </c>
      <c r="CT2333" s="99">
        <v>0</v>
      </c>
      <c r="CU2333" s="98">
        <v>13058.230989064001</v>
      </c>
      <c r="CV2333" s="98">
        <v>64416.099766211002</v>
      </c>
    </row>
    <row r="2334" spans="1:100" x14ac:dyDescent="0.2">
      <c r="A2334" s="98" t="s">
        <v>191</v>
      </c>
      <c r="B2334" s="100">
        <v>40878</v>
      </c>
      <c r="C2334" s="99">
        <v>92270.754715919495</v>
      </c>
      <c r="D2334" s="99">
        <v>0</v>
      </c>
      <c r="E2334" s="99">
        <v>12640.047859907199</v>
      </c>
      <c r="F2334" s="99">
        <v>11215.938397288301</v>
      </c>
      <c r="G2334" s="99">
        <v>3242.3274611234701</v>
      </c>
      <c r="H2334" s="99">
        <v>0</v>
      </c>
      <c r="I2334" s="99">
        <v>0</v>
      </c>
      <c r="J2334" s="99">
        <v>62562.649759769403</v>
      </c>
      <c r="K2334" s="99">
        <v>0</v>
      </c>
      <c r="L2334" s="99">
        <v>53264.419717311903</v>
      </c>
      <c r="M2334" s="99">
        <v>42081.746525287599</v>
      </c>
      <c r="N2334" s="99">
        <v>4346.5313405990601</v>
      </c>
      <c r="O2334" s="99">
        <v>0</v>
      </c>
      <c r="P2334" s="99">
        <v>0</v>
      </c>
      <c r="Q2334" s="99">
        <v>5068.4300733208702</v>
      </c>
      <c r="R2334" s="99">
        <v>0</v>
      </c>
      <c r="S2334" s="99">
        <v>0</v>
      </c>
      <c r="T2334" s="99">
        <v>3186.11575976014</v>
      </c>
      <c r="U2334" s="99">
        <v>62764.950258254998</v>
      </c>
      <c r="V2334" s="99">
        <v>4158403.2916564899</v>
      </c>
      <c r="W2334" s="99">
        <v>0</v>
      </c>
      <c r="X2334" s="99">
        <v>911830.99497985805</v>
      </c>
      <c r="Y2334" s="99">
        <v>737765.16168212902</v>
      </c>
      <c r="Z2334" s="99">
        <v>370951.75425338699</v>
      </c>
      <c r="AA2334" s="99">
        <v>0</v>
      </c>
      <c r="AB2334" s="99">
        <v>0</v>
      </c>
      <c r="AC2334" s="99">
        <v>20909006.269042999</v>
      </c>
      <c r="AD2334" s="99">
        <v>0</v>
      </c>
      <c r="AE2334" s="99">
        <v>2045718.4924469001</v>
      </c>
      <c r="AF2334" s="99">
        <v>1762107.39630127</v>
      </c>
      <c r="AG2334" s="99">
        <v>686857.17153167701</v>
      </c>
      <c r="AH2334" s="99">
        <v>0</v>
      </c>
      <c r="AI2334" s="99">
        <v>0</v>
      </c>
      <c r="AJ2334" s="99">
        <v>550991.39156341599</v>
      </c>
      <c r="AK2334" s="99">
        <v>0</v>
      </c>
      <c r="AL2334" s="99">
        <v>0</v>
      </c>
      <c r="AM2334" s="99">
        <v>365356.394947052</v>
      </c>
      <c r="AN2334" s="99">
        <v>21053971.497070301</v>
      </c>
      <c r="AO2334" s="99">
        <v>39834777.276367202</v>
      </c>
      <c r="AP2334" s="99">
        <v>0</v>
      </c>
      <c r="AQ2334" s="99">
        <v>7622525.1511840802</v>
      </c>
      <c r="AR2334" s="99">
        <v>6189008.6436157199</v>
      </c>
      <c r="AS2334" s="99">
        <v>3012001.3572998</v>
      </c>
      <c r="AT2334" s="99">
        <v>0</v>
      </c>
      <c r="AU2334" s="99">
        <v>0</v>
      </c>
      <c r="AV2334" s="99">
        <v>64107665.744628899</v>
      </c>
      <c r="AW2334" s="99">
        <v>0</v>
      </c>
      <c r="AX2334" s="99">
        <v>19643885.512451202</v>
      </c>
      <c r="AY2334" s="99">
        <v>17091611.0695801</v>
      </c>
      <c r="AZ2334" s="99">
        <v>5792032.6111450205</v>
      </c>
      <c r="BA2334" s="99">
        <v>0</v>
      </c>
      <c r="BB2334" s="99">
        <v>0</v>
      </c>
      <c r="BC2334" s="99">
        <v>4747324.22155762</v>
      </c>
      <c r="BD2334" s="99">
        <v>0</v>
      </c>
      <c r="BE2334" s="99">
        <v>0</v>
      </c>
      <c r="BF2334" s="99">
        <v>2958737.84875488</v>
      </c>
      <c r="BG2334" s="99">
        <v>64488607.624511696</v>
      </c>
      <c r="BH2334" s="99">
        <v>6802520.9807739304</v>
      </c>
      <c r="BI2334" s="99">
        <v>0</v>
      </c>
      <c r="BJ2334" s="99">
        <v>2713842.8988342299</v>
      </c>
      <c r="BK2334" s="99">
        <v>2346875.6127319299</v>
      </c>
      <c r="BL2334" s="99">
        <v>0</v>
      </c>
      <c r="BM2334" s="99">
        <v>0</v>
      </c>
      <c r="BN2334" s="99">
        <v>0</v>
      </c>
      <c r="BO2334" s="99">
        <v>0</v>
      </c>
      <c r="BP2334" s="99">
        <v>0</v>
      </c>
      <c r="BQ2334" s="99">
        <v>0</v>
      </c>
      <c r="BR2334" s="99">
        <v>5248566.7766723596</v>
      </c>
      <c r="BS2334" s="99">
        <v>2091561.00456238</v>
      </c>
      <c r="BT2334" s="99">
        <v>0</v>
      </c>
      <c r="BU2334" s="99">
        <v>0</v>
      </c>
      <c r="BV2334" s="99">
        <v>2195653.9636535598</v>
      </c>
      <c r="BW2334" s="99">
        <v>0</v>
      </c>
      <c r="BX2334" s="99">
        <v>0</v>
      </c>
      <c r="BY2334" s="99">
        <v>0</v>
      </c>
      <c r="BZ2334" s="99">
        <v>0</v>
      </c>
      <c r="CA2334" s="99">
        <v>104910.12743663799</v>
      </c>
      <c r="CB2334" s="99">
        <v>5071876.9264526404</v>
      </c>
      <c r="CC2334" s="99">
        <v>47585560.732421897</v>
      </c>
      <c r="CD2334" s="99">
        <v>9517076.7285156306</v>
      </c>
      <c r="CE2334" s="99">
        <v>3241.0435979664298</v>
      </c>
      <c r="CF2334" s="99">
        <v>370020.02175140398</v>
      </c>
      <c r="CG2334" s="99">
        <v>3007053.0217590299</v>
      </c>
      <c r="CH2334" s="99">
        <v>0</v>
      </c>
      <c r="CI2334" s="99">
        <v>108152.631251335</v>
      </c>
      <c r="CJ2334" s="99">
        <v>5444772.5077514602</v>
      </c>
      <c r="CK2334" s="99">
        <v>50576938.776367202</v>
      </c>
      <c r="CL2334" s="99">
        <v>9510443.7309570294</v>
      </c>
      <c r="CM2334" s="188">
        <v>170179.35791015599</v>
      </c>
      <c r="CN2334" s="188">
        <v>26493814.995849598</v>
      </c>
      <c r="CO2334" s="188">
        <v>114779430.57714801</v>
      </c>
      <c r="CP2334" s="99">
        <v>9510443.7309570294</v>
      </c>
      <c r="CQ2334" s="99">
        <v>0</v>
      </c>
      <c r="CR2334" s="99">
        <v>0</v>
      </c>
      <c r="CS2334" s="99">
        <v>0</v>
      </c>
      <c r="CT2334" s="99">
        <v>0</v>
      </c>
      <c r="CU2334" s="98">
        <v>12839.578621015</v>
      </c>
      <c r="CV2334" s="98">
        <v>65127.355606329002</v>
      </c>
    </row>
    <row r="2335" spans="1:100" x14ac:dyDescent="0.2">
      <c r="A2335" s="98" t="s">
        <v>191</v>
      </c>
      <c r="B2335" s="100">
        <v>40969</v>
      </c>
      <c r="C2335" s="99">
        <v>93020.185683250398</v>
      </c>
      <c r="D2335" s="99">
        <v>0</v>
      </c>
      <c r="E2335" s="99">
        <v>12309.5344767571</v>
      </c>
      <c r="F2335" s="99">
        <v>10883.0654430389</v>
      </c>
      <c r="G2335" s="99">
        <v>3260.5588732063802</v>
      </c>
      <c r="H2335" s="99">
        <v>0</v>
      </c>
      <c r="I2335" s="99">
        <v>0</v>
      </c>
      <c r="J2335" s="99">
        <v>62896.341611385302</v>
      </c>
      <c r="K2335" s="99">
        <v>0</v>
      </c>
      <c r="L2335" s="99">
        <v>52682.802874565103</v>
      </c>
      <c r="M2335" s="99">
        <v>42500.993540287003</v>
      </c>
      <c r="N2335" s="99">
        <v>4258.8073576092702</v>
      </c>
      <c r="O2335" s="99">
        <v>0</v>
      </c>
      <c r="P2335" s="99">
        <v>0</v>
      </c>
      <c r="Q2335" s="99">
        <v>5012.5133184790602</v>
      </c>
      <c r="R2335" s="99">
        <v>0</v>
      </c>
      <c r="S2335" s="99">
        <v>0</v>
      </c>
      <c r="T2335" s="99">
        <v>3227.2625197172201</v>
      </c>
      <c r="U2335" s="99">
        <v>63064.795321941398</v>
      </c>
      <c r="V2335" s="99">
        <v>4142608.48931885</v>
      </c>
      <c r="W2335" s="99">
        <v>0</v>
      </c>
      <c r="X2335" s="99">
        <v>883929.71784973098</v>
      </c>
      <c r="Y2335" s="99">
        <v>712822.45864105201</v>
      </c>
      <c r="Z2335" s="99">
        <v>372903.29071044899</v>
      </c>
      <c r="AA2335" s="99">
        <v>0</v>
      </c>
      <c r="AB2335" s="99">
        <v>0</v>
      </c>
      <c r="AC2335" s="99">
        <v>21265677.072021499</v>
      </c>
      <c r="AD2335" s="99">
        <v>0</v>
      </c>
      <c r="AE2335" s="99">
        <v>2074356.3448333701</v>
      </c>
      <c r="AF2335" s="99">
        <v>1767645.9225006099</v>
      </c>
      <c r="AG2335" s="99">
        <v>666350.00643920898</v>
      </c>
      <c r="AH2335" s="99">
        <v>0</v>
      </c>
      <c r="AI2335" s="99">
        <v>0</v>
      </c>
      <c r="AJ2335" s="99">
        <v>557773.82901001</v>
      </c>
      <c r="AK2335" s="99">
        <v>0</v>
      </c>
      <c r="AL2335" s="99">
        <v>0</v>
      </c>
      <c r="AM2335" s="99">
        <v>369342.55699157697</v>
      </c>
      <c r="AN2335" s="99">
        <v>21160711.238037098</v>
      </c>
      <c r="AO2335" s="99">
        <v>40040988.171875</v>
      </c>
      <c r="AP2335" s="99">
        <v>0</v>
      </c>
      <c r="AQ2335" s="99">
        <v>7610359.6883544903</v>
      </c>
      <c r="AR2335" s="99">
        <v>6036794.5626831101</v>
      </c>
      <c r="AS2335" s="99">
        <v>3044056.6506042499</v>
      </c>
      <c r="AT2335" s="99">
        <v>0</v>
      </c>
      <c r="AU2335" s="99">
        <v>0</v>
      </c>
      <c r="AV2335" s="99">
        <v>65432201.690917999</v>
      </c>
      <c r="AW2335" s="99">
        <v>0</v>
      </c>
      <c r="AX2335" s="99">
        <v>20195778.4680176</v>
      </c>
      <c r="AY2335" s="99">
        <v>17248739.620605499</v>
      </c>
      <c r="AZ2335" s="99">
        <v>5664985.7998046903</v>
      </c>
      <c r="BA2335" s="99">
        <v>0</v>
      </c>
      <c r="BB2335" s="99">
        <v>0</v>
      </c>
      <c r="BC2335" s="99">
        <v>4851337.1055297898</v>
      </c>
      <c r="BD2335" s="99">
        <v>0</v>
      </c>
      <c r="BE2335" s="99">
        <v>0</v>
      </c>
      <c r="BF2335" s="99">
        <v>3014379.2881469699</v>
      </c>
      <c r="BG2335" s="99">
        <v>65244300.613769501</v>
      </c>
      <c r="BH2335" s="99">
        <v>6963597.2384033203</v>
      </c>
      <c r="BI2335" s="99">
        <v>0</v>
      </c>
      <c r="BJ2335" s="99">
        <v>2662472.0733032199</v>
      </c>
      <c r="BK2335" s="99">
        <v>2305823.0389709501</v>
      </c>
      <c r="BL2335" s="99">
        <v>0</v>
      </c>
      <c r="BM2335" s="99">
        <v>0</v>
      </c>
      <c r="BN2335" s="99">
        <v>0</v>
      </c>
      <c r="BO2335" s="99">
        <v>0</v>
      </c>
      <c r="BP2335" s="99">
        <v>0</v>
      </c>
      <c r="BQ2335" s="99">
        <v>0</v>
      </c>
      <c r="BR2335" s="99">
        <v>5392779.55078125</v>
      </c>
      <c r="BS2335" s="99">
        <v>2049080.33076477</v>
      </c>
      <c r="BT2335" s="99">
        <v>0</v>
      </c>
      <c r="BU2335" s="99">
        <v>0</v>
      </c>
      <c r="BV2335" s="99">
        <v>2221049.5838928199</v>
      </c>
      <c r="BW2335" s="99">
        <v>0</v>
      </c>
      <c r="BX2335" s="99">
        <v>0</v>
      </c>
      <c r="BY2335" s="99">
        <v>0</v>
      </c>
      <c r="BZ2335" s="99">
        <v>0</v>
      </c>
      <c r="CA2335" s="99">
        <v>105335.556222916</v>
      </c>
      <c r="CB2335" s="99">
        <v>5024499.3053588904</v>
      </c>
      <c r="CC2335" s="99">
        <v>47540057.0869141</v>
      </c>
      <c r="CD2335" s="99">
        <v>9639528.8726806603</v>
      </c>
      <c r="CE2335" s="99">
        <v>3262.9663455486302</v>
      </c>
      <c r="CF2335" s="99">
        <v>372753.83873748803</v>
      </c>
      <c r="CG2335" s="99">
        <v>3004886.9911193801</v>
      </c>
      <c r="CH2335" s="99">
        <v>0</v>
      </c>
      <c r="CI2335" s="99">
        <v>108600.181125641</v>
      </c>
      <c r="CJ2335" s="99">
        <v>5389990.9939575205</v>
      </c>
      <c r="CK2335" s="99">
        <v>50524682.431640603</v>
      </c>
      <c r="CL2335" s="99">
        <v>9644200.5518798791</v>
      </c>
      <c r="CM2335" s="188">
        <v>170876.444076538</v>
      </c>
      <c r="CN2335" s="188">
        <v>26558667.404052701</v>
      </c>
      <c r="CO2335" s="188">
        <v>116053883.694336</v>
      </c>
      <c r="CP2335" s="99">
        <v>9644200.5518798791</v>
      </c>
      <c r="CQ2335" s="99">
        <v>0</v>
      </c>
      <c r="CR2335" s="99">
        <v>0</v>
      </c>
      <c r="CS2335" s="99">
        <v>0</v>
      </c>
      <c r="CT2335" s="99">
        <v>0</v>
      </c>
      <c r="CU2335" s="98">
        <v>12473.272058652999</v>
      </c>
      <c r="CV2335" s="98">
        <v>65462.155369466003</v>
      </c>
    </row>
    <row r="2336" spans="1:100" x14ac:dyDescent="0.2">
      <c r="A2336" s="98" t="s">
        <v>191</v>
      </c>
      <c r="B2336" s="100">
        <v>41061</v>
      </c>
      <c r="C2336" s="99">
        <v>91536.355405807495</v>
      </c>
      <c r="D2336" s="99">
        <v>0</v>
      </c>
      <c r="E2336" s="99">
        <v>11872.7224240303</v>
      </c>
      <c r="F2336" s="99">
        <v>10516.458638191199</v>
      </c>
      <c r="G2336" s="99">
        <v>3281.0689928829702</v>
      </c>
      <c r="H2336" s="99">
        <v>0</v>
      </c>
      <c r="I2336" s="99">
        <v>0</v>
      </c>
      <c r="J2336" s="99">
        <v>62942.861053943598</v>
      </c>
      <c r="K2336" s="99">
        <v>0</v>
      </c>
      <c r="L2336" s="99">
        <v>52797.666836738601</v>
      </c>
      <c r="M2336" s="99">
        <v>41871.621703624704</v>
      </c>
      <c r="N2336" s="99">
        <v>4155.5006445050203</v>
      </c>
      <c r="O2336" s="99">
        <v>0</v>
      </c>
      <c r="P2336" s="99">
        <v>0</v>
      </c>
      <c r="Q2336" s="99">
        <v>4936.3638759851501</v>
      </c>
      <c r="R2336" s="99">
        <v>0</v>
      </c>
      <c r="S2336" s="99">
        <v>0</v>
      </c>
      <c r="T2336" s="99">
        <v>3281.4730866253399</v>
      </c>
      <c r="U2336" s="99">
        <v>63102.400129318201</v>
      </c>
      <c r="V2336" s="99">
        <v>4077687.5724182101</v>
      </c>
      <c r="W2336" s="99">
        <v>0</v>
      </c>
      <c r="X2336" s="99">
        <v>860953.31645965599</v>
      </c>
      <c r="Y2336" s="99">
        <v>693562.18218231201</v>
      </c>
      <c r="Z2336" s="99">
        <v>363585.77163314802</v>
      </c>
      <c r="AA2336" s="99">
        <v>0</v>
      </c>
      <c r="AB2336" s="99">
        <v>0</v>
      </c>
      <c r="AC2336" s="99">
        <v>21100523.915771499</v>
      </c>
      <c r="AD2336" s="99">
        <v>0</v>
      </c>
      <c r="AE2336" s="99">
        <v>1977124.34646606</v>
      </c>
      <c r="AF2336" s="99">
        <v>1753255.0576171901</v>
      </c>
      <c r="AG2336" s="99">
        <v>638803.450286865</v>
      </c>
      <c r="AH2336" s="99">
        <v>0</v>
      </c>
      <c r="AI2336" s="99">
        <v>0</v>
      </c>
      <c r="AJ2336" s="99">
        <v>542877.45066833496</v>
      </c>
      <c r="AK2336" s="99">
        <v>0</v>
      </c>
      <c r="AL2336" s="99">
        <v>0</v>
      </c>
      <c r="AM2336" s="99">
        <v>361983.37271499599</v>
      </c>
      <c r="AN2336" s="99">
        <v>21229304.5007324</v>
      </c>
      <c r="AO2336" s="99">
        <v>39720079.593261696</v>
      </c>
      <c r="AP2336" s="99">
        <v>0</v>
      </c>
      <c r="AQ2336" s="99">
        <v>7398517.5180053702</v>
      </c>
      <c r="AR2336" s="99">
        <v>5955744.2139282199</v>
      </c>
      <c r="AS2336" s="99">
        <v>2979868.63427734</v>
      </c>
      <c r="AT2336" s="99">
        <v>0</v>
      </c>
      <c r="AU2336" s="99">
        <v>0</v>
      </c>
      <c r="AV2336" s="99">
        <v>65491312.845214799</v>
      </c>
      <c r="AW2336" s="99">
        <v>0</v>
      </c>
      <c r="AX2336" s="99">
        <v>19339862.410156298</v>
      </c>
      <c r="AY2336" s="99">
        <v>17250865.644531298</v>
      </c>
      <c r="AZ2336" s="99">
        <v>5483413.5622558603</v>
      </c>
      <c r="BA2336" s="99">
        <v>0</v>
      </c>
      <c r="BB2336" s="99">
        <v>0</v>
      </c>
      <c r="BC2336" s="99">
        <v>4710786.1206054697</v>
      </c>
      <c r="BD2336" s="99">
        <v>0</v>
      </c>
      <c r="BE2336" s="99">
        <v>0</v>
      </c>
      <c r="BF2336" s="99">
        <v>2969267.8804321298</v>
      </c>
      <c r="BG2336" s="99">
        <v>65809880.881347701</v>
      </c>
      <c r="BH2336" s="99">
        <v>6799293.0991821298</v>
      </c>
      <c r="BI2336" s="99">
        <v>0</v>
      </c>
      <c r="BJ2336" s="99">
        <v>2596397.0646057101</v>
      </c>
      <c r="BK2336" s="99">
        <v>2243589.5586852999</v>
      </c>
      <c r="BL2336" s="99">
        <v>0</v>
      </c>
      <c r="BM2336" s="99">
        <v>0</v>
      </c>
      <c r="BN2336" s="99">
        <v>0</v>
      </c>
      <c r="BO2336" s="99">
        <v>0</v>
      </c>
      <c r="BP2336" s="99">
        <v>0</v>
      </c>
      <c r="BQ2336" s="99">
        <v>0</v>
      </c>
      <c r="BR2336" s="99">
        <v>5263630.56604004</v>
      </c>
      <c r="BS2336" s="99">
        <v>1988399.6977844201</v>
      </c>
      <c r="BT2336" s="99">
        <v>0</v>
      </c>
      <c r="BU2336" s="99">
        <v>0</v>
      </c>
      <c r="BV2336" s="99">
        <v>2169710.4352722201</v>
      </c>
      <c r="BW2336" s="99">
        <v>0</v>
      </c>
      <c r="BX2336" s="99">
        <v>0</v>
      </c>
      <c r="BY2336" s="99">
        <v>0</v>
      </c>
      <c r="BZ2336" s="99">
        <v>0</v>
      </c>
      <c r="CA2336" s="99">
        <v>103395.2414608</v>
      </c>
      <c r="CB2336" s="99">
        <v>4935431.1836547898</v>
      </c>
      <c r="CC2336" s="99">
        <v>47049540.722167999</v>
      </c>
      <c r="CD2336" s="99">
        <v>9381415.4920654297</v>
      </c>
      <c r="CE2336" s="99">
        <v>3271.8887197077302</v>
      </c>
      <c r="CF2336" s="99">
        <v>364333.46774291998</v>
      </c>
      <c r="CG2336" s="99">
        <v>3005018.7799987802</v>
      </c>
      <c r="CH2336" s="99">
        <v>0</v>
      </c>
      <c r="CI2336" s="99">
        <v>106660.77607250201</v>
      </c>
      <c r="CJ2336" s="99">
        <v>5301007.83703613</v>
      </c>
      <c r="CK2336" s="99">
        <v>50062395.535644501</v>
      </c>
      <c r="CL2336" s="99">
        <v>9384608.3990478497</v>
      </c>
      <c r="CM2336" s="188">
        <v>169185.82744979899</v>
      </c>
      <c r="CN2336" s="188">
        <v>26529614.589111298</v>
      </c>
      <c r="CO2336" s="188">
        <v>115984002.83300801</v>
      </c>
      <c r="CP2336" s="99">
        <v>9384608.3990478497</v>
      </c>
      <c r="CQ2336" s="99">
        <v>0</v>
      </c>
      <c r="CR2336" s="99">
        <v>0</v>
      </c>
      <c r="CS2336" s="99">
        <v>0</v>
      </c>
      <c r="CT2336" s="99">
        <v>0</v>
      </c>
      <c r="CU2336" s="98">
        <v>12028.399823533</v>
      </c>
      <c r="CV2336" s="98">
        <v>65517.448611836997</v>
      </c>
    </row>
    <row r="2337" spans="1:100" x14ac:dyDescent="0.2">
      <c r="A2337" s="98" t="s">
        <v>191</v>
      </c>
      <c r="B2337" s="100">
        <v>41153</v>
      </c>
      <c r="C2337" s="99">
        <v>91946.627273559599</v>
      </c>
      <c r="D2337" s="99">
        <v>0</v>
      </c>
      <c r="E2337" s="99">
        <v>11534.694046020501</v>
      </c>
      <c r="F2337" s="99">
        <v>10241.7925682068</v>
      </c>
      <c r="G2337" s="99">
        <v>3236.5817081332202</v>
      </c>
      <c r="H2337" s="99">
        <v>0</v>
      </c>
      <c r="I2337" s="99">
        <v>0</v>
      </c>
      <c r="J2337" s="99">
        <v>62865.7116355896</v>
      </c>
      <c r="K2337" s="99">
        <v>0</v>
      </c>
      <c r="L2337" s="99">
        <v>52661.094889640801</v>
      </c>
      <c r="M2337" s="99">
        <v>42272.815089225798</v>
      </c>
      <c r="N2337" s="99">
        <v>4086.3621555566801</v>
      </c>
      <c r="O2337" s="99">
        <v>0</v>
      </c>
      <c r="P2337" s="99">
        <v>0</v>
      </c>
      <c r="Q2337" s="99">
        <v>4959.1586781740198</v>
      </c>
      <c r="R2337" s="99">
        <v>0</v>
      </c>
      <c r="S2337" s="99">
        <v>0</v>
      </c>
      <c r="T2337" s="99">
        <v>3257.0642513632802</v>
      </c>
      <c r="U2337" s="99">
        <v>62998.548081398003</v>
      </c>
      <c r="V2337" s="99">
        <v>4003505.3994445801</v>
      </c>
      <c r="W2337" s="99">
        <v>0</v>
      </c>
      <c r="X2337" s="99">
        <v>841858.11508941697</v>
      </c>
      <c r="Y2337" s="99">
        <v>684374.92697143601</v>
      </c>
      <c r="Z2337" s="99">
        <v>354586.33582687401</v>
      </c>
      <c r="AA2337" s="99">
        <v>0</v>
      </c>
      <c r="AB2337" s="99">
        <v>0</v>
      </c>
      <c r="AC2337" s="99">
        <v>21159973.494872998</v>
      </c>
      <c r="AD2337" s="99">
        <v>0</v>
      </c>
      <c r="AE2337" s="99">
        <v>1948330.55187988</v>
      </c>
      <c r="AF2337" s="99">
        <v>1736442.03382874</v>
      </c>
      <c r="AG2337" s="99">
        <v>618578.093513489</v>
      </c>
      <c r="AH2337" s="99">
        <v>0</v>
      </c>
      <c r="AI2337" s="99">
        <v>0</v>
      </c>
      <c r="AJ2337" s="99">
        <v>557055.34722137498</v>
      </c>
      <c r="AK2337" s="99">
        <v>0</v>
      </c>
      <c r="AL2337" s="99">
        <v>0</v>
      </c>
      <c r="AM2337" s="99">
        <v>356086.56552124</v>
      </c>
      <c r="AN2337" s="99">
        <v>21139892.627197299</v>
      </c>
      <c r="AO2337" s="99">
        <v>39318420.792968802</v>
      </c>
      <c r="AP2337" s="99">
        <v>0</v>
      </c>
      <c r="AQ2337" s="99">
        <v>7244390.96484375</v>
      </c>
      <c r="AR2337" s="99">
        <v>5892198.0712280301</v>
      </c>
      <c r="AS2337" s="99">
        <v>2955994.0471496601</v>
      </c>
      <c r="AT2337" s="99">
        <v>0</v>
      </c>
      <c r="AU2337" s="99">
        <v>0</v>
      </c>
      <c r="AV2337" s="99">
        <v>66278666.078125</v>
      </c>
      <c r="AW2337" s="99">
        <v>0</v>
      </c>
      <c r="AX2337" s="99">
        <v>19215044.7504883</v>
      </c>
      <c r="AY2337" s="99">
        <v>17239900.5322266</v>
      </c>
      <c r="AZ2337" s="99">
        <v>5378124.0093383798</v>
      </c>
      <c r="BA2337" s="99">
        <v>0</v>
      </c>
      <c r="BB2337" s="99">
        <v>0</v>
      </c>
      <c r="BC2337" s="99">
        <v>4872290.5567627</v>
      </c>
      <c r="BD2337" s="99">
        <v>0</v>
      </c>
      <c r="BE2337" s="99">
        <v>0</v>
      </c>
      <c r="BF2337" s="99">
        <v>2970140.4613952599</v>
      </c>
      <c r="BG2337" s="99">
        <v>66091065.965332001</v>
      </c>
      <c r="BH2337" s="99">
        <v>7027336.79150391</v>
      </c>
      <c r="BI2337" s="99">
        <v>0</v>
      </c>
      <c r="BJ2337" s="99">
        <v>2649476.6101684598</v>
      </c>
      <c r="BK2337" s="99">
        <v>2275150.97900391</v>
      </c>
      <c r="BL2337" s="99">
        <v>0</v>
      </c>
      <c r="BM2337" s="99">
        <v>0</v>
      </c>
      <c r="BN2337" s="99">
        <v>0</v>
      </c>
      <c r="BO2337" s="99">
        <v>0</v>
      </c>
      <c r="BP2337" s="99">
        <v>0</v>
      </c>
      <c r="BQ2337" s="99">
        <v>0</v>
      </c>
      <c r="BR2337" s="99">
        <v>5365281.0425415002</v>
      </c>
      <c r="BS2337" s="99">
        <v>1961043.3818512</v>
      </c>
      <c r="BT2337" s="99">
        <v>0</v>
      </c>
      <c r="BU2337" s="99">
        <v>0</v>
      </c>
      <c r="BV2337" s="99">
        <v>2260640.2894592299</v>
      </c>
      <c r="BW2337" s="99">
        <v>0</v>
      </c>
      <c r="BX2337" s="99">
        <v>0</v>
      </c>
      <c r="BY2337" s="99">
        <v>0</v>
      </c>
      <c r="BZ2337" s="99">
        <v>0</v>
      </c>
      <c r="CA2337" s="99">
        <v>103480.347878456</v>
      </c>
      <c r="CB2337" s="99">
        <v>4844128.8467407199</v>
      </c>
      <c r="CC2337" s="99">
        <v>46654978.497070298</v>
      </c>
      <c r="CD2337" s="99">
        <v>9675709.4587402306</v>
      </c>
      <c r="CE2337" s="99">
        <v>3241.93938463926</v>
      </c>
      <c r="CF2337" s="99">
        <v>354674.44145965599</v>
      </c>
      <c r="CG2337" s="99">
        <v>2974140.2096252399</v>
      </c>
      <c r="CH2337" s="99">
        <v>0</v>
      </c>
      <c r="CI2337" s="99">
        <v>106724.149030685</v>
      </c>
      <c r="CJ2337" s="99">
        <v>5199646.80114746</v>
      </c>
      <c r="CK2337" s="99">
        <v>49649496.593261696</v>
      </c>
      <c r="CL2337" s="99">
        <v>9688654.9947509803</v>
      </c>
      <c r="CM2337" s="188">
        <v>169004.91301536601</v>
      </c>
      <c r="CN2337" s="188">
        <v>26337503.182372998</v>
      </c>
      <c r="CO2337" s="188">
        <v>115728764.32910199</v>
      </c>
      <c r="CP2337" s="99">
        <v>9688654.9947509803</v>
      </c>
      <c r="CQ2337" s="99">
        <v>0</v>
      </c>
      <c r="CR2337" s="99">
        <v>0</v>
      </c>
      <c r="CS2337" s="99">
        <v>0</v>
      </c>
      <c r="CT2337" s="99">
        <v>0</v>
      </c>
      <c r="CU2337" s="98">
        <v>11673.621231655001</v>
      </c>
      <c r="CV2337" s="98">
        <v>65409.616649023999</v>
      </c>
    </row>
    <row r="2338" spans="1:100" x14ac:dyDescent="0.2">
      <c r="A2338" s="98" t="s">
        <v>191</v>
      </c>
      <c r="B2338" s="100">
        <v>41244</v>
      </c>
      <c r="C2338" s="99">
        <v>91225.537136077895</v>
      </c>
      <c r="D2338" s="99">
        <v>0</v>
      </c>
      <c r="E2338" s="99">
        <v>11313.7664651871</v>
      </c>
      <c r="F2338" s="99">
        <v>10055.9255052805</v>
      </c>
      <c r="G2338" s="99">
        <v>3201.3238463699799</v>
      </c>
      <c r="H2338" s="99">
        <v>0</v>
      </c>
      <c r="I2338" s="99">
        <v>0</v>
      </c>
      <c r="J2338" s="99">
        <v>62820.4151830673</v>
      </c>
      <c r="K2338" s="99">
        <v>0</v>
      </c>
      <c r="L2338" s="99">
        <v>51697.459505081199</v>
      </c>
      <c r="M2338" s="99">
        <v>41949.3829607964</v>
      </c>
      <c r="N2338" s="99">
        <v>3910.3383817672702</v>
      </c>
      <c r="O2338" s="99">
        <v>0</v>
      </c>
      <c r="P2338" s="99">
        <v>0</v>
      </c>
      <c r="Q2338" s="99">
        <v>4941.7741765379897</v>
      </c>
      <c r="R2338" s="99">
        <v>0</v>
      </c>
      <c r="S2338" s="99">
        <v>0</v>
      </c>
      <c r="T2338" s="99">
        <v>3161.9051818847702</v>
      </c>
      <c r="U2338" s="99">
        <v>62953.898712158203</v>
      </c>
      <c r="V2338" s="99">
        <v>3957311.6054382301</v>
      </c>
      <c r="W2338" s="99">
        <v>0</v>
      </c>
      <c r="X2338" s="99">
        <v>826621.56847381603</v>
      </c>
      <c r="Y2338" s="99">
        <v>673420.71349334705</v>
      </c>
      <c r="Z2338" s="99">
        <v>358109.63253021199</v>
      </c>
      <c r="AA2338" s="99">
        <v>0</v>
      </c>
      <c r="AB2338" s="99">
        <v>0</v>
      </c>
      <c r="AC2338" s="99">
        <v>21123694.217285201</v>
      </c>
      <c r="AD2338" s="99">
        <v>0</v>
      </c>
      <c r="AE2338" s="99">
        <v>1921178.78913879</v>
      </c>
      <c r="AF2338" s="99">
        <v>1717802.46401978</v>
      </c>
      <c r="AG2338" s="99">
        <v>597302.89111328102</v>
      </c>
      <c r="AH2338" s="99">
        <v>0</v>
      </c>
      <c r="AI2338" s="99">
        <v>0</v>
      </c>
      <c r="AJ2338" s="99">
        <v>559850.68034362805</v>
      </c>
      <c r="AK2338" s="99">
        <v>0</v>
      </c>
      <c r="AL2338" s="99">
        <v>0</v>
      </c>
      <c r="AM2338" s="99">
        <v>353183.96485137899</v>
      </c>
      <c r="AN2338" s="99">
        <v>21153502.449707001</v>
      </c>
      <c r="AO2338" s="99">
        <v>39077434.006347701</v>
      </c>
      <c r="AP2338" s="99">
        <v>0</v>
      </c>
      <c r="AQ2338" s="99">
        <v>7180594.8919677697</v>
      </c>
      <c r="AR2338" s="99">
        <v>5853054.0177612295</v>
      </c>
      <c r="AS2338" s="99">
        <v>2981142.9144897498</v>
      </c>
      <c r="AT2338" s="99">
        <v>0</v>
      </c>
      <c r="AU2338" s="99">
        <v>0</v>
      </c>
      <c r="AV2338" s="99">
        <v>66256451.923828103</v>
      </c>
      <c r="AW2338" s="99">
        <v>0</v>
      </c>
      <c r="AX2338" s="99">
        <v>19105580.9602051</v>
      </c>
      <c r="AY2338" s="99">
        <v>17186909.149658199</v>
      </c>
      <c r="AZ2338" s="99">
        <v>5192233.2653198196</v>
      </c>
      <c r="BA2338" s="99">
        <v>0</v>
      </c>
      <c r="BB2338" s="99">
        <v>0</v>
      </c>
      <c r="BC2338" s="99">
        <v>4907507.3751220703</v>
      </c>
      <c r="BD2338" s="99">
        <v>0</v>
      </c>
      <c r="BE2338" s="99">
        <v>0</v>
      </c>
      <c r="BF2338" s="99">
        <v>2937557.4698181199</v>
      </c>
      <c r="BG2338" s="99">
        <v>66330815.663574196</v>
      </c>
      <c r="BH2338" s="99">
        <v>6912181.5032959003</v>
      </c>
      <c r="BI2338" s="99">
        <v>0</v>
      </c>
      <c r="BJ2338" s="99">
        <v>2609729.2264099098</v>
      </c>
      <c r="BK2338" s="99">
        <v>2245529.4603881799</v>
      </c>
      <c r="BL2338" s="99">
        <v>0</v>
      </c>
      <c r="BM2338" s="99">
        <v>0</v>
      </c>
      <c r="BN2338" s="99">
        <v>0</v>
      </c>
      <c r="BO2338" s="99">
        <v>0</v>
      </c>
      <c r="BP2338" s="99">
        <v>0</v>
      </c>
      <c r="BQ2338" s="99">
        <v>0</v>
      </c>
      <c r="BR2338" s="99">
        <v>5371570.5888671903</v>
      </c>
      <c r="BS2338" s="99">
        <v>1888998.57937622</v>
      </c>
      <c r="BT2338" s="99">
        <v>0</v>
      </c>
      <c r="BU2338" s="99">
        <v>0</v>
      </c>
      <c r="BV2338" s="99">
        <v>2281839.1570129399</v>
      </c>
      <c r="BW2338" s="99">
        <v>0</v>
      </c>
      <c r="BX2338" s="99">
        <v>0</v>
      </c>
      <c r="BY2338" s="99">
        <v>0</v>
      </c>
      <c r="BZ2338" s="99">
        <v>0</v>
      </c>
      <c r="CA2338" s="99">
        <v>102552.275454521</v>
      </c>
      <c r="CB2338" s="99">
        <v>4788294.8674316397</v>
      </c>
      <c r="CC2338" s="99">
        <v>46500811.125</v>
      </c>
      <c r="CD2338" s="99">
        <v>9524704.0045165997</v>
      </c>
      <c r="CE2338" s="99">
        <v>3200.1349772214899</v>
      </c>
      <c r="CF2338" s="99">
        <v>357524.77490234398</v>
      </c>
      <c r="CG2338" s="99">
        <v>2963260.8382873498</v>
      </c>
      <c r="CH2338" s="99">
        <v>0</v>
      </c>
      <c r="CI2338" s="99">
        <v>105754.252851486</v>
      </c>
      <c r="CJ2338" s="99">
        <v>5145145.5488891602</v>
      </c>
      <c r="CK2338" s="99">
        <v>49552094.4833984</v>
      </c>
      <c r="CL2338" s="99">
        <v>9520821.6724853497</v>
      </c>
      <c r="CM2338" s="188">
        <v>167949.94281578099</v>
      </c>
      <c r="CN2338" s="188">
        <v>26285830.7885742</v>
      </c>
      <c r="CO2338" s="188">
        <v>115524638.316406</v>
      </c>
      <c r="CP2338" s="99">
        <v>9520821.6724853497</v>
      </c>
      <c r="CQ2338" s="99">
        <v>0</v>
      </c>
      <c r="CR2338" s="99">
        <v>0</v>
      </c>
      <c r="CS2338" s="99">
        <v>0</v>
      </c>
      <c r="CT2338" s="99">
        <v>0</v>
      </c>
      <c r="CU2338" s="98">
        <v>11443.765189389</v>
      </c>
      <c r="CV2338" s="98">
        <v>65344.350070687004</v>
      </c>
    </row>
    <row r="2339" spans="1:100" x14ac:dyDescent="0.2">
      <c r="A2339" s="98" t="s">
        <v>191</v>
      </c>
      <c r="B2339" s="100">
        <v>41334</v>
      </c>
      <c r="C2339" s="99">
        <v>89652.637748718305</v>
      </c>
      <c r="D2339" s="99">
        <v>0</v>
      </c>
      <c r="E2339" s="99">
        <v>11017.251246809999</v>
      </c>
      <c r="F2339" s="99">
        <v>9744.2978284358996</v>
      </c>
      <c r="G2339" s="99">
        <v>3144.0033591389702</v>
      </c>
      <c r="H2339" s="99">
        <v>0</v>
      </c>
      <c r="I2339" s="99">
        <v>0</v>
      </c>
      <c r="J2339" s="99">
        <v>62828.450817584999</v>
      </c>
      <c r="K2339" s="99">
        <v>0</v>
      </c>
      <c r="L2339" s="99">
        <v>2290.4317681193402</v>
      </c>
      <c r="M2339" s="99">
        <v>41409.108960628502</v>
      </c>
      <c r="N2339" s="99">
        <v>3857.4965016245801</v>
      </c>
      <c r="O2339" s="99">
        <v>0</v>
      </c>
      <c r="P2339" s="99">
        <v>47747.000762939497</v>
      </c>
      <c r="Q2339" s="99">
        <v>4886.4793381094896</v>
      </c>
      <c r="R2339" s="99">
        <v>0</v>
      </c>
      <c r="S2339" s="99">
        <v>3120.0473050475098</v>
      </c>
      <c r="T2339" s="99">
        <v>0</v>
      </c>
      <c r="U2339" s="99">
        <v>62934.024750709497</v>
      </c>
      <c r="V2339" s="99">
        <v>3886336.0459289602</v>
      </c>
      <c r="W2339" s="99">
        <v>0</v>
      </c>
      <c r="X2339" s="99">
        <v>805806.49759674096</v>
      </c>
      <c r="Y2339" s="99">
        <v>657136.78911590599</v>
      </c>
      <c r="Z2339" s="99">
        <v>343635.84003830003</v>
      </c>
      <c r="AA2339" s="99">
        <v>0</v>
      </c>
      <c r="AB2339" s="99">
        <v>0</v>
      </c>
      <c r="AC2339" s="99">
        <v>21087512.740966801</v>
      </c>
      <c r="AD2339" s="99">
        <v>0</v>
      </c>
      <c r="AE2339" s="99">
        <v>45196.375924110398</v>
      </c>
      <c r="AF2339" s="99">
        <v>1708550.9770507801</v>
      </c>
      <c r="AG2339" s="99">
        <v>587822.16719055199</v>
      </c>
      <c r="AH2339" s="99">
        <v>0</v>
      </c>
      <c r="AI2339" s="99">
        <v>1774385.98901367</v>
      </c>
      <c r="AJ2339" s="99">
        <v>543959.91974639904</v>
      </c>
      <c r="AK2339" s="99">
        <v>0</v>
      </c>
      <c r="AL2339" s="99">
        <v>340427.499816895</v>
      </c>
      <c r="AM2339" s="99">
        <v>0</v>
      </c>
      <c r="AN2339" s="99">
        <v>21155996.5551758</v>
      </c>
      <c r="AO2339" s="99">
        <v>38385386.472656302</v>
      </c>
      <c r="AP2339" s="99">
        <v>0</v>
      </c>
      <c r="AQ2339" s="99">
        <v>6990333.4951171903</v>
      </c>
      <c r="AR2339" s="99">
        <v>5695932.2514038105</v>
      </c>
      <c r="AS2339" s="99">
        <v>2864596.4873657199</v>
      </c>
      <c r="AT2339" s="99">
        <v>0</v>
      </c>
      <c r="AU2339" s="99">
        <v>0</v>
      </c>
      <c r="AV2339" s="99">
        <v>66418160.8193359</v>
      </c>
      <c r="AW2339" s="99">
        <v>0</v>
      </c>
      <c r="AX2339" s="99">
        <v>538955.53064727795</v>
      </c>
      <c r="AY2339" s="99">
        <v>17172131.940185498</v>
      </c>
      <c r="AZ2339" s="99">
        <v>5128801.6687622098</v>
      </c>
      <c r="BA2339" s="99">
        <v>0</v>
      </c>
      <c r="BB2339" s="99">
        <v>17418677.8825684</v>
      </c>
      <c r="BC2339" s="99">
        <v>4796245.0792846698</v>
      </c>
      <c r="BD2339" s="99">
        <v>0</v>
      </c>
      <c r="BE2339" s="99">
        <v>2838638.7157897898</v>
      </c>
      <c r="BF2339" s="99">
        <v>0</v>
      </c>
      <c r="BG2339" s="99">
        <v>66714192.875488304</v>
      </c>
      <c r="BH2339" s="99">
        <v>8296094.8728027297</v>
      </c>
      <c r="BI2339" s="99">
        <v>0</v>
      </c>
      <c r="BJ2339" s="99">
        <v>2632986.87390137</v>
      </c>
      <c r="BK2339" s="99">
        <v>2247380.8310546898</v>
      </c>
      <c r="BL2339" s="99">
        <v>0</v>
      </c>
      <c r="BM2339" s="99">
        <v>0</v>
      </c>
      <c r="BN2339" s="99">
        <v>0</v>
      </c>
      <c r="BO2339" s="99">
        <v>0</v>
      </c>
      <c r="BP2339" s="99">
        <v>0</v>
      </c>
      <c r="BQ2339" s="99">
        <v>0</v>
      </c>
      <c r="BR2339" s="99">
        <v>5542008.3750610398</v>
      </c>
      <c r="BS2339" s="99">
        <v>1906087.59713745</v>
      </c>
      <c r="BT2339" s="99">
        <v>0</v>
      </c>
      <c r="BU2339" s="99">
        <v>1256207.4799957301</v>
      </c>
      <c r="BV2339" s="99">
        <v>2300138.5617370601</v>
      </c>
      <c r="BW2339" s="99">
        <v>0</v>
      </c>
      <c r="BX2339" s="99">
        <v>240745.95977020299</v>
      </c>
      <c r="BY2339" s="99">
        <v>0</v>
      </c>
      <c r="BZ2339" s="99">
        <v>0</v>
      </c>
      <c r="CA2339" s="99">
        <v>100680.51994037601</v>
      </c>
      <c r="CB2339" s="99">
        <v>4692618.0954589797</v>
      </c>
      <c r="CC2339" s="99">
        <v>45179097.166503899</v>
      </c>
      <c r="CD2339" s="99">
        <v>10948418.361938501</v>
      </c>
      <c r="CE2339" s="99">
        <v>3151.1881850659802</v>
      </c>
      <c r="CF2339" s="99">
        <v>346621.52926254302</v>
      </c>
      <c r="CG2339" s="99">
        <v>2893402.3240051302</v>
      </c>
      <c r="CH2339" s="99">
        <v>0</v>
      </c>
      <c r="CI2339" s="99">
        <v>103831.477597237</v>
      </c>
      <c r="CJ2339" s="99">
        <v>5039700.90161133</v>
      </c>
      <c r="CK2339" s="99">
        <v>48132322.655761696</v>
      </c>
      <c r="CL2339" s="99">
        <v>11189049.670043901</v>
      </c>
      <c r="CM2339" s="188">
        <v>166166.908098221</v>
      </c>
      <c r="CN2339" s="188">
        <v>26195485.572021499</v>
      </c>
      <c r="CO2339" s="188">
        <v>115037541.143555</v>
      </c>
      <c r="CP2339" s="99">
        <v>11189049.670043901</v>
      </c>
      <c r="CQ2339" s="99">
        <v>0</v>
      </c>
      <c r="CR2339" s="99">
        <v>0</v>
      </c>
      <c r="CS2339" s="99">
        <v>0</v>
      </c>
      <c r="CT2339" s="99">
        <v>0</v>
      </c>
      <c r="CU2339" s="98">
        <v>11131.116451331</v>
      </c>
      <c r="CV2339" s="98">
        <v>65336.406102448003</v>
      </c>
    </row>
    <row r="2340" spans="1:100" x14ac:dyDescent="0.2">
      <c r="A2340" s="98" t="s">
        <v>191</v>
      </c>
      <c r="B2340" s="100">
        <v>41426</v>
      </c>
      <c r="C2340" s="99">
        <v>89633.528318405195</v>
      </c>
      <c r="D2340" s="99">
        <v>0</v>
      </c>
      <c r="E2340" s="99">
        <v>10653.362128615399</v>
      </c>
      <c r="F2340" s="99">
        <v>9460.7583838701194</v>
      </c>
      <c r="G2340" s="99">
        <v>3203.1214307248601</v>
      </c>
      <c r="H2340" s="99">
        <v>0</v>
      </c>
      <c r="I2340" s="99">
        <v>0</v>
      </c>
      <c r="J2340" s="99">
        <v>62540.642371177702</v>
      </c>
      <c r="K2340" s="99">
        <v>0</v>
      </c>
      <c r="L2340" s="99">
        <v>1838.56073221564</v>
      </c>
      <c r="M2340" s="99">
        <v>41669.157327175097</v>
      </c>
      <c r="N2340" s="99">
        <v>3823.3058041632198</v>
      </c>
      <c r="O2340" s="99">
        <v>0</v>
      </c>
      <c r="P2340" s="99">
        <v>48362.140999793999</v>
      </c>
      <c r="Q2340" s="99">
        <v>4842.7845388054802</v>
      </c>
      <c r="R2340" s="99">
        <v>0</v>
      </c>
      <c r="S2340" s="99">
        <v>3198.1375323236002</v>
      </c>
      <c r="T2340" s="99">
        <v>0</v>
      </c>
      <c r="U2340" s="99">
        <v>62669.724841594703</v>
      </c>
      <c r="V2340" s="99">
        <v>3858114.7510070801</v>
      </c>
      <c r="W2340" s="99">
        <v>0</v>
      </c>
      <c r="X2340" s="99">
        <v>781092.68367004395</v>
      </c>
      <c r="Y2340" s="99">
        <v>638877.63417816197</v>
      </c>
      <c r="Z2340" s="99">
        <v>345903.07592010498</v>
      </c>
      <c r="AA2340" s="99">
        <v>0</v>
      </c>
      <c r="AB2340" s="99">
        <v>0</v>
      </c>
      <c r="AC2340" s="99">
        <v>20928916.666015599</v>
      </c>
      <c r="AD2340" s="99">
        <v>0</v>
      </c>
      <c r="AE2340" s="99">
        <v>31816.938969135299</v>
      </c>
      <c r="AF2340" s="99">
        <v>1702022.4643859901</v>
      </c>
      <c r="AG2340" s="99">
        <v>586530.65537261998</v>
      </c>
      <c r="AH2340" s="99">
        <v>0</v>
      </c>
      <c r="AI2340" s="99">
        <v>1782479.1578521701</v>
      </c>
      <c r="AJ2340" s="99">
        <v>532642.85538482701</v>
      </c>
      <c r="AK2340" s="99">
        <v>0</v>
      </c>
      <c r="AL2340" s="99">
        <v>344603.45532226597</v>
      </c>
      <c r="AM2340" s="99">
        <v>0</v>
      </c>
      <c r="AN2340" s="99">
        <v>21043574.184082001</v>
      </c>
      <c r="AO2340" s="99">
        <v>38267984.712890603</v>
      </c>
      <c r="AP2340" s="99">
        <v>0</v>
      </c>
      <c r="AQ2340" s="99">
        <v>6753806.7985229502</v>
      </c>
      <c r="AR2340" s="99">
        <v>5522014.9022216797</v>
      </c>
      <c r="AS2340" s="99">
        <v>2892318.7762146001</v>
      </c>
      <c r="AT2340" s="99">
        <v>0</v>
      </c>
      <c r="AU2340" s="99">
        <v>0</v>
      </c>
      <c r="AV2340" s="99">
        <v>66166653.119628899</v>
      </c>
      <c r="AW2340" s="99">
        <v>0</v>
      </c>
      <c r="AX2340" s="99">
        <v>416416.826042175</v>
      </c>
      <c r="AY2340" s="99">
        <v>17140513.346923798</v>
      </c>
      <c r="AZ2340" s="99">
        <v>5120260.3485717801</v>
      </c>
      <c r="BA2340" s="99">
        <v>0</v>
      </c>
      <c r="BB2340" s="99">
        <v>17561812.390625</v>
      </c>
      <c r="BC2340" s="99">
        <v>4740286.1600341797</v>
      </c>
      <c r="BD2340" s="99">
        <v>0</v>
      </c>
      <c r="BE2340" s="99">
        <v>2882741.69384766</v>
      </c>
      <c r="BF2340" s="99">
        <v>0</v>
      </c>
      <c r="BG2340" s="99">
        <v>66344851.279785201</v>
      </c>
      <c r="BH2340" s="99">
        <v>8456817.9394531306</v>
      </c>
      <c r="BI2340" s="99">
        <v>0</v>
      </c>
      <c r="BJ2340" s="99">
        <v>2592856.5006103502</v>
      </c>
      <c r="BK2340" s="99">
        <v>2208247.83947754</v>
      </c>
      <c r="BL2340" s="99">
        <v>0</v>
      </c>
      <c r="BM2340" s="99">
        <v>0</v>
      </c>
      <c r="BN2340" s="99">
        <v>0</v>
      </c>
      <c r="BO2340" s="99">
        <v>0</v>
      </c>
      <c r="BP2340" s="99">
        <v>0</v>
      </c>
      <c r="BQ2340" s="99">
        <v>0</v>
      </c>
      <c r="BR2340" s="99">
        <v>5599919.8434448196</v>
      </c>
      <c r="BS2340" s="99">
        <v>1903751.17503357</v>
      </c>
      <c r="BT2340" s="99">
        <v>0</v>
      </c>
      <c r="BU2340" s="99">
        <v>1288749.86997986</v>
      </c>
      <c r="BV2340" s="99">
        <v>2292807.38171387</v>
      </c>
      <c r="BW2340" s="99">
        <v>0</v>
      </c>
      <c r="BX2340" s="99">
        <v>242191.74978065499</v>
      </c>
      <c r="BY2340" s="99">
        <v>0</v>
      </c>
      <c r="BZ2340" s="99">
        <v>0</v>
      </c>
      <c r="CA2340" s="99">
        <v>100283.799759865</v>
      </c>
      <c r="CB2340" s="99">
        <v>4643430.1183471698</v>
      </c>
      <c r="CC2340" s="99">
        <v>45106767.794433601</v>
      </c>
      <c r="CD2340" s="99">
        <v>11038181.790283199</v>
      </c>
      <c r="CE2340" s="99">
        <v>3194.5064329802999</v>
      </c>
      <c r="CF2340" s="99">
        <v>343517.12105941802</v>
      </c>
      <c r="CG2340" s="99">
        <v>2891312.2539367699</v>
      </c>
      <c r="CH2340" s="99">
        <v>0</v>
      </c>
      <c r="CI2340" s="99">
        <v>103475.25793075599</v>
      </c>
      <c r="CJ2340" s="99">
        <v>4989848.3981933603</v>
      </c>
      <c r="CK2340" s="99">
        <v>47939565.175292999</v>
      </c>
      <c r="CL2340" s="99">
        <v>11266657.1132813</v>
      </c>
      <c r="CM2340" s="188">
        <v>165544.42289543201</v>
      </c>
      <c r="CN2340" s="188">
        <v>26028218.731201202</v>
      </c>
      <c r="CO2340" s="188">
        <v>114237738.822266</v>
      </c>
      <c r="CP2340" s="99">
        <v>11266657.1132813</v>
      </c>
      <c r="CQ2340" s="99">
        <v>0</v>
      </c>
      <c r="CR2340" s="99">
        <v>0</v>
      </c>
      <c r="CS2340" s="99">
        <v>0</v>
      </c>
      <c r="CT2340" s="99">
        <v>0</v>
      </c>
      <c r="CU2340" s="98">
        <v>10773.695403767</v>
      </c>
      <c r="CV2340" s="98">
        <v>65073.346337128001</v>
      </c>
    </row>
    <row r="2341" spans="1:100" x14ac:dyDescent="0.2">
      <c r="A2341" s="98" t="s">
        <v>191</v>
      </c>
      <c r="B2341" s="100">
        <v>41518</v>
      </c>
      <c r="C2341" s="99">
        <v>89371.490319252</v>
      </c>
      <c r="D2341" s="99">
        <v>0</v>
      </c>
      <c r="E2341" s="99">
        <v>10381.703510642101</v>
      </c>
      <c r="F2341" s="99">
        <v>9211.6559263467807</v>
      </c>
      <c r="G2341" s="99">
        <v>3131.1859142184298</v>
      </c>
      <c r="H2341" s="99">
        <v>0</v>
      </c>
      <c r="I2341" s="99">
        <v>0</v>
      </c>
      <c r="J2341" s="99">
        <v>62203.715115070299</v>
      </c>
      <c r="K2341" s="99">
        <v>0</v>
      </c>
      <c r="L2341" s="99">
        <v>238.436546320096</v>
      </c>
      <c r="M2341" s="99">
        <v>41702.820586681402</v>
      </c>
      <c r="N2341" s="99">
        <v>3747.41500332952</v>
      </c>
      <c r="O2341" s="99">
        <v>0</v>
      </c>
      <c r="P2341" s="99">
        <v>49473.510000228896</v>
      </c>
      <c r="Q2341" s="99">
        <v>4767.76763921976</v>
      </c>
      <c r="R2341" s="99">
        <v>0</v>
      </c>
      <c r="S2341" s="99">
        <v>3130.5776047408599</v>
      </c>
      <c r="T2341" s="99">
        <v>0</v>
      </c>
      <c r="U2341" s="99">
        <v>62267.012389659903</v>
      </c>
      <c r="V2341" s="99">
        <v>3816695.3006897001</v>
      </c>
      <c r="W2341" s="99">
        <v>0</v>
      </c>
      <c r="X2341" s="99">
        <v>762465.73101043701</v>
      </c>
      <c r="Y2341" s="99">
        <v>626575.05797576904</v>
      </c>
      <c r="Z2341" s="99">
        <v>343297.25999450701</v>
      </c>
      <c r="AA2341" s="99">
        <v>0</v>
      </c>
      <c r="AB2341" s="99">
        <v>0</v>
      </c>
      <c r="AC2341" s="99">
        <v>21018147.1025391</v>
      </c>
      <c r="AD2341" s="99">
        <v>0</v>
      </c>
      <c r="AE2341" s="99">
        <v>18572.597059726701</v>
      </c>
      <c r="AF2341" s="99">
        <v>1699286.56234741</v>
      </c>
      <c r="AG2341" s="99">
        <v>578727.095024109</v>
      </c>
      <c r="AH2341" s="99">
        <v>0</v>
      </c>
      <c r="AI2341" s="99">
        <v>1778385.5667572001</v>
      </c>
      <c r="AJ2341" s="99">
        <v>519551.24378204299</v>
      </c>
      <c r="AK2341" s="99">
        <v>0</v>
      </c>
      <c r="AL2341" s="99">
        <v>343847.52162551897</v>
      </c>
      <c r="AM2341" s="99">
        <v>0</v>
      </c>
      <c r="AN2341" s="99">
        <v>20904392.1083984</v>
      </c>
      <c r="AO2341" s="99">
        <v>37935866.493652299</v>
      </c>
      <c r="AP2341" s="99">
        <v>0</v>
      </c>
      <c r="AQ2341" s="99">
        <v>6573163.3564453097</v>
      </c>
      <c r="AR2341" s="99">
        <v>5358921.1425781297</v>
      </c>
      <c r="AS2341" s="99">
        <v>2862600.0026855501</v>
      </c>
      <c r="AT2341" s="99">
        <v>0</v>
      </c>
      <c r="AU2341" s="99">
        <v>0</v>
      </c>
      <c r="AV2341" s="99">
        <v>66268939.154296897</v>
      </c>
      <c r="AW2341" s="99">
        <v>0</v>
      </c>
      <c r="AX2341" s="99">
        <v>195155.95301818801</v>
      </c>
      <c r="AY2341" s="99">
        <v>17160547.8745117</v>
      </c>
      <c r="AZ2341" s="99">
        <v>5047862.5277709998</v>
      </c>
      <c r="BA2341" s="99">
        <v>0</v>
      </c>
      <c r="BB2341" s="99">
        <v>17593622.245117199</v>
      </c>
      <c r="BC2341" s="99">
        <v>4629683.5875854502</v>
      </c>
      <c r="BD2341" s="99">
        <v>0</v>
      </c>
      <c r="BE2341" s="99">
        <v>2865364.5782775902</v>
      </c>
      <c r="BF2341" s="99">
        <v>0</v>
      </c>
      <c r="BG2341" s="99">
        <v>65992104.267578103</v>
      </c>
      <c r="BH2341" s="99">
        <v>8443513.7164306603</v>
      </c>
      <c r="BI2341" s="99">
        <v>0</v>
      </c>
      <c r="BJ2341" s="99">
        <v>2554591.0202941899</v>
      </c>
      <c r="BK2341" s="99">
        <v>2174120.2511291499</v>
      </c>
      <c r="BL2341" s="99">
        <v>0</v>
      </c>
      <c r="BM2341" s="99">
        <v>0</v>
      </c>
      <c r="BN2341" s="99">
        <v>0</v>
      </c>
      <c r="BO2341" s="99">
        <v>0</v>
      </c>
      <c r="BP2341" s="99">
        <v>0</v>
      </c>
      <c r="BQ2341" s="99">
        <v>0</v>
      </c>
      <c r="BR2341" s="99">
        <v>5649813.1571655301</v>
      </c>
      <c r="BS2341" s="99">
        <v>1880303.2576904299</v>
      </c>
      <c r="BT2341" s="99">
        <v>0</v>
      </c>
      <c r="BU2341" s="99">
        <v>1056872.2299957301</v>
      </c>
      <c r="BV2341" s="99">
        <v>2258769.2164917002</v>
      </c>
      <c r="BW2341" s="99">
        <v>0</v>
      </c>
      <c r="BX2341" s="99">
        <v>195351.49982261701</v>
      </c>
      <c r="BY2341" s="99">
        <v>0</v>
      </c>
      <c r="BZ2341" s="99">
        <v>0</v>
      </c>
      <c r="CA2341" s="99">
        <v>99739.269436836199</v>
      </c>
      <c r="CB2341" s="99">
        <v>4580083.7904663105</v>
      </c>
      <c r="CC2341" s="99">
        <v>44611956.191406302</v>
      </c>
      <c r="CD2341" s="99">
        <v>10980895.329833999</v>
      </c>
      <c r="CE2341" s="99">
        <v>3131.4134024381601</v>
      </c>
      <c r="CF2341" s="99">
        <v>343222.48606491101</v>
      </c>
      <c r="CG2341" s="99">
        <v>2853014.0839538602</v>
      </c>
      <c r="CH2341" s="99">
        <v>0</v>
      </c>
      <c r="CI2341" s="99">
        <v>102870.107597351</v>
      </c>
      <c r="CJ2341" s="99">
        <v>4921431.71801758</v>
      </c>
      <c r="CK2341" s="99">
        <v>47530007.146484397</v>
      </c>
      <c r="CL2341" s="99">
        <v>11210459.701293901</v>
      </c>
      <c r="CM2341" s="188">
        <v>164491.45510864299</v>
      </c>
      <c r="CN2341" s="188">
        <v>25826578.3989258</v>
      </c>
      <c r="CO2341" s="188">
        <v>113463148.31543</v>
      </c>
      <c r="CP2341" s="99">
        <v>11210459.701293901</v>
      </c>
      <c r="CQ2341" s="99">
        <v>0</v>
      </c>
      <c r="CR2341" s="99">
        <v>0</v>
      </c>
      <c r="CS2341" s="99">
        <v>0</v>
      </c>
      <c r="CT2341" s="99">
        <v>0</v>
      </c>
      <c r="CU2341" s="98">
        <v>10439.903429234</v>
      </c>
      <c r="CV2341" s="98">
        <v>64741.052934933003</v>
      </c>
    </row>
    <row r="2342" spans="1:100" x14ac:dyDescent="0.2">
      <c r="A2342" s="98" t="s">
        <v>191</v>
      </c>
      <c r="B2342" s="100">
        <v>41609</v>
      </c>
      <c r="C2342" s="99">
        <v>89195.457201957703</v>
      </c>
      <c r="D2342" s="99">
        <v>0</v>
      </c>
      <c r="E2342" s="99">
        <v>9985.1432912349701</v>
      </c>
      <c r="F2342" s="99">
        <v>8868.0984165668506</v>
      </c>
      <c r="G2342" s="99">
        <v>3123.7315839827102</v>
      </c>
      <c r="H2342" s="99">
        <v>0</v>
      </c>
      <c r="I2342" s="99">
        <v>0</v>
      </c>
      <c r="J2342" s="99">
        <v>61715.994645595601</v>
      </c>
      <c r="K2342" s="99">
        <v>0</v>
      </c>
      <c r="L2342" s="99">
        <v>183.702012050897</v>
      </c>
      <c r="M2342" s="99">
        <v>41806.797251224503</v>
      </c>
      <c r="N2342" s="99">
        <v>3663.5241217315202</v>
      </c>
      <c r="O2342" s="99">
        <v>0</v>
      </c>
      <c r="P2342" s="99">
        <v>48874.611657619498</v>
      </c>
      <c r="Q2342" s="99">
        <v>4716.0537463426599</v>
      </c>
      <c r="R2342" s="99">
        <v>0</v>
      </c>
      <c r="S2342" s="99">
        <v>3098.1713874936099</v>
      </c>
      <c r="T2342" s="99">
        <v>0</v>
      </c>
      <c r="U2342" s="99">
        <v>61768.426590442701</v>
      </c>
      <c r="V2342" s="99">
        <v>3763921.3441772498</v>
      </c>
      <c r="W2342" s="99">
        <v>0</v>
      </c>
      <c r="X2342" s="99">
        <v>731188.54457092297</v>
      </c>
      <c r="Y2342" s="99">
        <v>602745.48696136498</v>
      </c>
      <c r="Z2342" s="99">
        <v>336732.96275329601</v>
      </c>
      <c r="AA2342" s="99">
        <v>0</v>
      </c>
      <c r="AB2342" s="99">
        <v>0</v>
      </c>
      <c r="AC2342" s="99">
        <v>20714069.5322266</v>
      </c>
      <c r="AD2342" s="99">
        <v>0</v>
      </c>
      <c r="AE2342" s="99">
        <v>12279.380205512</v>
      </c>
      <c r="AF2342" s="99">
        <v>1678975.28465271</v>
      </c>
      <c r="AG2342" s="99">
        <v>562081.85589599598</v>
      </c>
      <c r="AH2342" s="99">
        <v>0</v>
      </c>
      <c r="AI2342" s="99">
        <v>1743036.88200378</v>
      </c>
      <c r="AJ2342" s="99">
        <v>505263.919403076</v>
      </c>
      <c r="AK2342" s="99">
        <v>0</v>
      </c>
      <c r="AL2342" s="99">
        <v>332376.64958190901</v>
      </c>
      <c r="AM2342" s="99">
        <v>0</v>
      </c>
      <c r="AN2342" s="99">
        <v>20719988.584472701</v>
      </c>
      <c r="AO2342" s="99">
        <v>37581196.7099609</v>
      </c>
      <c r="AP2342" s="99">
        <v>0</v>
      </c>
      <c r="AQ2342" s="99">
        <v>6261012.96130371</v>
      </c>
      <c r="AR2342" s="99">
        <v>5168134.3613281297</v>
      </c>
      <c r="AS2342" s="99">
        <v>2824130.3499755901</v>
      </c>
      <c r="AT2342" s="99">
        <v>0</v>
      </c>
      <c r="AU2342" s="99">
        <v>0</v>
      </c>
      <c r="AV2342" s="99">
        <v>65902762.2109375</v>
      </c>
      <c r="AW2342" s="99">
        <v>0</v>
      </c>
      <c r="AX2342" s="99">
        <v>115662.782239914</v>
      </c>
      <c r="AY2342" s="99">
        <v>17159776.180908199</v>
      </c>
      <c r="AZ2342" s="99">
        <v>4936539.5892944299</v>
      </c>
      <c r="BA2342" s="99">
        <v>0</v>
      </c>
      <c r="BB2342" s="99">
        <v>17302730.845214799</v>
      </c>
      <c r="BC2342" s="99">
        <v>4524215.6032104502</v>
      </c>
      <c r="BD2342" s="99">
        <v>0</v>
      </c>
      <c r="BE2342" s="99">
        <v>2788691.3009033198</v>
      </c>
      <c r="BF2342" s="99">
        <v>0</v>
      </c>
      <c r="BG2342" s="99">
        <v>65934246.020996101</v>
      </c>
      <c r="BH2342" s="99">
        <v>8429361.60546875</v>
      </c>
      <c r="BI2342" s="99">
        <v>0</v>
      </c>
      <c r="BJ2342" s="99">
        <v>2494242.5220947298</v>
      </c>
      <c r="BK2342" s="99">
        <v>2126876.5429077102</v>
      </c>
      <c r="BL2342" s="99">
        <v>0</v>
      </c>
      <c r="BM2342" s="99">
        <v>0</v>
      </c>
      <c r="BN2342" s="99">
        <v>0</v>
      </c>
      <c r="BO2342" s="99">
        <v>0</v>
      </c>
      <c r="BP2342" s="99">
        <v>0</v>
      </c>
      <c r="BQ2342" s="99">
        <v>0</v>
      </c>
      <c r="BR2342" s="99">
        <v>5660179.01135254</v>
      </c>
      <c r="BS2342" s="99">
        <v>1837987.2807769801</v>
      </c>
      <c r="BT2342" s="99">
        <v>0</v>
      </c>
      <c r="BU2342" s="99">
        <v>1245088.58999634</v>
      </c>
      <c r="BV2342" s="99">
        <v>2218407.0343933101</v>
      </c>
      <c r="BW2342" s="99">
        <v>0</v>
      </c>
      <c r="BX2342" s="99">
        <v>226918.20979309099</v>
      </c>
      <c r="BY2342" s="99">
        <v>0</v>
      </c>
      <c r="BZ2342" s="99">
        <v>0</v>
      </c>
      <c r="CA2342" s="99">
        <v>99199.029078483596</v>
      </c>
      <c r="CB2342" s="99">
        <v>4498531.17468262</v>
      </c>
      <c r="CC2342" s="99">
        <v>43988439.119628899</v>
      </c>
      <c r="CD2342" s="99">
        <v>10934739.7642822</v>
      </c>
      <c r="CE2342" s="99">
        <v>3122.5591525435402</v>
      </c>
      <c r="CF2342" s="99">
        <v>336185.95342254598</v>
      </c>
      <c r="CG2342" s="99">
        <v>2819010.1017761198</v>
      </c>
      <c r="CH2342" s="99">
        <v>0</v>
      </c>
      <c r="CI2342" s="99">
        <v>102324.14835357699</v>
      </c>
      <c r="CJ2342" s="99">
        <v>4836303.1198730497</v>
      </c>
      <c r="CK2342" s="99">
        <v>46803281.236328103</v>
      </c>
      <c r="CL2342" s="99">
        <v>11158353.009887701</v>
      </c>
      <c r="CM2342" s="188">
        <v>163419.45128631601</v>
      </c>
      <c r="CN2342" s="188">
        <v>25549637.1870117</v>
      </c>
      <c r="CO2342" s="188">
        <v>112316241.37011699</v>
      </c>
      <c r="CP2342" s="99">
        <v>11158353.009887701</v>
      </c>
      <c r="CQ2342" s="99">
        <v>0</v>
      </c>
      <c r="CR2342" s="99">
        <v>0</v>
      </c>
      <c r="CS2342" s="99">
        <v>0</v>
      </c>
      <c r="CT2342" s="99">
        <v>0</v>
      </c>
      <c r="CU2342" s="98">
        <v>10033.274061417</v>
      </c>
      <c r="CV2342" s="98">
        <v>64225.020754448997</v>
      </c>
    </row>
    <row r="2343" spans="1:100" x14ac:dyDescent="0.2">
      <c r="A2343" s="98" t="s">
        <v>191</v>
      </c>
      <c r="B2343" s="100">
        <v>41699</v>
      </c>
      <c r="C2343" s="99">
        <v>88930.978878021197</v>
      </c>
      <c r="D2343" s="99">
        <v>0</v>
      </c>
      <c r="E2343" s="99">
        <v>9668.8244365453702</v>
      </c>
      <c r="F2343" s="99">
        <v>8785.0687561035193</v>
      </c>
      <c r="G2343" s="99">
        <v>3086.1203842759101</v>
      </c>
      <c r="H2343" s="99">
        <v>0</v>
      </c>
      <c r="I2343" s="99">
        <v>0</v>
      </c>
      <c r="J2343" s="99">
        <v>61443.744697094</v>
      </c>
      <c r="K2343" s="99">
        <v>0</v>
      </c>
      <c r="L2343" s="99">
        <v>196.160146359354</v>
      </c>
      <c r="M2343" s="99">
        <v>41838.782412052198</v>
      </c>
      <c r="N2343" s="99">
        <v>3595.9245595931998</v>
      </c>
      <c r="O2343" s="99">
        <v>0</v>
      </c>
      <c r="P2343" s="99">
        <v>48059.235857963598</v>
      </c>
      <c r="Q2343" s="99">
        <v>4657.7325912714005</v>
      </c>
      <c r="R2343" s="99">
        <v>0</v>
      </c>
      <c r="S2343" s="99">
        <v>3075.7929503321602</v>
      </c>
      <c r="T2343" s="99">
        <v>0</v>
      </c>
      <c r="U2343" s="99">
        <v>61450.978238105803</v>
      </c>
      <c r="V2343" s="99">
        <v>3779947.5657653799</v>
      </c>
      <c r="W2343" s="99">
        <v>0</v>
      </c>
      <c r="X2343" s="99">
        <v>703092.67746734596</v>
      </c>
      <c r="Y2343" s="99">
        <v>596423.40627288795</v>
      </c>
      <c r="Z2343" s="99">
        <v>328765.740001678</v>
      </c>
      <c r="AA2343" s="99">
        <v>0</v>
      </c>
      <c r="AB2343" s="99">
        <v>0</v>
      </c>
      <c r="AC2343" s="99">
        <v>20468008.1870117</v>
      </c>
      <c r="AD2343" s="99">
        <v>0</v>
      </c>
      <c r="AE2343" s="99">
        <v>16249.3889685869</v>
      </c>
      <c r="AF2343" s="99">
        <v>1680148.71109009</v>
      </c>
      <c r="AG2343" s="99">
        <v>556864.86505127</v>
      </c>
      <c r="AH2343" s="99">
        <v>0</v>
      </c>
      <c r="AI2343" s="99">
        <v>1698448.5428009001</v>
      </c>
      <c r="AJ2343" s="99">
        <v>508562.87097930902</v>
      </c>
      <c r="AK2343" s="99">
        <v>0</v>
      </c>
      <c r="AL2343" s="99">
        <v>325646.99185180699</v>
      </c>
      <c r="AM2343" s="99">
        <v>0</v>
      </c>
      <c r="AN2343" s="99">
        <v>20608656.4462891</v>
      </c>
      <c r="AO2343" s="99">
        <v>38023215.8193359</v>
      </c>
      <c r="AP2343" s="99">
        <v>0</v>
      </c>
      <c r="AQ2343" s="99">
        <v>6010146.4105834998</v>
      </c>
      <c r="AR2343" s="99">
        <v>5077720.7730102502</v>
      </c>
      <c r="AS2343" s="99">
        <v>2778006.74542236</v>
      </c>
      <c r="AT2343" s="99">
        <v>0</v>
      </c>
      <c r="AU2343" s="99">
        <v>0</v>
      </c>
      <c r="AV2343" s="99">
        <v>65692642.269042999</v>
      </c>
      <c r="AW2343" s="99">
        <v>0</v>
      </c>
      <c r="AX2343" s="99">
        <v>155969.782474518</v>
      </c>
      <c r="AY2343" s="99">
        <v>17243616.731445301</v>
      </c>
      <c r="AZ2343" s="99">
        <v>4895236.1320190402</v>
      </c>
      <c r="BA2343" s="99">
        <v>0</v>
      </c>
      <c r="BB2343" s="99">
        <v>16912339.355224598</v>
      </c>
      <c r="BC2343" s="99">
        <v>4564719.7737426804</v>
      </c>
      <c r="BD2343" s="99">
        <v>0</v>
      </c>
      <c r="BE2343" s="99">
        <v>2753197.5702819801</v>
      </c>
      <c r="BF2343" s="99">
        <v>0</v>
      </c>
      <c r="BG2343" s="99">
        <v>65965314.856445298</v>
      </c>
      <c r="BH2343" s="99">
        <v>8384249.8097534198</v>
      </c>
      <c r="BI2343" s="99">
        <v>0</v>
      </c>
      <c r="BJ2343" s="99">
        <v>2431298.01089478</v>
      </c>
      <c r="BK2343" s="99">
        <v>2091118.9191894501</v>
      </c>
      <c r="BL2343" s="99">
        <v>0</v>
      </c>
      <c r="BM2343" s="99">
        <v>0</v>
      </c>
      <c r="BN2343" s="99">
        <v>0</v>
      </c>
      <c r="BO2343" s="99">
        <v>0</v>
      </c>
      <c r="BP2343" s="99">
        <v>0</v>
      </c>
      <c r="BQ2343" s="99">
        <v>0</v>
      </c>
      <c r="BR2343" s="99">
        <v>5606790.1578979502</v>
      </c>
      <c r="BS2343" s="99">
        <v>1824320.68699646</v>
      </c>
      <c r="BT2343" s="99">
        <v>0</v>
      </c>
      <c r="BU2343" s="99">
        <v>1197915.6499939</v>
      </c>
      <c r="BV2343" s="99">
        <v>2225507.7465515099</v>
      </c>
      <c r="BW2343" s="99">
        <v>0</v>
      </c>
      <c r="BX2343" s="99">
        <v>231108.04981041001</v>
      </c>
      <c r="BY2343" s="99">
        <v>0</v>
      </c>
      <c r="BZ2343" s="99">
        <v>0</v>
      </c>
      <c r="CA2343" s="99">
        <v>98580.804126739502</v>
      </c>
      <c r="CB2343" s="99">
        <v>4486829.6567382803</v>
      </c>
      <c r="CC2343" s="99">
        <v>43997681.330078103</v>
      </c>
      <c r="CD2343" s="99">
        <v>10836930.877319301</v>
      </c>
      <c r="CE2343" s="99">
        <v>3095.6674884259701</v>
      </c>
      <c r="CF2343" s="99">
        <v>328274.301326752</v>
      </c>
      <c r="CG2343" s="99">
        <v>2787807.2204284701</v>
      </c>
      <c r="CH2343" s="99">
        <v>0</v>
      </c>
      <c r="CI2343" s="99">
        <v>101673.81768322</v>
      </c>
      <c r="CJ2343" s="99">
        <v>4818275.01062012</v>
      </c>
      <c r="CK2343" s="99">
        <v>46720171.418945298</v>
      </c>
      <c r="CL2343" s="99">
        <v>11059901.904418901</v>
      </c>
      <c r="CM2343" s="188">
        <v>162647.273813248</v>
      </c>
      <c r="CN2343" s="188">
        <v>25421130.058837902</v>
      </c>
      <c r="CO2343" s="188">
        <v>112841673.05468801</v>
      </c>
      <c r="CP2343" s="99">
        <v>11059901.904418901</v>
      </c>
      <c r="CQ2343" s="99">
        <v>0</v>
      </c>
      <c r="CR2343" s="99">
        <v>0</v>
      </c>
      <c r="CS2343" s="99">
        <v>0</v>
      </c>
      <c r="CT2343" s="99">
        <v>0</v>
      </c>
      <c r="CU2343" s="98">
        <v>9699.3868057670006</v>
      </c>
      <c r="CV2343" s="98">
        <v>63944.278500002001</v>
      </c>
    </row>
    <row r="2344" spans="1:100" x14ac:dyDescent="0.2">
      <c r="A2344" s="98" t="s">
        <v>191</v>
      </c>
      <c r="B2344" s="100">
        <v>41791</v>
      </c>
      <c r="C2344" s="99">
        <v>88860.056746482805</v>
      </c>
      <c r="D2344" s="99">
        <v>0</v>
      </c>
      <c r="E2344" s="99">
        <v>9482.8700020313299</v>
      </c>
      <c r="F2344" s="99">
        <v>8654.2645814418793</v>
      </c>
      <c r="G2344" s="99">
        <v>3126.27928626537</v>
      </c>
      <c r="H2344" s="99">
        <v>0</v>
      </c>
      <c r="I2344" s="99">
        <v>0</v>
      </c>
      <c r="J2344" s="99">
        <v>61174.937723159797</v>
      </c>
      <c r="K2344" s="99">
        <v>0</v>
      </c>
      <c r="L2344" s="99">
        <v>875.61447596549999</v>
      </c>
      <c r="M2344" s="99">
        <v>41820.899239063299</v>
      </c>
      <c r="N2344" s="99">
        <v>3531.6233688592902</v>
      </c>
      <c r="O2344" s="99">
        <v>0</v>
      </c>
      <c r="P2344" s="99">
        <v>47588.0396900177</v>
      </c>
      <c r="Q2344" s="99">
        <v>4619.9141900539398</v>
      </c>
      <c r="R2344" s="99">
        <v>0</v>
      </c>
      <c r="S2344" s="99">
        <v>3115.5698396265502</v>
      </c>
      <c r="T2344" s="99">
        <v>0</v>
      </c>
      <c r="U2344" s="99">
        <v>61244.8622436523</v>
      </c>
      <c r="V2344" s="99">
        <v>3763079.2800293001</v>
      </c>
      <c r="W2344" s="99">
        <v>0</v>
      </c>
      <c r="X2344" s="99">
        <v>685559.84136962902</v>
      </c>
      <c r="Y2344" s="99">
        <v>586110.47913360596</v>
      </c>
      <c r="Z2344" s="99">
        <v>326399.01700592</v>
      </c>
      <c r="AA2344" s="99">
        <v>0</v>
      </c>
      <c r="AB2344" s="99">
        <v>0</v>
      </c>
      <c r="AC2344" s="99">
        <v>20481200.219970699</v>
      </c>
      <c r="AD2344" s="99">
        <v>0</v>
      </c>
      <c r="AE2344" s="99">
        <v>24390.176615238201</v>
      </c>
      <c r="AF2344" s="99">
        <v>1683915.3317108201</v>
      </c>
      <c r="AG2344" s="99">
        <v>545507.31844329799</v>
      </c>
      <c r="AH2344" s="99">
        <v>0</v>
      </c>
      <c r="AI2344" s="99">
        <v>1679215.5954742399</v>
      </c>
      <c r="AJ2344" s="99">
        <v>511834.59240722703</v>
      </c>
      <c r="AK2344" s="99">
        <v>0</v>
      </c>
      <c r="AL2344" s="99">
        <v>324713.33143997198</v>
      </c>
      <c r="AM2344" s="99">
        <v>0</v>
      </c>
      <c r="AN2344" s="99">
        <v>20467533.145752002</v>
      </c>
      <c r="AO2344" s="99">
        <v>37935024.416015603</v>
      </c>
      <c r="AP2344" s="99">
        <v>0</v>
      </c>
      <c r="AQ2344" s="99">
        <v>5905299.2352905301</v>
      </c>
      <c r="AR2344" s="99">
        <v>4990494.6620483398</v>
      </c>
      <c r="AS2344" s="99">
        <v>2764170.0836792002</v>
      </c>
      <c r="AT2344" s="99">
        <v>0</v>
      </c>
      <c r="AU2344" s="99">
        <v>0</v>
      </c>
      <c r="AV2344" s="99">
        <v>65692303.114257798</v>
      </c>
      <c r="AW2344" s="99">
        <v>0</v>
      </c>
      <c r="AX2344" s="99">
        <v>242644.93471908601</v>
      </c>
      <c r="AY2344" s="99">
        <v>17350158.3039551</v>
      </c>
      <c r="AZ2344" s="99">
        <v>4803769.6830444299</v>
      </c>
      <c r="BA2344" s="99">
        <v>0</v>
      </c>
      <c r="BB2344" s="99">
        <v>16813712.131591801</v>
      </c>
      <c r="BC2344" s="99">
        <v>4575330.3010864304</v>
      </c>
      <c r="BD2344" s="99">
        <v>0</v>
      </c>
      <c r="BE2344" s="99">
        <v>2751052.26135254</v>
      </c>
      <c r="BF2344" s="99">
        <v>0</v>
      </c>
      <c r="BG2344" s="99">
        <v>65586842.2646484</v>
      </c>
      <c r="BH2344" s="99">
        <v>8465366.7979736291</v>
      </c>
      <c r="BI2344" s="99">
        <v>0</v>
      </c>
      <c r="BJ2344" s="99">
        <v>2397945.6957397498</v>
      </c>
      <c r="BK2344" s="99">
        <v>2067090.45217896</v>
      </c>
      <c r="BL2344" s="99">
        <v>0</v>
      </c>
      <c r="BM2344" s="99">
        <v>0</v>
      </c>
      <c r="BN2344" s="99">
        <v>0</v>
      </c>
      <c r="BO2344" s="99">
        <v>0</v>
      </c>
      <c r="BP2344" s="99">
        <v>0</v>
      </c>
      <c r="BQ2344" s="99">
        <v>0</v>
      </c>
      <c r="BR2344" s="99">
        <v>5698656.0567627</v>
      </c>
      <c r="BS2344" s="99">
        <v>1792811.39547729</v>
      </c>
      <c r="BT2344" s="99">
        <v>0</v>
      </c>
      <c r="BU2344" s="99">
        <v>1214659.6699829099</v>
      </c>
      <c r="BV2344" s="99">
        <v>2238461.9421081501</v>
      </c>
      <c r="BW2344" s="99">
        <v>0</v>
      </c>
      <c r="BX2344" s="99">
        <v>229324.37980842599</v>
      </c>
      <c r="BY2344" s="99">
        <v>0</v>
      </c>
      <c r="BZ2344" s="99">
        <v>0</v>
      </c>
      <c r="CA2344" s="99">
        <v>98354.1640481949</v>
      </c>
      <c r="CB2344" s="99">
        <v>4451113.4141845703</v>
      </c>
      <c r="CC2344" s="99">
        <v>43867655.049316399</v>
      </c>
      <c r="CD2344" s="99">
        <v>10845704.115356401</v>
      </c>
      <c r="CE2344" s="99">
        <v>3119.5243835747201</v>
      </c>
      <c r="CF2344" s="99">
        <v>327598.83905029303</v>
      </c>
      <c r="CG2344" s="99">
        <v>2762671.5953674298</v>
      </c>
      <c r="CH2344" s="99">
        <v>0</v>
      </c>
      <c r="CI2344" s="99">
        <v>101475.617238045</v>
      </c>
      <c r="CJ2344" s="99">
        <v>4776401.4187622098</v>
      </c>
      <c r="CK2344" s="99">
        <v>46695376.706054702</v>
      </c>
      <c r="CL2344" s="99">
        <v>11058162.2585449</v>
      </c>
      <c r="CM2344" s="188">
        <v>162118.194480896</v>
      </c>
      <c r="CN2344" s="188">
        <v>25244933.228759799</v>
      </c>
      <c r="CO2344" s="188">
        <v>112243223.727539</v>
      </c>
      <c r="CP2344" s="99">
        <v>11058162.2585449</v>
      </c>
      <c r="CQ2344" s="99">
        <v>0</v>
      </c>
      <c r="CR2344" s="99">
        <v>0</v>
      </c>
      <c r="CS2344" s="99">
        <v>0</v>
      </c>
      <c r="CT2344" s="99">
        <v>0</v>
      </c>
      <c r="CU2344" s="98">
        <v>9539.7312082770004</v>
      </c>
      <c r="CV2344" s="98">
        <v>63695.507901703</v>
      </c>
    </row>
    <row r="2345" spans="1:100" x14ac:dyDescent="0.2">
      <c r="A2345" s="98" t="s">
        <v>191</v>
      </c>
      <c r="B2345" s="100">
        <v>41883</v>
      </c>
      <c r="C2345" s="99">
        <v>88957.366175651594</v>
      </c>
      <c r="D2345" s="99">
        <v>0</v>
      </c>
      <c r="E2345" s="99">
        <v>9188.5430717468298</v>
      </c>
      <c r="F2345" s="99">
        <v>8386.3351858854294</v>
      </c>
      <c r="G2345" s="99">
        <v>3161.1480039656199</v>
      </c>
      <c r="H2345" s="99">
        <v>0</v>
      </c>
      <c r="I2345" s="99">
        <v>0</v>
      </c>
      <c r="J2345" s="99">
        <v>60785.329499244697</v>
      </c>
      <c r="K2345" s="99">
        <v>0</v>
      </c>
      <c r="L2345" s="99">
        <v>741.27324374765203</v>
      </c>
      <c r="M2345" s="99">
        <v>41951.349540233598</v>
      </c>
      <c r="N2345" s="99">
        <v>3431.6539267599601</v>
      </c>
      <c r="O2345" s="99">
        <v>0</v>
      </c>
      <c r="P2345" s="99">
        <v>47498.270369529702</v>
      </c>
      <c r="Q2345" s="99">
        <v>4581.0956744551704</v>
      </c>
      <c r="R2345" s="99">
        <v>0</v>
      </c>
      <c r="S2345" s="99">
        <v>3148.2044045031098</v>
      </c>
      <c r="T2345" s="99">
        <v>0</v>
      </c>
      <c r="U2345" s="99">
        <v>60797.5259895325</v>
      </c>
      <c r="V2345" s="99">
        <v>3749680.33099365</v>
      </c>
      <c r="W2345" s="99">
        <v>0</v>
      </c>
      <c r="X2345" s="99">
        <v>668857.01031494106</v>
      </c>
      <c r="Y2345" s="99">
        <v>575224.52401733398</v>
      </c>
      <c r="Z2345" s="99">
        <v>324169.32175445597</v>
      </c>
      <c r="AA2345" s="99">
        <v>0</v>
      </c>
      <c r="AB2345" s="99">
        <v>0</v>
      </c>
      <c r="AC2345" s="99">
        <v>20419881.423339799</v>
      </c>
      <c r="AD2345" s="99">
        <v>0</v>
      </c>
      <c r="AE2345" s="99">
        <v>23622.9371094704</v>
      </c>
      <c r="AF2345" s="99">
        <v>1672935.6579742399</v>
      </c>
      <c r="AG2345" s="99">
        <v>535978.54962158203</v>
      </c>
      <c r="AH2345" s="99">
        <v>0</v>
      </c>
      <c r="AI2345" s="99">
        <v>1668663.1347808801</v>
      </c>
      <c r="AJ2345" s="99">
        <v>512023.24196243298</v>
      </c>
      <c r="AK2345" s="99">
        <v>0</v>
      </c>
      <c r="AL2345" s="99">
        <v>324136.84848022502</v>
      </c>
      <c r="AM2345" s="99">
        <v>0</v>
      </c>
      <c r="AN2345" s="99">
        <v>20313428.642089799</v>
      </c>
      <c r="AO2345" s="99">
        <v>37976681.237792999</v>
      </c>
      <c r="AP2345" s="99">
        <v>0</v>
      </c>
      <c r="AQ2345" s="99">
        <v>5782225.6051635696</v>
      </c>
      <c r="AR2345" s="99">
        <v>4942874.1885376005</v>
      </c>
      <c r="AS2345" s="99">
        <v>2754269.1315307599</v>
      </c>
      <c r="AT2345" s="99">
        <v>0</v>
      </c>
      <c r="AU2345" s="99">
        <v>0</v>
      </c>
      <c r="AV2345" s="99">
        <v>65375500.804199196</v>
      </c>
      <c r="AW2345" s="99">
        <v>0</v>
      </c>
      <c r="AX2345" s="99">
        <v>223489.69637298601</v>
      </c>
      <c r="AY2345" s="99">
        <v>17344700.020019501</v>
      </c>
      <c r="AZ2345" s="99">
        <v>4749588.7410278302</v>
      </c>
      <c r="BA2345" s="99">
        <v>0</v>
      </c>
      <c r="BB2345" s="99">
        <v>16836788.457031298</v>
      </c>
      <c r="BC2345" s="99">
        <v>4591797.8738403302</v>
      </c>
      <c r="BD2345" s="99">
        <v>0</v>
      </c>
      <c r="BE2345" s="99">
        <v>2747363.0001831101</v>
      </c>
      <c r="BF2345" s="99">
        <v>0</v>
      </c>
      <c r="BG2345" s="99">
        <v>65188455.715332001</v>
      </c>
      <c r="BH2345" s="99">
        <v>8552014.3020019494</v>
      </c>
      <c r="BI2345" s="99">
        <v>0</v>
      </c>
      <c r="BJ2345" s="99">
        <v>2373738.9541320801</v>
      </c>
      <c r="BK2345" s="99">
        <v>2054889.55860901</v>
      </c>
      <c r="BL2345" s="99">
        <v>0</v>
      </c>
      <c r="BM2345" s="99">
        <v>0</v>
      </c>
      <c r="BN2345" s="99">
        <v>0</v>
      </c>
      <c r="BO2345" s="99">
        <v>0</v>
      </c>
      <c r="BP2345" s="99">
        <v>0</v>
      </c>
      <c r="BQ2345" s="99">
        <v>0</v>
      </c>
      <c r="BR2345" s="99">
        <v>5739808.9214477502</v>
      </c>
      <c r="BS2345" s="99">
        <v>1775711.2871856701</v>
      </c>
      <c r="BT2345" s="99">
        <v>0</v>
      </c>
      <c r="BU2345" s="99">
        <v>990999.78999328602</v>
      </c>
      <c r="BV2345" s="99">
        <v>2241169.5169372601</v>
      </c>
      <c r="BW2345" s="99">
        <v>0</v>
      </c>
      <c r="BX2345" s="99">
        <v>185208.94985199001</v>
      </c>
      <c r="BY2345" s="99">
        <v>0</v>
      </c>
      <c r="BZ2345" s="99">
        <v>0</v>
      </c>
      <c r="CA2345" s="99">
        <v>98130.514602661104</v>
      </c>
      <c r="CB2345" s="99">
        <v>4418385.8440551804</v>
      </c>
      <c r="CC2345" s="99">
        <v>43736563.5087891</v>
      </c>
      <c r="CD2345" s="99">
        <v>10907158.6679688</v>
      </c>
      <c r="CE2345" s="99">
        <v>3158.1637860238602</v>
      </c>
      <c r="CF2345" s="99">
        <v>324027.06753158598</v>
      </c>
      <c r="CG2345" s="99">
        <v>2755972.8897094699</v>
      </c>
      <c r="CH2345" s="99">
        <v>0</v>
      </c>
      <c r="CI2345" s="99">
        <v>101286.416920662</v>
      </c>
      <c r="CJ2345" s="99">
        <v>4745172.0451660203</v>
      </c>
      <c r="CK2345" s="99">
        <v>46462775.703125</v>
      </c>
      <c r="CL2345" s="99">
        <v>11134527.075927701</v>
      </c>
      <c r="CM2345" s="188">
        <v>161372.547618866</v>
      </c>
      <c r="CN2345" s="188">
        <v>25059588.6958008</v>
      </c>
      <c r="CO2345" s="188">
        <v>111559467.875</v>
      </c>
      <c r="CP2345" s="99">
        <v>11134527.075927701</v>
      </c>
      <c r="CQ2345" s="99">
        <v>0</v>
      </c>
      <c r="CR2345" s="99">
        <v>0</v>
      </c>
      <c r="CS2345" s="99">
        <v>0</v>
      </c>
      <c r="CT2345" s="99">
        <v>0</v>
      </c>
      <c r="CU2345" s="98">
        <v>9193.5138097029994</v>
      </c>
      <c r="CV2345" s="98">
        <v>63342.459266614998</v>
      </c>
    </row>
    <row r="2346" spans="1:100" x14ac:dyDescent="0.2">
      <c r="A2346" s="98" t="s">
        <v>191</v>
      </c>
      <c r="B2346" s="100">
        <v>41974</v>
      </c>
      <c r="C2346" s="99">
        <v>88569.749821662903</v>
      </c>
      <c r="D2346" s="99">
        <v>0</v>
      </c>
      <c r="E2346" s="99">
        <v>9002.23428606987</v>
      </c>
      <c r="F2346" s="99">
        <v>8244.3385533094406</v>
      </c>
      <c r="G2346" s="99">
        <v>3198.5936887562302</v>
      </c>
      <c r="H2346" s="99">
        <v>0</v>
      </c>
      <c r="I2346" s="99">
        <v>0</v>
      </c>
      <c r="J2346" s="99">
        <v>59551.8295826912</v>
      </c>
      <c r="K2346" s="99">
        <v>0</v>
      </c>
      <c r="L2346" s="99">
        <v>757.62623772770201</v>
      </c>
      <c r="M2346" s="99">
        <v>41734.246241569497</v>
      </c>
      <c r="N2346" s="99">
        <v>3359.3843152224999</v>
      </c>
      <c r="O2346" s="99">
        <v>0</v>
      </c>
      <c r="P2346" s="99">
        <v>47318.549272537202</v>
      </c>
      <c r="Q2346" s="99">
        <v>4514.2536816597003</v>
      </c>
      <c r="R2346" s="99">
        <v>0</v>
      </c>
      <c r="S2346" s="99">
        <v>3184.8381402790501</v>
      </c>
      <c r="T2346" s="99">
        <v>0</v>
      </c>
      <c r="U2346" s="99">
        <v>59553.6710019112</v>
      </c>
      <c r="V2346" s="99">
        <v>3711836.5836792002</v>
      </c>
      <c r="W2346" s="99">
        <v>0</v>
      </c>
      <c r="X2346" s="99">
        <v>648824.69061279297</v>
      </c>
      <c r="Y2346" s="99">
        <v>557838.79912567104</v>
      </c>
      <c r="Z2346" s="99">
        <v>325827.75254821801</v>
      </c>
      <c r="AA2346" s="99">
        <v>0</v>
      </c>
      <c r="AB2346" s="99">
        <v>0</v>
      </c>
      <c r="AC2346" s="99">
        <v>20004281.802978501</v>
      </c>
      <c r="AD2346" s="99">
        <v>0</v>
      </c>
      <c r="AE2346" s="99">
        <v>23190.206911802299</v>
      </c>
      <c r="AF2346" s="99">
        <v>1660728.78007507</v>
      </c>
      <c r="AG2346" s="99">
        <v>523512.362705231</v>
      </c>
      <c r="AH2346" s="99">
        <v>0</v>
      </c>
      <c r="AI2346" s="99">
        <v>1649043.4393768299</v>
      </c>
      <c r="AJ2346" s="99">
        <v>506439.15443801897</v>
      </c>
      <c r="AK2346" s="99">
        <v>0</v>
      </c>
      <c r="AL2346" s="99">
        <v>323005.869113922</v>
      </c>
      <c r="AM2346" s="99">
        <v>0</v>
      </c>
      <c r="AN2346" s="99">
        <v>20044578.009765599</v>
      </c>
      <c r="AO2346" s="99">
        <v>37735776.450195298</v>
      </c>
      <c r="AP2346" s="99">
        <v>0</v>
      </c>
      <c r="AQ2346" s="99">
        <v>5621904.0348510696</v>
      </c>
      <c r="AR2346" s="99">
        <v>4788467.5551757803</v>
      </c>
      <c r="AS2346" s="99">
        <v>2770565.0289306599</v>
      </c>
      <c r="AT2346" s="99">
        <v>0</v>
      </c>
      <c r="AU2346" s="99">
        <v>0</v>
      </c>
      <c r="AV2346" s="99">
        <v>64610547.811035201</v>
      </c>
      <c r="AW2346" s="99">
        <v>0</v>
      </c>
      <c r="AX2346" s="99">
        <v>203202.24319839501</v>
      </c>
      <c r="AY2346" s="99">
        <v>17291780.209716801</v>
      </c>
      <c r="AZ2346" s="99">
        <v>4652875.4807739304</v>
      </c>
      <c r="BA2346" s="99">
        <v>0</v>
      </c>
      <c r="BB2346" s="99">
        <v>16699039.244262701</v>
      </c>
      <c r="BC2346" s="99">
        <v>4538575.5021362295</v>
      </c>
      <c r="BD2346" s="99">
        <v>0</v>
      </c>
      <c r="BE2346" s="99">
        <v>2749830.2390441899</v>
      </c>
      <c r="BF2346" s="99">
        <v>0</v>
      </c>
      <c r="BG2346" s="99">
        <v>64651926.355957001</v>
      </c>
      <c r="BH2346" s="99">
        <v>8485864.6688232403</v>
      </c>
      <c r="BI2346" s="99">
        <v>0</v>
      </c>
      <c r="BJ2346" s="99">
        <v>2318848.9835205101</v>
      </c>
      <c r="BK2346" s="99">
        <v>2010116.21382141</v>
      </c>
      <c r="BL2346" s="99">
        <v>0</v>
      </c>
      <c r="BM2346" s="99">
        <v>0</v>
      </c>
      <c r="BN2346" s="99">
        <v>0</v>
      </c>
      <c r="BO2346" s="99">
        <v>0</v>
      </c>
      <c r="BP2346" s="99">
        <v>0</v>
      </c>
      <c r="BQ2346" s="99">
        <v>0</v>
      </c>
      <c r="BR2346" s="99">
        <v>5727366.0078735398</v>
      </c>
      <c r="BS2346" s="99">
        <v>1738767.35523987</v>
      </c>
      <c r="BT2346" s="99">
        <v>0</v>
      </c>
      <c r="BU2346" s="99">
        <v>1175499.08998108</v>
      </c>
      <c r="BV2346" s="99">
        <v>2224645.71765137</v>
      </c>
      <c r="BW2346" s="99">
        <v>0</v>
      </c>
      <c r="BX2346" s="99">
        <v>221821.389802933</v>
      </c>
      <c r="BY2346" s="99">
        <v>0</v>
      </c>
      <c r="BZ2346" s="99">
        <v>0</v>
      </c>
      <c r="CA2346" s="99">
        <v>97604.557775497393</v>
      </c>
      <c r="CB2346" s="99">
        <v>4358219.81103516</v>
      </c>
      <c r="CC2346" s="99">
        <v>43400049.236816399</v>
      </c>
      <c r="CD2346" s="99">
        <v>10823855.6043701</v>
      </c>
      <c r="CE2346" s="99">
        <v>3199.2251572012901</v>
      </c>
      <c r="CF2346" s="99">
        <v>325101.95628356899</v>
      </c>
      <c r="CG2346" s="99">
        <v>2761483.5704040499</v>
      </c>
      <c r="CH2346" s="99">
        <v>0</v>
      </c>
      <c r="CI2346" s="99">
        <v>100804.241979599</v>
      </c>
      <c r="CJ2346" s="99">
        <v>4683069.5629272498</v>
      </c>
      <c r="CK2346" s="99">
        <v>46136896.700683601</v>
      </c>
      <c r="CL2346" s="99">
        <v>11043524.778198199</v>
      </c>
      <c r="CM2346" s="188">
        <v>159791.68989181501</v>
      </c>
      <c r="CN2346" s="188">
        <v>24731503.909667999</v>
      </c>
      <c r="CO2346" s="188">
        <v>110695376.996094</v>
      </c>
      <c r="CP2346" s="99">
        <v>11043524.778198199</v>
      </c>
      <c r="CQ2346" s="99">
        <v>0</v>
      </c>
      <c r="CR2346" s="99">
        <v>0</v>
      </c>
      <c r="CS2346" s="99">
        <v>0</v>
      </c>
      <c r="CT2346" s="99">
        <v>0</v>
      </c>
      <c r="CU2346" s="98">
        <v>8989.413514549</v>
      </c>
      <c r="CV2346" s="98">
        <v>62119.290399231999</v>
      </c>
    </row>
    <row r="2347" spans="1:100" x14ac:dyDescent="0.2">
      <c r="A2347" s="98" t="s">
        <v>191</v>
      </c>
      <c r="B2347" s="100">
        <v>42064</v>
      </c>
      <c r="C2347" s="99">
        <v>88288.496729850798</v>
      </c>
      <c r="D2347" s="99">
        <v>0</v>
      </c>
      <c r="E2347" s="99">
        <v>8686.3580752611197</v>
      </c>
      <c r="F2347" s="99">
        <v>7939.7616586685199</v>
      </c>
      <c r="G2347" s="99">
        <v>3231.8155624568499</v>
      </c>
      <c r="H2347" s="99">
        <v>0</v>
      </c>
      <c r="I2347" s="99">
        <v>0</v>
      </c>
      <c r="J2347" s="99">
        <v>59208.007559776299</v>
      </c>
      <c r="K2347" s="99">
        <v>0</v>
      </c>
      <c r="L2347" s="99">
        <v>168.49058481305801</v>
      </c>
      <c r="M2347" s="99">
        <v>41701.831232070901</v>
      </c>
      <c r="N2347" s="99">
        <v>3283.3416769206501</v>
      </c>
      <c r="O2347" s="99">
        <v>0</v>
      </c>
      <c r="P2347" s="99">
        <v>47132.971018791199</v>
      </c>
      <c r="Q2347" s="99">
        <v>4504.5209473371497</v>
      </c>
      <c r="R2347" s="99">
        <v>0</v>
      </c>
      <c r="S2347" s="99">
        <v>3228.3886678218801</v>
      </c>
      <c r="T2347" s="99">
        <v>0</v>
      </c>
      <c r="U2347" s="99">
        <v>59173.079600334197</v>
      </c>
      <c r="V2347" s="99">
        <v>3650015.9126892099</v>
      </c>
      <c r="W2347" s="99">
        <v>0</v>
      </c>
      <c r="X2347" s="99">
        <v>633677.65200805699</v>
      </c>
      <c r="Y2347" s="99">
        <v>541619.38822937</v>
      </c>
      <c r="Z2347" s="99">
        <v>323218.82468032802</v>
      </c>
      <c r="AA2347" s="99">
        <v>0</v>
      </c>
      <c r="AB2347" s="99">
        <v>0</v>
      </c>
      <c r="AC2347" s="99">
        <v>19780403.553222701</v>
      </c>
      <c r="AD2347" s="99">
        <v>0</v>
      </c>
      <c r="AE2347" s="99">
        <v>15875.3120155334</v>
      </c>
      <c r="AF2347" s="99">
        <v>1649419.24203491</v>
      </c>
      <c r="AG2347" s="99">
        <v>499817.00996398902</v>
      </c>
      <c r="AH2347" s="99">
        <v>0</v>
      </c>
      <c r="AI2347" s="99">
        <v>1612188.6352081301</v>
      </c>
      <c r="AJ2347" s="99">
        <v>498841.062423706</v>
      </c>
      <c r="AK2347" s="99">
        <v>0</v>
      </c>
      <c r="AL2347" s="99">
        <v>321214.72248458897</v>
      </c>
      <c r="AM2347" s="99">
        <v>0</v>
      </c>
      <c r="AN2347" s="99">
        <v>19867361.643554699</v>
      </c>
      <c r="AO2347" s="99">
        <v>37337368.784179702</v>
      </c>
      <c r="AP2347" s="99">
        <v>0</v>
      </c>
      <c r="AQ2347" s="99">
        <v>5434931.6995239304</v>
      </c>
      <c r="AR2347" s="99">
        <v>4632704.5946044903</v>
      </c>
      <c r="AS2347" s="99">
        <v>2773724.9425353999</v>
      </c>
      <c r="AT2347" s="99">
        <v>0</v>
      </c>
      <c r="AU2347" s="99">
        <v>0</v>
      </c>
      <c r="AV2347" s="99">
        <v>64184746.9619141</v>
      </c>
      <c r="AW2347" s="99">
        <v>0</v>
      </c>
      <c r="AX2347" s="99">
        <v>143880.74969482399</v>
      </c>
      <c r="AY2347" s="99">
        <v>17252803.7028809</v>
      </c>
      <c r="AZ2347" s="99">
        <v>4448795.6078491202</v>
      </c>
      <c r="BA2347" s="99">
        <v>0</v>
      </c>
      <c r="BB2347" s="99">
        <v>16370189.3482666</v>
      </c>
      <c r="BC2347" s="99">
        <v>4483141.5060424795</v>
      </c>
      <c r="BD2347" s="99">
        <v>0</v>
      </c>
      <c r="BE2347" s="99">
        <v>2759842.6556701702</v>
      </c>
      <c r="BF2347" s="99">
        <v>0</v>
      </c>
      <c r="BG2347" s="99">
        <v>64312671.066894501</v>
      </c>
      <c r="BH2347" s="99">
        <v>8389214.70068359</v>
      </c>
      <c r="BI2347" s="99">
        <v>0</v>
      </c>
      <c r="BJ2347" s="99">
        <v>2250412.2751770001</v>
      </c>
      <c r="BK2347" s="99">
        <v>1955978.7438507101</v>
      </c>
      <c r="BL2347" s="99">
        <v>0</v>
      </c>
      <c r="BM2347" s="99">
        <v>0</v>
      </c>
      <c r="BN2347" s="99">
        <v>0</v>
      </c>
      <c r="BO2347" s="99">
        <v>0</v>
      </c>
      <c r="BP2347" s="99">
        <v>0</v>
      </c>
      <c r="BQ2347" s="99">
        <v>0</v>
      </c>
      <c r="BR2347" s="99">
        <v>5695162.36791992</v>
      </c>
      <c r="BS2347" s="99">
        <v>1667270.9110717799</v>
      </c>
      <c r="BT2347" s="99">
        <v>0</v>
      </c>
      <c r="BU2347" s="99">
        <v>1135939.1599884001</v>
      </c>
      <c r="BV2347" s="99">
        <v>2202761.9241638202</v>
      </c>
      <c r="BW2347" s="99">
        <v>0</v>
      </c>
      <c r="BX2347" s="99">
        <v>251095.91963958699</v>
      </c>
      <c r="BY2347" s="99">
        <v>0</v>
      </c>
      <c r="BZ2347" s="99">
        <v>0</v>
      </c>
      <c r="CA2347" s="99">
        <v>96944.519095420794</v>
      </c>
      <c r="CB2347" s="99">
        <v>4288973.5206909198</v>
      </c>
      <c r="CC2347" s="99">
        <v>42800693.516113304</v>
      </c>
      <c r="CD2347" s="99">
        <v>10656929.854126001</v>
      </c>
      <c r="CE2347" s="99">
        <v>3239.7059478759802</v>
      </c>
      <c r="CF2347" s="99">
        <v>322664.36650085403</v>
      </c>
      <c r="CG2347" s="99">
        <v>2775312.6015014602</v>
      </c>
      <c r="CH2347" s="99">
        <v>0</v>
      </c>
      <c r="CI2347" s="99">
        <v>100186.507649422</v>
      </c>
      <c r="CJ2347" s="99">
        <v>4613011.3315429697</v>
      </c>
      <c r="CK2347" s="99">
        <v>45617608.1806641</v>
      </c>
      <c r="CL2347" s="99">
        <v>10891296.971069301</v>
      </c>
      <c r="CM2347" s="188">
        <v>158834.51420783999</v>
      </c>
      <c r="CN2347" s="188">
        <v>24476920.655029301</v>
      </c>
      <c r="CO2347" s="188">
        <v>109963437.897461</v>
      </c>
      <c r="CP2347" s="99">
        <v>10891296.971069301</v>
      </c>
      <c r="CQ2347" s="99">
        <v>0</v>
      </c>
      <c r="CR2347" s="99">
        <v>0</v>
      </c>
      <c r="CS2347" s="99">
        <v>0</v>
      </c>
      <c r="CT2347" s="99">
        <v>0</v>
      </c>
      <c r="CU2347" s="98">
        <v>8689.9603324279997</v>
      </c>
      <c r="CV2347" s="98">
        <v>61837.826371506002</v>
      </c>
    </row>
    <row r="2348" spans="1:100" x14ac:dyDescent="0.2">
      <c r="A2348" s="98" t="s">
        <v>191</v>
      </c>
      <c r="B2348" s="100">
        <v>42156</v>
      </c>
      <c r="C2348" s="99">
        <v>88549.636124610901</v>
      </c>
      <c r="D2348" s="99">
        <v>0</v>
      </c>
      <c r="E2348" s="99">
        <v>8548.9544262885993</v>
      </c>
      <c r="F2348" s="99">
        <v>7844.9678606987</v>
      </c>
      <c r="G2348" s="99">
        <v>3244.62962642312</v>
      </c>
      <c r="H2348" s="99">
        <v>0</v>
      </c>
      <c r="I2348" s="99">
        <v>0</v>
      </c>
      <c r="J2348" s="99">
        <v>58975.126324653596</v>
      </c>
      <c r="K2348" s="99">
        <v>0</v>
      </c>
      <c r="L2348" s="99">
        <v>172.48614227026701</v>
      </c>
      <c r="M2348" s="99">
        <v>41922.463379383102</v>
      </c>
      <c r="N2348" s="99">
        <v>3203.27803552151</v>
      </c>
      <c r="O2348" s="99">
        <v>0</v>
      </c>
      <c r="P2348" s="99">
        <v>47323.5708527565</v>
      </c>
      <c r="Q2348" s="99">
        <v>4508.2525495290802</v>
      </c>
      <c r="R2348" s="99">
        <v>0</v>
      </c>
      <c r="S2348" s="99">
        <v>3233.9993830323201</v>
      </c>
      <c r="T2348" s="99">
        <v>0</v>
      </c>
      <c r="U2348" s="99">
        <v>59032.826319694497</v>
      </c>
      <c r="V2348" s="99">
        <v>3635323.2965393099</v>
      </c>
      <c r="W2348" s="99">
        <v>0</v>
      </c>
      <c r="X2348" s="99">
        <v>621114.61489868199</v>
      </c>
      <c r="Y2348" s="99">
        <v>532606.30876159703</v>
      </c>
      <c r="Z2348" s="99">
        <v>321049.92662048299</v>
      </c>
      <c r="AA2348" s="99">
        <v>0</v>
      </c>
      <c r="AB2348" s="99">
        <v>0</v>
      </c>
      <c r="AC2348" s="99">
        <v>19856288.674804699</v>
      </c>
      <c r="AD2348" s="99">
        <v>0</v>
      </c>
      <c r="AE2348" s="99">
        <v>17383.6880533695</v>
      </c>
      <c r="AF2348" s="99">
        <v>1647975.6245727499</v>
      </c>
      <c r="AG2348" s="99">
        <v>495602.20327758801</v>
      </c>
      <c r="AH2348" s="99">
        <v>0</v>
      </c>
      <c r="AI2348" s="99">
        <v>1601824.5307159401</v>
      </c>
      <c r="AJ2348" s="99">
        <v>488567.98962402297</v>
      </c>
      <c r="AK2348" s="99">
        <v>0</v>
      </c>
      <c r="AL2348" s="99">
        <v>320351.24170684803</v>
      </c>
      <c r="AM2348" s="99">
        <v>0</v>
      </c>
      <c r="AN2348" s="99">
        <v>19812968.974853501</v>
      </c>
      <c r="AO2348" s="99">
        <v>37330712.349609397</v>
      </c>
      <c r="AP2348" s="99">
        <v>0</v>
      </c>
      <c r="AQ2348" s="99">
        <v>5317392.0607910203</v>
      </c>
      <c r="AR2348" s="99">
        <v>4549050.4515380897</v>
      </c>
      <c r="AS2348" s="99">
        <v>2767540.3246459998</v>
      </c>
      <c r="AT2348" s="99">
        <v>0</v>
      </c>
      <c r="AU2348" s="99">
        <v>0</v>
      </c>
      <c r="AV2348" s="99">
        <v>64451689.939453103</v>
      </c>
      <c r="AW2348" s="99">
        <v>0</v>
      </c>
      <c r="AX2348" s="99">
        <v>124475.106072426</v>
      </c>
      <c r="AY2348" s="99">
        <v>17304924.3427734</v>
      </c>
      <c r="AZ2348" s="99">
        <v>4419800.2266235398</v>
      </c>
      <c r="BA2348" s="99">
        <v>0</v>
      </c>
      <c r="BB2348" s="99">
        <v>16352551.8673096</v>
      </c>
      <c r="BC2348" s="99">
        <v>4388447.1909790002</v>
      </c>
      <c r="BD2348" s="99">
        <v>0</v>
      </c>
      <c r="BE2348" s="99">
        <v>2761279.9932556199</v>
      </c>
      <c r="BF2348" s="99">
        <v>0</v>
      </c>
      <c r="BG2348" s="99">
        <v>64150175.493652299</v>
      </c>
      <c r="BH2348" s="99">
        <v>8462897.0548095703</v>
      </c>
      <c r="BI2348" s="99">
        <v>0</v>
      </c>
      <c r="BJ2348" s="99">
        <v>2230192.0613403302</v>
      </c>
      <c r="BK2348" s="99">
        <v>1947643.7074890099</v>
      </c>
      <c r="BL2348" s="99">
        <v>0</v>
      </c>
      <c r="BM2348" s="99">
        <v>0</v>
      </c>
      <c r="BN2348" s="99">
        <v>0</v>
      </c>
      <c r="BO2348" s="99">
        <v>0</v>
      </c>
      <c r="BP2348" s="99">
        <v>0</v>
      </c>
      <c r="BQ2348" s="99">
        <v>0</v>
      </c>
      <c r="BR2348" s="99">
        <v>5758562.54833984</v>
      </c>
      <c r="BS2348" s="99">
        <v>1659629.8217926</v>
      </c>
      <c r="BT2348" s="99">
        <v>0</v>
      </c>
      <c r="BU2348" s="99">
        <v>1160548.7599792499</v>
      </c>
      <c r="BV2348" s="99">
        <v>2172639.9165344201</v>
      </c>
      <c r="BW2348" s="99">
        <v>0</v>
      </c>
      <c r="BX2348" s="99">
        <v>250861.999635696</v>
      </c>
      <c r="BY2348" s="99">
        <v>0</v>
      </c>
      <c r="BZ2348" s="99">
        <v>0</v>
      </c>
      <c r="CA2348" s="99">
        <v>97103.658086776704</v>
      </c>
      <c r="CB2348" s="99">
        <v>4258652.26672363</v>
      </c>
      <c r="CC2348" s="99">
        <v>42637837.269042999</v>
      </c>
      <c r="CD2348" s="99">
        <v>10671528.8675537</v>
      </c>
      <c r="CE2348" s="99">
        <v>3240.4181097149799</v>
      </c>
      <c r="CF2348" s="99">
        <v>322559.50026321399</v>
      </c>
      <c r="CG2348" s="99">
        <v>2784182.1467895498</v>
      </c>
      <c r="CH2348" s="99">
        <v>0</v>
      </c>
      <c r="CI2348" s="99">
        <v>100346.414256096</v>
      </c>
      <c r="CJ2348" s="99">
        <v>4581025.68286133</v>
      </c>
      <c r="CK2348" s="99">
        <v>45353977.299316399</v>
      </c>
      <c r="CL2348" s="99">
        <v>10904191.9182129</v>
      </c>
      <c r="CM2348" s="188">
        <v>158707.94365310701</v>
      </c>
      <c r="CN2348" s="188">
        <v>24396782.028320301</v>
      </c>
      <c r="CO2348" s="188">
        <v>109620586.12402301</v>
      </c>
      <c r="CP2348" s="99">
        <v>10904191.9182129</v>
      </c>
      <c r="CQ2348" s="99">
        <v>0</v>
      </c>
      <c r="CR2348" s="99">
        <v>0</v>
      </c>
      <c r="CS2348" s="99">
        <v>0</v>
      </c>
      <c r="CT2348" s="99">
        <v>0</v>
      </c>
      <c r="CU2348" s="98">
        <v>8587.3204529569994</v>
      </c>
      <c r="CV2348" s="98">
        <v>61601.102377542004</v>
      </c>
    </row>
    <row r="2349" spans="1:100" x14ac:dyDescent="0.2">
      <c r="A2349" s="98" t="s">
        <v>191</v>
      </c>
      <c r="B2349" s="100">
        <v>42248</v>
      </c>
      <c r="C2349" s="99">
        <v>88242.146505355806</v>
      </c>
      <c r="D2349" s="99">
        <v>0</v>
      </c>
      <c r="E2349" s="99">
        <v>8465.4811415672302</v>
      </c>
      <c r="F2349" s="99">
        <v>7760.3533856868698</v>
      </c>
      <c r="G2349" s="99">
        <v>3318.6215017735999</v>
      </c>
      <c r="H2349" s="99">
        <v>0</v>
      </c>
      <c r="I2349" s="99">
        <v>0</v>
      </c>
      <c r="J2349" s="99">
        <v>58507.836138725303</v>
      </c>
      <c r="K2349" s="99">
        <v>0</v>
      </c>
      <c r="L2349" s="99">
        <v>193.52776446752301</v>
      </c>
      <c r="M2349" s="99">
        <v>41794.0559163094</v>
      </c>
      <c r="N2349" s="99">
        <v>3166.63672557473</v>
      </c>
      <c r="O2349" s="99">
        <v>0</v>
      </c>
      <c r="P2349" s="99">
        <v>47121.9518418312</v>
      </c>
      <c r="Q2349" s="99">
        <v>4477.1178195476496</v>
      </c>
      <c r="R2349" s="99">
        <v>0</v>
      </c>
      <c r="S2349" s="99">
        <v>3299.5610616803201</v>
      </c>
      <c r="T2349" s="99">
        <v>0</v>
      </c>
      <c r="U2349" s="99">
        <v>58509.136325836203</v>
      </c>
      <c r="V2349" s="99">
        <v>3611337.3710327102</v>
      </c>
      <c r="W2349" s="99">
        <v>0</v>
      </c>
      <c r="X2349" s="99">
        <v>603064.28346252395</v>
      </c>
      <c r="Y2349" s="99">
        <v>519386.08209228498</v>
      </c>
      <c r="Z2349" s="99">
        <v>327174.48487853998</v>
      </c>
      <c r="AA2349" s="99">
        <v>0</v>
      </c>
      <c r="AB2349" s="99">
        <v>0</v>
      </c>
      <c r="AC2349" s="99">
        <v>19793905.295654301</v>
      </c>
      <c r="AD2349" s="99">
        <v>0</v>
      </c>
      <c r="AE2349" s="99">
        <v>16353.4997786283</v>
      </c>
      <c r="AF2349" s="99">
        <v>1644961.2696533201</v>
      </c>
      <c r="AG2349" s="99">
        <v>486228.75253295898</v>
      </c>
      <c r="AH2349" s="99">
        <v>0</v>
      </c>
      <c r="AI2349" s="99">
        <v>1590791.20289612</v>
      </c>
      <c r="AJ2349" s="99">
        <v>483131.32892227202</v>
      </c>
      <c r="AK2349" s="99">
        <v>0</v>
      </c>
      <c r="AL2349" s="99">
        <v>327232.19592666603</v>
      </c>
      <c r="AM2349" s="99">
        <v>0</v>
      </c>
      <c r="AN2349" s="99">
        <v>19721298.6083984</v>
      </c>
      <c r="AO2349" s="99">
        <v>37243356.502929702</v>
      </c>
      <c r="AP2349" s="99">
        <v>0</v>
      </c>
      <c r="AQ2349" s="99">
        <v>5250632.9120483398</v>
      </c>
      <c r="AR2349" s="99">
        <v>4451194.0463256799</v>
      </c>
      <c r="AS2349" s="99">
        <v>2826454.0791626</v>
      </c>
      <c r="AT2349" s="99">
        <v>0</v>
      </c>
      <c r="AU2349" s="99">
        <v>0</v>
      </c>
      <c r="AV2349" s="99">
        <v>64218426.833496101</v>
      </c>
      <c r="AW2349" s="99">
        <v>0</v>
      </c>
      <c r="AX2349" s="99">
        <v>160598.86051559399</v>
      </c>
      <c r="AY2349" s="99">
        <v>17368132.967041001</v>
      </c>
      <c r="AZ2349" s="99">
        <v>4352998.9586181603</v>
      </c>
      <c r="BA2349" s="99">
        <v>0</v>
      </c>
      <c r="BB2349" s="99">
        <v>16278515.2852783</v>
      </c>
      <c r="BC2349" s="99">
        <v>4344650.5562744103</v>
      </c>
      <c r="BD2349" s="99">
        <v>0</v>
      </c>
      <c r="BE2349" s="99">
        <v>2811542.4426879901</v>
      </c>
      <c r="BF2349" s="99">
        <v>0</v>
      </c>
      <c r="BG2349" s="99">
        <v>64099141.978515603</v>
      </c>
      <c r="BH2349" s="99">
        <v>8517901.0233154297</v>
      </c>
      <c r="BI2349" s="99">
        <v>0</v>
      </c>
      <c r="BJ2349" s="99">
        <v>2218960.9609680199</v>
      </c>
      <c r="BK2349" s="99">
        <v>1934332.39697266</v>
      </c>
      <c r="BL2349" s="99">
        <v>0</v>
      </c>
      <c r="BM2349" s="99">
        <v>0</v>
      </c>
      <c r="BN2349" s="99">
        <v>0</v>
      </c>
      <c r="BO2349" s="99">
        <v>0</v>
      </c>
      <c r="BP2349" s="99">
        <v>0</v>
      </c>
      <c r="BQ2349" s="99">
        <v>0</v>
      </c>
      <c r="BR2349" s="99">
        <v>5793416.2521362295</v>
      </c>
      <c r="BS2349" s="99">
        <v>1635426.42668152</v>
      </c>
      <c r="BT2349" s="99">
        <v>0</v>
      </c>
      <c r="BU2349" s="99">
        <v>944907.229995728</v>
      </c>
      <c r="BV2349" s="99">
        <v>2165784.4027404799</v>
      </c>
      <c r="BW2349" s="99">
        <v>0</v>
      </c>
      <c r="BX2349" s="99">
        <v>206363.449712753</v>
      </c>
      <c r="BY2349" s="99">
        <v>0</v>
      </c>
      <c r="BZ2349" s="99">
        <v>0</v>
      </c>
      <c r="CA2349" s="99">
        <v>96688.325775146499</v>
      </c>
      <c r="CB2349" s="99">
        <v>4211704.3799438505</v>
      </c>
      <c r="CC2349" s="99">
        <v>42447451.544921897</v>
      </c>
      <c r="CD2349" s="99">
        <v>10722885.0618896</v>
      </c>
      <c r="CE2349" s="99">
        <v>3313.1290482580698</v>
      </c>
      <c r="CF2349" s="99">
        <v>327155.16981124901</v>
      </c>
      <c r="CG2349" s="99">
        <v>2830199.1390685998</v>
      </c>
      <c r="CH2349" s="99">
        <v>0</v>
      </c>
      <c r="CI2349" s="99">
        <v>99998.127870559707</v>
      </c>
      <c r="CJ2349" s="99">
        <v>4540439.8845825205</v>
      </c>
      <c r="CK2349" s="99">
        <v>45289265.173339799</v>
      </c>
      <c r="CL2349" s="99">
        <v>10973548.591674799</v>
      </c>
      <c r="CM2349" s="188">
        <v>157830.397542953</v>
      </c>
      <c r="CN2349" s="188">
        <v>24261253.621582001</v>
      </c>
      <c r="CO2349" s="188">
        <v>109472394.32910199</v>
      </c>
      <c r="CP2349" s="99">
        <v>10973548.591674799</v>
      </c>
      <c r="CQ2349" s="99">
        <v>0</v>
      </c>
      <c r="CR2349" s="99">
        <v>0</v>
      </c>
      <c r="CS2349" s="99">
        <v>0</v>
      </c>
      <c r="CT2349" s="99">
        <v>0</v>
      </c>
      <c r="CU2349" s="98">
        <v>8464.6594906490009</v>
      </c>
      <c r="CV2349" s="98">
        <v>61213.412096432003</v>
      </c>
    </row>
    <row r="2350" spans="1:100" x14ac:dyDescent="0.2">
      <c r="A2350" s="98" t="s">
        <v>191</v>
      </c>
      <c r="B2350" s="100">
        <v>42339</v>
      </c>
      <c r="C2350" s="99">
        <v>88409.752777099595</v>
      </c>
      <c r="D2350" s="99">
        <v>0</v>
      </c>
      <c r="E2350" s="99">
        <v>7980.6413455009497</v>
      </c>
      <c r="F2350" s="99">
        <v>7336.5004444718397</v>
      </c>
      <c r="G2350" s="99">
        <v>3370.6366951167602</v>
      </c>
      <c r="H2350" s="99">
        <v>0</v>
      </c>
      <c r="I2350" s="99">
        <v>0</v>
      </c>
      <c r="J2350" s="99">
        <v>58096.2415862083</v>
      </c>
      <c r="K2350" s="99">
        <v>0</v>
      </c>
      <c r="L2350" s="99">
        <v>161.042494433001</v>
      </c>
      <c r="M2350" s="99">
        <v>42028.185290813402</v>
      </c>
      <c r="N2350" s="99">
        <v>3108.56720274687</v>
      </c>
      <c r="O2350" s="99">
        <v>0</v>
      </c>
      <c r="P2350" s="99">
        <v>46777.410683631897</v>
      </c>
      <c r="Q2350" s="99">
        <v>4428.1179668307304</v>
      </c>
      <c r="R2350" s="99">
        <v>0</v>
      </c>
      <c r="S2350" s="99">
        <v>3356.1759620606899</v>
      </c>
      <c r="T2350" s="99">
        <v>0</v>
      </c>
      <c r="U2350" s="99">
        <v>58090.787186145797</v>
      </c>
      <c r="V2350" s="99">
        <v>3601481.0495605501</v>
      </c>
      <c r="W2350" s="99">
        <v>0</v>
      </c>
      <c r="X2350" s="99">
        <v>584433.67146301304</v>
      </c>
      <c r="Y2350" s="99">
        <v>507763.60419845599</v>
      </c>
      <c r="Z2350" s="99">
        <v>332265.64313125599</v>
      </c>
      <c r="AA2350" s="99">
        <v>0</v>
      </c>
      <c r="AB2350" s="99">
        <v>0</v>
      </c>
      <c r="AC2350" s="99">
        <v>19545588.2583008</v>
      </c>
      <c r="AD2350" s="99">
        <v>0</v>
      </c>
      <c r="AE2350" s="99">
        <v>15333.5841721296</v>
      </c>
      <c r="AF2350" s="99">
        <v>1646964.3358154299</v>
      </c>
      <c r="AG2350" s="99">
        <v>477864.88520050002</v>
      </c>
      <c r="AH2350" s="99">
        <v>0</v>
      </c>
      <c r="AI2350" s="99">
        <v>1574624.9430084201</v>
      </c>
      <c r="AJ2350" s="99">
        <v>482191.18178176897</v>
      </c>
      <c r="AK2350" s="99">
        <v>0</v>
      </c>
      <c r="AL2350" s="99">
        <v>328729.71996307402</v>
      </c>
      <c r="AM2350" s="99">
        <v>0</v>
      </c>
      <c r="AN2350" s="99">
        <v>19555769.333984401</v>
      </c>
      <c r="AO2350" s="99">
        <v>37321649.583496101</v>
      </c>
      <c r="AP2350" s="99">
        <v>0</v>
      </c>
      <c r="AQ2350" s="99">
        <v>5002344.39489746</v>
      </c>
      <c r="AR2350" s="99">
        <v>4365843.0484619103</v>
      </c>
      <c r="AS2350" s="99">
        <v>2867596.9619445801</v>
      </c>
      <c r="AT2350" s="99">
        <v>0</v>
      </c>
      <c r="AU2350" s="99">
        <v>0</v>
      </c>
      <c r="AV2350" s="99">
        <v>63863583.7353516</v>
      </c>
      <c r="AW2350" s="99">
        <v>0</v>
      </c>
      <c r="AX2350" s="99">
        <v>114118.43551921799</v>
      </c>
      <c r="AY2350" s="99">
        <v>17527158.237548798</v>
      </c>
      <c r="AZ2350" s="99">
        <v>4308723.9092407199</v>
      </c>
      <c r="BA2350" s="99">
        <v>0</v>
      </c>
      <c r="BB2350" s="99">
        <v>16216028.1090088</v>
      </c>
      <c r="BC2350" s="99">
        <v>4354830.1936645498</v>
      </c>
      <c r="BD2350" s="99">
        <v>0</v>
      </c>
      <c r="BE2350" s="99">
        <v>2845623.6846618699</v>
      </c>
      <c r="BF2350" s="99">
        <v>0</v>
      </c>
      <c r="BG2350" s="99">
        <v>63899136.5703125</v>
      </c>
      <c r="BH2350" s="99">
        <v>9096030.9653320294</v>
      </c>
      <c r="BI2350" s="99">
        <v>0</v>
      </c>
      <c r="BJ2350" s="99">
        <v>2185421.4945373498</v>
      </c>
      <c r="BK2350" s="99">
        <v>1934132.9777984601</v>
      </c>
      <c r="BL2350" s="99">
        <v>0</v>
      </c>
      <c r="BM2350" s="99">
        <v>0</v>
      </c>
      <c r="BN2350" s="99">
        <v>0</v>
      </c>
      <c r="BO2350" s="99">
        <v>0</v>
      </c>
      <c r="BP2350" s="99">
        <v>0</v>
      </c>
      <c r="BQ2350" s="99">
        <v>0</v>
      </c>
      <c r="BR2350" s="99">
        <v>5851202.0720825205</v>
      </c>
      <c r="BS2350" s="99">
        <v>1617961.21534729</v>
      </c>
      <c r="BT2350" s="99">
        <v>0</v>
      </c>
      <c r="BU2350" s="99">
        <v>1725124.89997864</v>
      </c>
      <c r="BV2350" s="99">
        <v>2176556.6933593801</v>
      </c>
      <c r="BW2350" s="99">
        <v>0</v>
      </c>
      <c r="BX2350" s="99">
        <v>357974.86903381301</v>
      </c>
      <c r="BY2350" s="99">
        <v>0</v>
      </c>
      <c r="BZ2350" s="99">
        <v>0</v>
      </c>
      <c r="CA2350" s="99">
        <v>96431.389077186599</v>
      </c>
      <c r="CB2350" s="99">
        <v>4183994.1105651902</v>
      </c>
      <c r="CC2350" s="99">
        <v>42371872.198730499</v>
      </c>
      <c r="CD2350" s="99">
        <v>11306422.6452637</v>
      </c>
      <c r="CE2350" s="99">
        <v>3374.1757458448401</v>
      </c>
      <c r="CF2350" s="99">
        <v>330918.53144836402</v>
      </c>
      <c r="CG2350" s="99">
        <v>2867619.7953796401</v>
      </c>
      <c r="CH2350" s="99">
        <v>0</v>
      </c>
      <c r="CI2350" s="99">
        <v>99799.957991599993</v>
      </c>
      <c r="CJ2350" s="99">
        <v>4516247.6347045898</v>
      </c>
      <c r="CK2350" s="99">
        <v>45273627.653808601</v>
      </c>
      <c r="CL2350" s="99">
        <v>11663114.931762701</v>
      </c>
      <c r="CM2350" s="188">
        <v>157354.10361290001</v>
      </c>
      <c r="CN2350" s="188">
        <v>24074990.096191399</v>
      </c>
      <c r="CO2350" s="188">
        <v>109122967.308594</v>
      </c>
      <c r="CP2350" s="99">
        <v>11663114.931762701</v>
      </c>
      <c r="CQ2350" s="99">
        <v>0</v>
      </c>
      <c r="CR2350" s="99">
        <v>0</v>
      </c>
      <c r="CS2350" s="99">
        <v>0</v>
      </c>
      <c r="CT2350" s="99">
        <v>0</v>
      </c>
      <c r="CU2350" s="98">
        <v>7957.387377909</v>
      </c>
      <c r="CV2350" s="98">
        <v>60843.110633245</v>
      </c>
    </row>
    <row r="2351" spans="1:100" x14ac:dyDescent="0.2">
      <c r="A2351" s="98" t="s">
        <v>191</v>
      </c>
      <c r="B2351" s="100">
        <v>42430</v>
      </c>
      <c r="C2351" s="99">
        <v>88291.806750297503</v>
      </c>
      <c r="D2351" s="99">
        <v>0</v>
      </c>
      <c r="E2351" s="99">
        <v>8012.05413049459</v>
      </c>
      <c r="F2351" s="99">
        <v>7462.6909411549595</v>
      </c>
      <c r="G2351" s="99">
        <v>3428.1778599023801</v>
      </c>
      <c r="H2351" s="99">
        <v>0</v>
      </c>
      <c r="I2351" s="99">
        <v>0</v>
      </c>
      <c r="J2351" s="99">
        <v>57809.320598602302</v>
      </c>
      <c r="K2351" s="99">
        <v>0</v>
      </c>
      <c r="L2351" s="99">
        <v>164.69162499532101</v>
      </c>
      <c r="M2351" s="99">
        <v>41954.190533638</v>
      </c>
      <c r="N2351" s="99">
        <v>3021.2967452108901</v>
      </c>
      <c r="O2351" s="99">
        <v>0</v>
      </c>
      <c r="P2351" s="99">
        <v>46665.3214235306</v>
      </c>
      <c r="Q2351" s="99">
        <v>4340.2286718487703</v>
      </c>
      <c r="R2351" s="99">
        <v>0</v>
      </c>
      <c r="S2351" s="99">
        <v>3419.92111176252</v>
      </c>
      <c r="T2351" s="99">
        <v>0</v>
      </c>
      <c r="U2351" s="99">
        <v>57782.538862228401</v>
      </c>
      <c r="V2351" s="99">
        <v>3585135.4922180199</v>
      </c>
      <c r="W2351" s="99">
        <v>0</v>
      </c>
      <c r="X2351" s="99">
        <v>567942.30895996105</v>
      </c>
      <c r="Y2351" s="99">
        <v>508194.78899764997</v>
      </c>
      <c r="Z2351" s="99">
        <v>336151.61550140398</v>
      </c>
      <c r="AA2351" s="99">
        <v>0</v>
      </c>
      <c r="AB2351" s="99">
        <v>0</v>
      </c>
      <c r="AC2351" s="99">
        <v>19504529.263427701</v>
      </c>
      <c r="AD2351" s="99">
        <v>0</v>
      </c>
      <c r="AE2351" s="99">
        <v>15624.0368236303</v>
      </c>
      <c r="AF2351" s="99">
        <v>1636339.29377747</v>
      </c>
      <c r="AG2351" s="99">
        <v>466718.404529572</v>
      </c>
      <c r="AH2351" s="99">
        <v>0</v>
      </c>
      <c r="AI2351" s="99">
        <v>1576907.58135986</v>
      </c>
      <c r="AJ2351" s="99">
        <v>475913.83783340501</v>
      </c>
      <c r="AK2351" s="99">
        <v>0</v>
      </c>
      <c r="AL2351" s="99">
        <v>333726.73910522502</v>
      </c>
      <c r="AM2351" s="99">
        <v>0</v>
      </c>
      <c r="AN2351" s="99">
        <v>19462700.779052701</v>
      </c>
      <c r="AO2351" s="99">
        <v>37263837.8671875</v>
      </c>
      <c r="AP2351" s="99">
        <v>0</v>
      </c>
      <c r="AQ2351" s="99">
        <v>4969178.9978027297</v>
      </c>
      <c r="AR2351" s="99">
        <v>4362923.4728393601</v>
      </c>
      <c r="AS2351" s="99">
        <v>2913259.6316528302</v>
      </c>
      <c r="AT2351" s="99">
        <v>0</v>
      </c>
      <c r="AU2351" s="99">
        <v>0</v>
      </c>
      <c r="AV2351" s="99">
        <v>63896154.077636696</v>
      </c>
      <c r="AW2351" s="99">
        <v>0</v>
      </c>
      <c r="AX2351" s="99">
        <v>121083.21897697401</v>
      </c>
      <c r="AY2351" s="99">
        <v>17427683.323974598</v>
      </c>
      <c r="AZ2351" s="99">
        <v>4217571.9400024395</v>
      </c>
      <c r="BA2351" s="99">
        <v>0</v>
      </c>
      <c r="BB2351" s="99">
        <v>16321988.419555699</v>
      </c>
      <c r="BC2351" s="99">
        <v>4318839.1747436495</v>
      </c>
      <c r="BD2351" s="99">
        <v>0</v>
      </c>
      <c r="BE2351" s="99">
        <v>2894892.6141357399</v>
      </c>
      <c r="BF2351" s="99">
        <v>0</v>
      </c>
      <c r="BG2351" s="99">
        <v>63688754.440429702</v>
      </c>
      <c r="BH2351" s="99">
        <v>10308126.0321045</v>
      </c>
      <c r="BI2351" s="99">
        <v>0</v>
      </c>
      <c r="BJ2351" s="99">
        <v>2206944.6074829102</v>
      </c>
      <c r="BK2351" s="99">
        <v>1990628.5290222201</v>
      </c>
      <c r="BL2351" s="99">
        <v>0</v>
      </c>
      <c r="BM2351" s="99">
        <v>0</v>
      </c>
      <c r="BN2351" s="99">
        <v>0</v>
      </c>
      <c r="BO2351" s="99">
        <v>0</v>
      </c>
      <c r="BP2351" s="99">
        <v>0</v>
      </c>
      <c r="BQ2351" s="99">
        <v>0</v>
      </c>
      <c r="BR2351" s="99">
        <v>5860996.9180908203</v>
      </c>
      <c r="BS2351" s="99">
        <v>1588946.8197021501</v>
      </c>
      <c r="BT2351" s="99">
        <v>0</v>
      </c>
      <c r="BU2351" s="99">
        <v>2966146.1999816899</v>
      </c>
      <c r="BV2351" s="99">
        <v>2159284.1612243699</v>
      </c>
      <c r="BW2351" s="99">
        <v>0</v>
      </c>
      <c r="BX2351" s="99">
        <v>611226.40777587902</v>
      </c>
      <c r="BY2351" s="99">
        <v>0</v>
      </c>
      <c r="BZ2351" s="99">
        <v>0</v>
      </c>
      <c r="CA2351" s="99">
        <v>96283.968280792207</v>
      </c>
      <c r="CB2351" s="99">
        <v>4151874.8330993699</v>
      </c>
      <c r="CC2351" s="99">
        <v>42172713.421386696</v>
      </c>
      <c r="CD2351" s="99">
        <v>12529265.529052701</v>
      </c>
      <c r="CE2351" s="99">
        <v>3432.68524733186</v>
      </c>
      <c r="CF2351" s="99">
        <v>338991.98770141602</v>
      </c>
      <c r="CG2351" s="99">
        <v>2909376.53765869</v>
      </c>
      <c r="CH2351" s="99">
        <v>0</v>
      </c>
      <c r="CI2351" s="99">
        <v>99729.864776611299</v>
      </c>
      <c r="CJ2351" s="99">
        <v>4483936.8666992197</v>
      </c>
      <c r="CK2351" s="99">
        <v>45095986.778320298</v>
      </c>
      <c r="CL2351" s="99">
        <v>13119527.841186499</v>
      </c>
      <c r="CM2351" s="188">
        <v>156866.88144111601</v>
      </c>
      <c r="CN2351" s="188">
        <v>23950918.509033199</v>
      </c>
      <c r="CO2351" s="188">
        <v>108980727.74218801</v>
      </c>
      <c r="CP2351" s="99">
        <v>13119527.841186499</v>
      </c>
      <c r="CQ2351" s="99">
        <v>0</v>
      </c>
      <c r="CR2351" s="99">
        <v>0</v>
      </c>
      <c r="CS2351" s="99">
        <v>0</v>
      </c>
      <c r="CT2351" s="99">
        <v>0</v>
      </c>
      <c r="CU2351" s="98">
        <v>8018.6112686719998</v>
      </c>
      <c r="CV2351" s="98">
        <v>60607.839220237998</v>
      </c>
    </row>
    <row r="2352" spans="1:100" x14ac:dyDescent="0.2">
      <c r="A2352" s="98" t="s">
        <v>191</v>
      </c>
      <c r="B2352" s="100">
        <v>42522</v>
      </c>
      <c r="C2352" s="99">
        <v>87893.529085159302</v>
      </c>
      <c r="D2352" s="99">
        <v>0</v>
      </c>
      <c r="E2352" s="99">
        <v>7843.6556292772302</v>
      </c>
      <c r="F2352" s="99">
        <v>7324.17183846235</v>
      </c>
      <c r="G2352" s="99">
        <v>3519.6569023132301</v>
      </c>
      <c r="H2352" s="99">
        <v>0</v>
      </c>
      <c r="I2352" s="99">
        <v>0</v>
      </c>
      <c r="J2352" s="99">
        <v>57439.126644611402</v>
      </c>
      <c r="K2352" s="99">
        <v>0</v>
      </c>
      <c r="L2352" s="99">
        <v>177.405271906406</v>
      </c>
      <c r="M2352" s="99">
        <v>41897.013607501998</v>
      </c>
      <c r="N2352" s="99">
        <v>2961.1059612333802</v>
      </c>
      <c r="O2352" s="99">
        <v>0</v>
      </c>
      <c r="P2352" s="99">
        <v>46436.317298412301</v>
      </c>
      <c r="Q2352" s="99">
        <v>4279.6036178469703</v>
      </c>
      <c r="R2352" s="99">
        <v>0</v>
      </c>
      <c r="S2352" s="99">
        <v>3502.0519786775099</v>
      </c>
      <c r="T2352" s="99">
        <v>0</v>
      </c>
      <c r="U2352" s="99">
        <v>57472.164119720503</v>
      </c>
      <c r="V2352" s="99">
        <v>3569310.7444763202</v>
      </c>
      <c r="W2352" s="99">
        <v>0</v>
      </c>
      <c r="X2352" s="99">
        <v>547377.38301086402</v>
      </c>
      <c r="Y2352" s="99">
        <v>491004.29417419399</v>
      </c>
      <c r="Z2352" s="99">
        <v>341960.91802978498</v>
      </c>
      <c r="AA2352" s="99">
        <v>0</v>
      </c>
      <c r="AB2352" s="99">
        <v>0</v>
      </c>
      <c r="AC2352" s="99">
        <v>19422551.9619141</v>
      </c>
      <c r="AD2352" s="99">
        <v>0</v>
      </c>
      <c r="AE2352" s="99">
        <v>17654.751915454901</v>
      </c>
      <c r="AF2352" s="99">
        <v>1627502.63067627</v>
      </c>
      <c r="AG2352" s="99">
        <v>457473.33293914801</v>
      </c>
      <c r="AH2352" s="99">
        <v>0</v>
      </c>
      <c r="AI2352" s="99">
        <v>1568940.1335296601</v>
      </c>
      <c r="AJ2352" s="99">
        <v>467396.30055236799</v>
      </c>
      <c r="AK2352" s="99">
        <v>0</v>
      </c>
      <c r="AL2352" s="99">
        <v>339245.82503128098</v>
      </c>
      <c r="AM2352" s="99">
        <v>0</v>
      </c>
      <c r="AN2352" s="99">
        <v>19305458.707275402</v>
      </c>
      <c r="AO2352" s="99">
        <v>37382750.491699196</v>
      </c>
      <c r="AP2352" s="99">
        <v>0</v>
      </c>
      <c r="AQ2352" s="99">
        <v>4878299.5975952102</v>
      </c>
      <c r="AR2352" s="99">
        <v>4351009.0418090802</v>
      </c>
      <c r="AS2352" s="99">
        <v>2965918.96447754</v>
      </c>
      <c r="AT2352" s="99">
        <v>0</v>
      </c>
      <c r="AU2352" s="99">
        <v>0</v>
      </c>
      <c r="AV2352" s="99">
        <v>63811712.231933601</v>
      </c>
      <c r="AW2352" s="99">
        <v>0</v>
      </c>
      <c r="AX2352" s="99">
        <v>150243.84861373901</v>
      </c>
      <c r="AY2352" s="99">
        <v>17440914.972167999</v>
      </c>
      <c r="AZ2352" s="99">
        <v>4218967.1407470703</v>
      </c>
      <c r="BA2352" s="99">
        <v>0</v>
      </c>
      <c r="BB2352" s="99">
        <v>16315932.1087646</v>
      </c>
      <c r="BC2352" s="99">
        <v>4317938.4413452102</v>
      </c>
      <c r="BD2352" s="99">
        <v>0</v>
      </c>
      <c r="BE2352" s="99">
        <v>2946855.6051330599</v>
      </c>
      <c r="BF2352" s="99">
        <v>0</v>
      </c>
      <c r="BG2352" s="99">
        <v>63591068.1474609</v>
      </c>
      <c r="BH2352" s="99">
        <v>10324816.100463901</v>
      </c>
      <c r="BI2352" s="99">
        <v>0</v>
      </c>
      <c r="BJ2352" s="99">
        <v>2184890.4665832501</v>
      </c>
      <c r="BK2352" s="99">
        <v>1985131.17372131</v>
      </c>
      <c r="BL2352" s="99">
        <v>0</v>
      </c>
      <c r="BM2352" s="99">
        <v>0</v>
      </c>
      <c r="BN2352" s="99">
        <v>0</v>
      </c>
      <c r="BO2352" s="99">
        <v>0</v>
      </c>
      <c r="BP2352" s="99">
        <v>0</v>
      </c>
      <c r="BQ2352" s="99">
        <v>0</v>
      </c>
      <c r="BR2352" s="99">
        <v>5858652.1950073196</v>
      </c>
      <c r="BS2352" s="99">
        <v>1590219.3083496101</v>
      </c>
      <c r="BT2352" s="99">
        <v>0</v>
      </c>
      <c r="BU2352" s="99">
        <v>3031539.1399841299</v>
      </c>
      <c r="BV2352" s="99">
        <v>2157182.3666992201</v>
      </c>
      <c r="BW2352" s="99">
        <v>0</v>
      </c>
      <c r="BX2352" s="99">
        <v>621233.69775390602</v>
      </c>
      <c r="BY2352" s="99">
        <v>0</v>
      </c>
      <c r="BZ2352" s="99">
        <v>0</v>
      </c>
      <c r="CA2352" s="99">
        <v>95728.794461250305</v>
      </c>
      <c r="CB2352" s="99">
        <v>4113991.7497863802</v>
      </c>
      <c r="CC2352" s="99">
        <v>42251675.339843802</v>
      </c>
      <c r="CD2352" s="99">
        <v>12491802.755493199</v>
      </c>
      <c r="CE2352" s="99">
        <v>3518.3804830908798</v>
      </c>
      <c r="CF2352" s="99">
        <v>340620.07485961902</v>
      </c>
      <c r="CG2352" s="99">
        <v>2941254.25250244</v>
      </c>
      <c r="CH2352" s="99">
        <v>0</v>
      </c>
      <c r="CI2352" s="99">
        <v>99242.599579811096</v>
      </c>
      <c r="CJ2352" s="99">
        <v>4451078.6686401404</v>
      </c>
      <c r="CK2352" s="99">
        <v>45179857.216308601</v>
      </c>
      <c r="CL2352" s="99">
        <v>13082718.7532959</v>
      </c>
      <c r="CM2352" s="188">
        <v>156046.655090332</v>
      </c>
      <c r="CN2352" s="188">
        <v>23763164.231445301</v>
      </c>
      <c r="CO2352" s="188">
        <v>108908547.02343801</v>
      </c>
      <c r="CP2352" s="99">
        <v>13082718.7532959</v>
      </c>
      <c r="CQ2352" s="99">
        <v>0</v>
      </c>
      <c r="CR2352" s="99">
        <v>0</v>
      </c>
      <c r="CS2352" s="99">
        <v>0</v>
      </c>
      <c r="CT2352" s="99">
        <v>0</v>
      </c>
      <c r="CU2352" s="98">
        <v>7863.2778660160002</v>
      </c>
      <c r="CV2352" s="98">
        <v>60291.423209011002</v>
      </c>
    </row>
    <row r="2353" spans="1:100" x14ac:dyDescent="0.2">
      <c r="A2353" s="98" t="s">
        <v>191</v>
      </c>
      <c r="B2353" s="100">
        <v>42614</v>
      </c>
      <c r="C2353" s="99">
        <v>88192.714662551894</v>
      </c>
      <c r="D2353" s="99">
        <v>0</v>
      </c>
      <c r="E2353" s="99">
        <v>7679.8367266058904</v>
      </c>
      <c r="F2353" s="99">
        <v>7168.7295565009099</v>
      </c>
      <c r="G2353" s="99">
        <v>3553.7833719253499</v>
      </c>
      <c r="H2353" s="99">
        <v>0</v>
      </c>
      <c r="I2353" s="99">
        <v>0</v>
      </c>
      <c r="J2353" s="99">
        <v>57015.851220130899</v>
      </c>
      <c r="K2353" s="99">
        <v>0</v>
      </c>
      <c r="L2353" s="99">
        <v>192.243766801432</v>
      </c>
      <c r="M2353" s="99">
        <v>42059.335247039802</v>
      </c>
      <c r="N2353" s="99">
        <v>2895.7152912318702</v>
      </c>
      <c r="O2353" s="99">
        <v>0</v>
      </c>
      <c r="P2353" s="99">
        <v>46505.514859676397</v>
      </c>
      <c r="Q2353" s="99">
        <v>4256.4448805451402</v>
      </c>
      <c r="R2353" s="99">
        <v>0</v>
      </c>
      <c r="S2353" s="99">
        <v>3537.7670008242098</v>
      </c>
      <c r="T2353" s="99">
        <v>0</v>
      </c>
      <c r="U2353" s="99">
        <v>57012.673547744802</v>
      </c>
      <c r="V2353" s="99">
        <v>3584284.1682128902</v>
      </c>
      <c r="W2353" s="99">
        <v>0</v>
      </c>
      <c r="X2353" s="99">
        <v>540937.55354309105</v>
      </c>
      <c r="Y2353" s="99">
        <v>488077.16825866699</v>
      </c>
      <c r="Z2353" s="99">
        <v>338883.700237274</v>
      </c>
      <c r="AA2353" s="99">
        <v>0</v>
      </c>
      <c r="AB2353" s="99">
        <v>0</v>
      </c>
      <c r="AC2353" s="99">
        <v>19237624.684082001</v>
      </c>
      <c r="AD2353" s="99">
        <v>0</v>
      </c>
      <c r="AE2353" s="99">
        <v>18448.1608755589</v>
      </c>
      <c r="AF2353" s="99">
        <v>1636958.7207031299</v>
      </c>
      <c r="AG2353" s="99">
        <v>449966.87098312401</v>
      </c>
      <c r="AH2353" s="99">
        <v>0</v>
      </c>
      <c r="AI2353" s="99">
        <v>1547253.47839355</v>
      </c>
      <c r="AJ2353" s="99">
        <v>466671.32923507702</v>
      </c>
      <c r="AK2353" s="99">
        <v>0</v>
      </c>
      <c r="AL2353" s="99">
        <v>338741.73533248901</v>
      </c>
      <c r="AM2353" s="99">
        <v>0</v>
      </c>
      <c r="AN2353" s="99">
        <v>19225897.2114258</v>
      </c>
      <c r="AO2353" s="99">
        <v>37787180.687988304</v>
      </c>
      <c r="AP2353" s="99">
        <v>0</v>
      </c>
      <c r="AQ2353" s="99">
        <v>4837259.8939819299</v>
      </c>
      <c r="AR2353" s="99">
        <v>4360038.59802246</v>
      </c>
      <c r="AS2353" s="99">
        <v>2981926.2431640602</v>
      </c>
      <c r="AT2353" s="99">
        <v>0</v>
      </c>
      <c r="AU2353" s="99">
        <v>0</v>
      </c>
      <c r="AV2353" s="99">
        <v>63369179.569824196</v>
      </c>
      <c r="AW2353" s="99">
        <v>0</v>
      </c>
      <c r="AX2353" s="99">
        <v>164373.47685050999</v>
      </c>
      <c r="AY2353" s="99">
        <v>17702238.737792999</v>
      </c>
      <c r="AZ2353" s="99">
        <v>4156789.3540344201</v>
      </c>
      <c r="BA2353" s="99">
        <v>0</v>
      </c>
      <c r="BB2353" s="99">
        <v>16202398.1981201</v>
      </c>
      <c r="BC2353" s="99">
        <v>4337387.4791259803</v>
      </c>
      <c r="BD2353" s="99">
        <v>0</v>
      </c>
      <c r="BE2353" s="99">
        <v>2951895.4989318801</v>
      </c>
      <c r="BF2353" s="99">
        <v>0</v>
      </c>
      <c r="BG2353" s="99">
        <v>63547211.281738304</v>
      </c>
      <c r="BH2353" s="99">
        <v>10222411.1795654</v>
      </c>
      <c r="BI2353" s="99">
        <v>0</v>
      </c>
      <c r="BJ2353" s="99">
        <v>2141519.2894897498</v>
      </c>
      <c r="BK2353" s="99">
        <v>1947792.54518127</v>
      </c>
      <c r="BL2353" s="99">
        <v>0</v>
      </c>
      <c r="BM2353" s="99">
        <v>0</v>
      </c>
      <c r="BN2353" s="99">
        <v>0</v>
      </c>
      <c r="BO2353" s="99">
        <v>0</v>
      </c>
      <c r="BP2353" s="99">
        <v>0</v>
      </c>
      <c r="BQ2353" s="99">
        <v>0</v>
      </c>
      <c r="BR2353" s="99">
        <v>5881530.1145019503</v>
      </c>
      <c r="BS2353" s="99">
        <v>1568591.11999512</v>
      </c>
      <c r="BT2353" s="99">
        <v>0</v>
      </c>
      <c r="BU2353" s="99">
        <v>2443192.5099792499</v>
      </c>
      <c r="BV2353" s="99">
        <v>2154917.0289917002</v>
      </c>
      <c r="BW2353" s="99">
        <v>0</v>
      </c>
      <c r="BX2353" s="99">
        <v>502061.62823486299</v>
      </c>
      <c r="BY2353" s="99">
        <v>0</v>
      </c>
      <c r="BZ2353" s="99">
        <v>0</v>
      </c>
      <c r="CA2353" s="99">
        <v>95862.465326309204</v>
      </c>
      <c r="CB2353" s="99">
        <v>4122635.5173645001</v>
      </c>
      <c r="CC2353" s="99">
        <v>42602120.858886696</v>
      </c>
      <c r="CD2353" s="99">
        <v>12334870.825805699</v>
      </c>
      <c r="CE2353" s="99">
        <v>3545.6192015111401</v>
      </c>
      <c r="CF2353" s="99">
        <v>338999.65109252901</v>
      </c>
      <c r="CG2353" s="99">
        <v>2964141.6659851102</v>
      </c>
      <c r="CH2353" s="99">
        <v>0</v>
      </c>
      <c r="CI2353" s="99">
        <v>99404.760309219404</v>
      </c>
      <c r="CJ2353" s="99">
        <v>4463719.8051147498</v>
      </c>
      <c r="CK2353" s="99">
        <v>45575508.966796897</v>
      </c>
      <c r="CL2353" s="99">
        <v>12900067.897338901</v>
      </c>
      <c r="CM2353" s="188">
        <v>155687.58691787699</v>
      </c>
      <c r="CN2353" s="188">
        <v>23684008.530029301</v>
      </c>
      <c r="CO2353" s="188">
        <v>108897649.493164</v>
      </c>
      <c r="CP2353" s="99">
        <v>12900067.897338901</v>
      </c>
      <c r="CQ2353" s="99">
        <v>0</v>
      </c>
      <c r="CR2353" s="99">
        <v>0</v>
      </c>
      <c r="CS2353" s="99">
        <v>0</v>
      </c>
      <c r="CT2353" s="99">
        <v>0</v>
      </c>
      <c r="CU2353" s="98">
        <v>7674.7998240260004</v>
      </c>
      <c r="CV2353" s="98">
        <v>59890.943247160998</v>
      </c>
    </row>
    <row r="2354" spans="1:100" x14ac:dyDescent="0.2">
      <c r="A2354" s="98" t="s">
        <v>191</v>
      </c>
      <c r="B2354" s="100">
        <v>42705</v>
      </c>
      <c r="C2354" s="99">
        <v>87855.443600654602</v>
      </c>
      <c r="D2354" s="99">
        <v>0</v>
      </c>
      <c r="E2354" s="99">
        <v>7588.6577809453001</v>
      </c>
      <c r="F2354" s="99">
        <v>7084.75081068277</v>
      </c>
      <c r="G2354" s="99">
        <v>3571.8735718429102</v>
      </c>
      <c r="H2354" s="99">
        <v>0</v>
      </c>
      <c r="I2354" s="99">
        <v>0</v>
      </c>
      <c r="J2354" s="99">
        <v>56501.689934730501</v>
      </c>
      <c r="K2354" s="99">
        <v>0</v>
      </c>
      <c r="L2354" s="99">
        <v>166.018743237481</v>
      </c>
      <c r="M2354" s="99">
        <v>42067.3819656372</v>
      </c>
      <c r="N2354" s="99">
        <v>2848.7453374266602</v>
      </c>
      <c r="O2354" s="99">
        <v>0</v>
      </c>
      <c r="P2354" s="99">
        <v>46237.2081985474</v>
      </c>
      <c r="Q2354" s="99">
        <v>4249.0526748299599</v>
      </c>
      <c r="R2354" s="99">
        <v>0</v>
      </c>
      <c r="S2354" s="99">
        <v>3559.50202703476</v>
      </c>
      <c r="T2354" s="99">
        <v>0</v>
      </c>
      <c r="U2354" s="99">
        <v>56492.9768834114</v>
      </c>
      <c r="V2354" s="99">
        <v>3563883.6126708998</v>
      </c>
      <c r="W2354" s="99">
        <v>0</v>
      </c>
      <c r="X2354" s="99">
        <v>536421.86316680897</v>
      </c>
      <c r="Y2354" s="99">
        <v>485449.52903747599</v>
      </c>
      <c r="Z2354" s="99">
        <v>339665.11040115397</v>
      </c>
      <c r="AA2354" s="99">
        <v>0</v>
      </c>
      <c r="AB2354" s="99">
        <v>0</v>
      </c>
      <c r="AC2354" s="99">
        <v>18949920.402832001</v>
      </c>
      <c r="AD2354" s="99">
        <v>0</v>
      </c>
      <c r="AE2354" s="99">
        <v>14454.9492599964</v>
      </c>
      <c r="AF2354" s="99">
        <v>1638292.7729492199</v>
      </c>
      <c r="AG2354" s="99">
        <v>440243.10050582897</v>
      </c>
      <c r="AH2354" s="99">
        <v>0</v>
      </c>
      <c r="AI2354" s="99">
        <v>1505641.57650757</v>
      </c>
      <c r="AJ2354" s="99">
        <v>475674.02458572399</v>
      </c>
      <c r="AK2354" s="99">
        <v>0</v>
      </c>
      <c r="AL2354" s="99">
        <v>335324.92258071899</v>
      </c>
      <c r="AM2354" s="99">
        <v>0</v>
      </c>
      <c r="AN2354" s="99">
        <v>19043011.435302701</v>
      </c>
      <c r="AO2354" s="99">
        <v>37788760.355957001</v>
      </c>
      <c r="AP2354" s="99">
        <v>0</v>
      </c>
      <c r="AQ2354" s="99">
        <v>4794362.6327514602</v>
      </c>
      <c r="AR2354" s="99">
        <v>4347087.5300292997</v>
      </c>
      <c r="AS2354" s="99">
        <v>2959303.2661132799</v>
      </c>
      <c r="AT2354" s="99">
        <v>0</v>
      </c>
      <c r="AU2354" s="99">
        <v>0</v>
      </c>
      <c r="AV2354" s="99">
        <v>62934547.706542999</v>
      </c>
      <c r="AW2354" s="99">
        <v>0</v>
      </c>
      <c r="AX2354" s="99">
        <v>115733.492072105</v>
      </c>
      <c r="AY2354" s="99">
        <v>17827923.206542999</v>
      </c>
      <c r="AZ2354" s="99">
        <v>4085211.2474365202</v>
      </c>
      <c r="BA2354" s="99">
        <v>0</v>
      </c>
      <c r="BB2354" s="99">
        <v>15879856.969848599</v>
      </c>
      <c r="BC2354" s="99">
        <v>4444827.8257446298</v>
      </c>
      <c r="BD2354" s="99">
        <v>0</v>
      </c>
      <c r="BE2354" s="99">
        <v>2936613.0350952102</v>
      </c>
      <c r="BF2354" s="99">
        <v>0</v>
      </c>
      <c r="BG2354" s="99">
        <v>63249768.710449196</v>
      </c>
      <c r="BH2354" s="99">
        <v>10226085.204223599</v>
      </c>
      <c r="BI2354" s="99">
        <v>0</v>
      </c>
      <c r="BJ2354" s="99">
        <v>2155717.2983093299</v>
      </c>
      <c r="BK2354" s="99">
        <v>1970828.6794128399</v>
      </c>
      <c r="BL2354" s="99">
        <v>0</v>
      </c>
      <c r="BM2354" s="99">
        <v>0</v>
      </c>
      <c r="BN2354" s="99">
        <v>0</v>
      </c>
      <c r="BO2354" s="99">
        <v>0</v>
      </c>
      <c r="BP2354" s="99">
        <v>0</v>
      </c>
      <c r="BQ2354" s="99">
        <v>0</v>
      </c>
      <c r="BR2354" s="99">
        <v>5905693.6383667002</v>
      </c>
      <c r="BS2354" s="99">
        <v>1541877.60429382</v>
      </c>
      <c r="BT2354" s="99">
        <v>0</v>
      </c>
      <c r="BU2354" s="99">
        <v>2864105.8799743699</v>
      </c>
      <c r="BV2354" s="99">
        <v>2203142.7409668001</v>
      </c>
      <c r="BW2354" s="99">
        <v>0</v>
      </c>
      <c r="BX2354" s="99">
        <v>593448.43785858201</v>
      </c>
      <c r="BY2354" s="99">
        <v>0</v>
      </c>
      <c r="BZ2354" s="99">
        <v>0</v>
      </c>
      <c r="CA2354" s="99">
        <v>95488.004608154297</v>
      </c>
      <c r="CB2354" s="99">
        <v>4092307.6979980501</v>
      </c>
      <c r="CC2354" s="99">
        <v>42557081.837890603</v>
      </c>
      <c r="CD2354" s="99">
        <v>12415948.0467529</v>
      </c>
      <c r="CE2354" s="99">
        <v>3578.1012434959398</v>
      </c>
      <c r="CF2354" s="99">
        <v>337644.35965347302</v>
      </c>
      <c r="CG2354" s="99">
        <v>2957076.3594055199</v>
      </c>
      <c r="CH2354" s="99">
        <v>0</v>
      </c>
      <c r="CI2354" s="99">
        <v>99052.740291595503</v>
      </c>
      <c r="CJ2354" s="99">
        <v>4433840.2733764602</v>
      </c>
      <c r="CK2354" s="99">
        <v>45457265.4287109</v>
      </c>
      <c r="CL2354" s="99">
        <v>13007231.455078101</v>
      </c>
      <c r="CM2354" s="188">
        <v>154946.71691703799</v>
      </c>
      <c r="CN2354" s="188">
        <v>23482777.823730499</v>
      </c>
      <c r="CO2354" s="188">
        <v>108682996.25195301</v>
      </c>
      <c r="CP2354" s="99">
        <v>13007231.455078101</v>
      </c>
      <c r="CQ2354" s="99">
        <v>0</v>
      </c>
      <c r="CR2354" s="99">
        <v>0</v>
      </c>
      <c r="CS2354" s="99">
        <v>0</v>
      </c>
      <c r="CT2354" s="99">
        <v>0</v>
      </c>
      <c r="CU2354" s="98">
        <v>7566.8245740189996</v>
      </c>
      <c r="CV2354" s="98">
        <v>59422.051908829002</v>
      </c>
    </row>
    <row r="2355" spans="1:100" x14ac:dyDescent="0.2">
      <c r="A2355" s="98" t="s">
        <v>191</v>
      </c>
      <c r="B2355" s="100">
        <v>42795</v>
      </c>
      <c r="C2355" s="99">
        <v>88377.357667923003</v>
      </c>
      <c r="D2355" s="99">
        <v>0</v>
      </c>
      <c r="E2355" s="99">
        <v>7588.0103769302405</v>
      </c>
      <c r="F2355" s="99">
        <v>7096.4771569371196</v>
      </c>
      <c r="G2355" s="99">
        <v>3619.9351239204402</v>
      </c>
      <c r="H2355" s="99">
        <v>0</v>
      </c>
      <c r="I2355" s="99">
        <v>0</v>
      </c>
      <c r="J2355" s="99">
        <v>56026.794247150399</v>
      </c>
      <c r="K2355" s="99">
        <v>0</v>
      </c>
      <c r="L2355" s="99">
        <v>170.86214780248699</v>
      </c>
      <c r="M2355" s="99">
        <v>42500.974433898897</v>
      </c>
      <c r="N2355" s="99">
        <v>2802.07445418835</v>
      </c>
      <c r="O2355" s="99">
        <v>0</v>
      </c>
      <c r="P2355" s="99">
        <v>46103.460366249099</v>
      </c>
      <c r="Q2355" s="99">
        <v>4260.5869370102901</v>
      </c>
      <c r="R2355" s="99">
        <v>0</v>
      </c>
      <c r="S2355" s="99">
        <v>3617.4933593273199</v>
      </c>
      <c r="T2355" s="99">
        <v>0</v>
      </c>
      <c r="U2355" s="99">
        <v>56021.1674995422</v>
      </c>
      <c r="V2355" s="99">
        <v>3573143.8249206501</v>
      </c>
      <c r="W2355" s="99">
        <v>0</v>
      </c>
      <c r="X2355" s="99">
        <v>539568.06807708705</v>
      </c>
      <c r="Y2355" s="99">
        <v>489030.92956161499</v>
      </c>
      <c r="Z2355" s="99">
        <v>347092.97539901698</v>
      </c>
      <c r="AA2355" s="99">
        <v>0</v>
      </c>
      <c r="AB2355" s="99">
        <v>0</v>
      </c>
      <c r="AC2355" s="99">
        <v>18969106.022216801</v>
      </c>
      <c r="AD2355" s="99">
        <v>0</v>
      </c>
      <c r="AE2355" s="99">
        <v>13665.3774462938</v>
      </c>
      <c r="AF2355" s="99">
        <v>1635745.2078094501</v>
      </c>
      <c r="AG2355" s="99">
        <v>431313.166194916</v>
      </c>
      <c r="AH2355" s="99">
        <v>0</v>
      </c>
      <c r="AI2355" s="99">
        <v>1544164.42451477</v>
      </c>
      <c r="AJ2355" s="99">
        <v>489227.550235748</v>
      </c>
      <c r="AK2355" s="99">
        <v>0</v>
      </c>
      <c r="AL2355" s="99">
        <v>344999.49614334101</v>
      </c>
      <c r="AM2355" s="99">
        <v>0</v>
      </c>
      <c r="AN2355" s="99">
        <v>18993329.584472701</v>
      </c>
      <c r="AO2355" s="99">
        <v>38126863.6328125</v>
      </c>
      <c r="AP2355" s="99">
        <v>0</v>
      </c>
      <c r="AQ2355" s="99">
        <v>4799956.8046264602</v>
      </c>
      <c r="AR2355" s="99">
        <v>4332337.1088256799</v>
      </c>
      <c r="AS2355" s="99">
        <v>3058231.3726806599</v>
      </c>
      <c r="AT2355" s="99">
        <v>0</v>
      </c>
      <c r="AU2355" s="99">
        <v>0</v>
      </c>
      <c r="AV2355" s="99">
        <v>63059193.747558601</v>
      </c>
      <c r="AW2355" s="99">
        <v>0</v>
      </c>
      <c r="AX2355" s="99">
        <v>99898.089948654204</v>
      </c>
      <c r="AY2355" s="99">
        <v>17862006.942382801</v>
      </c>
      <c r="AZ2355" s="99">
        <v>3993496.13818359</v>
      </c>
      <c r="BA2355" s="99">
        <v>0</v>
      </c>
      <c r="BB2355" s="99">
        <v>16372567.361450201</v>
      </c>
      <c r="BC2355" s="99">
        <v>4581002.7199707003</v>
      </c>
      <c r="BD2355" s="99">
        <v>0</v>
      </c>
      <c r="BE2355" s="99">
        <v>3042764.2109985398</v>
      </c>
      <c r="BF2355" s="99">
        <v>0</v>
      </c>
      <c r="BG2355" s="99">
        <v>63101407.964355499</v>
      </c>
      <c r="BH2355" s="99">
        <v>10500302.5310059</v>
      </c>
      <c r="BI2355" s="99">
        <v>0</v>
      </c>
      <c r="BJ2355" s="99">
        <v>2150700.3818664602</v>
      </c>
      <c r="BK2355" s="99">
        <v>1965233.7037658701</v>
      </c>
      <c r="BL2355" s="99">
        <v>0</v>
      </c>
      <c r="BM2355" s="99">
        <v>0</v>
      </c>
      <c r="BN2355" s="99">
        <v>0</v>
      </c>
      <c r="BO2355" s="99">
        <v>0</v>
      </c>
      <c r="BP2355" s="99">
        <v>0</v>
      </c>
      <c r="BQ2355" s="99">
        <v>0</v>
      </c>
      <c r="BR2355" s="99">
        <v>5996024.5529785203</v>
      </c>
      <c r="BS2355" s="99">
        <v>1507951.8534240699</v>
      </c>
      <c r="BT2355" s="99">
        <v>0</v>
      </c>
      <c r="BU2355" s="99">
        <v>2906161.4099731399</v>
      </c>
      <c r="BV2355" s="99">
        <v>2248099.63818359</v>
      </c>
      <c r="BW2355" s="99">
        <v>0</v>
      </c>
      <c r="BX2355" s="99">
        <v>635464.32769775402</v>
      </c>
      <c r="BY2355" s="99">
        <v>0</v>
      </c>
      <c r="BZ2355" s="99">
        <v>0</v>
      </c>
      <c r="CA2355" s="99">
        <v>95958.046442985506</v>
      </c>
      <c r="CB2355" s="99">
        <v>4116488.5900268601</v>
      </c>
      <c r="CC2355" s="99">
        <v>42799547.653320298</v>
      </c>
      <c r="CD2355" s="99">
        <v>12662611.6654053</v>
      </c>
      <c r="CE2355" s="99">
        <v>3623.08829841018</v>
      </c>
      <c r="CF2355" s="99">
        <v>346779.05243301397</v>
      </c>
      <c r="CG2355" s="99">
        <v>3049720.5992736798</v>
      </c>
      <c r="CH2355" s="99">
        <v>0</v>
      </c>
      <c r="CI2355" s="99">
        <v>99607.402022361799</v>
      </c>
      <c r="CJ2355" s="99">
        <v>4459176.9421997098</v>
      </c>
      <c r="CK2355" s="99">
        <v>45792763.806152299</v>
      </c>
      <c r="CL2355" s="99">
        <v>13275721.6750488</v>
      </c>
      <c r="CM2355" s="188">
        <v>154962.24994087199</v>
      </c>
      <c r="CN2355" s="188">
        <v>23460062.118896499</v>
      </c>
      <c r="CO2355" s="188">
        <v>109144656.46875</v>
      </c>
      <c r="CP2355" s="99">
        <v>13275721.6750488</v>
      </c>
      <c r="CQ2355" s="99">
        <v>0</v>
      </c>
      <c r="CR2355" s="99">
        <v>0</v>
      </c>
      <c r="CS2355" s="99">
        <v>0</v>
      </c>
      <c r="CT2355" s="99">
        <v>0</v>
      </c>
      <c r="CU2355" s="98">
        <v>7601.8601059399998</v>
      </c>
      <c r="CV2355" s="98">
        <v>58981.880793515003</v>
      </c>
    </row>
    <row r="2356" spans="1:100" x14ac:dyDescent="0.2">
      <c r="A2356" s="98" t="s">
        <v>191</v>
      </c>
      <c r="B2356" s="100">
        <v>42887</v>
      </c>
      <c r="C2356" s="99">
        <v>88195.659044265703</v>
      </c>
      <c r="D2356" s="99">
        <v>0</v>
      </c>
      <c r="E2356" s="99">
        <v>7482.5180729031599</v>
      </c>
      <c r="F2356" s="99">
        <v>6998.0802061557797</v>
      </c>
      <c r="G2356" s="99">
        <v>3644.18417584896</v>
      </c>
      <c r="H2356" s="99">
        <v>0</v>
      </c>
      <c r="I2356" s="99">
        <v>0</v>
      </c>
      <c r="J2356" s="99">
        <v>55839.441429138198</v>
      </c>
      <c r="K2356" s="99">
        <v>0</v>
      </c>
      <c r="L2356" s="99">
        <v>160.76519775576901</v>
      </c>
      <c r="M2356" s="99">
        <v>42356.752575397499</v>
      </c>
      <c r="N2356" s="99">
        <v>2742.0333788394901</v>
      </c>
      <c r="O2356" s="99">
        <v>0</v>
      </c>
      <c r="P2356" s="99">
        <v>46147.406432151802</v>
      </c>
      <c r="Q2356" s="99">
        <v>4213.0952163338698</v>
      </c>
      <c r="R2356" s="99">
        <v>0</v>
      </c>
      <c r="S2356" s="99">
        <v>3624.77601909637</v>
      </c>
      <c r="T2356" s="99">
        <v>0</v>
      </c>
      <c r="U2356" s="99">
        <v>55849.021403789498</v>
      </c>
      <c r="V2356" s="99">
        <v>3544487.2177734398</v>
      </c>
      <c r="W2356" s="99">
        <v>0</v>
      </c>
      <c r="X2356" s="99">
        <v>525636.36277770996</v>
      </c>
      <c r="Y2356" s="99">
        <v>475159.28125</v>
      </c>
      <c r="Z2356" s="99">
        <v>342690.24103546102</v>
      </c>
      <c r="AA2356" s="99">
        <v>0</v>
      </c>
      <c r="AB2356" s="99">
        <v>0</v>
      </c>
      <c r="AC2356" s="99">
        <v>18957404.0305176</v>
      </c>
      <c r="AD2356" s="99">
        <v>0</v>
      </c>
      <c r="AE2356" s="99">
        <v>13917.7107877731</v>
      </c>
      <c r="AF2356" s="99">
        <v>1624070.3244171101</v>
      </c>
      <c r="AG2356" s="99">
        <v>416898.497085571</v>
      </c>
      <c r="AH2356" s="99">
        <v>0</v>
      </c>
      <c r="AI2356" s="99">
        <v>1500216.7142028799</v>
      </c>
      <c r="AJ2356" s="99">
        <v>497177.751224518</v>
      </c>
      <c r="AK2356" s="99">
        <v>0</v>
      </c>
      <c r="AL2356" s="99">
        <v>341164.70341873198</v>
      </c>
      <c r="AM2356" s="99">
        <v>0</v>
      </c>
      <c r="AN2356" s="99">
        <v>18939599.951416001</v>
      </c>
      <c r="AO2356" s="99">
        <v>37949296.1865234</v>
      </c>
      <c r="AP2356" s="99">
        <v>0</v>
      </c>
      <c r="AQ2356" s="99">
        <v>4738625.6931152297</v>
      </c>
      <c r="AR2356" s="99">
        <v>4267804.4530029297</v>
      </c>
      <c r="AS2356" s="99">
        <v>3017373.6175842299</v>
      </c>
      <c r="AT2356" s="99">
        <v>0</v>
      </c>
      <c r="AU2356" s="99">
        <v>0</v>
      </c>
      <c r="AV2356" s="99">
        <v>63242660.550292999</v>
      </c>
      <c r="AW2356" s="99">
        <v>0</v>
      </c>
      <c r="AX2356" s="99">
        <v>117477.12908649399</v>
      </c>
      <c r="AY2356" s="99">
        <v>17841637.926025402</v>
      </c>
      <c r="AZ2356" s="99">
        <v>3881274.00604248</v>
      </c>
      <c r="BA2356" s="99">
        <v>0</v>
      </c>
      <c r="BB2356" s="99">
        <v>15987312.686279301</v>
      </c>
      <c r="BC2356" s="99">
        <v>4692956.9739379901</v>
      </c>
      <c r="BD2356" s="99">
        <v>0</v>
      </c>
      <c r="BE2356" s="99">
        <v>3009833.62780762</v>
      </c>
      <c r="BF2356" s="99">
        <v>0</v>
      </c>
      <c r="BG2356" s="99">
        <v>63358153.668945298</v>
      </c>
      <c r="BH2356" s="99">
        <v>10305514.7769775</v>
      </c>
      <c r="BI2356" s="99">
        <v>0</v>
      </c>
      <c r="BJ2356" s="99">
        <v>2124875.8807067899</v>
      </c>
      <c r="BK2356" s="99">
        <v>1935120.31744385</v>
      </c>
      <c r="BL2356" s="99">
        <v>0</v>
      </c>
      <c r="BM2356" s="99">
        <v>0</v>
      </c>
      <c r="BN2356" s="99">
        <v>0</v>
      </c>
      <c r="BO2356" s="99">
        <v>0</v>
      </c>
      <c r="BP2356" s="99">
        <v>0</v>
      </c>
      <c r="BQ2356" s="99">
        <v>0</v>
      </c>
      <c r="BR2356" s="99">
        <v>5967177.6085815402</v>
      </c>
      <c r="BS2356" s="99">
        <v>1462233.2011871301</v>
      </c>
      <c r="BT2356" s="99">
        <v>0</v>
      </c>
      <c r="BU2356" s="99">
        <v>2899702.7599792499</v>
      </c>
      <c r="BV2356" s="99">
        <v>2286165.0426940899</v>
      </c>
      <c r="BW2356" s="99">
        <v>0</v>
      </c>
      <c r="BX2356" s="99">
        <v>628999.89775085403</v>
      </c>
      <c r="BY2356" s="99">
        <v>0</v>
      </c>
      <c r="BZ2356" s="99">
        <v>0</v>
      </c>
      <c r="CA2356" s="99">
        <v>95648.453575134306</v>
      </c>
      <c r="CB2356" s="99">
        <v>4068861.9324646001</v>
      </c>
      <c r="CC2356" s="99">
        <v>42584683.316406302</v>
      </c>
      <c r="CD2356" s="99">
        <v>12407409.8837891</v>
      </c>
      <c r="CE2356" s="99">
        <v>3643.1060642003999</v>
      </c>
      <c r="CF2356" s="99">
        <v>345069.78019714402</v>
      </c>
      <c r="CG2356" s="99">
        <v>3045675.5081481901</v>
      </c>
      <c r="CH2356" s="99">
        <v>0</v>
      </c>
      <c r="CI2356" s="99">
        <v>99284.723126411394</v>
      </c>
      <c r="CJ2356" s="99">
        <v>4413584.8538207998</v>
      </c>
      <c r="CK2356" s="99">
        <v>45611421.21875</v>
      </c>
      <c r="CL2356" s="99">
        <v>13003816.268066401</v>
      </c>
      <c r="CM2356" s="188">
        <v>154439.09760665899</v>
      </c>
      <c r="CN2356" s="188">
        <v>23352490.4689941</v>
      </c>
      <c r="CO2356" s="188">
        <v>108932930.52832</v>
      </c>
      <c r="CP2356" s="99">
        <v>13003816.268066401</v>
      </c>
      <c r="CQ2356" s="99">
        <v>0</v>
      </c>
      <c r="CR2356" s="99">
        <v>0</v>
      </c>
      <c r="CS2356" s="99">
        <v>0</v>
      </c>
      <c r="CT2356" s="99">
        <v>0</v>
      </c>
      <c r="CU2356" s="98">
        <v>7488.9223404690001</v>
      </c>
      <c r="CV2356" s="98">
        <v>58800.010635963001</v>
      </c>
    </row>
    <row r="2357" spans="1:100" x14ac:dyDescent="0.2">
      <c r="A2357" s="98" t="s">
        <v>191</v>
      </c>
      <c r="B2357" s="100">
        <v>42979</v>
      </c>
      <c r="C2357" s="99">
        <v>88048.216434478803</v>
      </c>
      <c r="D2357" s="99">
        <v>0</v>
      </c>
      <c r="E2357" s="99">
        <v>7506.8591027259799</v>
      </c>
      <c r="F2357" s="99">
        <v>7027.6396164298103</v>
      </c>
      <c r="G2357" s="99">
        <v>3656.3397113680799</v>
      </c>
      <c r="H2357" s="99">
        <v>0</v>
      </c>
      <c r="I2357" s="99">
        <v>0</v>
      </c>
      <c r="J2357" s="99">
        <v>55520.777141571001</v>
      </c>
      <c r="K2357" s="99">
        <v>0</v>
      </c>
      <c r="L2357" s="99">
        <v>178.889429163188</v>
      </c>
      <c r="M2357" s="99">
        <v>42332.015412330598</v>
      </c>
      <c r="N2357" s="99">
        <v>2732.2100617587598</v>
      </c>
      <c r="O2357" s="99">
        <v>0</v>
      </c>
      <c r="P2357" s="99">
        <v>46260.395141601599</v>
      </c>
      <c r="Q2357" s="99">
        <v>4127.6521198749497</v>
      </c>
      <c r="R2357" s="99">
        <v>0</v>
      </c>
      <c r="S2357" s="99">
        <v>3639.6090398132801</v>
      </c>
      <c r="T2357" s="99">
        <v>0</v>
      </c>
      <c r="U2357" s="99">
        <v>55522.4138717651</v>
      </c>
      <c r="V2357" s="99">
        <v>3533966.3216552702</v>
      </c>
      <c r="W2357" s="99">
        <v>0</v>
      </c>
      <c r="X2357" s="99">
        <v>519639.90221786499</v>
      </c>
      <c r="Y2357" s="99">
        <v>470757.919895172</v>
      </c>
      <c r="Z2357" s="99">
        <v>332670.64950942999</v>
      </c>
      <c r="AA2357" s="99">
        <v>0</v>
      </c>
      <c r="AB2357" s="99">
        <v>0</v>
      </c>
      <c r="AC2357" s="99">
        <v>18798908.048339799</v>
      </c>
      <c r="AD2357" s="99">
        <v>0</v>
      </c>
      <c r="AE2357" s="99">
        <v>15191.1390998363</v>
      </c>
      <c r="AF2357" s="99">
        <v>1618782.8433990499</v>
      </c>
      <c r="AG2357" s="99">
        <v>418536.007526398</v>
      </c>
      <c r="AH2357" s="99">
        <v>0</v>
      </c>
      <c r="AI2357" s="99">
        <v>1493383.6165008501</v>
      </c>
      <c r="AJ2357" s="99">
        <v>490747.126796722</v>
      </c>
      <c r="AK2357" s="99">
        <v>0</v>
      </c>
      <c r="AL2357" s="99">
        <v>333557.55824661301</v>
      </c>
      <c r="AM2357" s="99">
        <v>0</v>
      </c>
      <c r="AN2357" s="99">
        <v>18886916.654541001</v>
      </c>
      <c r="AO2357" s="99">
        <v>38041797.871582001</v>
      </c>
      <c r="AP2357" s="99">
        <v>0</v>
      </c>
      <c r="AQ2357" s="99">
        <v>4674659.1627197303</v>
      </c>
      <c r="AR2357" s="99">
        <v>4215948.2799072303</v>
      </c>
      <c r="AS2357" s="99">
        <v>2972366.5307006799</v>
      </c>
      <c r="AT2357" s="99">
        <v>0</v>
      </c>
      <c r="AU2357" s="99">
        <v>0</v>
      </c>
      <c r="AV2357" s="99">
        <v>62888431.101074196</v>
      </c>
      <c r="AW2357" s="99">
        <v>0</v>
      </c>
      <c r="AX2357" s="99">
        <v>139396.14522934001</v>
      </c>
      <c r="AY2357" s="99">
        <v>17871685.265625</v>
      </c>
      <c r="AZ2357" s="99">
        <v>3897265.7996215802</v>
      </c>
      <c r="BA2357" s="99">
        <v>0</v>
      </c>
      <c r="BB2357" s="99">
        <v>15967421.669555699</v>
      </c>
      <c r="BC2357" s="99">
        <v>4653084.2108764602</v>
      </c>
      <c r="BD2357" s="99">
        <v>0</v>
      </c>
      <c r="BE2357" s="99">
        <v>2945268.9648742699</v>
      </c>
      <c r="BF2357" s="99">
        <v>0</v>
      </c>
      <c r="BG2357" s="99">
        <v>63112979.597656302</v>
      </c>
      <c r="BH2357" s="99">
        <v>10267116.142822299</v>
      </c>
      <c r="BI2357" s="99">
        <v>0</v>
      </c>
      <c r="BJ2357" s="99">
        <v>2100627.0791931199</v>
      </c>
      <c r="BK2357" s="99">
        <v>1911404.9105529799</v>
      </c>
      <c r="BL2357" s="99">
        <v>0</v>
      </c>
      <c r="BM2357" s="99">
        <v>0</v>
      </c>
      <c r="BN2357" s="99">
        <v>0</v>
      </c>
      <c r="BO2357" s="99">
        <v>0</v>
      </c>
      <c r="BP2357" s="99">
        <v>0</v>
      </c>
      <c r="BQ2357" s="99">
        <v>0</v>
      </c>
      <c r="BR2357" s="99">
        <v>5929371.7569580097</v>
      </c>
      <c r="BS2357" s="99">
        <v>1472330.44267273</v>
      </c>
      <c r="BT2357" s="99">
        <v>0</v>
      </c>
      <c r="BU2357" s="99">
        <v>2353018.1399841299</v>
      </c>
      <c r="BV2357" s="99">
        <v>2277184.9314880399</v>
      </c>
      <c r="BW2357" s="99">
        <v>0</v>
      </c>
      <c r="BX2357" s="99">
        <v>496503.59827041603</v>
      </c>
      <c r="BY2357" s="99">
        <v>0</v>
      </c>
      <c r="BZ2357" s="99">
        <v>0</v>
      </c>
      <c r="CA2357" s="99">
        <v>95542.820012092605</v>
      </c>
      <c r="CB2357" s="99">
        <v>4050278.5674743699</v>
      </c>
      <c r="CC2357" s="99">
        <v>42713243.0771484</v>
      </c>
      <c r="CD2357" s="99">
        <v>12347973.8681641</v>
      </c>
      <c r="CE2357" s="99">
        <v>3647.2457264363802</v>
      </c>
      <c r="CF2357" s="99">
        <v>332953.31895065302</v>
      </c>
      <c r="CG2357" s="99">
        <v>2974911.0223083501</v>
      </c>
      <c r="CH2357" s="99">
        <v>0</v>
      </c>
      <c r="CI2357" s="99">
        <v>99184.2888879776</v>
      </c>
      <c r="CJ2357" s="99">
        <v>4390650.92895508</v>
      </c>
      <c r="CK2357" s="99">
        <v>45660667.019042999</v>
      </c>
      <c r="CL2357" s="99">
        <v>12911084.8048096</v>
      </c>
      <c r="CM2357" s="188">
        <v>154002.762472153</v>
      </c>
      <c r="CN2357" s="188">
        <v>23270286.7431641</v>
      </c>
      <c r="CO2357" s="188">
        <v>108588164.362305</v>
      </c>
      <c r="CP2357" s="99">
        <v>12911084.8048096</v>
      </c>
      <c r="CQ2357" s="99">
        <v>0</v>
      </c>
      <c r="CR2357" s="99">
        <v>0</v>
      </c>
      <c r="CS2357" s="99">
        <v>0</v>
      </c>
      <c r="CT2357" s="99">
        <v>0</v>
      </c>
      <c r="CU2357" s="98">
        <v>7502.9362399539996</v>
      </c>
      <c r="CV2357" s="98">
        <v>58487.277336583997</v>
      </c>
    </row>
    <row r="2358" spans="1:100" x14ac:dyDescent="0.2">
      <c r="A2358" s="98" t="s">
        <v>191</v>
      </c>
      <c r="B2358" s="100">
        <v>43070</v>
      </c>
      <c r="C2358" s="99">
        <v>88768.017591476397</v>
      </c>
      <c r="D2358" s="99">
        <v>0</v>
      </c>
      <c r="E2358" s="99">
        <v>7528.8499420881299</v>
      </c>
      <c r="F2358" s="99">
        <v>7044.5286093950299</v>
      </c>
      <c r="G2358" s="99">
        <v>3633.8243957161899</v>
      </c>
      <c r="H2358" s="99">
        <v>0</v>
      </c>
      <c r="I2358" s="99">
        <v>0</v>
      </c>
      <c r="J2358" s="99">
        <v>55029.2949361801</v>
      </c>
      <c r="K2358" s="99">
        <v>0</v>
      </c>
      <c r="L2358" s="99">
        <v>167.999041669071</v>
      </c>
      <c r="M2358" s="99">
        <v>42987.369416236899</v>
      </c>
      <c r="N2358" s="99">
        <v>2705.6258750557899</v>
      </c>
      <c r="O2358" s="99">
        <v>0</v>
      </c>
      <c r="P2358" s="99">
        <v>46381.570715904199</v>
      </c>
      <c r="Q2358" s="99">
        <v>4138.4516351223001</v>
      </c>
      <c r="R2358" s="99">
        <v>0</v>
      </c>
      <c r="S2358" s="99">
        <v>3624.4840737879299</v>
      </c>
      <c r="T2358" s="99">
        <v>0</v>
      </c>
      <c r="U2358" s="99">
        <v>55017.2700285912</v>
      </c>
      <c r="V2358" s="99">
        <v>3533896.91229248</v>
      </c>
      <c r="W2358" s="99">
        <v>0</v>
      </c>
      <c r="X2358" s="99">
        <v>518663.55501174898</v>
      </c>
      <c r="Y2358" s="99">
        <v>470565.67869186401</v>
      </c>
      <c r="Z2358" s="99">
        <v>341443.60115051299</v>
      </c>
      <c r="AA2358" s="99">
        <v>0</v>
      </c>
      <c r="AB2358" s="99">
        <v>0</v>
      </c>
      <c r="AC2358" s="99">
        <v>18742234.190917999</v>
      </c>
      <c r="AD2358" s="99">
        <v>0</v>
      </c>
      <c r="AE2358" s="99">
        <v>13160.577139258399</v>
      </c>
      <c r="AF2358" s="99">
        <v>1623619.0710144001</v>
      </c>
      <c r="AG2358" s="99">
        <v>421540.03269195597</v>
      </c>
      <c r="AH2358" s="99">
        <v>0</v>
      </c>
      <c r="AI2358" s="99">
        <v>1505883.25265503</v>
      </c>
      <c r="AJ2358" s="99">
        <v>481649.93967437698</v>
      </c>
      <c r="AK2358" s="99">
        <v>0</v>
      </c>
      <c r="AL2358" s="99">
        <v>337535.57344055199</v>
      </c>
      <c r="AM2358" s="99">
        <v>0</v>
      </c>
      <c r="AN2358" s="99">
        <v>18777217.639160201</v>
      </c>
      <c r="AO2358" s="99">
        <v>38276811.3212891</v>
      </c>
      <c r="AP2358" s="99">
        <v>0</v>
      </c>
      <c r="AQ2358" s="99">
        <v>4684446.2746582003</v>
      </c>
      <c r="AR2358" s="99">
        <v>4257213.8502197303</v>
      </c>
      <c r="AS2358" s="99">
        <v>3004903.16864014</v>
      </c>
      <c r="AT2358" s="99">
        <v>0</v>
      </c>
      <c r="AU2358" s="99">
        <v>0</v>
      </c>
      <c r="AV2358" s="99">
        <v>62871881.957519501</v>
      </c>
      <c r="AW2358" s="99">
        <v>0</v>
      </c>
      <c r="AX2358" s="99">
        <v>112718.080151558</v>
      </c>
      <c r="AY2358" s="99">
        <v>18077668.4770508</v>
      </c>
      <c r="AZ2358" s="99">
        <v>3938399.6801452599</v>
      </c>
      <c r="BA2358" s="99">
        <v>0</v>
      </c>
      <c r="BB2358" s="99">
        <v>16207334.123291001</v>
      </c>
      <c r="BC2358" s="99">
        <v>4620034.9675903302</v>
      </c>
      <c r="BD2358" s="99">
        <v>0</v>
      </c>
      <c r="BE2358" s="99">
        <v>2998686.4806823698</v>
      </c>
      <c r="BF2358" s="99">
        <v>0</v>
      </c>
      <c r="BG2358" s="99">
        <v>63035454.969238304</v>
      </c>
      <c r="BH2358" s="99">
        <v>10448038.951660199</v>
      </c>
      <c r="BI2358" s="99">
        <v>0</v>
      </c>
      <c r="BJ2358" s="99">
        <v>2109816.5238647498</v>
      </c>
      <c r="BK2358" s="99">
        <v>1923076.2106933601</v>
      </c>
      <c r="BL2358" s="99">
        <v>0</v>
      </c>
      <c r="BM2358" s="99">
        <v>0</v>
      </c>
      <c r="BN2358" s="99">
        <v>0</v>
      </c>
      <c r="BO2358" s="99">
        <v>0</v>
      </c>
      <c r="BP2358" s="99">
        <v>0</v>
      </c>
      <c r="BQ2358" s="99">
        <v>0</v>
      </c>
      <c r="BR2358" s="99">
        <v>6079687.60864258</v>
      </c>
      <c r="BS2358" s="99">
        <v>1485553.96270752</v>
      </c>
      <c r="BT2358" s="99">
        <v>0</v>
      </c>
      <c r="BU2358" s="99">
        <v>2867477.9999694801</v>
      </c>
      <c r="BV2358" s="99">
        <v>2266316.6904602102</v>
      </c>
      <c r="BW2358" s="99">
        <v>0</v>
      </c>
      <c r="BX2358" s="99">
        <v>600463.41786956799</v>
      </c>
      <c r="BY2358" s="99">
        <v>0</v>
      </c>
      <c r="BZ2358" s="99">
        <v>0</v>
      </c>
      <c r="CA2358" s="99">
        <v>96338.7395172119</v>
      </c>
      <c r="CB2358" s="99">
        <v>4048279.2292785598</v>
      </c>
      <c r="CC2358" s="99">
        <v>43026865.029785201</v>
      </c>
      <c r="CD2358" s="99">
        <v>12588073.4334717</v>
      </c>
      <c r="CE2358" s="99">
        <v>3641.8344742357699</v>
      </c>
      <c r="CF2358" s="99">
        <v>338679.536045074</v>
      </c>
      <c r="CG2358" s="99">
        <v>3003293.8486328102</v>
      </c>
      <c r="CH2358" s="99">
        <v>0</v>
      </c>
      <c r="CI2358" s="99">
        <v>99962.861374854998</v>
      </c>
      <c r="CJ2358" s="99">
        <v>4390279.4664306603</v>
      </c>
      <c r="CK2358" s="99">
        <v>46009708.821777299</v>
      </c>
      <c r="CL2358" s="99">
        <v>13183787.7188721</v>
      </c>
      <c r="CM2358" s="188">
        <v>154320.25358200099</v>
      </c>
      <c r="CN2358" s="188">
        <v>23171498.611083999</v>
      </c>
      <c r="CO2358" s="188">
        <v>109022169.433594</v>
      </c>
      <c r="CP2358" s="99">
        <v>13183787.7188721</v>
      </c>
      <c r="CQ2358" s="99">
        <v>0</v>
      </c>
      <c r="CR2358" s="99">
        <v>0</v>
      </c>
      <c r="CS2358" s="99">
        <v>0</v>
      </c>
      <c r="CT2358" s="99">
        <v>0</v>
      </c>
      <c r="CU2358" s="98">
        <v>7514.3934178789996</v>
      </c>
      <c r="CV2358" s="98">
        <v>57999.131108827001</v>
      </c>
    </row>
    <row r="2359" spans="1:100" x14ac:dyDescent="0.2">
      <c r="A2359" s="98" t="s">
        <v>191</v>
      </c>
      <c r="B2359" s="100">
        <v>43160</v>
      </c>
      <c r="C2359" s="99">
        <v>87464.157168388396</v>
      </c>
      <c r="D2359" s="99">
        <v>0</v>
      </c>
      <c r="E2359" s="99">
        <v>7528.3267543911898</v>
      </c>
      <c r="F2359" s="99">
        <v>7069.25887906551</v>
      </c>
      <c r="G2359" s="99">
        <v>3649.9279584288602</v>
      </c>
      <c r="H2359" s="99">
        <v>0</v>
      </c>
      <c r="I2359" s="99">
        <v>0</v>
      </c>
      <c r="J2359" s="99">
        <v>54617.154986858397</v>
      </c>
      <c r="K2359" s="99">
        <v>0</v>
      </c>
      <c r="L2359" s="99">
        <v>157.769949747249</v>
      </c>
      <c r="M2359" s="99">
        <v>42233.920633315996</v>
      </c>
      <c r="N2359" s="99">
        <v>2679.1640128195299</v>
      </c>
      <c r="O2359" s="99">
        <v>0</v>
      </c>
      <c r="P2359" s="99">
        <v>45723.761955738097</v>
      </c>
      <c r="Q2359" s="99">
        <v>4093.94846665859</v>
      </c>
      <c r="R2359" s="99">
        <v>0</v>
      </c>
      <c r="S2359" s="99">
        <v>3654.1130070686299</v>
      </c>
      <c r="T2359" s="99">
        <v>0</v>
      </c>
      <c r="U2359" s="99">
        <v>54630.733792305</v>
      </c>
      <c r="V2359" s="99">
        <v>3500088.4171752902</v>
      </c>
      <c r="W2359" s="99">
        <v>0</v>
      </c>
      <c r="X2359" s="99">
        <v>514988.47545242298</v>
      </c>
      <c r="Y2359" s="99">
        <v>466424.031799316</v>
      </c>
      <c r="Z2359" s="99">
        <v>325428.41585159302</v>
      </c>
      <c r="AA2359" s="99">
        <v>0</v>
      </c>
      <c r="AB2359" s="99">
        <v>0</v>
      </c>
      <c r="AC2359" s="99">
        <v>18572802.092285201</v>
      </c>
      <c r="AD2359" s="99">
        <v>0</v>
      </c>
      <c r="AE2359" s="99">
        <v>12716.215163946201</v>
      </c>
      <c r="AF2359" s="99">
        <v>1624629.32125854</v>
      </c>
      <c r="AG2359" s="99">
        <v>424016.144088745</v>
      </c>
      <c r="AH2359" s="99">
        <v>0</v>
      </c>
      <c r="AI2359" s="99">
        <v>1459943.56869507</v>
      </c>
      <c r="AJ2359" s="99">
        <v>476623.18901824998</v>
      </c>
      <c r="AK2359" s="99">
        <v>0</v>
      </c>
      <c r="AL2359" s="99">
        <v>323988.85146331799</v>
      </c>
      <c r="AM2359" s="99">
        <v>0</v>
      </c>
      <c r="AN2359" s="99">
        <v>18605813.5859375</v>
      </c>
      <c r="AO2359" s="99">
        <v>38421203.075195298</v>
      </c>
      <c r="AP2359" s="99">
        <v>0</v>
      </c>
      <c r="AQ2359" s="99">
        <v>4668726.6267089797</v>
      </c>
      <c r="AR2359" s="99">
        <v>4210983.8201904297</v>
      </c>
      <c r="AS2359" s="99">
        <v>2936821.8253784198</v>
      </c>
      <c r="AT2359" s="99">
        <v>0</v>
      </c>
      <c r="AU2359" s="99">
        <v>0</v>
      </c>
      <c r="AV2359" s="99">
        <v>62813934.978515603</v>
      </c>
      <c r="AW2359" s="99">
        <v>0</v>
      </c>
      <c r="AX2359" s="99">
        <v>107468.14759445201</v>
      </c>
      <c r="AY2359" s="99">
        <v>18312440.5859375</v>
      </c>
      <c r="AZ2359" s="99">
        <v>4002226.17681885</v>
      </c>
      <c r="BA2359" s="99">
        <v>0</v>
      </c>
      <c r="BB2359" s="99">
        <v>15876118.4730225</v>
      </c>
      <c r="BC2359" s="99">
        <v>4611189.6137084998</v>
      </c>
      <c r="BD2359" s="99">
        <v>0</v>
      </c>
      <c r="BE2359" s="99">
        <v>2921163.3579406701</v>
      </c>
      <c r="BF2359" s="99">
        <v>0</v>
      </c>
      <c r="BG2359" s="99">
        <v>62972044.759765603</v>
      </c>
      <c r="BH2359" s="99">
        <v>10395490.057251001</v>
      </c>
      <c r="BI2359" s="99">
        <v>0</v>
      </c>
      <c r="BJ2359" s="99">
        <v>2111717.5647888202</v>
      </c>
      <c r="BK2359" s="99">
        <v>1917995.2904205299</v>
      </c>
      <c r="BL2359" s="99">
        <v>0</v>
      </c>
      <c r="BM2359" s="99">
        <v>0</v>
      </c>
      <c r="BN2359" s="99">
        <v>0</v>
      </c>
      <c r="BO2359" s="99">
        <v>0</v>
      </c>
      <c r="BP2359" s="99">
        <v>0</v>
      </c>
      <c r="BQ2359" s="99">
        <v>0</v>
      </c>
      <c r="BR2359" s="99">
        <v>6064719.5062255897</v>
      </c>
      <c r="BS2359" s="99">
        <v>1501511.13510132</v>
      </c>
      <c r="BT2359" s="99">
        <v>0</v>
      </c>
      <c r="BU2359" s="99">
        <v>2747709.2435302702</v>
      </c>
      <c r="BV2359" s="99">
        <v>2265515.4574584998</v>
      </c>
      <c r="BW2359" s="99">
        <v>0</v>
      </c>
      <c r="BX2359" s="99">
        <v>600108.69571685803</v>
      </c>
      <c r="BY2359" s="99">
        <v>0</v>
      </c>
      <c r="BZ2359" s="99">
        <v>0</v>
      </c>
      <c r="CA2359" s="99">
        <v>95002.321614265398</v>
      </c>
      <c r="CB2359" s="99">
        <v>4015566.7327880901</v>
      </c>
      <c r="CC2359" s="99">
        <v>42843721.027832001</v>
      </c>
      <c r="CD2359" s="99">
        <v>12520967.9221191</v>
      </c>
      <c r="CE2359" s="99">
        <v>3651.7925727665402</v>
      </c>
      <c r="CF2359" s="99">
        <v>328498.92172622698</v>
      </c>
      <c r="CG2359" s="99">
        <v>2953221.23114014</v>
      </c>
      <c r="CH2359" s="99">
        <v>0</v>
      </c>
      <c r="CI2359" s="99">
        <v>98690.021448135405</v>
      </c>
      <c r="CJ2359" s="99">
        <v>4336586.3618774395</v>
      </c>
      <c r="CK2359" s="99">
        <v>45846381.980957001</v>
      </c>
      <c r="CL2359" s="99">
        <v>13098262.040893599</v>
      </c>
      <c r="CM2359" s="188">
        <v>152688.77120399501</v>
      </c>
      <c r="CN2359" s="188">
        <v>22953369.727783199</v>
      </c>
      <c r="CO2359" s="188">
        <v>109015593.53613301</v>
      </c>
      <c r="CP2359" s="99">
        <v>13098262.040893599</v>
      </c>
      <c r="CQ2359" s="99">
        <v>0</v>
      </c>
      <c r="CR2359" s="99">
        <v>0</v>
      </c>
      <c r="CS2359" s="99">
        <v>0</v>
      </c>
      <c r="CT2359" s="99">
        <v>0</v>
      </c>
      <c r="CU2359" s="98">
        <v>7542.4578798909997</v>
      </c>
      <c r="CV2359" s="98">
        <v>57564.484426230003</v>
      </c>
    </row>
    <row r="2360" spans="1:100" x14ac:dyDescent="0.2">
      <c r="A2360" s="98" t="s">
        <v>191</v>
      </c>
      <c r="B2360" s="100">
        <v>43252</v>
      </c>
      <c r="C2360" s="99">
        <v>89069.595505714402</v>
      </c>
      <c r="D2360" s="99">
        <v>0</v>
      </c>
      <c r="E2360" s="99">
        <v>7532.7718859911001</v>
      </c>
      <c r="F2360" s="99">
        <v>7072.4551071524602</v>
      </c>
      <c r="G2360" s="99">
        <v>3664.41533014178</v>
      </c>
      <c r="H2360" s="99">
        <v>0</v>
      </c>
      <c r="I2360" s="99">
        <v>0</v>
      </c>
      <c r="J2360" s="99">
        <v>54083.6981387138</v>
      </c>
      <c r="K2360" s="99">
        <v>0</v>
      </c>
      <c r="L2360" s="99">
        <v>157.74245178699499</v>
      </c>
      <c r="M2360" s="99">
        <v>43402.774384975397</v>
      </c>
      <c r="N2360" s="99">
        <v>2674.7481734156599</v>
      </c>
      <c r="O2360" s="99">
        <v>0</v>
      </c>
      <c r="P2360" s="99">
        <v>46146.5437994003</v>
      </c>
      <c r="Q2360" s="99">
        <v>4102.8107687830898</v>
      </c>
      <c r="R2360" s="99">
        <v>0</v>
      </c>
      <c r="S2360" s="99">
        <v>3651.11784163117</v>
      </c>
      <c r="T2360" s="99">
        <v>0</v>
      </c>
      <c r="U2360" s="99">
        <v>54073.451849937403</v>
      </c>
      <c r="V2360" s="99">
        <v>3543911.7786254901</v>
      </c>
      <c r="W2360" s="99">
        <v>0</v>
      </c>
      <c r="X2360" s="99">
        <v>514889.05278778099</v>
      </c>
      <c r="Y2360" s="99">
        <v>467458.49500274699</v>
      </c>
      <c r="Z2360" s="99">
        <v>330873.87212371803</v>
      </c>
      <c r="AA2360" s="99">
        <v>0</v>
      </c>
      <c r="AB2360" s="99">
        <v>0</v>
      </c>
      <c r="AC2360" s="99">
        <v>18474461.306396499</v>
      </c>
      <c r="AD2360" s="99">
        <v>0</v>
      </c>
      <c r="AE2360" s="99">
        <v>13033.765712618801</v>
      </c>
      <c r="AF2360" s="99">
        <v>1650165.87590027</v>
      </c>
      <c r="AG2360" s="99">
        <v>425779.35703659098</v>
      </c>
      <c r="AH2360" s="99">
        <v>0</v>
      </c>
      <c r="AI2360" s="99">
        <v>1463734.66046143</v>
      </c>
      <c r="AJ2360" s="99">
        <v>487182.62274932902</v>
      </c>
      <c r="AK2360" s="99">
        <v>0</v>
      </c>
      <c r="AL2360" s="99">
        <v>330681.42346572899</v>
      </c>
      <c r="AM2360" s="99">
        <v>0</v>
      </c>
      <c r="AN2360" s="99">
        <v>18572472.298828099</v>
      </c>
      <c r="AO2360" s="99">
        <v>39186799.744628899</v>
      </c>
      <c r="AP2360" s="99">
        <v>0</v>
      </c>
      <c r="AQ2360" s="99">
        <v>4665593.2213745099</v>
      </c>
      <c r="AR2360" s="99">
        <v>4226956.1105346698</v>
      </c>
      <c r="AS2360" s="99">
        <v>2983111.1914977999</v>
      </c>
      <c r="AT2360" s="99">
        <v>0</v>
      </c>
      <c r="AU2360" s="99">
        <v>0</v>
      </c>
      <c r="AV2360" s="99">
        <v>62969691.513183601</v>
      </c>
      <c r="AW2360" s="99">
        <v>0</v>
      </c>
      <c r="AX2360" s="99">
        <v>88841.795444488496</v>
      </c>
      <c r="AY2360" s="99">
        <v>18675998.651611298</v>
      </c>
      <c r="AZ2360" s="99">
        <v>4024594.9861145001</v>
      </c>
      <c r="BA2360" s="99">
        <v>0</v>
      </c>
      <c r="BB2360" s="99">
        <v>16064188.0397949</v>
      </c>
      <c r="BC2360" s="99">
        <v>4704614.4035034198</v>
      </c>
      <c r="BD2360" s="99">
        <v>0</v>
      </c>
      <c r="BE2360" s="99">
        <v>2986135.29052734</v>
      </c>
      <c r="BF2360" s="99">
        <v>0</v>
      </c>
      <c r="BG2360" s="99">
        <v>63188984.765625</v>
      </c>
      <c r="BH2360" s="99">
        <v>10532968.8607178</v>
      </c>
      <c r="BI2360" s="99">
        <v>0</v>
      </c>
      <c r="BJ2360" s="99">
        <v>2114386.2864074698</v>
      </c>
      <c r="BK2360" s="99">
        <v>1921836.92016602</v>
      </c>
      <c r="BL2360" s="99">
        <v>0</v>
      </c>
      <c r="BM2360" s="99">
        <v>0</v>
      </c>
      <c r="BN2360" s="99">
        <v>0</v>
      </c>
      <c r="BO2360" s="99">
        <v>0</v>
      </c>
      <c r="BP2360" s="99">
        <v>0</v>
      </c>
      <c r="BQ2360" s="99">
        <v>0</v>
      </c>
      <c r="BR2360" s="99">
        <v>6163965.5380859403</v>
      </c>
      <c r="BS2360" s="99">
        <v>1506921.86083984</v>
      </c>
      <c r="BT2360" s="99">
        <v>0</v>
      </c>
      <c r="BU2360" s="99">
        <v>2822431.4747619601</v>
      </c>
      <c r="BV2360" s="99">
        <v>2288559.0716552702</v>
      </c>
      <c r="BW2360" s="99">
        <v>0</v>
      </c>
      <c r="BX2360" s="99">
        <v>611800.73018646205</v>
      </c>
      <c r="BY2360" s="99">
        <v>0</v>
      </c>
      <c r="BZ2360" s="99">
        <v>0</v>
      </c>
      <c r="CA2360" s="99">
        <v>96574.397933960005</v>
      </c>
      <c r="CB2360" s="99">
        <v>4065131.7985534701</v>
      </c>
      <c r="CC2360" s="99">
        <v>43889240.160156302</v>
      </c>
      <c r="CD2360" s="99">
        <v>12621664.688598599</v>
      </c>
      <c r="CE2360" s="99">
        <v>3663.9238589107999</v>
      </c>
      <c r="CF2360" s="99">
        <v>330278.40592575102</v>
      </c>
      <c r="CG2360" s="99">
        <v>3015799.8495788602</v>
      </c>
      <c r="CH2360" s="99">
        <v>0</v>
      </c>
      <c r="CI2360" s="99">
        <v>100230.829407692</v>
      </c>
      <c r="CJ2360" s="99">
        <v>4399014.7771606399</v>
      </c>
      <c r="CK2360" s="99">
        <v>46763688.7412109</v>
      </c>
      <c r="CL2360" s="99">
        <v>13199728.912841801</v>
      </c>
      <c r="CM2360" s="188">
        <v>153567.855390549</v>
      </c>
      <c r="CN2360" s="188">
        <v>22957193.316162098</v>
      </c>
      <c r="CO2360" s="188">
        <v>109918658.113281</v>
      </c>
      <c r="CP2360" s="99">
        <v>13199728.912841801</v>
      </c>
      <c r="CQ2360" s="99">
        <v>0</v>
      </c>
      <c r="CR2360" s="99">
        <v>0</v>
      </c>
      <c r="CS2360" s="99">
        <v>0</v>
      </c>
      <c r="CT2360" s="99">
        <v>0</v>
      </c>
      <c r="CU2360" s="98">
        <v>7533.3904088039999</v>
      </c>
      <c r="CV2360" s="98">
        <v>57021.560148917</v>
      </c>
    </row>
    <row r="2361" spans="1:100" x14ac:dyDescent="0.2">
      <c r="A2361" s="98" t="s">
        <v>191</v>
      </c>
      <c r="B2361" s="100">
        <v>43344</v>
      </c>
      <c r="C2361" s="99">
        <v>89580.285716056795</v>
      </c>
      <c r="D2361" s="99">
        <v>0</v>
      </c>
      <c r="E2361" s="99">
        <v>7506.6555632948903</v>
      </c>
      <c r="F2361" s="99">
        <v>7061.8410007357597</v>
      </c>
      <c r="G2361" s="99">
        <v>3737.4900223910799</v>
      </c>
      <c r="H2361" s="99">
        <v>0</v>
      </c>
      <c r="I2361" s="99">
        <v>0</v>
      </c>
      <c r="J2361" s="99">
        <v>53822.998388767199</v>
      </c>
      <c r="K2361" s="99">
        <v>0</v>
      </c>
      <c r="L2361" s="99">
        <v>171.80295317619999</v>
      </c>
      <c r="M2361" s="99">
        <v>43868.677393436403</v>
      </c>
      <c r="N2361" s="99">
        <v>2623.6138108074701</v>
      </c>
      <c r="O2361" s="99">
        <v>0</v>
      </c>
      <c r="P2361" s="99">
        <v>46362.305782318101</v>
      </c>
      <c r="Q2361" s="99">
        <v>4118.2319083809898</v>
      </c>
      <c r="R2361" s="99">
        <v>0</v>
      </c>
      <c r="S2361" s="99">
        <v>3739.02281525731</v>
      </c>
      <c r="T2361" s="99">
        <v>0</v>
      </c>
      <c r="U2361" s="99">
        <v>53830.354625225104</v>
      </c>
      <c r="V2361" s="99">
        <v>3522662.8148498498</v>
      </c>
      <c r="W2361" s="99">
        <v>0</v>
      </c>
      <c r="X2361" s="99">
        <v>506848.80331420898</v>
      </c>
      <c r="Y2361" s="99">
        <v>462695.94135665899</v>
      </c>
      <c r="Z2361" s="99">
        <v>337852.03016281099</v>
      </c>
      <c r="AA2361" s="99">
        <v>0</v>
      </c>
      <c r="AB2361" s="99">
        <v>0</v>
      </c>
      <c r="AC2361" s="99">
        <v>18340339.006347701</v>
      </c>
      <c r="AD2361" s="99">
        <v>0</v>
      </c>
      <c r="AE2361" s="99">
        <v>13286.0466579199</v>
      </c>
      <c r="AF2361" s="99">
        <v>1656577.02792358</v>
      </c>
      <c r="AG2361" s="99">
        <v>419189.17108535802</v>
      </c>
      <c r="AH2361" s="99">
        <v>0</v>
      </c>
      <c r="AI2361" s="99">
        <v>1462670.4880981401</v>
      </c>
      <c r="AJ2361" s="99">
        <v>495802.47026443499</v>
      </c>
      <c r="AK2361" s="99">
        <v>0</v>
      </c>
      <c r="AL2361" s="99">
        <v>344508.14743041998</v>
      </c>
      <c r="AM2361" s="99">
        <v>0</v>
      </c>
      <c r="AN2361" s="99">
        <v>18356184.8288574</v>
      </c>
      <c r="AO2361" s="99">
        <v>39068305.4931641</v>
      </c>
      <c r="AP2361" s="99">
        <v>0</v>
      </c>
      <c r="AQ2361" s="99">
        <v>4661636.3351440402</v>
      </c>
      <c r="AR2361" s="99">
        <v>4242478.6713256799</v>
      </c>
      <c r="AS2361" s="99">
        <v>3091012.8475036598</v>
      </c>
      <c r="AT2361" s="99">
        <v>0</v>
      </c>
      <c r="AU2361" s="99">
        <v>0</v>
      </c>
      <c r="AV2361" s="99">
        <v>62487493.512207001</v>
      </c>
      <c r="AW2361" s="99">
        <v>0</v>
      </c>
      <c r="AX2361" s="99">
        <v>118777.253660202</v>
      </c>
      <c r="AY2361" s="99">
        <v>18824569.322997998</v>
      </c>
      <c r="AZ2361" s="99">
        <v>3990985.8442993201</v>
      </c>
      <c r="BA2361" s="99">
        <v>0</v>
      </c>
      <c r="BB2361" s="99">
        <v>16189575.5142822</v>
      </c>
      <c r="BC2361" s="99">
        <v>4805037.6168823196</v>
      </c>
      <c r="BD2361" s="99">
        <v>0</v>
      </c>
      <c r="BE2361" s="99">
        <v>3118202.0454406701</v>
      </c>
      <c r="BF2361" s="99">
        <v>0</v>
      </c>
      <c r="BG2361" s="99">
        <v>62428722.193359397</v>
      </c>
      <c r="BH2361" s="99">
        <v>10615933.09021</v>
      </c>
      <c r="BI2361" s="99">
        <v>0</v>
      </c>
      <c r="BJ2361" s="99">
        <v>2092903.5213317899</v>
      </c>
      <c r="BK2361" s="99">
        <v>1907234.8934783901</v>
      </c>
      <c r="BL2361" s="99">
        <v>0</v>
      </c>
      <c r="BM2361" s="99">
        <v>0</v>
      </c>
      <c r="BN2361" s="99">
        <v>0</v>
      </c>
      <c r="BO2361" s="99">
        <v>0</v>
      </c>
      <c r="BP2361" s="99">
        <v>0</v>
      </c>
      <c r="BQ2361" s="99">
        <v>0</v>
      </c>
      <c r="BR2361" s="99">
        <v>6256893.8460082998</v>
      </c>
      <c r="BS2361" s="99">
        <v>1488798.7822876</v>
      </c>
      <c r="BT2361" s="99">
        <v>0</v>
      </c>
      <c r="BU2361" s="99">
        <v>2284346.99932861</v>
      </c>
      <c r="BV2361" s="99">
        <v>2315850.9404296898</v>
      </c>
      <c r="BW2361" s="99">
        <v>0</v>
      </c>
      <c r="BX2361" s="99">
        <v>510682.35936355602</v>
      </c>
      <c r="BY2361" s="99">
        <v>0</v>
      </c>
      <c r="BZ2361" s="99">
        <v>0</v>
      </c>
      <c r="CA2361" s="99">
        <v>97071.632187843294</v>
      </c>
      <c r="CB2361" s="99">
        <v>4029597.5319519001</v>
      </c>
      <c r="CC2361" s="99">
        <v>43867804.620117202</v>
      </c>
      <c r="CD2361" s="99">
        <v>12691634.080444301</v>
      </c>
      <c r="CE2361" s="99">
        <v>3728.4288813173798</v>
      </c>
      <c r="CF2361" s="99">
        <v>338145.15110397298</v>
      </c>
      <c r="CG2361" s="99">
        <v>3075992.1212768601</v>
      </c>
      <c r="CH2361" s="99">
        <v>0</v>
      </c>
      <c r="CI2361" s="99">
        <v>100792.12337303199</v>
      </c>
      <c r="CJ2361" s="99">
        <v>4372916.1759033203</v>
      </c>
      <c r="CK2361" s="99">
        <v>47019749.231445298</v>
      </c>
      <c r="CL2361" s="99">
        <v>13269952.0924072</v>
      </c>
      <c r="CM2361" s="188">
        <v>153744.58805656401</v>
      </c>
      <c r="CN2361" s="188">
        <v>22713782.1806641</v>
      </c>
      <c r="CO2361" s="188">
        <v>109154469.25</v>
      </c>
      <c r="CP2361" s="99">
        <v>13269952.0924072</v>
      </c>
      <c r="CQ2361" s="99">
        <v>0</v>
      </c>
      <c r="CR2361" s="99">
        <v>0</v>
      </c>
      <c r="CS2361" s="99">
        <v>0</v>
      </c>
      <c r="CT2361" s="99">
        <v>0</v>
      </c>
      <c r="CU2361" s="98">
        <v>7501.8105879049999</v>
      </c>
      <c r="CV2361" s="98">
        <v>56769.380491868003</v>
      </c>
    </row>
    <row r="2362" spans="1:100" x14ac:dyDescent="0.2">
      <c r="A2362" s="98" t="s">
        <v>200</v>
      </c>
      <c r="B2362" s="100">
        <v>38047</v>
      </c>
      <c r="C2362" s="99">
        <v>133038.239658356</v>
      </c>
      <c r="D2362" s="99">
        <v>0</v>
      </c>
      <c r="E2362" s="99">
        <v>87002.992438316302</v>
      </c>
      <c r="F2362" s="99">
        <v>49662.782520294197</v>
      </c>
      <c r="G2362" s="99">
        <v>7.9362350039882603</v>
      </c>
      <c r="H2362" s="99">
        <v>0</v>
      </c>
      <c r="I2362" s="99">
        <v>0</v>
      </c>
      <c r="J2362" s="99">
        <v>195.40148226544301</v>
      </c>
      <c r="K2362" s="99">
        <v>59313.634643554702</v>
      </c>
      <c r="L2362" s="99">
        <v>93410.149003028899</v>
      </c>
      <c r="M2362" s="99">
        <v>87364.3281536102</v>
      </c>
      <c r="N2362" s="99">
        <v>25027.825711488698</v>
      </c>
      <c r="O2362" s="99">
        <v>0</v>
      </c>
      <c r="P2362" s="99">
        <v>0</v>
      </c>
      <c r="Q2362" s="99">
        <v>13833.8888071775</v>
      </c>
      <c r="R2362" s="99">
        <v>0</v>
      </c>
      <c r="S2362" s="99">
        <v>0</v>
      </c>
      <c r="T2362" s="99">
        <v>3613.46057796478</v>
      </c>
      <c r="U2362" s="99">
        <v>59014.040954112999</v>
      </c>
      <c r="V2362" s="99">
        <v>8085508.6921997098</v>
      </c>
      <c r="W2362" s="99">
        <v>0</v>
      </c>
      <c r="X2362" s="99">
        <v>7093062.8335571298</v>
      </c>
      <c r="Y2362" s="99">
        <v>3679017.09066772</v>
      </c>
      <c r="Z2362" s="99">
        <v>807.35369630157902</v>
      </c>
      <c r="AA2362" s="99">
        <v>0</v>
      </c>
      <c r="AB2362" s="99">
        <v>0</v>
      </c>
      <c r="AC2362" s="99">
        <v>12064.846599578899</v>
      </c>
      <c r="AD2362" s="99">
        <v>16547409.9726563</v>
      </c>
      <c r="AE2362" s="99">
        <v>5180224.9991455097</v>
      </c>
      <c r="AF2362" s="99">
        <v>4744466.8510131799</v>
      </c>
      <c r="AG2362" s="99">
        <v>3652858.82958984</v>
      </c>
      <c r="AH2362" s="99">
        <v>0</v>
      </c>
      <c r="AI2362" s="99">
        <v>0</v>
      </c>
      <c r="AJ2362" s="99">
        <v>1655453.4009857201</v>
      </c>
      <c r="AK2362" s="99">
        <v>0</v>
      </c>
      <c r="AL2362" s="99">
        <v>0</v>
      </c>
      <c r="AM2362" s="99">
        <v>568853.39656066895</v>
      </c>
      <c r="AN2362" s="99">
        <v>16280953.4963379</v>
      </c>
      <c r="AO2362" s="99">
        <v>55155947.442871101</v>
      </c>
      <c r="AP2362" s="99">
        <v>0</v>
      </c>
      <c r="AQ2362" s="99">
        <v>45964461.685058601</v>
      </c>
      <c r="AR2362" s="99">
        <v>23950926.810791001</v>
      </c>
      <c r="AS2362" s="99">
        <v>5707.20080852509</v>
      </c>
      <c r="AT2362" s="99">
        <v>0</v>
      </c>
      <c r="AU2362" s="99">
        <v>0</v>
      </c>
      <c r="AV2362" s="99">
        <v>27685.227762222301</v>
      </c>
      <c r="AW2362" s="99">
        <v>38197513.938964799</v>
      </c>
      <c r="AX2362" s="99">
        <v>35369795.220214799</v>
      </c>
      <c r="AY2362" s="99">
        <v>32065170.184082001</v>
      </c>
      <c r="AZ2362" s="99">
        <v>23183678.637939502</v>
      </c>
      <c r="BA2362" s="99">
        <v>0</v>
      </c>
      <c r="BB2362" s="99">
        <v>0</v>
      </c>
      <c r="BC2362" s="99">
        <v>10837618.5114746</v>
      </c>
      <c r="BD2362" s="99">
        <v>0</v>
      </c>
      <c r="BE2362" s="99">
        <v>0</v>
      </c>
      <c r="BF2362" s="99">
        <v>3475082.0895690899</v>
      </c>
      <c r="BG2362" s="99">
        <v>37526083.583007798</v>
      </c>
      <c r="BH2362" s="99">
        <v>10798681.0860596</v>
      </c>
      <c r="BI2362" s="99">
        <v>0</v>
      </c>
      <c r="BJ2362" s="99">
        <v>14303377.177978501</v>
      </c>
      <c r="BK2362" s="99">
        <v>8988002.32958984</v>
      </c>
      <c r="BL2362" s="99">
        <v>0</v>
      </c>
      <c r="BM2362" s="99">
        <v>0</v>
      </c>
      <c r="BN2362" s="99">
        <v>0</v>
      </c>
      <c r="BO2362" s="99">
        <v>0</v>
      </c>
      <c r="BP2362" s="99">
        <v>0</v>
      </c>
      <c r="BQ2362" s="99">
        <v>0</v>
      </c>
      <c r="BR2362" s="99">
        <v>10667276.8585205</v>
      </c>
      <c r="BS2362" s="99">
        <v>9310965.5999755897</v>
      </c>
      <c r="BT2362" s="99">
        <v>0</v>
      </c>
      <c r="BU2362" s="99">
        <v>0</v>
      </c>
      <c r="BV2362" s="99">
        <v>5011578.9832153302</v>
      </c>
      <c r="BW2362" s="99">
        <v>0</v>
      </c>
      <c r="BX2362" s="99">
        <v>0</v>
      </c>
      <c r="BY2362" s="99">
        <v>0</v>
      </c>
      <c r="BZ2362" s="99">
        <v>0</v>
      </c>
      <c r="CA2362" s="99">
        <v>220254.571744919</v>
      </c>
      <c r="CB2362" s="99">
        <v>15193243.1359863</v>
      </c>
      <c r="CC2362" s="99">
        <v>101367195.674805</v>
      </c>
      <c r="CD2362" s="99">
        <v>25049038.6025391</v>
      </c>
      <c r="CE2362" s="99">
        <v>3630.3403331935401</v>
      </c>
      <c r="CF2362" s="99">
        <v>555789.89815521205</v>
      </c>
      <c r="CG2362" s="99">
        <v>3391906.0445251502</v>
      </c>
      <c r="CH2362" s="99">
        <v>0</v>
      </c>
      <c r="CI2362" s="99">
        <v>223869.02266502401</v>
      </c>
      <c r="CJ2362" s="99">
        <v>15757621.736694301</v>
      </c>
      <c r="CK2362" s="99">
        <v>104758428.98632801</v>
      </c>
      <c r="CL2362" s="99">
        <v>25041828.9367676</v>
      </c>
      <c r="CM2362" s="188">
        <v>282689.13888549799</v>
      </c>
      <c r="CN2362" s="188">
        <v>31912314.995849598</v>
      </c>
      <c r="CO2362" s="188">
        <v>142019695.85546899</v>
      </c>
      <c r="CP2362" s="99">
        <v>25041828.9367676</v>
      </c>
      <c r="CQ2362" s="99">
        <v>0</v>
      </c>
      <c r="CR2362" s="99">
        <v>0</v>
      </c>
      <c r="CS2362" s="99">
        <v>0</v>
      </c>
      <c r="CT2362" s="99">
        <v>0</v>
      </c>
      <c r="CU2362" s="98">
        <v>149638.88316444101</v>
      </c>
      <c r="CV2362" s="98">
        <v>203.80358236500001</v>
      </c>
    </row>
    <row r="2363" spans="1:100" x14ac:dyDescent="0.2">
      <c r="A2363" s="98" t="s">
        <v>200</v>
      </c>
      <c r="B2363" s="100">
        <v>38139</v>
      </c>
      <c r="C2363" s="99">
        <v>134442.80871391299</v>
      </c>
      <c r="D2363" s="99">
        <v>0</v>
      </c>
      <c r="E2363" s="99">
        <v>86356.457365035996</v>
      </c>
      <c r="F2363" s="99">
        <v>50744.459345817602</v>
      </c>
      <c r="G2363" s="99">
        <v>132.845051629469</v>
      </c>
      <c r="H2363" s="99">
        <v>0</v>
      </c>
      <c r="I2363" s="99">
        <v>0</v>
      </c>
      <c r="J2363" s="99">
        <v>3164.2949441969399</v>
      </c>
      <c r="K2363" s="99">
        <v>55017.729001998901</v>
      </c>
      <c r="L2363" s="99">
        <v>94488.704401969895</v>
      </c>
      <c r="M2363" s="99">
        <v>87401.920413970904</v>
      </c>
      <c r="N2363" s="99">
        <v>25504.313649654399</v>
      </c>
      <c r="O2363" s="99">
        <v>0</v>
      </c>
      <c r="P2363" s="99">
        <v>0</v>
      </c>
      <c r="Q2363" s="99">
        <v>13819.7053812742</v>
      </c>
      <c r="R2363" s="99">
        <v>0</v>
      </c>
      <c r="S2363" s="99">
        <v>0</v>
      </c>
      <c r="T2363" s="99">
        <v>3573.09878584743</v>
      </c>
      <c r="U2363" s="99">
        <v>59552.511322975202</v>
      </c>
      <c r="V2363" s="99">
        <v>8023965.4310302697</v>
      </c>
      <c r="W2363" s="99">
        <v>0</v>
      </c>
      <c r="X2363" s="99">
        <v>7065109.4476928702</v>
      </c>
      <c r="Y2363" s="99">
        <v>3771238.2124633798</v>
      </c>
      <c r="Z2363" s="99">
        <v>20596.3592298031</v>
      </c>
      <c r="AA2363" s="99">
        <v>0</v>
      </c>
      <c r="AB2363" s="99">
        <v>0</v>
      </c>
      <c r="AC2363" s="99">
        <v>713559.79103088402</v>
      </c>
      <c r="AD2363" s="99">
        <v>15097010.7453613</v>
      </c>
      <c r="AE2363" s="99">
        <v>5120674.7879028302</v>
      </c>
      <c r="AF2363" s="99">
        <v>4703600.3441772498</v>
      </c>
      <c r="AG2363" s="99">
        <v>3658608.06994629</v>
      </c>
      <c r="AH2363" s="99">
        <v>0</v>
      </c>
      <c r="AI2363" s="99">
        <v>0</v>
      </c>
      <c r="AJ2363" s="99">
        <v>1638221.34912109</v>
      </c>
      <c r="AK2363" s="99">
        <v>0</v>
      </c>
      <c r="AL2363" s="99">
        <v>0</v>
      </c>
      <c r="AM2363" s="99">
        <v>551627.33742523205</v>
      </c>
      <c r="AN2363" s="99">
        <v>16449413.8635254</v>
      </c>
      <c r="AO2363" s="99">
        <v>55287936.6630859</v>
      </c>
      <c r="AP2363" s="99">
        <v>0</v>
      </c>
      <c r="AQ2363" s="99">
        <v>46476787.681152299</v>
      </c>
      <c r="AR2363" s="99">
        <v>24879059.767333999</v>
      </c>
      <c r="AS2363" s="99">
        <v>127591.294584274</v>
      </c>
      <c r="AT2363" s="99">
        <v>0</v>
      </c>
      <c r="AU2363" s="99">
        <v>0</v>
      </c>
      <c r="AV2363" s="99">
        <v>1661169.96330261</v>
      </c>
      <c r="AW2363" s="99">
        <v>35139904.0234375</v>
      </c>
      <c r="AX2363" s="99">
        <v>35380722.198730499</v>
      </c>
      <c r="AY2363" s="99">
        <v>32314044.0163574</v>
      </c>
      <c r="AZ2363" s="99">
        <v>23516082.0322266</v>
      </c>
      <c r="BA2363" s="99">
        <v>0</v>
      </c>
      <c r="BB2363" s="99">
        <v>0</v>
      </c>
      <c r="BC2363" s="99">
        <v>10819916.678833</v>
      </c>
      <c r="BD2363" s="99">
        <v>0</v>
      </c>
      <c r="BE2363" s="99">
        <v>0</v>
      </c>
      <c r="BF2363" s="99">
        <v>3420298.9286804199</v>
      </c>
      <c r="BG2363" s="99">
        <v>38135236.481445298</v>
      </c>
      <c r="BH2363" s="99">
        <v>10748833.104126001</v>
      </c>
      <c r="BI2363" s="99">
        <v>0</v>
      </c>
      <c r="BJ2363" s="99">
        <v>14422122.4487305</v>
      </c>
      <c r="BK2363" s="99">
        <v>9326496.0474853497</v>
      </c>
      <c r="BL2363" s="99">
        <v>0</v>
      </c>
      <c r="BM2363" s="99">
        <v>0</v>
      </c>
      <c r="BN2363" s="99">
        <v>0</v>
      </c>
      <c r="BO2363" s="99">
        <v>0</v>
      </c>
      <c r="BP2363" s="99">
        <v>0</v>
      </c>
      <c r="BQ2363" s="99">
        <v>0</v>
      </c>
      <c r="BR2363" s="99">
        <v>10678726.827026401</v>
      </c>
      <c r="BS2363" s="99">
        <v>9524424.1146240197</v>
      </c>
      <c r="BT2363" s="99">
        <v>0</v>
      </c>
      <c r="BU2363" s="99">
        <v>0</v>
      </c>
      <c r="BV2363" s="99">
        <v>5031075.6724853497</v>
      </c>
      <c r="BW2363" s="99">
        <v>0</v>
      </c>
      <c r="BX2363" s="99">
        <v>0</v>
      </c>
      <c r="BY2363" s="99">
        <v>0</v>
      </c>
      <c r="BZ2363" s="99">
        <v>0</v>
      </c>
      <c r="CA2363" s="99">
        <v>220957.43066406299</v>
      </c>
      <c r="CB2363" s="99">
        <v>15070351.853515601</v>
      </c>
      <c r="CC2363" s="99">
        <v>101477321.53613301</v>
      </c>
      <c r="CD2363" s="99">
        <v>25081820.713622998</v>
      </c>
      <c r="CE2363" s="99">
        <v>3580.7257781326798</v>
      </c>
      <c r="CF2363" s="99">
        <v>550504.93175506603</v>
      </c>
      <c r="CG2363" s="99">
        <v>3405208.54769897</v>
      </c>
      <c r="CH2363" s="99">
        <v>0</v>
      </c>
      <c r="CI2363" s="99">
        <v>224540.281316757</v>
      </c>
      <c r="CJ2363" s="99">
        <v>15616269.674804701</v>
      </c>
      <c r="CK2363" s="99">
        <v>104864596.70117199</v>
      </c>
      <c r="CL2363" s="99">
        <v>25117891.918701202</v>
      </c>
      <c r="CM2363" s="188">
        <v>284050.41888809198</v>
      </c>
      <c r="CN2363" s="188">
        <v>32035194.606201202</v>
      </c>
      <c r="CO2363" s="188">
        <v>142984618.23632801</v>
      </c>
      <c r="CP2363" s="99">
        <v>25117891.918701202</v>
      </c>
      <c r="CQ2363" s="99">
        <v>0</v>
      </c>
      <c r="CR2363" s="99">
        <v>0</v>
      </c>
      <c r="CS2363" s="99">
        <v>0</v>
      </c>
      <c r="CT2363" s="99">
        <v>0</v>
      </c>
      <c r="CU2363" s="98">
        <v>145268.77823606299</v>
      </c>
      <c r="CV2363" s="98">
        <v>3284.517345407</v>
      </c>
    </row>
    <row r="2364" spans="1:100" x14ac:dyDescent="0.2">
      <c r="A2364" s="98" t="s">
        <v>200</v>
      </c>
      <c r="B2364" s="100">
        <v>38231</v>
      </c>
      <c r="C2364" s="99">
        <v>137034.45741653399</v>
      </c>
      <c r="D2364" s="99">
        <v>0</v>
      </c>
      <c r="E2364" s="99">
        <v>86775.750150680498</v>
      </c>
      <c r="F2364" s="99">
        <v>52196.2318983078</v>
      </c>
      <c r="G2364" s="99">
        <v>276.09798249974801</v>
      </c>
      <c r="H2364" s="99">
        <v>0</v>
      </c>
      <c r="I2364" s="99">
        <v>0</v>
      </c>
      <c r="J2364" s="99">
        <v>7429.9706113934499</v>
      </c>
      <c r="K2364" s="99">
        <v>52273.460207939097</v>
      </c>
      <c r="L2364" s="99">
        <v>98170.477771759004</v>
      </c>
      <c r="M2364" s="99">
        <v>88226.848374366804</v>
      </c>
      <c r="N2364" s="99">
        <v>25996.635650873199</v>
      </c>
      <c r="O2364" s="99">
        <v>0</v>
      </c>
      <c r="P2364" s="99">
        <v>0</v>
      </c>
      <c r="Q2364" s="99">
        <v>13848.042324662199</v>
      </c>
      <c r="R2364" s="99">
        <v>0</v>
      </c>
      <c r="S2364" s="99">
        <v>0</v>
      </c>
      <c r="T2364" s="99">
        <v>3533.76269093156</v>
      </c>
      <c r="U2364" s="99">
        <v>59283.169658184102</v>
      </c>
      <c r="V2364" s="99">
        <v>8107891.9475097703</v>
      </c>
      <c r="W2364" s="99">
        <v>0</v>
      </c>
      <c r="X2364" s="99">
        <v>7064158.6403808603</v>
      </c>
      <c r="Y2364" s="99">
        <v>3862905.0236206101</v>
      </c>
      <c r="Z2364" s="99">
        <v>47333.053928852103</v>
      </c>
      <c r="AA2364" s="99">
        <v>0</v>
      </c>
      <c r="AB2364" s="99">
        <v>0</v>
      </c>
      <c r="AC2364" s="99">
        <v>1847988.44737244</v>
      </c>
      <c r="AD2364" s="99">
        <v>13812258.0560303</v>
      </c>
      <c r="AE2364" s="99">
        <v>5207238.89953613</v>
      </c>
      <c r="AF2364" s="99">
        <v>4722662.1721801804</v>
      </c>
      <c r="AG2364" s="99">
        <v>3702347.3034668001</v>
      </c>
      <c r="AH2364" s="99">
        <v>0</v>
      </c>
      <c r="AI2364" s="99">
        <v>0</v>
      </c>
      <c r="AJ2364" s="99">
        <v>1631882.4677887</v>
      </c>
      <c r="AK2364" s="99">
        <v>0</v>
      </c>
      <c r="AL2364" s="99">
        <v>0</v>
      </c>
      <c r="AM2364" s="99">
        <v>548234.06427764904</v>
      </c>
      <c r="AN2364" s="99">
        <v>15651213.974853501</v>
      </c>
      <c r="AO2364" s="99">
        <v>56617723.533691399</v>
      </c>
      <c r="AP2364" s="99">
        <v>0</v>
      </c>
      <c r="AQ2364" s="99">
        <v>47282247.470703103</v>
      </c>
      <c r="AR2364" s="99">
        <v>25759300.7966309</v>
      </c>
      <c r="AS2364" s="99">
        <v>294300.59212493902</v>
      </c>
      <c r="AT2364" s="99">
        <v>0</v>
      </c>
      <c r="AU2364" s="99">
        <v>0</v>
      </c>
      <c r="AV2364" s="99">
        <v>4419404.0255127</v>
      </c>
      <c r="AW2364" s="99">
        <v>32581658.4536133</v>
      </c>
      <c r="AX2364" s="99">
        <v>36941213.150390603</v>
      </c>
      <c r="AY2364" s="99">
        <v>32916858.4697266</v>
      </c>
      <c r="AZ2364" s="99">
        <v>24092943.338134799</v>
      </c>
      <c r="BA2364" s="99">
        <v>0</v>
      </c>
      <c r="BB2364" s="99">
        <v>0</v>
      </c>
      <c r="BC2364" s="99">
        <v>10928222.713012701</v>
      </c>
      <c r="BD2364" s="99">
        <v>0</v>
      </c>
      <c r="BE2364" s="99">
        <v>0</v>
      </c>
      <c r="BF2364" s="99">
        <v>3418366.70422363</v>
      </c>
      <c r="BG2364" s="99">
        <v>37542618.292480499</v>
      </c>
      <c r="BH2364" s="99">
        <v>11281857.950195299</v>
      </c>
      <c r="BI2364" s="99">
        <v>0</v>
      </c>
      <c r="BJ2364" s="99">
        <v>14672257.921875</v>
      </c>
      <c r="BK2364" s="99">
        <v>9657426.0838622991</v>
      </c>
      <c r="BL2364" s="99">
        <v>0</v>
      </c>
      <c r="BM2364" s="99">
        <v>0</v>
      </c>
      <c r="BN2364" s="99">
        <v>0</v>
      </c>
      <c r="BO2364" s="99">
        <v>0</v>
      </c>
      <c r="BP2364" s="99">
        <v>0</v>
      </c>
      <c r="BQ2364" s="99">
        <v>0</v>
      </c>
      <c r="BR2364" s="99">
        <v>10964735.3778076</v>
      </c>
      <c r="BS2364" s="99">
        <v>9791590.7835693397</v>
      </c>
      <c r="BT2364" s="99">
        <v>0</v>
      </c>
      <c r="BU2364" s="99">
        <v>0</v>
      </c>
      <c r="BV2364" s="99">
        <v>5108843.9521484403</v>
      </c>
      <c r="BW2364" s="99">
        <v>0</v>
      </c>
      <c r="BX2364" s="99">
        <v>0</v>
      </c>
      <c r="BY2364" s="99">
        <v>0</v>
      </c>
      <c r="BZ2364" s="99">
        <v>0</v>
      </c>
      <c r="CA2364" s="99">
        <v>223543.59160804699</v>
      </c>
      <c r="CB2364" s="99">
        <v>15187468.5169678</v>
      </c>
      <c r="CC2364" s="99">
        <v>103994594.80761699</v>
      </c>
      <c r="CD2364" s="99">
        <v>26081935.356689502</v>
      </c>
      <c r="CE2364" s="99">
        <v>3492.4658867120702</v>
      </c>
      <c r="CF2364" s="99">
        <v>550200.49890899705</v>
      </c>
      <c r="CG2364" s="99">
        <v>3447114.2477722201</v>
      </c>
      <c r="CH2364" s="99">
        <v>0</v>
      </c>
      <c r="CI2364" s="99">
        <v>227033.77672576901</v>
      </c>
      <c r="CJ2364" s="99">
        <v>15735837.243652301</v>
      </c>
      <c r="CK2364" s="99">
        <v>107454006.847656</v>
      </c>
      <c r="CL2364" s="99">
        <v>26056659.7802734</v>
      </c>
      <c r="CM2364" s="188">
        <v>286493.00129699701</v>
      </c>
      <c r="CN2364" s="188">
        <v>31538570.8037109</v>
      </c>
      <c r="CO2364" s="188">
        <v>145345586.953125</v>
      </c>
      <c r="CP2364" s="99">
        <v>26056659.7802734</v>
      </c>
      <c r="CQ2364" s="99">
        <v>0</v>
      </c>
      <c r="CR2364" s="99">
        <v>0</v>
      </c>
      <c r="CS2364" s="99">
        <v>0</v>
      </c>
      <c r="CT2364" s="99">
        <v>0</v>
      </c>
      <c r="CU2364" s="98">
        <v>143116.81997374701</v>
      </c>
      <c r="CV2364" s="98">
        <v>7695.5307488440003</v>
      </c>
    </row>
    <row r="2365" spans="1:100" x14ac:dyDescent="0.2">
      <c r="A2365" s="98" t="s">
        <v>200</v>
      </c>
      <c r="B2365" s="100">
        <v>38322</v>
      </c>
      <c r="C2365" s="99">
        <v>139551.90964126599</v>
      </c>
      <c r="D2365" s="99">
        <v>0</v>
      </c>
      <c r="E2365" s="99">
        <v>85196.065244674697</v>
      </c>
      <c r="F2365" s="99">
        <v>52197.632429122903</v>
      </c>
      <c r="G2365" s="99">
        <v>429.45395262539398</v>
      </c>
      <c r="H2365" s="99">
        <v>0</v>
      </c>
      <c r="I2365" s="99">
        <v>0</v>
      </c>
      <c r="J2365" s="99">
        <v>12033.067241430301</v>
      </c>
      <c r="K2365" s="99">
        <v>49580.914680481001</v>
      </c>
      <c r="L2365" s="99">
        <v>96265.218458175703</v>
      </c>
      <c r="M2365" s="99">
        <v>88956.589498519897</v>
      </c>
      <c r="N2365" s="99">
        <v>26172.777232408502</v>
      </c>
      <c r="O2365" s="99">
        <v>0</v>
      </c>
      <c r="P2365" s="99">
        <v>0</v>
      </c>
      <c r="Q2365" s="99">
        <v>13914.5485031605</v>
      </c>
      <c r="R2365" s="99">
        <v>0</v>
      </c>
      <c r="S2365" s="99">
        <v>0</v>
      </c>
      <c r="T2365" s="99">
        <v>3521.2938811480999</v>
      </c>
      <c r="U2365" s="99">
        <v>61234.690010547602</v>
      </c>
      <c r="V2365" s="99">
        <v>8321158.8244628897</v>
      </c>
      <c r="W2365" s="99">
        <v>0</v>
      </c>
      <c r="X2365" s="99">
        <v>6984065.9641723596</v>
      </c>
      <c r="Y2365" s="99">
        <v>3893966.2875060998</v>
      </c>
      <c r="Z2365" s="99">
        <v>84208.772259712205</v>
      </c>
      <c r="AA2365" s="99">
        <v>0</v>
      </c>
      <c r="AB2365" s="99">
        <v>0</v>
      </c>
      <c r="AC2365" s="99">
        <v>3784560.4485168499</v>
      </c>
      <c r="AD2365" s="99">
        <v>13754776.3238525</v>
      </c>
      <c r="AE2365" s="99">
        <v>5136607.8587646503</v>
      </c>
      <c r="AF2365" s="99">
        <v>4773085.9306640597</v>
      </c>
      <c r="AG2365" s="99">
        <v>3735142.85046387</v>
      </c>
      <c r="AH2365" s="99">
        <v>0</v>
      </c>
      <c r="AI2365" s="99">
        <v>0</v>
      </c>
      <c r="AJ2365" s="99">
        <v>1624397.90301514</v>
      </c>
      <c r="AK2365" s="99">
        <v>0</v>
      </c>
      <c r="AL2365" s="99">
        <v>0</v>
      </c>
      <c r="AM2365" s="99">
        <v>561295.16314697301</v>
      </c>
      <c r="AN2365" s="99">
        <v>17066356.763427701</v>
      </c>
      <c r="AO2365" s="99">
        <v>58819699.815917999</v>
      </c>
      <c r="AP2365" s="99">
        <v>0</v>
      </c>
      <c r="AQ2365" s="99">
        <v>47143018.663574196</v>
      </c>
      <c r="AR2365" s="99">
        <v>26382060.673583999</v>
      </c>
      <c r="AS2365" s="99">
        <v>541308.68386077904</v>
      </c>
      <c r="AT2365" s="99">
        <v>0</v>
      </c>
      <c r="AU2365" s="99">
        <v>0</v>
      </c>
      <c r="AV2365" s="99">
        <v>8918065.2854003906</v>
      </c>
      <c r="AW2365" s="99">
        <v>32691896.090087902</v>
      </c>
      <c r="AX2365" s="99">
        <v>36521993.061035201</v>
      </c>
      <c r="AY2365" s="99">
        <v>33667648.640136696</v>
      </c>
      <c r="AZ2365" s="99">
        <v>24585603.96875</v>
      </c>
      <c r="BA2365" s="99">
        <v>0</v>
      </c>
      <c r="BB2365" s="99">
        <v>0</v>
      </c>
      <c r="BC2365" s="99">
        <v>11027280.916626001</v>
      </c>
      <c r="BD2365" s="99">
        <v>0</v>
      </c>
      <c r="BE2365" s="99">
        <v>0</v>
      </c>
      <c r="BF2365" s="99">
        <v>3587954.43292236</v>
      </c>
      <c r="BG2365" s="99">
        <v>40501087.017578103</v>
      </c>
      <c r="BH2365" s="99">
        <v>11521143.876953101</v>
      </c>
      <c r="BI2365" s="99">
        <v>0</v>
      </c>
      <c r="BJ2365" s="99">
        <v>14694280.1915283</v>
      </c>
      <c r="BK2365" s="99">
        <v>9899706.32568359</v>
      </c>
      <c r="BL2365" s="99">
        <v>0</v>
      </c>
      <c r="BM2365" s="99">
        <v>0</v>
      </c>
      <c r="BN2365" s="99">
        <v>0</v>
      </c>
      <c r="BO2365" s="99">
        <v>0</v>
      </c>
      <c r="BP2365" s="99">
        <v>0</v>
      </c>
      <c r="BQ2365" s="99">
        <v>0</v>
      </c>
      <c r="BR2365" s="99">
        <v>11149569.9023438</v>
      </c>
      <c r="BS2365" s="99">
        <v>10030104.778930699</v>
      </c>
      <c r="BT2365" s="99">
        <v>0</v>
      </c>
      <c r="BU2365" s="99">
        <v>0</v>
      </c>
      <c r="BV2365" s="99">
        <v>5156304.3825683603</v>
      </c>
      <c r="BW2365" s="99">
        <v>0</v>
      </c>
      <c r="BX2365" s="99">
        <v>0</v>
      </c>
      <c r="BY2365" s="99">
        <v>0</v>
      </c>
      <c r="BZ2365" s="99">
        <v>0</v>
      </c>
      <c r="CA2365" s="99">
        <v>224648.008022308</v>
      </c>
      <c r="CB2365" s="99">
        <v>15295413.094970699</v>
      </c>
      <c r="CC2365" s="99">
        <v>106034672.64160199</v>
      </c>
      <c r="CD2365" s="99">
        <v>26229452.016845699</v>
      </c>
      <c r="CE2365" s="99">
        <v>3544.4828533828299</v>
      </c>
      <c r="CF2365" s="99">
        <v>562441.251480103</v>
      </c>
      <c r="CG2365" s="99">
        <v>3589616.8020324698</v>
      </c>
      <c r="CH2365" s="99">
        <v>0</v>
      </c>
      <c r="CI2365" s="99">
        <v>228207.92445945699</v>
      </c>
      <c r="CJ2365" s="99">
        <v>15854240.529418901</v>
      </c>
      <c r="CK2365" s="99">
        <v>109617937.57324199</v>
      </c>
      <c r="CL2365" s="99">
        <v>26226090.920410201</v>
      </c>
      <c r="CM2365" s="188">
        <v>289269.240444183</v>
      </c>
      <c r="CN2365" s="188">
        <v>33014830.496826202</v>
      </c>
      <c r="CO2365" s="188">
        <v>150009986.49804699</v>
      </c>
      <c r="CP2365" s="99">
        <v>26226090.920410201</v>
      </c>
      <c r="CQ2365" s="99">
        <v>0</v>
      </c>
      <c r="CR2365" s="99">
        <v>0</v>
      </c>
      <c r="CS2365" s="99">
        <v>0</v>
      </c>
      <c r="CT2365" s="99">
        <v>0</v>
      </c>
      <c r="CU2365" s="98">
        <v>137012.94084297199</v>
      </c>
      <c r="CV2365" s="98">
        <v>12267.094273084</v>
      </c>
    </row>
    <row r="2366" spans="1:100" x14ac:dyDescent="0.2">
      <c r="A2366" s="98" t="s">
        <v>200</v>
      </c>
      <c r="B2366" s="100">
        <v>38412</v>
      </c>
      <c r="C2366" s="99">
        <v>143221.875066757</v>
      </c>
      <c r="D2366" s="99">
        <v>0</v>
      </c>
      <c r="E2366" s="99">
        <v>84657.128745078997</v>
      </c>
      <c r="F2366" s="99">
        <v>52942.084908485398</v>
      </c>
      <c r="G2366" s="99">
        <v>627.87998525053297</v>
      </c>
      <c r="H2366" s="99">
        <v>0</v>
      </c>
      <c r="I2366" s="99">
        <v>0</v>
      </c>
      <c r="J2366" s="99">
        <v>17120.509088277799</v>
      </c>
      <c r="K2366" s="99">
        <v>44918.389056682601</v>
      </c>
      <c r="L2366" s="99">
        <v>96616.614860534697</v>
      </c>
      <c r="M2366" s="99">
        <v>90324.061173438997</v>
      </c>
      <c r="N2366" s="99">
        <v>26603.5391945839</v>
      </c>
      <c r="O2366" s="99">
        <v>0</v>
      </c>
      <c r="P2366" s="99">
        <v>0</v>
      </c>
      <c r="Q2366" s="99">
        <v>13980.7766137123</v>
      </c>
      <c r="R2366" s="99">
        <v>0</v>
      </c>
      <c r="S2366" s="99">
        <v>0</v>
      </c>
      <c r="T2366" s="99">
        <v>3474.1060877442401</v>
      </c>
      <c r="U2366" s="99">
        <v>61839.912261486097</v>
      </c>
      <c r="V2366" s="99">
        <v>8573910.7232665997</v>
      </c>
      <c r="W2366" s="99">
        <v>0</v>
      </c>
      <c r="X2366" s="99">
        <v>6907983.5857543899</v>
      </c>
      <c r="Y2366" s="99">
        <v>3933712.77160645</v>
      </c>
      <c r="Z2366" s="99">
        <v>122460.995710373</v>
      </c>
      <c r="AA2366" s="99">
        <v>0</v>
      </c>
      <c r="AB2366" s="99">
        <v>0</v>
      </c>
      <c r="AC2366" s="99">
        <v>5572665.0314331101</v>
      </c>
      <c r="AD2366" s="99">
        <v>12248896.8327637</v>
      </c>
      <c r="AE2366" s="99">
        <v>5194062.9699096698</v>
      </c>
      <c r="AF2366" s="99">
        <v>4845156.8817748995</v>
      </c>
      <c r="AG2366" s="99">
        <v>3779197.1132202102</v>
      </c>
      <c r="AH2366" s="99">
        <v>0</v>
      </c>
      <c r="AI2366" s="99">
        <v>0</v>
      </c>
      <c r="AJ2366" s="99">
        <v>1597741.8238983201</v>
      </c>
      <c r="AK2366" s="99">
        <v>0</v>
      </c>
      <c r="AL2366" s="99">
        <v>0</v>
      </c>
      <c r="AM2366" s="99">
        <v>562800.842422485</v>
      </c>
      <c r="AN2366" s="99">
        <v>17699513.871093798</v>
      </c>
      <c r="AO2366" s="99">
        <v>61357502.056152299</v>
      </c>
      <c r="AP2366" s="99">
        <v>0</v>
      </c>
      <c r="AQ2366" s="99">
        <v>47360833.923828103</v>
      </c>
      <c r="AR2366" s="99">
        <v>27003964.778808601</v>
      </c>
      <c r="AS2366" s="99">
        <v>793613.65478515602</v>
      </c>
      <c r="AT2366" s="99">
        <v>0</v>
      </c>
      <c r="AU2366" s="99">
        <v>0</v>
      </c>
      <c r="AV2366" s="99">
        <v>13301981.0939941</v>
      </c>
      <c r="AW2366" s="99">
        <v>29375003.7026367</v>
      </c>
      <c r="AX2366" s="99">
        <v>37215440.348144501</v>
      </c>
      <c r="AY2366" s="99">
        <v>34527384.690917999</v>
      </c>
      <c r="AZ2366" s="99">
        <v>25124234.896240201</v>
      </c>
      <c r="BA2366" s="99">
        <v>0</v>
      </c>
      <c r="BB2366" s="99">
        <v>0</v>
      </c>
      <c r="BC2366" s="99">
        <v>11034665.286010699</v>
      </c>
      <c r="BD2366" s="99">
        <v>0</v>
      </c>
      <c r="BE2366" s="99">
        <v>0</v>
      </c>
      <c r="BF2366" s="99">
        <v>3636963.1224365202</v>
      </c>
      <c r="BG2366" s="99">
        <v>42417375.250488304</v>
      </c>
      <c r="BH2366" s="99">
        <v>11968930.1368408</v>
      </c>
      <c r="BI2366" s="99">
        <v>0</v>
      </c>
      <c r="BJ2366" s="99">
        <v>14923528.055786099</v>
      </c>
      <c r="BK2366" s="99">
        <v>10203286.7775879</v>
      </c>
      <c r="BL2366" s="99">
        <v>0</v>
      </c>
      <c r="BM2366" s="99">
        <v>0</v>
      </c>
      <c r="BN2366" s="99">
        <v>0</v>
      </c>
      <c r="BO2366" s="99">
        <v>0</v>
      </c>
      <c r="BP2366" s="99">
        <v>0</v>
      </c>
      <c r="BQ2366" s="99">
        <v>0</v>
      </c>
      <c r="BR2366" s="99">
        <v>11433332.486938501</v>
      </c>
      <c r="BS2366" s="99">
        <v>10259738.478149399</v>
      </c>
      <c r="BT2366" s="99">
        <v>0</v>
      </c>
      <c r="BU2366" s="99">
        <v>0</v>
      </c>
      <c r="BV2366" s="99">
        <v>5185558.7203369103</v>
      </c>
      <c r="BW2366" s="99">
        <v>0</v>
      </c>
      <c r="BX2366" s="99">
        <v>0</v>
      </c>
      <c r="BY2366" s="99">
        <v>0</v>
      </c>
      <c r="BZ2366" s="99">
        <v>0</v>
      </c>
      <c r="CA2366" s="99">
        <v>228035.451889038</v>
      </c>
      <c r="CB2366" s="99">
        <v>15487094.1575928</v>
      </c>
      <c r="CC2366" s="99">
        <v>108734112.98242199</v>
      </c>
      <c r="CD2366" s="99">
        <v>26844803.123535201</v>
      </c>
      <c r="CE2366" s="99">
        <v>3490.3770618140702</v>
      </c>
      <c r="CF2366" s="99">
        <v>564008.58261871303</v>
      </c>
      <c r="CG2366" s="99">
        <v>3640971.15655518</v>
      </c>
      <c r="CH2366" s="99">
        <v>0</v>
      </c>
      <c r="CI2366" s="99">
        <v>231507.11857414199</v>
      </c>
      <c r="CJ2366" s="99">
        <v>16059655.247558599</v>
      </c>
      <c r="CK2366" s="99">
        <v>112387323.887695</v>
      </c>
      <c r="CL2366" s="99">
        <v>26836887.3820801</v>
      </c>
      <c r="CM2366" s="188">
        <v>293087.19931411702</v>
      </c>
      <c r="CN2366" s="188">
        <v>33782394.248046897</v>
      </c>
      <c r="CO2366" s="188">
        <v>154537929.09179699</v>
      </c>
      <c r="CP2366" s="99">
        <v>26836887.3820801</v>
      </c>
      <c r="CQ2366" s="99">
        <v>0</v>
      </c>
      <c r="CR2366" s="99">
        <v>0</v>
      </c>
      <c r="CS2366" s="99">
        <v>0</v>
      </c>
      <c r="CT2366" s="99">
        <v>0</v>
      </c>
      <c r="CU2366" s="98">
        <v>132121.284456161</v>
      </c>
      <c r="CV2366" s="98">
        <v>17675.335679151001</v>
      </c>
    </row>
    <row r="2367" spans="1:100" x14ac:dyDescent="0.2">
      <c r="A2367" s="98" t="s">
        <v>200</v>
      </c>
      <c r="B2367" s="100">
        <v>38504</v>
      </c>
      <c r="C2367" s="99">
        <v>145847.7586689</v>
      </c>
      <c r="D2367" s="99">
        <v>11.044737164978899</v>
      </c>
      <c r="E2367" s="99">
        <v>83794.307479858398</v>
      </c>
      <c r="F2367" s="99">
        <v>53425.299086093903</v>
      </c>
      <c r="G2367" s="99">
        <v>785.99777988344397</v>
      </c>
      <c r="H2367" s="99">
        <v>0</v>
      </c>
      <c r="I2367" s="99">
        <v>0</v>
      </c>
      <c r="J2367" s="99">
        <v>21698.238002538699</v>
      </c>
      <c r="K2367" s="99">
        <v>40016.480182170897</v>
      </c>
      <c r="L2367" s="99">
        <v>98401.550589561506</v>
      </c>
      <c r="M2367" s="99">
        <v>91847.107045173601</v>
      </c>
      <c r="N2367" s="99">
        <v>26548.889391899102</v>
      </c>
      <c r="O2367" s="99">
        <v>0</v>
      </c>
      <c r="P2367" s="99">
        <v>0</v>
      </c>
      <c r="Q2367" s="99">
        <v>14020.041719913501</v>
      </c>
      <c r="R2367" s="99">
        <v>0</v>
      </c>
      <c r="S2367" s="99">
        <v>0</v>
      </c>
      <c r="T2367" s="99">
        <v>3446.2916584908999</v>
      </c>
      <c r="U2367" s="99">
        <v>62449.262979030602</v>
      </c>
      <c r="V2367" s="99">
        <v>8592050.3109130897</v>
      </c>
      <c r="W2367" s="99">
        <v>935.57530245930002</v>
      </c>
      <c r="X2367" s="99">
        <v>6839187.6350097703</v>
      </c>
      <c r="Y2367" s="99">
        <v>3973445.0786743201</v>
      </c>
      <c r="Z2367" s="99">
        <v>160143.789714813</v>
      </c>
      <c r="AA2367" s="99">
        <v>0</v>
      </c>
      <c r="AB2367" s="99">
        <v>0</v>
      </c>
      <c r="AC2367" s="99">
        <v>7457527.9881591797</v>
      </c>
      <c r="AD2367" s="99">
        <v>10695513.3789063</v>
      </c>
      <c r="AE2367" s="99">
        <v>5288339.97937012</v>
      </c>
      <c r="AF2367" s="99">
        <v>4840106.0770873995</v>
      </c>
      <c r="AG2367" s="99">
        <v>3762100.6413269001</v>
      </c>
      <c r="AH2367" s="99">
        <v>0</v>
      </c>
      <c r="AI2367" s="99">
        <v>0</v>
      </c>
      <c r="AJ2367" s="99">
        <v>1604612.5354919401</v>
      </c>
      <c r="AK2367" s="99">
        <v>0</v>
      </c>
      <c r="AL2367" s="99">
        <v>0</v>
      </c>
      <c r="AM2367" s="99">
        <v>565226.00662231399</v>
      </c>
      <c r="AN2367" s="99">
        <v>18470800.424804699</v>
      </c>
      <c r="AO2367" s="99">
        <v>62039674.402343802</v>
      </c>
      <c r="AP2367" s="99">
        <v>9037.0914651155508</v>
      </c>
      <c r="AQ2367" s="99">
        <v>47260996.047363304</v>
      </c>
      <c r="AR2367" s="99">
        <v>27450801.962890599</v>
      </c>
      <c r="AS2367" s="99">
        <v>1043846.30142975</v>
      </c>
      <c r="AT2367" s="99">
        <v>0</v>
      </c>
      <c r="AU2367" s="99">
        <v>0</v>
      </c>
      <c r="AV2367" s="99">
        <v>17681641.527832001</v>
      </c>
      <c r="AW2367" s="99">
        <v>25838343.925048798</v>
      </c>
      <c r="AX2367" s="99">
        <v>38268218.859863304</v>
      </c>
      <c r="AY2367" s="99">
        <v>35016363.143066399</v>
      </c>
      <c r="AZ2367" s="99">
        <v>25346795.027587902</v>
      </c>
      <c r="BA2367" s="99">
        <v>0</v>
      </c>
      <c r="BB2367" s="99">
        <v>0</v>
      </c>
      <c r="BC2367" s="99">
        <v>11150651.6103516</v>
      </c>
      <c r="BD2367" s="99">
        <v>0</v>
      </c>
      <c r="BE2367" s="99">
        <v>0</v>
      </c>
      <c r="BF2367" s="99">
        <v>3692699.22937012</v>
      </c>
      <c r="BG2367" s="99">
        <v>43961886.6865234</v>
      </c>
      <c r="BH2367" s="99">
        <v>12259947.100463901</v>
      </c>
      <c r="BI2367" s="99">
        <v>810.90793728083395</v>
      </c>
      <c r="BJ2367" s="99">
        <v>15197267.670410199</v>
      </c>
      <c r="BK2367" s="99">
        <v>10488436.8553467</v>
      </c>
      <c r="BL2367" s="99">
        <v>0</v>
      </c>
      <c r="BM2367" s="99">
        <v>0</v>
      </c>
      <c r="BN2367" s="99">
        <v>0</v>
      </c>
      <c r="BO2367" s="99">
        <v>0</v>
      </c>
      <c r="BP2367" s="99">
        <v>0</v>
      </c>
      <c r="BQ2367" s="99">
        <v>0</v>
      </c>
      <c r="BR2367" s="99">
        <v>11623853.095825201</v>
      </c>
      <c r="BS2367" s="99">
        <v>10442946.7113037</v>
      </c>
      <c r="BT2367" s="99">
        <v>0</v>
      </c>
      <c r="BU2367" s="99">
        <v>0</v>
      </c>
      <c r="BV2367" s="99">
        <v>5356705.31176758</v>
      </c>
      <c r="BW2367" s="99">
        <v>0</v>
      </c>
      <c r="BX2367" s="99">
        <v>0</v>
      </c>
      <c r="BY2367" s="99">
        <v>0</v>
      </c>
      <c r="BZ2367" s="99">
        <v>0</v>
      </c>
      <c r="CA2367" s="99">
        <v>229899.24272537199</v>
      </c>
      <c r="CB2367" s="99">
        <v>15398355.645996099</v>
      </c>
      <c r="CC2367" s="99">
        <v>108962910.98339801</v>
      </c>
      <c r="CD2367" s="99">
        <v>27372580.0927734</v>
      </c>
      <c r="CE2367" s="99">
        <v>3456.2413316369102</v>
      </c>
      <c r="CF2367" s="99">
        <v>561946.52512359596</v>
      </c>
      <c r="CG2367" s="99">
        <v>3670848.03265381</v>
      </c>
      <c r="CH2367" s="99">
        <v>0</v>
      </c>
      <c r="CI2367" s="99">
        <v>233362.041864395</v>
      </c>
      <c r="CJ2367" s="99">
        <v>15955604.965820299</v>
      </c>
      <c r="CK2367" s="99">
        <v>112613157.84082</v>
      </c>
      <c r="CL2367" s="99">
        <v>27408912.871093798</v>
      </c>
      <c r="CM2367" s="188">
        <v>295637.57569503802</v>
      </c>
      <c r="CN2367" s="188">
        <v>34273196.282714799</v>
      </c>
      <c r="CO2367" s="188">
        <v>156756166.02929699</v>
      </c>
      <c r="CP2367" s="99">
        <v>27408912.871093798</v>
      </c>
      <c r="CQ2367" s="99">
        <v>0</v>
      </c>
      <c r="CR2367" s="99">
        <v>0</v>
      </c>
      <c r="CS2367" s="99">
        <v>0</v>
      </c>
      <c r="CT2367" s="99">
        <v>0</v>
      </c>
      <c r="CU2367" s="98">
        <v>126782.305343744</v>
      </c>
      <c r="CV2367" s="98">
        <v>22382.239343665002</v>
      </c>
    </row>
    <row r="2368" spans="1:100" x14ac:dyDescent="0.2">
      <c r="A2368" s="98" t="s">
        <v>200</v>
      </c>
      <c r="B2368" s="100">
        <v>38596</v>
      </c>
      <c r="C2368" s="99">
        <v>148130.33276176499</v>
      </c>
      <c r="D2368" s="99">
        <v>9.4678593919379601</v>
      </c>
      <c r="E2368" s="99">
        <v>83825.203861236601</v>
      </c>
      <c r="F2368" s="99">
        <v>54654.932713985399</v>
      </c>
      <c r="G2368" s="99">
        <v>959.78014570474602</v>
      </c>
      <c r="H2368" s="99">
        <v>0</v>
      </c>
      <c r="I2368" s="99">
        <v>0</v>
      </c>
      <c r="J2368" s="99">
        <v>26804.758988857298</v>
      </c>
      <c r="K2368" s="99">
        <v>36033.008376121499</v>
      </c>
      <c r="L2368" s="99">
        <v>100118.720716476</v>
      </c>
      <c r="M2368" s="99">
        <v>93489.961910247803</v>
      </c>
      <c r="N2368" s="99">
        <v>26519.265266418501</v>
      </c>
      <c r="O2368" s="99">
        <v>0</v>
      </c>
      <c r="P2368" s="99">
        <v>0</v>
      </c>
      <c r="Q2368" s="99">
        <v>14082.549366474201</v>
      </c>
      <c r="R2368" s="99">
        <v>0</v>
      </c>
      <c r="S2368" s="99">
        <v>0</v>
      </c>
      <c r="T2368" s="99">
        <v>3464.4053992629101</v>
      </c>
      <c r="U2368" s="99">
        <v>62346.840151310003</v>
      </c>
      <c r="V2368" s="99">
        <v>8702842.1890869103</v>
      </c>
      <c r="W2368" s="99">
        <v>644.56210374087095</v>
      </c>
      <c r="X2368" s="99">
        <v>6765209.6089477502</v>
      </c>
      <c r="Y2368" s="99">
        <v>4013149.5331115699</v>
      </c>
      <c r="Z2368" s="99">
        <v>197830.18316841099</v>
      </c>
      <c r="AA2368" s="99">
        <v>0</v>
      </c>
      <c r="AB2368" s="99">
        <v>0</v>
      </c>
      <c r="AC2368" s="99">
        <v>9324075.80322266</v>
      </c>
      <c r="AD2368" s="99">
        <v>8975492.9136962909</v>
      </c>
      <c r="AE2368" s="99">
        <v>5193203.4742431603</v>
      </c>
      <c r="AF2368" s="99">
        <v>4933211.4774780301</v>
      </c>
      <c r="AG2368" s="99">
        <v>3765818.7281799298</v>
      </c>
      <c r="AH2368" s="99">
        <v>0</v>
      </c>
      <c r="AI2368" s="99">
        <v>0</v>
      </c>
      <c r="AJ2368" s="99">
        <v>1587232.79098511</v>
      </c>
      <c r="AK2368" s="99">
        <v>0</v>
      </c>
      <c r="AL2368" s="99">
        <v>0</v>
      </c>
      <c r="AM2368" s="99">
        <v>553177.59496307396</v>
      </c>
      <c r="AN2368" s="99">
        <v>18262766.557617199</v>
      </c>
      <c r="AO2368" s="99">
        <v>63794479.9677734</v>
      </c>
      <c r="AP2368" s="99">
        <v>4704.7850559949902</v>
      </c>
      <c r="AQ2368" s="99">
        <v>47553736.574218802</v>
      </c>
      <c r="AR2368" s="99">
        <v>28231303.771972701</v>
      </c>
      <c r="AS2368" s="99">
        <v>1311770.8750915499</v>
      </c>
      <c r="AT2368" s="99">
        <v>0</v>
      </c>
      <c r="AU2368" s="99">
        <v>0</v>
      </c>
      <c r="AV2368" s="99">
        <v>22233434.104736298</v>
      </c>
      <c r="AW2368" s="99">
        <v>21923517.6318359</v>
      </c>
      <c r="AX2368" s="99">
        <v>38561835.957031302</v>
      </c>
      <c r="AY2368" s="99">
        <v>36294851.287597701</v>
      </c>
      <c r="AZ2368" s="99">
        <v>25679811.823730499</v>
      </c>
      <c r="BA2368" s="99">
        <v>0</v>
      </c>
      <c r="BB2368" s="99">
        <v>0</v>
      </c>
      <c r="BC2368" s="99">
        <v>11258948.457885699</v>
      </c>
      <c r="BD2368" s="99">
        <v>0</v>
      </c>
      <c r="BE2368" s="99">
        <v>0</v>
      </c>
      <c r="BF2368" s="99">
        <v>3660150.8463134798</v>
      </c>
      <c r="BG2368" s="99">
        <v>44332635.417480499</v>
      </c>
      <c r="BH2368" s="99">
        <v>12881905.3476563</v>
      </c>
      <c r="BI2368" s="99">
        <v>810.68889463692904</v>
      </c>
      <c r="BJ2368" s="99">
        <v>15508648.146606401</v>
      </c>
      <c r="BK2368" s="99">
        <v>10818785.8248291</v>
      </c>
      <c r="BL2368" s="99">
        <v>0</v>
      </c>
      <c r="BM2368" s="99">
        <v>0</v>
      </c>
      <c r="BN2368" s="99">
        <v>0</v>
      </c>
      <c r="BO2368" s="99">
        <v>0</v>
      </c>
      <c r="BP2368" s="99">
        <v>0</v>
      </c>
      <c r="BQ2368" s="99">
        <v>0</v>
      </c>
      <c r="BR2368" s="99">
        <v>12031873.5422363</v>
      </c>
      <c r="BS2368" s="99">
        <v>10697957.948242201</v>
      </c>
      <c r="BT2368" s="99">
        <v>0</v>
      </c>
      <c r="BU2368" s="99">
        <v>0</v>
      </c>
      <c r="BV2368" s="99">
        <v>5509853.2707519503</v>
      </c>
      <c r="BW2368" s="99">
        <v>0</v>
      </c>
      <c r="BX2368" s="99">
        <v>0</v>
      </c>
      <c r="BY2368" s="99">
        <v>0</v>
      </c>
      <c r="BZ2368" s="99">
        <v>0</v>
      </c>
      <c r="CA2368" s="99">
        <v>231640.59973526001</v>
      </c>
      <c r="CB2368" s="99">
        <v>15489579.2926025</v>
      </c>
      <c r="CC2368" s="99">
        <v>111598072.18457</v>
      </c>
      <c r="CD2368" s="99">
        <v>28514522.3510742</v>
      </c>
      <c r="CE2368" s="99">
        <v>3426.1576315760599</v>
      </c>
      <c r="CF2368" s="99">
        <v>558867.35193633998</v>
      </c>
      <c r="CG2368" s="99">
        <v>3714934.61682129</v>
      </c>
      <c r="CH2368" s="99">
        <v>0</v>
      </c>
      <c r="CI2368" s="99">
        <v>235060.721702576</v>
      </c>
      <c r="CJ2368" s="99">
        <v>16047308.9215088</v>
      </c>
      <c r="CK2368" s="99">
        <v>115318720.31445301</v>
      </c>
      <c r="CL2368" s="99">
        <v>28493161.1948242</v>
      </c>
      <c r="CM2368" s="188">
        <v>297497.22949981701</v>
      </c>
      <c r="CN2368" s="188">
        <v>34360478.844238304</v>
      </c>
      <c r="CO2368" s="188">
        <v>159928306.68554699</v>
      </c>
      <c r="CP2368" s="99">
        <v>28493161.1948242</v>
      </c>
      <c r="CQ2368" s="99">
        <v>0</v>
      </c>
      <c r="CR2368" s="99">
        <v>0</v>
      </c>
      <c r="CS2368" s="99">
        <v>0</v>
      </c>
      <c r="CT2368" s="99">
        <v>0</v>
      </c>
      <c r="CU2368" s="98">
        <v>122715.183289854</v>
      </c>
      <c r="CV2368" s="98">
        <v>27710.179687955999</v>
      </c>
    </row>
    <row r="2369" spans="1:100" x14ac:dyDescent="0.2">
      <c r="A2369" s="98" t="s">
        <v>200</v>
      </c>
      <c r="B2369" s="100">
        <v>38687</v>
      </c>
      <c r="C2369" s="99">
        <v>151004.635040283</v>
      </c>
      <c r="D2369" s="99">
        <v>12.602032015915</v>
      </c>
      <c r="E2369" s="99">
        <v>82907.997488975496</v>
      </c>
      <c r="F2369" s="99">
        <v>55194.784088134802</v>
      </c>
      <c r="G2369" s="99">
        <v>1134.76337182522</v>
      </c>
      <c r="H2369" s="99">
        <v>0</v>
      </c>
      <c r="I2369" s="99">
        <v>0</v>
      </c>
      <c r="J2369" s="99">
        <v>32814.584228992499</v>
      </c>
      <c r="K2369" s="99">
        <v>31032.5880086422</v>
      </c>
      <c r="L2369" s="99">
        <v>97222.143244743304</v>
      </c>
      <c r="M2369" s="99">
        <v>95550.375369072004</v>
      </c>
      <c r="N2369" s="99">
        <v>26484.465792417501</v>
      </c>
      <c r="O2369" s="99">
        <v>0</v>
      </c>
      <c r="P2369" s="99">
        <v>0</v>
      </c>
      <c r="Q2369" s="99">
        <v>14108.990993142101</v>
      </c>
      <c r="R2369" s="99">
        <v>0</v>
      </c>
      <c r="S2369" s="99">
        <v>0</v>
      </c>
      <c r="T2369" s="99">
        <v>3408.3788138628001</v>
      </c>
      <c r="U2369" s="99">
        <v>63964.040526866898</v>
      </c>
      <c r="V2369" s="99">
        <v>8846366.6805419903</v>
      </c>
      <c r="W2369" s="99">
        <v>1202.3767563700701</v>
      </c>
      <c r="X2369" s="99">
        <v>6665342.5449218797</v>
      </c>
      <c r="Y2369" s="99">
        <v>4032852.5880432101</v>
      </c>
      <c r="Z2369" s="99">
        <v>231378.23145294201</v>
      </c>
      <c r="AA2369" s="99">
        <v>0</v>
      </c>
      <c r="AB2369" s="99">
        <v>0</v>
      </c>
      <c r="AC2369" s="99">
        <v>11753641.404785199</v>
      </c>
      <c r="AD2369" s="99">
        <v>7656071.5402832003</v>
      </c>
      <c r="AE2369" s="99">
        <v>4939959.4919433603</v>
      </c>
      <c r="AF2369" s="99">
        <v>5024884.8721313505</v>
      </c>
      <c r="AG2369" s="99">
        <v>3769168.2792358398</v>
      </c>
      <c r="AH2369" s="99">
        <v>0</v>
      </c>
      <c r="AI2369" s="99">
        <v>0</v>
      </c>
      <c r="AJ2369" s="99">
        <v>1593767.0527191199</v>
      </c>
      <c r="AK2369" s="99">
        <v>0</v>
      </c>
      <c r="AL2369" s="99">
        <v>0</v>
      </c>
      <c r="AM2369" s="99">
        <v>543323.97137451195</v>
      </c>
      <c r="AN2369" s="99">
        <v>19402721.217285201</v>
      </c>
      <c r="AO2369" s="99">
        <v>65684275.934570298</v>
      </c>
      <c r="AP2369" s="99">
        <v>9187.7638779878598</v>
      </c>
      <c r="AQ2369" s="99">
        <v>47544101.880859397</v>
      </c>
      <c r="AR2369" s="99">
        <v>28868327.3039551</v>
      </c>
      <c r="AS2369" s="99">
        <v>1562939.43336487</v>
      </c>
      <c r="AT2369" s="99">
        <v>0</v>
      </c>
      <c r="AU2369" s="99">
        <v>0</v>
      </c>
      <c r="AV2369" s="99">
        <v>27876654.2663574</v>
      </c>
      <c r="AW2369" s="99">
        <v>18998156.479980499</v>
      </c>
      <c r="AX2369" s="99">
        <v>36981315.863769501</v>
      </c>
      <c r="AY2369" s="99">
        <v>37374678.8212891</v>
      </c>
      <c r="AZ2369" s="99">
        <v>25986676.7963867</v>
      </c>
      <c r="BA2369" s="99">
        <v>0</v>
      </c>
      <c r="BB2369" s="99">
        <v>0</v>
      </c>
      <c r="BC2369" s="99">
        <v>11437803.256347699</v>
      </c>
      <c r="BD2369" s="99">
        <v>0</v>
      </c>
      <c r="BE2369" s="99">
        <v>0</v>
      </c>
      <c r="BF2369" s="99">
        <v>3666644.3682556199</v>
      </c>
      <c r="BG2369" s="99">
        <v>46841465.488281302</v>
      </c>
      <c r="BH2369" s="99">
        <v>13397967.6711426</v>
      </c>
      <c r="BI2369" s="99">
        <v>1521.5404226928899</v>
      </c>
      <c r="BJ2369" s="99">
        <v>15619656.9090576</v>
      </c>
      <c r="BK2369" s="99">
        <v>10995221.6917725</v>
      </c>
      <c r="BL2369" s="99">
        <v>0</v>
      </c>
      <c r="BM2369" s="99">
        <v>0</v>
      </c>
      <c r="BN2369" s="99">
        <v>0</v>
      </c>
      <c r="BO2369" s="99">
        <v>0</v>
      </c>
      <c r="BP2369" s="99">
        <v>0</v>
      </c>
      <c r="BQ2369" s="99">
        <v>0</v>
      </c>
      <c r="BR2369" s="99">
        <v>12417333.849609399</v>
      </c>
      <c r="BS2369" s="99">
        <v>10846266.715820299</v>
      </c>
      <c r="BT2369" s="99">
        <v>0</v>
      </c>
      <c r="BU2369" s="99">
        <v>0</v>
      </c>
      <c r="BV2369" s="99">
        <v>5667626.4793090802</v>
      </c>
      <c r="BW2369" s="99">
        <v>0</v>
      </c>
      <c r="BX2369" s="99">
        <v>0</v>
      </c>
      <c r="BY2369" s="99">
        <v>0</v>
      </c>
      <c r="BZ2369" s="99">
        <v>0</v>
      </c>
      <c r="CA2369" s="99">
        <v>233864.601772308</v>
      </c>
      <c r="CB2369" s="99">
        <v>15505087.0043945</v>
      </c>
      <c r="CC2369" s="99">
        <v>113238470.36035199</v>
      </c>
      <c r="CD2369" s="99">
        <v>29023699.7727051</v>
      </c>
      <c r="CE2369" s="99">
        <v>3444.9866070151302</v>
      </c>
      <c r="CF2369" s="99">
        <v>559011.89059448196</v>
      </c>
      <c r="CG2369" s="99">
        <v>3771975.1770935101</v>
      </c>
      <c r="CH2369" s="99">
        <v>0</v>
      </c>
      <c r="CI2369" s="99">
        <v>237329.24568557701</v>
      </c>
      <c r="CJ2369" s="99">
        <v>16062817.993896499</v>
      </c>
      <c r="CK2369" s="99">
        <v>117017239.633789</v>
      </c>
      <c r="CL2369" s="99">
        <v>29029015.176269501</v>
      </c>
      <c r="CM2369" s="188">
        <v>300934.105937958</v>
      </c>
      <c r="CN2369" s="188">
        <v>35457886.216796897</v>
      </c>
      <c r="CO2369" s="188">
        <v>163742484.99023399</v>
      </c>
      <c r="CP2369" s="99">
        <v>29029015.176269501</v>
      </c>
      <c r="CQ2369" s="99">
        <v>0</v>
      </c>
      <c r="CR2369" s="99">
        <v>0</v>
      </c>
      <c r="CS2369" s="99">
        <v>0</v>
      </c>
      <c r="CT2369" s="99">
        <v>0</v>
      </c>
      <c r="CU2369" s="98">
        <v>116031.597912508</v>
      </c>
      <c r="CV2369" s="98">
        <v>33524.421860866998</v>
      </c>
    </row>
    <row r="2370" spans="1:100" x14ac:dyDescent="0.2">
      <c r="A2370" s="98" t="s">
        <v>200</v>
      </c>
      <c r="B2370" s="100">
        <v>38777</v>
      </c>
      <c r="C2370" s="99">
        <v>154339.96900367699</v>
      </c>
      <c r="D2370" s="99">
        <v>9.7740383188938704</v>
      </c>
      <c r="E2370" s="99">
        <v>81694.630527496294</v>
      </c>
      <c r="F2370" s="99">
        <v>55194.8724665642</v>
      </c>
      <c r="G2370" s="99">
        <v>1319.94434154034</v>
      </c>
      <c r="H2370" s="99">
        <v>0</v>
      </c>
      <c r="I2370" s="99">
        <v>0</v>
      </c>
      <c r="J2370" s="99">
        <v>37509.006390571602</v>
      </c>
      <c r="K2370" s="99">
        <v>27247.018109083201</v>
      </c>
      <c r="L2370" s="99">
        <v>48511.381443023703</v>
      </c>
      <c r="M2370" s="99">
        <v>97082.1372423172</v>
      </c>
      <c r="N2370" s="99">
        <v>26471.9200572968</v>
      </c>
      <c r="O2370" s="99">
        <v>63467.933458328203</v>
      </c>
      <c r="P2370" s="99">
        <v>0</v>
      </c>
      <c r="Q2370" s="99">
        <v>14150.651994109199</v>
      </c>
      <c r="R2370" s="99">
        <v>2259.1881245672698</v>
      </c>
      <c r="S2370" s="99">
        <v>0</v>
      </c>
      <c r="T2370" s="99">
        <v>1282.35729336739</v>
      </c>
      <c r="U2370" s="99">
        <v>64842.540621280699</v>
      </c>
      <c r="V2370" s="99">
        <v>9080719.2266845703</v>
      </c>
      <c r="W2370" s="99">
        <v>695.85270243883099</v>
      </c>
      <c r="X2370" s="99">
        <v>6586451.6195678702</v>
      </c>
      <c r="Y2370" s="99">
        <v>4063114.3095703102</v>
      </c>
      <c r="Z2370" s="99">
        <v>265209.57271575899</v>
      </c>
      <c r="AA2370" s="99">
        <v>0</v>
      </c>
      <c r="AB2370" s="99">
        <v>0</v>
      </c>
      <c r="AC2370" s="99">
        <v>13660283.5738525</v>
      </c>
      <c r="AD2370" s="99">
        <v>6513200.34411621</v>
      </c>
      <c r="AE2370" s="99">
        <v>2178561.3535461398</v>
      </c>
      <c r="AF2370" s="99">
        <v>5121785.796875</v>
      </c>
      <c r="AG2370" s="99">
        <v>3747364.7420959501</v>
      </c>
      <c r="AH2370" s="99">
        <v>3070909.56463623</v>
      </c>
      <c r="AI2370" s="99">
        <v>0</v>
      </c>
      <c r="AJ2370" s="99">
        <v>1608753.45202637</v>
      </c>
      <c r="AK2370" s="99">
        <v>349913.72161102301</v>
      </c>
      <c r="AL2370" s="99">
        <v>0</v>
      </c>
      <c r="AM2370" s="99">
        <v>220322.66288185099</v>
      </c>
      <c r="AN2370" s="99">
        <v>20080040.003906298</v>
      </c>
      <c r="AO2370" s="99">
        <v>68077050.329101607</v>
      </c>
      <c r="AP2370" s="99">
        <v>6745.4644647836703</v>
      </c>
      <c r="AQ2370" s="99">
        <v>47475822.213378899</v>
      </c>
      <c r="AR2370" s="99">
        <v>29292337.6098633</v>
      </c>
      <c r="AS2370" s="99">
        <v>1819323.4552002</v>
      </c>
      <c r="AT2370" s="99">
        <v>0</v>
      </c>
      <c r="AU2370" s="99">
        <v>0</v>
      </c>
      <c r="AV2370" s="99">
        <v>32690788.5148926</v>
      </c>
      <c r="AW2370" s="99">
        <v>16213175.6480713</v>
      </c>
      <c r="AX2370" s="99">
        <v>16917515.9462891</v>
      </c>
      <c r="AY2370" s="99">
        <v>38377911.521484397</v>
      </c>
      <c r="AZ2370" s="99">
        <v>26212400.051269501</v>
      </c>
      <c r="BA2370" s="99">
        <v>22534367.775390599</v>
      </c>
      <c r="BB2370" s="99">
        <v>0</v>
      </c>
      <c r="BC2370" s="99">
        <v>11707967.0159912</v>
      </c>
      <c r="BD2370" s="99">
        <v>2375374.07781982</v>
      </c>
      <c r="BE2370" s="99">
        <v>0</v>
      </c>
      <c r="BF2370" s="99">
        <v>1527366.5803833001</v>
      </c>
      <c r="BG2370" s="99">
        <v>48754248.396972701</v>
      </c>
      <c r="BH2370" s="99">
        <v>17379342.971435498</v>
      </c>
      <c r="BI2370" s="99">
        <v>1470.0986556708799</v>
      </c>
      <c r="BJ2370" s="99">
        <v>17472560.254882801</v>
      </c>
      <c r="BK2370" s="99">
        <v>11822266.768066401</v>
      </c>
      <c r="BL2370" s="99">
        <v>0</v>
      </c>
      <c r="BM2370" s="99">
        <v>0</v>
      </c>
      <c r="BN2370" s="99">
        <v>0</v>
      </c>
      <c r="BO2370" s="99">
        <v>0</v>
      </c>
      <c r="BP2370" s="99">
        <v>0</v>
      </c>
      <c r="BQ2370" s="99">
        <v>0</v>
      </c>
      <c r="BR2370" s="99">
        <v>13320694.897338901</v>
      </c>
      <c r="BS2370" s="99">
        <v>11122052.107055699</v>
      </c>
      <c r="BT2370" s="99">
        <v>4392420.8861084003</v>
      </c>
      <c r="BU2370" s="99">
        <v>0</v>
      </c>
      <c r="BV2370" s="99">
        <v>5895384.83166504</v>
      </c>
      <c r="BW2370" s="99">
        <v>266911.44568252598</v>
      </c>
      <c r="BX2370" s="99">
        <v>0</v>
      </c>
      <c r="BY2370" s="99">
        <v>0</v>
      </c>
      <c r="BZ2370" s="99">
        <v>0</v>
      </c>
      <c r="CA2370" s="99">
        <v>236138.11177825899</v>
      </c>
      <c r="CB2370" s="99">
        <v>15640661.774292</v>
      </c>
      <c r="CC2370" s="99">
        <v>115340548.258789</v>
      </c>
      <c r="CD2370" s="99">
        <v>34829889.794433601</v>
      </c>
      <c r="CE2370" s="99">
        <v>3444.0123876929301</v>
      </c>
      <c r="CF2370" s="99">
        <v>566615.79238891602</v>
      </c>
      <c r="CG2370" s="99">
        <v>3876231.8131103502</v>
      </c>
      <c r="CH2370" s="99">
        <v>0</v>
      </c>
      <c r="CI2370" s="99">
        <v>239559.652965546</v>
      </c>
      <c r="CJ2370" s="99">
        <v>16212801.8736572</v>
      </c>
      <c r="CK2370" s="99">
        <v>119215921.380859</v>
      </c>
      <c r="CL2370" s="99">
        <v>35100829.624511696</v>
      </c>
      <c r="CM2370" s="188">
        <v>304135.48560714698</v>
      </c>
      <c r="CN2370" s="188">
        <v>36285686.996582001</v>
      </c>
      <c r="CO2370" s="188">
        <v>167963876.02929699</v>
      </c>
      <c r="CP2370" s="99">
        <v>35100829.624511696</v>
      </c>
      <c r="CQ2370" s="99">
        <v>0</v>
      </c>
      <c r="CR2370" s="99">
        <v>0</v>
      </c>
      <c r="CS2370" s="99">
        <v>0</v>
      </c>
      <c r="CT2370" s="99">
        <v>0</v>
      </c>
      <c r="CU2370" s="98">
        <v>110867.433396769</v>
      </c>
      <c r="CV2370" s="98">
        <v>38685.980923023999</v>
      </c>
    </row>
    <row r="2371" spans="1:100" x14ac:dyDescent="0.2">
      <c r="A2371" s="98" t="s">
        <v>200</v>
      </c>
      <c r="B2371" s="100">
        <v>38869</v>
      </c>
      <c r="C2371" s="99">
        <v>158712.89993286101</v>
      </c>
      <c r="D2371" s="99">
        <v>11.0715453509474</v>
      </c>
      <c r="E2371" s="99">
        <v>81228.209111213699</v>
      </c>
      <c r="F2371" s="99">
        <v>56027.7661771774</v>
      </c>
      <c r="G2371" s="99">
        <v>1537.0189793705899</v>
      </c>
      <c r="H2371" s="99">
        <v>0</v>
      </c>
      <c r="I2371" s="99">
        <v>0</v>
      </c>
      <c r="J2371" s="99">
        <v>42267.556916236899</v>
      </c>
      <c r="K2371" s="99">
        <v>23515.7353198528</v>
      </c>
      <c r="L2371" s="99">
        <v>45283.563438892401</v>
      </c>
      <c r="M2371" s="99">
        <v>98507.472297668501</v>
      </c>
      <c r="N2371" s="99">
        <v>26430.441304206801</v>
      </c>
      <c r="O2371" s="99">
        <v>66676.327834129304</v>
      </c>
      <c r="P2371" s="99">
        <v>0</v>
      </c>
      <c r="Q2371" s="99">
        <v>14201.8419178724</v>
      </c>
      <c r="R2371" s="99">
        <v>2373.3911063969099</v>
      </c>
      <c r="S2371" s="99">
        <v>0</v>
      </c>
      <c r="T2371" s="99">
        <v>1220.21555909514</v>
      </c>
      <c r="U2371" s="99">
        <v>65830.251180648804</v>
      </c>
      <c r="V2371" s="99">
        <v>9309736.3027343806</v>
      </c>
      <c r="W2371" s="99">
        <v>748.74386196583498</v>
      </c>
      <c r="X2371" s="99">
        <v>6512442.1354980497</v>
      </c>
      <c r="Y2371" s="99">
        <v>4073281.0121459998</v>
      </c>
      <c r="Z2371" s="99">
        <v>299923.93063354498</v>
      </c>
      <c r="AA2371" s="99">
        <v>0</v>
      </c>
      <c r="AB2371" s="99">
        <v>0</v>
      </c>
      <c r="AC2371" s="99">
        <v>15129336.0142822</v>
      </c>
      <c r="AD2371" s="99">
        <v>5336072.4571533203</v>
      </c>
      <c r="AE2371" s="99">
        <v>2046235.54768372</v>
      </c>
      <c r="AF2371" s="99">
        <v>5211717.4347534198</v>
      </c>
      <c r="AG2371" s="99">
        <v>3725982.8129577599</v>
      </c>
      <c r="AH2371" s="99">
        <v>3213204.3809509301</v>
      </c>
      <c r="AI2371" s="99">
        <v>0</v>
      </c>
      <c r="AJ2371" s="99">
        <v>1590535.5374145501</v>
      </c>
      <c r="AK2371" s="99">
        <v>362053.50741958601</v>
      </c>
      <c r="AL2371" s="99">
        <v>0</v>
      </c>
      <c r="AM2371" s="99">
        <v>203548.99110221901</v>
      </c>
      <c r="AN2371" s="99">
        <v>20631911.130371101</v>
      </c>
      <c r="AO2371" s="99">
        <v>70686535.455078095</v>
      </c>
      <c r="AP2371" s="99">
        <v>5999.7265633940697</v>
      </c>
      <c r="AQ2371" s="99">
        <v>47261032.9306641</v>
      </c>
      <c r="AR2371" s="99">
        <v>29547162.542968798</v>
      </c>
      <c r="AS2371" s="99">
        <v>2067607.3881378199</v>
      </c>
      <c r="AT2371" s="99">
        <v>0</v>
      </c>
      <c r="AU2371" s="99">
        <v>0</v>
      </c>
      <c r="AV2371" s="99">
        <v>36646665.565917999</v>
      </c>
      <c r="AW2371" s="99">
        <v>13395408.4335938</v>
      </c>
      <c r="AX2371" s="99">
        <v>16113505.415527301</v>
      </c>
      <c r="AY2371" s="99">
        <v>39986044.218261696</v>
      </c>
      <c r="AZ2371" s="99">
        <v>26220157.1879883</v>
      </c>
      <c r="BA2371" s="99">
        <v>23784946.6103516</v>
      </c>
      <c r="BB2371" s="99">
        <v>0</v>
      </c>
      <c r="BC2371" s="99">
        <v>11667288.7111816</v>
      </c>
      <c r="BD2371" s="99">
        <v>2466645.2888793899</v>
      </c>
      <c r="BE2371" s="99">
        <v>0</v>
      </c>
      <c r="BF2371" s="99">
        <v>1433012.0286865199</v>
      </c>
      <c r="BG2371" s="99">
        <v>49902937.465332001</v>
      </c>
      <c r="BH2371" s="99">
        <v>18019796.621582001</v>
      </c>
      <c r="BI2371" s="99">
        <v>949.12567457556702</v>
      </c>
      <c r="BJ2371" s="99">
        <v>17295627.939208999</v>
      </c>
      <c r="BK2371" s="99">
        <v>11857201.8018799</v>
      </c>
      <c r="BL2371" s="99">
        <v>0</v>
      </c>
      <c r="BM2371" s="99">
        <v>0</v>
      </c>
      <c r="BN2371" s="99">
        <v>0</v>
      </c>
      <c r="BO2371" s="99">
        <v>0</v>
      </c>
      <c r="BP2371" s="99">
        <v>0</v>
      </c>
      <c r="BQ2371" s="99">
        <v>0</v>
      </c>
      <c r="BR2371" s="99">
        <v>13592642.4439697</v>
      </c>
      <c r="BS2371" s="99">
        <v>11162877.181762701</v>
      </c>
      <c r="BT2371" s="99">
        <v>4635836.3809204102</v>
      </c>
      <c r="BU2371" s="99">
        <v>0</v>
      </c>
      <c r="BV2371" s="99">
        <v>5909826.8783569299</v>
      </c>
      <c r="BW2371" s="99">
        <v>275672.73962020897</v>
      </c>
      <c r="BX2371" s="99">
        <v>0</v>
      </c>
      <c r="BY2371" s="99">
        <v>0</v>
      </c>
      <c r="BZ2371" s="99">
        <v>0</v>
      </c>
      <c r="CA2371" s="99">
        <v>240253.322021484</v>
      </c>
      <c r="CB2371" s="99">
        <v>15821186.552368199</v>
      </c>
      <c r="CC2371" s="99">
        <v>117906249.506836</v>
      </c>
      <c r="CD2371" s="99">
        <v>35260287.272949196</v>
      </c>
      <c r="CE2371" s="99">
        <v>3482.6579743921802</v>
      </c>
      <c r="CF2371" s="99">
        <v>575289.237213135</v>
      </c>
      <c r="CG2371" s="99">
        <v>3971480.5679626502</v>
      </c>
      <c r="CH2371" s="99">
        <v>0</v>
      </c>
      <c r="CI2371" s="99">
        <v>243745.45678138701</v>
      </c>
      <c r="CJ2371" s="99">
        <v>16392440.0738525</v>
      </c>
      <c r="CK2371" s="99">
        <v>121864636.328125</v>
      </c>
      <c r="CL2371" s="99">
        <v>35571436.964355499</v>
      </c>
      <c r="CM2371" s="188">
        <v>309278.52355194098</v>
      </c>
      <c r="CN2371" s="188">
        <v>36917486.546875</v>
      </c>
      <c r="CO2371" s="188">
        <v>171945480.51171899</v>
      </c>
      <c r="CP2371" s="99">
        <v>35571436.964355499</v>
      </c>
      <c r="CQ2371" s="99">
        <v>0</v>
      </c>
      <c r="CR2371" s="99">
        <v>0</v>
      </c>
      <c r="CS2371" s="99">
        <v>0</v>
      </c>
      <c r="CT2371" s="99">
        <v>0</v>
      </c>
      <c r="CU2371" s="98">
        <v>106755.88636793</v>
      </c>
      <c r="CV2371" s="98">
        <v>43531.433278823002</v>
      </c>
    </row>
    <row r="2372" spans="1:100" x14ac:dyDescent="0.2">
      <c r="A2372" s="98" t="s">
        <v>200</v>
      </c>
      <c r="B2372" s="100">
        <v>38961</v>
      </c>
      <c r="C2372" s="99">
        <v>162332.12224006699</v>
      </c>
      <c r="D2372" s="99">
        <v>11.557322606910001</v>
      </c>
      <c r="E2372" s="99">
        <v>79877.063238143906</v>
      </c>
      <c r="F2372" s="99">
        <v>55710.810538768797</v>
      </c>
      <c r="G2372" s="99">
        <v>1724.40653778613</v>
      </c>
      <c r="H2372" s="99">
        <v>0</v>
      </c>
      <c r="I2372" s="99">
        <v>0</v>
      </c>
      <c r="J2372" s="99">
        <v>46608.378078460701</v>
      </c>
      <c r="K2372" s="99">
        <v>20303.6975831985</v>
      </c>
      <c r="L2372" s="99">
        <v>43168.625854015401</v>
      </c>
      <c r="M2372" s="99">
        <v>99421.949844360395</v>
      </c>
      <c r="N2372" s="99">
        <v>26279.775215625799</v>
      </c>
      <c r="O2372" s="99">
        <v>68356.300482749895</v>
      </c>
      <c r="P2372" s="99">
        <v>0</v>
      </c>
      <c r="Q2372" s="99">
        <v>14156.1213777065</v>
      </c>
      <c r="R2372" s="99">
        <v>2486.8457516431799</v>
      </c>
      <c r="S2372" s="99">
        <v>0</v>
      </c>
      <c r="T2372" s="99">
        <v>1163.98800231516</v>
      </c>
      <c r="U2372" s="99">
        <v>66501.077653884902</v>
      </c>
      <c r="V2372" s="99">
        <v>9426668.5036621094</v>
      </c>
      <c r="W2372" s="99">
        <v>1175.89904542267</v>
      </c>
      <c r="X2372" s="99">
        <v>6354756.9832153302</v>
      </c>
      <c r="Y2372" s="99">
        <v>4052340.48791504</v>
      </c>
      <c r="Z2372" s="99">
        <v>337413.27965164202</v>
      </c>
      <c r="AA2372" s="99">
        <v>0</v>
      </c>
      <c r="AB2372" s="99">
        <v>0</v>
      </c>
      <c r="AC2372" s="99">
        <v>17093683.167968798</v>
      </c>
      <c r="AD2372" s="99">
        <v>3849399.05145264</v>
      </c>
      <c r="AE2372" s="99">
        <v>1914044.03890991</v>
      </c>
      <c r="AF2372" s="99">
        <v>5215907.09692383</v>
      </c>
      <c r="AG2372" s="99">
        <v>3694594.2695007301</v>
      </c>
      <c r="AH2372" s="99">
        <v>3297562.0215148898</v>
      </c>
      <c r="AI2372" s="99">
        <v>0</v>
      </c>
      <c r="AJ2372" s="99">
        <v>1591629.5082702599</v>
      </c>
      <c r="AK2372" s="99">
        <v>384342.22850418102</v>
      </c>
      <c r="AL2372" s="99">
        <v>0</v>
      </c>
      <c r="AM2372" s="99">
        <v>195578.82894516</v>
      </c>
      <c r="AN2372" s="99">
        <v>20919369.378906298</v>
      </c>
      <c r="AO2372" s="99">
        <v>72220783.400390595</v>
      </c>
      <c r="AP2372" s="99">
        <v>10006.3693034649</v>
      </c>
      <c r="AQ2372" s="99">
        <v>46440845.583496101</v>
      </c>
      <c r="AR2372" s="99">
        <v>29485936.630859401</v>
      </c>
      <c r="AS2372" s="99">
        <v>2336929.7192688002</v>
      </c>
      <c r="AT2372" s="99">
        <v>0</v>
      </c>
      <c r="AU2372" s="99">
        <v>0</v>
      </c>
      <c r="AV2372" s="99">
        <v>42405646.537109397</v>
      </c>
      <c r="AW2372" s="99">
        <v>9872799.3424072303</v>
      </c>
      <c r="AX2372" s="99">
        <v>15210995.763793901</v>
      </c>
      <c r="AY2372" s="99">
        <v>40061941.5009766</v>
      </c>
      <c r="AZ2372" s="99">
        <v>26200338.777832001</v>
      </c>
      <c r="BA2372" s="99">
        <v>24776855.308593798</v>
      </c>
      <c r="BB2372" s="99">
        <v>0</v>
      </c>
      <c r="BC2372" s="99">
        <v>11791160.8822021</v>
      </c>
      <c r="BD2372" s="99">
        <v>2615602.7296752902</v>
      </c>
      <c r="BE2372" s="99">
        <v>0</v>
      </c>
      <c r="BF2372" s="99">
        <v>1387003.2364502</v>
      </c>
      <c r="BG2372" s="99">
        <v>52096442.6474609</v>
      </c>
      <c r="BH2372" s="99">
        <v>18418872.942138702</v>
      </c>
      <c r="BI2372" s="99">
        <v>1018.12619065493</v>
      </c>
      <c r="BJ2372" s="99">
        <v>17151947.1166992</v>
      </c>
      <c r="BK2372" s="99">
        <v>11870673.6048584</v>
      </c>
      <c r="BL2372" s="99">
        <v>0</v>
      </c>
      <c r="BM2372" s="99">
        <v>0</v>
      </c>
      <c r="BN2372" s="99">
        <v>0</v>
      </c>
      <c r="BO2372" s="99">
        <v>0</v>
      </c>
      <c r="BP2372" s="99">
        <v>0</v>
      </c>
      <c r="BQ2372" s="99">
        <v>0</v>
      </c>
      <c r="BR2372" s="99">
        <v>13689817.5428467</v>
      </c>
      <c r="BS2372" s="99">
        <v>11151518.537963901</v>
      </c>
      <c r="BT2372" s="99">
        <v>4830234.0828247098</v>
      </c>
      <c r="BU2372" s="99">
        <v>0</v>
      </c>
      <c r="BV2372" s="99">
        <v>5984005.3828735398</v>
      </c>
      <c r="BW2372" s="99">
        <v>293675.66607284499</v>
      </c>
      <c r="BX2372" s="99">
        <v>0</v>
      </c>
      <c r="BY2372" s="99">
        <v>0</v>
      </c>
      <c r="BZ2372" s="99">
        <v>0</v>
      </c>
      <c r="CA2372" s="99">
        <v>241891.67282104501</v>
      </c>
      <c r="CB2372" s="99">
        <v>15789266.079589801</v>
      </c>
      <c r="CC2372" s="99">
        <v>118694389.616211</v>
      </c>
      <c r="CD2372" s="99">
        <v>35638428.331054702</v>
      </c>
      <c r="CE2372" s="99">
        <v>3549.2582253813698</v>
      </c>
      <c r="CF2372" s="99">
        <v>585753.20000457799</v>
      </c>
      <c r="CG2372" s="99">
        <v>4060887.3345031701</v>
      </c>
      <c r="CH2372" s="99">
        <v>0</v>
      </c>
      <c r="CI2372" s="99">
        <v>245434.02159500099</v>
      </c>
      <c r="CJ2372" s="99">
        <v>16375552.0474854</v>
      </c>
      <c r="CK2372" s="99">
        <v>122768982.56445301</v>
      </c>
      <c r="CL2372" s="99">
        <v>35901170.158203103</v>
      </c>
      <c r="CM2372" s="188">
        <v>311709.68746566802</v>
      </c>
      <c r="CN2372" s="188">
        <v>37289174.041503899</v>
      </c>
      <c r="CO2372" s="188">
        <v>175110049.28906301</v>
      </c>
      <c r="CP2372" s="99">
        <v>35901170.158203103</v>
      </c>
      <c r="CQ2372" s="99">
        <v>0</v>
      </c>
      <c r="CR2372" s="99">
        <v>0</v>
      </c>
      <c r="CS2372" s="99">
        <v>0</v>
      </c>
      <c r="CT2372" s="99">
        <v>0</v>
      </c>
      <c r="CU2372" s="98">
        <v>102027.026245241</v>
      </c>
      <c r="CV2372" s="98">
        <v>48115.112239638998</v>
      </c>
    </row>
    <row r="2373" spans="1:100" x14ac:dyDescent="0.2">
      <c r="A2373" s="98" t="s">
        <v>200</v>
      </c>
      <c r="B2373" s="100">
        <v>39052</v>
      </c>
      <c r="C2373" s="99">
        <v>166449.40816116301</v>
      </c>
      <c r="D2373" s="99">
        <v>11.6248284219764</v>
      </c>
      <c r="E2373" s="99">
        <v>79231.020732879595</v>
      </c>
      <c r="F2373" s="99">
        <v>56132.316682815603</v>
      </c>
      <c r="G2373" s="99">
        <v>1894.3336790949099</v>
      </c>
      <c r="H2373" s="99">
        <v>0</v>
      </c>
      <c r="I2373" s="99">
        <v>0</v>
      </c>
      <c r="J2373" s="99">
        <v>53272.295279979699</v>
      </c>
      <c r="K2373" s="99">
        <v>14775.913254380201</v>
      </c>
      <c r="L2373" s="99">
        <v>42969.593479633302</v>
      </c>
      <c r="M2373" s="99">
        <v>100347.514591217</v>
      </c>
      <c r="N2373" s="99">
        <v>26258.160773992498</v>
      </c>
      <c r="O2373" s="99">
        <v>71173.211506843596</v>
      </c>
      <c r="P2373" s="99">
        <v>0</v>
      </c>
      <c r="Q2373" s="99">
        <v>14150.2770973444</v>
      </c>
      <c r="R2373" s="99">
        <v>2610.6249997615801</v>
      </c>
      <c r="S2373" s="99">
        <v>0</v>
      </c>
      <c r="T2373" s="99">
        <v>1039.89859747887</v>
      </c>
      <c r="U2373" s="99">
        <v>68547.197615623503</v>
      </c>
      <c r="V2373" s="99">
        <v>9636446.5144043006</v>
      </c>
      <c r="W2373" s="99">
        <v>780.10655103623901</v>
      </c>
      <c r="X2373" s="99">
        <v>6285835.8170165997</v>
      </c>
      <c r="Y2373" s="99">
        <v>4040889.1400756799</v>
      </c>
      <c r="Z2373" s="99">
        <v>370389.71465301502</v>
      </c>
      <c r="AA2373" s="99">
        <v>0</v>
      </c>
      <c r="AB2373" s="99">
        <v>0</v>
      </c>
      <c r="AC2373" s="99">
        <v>19511476.894531298</v>
      </c>
      <c r="AD2373" s="99">
        <v>2189975.5873718299</v>
      </c>
      <c r="AE2373" s="99">
        <v>1929458.1490478499</v>
      </c>
      <c r="AF2373" s="99">
        <v>5239587.7295532199</v>
      </c>
      <c r="AG2373" s="99">
        <v>3661466.7274169899</v>
      </c>
      <c r="AH2373" s="99">
        <v>3463777.3844909701</v>
      </c>
      <c r="AI2373" s="99">
        <v>0</v>
      </c>
      <c r="AJ2373" s="99">
        <v>1589898.38368225</v>
      </c>
      <c r="AK2373" s="99">
        <v>416140.71171569801</v>
      </c>
      <c r="AL2373" s="99">
        <v>0</v>
      </c>
      <c r="AM2373" s="99">
        <v>178799.17063331601</v>
      </c>
      <c r="AN2373" s="99">
        <v>21894390.8134766</v>
      </c>
      <c r="AO2373" s="99">
        <v>74760671.411132798</v>
      </c>
      <c r="AP2373" s="99">
        <v>6718.6596269607498</v>
      </c>
      <c r="AQ2373" s="99">
        <v>46119096.798828103</v>
      </c>
      <c r="AR2373" s="99">
        <v>29541272.145263702</v>
      </c>
      <c r="AS2373" s="99">
        <v>2591193.3348693801</v>
      </c>
      <c r="AT2373" s="99">
        <v>0</v>
      </c>
      <c r="AU2373" s="99">
        <v>0</v>
      </c>
      <c r="AV2373" s="99">
        <v>47942838.4130859</v>
      </c>
      <c r="AW2373" s="99">
        <v>5622659.8894653302</v>
      </c>
      <c r="AX2373" s="99">
        <v>15556790.3208008</v>
      </c>
      <c r="AY2373" s="99">
        <v>40629048.291992202</v>
      </c>
      <c r="AZ2373" s="99">
        <v>26201069.221679699</v>
      </c>
      <c r="BA2373" s="99">
        <v>26317449.756591801</v>
      </c>
      <c r="BB2373" s="99">
        <v>0</v>
      </c>
      <c r="BC2373" s="99">
        <v>11888643.6171875</v>
      </c>
      <c r="BD2373" s="99">
        <v>2878223.5871887198</v>
      </c>
      <c r="BE2373" s="99">
        <v>0</v>
      </c>
      <c r="BF2373" s="99">
        <v>1279415.21836853</v>
      </c>
      <c r="BG2373" s="99">
        <v>54399612.1494141</v>
      </c>
      <c r="BH2373" s="99">
        <v>19250567.594970699</v>
      </c>
      <c r="BI2373" s="99">
        <v>751.931364350021</v>
      </c>
      <c r="BJ2373" s="99">
        <v>17041014.536865201</v>
      </c>
      <c r="BK2373" s="99">
        <v>11868110.092041001</v>
      </c>
      <c r="BL2373" s="99">
        <v>0</v>
      </c>
      <c r="BM2373" s="99">
        <v>0</v>
      </c>
      <c r="BN2373" s="99">
        <v>0</v>
      </c>
      <c r="BO2373" s="99">
        <v>0</v>
      </c>
      <c r="BP2373" s="99">
        <v>0</v>
      </c>
      <c r="BQ2373" s="99">
        <v>0</v>
      </c>
      <c r="BR2373" s="99">
        <v>13937379.0356445</v>
      </c>
      <c r="BS2373" s="99">
        <v>11198305.724731401</v>
      </c>
      <c r="BT2373" s="99">
        <v>5126901.8780517597</v>
      </c>
      <c r="BU2373" s="99">
        <v>0</v>
      </c>
      <c r="BV2373" s="99">
        <v>6060995.8237304697</v>
      </c>
      <c r="BW2373" s="99">
        <v>318507.06555557298</v>
      </c>
      <c r="BX2373" s="99">
        <v>0</v>
      </c>
      <c r="BY2373" s="99">
        <v>0</v>
      </c>
      <c r="BZ2373" s="99">
        <v>0</v>
      </c>
      <c r="CA2373" s="99">
        <v>245622.11734771699</v>
      </c>
      <c r="CB2373" s="99">
        <v>15925291.346069301</v>
      </c>
      <c r="CC2373" s="99">
        <v>120958697.074219</v>
      </c>
      <c r="CD2373" s="99">
        <v>36290430.673339799</v>
      </c>
      <c r="CE2373" s="99">
        <v>3592.7913021743302</v>
      </c>
      <c r="CF2373" s="99">
        <v>597414.57942199695</v>
      </c>
      <c r="CG2373" s="99">
        <v>4164513.8151245099</v>
      </c>
      <c r="CH2373" s="99">
        <v>0</v>
      </c>
      <c r="CI2373" s="99">
        <v>249237.97292137099</v>
      </c>
      <c r="CJ2373" s="99">
        <v>16521806.450561499</v>
      </c>
      <c r="CK2373" s="99">
        <v>125128867.915039</v>
      </c>
      <c r="CL2373" s="99">
        <v>36610029.624511696</v>
      </c>
      <c r="CM2373" s="188">
        <v>317325.61347198498</v>
      </c>
      <c r="CN2373" s="188">
        <v>38493943.893066399</v>
      </c>
      <c r="CO2373" s="188">
        <v>179320658.296875</v>
      </c>
      <c r="CP2373" s="99">
        <v>36610029.624511696</v>
      </c>
      <c r="CQ2373" s="99">
        <v>0</v>
      </c>
      <c r="CR2373" s="99">
        <v>0</v>
      </c>
      <c r="CS2373" s="99">
        <v>0</v>
      </c>
      <c r="CT2373" s="99">
        <v>0</v>
      </c>
      <c r="CU2373" s="98">
        <v>95984.107683887007</v>
      </c>
      <c r="CV2373" s="98">
        <v>54609.904451524999</v>
      </c>
    </row>
    <row r="2374" spans="1:100" x14ac:dyDescent="0.2">
      <c r="A2374" s="98" t="s">
        <v>200</v>
      </c>
      <c r="B2374" s="100">
        <v>39142</v>
      </c>
      <c r="C2374" s="99">
        <v>170165.952548981</v>
      </c>
      <c r="D2374" s="99">
        <v>10.7361154099926</v>
      </c>
      <c r="E2374" s="99">
        <v>77692.441013336196</v>
      </c>
      <c r="F2374" s="99">
        <v>55428.331561088598</v>
      </c>
      <c r="G2374" s="99">
        <v>2102.9538723826399</v>
      </c>
      <c r="H2374" s="99">
        <v>0</v>
      </c>
      <c r="I2374" s="99">
        <v>0</v>
      </c>
      <c r="J2374" s="99">
        <v>56968.925095558203</v>
      </c>
      <c r="K2374" s="99">
        <v>12453.4722024202</v>
      </c>
      <c r="L2374" s="99">
        <v>41787.961679935499</v>
      </c>
      <c r="M2374" s="99">
        <v>101117.803993225</v>
      </c>
      <c r="N2374" s="99">
        <v>26044.516290903099</v>
      </c>
      <c r="O2374" s="99">
        <v>73358.524332046494</v>
      </c>
      <c r="P2374" s="99">
        <v>0</v>
      </c>
      <c r="Q2374" s="99">
        <v>14126.478810787199</v>
      </c>
      <c r="R2374" s="99">
        <v>2726.3623110652002</v>
      </c>
      <c r="S2374" s="99">
        <v>0</v>
      </c>
      <c r="T2374" s="99">
        <v>1029.0396845340699</v>
      </c>
      <c r="U2374" s="99">
        <v>69558.597043991103</v>
      </c>
      <c r="V2374" s="99">
        <v>9794805.8731689509</v>
      </c>
      <c r="W2374" s="99">
        <v>622.41963988542602</v>
      </c>
      <c r="X2374" s="99">
        <v>6164212.0209350605</v>
      </c>
      <c r="Y2374" s="99">
        <v>4000173.0881347698</v>
      </c>
      <c r="Z2374" s="99">
        <v>393951.081172943</v>
      </c>
      <c r="AA2374" s="99">
        <v>0</v>
      </c>
      <c r="AB2374" s="99">
        <v>0</v>
      </c>
      <c r="AC2374" s="99">
        <v>20617241.220214799</v>
      </c>
      <c r="AD2374" s="99">
        <v>1766106.07489014</v>
      </c>
      <c r="AE2374" s="99">
        <v>1880849.02124023</v>
      </c>
      <c r="AF2374" s="99">
        <v>5261210.0473022498</v>
      </c>
      <c r="AG2374" s="99">
        <v>3640807.3039855999</v>
      </c>
      <c r="AH2374" s="99">
        <v>3574184.7856140099</v>
      </c>
      <c r="AI2374" s="99">
        <v>0</v>
      </c>
      <c r="AJ2374" s="99">
        <v>1600357.41531372</v>
      </c>
      <c r="AK2374" s="99">
        <v>427628.141849518</v>
      </c>
      <c r="AL2374" s="99">
        <v>0</v>
      </c>
      <c r="AM2374" s="99">
        <v>166735.57772445699</v>
      </c>
      <c r="AN2374" s="99">
        <v>22395530.111572299</v>
      </c>
      <c r="AO2374" s="99">
        <v>76854170.951171905</v>
      </c>
      <c r="AP2374" s="99">
        <v>5876.8730292320297</v>
      </c>
      <c r="AQ2374" s="99">
        <v>45229574.458007798</v>
      </c>
      <c r="AR2374" s="99">
        <v>29130238.338378899</v>
      </c>
      <c r="AS2374" s="99">
        <v>2770445.6679992699</v>
      </c>
      <c r="AT2374" s="99">
        <v>0</v>
      </c>
      <c r="AU2374" s="99">
        <v>0</v>
      </c>
      <c r="AV2374" s="99">
        <v>51453408.184082001</v>
      </c>
      <c r="AW2374" s="99">
        <v>4576647.0478515597</v>
      </c>
      <c r="AX2374" s="99">
        <v>15281273.2971191</v>
      </c>
      <c r="AY2374" s="99">
        <v>41169464.096679702</v>
      </c>
      <c r="AZ2374" s="99">
        <v>26101540.292236298</v>
      </c>
      <c r="BA2374" s="99">
        <v>27376605.256347701</v>
      </c>
      <c r="BB2374" s="99">
        <v>0</v>
      </c>
      <c r="BC2374" s="99">
        <v>11964982.1333008</v>
      </c>
      <c r="BD2374" s="99">
        <v>2974439.4833374</v>
      </c>
      <c r="BE2374" s="99">
        <v>0</v>
      </c>
      <c r="BF2374" s="99">
        <v>1199111.1456909201</v>
      </c>
      <c r="BG2374" s="99">
        <v>55935359.876464799</v>
      </c>
      <c r="BH2374" s="99">
        <v>19948884.126464799</v>
      </c>
      <c r="BI2374" s="99">
        <v>884.76538392156397</v>
      </c>
      <c r="BJ2374" s="99">
        <v>16905658.643310498</v>
      </c>
      <c r="BK2374" s="99">
        <v>11811120.916626001</v>
      </c>
      <c r="BL2374" s="99">
        <v>0</v>
      </c>
      <c r="BM2374" s="99">
        <v>0</v>
      </c>
      <c r="BN2374" s="99">
        <v>0</v>
      </c>
      <c r="BO2374" s="99">
        <v>0</v>
      </c>
      <c r="BP2374" s="99">
        <v>0</v>
      </c>
      <c r="BQ2374" s="99">
        <v>0</v>
      </c>
      <c r="BR2374" s="99">
        <v>14179100.3740234</v>
      </c>
      <c r="BS2374" s="99">
        <v>11153442.350708</v>
      </c>
      <c r="BT2374" s="99">
        <v>5332078.6103515597</v>
      </c>
      <c r="BU2374" s="99">
        <v>0</v>
      </c>
      <c r="BV2374" s="99">
        <v>6110777.38708496</v>
      </c>
      <c r="BW2374" s="99">
        <v>333343.73817443801</v>
      </c>
      <c r="BX2374" s="99">
        <v>0</v>
      </c>
      <c r="BY2374" s="99">
        <v>0</v>
      </c>
      <c r="BZ2374" s="99">
        <v>0</v>
      </c>
      <c r="CA2374" s="99">
        <v>247965.68186759899</v>
      </c>
      <c r="CB2374" s="99">
        <v>15935010.2081299</v>
      </c>
      <c r="CC2374" s="99">
        <v>121925660.51757801</v>
      </c>
      <c r="CD2374" s="99">
        <v>36853118.832031302</v>
      </c>
      <c r="CE2374" s="99">
        <v>3667.1234701275798</v>
      </c>
      <c r="CF2374" s="99">
        <v>600260.91398620605</v>
      </c>
      <c r="CG2374" s="99">
        <v>4217684.0463867197</v>
      </c>
      <c r="CH2374" s="99">
        <v>0</v>
      </c>
      <c r="CI2374" s="99">
        <v>251605.44555473301</v>
      </c>
      <c r="CJ2374" s="99">
        <v>16537958.7297363</v>
      </c>
      <c r="CK2374" s="99">
        <v>126137494.36425801</v>
      </c>
      <c r="CL2374" s="99">
        <v>37195316.153808601</v>
      </c>
      <c r="CM2374" s="188">
        <v>320715.44256591803</v>
      </c>
      <c r="CN2374" s="188">
        <v>38910191.990722701</v>
      </c>
      <c r="CO2374" s="188">
        <v>182333042.5625</v>
      </c>
      <c r="CP2374" s="99">
        <v>37195316.153808601</v>
      </c>
      <c r="CQ2374" s="99">
        <v>0</v>
      </c>
      <c r="CR2374" s="99">
        <v>0</v>
      </c>
      <c r="CS2374" s="99">
        <v>0</v>
      </c>
      <c r="CT2374" s="99">
        <v>0</v>
      </c>
      <c r="CU2374" s="98">
        <v>91598.985538423003</v>
      </c>
      <c r="CV2374" s="98">
        <v>58717.774623890997</v>
      </c>
    </row>
    <row r="2375" spans="1:100" x14ac:dyDescent="0.2">
      <c r="A2375" s="98" t="s">
        <v>200</v>
      </c>
      <c r="B2375" s="100">
        <v>39234</v>
      </c>
      <c r="C2375" s="99">
        <v>173860.41520881699</v>
      </c>
      <c r="D2375" s="99">
        <v>10.118407395901199</v>
      </c>
      <c r="E2375" s="99">
        <v>75351.336640358</v>
      </c>
      <c r="F2375" s="99">
        <v>54670.958747386903</v>
      </c>
      <c r="G2375" s="99">
        <v>2335.3955657184101</v>
      </c>
      <c r="H2375" s="99">
        <v>0</v>
      </c>
      <c r="I2375" s="99">
        <v>0</v>
      </c>
      <c r="J2375" s="99">
        <v>60362.361564636201</v>
      </c>
      <c r="K2375" s="99">
        <v>10411.001451730701</v>
      </c>
      <c r="L2375" s="99">
        <v>41301.578627586401</v>
      </c>
      <c r="M2375" s="99">
        <v>101715.439893723</v>
      </c>
      <c r="N2375" s="99">
        <v>25722.016027688998</v>
      </c>
      <c r="O2375" s="99">
        <v>74732.331850051894</v>
      </c>
      <c r="P2375" s="99">
        <v>0</v>
      </c>
      <c r="Q2375" s="99">
        <v>14110.541259288801</v>
      </c>
      <c r="R2375" s="99">
        <v>2819.88655725122</v>
      </c>
      <c r="S2375" s="99">
        <v>0</v>
      </c>
      <c r="T2375" s="99">
        <v>1027.50198286772</v>
      </c>
      <c r="U2375" s="99">
        <v>70415.561149597197</v>
      </c>
      <c r="V2375" s="99">
        <v>10036503.0383301</v>
      </c>
      <c r="W2375" s="99">
        <v>952.37016811966896</v>
      </c>
      <c r="X2375" s="99">
        <v>5978089.0149536096</v>
      </c>
      <c r="Y2375" s="99">
        <v>3947507.0737915002</v>
      </c>
      <c r="Z2375" s="99">
        <v>422926.73384475702</v>
      </c>
      <c r="AA2375" s="99">
        <v>0</v>
      </c>
      <c r="AB2375" s="99">
        <v>0</v>
      </c>
      <c r="AC2375" s="99">
        <v>21429186.8356934</v>
      </c>
      <c r="AD2375" s="99">
        <v>1370788.59265137</v>
      </c>
      <c r="AE2375" s="99">
        <v>1847483.42614746</v>
      </c>
      <c r="AF2375" s="99">
        <v>5296176.3134765597</v>
      </c>
      <c r="AG2375" s="99">
        <v>3619826.2689514202</v>
      </c>
      <c r="AH2375" s="99">
        <v>3621802.25473022</v>
      </c>
      <c r="AI2375" s="99">
        <v>0</v>
      </c>
      <c r="AJ2375" s="99">
        <v>1613701.3101043699</v>
      </c>
      <c r="AK2375" s="99">
        <v>439681.91233062698</v>
      </c>
      <c r="AL2375" s="99">
        <v>0</v>
      </c>
      <c r="AM2375" s="99">
        <v>163720.00389862101</v>
      </c>
      <c r="AN2375" s="99">
        <v>22877019.454345699</v>
      </c>
      <c r="AO2375" s="99">
        <v>79534847.611328095</v>
      </c>
      <c r="AP2375" s="99">
        <v>8602.5002505779303</v>
      </c>
      <c r="AQ2375" s="99">
        <v>44164917.012695298</v>
      </c>
      <c r="AR2375" s="99">
        <v>28887485.774902299</v>
      </c>
      <c r="AS2375" s="99">
        <v>2990537.7260436998</v>
      </c>
      <c r="AT2375" s="99">
        <v>0</v>
      </c>
      <c r="AU2375" s="99">
        <v>0</v>
      </c>
      <c r="AV2375" s="99">
        <v>54239105.929199196</v>
      </c>
      <c r="AW2375" s="99">
        <v>3585107.66546631</v>
      </c>
      <c r="AX2375" s="99">
        <v>15204077.9599609</v>
      </c>
      <c r="AY2375" s="99">
        <v>41940300.410644501</v>
      </c>
      <c r="AZ2375" s="99">
        <v>26230693.2416992</v>
      </c>
      <c r="BA2375" s="99">
        <v>27971837.9287109</v>
      </c>
      <c r="BB2375" s="99">
        <v>0</v>
      </c>
      <c r="BC2375" s="99">
        <v>12156393.8286133</v>
      </c>
      <c r="BD2375" s="99">
        <v>3073809.2237243699</v>
      </c>
      <c r="BE2375" s="99">
        <v>0</v>
      </c>
      <c r="BF2375" s="99">
        <v>1189538.2080383301</v>
      </c>
      <c r="BG2375" s="99">
        <v>57416672.612304702</v>
      </c>
      <c r="BH2375" s="99">
        <v>20584057.548828099</v>
      </c>
      <c r="BI2375" s="99">
        <v>988.31378132849898</v>
      </c>
      <c r="BJ2375" s="99">
        <v>16614376.3465576</v>
      </c>
      <c r="BK2375" s="99">
        <v>11780058.775634799</v>
      </c>
      <c r="BL2375" s="99">
        <v>0</v>
      </c>
      <c r="BM2375" s="99">
        <v>0</v>
      </c>
      <c r="BN2375" s="99">
        <v>0</v>
      </c>
      <c r="BO2375" s="99">
        <v>0</v>
      </c>
      <c r="BP2375" s="99">
        <v>0</v>
      </c>
      <c r="BQ2375" s="99">
        <v>0</v>
      </c>
      <c r="BR2375" s="99">
        <v>14372493.533447299</v>
      </c>
      <c r="BS2375" s="99">
        <v>11196954.0831299</v>
      </c>
      <c r="BT2375" s="99">
        <v>5447302.45275879</v>
      </c>
      <c r="BU2375" s="99">
        <v>0</v>
      </c>
      <c r="BV2375" s="99">
        <v>6187259.21520996</v>
      </c>
      <c r="BW2375" s="99">
        <v>344736.83631897002</v>
      </c>
      <c r="BX2375" s="99">
        <v>0</v>
      </c>
      <c r="BY2375" s="99">
        <v>0</v>
      </c>
      <c r="BZ2375" s="99">
        <v>0</v>
      </c>
      <c r="CA2375" s="99">
        <v>249484.97960281401</v>
      </c>
      <c r="CB2375" s="99">
        <v>16029852.677123999</v>
      </c>
      <c r="CC2375" s="99">
        <v>123797162.59277301</v>
      </c>
      <c r="CD2375" s="99">
        <v>37173998.1728516</v>
      </c>
      <c r="CE2375" s="99">
        <v>3752.3735833167998</v>
      </c>
      <c r="CF2375" s="99">
        <v>607121.67282867397</v>
      </c>
      <c r="CG2375" s="99">
        <v>4295326.1632080097</v>
      </c>
      <c r="CH2375" s="99">
        <v>0</v>
      </c>
      <c r="CI2375" s="99">
        <v>253247.15382194499</v>
      </c>
      <c r="CJ2375" s="99">
        <v>16635508.5826416</v>
      </c>
      <c r="CK2375" s="99">
        <v>128093543.75195301</v>
      </c>
      <c r="CL2375" s="99">
        <v>37539598.878417999</v>
      </c>
      <c r="CM2375" s="188">
        <v>323281.09020614601</v>
      </c>
      <c r="CN2375" s="188">
        <v>39424141.088378899</v>
      </c>
      <c r="CO2375" s="188">
        <v>185615054.00976601</v>
      </c>
      <c r="CP2375" s="99">
        <v>37539598.878417999</v>
      </c>
      <c r="CQ2375" s="99">
        <v>0</v>
      </c>
      <c r="CR2375" s="99">
        <v>0</v>
      </c>
      <c r="CS2375" s="99">
        <v>0</v>
      </c>
      <c r="CT2375" s="99">
        <v>0</v>
      </c>
      <c r="CU2375" s="98">
        <v>87115.887804636994</v>
      </c>
      <c r="CV2375" s="98">
        <v>62236.895284539001</v>
      </c>
    </row>
    <row r="2376" spans="1:100" x14ac:dyDescent="0.2">
      <c r="A2376" s="98" t="s">
        <v>200</v>
      </c>
      <c r="B2376" s="100">
        <v>39326</v>
      </c>
      <c r="C2376" s="99">
        <v>177842.05983734099</v>
      </c>
      <c r="D2376" s="99">
        <v>11.518364792922499</v>
      </c>
      <c r="E2376" s="99">
        <v>74013.411471366897</v>
      </c>
      <c r="F2376" s="99">
        <v>54431.573122501402</v>
      </c>
      <c r="G2376" s="99">
        <v>2576.2395821809801</v>
      </c>
      <c r="H2376" s="99">
        <v>0</v>
      </c>
      <c r="I2376" s="99">
        <v>0</v>
      </c>
      <c r="J2376" s="99">
        <v>62581.135317325599</v>
      </c>
      <c r="K2376" s="99">
        <v>9025.8629850149191</v>
      </c>
      <c r="L2376" s="99">
        <v>40592.472372055097</v>
      </c>
      <c r="M2376" s="99">
        <v>102303.65018749201</v>
      </c>
      <c r="N2376" s="99">
        <v>25544.908096551899</v>
      </c>
      <c r="O2376" s="99">
        <v>76387.761244773894</v>
      </c>
      <c r="P2376" s="99">
        <v>0</v>
      </c>
      <c r="Q2376" s="99">
        <v>14067.0791188478</v>
      </c>
      <c r="R2376" s="99">
        <v>2926.3712715208499</v>
      </c>
      <c r="S2376" s="99">
        <v>0</v>
      </c>
      <c r="T2376" s="99">
        <v>984.16173876076903</v>
      </c>
      <c r="U2376" s="99">
        <v>71415.184414863601</v>
      </c>
      <c r="V2376" s="99">
        <v>10257738.6083984</v>
      </c>
      <c r="W2376" s="99">
        <v>728.75023886561405</v>
      </c>
      <c r="X2376" s="99">
        <v>5811232.9301757803</v>
      </c>
      <c r="Y2376" s="99">
        <v>3902535.75671387</v>
      </c>
      <c r="Z2376" s="99">
        <v>456355.56272125198</v>
      </c>
      <c r="AA2376" s="99">
        <v>0</v>
      </c>
      <c r="AB2376" s="99">
        <v>0</v>
      </c>
      <c r="AC2376" s="99">
        <v>21970087.073974598</v>
      </c>
      <c r="AD2376" s="99">
        <v>1271333.68247986</v>
      </c>
      <c r="AE2376" s="99">
        <v>1829129.2056427</v>
      </c>
      <c r="AF2376" s="99">
        <v>5324926.4508667002</v>
      </c>
      <c r="AG2376" s="99">
        <v>3576380.7661743201</v>
      </c>
      <c r="AH2376" s="99">
        <v>3706964.2352905301</v>
      </c>
      <c r="AI2376" s="99">
        <v>0</v>
      </c>
      <c r="AJ2376" s="99">
        <v>1599917.8143920901</v>
      </c>
      <c r="AK2376" s="99">
        <v>455748.67623138399</v>
      </c>
      <c r="AL2376" s="99">
        <v>0</v>
      </c>
      <c r="AM2376" s="99">
        <v>158071.192865372</v>
      </c>
      <c r="AN2376" s="99">
        <v>23112707.942138702</v>
      </c>
      <c r="AO2376" s="99">
        <v>82025526.613281295</v>
      </c>
      <c r="AP2376" s="99">
        <v>6760.66346508265</v>
      </c>
      <c r="AQ2376" s="99">
        <v>43270715.1875</v>
      </c>
      <c r="AR2376" s="99">
        <v>28840011.199462902</v>
      </c>
      <c r="AS2376" s="99">
        <v>3267636.6549987802</v>
      </c>
      <c r="AT2376" s="99">
        <v>0</v>
      </c>
      <c r="AU2376" s="99">
        <v>0</v>
      </c>
      <c r="AV2376" s="99">
        <v>56318288.340332001</v>
      </c>
      <c r="AW2376" s="99">
        <v>3358283.0534973098</v>
      </c>
      <c r="AX2376" s="99">
        <v>15249025.4857178</v>
      </c>
      <c r="AY2376" s="99">
        <v>42354380.361816399</v>
      </c>
      <c r="AZ2376" s="99">
        <v>26326998.221435498</v>
      </c>
      <c r="BA2376" s="99">
        <v>28964848.927734401</v>
      </c>
      <c r="BB2376" s="99">
        <v>0</v>
      </c>
      <c r="BC2376" s="99">
        <v>12188237.7961426</v>
      </c>
      <c r="BD2376" s="99">
        <v>3214228.9404907199</v>
      </c>
      <c r="BE2376" s="99">
        <v>0</v>
      </c>
      <c r="BF2376" s="99">
        <v>1158621.9498443599</v>
      </c>
      <c r="BG2376" s="99">
        <v>59336004.419921897</v>
      </c>
      <c r="BH2376" s="99">
        <v>21277442.087890599</v>
      </c>
      <c r="BI2376" s="99">
        <v>1485.2827802151401</v>
      </c>
      <c r="BJ2376" s="99">
        <v>16377074.6247559</v>
      </c>
      <c r="BK2376" s="99">
        <v>11724177.1494141</v>
      </c>
      <c r="BL2376" s="99">
        <v>0</v>
      </c>
      <c r="BM2376" s="99">
        <v>0</v>
      </c>
      <c r="BN2376" s="99">
        <v>0</v>
      </c>
      <c r="BO2376" s="99">
        <v>0</v>
      </c>
      <c r="BP2376" s="99">
        <v>0</v>
      </c>
      <c r="BQ2376" s="99">
        <v>0</v>
      </c>
      <c r="BR2376" s="99">
        <v>14578742.084350601</v>
      </c>
      <c r="BS2376" s="99">
        <v>11223777.8033447</v>
      </c>
      <c r="BT2376" s="99">
        <v>5642578.3092651404</v>
      </c>
      <c r="BU2376" s="99">
        <v>0</v>
      </c>
      <c r="BV2376" s="99">
        <v>6242706.4078369103</v>
      </c>
      <c r="BW2376" s="99">
        <v>361858.14728927601</v>
      </c>
      <c r="BX2376" s="99">
        <v>0</v>
      </c>
      <c r="BY2376" s="99">
        <v>0</v>
      </c>
      <c r="BZ2376" s="99">
        <v>0</v>
      </c>
      <c r="CA2376" s="99">
        <v>251574.800678253</v>
      </c>
      <c r="CB2376" s="99">
        <v>16073596.220214801</v>
      </c>
      <c r="CC2376" s="99">
        <v>125298901.42968801</v>
      </c>
      <c r="CD2376" s="99">
        <v>37676416.126953103</v>
      </c>
      <c r="CE2376" s="99">
        <v>3800.9438983201999</v>
      </c>
      <c r="CF2376" s="99">
        <v>612268.37609863305</v>
      </c>
      <c r="CG2376" s="99">
        <v>4366312.5119018601</v>
      </c>
      <c r="CH2376" s="99">
        <v>0</v>
      </c>
      <c r="CI2376" s="99">
        <v>255370.16887474101</v>
      </c>
      <c r="CJ2376" s="99">
        <v>16684791.642944301</v>
      </c>
      <c r="CK2376" s="99">
        <v>129669526.647461</v>
      </c>
      <c r="CL2376" s="99">
        <v>38019479.655761696</v>
      </c>
      <c r="CM2376" s="188">
        <v>326257.11324310303</v>
      </c>
      <c r="CN2376" s="188">
        <v>39860786.5634766</v>
      </c>
      <c r="CO2376" s="188">
        <v>188950439.93554699</v>
      </c>
      <c r="CP2376" s="99">
        <v>38019479.655761696</v>
      </c>
      <c r="CQ2376" s="99">
        <v>0</v>
      </c>
      <c r="CR2376" s="99">
        <v>0</v>
      </c>
      <c r="CS2376" s="99">
        <v>0</v>
      </c>
      <c r="CT2376" s="99">
        <v>0</v>
      </c>
      <c r="CU2376" s="98">
        <v>84104.803631187999</v>
      </c>
      <c r="CV2376" s="98">
        <v>64746.031774928997</v>
      </c>
    </row>
    <row r="2377" spans="1:100" x14ac:dyDescent="0.2">
      <c r="A2377" s="98" t="s">
        <v>200</v>
      </c>
      <c r="B2377" s="100">
        <v>39417</v>
      </c>
      <c r="C2377" s="99">
        <v>181107.75142860401</v>
      </c>
      <c r="D2377" s="99">
        <v>10.6536914659664</v>
      </c>
      <c r="E2377" s="99">
        <v>72331.839438438401</v>
      </c>
      <c r="F2377" s="99">
        <v>53810.331843376203</v>
      </c>
      <c r="G2377" s="99">
        <v>2786.6281282305699</v>
      </c>
      <c r="H2377" s="99">
        <v>0</v>
      </c>
      <c r="I2377" s="99">
        <v>0</v>
      </c>
      <c r="J2377" s="99">
        <v>63935.988724231698</v>
      </c>
      <c r="K2377" s="99">
        <v>7720.9473397135698</v>
      </c>
      <c r="L2377" s="99">
        <v>39651.516421318098</v>
      </c>
      <c r="M2377" s="99">
        <v>102953.504114151</v>
      </c>
      <c r="N2377" s="99">
        <v>25234.3102095127</v>
      </c>
      <c r="O2377" s="99">
        <v>78363.797303199797</v>
      </c>
      <c r="P2377" s="99">
        <v>0</v>
      </c>
      <c r="Q2377" s="99">
        <v>13987.1401743889</v>
      </c>
      <c r="R2377" s="99">
        <v>2993.3210884332698</v>
      </c>
      <c r="S2377" s="99">
        <v>0</v>
      </c>
      <c r="T2377" s="99">
        <v>982.655021496117</v>
      </c>
      <c r="U2377" s="99">
        <v>72108.872759819002</v>
      </c>
      <c r="V2377" s="99">
        <v>10424153.973510699</v>
      </c>
      <c r="W2377" s="99">
        <v>794.80161021649803</v>
      </c>
      <c r="X2377" s="99">
        <v>5690919.7929077102</v>
      </c>
      <c r="Y2377" s="99">
        <v>3862176.8771057101</v>
      </c>
      <c r="Z2377" s="99">
        <v>485331.32444763201</v>
      </c>
      <c r="AA2377" s="99">
        <v>0</v>
      </c>
      <c r="AB2377" s="99">
        <v>0</v>
      </c>
      <c r="AC2377" s="99">
        <v>22387391.3601074</v>
      </c>
      <c r="AD2377" s="99">
        <v>977457.00624084496</v>
      </c>
      <c r="AE2377" s="99">
        <v>1804648.02851868</v>
      </c>
      <c r="AF2377" s="99">
        <v>5352180.6304931603</v>
      </c>
      <c r="AG2377" s="99">
        <v>3540868.3669433598</v>
      </c>
      <c r="AH2377" s="99">
        <v>3817393.56536865</v>
      </c>
      <c r="AI2377" s="99">
        <v>0</v>
      </c>
      <c r="AJ2377" s="99">
        <v>1599531.91073608</v>
      </c>
      <c r="AK2377" s="99">
        <v>471876.88378906302</v>
      </c>
      <c r="AL2377" s="99">
        <v>0</v>
      </c>
      <c r="AM2377" s="99">
        <v>150434.58997345</v>
      </c>
      <c r="AN2377" s="99">
        <v>23497742.987548798</v>
      </c>
      <c r="AO2377" s="99">
        <v>84224570.173828095</v>
      </c>
      <c r="AP2377" s="99">
        <v>7051.2592657208397</v>
      </c>
      <c r="AQ2377" s="99">
        <v>42765678.192382798</v>
      </c>
      <c r="AR2377" s="99">
        <v>28876899.220458999</v>
      </c>
      <c r="AS2377" s="99">
        <v>3512768.6919555701</v>
      </c>
      <c r="AT2377" s="99">
        <v>0</v>
      </c>
      <c r="AU2377" s="99">
        <v>0</v>
      </c>
      <c r="AV2377" s="99">
        <v>57421178.539550804</v>
      </c>
      <c r="AW2377" s="99">
        <v>2610399.1862793001</v>
      </c>
      <c r="AX2377" s="99">
        <v>15210110.2648926</v>
      </c>
      <c r="AY2377" s="99">
        <v>43025218.8837891</v>
      </c>
      <c r="AZ2377" s="99">
        <v>26331640.958740201</v>
      </c>
      <c r="BA2377" s="99">
        <v>30153760.689941399</v>
      </c>
      <c r="BB2377" s="99">
        <v>0</v>
      </c>
      <c r="BC2377" s="99">
        <v>12300472.533447299</v>
      </c>
      <c r="BD2377" s="99">
        <v>3381484.0573730501</v>
      </c>
      <c r="BE2377" s="99">
        <v>0</v>
      </c>
      <c r="BF2377" s="99">
        <v>1118459.9596557601</v>
      </c>
      <c r="BG2377" s="99">
        <v>60831700.599609397</v>
      </c>
      <c r="BH2377" s="99">
        <v>21924388.2341309</v>
      </c>
      <c r="BI2377" s="99">
        <v>1185.27726736665</v>
      </c>
      <c r="BJ2377" s="99">
        <v>16270342.6724854</v>
      </c>
      <c r="BK2377" s="99">
        <v>11729070.923706099</v>
      </c>
      <c r="BL2377" s="99">
        <v>0</v>
      </c>
      <c r="BM2377" s="99">
        <v>0</v>
      </c>
      <c r="BN2377" s="99">
        <v>0</v>
      </c>
      <c r="BO2377" s="99">
        <v>0</v>
      </c>
      <c r="BP2377" s="99">
        <v>0</v>
      </c>
      <c r="BQ2377" s="99">
        <v>0</v>
      </c>
      <c r="BR2377" s="99">
        <v>14800932.3669434</v>
      </c>
      <c r="BS2377" s="99">
        <v>11198839.5228271</v>
      </c>
      <c r="BT2377" s="99">
        <v>5870731.8002929697</v>
      </c>
      <c r="BU2377" s="99">
        <v>0</v>
      </c>
      <c r="BV2377" s="99">
        <v>6341616.1827392597</v>
      </c>
      <c r="BW2377" s="99">
        <v>390170.69079971302</v>
      </c>
      <c r="BX2377" s="99">
        <v>0</v>
      </c>
      <c r="BY2377" s="99">
        <v>0</v>
      </c>
      <c r="BZ2377" s="99">
        <v>0</v>
      </c>
      <c r="CA2377" s="99">
        <v>253423.84574699399</v>
      </c>
      <c r="CB2377" s="99">
        <v>16133576.3597412</v>
      </c>
      <c r="CC2377" s="99">
        <v>127194689.99902301</v>
      </c>
      <c r="CD2377" s="99">
        <v>38182700.101074196</v>
      </c>
      <c r="CE2377" s="99">
        <v>3850.7879281341998</v>
      </c>
      <c r="CF2377" s="99">
        <v>621937.54241943394</v>
      </c>
      <c r="CG2377" s="99">
        <v>4490894.43994141</v>
      </c>
      <c r="CH2377" s="99">
        <v>0</v>
      </c>
      <c r="CI2377" s="99">
        <v>257298.967031479</v>
      </c>
      <c r="CJ2377" s="99">
        <v>16756024.434448199</v>
      </c>
      <c r="CK2377" s="99">
        <v>131692796.996094</v>
      </c>
      <c r="CL2377" s="99">
        <v>38572534.396972701</v>
      </c>
      <c r="CM2377" s="188">
        <v>328946.60713195801</v>
      </c>
      <c r="CN2377" s="188">
        <v>40255176.160644501</v>
      </c>
      <c r="CO2377" s="188">
        <v>192309126.02929699</v>
      </c>
      <c r="CP2377" s="99">
        <v>38572534.396972701</v>
      </c>
      <c r="CQ2377" s="99">
        <v>0</v>
      </c>
      <c r="CR2377" s="99">
        <v>0</v>
      </c>
      <c r="CS2377" s="99">
        <v>0</v>
      </c>
      <c r="CT2377" s="99">
        <v>0</v>
      </c>
      <c r="CU2377" s="98">
        <v>81389.094042676006</v>
      </c>
      <c r="CV2377" s="98">
        <v>66188.670535792</v>
      </c>
    </row>
    <row r="2378" spans="1:100" x14ac:dyDescent="0.2">
      <c r="A2378" s="98" t="s">
        <v>200</v>
      </c>
      <c r="B2378" s="100">
        <v>39508</v>
      </c>
      <c r="C2378" s="99">
        <v>184462.99686431899</v>
      </c>
      <c r="D2378" s="99">
        <v>10.7288675629534</v>
      </c>
      <c r="E2378" s="99">
        <v>70294.078088760405</v>
      </c>
      <c r="F2378" s="99">
        <v>53549.9944777489</v>
      </c>
      <c r="G2378" s="99">
        <v>3089.6746588349301</v>
      </c>
      <c r="H2378" s="99">
        <v>0</v>
      </c>
      <c r="I2378" s="99">
        <v>0</v>
      </c>
      <c r="J2378" s="99">
        <v>66555.141042709394</v>
      </c>
      <c r="K2378" s="99">
        <v>6485.9275918006897</v>
      </c>
      <c r="L2378" s="99">
        <v>39258.532722473101</v>
      </c>
      <c r="M2378" s="99">
        <v>103519.201538086</v>
      </c>
      <c r="N2378" s="99">
        <v>24969.827435016599</v>
      </c>
      <c r="O2378" s="99">
        <v>79686.004514694199</v>
      </c>
      <c r="P2378" s="99">
        <v>0</v>
      </c>
      <c r="Q2378" s="99">
        <v>13859.6842342615</v>
      </c>
      <c r="R2378" s="99">
        <v>3173.1986800730201</v>
      </c>
      <c r="S2378" s="99">
        <v>0</v>
      </c>
      <c r="T2378" s="99">
        <v>982.58263889700197</v>
      </c>
      <c r="U2378" s="99">
        <v>73087.380610466003</v>
      </c>
      <c r="V2378" s="99">
        <v>10548128.4530029</v>
      </c>
      <c r="W2378" s="99">
        <v>868.27663245797203</v>
      </c>
      <c r="X2378" s="99">
        <v>5481395.1859741202</v>
      </c>
      <c r="Y2378" s="99">
        <v>3815245.8427429199</v>
      </c>
      <c r="Z2378" s="99">
        <v>506933.45223236101</v>
      </c>
      <c r="AA2378" s="99">
        <v>0</v>
      </c>
      <c r="AB2378" s="99">
        <v>0</v>
      </c>
      <c r="AC2378" s="99">
        <v>22942938.049804699</v>
      </c>
      <c r="AD2378" s="99">
        <v>787622.44042968797</v>
      </c>
      <c r="AE2378" s="99">
        <v>1760051.0837554899</v>
      </c>
      <c r="AF2378" s="99">
        <v>5342010.1528320303</v>
      </c>
      <c r="AG2378" s="99">
        <v>3497686.1222839402</v>
      </c>
      <c r="AH2378" s="99">
        <v>3884307.1282958998</v>
      </c>
      <c r="AI2378" s="99">
        <v>0</v>
      </c>
      <c r="AJ2378" s="99">
        <v>1590808.3895568801</v>
      </c>
      <c r="AK2378" s="99">
        <v>481830.63650512701</v>
      </c>
      <c r="AL2378" s="99">
        <v>0</v>
      </c>
      <c r="AM2378" s="99">
        <v>146488.92311859099</v>
      </c>
      <c r="AN2378" s="99">
        <v>23761230.278320301</v>
      </c>
      <c r="AO2378" s="99">
        <v>86121245.348632798</v>
      </c>
      <c r="AP2378" s="99">
        <v>6091.9522275924701</v>
      </c>
      <c r="AQ2378" s="99">
        <v>41844300.4765625</v>
      </c>
      <c r="AR2378" s="99">
        <v>28997883.561279301</v>
      </c>
      <c r="AS2378" s="99">
        <v>3716939.4525756799</v>
      </c>
      <c r="AT2378" s="99">
        <v>0</v>
      </c>
      <c r="AU2378" s="99">
        <v>0</v>
      </c>
      <c r="AV2378" s="99">
        <v>60355718.0302734</v>
      </c>
      <c r="AW2378" s="99">
        <v>2141964.3219909701</v>
      </c>
      <c r="AX2378" s="99">
        <v>15055185.208862299</v>
      </c>
      <c r="AY2378" s="99">
        <v>43528937.473632798</v>
      </c>
      <c r="AZ2378" s="99">
        <v>26407467.5544434</v>
      </c>
      <c r="BA2378" s="99">
        <v>31001661.943603501</v>
      </c>
      <c r="BB2378" s="99">
        <v>0</v>
      </c>
      <c r="BC2378" s="99">
        <v>12417496.893554701</v>
      </c>
      <c r="BD2378" s="99">
        <v>3499643.6958007799</v>
      </c>
      <c r="BE2378" s="99">
        <v>0</v>
      </c>
      <c r="BF2378" s="99">
        <v>1102329.64526367</v>
      </c>
      <c r="BG2378" s="99">
        <v>62481571.066894501</v>
      </c>
      <c r="BH2378" s="99">
        <v>20598601.205566399</v>
      </c>
      <c r="BI2378" s="99">
        <v>831.46477030962706</v>
      </c>
      <c r="BJ2378" s="99">
        <v>14472101.098510699</v>
      </c>
      <c r="BK2378" s="99">
        <v>10642600.494628901</v>
      </c>
      <c r="BL2378" s="99">
        <v>0</v>
      </c>
      <c r="BM2378" s="99">
        <v>0</v>
      </c>
      <c r="BN2378" s="99">
        <v>0</v>
      </c>
      <c r="BO2378" s="99">
        <v>0</v>
      </c>
      <c r="BP2378" s="99">
        <v>0</v>
      </c>
      <c r="BQ2378" s="99">
        <v>0</v>
      </c>
      <c r="BR2378" s="99">
        <v>13378215.6994629</v>
      </c>
      <c r="BS2378" s="99">
        <v>10014142.0192871</v>
      </c>
      <c r="BT2378" s="99">
        <v>6033772.3768920898</v>
      </c>
      <c r="BU2378" s="99">
        <v>0</v>
      </c>
      <c r="BV2378" s="99">
        <v>5682839.9826049795</v>
      </c>
      <c r="BW2378" s="99">
        <v>404442.14543533302</v>
      </c>
      <c r="BX2378" s="99">
        <v>0</v>
      </c>
      <c r="BY2378" s="99">
        <v>0</v>
      </c>
      <c r="BZ2378" s="99">
        <v>0</v>
      </c>
      <c r="CA2378" s="99">
        <v>254815.28955268901</v>
      </c>
      <c r="CB2378" s="99">
        <v>16046802.895996099</v>
      </c>
      <c r="CC2378" s="99">
        <v>128135880.62793</v>
      </c>
      <c r="CD2378" s="99">
        <v>35099063.677246101</v>
      </c>
      <c r="CE2378" s="99">
        <v>4041.51038295031</v>
      </c>
      <c r="CF2378" s="99">
        <v>628082.21924591099</v>
      </c>
      <c r="CG2378" s="99">
        <v>4597540.3228149395</v>
      </c>
      <c r="CH2378" s="99">
        <v>0</v>
      </c>
      <c r="CI2378" s="99">
        <v>258828.49183273301</v>
      </c>
      <c r="CJ2378" s="99">
        <v>16675714.389160199</v>
      </c>
      <c r="CK2378" s="99">
        <v>132724504.31152301</v>
      </c>
      <c r="CL2378" s="99">
        <v>35517421.938964799</v>
      </c>
      <c r="CM2378" s="188">
        <v>331467.18092346197</v>
      </c>
      <c r="CN2378" s="188">
        <v>40423464.226074196</v>
      </c>
      <c r="CO2378" s="188">
        <v>195206573.79296899</v>
      </c>
      <c r="CP2378" s="99">
        <v>35517421.938964799</v>
      </c>
      <c r="CQ2378" s="99">
        <v>0</v>
      </c>
      <c r="CR2378" s="99">
        <v>0</v>
      </c>
      <c r="CS2378" s="99">
        <v>0</v>
      </c>
      <c r="CT2378" s="99">
        <v>0</v>
      </c>
      <c r="CU2378" s="98">
        <v>77717.125094496005</v>
      </c>
      <c r="CV2378" s="98">
        <v>69168.753379393995</v>
      </c>
    </row>
    <row r="2379" spans="1:100" x14ac:dyDescent="0.2">
      <c r="A2379" s="98" t="s">
        <v>200</v>
      </c>
      <c r="B2379" s="100">
        <v>39600</v>
      </c>
      <c r="C2379" s="99">
        <v>187166.759674072</v>
      </c>
      <c r="D2379" s="99">
        <v>11.1516304989345</v>
      </c>
      <c r="E2379" s="99">
        <v>68562.774552345305</v>
      </c>
      <c r="F2379" s="99">
        <v>52727.9468388557</v>
      </c>
      <c r="G2379" s="99">
        <v>3280.94916775823</v>
      </c>
      <c r="H2379" s="99">
        <v>0</v>
      </c>
      <c r="I2379" s="99">
        <v>0</v>
      </c>
      <c r="J2379" s="99">
        <v>69010.599338531494</v>
      </c>
      <c r="K2379" s="99">
        <v>5315.4160542488098</v>
      </c>
      <c r="L2379" s="99">
        <v>39232.095784664198</v>
      </c>
      <c r="M2379" s="99">
        <v>103947.97007369999</v>
      </c>
      <c r="N2379" s="99">
        <v>24769.551381826401</v>
      </c>
      <c r="O2379" s="99">
        <v>80749.509628295898</v>
      </c>
      <c r="P2379" s="99">
        <v>0</v>
      </c>
      <c r="Q2379" s="99">
        <v>13685.4444952011</v>
      </c>
      <c r="R2379" s="99">
        <v>3268.8795503675901</v>
      </c>
      <c r="S2379" s="99">
        <v>0</v>
      </c>
      <c r="T2379" s="99">
        <v>993.86598063260305</v>
      </c>
      <c r="U2379" s="99">
        <v>74027.864190101594</v>
      </c>
      <c r="V2379" s="99">
        <v>10690013.380248999</v>
      </c>
      <c r="W2379" s="99">
        <v>553.38601742684796</v>
      </c>
      <c r="X2379" s="99">
        <v>5315176.0412597703</v>
      </c>
      <c r="Y2379" s="99">
        <v>3744855.8220214802</v>
      </c>
      <c r="Z2379" s="99">
        <v>533463.20308685303</v>
      </c>
      <c r="AA2379" s="99">
        <v>0</v>
      </c>
      <c r="AB2379" s="99">
        <v>0</v>
      </c>
      <c r="AC2379" s="99">
        <v>23667492.190429699</v>
      </c>
      <c r="AD2379" s="99">
        <v>630882.82589721703</v>
      </c>
      <c r="AE2379" s="99">
        <v>1746404.71888733</v>
      </c>
      <c r="AF2379" s="99">
        <v>5342595.55505371</v>
      </c>
      <c r="AG2379" s="99">
        <v>3455963.5272522001</v>
      </c>
      <c r="AH2379" s="99">
        <v>3937589.2992858901</v>
      </c>
      <c r="AI2379" s="99">
        <v>0</v>
      </c>
      <c r="AJ2379" s="99">
        <v>1560101.3340606701</v>
      </c>
      <c r="AK2379" s="99">
        <v>492855.085315704</v>
      </c>
      <c r="AL2379" s="99">
        <v>0</v>
      </c>
      <c r="AM2379" s="99">
        <v>145461.68113708499</v>
      </c>
      <c r="AN2379" s="99">
        <v>24191108.8117676</v>
      </c>
      <c r="AO2379" s="99">
        <v>88173309.256835893</v>
      </c>
      <c r="AP2379" s="99">
        <v>6650.5551096200898</v>
      </c>
      <c r="AQ2379" s="99">
        <v>40957440.2880859</v>
      </c>
      <c r="AR2379" s="99">
        <v>28752739.0073242</v>
      </c>
      <c r="AS2379" s="99">
        <v>3969249.3027648898</v>
      </c>
      <c r="AT2379" s="99">
        <v>0</v>
      </c>
      <c r="AU2379" s="99">
        <v>0</v>
      </c>
      <c r="AV2379" s="99">
        <v>62969107.380859397</v>
      </c>
      <c r="AW2379" s="99">
        <v>1732244.57621765</v>
      </c>
      <c r="AX2379" s="99">
        <v>15180773.4456787</v>
      </c>
      <c r="AY2379" s="99">
        <v>44070978.486328103</v>
      </c>
      <c r="AZ2379" s="99">
        <v>26248167.365234401</v>
      </c>
      <c r="BA2379" s="99">
        <v>31779081.1101074</v>
      </c>
      <c r="BB2379" s="99">
        <v>0</v>
      </c>
      <c r="BC2379" s="99">
        <v>12294515.235473599</v>
      </c>
      <c r="BD2379" s="99">
        <v>3630306.8926086398</v>
      </c>
      <c r="BE2379" s="99">
        <v>0</v>
      </c>
      <c r="BF2379" s="99">
        <v>1112218.8787841799</v>
      </c>
      <c r="BG2379" s="99">
        <v>64339835.797363304</v>
      </c>
      <c r="BH2379" s="99">
        <v>21135819.870849598</v>
      </c>
      <c r="BI2379" s="99">
        <v>898.448942407966</v>
      </c>
      <c r="BJ2379" s="99">
        <v>14276784.684936499</v>
      </c>
      <c r="BK2379" s="99">
        <v>10469741.7739258</v>
      </c>
      <c r="BL2379" s="99">
        <v>0</v>
      </c>
      <c r="BM2379" s="99">
        <v>0</v>
      </c>
      <c r="BN2379" s="99">
        <v>0</v>
      </c>
      <c r="BO2379" s="99">
        <v>0</v>
      </c>
      <c r="BP2379" s="99">
        <v>0</v>
      </c>
      <c r="BQ2379" s="99">
        <v>0</v>
      </c>
      <c r="BR2379" s="99">
        <v>13477489.7960205</v>
      </c>
      <c r="BS2379" s="99">
        <v>9965596.2907714806</v>
      </c>
      <c r="BT2379" s="99">
        <v>6184399.28759766</v>
      </c>
      <c r="BU2379" s="99">
        <v>0</v>
      </c>
      <c r="BV2379" s="99">
        <v>5699090.81494141</v>
      </c>
      <c r="BW2379" s="99">
        <v>420169.02355194098</v>
      </c>
      <c r="BX2379" s="99">
        <v>0</v>
      </c>
      <c r="BY2379" s="99">
        <v>0</v>
      </c>
      <c r="BZ2379" s="99">
        <v>0</v>
      </c>
      <c r="CA2379" s="99">
        <v>255943.68598556501</v>
      </c>
      <c r="CB2379" s="99">
        <v>16015185.107177701</v>
      </c>
      <c r="CC2379" s="99">
        <v>129248206.59277301</v>
      </c>
      <c r="CD2379" s="99">
        <v>35385725.330566399</v>
      </c>
      <c r="CE2379" s="99">
        <v>4099.7203573584602</v>
      </c>
      <c r="CF2379" s="99">
        <v>634231.70029449498</v>
      </c>
      <c r="CG2379" s="99">
        <v>4706468.7544555701</v>
      </c>
      <c r="CH2379" s="99">
        <v>0</v>
      </c>
      <c r="CI2379" s="99">
        <v>260049.08771324201</v>
      </c>
      <c r="CJ2379" s="99">
        <v>16649352.824707</v>
      </c>
      <c r="CK2379" s="99">
        <v>133951314.92675801</v>
      </c>
      <c r="CL2379" s="99">
        <v>35811861.482421897</v>
      </c>
      <c r="CM2379" s="188">
        <v>333556.31454086298</v>
      </c>
      <c r="CN2379" s="188">
        <v>40771459.872558601</v>
      </c>
      <c r="CO2379" s="188">
        <v>198218693.77148399</v>
      </c>
      <c r="CP2379" s="99">
        <v>35811861.482421897</v>
      </c>
      <c r="CQ2379" s="99">
        <v>0</v>
      </c>
      <c r="CR2379" s="99">
        <v>0</v>
      </c>
      <c r="CS2379" s="99">
        <v>0</v>
      </c>
      <c r="CT2379" s="99">
        <v>0</v>
      </c>
      <c r="CU2379" s="98">
        <v>74576.824781664996</v>
      </c>
      <c r="CV2379" s="98">
        <v>71720.854136138994</v>
      </c>
    </row>
    <row r="2380" spans="1:100" x14ac:dyDescent="0.2">
      <c r="A2380" s="98" t="s">
        <v>200</v>
      </c>
      <c r="B2380" s="100">
        <v>39692</v>
      </c>
      <c r="C2380" s="99">
        <v>190315.68578720099</v>
      </c>
      <c r="D2380" s="99">
        <v>9.4033985938876903</v>
      </c>
      <c r="E2380" s="99">
        <v>66316.356979370103</v>
      </c>
      <c r="F2380" s="99">
        <v>51597.393125057199</v>
      </c>
      <c r="G2380" s="99">
        <v>3459.4652767777402</v>
      </c>
      <c r="H2380" s="99">
        <v>0</v>
      </c>
      <c r="I2380" s="99">
        <v>0</v>
      </c>
      <c r="J2380" s="99">
        <v>70632.530286788897</v>
      </c>
      <c r="K2380" s="99">
        <v>4437.48214745522</v>
      </c>
      <c r="L2380" s="99">
        <v>37797.794805049904</v>
      </c>
      <c r="M2380" s="99">
        <v>104694.921886444</v>
      </c>
      <c r="N2380" s="99">
        <v>24377.400846719702</v>
      </c>
      <c r="O2380" s="99">
        <v>81781.146524429307</v>
      </c>
      <c r="P2380" s="99">
        <v>0</v>
      </c>
      <c r="Q2380" s="99">
        <v>13626.8270215988</v>
      </c>
      <c r="R2380" s="99">
        <v>3311.1768278181598</v>
      </c>
      <c r="S2380" s="99">
        <v>0</v>
      </c>
      <c r="T2380" s="99">
        <v>986.66224706172898</v>
      </c>
      <c r="U2380" s="99">
        <v>75029.554743766799</v>
      </c>
      <c r="V2380" s="99">
        <v>10851998.0003662</v>
      </c>
      <c r="W2380" s="99">
        <v>1200.7668019831201</v>
      </c>
      <c r="X2380" s="99">
        <v>5101001.2163696298</v>
      </c>
      <c r="Y2380" s="99">
        <v>3632704.15234375</v>
      </c>
      <c r="Z2380" s="99">
        <v>546067.26025390602</v>
      </c>
      <c r="AA2380" s="99">
        <v>0</v>
      </c>
      <c r="AB2380" s="99">
        <v>0</v>
      </c>
      <c r="AC2380" s="99">
        <v>24092060.138427701</v>
      </c>
      <c r="AD2380" s="99">
        <v>558530.35894012498</v>
      </c>
      <c r="AE2380" s="99">
        <v>1695181.73347473</v>
      </c>
      <c r="AF2380" s="99">
        <v>5344324.9118652297</v>
      </c>
      <c r="AG2380" s="99">
        <v>3377311.2661438002</v>
      </c>
      <c r="AH2380" s="99">
        <v>3953256.0262146001</v>
      </c>
      <c r="AI2380" s="99">
        <v>0</v>
      </c>
      <c r="AJ2380" s="99">
        <v>1554425.4074707001</v>
      </c>
      <c r="AK2380" s="99">
        <v>490558.32753753703</v>
      </c>
      <c r="AL2380" s="99">
        <v>0</v>
      </c>
      <c r="AM2380" s="99">
        <v>144853.02509689299</v>
      </c>
      <c r="AN2380" s="99">
        <v>24572603.635742199</v>
      </c>
      <c r="AO2380" s="99">
        <v>90451518.694335893</v>
      </c>
      <c r="AP2380" s="99">
        <v>10553.3839036226</v>
      </c>
      <c r="AQ2380" s="99">
        <v>39561905.6181641</v>
      </c>
      <c r="AR2380" s="99">
        <v>28029219.0712891</v>
      </c>
      <c r="AS2380" s="99">
        <v>4116154.0222168001</v>
      </c>
      <c r="AT2380" s="99">
        <v>0</v>
      </c>
      <c r="AU2380" s="99">
        <v>0</v>
      </c>
      <c r="AV2380" s="99">
        <v>65060679.745117202</v>
      </c>
      <c r="AW2380" s="99">
        <v>1550312.57406616</v>
      </c>
      <c r="AX2380" s="99">
        <v>14785968.9523926</v>
      </c>
      <c r="AY2380" s="99">
        <v>44618942.65625</v>
      </c>
      <c r="AZ2380" s="99">
        <v>25784634.731201202</v>
      </c>
      <c r="BA2380" s="99">
        <v>32249872.552490201</v>
      </c>
      <c r="BB2380" s="99">
        <v>0</v>
      </c>
      <c r="BC2380" s="99">
        <v>12382471.838134799</v>
      </c>
      <c r="BD2380" s="99">
        <v>3646317.3346557599</v>
      </c>
      <c r="BE2380" s="99">
        <v>0</v>
      </c>
      <c r="BF2380" s="99">
        <v>1121634.6618041999</v>
      </c>
      <c r="BG2380" s="99">
        <v>66349086.5302734</v>
      </c>
      <c r="BH2380" s="99">
        <v>21602905.5390625</v>
      </c>
      <c r="BI2380" s="99">
        <v>826.37727073580004</v>
      </c>
      <c r="BJ2380" s="99">
        <v>13868397.7225342</v>
      </c>
      <c r="BK2380" s="99">
        <v>10240548.2966309</v>
      </c>
      <c r="BL2380" s="99">
        <v>0</v>
      </c>
      <c r="BM2380" s="99">
        <v>0</v>
      </c>
      <c r="BN2380" s="99">
        <v>0</v>
      </c>
      <c r="BO2380" s="99">
        <v>0</v>
      </c>
      <c r="BP2380" s="99">
        <v>0</v>
      </c>
      <c r="BQ2380" s="99">
        <v>0</v>
      </c>
      <c r="BR2380" s="99">
        <v>13693748.8248291</v>
      </c>
      <c r="BS2380" s="99">
        <v>9804604.0087890606</v>
      </c>
      <c r="BT2380" s="99">
        <v>6275382.9800415002</v>
      </c>
      <c r="BU2380" s="99">
        <v>0</v>
      </c>
      <c r="BV2380" s="99">
        <v>5738076.94995117</v>
      </c>
      <c r="BW2380" s="99">
        <v>422818.21849441499</v>
      </c>
      <c r="BX2380" s="99">
        <v>0</v>
      </c>
      <c r="BY2380" s="99">
        <v>0</v>
      </c>
      <c r="BZ2380" s="99">
        <v>0</v>
      </c>
      <c r="CA2380" s="99">
        <v>256457.66407775899</v>
      </c>
      <c r="CB2380" s="99">
        <v>15936556.0118408</v>
      </c>
      <c r="CC2380" s="99">
        <v>129861917.17382801</v>
      </c>
      <c r="CD2380" s="99">
        <v>35465769.1962891</v>
      </c>
      <c r="CE2380" s="99">
        <v>4158.7796834111195</v>
      </c>
      <c r="CF2380" s="99">
        <v>640045.90237426804</v>
      </c>
      <c r="CG2380" s="99">
        <v>4808306.06286621</v>
      </c>
      <c r="CH2380" s="99">
        <v>0</v>
      </c>
      <c r="CI2380" s="99">
        <v>260617.05532455401</v>
      </c>
      <c r="CJ2380" s="99">
        <v>16575937.4973145</v>
      </c>
      <c r="CK2380" s="99">
        <v>134663722.35546899</v>
      </c>
      <c r="CL2380" s="99">
        <v>35881256.4072266</v>
      </c>
      <c r="CM2380" s="188">
        <v>334893.98312377901</v>
      </c>
      <c r="CN2380" s="188">
        <v>41105836.580566399</v>
      </c>
      <c r="CO2380" s="188">
        <v>200898625.80078101</v>
      </c>
      <c r="CP2380" s="99">
        <v>35881256.4072266</v>
      </c>
      <c r="CQ2380" s="99">
        <v>0</v>
      </c>
      <c r="CR2380" s="99">
        <v>0</v>
      </c>
      <c r="CS2380" s="99">
        <v>0</v>
      </c>
      <c r="CT2380" s="99">
        <v>0</v>
      </c>
      <c r="CU2380" s="98">
        <v>71341.655784346993</v>
      </c>
      <c r="CV2380" s="98">
        <v>73576.772381132003</v>
      </c>
    </row>
    <row r="2381" spans="1:100" x14ac:dyDescent="0.2">
      <c r="A2381" s="98" t="s">
        <v>200</v>
      </c>
      <c r="B2381" s="100">
        <v>39783</v>
      </c>
      <c r="C2381" s="99">
        <v>190414.012775421</v>
      </c>
      <c r="D2381" s="99">
        <v>10.687487330986199</v>
      </c>
      <c r="E2381" s="99">
        <v>64580.490611076399</v>
      </c>
      <c r="F2381" s="99">
        <v>50698.338547229803</v>
      </c>
      <c r="G2381" s="99">
        <v>3674.5141373574702</v>
      </c>
      <c r="H2381" s="99">
        <v>0</v>
      </c>
      <c r="I2381" s="99">
        <v>0</v>
      </c>
      <c r="J2381" s="99">
        <v>71805.515080451994</v>
      </c>
      <c r="K2381" s="99">
        <v>3659.3646920323399</v>
      </c>
      <c r="L2381" s="99">
        <v>36855.602408409097</v>
      </c>
      <c r="M2381" s="99">
        <v>104058.129055977</v>
      </c>
      <c r="N2381" s="99">
        <v>23980.410179853399</v>
      </c>
      <c r="O2381" s="99">
        <v>82139.921489715605</v>
      </c>
      <c r="P2381" s="99">
        <v>0</v>
      </c>
      <c r="Q2381" s="99">
        <v>13454.3661463261</v>
      </c>
      <c r="R2381" s="99">
        <v>3391.8962108790902</v>
      </c>
      <c r="S2381" s="99">
        <v>0</v>
      </c>
      <c r="T2381" s="99">
        <v>969.76901714503799</v>
      </c>
      <c r="U2381" s="99">
        <v>75720.009356498704</v>
      </c>
      <c r="V2381" s="99">
        <v>10832129.755615201</v>
      </c>
      <c r="W2381" s="99">
        <v>1135.1086291372801</v>
      </c>
      <c r="X2381" s="99">
        <v>4916308.2200927697</v>
      </c>
      <c r="Y2381" s="99">
        <v>3533651.3078918499</v>
      </c>
      <c r="Z2381" s="99">
        <v>573282.10066986096</v>
      </c>
      <c r="AA2381" s="99">
        <v>0</v>
      </c>
      <c r="AB2381" s="99">
        <v>0</v>
      </c>
      <c r="AC2381" s="99">
        <v>24307989.7973633</v>
      </c>
      <c r="AD2381" s="99">
        <v>440023.47441482497</v>
      </c>
      <c r="AE2381" s="99">
        <v>1643693.2536621101</v>
      </c>
      <c r="AF2381" s="99">
        <v>5325938.7111206101</v>
      </c>
      <c r="AG2381" s="99">
        <v>3289530.2970275902</v>
      </c>
      <c r="AH2381" s="99">
        <v>3970185.0947570801</v>
      </c>
      <c r="AI2381" s="99">
        <v>0</v>
      </c>
      <c r="AJ2381" s="99">
        <v>1522460.91500854</v>
      </c>
      <c r="AK2381" s="99">
        <v>494785.69862365699</v>
      </c>
      <c r="AL2381" s="99">
        <v>0</v>
      </c>
      <c r="AM2381" s="99">
        <v>143381.382341385</v>
      </c>
      <c r="AN2381" s="99">
        <v>24786152.7353516</v>
      </c>
      <c r="AO2381" s="99">
        <v>90965770.545898393</v>
      </c>
      <c r="AP2381" s="99">
        <v>10570.3028885126</v>
      </c>
      <c r="AQ2381" s="99">
        <v>38111629.631347701</v>
      </c>
      <c r="AR2381" s="99">
        <v>27270880.642333999</v>
      </c>
      <c r="AS2381" s="99">
        <v>4328335.7222290002</v>
      </c>
      <c r="AT2381" s="99">
        <v>0</v>
      </c>
      <c r="AU2381" s="99">
        <v>0</v>
      </c>
      <c r="AV2381" s="99">
        <v>66180328.9384766</v>
      </c>
      <c r="AW2381" s="99">
        <v>1241613.88215637</v>
      </c>
      <c r="AX2381" s="99">
        <v>14419905.9616699</v>
      </c>
      <c r="AY2381" s="99">
        <v>44664731.687011696</v>
      </c>
      <c r="AZ2381" s="99">
        <v>25246967.0244141</v>
      </c>
      <c r="BA2381" s="99">
        <v>32590203.222167999</v>
      </c>
      <c r="BB2381" s="99">
        <v>0</v>
      </c>
      <c r="BC2381" s="99">
        <v>12144523.213989301</v>
      </c>
      <c r="BD2381" s="99">
        <v>3707209.2669677702</v>
      </c>
      <c r="BE2381" s="99">
        <v>0</v>
      </c>
      <c r="BF2381" s="99">
        <v>1111366.19230652</v>
      </c>
      <c r="BG2381" s="99">
        <v>67929170.603515595</v>
      </c>
      <c r="BH2381" s="99">
        <v>21876461.161865201</v>
      </c>
      <c r="BI2381" s="99">
        <v>1628.4548924118301</v>
      </c>
      <c r="BJ2381" s="99">
        <v>13497956.2463379</v>
      </c>
      <c r="BK2381" s="99">
        <v>10000392.685913101</v>
      </c>
      <c r="BL2381" s="99">
        <v>0</v>
      </c>
      <c r="BM2381" s="99">
        <v>0</v>
      </c>
      <c r="BN2381" s="99">
        <v>0</v>
      </c>
      <c r="BO2381" s="99">
        <v>0</v>
      </c>
      <c r="BP2381" s="99">
        <v>0</v>
      </c>
      <c r="BQ2381" s="99">
        <v>0</v>
      </c>
      <c r="BR2381" s="99">
        <v>13729847.951538101</v>
      </c>
      <c r="BS2381" s="99">
        <v>9613039.8740234394</v>
      </c>
      <c r="BT2381" s="99">
        <v>6339960.3501586895</v>
      </c>
      <c r="BU2381" s="99">
        <v>0</v>
      </c>
      <c r="BV2381" s="99">
        <v>5694246.9501342801</v>
      </c>
      <c r="BW2381" s="99">
        <v>424142.60769653303</v>
      </c>
      <c r="BX2381" s="99">
        <v>0</v>
      </c>
      <c r="BY2381" s="99">
        <v>0</v>
      </c>
      <c r="BZ2381" s="99">
        <v>0</v>
      </c>
      <c r="CA2381" s="99">
        <v>254941.710794449</v>
      </c>
      <c r="CB2381" s="99">
        <v>15755508.921875</v>
      </c>
      <c r="CC2381" s="99">
        <v>129140669.862305</v>
      </c>
      <c r="CD2381" s="99">
        <v>35397955.752929702</v>
      </c>
      <c r="CE2381" s="99">
        <v>4223.1987987160701</v>
      </c>
      <c r="CF2381" s="99">
        <v>640548.99009704601</v>
      </c>
      <c r="CG2381" s="99">
        <v>4831592.3648681603</v>
      </c>
      <c r="CH2381" s="99">
        <v>0</v>
      </c>
      <c r="CI2381" s="99">
        <v>259187.68204879799</v>
      </c>
      <c r="CJ2381" s="99">
        <v>16397555.7412109</v>
      </c>
      <c r="CK2381" s="99">
        <v>133977648.584961</v>
      </c>
      <c r="CL2381" s="99">
        <v>35820950.959472701</v>
      </c>
      <c r="CM2381" s="188">
        <v>334486.72055816703</v>
      </c>
      <c r="CN2381" s="188">
        <v>41236647.193359397</v>
      </c>
      <c r="CO2381" s="188">
        <v>201861544.54296899</v>
      </c>
      <c r="CP2381" s="99">
        <v>35820950.959472701</v>
      </c>
      <c r="CQ2381" s="99">
        <v>0</v>
      </c>
      <c r="CR2381" s="99">
        <v>0</v>
      </c>
      <c r="CS2381" s="99">
        <v>0</v>
      </c>
      <c r="CT2381" s="99">
        <v>0</v>
      </c>
      <c r="CU2381" s="98">
        <v>68995.767241809997</v>
      </c>
      <c r="CV2381" s="98">
        <v>74861.556151294004</v>
      </c>
    </row>
    <row r="2382" spans="1:100" x14ac:dyDescent="0.2">
      <c r="A2382" s="98" t="s">
        <v>200</v>
      </c>
      <c r="B2382" s="100">
        <v>39873</v>
      </c>
      <c r="C2382" s="99">
        <v>193051.47662735</v>
      </c>
      <c r="D2382" s="99">
        <v>11.684529984952</v>
      </c>
      <c r="E2382" s="99">
        <v>63136.241557598099</v>
      </c>
      <c r="F2382" s="99">
        <v>49881.730309963197</v>
      </c>
      <c r="G2382" s="99">
        <v>3830.07222089171</v>
      </c>
      <c r="H2382" s="99">
        <v>0</v>
      </c>
      <c r="I2382" s="99">
        <v>0</v>
      </c>
      <c r="J2382" s="99">
        <v>73354.317759513899</v>
      </c>
      <c r="K2382" s="99">
        <v>2985.70797970891</v>
      </c>
      <c r="L2382" s="99">
        <v>36245.720365524299</v>
      </c>
      <c r="M2382" s="99">
        <v>105168.718352318</v>
      </c>
      <c r="N2382" s="99">
        <v>23721.805700302099</v>
      </c>
      <c r="O2382" s="99">
        <v>83241.527438163801</v>
      </c>
      <c r="P2382" s="99">
        <v>0</v>
      </c>
      <c r="Q2382" s="99">
        <v>13355.9306130409</v>
      </c>
      <c r="R2382" s="99">
        <v>3447.75988182426</v>
      </c>
      <c r="S2382" s="99">
        <v>0</v>
      </c>
      <c r="T2382" s="99">
        <v>967.66678796708595</v>
      </c>
      <c r="U2382" s="99">
        <v>76331.636328697205</v>
      </c>
      <c r="V2382" s="99">
        <v>10889811.786498999</v>
      </c>
      <c r="W2382" s="99">
        <v>1612.77263663709</v>
      </c>
      <c r="X2382" s="99">
        <v>4767529.2081909198</v>
      </c>
      <c r="Y2382" s="99">
        <v>3441885.0895996098</v>
      </c>
      <c r="Z2382" s="99">
        <v>587831.21253204299</v>
      </c>
      <c r="AA2382" s="99">
        <v>0</v>
      </c>
      <c r="AB2382" s="99">
        <v>0</v>
      </c>
      <c r="AC2382" s="99">
        <v>24749992.188964799</v>
      </c>
      <c r="AD2382" s="99">
        <v>340238.59834670997</v>
      </c>
      <c r="AE2382" s="99">
        <v>1585609.3779907201</v>
      </c>
      <c r="AF2382" s="99">
        <v>5349803.6646728497</v>
      </c>
      <c r="AG2382" s="99">
        <v>3211874.67645264</v>
      </c>
      <c r="AH2382" s="99">
        <v>4014542.6817016602</v>
      </c>
      <c r="AI2382" s="99">
        <v>0</v>
      </c>
      <c r="AJ2382" s="99">
        <v>1495530.1254119901</v>
      </c>
      <c r="AK2382" s="99">
        <v>504835.10216903698</v>
      </c>
      <c r="AL2382" s="99">
        <v>0</v>
      </c>
      <c r="AM2382" s="99">
        <v>142384.65981102001</v>
      </c>
      <c r="AN2382" s="99">
        <v>25080932.856689502</v>
      </c>
      <c r="AO2382" s="99">
        <v>92185620.979492202</v>
      </c>
      <c r="AP2382" s="99">
        <v>16427.739011526101</v>
      </c>
      <c r="AQ2382" s="99">
        <v>36946389.7890625</v>
      </c>
      <c r="AR2382" s="99">
        <v>26472805.014160201</v>
      </c>
      <c r="AS2382" s="99">
        <v>4463864.8762817401</v>
      </c>
      <c r="AT2382" s="99">
        <v>0</v>
      </c>
      <c r="AU2382" s="99">
        <v>0</v>
      </c>
      <c r="AV2382" s="99">
        <v>68168614.0703125</v>
      </c>
      <c r="AW2382" s="99">
        <v>968231.13329315197</v>
      </c>
      <c r="AX2382" s="99">
        <v>14137303.8529053</v>
      </c>
      <c r="AY2382" s="99">
        <v>45168848.720214799</v>
      </c>
      <c r="AZ2382" s="99">
        <v>24659793.9848633</v>
      </c>
      <c r="BA2382" s="99">
        <v>33188947.650146499</v>
      </c>
      <c r="BB2382" s="99">
        <v>0</v>
      </c>
      <c r="BC2382" s="99">
        <v>11976143.094848599</v>
      </c>
      <c r="BD2382" s="99">
        <v>3799148.1729126</v>
      </c>
      <c r="BE2382" s="99">
        <v>0</v>
      </c>
      <c r="BF2382" s="99">
        <v>1107177.2255249</v>
      </c>
      <c r="BG2382" s="99">
        <v>69107267.120117202</v>
      </c>
      <c r="BH2382" s="99">
        <v>22086821.6398926</v>
      </c>
      <c r="BI2382" s="99">
        <v>2833.5449732244001</v>
      </c>
      <c r="BJ2382" s="99">
        <v>13158879.7268066</v>
      </c>
      <c r="BK2382" s="99">
        <v>9738330.7041015606</v>
      </c>
      <c r="BL2382" s="99">
        <v>0</v>
      </c>
      <c r="BM2382" s="99">
        <v>0</v>
      </c>
      <c r="BN2382" s="99">
        <v>0</v>
      </c>
      <c r="BO2382" s="99">
        <v>0</v>
      </c>
      <c r="BP2382" s="99">
        <v>0</v>
      </c>
      <c r="BQ2382" s="99">
        <v>0</v>
      </c>
      <c r="BR2382" s="99">
        <v>13709147.774658199</v>
      </c>
      <c r="BS2382" s="99">
        <v>9391044.2060546894</v>
      </c>
      <c r="BT2382" s="99">
        <v>6457081.5089721698</v>
      </c>
      <c r="BU2382" s="99">
        <v>0</v>
      </c>
      <c r="BV2382" s="99">
        <v>5622389.57885742</v>
      </c>
      <c r="BW2382" s="99">
        <v>436673.707241058</v>
      </c>
      <c r="BX2382" s="99">
        <v>0</v>
      </c>
      <c r="BY2382" s="99">
        <v>0</v>
      </c>
      <c r="BZ2382" s="99">
        <v>0</v>
      </c>
      <c r="CA2382" s="99">
        <v>256266.51356315601</v>
      </c>
      <c r="CB2382" s="99">
        <v>15665694.208496099</v>
      </c>
      <c r="CC2382" s="99">
        <v>129226452.597656</v>
      </c>
      <c r="CD2382" s="99">
        <v>35252296.530761696</v>
      </c>
      <c r="CE2382" s="99">
        <v>4300.7822495102901</v>
      </c>
      <c r="CF2382" s="99">
        <v>646139.49423980701</v>
      </c>
      <c r="CG2382" s="99">
        <v>4891918.8995971698</v>
      </c>
      <c r="CH2382" s="99">
        <v>0</v>
      </c>
      <c r="CI2382" s="99">
        <v>260538.37717056301</v>
      </c>
      <c r="CJ2382" s="99">
        <v>16312817.6164551</v>
      </c>
      <c r="CK2382" s="99">
        <v>134124729.35156301</v>
      </c>
      <c r="CL2382" s="99">
        <v>35704867.395996101</v>
      </c>
      <c r="CM2382" s="188">
        <v>336295.65341567999</v>
      </c>
      <c r="CN2382" s="188">
        <v>41411365.164550804</v>
      </c>
      <c r="CO2382" s="188">
        <v>203208382.42578101</v>
      </c>
      <c r="CP2382" s="99">
        <v>35704867.395996101</v>
      </c>
      <c r="CQ2382" s="99">
        <v>0</v>
      </c>
      <c r="CR2382" s="99">
        <v>0</v>
      </c>
      <c r="CS2382" s="99">
        <v>0</v>
      </c>
      <c r="CT2382" s="99">
        <v>0</v>
      </c>
      <c r="CU2382" s="98">
        <v>66597.833035966003</v>
      </c>
      <c r="CV2382" s="98">
        <v>76600.617149280006</v>
      </c>
    </row>
    <row r="2383" spans="1:100" x14ac:dyDescent="0.2">
      <c r="A2383" s="98" t="s">
        <v>200</v>
      </c>
      <c r="B2383" s="100">
        <v>39965</v>
      </c>
      <c r="C2383" s="99">
        <v>195405.88187217701</v>
      </c>
      <c r="D2383" s="99">
        <v>11.139628800912799</v>
      </c>
      <c r="E2383" s="99">
        <v>61457.9651174545</v>
      </c>
      <c r="F2383" s="99">
        <v>48895.732599735296</v>
      </c>
      <c r="G2383" s="99">
        <v>4016.5878997147101</v>
      </c>
      <c r="H2383" s="99">
        <v>0</v>
      </c>
      <c r="I2383" s="99">
        <v>0</v>
      </c>
      <c r="J2383" s="99">
        <v>74852.685512542696</v>
      </c>
      <c r="K2383" s="99">
        <v>2343.34485828877</v>
      </c>
      <c r="L2383" s="99">
        <v>36289.0836801529</v>
      </c>
      <c r="M2383" s="99">
        <v>105571.864016533</v>
      </c>
      <c r="N2383" s="99">
        <v>23432.666268587102</v>
      </c>
      <c r="O2383" s="99">
        <v>84133.792712211594</v>
      </c>
      <c r="P2383" s="99">
        <v>0</v>
      </c>
      <c r="Q2383" s="99">
        <v>13277.504184961301</v>
      </c>
      <c r="R2383" s="99">
        <v>3553.52393096685</v>
      </c>
      <c r="S2383" s="99">
        <v>0</v>
      </c>
      <c r="T2383" s="99">
        <v>964.71883460134302</v>
      </c>
      <c r="U2383" s="99">
        <v>77046.276111602798</v>
      </c>
      <c r="V2383" s="99">
        <v>10999633.5509033</v>
      </c>
      <c r="W2383" s="99">
        <v>1497.4980447888399</v>
      </c>
      <c r="X2383" s="99">
        <v>4620640.2338256799</v>
      </c>
      <c r="Y2383" s="99">
        <v>3381179.6127319299</v>
      </c>
      <c r="Z2383" s="99">
        <v>601280.85890960705</v>
      </c>
      <c r="AA2383" s="99">
        <v>0</v>
      </c>
      <c r="AB2383" s="99">
        <v>0</v>
      </c>
      <c r="AC2383" s="99">
        <v>25115167.212890599</v>
      </c>
      <c r="AD2383" s="99">
        <v>261206.553590775</v>
      </c>
      <c r="AE2383" s="99">
        <v>1579095.00730896</v>
      </c>
      <c r="AF2383" s="99">
        <v>5361237.68859863</v>
      </c>
      <c r="AG2383" s="99">
        <v>3165083.1245422401</v>
      </c>
      <c r="AH2383" s="99">
        <v>4022495.0414733901</v>
      </c>
      <c r="AI2383" s="99">
        <v>0</v>
      </c>
      <c r="AJ2383" s="99">
        <v>1495443.4803772001</v>
      </c>
      <c r="AK2383" s="99">
        <v>505822.11378860503</v>
      </c>
      <c r="AL2383" s="99">
        <v>0</v>
      </c>
      <c r="AM2383" s="99">
        <v>139462.62293624901</v>
      </c>
      <c r="AN2383" s="99">
        <v>25335476.042480499</v>
      </c>
      <c r="AO2383" s="99">
        <v>93653323.116210893</v>
      </c>
      <c r="AP2383" s="99">
        <v>12413.667540311801</v>
      </c>
      <c r="AQ2383" s="99">
        <v>36007019.307128899</v>
      </c>
      <c r="AR2383" s="99">
        <v>26048190.653564502</v>
      </c>
      <c r="AS2383" s="99">
        <v>4587604.7346191397</v>
      </c>
      <c r="AT2383" s="99">
        <v>0</v>
      </c>
      <c r="AU2383" s="99">
        <v>0</v>
      </c>
      <c r="AV2383" s="99">
        <v>69888949.621093795</v>
      </c>
      <c r="AW2383" s="99">
        <v>748499.46364593494</v>
      </c>
      <c r="AX2383" s="99">
        <v>14148845.224365201</v>
      </c>
      <c r="AY2383" s="99">
        <v>45616960.831054702</v>
      </c>
      <c r="AZ2383" s="99">
        <v>24435296.6726074</v>
      </c>
      <c r="BA2383" s="99">
        <v>33441211.175292999</v>
      </c>
      <c r="BB2383" s="99">
        <v>0</v>
      </c>
      <c r="BC2383" s="99">
        <v>12054259.2810059</v>
      </c>
      <c r="BD2383" s="99">
        <v>3827150.5964355501</v>
      </c>
      <c r="BE2383" s="99">
        <v>0</v>
      </c>
      <c r="BF2383" s="99">
        <v>1092173.73628235</v>
      </c>
      <c r="BG2383" s="99">
        <v>70504416.573242202</v>
      </c>
      <c r="BH2383" s="99">
        <v>22448937.183105499</v>
      </c>
      <c r="BI2383" s="99">
        <v>3263.8112811744199</v>
      </c>
      <c r="BJ2383" s="99">
        <v>12929165.1726074</v>
      </c>
      <c r="BK2383" s="99">
        <v>9640270.73510742</v>
      </c>
      <c r="BL2383" s="99">
        <v>0</v>
      </c>
      <c r="BM2383" s="99">
        <v>0</v>
      </c>
      <c r="BN2383" s="99">
        <v>0</v>
      </c>
      <c r="BO2383" s="99">
        <v>0</v>
      </c>
      <c r="BP2383" s="99">
        <v>0</v>
      </c>
      <c r="BQ2383" s="99">
        <v>0</v>
      </c>
      <c r="BR2383" s="99">
        <v>13909150.8997803</v>
      </c>
      <c r="BS2383" s="99">
        <v>9320955.2738037091</v>
      </c>
      <c r="BT2383" s="99">
        <v>6505184.0629272498</v>
      </c>
      <c r="BU2383" s="99">
        <v>0</v>
      </c>
      <c r="BV2383" s="99">
        <v>5661162.2471313505</v>
      </c>
      <c r="BW2383" s="99">
        <v>440358.05904769897</v>
      </c>
      <c r="BX2383" s="99">
        <v>0</v>
      </c>
      <c r="BY2383" s="99">
        <v>0</v>
      </c>
      <c r="BZ2383" s="99">
        <v>0</v>
      </c>
      <c r="CA2383" s="99">
        <v>257027.88320922901</v>
      </c>
      <c r="CB2383" s="99">
        <v>15620748.2449951</v>
      </c>
      <c r="CC2383" s="99">
        <v>129599358.859375</v>
      </c>
      <c r="CD2383" s="99">
        <v>35353154.763671897</v>
      </c>
      <c r="CE2383" s="99">
        <v>4391.1592218279802</v>
      </c>
      <c r="CF2383" s="99">
        <v>651092.98886108398</v>
      </c>
      <c r="CG2383" s="99">
        <v>4957214.7852783203</v>
      </c>
      <c r="CH2383" s="99">
        <v>0</v>
      </c>
      <c r="CI2383" s="99">
        <v>261420.04228591899</v>
      </c>
      <c r="CJ2383" s="99">
        <v>16273491.2738037</v>
      </c>
      <c r="CK2383" s="99">
        <v>134565860.87890601</v>
      </c>
      <c r="CL2383" s="99">
        <v>35797157.741699196</v>
      </c>
      <c r="CM2383" s="188">
        <v>337726.65320587199</v>
      </c>
      <c r="CN2383" s="188">
        <v>41674768.058105499</v>
      </c>
      <c r="CO2383" s="188">
        <v>205048183.58593801</v>
      </c>
      <c r="CP2383" s="99">
        <v>35797157.741699196</v>
      </c>
      <c r="CQ2383" s="99">
        <v>0</v>
      </c>
      <c r="CR2383" s="99">
        <v>0</v>
      </c>
      <c r="CS2383" s="99">
        <v>0</v>
      </c>
      <c r="CT2383" s="99">
        <v>0</v>
      </c>
      <c r="CU2383" s="98">
        <v>64078.394001225999</v>
      </c>
      <c r="CV2383" s="98">
        <v>78214.697783775002</v>
      </c>
    </row>
    <row r="2384" spans="1:100" x14ac:dyDescent="0.2">
      <c r="A2384" s="98" t="s">
        <v>200</v>
      </c>
      <c r="B2384" s="100">
        <v>40057</v>
      </c>
      <c r="C2384" s="99">
        <v>198303.404960632</v>
      </c>
      <c r="D2384" s="99">
        <v>8.3420411469414795</v>
      </c>
      <c r="E2384" s="99">
        <v>60048.243419170401</v>
      </c>
      <c r="F2384" s="99">
        <v>48140.923684597001</v>
      </c>
      <c r="G2384" s="99">
        <v>4272.2292726039896</v>
      </c>
      <c r="H2384" s="99">
        <v>0</v>
      </c>
      <c r="I2384" s="99">
        <v>0</v>
      </c>
      <c r="J2384" s="99">
        <v>75963.442464828506</v>
      </c>
      <c r="K2384" s="99">
        <v>1758.8732425421499</v>
      </c>
      <c r="L2384" s="99">
        <v>34863.8396830559</v>
      </c>
      <c r="M2384" s="99">
        <v>106083.63316536001</v>
      </c>
      <c r="N2384" s="99">
        <v>23215.9140343666</v>
      </c>
      <c r="O2384" s="99">
        <v>85500.286023139997</v>
      </c>
      <c r="P2384" s="99">
        <v>0</v>
      </c>
      <c r="Q2384" s="99">
        <v>13210.114354610399</v>
      </c>
      <c r="R2384" s="99">
        <v>3668.6693451404599</v>
      </c>
      <c r="S2384" s="99">
        <v>0</v>
      </c>
      <c r="T2384" s="99">
        <v>992.74314216524397</v>
      </c>
      <c r="U2384" s="99">
        <v>77746.268102645903</v>
      </c>
      <c r="V2384" s="99">
        <v>11097947.6643066</v>
      </c>
      <c r="W2384" s="99">
        <v>1109.78392243385</v>
      </c>
      <c r="X2384" s="99">
        <v>4493916.8681030301</v>
      </c>
      <c r="Y2384" s="99">
        <v>3323163.9761352502</v>
      </c>
      <c r="Z2384" s="99">
        <v>611133.29558563197</v>
      </c>
      <c r="AA2384" s="99">
        <v>0</v>
      </c>
      <c r="AB2384" s="99">
        <v>0</v>
      </c>
      <c r="AC2384" s="99">
        <v>25581340.4382324</v>
      </c>
      <c r="AD2384" s="99">
        <v>195594.40637206999</v>
      </c>
      <c r="AE2384" s="99">
        <v>1533569.3937530499</v>
      </c>
      <c r="AF2384" s="99">
        <v>5372417.8552856399</v>
      </c>
      <c r="AG2384" s="99">
        <v>3121259.9443969699</v>
      </c>
      <c r="AH2384" s="99">
        <v>4052099.0752868699</v>
      </c>
      <c r="AI2384" s="99">
        <v>0</v>
      </c>
      <c r="AJ2384" s="99">
        <v>1493178.2826690699</v>
      </c>
      <c r="AK2384" s="99">
        <v>508153.27652740502</v>
      </c>
      <c r="AL2384" s="99">
        <v>0</v>
      </c>
      <c r="AM2384" s="99">
        <v>135379.06730842599</v>
      </c>
      <c r="AN2384" s="99">
        <v>25753169.9851074</v>
      </c>
      <c r="AO2384" s="99">
        <v>95273091.866210893</v>
      </c>
      <c r="AP2384" s="99">
        <v>9661.9295195341092</v>
      </c>
      <c r="AQ2384" s="99">
        <v>35193912.551757798</v>
      </c>
      <c r="AR2384" s="99">
        <v>25736478.522216801</v>
      </c>
      <c r="AS2384" s="99">
        <v>4710345.4746704102</v>
      </c>
      <c r="AT2384" s="99">
        <v>0</v>
      </c>
      <c r="AU2384" s="99">
        <v>0</v>
      </c>
      <c r="AV2384" s="99">
        <v>71735453.965820298</v>
      </c>
      <c r="AW2384" s="99">
        <v>562241.53727722203</v>
      </c>
      <c r="AX2384" s="99">
        <v>13823364.7303467</v>
      </c>
      <c r="AY2384" s="99">
        <v>46037650.898925804</v>
      </c>
      <c r="AZ2384" s="99">
        <v>24292371.5075684</v>
      </c>
      <c r="BA2384" s="99">
        <v>34010610.123535201</v>
      </c>
      <c r="BB2384" s="99">
        <v>0</v>
      </c>
      <c r="BC2384" s="99">
        <v>12088921.7930908</v>
      </c>
      <c r="BD2384" s="99">
        <v>3874973.8489990202</v>
      </c>
      <c r="BE2384" s="99">
        <v>0</v>
      </c>
      <c r="BF2384" s="99">
        <v>1065939.10067749</v>
      </c>
      <c r="BG2384" s="99">
        <v>72107801.040039107</v>
      </c>
      <c r="BH2384" s="99">
        <v>22775108.498779301</v>
      </c>
      <c r="BI2384" s="99">
        <v>1439.49291609228</v>
      </c>
      <c r="BJ2384" s="99">
        <v>12767252.818359399</v>
      </c>
      <c r="BK2384" s="99">
        <v>9554705.8353271503</v>
      </c>
      <c r="BL2384" s="99">
        <v>0</v>
      </c>
      <c r="BM2384" s="99">
        <v>0</v>
      </c>
      <c r="BN2384" s="99">
        <v>0</v>
      </c>
      <c r="BO2384" s="99">
        <v>0</v>
      </c>
      <c r="BP2384" s="99">
        <v>0</v>
      </c>
      <c r="BQ2384" s="99">
        <v>0</v>
      </c>
      <c r="BR2384" s="99">
        <v>14040452.4803467</v>
      </c>
      <c r="BS2384" s="99">
        <v>9280325.8706054706</v>
      </c>
      <c r="BT2384" s="99">
        <v>6616074.3756103497</v>
      </c>
      <c r="BU2384" s="99">
        <v>0</v>
      </c>
      <c r="BV2384" s="99">
        <v>5685355.0579834003</v>
      </c>
      <c r="BW2384" s="99">
        <v>447527.25302886998</v>
      </c>
      <c r="BX2384" s="99">
        <v>0</v>
      </c>
      <c r="BY2384" s="99">
        <v>0</v>
      </c>
      <c r="BZ2384" s="99">
        <v>0</v>
      </c>
      <c r="CA2384" s="99">
        <v>258166.13127136201</v>
      </c>
      <c r="CB2384" s="99">
        <v>15581514.204833999</v>
      </c>
      <c r="CC2384" s="99">
        <v>130339598.82714801</v>
      </c>
      <c r="CD2384" s="99">
        <v>35543212.935058601</v>
      </c>
      <c r="CE2384" s="99">
        <v>4536.0725845098495</v>
      </c>
      <c r="CF2384" s="99">
        <v>647943.38254547096</v>
      </c>
      <c r="CG2384" s="99">
        <v>4985239.3901977502</v>
      </c>
      <c r="CH2384" s="99">
        <v>0</v>
      </c>
      <c r="CI2384" s="99">
        <v>262709.53239059402</v>
      </c>
      <c r="CJ2384" s="99">
        <v>16228237.248413101</v>
      </c>
      <c r="CK2384" s="99">
        <v>135314195.19726601</v>
      </c>
      <c r="CL2384" s="99">
        <v>35980827.071777299</v>
      </c>
      <c r="CM2384" s="188">
        <v>339688.10573196399</v>
      </c>
      <c r="CN2384" s="188">
        <v>41947010.004394501</v>
      </c>
      <c r="CO2384" s="188">
        <v>207335624.70703101</v>
      </c>
      <c r="CP2384" s="99">
        <v>35980827.071777299</v>
      </c>
      <c r="CQ2384" s="99">
        <v>0</v>
      </c>
      <c r="CR2384" s="99">
        <v>0</v>
      </c>
      <c r="CS2384" s="99">
        <v>0</v>
      </c>
      <c r="CT2384" s="99">
        <v>0</v>
      </c>
      <c r="CU2384" s="98">
        <v>61992.474942234003</v>
      </c>
      <c r="CV2384" s="98">
        <v>79551.551722920005</v>
      </c>
    </row>
    <row r="2385" spans="1:100" x14ac:dyDescent="0.2">
      <c r="A2385" s="98" t="s">
        <v>200</v>
      </c>
      <c r="B2385" s="100">
        <v>40148</v>
      </c>
      <c r="C2385" s="99">
        <v>201045.864061356</v>
      </c>
      <c r="D2385" s="99">
        <v>6.8397718129563101</v>
      </c>
      <c r="E2385" s="99">
        <v>57969.918372154199</v>
      </c>
      <c r="F2385" s="99">
        <v>47332.294829368599</v>
      </c>
      <c r="G2385" s="99">
        <v>4457.5707152485802</v>
      </c>
      <c r="H2385" s="99">
        <v>0</v>
      </c>
      <c r="I2385" s="99">
        <v>0</v>
      </c>
      <c r="J2385" s="99">
        <v>77359.186586380005</v>
      </c>
      <c r="K2385" s="99">
        <v>1296.9084884077299</v>
      </c>
      <c r="L2385" s="99">
        <v>34215.557910442403</v>
      </c>
      <c r="M2385" s="99">
        <v>106059.08324813801</v>
      </c>
      <c r="N2385" s="99">
        <v>22999.262482643098</v>
      </c>
      <c r="O2385" s="99">
        <v>87099.854760169997</v>
      </c>
      <c r="P2385" s="99">
        <v>0</v>
      </c>
      <c r="Q2385" s="99">
        <v>13112.416746139501</v>
      </c>
      <c r="R2385" s="99">
        <v>3737.6841050684502</v>
      </c>
      <c r="S2385" s="99">
        <v>0</v>
      </c>
      <c r="T2385" s="99">
        <v>1000.18986995518</v>
      </c>
      <c r="U2385" s="99">
        <v>78739.333042144804</v>
      </c>
      <c r="V2385" s="99">
        <v>11221057.9384766</v>
      </c>
      <c r="W2385" s="99">
        <v>998.33977299928699</v>
      </c>
      <c r="X2385" s="99">
        <v>4327085.0509643601</v>
      </c>
      <c r="Y2385" s="99">
        <v>3262814.4321594201</v>
      </c>
      <c r="Z2385" s="99">
        <v>625406.41607666004</v>
      </c>
      <c r="AA2385" s="99">
        <v>0</v>
      </c>
      <c r="AB2385" s="99">
        <v>0</v>
      </c>
      <c r="AC2385" s="99">
        <v>25705415.519042999</v>
      </c>
      <c r="AD2385" s="99">
        <v>133719.87363815299</v>
      </c>
      <c r="AE2385" s="99">
        <v>1501916.75125122</v>
      </c>
      <c r="AF2385" s="99">
        <v>5377700.7947387705</v>
      </c>
      <c r="AG2385" s="99">
        <v>3077713.8421325702</v>
      </c>
      <c r="AH2385" s="99">
        <v>4137878.4308166499</v>
      </c>
      <c r="AI2385" s="99">
        <v>0</v>
      </c>
      <c r="AJ2385" s="99">
        <v>1484899.3442840599</v>
      </c>
      <c r="AK2385" s="99">
        <v>507441.86970520002</v>
      </c>
      <c r="AL2385" s="99">
        <v>0</v>
      </c>
      <c r="AM2385" s="99">
        <v>132918.55847930899</v>
      </c>
      <c r="AN2385" s="99">
        <v>25834791.1948242</v>
      </c>
      <c r="AO2385" s="99">
        <v>97044971.785156295</v>
      </c>
      <c r="AP2385" s="99">
        <v>9667.3986496925409</v>
      </c>
      <c r="AQ2385" s="99">
        <v>34183731.370605499</v>
      </c>
      <c r="AR2385" s="99">
        <v>25548259.9846191</v>
      </c>
      <c r="AS2385" s="99">
        <v>4841104.5326538105</v>
      </c>
      <c r="AT2385" s="99">
        <v>0</v>
      </c>
      <c r="AU2385" s="99">
        <v>0</v>
      </c>
      <c r="AV2385" s="99">
        <v>72712784.151367202</v>
      </c>
      <c r="AW2385" s="99">
        <v>388870.591510773</v>
      </c>
      <c r="AX2385" s="99">
        <v>13719058.494140601</v>
      </c>
      <c r="AY2385" s="99">
        <v>46411739.693359397</v>
      </c>
      <c r="AZ2385" s="99">
        <v>24166556.4296875</v>
      </c>
      <c r="BA2385" s="99">
        <v>34999770.327636696</v>
      </c>
      <c r="BB2385" s="99">
        <v>0</v>
      </c>
      <c r="BC2385" s="99">
        <v>12128041.8088379</v>
      </c>
      <c r="BD2385" s="99">
        <v>3906356.4795532199</v>
      </c>
      <c r="BE2385" s="99">
        <v>0</v>
      </c>
      <c r="BF2385" s="99">
        <v>1059013.9054565399</v>
      </c>
      <c r="BG2385" s="99">
        <v>73359634.306640595</v>
      </c>
      <c r="BH2385" s="99">
        <v>23395260.707275402</v>
      </c>
      <c r="BI2385" s="99">
        <v>1453.34155067801</v>
      </c>
      <c r="BJ2385" s="99">
        <v>12519730.6760254</v>
      </c>
      <c r="BK2385" s="99">
        <v>9500284.94848633</v>
      </c>
      <c r="BL2385" s="99">
        <v>0</v>
      </c>
      <c r="BM2385" s="99">
        <v>0</v>
      </c>
      <c r="BN2385" s="99">
        <v>0</v>
      </c>
      <c r="BO2385" s="99">
        <v>0</v>
      </c>
      <c r="BP2385" s="99">
        <v>0</v>
      </c>
      <c r="BQ2385" s="99">
        <v>0</v>
      </c>
      <c r="BR2385" s="99">
        <v>14112560.674926801</v>
      </c>
      <c r="BS2385" s="99">
        <v>9241775.2662353497</v>
      </c>
      <c r="BT2385" s="99">
        <v>6807909.0034179697</v>
      </c>
      <c r="BU2385" s="99">
        <v>0</v>
      </c>
      <c r="BV2385" s="99">
        <v>5735190.5091552697</v>
      </c>
      <c r="BW2385" s="99">
        <v>449211.35814285302</v>
      </c>
      <c r="BX2385" s="99">
        <v>0</v>
      </c>
      <c r="BY2385" s="99">
        <v>0</v>
      </c>
      <c r="BZ2385" s="99">
        <v>0</v>
      </c>
      <c r="CA2385" s="99">
        <v>259044.491884232</v>
      </c>
      <c r="CB2385" s="99">
        <v>15549253.6400146</v>
      </c>
      <c r="CC2385" s="99">
        <v>131187658.26757801</v>
      </c>
      <c r="CD2385" s="99">
        <v>35967640.900390603</v>
      </c>
      <c r="CE2385" s="99">
        <v>4596.7768343687103</v>
      </c>
      <c r="CF2385" s="99">
        <v>641487.87931060803</v>
      </c>
      <c r="CG2385" s="99">
        <v>4967532.14733887</v>
      </c>
      <c r="CH2385" s="99">
        <v>0</v>
      </c>
      <c r="CI2385" s="99">
        <v>263663.12047576898</v>
      </c>
      <c r="CJ2385" s="99">
        <v>16191421.966552701</v>
      </c>
      <c r="CK2385" s="99">
        <v>136163649.95117199</v>
      </c>
      <c r="CL2385" s="99">
        <v>36414913.725097701</v>
      </c>
      <c r="CM2385" s="188">
        <v>341840.13237380999</v>
      </c>
      <c r="CN2385" s="188">
        <v>42089576.517089799</v>
      </c>
      <c r="CO2385" s="188">
        <v>209623555.29296899</v>
      </c>
      <c r="CP2385" s="99">
        <v>36414913.725097701</v>
      </c>
      <c r="CQ2385" s="99">
        <v>0</v>
      </c>
      <c r="CR2385" s="99">
        <v>0</v>
      </c>
      <c r="CS2385" s="99">
        <v>0</v>
      </c>
      <c r="CT2385" s="99">
        <v>0</v>
      </c>
      <c r="CU2385" s="98">
        <v>59543.234127354997</v>
      </c>
      <c r="CV2385" s="98">
        <v>81105.671338763001</v>
      </c>
    </row>
    <row r="2386" spans="1:100" x14ac:dyDescent="0.2">
      <c r="A2386" s="98" t="s">
        <v>200</v>
      </c>
      <c r="B2386" s="100">
        <v>40238</v>
      </c>
      <c r="C2386" s="99">
        <v>201865.450315475</v>
      </c>
      <c r="D2386" s="99">
        <v>6.8049130209837996</v>
      </c>
      <c r="E2386" s="99">
        <v>56296.8240866661</v>
      </c>
      <c r="F2386" s="99">
        <v>46435.652978420301</v>
      </c>
      <c r="G2386" s="99">
        <v>4510.9411534666997</v>
      </c>
      <c r="H2386" s="99">
        <v>0</v>
      </c>
      <c r="I2386" s="99">
        <v>0</v>
      </c>
      <c r="J2386" s="99">
        <v>78638.448488235503</v>
      </c>
      <c r="K2386" s="99">
        <v>982.17417146265495</v>
      </c>
      <c r="L2386" s="99">
        <v>34537.616644859299</v>
      </c>
      <c r="M2386" s="99">
        <v>105623.74011611901</v>
      </c>
      <c r="N2386" s="99">
        <v>22777.416447639502</v>
      </c>
      <c r="O2386" s="99">
        <v>87090.0158605576</v>
      </c>
      <c r="P2386" s="99">
        <v>0</v>
      </c>
      <c r="Q2386" s="99">
        <v>13014.8281686306</v>
      </c>
      <c r="R2386" s="99">
        <v>3704.5969725847199</v>
      </c>
      <c r="S2386" s="99">
        <v>0</v>
      </c>
      <c r="T2386" s="99">
        <v>954.65874367952301</v>
      </c>
      <c r="U2386" s="99">
        <v>79621.160252571106</v>
      </c>
      <c r="V2386" s="99">
        <v>11311745.3082275</v>
      </c>
      <c r="W2386" s="99">
        <v>1253.8169555515101</v>
      </c>
      <c r="X2386" s="99">
        <v>4165234.7187805199</v>
      </c>
      <c r="Y2386" s="99">
        <v>3194754.7303466802</v>
      </c>
      <c r="Z2386" s="99">
        <v>629600.24647521996</v>
      </c>
      <c r="AA2386" s="99">
        <v>0</v>
      </c>
      <c r="AB2386" s="99">
        <v>0</v>
      </c>
      <c r="AC2386" s="99">
        <v>26176166.4526367</v>
      </c>
      <c r="AD2386" s="99">
        <v>95089.130789756804</v>
      </c>
      <c r="AE2386" s="99">
        <v>1474598.73350525</v>
      </c>
      <c r="AF2386" s="99">
        <v>5359575.0556030301</v>
      </c>
      <c r="AG2386" s="99">
        <v>3041505.2967529302</v>
      </c>
      <c r="AH2386" s="99">
        <v>4146625.7656860398</v>
      </c>
      <c r="AI2386" s="99">
        <v>0</v>
      </c>
      <c r="AJ2386" s="99">
        <v>1467381.3509216299</v>
      </c>
      <c r="AK2386" s="99">
        <v>504692.07736206101</v>
      </c>
      <c r="AL2386" s="99">
        <v>0</v>
      </c>
      <c r="AM2386" s="99">
        <v>126965.67396259301</v>
      </c>
      <c r="AN2386" s="99">
        <v>26228113.7578125</v>
      </c>
      <c r="AO2386" s="99">
        <v>98399994.423828095</v>
      </c>
      <c r="AP2386" s="99">
        <v>10275.038061618799</v>
      </c>
      <c r="AQ2386" s="99">
        <v>33304259.036865201</v>
      </c>
      <c r="AR2386" s="99">
        <v>25377536.879150402</v>
      </c>
      <c r="AS2386" s="99">
        <v>4917318.3198852502</v>
      </c>
      <c r="AT2386" s="99">
        <v>0</v>
      </c>
      <c r="AU2386" s="99">
        <v>0</v>
      </c>
      <c r="AV2386" s="99">
        <v>74763706.646484405</v>
      </c>
      <c r="AW2386" s="99">
        <v>280490.98052215599</v>
      </c>
      <c r="AX2386" s="99">
        <v>13590365.361206099</v>
      </c>
      <c r="AY2386" s="99">
        <v>46711171.0927734</v>
      </c>
      <c r="AZ2386" s="99">
        <v>24167489.503417999</v>
      </c>
      <c r="BA2386" s="99">
        <v>35329434.469238304</v>
      </c>
      <c r="BB2386" s="99">
        <v>0</v>
      </c>
      <c r="BC2386" s="99">
        <v>12095255.395873999</v>
      </c>
      <c r="BD2386" s="99">
        <v>3912770.7978210398</v>
      </c>
      <c r="BE2386" s="99">
        <v>0</v>
      </c>
      <c r="BF2386" s="99">
        <v>1020913.90953827</v>
      </c>
      <c r="BG2386" s="99">
        <v>75061176.393554702</v>
      </c>
      <c r="BH2386" s="99">
        <v>23800649.981201202</v>
      </c>
      <c r="BI2386" s="99">
        <v>844.53823067992903</v>
      </c>
      <c r="BJ2386" s="99">
        <v>12315155.4058838</v>
      </c>
      <c r="BK2386" s="99">
        <v>9398469.1123046894</v>
      </c>
      <c r="BL2386" s="99">
        <v>0</v>
      </c>
      <c r="BM2386" s="99">
        <v>0</v>
      </c>
      <c r="BN2386" s="99">
        <v>0</v>
      </c>
      <c r="BO2386" s="99">
        <v>0</v>
      </c>
      <c r="BP2386" s="99">
        <v>0</v>
      </c>
      <c r="BQ2386" s="99">
        <v>0</v>
      </c>
      <c r="BR2386" s="99">
        <v>14310625.072876001</v>
      </c>
      <c r="BS2386" s="99">
        <v>9217362.5877685491</v>
      </c>
      <c r="BT2386" s="99">
        <v>6872492.7302246103</v>
      </c>
      <c r="BU2386" s="99">
        <v>0</v>
      </c>
      <c r="BV2386" s="99">
        <v>5719060.2687377902</v>
      </c>
      <c r="BW2386" s="99">
        <v>447487.59619140602</v>
      </c>
      <c r="BX2386" s="99">
        <v>0</v>
      </c>
      <c r="BY2386" s="99">
        <v>0</v>
      </c>
      <c r="BZ2386" s="99">
        <v>0</v>
      </c>
      <c r="CA2386" s="99">
        <v>258189.81163024899</v>
      </c>
      <c r="CB2386" s="99">
        <v>15490142.939453101</v>
      </c>
      <c r="CC2386" s="99">
        <v>131780184.63964801</v>
      </c>
      <c r="CD2386" s="99">
        <v>36092176.406738304</v>
      </c>
      <c r="CE2386" s="99">
        <v>4517.2575285434696</v>
      </c>
      <c r="CF2386" s="99">
        <v>635035.56088256801</v>
      </c>
      <c r="CG2386" s="99">
        <v>4954523.1414794903</v>
      </c>
      <c r="CH2386" s="99">
        <v>0</v>
      </c>
      <c r="CI2386" s="99">
        <v>262678.51797103899</v>
      </c>
      <c r="CJ2386" s="99">
        <v>16125800.994873</v>
      </c>
      <c r="CK2386" s="99">
        <v>136738704.88867199</v>
      </c>
      <c r="CL2386" s="99">
        <v>36564209.609863304</v>
      </c>
      <c r="CM2386" s="188">
        <v>341682.07920455898</v>
      </c>
      <c r="CN2386" s="188">
        <v>42431768.443359397</v>
      </c>
      <c r="CO2386" s="188">
        <v>211784005.52734399</v>
      </c>
      <c r="CP2386" s="99">
        <v>36564209.609863304</v>
      </c>
      <c r="CQ2386" s="99">
        <v>0</v>
      </c>
      <c r="CR2386" s="99">
        <v>0</v>
      </c>
      <c r="CS2386" s="99">
        <v>0</v>
      </c>
      <c r="CT2386" s="99">
        <v>0</v>
      </c>
      <c r="CU2386" s="98">
        <v>57324.929777329999</v>
      </c>
      <c r="CV2386" s="98">
        <v>82493.201933775999</v>
      </c>
    </row>
    <row r="2387" spans="1:100" x14ac:dyDescent="0.2">
      <c r="A2387" s="98" t="s">
        <v>200</v>
      </c>
      <c r="B2387" s="100">
        <v>40330</v>
      </c>
      <c r="C2387" s="99">
        <v>204408.77749061599</v>
      </c>
      <c r="D2387" s="99">
        <v>7.06526189198485</v>
      </c>
      <c r="E2387" s="99">
        <v>55088.003279686003</v>
      </c>
      <c r="F2387" s="99">
        <v>45685.6295924187</v>
      </c>
      <c r="G2387" s="99">
        <v>4603.3807038068799</v>
      </c>
      <c r="H2387" s="99">
        <v>0</v>
      </c>
      <c r="I2387" s="99">
        <v>0</v>
      </c>
      <c r="J2387" s="99">
        <v>79765.687860488906</v>
      </c>
      <c r="K2387" s="99">
        <v>855.77308587729897</v>
      </c>
      <c r="L2387" s="99">
        <v>35646.435667038</v>
      </c>
      <c r="M2387" s="99">
        <v>106447.083930016</v>
      </c>
      <c r="N2387" s="99">
        <v>22655.2643983364</v>
      </c>
      <c r="O2387" s="99">
        <v>87982.116284370393</v>
      </c>
      <c r="P2387" s="99">
        <v>0</v>
      </c>
      <c r="Q2387" s="99">
        <v>12895.1719415188</v>
      </c>
      <c r="R2387" s="99">
        <v>3776.9415893852702</v>
      </c>
      <c r="S2387" s="99">
        <v>0</v>
      </c>
      <c r="T2387" s="99">
        <v>951.54694355279196</v>
      </c>
      <c r="U2387" s="99">
        <v>80543.829248428301</v>
      </c>
      <c r="V2387" s="99">
        <v>11349075.889160199</v>
      </c>
      <c r="W2387" s="99">
        <v>960.234018459916</v>
      </c>
      <c r="X2387" s="99">
        <v>4025777.7831420898</v>
      </c>
      <c r="Y2387" s="99">
        <v>3105083.5586547898</v>
      </c>
      <c r="Z2387" s="99">
        <v>634096.02066803002</v>
      </c>
      <c r="AA2387" s="99">
        <v>0</v>
      </c>
      <c r="AB2387" s="99">
        <v>0</v>
      </c>
      <c r="AC2387" s="99">
        <v>26578314.5942383</v>
      </c>
      <c r="AD2387" s="99">
        <v>84551.201667785601</v>
      </c>
      <c r="AE2387" s="99">
        <v>1485028.6776733401</v>
      </c>
      <c r="AF2387" s="99">
        <v>5353491.00744629</v>
      </c>
      <c r="AG2387" s="99">
        <v>2999849.7850952102</v>
      </c>
      <c r="AH2387" s="99">
        <v>4147947.75634766</v>
      </c>
      <c r="AI2387" s="99">
        <v>0</v>
      </c>
      <c r="AJ2387" s="99">
        <v>1446598.42327881</v>
      </c>
      <c r="AK2387" s="99">
        <v>505659.76373290998</v>
      </c>
      <c r="AL2387" s="99">
        <v>0</v>
      </c>
      <c r="AM2387" s="99">
        <v>124933.31202030199</v>
      </c>
      <c r="AN2387" s="99">
        <v>26527767.231445301</v>
      </c>
      <c r="AO2387" s="99">
        <v>99408332.481445298</v>
      </c>
      <c r="AP2387" s="99">
        <v>10861.1082476377</v>
      </c>
      <c r="AQ2387" s="99">
        <v>32337683.9763184</v>
      </c>
      <c r="AR2387" s="99">
        <v>24765936.848877002</v>
      </c>
      <c r="AS2387" s="99">
        <v>4982071.4830932599</v>
      </c>
      <c r="AT2387" s="99">
        <v>0</v>
      </c>
      <c r="AU2387" s="99">
        <v>0</v>
      </c>
      <c r="AV2387" s="99">
        <v>76469387.071289107</v>
      </c>
      <c r="AW2387" s="99">
        <v>250010.06319046</v>
      </c>
      <c r="AX2387" s="99">
        <v>13821313.9881592</v>
      </c>
      <c r="AY2387" s="99">
        <v>46944806.479980499</v>
      </c>
      <c r="AZ2387" s="99">
        <v>23948033.7333984</v>
      </c>
      <c r="BA2387" s="99">
        <v>35561095.191406302</v>
      </c>
      <c r="BB2387" s="99">
        <v>0</v>
      </c>
      <c r="BC2387" s="99">
        <v>12020998.6717529</v>
      </c>
      <c r="BD2387" s="99">
        <v>3951179.5287170401</v>
      </c>
      <c r="BE2387" s="99">
        <v>0</v>
      </c>
      <c r="BF2387" s="99">
        <v>1007948.43941498</v>
      </c>
      <c r="BG2387" s="99">
        <v>76650338.463867202</v>
      </c>
      <c r="BH2387" s="99">
        <v>24281911.293212902</v>
      </c>
      <c r="BI2387" s="99">
        <v>1020.17237434536</v>
      </c>
      <c r="BJ2387" s="99">
        <v>12056135.3276367</v>
      </c>
      <c r="BK2387" s="99">
        <v>9246407.63354492</v>
      </c>
      <c r="BL2387" s="99">
        <v>0</v>
      </c>
      <c r="BM2387" s="99">
        <v>0</v>
      </c>
      <c r="BN2387" s="99">
        <v>0</v>
      </c>
      <c r="BO2387" s="99">
        <v>0</v>
      </c>
      <c r="BP2387" s="99">
        <v>0</v>
      </c>
      <c r="BQ2387" s="99">
        <v>0</v>
      </c>
      <c r="BR2387" s="99">
        <v>14501227.326171899</v>
      </c>
      <c r="BS2387" s="99">
        <v>9143091.7733154297</v>
      </c>
      <c r="BT2387" s="99">
        <v>6916816.7037353497</v>
      </c>
      <c r="BU2387" s="99">
        <v>0</v>
      </c>
      <c r="BV2387" s="99">
        <v>5688118.3845825205</v>
      </c>
      <c r="BW2387" s="99">
        <v>453427.18930816703</v>
      </c>
      <c r="BX2387" s="99">
        <v>0</v>
      </c>
      <c r="BY2387" s="99">
        <v>0</v>
      </c>
      <c r="BZ2387" s="99">
        <v>0</v>
      </c>
      <c r="CA2387" s="99">
        <v>259610.752464294</v>
      </c>
      <c r="CB2387" s="99">
        <v>15371513.990356401</v>
      </c>
      <c r="CC2387" s="99">
        <v>131736088.55957</v>
      </c>
      <c r="CD2387" s="99">
        <v>36314988.017089799</v>
      </c>
      <c r="CE2387" s="99">
        <v>4600.7068319320697</v>
      </c>
      <c r="CF2387" s="99">
        <v>629553.33813476597</v>
      </c>
      <c r="CG2387" s="99">
        <v>4944680.46911621</v>
      </c>
      <c r="CH2387" s="99">
        <v>0</v>
      </c>
      <c r="CI2387" s="99">
        <v>264208.65025329601</v>
      </c>
      <c r="CJ2387" s="99">
        <v>16000290.877563501</v>
      </c>
      <c r="CK2387" s="99">
        <v>136674481.20703101</v>
      </c>
      <c r="CL2387" s="99">
        <v>36768540.433105499</v>
      </c>
      <c r="CM2387" s="188">
        <v>343888.34996414202</v>
      </c>
      <c r="CN2387" s="188">
        <v>42633936.872070298</v>
      </c>
      <c r="CO2387" s="188">
        <v>213113724.55273399</v>
      </c>
      <c r="CP2387" s="99">
        <v>36768540.433105499</v>
      </c>
      <c r="CQ2387" s="99">
        <v>0</v>
      </c>
      <c r="CR2387" s="99">
        <v>0</v>
      </c>
      <c r="CS2387" s="99">
        <v>0</v>
      </c>
      <c r="CT2387" s="99">
        <v>0</v>
      </c>
      <c r="CU2387" s="98">
        <v>55831.085035033997</v>
      </c>
      <c r="CV2387" s="98">
        <v>83673.841216104993</v>
      </c>
    </row>
    <row r="2388" spans="1:100" x14ac:dyDescent="0.2">
      <c r="A2388" s="98" t="s">
        <v>200</v>
      </c>
      <c r="B2388" s="100">
        <v>40422</v>
      </c>
      <c r="C2388" s="99">
        <v>204415.17872810399</v>
      </c>
      <c r="D2388" s="99">
        <v>8.3341424559475907</v>
      </c>
      <c r="E2388" s="99">
        <v>53183.261489391298</v>
      </c>
      <c r="F2388" s="99">
        <v>44472.055841445901</v>
      </c>
      <c r="G2388" s="99">
        <v>4612.7069059610403</v>
      </c>
      <c r="H2388" s="99">
        <v>0</v>
      </c>
      <c r="I2388" s="99">
        <v>0</v>
      </c>
      <c r="J2388" s="99">
        <v>80469.735769271894</v>
      </c>
      <c r="K2388" s="99">
        <v>766.52165024727606</v>
      </c>
      <c r="L2388" s="99">
        <v>34633.1582174301</v>
      </c>
      <c r="M2388" s="99">
        <v>105812.31716251399</v>
      </c>
      <c r="N2388" s="99">
        <v>22375.635345458999</v>
      </c>
      <c r="O2388" s="99">
        <v>87285.031318664594</v>
      </c>
      <c r="P2388" s="99">
        <v>0</v>
      </c>
      <c r="Q2388" s="99">
        <v>12738.2767728567</v>
      </c>
      <c r="R2388" s="99">
        <v>3807.5124486386799</v>
      </c>
      <c r="S2388" s="99">
        <v>0</v>
      </c>
      <c r="T2388" s="99">
        <v>941.14183423668101</v>
      </c>
      <c r="U2388" s="99">
        <v>81268.786985397295</v>
      </c>
      <c r="V2388" s="99">
        <v>11371963.7142334</v>
      </c>
      <c r="W2388" s="99">
        <v>1260.1829851418699</v>
      </c>
      <c r="X2388" s="99">
        <v>3917659.8684387198</v>
      </c>
      <c r="Y2388" s="99">
        <v>3057041.3166809101</v>
      </c>
      <c r="Z2388" s="99">
        <v>633897.11061859096</v>
      </c>
      <c r="AA2388" s="99">
        <v>0</v>
      </c>
      <c r="AB2388" s="99">
        <v>0</v>
      </c>
      <c r="AC2388" s="99">
        <v>26912035.5947266</v>
      </c>
      <c r="AD2388" s="99">
        <v>75927.126131057696</v>
      </c>
      <c r="AE2388" s="99">
        <v>1458851.8244781501</v>
      </c>
      <c r="AF2388" s="99">
        <v>5345224.6410522498</v>
      </c>
      <c r="AG2388" s="99">
        <v>2958198.7572021498</v>
      </c>
      <c r="AH2388" s="99">
        <v>4063267.8851318401</v>
      </c>
      <c r="AI2388" s="99">
        <v>0</v>
      </c>
      <c r="AJ2388" s="99">
        <v>1436945.0298156701</v>
      </c>
      <c r="AK2388" s="99">
        <v>506516.802577972</v>
      </c>
      <c r="AL2388" s="99">
        <v>0</v>
      </c>
      <c r="AM2388" s="99">
        <v>122575.114941597</v>
      </c>
      <c r="AN2388" s="99">
        <v>27014436.784179699</v>
      </c>
      <c r="AO2388" s="99">
        <v>99983744.865234405</v>
      </c>
      <c r="AP2388" s="99">
        <v>12419.4620209932</v>
      </c>
      <c r="AQ2388" s="99">
        <v>31364777.4526367</v>
      </c>
      <c r="AR2388" s="99">
        <v>24261505.644287098</v>
      </c>
      <c r="AS2388" s="99">
        <v>5008793.7177734403</v>
      </c>
      <c r="AT2388" s="99">
        <v>0</v>
      </c>
      <c r="AU2388" s="99">
        <v>0</v>
      </c>
      <c r="AV2388" s="99">
        <v>77806366.966796905</v>
      </c>
      <c r="AW2388" s="99">
        <v>224967.14822387701</v>
      </c>
      <c r="AX2388" s="99">
        <v>13521484.413208</v>
      </c>
      <c r="AY2388" s="99">
        <v>47036425.7177734</v>
      </c>
      <c r="AZ2388" s="99">
        <v>23652039.4377441</v>
      </c>
      <c r="BA2388" s="99">
        <v>34900406.9609375</v>
      </c>
      <c r="BB2388" s="99">
        <v>0</v>
      </c>
      <c r="BC2388" s="99">
        <v>11947425.546875</v>
      </c>
      <c r="BD2388" s="99">
        <v>3957375.6047668499</v>
      </c>
      <c r="BE2388" s="99">
        <v>0</v>
      </c>
      <c r="BF2388" s="99">
        <v>996442.24273681606</v>
      </c>
      <c r="BG2388" s="99">
        <v>77947100.120117202</v>
      </c>
      <c r="BH2388" s="99">
        <v>24090499.264404301</v>
      </c>
      <c r="BI2388" s="99">
        <v>1908.2406456917499</v>
      </c>
      <c r="BJ2388" s="99">
        <v>11735032.0592041</v>
      </c>
      <c r="BK2388" s="99">
        <v>9043449.3496093806</v>
      </c>
      <c r="BL2388" s="99">
        <v>0</v>
      </c>
      <c r="BM2388" s="99">
        <v>0</v>
      </c>
      <c r="BN2388" s="99">
        <v>0</v>
      </c>
      <c r="BO2388" s="99">
        <v>0</v>
      </c>
      <c r="BP2388" s="99">
        <v>0</v>
      </c>
      <c r="BQ2388" s="99">
        <v>0</v>
      </c>
      <c r="BR2388" s="99">
        <v>14468363.1248779</v>
      </c>
      <c r="BS2388" s="99">
        <v>9053420.3552246094</v>
      </c>
      <c r="BT2388" s="99">
        <v>6788002.3953857403</v>
      </c>
      <c r="BU2388" s="99">
        <v>0</v>
      </c>
      <c r="BV2388" s="99">
        <v>5648015.1312255897</v>
      </c>
      <c r="BW2388" s="99">
        <v>455183.00580978399</v>
      </c>
      <c r="BX2388" s="99">
        <v>0</v>
      </c>
      <c r="BY2388" s="99">
        <v>0</v>
      </c>
      <c r="BZ2388" s="99">
        <v>0</v>
      </c>
      <c r="CA2388" s="99">
        <v>257460.84636878999</v>
      </c>
      <c r="CB2388" s="99">
        <v>15268634.3763428</v>
      </c>
      <c r="CC2388" s="99">
        <v>131128139.993164</v>
      </c>
      <c r="CD2388" s="99">
        <v>35812554.3037109</v>
      </c>
      <c r="CE2388" s="99">
        <v>4619.9350190758696</v>
      </c>
      <c r="CF2388" s="99">
        <v>634079.67458343494</v>
      </c>
      <c r="CG2388" s="99">
        <v>5006337.3284301804</v>
      </c>
      <c r="CH2388" s="99">
        <v>0</v>
      </c>
      <c r="CI2388" s="99">
        <v>262090.292495728</v>
      </c>
      <c r="CJ2388" s="99">
        <v>15901396.908813501</v>
      </c>
      <c r="CK2388" s="99">
        <v>136126524.78125</v>
      </c>
      <c r="CL2388" s="99">
        <v>36257091.602050804</v>
      </c>
      <c r="CM2388" s="188">
        <v>342734.74199294997</v>
      </c>
      <c r="CN2388" s="188">
        <v>42850651.185546897</v>
      </c>
      <c r="CO2388" s="188">
        <v>214057971.15234399</v>
      </c>
      <c r="CP2388" s="99">
        <v>36257091.602050804</v>
      </c>
      <c r="CQ2388" s="99">
        <v>0</v>
      </c>
      <c r="CR2388" s="99">
        <v>0</v>
      </c>
      <c r="CS2388" s="99">
        <v>0</v>
      </c>
      <c r="CT2388" s="99">
        <v>0</v>
      </c>
      <c r="CU2388" s="98">
        <v>53958.548619547997</v>
      </c>
      <c r="CV2388" s="98">
        <v>84373.384803319001</v>
      </c>
    </row>
    <row r="2389" spans="1:100" x14ac:dyDescent="0.2">
      <c r="A2389" s="98" t="s">
        <v>200</v>
      </c>
      <c r="B2389" s="100">
        <v>40513</v>
      </c>
      <c r="C2389" s="99">
        <v>203271.579986572</v>
      </c>
      <c r="D2389" s="99">
        <v>7.8663952099741401</v>
      </c>
      <c r="E2389" s="99">
        <v>51751.740810394302</v>
      </c>
      <c r="F2389" s="99">
        <v>43308.032697677598</v>
      </c>
      <c r="G2389" s="99">
        <v>4639.6832684278497</v>
      </c>
      <c r="H2389" s="99">
        <v>0</v>
      </c>
      <c r="I2389" s="99">
        <v>0</v>
      </c>
      <c r="J2389" s="99">
        <v>81465.154189109802</v>
      </c>
      <c r="K2389" s="99">
        <v>710.76383768022095</v>
      </c>
      <c r="L2389" s="99">
        <v>44530.770954608903</v>
      </c>
      <c r="M2389" s="99">
        <v>104826.598017693</v>
      </c>
      <c r="N2389" s="99">
        <v>22102.143072843599</v>
      </c>
      <c r="O2389" s="99">
        <v>85093.877532005296</v>
      </c>
      <c r="P2389" s="99">
        <v>0</v>
      </c>
      <c r="Q2389" s="99">
        <v>12569.238959312401</v>
      </c>
      <c r="R2389" s="99">
        <v>3766.9076377451402</v>
      </c>
      <c r="S2389" s="99">
        <v>0</v>
      </c>
      <c r="T2389" s="99">
        <v>1160.5400468707101</v>
      </c>
      <c r="U2389" s="99">
        <v>82203.372529983506</v>
      </c>
      <c r="V2389" s="99">
        <v>11264054.107910199</v>
      </c>
      <c r="W2389" s="99">
        <v>1058.4320396482899</v>
      </c>
      <c r="X2389" s="99">
        <v>3765568.0473327599</v>
      </c>
      <c r="Y2389" s="99">
        <v>2929976.9893493699</v>
      </c>
      <c r="Z2389" s="99">
        <v>633434.22548675502</v>
      </c>
      <c r="AA2389" s="99">
        <v>0</v>
      </c>
      <c r="AB2389" s="99">
        <v>0</v>
      </c>
      <c r="AC2389" s="99">
        <v>27077314.514404301</v>
      </c>
      <c r="AD2389" s="99">
        <v>72894.137481689497</v>
      </c>
      <c r="AE2389" s="99">
        <v>1649520.5462646501</v>
      </c>
      <c r="AF2389" s="99">
        <v>5292606.7453002902</v>
      </c>
      <c r="AG2389" s="99">
        <v>2903015.7762756301</v>
      </c>
      <c r="AH2389" s="99">
        <v>3791129.7397155799</v>
      </c>
      <c r="AI2389" s="99">
        <v>0</v>
      </c>
      <c r="AJ2389" s="99">
        <v>1396578.6649932901</v>
      </c>
      <c r="AK2389" s="99">
        <v>492262.95347976702</v>
      </c>
      <c r="AL2389" s="99">
        <v>0</v>
      </c>
      <c r="AM2389" s="99">
        <v>134490.76169014</v>
      </c>
      <c r="AN2389" s="99">
        <v>27124717.373046901</v>
      </c>
      <c r="AO2389" s="99">
        <v>99659763.178710893</v>
      </c>
      <c r="AP2389" s="99">
        <v>9922.2119288444501</v>
      </c>
      <c r="AQ2389" s="99">
        <v>30244469.736816399</v>
      </c>
      <c r="AR2389" s="99">
        <v>23444008.193603501</v>
      </c>
      <c r="AS2389" s="99">
        <v>5019630.2619018601</v>
      </c>
      <c r="AT2389" s="99">
        <v>0</v>
      </c>
      <c r="AU2389" s="99">
        <v>0</v>
      </c>
      <c r="AV2389" s="99">
        <v>79082651.6328125</v>
      </c>
      <c r="AW2389" s="99">
        <v>217819.231498718</v>
      </c>
      <c r="AX2389" s="99">
        <v>15325230.4730225</v>
      </c>
      <c r="AY2389" s="99">
        <v>46902640.232910201</v>
      </c>
      <c r="AZ2389" s="99">
        <v>23268577.620117199</v>
      </c>
      <c r="BA2389" s="99">
        <v>32785620.948974598</v>
      </c>
      <c r="BB2389" s="99">
        <v>0</v>
      </c>
      <c r="BC2389" s="99">
        <v>11611230.2894287</v>
      </c>
      <c r="BD2389" s="99">
        <v>3878906.6870727502</v>
      </c>
      <c r="BE2389" s="99">
        <v>0</v>
      </c>
      <c r="BF2389" s="99">
        <v>1102652.7043304399</v>
      </c>
      <c r="BG2389" s="99">
        <v>79386874.387695298</v>
      </c>
      <c r="BH2389" s="99">
        <v>23875598.4846191</v>
      </c>
      <c r="BI2389" s="99">
        <v>1958.7316270321601</v>
      </c>
      <c r="BJ2389" s="99">
        <v>11454949.1341553</v>
      </c>
      <c r="BK2389" s="99">
        <v>8802734.6427002009</v>
      </c>
      <c r="BL2389" s="99">
        <v>0</v>
      </c>
      <c r="BM2389" s="99">
        <v>0</v>
      </c>
      <c r="BN2389" s="99">
        <v>0</v>
      </c>
      <c r="BO2389" s="99">
        <v>0</v>
      </c>
      <c r="BP2389" s="99">
        <v>0</v>
      </c>
      <c r="BQ2389" s="99">
        <v>0</v>
      </c>
      <c r="BR2389" s="99">
        <v>14424193.915527301</v>
      </c>
      <c r="BS2389" s="99">
        <v>8927009.6833496094</v>
      </c>
      <c r="BT2389" s="99">
        <v>6374078.8925170898</v>
      </c>
      <c r="BU2389" s="99">
        <v>0</v>
      </c>
      <c r="BV2389" s="99">
        <v>5581277.08056641</v>
      </c>
      <c r="BW2389" s="99">
        <v>420251.96696472203</v>
      </c>
      <c r="BX2389" s="99">
        <v>0</v>
      </c>
      <c r="BY2389" s="99">
        <v>0</v>
      </c>
      <c r="BZ2389" s="99">
        <v>0</v>
      </c>
      <c r="CA2389" s="99">
        <v>255067.369180679</v>
      </c>
      <c r="CB2389" s="99">
        <v>15041023.3082275</v>
      </c>
      <c r="CC2389" s="99">
        <v>130049830.150391</v>
      </c>
      <c r="CD2389" s="99">
        <v>35419863.153320298</v>
      </c>
      <c r="CE2389" s="99">
        <v>4634.8841561675099</v>
      </c>
      <c r="CF2389" s="99">
        <v>629730.99280548096</v>
      </c>
      <c r="CG2389" s="99">
        <v>4994432.3803100605</v>
      </c>
      <c r="CH2389" s="99">
        <v>0</v>
      </c>
      <c r="CI2389" s="99">
        <v>259723.31404304499</v>
      </c>
      <c r="CJ2389" s="99">
        <v>15671028.4458008</v>
      </c>
      <c r="CK2389" s="99">
        <v>135046670.87890601</v>
      </c>
      <c r="CL2389" s="99">
        <v>35840913.517578103</v>
      </c>
      <c r="CM2389" s="188">
        <v>341225.16712570202</v>
      </c>
      <c r="CN2389" s="188">
        <v>42825866.125</v>
      </c>
      <c r="CO2389" s="188">
        <v>214428027.01953101</v>
      </c>
      <c r="CP2389" s="99">
        <v>35840913.517578103</v>
      </c>
      <c r="CQ2389" s="99">
        <v>0</v>
      </c>
      <c r="CR2389" s="99">
        <v>0</v>
      </c>
      <c r="CS2389" s="99">
        <v>0</v>
      </c>
      <c r="CT2389" s="99">
        <v>0</v>
      </c>
      <c r="CU2389" s="98">
        <v>52514.252450621003</v>
      </c>
      <c r="CV2389" s="98">
        <v>85400.828126413006</v>
      </c>
    </row>
    <row r="2390" spans="1:100" x14ac:dyDescent="0.2">
      <c r="A2390" s="98" t="s">
        <v>200</v>
      </c>
      <c r="B2390" s="100">
        <v>40603</v>
      </c>
      <c r="C2390" s="99">
        <v>203565.78745842</v>
      </c>
      <c r="D2390" s="99">
        <v>5.8186453949892902</v>
      </c>
      <c r="E2390" s="99">
        <v>50570.372076034502</v>
      </c>
      <c r="F2390" s="99">
        <v>42324.5756011009</v>
      </c>
      <c r="G2390" s="99">
        <v>4680.2858257889702</v>
      </c>
      <c r="H2390" s="99">
        <v>0</v>
      </c>
      <c r="I2390" s="99">
        <v>0</v>
      </c>
      <c r="J2390" s="99">
        <v>82418.492124557495</v>
      </c>
      <c r="K2390" s="99">
        <v>674.84471169114101</v>
      </c>
      <c r="L2390" s="99">
        <v>113504.07976627399</v>
      </c>
      <c r="M2390" s="99">
        <v>104938.123941422</v>
      </c>
      <c r="N2390" s="99">
        <v>21795.534496069002</v>
      </c>
      <c r="O2390" s="99">
        <v>0</v>
      </c>
      <c r="P2390" s="99">
        <v>0</v>
      </c>
      <c r="Q2390" s="99">
        <v>12705.4951900244</v>
      </c>
      <c r="R2390" s="99">
        <v>0</v>
      </c>
      <c r="S2390" s="99">
        <v>0</v>
      </c>
      <c r="T2390" s="99">
        <v>4634.7334815859804</v>
      </c>
      <c r="U2390" s="99">
        <v>83079.581100463896</v>
      </c>
      <c r="V2390" s="99">
        <v>11197286.2219238</v>
      </c>
      <c r="W2390" s="99">
        <v>782.41673566401005</v>
      </c>
      <c r="X2390" s="99">
        <v>3690260.5108337398</v>
      </c>
      <c r="Y2390" s="99">
        <v>2894933.7367248498</v>
      </c>
      <c r="Z2390" s="99">
        <v>639981.21411895799</v>
      </c>
      <c r="AA2390" s="99">
        <v>0</v>
      </c>
      <c r="AB2390" s="99">
        <v>0</v>
      </c>
      <c r="AC2390" s="99">
        <v>27476986.037841801</v>
      </c>
      <c r="AD2390" s="99">
        <v>71019.587226867705</v>
      </c>
      <c r="AE2390" s="99">
        <v>5377090.5908203097</v>
      </c>
      <c r="AF2390" s="99">
        <v>5268370.1554565402</v>
      </c>
      <c r="AG2390" s="99">
        <v>2816674.9446105999</v>
      </c>
      <c r="AH2390" s="99">
        <v>0</v>
      </c>
      <c r="AI2390" s="99">
        <v>0</v>
      </c>
      <c r="AJ2390" s="99">
        <v>1432993.45697021</v>
      </c>
      <c r="AK2390" s="99">
        <v>0</v>
      </c>
      <c r="AL2390" s="99">
        <v>0</v>
      </c>
      <c r="AM2390" s="99">
        <v>633351.84929657006</v>
      </c>
      <c r="AN2390" s="99">
        <v>27443654.345947299</v>
      </c>
      <c r="AO2390" s="99">
        <v>99818656.700195298</v>
      </c>
      <c r="AP2390" s="99">
        <v>8415.5969665050507</v>
      </c>
      <c r="AQ2390" s="99">
        <v>29777069.368652299</v>
      </c>
      <c r="AR2390" s="99">
        <v>23107178.426025402</v>
      </c>
      <c r="AS2390" s="99">
        <v>5088750.5882568397</v>
      </c>
      <c r="AT2390" s="99">
        <v>0</v>
      </c>
      <c r="AU2390" s="99">
        <v>0</v>
      </c>
      <c r="AV2390" s="99">
        <v>80899400.263671905</v>
      </c>
      <c r="AW2390" s="99">
        <v>216080.08108329799</v>
      </c>
      <c r="AX2390" s="99">
        <v>47978567.106445298</v>
      </c>
      <c r="AY2390" s="99">
        <v>47016964.827636696</v>
      </c>
      <c r="AZ2390" s="99">
        <v>22740041.361572299</v>
      </c>
      <c r="BA2390" s="99">
        <v>0</v>
      </c>
      <c r="BB2390" s="99">
        <v>0</v>
      </c>
      <c r="BC2390" s="99">
        <v>11933535.7467041</v>
      </c>
      <c r="BD2390" s="99">
        <v>0</v>
      </c>
      <c r="BE2390" s="99">
        <v>0</v>
      </c>
      <c r="BF2390" s="99">
        <v>5032891.2185668899</v>
      </c>
      <c r="BG2390" s="99">
        <v>81144236.464843795</v>
      </c>
      <c r="BH2390" s="99">
        <v>18401442.0537109</v>
      </c>
      <c r="BI2390" s="99">
        <v>1426.78036685288</v>
      </c>
      <c r="BJ2390" s="99">
        <v>10487700.3671875</v>
      </c>
      <c r="BK2390" s="99">
        <v>8328976.1185302697</v>
      </c>
      <c r="BL2390" s="99">
        <v>0</v>
      </c>
      <c r="BM2390" s="99">
        <v>0</v>
      </c>
      <c r="BN2390" s="99">
        <v>0</v>
      </c>
      <c r="BO2390" s="99">
        <v>0</v>
      </c>
      <c r="BP2390" s="99">
        <v>0</v>
      </c>
      <c r="BQ2390" s="99">
        <v>0</v>
      </c>
      <c r="BR2390" s="99">
        <v>14428015.3509521</v>
      </c>
      <c r="BS2390" s="99">
        <v>8711661.57495117</v>
      </c>
      <c r="BT2390" s="99">
        <v>0</v>
      </c>
      <c r="BU2390" s="99">
        <v>0</v>
      </c>
      <c r="BV2390" s="99">
        <v>5708912.3833618201</v>
      </c>
      <c r="BW2390" s="99">
        <v>0</v>
      </c>
      <c r="BX2390" s="99">
        <v>0</v>
      </c>
      <c r="BY2390" s="99">
        <v>0</v>
      </c>
      <c r="BZ2390" s="99">
        <v>0</v>
      </c>
      <c r="CA2390" s="99">
        <v>254177.99393844599</v>
      </c>
      <c r="CB2390" s="99">
        <v>14888046.263671899</v>
      </c>
      <c r="CC2390" s="99">
        <v>129557895.325195</v>
      </c>
      <c r="CD2390" s="99">
        <v>28827908.771728501</v>
      </c>
      <c r="CE2390" s="99">
        <v>4681.01784652472</v>
      </c>
      <c r="CF2390" s="99">
        <v>639176.97908019996</v>
      </c>
      <c r="CG2390" s="99">
        <v>5084237.5086669903</v>
      </c>
      <c r="CH2390" s="99">
        <v>0</v>
      </c>
      <c r="CI2390" s="99">
        <v>258832.91163444499</v>
      </c>
      <c r="CJ2390" s="99">
        <v>15528437.373168901</v>
      </c>
      <c r="CK2390" s="99">
        <v>134647730.453125</v>
      </c>
      <c r="CL2390" s="99">
        <v>28846805.001464799</v>
      </c>
      <c r="CM2390" s="188">
        <v>341207.12263870199</v>
      </c>
      <c r="CN2390" s="188">
        <v>43053532.169433601</v>
      </c>
      <c r="CO2390" s="188">
        <v>215669823.66601601</v>
      </c>
      <c r="CP2390" s="99">
        <v>28846805.001464799</v>
      </c>
      <c r="CQ2390" s="99">
        <v>0</v>
      </c>
      <c r="CR2390" s="99">
        <v>0</v>
      </c>
      <c r="CS2390" s="99">
        <v>0</v>
      </c>
      <c r="CT2390" s="99">
        <v>0</v>
      </c>
      <c r="CU2390" s="98">
        <v>51241.622927643999</v>
      </c>
      <c r="CV2390" s="98">
        <v>86400.950456024002</v>
      </c>
    </row>
    <row r="2391" spans="1:100" x14ac:dyDescent="0.2">
      <c r="A2391" s="98" t="s">
        <v>200</v>
      </c>
      <c r="B2391" s="100">
        <v>40695</v>
      </c>
      <c r="C2391" s="99">
        <v>202094.970729828</v>
      </c>
      <c r="D2391" s="99">
        <v>4.0225253349635803</v>
      </c>
      <c r="E2391" s="99">
        <v>49294.872750759103</v>
      </c>
      <c r="F2391" s="99">
        <v>41360.415307521798</v>
      </c>
      <c r="G2391" s="99">
        <v>4677.2529355287597</v>
      </c>
      <c r="H2391" s="99">
        <v>0</v>
      </c>
      <c r="I2391" s="99">
        <v>0</v>
      </c>
      <c r="J2391" s="99">
        <v>83097.986541748003</v>
      </c>
      <c r="K2391" s="99">
        <v>579.66584860533499</v>
      </c>
      <c r="L2391" s="99">
        <v>113291.08627796199</v>
      </c>
      <c r="M2391" s="99">
        <v>104048.965949059</v>
      </c>
      <c r="N2391" s="99">
        <v>21519.504242897001</v>
      </c>
      <c r="O2391" s="99">
        <v>0</v>
      </c>
      <c r="P2391" s="99">
        <v>0</v>
      </c>
      <c r="Q2391" s="99">
        <v>12571.2531652451</v>
      </c>
      <c r="R2391" s="99">
        <v>0</v>
      </c>
      <c r="S2391" s="99">
        <v>0</v>
      </c>
      <c r="T2391" s="99">
        <v>4695.0407462716103</v>
      </c>
      <c r="U2391" s="99">
        <v>83652.994546890302</v>
      </c>
      <c r="V2391" s="99">
        <v>11079686.71521</v>
      </c>
      <c r="W2391" s="99">
        <v>630.16169001162098</v>
      </c>
      <c r="X2391" s="99">
        <v>3588702.27093506</v>
      </c>
      <c r="Y2391" s="99">
        <v>2823622.5049133301</v>
      </c>
      <c r="Z2391" s="99">
        <v>636426.20506286598</v>
      </c>
      <c r="AA2391" s="99">
        <v>0</v>
      </c>
      <c r="AB2391" s="99">
        <v>0</v>
      </c>
      <c r="AC2391" s="99">
        <v>27701167.328125</v>
      </c>
      <c r="AD2391" s="99">
        <v>57998.391737461097</v>
      </c>
      <c r="AE2391" s="99">
        <v>5273948.6213989304</v>
      </c>
      <c r="AF2391" s="99">
        <v>5230377.9407959003</v>
      </c>
      <c r="AG2391" s="99">
        <v>2762786.6590881301</v>
      </c>
      <c r="AH2391" s="99">
        <v>0</v>
      </c>
      <c r="AI2391" s="99">
        <v>0</v>
      </c>
      <c r="AJ2391" s="99">
        <v>1418815.12286377</v>
      </c>
      <c r="AK2391" s="99">
        <v>0</v>
      </c>
      <c r="AL2391" s="99">
        <v>0</v>
      </c>
      <c r="AM2391" s="99">
        <v>634345.75798797596</v>
      </c>
      <c r="AN2391" s="99">
        <v>27724650.3676758</v>
      </c>
      <c r="AO2391" s="99">
        <v>99451749.309570298</v>
      </c>
      <c r="AP2391" s="99">
        <v>5860.1694445014</v>
      </c>
      <c r="AQ2391" s="99">
        <v>29048949.088134799</v>
      </c>
      <c r="AR2391" s="99">
        <v>22660067.017578099</v>
      </c>
      <c r="AS2391" s="99">
        <v>5084661.1416626005</v>
      </c>
      <c r="AT2391" s="99">
        <v>0</v>
      </c>
      <c r="AU2391" s="99">
        <v>0</v>
      </c>
      <c r="AV2391" s="99">
        <v>82291018.290039107</v>
      </c>
      <c r="AW2391" s="99">
        <v>176897.38574218799</v>
      </c>
      <c r="AX2391" s="99">
        <v>47266166.406738304</v>
      </c>
      <c r="AY2391" s="99">
        <v>47094256.613281302</v>
      </c>
      <c r="AZ2391" s="99">
        <v>22422969.2412109</v>
      </c>
      <c r="BA2391" s="99">
        <v>0</v>
      </c>
      <c r="BB2391" s="99">
        <v>0</v>
      </c>
      <c r="BC2391" s="99">
        <v>11886858.8516846</v>
      </c>
      <c r="BD2391" s="99">
        <v>0</v>
      </c>
      <c r="BE2391" s="99">
        <v>0</v>
      </c>
      <c r="BF2391" s="99">
        <v>5072296.4572753897</v>
      </c>
      <c r="BG2391" s="99">
        <v>82448151.520507798</v>
      </c>
      <c r="BH2391" s="99">
        <v>18301311.337646499</v>
      </c>
      <c r="BI2391" s="99">
        <v>1159.12900197506</v>
      </c>
      <c r="BJ2391" s="99">
        <v>10305831.1682129</v>
      </c>
      <c r="BK2391" s="99">
        <v>8217724.2590942401</v>
      </c>
      <c r="BL2391" s="99">
        <v>0</v>
      </c>
      <c r="BM2391" s="99">
        <v>0</v>
      </c>
      <c r="BN2391" s="99">
        <v>0</v>
      </c>
      <c r="BO2391" s="99">
        <v>0</v>
      </c>
      <c r="BP2391" s="99">
        <v>0</v>
      </c>
      <c r="BQ2391" s="99">
        <v>0</v>
      </c>
      <c r="BR2391" s="99">
        <v>14380858.760253901</v>
      </c>
      <c r="BS2391" s="99">
        <v>8597232.1431884803</v>
      </c>
      <c r="BT2391" s="99">
        <v>0</v>
      </c>
      <c r="BU2391" s="99">
        <v>0</v>
      </c>
      <c r="BV2391" s="99">
        <v>5717198.1764526404</v>
      </c>
      <c r="BW2391" s="99">
        <v>0</v>
      </c>
      <c r="BX2391" s="99">
        <v>0</v>
      </c>
      <c r="BY2391" s="99">
        <v>0</v>
      </c>
      <c r="BZ2391" s="99">
        <v>0</v>
      </c>
      <c r="CA2391" s="99">
        <v>251427.73118209801</v>
      </c>
      <c r="CB2391" s="99">
        <v>14664777.787475601</v>
      </c>
      <c r="CC2391" s="99">
        <v>128526500.066406</v>
      </c>
      <c r="CD2391" s="99">
        <v>28574893.087402299</v>
      </c>
      <c r="CE2391" s="99">
        <v>4676.7548471093196</v>
      </c>
      <c r="CF2391" s="99">
        <v>639123.45987701404</v>
      </c>
      <c r="CG2391" s="99">
        <v>5112276.8104248</v>
      </c>
      <c r="CH2391" s="99">
        <v>0</v>
      </c>
      <c r="CI2391" s="99">
        <v>256099.18864822399</v>
      </c>
      <c r="CJ2391" s="99">
        <v>15302387.7340088</v>
      </c>
      <c r="CK2391" s="99">
        <v>133630684.21972699</v>
      </c>
      <c r="CL2391" s="99">
        <v>28558239.775390599</v>
      </c>
      <c r="CM2391" s="188">
        <v>338961.40653228801</v>
      </c>
      <c r="CN2391" s="188">
        <v>43030391.916992202</v>
      </c>
      <c r="CO2391" s="188">
        <v>216112505.65039101</v>
      </c>
      <c r="CP2391" s="99">
        <v>28558239.775390599</v>
      </c>
      <c r="CQ2391" s="99">
        <v>0</v>
      </c>
      <c r="CR2391" s="99">
        <v>0</v>
      </c>
      <c r="CS2391" s="99">
        <v>0</v>
      </c>
      <c r="CT2391" s="99">
        <v>0</v>
      </c>
      <c r="CU2391" s="98">
        <v>49837.876496671997</v>
      </c>
      <c r="CV2391" s="98">
        <v>87088.452348300998</v>
      </c>
    </row>
    <row r="2392" spans="1:100" x14ac:dyDescent="0.2">
      <c r="A2392" s="98" t="s">
        <v>200</v>
      </c>
      <c r="B2392" s="100">
        <v>40787</v>
      </c>
      <c r="C2392" s="99">
        <v>201437.04883384699</v>
      </c>
      <c r="D2392" s="99">
        <v>5.2157681499957098</v>
      </c>
      <c r="E2392" s="99">
        <v>48149.931818485296</v>
      </c>
      <c r="F2392" s="99">
        <v>40485.532676696799</v>
      </c>
      <c r="G2392" s="99">
        <v>4705.0839474201202</v>
      </c>
      <c r="H2392" s="99">
        <v>0</v>
      </c>
      <c r="I2392" s="99">
        <v>0</v>
      </c>
      <c r="J2392" s="99">
        <v>83182.4012537003</v>
      </c>
      <c r="K2392" s="99">
        <v>515.38241861015604</v>
      </c>
      <c r="L2392" s="99">
        <v>113632.261816978</v>
      </c>
      <c r="M2392" s="99">
        <v>103532.41845416999</v>
      </c>
      <c r="N2392" s="99">
        <v>21331.044450759899</v>
      </c>
      <c r="O2392" s="99">
        <v>0</v>
      </c>
      <c r="P2392" s="99">
        <v>0</v>
      </c>
      <c r="Q2392" s="99">
        <v>12505.9475460052</v>
      </c>
      <c r="R2392" s="99">
        <v>0</v>
      </c>
      <c r="S2392" s="99">
        <v>0</v>
      </c>
      <c r="T2392" s="99">
        <v>4716.7565513849304</v>
      </c>
      <c r="U2392" s="99">
        <v>83720.617901802107</v>
      </c>
      <c r="V2392" s="99">
        <v>11002598.5351563</v>
      </c>
      <c r="W2392" s="99">
        <v>567.02636075764894</v>
      </c>
      <c r="X2392" s="99">
        <v>3508555.1734619099</v>
      </c>
      <c r="Y2392" s="99">
        <v>2764285.1560058598</v>
      </c>
      <c r="Z2392" s="99">
        <v>633499.08947753895</v>
      </c>
      <c r="AA2392" s="99">
        <v>0</v>
      </c>
      <c r="AB2392" s="99">
        <v>0</v>
      </c>
      <c r="AC2392" s="99">
        <v>27797979.4060059</v>
      </c>
      <c r="AD2392" s="99">
        <v>50972.6156730652</v>
      </c>
      <c r="AE2392" s="99">
        <v>5180568.4716186495</v>
      </c>
      <c r="AF2392" s="99">
        <v>5207838.1537475605</v>
      </c>
      <c r="AG2392" s="99">
        <v>2730846.7835998498</v>
      </c>
      <c r="AH2392" s="99">
        <v>0</v>
      </c>
      <c r="AI2392" s="99">
        <v>0</v>
      </c>
      <c r="AJ2392" s="99">
        <v>1401562.09846497</v>
      </c>
      <c r="AK2392" s="99">
        <v>0</v>
      </c>
      <c r="AL2392" s="99">
        <v>0</v>
      </c>
      <c r="AM2392" s="99">
        <v>631686.93336486805</v>
      </c>
      <c r="AN2392" s="99">
        <v>27957118.09375</v>
      </c>
      <c r="AO2392" s="99">
        <v>99260578.197265595</v>
      </c>
      <c r="AP2392" s="99">
        <v>5681.0986543893796</v>
      </c>
      <c r="AQ2392" s="99">
        <v>28360772.543945301</v>
      </c>
      <c r="AR2392" s="99">
        <v>22157154.386962902</v>
      </c>
      <c r="AS2392" s="99">
        <v>5095472.97729492</v>
      </c>
      <c r="AT2392" s="99">
        <v>0</v>
      </c>
      <c r="AU2392" s="99">
        <v>0</v>
      </c>
      <c r="AV2392" s="99">
        <v>83116277.745117202</v>
      </c>
      <c r="AW2392" s="99">
        <v>156108.52406692499</v>
      </c>
      <c r="AX2392" s="99">
        <v>46818628.091308601</v>
      </c>
      <c r="AY2392" s="99">
        <v>47144038.595703103</v>
      </c>
      <c r="AZ2392" s="99">
        <v>22126398.177490201</v>
      </c>
      <c r="BA2392" s="99">
        <v>0</v>
      </c>
      <c r="BB2392" s="99">
        <v>0</v>
      </c>
      <c r="BC2392" s="99">
        <v>11799042.9067383</v>
      </c>
      <c r="BD2392" s="99">
        <v>0</v>
      </c>
      <c r="BE2392" s="99">
        <v>0</v>
      </c>
      <c r="BF2392" s="99">
        <v>5073935.5446167002</v>
      </c>
      <c r="BG2392" s="99">
        <v>83229529.1484375</v>
      </c>
      <c r="BH2392" s="99">
        <v>18456932.418457001</v>
      </c>
      <c r="BI2392" s="99">
        <v>898.90410520136402</v>
      </c>
      <c r="BJ2392" s="99">
        <v>10141799.2747803</v>
      </c>
      <c r="BK2392" s="99">
        <v>8071803.2578735398</v>
      </c>
      <c r="BL2392" s="99">
        <v>0</v>
      </c>
      <c r="BM2392" s="99">
        <v>0</v>
      </c>
      <c r="BN2392" s="99">
        <v>0</v>
      </c>
      <c r="BO2392" s="99">
        <v>0</v>
      </c>
      <c r="BP2392" s="99">
        <v>0</v>
      </c>
      <c r="BQ2392" s="99">
        <v>0</v>
      </c>
      <c r="BR2392" s="99">
        <v>14308036.3519287</v>
      </c>
      <c r="BS2392" s="99">
        <v>8486234.4732665997</v>
      </c>
      <c r="BT2392" s="99">
        <v>0</v>
      </c>
      <c r="BU2392" s="99">
        <v>0</v>
      </c>
      <c r="BV2392" s="99">
        <v>5688107.4841918899</v>
      </c>
      <c r="BW2392" s="99">
        <v>0</v>
      </c>
      <c r="BX2392" s="99">
        <v>0</v>
      </c>
      <c r="BY2392" s="99">
        <v>0</v>
      </c>
      <c r="BZ2392" s="99">
        <v>0</v>
      </c>
      <c r="CA2392" s="99">
        <v>249460.82612228399</v>
      </c>
      <c r="CB2392" s="99">
        <v>14489417.693725601</v>
      </c>
      <c r="CC2392" s="99">
        <v>127475137.54492199</v>
      </c>
      <c r="CD2392" s="99">
        <v>28631945.3601074</v>
      </c>
      <c r="CE2392" s="99">
        <v>4706.4671003818503</v>
      </c>
      <c r="CF2392" s="99">
        <v>636741.398880005</v>
      </c>
      <c r="CG2392" s="99">
        <v>5116593.11218262</v>
      </c>
      <c r="CH2392" s="99">
        <v>0</v>
      </c>
      <c r="CI2392" s="99">
        <v>254177.882240295</v>
      </c>
      <c r="CJ2392" s="99">
        <v>15123410.4812012</v>
      </c>
      <c r="CK2392" s="99">
        <v>132565818.441406</v>
      </c>
      <c r="CL2392" s="99">
        <v>28645935.8674316</v>
      </c>
      <c r="CM2392" s="188">
        <v>337400.96607971197</v>
      </c>
      <c r="CN2392" s="188">
        <v>42985481.3359375</v>
      </c>
      <c r="CO2392" s="188">
        <v>216034257.42382801</v>
      </c>
      <c r="CP2392" s="99">
        <v>28645935.8674316</v>
      </c>
      <c r="CQ2392" s="99">
        <v>0</v>
      </c>
      <c r="CR2392" s="99">
        <v>0</v>
      </c>
      <c r="CS2392" s="99">
        <v>0</v>
      </c>
      <c r="CT2392" s="99">
        <v>0</v>
      </c>
      <c r="CU2392" s="98">
        <v>48680.316392039997</v>
      </c>
      <c r="CV2392" s="98">
        <v>87167.345069632007</v>
      </c>
    </row>
    <row r="2393" spans="1:100" x14ac:dyDescent="0.2">
      <c r="A2393" s="98" t="s">
        <v>200</v>
      </c>
      <c r="B2393" s="100">
        <v>40878</v>
      </c>
      <c r="C2393" s="99">
        <v>202327.19015502901</v>
      </c>
      <c r="D2393" s="99">
        <v>5.9208521689870404</v>
      </c>
      <c r="E2393" s="99">
        <v>47132.768329620398</v>
      </c>
      <c r="F2393" s="99">
        <v>39621.0841302872</v>
      </c>
      <c r="G2393" s="99">
        <v>4794.0964257717096</v>
      </c>
      <c r="H2393" s="99">
        <v>0</v>
      </c>
      <c r="I2393" s="99">
        <v>0</v>
      </c>
      <c r="J2393" s="99">
        <v>84406.602808952302</v>
      </c>
      <c r="K2393" s="99">
        <v>499.59360977262298</v>
      </c>
      <c r="L2393" s="99">
        <v>111679.007400513</v>
      </c>
      <c r="M2393" s="99">
        <v>103911.77446460701</v>
      </c>
      <c r="N2393" s="99">
        <v>21120.711062431299</v>
      </c>
      <c r="O2393" s="99">
        <v>0</v>
      </c>
      <c r="P2393" s="99">
        <v>0</v>
      </c>
      <c r="Q2393" s="99">
        <v>12527.472640514399</v>
      </c>
      <c r="R2393" s="99">
        <v>0</v>
      </c>
      <c r="S2393" s="99">
        <v>0</v>
      </c>
      <c r="T2393" s="99">
        <v>4731.6526170372999</v>
      </c>
      <c r="U2393" s="99">
        <v>84913.333911895796</v>
      </c>
      <c r="V2393" s="99">
        <v>10995120.2471924</v>
      </c>
      <c r="W2393" s="99">
        <v>887.43844410777103</v>
      </c>
      <c r="X2393" s="99">
        <v>3423113.6109008798</v>
      </c>
      <c r="Y2393" s="99">
        <v>2699642.1722106901</v>
      </c>
      <c r="Z2393" s="99">
        <v>633118.82064056396</v>
      </c>
      <c r="AA2393" s="99">
        <v>0</v>
      </c>
      <c r="AB2393" s="99">
        <v>0</v>
      </c>
      <c r="AC2393" s="99">
        <v>28041138.829589799</v>
      </c>
      <c r="AD2393" s="99">
        <v>50394.927888870203</v>
      </c>
      <c r="AE2393" s="99">
        <v>5050800.1309204102</v>
      </c>
      <c r="AF2393" s="99">
        <v>5210580.3166503897</v>
      </c>
      <c r="AG2393" s="99">
        <v>2711369.3003234901</v>
      </c>
      <c r="AH2393" s="99">
        <v>0</v>
      </c>
      <c r="AI2393" s="99">
        <v>0</v>
      </c>
      <c r="AJ2393" s="99">
        <v>1407783.5433807401</v>
      </c>
      <c r="AK2393" s="99">
        <v>0</v>
      </c>
      <c r="AL2393" s="99">
        <v>0</v>
      </c>
      <c r="AM2393" s="99">
        <v>626472.74584960903</v>
      </c>
      <c r="AN2393" s="99">
        <v>28181640.813964799</v>
      </c>
      <c r="AO2393" s="99">
        <v>100107720.302734</v>
      </c>
      <c r="AP2393" s="99">
        <v>9212.6283398866708</v>
      </c>
      <c r="AQ2393" s="99">
        <v>27859246.3205566</v>
      </c>
      <c r="AR2393" s="99">
        <v>21747928.057372998</v>
      </c>
      <c r="AS2393" s="99">
        <v>5133658.6727905301</v>
      </c>
      <c r="AT2393" s="99">
        <v>0</v>
      </c>
      <c r="AU2393" s="99">
        <v>0</v>
      </c>
      <c r="AV2393" s="99">
        <v>84583104.708007798</v>
      </c>
      <c r="AW2393" s="99">
        <v>154946.998764038</v>
      </c>
      <c r="AX2393" s="99">
        <v>45932737.812011696</v>
      </c>
      <c r="AY2393" s="99">
        <v>47548089.735839799</v>
      </c>
      <c r="AZ2393" s="99">
        <v>22021935.2666016</v>
      </c>
      <c r="BA2393" s="99">
        <v>0</v>
      </c>
      <c r="BB2393" s="99">
        <v>0</v>
      </c>
      <c r="BC2393" s="99">
        <v>11884591.418457</v>
      </c>
      <c r="BD2393" s="99">
        <v>0</v>
      </c>
      <c r="BE2393" s="99">
        <v>0</v>
      </c>
      <c r="BF2393" s="99">
        <v>5089397.1667480497</v>
      </c>
      <c r="BG2393" s="99">
        <v>84763370.346679702</v>
      </c>
      <c r="BH2393" s="99">
        <v>18693221.145019501</v>
      </c>
      <c r="BI2393" s="99">
        <v>759.47849132120598</v>
      </c>
      <c r="BJ2393" s="99">
        <v>10021793.600097699</v>
      </c>
      <c r="BK2393" s="99">
        <v>7970752.30541992</v>
      </c>
      <c r="BL2393" s="99">
        <v>0</v>
      </c>
      <c r="BM2393" s="99">
        <v>0</v>
      </c>
      <c r="BN2393" s="99">
        <v>0</v>
      </c>
      <c r="BO2393" s="99">
        <v>0</v>
      </c>
      <c r="BP2393" s="99">
        <v>0</v>
      </c>
      <c r="BQ2393" s="99">
        <v>0</v>
      </c>
      <c r="BR2393" s="99">
        <v>14511539.092285199</v>
      </c>
      <c r="BS2393" s="99">
        <v>8481444.6909179706</v>
      </c>
      <c r="BT2393" s="99">
        <v>0</v>
      </c>
      <c r="BU2393" s="99">
        <v>0</v>
      </c>
      <c r="BV2393" s="99">
        <v>5773791.57104492</v>
      </c>
      <c r="BW2393" s="99">
        <v>0</v>
      </c>
      <c r="BX2393" s="99">
        <v>0</v>
      </c>
      <c r="BY2393" s="99">
        <v>0</v>
      </c>
      <c r="BZ2393" s="99">
        <v>0</v>
      </c>
      <c r="CA2393" s="99">
        <v>249580.75769233701</v>
      </c>
      <c r="CB2393" s="99">
        <v>14432279.770873999</v>
      </c>
      <c r="CC2393" s="99">
        <v>128045288.89160199</v>
      </c>
      <c r="CD2393" s="99">
        <v>28757822.2333984</v>
      </c>
      <c r="CE2393" s="99">
        <v>4793.5646042823801</v>
      </c>
      <c r="CF2393" s="99">
        <v>633141.95241546596</v>
      </c>
      <c r="CG2393" s="99">
        <v>5143234.9560546903</v>
      </c>
      <c r="CH2393" s="99">
        <v>0</v>
      </c>
      <c r="CI2393" s="99">
        <v>254391.20386505101</v>
      </c>
      <c r="CJ2393" s="99">
        <v>15067358.299438501</v>
      </c>
      <c r="CK2393" s="99">
        <v>133204971.10156301</v>
      </c>
      <c r="CL2393" s="99">
        <v>28763055.845458999</v>
      </c>
      <c r="CM2393" s="188">
        <v>338367.54371643101</v>
      </c>
      <c r="CN2393" s="188">
        <v>43165656.068359397</v>
      </c>
      <c r="CO2393" s="188">
        <v>217988426.44726601</v>
      </c>
      <c r="CP2393" s="99">
        <v>28763055.845458999</v>
      </c>
      <c r="CQ2393" s="99">
        <v>0</v>
      </c>
      <c r="CR2393" s="99">
        <v>0</v>
      </c>
      <c r="CS2393" s="99">
        <v>0</v>
      </c>
      <c r="CT2393" s="99">
        <v>0</v>
      </c>
      <c r="CU2393" s="98">
        <v>47644.685450965997</v>
      </c>
      <c r="CV2393" s="98">
        <v>88466.592011682995</v>
      </c>
    </row>
    <row r="2394" spans="1:100" x14ac:dyDescent="0.2">
      <c r="A2394" s="98" t="s">
        <v>200</v>
      </c>
      <c r="B2394" s="100">
        <v>40969</v>
      </c>
      <c r="C2394" s="99">
        <v>202017.882228851</v>
      </c>
      <c r="D2394" s="99">
        <v>5.8058416479616399</v>
      </c>
      <c r="E2394" s="99">
        <v>46124.693877696998</v>
      </c>
      <c r="F2394" s="99">
        <v>38823.760040759997</v>
      </c>
      <c r="G2394" s="99">
        <v>4838.1017835140201</v>
      </c>
      <c r="H2394" s="99">
        <v>0</v>
      </c>
      <c r="I2394" s="99">
        <v>0</v>
      </c>
      <c r="J2394" s="99">
        <v>84953.569068908706</v>
      </c>
      <c r="K2394" s="99">
        <v>483.40383011102699</v>
      </c>
      <c r="L2394" s="99">
        <v>110340.20680809001</v>
      </c>
      <c r="M2394" s="99">
        <v>103617.798107147</v>
      </c>
      <c r="N2394" s="99">
        <v>20902.704278707501</v>
      </c>
      <c r="O2394" s="99">
        <v>0</v>
      </c>
      <c r="P2394" s="99">
        <v>0</v>
      </c>
      <c r="Q2394" s="99">
        <v>12462.2556408644</v>
      </c>
      <c r="R2394" s="99">
        <v>0</v>
      </c>
      <c r="S2394" s="99">
        <v>0</v>
      </c>
      <c r="T2394" s="99">
        <v>4812.9344193935403</v>
      </c>
      <c r="U2394" s="99">
        <v>85422.751502037005</v>
      </c>
      <c r="V2394" s="99">
        <v>10958809.4915771</v>
      </c>
      <c r="W2394" s="99">
        <v>704.08818813413404</v>
      </c>
      <c r="X2394" s="99">
        <v>3338409.4892272898</v>
      </c>
      <c r="Y2394" s="99">
        <v>2641060.3005981399</v>
      </c>
      <c r="Z2394" s="99">
        <v>636935.82668304397</v>
      </c>
      <c r="AA2394" s="99">
        <v>0</v>
      </c>
      <c r="AB2394" s="99">
        <v>0</v>
      </c>
      <c r="AC2394" s="99">
        <v>28412559.7663574</v>
      </c>
      <c r="AD2394" s="99">
        <v>49209.2257628441</v>
      </c>
      <c r="AE2394" s="99">
        <v>5084442.1230468797</v>
      </c>
      <c r="AF2394" s="99">
        <v>5213440.1698608398</v>
      </c>
      <c r="AG2394" s="99">
        <v>2673116.5828857399</v>
      </c>
      <c r="AH2394" s="99">
        <v>0</v>
      </c>
      <c r="AI2394" s="99">
        <v>0</v>
      </c>
      <c r="AJ2394" s="99">
        <v>1414019.66323853</v>
      </c>
      <c r="AK2394" s="99">
        <v>0</v>
      </c>
      <c r="AL2394" s="99">
        <v>0</v>
      </c>
      <c r="AM2394" s="99">
        <v>634972.68070220901</v>
      </c>
      <c r="AN2394" s="99">
        <v>28337127.019287098</v>
      </c>
      <c r="AO2394" s="99">
        <v>100525903.57617199</v>
      </c>
      <c r="AP2394" s="99">
        <v>8125.2278569340697</v>
      </c>
      <c r="AQ2394" s="99">
        <v>27353998.074462902</v>
      </c>
      <c r="AR2394" s="99">
        <v>21402405.3740234</v>
      </c>
      <c r="AS2394" s="99">
        <v>5215761.69140625</v>
      </c>
      <c r="AT2394" s="99">
        <v>0</v>
      </c>
      <c r="AU2394" s="99">
        <v>0</v>
      </c>
      <c r="AV2394" s="99">
        <v>86154126.235351607</v>
      </c>
      <c r="AW2394" s="99">
        <v>154657.63752555801</v>
      </c>
      <c r="AX2394" s="99">
        <v>46717830.1181641</v>
      </c>
      <c r="AY2394" s="99">
        <v>47916152.296386696</v>
      </c>
      <c r="AZ2394" s="99">
        <v>22293510.550048798</v>
      </c>
      <c r="BA2394" s="99">
        <v>0</v>
      </c>
      <c r="BB2394" s="99">
        <v>0</v>
      </c>
      <c r="BC2394" s="99">
        <v>12055906.271240201</v>
      </c>
      <c r="BD2394" s="99">
        <v>0</v>
      </c>
      <c r="BE2394" s="99">
        <v>0</v>
      </c>
      <c r="BF2394" s="99">
        <v>5199183.3845825205</v>
      </c>
      <c r="BG2394" s="99">
        <v>86324115.011718795</v>
      </c>
      <c r="BH2394" s="99">
        <v>19128339.017578099</v>
      </c>
      <c r="BI2394" s="99">
        <v>954.90272678434803</v>
      </c>
      <c r="BJ2394" s="99">
        <v>9955200.1854247991</v>
      </c>
      <c r="BK2394" s="99">
        <v>7894942.7708740197</v>
      </c>
      <c r="BL2394" s="99">
        <v>0</v>
      </c>
      <c r="BM2394" s="99">
        <v>0</v>
      </c>
      <c r="BN2394" s="99">
        <v>0</v>
      </c>
      <c r="BO2394" s="99">
        <v>0</v>
      </c>
      <c r="BP2394" s="99">
        <v>0</v>
      </c>
      <c r="BQ2394" s="99">
        <v>0</v>
      </c>
      <c r="BR2394" s="99">
        <v>14720092.935058599</v>
      </c>
      <c r="BS2394" s="99">
        <v>8529064.7108154297</v>
      </c>
      <c r="BT2394" s="99">
        <v>0</v>
      </c>
      <c r="BU2394" s="99">
        <v>0</v>
      </c>
      <c r="BV2394" s="99">
        <v>5819102.9096069299</v>
      </c>
      <c r="BW2394" s="99">
        <v>0</v>
      </c>
      <c r="BX2394" s="99">
        <v>0</v>
      </c>
      <c r="BY2394" s="99">
        <v>0</v>
      </c>
      <c r="BZ2394" s="99">
        <v>0</v>
      </c>
      <c r="CA2394" s="99">
        <v>248123.94591522199</v>
      </c>
      <c r="CB2394" s="99">
        <v>14309836.7351074</v>
      </c>
      <c r="CC2394" s="99">
        <v>128035735.43945301</v>
      </c>
      <c r="CD2394" s="99">
        <v>29048573.970703099</v>
      </c>
      <c r="CE2394" s="99">
        <v>4837.1647070646304</v>
      </c>
      <c r="CF2394" s="99">
        <v>631145.403671265</v>
      </c>
      <c r="CG2394" s="99">
        <v>5176813.71520996</v>
      </c>
      <c r="CH2394" s="99">
        <v>0</v>
      </c>
      <c r="CI2394" s="99">
        <v>252945.30848312401</v>
      </c>
      <c r="CJ2394" s="99">
        <v>14939849.0325928</v>
      </c>
      <c r="CK2394" s="99">
        <v>133201043.071289</v>
      </c>
      <c r="CL2394" s="99">
        <v>29064045.2810059</v>
      </c>
      <c r="CM2394" s="188">
        <v>337680.32231903099</v>
      </c>
      <c r="CN2394" s="188">
        <v>43206987.340332001</v>
      </c>
      <c r="CO2394" s="188">
        <v>219312766.640625</v>
      </c>
      <c r="CP2394" s="99">
        <v>29064045.2810059</v>
      </c>
      <c r="CQ2394" s="99">
        <v>0</v>
      </c>
      <c r="CR2394" s="99">
        <v>0</v>
      </c>
      <c r="CS2394" s="99">
        <v>0</v>
      </c>
      <c r="CT2394" s="99">
        <v>0</v>
      </c>
      <c r="CU2394" s="98">
        <v>46600.470288757002</v>
      </c>
      <c r="CV2394" s="98">
        <v>89055.753166437993</v>
      </c>
    </row>
    <row r="2395" spans="1:100" x14ac:dyDescent="0.2">
      <c r="A2395" s="98" t="s">
        <v>200</v>
      </c>
      <c r="B2395" s="100">
        <v>41061</v>
      </c>
      <c r="C2395" s="99">
        <v>201109.807254791</v>
      </c>
      <c r="D2395" s="99">
        <v>5.0230851069791198</v>
      </c>
      <c r="E2395" s="99">
        <v>44914.718815326698</v>
      </c>
      <c r="F2395" s="99">
        <v>37855.2613840103</v>
      </c>
      <c r="G2395" s="99">
        <v>4854.5399240851402</v>
      </c>
      <c r="H2395" s="99">
        <v>0</v>
      </c>
      <c r="I2395" s="99">
        <v>0</v>
      </c>
      <c r="J2395" s="99">
        <v>84964.115532875105</v>
      </c>
      <c r="K2395" s="99">
        <v>433.412502579391</v>
      </c>
      <c r="L2395" s="99">
        <v>110499.564778328</v>
      </c>
      <c r="M2395" s="99">
        <v>102819.162974358</v>
      </c>
      <c r="N2395" s="99">
        <v>20442.3920688629</v>
      </c>
      <c r="O2395" s="99">
        <v>0</v>
      </c>
      <c r="P2395" s="99">
        <v>0</v>
      </c>
      <c r="Q2395" s="99">
        <v>12418.472817182501</v>
      </c>
      <c r="R2395" s="99">
        <v>0</v>
      </c>
      <c r="S2395" s="99">
        <v>0</v>
      </c>
      <c r="T2395" s="99">
        <v>4865.3800149560002</v>
      </c>
      <c r="U2395" s="99">
        <v>85392.236708641096</v>
      </c>
      <c r="V2395" s="99">
        <v>10889703.8127441</v>
      </c>
      <c r="W2395" s="99">
        <v>361.90422656759603</v>
      </c>
      <c r="X2395" s="99">
        <v>3257481.8307189899</v>
      </c>
      <c r="Y2395" s="99">
        <v>2586967.0687560998</v>
      </c>
      <c r="Z2395" s="99">
        <v>625885.31768798805</v>
      </c>
      <c r="AA2395" s="99">
        <v>0</v>
      </c>
      <c r="AB2395" s="99">
        <v>0</v>
      </c>
      <c r="AC2395" s="99">
        <v>28174059.119140599</v>
      </c>
      <c r="AD2395" s="99">
        <v>43786.5039391518</v>
      </c>
      <c r="AE2395" s="99">
        <v>4922835.9985961895</v>
      </c>
      <c r="AF2395" s="99">
        <v>5178844.74853516</v>
      </c>
      <c r="AG2395" s="99">
        <v>2600139.4778442401</v>
      </c>
      <c r="AH2395" s="99">
        <v>0</v>
      </c>
      <c r="AI2395" s="99">
        <v>0</v>
      </c>
      <c r="AJ2395" s="99">
        <v>1406153.6231841999</v>
      </c>
      <c r="AK2395" s="99">
        <v>0</v>
      </c>
      <c r="AL2395" s="99">
        <v>0</v>
      </c>
      <c r="AM2395" s="99">
        <v>624100.30062103295</v>
      </c>
      <c r="AN2395" s="99">
        <v>28356026.2661133</v>
      </c>
      <c r="AO2395" s="99">
        <v>100498456.244141</v>
      </c>
      <c r="AP2395" s="99">
        <v>3544.336710006</v>
      </c>
      <c r="AQ2395" s="99">
        <v>26847492.204589799</v>
      </c>
      <c r="AR2395" s="99">
        <v>21058714.394531298</v>
      </c>
      <c r="AS2395" s="99">
        <v>5164062.0032348596</v>
      </c>
      <c r="AT2395" s="99">
        <v>0</v>
      </c>
      <c r="AU2395" s="99">
        <v>0</v>
      </c>
      <c r="AV2395" s="99">
        <v>86414626.729492202</v>
      </c>
      <c r="AW2395" s="99">
        <v>137987.75057983401</v>
      </c>
      <c r="AX2395" s="99">
        <v>45434341.984863304</v>
      </c>
      <c r="AY2395" s="99">
        <v>47925053.926757798</v>
      </c>
      <c r="AZ2395" s="99">
        <v>21392508.745605499</v>
      </c>
      <c r="BA2395" s="99">
        <v>0</v>
      </c>
      <c r="BB2395" s="99">
        <v>0</v>
      </c>
      <c r="BC2395" s="99">
        <v>12029400.037109399</v>
      </c>
      <c r="BD2395" s="99">
        <v>0</v>
      </c>
      <c r="BE2395" s="99">
        <v>0</v>
      </c>
      <c r="BF2395" s="99">
        <v>5147432.4596557599</v>
      </c>
      <c r="BG2395" s="99">
        <v>86550090.423828095</v>
      </c>
      <c r="BH2395" s="99">
        <v>18786835.513427701</v>
      </c>
      <c r="BI2395" s="99">
        <v>1016.52377481759</v>
      </c>
      <c r="BJ2395" s="99">
        <v>9720463.7530517597</v>
      </c>
      <c r="BK2395" s="99">
        <v>7728631.8680419903</v>
      </c>
      <c r="BL2395" s="99">
        <v>0</v>
      </c>
      <c r="BM2395" s="99">
        <v>0</v>
      </c>
      <c r="BN2395" s="99">
        <v>0</v>
      </c>
      <c r="BO2395" s="99">
        <v>0</v>
      </c>
      <c r="BP2395" s="99">
        <v>0</v>
      </c>
      <c r="BQ2395" s="99">
        <v>0</v>
      </c>
      <c r="BR2395" s="99">
        <v>14542643.1746826</v>
      </c>
      <c r="BS2395" s="99">
        <v>8223502.48718262</v>
      </c>
      <c r="BT2395" s="99">
        <v>0</v>
      </c>
      <c r="BU2395" s="99">
        <v>0</v>
      </c>
      <c r="BV2395" s="99">
        <v>5825758.6720581101</v>
      </c>
      <c r="BW2395" s="99">
        <v>0</v>
      </c>
      <c r="BX2395" s="99">
        <v>0</v>
      </c>
      <c r="BY2395" s="99">
        <v>0</v>
      </c>
      <c r="BZ2395" s="99">
        <v>0</v>
      </c>
      <c r="CA2395" s="99">
        <v>245971.34070587199</v>
      </c>
      <c r="CB2395" s="99">
        <v>14144144.166748</v>
      </c>
      <c r="CC2395" s="99">
        <v>127309624.106445</v>
      </c>
      <c r="CD2395" s="99">
        <v>28497458.426513702</v>
      </c>
      <c r="CE2395" s="99">
        <v>4855.5076556205804</v>
      </c>
      <c r="CF2395" s="99">
        <v>628078.89354705799</v>
      </c>
      <c r="CG2395" s="99">
        <v>5187098.1179809598</v>
      </c>
      <c r="CH2395" s="99">
        <v>0</v>
      </c>
      <c r="CI2395" s="99">
        <v>250812.39732742301</v>
      </c>
      <c r="CJ2395" s="99">
        <v>14772989.9971924</v>
      </c>
      <c r="CK2395" s="99">
        <v>132505438.37207</v>
      </c>
      <c r="CL2395" s="99">
        <v>28475432.603759799</v>
      </c>
      <c r="CM2395" s="188">
        <v>335515.00862884498</v>
      </c>
      <c r="CN2395" s="188">
        <v>43080158.737792999</v>
      </c>
      <c r="CO2395" s="188">
        <v>219306691.69335899</v>
      </c>
      <c r="CP2395" s="99">
        <v>28475432.603759799</v>
      </c>
      <c r="CQ2395" s="99">
        <v>0</v>
      </c>
      <c r="CR2395" s="99">
        <v>0</v>
      </c>
      <c r="CS2395" s="99">
        <v>0</v>
      </c>
      <c r="CT2395" s="99">
        <v>0</v>
      </c>
      <c r="CU2395" s="98">
        <v>45329.096318869</v>
      </c>
      <c r="CV2395" s="98">
        <v>89102.892930738002</v>
      </c>
    </row>
    <row r="2396" spans="1:100" x14ac:dyDescent="0.2">
      <c r="A2396" s="98" t="s">
        <v>200</v>
      </c>
      <c r="B2396" s="100">
        <v>41153</v>
      </c>
      <c r="C2396" s="99">
        <v>200607.592515945</v>
      </c>
      <c r="D2396" s="99">
        <v>5.2161169719765903</v>
      </c>
      <c r="E2396" s="99">
        <v>43874.053909778602</v>
      </c>
      <c r="F2396" s="99">
        <v>36966.189397811897</v>
      </c>
      <c r="G2396" s="99">
        <v>4847.2723561525299</v>
      </c>
      <c r="H2396" s="99">
        <v>0</v>
      </c>
      <c r="I2396" s="99">
        <v>0</v>
      </c>
      <c r="J2396" s="99">
        <v>84700.087871551499</v>
      </c>
      <c r="K2396" s="99">
        <v>404.03397786244801</v>
      </c>
      <c r="L2396" s="99">
        <v>110200.52580165899</v>
      </c>
      <c r="M2396" s="99">
        <v>102701.803307533</v>
      </c>
      <c r="N2396" s="99">
        <v>20206.612874984701</v>
      </c>
      <c r="O2396" s="99">
        <v>0</v>
      </c>
      <c r="P2396" s="99">
        <v>0</v>
      </c>
      <c r="Q2396" s="99">
        <v>12322.948905229599</v>
      </c>
      <c r="R2396" s="99">
        <v>0</v>
      </c>
      <c r="S2396" s="99">
        <v>0</v>
      </c>
      <c r="T2396" s="99">
        <v>4846.5944480895996</v>
      </c>
      <c r="U2396" s="99">
        <v>85114.780556678801</v>
      </c>
      <c r="V2396" s="99">
        <v>10683647.668457</v>
      </c>
      <c r="W2396" s="99">
        <v>717.10425195097901</v>
      </c>
      <c r="X2396" s="99">
        <v>3166838.7442321801</v>
      </c>
      <c r="Y2396" s="99">
        <v>2523744.1070556599</v>
      </c>
      <c r="Z2396" s="99">
        <v>622193.18769836402</v>
      </c>
      <c r="AA2396" s="99">
        <v>0</v>
      </c>
      <c r="AB2396" s="99">
        <v>0</v>
      </c>
      <c r="AC2396" s="99">
        <v>28133557.5471191</v>
      </c>
      <c r="AD2396" s="99">
        <v>41116.486409664198</v>
      </c>
      <c r="AE2396" s="99">
        <v>4842118.5560913105</v>
      </c>
      <c r="AF2396" s="99">
        <v>5104490.7973022498</v>
      </c>
      <c r="AG2396" s="99">
        <v>2537349.4230956999</v>
      </c>
      <c r="AH2396" s="99">
        <v>0</v>
      </c>
      <c r="AI2396" s="99">
        <v>0</v>
      </c>
      <c r="AJ2396" s="99">
        <v>1391637.8555602999</v>
      </c>
      <c r="AK2396" s="99">
        <v>0</v>
      </c>
      <c r="AL2396" s="99">
        <v>0</v>
      </c>
      <c r="AM2396" s="99">
        <v>621291.45452117897</v>
      </c>
      <c r="AN2396" s="99">
        <v>28193564.425781298</v>
      </c>
      <c r="AO2396" s="99">
        <v>99179694.513671905</v>
      </c>
      <c r="AP2396" s="99">
        <v>8111.1029973030099</v>
      </c>
      <c r="AQ2396" s="99">
        <v>26324722.721679699</v>
      </c>
      <c r="AR2396" s="99">
        <v>20708025.722900402</v>
      </c>
      <c r="AS2396" s="99">
        <v>5205138.8201293899</v>
      </c>
      <c r="AT2396" s="99">
        <v>0</v>
      </c>
      <c r="AU2396" s="99">
        <v>0</v>
      </c>
      <c r="AV2396" s="99">
        <v>87074511.019531295</v>
      </c>
      <c r="AW2396" s="99">
        <v>130000.254766464</v>
      </c>
      <c r="AX2396" s="99">
        <v>44946973.559082001</v>
      </c>
      <c r="AY2396" s="99">
        <v>47576469.073242202</v>
      </c>
      <c r="AZ2396" s="99">
        <v>21309501.032958999</v>
      </c>
      <c r="BA2396" s="99">
        <v>0</v>
      </c>
      <c r="BB2396" s="99">
        <v>0</v>
      </c>
      <c r="BC2396" s="99">
        <v>11990360.3394775</v>
      </c>
      <c r="BD2396" s="99">
        <v>0</v>
      </c>
      <c r="BE2396" s="99">
        <v>0</v>
      </c>
      <c r="BF2396" s="99">
        <v>5189886.1286621103</v>
      </c>
      <c r="BG2396" s="99">
        <v>87197855.583984405</v>
      </c>
      <c r="BH2396" s="99">
        <v>19062049.622314502</v>
      </c>
      <c r="BI2396" s="99">
        <v>779.747421070933</v>
      </c>
      <c r="BJ2396" s="99">
        <v>9757574.90698242</v>
      </c>
      <c r="BK2396" s="99">
        <v>7716866.6318969699</v>
      </c>
      <c r="BL2396" s="99">
        <v>0</v>
      </c>
      <c r="BM2396" s="99">
        <v>0</v>
      </c>
      <c r="BN2396" s="99">
        <v>0</v>
      </c>
      <c r="BO2396" s="99">
        <v>0</v>
      </c>
      <c r="BP2396" s="99">
        <v>0</v>
      </c>
      <c r="BQ2396" s="99">
        <v>0</v>
      </c>
      <c r="BR2396" s="99">
        <v>14578944.724243199</v>
      </c>
      <c r="BS2396" s="99">
        <v>8239950.1574707003</v>
      </c>
      <c r="BT2396" s="99">
        <v>0</v>
      </c>
      <c r="BU2396" s="99">
        <v>0</v>
      </c>
      <c r="BV2396" s="99">
        <v>5873797.7052002</v>
      </c>
      <c r="BW2396" s="99">
        <v>0</v>
      </c>
      <c r="BX2396" s="99">
        <v>0</v>
      </c>
      <c r="BY2396" s="99">
        <v>0</v>
      </c>
      <c r="BZ2396" s="99">
        <v>0</v>
      </c>
      <c r="CA2396" s="99">
        <v>244555.10215568499</v>
      </c>
      <c r="CB2396" s="99">
        <v>13844815.729126001</v>
      </c>
      <c r="CC2396" s="99">
        <v>125455611.18847699</v>
      </c>
      <c r="CD2396" s="99">
        <v>28822101.684570301</v>
      </c>
      <c r="CE2396" s="99">
        <v>4847.2486181259201</v>
      </c>
      <c r="CF2396" s="99">
        <v>620233.65919494606</v>
      </c>
      <c r="CG2396" s="99">
        <v>5170328.3862304697</v>
      </c>
      <c r="CH2396" s="99">
        <v>0</v>
      </c>
      <c r="CI2396" s="99">
        <v>249415.02900505101</v>
      </c>
      <c r="CJ2396" s="99">
        <v>14463313.1534424</v>
      </c>
      <c r="CK2396" s="99">
        <v>130610599.43457</v>
      </c>
      <c r="CL2396" s="99">
        <v>28838844.686035201</v>
      </c>
      <c r="CM2396" s="188">
        <v>333855.66330719</v>
      </c>
      <c r="CN2396" s="188">
        <v>42730455.781738304</v>
      </c>
      <c r="CO2396" s="188">
        <v>217849742.97460899</v>
      </c>
      <c r="CP2396" s="99">
        <v>28838844.686035201</v>
      </c>
      <c r="CQ2396" s="99">
        <v>0</v>
      </c>
      <c r="CR2396" s="99">
        <v>0</v>
      </c>
      <c r="CS2396" s="99">
        <v>0</v>
      </c>
      <c r="CT2396" s="99">
        <v>0</v>
      </c>
      <c r="CU2396" s="98">
        <v>44313.433197662998</v>
      </c>
      <c r="CV2396" s="98">
        <v>88855.553459265997</v>
      </c>
    </row>
    <row r="2397" spans="1:100" x14ac:dyDescent="0.2">
      <c r="A2397" s="98" t="s">
        <v>200</v>
      </c>
      <c r="B2397" s="100">
        <v>41244</v>
      </c>
      <c r="C2397" s="99">
        <v>199377.842512131</v>
      </c>
      <c r="D2397" s="99">
        <v>3.9540096009732202</v>
      </c>
      <c r="E2397" s="99">
        <v>43186.413343429602</v>
      </c>
      <c r="F2397" s="99">
        <v>36488.284260273002</v>
      </c>
      <c r="G2397" s="99">
        <v>4841.1829563975298</v>
      </c>
      <c r="H2397" s="99">
        <v>0</v>
      </c>
      <c r="I2397" s="99">
        <v>0</v>
      </c>
      <c r="J2397" s="99">
        <v>84992.853431701704</v>
      </c>
      <c r="K2397" s="99">
        <v>361.01168477162702</v>
      </c>
      <c r="L2397" s="99">
        <v>108200.663393974</v>
      </c>
      <c r="M2397" s="99">
        <v>102209.21533393901</v>
      </c>
      <c r="N2397" s="99">
        <v>19850.424977302599</v>
      </c>
      <c r="O2397" s="99">
        <v>0</v>
      </c>
      <c r="P2397" s="99">
        <v>0</v>
      </c>
      <c r="Q2397" s="99">
        <v>12215.695546746299</v>
      </c>
      <c r="R2397" s="99">
        <v>0</v>
      </c>
      <c r="S2397" s="99">
        <v>0</v>
      </c>
      <c r="T2397" s="99">
        <v>4791.8337386250496</v>
      </c>
      <c r="U2397" s="99">
        <v>85358.925739288301</v>
      </c>
      <c r="V2397" s="99">
        <v>10655683.4294434</v>
      </c>
      <c r="W2397" s="99">
        <v>488.379543360323</v>
      </c>
      <c r="X2397" s="99">
        <v>3078123.3839416499</v>
      </c>
      <c r="Y2397" s="99">
        <v>2455864.5290527302</v>
      </c>
      <c r="Z2397" s="99">
        <v>619414.07761383103</v>
      </c>
      <c r="AA2397" s="99">
        <v>0</v>
      </c>
      <c r="AB2397" s="99">
        <v>0</v>
      </c>
      <c r="AC2397" s="99">
        <v>28165074.824462902</v>
      </c>
      <c r="AD2397" s="99">
        <v>41412.564097404502</v>
      </c>
      <c r="AE2397" s="99">
        <v>4795112.60864258</v>
      </c>
      <c r="AF2397" s="99">
        <v>5078568.7999877902</v>
      </c>
      <c r="AG2397" s="99">
        <v>2479544.82504272</v>
      </c>
      <c r="AH2397" s="99">
        <v>0</v>
      </c>
      <c r="AI2397" s="99">
        <v>0</v>
      </c>
      <c r="AJ2397" s="99">
        <v>1380015.13883972</v>
      </c>
      <c r="AK2397" s="99">
        <v>0</v>
      </c>
      <c r="AL2397" s="99">
        <v>0</v>
      </c>
      <c r="AM2397" s="99">
        <v>614831.95111846901</v>
      </c>
      <c r="AN2397" s="99">
        <v>28180313.3210449</v>
      </c>
      <c r="AO2397" s="99">
        <v>99667334.915039107</v>
      </c>
      <c r="AP2397" s="99">
        <v>5104.0624399185199</v>
      </c>
      <c r="AQ2397" s="99">
        <v>25771538.939697299</v>
      </c>
      <c r="AR2397" s="99">
        <v>20363904.3901367</v>
      </c>
      <c r="AS2397" s="99">
        <v>5169316.7978515597</v>
      </c>
      <c r="AT2397" s="99">
        <v>0</v>
      </c>
      <c r="AU2397" s="99">
        <v>0</v>
      </c>
      <c r="AV2397" s="99">
        <v>87489994.488281295</v>
      </c>
      <c r="AW2397" s="99">
        <v>130714.208897591</v>
      </c>
      <c r="AX2397" s="99">
        <v>44853110.228027299</v>
      </c>
      <c r="AY2397" s="99">
        <v>47711885.045410201</v>
      </c>
      <c r="AZ2397" s="99">
        <v>20844375.302734401</v>
      </c>
      <c r="BA2397" s="99">
        <v>0</v>
      </c>
      <c r="BB2397" s="99">
        <v>0</v>
      </c>
      <c r="BC2397" s="99">
        <v>11889381.1209717</v>
      </c>
      <c r="BD2397" s="99">
        <v>0</v>
      </c>
      <c r="BE2397" s="99">
        <v>0</v>
      </c>
      <c r="BF2397" s="99">
        <v>5138099.9817504901</v>
      </c>
      <c r="BG2397" s="99">
        <v>87617637.168945298</v>
      </c>
      <c r="BH2397" s="99">
        <v>19076474.565429699</v>
      </c>
      <c r="BI2397" s="99">
        <v>1043.9689536988701</v>
      </c>
      <c r="BJ2397" s="99">
        <v>9598094.9865722694</v>
      </c>
      <c r="BK2397" s="99">
        <v>7586108.8002929697</v>
      </c>
      <c r="BL2397" s="99">
        <v>0</v>
      </c>
      <c r="BM2397" s="99">
        <v>0</v>
      </c>
      <c r="BN2397" s="99">
        <v>0</v>
      </c>
      <c r="BO2397" s="99">
        <v>0</v>
      </c>
      <c r="BP2397" s="99">
        <v>0</v>
      </c>
      <c r="BQ2397" s="99">
        <v>0</v>
      </c>
      <c r="BR2397" s="99">
        <v>14731013.751586899</v>
      </c>
      <c r="BS2397" s="99">
        <v>8087757.8389282199</v>
      </c>
      <c r="BT2397" s="99">
        <v>0</v>
      </c>
      <c r="BU2397" s="99">
        <v>0</v>
      </c>
      <c r="BV2397" s="99">
        <v>5901927.7822876005</v>
      </c>
      <c r="BW2397" s="99">
        <v>0</v>
      </c>
      <c r="BX2397" s="99">
        <v>0</v>
      </c>
      <c r="BY2397" s="99">
        <v>0</v>
      </c>
      <c r="BZ2397" s="99">
        <v>0</v>
      </c>
      <c r="CA2397" s="99">
        <v>242605.600053787</v>
      </c>
      <c r="CB2397" s="99">
        <v>13754735.354614301</v>
      </c>
      <c r="CC2397" s="99">
        <v>125579748.27832</v>
      </c>
      <c r="CD2397" s="99">
        <v>28687259.881103501</v>
      </c>
      <c r="CE2397" s="99">
        <v>4841.0257018804596</v>
      </c>
      <c r="CF2397" s="99">
        <v>613861.99629211402</v>
      </c>
      <c r="CG2397" s="99">
        <v>5125845.9731445303</v>
      </c>
      <c r="CH2397" s="99">
        <v>0</v>
      </c>
      <c r="CI2397" s="99">
        <v>247460.894399643</v>
      </c>
      <c r="CJ2397" s="99">
        <v>14370664.8312988</v>
      </c>
      <c r="CK2397" s="99">
        <v>130723839.100586</v>
      </c>
      <c r="CL2397" s="99">
        <v>28696226.769042999</v>
      </c>
      <c r="CM2397" s="188">
        <v>331981.08898162801</v>
      </c>
      <c r="CN2397" s="188">
        <v>42524541.8515625</v>
      </c>
      <c r="CO2397" s="188">
        <v>218033809</v>
      </c>
      <c r="CP2397" s="99">
        <v>28696226.769042999</v>
      </c>
      <c r="CQ2397" s="99">
        <v>0</v>
      </c>
      <c r="CR2397" s="99">
        <v>0</v>
      </c>
      <c r="CS2397" s="99">
        <v>0</v>
      </c>
      <c r="CT2397" s="99">
        <v>0</v>
      </c>
      <c r="CU2397" s="98">
        <v>43530.447506490003</v>
      </c>
      <c r="CV2397" s="98">
        <v>89108.269477459995</v>
      </c>
    </row>
    <row r="2398" spans="1:100" x14ac:dyDescent="0.2">
      <c r="A2398" s="98" t="s">
        <v>200</v>
      </c>
      <c r="B2398" s="100">
        <v>41334</v>
      </c>
      <c r="C2398" s="99">
        <v>197449.416599274</v>
      </c>
      <c r="D2398" s="99">
        <v>5.79739498498384</v>
      </c>
      <c r="E2398" s="99">
        <v>41922.708175182299</v>
      </c>
      <c r="F2398" s="99">
        <v>35581.8561105728</v>
      </c>
      <c r="G2398" s="99">
        <v>4773.1137401461601</v>
      </c>
      <c r="H2398" s="99">
        <v>0</v>
      </c>
      <c r="I2398" s="99">
        <v>0</v>
      </c>
      <c r="J2398" s="99">
        <v>85249.110051155105</v>
      </c>
      <c r="K2398" s="99">
        <v>349.84244141727697</v>
      </c>
      <c r="L2398" s="99">
        <v>3637.6088697314299</v>
      </c>
      <c r="M2398" s="99">
        <v>101283.714594841</v>
      </c>
      <c r="N2398" s="99">
        <v>19513.550356149699</v>
      </c>
      <c r="O2398" s="99">
        <v>0</v>
      </c>
      <c r="P2398" s="99">
        <v>102257.671146393</v>
      </c>
      <c r="Q2398" s="99">
        <v>12113.0397999287</v>
      </c>
      <c r="R2398" s="99">
        <v>0</v>
      </c>
      <c r="S2398" s="99">
        <v>4747.7884746789896</v>
      </c>
      <c r="T2398" s="99">
        <v>0</v>
      </c>
      <c r="U2398" s="99">
        <v>85585.922137260393</v>
      </c>
      <c r="V2398" s="99">
        <v>10532488.6838379</v>
      </c>
      <c r="W2398" s="99">
        <v>559.28653775155499</v>
      </c>
      <c r="X2398" s="99">
        <v>2967049.9649352999</v>
      </c>
      <c r="Y2398" s="99">
        <v>2386664.9943847698</v>
      </c>
      <c r="Z2398" s="99">
        <v>596172.99034881603</v>
      </c>
      <c r="AA2398" s="99">
        <v>0</v>
      </c>
      <c r="AB2398" s="99">
        <v>0</v>
      </c>
      <c r="AC2398" s="99">
        <v>28128963.755859401</v>
      </c>
      <c r="AD2398" s="99">
        <v>34167.822556972496</v>
      </c>
      <c r="AE2398" s="99">
        <v>84194.108450889602</v>
      </c>
      <c r="AF2398" s="99">
        <v>5027803.5223998995</v>
      </c>
      <c r="AG2398" s="99">
        <v>2438348.0982360798</v>
      </c>
      <c r="AH2398" s="99">
        <v>0</v>
      </c>
      <c r="AI2398" s="99">
        <v>4527131.7249755897</v>
      </c>
      <c r="AJ2398" s="99">
        <v>1351825.515625</v>
      </c>
      <c r="AK2398" s="99">
        <v>0</v>
      </c>
      <c r="AL2398" s="99">
        <v>593010.45642852795</v>
      </c>
      <c r="AM2398" s="99">
        <v>0</v>
      </c>
      <c r="AN2398" s="99">
        <v>28260927.221923798</v>
      </c>
      <c r="AO2398" s="99">
        <v>98464307.824218795</v>
      </c>
      <c r="AP2398" s="99">
        <v>5080.1761103272402</v>
      </c>
      <c r="AQ2398" s="99">
        <v>24794320.106445301</v>
      </c>
      <c r="AR2398" s="99">
        <v>19719492.3759766</v>
      </c>
      <c r="AS2398" s="99">
        <v>4949106.5901489304</v>
      </c>
      <c r="AT2398" s="99">
        <v>0</v>
      </c>
      <c r="AU2398" s="99">
        <v>0</v>
      </c>
      <c r="AV2398" s="99">
        <v>87810275.537109405</v>
      </c>
      <c r="AW2398" s="99">
        <v>110340.47897911099</v>
      </c>
      <c r="AX2398" s="99">
        <v>931189.53354644799</v>
      </c>
      <c r="AY2398" s="99">
        <v>47483979.526855499</v>
      </c>
      <c r="AZ2398" s="99">
        <v>20500536.339599598</v>
      </c>
      <c r="BA2398" s="99">
        <v>0</v>
      </c>
      <c r="BB2398" s="99">
        <v>42024292.928222701</v>
      </c>
      <c r="BC2398" s="99">
        <v>11682490.8620605</v>
      </c>
      <c r="BD2398" s="99">
        <v>0</v>
      </c>
      <c r="BE2398" s="99">
        <v>4926860.2628784198</v>
      </c>
      <c r="BF2398" s="99">
        <v>0</v>
      </c>
      <c r="BG2398" s="99">
        <v>88015889.977539107</v>
      </c>
      <c r="BH2398" s="99">
        <v>22618929.582763702</v>
      </c>
      <c r="BI2398" s="99">
        <v>1061.35538050532</v>
      </c>
      <c r="BJ2398" s="99">
        <v>9622715.5279540997</v>
      </c>
      <c r="BK2398" s="99">
        <v>7543785.7050170898</v>
      </c>
      <c r="BL2398" s="99">
        <v>0</v>
      </c>
      <c r="BM2398" s="99">
        <v>0</v>
      </c>
      <c r="BN2398" s="99">
        <v>0</v>
      </c>
      <c r="BO2398" s="99">
        <v>0</v>
      </c>
      <c r="BP2398" s="99">
        <v>0</v>
      </c>
      <c r="BQ2398" s="99">
        <v>0</v>
      </c>
      <c r="BR2398" s="99">
        <v>15118403.809936499</v>
      </c>
      <c r="BS2398" s="99">
        <v>8061183.5750732403</v>
      </c>
      <c r="BT2398" s="99">
        <v>0</v>
      </c>
      <c r="BU2398" s="99">
        <v>3197999</v>
      </c>
      <c r="BV2398" s="99">
        <v>5975544.83483887</v>
      </c>
      <c r="BW2398" s="99">
        <v>0</v>
      </c>
      <c r="BX2398" s="99">
        <v>411980.56961822498</v>
      </c>
      <c r="BY2398" s="99">
        <v>0</v>
      </c>
      <c r="BZ2398" s="99">
        <v>0</v>
      </c>
      <c r="CA2398" s="99">
        <v>239272.44288444499</v>
      </c>
      <c r="CB2398" s="99">
        <v>13496491.103271499</v>
      </c>
      <c r="CC2398" s="99">
        <v>123252058.74218801</v>
      </c>
      <c r="CD2398" s="99">
        <v>32260794.558837902</v>
      </c>
      <c r="CE2398" s="99">
        <v>4772.4099029898598</v>
      </c>
      <c r="CF2398" s="99">
        <v>605922.42047882103</v>
      </c>
      <c r="CG2398" s="99">
        <v>5046158.8880004901</v>
      </c>
      <c r="CH2398" s="99">
        <v>0</v>
      </c>
      <c r="CI2398" s="99">
        <v>244036.000999451</v>
      </c>
      <c r="CJ2398" s="99">
        <v>14101525.379882799</v>
      </c>
      <c r="CK2398" s="99">
        <v>128299660.64257801</v>
      </c>
      <c r="CL2398" s="99">
        <v>32677761.543945301</v>
      </c>
      <c r="CM2398" s="188">
        <v>329042.038097382</v>
      </c>
      <c r="CN2398" s="188">
        <v>42385400.276855499</v>
      </c>
      <c r="CO2398" s="188">
        <v>216559781.51367199</v>
      </c>
      <c r="CP2398" s="99">
        <v>32677761.543945301</v>
      </c>
      <c r="CQ2398" s="99">
        <v>0</v>
      </c>
      <c r="CR2398" s="99">
        <v>0</v>
      </c>
      <c r="CS2398" s="99">
        <v>0</v>
      </c>
      <c r="CT2398" s="99">
        <v>0</v>
      </c>
      <c r="CU2398" s="98">
        <v>42267.486681290997</v>
      </c>
      <c r="CV2398" s="98">
        <v>89342.521713576003</v>
      </c>
    </row>
    <row r="2399" spans="1:100" x14ac:dyDescent="0.2">
      <c r="A2399" s="98" t="s">
        <v>200</v>
      </c>
      <c r="B2399" s="100">
        <v>41426</v>
      </c>
      <c r="C2399" s="99">
        <v>197916.365808487</v>
      </c>
      <c r="D2399" s="99">
        <v>7.0459773889742801</v>
      </c>
      <c r="E2399" s="99">
        <v>40911.5105981827</v>
      </c>
      <c r="F2399" s="99">
        <v>34824.1159067154</v>
      </c>
      <c r="G2399" s="99">
        <v>4832.3787420988101</v>
      </c>
      <c r="H2399" s="99">
        <v>0</v>
      </c>
      <c r="I2399" s="99">
        <v>0</v>
      </c>
      <c r="J2399" s="99">
        <v>85103.374927520796</v>
      </c>
      <c r="K2399" s="99">
        <v>319.22646757960302</v>
      </c>
      <c r="L2399" s="99">
        <v>2876.0806506276099</v>
      </c>
      <c r="M2399" s="99">
        <v>101700.88657093</v>
      </c>
      <c r="N2399" s="99">
        <v>19179.249158144001</v>
      </c>
      <c r="O2399" s="99">
        <v>0</v>
      </c>
      <c r="P2399" s="99">
        <v>103310.70550537101</v>
      </c>
      <c r="Q2399" s="99">
        <v>12038.7855491638</v>
      </c>
      <c r="R2399" s="99">
        <v>0</v>
      </c>
      <c r="S2399" s="99">
        <v>4826.0378423929196</v>
      </c>
      <c r="T2399" s="99">
        <v>0</v>
      </c>
      <c r="U2399" s="99">
        <v>85423.361433982805</v>
      </c>
      <c r="V2399" s="99">
        <v>10454179.778320299</v>
      </c>
      <c r="W2399" s="99">
        <v>875.91221971064795</v>
      </c>
      <c r="X2399" s="99">
        <v>2880055.8330993699</v>
      </c>
      <c r="Y2399" s="99">
        <v>2324007.8104858398</v>
      </c>
      <c r="Z2399" s="99">
        <v>602005.67415618896</v>
      </c>
      <c r="AA2399" s="99">
        <v>0</v>
      </c>
      <c r="AB2399" s="99">
        <v>0</v>
      </c>
      <c r="AC2399" s="99">
        <v>28117749.973144501</v>
      </c>
      <c r="AD2399" s="99">
        <v>32491.949812889099</v>
      </c>
      <c r="AE2399" s="99">
        <v>51172.460375785799</v>
      </c>
      <c r="AF2399" s="99">
        <v>5005232.7270507803</v>
      </c>
      <c r="AG2399" s="99">
        <v>2388066.15948486</v>
      </c>
      <c r="AH2399" s="99">
        <v>0</v>
      </c>
      <c r="AI2399" s="99">
        <v>4555548.1353759803</v>
      </c>
      <c r="AJ2399" s="99">
        <v>1332064.3955841099</v>
      </c>
      <c r="AK2399" s="99">
        <v>0</v>
      </c>
      <c r="AL2399" s="99">
        <v>598441.19948577904</v>
      </c>
      <c r="AM2399" s="99">
        <v>0</v>
      </c>
      <c r="AN2399" s="99">
        <v>28175723.3515625</v>
      </c>
      <c r="AO2399" s="99">
        <v>98068175.8984375</v>
      </c>
      <c r="AP2399" s="99">
        <v>12508.663226127601</v>
      </c>
      <c r="AQ2399" s="99">
        <v>24097716.0234375</v>
      </c>
      <c r="AR2399" s="99">
        <v>19202882.822509799</v>
      </c>
      <c r="AS2399" s="99">
        <v>5028229.3393554697</v>
      </c>
      <c r="AT2399" s="99">
        <v>0</v>
      </c>
      <c r="AU2399" s="99">
        <v>0</v>
      </c>
      <c r="AV2399" s="99">
        <v>87760287.810546905</v>
      </c>
      <c r="AW2399" s="99">
        <v>104344.509431839</v>
      </c>
      <c r="AX2399" s="99">
        <v>588462.28061676002</v>
      </c>
      <c r="AY2399" s="99">
        <v>47368982.513671897</v>
      </c>
      <c r="AZ2399" s="99">
        <v>20109977.392333999</v>
      </c>
      <c r="BA2399" s="99">
        <v>0</v>
      </c>
      <c r="BB2399" s="99">
        <v>42390879.659667999</v>
      </c>
      <c r="BC2399" s="99">
        <v>11583231.259643599</v>
      </c>
      <c r="BD2399" s="99">
        <v>0</v>
      </c>
      <c r="BE2399" s="99">
        <v>4992065.4887695303</v>
      </c>
      <c r="BF2399" s="99">
        <v>0</v>
      </c>
      <c r="BG2399" s="99">
        <v>87783399.861328095</v>
      </c>
      <c r="BH2399" s="99">
        <v>22813693.8210449</v>
      </c>
      <c r="BI2399" s="99">
        <v>811.75562454760097</v>
      </c>
      <c r="BJ2399" s="99">
        <v>9522177.31567383</v>
      </c>
      <c r="BK2399" s="99">
        <v>7416403.3595581101</v>
      </c>
      <c r="BL2399" s="99">
        <v>0</v>
      </c>
      <c r="BM2399" s="99">
        <v>0</v>
      </c>
      <c r="BN2399" s="99">
        <v>0</v>
      </c>
      <c r="BO2399" s="99">
        <v>0</v>
      </c>
      <c r="BP2399" s="99">
        <v>0</v>
      </c>
      <c r="BQ2399" s="99">
        <v>0</v>
      </c>
      <c r="BR2399" s="99">
        <v>15231858.9812012</v>
      </c>
      <c r="BS2399" s="99">
        <v>7945720.3263549795</v>
      </c>
      <c r="BT2399" s="99">
        <v>0</v>
      </c>
      <c r="BU2399" s="99">
        <v>3263478.3499755901</v>
      </c>
      <c r="BV2399" s="99">
        <v>5979324.2709350605</v>
      </c>
      <c r="BW2399" s="99">
        <v>0</v>
      </c>
      <c r="BX2399" s="99">
        <v>421735.52963256801</v>
      </c>
      <c r="BY2399" s="99">
        <v>0</v>
      </c>
      <c r="BZ2399" s="99">
        <v>0</v>
      </c>
      <c r="CA2399" s="99">
        <v>238825.619310379</v>
      </c>
      <c r="CB2399" s="99">
        <v>13341130.708740201</v>
      </c>
      <c r="CC2399" s="99">
        <v>122224868.512695</v>
      </c>
      <c r="CD2399" s="99">
        <v>32352621.4138184</v>
      </c>
      <c r="CE2399" s="99">
        <v>4833.4415416717502</v>
      </c>
      <c r="CF2399" s="99">
        <v>597320.664245605</v>
      </c>
      <c r="CG2399" s="99">
        <v>4976400.47229004</v>
      </c>
      <c r="CH2399" s="99">
        <v>0</v>
      </c>
      <c r="CI2399" s="99">
        <v>243640.201721191</v>
      </c>
      <c r="CJ2399" s="99">
        <v>13938751.983276401</v>
      </c>
      <c r="CK2399" s="99">
        <v>127207265.15527301</v>
      </c>
      <c r="CL2399" s="99">
        <v>32742804.474365201</v>
      </c>
      <c r="CM2399" s="188">
        <v>328384.95702743501</v>
      </c>
      <c r="CN2399" s="188">
        <v>42079536.284667999</v>
      </c>
      <c r="CO2399" s="188">
        <v>215190408.52929699</v>
      </c>
      <c r="CP2399" s="99">
        <v>32742804.474365201</v>
      </c>
      <c r="CQ2399" s="99">
        <v>0</v>
      </c>
      <c r="CR2399" s="99">
        <v>0</v>
      </c>
      <c r="CS2399" s="99">
        <v>0</v>
      </c>
      <c r="CT2399" s="99">
        <v>0</v>
      </c>
      <c r="CU2399" s="98">
        <v>41227.242353440997</v>
      </c>
      <c r="CV2399" s="98">
        <v>89236.302427016999</v>
      </c>
    </row>
    <row r="2400" spans="1:100" x14ac:dyDescent="0.2">
      <c r="A2400" s="98" t="s">
        <v>200</v>
      </c>
      <c r="B2400" s="100">
        <v>41518</v>
      </c>
      <c r="C2400" s="99">
        <v>197330.34751701399</v>
      </c>
      <c r="D2400" s="99">
        <v>7.28427749394905</v>
      </c>
      <c r="E2400" s="99">
        <v>39891.358542919203</v>
      </c>
      <c r="F2400" s="99">
        <v>33928.473023414597</v>
      </c>
      <c r="G2400" s="99">
        <v>4770.6860516071301</v>
      </c>
      <c r="H2400" s="99">
        <v>0</v>
      </c>
      <c r="I2400" s="99">
        <v>0</v>
      </c>
      <c r="J2400" s="99">
        <v>84819.9174547195</v>
      </c>
      <c r="K2400" s="99">
        <v>286.04874524101598</v>
      </c>
      <c r="L2400" s="99">
        <v>452.81172341480902</v>
      </c>
      <c r="M2400" s="99">
        <v>101600.211717606</v>
      </c>
      <c r="N2400" s="99">
        <v>18885.891303539302</v>
      </c>
      <c r="O2400" s="99">
        <v>0</v>
      </c>
      <c r="P2400" s="99">
        <v>104933.75062274899</v>
      </c>
      <c r="Q2400" s="99">
        <v>11925.672898531</v>
      </c>
      <c r="R2400" s="99">
        <v>0</v>
      </c>
      <c r="S2400" s="99">
        <v>4758.2326442599297</v>
      </c>
      <c r="T2400" s="99">
        <v>0</v>
      </c>
      <c r="U2400" s="99">
        <v>85111.130216598496</v>
      </c>
      <c r="V2400" s="99">
        <v>10420473.6485596</v>
      </c>
      <c r="W2400" s="99">
        <v>547.94425757974398</v>
      </c>
      <c r="X2400" s="99">
        <v>2791140.2314758301</v>
      </c>
      <c r="Y2400" s="99">
        <v>2261897.9079895001</v>
      </c>
      <c r="Z2400" s="99">
        <v>592227.15834808396</v>
      </c>
      <c r="AA2400" s="99">
        <v>0</v>
      </c>
      <c r="AB2400" s="99">
        <v>0</v>
      </c>
      <c r="AC2400" s="99">
        <v>28043344.643554699</v>
      </c>
      <c r="AD2400" s="99">
        <v>27300.190456151999</v>
      </c>
      <c r="AE2400" s="99">
        <v>24972.722027301799</v>
      </c>
      <c r="AF2400" s="99">
        <v>5021919.7844848596</v>
      </c>
      <c r="AG2400" s="99">
        <v>2321363.4952392601</v>
      </c>
      <c r="AH2400" s="99">
        <v>0</v>
      </c>
      <c r="AI2400" s="99">
        <v>4549014.5258178702</v>
      </c>
      <c r="AJ2400" s="99">
        <v>1323959.1214447001</v>
      </c>
      <c r="AK2400" s="99">
        <v>0</v>
      </c>
      <c r="AL2400" s="99">
        <v>589735.05572509801</v>
      </c>
      <c r="AM2400" s="99">
        <v>0</v>
      </c>
      <c r="AN2400" s="99">
        <v>28051767.6101074</v>
      </c>
      <c r="AO2400" s="99">
        <v>98072586.1484375</v>
      </c>
      <c r="AP2400" s="99">
        <v>6110.24474453926</v>
      </c>
      <c r="AQ2400" s="99">
        <v>23283146.246093798</v>
      </c>
      <c r="AR2400" s="99">
        <v>18635659.082763702</v>
      </c>
      <c r="AS2400" s="99">
        <v>4953444.3211669903</v>
      </c>
      <c r="AT2400" s="99">
        <v>0</v>
      </c>
      <c r="AU2400" s="99">
        <v>0</v>
      </c>
      <c r="AV2400" s="99">
        <v>87857520.5390625</v>
      </c>
      <c r="AW2400" s="99">
        <v>87069.468416214004</v>
      </c>
      <c r="AX2400" s="99">
        <v>199688.651601791</v>
      </c>
      <c r="AY2400" s="99">
        <v>47689305.8203125</v>
      </c>
      <c r="AZ2400" s="99">
        <v>19722350.349365201</v>
      </c>
      <c r="BA2400" s="99">
        <v>0</v>
      </c>
      <c r="BB2400" s="99">
        <v>42612661.490234397</v>
      </c>
      <c r="BC2400" s="99">
        <v>11532828.924804701</v>
      </c>
      <c r="BD2400" s="99">
        <v>0</v>
      </c>
      <c r="BE2400" s="99">
        <v>4925166.9357299795</v>
      </c>
      <c r="BF2400" s="99">
        <v>0</v>
      </c>
      <c r="BG2400" s="99">
        <v>87941217.209960893</v>
      </c>
      <c r="BH2400" s="99">
        <v>22919962.233154301</v>
      </c>
      <c r="BI2400" s="99">
        <v>970.70286477357104</v>
      </c>
      <c r="BJ2400" s="99">
        <v>9352299.4787597694</v>
      </c>
      <c r="BK2400" s="99">
        <v>7266707.9978637705</v>
      </c>
      <c r="BL2400" s="99">
        <v>0</v>
      </c>
      <c r="BM2400" s="99">
        <v>0</v>
      </c>
      <c r="BN2400" s="99">
        <v>0</v>
      </c>
      <c r="BO2400" s="99">
        <v>0</v>
      </c>
      <c r="BP2400" s="99">
        <v>0</v>
      </c>
      <c r="BQ2400" s="99">
        <v>0</v>
      </c>
      <c r="BR2400" s="99">
        <v>15428251.7064209</v>
      </c>
      <c r="BS2400" s="99">
        <v>7819912.9128417997</v>
      </c>
      <c r="BT2400" s="99">
        <v>0</v>
      </c>
      <c r="BU2400" s="99">
        <v>2791635.3599853502</v>
      </c>
      <c r="BV2400" s="99">
        <v>5952268.3274536096</v>
      </c>
      <c r="BW2400" s="99">
        <v>0</v>
      </c>
      <c r="BX2400" s="99">
        <v>346692.57970428502</v>
      </c>
      <c r="BY2400" s="99">
        <v>0</v>
      </c>
      <c r="BZ2400" s="99">
        <v>0</v>
      </c>
      <c r="CA2400" s="99">
        <v>237341.20478630101</v>
      </c>
      <c r="CB2400" s="99">
        <v>13203412.674438501</v>
      </c>
      <c r="CC2400" s="99">
        <v>121352454.42382801</v>
      </c>
      <c r="CD2400" s="99">
        <v>32219695.2333984</v>
      </c>
      <c r="CE2400" s="99">
        <v>4770.4072059392902</v>
      </c>
      <c r="CF2400" s="99">
        <v>589658.39968872105</v>
      </c>
      <c r="CG2400" s="99">
        <v>4920425.7166137705</v>
      </c>
      <c r="CH2400" s="99">
        <v>0</v>
      </c>
      <c r="CI2400" s="99">
        <v>242122.945245743</v>
      </c>
      <c r="CJ2400" s="99">
        <v>13792517.165527301</v>
      </c>
      <c r="CK2400" s="99">
        <v>126265491.972656</v>
      </c>
      <c r="CL2400" s="99">
        <v>32605154.6945801</v>
      </c>
      <c r="CM2400" s="188">
        <v>326518.70907592803</v>
      </c>
      <c r="CN2400" s="188">
        <v>41827330.385742202</v>
      </c>
      <c r="CO2400" s="188">
        <v>214049746.26953101</v>
      </c>
      <c r="CP2400" s="99">
        <v>32605154.6945801</v>
      </c>
      <c r="CQ2400" s="99">
        <v>0</v>
      </c>
      <c r="CR2400" s="99">
        <v>0</v>
      </c>
      <c r="CS2400" s="99">
        <v>0</v>
      </c>
      <c r="CT2400" s="99">
        <v>0</v>
      </c>
      <c r="CU2400" s="98">
        <v>40193.292765657003</v>
      </c>
      <c r="CV2400" s="98">
        <v>88947.580527861996</v>
      </c>
    </row>
    <row r="2401" spans="1:100" x14ac:dyDescent="0.2">
      <c r="A2401" s="98" t="s">
        <v>200</v>
      </c>
      <c r="B2401" s="100">
        <v>41609</v>
      </c>
      <c r="C2401" s="99">
        <v>196279.994855881</v>
      </c>
      <c r="D2401" s="99">
        <v>6.9267519869608796</v>
      </c>
      <c r="E2401" s="99">
        <v>38712.984100818598</v>
      </c>
      <c r="F2401" s="99">
        <v>32908.807084083601</v>
      </c>
      <c r="G2401" s="99">
        <v>4752.4101854562796</v>
      </c>
      <c r="H2401" s="99">
        <v>0</v>
      </c>
      <c r="I2401" s="99">
        <v>0</v>
      </c>
      <c r="J2401" s="99">
        <v>83978.832050323501</v>
      </c>
      <c r="K2401" s="99">
        <v>242.30832451954501</v>
      </c>
      <c r="L2401" s="99">
        <v>314.38274625316302</v>
      </c>
      <c r="M2401" s="99">
        <v>101118.729980469</v>
      </c>
      <c r="N2401" s="99">
        <v>18606.2675344944</v>
      </c>
      <c r="O2401" s="99">
        <v>0</v>
      </c>
      <c r="P2401" s="99">
        <v>103275.727026939</v>
      </c>
      <c r="Q2401" s="99">
        <v>11739.559651613199</v>
      </c>
      <c r="R2401" s="99">
        <v>0</v>
      </c>
      <c r="S2401" s="99">
        <v>4713.5678429603604</v>
      </c>
      <c r="T2401" s="99">
        <v>0</v>
      </c>
      <c r="U2401" s="99">
        <v>84224.603136062593</v>
      </c>
      <c r="V2401" s="99">
        <v>10263594.2076416</v>
      </c>
      <c r="W2401" s="99">
        <v>727.38842853158701</v>
      </c>
      <c r="X2401" s="99">
        <v>2713212.6524352999</v>
      </c>
      <c r="Y2401" s="99">
        <v>2182811.3589782701</v>
      </c>
      <c r="Z2401" s="99">
        <v>584304.70915985096</v>
      </c>
      <c r="AA2401" s="99">
        <v>0</v>
      </c>
      <c r="AB2401" s="99">
        <v>0</v>
      </c>
      <c r="AC2401" s="99">
        <v>27727088.456298798</v>
      </c>
      <c r="AD2401" s="99">
        <v>26631.854144811601</v>
      </c>
      <c r="AE2401" s="99">
        <v>23692.382011652</v>
      </c>
      <c r="AF2401" s="99">
        <v>4952821.1018066397</v>
      </c>
      <c r="AG2401" s="99">
        <v>2281212.5087280301</v>
      </c>
      <c r="AH2401" s="99">
        <v>0</v>
      </c>
      <c r="AI2401" s="99">
        <v>4442368.8138427697</v>
      </c>
      <c r="AJ2401" s="99">
        <v>1280464.35456848</v>
      </c>
      <c r="AK2401" s="99">
        <v>0</v>
      </c>
      <c r="AL2401" s="99">
        <v>579295.73474121105</v>
      </c>
      <c r="AM2401" s="99">
        <v>0</v>
      </c>
      <c r="AN2401" s="99">
        <v>27712224.5869141</v>
      </c>
      <c r="AO2401" s="99">
        <v>97067846.624023393</v>
      </c>
      <c r="AP2401" s="99">
        <v>7343.7926041483897</v>
      </c>
      <c r="AQ2401" s="99">
        <v>22675000.7336426</v>
      </c>
      <c r="AR2401" s="99">
        <v>18023211.018310498</v>
      </c>
      <c r="AS2401" s="99">
        <v>4904011.8688354502</v>
      </c>
      <c r="AT2401" s="99">
        <v>0</v>
      </c>
      <c r="AU2401" s="99">
        <v>0</v>
      </c>
      <c r="AV2401" s="99">
        <v>87552386.080078095</v>
      </c>
      <c r="AW2401" s="99">
        <v>85306.326595306396</v>
      </c>
      <c r="AX2401" s="99">
        <v>175232.196054459</v>
      </c>
      <c r="AY2401" s="99">
        <v>47390591.613769501</v>
      </c>
      <c r="AZ2401" s="99">
        <v>19329679.96875</v>
      </c>
      <c r="BA2401" s="99">
        <v>0</v>
      </c>
      <c r="BB2401" s="99">
        <v>41685625.817382798</v>
      </c>
      <c r="BC2401" s="99">
        <v>11177119.962768599</v>
      </c>
      <c r="BD2401" s="99">
        <v>0</v>
      </c>
      <c r="BE2401" s="99">
        <v>4868656.5177612295</v>
      </c>
      <c r="BF2401" s="99">
        <v>0</v>
      </c>
      <c r="BG2401" s="99">
        <v>87634754.90625</v>
      </c>
      <c r="BH2401" s="99">
        <v>22803655.770752002</v>
      </c>
      <c r="BI2401" s="99">
        <v>1251.6447590738501</v>
      </c>
      <c r="BJ2401" s="99">
        <v>9187599.3447265606</v>
      </c>
      <c r="BK2401" s="99">
        <v>7092284.0447998</v>
      </c>
      <c r="BL2401" s="99">
        <v>0</v>
      </c>
      <c r="BM2401" s="99">
        <v>0</v>
      </c>
      <c r="BN2401" s="99">
        <v>0</v>
      </c>
      <c r="BO2401" s="99">
        <v>0</v>
      </c>
      <c r="BP2401" s="99">
        <v>0</v>
      </c>
      <c r="BQ2401" s="99">
        <v>0</v>
      </c>
      <c r="BR2401" s="99">
        <v>15360042.0698242</v>
      </c>
      <c r="BS2401" s="99">
        <v>7667991.1821899395</v>
      </c>
      <c r="BT2401" s="99">
        <v>0</v>
      </c>
      <c r="BU2401" s="99">
        <v>3140861.2599792499</v>
      </c>
      <c r="BV2401" s="99">
        <v>5878667.7548828097</v>
      </c>
      <c r="BW2401" s="99">
        <v>0</v>
      </c>
      <c r="BX2401" s="99">
        <v>386465.10966873198</v>
      </c>
      <c r="BY2401" s="99">
        <v>0</v>
      </c>
      <c r="BZ2401" s="99">
        <v>0</v>
      </c>
      <c r="CA2401" s="99">
        <v>235026.38994216899</v>
      </c>
      <c r="CB2401" s="99">
        <v>12993849.454589801</v>
      </c>
      <c r="CC2401" s="99">
        <v>119844373.152344</v>
      </c>
      <c r="CD2401" s="99">
        <v>31973189.936279301</v>
      </c>
      <c r="CE2401" s="99">
        <v>4752.3715521693202</v>
      </c>
      <c r="CF2401" s="99">
        <v>582766.91050720203</v>
      </c>
      <c r="CG2401" s="99">
        <v>4891048.2844848596</v>
      </c>
      <c r="CH2401" s="99">
        <v>0</v>
      </c>
      <c r="CI2401" s="99">
        <v>239792.293920517</v>
      </c>
      <c r="CJ2401" s="99">
        <v>13578362.491088901</v>
      </c>
      <c r="CK2401" s="99">
        <v>124746545.575195</v>
      </c>
      <c r="CL2401" s="99">
        <v>32372796.369628899</v>
      </c>
      <c r="CM2401" s="188">
        <v>323363.39363479603</v>
      </c>
      <c r="CN2401" s="188">
        <v>41306578.936035201</v>
      </c>
      <c r="CO2401" s="188">
        <v>212161387.61914101</v>
      </c>
      <c r="CP2401" s="99">
        <v>32372796.369628899</v>
      </c>
      <c r="CQ2401" s="99">
        <v>0</v>
      </c>
      <c r="CR2401" s="99">
        <v>0</v>
      </c>
      <c r="CS2401" s="99">
        <v>0</v>
      </c>
      <c r="CT2401" s="99">
        <v>0</v>
      </c>
      <c r="CU2401" s="98">
        <v>38951.549773195002</v>
      </c>
      <c r="CV2401" s="98">
        <v>88075.699790465005</v>
      </c>
    </row>
    <row r="2402" spans="1:100" x14ac:dyDescent="0.2">
      <c r="A2402" s="98" t="s">
        <v>200</v>
      </c>
      <c r="B2402" s="100">
        <v>41699</v>
      </c>
      <c r="C2402" s="99">
        <v>196516.14380836501</v>
      </c>
      <c r="D2402" s="99">
        <v>0</v>
      </c>
      <c r="E2402" s="99">
        <v>37756.462167263002</v>
      </c>
      <c r="F2402" s="99">
        <v>32053.5634658337</v>
      </c>
      <c r="G2402" s="99">
        <v>4767.0779328942299</v>
      </c>
      <c r="H2402" s="99">
        <v>0</v>
      </c>
      <c r="I2402" s="99">
        <v>0</v>
      </c>
      <c r="J2402" s="99">
        <v>84119.253396034197</v>
      </c>
      <c r="K2402" s="99">
        <v>185.853737525642</v>
      </c>
      <c r="L2402" s="99">
        <v>309.60985636711098</v>
      </c>
      <c r="M2402" s="99">
        <v>101257.42775726299</v>
      </c>
      <c r="N2402" s="99">
        <v>18366.038315772999</v>
      </c>
      <c r="O2402" s="99">
        <v>0</v>
      </c>
      <c r="P2402" s="99">
        <v>102161.23286438</v>
      </c>
      <c r="Q2402" s="99">
        <v>11672.6860114336</v>
      </c>
      <c r="R2402" s="99">
        <v>0</v>
      </c>
      <c r="S2402" s="99">
        <v>4738.3041347861299</v>
      </c>
      <c r="T2402" s="99">
        <v>0</v>
      </c>
      <c r="U2402" s="99">
        <v>84298.760966300993</v>
      </c>
      <c r="V2402" s="99">
        <v>10245619.489135699</v>
      </c>
      <c r="W2402" s="99">
        <v>0</v>
      </c>
      <c r="X2402" s="99">
        <v>2641113.37316895</v>
      </c>
      <c r="Y2402" s="99">
        <v>2124701.5485534701</v>
      </c>
      <c r="Z2402" s="99">
        <v>573413.74766540504</v>
      </c>
      <c r="AA2402" s="99">
        <v>0</v>
      </c>
      <c r="AB2402" s="99">
        <v>0</v>
      </c>
      <c r="AC2402" s="99">
        <v>27630982.564941399</v>
      </c>
      <c r="AD2402" s="99">
        <v>18631.508881092101</v>
      </c>
      <c r="AE2402" s="99">
        <v>21716.597433090199</v>
      </c>
      <c r="AF2402" s="99">
        <v>4955330.6831054697</v>
      </c>
      <c r="AG2402" s="99">
        <v>2239150.8024597201</v>
      </c>
      <c r="AH2402" s="99">
        <v>0</v>
      </c>
      <c r="AI2402" s="99">
        <v>4370520.51806641</v>
      </c>
      <c r="AJ2402" s="99">
        <v>1268864.3332366899</v>
      </c>
      <c r="AK2402" s="99">
        <v>0</v>
      </c>
      <c r="AL2402" s="99">
        <v>568328.32361602795</v>
      </c>
      <c r="AM2402" s="99">
        <v>0</v>
      </c>
      <c r="AN2402" s="99">
        <v>27702427.8747559</v>
      </c>
      <c r="AO2402" s="99">
        <v>97341931.775390595</v>
      </c>
      <c r="AP2402" s="99">
        <v>0</v>
      </c>
      <c r="AQ2402" s="99">
        <v>22177333.996826202</v>
      </c>
      <c r="AR2402" s="99">
        <v>17559924.589843798</v>
      </c>
      <c r="AS2402" s="99">
        <v>4823938.3043823196</v>
      </c>
      <c r="AT2402" s="99">
        <v>0</v>
      </c>
      <c r="AU2402" s="99">
        <v>0</v>
      </c>
      <c r="AV2402" s="99">
        <v>87625129.872070298</v>
      </c>
      <c r="AW2402" s="99">
        <v>61362.109642505602</v>
      </c>
      <c r="AX2402" s="99">
        <v>180079.44557762099</v>
      </c>
      <c r="AY2402" s="99">
        <v>47553564.159667999</v>
      </c>
      <c r="AZ2402" s="99">
        <v>19019301.962646499</v>
      </c>
      <c r="BA2402" s="99">
        <v>0</v>
      </c>
      <c r="BB2402" s="99">
        <v>41232796.008300804</v>
      </c>
      <c r="BC2402" s="99">
        <v>11147569.4522705</v>
      </c>
      <c r="BD2402" s="99">
        <v>0</v>
      </c>
      <c r="BE2402" s="99">
        <v>4790962.4810180701</v>
      </c>
      <c r="BF2402" s="99">
        <v>0</v>
      </c>
      <c r="BG2402" s="99">
        <v>87659449.577148393</v>
      </c>
      <c r="BH2402" s="99">
        <v>22701089.081054699</v>
      </c>
      <c r="BI2402" s="99">
        <v>0</v>
      </c>
      <c r="BJ2402" s="99">
        <v>8983492.6613769494</v>
      </c>
      <c r="BK2402" s="99">
        <v>6939864.9558715802</v>
      </c>
      <c r="BL2402" s="99">
        <v>0</v>
      </c>
      <c r="BM2402" s="99">
        <v>0</v>
      </c>
      <c r="BN2402" s="99">
        <v>0</v>
      </c>
      <c r="BO2402" s="99">
        <v>0</v>
      </c>
      <c r="BP2402" s="99">
        <v>0</v>
      </c>
      <c r="BQ2402" s="99">
        <v>0</v>
      </c>
      <c r="BR2402" s="99">
        <v>15249202.798706099</v>
      </c>
      <c r="BS2402" s="99">
        <v>7530133.1152954102</v>
      </c>
      <c r="BT2402" s="99">
        <v>0</v>
      </c>
      <c r="BU2402" s="99">
        <v>3079145.5399780301</v>
      </c>
      <c r="BV2402" s="99">
        <v>5872009.2064819299</v>
      </c>
      <c r="BW2402" s="99">
        <v>0</v>
      </c>
      <c r="BX2402" s="99">
        <v>396832.53967285203</v>
      </c>
      <c r="BY2402" s="99">
        <v>0</v>
      </c>
      <c r="BZ2402" s="99">
        <v>0</v>
      </c>
      <c r="CA2402" s="99">
        <v>234102.897373199</v>
      </c>
      <c r="CB2402" s="99">
        <v>12883613.9730225</v>
      </c>
      <c r="CC2402" s="99">
        <v>119503894.137695</v>
      </c>
      <c r="CD2402" s="99">
        <v>31754974.706787098</v>
      </c>
      <c r="CE2402" s="99">
        <v>4766.6360417604401</v>
      </c>
      <c r="CF2402" s="99">
        <v>573475.82186126697</v>
      </c>
      <c r="CG2402" s="99">
        <v>4839868.2658081101</v>
      </c>
      <c r="CH2402" s="99">
        <v>0</v>
      </c>
      <c r="CI2402" s="99">
        <v>238866.29507637001</v>
      </c>
      <c r="CJ2402" s="99">
        <v>13456829.4995117</v>
      </c>
      <c r="CK2402" s="99">
        <v>124349361.291016</v>
      </c>
      <c r="CL2402" s="99">
        <v>32146259.300292999</v>
      </c>
      <c r="CM2402" s="188">
        <v>322626.40264129598</v>
      </c>
      <c r="CN2402" s="188">
        <v>41118731.189941399</v>
      </c>
      <c r="CO2402" s="188">
        <v>212251779.74023399</v>
      </c>
      <c r="CP2402" s="99">
        <v>32146259.300292999</v>
      </c>
      <c r="CQ2402" s="99">
        <v>0</v>
      </c>
      <c r="CR2402" s="99">
        <v>0</v>
      </c>
      <c r="CS2402" s="99">
        <v>0</v>
      </c>
      <c r="CT2402" s="99">
        <v>0</v>
      </c>
      <c r="CU2402" s="98">
        <v>37943.980605030003</v>
      </c>
      <c r="CV2402" s="98">
        <v>88253.064424304001</v>
      </c>
    </row>
    <row r="2403" spans="1:100" x14ac:dyDescent="0.2">
      <c r="A2403" s="98" t="s">
        <v>200</v>
      </c>
      <c r="B2403" s="100">
        <v>41791</v>
      </c>
      <c r="C2403" s="99">
        <v>195165.45240593</v>
      </c>
      <c r="D2403" s="99">
        <v>0</v>
      </c>
      <c r="E2403" s="99">
        <v>37005.678005695299</v>
      </c>
      <c r="F2403" s="99">
        <v>31498.322354793501</v>
      </c>
      <c r="G2403" s="99">
        <v>4757.8500958681097</v>
      </c>
      <c r="H2403" s="99">
        <v>0</v>
      </c>
      <c r="I2403" s="99">
        <v>0</v>
      </c>
      <c r="J2403" s="99">
        <v>84190.050651550293</v>
      </c>
      <c r="K2403" s="99">
        <v>128.277863122523</v>
      </c>
      <c r="L2403" s="99">
        <v>788.29904070496605</v>
      </c>
      <c r="M2403" s="99">
        <v>100520.873060226</v>
      </c>
      <c r="N2403" s="99">
        <v>18230.707911491401</v>
      </c>
      <c r="O2403" s="99">
        <v>0</v>
      </c>
      <c r="P2403" s="99">
        <v>101123.43342495</v>
      </c>
      <c r="Q2403" s="99">
        <v>11582.2167924643</v>
      </c>
      <c r="R2403" s="99">
        <v>0</v>
      </c>
      <c r="S2403" s="99">
        <v>4736.0033161640204</v>
      </c>
      <c r="T2403" s="99">
        <v>0</v>
      </c>
      <c r="U2403" s="99">
        <v>84317.878701209993</v>
      </c>
      <c r="V2403" s="99">
        <v>10186726.247070299</v>
      </c>
      <c r="W2403" s="99">
        <v>0</v>
      </c>
      <c r="X2403" s="99">
        <v>2569309.2878418001</v>
      </c>
      <c r="Y2403" s="99">
        <v>2071225.82273865</v>
      </c>
      <c r="Z2403" s="99">
        <v>564816.54302978504</v>
      </c>
      <c r="AA2403" s="99">
        <v>0</v>
      </c>
      <c r="AB2403" s="99">
        <v>0</v>
      </c>
      <c r="AC2403" s="99">
        <v>27615533.370849598</v>
      </c>
      <c r="AD2403" s="99">
        <v>13875.611999750099</v>
      </c>
      <c r="AE2403" s="99">
        <v>30997.211760520899</v>
      </c>
      <c r="AF2403" s="99">
        <v>4926690.0169677697</v>
      </c>
      <c r="AG2403" s="99">
        <v>2194201.4827575702</v>
      </c>
      <c r="AH2403" s="99">
        <v>0</v>
      </c>
      <c r="AI2403" s="99">
        <v>4293614.5335082998</v>
      </c>
      <c r="AJ2403" s="99">
        <v>1267125.7613983201</v>
      </c>
      <c r="AK2403" s="99">
        <v>0</v>
      </c>
      <c r="AL2403" s="99">
        <v>559756.15148162795</v>
      </c>
      <c r="AM2403" s="99">
        <v>0</v>
      </c>
      <c r="AN2403" s="99">
        <v>27612119.385986298</v>
      </c>
      <c r="AO2403" s="99">
        <v>97136472.4765625</v>
      </c>
      <c r="AP2403" s="99">
        <v>0</v>
      </c>
      <c r="AQ2403" s="99">
        <v>21581649.9602051</v>
      </c>
      <c r="AR2403" s="99">
        <v>17172677.665527299</v>
      </c>
      <c r="AS2403" s="99">
        <v>4798381.9536132803</v>
      </c>
      <c r="AT2403" s="99">
        <v>0</v>
      </c>
      <c r="AU2403" s="99">
        <v>0</v>
      </c>
      <c r="AV2403" s="99">
        <v>88138688.390625</v>
      </c>
      <c r="AW2403" s="99">
        <v>45400.2327122688</v>
      </c>
      <c r="AX2403" s="99">
        <v>264956.04398345901</v>
      </c>
      <c r="AY2403" s="99">
        <v>47597331.8271484</v>
      </c>
      <c r="AZ2403" s="99">
        <v>18772778.4775391</v>
      </c>
      <c r="BA2403" s="99">
        <v>0</v>
      </c>
      <c r="BB2403" s="99">
        <v>40595134.495605499</v>
      </c>
      <c r="BC2403" s="99">
        <v>11168490.650634799</v>
      </c>
      <c r="BD2403" s="99">
        <v>0</v>
      </c>
      <c r="BE2403" s="99">
        <v>4739690.5602417002</v>
      </c>
      <c r="BF2403" s="99">
        <v>0</v>
      </c>
      <c r="BG2403" s="99">
        <v>88215748.9375</v>
      </c>
      <c r="BH2403" s="99">
        <v>22661244.868652299</v>
      </c>
      <c r="BI2403" s="99">
        <v>0</v>
      </c>
      <c r="BJ2403" s="99">
        <v>8882966.5394287091</v>
      </c>
      <c r="BK2403" s="99">
        <v>6866381.27880859</v>
      </c>
      <c r="BL2403" s="99">
        <v>0</v>
      </c>
      <c r="BM2403" s="99">
        <v>0</v>
      </c>
      <c r="BN2403" s="99">
        <v>0</v>
      </c>
      <c r="BO2403" s="99">
        <v>0</v>
      </c>
      <c r="BP2403" s="99">
        <v>0</v>
      </c>
      <c r="BQ2403" s="99">
        <v>0</v>
      </c>
      <c r="BR2403" s="99">
        <v>15312837.853881801</v>
      </c>
      <c r="BS2403" s="99">
        <v>7444976.8186645498</v>
      </c>
      <c r="BT2403" s="99">
        <v>0</v>
      </c>
      <c r="BU2403" s="99">
        <v>3072619.7599792499</v>
      </c>
      <c r="BV2403" s="99">
        <v>5909119.0432128897</v>
      </c>
      <c r="BW2403" s="99">
        <v>0</v>
      </c>
      <c r="BX2403" s="99">
        <v>397211.54969024699</v>
      </c>
      <c r="BY2403" s="99">
        <v>0</v>
      </c>
      <c r="BZ2403" s="99">
        <v>0</v>
      </c>
      <c r="CA2403" s="99">
        <v>232193.38134574899</v>
      </c>
      <c r="CB2403" s="99">
        <v>12757171.1322021</v>
      </c>
      <c r="CC2403" s="99">
        <v>118764401.57031301</v>
      </c>
      <c r="CD2403" s="99">
        <v>31549387.628662098</v>
      </c>
      <c r="CE2403" s="99">
        <v>4758.2548916935903</v>
      </c>
      <c r="CF2403" s="99">
        <v>567749.92332458496</v>
      </c>
      <c r="CG2403" s="99">
        <v>4799293.9863891602</v>
      </c>
      <c r="CH2403" s="99">
        <v>0</v>
      </c>
      <c r="CI2403" s="99">
        <v>236926.44128227199</v>
      </c>
      <c r="CJ2403" s="99">
        <v>13324239.6992188</v>
      </c>
      <c r="CK2403" s="99">
        <v>123558933.825195</v>
      </c>
      <c r="CL2403" s="99">
        <v>31921992.285888702</v>
      </c>
      <c r="CM2403" s="188">
        <v>320589.00738906901</v>
      </c>
      <c r="CN2403" s="188">
        <v>40975215.083984397</v>
      </c>
      <c r="CO2403" s="188">
        <v>211712449.75390601</v>
      </c>
      <c r="CP2403" s="99">
        <v>31921992.285888702</v>
      </c>
      <c r="CQ2403" s="99">
        <v>0</v>
      </c>
      <c r="CR2403" s="99">
        <v>0</v>
      </c>
      <c r="CS2403" s="99">
        <v>0</v>
      </c>
      <c r="CT2403" s="99">
        <v>0</v>
      </c>
      <c r="CU2403" s="98">
        <v>37115.512368149997</v>
      </c>
      <c r="CV2403" s="98">
        <v>88288.497534733993</v>
      </c>
    </row>
    <row r="2404" spans="1:100" x14ac:dyDescent="0.2">
      <c r="A2404" s="98" t="s">
        <v>200</v>
      </c>
      <c r="B2404" s="100">
        <v>41883</v>
      </c>
      <c r="C2404" s="99">
        <v>195399.66769218401</v>
      </c>
      <c r="D2404" s="99">
        <v>0</v>
      </c>
      <c r="E2404" s="99">
        <v>35929.523251533501</v>
      </c>
      <c r="F2404" s="99">
        <v>30528.157094001799</v>
      </c>
      <c r="G2404" s="99">
        <v>4742.4166428446797</v>
      </c>
      <c r="H2404" s="99">
        <v>0</v>
      </c>
      <c r="I2404" s="99">
        <v>0</v>
      </c>
      <c r="J2404" s="99">
        <v>83810.106650352507</v>
      </c>
      <c r="K2404" s="99">
        <v>76.149658905342207</v>
      </c>
      <c r="L2404" s="99">
        <v>368.89588451385498</v>
      </c>
      <c r="M2404" s="99">
        <v>100763.287301064</v>
      </c>
      <c r="N2404" s="99">
        <v>17984.682905435599</v>
      </c>
      <c r="O2404" s="99">
        <v>0</v>
      </c>
      <c r="P2404" s="99">
        <v>101004.100799561</v>
      </c>
      <c r="Q2404" s="99">
        <v>11534.140940547</v>
      </c>
      <c r="R2404" s="99">
        <v>0</v>
      </c>
      <c r="S2404" s="99">
        <v>4719.8005260825203</v>
      </c>
      <c r="T2404" s="99">
        <v>0</v>
      </c>
      <c r="U2404" s="99">
        <v>83887.640150070205</v>
      </c>
      <c r="V2404" s="99">
        <v>10133712.950195299</v>
      </c>
      <c r="W2404" s="99">
        <v>0</v>
      </c>
      <c r="X2404" s="99">
        <v>2509769.4543456999</v>
      </c>
      <c r="Y2404" s="99">
        <v>2031798.70491028</v>
      </c>
      <c r="Z2404" s="99">
        <v>561136.62094879197</v>
      </c>
      <c r="AA2404" s="99">
        <v>0</v>
      </c>
      <c r="AB2404" s="99">
        <v>0</v>
      </c>
      <c r="AC2404" s="99">
        <v>27585800.512207001</v>
      </c>
      <c r="AD2404" s="99">
        <v>6884.3834831714603</v>
      </c>
      <c r="AE2404" s="99">
        <v>27134.060961246501</v>
      </c>
      <c r="AF2404" s="99">
        <v>4886830.81677246</v>
      </c>
      <c r="AG2404" s="99">
        <v>2161241.3967895498</v>
      </c>
      <c r="AH2404" s="99">
        <v>0</v>
      </c>
      <c r="AI2404" s="99">
        <v>4301320.1549072303</v>
      </c>
      <c r="AJ2404" s="99">
        <v>1270927.7509307901</v>
      </c>
      <c r="AK2404" s="99">
        <v>0</v>
      </c>
      <c r="AL2404" s="99">
        <v>557591.59513855004</v>
      </c>
      <c r="AM2404" s="99">
        <v>0</v>
      </c>
      <c r="AN2404" s="99">
        <v>27598143.8986816</v>
      </c>
      <c r="AO2404" s="99">
        <v>97032114.909179702</v>
      </c>
      <c r="AP2404" s="99">
        <v>0</v>
      </c>
      <c r="AQ2404" s="99">
        <v>21179113.744872998</v>
      </c>
      <c r="AR2404" s="99">
        <v>16900419.261962902</v>
      </c>
      <c r="AS2404" s="99">
        <v>4759774.4220581101</v>
      </c>
      <c r="AT2404" s="99">
        <v>0</v>
      </c>
      <c r="AU2404" s="99">
        <v>0</v>
      </c>
      <c r="AV2404" s="99">
        <v>88047540.029296905</v>
      </c>
      <c r="AW2404" s="99">
        <v>22353.779234647802</v>
      </c>
      <c r="AX2404" s="99">
        <v>235882.18745422401</v>
      </c>
      <c r="AY2404" s="99">
        <v>47437312.587402299</v>
      </c>
      <c r="AZ2404" s="99">
        <v>18513682.535400402</v>
      </c>
      <c r="BA2404" s="99">
        <v>0</v>
      </c>
      <c r="BB2404" s="99">
        <v>40927866.605468802</v>
      </c>
      <c r="BC2404" s="99">
        <v>11226293.4104004</v>
      </c>
      <c r="BD2404" s="99">
        <v>0</v>
      </c>
      <c r="BE2404" s="99">
        <v>4721910.0001220703</v>
      </c>
      <c r="BF2404" s="99">
        <v>0</v>
      </c>
      <c r="BG2404" s="99">
        <v>88071798.225585893</v>
      </c>
      <c r="BH2404" s="99">
        <v>22939611.735595699</v>
      </c>
      <c r="BI2404" s="99">
        <v>0</v>
      </c>
      <c r="BJ2404" s="99">
        <v>8753458.9760742206</v>
      </c>
      <c r="BK2404" s="99">
        <v>6762214.5979003897</v>
      </c>
      <c r="BL2404" s="99">
        <v>0</v>
      </c>
      <c r="BM2404" s="99">
        <v>0</v>
      </c>
      <c r="BN2404" s="99">
        <v>0</v>
      </c>
      <c r="BO2404" s="99">
        <v>0</v>
      </c>
      <c r="BP2404" s="99">
        <v>0</v>
      </c>
      <c r="BQ2404" s="99">
        <v>0</v>
      </c>
      <c r="BR2404" s="99">
        <v>15429090.100341801</v>
      </c>
      <c r="BS2404" s="99">
        <v>7350276.2612915002</v>
      </c>
      <c r="BT2404" s="99">
        <v>0</v>
      </c>
      <c r="BU2404" s="99">
        <v>2648088.2699584998</v>
      </c>
      <c r="BV2404" s="99">
        <v>5942699.0912475605</v>
      </c>
      <c r="BW2404" s="99">
        <v>0</v>
      </c>
      <c r="BX2404" s="99">
        <v>329785.48974609398</v>
      </c>
      <c r="BY2404" s="99">
        <v>0</v>
      </c>
      <c r="BZ2404" s="99">
        <v>0</v>
      </c>
      <c r="CA2404" s="99">
        <v>231471.427995682</v>
      </c>
      <c r="CB2404" s="99">
        <v>12631114.090820299</v>
      </c>
      <c r="CC2404" s="99">
        <v>118140290.853516</v>
      </c>
      <c r="CD2404" s="99">
        <v>31630818.099121101</v>
      </c>
      <c r="CE2404" s="99">
        <v>4742.4405263066301</v>
      </c>
      <c r="CF2404" s="99">
        <v>563195.41304016102</v>
      </c>
      <c r="CG2404" s="99">
        <v>4771099.7124633798</v>
      </c>
      <c r="CH2404" s="99">
        <v>0</v>
      </c>
      <c r="CI2404" s="99">
        <v>236229.67168235799</v>
      </c>
      <c r="CJ2404" s="99">
        <v>13195253.6959229</v>
      </c>
      <c r="CK2404" s="99">
        <v>122914279.208984</v>
      </c>
      <c r="CL2404" s="99">
        <v>32006470.431152299</v>
      </c>
      <c r="CM2404" s="188">
        <v>319364.19236373901</v>
      </c>
      <c r="CN2404" s="188">
        <v>40801228.230957001</v>
      </c>
      <c r="CO2404" s="188">
        <v>211005808.81054699</v>
      </c>
      <c r="CP2404" s="99">
        <v>32006470.431152299</v>
      </c>
      <c r="CQ2404" s="99">
        <v>0</v>
      </c>
      <c r="CR2404" s="99">
        <v>0</v>
      </c>
      <c r="CS2404" s="99">
        <v>0</v>
      </c>
      <c r="CT2404" s="99">
        <v>0</v>
      </c>
      <c r="CU2404" s="98">
        <v>36021.566338858996</v>
      </c>
      <c r="CV2404" s="98">
        <v>87932.867955378999</v>
      </c>
    </row>
    <row r="2405" spans="1:100" x14ac:dyDescent="0.2">
      <c r="A2405" s="98" t="s">
        <v>200</v>
      </c>
      <c r="B2405" s="100">
        <v>41974</v>
      </c>
      <c r="C2405" s="99">
        <v>194443.236160278</v>
      </c>
      <c r="D2405" s="99">
        <v>0</v>
      </c>
      <c r="E2405" s="99">
        <v>35385.766777515397</v>
      </c>
      <c r="F2405" s="99">
        <v>30201.273500442501</v>
      </c>
      <c r="G2405" s="99">
        <v>4694.6147544980004</v>
      </c>
      <c r="H2405" s="99">
        <v>0</v>
      </c>
      <c r="I2405" s="99">
        <v>0</v>
      </c>
      <c r="J2405" s="99">
        <v>82553.123345375105</v>
      </c>
      <c r="K2405" s="99">
        <v>37.8175312154926</v>
      </c>
      <c r="L2405" s="99">
        <v>331.75129937753098</v>
      </c>
      <c r="M2405" s="99">
        <v>100028.905195236</v>
      </c>
      <c r="N2405" s="99">
        <v>17894.562084913301</v>
      </c>
      <c r="O2405" s="99">
        <v>0</v>
      </c>
      <c r="P2405" s="99">
        <v>100285.52867603301</v>
      </c>
      <c r="Q2405" s="99">
        <v>11479.607406020201</v>
      </c>
      <c r="R2405" s="99">
        <v>0</v>
      </c>
      <c r="S2405" s="99">
        <v>4666.22166329622</v>
      </c>
      <c r="T2405" s="99">
        <v>0</v>
      </c>
      <c r="U2405" s="99">
        <v>82591.945663452105</v>
      </c>
      <c r="V2405" s="99">
        <v>10049887.630981401</v>
      </c>
      <c r="W2405" s="99">
        <v>0</v>
      </c>
      <c r="X2405" s="99">
        <v>2428273.5003967299</v>
      </c>
      <c r="Y2405" s="99">
        <v>1973538.4833068801</v>
      </c>
      <c r="Z2405" s="99">
        <v>559377.00476837205</v>
      </c>
      <c r="AA2405" s="99">
        <v>0</v>
      </c>
      <c r="AB2405" s="99">
        <v>0</v>
      </c>
      <c r="AC2405" s="99">
        <v>27309575.822753899</v>
      </c>
      <c r="AD2405" s="99">
        <v>2768.9174014627902</v>
      </c>
      <c r="AE2405" s="99">
        <v>23531.865392208099</v>
      </c>
      <c r="AF2405" s="99">
        <v>4831231.49816895</v>
      </c>
      <c r="AG2405" s="99">
        <v>2132492.6153869601</v>
      </c>
      <c r="AH2405" s="99">
        <v>0</v>
      </c>
      <c r="AI2405" s="99">
        <v>4239151.8830566397</v>
      </c>
      <c r="AJ2405" s="99">
        <v>1264707.8156280499</v>
      </c>
      <c r="AK2405" s="99">
        <v>0</v>
      </c>
      <c r="AL2405" s="99">
        <v>555962.56262970006</v>
      </c>
      <c r="AM2405" s="99">
        <v>0</v>
      </c>
      <c r="AN2405" s="99">
        <v>27272801.208984401</v>
      </c>
      <c r="AO2405" s="99">
        <v>96749733.999023393</v>
      </c>
      <c r="AP2405" s="99">
        <v>0</v>
      </c>
      <c r="AQ2405" s="99">
        <v>20519940.433837902</v>
      </c>
      <c r="AR2405" s="99">
        <v>16433338.5823975</v>
      </c>
      <c r="AS2405" s="99">
        <v>4746179.8163452102</v>
      </c>
      <c r="AT2405" s="99">
        <v>0</v>
      </c>
      <c r="AU2405" s="99">
        <v>0</v>
      </c>
      <c r="AV2405" s="99">
        <v>87766016.798828095</v>
      </c>
      <c r="AW2405" s="99">
        <v>9042.1912891864795</v>
      </c>
      <c r="AX2405" s="99">
        <v>186249.927223206</v>
      </c>
      <c r="AY2405" s="99">
        <v>47115393.6396484</v>
      </c>
      <c r="AZ2405" s="99">
        <v>18339830.8132324</v>
      </c>
      <c r="BA2405" s="99">
        <v>0</v>
      </c>
      <c r="BB2405" s="99">
        <v>40543680.049804702</v>
      </c>
      <c r="BC2405" s="99">
        <v>11188392.3736572</v>
      </c>
      <c r="BD2405" s="99">
        <v>0</v>
      </c>
      <c r="BE2405" s="99">
        <v>4720687.6134643601</v>
      </c>
      <c r="BF2405" s="99">
        <v>0</v>
      </c>
      <c r="BG2405" s="99">
        <v>87775066.3359375</v>
      </c>
      <c r="BH2405" s="99">
        <v>22893452.784423798</v>
      </c>
      <c r="BI2405" s="99">
        <v>0</v>
      </c>
      <c r="BJ2405" s="99">
        <v>8604818.7926025409</v>
      </c>
      <c r="BK2405" s="99">
        <v>6644400.6275024395</v>
      </c>
      <c r="BL2405" s="99">
        <v>0</v>
      </c>
      <c r="BM2405" s="99">
        <v>0</v>
      </c>
      <c r="BN2405" s="99">
        <v>0</v>
      </c>
      <c r="BO2405" s="99">
        <v>0</v>
      </c>
      <c r="BP2405" s="99">
        <v>0</v>
      </c>
      <c r="BQ2405" s="99">
        <v>0</v>
      </c>
      <c r="BR2405" s="99">
        <v>15332951.553100601</v>
      </c>
      <c r="BS2405" s="99">
        <v>7287592.39172363</v>
      </c>
      <c r="BT2405" s="99">
        <v>0</v>
      </c>
      <c r="BU2405" s="99">
        <v>2986757.1299743699</v>
      </c>
      <c r="BV2405" s="99">
        <v>5951700.8123168899</v>
      </c>
      <c r="BW2405" s="99">
        <v>0</v>
      </c>
      <c r="BX2405" s="99">
        <v>373510.11968231201</v>
      </c>
      <c r="BY2405" s="99">
        <v>0</v>
      </c>
      <c r="BZ2405" s="99">
        <v>0</v>
      </c>
      <c r="CA2405" s="99">
        <v>229834.656005859</v>
      </c>
      <c r="CB2405" s="99">
        <v>12487848.4298096</v>
      </c>
      <c r="CC2405" s="99">
        <v>117317812.42675801</v>
      </c>
      <c r="CD2405" s="99">
        <v>31476000.1247559</v>
      </c>
      <c r="CE2405" s="99">
        <v>4694.7100881338101</v>
      </c>
      <c r="CF2405" s="99">
        <v>558297.21774292004</v>
      </c>
      <c r="CG2405" s="99">
        <v>4744757.5890502902</v>
      </c>
      <c r="CH2405" s="99">
        <v>0</v>
      </c>
      <c r="CI2405" s="99">
        <v>234549.78016662601</v>
      </c>
      <c r="CJ2405" s="99">
        <v>13047790.473877</v>
      </c>
      <c r="CK2405" s="99">
        <v>122067224.66406301</v>
      </c>
      <c r="CL2405" s="99">
        <v>31863448.888183601</v>
      </c>
      <c r="CM2405" s="188">
        <v>316627.01274871803</v>
      </c>
      <c r="CN2405" s="188">
        <v>40341670.916015603</v>
      </c>
      <c r="CO2405" s="188">
        <v>209652093.23046899</v>
      </c>
      <c r="CP2405" s="99">
        <v>31863448.888183601</v>
      </c>
      <c r="CQ2405" s="99">
        <v>0</v>
      </c>
      <c r="CR2405" s="99">
        <v>0</v>
      </c>
      <c r="CS2405" s="99">
        <v>0</v>
      </c>
      <c r="CT2405" s="99">
        <v>0</v>
      </c>
      <c r="CU2405" s="98">
        <v>35423.989446751999</v>
      </c>
      <c r="CV2405" s="98">
        <v>86619.769224713993</v>
      </c>
    </row>
    <row r="2406" spans="1:100" x14ac:dyDescent="0.2">
      <c r="A2406" s="98" t="s">
        <v>200</v>
      </c>
      <c r="B2406" s="100">
        <v>42064</v>
      </c>
      <c r="C2406" s="99">
        <v>193720.44895935099</v>
      </c>
      <c r="D2406" s="99">
        <v>0</v>
      </c>
      <c r="E2406" s="99">
        <v>34709.808607101397</v>
      </c>
      <c r="F2406" s="99">
        <v>29690.275820732099</v>
      </c>
      <c r="G2406" s="99">
        <v>4768.5330263972301</v>
      </c>
      <c r="H2406" s="99">
        <v>0</v>
      </c>
      <c r="I2406" s="99">
        <v>0</v>
      </c>
      <c r="J2406" s="99">
        <v>82308.1701860428</v>
      </c>
      <c r="K2406" s="99">
        <v>34.047733731567902</v>
      </c>
      <c r="L2406" s="99">
        <v>269.95294556394202</v>
      </c>
      <c r="M2406" s="99">
        <v>99598.721096992507</v>
      </c>
      <c r="N2406" s="99">
        <v>17687.636460065802</v>
      </c>
      <c r="O2406" s="99">
        <v>0</v>
      </c>
      <c r="P2406" s="99">
        <v>99019.543267250105</v>
      </c>
      <c r="Q2406" s="99">
        <v>11399.224503159499</v>
      </c>
      <c r="R2406" s="99">
        <v>0</v>
      </c>
      <c r="S2406" s="99">
        <v>4742.0420380830801</v>
      </c>
      <c r="T2406" s="99">
        <v>0</v>
      </c>
      <c r="U2406" s="99">
        <v>82343.050183296204</v>
      </c>
      <c r="V2406" s="99">
        <v>9941750.31567383</v>
      </c>
      <c r="W2406" s="99">
        <v>0</v>
      </c>
      <c r="X2406" s="99">
        <v>2362664.3402709998</v>
      </c>
      <c r="Y2406" s="99">
        <v>1920546.1123657201</v>
      </c>
      <c r="Z2406" s="99">
        <v>554379.16398620605</v>
      </c>
      <c r="AA2406" s="99">
        <v>0</v>
      </c>
      <c r="AB2406" s="99">
        <v>0</v>
      </c>
      <c r="AC2406" s="99">
        <v>27108008.1728516</v>
      </c>
      <c r="AD2406" s="99">
        <v>2382.4597847759701</v>
      </c>
      <c r="AE2406" s="99">
        <v>20119.621849060099</v>
      </c>
      <c r="AF2406" s="99">
        <v>4788988.88098145</v>
      </c>
      <c r="AG2406" s="99">
        <v>2087241.89930725</v>
      </c>
      <c r="AH2406" s="99">
        <v>0</v>
      </c>
      <c r="AI2406" s="99">
        <v>4120613.1458435101</v>
      </c>
      <c r="AJ2406" s="99">
        <v>1248816.4469909701</v>
      </c>
      <c r="AK2406" s="99">
        <v>0</v>
      </c>
      <c r="AL2406" s="99">
        <v>550364.65522003197</v>
      </c>
      <c r="AM2406" s="99">
        <v>0</v>
      </c>
      <c r="AN2406" s="99">
        <v>27097322.7119141</v>
      </c>
      <c r="AO2406" s="99">
        <v>95981468.952148393</v>
      </c>
      <c r="AP2406" s="99">
        <v>0</v>
      </c>
      <c r="AQ2406" s="99">
        <v>20010999.340332001</v>
      </c>
      <c r="AR2406" s="99">
        <v>16034116.770507799</v>
      </c>
      <c r="AS2406" s="99">
        <v>4710407.1027221698</v>
      </c>
      <c r="AT2406" s="99">
        <v>0</v>
      </c>
      <c r="AU2406" s="99">
        <v>0</v>
      </c>
      <c r="AV2406" s="99">
        <v>87325743.619140595</v>
      </c>
      <c r="AW2406" s="99">
        <v>7954.4203029870996</v>
      </c>
      <c r="AX2406" s="99">
        <v>158005.16071128799</v>
      </c>
      <c r="AY2406" s="99">
        <v>46791540.616699196</v>
      </c>
      <c r="AZ2406" s="99">
        <v>18050297.759277299</v>
      </c>
      <c r="BA2406" s="99">
        <v>0</v>
      </c>
      <c r="BB2406" s="99">
        <v>39516620.988769501</v>
      </c>
      <c r="BC2406" s="99">
        <v>11098123.897338901</v>
      </c>
      <c r="BD2406" s="99">
        <v>0</v>
      </c>
      <c r="BE2406" s="99">
        <v>4688322.5407104502</v>
      </c>
      <c r="BF2406" s="99">
        <v>0</v>
      </c>
      <c r="BG2406" s="99">
        <v>87291903.247070298</v>
      </c>
      <c r="BH2406" s="99">
        <v>22638254.879150402</v>
      </c>
      <c r="BI2406" s="99">
        <v>0</v>
      </c>
      <c r="BJ2406" s="99">
        <v>8401503.8817138709</v>
      </c>
      <c r="BK2406" s="99">
        <v>6514950.9990844699</v>
      </c>
      <c r="BL2406" s="99">
        <v>0</v>
      </c>
      <c r="BM2406" s="99">
        <v>0</v>
      </c>
      <c r="BN2406" s="99">
        <v>0</v>
      </c>
      <c r="BO2406" s="99">
        <v>0</v>
      </c>
      <c r="BP2406" s="99">
        <v>0</v>
      </c>
      <c r="BQ2406" s="99">
        <v>0</v>
      </c>
      <c r="BR2406" s="99">
        <v>15171174.638549799</v>
      </c>
      <c r="BS2406" s="99">
        <v>7188652.7632446298</v>
      </c>
      <c r="BT2406" s="99">
        <v>0</v>
      </c>
      <c r="BU2406" s="99">
        <v>2899174.9499816899</v>
      </c>
      <c r="BV2406" s="99">
        <v>5925112.7171630897</v>
      </c>
      <c r="BW2406" s="99">
        <v>0</v>
      </c>
      <c r="BX2406" s="99">
        <v>419811.93939971901</v>
      </c>
      <c r="BY2406" s="99">
        <v>0</v>
      </c>
      <c r="BZ2406" s="99">
        <v>0</v>
      </c>
      <c r="CA2406" s="99">
        <v>228223.51193046599</v>
      </c>
      <c r="CB2406" s="99">
        <v>12301658.3039551</v>
      </c>
      <c r="CC2406" s="99">
        <v>115984189.81738301</v>
      </c>
      <c r="CD2406" s="99">
        <v>31118950.8981934</v>
      </c>
      <c r="CE2406" s="99">
        <v>4768.2246457934398</v>
      </c>
      <c r="CF2406" s="99">
        <v>555857.82308196998</v>
      </c>
      <c r="CG2406" s="99">
        <v>4732303.4323730497</v>
      </c>
      <c r="CH2406" s="99">
        <v>0</v>
      </c>
      <c r="CI2406" s="99">
        <v>232975.250610352</v>
      </c>
      <c r="CJ2406" s="99">
        <v>12857189.5910645</v>
      </c>
      <c r="CK2406" s="99">
        <v>120721405.00293</v>
      </c>
      <c r="CL2406" s="99">
        <v>31520355.2197266</v>
      </c>
      <c r="CM2406" s="188">
        <v>314780.451850891</v>
      </c>
      <c r="CN2406" s="188">
        <v>39985225.819824196</v>
      </c>
      <c r="CO2406" s="188">
        <v>208238114.47851601</v>
      </c>
      <c r="CP2406" s="99">
        <v>31520355.2197266</v>
      </c>
      <c r="CQ2406" s="99">
        <v>0</v>
      </c>
      <c r="CR2406" s="99">
        <v>0</v>
      </c>
      <c r="CS2406" s="99">
        <v>0</v>
      </c>
      <c r="CT2406" s="99">
        <v>0</v>
      </c>
      <c r="CU2406" s="98">
        <v>34743.117573336</v>
      </c>
      <c r="CV2406" s="98">
        <v>86449.435923885001</v>
      </c>
    </row>
    <row r="2407" spans="1:100" x14ac:dyDescent="0.2">
      <c r="A2407" s="98" t="s">
        <v>200</v>
      </c>
      <c r="B2407" s="100">
        <v>42156</v>
      </c>
      <c r="C2407" s="99">
        <v>194027.266485214</v>
      </c>
      <c r="D2407" s="99">
        <v>0</v>
      </c>
      <c r="E2407" s="99">
        <v>33950.189388751998</v>
      </c>
      <c r="F2407" s="99">
        <v>29071.998316764799</v>
      </c>
      <c r="G2407" s="99">
        <v>4808.6587462425196</v>
      </c>
      <c r="H2407" s="99">
        <v>0</v>
      </c>
      <c r="I2407" s="99">
        <v>0</v>
      </c>
      <c r="J2407" s="99">
        <v>81974.005784988403</v>
      </c>
      <c r="K2407" s="99">
        <v>23.732183635234801</v>
      </c>
      <c r="L2407" s="99">
        <v>296.66974904760701</v>
      </c>
      <c r="M2407" s="99">
        <v>99728.325992584199</v>
      </c>
      <c r="N2407" s="99">
        <v>17430.0528240204</v>
      </c>
      <c r="O2407" s="99">
        <v>0</v>
      </c>
      <c r="P2407" s="99">
        <v>99305.777917861895</v>
      </c>
      <c r="Q2407" s="99">
        <v>11322.721996545801</v>
      </c>
      <c r="R2407" s="99">
        <v>0</v>
      </c>
      <c r="S2407" s="99">
        <v>4784.1422075629198</v>
      </c>
      <c r="T2407" s="99">
        <v>0</v>
      </c>
      <c r="U2407" s="99">
        <v>82001.137202262893</v>
      </c>
      <c r="V2407" s="99">
        <v>9907352.2169189509</v>
      </c>
      <c r="W2407" s="99">
        <v>0</v>
      </c>
      <c r="X2407" s="99">
        <v>2300814.4946594201</v>
      </c>
      <c r="Y2407" s="99">
        <v>1873072.2074585001</v>
      </c>
      <c r="Z2407" s="99">
        <v>553878.46812439</v>
      </c>
      <c r="AA2407" s="99">
        <v>0</v>
      </c>
      <c r="AB2407" s="99">
        <v>0</v>
      </c>
      <c r="AC2407" s="99">
        <v>27055365.331787098</v>
      </c>
      <c r="AD2407" s="99">
        <v>1464.6930094957399</v>
      </c>
      <c r="AE2407" s="99">
        <v>22575.242395639401</v>
      </c>
      <c r="AF2407" s="99">
        <v>4775919.6419677697</v>
      </c>
      <c r="AG2407" s="99">
        <v>2042346.1950530999</v>
      </c>
      <c r="AH2407" s="99">
        <v>0</v>
      </c>
      <c r="AI2407" s="99">
        <v>4123816.5161743201</v>
      </c>
      <c r="AJ2407" s="99">
        <v>1241540.9751129199</v>
      </c>
      <c r="AK2407" s="99">
        <v>0</v>
      </c>
      <c r="AL2407" s="99">
        <v>550149.75586700405</v>
      </c>
      <c r="AM2407" s="99">
        <v>0</v>
      </c>
      <c r="AN2407" s="99">
        <v>27016500.996826202</v>
      </c>
      <c r="AO2407" s="99">
        <v>96022475.716796905</v>
      </c>
      <c r="AP2407" s="99">
        <v>0</v>
      </c>
      <c r="AQ2407" s="99">
        <v>19505519.597167999</v>
      </c>
      <c r="AR2407" s="99">
        <v>15564225.197021499</v>
      </c>
      <c r="AS2407" s="99">
        <v>4754862.5861206101</v>
      </c>
      <c r="AT2407" s="99">
        <v>0</v>
      </c>
      <c r="AU2407" s="99">
        <v>0</v>
      </c>
      <c r="AV2407" s="99">
        <v>87751667.40625</v>
      </c>
      <c r="AW2407" s="99">
        <v>4881.3604804277402</v>
      </c>
      <c r="AX2407" s="99">
        <v>192168.94974899301</v>
      </c>
      <c r="AY2407" s="99">
        <v>46904432.815917999</v>
      </c>
      <c r="AZ2407" s="99">
        <v>17658036.7333984</v>
      </c>
      <c r="BA2407" s="99">
        <v>0</v>
      </c>
      <c r="BB2407" s="99">
        <v>39719332.280761696</v>
      </c>
      <c r="BC2407" s="99">
        <v>11045080.7536621</v>
      </c>
      <c r="BD2407" s="99">
        <v>0</v>
      </c>
      <c r="BE2407" s="99">
        <v>4699862.7265625</v>
      </c>
      <c r="BF2407" s="99">
        <v>0</v>
      </c>
      <c r="BG2407" s="99">
        <v>87796137.182617202</v>
      </c>
      <c r="BH2407" s="99">
        <v>22913121.268554699</v>
      </c>
      <c r="BI2407" s="99">
        <v>0</v>
      </c>
      <c r="BJ2407" s="99">
        <v>8244758.17687988</v>
      </c>
      <c r="BK2407" s="99">
        <v>6365634.9837036096</v>
      </c>
      <c r="BL2407" s="99">
        <v>0</v>
      </c>
      <c r="BM2407" s="99">
        <v>0</v>
      </c>
      <c r="BN2407" s="99">
        <v>0</v>
      </c>
      <c r="BO2407" s="99">
        <v>0</v>
      </c>
      <c r="BP2407" s="99">
        <v>0</v>
      </c>
      <c r="BQ2407" s="99">
        <v>0</v>
      </c>
      <c r="BR2407" s="99">
        <v>15335243.298095699</v>
      </c>
      <c r="BS2407" s="99">
        <v>7055890.7573852502</v>
      </c>
      <c r="BT2407" s="99">
        <v>0</v>
      </c>
      <c r="BU2407" s="99">
        <v>2954421.4499816899</v>
      </c>
      <c r="BV2407" s="99">
        <v>5941360.9298706101</v>
      </c>
      <c r="BW2407" s="99">
        <v>0</v>
      </c>
      <c r="BX2407" s="99">
        <v>429485.229373932</v>
      </c>
      <c r="BY2407" s="99">
        <v>0</v>
      </c>
      <c r="BZ2407" s="99">
        <v>0</v>
      </c>
      <c r="CA2407" s="99">
        <v>228120.94769859299</v>
      </c>
      <c r="CB2407" s="99">
        <v>12205055.8010254</v>
      </c>
      <c r="CC2407" s="99">
        <v>115484107.041016</v>
      </c>
      <c r="CD2407" s="99">
        <v>31149819.677490201</v>
      </c>
      <c r="CE2407" s="99">
        <v>4808.8542366027796</v>
      </c>
      <c r="CF2407" s="99">
        <v>555140.30562591599</v>
      </c>
      <c r="CG2407" s="99">
        <v>4738723.4738769503</v>
      </c>
      <c r="CH2407" s="99">
        <v>0</v>
      </c>
      <c r="CI2407" s="99">
        <v>232904.308372498</v>
      </c>
      <c r="CJ2407" s="99">
        <v>12760389.6605225</v>
      </c>
      <c r="CK2407" s="99">
        <v>120222084.09375</v>
      </c>
      <c r="CL2407" s="99">
        <v>31553424.4301758</v>
      </c>
      <c r="CM2407" s="188">
        <v>314183.81816864002</v>
      </c>
      <c r="CN2407" s="188">
        <v>39817934.478027299</v>
      </c>
      <c r="CO2407" s="188">
        <v>207781414.58593801</v>
      </c>
      <c r="CP2407" s="99">
        <v>31553424.4301758</v>
      </c>
      <c r="CQ2407" s="99">
        <v>0</v>
      </c>
      <c r="CR2407" s="99">
        <v>0</v>
      </c>
      <c r="CS2407" s="99">
        <v>0</v>
      </c>
      <c r="CT2407" s="99">
        <v>0</v>
      </c>
      <c r="CU2407" s="98">
        <v>33972.910347042001</v>
      </c>
      <c r="CV2407" s="98">
        <v>86146.466192980006</v>
      </c>
    </row>
    <row r="2408" spans="1:100" x14ac:dyDescent="0.2">
      <c r="A2408" s="98" t="s">
        <v>200</v>
      </c>
      <c r="B2408" s="100">
        <v>42248</v>
      </c>
      <c r="C2408" s="99">
        <v>193015.66493987999</v>
      </c>
      <c r="D2408" s="99">
        <v>0</v>
      </c>
      <c r="E2408" s="99">
        <v>33292.053556919098</v>
      </c>
      <c r="F2408" s="99">
        <v>28456.371147155802</v>
      </c>
      <c r="G2408" s="99">
        <v>4882.9784873127901</v>
      </c>
      <c r="H2408" s="99">
        <v>0</v>
      </c>
      <c r="I2408" s="99">
        <v>0</v>
      </c>
      <c r="J2408" s="99">
        <v>81510.424861908003</v>
      </c>
      <c r="K2408" s="99">
        <v>20.547393225599102</v>
      </c>
      <c r="L2408" s="99">
        <v>299.238050181419</v>
      </c>
      <c r="M2408" s="99">
        <v>98748.210446357698</v>
      </c>
      <c r="N2408" s="99">
        <v>17268.523063898101</v>
      </c>
      <c r="O2408" s="99">
        <v>0</v>
      </c>
      <c r="P2408" s="99">
        <v>98913.442832946806</v>
      </c>
      <c r="Q2408" s="99">
        <v>11225.2394038439</v>
      </c>
      <c r="R2408" s="99">
        <v>0</v>
      </c>
      <c r="S2408" s="99">
        <v>4858.7064473032997</v>
      </c>
      <c r="T2408" s="99">
        <v>0</v>
      </c>
      <c r="U2408" s="99">
        <v>81518.629050254807</v>
      </c>
      <c r="V2408" s="99">
        <v>9835087.8726806603</v>
      </c>
      <c r="W2408" s="99">
        <v>0</v>
      </c>
      <c r="X2408" s="99">
        <v>2254729.5371093801</v>
      </c>
      <c r="Y2408" s="99">
        <v>1836018.9402618399</v>
      </c>
      <c r="Z2408" s="99">
        <v>561635.68676757801</v>
      </c>
      <c r="AA2408" s="99">
        <v>0</v>
      </c>
      <c r="AB2408" s="99">
        <v>0</v>
      </c>
      <c r="AC2408" s="99">
        <v>26964198.136230499</v>
      </c>
      <c r="AD2408" s="99">
        <v>1344.5000581443301</v>
      </c>
      <c r="AE2408" s="99">
        <v>23807.274989128098</v>
      </c>
      <c r="AF2408" s="99">
        <v>4740665.1961059598</v>
      </c>
      <c r="AG2408" s="99">
        <v>1995594.5644378699</v>
      </c>
      <c r="AH2408" s="99">
        <v>0</v>
      </c>
      <c r="AI2408" s="99">
        <v>4100088.8692627</v>
      </c>
      <c r="AJ2408" s="99">
        <v>1240679.18232727</v>
      </c>
      <c r="AK2408" s="99">
        <v>0</v>
      </c>
      <c r="AL2408" s="99">
        <v>558278.76900482201</v>
      </c>
      <c r="AM2408" s="99">
        <v>0</v>
      </c>
      <c r="AN2408" s="99">
        <v>26958385.777832001</v>
      </c>
      <c r="AO2408" s="99">
        <v>95706852.670898393</v>
      </c>
      <c r="AP2408" s="99">
        <v>0</v>
      </c>
      <c r="AQ2408" s="99">
        <v>19143721.325195301</v>
      </c>
      <c r="AR2408" s="99">
        <v>15318264.996948199</v>
      </c>
      <c r="AS2408" s="99">
        <v>4803282.6226806603</v>
      </c>
      <c r="AT2408" s="99">
        <v>0</v>
      </c>
      <c r="AU2408" s="99">
        <v>0</v>
      </c>
      <c r="AV2408" s="99">
        <v>87544361.965820298</v>
      </c>
      <c r="AW2408" s="99">
        <v>4430.9875928163501</v>
      </c>
      <c r="AX2408" s="99">
        <v>199289.925416946</v>
      </c>
      <c r="AY2408" s="99">
        <v>46738114.670410201</v>
      </c>
      <c r="AZ2408" s="99">
        <v>17325307.584716801</v>
      </c>
      <c r="BA2408" s="99">
        <v>0</v>
      </c>
      <c r="BB2408" s="99">
        <v>39604718.828125</v>
      </c>
      <c r="BC2408" s="99">
        <v>11076741.442748999</v>
      </c>
      <c r="BD2408" s="99">
        <v>0</v>
      </c>
      <c r="BE2408" s="99">
        <v>4766551.3494873</v>
      </c>
      <c r="BF2408" s="99">
        <v>0</v>
      </c>
      <c r="BG2408" s="99">
        <v>87551645.204101607</v>
      </c>
      <c r="BH2408" s="99">
        <v>22891330.649658199</v>
      </c>
      <c r="BI2408" s="99">
        <v>0</v>
      </c>
      <c r="BJ2408" s="99">
        <v>8194906.4664306603</v>
      </c>
      <c r="BK2408" s="99">
        <v>6294455.6132202102</v>
      </c>
      <c r="BL2408" s="99">
        <v>0</v>
      </c>
      <c r="BM2408" s="99">
        <v>0</v>
      </c>
      <c r="BN2408" s="99">
        <v>0</v>
      </c>
      <c r="BO2408" s="99">
        <v>0</v>
      </c>
      <c r="BP2408" s="99">
        <v>0</v>
      </c>
      <c r="BQ2408" s="99">
        <v>0</v>
      </c>
      <c r="BR2408" s="99">
        <v>15294212.2145996</v>
      </c>
      <c r="BS2408" s="99">
        <v>6934204.0167846698</v>
      </c>
      <c r="BT2408" s="99">
        <v>0</v>
      </c>
      <c r="BU2408" s="99">
        <v>2528663.7699890099</v>
      </c>
      <c r="BV2408" s="99">
        <v>5982034.2539672898</v>
      </c>
      <c r="BW2408" s="99">
        <v>0</v>
      </c>
      <c r="BX2408" s="99">
        <v>361441.99948883097</v>
      </c>
      <c r="BY2408" s="99">
        <v>0</v>
      </c>
      <c r="BZ2408" s="99">
        <v>0</v>
      </c>
      <c r="CA2408" s="99">
        <v>226286.440912247</v>
      </c>
      <c r="CB2408" s="99">
        <v>12076867.2773438</v>
      </c>
      <c r="CC2408" s="99">
        <v>114727681.59179699</v>
      </c>
      <c r="CD2408" s="99">
        <v>31049017.654296901</v>
      </c>
      <c r="CE2408" s="99">
        <v>4882.4567101597804</v>
      </c>
      <c r="CF2408" s="99">
        <v>561441.55151367199</v>
      </c>
      <c r="CG2408" s="99">
        <v>4804690.7561035203</v>
      </c>
      <c r="CH2408" s="99">
        <v>0</v>
      </c>
      <c r="CI2408" s="99">
        <v>231198.28103828401</v>
      </c>
      <c r="CJ2408" s="99">
        <v>12638290.857177701</v>
      </c>
      <c r="CK2408" s="99">
        <v>119531417.15722699</v>
      </c>
      <c r="CL2408" s="99">
        <v>31464176.9211426</v>
      </c>
      <c r="CM2408" s="188">
        <v>312011.00631713902</v>
      </c>
      <c r="CN2408" s="188">
        <v>39637403.603027299</v>
      </c>
      <c r="CO2408" s="188">
        <v>207135759.08203101</v>
      </c>
      <c r="CP2408" s="99">
        <v>31464176.9211426</v>
      </c>
      <c r="CQ2408" s="99">
        <v>0</v>
      </c>
      <c r="CR2408" s="99">
        <v>0</v>
      </c>
      <c r="CS2408" s="99">
        <v>0</v>
      </c>
      <c r="CT2408" s="99">
        <v>0</v>
      </c>
      <c r="CU2408" s="98">
        <v>33302.249809298999</v>
      </c>
      <c r="CV2408" s="98">
        <v>85732.946361109003</v>
      </c>
    </row>
    <row r="2409" spans="1:100" x14ac:dyDescent="0.2">
      <c r="A2409" s="98" t="s">
        <v>200</v>
      </c>
      <c r="B2409" s="100">
        <v>42339</v>
      </c>
      <c r="C2409" s="99">
        <v>193413.725078583</v>
      </c>
      <c r="D2409" s="99">
        <v>0</v>
      </c>
      <c r="E2409" s="99">
        <v>32398.0185101032</v>
      </c>
      <c r="F2409" s="99">
        <v>27743.0696895123</v>
      </c>
      <c r="G2409" s="99">
        <v>4951.4118506908399</v>
      </c>
      <c r="H2409" s="99">
        <v>0</v>
      </c>
      <c r="I2409" s="99">
        <v>0</v>
      </c>
      <c r="J2409" s="99">
        <v>81372.471884727507</v>
      </c>
      <c r="K2409" s="99">
        <v>15.063835873734201</v>
      </c>
      <c r="L2409" s="99">
        <v>284.046277362853</v>
      </c>
      <c r="M2409" s="99">
        <v>98976.799468994097</v>
      </c>
      <c r="N2409" s="99">
        <v>17031.107602834702</v>
      </c>
      <c r="O2409" s="99">
        <v>0</v>
      </c>
      <c r="P2409" s="99">
        <v>98646.780494689898</v>
      </c>
      <c r="Q2409" s="99">
        <v>11156.7673563957</v>
      </c>
      <c r="R2409" s="99">
        <v>0</v>
      </c>
      <c r="S2409" s="99">
        <v>4926.1572949290303</v>
      </c>
      <c r="T2409" s="99">
        <v>0</v>
      </c>
      <c r="U2409" s="99">
        <v>81394.003135681196</v>
      </c>
      <c r="V2409" s="99">
        <v>9813659.2135009803</v>
      </c>
      <c r="W2409" s="99">
        <v>0</v>
      </c>
      <c r="X2409" s="99">
        <v>2167210.2313842801</v>
      </c>
      <c r="Y2409" s="99">
        <v>1759710.3828125</v>
      </c>
      <c r="Z2409" s="99">
        <v>562716.577056885</v>
      </c>
      <c r="AA2409" s="99">
        <v>0</v>
      </c>
      <c r="AB2409" s="99">
        <v>0</v>
      </c>
      <c r="AC2409" s="99">
        <v>26922825.662841801</v>
      </c>
      <c r="AD2409" s="99">
        <v>755.08768010139499</v>
      </c>
      <c r="AE2409" s="99">
        <v>21521.2411627769</v>
      </c>
      <c r="AF2409" s="99">
        <v>4719836.3659057599</v>
      </c>
      <c r="AG2409" s="99">
        <v>1942311.0820617699</v>
      </c>
      <c r="AH2409" s="99">
        <v>0</v>
      </c>
      <c r="AI2409" s="99">
        <v>4106217.1328430199</v>
      </c>
      <c r="AJ2409" s="99">
        <v>1234965.91975403</v>
      </c>
      <c r="AK2409" s="99">
        <v>0</v>
      </c>
      <c r="AL2409" s="99">
        <v>559983.92337799096</v>
      </c>
      <c r="AM2409" s="99">
        <v>0</v>
      </c>
      <c r="AN2409" s="99">
        <v>26913099.8896484</v>
      </c>
      <c r="AO2409" s="99">
        <v>96202335.323242202</v>
      </c>
      <c r="AP2409" s="99">
        <v>0</v>
      </c>
      <c r="AQ2409" s="99">
        <v>18459366.017089799</v>
      </c>
      <c r="AR2409" s="99">
        <v>14719525.388427701</v>
      </c>
      <c r="AS2409" s="99">
        <v>4829300.9713134803</v>
      </c>
      <c r="AT2409" s="99">
        <v>0</v>
      </c>
      <c r="AU2409" s="99">
        <v>0</v>
      </c>
      <c r="AV2409" s="99">
        <v>88024453.84375</v>
      </c>
      <c r="AW2409" s="99">
        <v>2505.4832018315801</v>
      </c>
      <c r="AX2409" s="99">
        <v>164298.18665504499</v>
      </c>
      <c r="AY2409" s="99">
        <v>46934176.207519501</v>
      </c>
      <c r="AZ2409" s="99">
        <v>16951226.802002002</v>
      </c>
      <c r="BA2409" s="99">
        <v>0</v>
      </c>
      <c r="BB2409" s="99">
        <v>39992099.119140603</v>
      </c>
      <c r="BC2409" s="99">
        <v>11022761.607910199</v>
      </c>
      <c r="BD2409" s="99">
        <v>0</v>
      </c>
      <c r="BE2409" s="99">
        <v>4810387.40942383</v>
      </c>
      <c r="BF2409" s="99">
        <v>0</v>
      </c>
      <c r="BG2409" s="99">
        <v>88029904.5390625</v>
      </c>
      <c r="BH2409" s="99">
        <v>24423903.029785201</v>
      </c>
      <c r="BI2409" s="99">
        <v>0</v>
      </c>
      <c r="BJ2409" s="99">
        <v>8120792.1259765597</v>
      </c>
      <c r="BK2409" s="99">
        <v>6198983.0583496103</v>
      </c>
      <c r="BL2409" s="99">
        <v>0</v>
      </c>
      <c r="BM2409" s="99">
        <v>0</v>
      </c>
      <c r="BN2409" s="99">
        <v>0</v>
      </c>
      <c r="BO2409" s="99">
        <v>0</v>
      </c>
      <c r="BP2409" s="99">
        <v>0</v>
      </c>
      <c r="BQ2409" s="99">
        <v>0</v>
      </c>
      <c r="BR2409" s="99">
        <v>15407347.186035199</v>
      </c>
      <c r="BS2409" s="99">
        <v>6797740.4447631799</v>
      </c>
      <c r="BT2409" s="99">
        <v>0</v>
      </c>
      <c r="BU2409" s="99">
        <v>4432872.2899780301</v>
      </c>
      <c r="BV2409" s="99">
        <v>5982219.9248046903</v>
      </c>
      <c r="BW2409" s="99">
        <v>0</v>
      </c>
      <c r="BX2409" s="99">
        <v>594825.10836792004</v>
      </c>
      <c r="BY2409" s="99">
        <v>0</v>
      </c>
      <c r="BZ2409" s="99">
        <v>0</v>
      </c>
      <c r="CA2409" s="99">
        <v>225915.22150039699</v>
      </c>
      <c r="CB2409" s="99">
        <v>11997756.799438501</v>
      </c>
      <c r="CC2409" s="99">
        <v>114754656.08886699</v>
      </c>
      <c r="CD2409" s="99">
        <v>32525178.4294434</v>
      </c>
      <c r="CE2409" s="99">
        <v>4952.7156218886403</v>
      </c>
      <c r="CF2409" s="99">
        <v>561767.70520019496</v>
      </c>
      <c r="CG2409" s="99">
        <v>4834086.3726806603</v>
      </c>
      <c r="CH2409" s="99">
        <v>0</v>
      </c>
      <c r="CI2409" s="99">
        <v>230896.589607239</v>
      </c>
      <c r="CJ2409" s="99">
        <v>12559655.2659912</v>
      </c>
      <c r="CK2409" s="99">
        <v>119585814.262695</v>
      </c>
      <c r="CL2409" s="99">
        <v>33131880.8349609</v>
      </c>
      <c r="CM2409" s="188">
        <v>311647.79454422003</v>
      </c>
      <c r="CN2409" s="188">
        <v>39459068.450683601</v>
      </c>
      <c r="CO2409" s="188">
        <v>207464144.55468801</v>
      </c>
      <c r="CP2409" s="99">
        <v>33131880.8349609</v>
      </c>
      <c r="CQ2409" s="99">
        <v>0</v>
      </c>
      <c r="CR2409" s="99">
        <v>0</v>
      </c>
      <c r="CS2409" s="99">
        <v>0</v>
      </c>
      <c r="CT2409" s="99">
        <v>0</v>
      </c>
      <c r="CU2409" s="98">
        <v>32428.589864548001</v>
      </c>
      <c r="CV2409" s="98">
        <v>85672.852709343002</v>
      </c>
    </row>
    <row r="2410" spans="1:100" x14ac:dyDescent="0.2">
      <c r="A2410" s="98" t="s">
        <v>200</v>
      </c>
      <c r="B2410" s="100">
        <v>42430</v>
      </c>
      <c r="C2410" s="99">
        <v>193054.13419342</v>
      </c>
      <c r="D2410" s="99">
        <v>0</v>
      </c>
      <c r="E2410" s="99">
        <v>32243.512603044499</v>
      </c>
      <c r="F2410" s="99">
        <v>27938.433676004399</v>
      </c>
      <c r="G2410" s="99">
        <v>5020.3906012177504</v>
      </c>
      <c r="H2410" s="99">
        <v>0</v>
      </c>
      <c r="I2410" s="99">
        <v>0</v>
      </c>
      <c r="J2410" s="99">
        <v>81370.477381706194</v>
      </c>
      <c r="K2410" s="99">
        <v>11.812496655620601</v>
      </c>
      <c r="L2410" s="99">
        <v>273.13991969451303</v>
      </c>
      <c r="M2410" s="99">
        <v>98450.884349822998</v>
      </c>
      <c r="N2410" s="99">
        <v>16664.263542652101</v>
      </c>
      <c r="O2410" s="99">
        <v>0</v>
      </c>
      <c r="P2410" s="99">
        <v>98483.008104324297</v>
      </c>
      <c r="Q2410" s="99">
        <v>10966.0519325733</v>
      </c>
      <c r="R2410" s="99">
        <v>0</v>
      </c>
      <c r="S2410" s="99">
        <v>4999.4396577477501</v>
      </c>
      <c r="T2410" s="99">
        <v>0</v>
      </c>
      <c r="U2410" s="99">
        <v>81389.288132667498</v>
      </c>
      <c r="V2410" s="99">
        <v>9753624.8027343806</v>
      </c>
      <c r="W2410" s="99">
        <v>0</v>
      </c>
      <c r="X2410" s="99">
        <v>2138391.33166504</v>
      </c>
      <c r="Y2410" s="99">
        <v>1748971.01504517</v>
      </c>
      <c r="Z2410" s="99">
        <v>574597.92735290504</v>
      </c>
      <c r="AA2410" s="99">
        <v>0</v>
      </c>
      <c r="AB2410" s="99">
        <v>0</v>
      </c>
      <c r="AC2410" s="99">
        <v>26927072.8833008</v>
      </c>
      <c r="AD2410" s="99">
        <v>671.05939991772198</v>
      </c>
      <c r="AE2410" s="99">
        <v>19523.505562305501</v>
      </c>
      <c r="AF2410" s="99">
        <v>4665720.7708129901</v>
      </c>
      <c r="AG2410" s="99">
        <v>1901440.7863769501</v>
      </c>
      <c r="AH2410" s="99">
        <v>0</v>
      </c>
      <c r="AI2410" s="99">
        <v>4104566.3860778799</v>
      </c>
      <c r="AJ2410" s="99">
        <v>1226746.9968719501</v>
      </c>
      <c r="AK2410" s="99">
        <v>0</v>
      </c>
      <c r="AL2410" s="99">
        <v>570426.05123901402</v>
      </c>
      <c r="AM2410" s="99">
        <v>0</v>
      </c>
      <c r="AN2410" s="99">
        <v>26902101.2431641</v>
      </c>
      <c r="AO2410" s="99">
        <v>96067069.385742202</v>
      </c>
      <c r="AP2410" s="99">
        <v>0</v>
      </c>
      <c r="AQ2410" s="99">
        <v>18173543.8444824</v>
      </c>
      <c r="AR2410" s="99">
        <v>14616513.763793901</v>
      </c>
      <c r="AS2410" s="99">
        <v>4940856.1559448196</v>
      </c>
      <c r="AT2410" s="99">
        <v>0</v>
      </c>
      <c r="AU2410" s="99">
        <v>0</v>
      </c>
      <c r="AV2410" s="99">
        <v>88418675.247070298</v>
      </c>
      <c r="AW2410" s="99">
        <v>2270.0426394045398</v>
      </c>
      <c r="AX2410" s="99">
        <v>125590.26274204301</v>
      </c>
      <c r="AY2410" s="99">
        <v>46418426.302734397</v>
      </c>
      <c r="AZ2410" s="99">
        <v>16707512.7109375</v>
      </c>
      <c r="BA2410" s="99">
        <v>0</v>
      </c>
      <c r="BB2410" s="99">
        <v>40315695.035156302</v>
      </c>
      <c r="BC2410" s="99">
        <v>10975446.942627</v>
      </c>
      <c r="BD2410" s="99">
        <v>0</v>
      </c>
      <c r="BE2410" s="99">
        <v>4916864.8312377902</v>
      </c>
      <c r="BF2410" s="99">
        <v>0</v>
      </c>
      <c r="BG2410" s="99">
        <v>88473236.644531295</v>
      </c>
      <c r="BH2410" s="99">
        <v>27201682.426513702</v>
      </c>
      <c r="BI2410" s="99">
        <v>0</v>
      </c>
      <c r="BJ2410" s="99">
        <v>8161819.2526855497</v>
      </c>
      <c r="BK2410" s="99">
        <v>6377172.0584716797</v>
      </c>
      <c r="BL2410" s="99">
        <v>0</v>
      </c>
      <c r="BM2410" s="99">
        <v>0</v>
      </c>
      <c r="BN2410" s="99">
        <v>0</v>
      </c>
      <c r="BO2410" s="99">
        <v>0</v>
      </c>
      <c r="BP2410" s="99">
        <v>0</v>
      </c>
      <c r="BQ2410" s="99">
        <v>0</v>
      </c>
      <c r="BR2410" s="99">
        <v>15351601.477783199</v>
      </c>
      <c r="BS2410" s="99">
        <v>6644598.56494141</v>
      </c>
      <c r="BT2410" s="99">
        <v>0</v>
      </c>
      <c r="BU2410" s="99">
        <v>7696512.1499633798</v>
      </c>
      <c r="BV2410" s="99">
        <v>5887648.2545776404</v>
      </c>
      <c r="BW2410" s="99">
        <v>0</v>
      </c>
      <c r="BX2410" s="99">
        <v>1028724.75628662</v>
      </c>
      <c r="BY2410" s="99">
        <v>0</v>
      </c>
      <c r="BZ2410" s="99">
        <v>0</v>
      </c>
      <c r="CA2410" s="99">
        <v>225087.23524093599</v>
      </c>
      <c r="CB2410" s="99">
        <v>11893213.286377</v>
      </c>
      <c r="CC2410" s="99">
        <v>114216747.40722699</v>
      </c>
      <c r="CD2410" s="99">
        <v>35419839.939453103</v>
      </c>
      <c r="CE2410" s="99">
        <v>5019.2831443548203</v>
      </c>
      <c r="CF2410" s="99">
        <v>573188.48039245605</v>
      </c>
      <c r="CG2410" s="99">
        <v>4938674.1476440402</v>
      </c>
      <c r="CH2410" s="99">
        <v>0</v>
      </c>
      <c r="CI2410" s="99">
        <v>230061.405298233</v>
      </c>
      <c r="CJ2410" s="99">
        <v>12467129.783203101</v>
      </c>
      <c r="CK2410" s="99">
        <v>119160501.27832</v>
      </c>
      <c r="CL2410" s="99">
        <v>36422015.599121101</v>
      </c>
      <c r="CM2410" s="188">
        <v>310886.73217010498</v>
      </c>
      <c r="CN2410" s="188">
        <v>39350175.136718802</v>
      </c>
      <c r="CO2410" s="188">
        <v>207415356.31835899</v>
      </c>
      <c r="CP2410" s="99">
        <v>36422015.599121101</v>
      </c>
      <c r="CQ2410" s="99">
        <v>0</v>
      </c>
      <c r="CR2410" s="99">
        <v>0</v>
      </c>
      <c r="CS2410" s="99">
        <v>0</v>
      </c>
      <c r="CT2410" s="99">
        <v>0</v>
      </c>
      <c r="CU2410" s="98">
        <v>32248.412325611</v>
      </c>
      <c r="CV2410" s="98">
        <v>85715.975399129995</v>
      </c>
    </row>
    <row r="2411" spans="1:100" x14ac:dyDescent="0.2">
      <c r="A2411" s="98" t="s">
        <v>200</v>
      </c>
      <c r="B2411" s="100">
        <v>42522</v>
      </c>
      <c r="C2411" s="99">
        <v>193107.57585525501</v>
      </c>
      <c r="D2411" s="99">
        <v>0</v>
      </c>
      <c r="E2411" s="99">
        <v>31523.360903263099</v>
      </c>
      <c r="F2411" s="99">
        <v>27461.2822890282</v>
      </c>
      <c r="G2411" s="99">
        <v>5125.4499762058304</v>
      </c>
      <c r="H2411" s="99">
        <v>0</v>
      </c>
      <c r="I2411" s="99">
        <v>0</v>
      </c>
      <c r="J2411" s="99">
        <v>81215.845774650603</v>
      </c>
      <c r="K2411" s="99">
        <v>9.5333380460506305</v>
      </c>
      <c r="L2411" s="99">
        <v>259.30093235150002</v>
      </c>
      <c r="M2411" s="99">
        <v>98551.277041435198</v>
      </c>
      <c r="N2411" s="99">
        <v>16535.035046577501</v>
      </c>
      <c r="O2411" s="99">
        <v>0</v>
      </c>
      <c r="P2411" s="99">
        <v>98524.532288551301</v>
      </c>
      <c r="Q2411" s="99">
        <v>10807.512687325499</v>
      </c>
      <c r="R2411" s="99">
        <v>0</v>
      </c>
      <c r="S2411" s="99">
        <v>5105.5790066719101</v>
      </c>
      <c r="T2411" s="99">
        <v>0</v>
      </c>
      <c r="U2411" s="99">
        <v>81233.182386398301</v>
      </c>
      <c r="V2411" s="99">
        <v>9720498.9937744103</v>
      </c>
      <c r="W2411" s="99">
        <v>0</v>
      </c>
      <c r="X2411" s="99">
        <v>2079182.8584137</v>
      </c>
      <c r="Y2411" s="99">
        <v>1701400.7055816699</v>
      </c>
      <c r="Z2411" s="99">
        <v>584373.00443267799</v>
      </c>
      <c r="AA2411" s="99">
        <v>0</v>
      </c>
      <c r="AB2411" s="99">
        <v>0</v>
      </c>
      <c r="AC2411" s="99">
        <v>26991880.1169434</v>
      </c>
      <c r="AD2411" s="99">
        <v>596.30062365531899</v>
      </c>
      <c r="AE2411" s="99">
        <v>21481.268021822001</v>
      </c>
      <c r="AF2411" s="99">
        <v>4634620.4426269503</v>
      </c>
      <c r="AG2411" s="99">
        <v>1877583.7758178699</v>
      </c>
      <c r="AH2411" s="99">
        <v>0</v>
      </c>
      <c r="AI2411" s="99">
        <v>4093435.9939270001</v>
      </c>
      <c r="AJ2411" s="99">
        <v>1225796.66508484</v>
      </c>
      <c r="AK2411" s="99">
        <v>0</v>
      </c>
      <c r="AL2411" s="99">
        <v>581379.97058105504</v>
      </c>
      <c r="AM2411" s="99">
        <v>0</v>
      </c>
      <c r="AN2411" s="99">
        <v>26869058.329345699</v>
      </c>
      <c r="AO2411" s="99">
        <v>96329584.03125</v>
      </c>
      <c r="AP2411" s="99">
        <v>0</v>
      </c>
      <c r="AQ2411" s="99">
        <v>17915939.761474598</v>
      </c>
      <c r="AR2411" s="99">
        <v>14467659.090698199</v>
      </c>
      <c r="AS2411" s="99">
        <v>5078187.4478149395</v>
      </c>
      <c r="AT2411" s="99">
        <v>0</v>
      </c>
      <c r="AU2411" s="99">
        <v>0</v>
      </c>
      <c r="AV2411" s="99">
        <v>88616646.863281295</v>
      </c>
      <c r="AW2411" s="99">
        <v>2021.5146342963001</v>
      </c>
      <c r="AX2411" s="99">
        <v>154515.36537933399</v>
      </c>
      <c r="AY2411" s="99">
        <v>46332518.412109397</v>
      </c>
      <c r="AZ2411" s="99">
        <v>16697308.0435791</v>
      </c>
      <c r="BA2411" s="99">
        <v>0</v>
      </c>
      <c r="BB2411" s="99">
        <v>40522344.683105499</v>
      </c>
      <c r="BC2411" s="99">
        <v>11137851.2420654</v>
      </c>
      <c r="BD2411" s="99">
        <v>0</v>
      </c>
      <c r="BE2411" s="99">
        <v>5025101.4003906297</v>
      </c>
      <c r="BF2411" s="99">
        <v>0</v>
      </c>
      <c r="BG2411" s="99">
        <v>88561234.403320298</v>
      </c>
      <c r="BH2411" s="99">
        <v>27476537.0224609</v>
      </c>
      <c r="BI2411" s="99">
        <v>0</v>
      </c>
      <c r="BJ2411" s="99">
        <v>8056765.8975830097</v>
      </c>
      <c r="BK2411" s="99">
        <v>6290988.1203002902</v>
      </c>
      <c r="BL2411" s="99">
        <v>0</v>
      </c>
      <c r="BM2411" s="99">
        <v>0</v>
      </c>
      <c r="BN2411" s="99">
        <v>0</v>
      </c>
      <c r="BO2411" s="99">
        <v>0</v>
      </c>
      <c r="BP2411" s="99">
        <v>0</v>
      </c>
      <c r="BQ2411" s="99">
        <v>0</v>
      </c>
      <c r="BR2411" s="99">
        <v>15409655.9884033</v>
      </c>
      <c r="BS2411" s="99">
        <v>6625356.7775878897</v>
      </c>
      <c r="BT2411" s="99">
        <v>0</v>
      </c>
      <c r="BU2411" s="99">
        <v>7829380.81994629</v>
      </c>
      <c r="BV2411" s="99">
        <v>5911359.6760864304</v>
      </c>
      <c r="BW2411" s="99">
        <v>0</v>
      </c>
      <c r="BX2411" s="99">
        <v>1066779.8161468499</v>
      </c>
      <c r="BY2411" s="99">
        <v>0</v>
      </c>
      <c r="BZ2411" s="99">
        <v>0</v>
      </c>
      <c r="CA2411" s="99">
        <v>224748.90849685701</v>
      </c>
      <c r="CB2411" s="99">
        <v>11796723.4916992</v>
      </c>
      <c r="CC2411" s="99">
        <v>114272142.40527301</v>
      </c>
      <c r="CD2411" s="99">
        <v>35561783.339355499</v>
      </c>
      <c r="CE2411" s="99">
        <v>5126.07571905851</v>
      </c>
      <c r="CF2411" s="99">
        <v>579314.75675201404</v>
      </c>
      <c r="CG2411" s="99">
        <v>5016178.0546264602</v>
      </c>
      <c r="CH2411" s="99">
        <v>0</v>
      </c>
      <c r="CI2411" s="99">
        <v>229848.23698425299</v>
      </c>
      <c r="CJ2411" s="99">
        <v>12375448.633667</v>
      </c>
      <c r="CK2411" s="99">
        <v>119281568.140625</v>
      </c>
      <c r="CL2411" s="99">
        <v>36578912.252929702</v>
      </c>
      <c r="CM2411" s="188">
        <v>310342.95741272002</v>
      </c>
      <c r="CN2411" s="188">
        <v>39194503.222656302</v>
      </c>
      <c r="CO2411" s="188">
        <v>207677022.67968801</v>
      </c>
      <c r="CP2411" s="99">
        <v>36578912.252929702</v>
      </c>
      <c r="CQ2411" s="99">
        <v>0</v>
      </c>
      <c r="CR2411" s="99">
        <v>0</v>
      </c>
      <c r="CS2411" s="99">
        <v>0</v>
      </c>
      <c r="CT2411" s="99">
        <v>0</v>
      </c>
      <c r="CU2411" s="98">
        <v>31539.288714978</v>
      </c>
      <c r="CV2411" s="98">
        <v>85632.116837228998</v>
      </c>
    </row>
    <row r="2412" spans="1:100" x14ac:dyDescent="0.2">
      <c r="A2412" s="98" t="s">
        <v>200</v>
      </c>
      <c r="B2412" s="100">
        <v>42614</v>
      </c>
      <c r="C2412" s="99">
        <v>192721.968616486</v>
      </c>
      <c r="D2412" s="99">
        <v>0</v>
      </c>
      <c r="E2412" s="99">
        <v>31117.778538942301</v>
      </c>
      <c r="F2412" s="99">
        <v>27165.0129759312</v>
      </c>
      <c r="G2412" s="99">
        <v>5162.8362967967996</v>
      </c>
      <c r="H2412" s="99">
        <v>0</v>
      </c>
      <c r="I2412" s="99">
        <v>0</v>
      </c>
      <c r="J2412" s="99">
        <v>80750.402627944903</v>
      </c>
      <c r="K2412" s="99">
        <v>7.9298166275839304</v>
      </c>
      <c r="L2412" s="99">
        <v>277.758783556521</v>
      </c>
      <c r="M2412" s="99">
        <v>98219.253092765794</v>
      </c>
      <c r="N2412" s="99">
        <v>16280.935662031199</v>
      </c>
      <c r="O2412" s="99">
        <v>0</v>
      </c>
      <c r="P2412" s="99">
        <v>98610.472750663801</v>
      </c>
      <c r="Q2412" s="99">
        <v>10666.7666493654</v>
      </c>
      <c r="R2412" s="99">
        <v>0</v>
      </c>
      <c r="S2412" s="99">
        <v>5153.9164670705804</v>
      </c>
      <c r="T2412" s="99">
        <v>0</v>
      </c>
      <c r="U2412" s="99">
        <v>80731.962095260606</v>
      </c>
      <c r="V2412" s="99">
        <v>9718271.05541992</v>
      </c>
      <c r="W2412" s="99">
        <v>0</v>
      </c>
      <c r="X2412" s="99">
        <v>2025666.1893005399</v>
      </c>
      <c r="Y2412" s="99">
        <v>1654438.2600402799</v>
      </c>
      <c r="Z2412" s="99">
        <v>576937.49103546096</v>
      </c>
      <c r="AA2412" s="99">
        <v>0</v>
      </c>
      <c r="AB2412" s="99">
        <v>0</v>
      </c>
      <c r="AC2412" s="99">
        <v>26722830.9382324</v>
      </c>
      <c r="AD2412" s="99">
        <v>554.91128636896599</v>
      </c>
      <c r="AE2412" s="99">
        <v>20313.9951915741</v>
      </c>
      <c r="AF2412" s="99">
        <v>4633748.7320556603</v>
      </c>
      <c r="AG2412" s="99">
        <v>1842664.3056640599</v>
      </c>
      <c r="AH2412" s="99">
        <v>0</v>
      </c>
      <c r="AI2412" s="99">
        <v>4029166.0244445801</v>
      </c>
      <c r="AJ2412" s="99">
        <v>1195600.01177979</v>
      </c>
      <c r="AK2412" s="99">
        <v>0</v>
      </c>
      <c r="AL2412" s="99">
        <v>575460.64569091797</v>
      </c>
      <c r="AM2412" s="99">
        <v>0</v>
      </c>
      <c r="AN2412" s="99">
        <v>26771751.290527299</v>
      </c>
      <c r="AO2412" s="99">
        <v>96862972.935546905</v>
      </c>
      <c r="AP2412" s="99">
        <v>0</v>
      </c>
      <c r="AQ2412" s="99">
        <v>17605828.707275402</v>
      </c>
      <c r="AR2412" s="99">
        <v>14254243.836792</v>
      </c>
      <c r="AS2412" s="99">
        <v>5004581.4208373995</v>
      </c>
      <c r="AT2412" s="99">
        <v>0</v>
      </c>
      <c r="AU2412" s="99">
        <v>0</v>
      </c>
      <c r="AV2412" s="99">
        <v>88456960.770507798</v>
      </c>
      <c r="AW2412" s="99">
        <v>1858.45740199089</v>
      </c>
      <c r="AX2412" s="99">
        <v>155579.34605789199</v>
      </c>
      <c r="AY2412" s="99">
        <v>46676225.699218802</v>
      </c>
      <c r="AZ2412" s="99">
        <v>16415913.747070299</v>
      </c>
      <c r="BA2412" s="99">
        <v>0</v>
      </c>
      <c r="BB2412" s="99">
        <v>40097318.257324196</v>
      </c>
      <c r="BC2412" s="99">
        <v>11005030.8562012</v>
      </c>
      <c r="BD2412" s="99">
        <v>0</v>
      </c>
      <c r="BE2412" s="99">
        <v>4986061.04260254</v>
      </c>
      <c r="BF2412" s="99">
        <v>0</v>
      </c>
      <c r="BG2412" s="99">
        <v>88458449.620117202</v>
      </c>
      <c r="BH2412" s="99">
        <v>27042103.9599609</v>
      </c>
      <c r="BI2412" s="99">
        <v>0</v>
      </c>
      <c r="BJ2412" s="99">
        <v>7872450.0598754901</v>
      </c>
      <c r="BK2412" s="99">
        <v>6156635.9948120099</v>
      </c>
      <c r="BL2412" s="99">
        <v>0</v>
      </c>
      <c r="BM2412" s="99">
        <v>0</v>
      </c>
      <c r="BN2412" s="99">
        <v>0</v>
      </c>
      <c r="BO2412" s="99">
        <v>0</v>
      </c>
      <c r="BP2412" s="99">
        <v>0</v>
      </c>
      <c r="BQ2412" s="99">
        <v>0</v>
      </c>
      <c r="BR2412" s="99">
        <v>15329713.134887701</v>
      </c>
      <c r="BS2412" s="99">
        <v>6522688.2335205097</v>
      </c>
      <c r="BT2412" s="99">
        <v>0</v>
      </c>
      <c r="BU2412" s="99">
        <v>6625432.64990234</v>
      </c>
      <c r="BV2412" s="99">
        <v>5851360.2521972703</v>
      </c>
      <c r="BW2412" s="99">
        <v>0</v>
      </c>
      <c r="BX2412" s="99">
        <v>880403.38689422596</v>
      </c>
      <c r="BY2412" s="99">
        <v>0</v>
      </c>
      <c r="BZ2412" s="99">
        <v>0</v>
      </c>
      <c r="CA2412" s="99">
        <v>223824.72108650199</v>
      </c>
      <c r="CB2412" s="99">
        <v>11736542.423583999</v>
      </c>
      <c r="CC2412" s="99">
        <v>114491672.302734</v>
      </c>
      <c r="CD2412" s="99">
        <v>34848407.422363304</v>
      </c>
      <c r="CE2412" s="99">
        <v>5161.2878865599596</v>
      </c>
      <c r="CF2412" s="99">
        <v>578426.90113067604</v>
      </c>
      <c r="CG2412" s="99">
        <v>5019238.2280883798</v>
      </c>
      <c r="CH2412" s="99">
        <v>0</v>
      </c>
      <c r="CI2412" s="99">
        <v>229038.47494125401</v>
      </c>
      <c r="CJ2412" s="99">
        <v>12312410.5081787</v>
      </c>
      <c r="CK2412" s="99">
        <v>119492702.837891</v>
      </c>
      <c r="CL2412" s="99">
        <v>35813962.768066399</v>
      </c>
      <c r="CM2412" s="188">
        <v>308938.75676345802</v>
      </c>
      <c r="CN2412" s="188">
        <v>39044015.489746101</v>
      </c>
      <c r="CO2412" s="188">
        <v>208109471.12890601</v>
      </c>
      <c r="CP2412" s="99">
        <v>35813962.768066399</v>
      </c>
      <c r="CQ2412" s="99">
        <v>0</v>
      </c>
      <c r="CR2412" s="99">
        <v>0</v>
      </c>
      <c r="CS2412" s="99">
        <v>0</v>
      </c>
      <c r="CT2412" s="99">
        <v>0</v>
      </c>
      <c r="CU2412" s="98">
        <v>31108.993108974999</v>
      </c>
      <c r="CV2412" s="98">
        <v>85150.484399202993</v>
      </c>
    </row>
    <row r="2413" spans="1:100" x14ac:dyDescent="0.2">
      <c r="A2413" s="98" t="s">
        <v>200</v>
      </c>
      <c r="B2413" s="100">
        <v>42705</v>
      </c>
      <c r="C2413" s="99">
        <v>192473.81621933001</v>
      </c>
      <c r="D2413" s="99">
        <v>0</v>
      </c>
      <c r="E2413" s="99">
        <v>30505.995672941201</v>
      </c>
      <c r="F2413" s="99">
        <v>26737.883157968499</v>
      </c>
      <c r="G2413" s="99">
        <v>5217.4480680823299</v>
      </c>
      <c r="H2413" s="99">
        <v>0</v>
      </c>
      <c r="I2413" s="99">
        <v>0</v>
      </c>
      <c r="J2413" s="99">
        <v>80493.421397209197</v>
      </c>
      <c r="K2413" s="99">
        <v>7.8188747139647603</v>
      </c>
      <c r="L2413" s="99">
        <v>251.170142009854</v>
      </c>
      <c r="M2413" s="99">
        <v>98321.948483467102</v>
      </c>
      <c r="N2413" s="99">
        <v>15946.124188780799</v>
      </c>
      <c r="O2413" s="99">
        <v>0</v>
      </c>
      <c r="P2413" s="99">
        <v>98271.314767837495</v>
      </c>
      <c r="Q2413" s="99">
        <v>10523.1152637005</v>
      </c>
      <c r="R2413" s="99">
        <v>0</v>
      </c>
      <c r="S2413" s="99">
        <v>5208.2410240173303</v>
      </c>
      <c r="T2413" s="99">
        <v>0</v>
      </c>
      <c r="U2413" s="99">
        <v>80510.747665405303</v>
      </c>
      <c r="V2413" s="99">
        <v>9665869.9561767597</v>
      </c>
      <c r="W2413" s="99">
        <v>0</v>
      </c>
      <c r="X2413" s="99">
        <v>1969004.0322265599</v>
      </c>
      <c r="Y2413" s="99">
        <v>1613900.8664703399</v>
      </c>
      <c r="Z2413" s="99">
        <v>568922.76675415004</v>
      </c>
      <c r="AA2413" s="99">
        <v>0</v>
      </c>
      <c r="AB2413" s="99">
        <v>0</v>
      </c>
      <c r="AC2413" s="99">
        <v>26533437.830322299</v>
      </c>
      <c r="AD2413" s="99">
        <v>574.279942549765</v>
      </c>
      <c r="AE2413" s="99">
        <v>18190.1481342316</v>
      </c>
      <c r="AF2413" s="99">
        <v>4602117.05395508</v>
      </c>
      <c r="AG2413" s="99">
        <v>1805198.69641113</v>
      </c>
      <c r="AH2413" s="99">
        <v>0</v>
      </c>
      <c r="AI2413" s="99">
        <v>4003265.9280090299</v>
      </c>
      <c r="AJ2413" s="99">
        <v>1200925.9013671901</v>
      </c>
      <c r="AK2413" s="99">
        <v>0</v>
      </c>
      <c r="AL2413" s="99">
        <v>568252.323387146</v>
      </c>
      <c r="AM2413" s="99">
        <v>0</v>
      </c>
      <c r="AN2413" s="99">
        <v>26681891.3044434</v>
      </c>
      <c r="AO2413" s="99">
        <v>97170685.275390595</v>
      </c>
      <c r="AP2413" s="99">
        <v>0</v>
      </c>
      <c r="AQ2413" s="99">
        <v>17213159.634033199</v>
      </c>
      <c r="AR2413" s="99">
        <v>13903434.896972699</v>
      </c>
      <c r="AS2413" s="99">
        <v>4972793.98046875</v>
      </c>
      <c r="AT2413" s="99">
        <v>0</v>
      </c>
      <c r="AU2413" s="99">
        <v>0</v>
      </c>
      <c r="AV2413" s="99">
        <v>88501313.050781295</v>
      </c>
      <c r="AW2413" s="99">
        <v>1942.8907881975199</v>
      </c>
      <c r="AX2413" s="99">
        <v>143149.565309525</v>
      </c>
      <c r="AY2413" s="99">
        <v>46681443.542480499</v>
      </c>
      <c r="AZ2413" s="99">
        <v>16112710.989990201</v>
      </c>
      <c r="BA2413" s="99">
        <v>0</v>
      </c>
      <c r="BB2413" s="99">
        <v>40267347.004394501</v>
      </c>
      <c r="BC2413" s="99">
        <v>11059775.204345699</v>
      </c>
      <c r="BD2413" s="99">
        <v>0</v>
      </c>
      <c r="BE2413" s="99">
        <v>4977260.4923095703</v>
      </c>
      <c r="BF2413" s="99">
        <v>0</v>
      </c>
      <c r="BG2413" s="99">
        <v>88512605.325195298</v>
      </c>
      <c r="BH2413" s="99">
        <v>27207057.5085449</v>
      </c>
      <c r="BI2413" s="99">
        <v>0</v>
      </c>
      <c r="BJ2413" s="99">
        <v>7705472.82177734</v>
      </c>
      <c r="BK2413" s="99">
        <v>6053612.7401123</v>
      </c>
      <c r="BL2413" s="99">
        <v>0</v>
      </c>
      <c r="BM2413" s="99">
        <v>0</v>
      </c>
      <c r="BN2413" s="99">
        <v>0</v>
      </c>
      <c r="BO2413" s="99">
        <v>0</v>
      </c>
      <c r="BP2413" s="99">
        <v>0</v>
      </c>
      <c r="BQ2413" s="99">
        <v>0</v>
      </c>
      <c r="BR2413" s="99">
        <v>15306957.1679688</v>
      </c>
      <c r="BS2413" s="99">
        <v>6390187.3378906297</v>
      </c>
      <c r="BT2413" s="99">
        <v>0</v>
      </c>
      <c r="BU2413" s="99">
        <v>7492849.1299438505</v>
      </c>
      <c r="BV2413" s="99">
        <v>5861351.0786743201</v>
      </c>
      <c r="BW2413" s="99">
        <v>0</v>
      </c>
      <c r="BX2413" s="99">
        <v>983991.10645294201</v>
      </c>
      <c r="BY2413" s="99">
        <v>0</v>
      </c>
      <c r="BZ2413" s="99">
        <v>0</v>
      </c>
      <c r="CA2413" s="99">
        <v>223103.198022842</v>
      </c>
      <c r="CB2413" s="99">
        <v>11638570.4101563</v>
      </c>
      <c r="CC2413" s="99">
        <v>114346177.34082</v>
      </c>
      <c r="CD2413" s="99">
        <v>34911031.558105499</v>
      </c>
      <c r="CE2413" s="99">
        <v>5220.3065608739898</v>
      </c>
      <c r="CF2413" s="99">
        <v>572236.61373901402</v>
      </c>
      <c r="CG2413" s="99">
        <v>5025627.9365234403</v>
      </c>
      <c r="CH2413" s="99">
        <v>0</v>
      </c>
      <c r="CI2413" s="99">
        <v>228362.243394852</v>
      </c>
      <c r="CJ2413" s="99">
        <v>12210998.564453101</v>
      </c>
      <c r="CK2413" s="99">
        <v>119364909.956055</v>
      </c>
      <c r="CL2413" s="99">
        <v>35899459.696777299</v>
      </c>
      <c r="CM2413" s="188">
        <v>308102.64899444598</v>
      </c>
      <c r="CN2413" s="188">
        <v>38751544.214355499</v>
      </c>
      <c r="CO2413" s="188">
        <v>208021688.453125</v>
      </c>
      <c r="CP2413" s="99">
        <v>35899459.696777299</v>
      </c>
      <c r="CQ2413" s="99">
        <v>0</v>
      </c>
      <c r="CR2413" s="99">
        <v>0</v>
      </c>
      <c r="CS2413" s="99">
        <v>0</v>
      </c>
      <c r="CT2413" s="99">
        <v>0</v>
      </c>
      <c r="CU2413" s="98">
        <v>30529.932290887002</v>
      </c>
      <c r="CV2413" s="98">
        <v>85044.689159464993</v>
      </c>
    </row>
    <row r="2414" spans="1:100" x14ac:dyDescent="0.2">
      <c r="A2414" s="98" t="s">
        <v>200</v>
      </c>
      <c r="B2414" s="100">
        <v>42795</v>
      </c>
      <c r="C2414" s="99">
        <v>193873.82080268901</v>
      </c>
      <c r="D2414" s="99">
        <v>0</v>
      </c>
      <c r="E2414" s="99">
        <v>29919.026266336401</v>
      </c>
      <c r="F2414" s="99">
        <v>26266.328152894999</v>
      </c>
      <c r="G2414" s="99">
        <v>5276.1304719448099</v>
      </c>
      <c r="H2414" s="99">
        <v>0</v>
      </c>
      <c r="I2414" s="99">
        <v>0</v>
      </c>
      <c r="J2414" s="99">
        <v>80424.988557815595</v>
      </c>
      <c r="K2414" s="99">
        <v>5.4162560948752798</v>
      </c>
      <c r="L2414" s="99">
        <v>240.05927938222899</v>
      </c>
      <c r="M2414" s="99">
        <v>98992.745729446397</v>
      </c>
      <c r="N2414" s="99">
        <v>15709.566561818099</v>
      </c>
      <c r="O2414" s="99">
        <v>0</v>
      </c>
      <c r="P2414" s="99">
        <v>97947.199284553499</v>
      </c>
      <c r="Q2414" s="99">
        <v>10396.1343817711</v>
      </c>
      <c r="R2414" s="99">
        <v>0</v>
      </c>
      <c r="S2414" s="99">
        <v>5257.7480602264404</v>
      </c>
      <c r="T2414" s="99">
        <v>0</v>
      </c>
      <c r="U2414" s="99">
        <v>80442.806635856599</v>
      </c>
      <c r="V2414" s="99">
        <v>9760707.42724609</v>
      </c>
      <c r="W2414" s="99">
        <v>0</v>
      </c>
      <c r="X2414" s="99">
        <v>1918439.9168853799</v>
      </c>
      <c r="Y2414" s="99">
        <v>1574595.3506317099</v>
      </c>
      <c r="Z2414" s="99">
        <v>581330.38930511498</v>
      </c>
      <c r="AA2414" s="99">
        <v>0</v>
      </c>
      <c r="AB2414" s="99">
        <v>0</v>
      </c>
      <c r="AC2414" s="99">
        <v>26727965.3676758</v>
      </c>
      <c r="AD2414" s="99">
        <v>349.84124177321797</v>
      </c>
      <c r="AE2414" s="99">
        <v>17278.824734449401</v>
      </c>
      <c r="AF2414" s="99">
        <v>4641053.8466186495</v>
      </c>
      <c r="AG2414" s="99">
        <v>1767228.9997558601</v>
      </c>
      <c r="AH2414" s="99">
        <v>0</v>
      </c>
      <c r="AI2414" s="99">
        <v>4083270.30010986</v>
      </c>
      <c r="AJ2414" s="99">
        <v>1199300.8092040999</v>
      </c>
      <c r="AK2414" s="99">
        <v>0</v>
      </c>
      <c r="AL2414" s="99">
        <v>577520.32485198998</v>
      </c>
      <c r="AM2414" s="99">
        <v>0</v>
      </c>
      <c r="AN2414" s="99">
        <v>26658175.361083999</v>
      </c>
      <c r="AO2414" s="99">
        <v>98674882.020507798</v>
      </c>
      <c r="AP2414" s="99">
        <v>0</v>
      </c>
      <c r="AQ2414" s="99">
        <v>16703101.272338901</v>
      </c>
      <c r="AR2414" s="99">
        <v>13507578.291015601</v>
      </c>
      <c r="AS2414" s="99">
        <v>5067777.9227294903</v>
      </c>
      <c r="AT2414" s="99">
        <v>0</v>
      </c>
      <c r="AU2414" s="99">
        <v>0</v>
      </c>
      <c r="AV2414" s="99">
        <v>88912584.811523393</v>
      </c>
      <c r="AW2414" s="99">
        <v>1197.1807833015901</v>
      </c>
      <c r="AX2414" s="99">
        <v>131095.74140358</v>
      </c>
      <c r="AY2414" s="99">
        <v>47100820.479003899</v>
      </c>
      <c r="AZ2414" s="99">
        <v>15882424.489135699</v>
      </c>
      <c r="BA2414" s="99">
        <v>0</v>
      </c>
      <c r="BB2414" s="99">
        <v>41262824.388671897</v>
      </c>
      <c r="BC2414" s="99">
        <v>11107945.416137701</v>
      </c>
      <c r="BD2414" s="99">
        <v>0</v>
      </c>
      <c r="BE2414" s="99">
        <v>5048067.5719604502</v>
      </c>
      <c r="BF2414" s="99">
        <v>0</v>
      </c>
      <c r="BG2414" s="99">
        <v>88849717.036132798</v>
      </c>
      <c r="BH2414" s="99">
        <v>27805851.7502441</v>
      </c>
      <c r="BI2414" s="99">
        <v>0</v>
      </c>
      <c r="BJ2414" s="99">
        <v>7484345.7981567401</v>
      </c>
      <c r="BK2414" s="99">
        <v>5924885.6386108398</v>
      </c>
      <c r="BL2414" s="99">
        <v>0</v>
      </c>
      <c r="BM2414" s="99">
        <v>0</v>
      </c>
      <c r="BN2414" s="99">
        <v>0</v>
      </c>
      <c r="BO2414" s="99">
        <v>0</v>
      </c>
      <c r="BP2414" s="99">
        <v>0</v>
      </c>
      <c r="BQ2414" s="99">
        <v>0</v>
      </c>
      <c r="BR2414" s="99">
        <v>15593180.333007799</v>
      </c>
      <c r="BS2414" s="99">
        <v>6282756.0051879901</v>
      </c>
      <c r="BT2414" s="99">
        <v>0</v>
      </c>
      <c r="BU2414" s="99">
        <v>7656235.96984863</v>
      </c>
      <c r="BV2414" s="99">
        <v>5836812.3338623</v>
      </c>
      <c r="BW2414" s="99">
        <v>0</v>
      </c>
      <c r="BX2414" s="99">
        <v>1048777.1862182601</v>
      </c>
      <c r="BY2414" s="99">
        <v>0</v>
      </c>
      <c r="BZ2414" s="99">
        <v>0</v>
      </c>
      <c r="CA2414" s="99">
        <v>223547.285335541</v>
      </c>
      <c r="CB2414" s="99">
        <v>11670078.3464355</v>
      </c>
      <c r="CC2414" s="99">
        <v>115286457.828125</v>
      </c>
      <c r="CD2414" s="99">
        <v>35312894.911132798</v>
      </c>
      <c r="CE2414" s="99">
        <v>5274.0135685205496</v>
      </c>
      <c r="CF2414" s="99">
        <v>577287.86170959496</v>
      </c>
      <c r="CG2414" s="99">
        <v>5048223.2593994103</v>
      </c>
      <c r="CH2414" s="99">
        <v>0</v>
      </c>
      <c r="CI2414" s="99">
        <v>228735.51804161101</v>
      </c>
      <c r="CJ2414" s="99">
        <v>12248907.368042</v>
      </c>
      <c r="CK2414" s="99">
        <v>120345520.083984</v>
      </c>
      <c r="CL2414" s="99">
        <v>36330408.480957001</v>
      </c>
      <c r="CM2414" s="188">
        <v>308692.555130005</v>
      </c>
      <c r="CN2414" s="188">
        <v>38908497.823730499</v>
      </c>
      <c r="CO2414" s="188">
        <v>209248492.36914101</v>
      </c>
      <c r="CP2414" s="99">
        <v>36330408.480957001</v>
      </c>
      <c r="CQ2414" s="99">
        <v>0</v>
      </c>
      <c r="CR2414" s="99">
        <v>0</v>
      </c>
      <c r="CS2414" s="99">
        <v>0</v>
      </c>
      <c r="CT2414" s="99">
        <v>0</v>
      </c>
      <c r="CU2414" s="98">
        <v>29919.015644979001</v>
      </c>
      <c r="CV2414" s="98">
        <v>84982.447040012004</v>
      </c>
    </row>
    <row r="2415" spans="1:100" x14ac:dyDescent="0.2">
      <c r="A2415" s="98" t="s">
        <v>200</v>
      </c>
      <c r="B2415" s="100">
        <v>42887</v>
      </c>
      <c r="C2415" s="99">
        <v>192472.40685653701</v>
      </c>
      <c r="D2415" s="99">
        <v>0</v>
      </c>
      <c r="E2415" s="99">
        <v>29294.9134187698</v>
      </c>
      <c r="F2415" s="99">
        <v>25812.903030872301</v>
      </c>
      <c r="G2415" s="99">
        <v>5251.1181244254103</v>
      </c>
      <c r="H2415" s="99">
        <v>0</v>
      </c>
      <c r="I2415" s="99">
        <v>0</v>
      </c>
      <c r="J2415" s="99">
        <v>80181.591112136797</v>
      </c>
      <c r="K2415" s="99">
        <v>4.7912364139337997</v>
      </c>
      <c r="L2415" s="99">
        <v>260.24079226702497</v>
      </c>
      <c r="M2415" s="99">
        <v>98286.591962814302</v>
      </c>
      <c r="N2415" s="99">
        <v>15402.4279756546</v>
      </c>
      <c r="O2415" s="99">
        <v>0</v>
      </c>
      <c r="P2415" s="99">
        <v>97477.362417221098</v>
      </c>
      <c r="Q2415" s="99">
        <v>10295.224104881299</v>
      </c>
      <c r="R2415" s="99">
        <v>0</v>
      </c>
      <c r="S2415" s="99">
        <v>5236.0581305026999</v>
      </c>
      <c r="T2415" s="99">
        <v>0</v>
      </c>
      <c r="U2415" s="99">
        <v>80209.717893600493</v>
      </c>
      <c r="V2415" s="99">
        <v>9626032.5970459003</v>
      </c>
      <c r="W2415" s="99">
        <v>0</v>
      </c>
      <c r="X2415" s="99">
        <v>1877207.2960967999</v>
      </c>
      <c r="Y2415" s="99">
        <v>1538282.2206268299</v>
      </c>
      <c r="Z2415" s="99">
        <v>564010.74378204299</v>
      </c>
      <c r="AA2415" s="99">
        <v>0</v>
      </c>
      <c r="AB2415" s="99">
        <v>0</v>
      </c>
      <c r="AC2415" s="99">
        <v>26583513.0773926</v>
      </c>
      <c r="AD2415" s="99">
        <v>285.21722488850401</v>
      </c>
      <c r="AE2415" s="99">
        <v>16545.591928482099</v>
      </c>
      <c r="AF2415" s="99">
        <v>4581222.7860717801</v>
      </c>
      <c r="AG2415" s="99">
        <v>1722419.78794861</v>
      </c>
      <c r="AH2415" s="99">
        <v>0</v>
      </c>
      <c r="AI2415" s="99">
        <v>3943239.9000244099</v>
      </c>
      <c r="AJ2415" s="99">
        <v>1181896.86270142</v>
      </c>
      <c r="AK2415" s="99">
        <v>0</v>
      </c>
      <c r="AL2415" s="99">
        <v>562173.20774078404</v>
      </c>
      <c r="AM2415" s="99">
        <v>0</v>
      </c>
      <c r="AN2415" s="99">
        <v>26646672.888916001</v>
      </c>
      <c r="AO2415" s="99">
        <v>97701370.756835893</v>
      </c>
      <c r="AP2415" s="99">
        <v>0</v>
      </c>
      <c r="AQ2415" s="99">
        <v>16398898.244140601</v>
      </c>
      <c r="AR2415" s="99">
        <v>13254226.6917725</v>
      </c>
      <c r="AS2415" s="99">
        <v>4964774.2735595703</v>
      </c>
      <c r="AT2415" s="99">
        <v>0</v>
      </c>
      <c r="AU2415" s="99">
        <v>0</v>
      </c>
      <c r="AV2415" s="99">
        <v>89249809.295898393</v>
      </c>
      <c r="AW2415" s="99">
        <v>989.06293881684496</v>
      </c>
      <c r="AX2415" s="99">
        <v>140794.02047920201</v>
      </c>
      <c r="AY2415" s="99">
        <v>46978509.162597701</v>
      </c>
      <c r="AZ2415" s="99">
        <v>15516901.4154053</v>
      </c>
      <c r="BA2415" s="99">
        <v>0</v>
      </c>
      <c r="BB2415" s="99">
        <v>39970308.169921897</v>
      </c>
      <c r="BC2415" s="99">
        <v>11020242.229126001</v>
      </c>
      <c r="BD2415" s="99">
        <v>0</v>
      </c>
      <c r="BE2415" s="99">
        <v>4926393.9716796903</v>
      </c>
      <c r="BF2415" s="99">
        <v>0</v>
      </c>
      <c r="BG2415" s="99">
        <v>89309674.487304702</v>
      </c>
      <c r="BH2415" s="99">
        <v>27117710.267333999</v>
      </c>
      <c r="BI2415" s="99">
        <v>0</v>
      </c>
      <c r="BJ2415" s="99">
        <v>7371665.9232177697</v>
      </c>
      <c r="BK2415" s="99">
        <v>5841213.38818359</v>
      </c>
      <c r="BL2415" s="99">
        <v>0</v>
      </c>
      <c r="BM2415" s="99">
        <v>0</v>
      </c>
      <c r="BN2415" s="99">
        <v>0</v>
      </c>
      <c r="BO2415" s="99">
        <v>0</v>
      </c>
      <c r="BP2415" s="99">
        <v>0</v>
      </c>
      <c r="BQ2415" s="99">
        <v>0</v>
      </c>
      <c r="BR2415" s="99">
        <v>15390023.575561499</v>
      </c>
      <c r="BS2415" s="99">
        <v>6138715.2700805701</v>
      </c>
      <c r="BT2415" s="99">
        <v>0</v>
      </c>
      <c r="BU2415" s="99">
        <v>7549724.1698608398</v>
      </c>
      <c r="BV2415" s="99">
        <v>5811079.7023315402</v>
      </c>
      <c r="BW2415" s="99">
        <v>0</v>
      </c>
      <c r="BX2415" s="99">
        <v>1037839.27625275</v>
      </c>
      <c r="BY2415" s="99">
        <v>0</v>
      </c>
      <c r="BZ2415" s="99">
        <v>0</v>
      </c>
      <c r="CA2415" s="99">
        <v>221859.58252334601</v>
      </c>
      <c r="CB2415" s="99">
        <v>11501878.697143599</v>
      </c>
      <c r="CC2415" s="99">
        <v>114133904.318359</v>
      </c>
      <c r="CD2415" s="99">
        <v>34532129.512207001</v>
      </c>
      <c r="CE2415" s="99">
        <v>5252.3781673908197</v>
      </c>
      <c r="CF2415" s="99">
        <v>572568.87136840797</v>
      </c>
      <c r="CG2415" s="99">
        <v>5018856.8994140597</v>
      </c>
      <c r="CH2415" s="99">
        <v>0</v>
      </c>
      <c r="CI2415" s="99">
        <v>227095.49506187401</v>
      </c>
      <c r="CJ2415" s="99">
        <v>12073101.0390625</v>
      </c>
      <c r="CK2415" s="99">
        <v>119145439.863281</v>
      </c>
      <c r="CL2415" s="99">
        <v>35515395.2421875</v>
      </c>
      <c r="CM2415" s="188">
        <v>306531.89105224598</v>
      </c>
      <c r="CN2415" s="188">
        <v>38764915.293945298</v>
      </c>
      <c r="CO2415" s="188">
        <v>208705604.73046899</v>
      </c>
      <c r="CP2415" s="99">
        <v>35515395.2421875</v>
      </c>
      <c r="CQ2415" s="99">
        <v>0</v>
      </c>
      <c r="CR2415" s="99">
        <v>0</v>
      </c>
      <c r="CS2415" s="99">
        <v>0</v>
      </c>
      <c r="CT2415" s="99">
        <v>0</v>
      </c>
      <c r="CU2415" s="98">
        <v>29305.080964321001</v>
      </c>
      <c r="CV2415" s="98">
        <v>84676.309773077999</v>
      </c>
    </row>
    <row r="2416" spans="1:100" x14ac:dyDescent="0.2">
      <c r="A2416" s="98" t="s">
        <v>200</v>
      </c>
      <c r="B2416" s="100">
        <v>42979</v>
      </c>
      <c r="C2416" s="99">
        <v>192579.93807029701</v>
      </c>
      <c r="D2416" s="99">
        <v>0</v>
      </c>
      <c r="E2416" s="99">
        <v>28850.472287178</v>
      </c>
      <c r="F2416" s="99">
        <v>25421.608608245901</v>
      </c>
      <c r="G2416" s="99">
        <v>5280.6381473541296</v>
      </c>
      <c r="H2416" s="99">
        <v>0</v>
      </c>
      <c r="I2416" s="99">
        <v>0</v>
      </c>
      <c r="J2416" s="99">
        <v>80097.640139579802</v>
      </c>
      <c r="K2416" s="99">
        <v>4.0080153682502004</v>
      </c>
      <c r="L2416" s="99">
        <v>282.86801071464998</v>
      </c>
      <c r="M2416" s="99">
        <v>98369.068104744001</v>
      </c>
      <c r="N2416" s="99">
        <v>15074.138326287301</v>
      </c>
      <c r="O2416" s="99">
        <v>0</v>
      </c>
      <c r="P2416" s="99">
        <v>97796.018395423904</v>
      </c>
      <c r="Q2416" s="99">
        <v>10213.1870558262</v>
      </c>
      <c r="R2416" s="99">
        <v>0</v>
      </c>
      <c r="S2416" s="99">
        <v>5277.1660889387103</v>
      </c>
      <c r="T2416" s="99">
        <v>0</v>
      </c>
      <c r="U2416" s="99">
        <v>80050.258908271804</v>
      </c>
      <c r="V2416" s="99">
        <v>9551416.7075195294</v>
      </c>
      <c r="W2416" s="99">
        <v>0</v>
      </c>
      <c r="X2416" s="99">
        <v>1833024.42054749</v>
      </c>
      <c r="Y2416" s="99">
        <v>1504939.5354766799</v>
      </c>
      <c r="Z2416" s="99">
        <v>560390.80965423596</v>
      </c>
      <c r="AA2416" s="99">
        <v>0</v>
      </c>
      <c r="AB2416" s="99">
        <v>0</v>
      </c>
      <c r="AC2416" s="99">
        <v>26564278.147216801</v>
      </c>
      <c r="AD2416" s="99">
        <v>252.692524803802</v>
      </c>
      <c r="AE2416" s="99">
        <v>17666.700735092199</v>
      </c>
      <c r="AF2416" s="99">
        <v>4542221.2630004901</v>
      </c>
      <c r="AG2416" s="99">
        <v>1692624.3009796101</v>
      </c>
      <c r="AH2416" s="99">
        <v>0</v>
      </c>
      <c r="AI2416" s="99">
        <v>3945197.2334899898</v>
      </c>
      <c r="AJ2416" s="99">
        <v>1169790.6845703099</v>
      </c>
      <c r="AK2416" s="99">
        <v>0</v>
      </c>
      <c r="AL2416" s="99">
        <v>560421.89777374303</v>
      </c>
      <c r="AM2416" s="99">
        <v>0</v>
      </c>
      <c r="AN2416" s="99">
        <v>26659266.290283199</v>
      </c>
      <c r="AO2416" s="99">
        <v>97392465.641601607</v>
      </c>
      <c r="AP2416" s="99">
        <v>0</v>
      </c>
      <c r="AQ2416" s="99">
        <v>16024248.4460449</v>
      </c>
      <c r="AR2416" s="99">
        <v>12945459.4765625</v>
      </c>
      <c r="AS2416" s="99">
        <v>4928934.56787109</v>
      </c>
      <c r="AT2416" s="99">
        <v>0</v>
      </c>
      <c r="AU2416" s="99">
        <v>0</v>
      </c>
      <c r="AV2416" s="99">
        <v>89439228.896484405</v>
      </c>
      <c r="AW2416" s="99">
        <v>859.62835478782699</v>
      </c>
      <c r="AX2416" s="99">
        <v>149747.518892288</v>
      </c>
      <c r="AY2416" s="99">
        <v>46737985.356933601</v>
      </c>
      <c r="AZ2416" s="99">
        <v>15253813.9302979</v>
      </c>
      <c r="BA2416" s="99">
        <v>0</v>
      </c>
      <c r="BB2416" s="99">
        <v>40276537.0390625</v>
      </c>
      <c r="BC2416" s="99">
        <v>10922910.286132799</v>
      </c>
      <c r="BD2416" s="99">
        <v>0</v>
      </c>
      <c r="BE2416" s="99">
        <v>4924354.0866088904</v>
      </c>
      <c r="BF2416" s="99">
        <v>0</v>
      </c>
      <c r="BG2416" s="99">
        <v>89430993.1015625</v>
      </c>
      <c r="BH2416" s="99">
        <v>27118601.9846191</v>
      </c>
      <c r="BI2416" s="99">
        <v>0</v>
      </c>
      <c r="BJ2416" s="99">
        <v>7199488.8332519503</v>
      </c>
      <c r="BK2416" s="99">
        <v>5685198.6509399395</v>
      </c>
      <c r="BL2416" s="99">
        <v>0</v>
      </c>
      <c r="BM2416" s="99">
        <v>0</v>
      </c>
      <c r="BN2416" s="99">
        <v>0</v>
      </c>
      <c r="BO2416" s="99">
        <v>0</v>
      </c>
      <c r="BP2416" s="99">
        <v>0</v>
      </c>
      <c r="BQ2416" s="99">
        <v>0</v>
      </c>
      <c r="BR2416" s="99">
        <v>15405958.8814697</v>
      </c>
      <c r="BS2416" s="99">
        <v>6022450.8057251005</v>
      </c>
      <c r="BT2416" s="99">
        <v>0</v>
      </c>
      <c r="BU2416" s="99">
        <v>6487981.6798095703</v>
      </c>
      <c r="BV2416" s="99">
        <v>5775115.4931030301</v>
      </c>
      <c r="BW2416" s="99">
        <v>0</v>
      </c>
      <c r="BX2416" s="99">
        <v>862173.12696838402</v>
      </c>
      <c r="BY2416" s="99">
        <v>0</v>
      </c>
      <c r="BZ2416" s="99">
        <v>0</v>
      </c>
      <c r="CA2416" s="99">
        <v>221450.924648285</v>
      </c>
      <c r="CB2416" s="99">
        <v>11380281.600341801</v>
      </c>
      <c r="CC2416" s="99">
        <v>113414915.4375</v>
      </c>
      <c r="CD2416" s="99">
        <v>34248921.197265603</v>
      </c>
      <c r="CE2416" s="99">
        <v>5277.8343561887696</v>
      </c>
      <c r="CF2416" s="99">
        <v>563708.96071624802</v>
      </c>
      <c r="CG2416" s="99">
        <v>4960179.3971557599</v>
      </c>
      <c r="CH2416" s="99">
        <v>0</v>
      </c>
      <c r="CI2416" s="99">
        <v>226799.89993095401</v>
      </c>
      <c r="CJ2416" s="99">
        <v>11942733.0495605</v>
      </c>
      <c r="CK2416" s="99">
        <v>118370198.299805</v>
      </c>
      <c r="CL2416" s="99">
        <v>35202484.732910201</v>
      </c>
      <c r="CM2416" s="188">
        <v>305938.697341919</v>
      </c>
      <c r="CN2416" s="188">
        <v>38567131.009765603</v>
      </c>
      <c r="CO2416" s="188">
        <v>208039832.76757801</v>
      </c>
      <c r="CP2416" s="99">
        <v>35202484.732910201</v>
      </c>
      <c r="CQ2416" s="99">
        <v>0</v>
      </c>
      <c r="CR2416" s="99">
        <v>0</v>
      </c>
      <c r="CS2416" s="99">
        <v>0</v>
      </c>
      <c r="CT2416" s="99">
        <v>0</v>
      </c>
      <c r="CU2416" s="98">
        <v>28834.748616968998</v>
      </c>
      <c r="CV2416" s="98">
        <v>84569.820948727007</v>
      </c>
    </row>
    <row r="2417" spans="1:100" x14ac:dyDescent="0.2">
      <c r="A2417" s="98" t="s">
        <v>200</v>
      </c>
      <c r="B2417" s="100">
        <v>43070</v>
      </c>
      <c r="C2417" s="99">
        <v>192557.24839401199</v>
      </c>
      <c r="D2417" s="99">
        <v>0</v>
      </c>
      <c r="E2417" s="99">
        <v>28325.667296171199</v>
      </c>
      <c r="F2417" s="99">
        <v>25067.466930627801</v>
      </c>
      <c r="G2417" s="99">
        <v>5260.9032511711102</v>
      </c>
      <c r="H2417" s="99">
        <v>0</v>
      </c>
      <c r="I2417" s="99">
        <v>0</v>
      </c>
      <c r="J2417" s="99">
        <v>79126.765626907305</v>
      </c>
      <c r="K2417" s="99">
        <v>3.8378432299359702</v>
      </c>
      <c r="L2417" s="99">
        <v>252.159802528098</v>
      </c>
      <c r="M2417" s="99">
        <v>98415.197444915801</v>
      </c>
      <c r="N2417" s="99">
        <v>14844.1079967022</v>
      </c>
      <c r="O2417" s="99">
        <v>0</v>
      </c>
      <c r="P2417" s="99">
        <v>97545.976415634199</v>
      </c>
      <c r="Q2417" s="99">
        <v>10182.0471063852</v>
      </c>
      <c r="R2417" s="99">
        <v>0</v>
      </c>
      <c r="S2417" s="99">
        <v>5258.1810434460604</v>
      </c>
      <c r="T2417" s="99">
        <v>0</v>
      </c>
      <c r="U2417" s="99">
        <v>79145.078663826003</v>
      </c>
      <c r="V2417" s="99">
        <v>9480620.5821533203</v>
      </c>
      <c r="W2417" s="99">
        <v>0</v>
      </c>
      <c r="X2417" s="99">
        <v>1796701.34706116</v>
      </c>
      <c r="Y2417" s="99">
        <v>1475903.54627991</v>
      </c>
      <c r="Z2417" s="99">
        <v>561125.500648499</v>
      </c>
      <c r="AA2417" s="99">
        <v>0</v>
      </c>
      <c r="AB2417" s="99">
        <v>0</v>
      </c>
      <c r="AC2417" s="99">
        <v>26452149.868408199</v>
      </c>
      <c r="AD2417" s="99">
        <v>251.78958727978201</v>
      </c>
      <c r="AE2417" s="99">
        <v>15183.890546917901</v>
      </c>
      <c r="AF2417" s="99">
        <v>4549877.5857543899</v>
      </c>
      <c r="AG2417" s="99">
        <v>1668259.7078094501</v>
      </c>
      <c r="AH2417" s="99">
        <v>0</v>
      </c>
      <c r="AI2417" s="99">
        <v>3874711.5914306599</v>
      </c>
      <c r="AJ2417" s="99">
        <v>1168126.3804779099</v>
      </c>
      <c r="AK2417" s="99">
        <v>0</v>
      </c>
      <c r="AL2417" s="99">
        <v>562057.12898254395</v>
      </c>
      <c r="AM2417" s="99">
        <v>0</v>
      </c>
      <c r="AN2417" s="99">
        <v>26547169.392089799</v>
      </c>
      <c r="AO2417" s="99">
        <v>97074789.369140595</v>
      </c>
      <c r="AP2417" s="99">
        <v>0</v>
      </c>
      <c r="AQ2417" s="99">
        <v>15826490.076049799</v>
      </c>
      <c r="AR2417" s="99">
        <v>12807236.4761963</v>
      </c>
      <c r="AS2417" s="99">
        <v>4940405.5416259803</v>
      </c>
      <c r="AT2417" s="99">
        <v>0</v>
      </c>
      <c r="AU2417" s="99">
        <v>0</v>
      </c>
      <c r="AV2417" s="99">
        <v>89566278.386718795</v>
      </c>
      <c r="AW2417" s="99">
        <v>864.00097771733999</v>
      </c>
      <c r="AX2417" s="99">
        <v>114403.998743057</v>
      </c>
      <c r="AY2417" s="99">
        <v>47212616.831542999</v>
      </c>
      <c r="AZ2417" s="99">
        <v>15202474.9346924</v>
      </c>
      <c r="BA2417" s="99">
        <v>0</v>
      </c>
      <c r="BB2417" s="99">
        <v>39276141.888671897</v>
      </c>
      <c r="BC2417" s="99">
        <v>10984661.502075201</v>
      </c>
      <c r="BD2417" s="99">
        <v>0</v>
      </c>
      <c r="BE2417" s="99">
        <v>4962954.1565551804</v>
      </c>
      <c r="BF2417" s="99">
        <v>0</v>
      </c>
      <c r="BG2417" s="99">
        <v>89586869.1015625</v>
      </c>
      <c r="BH2417" s="99">
        <v>27267453.986572299</v>
      </c>
      <c r="BI2417" s="99">
        <v>0</v>
      </c>
      <c r="BJ2417" s="99">
        <v>7126147.4762573196</v>
      </c>
      <c r="BK2417" s="99">
        <v>5683109.6329956101</v>
      </c>
      <c r="BL2417" s="99">
        <v>0</v>
      </c>
      <c r="BM2417" s="99">
        <v>0</v>
      </c>
      <c r="BN2417" s="99">
        <v>0</v>
      </c>
      <c r="BO2417" s="99">
        <v>0</v>
      </c>
      <c r="BP2417" s="99">
        <v>0</v>
      </c>
      <c r="BQ2417" s="99">
        <v>0</v>
      </c>
      <c r="BR2417" s="99">
        <v>15529640.095947299</v>
      </c>
      <c r="BS2417" s="99">
        <v>5973567.7007446298</v>
      </c>
      <c r="BT2417" s="99">
        <v>0</v>
      </c>
      <c r="BU2417" s="99">
        <v>7250299.69995117</v>
      </c>
      <c r="BV2417" s="99">
        <v>5784202.1864623995</v>
      </c>
      <c r="BW2417" s="99">
        <v>0</v>
      </c>
      <c r="BX2417" s="99">
        <v>978105.09650421096</v>
      </c>
      <c r="BY2417" s="99">
        <v>0</v>
      </c>
      <c r="BZ2417" s="99">
        <v>0</v>
      </c>
      <c r="CA2417" s="99">
        <v>221046.49646759001</v>
      </c>
      <c r="CB2417" s="99">
        <v>11282421.067993199</v>
      </c>
      <c r="CC2417" s="99">
        <v>112857597.634766</v>
      </c>
      <c r="CD2417" s="99">
        <v>34395218.422363304</v>
      </c>
      <c r="CE2417" s="99">
        <v>5265.5695212483397</v>
      </c>
      <c r="CF2417" s="99">
        <v>560730.06389617897</v>
      </c>
      <c r="CG2417" s="99">
        <v>4954017.9821777297</v>
      </c>
      <c r="CH2417" s="99">
        <v>0</v>
      </c>
      <c r="CI2417" s="99">
        <v>226361.579519272</v>
      </c>
      <c r="CJ2417" s="99">
        <v>11843459.0788574</v>
      </c>
      <c r="CK2417" s="99">
        <v>117809531.222656</v>
      </c>
      <c r="CL2417" s="99">
        <v>35372183.892089799</v>
      </c>
      <c r="CM2417" s="188">
        <v>304701.010784149</v>
      </c>
      <c r="CN2417" s="188">
        <v>38347950.581054702</v>
      </c>
      <c r="CO2417" s="188">
        <v>207427664.02343801</v>
      </c>
      <c r="CP2417" s="99">
        <v>35372183.892089799</v>
      </c>
      <c r="CQ2417" s="99">
        <v>0</v>
      </c>
      <c r="CR2417" s="99">
        <v>0</v>
      </c>
      <c r="CS2417" s="99">
        <v>0</v>
      </c>
      <c r="CT2417" s="99">
        <v>0</v>
      </c>
      <c r="CU2417" s="98">
        <v>28351.989016459</v>
      </c>
      <c r="CV2417" s="98">
        <v>83758.150428495006</v>
      </c>
    </row>
    <row r="2418" spans="1:100" x14ac:dyDescent="0.2">
      <c r="A2418" s="98" t="s">
        <v>200</v>
      </c>
      <c r="B2418" s="100">
        <v>43160</v>
      </c>
      <c r="C2418" s="99">
        <v>191903.42276001</v>
      </c>
      <c r="D2418" s="99">
        <v>0</v>
      </c>
      <c r="E2418" s="99">
        <v>27916.696218490601</v>
      </c>
      <c r="F2418" s="99">
        <v>24799.579954385801</v>
      </c>
      <c r="G2418" s="99">
        <v>5250.7437016964004</v>
      </c>
      <c r="H2418" s="99">
        <v>0</v>
      </c>
      <c r="I2418" s="99">
        <v>0</v>
      </c>
      <c r="J2418" s="99">
        <v>78959.3135519028</v>
      </c>
      <c r="K2418" s="99">
        <v>3.2580708505411198</v>
      </c>
      <c r="L2418" s="99">
        <v>238.04558100365099</v>
      </c>
      <c r="M2418" s="99">
        <v>97887.560800552397</v>
      </c>
      <c r="N2418" s="99">
        <v>14631.017464995401</v>
      </c>
      <c r="O2418" s="99">
        <v>0</v>
      </c>
      <c r="P2418" s="99">
        <v>96241.016336440996</v>
      </c>
      <c r="Q2418" s="99">
        <v>10193.905732274099</v>
      </c>
      <c r="R2418" s="99">
        <v>0</v>
      </c>
      <c r="S2418" s="99">
        <v>5233.1084816455796</v>
      </c>
      <c r="T2418" s="99">
        <v>0</v>
      </c>
      <c r="U2418" s="99">
        <v>78981.409990310698</v>
      </c>
      <c r="V2418" s="99">
        <v>9458831.4309081994</v>
      </c>
      <c r="W2418" s="99">
        <v>0</v>
      </c>
      <c r="X2418" s="99">
        <v>1747661.27365112</v>
      </c>
      <c r="Y2418" s="99">
        <v>1450381.91213989</v>
      </c>
      <c r="Z2418" s="99">
        <v>550677.863044739</v>
      </c>
      <c r="AA2418" s="99">
        <v>0</v>
      </c>
      <c r="AB2418" s="99">
        <v>0</v>
      </c>
      <c r="AC2418" s="99">
        <v>26408379.8977051</v>
      </c>
      <c r="AD2418" s="99">
        <v>159.66654176637499</v>
      </c>
      <c r="AE2418" s="99">
        <v>11295.438407063501</v>
      </c>
      <c r="AF2418" s="99">
        <v>4559123.5290527297</v>
      </c>
      <c r="AG2418" s="99">
        <v>1646060.46557617</v>
      </c>
      <c r="AH2418" s="99">
        <v>0</v>
      </c>
      <c r="AI2418" s="99">
        <v>3789216.76702881</v>
      </c>
      <c r="AJ2418" s="99">
        <v>1178777.33705139</v>
      </c>
      <c r="AK2418" s="99">
        <v>0</v>
      </c>
      <c r="AL2418" s="99">
        <v>547897.66966247605</v>
      </c>
      <c r="AM2418" s="99">
        <v>0</v>
      </c>
      <c r="AN2418" s="99">
        <v>26451918.018310498</v>
      </c>
      <c r="AO2418" s="99">
        <v>97392042.488281295</v>
      </c>
      <c r="AP2418" s="99">
        <v>0</v>
      </c>
      <c r="AQ2418" s="99">
        <v>15517890.7585449</v>
      </c>
      <c r="AR2418" s="99">
        <v>12670230.9802246</v>
      </c>
      <c r="AS2418" s="99">
        <v>4873455.4227905301</v>
      </c>
      <c r="AT2418" s="99">
        <v>0</v>
      </c>
      <c r="AU2418" s="99">
        <v>0</v>
      </c>
      <c r="AV2418" s="99">
        <v>89835166.393554702</v>
      </c>
      <c r="AW2418" s="99">
        <v>558.16395893693004</v>
      </c>
      <c r="AX2418" s="99">
        <v>87246.418976783796</v>
      </c>
      <c r="AY2418" s="99">
        <v>47617545.640625</v>
      </c>
      <c r="AZ2418" s="99">
        <v>15057478.6948242</v>
      </c>
      <c r="BA2418" s="99">
        <v>0</v>
      </c>
      <c r="BB2418" s="99">
        <v>38589632.282714799</v>
      </c>
      <c r="BC2418" s="99">
        <v>11192342.2271729</v>
      </c>
      <c r="BD2418" s="99">
        <v>0</v>
      </c>
      <c r="BE2418" s="99">
        <v>4858738.7492065402</v>
      </c>
      <c r="BF2418" s="99">
        <v>0</v>
      </c>
      <c r="BG2418" s="99">
        <v>89860376.491210893</v>
      </c>
      <c r="BH2418" s="99">
        <v>27219814.423583999</v>
      </c>
      <c r="BI2418" s="99">
        <v>0</v>
      </c>
      <c r="BJ2418" s="99">
        <v>6996546.8936157199</v>
      </c>
      <c r="BK2418" s="99">
        <v>5657746.12927246</v>
      </c>
      <c r="BL2418" s="99">
        <v>0</v>
      </c>
      <c r="BM2418" s="99">
        <v>0</v>
      </c>
      <c r="BN2418" s="99">
        <v>0</v>
      </c>
      <c r="BO2418" s="99">
        <v>0</v>
      </c>
      <c r="BP2418" s="99">
        <v>0</v>
      </c>
      <c r="BQ2418" s="99">
        <v>0</v>
      </c>
      <c r="BR2418" s="99">
        <v>15575955.7114258</v>
      </c>
      <c r="BS2418" s="99">
        <v>5894853.01879883</v>
      </c>
      <c r="BT2418" s="99">
        <v>0</v>
      </c>
      <c r="BU2418" s="99">
        <v>7096497.6920776404</v>
      </c>
      <c r="BV2418" s="99">
        <v>5857811.1795654297</v>
      </c>
      <c r="BW2418" s="99">
        <v>0</v>
      </c>
      <c r="BX2418" s="99">
        <v>999869.06401062</v>
      </c>
      <c r="BY2418" s="99">
        <v>0</v>
      </c>
      <c r="BZ2418" s="99">
        <v>0</v>
      </c>
      <c r="CA2418" s="99">
        <v>219531.97930145299</v>
      </c>
      <c r="CB2418" s="99">
        <v>11198443.803588901</v>
      </c>
      <c r="CC2418" s="99">
        <v>112812389.899414</v>
      </c>
      <c r="CD2418" s="99">
        <v>34229334.409667999</v>
      </c>
      <c r="CE2418" s="99">
        <v>5247.2577593922597</v>
      </c>
      <c r="CF2418" s="99">
        <v>555934.43195342994</v>
      </c>
      <c r="CG2418" s="99">
        <v>4934462.0420532199</v>
      </c>
      <c r="CH2418" s="99">
        <v>0</v>
      </c>
      <c r="CI2418" s="99">
        <v>224656.971460342</v>
      </c>
      <c r="CJ2418" s="99">
        <v>11754769.825561499</v>
      </c>
      <c r="CK2418" s="99">
        <v>117752921.19824199</v>
      </c>
      <c r="CL2418" s="99">
        <v>35196403.467285201</v>
      </c>
      <c r="CM2418" s="188">
        <v>303269.20117950399</v>
      </c>
      <c r="CN2418" s="188">
        <v>38223761.631347701</v>
      </c>
      <c r="CO2418" s="188">
        <v>207862645.796875</v>
      </c>
      <c r="CP2418" s="99">
        <v>35196403.467285201</v>
      </c>
      <c r="CQ2418" s="99">
        <v>0</v>
      </c>
      <c r="CR2418" s="99">
        <v>0</v>
      </c>
      <c r="CS2418" s="99">
        <v>0</v>
      </c>
      <c r="CT2418" s="99">
        <v>0</v>
      </c>
      <c r="CU2418" s="98">
        <v>27917.585452760999</v>
      </c>
      <c r="CV2418" s="98">
        <v>83455.627328397997</v>
      </c>
    </row>
    <row r="2419" spans="1:100" x14ac:dyDescent="0.2">
      <c r="A2419" s="98" t="s">
        <v>200</v>
      </c>
      <c r="B2419" s="100">
        <v>43252</v>
      </c>
      <c r="C2419" s="99">
        <v>192850.675065994</v>
      </c>
      <c r="D2419" s="99">
        <v>0</v>
      </c>
      <c r="E2419" s="99">
        <v>27485.218234538999</v>
      </c>
      <c r="F2419" s="99">
        <v>24512.886461973201</v>
      </c>
      <c r="G2419" s="99">
        <v>5281.9133546948397</v>
      </c>
      <c r="H2419" s="99">
        <v>0</v>
      </c>
      <c r="I2419" s="99">
        <v>0</v>
      </c>
      <c r="J2419" s="99">
        <v>78623.835648536697</v>
      </c>
      <c r="K2419" s="99">
        <v>2.8888140217459299</v>
      </c>
      <c r="L2419" s="99">
        <v>259.26291434466799</v>
      </c>
      <c r="M2419" s="99">
        <v>98836.214793205305</v>
      </c>
      <c r="N2419" s="99">
        <v>14392.014617562299</v>
      </c>
      <c r="O2419" s="99">
        <v>0</v>
      </c>
      <c r="P2419" s="99">
        <v>96496.329216957107</v>
      </c>
      <c r="Q2419" s="99">
        <v>10193.288117528</v>
      </c>
      <c r="R2419" s="99">
        <v>0</v>
      </c>
      <c r="S2419" s="99">
        <v>5267.8366469740904</v>
      </c>
      <c r="T2419" s="99">
        <v>0</v>
      </c>
      <c r="U2419" s="99">
        <v>78659.487830162005</v>
      </c>
      <c r="V2419" s="99">
        <v>9454201.2861328106</v>
      </c>
      <c r="W2419" s="99">
        <v>0</v>
      </c>
      <c r="X2419" s="99">
        <v>1695512.1109466599</v>
      </c>
      <c r="Y2419" s="99">
        <v>1412267.7227477999</v>
      </c>
      <c r="Z2419" s="99">
        <v>554952.64463043201</v>
      </c>
      <c r="AA2419" s="99">
        <v>0</v>
      </c>
      <c r="AB2419" s="99">
        <v>0</v>
      </c>
      <c r="AC2419" s="99">
        <v>26335206.4370117</v>
      </c>
      <c r="AD2419" s="99">
        <v>165.28541619889401</v>
      </c>
      <c r="AE2419" s="99">
        <v>11103.912608385101</v>
      </c>
      <c r="AF2419" s="99">
        <v>4587664.0891723596</v>
      </c>
      <c r="AG2419" s="99">
        <v>1625418.1019134501</v>
      </c>
      <c r="AH2419" s="99">
        <v>0</v>
      </c>
      <c r="AI2419" s="99">
        <v>3716233.1709899898</v>
      </c>
      <c r="AJ2419" s="99">
        <v>1169743.18521118</v>
      </c>
      <c r="AK2419" s="99">
        <v>0</v>
      </c>
      <c r="AL2419" s="99">
        <v>553698.09185791004</v>
      </c>
      <c r="AM2419" s="99">
        <v>0</v>
      </c>
      <c r="AN2419" s="99">
        <v>26416718.7661133</v>
      </c>
      <c r="AO2419" s="99">
        <v>97962027.239257798</v>
      </c>
      <c r="AP2419" s="99">
        <v>0</v>
      </c>
      <c r="AQ2419" s="99">
        <v>15020645.572143599</v>
      </c>
      <c r="AR2419" s="99">
        <v>12295917.016845699</v>
      </c>
      <c r="AS2419" s="99">
        <v>4960619.7707519503</v>
      </c>
      <c r="AT2419" s="99">
        <v>0</v>
      </c>
      <c r="AU2419" s="99">
        <v>0</v>
      </c>
      <c r="AV2419" s="99">
        <v>90010955.095703095</v>
      </c>
      <c r="AW2419" s="99">
        <v>586.18233848363195</v>
      </c>
      <c r="AX2419" s="99">
        <v>86758.338415145903</v>
      </c>
      <c r="AY2419" s="99">
        <v>48225073.4052734</v>
      </c>
      <c r="AZ2419" s="99">
        <v>14971441.967529301</v>
      </c>
      <c r="BA2419" s="99">
        <v>0</v>
      </c>
      <c r="BB2419" s="99">
        <v>38076314.826171897</v>
      </c>
      <c r="BC2419" s="99">
        <v>11166153.150878901</v>
      </c>
      <c r="BD2419" s="99">
        <v>0</v>
      </c>
      <c r="BE2419" s="99">
        <v>4927520.8530883798</v>
      </c>
      <c r="BF2419" s="99">
        <v>0</v>
      </c>
      <c r="BG2419" s="99">
        <v>89983477.615234405</v>
      </c>
      <c r="BH2419" s="99">
        <v>27300093.642333999</v>
      </c>
      <c r="BI2419" s="99">
        <v>0</v>
      </c>
      <c r="BJ2419" s="99">
        <v>6867884.2337646503</v>
      </c>
      <c r="BK2419" s="99">
        <v>5518554.2960205097</v>
      </c>
      <c r="BL2419" s="99">
        <v>0</v>
      </c>
      <c r="BM2419" s="99">
        <v>0</v>
      </c>
      <c r="BN2419" s="99">
        <v>0</v>
      </c>
      <c r="BO2419" s="99">
        <v>0</v>
      </c>
      <c r="BP2419" s="99">
        <v>0</v>
      </c>
      <c r="BQ2419" s="99">
        <v>0</v>
      </c>
      <c r="BR2419" s="99">
        <v>15688338.0224609</v>
      </c>
      <c r="BS2419" s="99">
        <v>5833408.6542968797</v>
      </c>
      <c r="BT2419" s="99">
        <v>0</v>
      </c>
      <c r="BU2419" s="99">
        <v>7099676.8900146503</v>
      </c>
      <c r="BV2419" s="99">
        <v>5835670.5851440402</v>
      </c>
      <c r="BW2419" s="99">
        <v>0</v>
      </c>
      <c r="BX2419" s="99">
        <v>1023901.36489868</v>
      </c>
      <c r="BY2419" s="99">
        <v>0</v>
      </c>
      <c r="BZ2419" s="99">
        <v>0</v>
      </c>
      <c r="CA2419" s="99">
        <v>220381.47596168501</v>
      </c>
      <c r="CB2419" s="99">
        <v>11152929.298706099</v>
      </c>
      <c r="CC2419" s="99">
        <v>113034835.51074199</v>
      </c>
      <c r="CD2419" s="99">
        <v>34233974.364746101</v>
      </c>
      <c r="CE2419" s="99">
        <v>5284.1137438416499</v>
      </c>
      <c r="CF2419" s="99">
        <v>555580.85285949695</v>
      </c>
      <c r="CG2419" s="99">
        <v>4946093.0385131799</v>
      </c>
      <c r="CH2419" s="99">
        <v>0</v>
      </c>
      <c r="CI2419" s="99">
        <v>225660.00262832601</v>
      </c>
      <c r="CJ2419" s="99">
        <v>11709114.8602295</v>
      </c>
      <c r="CK2419" s="99">
        <v>117987616.793945</v>
      </c>
      <c r="CL2419" s="99">
        <v>35201583.752441399</v>
      </c>
      <c r="CM2419" s="188">
        <v>303498.39186859102</v>
      </c>
      <c r="CN2419" s="188">
        <v>38111250.597656302</v>
      </c>
      <c r="CO2419" s="188">
        <v>208286385.05664101</v>
      </c>
      <c r="CP2419" s="99">
        <v>35201583.752441399</v>
      </c>
      <c r="CQ2419" s="99">
        <v>0</v>
      </c>
      <c r="CR2419" s="99">
        <v>0</v>
      </c>
      <c r="CS2419" s="99">
        <v>0</v>
      </c>
      <c r="CT2419" s="99">
        <v>0</v>
      </c>
      <c r="CU2419" s="98">
        <v>27477.393184338998</v>
      </c>
      <c r="CV2419" s="98">
        <v>83100.919397354999</v>
      </c>
    </row>
    <row r="2420" spans="1:100" x14ac:dyDescent="0.2">
      <c r="A2420" s="98" t="s">
        <v>200</v>
      </c>
      <c r="B2420" s="100">
        <v>43344</v>
      </c>
      <c r="C2420" s="99">
        <v>193587.98719215399</v>
      </c>
      <c r="D2420" s="99">
        <v>0</v>
      </c>
      <c r="E2420" s="99">
        <v>26893.8660755157</v>
      </c>
      <c r="F2420" s="99">
        <v>24009.128793716402</v>
      </c>
      <c r="G2420" s="99">
        <v>5314.8099202513704</v>
      </c>
      <c r="H2420" s="99">
        <v>0</v>
      </c>
      <c r="I2420" s="99">
        <v>0</v>
      </c>
      <c r="J2420" s="99">
        <v>78718.1835651398</v>
      </c>
      <c r="K2420" s="99">
        <v>3.0189726990647601</v>
      </c>
      <c r="L2420" s="99">
        <v>394.79966471344198</v>
      </c>
      <c r="M2420" s="99">
        <v>99599.525418281599</v>
      </c>
      <c r="N2420" s="99">
        <v>14220.027661919599</v>
      </c>
      <c r="O2420" s="99">
        <v>0</v>
      </c>
      <c r="P2420" s="99">
        <v>96451.452434539795</v>
      </c>
      <c r="Q2420" s="99">
        <v>10203.8487563133</v>
      </c>
      <c r="R2420" s="99">
        <v>0</v>
      </c>
      <c r="S2420" s="99">
        <v>5324.6091230511702</v>
      </c>
      <c r="T2420" s="99">
        <v>0</v>
      </c>
      <c r="U2420" s="99">
        <v>78655.527132034302</v>
      </c>
      <c r="V2420" s="99">
        <v>9438876.0218505897</v>
      </c>
      <c r="W2420" s="99">
        <v>0</v>
      </c>
      <c r="X2420" s="99">
        <v>1645934.78442383</v>
      </c>
      <c r="Y2420" s="99">
        <v>1374666.9865570101</v>
      </c>
      <c r="Z2420" s="99">
        <v>563356.40954589797</v>
      </c>
      <c r="AA2420" s="99">
        <v>0</v>
      </c>
      <c r="AB2420" s="99">
        <v>0</v>
      </c>
      <c r="AC2420" s="99">
        <v>26244111.809814502</v>
      </c>
      <c r="AD2420" s="99">
        <v>183.70659413375</v>
      </c>
      <c r="AE2420" s="99">
        <v>16296.5613040924</v>
      </c>
      <c r="AF2420" s="99">
        <v>4614473.9542846698</v>
      </c>
      <c r="AG2420" s="99">
        <v>1589105.2779693599</v>
      </c>
      <c r="AH2420" s="99">
        <v>0</v>
      </c>
      <c r="AI2420" s="99">
        <v>3696678.1712951702</v>
      </c>
      <c r="AJ2420" s="99">
        <v>1181804.90507507</v>
      </c>
      <c r="AK2420" s="99">
        <v>0</v>
      </c>
      <c r="AL2420" s="99">
        <v>570367.77010345506</v>
      </c>
      <c r="AM2420" s="99">
        <v>0</v>
      </c>
      <c r="AN2420" s="99">
        <v>26179755.887207001</v>
      </c>
      <c r="AO2420" s="99">
        <v>98368412.873046905</v>
      </c>
      <c r="AP2420" s="99">
        <v>0</v>
      </c>
      <c r="AQ2420" s="99">
        <v>14667573.2960205</v>
      </c>
      <c r="AR2420" s="99">
        <v>12095013.732788101</v>
      </c>
      <c r="AS2420" s="99">
        <v>5033016.6423339797</v>
      </c>
      <c r="AT2420" s="99">
        <v>0</v>
      </c>
      <c r="AU2420" s="99">
        <v>0</v>
      </c>
      <c r="AV2420" s="99">
        <v>90101423.583984405</v>
      </c>
      <c r="AW2420" s="99">
        <v>637.14936760812998</v>
      </c>
      <c r="AX2420" s="99">
        <v>131420.25934219401</v>
      </c>
      <c r="AY2420" s="99">
        <v>48812081.9306641</v>
      </c>
      <c r="AZ2420" s="99">
        <v>14891266.8746338</v>
      </c>
      <c r="BA2420" s="99">
        <v>0</v>
      </c>
      <c r="BB2420" s="99">
        <v>38087890.466796897</v>
      </c>
      <c r="BC2420" s="99">
        <v>11393471.795410199</v>
      </c>
      <c r="BD2420" s="99">
        <v>0</v>
      </c>
      <c r="BE2420" s="99">
        <v>5099176.6256713904</v>
      </c>
      <c r="BF2420" s="99">
        <v>0</v>
      </c>
      <c r="BG2420" s="99">
        <v>90078484.522460893</v>
      </c>
      <c r="BH2420" s="99">
        <v>27506967.059814502</v>
      </c>
      <c r="BI2420" s="99">
        <v>0</v>
      </c>
      <c r="BJ2420" s="99">
        <v>6850502.87780762</v>
      </c>
      <c r="BK2420" s="99">
        <v>5480811.3734130897</v>
      </c>
      <c r="BL2420" s="99">
        <v>0</v>
      </c>
      <c r="BM2420" s="99">
        <v>0</v>
      </c>
      <c r="BN2420" s="99">
        <v>0</v>
      </c>
      <c r="BO2420" s="99">
        <v>0</v>
      </c>
      <c r="BP2420" s="99">
        <v>0</v>
      </c>
      <c r="BQ2420" s="99">
        <v>0</v>
      </c>
      <c r="BR2420" s="99">
        <v>15904647.584716801</v>
      </c>
      <c r="BS2420" s="99">
        <v>5847681.8046875</v>
      </c>
      <c r="BT2420" s="99">
        <v>0</v>
      </c>
      <c r="BU2420" s="99">
        <v>6035925.9954834003</v>
      </c>
      <c r="BV2420" s="99">
        <v>5910585.1587524395</v>
      </c>
      <c r="BW2420" s="99">
        <v>0</v>
      </c>
      <c r="BX2420" s="99">
        <v>873750.55673980701</v>
      </c>
      <c r="BY2420" s="99">
        <v>0</v>
      </c>
      <c r="BZ2420" s="99">
        <v>0</v>
      </c>
      <c r="CA2420" s="99">
        <v>220593.87243843099</v>
      </c>
      <c r="CB2420" s="99">
        <v>11090567.506958</v>
      </c>
      <c r="CC2420" s="99">
        <v>113155290.61132801</v>
      </c>
      <c r="CD2420" s="99">
        <v>34260089.615234397</v>
      </c>
      <c r="CE2420" s="99">
        <v>5311.0910435318901</v>
      </c>
      <c r="CF2420" s="99">
        <v>560214.29815673805</v>
      </c>
      <c r="CG2420" s="99">
        <v>4996651.0615844699</v>
      </c>
      <c r="CH2420" s="99">
        <v>0</v>
      </c>
      <c r="CI2420" s="99">
        <v>225989.34205055199</v>
      </c>
      <c r="CJ2420" s="99">
        <v>11649123.2116699</v>
      </c>
      <c r="CK2420" s="99">
        <v>118147785.14257801</v>
      </c>
      <c r="CL2420" s="99">
        <v>35229354.047363304</v>
      </c>
      <c r="CM2420" s="188">
        <v>303508.52579116798</v>
      </c>
      <c r="CN2420" s="188">
        <v>37931545.289550804</v>
      </c>
      <c r="CO2420" s="188">
        <v>208124866.875</v>
      </c>
      <c r="CP2420" s="99">
        <v>35229354.047363304</v>
      </c>
      <c r="CQ2420" s="99">
        <v>0</v>
      </c>
      <c r="CR2420" s="99">
        <v>0</v>
      </c>
      <c r="CS2420" s="99">
        <v>0</v>
      </c>
      <c r="CT2420" s="99">
        <v>0</v>
      </c>
      <c r="CU2420" s="98">
        <v>26891.921616054999</v>
      </c>
      <c r="CV2420" s="98">
        <v>83142.482414686994</v>
      </c>
    </row>
    <row r="2421" spans="1:100" x14ac:dyDescent="0.2">
      <c r="A2421" s="98" t="s">
        <v>201</v>
      </c>
      <c r="B2421" s="100">
        <v>38047</v>
      </c>
      <c r="C2421" s="99">
        <v>90694.206289291396</v>
      </c>
      <c r="D2421" s="99">
        <v>0</v>
      </c>
      <c r="E2421" s="99">
        <v>52715.628355503097</v>
      </c>
      <c r="F2421" s="99">
        <v>27402.600374221802</v>
      </c>
      <c r="G2421" s="99">
        <v>7.7055571909877498</v>
      </c>
      <c r="H2421" s="99">
        <v>3628.14815682173</v>
      </c>
      <c r="I2421" s="99">
        <v>0</v>
      </c>
      <c r="J2421" s="99">
        <v>93.045047544874294</v>
      </c>
      <c r="K2421" s="99">
        <v>38097.951418399804</v>
      </c>
      <c r="L2421" s="99">
        <v>65604.402013778701</v>
      </c>
      <c r="M2421" s="99">
        <v>51714.134628295898</v>
      </c>
      <c r="N2421" s="99">
        <v>17117.854846477501</v>
      </c>
      <c r="O2421" s="99">
        <v>0</v>
      </c>
      <c r="P2421" s="99">
        <v>0</v>
      </c>
      <c r="Q2421" s="99">
        <v>8460.5681819915808</v>
      </c>
      <c r="R2421" s="99">
        <v>0</v>
      </c>
      <c r="S2421" s="99">
        <v>0</v>
      </c>
      <c r="T2421" s="99">
        <v>3602.0070346891898</v>
      </c>
      <c r="U2421" s="99">
        <v>37764.035165309899</v>
      </c>
      <c r="V2421" s="99">
        <v>5731674.8239135696</v>
      </c>
      <c r="W2421" s="99">
        <v>0</v>
      </c>
      <c r="X2421" s="99">
        <v>4474410.7869262705</v>
      </c>
      <c r="Y2421" s="99">
        <v>2019407.4344329799</v>
      </c>
      <c r="Z2421" s="99">
        <v>935.04617479443596</v>
      </c>
      <c r="AA2421" s="99">
        <v>611858.74799346901</v>
      </c>
      <c r="AB2421" s="99">
        <v>0</v>
      </c>
      <c r="AC2421" s="99">
        <v>7829.9938805103302</v>
      </c>
      <c r="AD2421" s="99">
        <v>12479410.8786621</v>
      </c>
      <c r="AE2421" s="99">
        <v>3630214.47125244</v>
      </c>
      <c r="AF2421" s="99">
        <v>2835873.9813232399</v>
      </c>
      <c r="AG2421" s="99">
        <v>2676697.6416015602</v>
      </c>
      <c r="AH2421" s="99">
        <v>0</v>
      </c>
      <c r="AI2421" s="99">
        <v>0</v>
      </c>
      <c r="AJ2421" s="99">
        <v>1115151.5148467999</v>
      </c>
      <c r="AK2421" s="99">
        <v>0</v>
      </c>
      <c r="AL2421" s="99">
        <v>0</v>
      </c>
      <c r="AM2421" s="99">
        <v>606231.60491943394</v>
      </c>
      <c r="AN2421" s="99">
        <v>12320181.2421875</v>
      </c>
      <c r="AO2421" s="99">
        <v>40078745.535156302</v>
      </c>
      <c r="AP2421" s="99">
        <v>0</v>
      </c>
      <c r="AQ2421" s="99">
        <v>29291136.730957001</v>
      </c>
      <c r="AR2421" s="99">
        <v>13214197.361206099</v>
      </c>
      <c r="AS2421" s="99">
        <v>5518.4884120821998</v>
      </c>
      <c r="AT2421" s="99">
        <v>3743814.8880920401</v>
      </c>
      <c r="AU2421" s="99">
        <v>0</v>
      </c>
      <c r="AV2421" s="99">
        <v>18142.9104661942</v>
      </c>
      <c r="AW2421" s="99">
        <v>28836508.0942383</v>
      </c>
      <c r="AX2421" s="99">
        <v>25991705.407714799</v>
      </c>
      <c r="AY2421" s="99">
        <v>19377900.559570301</v>
      </c>
      <c r="AZ2421" s="99">
        <v>17094989.738037098</v>
      </c>
      <c r="BA2421" s="99">
        <v>0</v>
      </c>
      <c r="BB2421" s="99">
        <v>0</v>
      </c>
      <c r="BC2421" s="99">
        <v>7253546.8407592801</v>
      </c>
      <c r="BD2421" s="99">
        <v>0</v>
      </c>
      <c r="BE2421" s="99">
        <v>0</v>
      </c>
      <c r="BF2421" s="99">
        <v>3720636.7576599098</v>
      </c>
      <c r="BG2421" s="99">
        <v>28315266.707763702</v>
      </c>
      <c r="BH2421" s="99">
        <v>7689596.6044921903</v>
      </c>
      <c r="BI2421" s="99">
        <v>0</v>
      </c>
      <c r="BJ2421" s="99">
        <v>8308941.8788452102</v>
      </c>
      <c r="BK2421" s="99">
        <v>4537233.44287109</v>
      </c>
      <c r="BL2421" s="99">
        <v>0</v>
      </c>
      <c r="BM2421" s="99">
        <v>0</v>
      </c>
      <c r="BN2421" s="99">
        <v>0</v>
      </c>
      <c r="BO2421" s="99">
        <v>0</v>
      </c>
      <c r="BP2421" s="99">
        <v>0</v>
      </c>
      <c r="BQ2421" s="99">
        <v>0</v>
      </c>
      <c r="BR2421" s="99">
        <v>6365154.8226318397</v>
      </c>
      <c r="BS2421" s="99">
        <v>6546613.5426635696</v>
      </c>
      <c r="BT2421" s="99">
        <v>0</v>
      </c>
      <c r="BU2421" s="99">
        <v>0</v>
      </c>
      <c r="BV2421" s="99">
        <v>3006145.1982727102</v>
      </c>
      <c r="BW2421" s="99">
        <v>0</v>
      </c>
      <c r="BX2421" s="99">
        <v>0</v>
      </c>
      <c r="BY2421" s="99">
        <v>0</v>
      </c>
      <c r="BZ2421" s="99">
        <v>0</v>
      </c>
      <c r="CA2421" s="99">
        <v>143600.80102348301</v>
      </c>
      <c r="CB2421" s="99">
        <v>10224344.745239301</v>
      </c>
      <c r="CC2421" s="99">
        <v>69649646.855468795</v>
      </c>
      <c r="CD2421" s="99">
        <v>15963268.1842041</v>
      </c>
      <c r="CE2421" s="99">
        <v>3603.4633525311901</v>
      </c>
      <c r="CF2421" s="99">
        <v>596283.87467193604</v>
      </c>
      <c r="CG2421" s="99">
        <v>3651754.4289245601</v>
      </c>
      <c r="CH2421" s="99">
        <v>0</v>
      </c>
      <c r="CI2421" s="99">
        <v>147207.40017127999</v>
      </c>
      <c r="CJ2421" s="99">
        <v>10817878.230835</v>
      </c>
      <c r="CK2421" s="99">
        <v>73383180.734375</v>
      </c>
      <c r="CL2421" s="99">
        <v>15957920.838501001</v>
      </c>
      <c r="CM2421" s="188">
        <v>184869.58935928301</v>
      </c>
      <c r="CN2421" s="188">
        <v>23068679.677246101</v>
      </c>
      <c r="CO2421" s="188">
        <v>101332866.07910199</v>
      </c>
      <c r="CP2421" s="99">
        <v>15957920.838501001</v>
      </c>
      <c r="CQ2421" s="99">
        <v>0</v>
      </c>
      <c r="CR2421" s="99">
        <v>0</v>
      </c>
      <c r="CS2421" s="99">
        <v>0</v>
      </c>
      <c r="CT2421" s="99">
        <v>0</v>
      </c>
      <c r="CU2421" s="98">
        <v>93970.404893736006</v>
      </c>
      <c r="CV2421" s="98">
        <v>101.809601886</v>
      </c>
    </row>
    <row r="2422" spans="1:100" x14ac:dyDescent="0.2">
      <c r="A2422" s="98" t="s">
        <v>201</v>
      </c>
      <c r="B2422" s="100">
        <v>38139</v>
      </c>
      <c r="C2422" s="99">
        <v>91991.068620681806</v>
      </c>
      <c r="D2422" s="99">
        <v>0</v>
      </c>
      <c r="E2422" s="99">
        <v>51658.504747390703</v>
      </c>
      <c r="F2422" s="99">
        <v>27421.6116688252</v>
      </c>
      <c r="G2422" s="99">
        <v>115.657076060772</v>
      </c>
      <c r="H2422" s="99">
        <v>3406.8027242124099</v>
      </c>
      <c r="I2422" s="99">
        <v>0</v>
      </c>
      <c r="J2422" s="99">
        <v>1942.96204173565</v>
      </c>
      <c r="K2422" s="99">
        <v>35292.036899089799</v>
      </c>
      <c r="L2422" s="99">
        <v>66661.113503456101</v>
      </c>
      <c r="M2422" s="99">
        <v>51503.154755115502</v>
      </c>
      <c r="N2422" s="99">
        <v>17298.137888193101</v>
      </c>
      <c r="O2422" s="99">
        <v>0</v>
      </c>
      <c r="P2422" s="99">
        <v>0</v>
      </c>
      <c r="Q2422" s="99">
        <v>8404.0548421144504</v>
      </c>
      <c r="R2422" s="99">
        <v>0</v>
      </c>
      <c r="S2422" s="99">
        <v>0</v>
      </c>
      <c r="T2422" s="99">
        <v>3530.5150651633699</v>
      </c>
      <c r="U2422" s="99">
        <v>38333.9084320068</v>
      </c>
      <c r="V2422" s="99">
        <v>5731224.01525879</v>
      </c>
      <c r="W2422" s="99">
        <v>0</v>
      </c>
      <c r="X2422" s="99">
        <v>4418578.4863281297</v>
      </c>
      <c r="Y2422" s="99">
        <v>2004968.2734069801</v>
      </c>
      <c r="Z2422" s="99">
        <v>19322.2989120483</v>
      </c>
      <c r="AA2422" s="99">
        <v>568276.21604919399</v>
      </c>
      <c r="AB2422" s="99">
        <v>0</v>
      </c>
      <c r="AC2422" s="99">
        <v>526924.46279144299</v>
      </c>
      <c r="AD2422" s="99">
        <v>11356780.619018599</v>
      </c>
      <c r="AE2422" s="99">
        <v>3598408.2092895498</v>
      </c>
      <c r="AF2422" s="99">
        <v>2816179.1782531701</v>
      </c>
      <c r="AG2422" s="99">
        <v>2684397.4405212398</v>
      </c>
      <c r="AH2422" s="99">
        <v>0</v>
      </c>
      <c r="AI2422" s="99">
        <v>0</v>
      </c>
      <c r="AJ2422" s="99">
        <v>1087920.6202545201</v>
      </c>
      <c r="AK2422" s="99">
        <v>0</v>
      </c>
      <c r="AL2422" s="99">
        <v>0</v>
      </c>
      <c r="AM2422" s="99">
        <v>589171.76020050002</v>
      </c>
      <c r="AN2422" s="99">
        <v>12480472.3713379</v>
      </c>
      <c r="AO2422" s="99">
        <v>40480676.5537109</v>
      </c>
      <c r="AP2422" s="99">
        <v>0</v>
      </c>
      <c r="AQ2422" s="99">
        <v>29179270.654052701</v>
      </c>
      <c r="AR2422" s="99">
        <v>13410099.240722699</v>
      </c>
      <c r="AS2422" s="99">
        <v>121310.941796303</v>
      </c>
      <c r="AT2422" s="99">
        <v>3522558.0749206501</v>
      </c>
      <c r="AU2422" s="99">
        <v>0</v>
      </c>
      <c r="AV2422" s="99">
        <v>1221252.4868621801</v>
      </c>
      <c r="AW2422" s="99">
        <v>26431305.7963867</v>
      </c>
      <c r="AX2422" s="99">
        <v>26030828.806884799</v>
      </c>
      <c r="AY2422" s="99">
        <v>19544533.136230499</v>
      </c>
      <c r="AZ2422" s="99">
        <v>17173949.660400402</v>
      </c>
      <c r="BA2422" s="99">
        <v>0</v>
      </c>
      <c r="BB2422" s="99">
        <v>0</v>
      </c>
      <c r="BC2422" s="99">
        <v>7175804.9803466797</v>
      </c>
      <c r="BD2422" s="99">
        <v>0</v>
      </c>
      <c r="BE2422" s="99">
        <v>0</v>
      </c>
      <c r="BF2422" s="99">
        <v>3651176.1103820801</v>
      </c>
      <c r="BG2422" s="99">
        <v>28789186.364013702</v>
      </c>
      <c r="BH2422" s="99">
        <v>7751601.5214843797</v>
      </c>
      <c r="BI2422" s="99">
        <v>0</v>
      </c>
      <c r="BJ2422" s="99">
        <v>8201117.37890625</v>
      </c>
      <c r="BK2422" s="99">
        <v>4594995.7461547898</v>
      </c>
      <c r="BL2422" s="99">
        <v>0</v>
      </c>
      <c r="BM2422" s="99">
        <v>0</v>
      </c>
      <c r="BN2422" s="99">
        <v>0</v>
      </c>
      <c r="BO2422" s="99">
        <v>0</v>
      </c>
      <c r="BP2422" s="99">
        <v>0</v>
      </c>
      <c r="BQ2422" s="99">
        <v>0</v>
      </c>
      <c r="BR2422" s="99">
        <v>6392166.7255859403</v>
      </c>
      <c r="BS2422" s="99">
        <v>6625091.0590820303</v>
      </c>
      <c r="BT2422" s="99">
        <v>0</v>
      </c>
      <c r="BU2422" s="99">
        <v>0</v>
      </c>
      <c r="BV2422" s="99">
        <v>2980822.4264221201</v>
      </c>
      <c r="BW2422" s="99">
        <v>0</v>
      </c>
      <c r="BX2422" s="99">
        <v>0</v>
      </c>
      <c r="BY2422" s="99">
        <v>0</v>
      </c>
      <c r="BZ2422" s="99">
        <v>0</v>
      </c>
      <c r="CA2422" s="99">
        <v>143986.26402473499</v>
      </c>
      <c r="CB2422" s="99">
        <v>10149687.4761963</v>
      </c>
      <c r="CC2422" s="99">
        <v>69869579.807617202</v>
      </c>
      <c r="CD2422" s="99">
        <v>15883888.4361572</v>
      </c>
      <c r="CE2422" s="99">
        <v>3544.5493728220499</v>
      </c>
      <c r="CF2422" s="99">
        <v>585650.99600982701</v>
      </c>
      <c r="CG2422" s="99">
        <v>3623459.5558471698</v>
      </c>
      <c r="CH2422" s="99">
        <v>0</v>
      </c>
      <c r="CI2422" s="99">
        <v>147548.24039459199</v>
      </c>
      <c r="CJ2422" s="99">
        <v>10733610.1594238</v>
      </c>
      <c r="CK2422" s="99">
        <v>73273258.293945298</v>
      </c>
      <c r="CL2422" s="99">
        <v>15878487.536010699</v>
      </c>
      <c r="CM2422" s="188">
        <v>185865.09233856201</v>
      </c>
      <c r="CN2422" s="188">
        <v>23108375.314208999</v>
      </c>
      <c r="CO2422" s="188">
        <v>102020547.332031</v>
      </c>
      <c r="CP2422" s="99">
        <v>15878487.536010699</v>
      </c>
      <c r="CQ2422" s="99">
        <v>0</v>
      </c>
      <c r="CR2422" s="99">
        <v>0</v>
      </c>
      <c r="CS2422" s="99">
        <v>0</v>
      </c>
      <c r="CT2422" s="99">
        <v>0</v>
      </c>
      <c r="CU2422" s="98">
        <v>90449.319994392004</v>
      </c>
      <c r="CV2422" s="98">
        <v>2038.443377929</v>
      </c>
    </row>
    <row r="2423" spans="1:100" x14ac:dyDescent="0.2">
      <c r="A2423" s="98" t="s">
        <v>201</v>
      </c>
      <c r="B2423" s="100">
        <v>38231</v>
      </c>
      <c r="C2423" s="99">
        <v>94234.1479282379</v>
      </c>
      <c r="D2423" s="99">
        <v>0</v>
      </c>
      <c r="E2423" s="99">
        <v>52257.2312803268</v>
      </c>
      <c r="F2423" s="99">
        <v>29069.355391740799</v>
      </c>
      <c r="G2423" s="99">
        <v>285.03319651261</v>
      </c>
      <c r="H2423" s="99">
        <v>3185.9309304356598</v>
      </c>
      <c r="I2423" s="99">
        <v>0</v>
      </c>
      <c r="J2423" s="99">
        <v>4928.1469138860703</v>
      </c>
      <c r="K2423" s="99">
        <v>33786.658259391799</v>
      </c>
      <c r="L2423" s="99">
        <v>70421.115819931001</v>
      </c>
      <c r="M2423" s="99">
        <v>51942.057654380798</v>
      </c>
      <c r="N2423" s="99">
        <v>17395.489738464399</v>
      </c>
      <c r="O2423" s="99">
        <v>0</v>
      </c>
      <c r="P2423" s="99">
        <v>0</v>
      </c>
      <c r="Q2423" s="99">
        <v>8398.2136863470096</v>
      </c>
      <c r="R2423" s="99">
        <v>0</v>
      </c>
      <c r="S2423" s="99">
        <v>0</v>
      </c>
      <c r="T2423" s="99">
        <v>3456.1197549998801</v>
      </c>
      <c r="U2423" s="99">
        <v>38381.294507503502</v>
      </c>
      <c r="V2423" s="99">
        <v>5802784.4056396503</v>
      </c>
      <c r="W2423" s="99">
        <v>0</v>
      </c>
      <c r="X2423" s="99">
        <v>4442768.4432983398</v>
      </c>
      <c r="Y2423" s="99">
        <v>2080115.4323730499</v>
      </c>
      <c r="Z2423" s="99">
        <v>48633.255740642497</v>
      </c>
      <c r="AA2423" s="99">
        <v>537786.86373901402</v>
      </c>
      <c r="AB2423" s="99">
        <v>0</v>
      </c>
      <c r="AC2423" s="99">
        <v>1367552.3450470001</v>
      </c>
      <c r="AD2423" s="99">
        <v>10577213.661621099</v>
      </c>
      <c r="AE2423" s="99">
        <v>3711758.34161377</v>
      </c>
      <c r="AF2423" s="99">
        <v>2831425.4503784198</v>
      </c>
      <c r="AG2423" s="99">
        <v>2687383.6293945299</v>
      </c>
      <c r="AH2423" s="99">
        <v>0</v>
      </c>
      <c r="AI2423" s="99">
        <v>0</v>
      </c>
      <c r="AJ2423" s="99">
        <v>1075860.7669982901</v>
      </c>
      <c r="AK2423" s="99">
        <v>0</v>
      </c>
      <c r="AL2423" s="99">
        <v>0</v>
      </c>
      <c r="AM2423" s="99">
        <v>580012.40005493199</v>
      </c>
      <c r="AN2423" s="99">
        <v>11866286.264404301</v>
      </c>
      <c r="AO2423" s="99">
        <v>41482073.646972701</v>
      </c>
      <c r="AP2423" s="99">
        <v>0</v>
      </c>
      <c r="AQ2423" s="99">
        <v>29936729.292236298</v>
      </c>
      <c r="AR2423" s="99">
        <v>13945340.5771484</v>
      </c>
      <c r="AS2423" s="99">
        <v>293711.47544860799</v>
      </c>
      <c r="AT2423" s="99">
        <v>3383562.8166809101</v>
      </c>
      <c r="AU2423" s="99">
        <v>0</v>
      </c>
      <c r="AV2423" s="99">
        <v>3244777.0970764202</v>
      </c>
      <c r="AW2423" s="99">
        <v>24931579.767578099</v>
      </c>
      <c r="AX2423" s="99">
        <v>27406476.563964799</v>
      </c>
      <c r="AY2423" s="99">
        <v>20025682.3132324</v>
      </c>
      <c r="AZ2423" s="99">
        <v>17408558.625</v>
      </c>
      <c r="BA2423" s="99">
        <v>0</v>
      </c>
      <c r="BB2423" s="99">
        <v>0</v>
      </c>
      <c r="BC2423" s="99">
        <v>7237479.0469970703</v>
      </c>
      <c r="BD2423" s="99">
        <v>0</v>
      </c>
      <c r="BE2423" s="99">
        <v>0</v>
      </c>
      <c r="BF2423" s="99">
        <v>3629393.1099853502</v>
      </c>
      <c r="BG2423" s="99">
        <v>28603724.443359401</v>
      </c>
      <c r="BH2423" s="99">
        <v>8086545.1473998995</v>
      </c>
      <c r="BI2423" s="99">
        <v>0</v>
      </c>
      <c r="BJ2423" s="99">
        <v>8306383.9083862295</v>
      </c>
      <c r="BK2423" s="99">
        <v>4777280.9912719699</v>
      </c>
      <c r="BL2423" s="99">
        <v>0</v>
      </c>
      <c r="BM2423" s="99">
        <v>0</v>
      </c>
      <c r="BN2423" s="99">
        <v>0</v>
      </c>
      <c r="BO2423" s="99">
        <v>0</v>
      </c>
      <c r="BP2423" s="99">
        <v>0</v>
      </c>
      <c r="BQ2423" s="99">
        <v>0</v>
      </c>
      <c r="BR2423" s="99">
        <v>6549672.1639404297</v>
      </c>
      <c r="BS2423" s="99">
        <v>6770036.49536133</v>
      </c>
      <c r="BT2423" s="99">
        <v>0</v>
      </c>
      <c r="BU2423" s="99">
        <v>0</v>
      </c>
      <c r="BV2423" s="99">
        <v>3030450.9742126502</v>
      </c>
      <c r="BW2423" s="99">
        <v>0</v>
      </c>
      <c r="BX2423" s="99">
        <v>0</v>
      </c>
      <c r="BY2423" s="99">
        <v>0</v>
      </c>
      <c r="BZ2423" s="99">
        <v>0</v>
      </c>
      <c r="CA2423" s="99">
        <v>146106.57138633699</v>
      </c>
      <c r="CB2423" s="99">
        <v>10251312.4605713</v>
      </c>
      <c r="CC2423" s="99">
        <v>71543951.860351607</v>
      </c>
      <c r="CD2423" s="99">
        <v>16531622.1088867</v>
      </c>
      <c r="CE2423" s="99">
        <v>3418.2152869403399</v>
      </c>
      <c r="CF2423" s="99">
        <v>576454.62107849098</v>
      </c>
      <c r="CG2423" s="99">
        <v>3607710.27941895</v>
      </c>
      <c r="CH2423" s="99">
        <v>0</v>
      </c>
      <c r="CI2423" s="99">
        <v>149450.105978012</v>
      </c>
      <c r="CJ2423" s="99">
        <v>10824440.8508301</v>
      </c>
      <c r="CK2423" s="99">
        <v>74928171.046875</v>
      </c>
      <c r="CL2423" s="99">
        <v>16549957.3326416</v>
      </c>
      <c r="CM2423" s="188">
        <v>187873.11795234701</v>
      </c>
      <c r="CN2423" s="188">
        <v>22667102.0078125</v>
      </c>
      <c r="CO2423" s="188">
        <v>103817963.59179699</v>
      </c>
      <c r="CP2423" s="99">
        <v>16549957.3326416</v>
      </c>
      <c r="CQ2423" s="99">
        <v>0</v>
      </c>
      <c r="CR2423" s="99">
        <v>0</v>
      </c>
      <c r="CS2423" s="99">
        <v>0</v>
      </c>
      <c r="CT2423" s="99">
        <v>0</v>
      </c>
      <c r="CU2423" s="98">
        <v>90250.316528937998</v>
      </c>
      <c r="CV2423" s="98">
        <v>5049.0290061400001</v>
      </c>
    </row>
    <row r="2424" spans="1:100" x14ac:dyDescent="0.2">
      <c r="A2424" s="98" t="s">
        <v>201</v>
      </c>
      <c r="B2424" s="100">
        <v>38322</v>
      </c>
      <c r="C2424" s="99">
        <v>96480.146080017104</v>
      </c>
      <c r="D2424" s="99">
        <v>0</v>
      </c>
      <c r="E2424" s="99">
        <v>50321.687026977503</v>
      </c>
      <c r="F2424" s="99">
        <v>28514.412597894701</v>
      </c>
      <c r="G2424" s="99">
        <v>445.553979340941</v>
      </c>
      <c r="H2424" s="99">
        <v>3017.4297515153899</v>
      </c>
      <c r="I2424" s="99">
        <v>0</v>
      </c>
      <c r="J2424" s="99">
        <v>7913.2466196417799</v>
      </c>
      <c r="K2424" s="99">
        <v>32125.445689201399</v>
      </c>
      <c r="L2424" s="99">
        <v>69292.508330345197</v>
      </c>
      <c r="M2424" s="99">
        <v>52348.035777092002</v>
      </c>
      <c r="N2424" s="99">
        <v>17582.314894676201</v>
      </c>
      <c r="O2424" s="99">
        <v>0</v>
      </c>
      <c r="P2424" s="99">
        <v>0</v>
      </c>
      <c r="Q2424" s="99">
        <v>8391.4275479316693</v>
      </c>
      <c r="R2424" s="99">
        <v>0</v>
      </c>
      <c r="S2424" s="99">
        <v>0</v>
      </c>
      <c r="T2424" s="99">
        <v>3479.6974884271599</v>
      </c>
      <c r="U2424" s="99">
        <v>39791.8220744133</v>
      </c>
      <c r="V2424" s="99">
        <v>5992476.1886596698</v>
      </c>
      <c r="W2424" s="99">
        <v>0</v>
      </c>
      <c r="X2424" s="99">
        <v>4274447.1834106399</v>
      </c>
      <c r="Y2424" s="99">
        <v>2052194.6561431901</v>
      </c>
      <c r="Z2424" s="99">
        <v>87192.029469490095</v>
      </c>
      <c r="AA2424" s="99">
        <v>482851.33638763399</v>
      </c>
      <c r="AB2424" s="99">
        <v>0</v>
      </c>
      <c r="AC2424" s="99">
        <v>2907796.8851318401</v>
      </c>
      <c r="AD2424" s="99">
        <v>10501691.923950201</v>
      </c>
      <c r="AE2424" s="99">
        <v>3648509.6232910198</v>
      </c>
      <c r="AF2424" s="99">
        <v>2851750.8161926302</v>
      </c>
      <c r="AG2424" s="99">
        <v>2705458.6888122601</v>
      </c>
      <c r="AH2424" s="99">
        <v>0</v>
      </c>
      <c r="AI2424" s="99">
        <v>0</v>
      </c>
      <c r="AJ2424" s="99">
        <v>1053364.57096863</v>
      </c>
      <c r="AK2424" s="99">
        <v>0</v>
      </c>
      <c r="AL2424" s="99">
        <v>0</v>
      </c>
      <c r="AM2424" s="99">
        <v>577509.90834808396</v>
      </c>
      <c r="AN2424" s="99">
        <v>13061801.157470699</v>
      </c>
      <c r="AO2424" s="99">
        <v>43335128.408203103</v>
      </c>
      <c r="AP2424" s="99">
        <v>0</v>
      </c>
      <c r="AQ2424" s="99">
        <v>29162035.003906298</v>
      </c>
      <c r="AR2424" s="99">
        <v>14080986.805908199</v>
      </c>
      <c r="AS2424" s="99">
        <v>556978.48704528797</v>
      </c>
      <c r="AT2424" s="99">
        <v>3076081.0860900902</v>
      </c>
      <c r="AU2424" s="99">
        <v>0</v>
      </c>
      <c r="AV2424" s="99">
        <v>6863016.6569213904</v>
      </c>
      <c r="AW2424" s="99">
        <v>24931972.002441399</v>
      </c>
      <c r="AX2424" s="99">
        <v>27135430.223144501</v>
      </c>
      <c r="AY2424" s="99">
        <v>20514595.611572299</v>
      </c>
      <c r="AZ2424" s="99">
        <v>17789296.049560498</v>
      </c>
      <c r="BA2424" s="99">
        <v>0</v>
      </c>
      <c r="BB2424" s="99">
        <v>0</v>
      </c>
      <c r="BC2424" s="99">
        <v>7220310.5985717801</v>
      </c>
      <c r="BD2424" s="99">
        <v>0</v>
      </c>
      <c r="BE2424" s="99">
        <v>0</v>
      </c>
      <c r="BF2424" s="99">
        <v>3680452.2065429701</v>
      </c>
      <c r="BG2424" s="99">
        <v>30822183.592285201</v>
      </c>
      <c r="BH2424" s="99">
        <v>8350997.7955322303</v>
      </c>
      <c r="BI2424" s="99">
        <v>0</v>
      </c>
      <c r="BJ2424" s="99">
        <v>8200872.0267334003</v>
      </c>
      <c r="BK2424" s="99">
        <v>4852120.9826049795</v>
      </c>
      <c r="BL2424" s="99">
        <v>0</v>
      </c>
      <c r="BM2424" s="99">
        <v>0</v>
      </c>
      <c r="BN2424" s="99">
        <v>0</v>
      </c>
      <c r="BO2424" s="99">
        <v>0</v>
      </c>
      <c r="BP2424" s="99">
        <v>0</v>
      </c>
      <c r="BQ2424" s="99">
        <v>0</v>
      </c>
      <c r="BR2424" s="99">
        <v>6676043.2459106399</v>
      </c>
      <c r="BS2424" s="99">
        <v>6919124.8652343797</v>
      </c>
      <c r="BT2424" s="99">
        <v>0</v>
      </c>
      <c r="BU2424" s="99">
        <v>0</v>
      </c>
      <c r="BV2424" s="99">
        <v>3023555.8020935101</v>
      </c>
      <c r="BW2424" s="99">
        <v>0</v>
      </c>
      <c r="BX2424" s="99">
        <v>0</v>
      </c>
      <c r="BY2424" s="99">
        <v>0</v>
      </c>
      <c r="BZ2424" s="99">
        <v>0</v>
      </c>
      <c r="CA2424" s="99">
        <v>146651.11578941299</v>
      </c>
      <c r="CB2424" s="99">
        <v>10249525.0942383</v>
      </c>
      <c r="CC2424" s="99">
        <v>72309387.959960893</v>
      </c>
      <c r="CD2424" s="99">
        <v>16520910.8000488</v>
      </c>
      <c r="CE2424" s="99">
        <v>3503.0362769365302</v>
      </c>
      <c r="CF2424" s="99">
        <v>579827.75428771996</v>
      </c>
      <c r="CG2424" s="99">
        <v>3704992.8724365202</v>
      </c>
      <c r="CH2424" s="99">
        <v>0</v>
      </c>
      <c r="CI2424" s="99">
        <v>150202.36935234099</v>
      </c>
      <c r="CJ2424" s="99">
        <v>10833569.3238525</v>
      </c>
      <c r="CK2424" s="99">
        <v>76166278.962890595</v>
      </c>
      <c r="CL2424" s="99">
        <v>16514544.083007799</v>
      </c>
      <c r="CM2424" s="188">
        <v>189880.42196083101</v>
      </c>
      <c r="CN2424" s="188">
        <v>23978071.9448242</v>
      </c>
      <c r="CO2424" s="188">
        <v>107042026.94238301</v>
      </c>
      <c r="CP2424" s="99">
        <v>16514544.083007799</v>
      </c>
      <c r="CQ2424" s="99">
        <v>0</v>
      </c>
      <c r="CR2424" s="99">
        <v>0</v>
      </c>
      <c r="CS2424" s="99">
        <v>0</v>
      </c>
      <c r="CT2424" s="99">
        <v>0</v>
      </c>
      <c r="CU2424" s="98">
        <v>84808.132798997001</v>
      </c>
      <c r="CV2424" s="98">
        <v>8469.7254625669993</v>
      </c>
    </row>
    <row r="2425" spans="1:100" x14ac:dyDescent="0.2">
      <c r="A2425" s="98" t="s">
        <v>201</v>
      </c>
      <c r="B2425" s="100">
        <v>38412</v>
      </c>
      <c r="C2425" s="99">
        <v>98924.872936248794</v>
      </c>
      <c r="D2425" s="99">
        <v>0</v>
      </c>
      <c r="E2425" s="99">
        <v>49674.514223098799</v>
      </c>
      <c r="F2425" s="99">
        <v>28670.4672889709</v>
      </c>
      <c r="G2425" s="99">
        <v>654.24190809577703</v>
      </c>
      <c r="H2425" s="99">
        <v>2749.8862978816001</v>
      </c>
      <c r="I2425" s="99">
        <v>0</v>
      </c>
      <c r="J2425" s="99">
        <v>11660.2425585985</v>
      </c>
      <c r="K2425" s="99">
        <v>29203.874683380101</v>
      </c>
      <c r="L2425" s="99">
        <v>68979.407313346906</v>
      </c>
      <c r="M2425" s="99">
        <v>52808.655973434397</v>
      </c>
      <c r="N2425" s="99">
        <v>17797.222507476799</v>
      </c>
      <c r="O2425" s="99">
        <v>0</v>
      </c>
      <c r="P2425" s="99">
        <v>0</v>
      </c>
      <c r="Q2425" s="99">
        <v>8417.3087494373303</v>
      </c>
      <c r="R2425" s="99">
        <v>0</v>
      </c>
      <c r="S2425" s="99">
        <v>0</v>
      </c>
      <c r="T2425" s="99">
        <v>3399.6529143154598</v>
      </c>
      <c r="U2425" s="99">
        <v>40664.902118206002</v>
      </c>
      <c r="V2425" s="99">
        <v>6174512.9167480497</v>
      </c>
      <c r="W2425" s="99">
        <v>0</v>
      </c>
      <c r="X2425" s="99">
        <v>4243873.3098754901</v>
      </c>
      <c r="Y2425" s="99">
        <v>2053575.73539734</v>
      </c>
      <c r="Z2425" s="99">
        <v>132843.076353073</v>
      </c>
      <c r="AA2425" s="99">
        <v>448403.21105194098</v>
      </c>
      <c r="AB2425" s="99">
        <v>0</v>
      </c>
      <c r="AC2425" s="99">
        <v>4222538.3893432599</v>
      </c>
      <c r="AD2425" s="99">
        <v>9255908.4349365197</v>
      </c>
      <c r="AE2425" s="99">
        <v>3700005.6283569299</v>
      </c>
      <c r="AF2425" s="99">
        <v>2892862.58233643</v>
      </c>
      <c r="AG2425" s="99">
        <v>2728368.9319152799</v>
      </c>
      <c r="AH2425" s="99">
        <v>0</v>
      </c>
      <c r="AI2425" s="99">
        <v>0</v>
      </c>
      <c r="AJ2425" s="99">
        <v>1043635.90720367</v>
      </c>
      <c r="AK2425" s="99">
        <v>0</v>
      </c>
      <c r="AL2425" s="99">
        <v>0</v>
      </c>
      <c r="AM2425" s="99">
        <v>578738.63208007801</v>
      </c>
      <c r="AN2425" s="99">
        <v>13499766.646850601</v>
      </c>
      <c r="AO2425" s="99">
        <v>45077940.048828103</v>
      </c>
      <c r="AP2425" s="99">
        <v>0</v>
      </c>
      <c r="AQ2425" s="99">
        <v>29408548.0007324</v>
      </c>
      <c r="AR2425" s="99">
        <v>14415301.986083999</v>
      </c>
      <c r="AS2425" s="99">
        <v>853687.76525116002</v>
      </c>
      <c r="AT2425" s="99">
        <v>2905431.1714477502</v>
      </c>
      <c r="AU2425" s="99">
        <v>0</v>
      </c>
      <c r="AV2425" s="99">
        <v>10226862.020996099</v>
      </c>
      <c r="AW2425" s="99">
        <v>22224168.8518066</v>
      </c>
      <c r="AX2425" s="99">
        <v>27648174.940185498</v>
      </c>
      <c r="AY2425" s="99">
        <v>20879761.262207001</v>
      </c>
      <c r="AZ2425" s="99">
        <v>18037552.770263702</v>
      </c>
      <c r="BA2425" s="99">
        <v>0</v>
      </c>
      <c r="BB2425" s="99">
        <v>0</v>
      </c>
      <c r="BC2425" s="99">
        <v>7264189.5608520498</v>
      </c>
      <c r="BD2425" s="99">
        <v>0</v>
      </c>
      <c r="BE2425" s="99">
        <v>0</v>
      </c>
      <c r="BF2425" s="99">
        <v>3747860.6282958998</v>
      </c>
      <c r="BG2425" s="99">
        <v>32263325.9680176</v>
      </c>
      <c r="BH2425" s="99">
        <v>8673790.1195068397</v>
      </c>
      <c r="BI2425" s="99">
        <v>0</v>
      </c>
      <c r="BJ2425" s="99">
        <v>8185723.6961059598</v>
      </c>
      <c r="BK2425" s="99">
        <v>4929082.45666504</v>
      </c>
      <c r="BL2425" s="99">
        <v>0</v>
      </c>
      <c r="BM2425" s="99">
        <v>0</v>
      </c>
      <c r="BN2425" s="99">
        <v>0</v>
      </c>
      <c r="BO2425" s="99">
        <v>0</v>
      </c>
      <c r="BP2425" s="99">
        <v>0</v>
      </c>
      <c r="BQ2425" s="99">
        <v>0</v>
      </c>
      <c r="BR2425" s="99">
        <v>6801314.6857910203</v>
      </c>
      <c r="BS2425" s="99">
        <v>6980506.8200683603</v>
      </c>
      <c r="BT2425" s="99">
        <v>0</v>
      </c>
      <c r="BU2425" s="99">
        <v>0</v>
      </c>
      <c r="BV2425" s="99">
        <v>3066778.61004639</v>
      </c>
      <c r="BW2425" s="99">
        <v>0</v>
      </c>
      <c r="BX2425" s="99">
        <v>0</v>
      </c>
      <c r="BY2425" s="99">
        <v>0</v>
      </c>
      <c r="BZ2425" s="99">
        <v>0</v>
      </c>
      <c r="CA2425" s="99">
        <v>148737.52208518999</v>
      </c>
      <c r="CB2425" s="99">
        <v>10435416.7496338</v>
      </c>
      <c r="CC2425" s="99">
        <v>74624381.209960893</v>
      </c>
      <c r="CD2425" s="99">
        <v>16834954.525634799</v>
      </c>
      <c r="CE2425" s="99">
        <v>3399.3155390024199</v>
      </c>
      <c r="CF2425" s="99">
        <v>579809.25196075405</v>
      </c>
      <c r="CG2425" s="99">
        <v>3741179.0445556599</v>
      </c>
      <c r="CH2425" s="99">
        <v>0</v>
      </c>
      <c r="CI2425" s="99">
        <v>152141.23531532299</v>
      </c>
      <c r="CJ2425" s="99">
        <v>11014708.2143555</v>
      </c>
      <c r="CK2425" s="99">
        <v>78169142.390625</v>
      </c>
      <c r="CL2425" s="99">
        <v>16829750.829589799</v>
      </c>
      <c r="CM2425" s="188">
        <v>192638.28579902599</v>
      </c>
      <c r="CN2425" s="188">
        <v>24471935.329589799</v>
      </c>
      <c r="CO2425" s="188">
        <v>110376471.58593801</v>
      </c>
      <c r="CP2425" s="99">
        <v>16829750.829589799</v>
      </c>
      <c r="CQ2425" s="99">
        <v>0</v>
      </c>
      <c r="CR2425" s="99">
        <v>0</v>
      </c>
      <c r="CS2425" s="99">
        <v>0</v>
      </c>
      <c r="CT2425" s="99">
        <v>0</v>
      </c>
      <c r="CU2425" s="98">
        <v>81318.536398575001</v>
      </c>
      <c r="CV2425" s="98">
        <v>12314.808370354</v>
      </c>
    </row>
    <row r="2426" spans="1:100" x14ac:dyDescent="0.2">
      <c r="A2426" s="98" t="s">
        <v>201</v>
      </c>
      <c r="B2426" s="100">
        <v>38504</v>
      </c>
      <c r="C2426" s="99">
        <v>101356.31739521</v>
      </c>
      <c r="D2426" s="99">
        <v>7.6986461949418299</v>
      </c>
      <c r="E2426" s="99">
        <v>48592.258613586397</v>
      </c>
      <c r="F2426" s="99">
        <v>28541.496783971801</v>
      </c>
      <c r="G2426" s="99">
        <v>815.13407441973698</v>
      </c>
      <c r="H2426" s="99">
        <v>2550.3928252160499</v>
      </c>
      <c r="I2426" s="99">
        <v>0</v>
      </c>
      <c r="J2426" s="99">
        <v>14764.7687512636</v>
      </c>
      <c r="K2426" s="99">
        <v>26009.036574125301</v>
      </c>
      <c r="L2426" s="99">
        <v>70616.775731086702</v>
      </c>
      <c r="M2426" s="99">
        <v>53610.188179016099</v>
      </c>
      <c r="N2426" s="99">
        <v>17862.9895524979</v>
      </c>
      <c r="O2426" s="99">
        <v>0</v>
      </c>
      <c r="P2426" s="99">
        <v>0</v>
      </c>
      <c r="Q2426" s="99">
        <v>8369.3888832330704</v>
      </c>
      <c r="R2426" s="99">
        <v>0</v>
      </c>
      <c r="S2426" s="99">
        <v>0</v>
      </c>
      <c r="T2426" s="99">
        <v>3374.69193351269</v>
      </c>
      <c r="U2426" s="99">
        <v>41296.771770477302</v>
      </c>
      <c r="V2426" s="99">
        <v>6252314.7734375</v>
      </c>
      <c r="W2426" s="99">
        <v>754.46713345497801</v>
      </c>
      <c r="X2426" s="99">
        <v>4177316.8453369099</v>
      </c>
      <c r="Y2426" s="99">
        <v>2068702.74699402</v>
      </c>
      <c r="Z2426" s="99">
        <v>173347.213855743</v>
      </c>
      <c r="AA2426" s="99">
        <v>414253.91594314598</v>
      </c>
      <c r="AB2426" s="99">
        <v>0</v>
      </c>
      <c r="AC2426" s="99">
        <v>5364701.2445678702</v>
      </c>
      <c r="AD2426" s="99">
        <v>8064812.8250122098</v>
      </c>
      <c r="AE2426" s="99">
        <v>3795638.7786254901</v>
      </c>
      <c r="AF2426" s="99">
        <v>2895439.1286621098</v>
      </c>
      <c r="AG2426" s="99">
        <v>2700410.5757446298</v>
      </c>
      <c r="AH2426" s="99">
        <v>0</v>
      </c>
      <c r="AI2426" s="99">
        <v>0</v>
      </c>
      <c r="AJ2426" s="99">
        <v>1062473.42495728</v>
      </c>
      <c r="AK2426" s="99">
        <v>0</v>
      </c>
      <c r="AL2426" s="99">
        <v>0</v>
      </c>
      <c r="AM2426" s="99">
        <v>587547.81791687</v>
      </c>
      <c r="AN2426" s="99">
        <v>13674989.787597699</v>
      </c>
      <c r="AO2426" s="99">
        <v>46152467.956542999</v>
      </c>
      <c r="AP2426" s="99">
        <v>5954.5238418579102</v>
      </c>
      <c r="AQ2426" s="99">
        <v>29082930.4685059</v>
      </c>
      <c r="AR2426" s="99">
        <v>14729410.8638916</v>
      </c>
      <c r="AS2426" s="99">
        <v>1123679.3502044701</v>
      </c>
      <c r="AT2426" s="99">
        <v>2710791.6726684598</v>
      </c>
      <c r="AU2426" s="99">
        <v>0</v>
      </c>
      <c r="AV2426" s="99">
        <v>13596720.9338379</v>
      </c>
      <c r="AW2426" s="99">
        <v>19484368.356689502</v>
      </c>
      <c r="AX2426" s="99">
        <v>28605835.7504883</v>
      </c>
      <c r="AY2426" s="99">
        <v>21208015.144531298</v>
      </c>
      <c r="AZ2426" s="99">
        <v>18177400.635742199</v>
      </c>
      <c r="BA2426" s="99">
        <v>0</v>
      </c>
      <c r="BB2426" s="99">
        <v>0</v>
      </c>
      <c r="BC2426" s="99">
        <v>7396779.28833008</v>
      </c>
      <c r="BD2426" s="99">
        <v>0</v>
      </c>
      <c r="BE2426" s="99">
        <v>0</v>
      </c>
      <c r="BF2426" s="99">
        <v>3827667.9362487802</v>
      </c>
      <c r="BG2426" s="99">
        <v>33472274.800537098</v>
      </c>
      <c r="BH2426" s="99">
        <v>8973615.4113769494</v>
      </c>
      <c r="BI2426" s="99">
        <v>751.87557188421499</v>
      </c>
      <c r="BJ2426" s="99">
        <v>8179253.77844238</v>
      </c>
      <c r="BK2426" s="99">
        <v>5020964.3613891602</v>
      </c>
      <c r="BL2426" s="99">
        <v>0</v>
      </c>
      <c r="BM2426" s="99">
        <v>0</v>
      </c>
      <c r="BN2426" s="99">
        <v>0</v>
      </c>
      <c r="BO2426" s="99">
        <v>0</v>
      </c>
      <c r="BP2426" s="99">
        <v>0</v>
      </c>
      <c r="BQ2426" s="99">
        <v>0</v>
      </c>
      <c r="BR2426" s="99">
        <v>6910757.1609497098</v>
      </c>
      <c r="BS2426" s="99">
        <v>7070866.9708252</v>
      </c>
      <c r="BT2426" s="99">
        <v>0</v>
      </c>
      <c r="BU2426" s="99">
        <v>0</v>
      </c>
      <c r="BV2426" s="99">
        <v>3151772.95004272</v>
      </c>
      <c r="BW2426" s="99">
        <v>0</v>
      </c>
      <c r="BX2426" s="99">
        <v>0</v>
      </c>
      <c r="BY2426" s="99">
        <v>0</v>
      </c>
      <c r="BZ2426" s="99">
        <v>0</v>
      </c>
      <c r="CA2426" s="99">
        <v>150300.96086692801</v>
      </c>
      <c r="CB2426" s="99">
        <v>10388259.030029301</v>
      </c>
      <c r="CC2426" s="99">
        <v>75053574.541015595</v>
      </c>
      <c r="CD2426" s="99">
        <v>17090686.3120117</v>
      </c>
      <c r="CE2426" s="99">
        <v>3395.4482946693902</v>
      </c>
      <c r="CF2426" s="99">
        <v>580241.10399627697</v>
      </c>
      <c r="CG2426" s="99">
        <v>3785150.7005004901</v>
      </c>
      <c r="CH2426" s="99">
        <v>0</v>
      </c>
      <c r="CI2426" s="99">
        <v>153715.76127052301</v>
      </c>
      <c r="CJ2426" s="99">
        <v>10967586.1994629</v>
      </c>
      <c r="CK2426" s="99">
        <v>78931648.393554702</v>
      </c>
      <c r="CL2426" s="99">
        <v>17085094.220703099</v>
      </c>
      <c r="CM2426" s="188">
        <v>194845.00553512599</v>
      </c>
      <c r="CN2426" s="188">
        <v>24594824.6096191</v>
      </c>
      <c r="CO2426" s="188">
        <v>112409866.084961</v>
      </c>
      <c r="CP2426" s="99">
        <v>17085094.220703099</v>
      </c>
      <c r="CQ2426" s="99">
        <v>0</v>
      </c>
      <c r="CR2426" s="99">
        <v>0</v>
      </c>
      <c r="CS2426" s="99">
        <v>0</v>
      </c>
      <c r="CT2426" s="99">
        <v>0</v>
      </c>
      <c r="CU2426" s="98">
        <v>77172.287370275997</v>
      </c>
      <c r="CV2426" s="98">
        <v>15353.076120823</v>
      </c>
    </row>
    <row r="2427" spans="1:100" x14ac:dyDescent="0.2">
      <c r="A2427" s="98" t="s">
        <v>201</v>
      </c>
      <c r="B2427" s="100">
        <v>38596</v>
      </c>
      <c r="C2427" s="99">
        <v>103578.204409599</v>
      </c>
      <c r="D2427" s="99">
        <v>9.8607038749614695</v>
      </c>
      <c r="E2427" s="99">
        <v>48146.793867588</v>
      </c>
      <c r="F2427" s="99">
        <v>29033.289961099599</v>
      </c>
      <c r="G2427" s="99">
        <v>1019.60336666554</v>
      </c>
      <c r="H2427" s="99">
        <v>2399.8827296197401</v>
      </c>
      <c r="I2427" s="99">
        <v>0</v>
      </c>
      <c r="J2427" s="99">
        <v>18449.015738964099</v>
      </c>
      <c r="K2427" s="99">
        <v>23321.841265916799</v>
      </c>
      <c r="L2427" s="99">
        <v>73045.8905639648</v>
      </c>
      <c r="M2427" s="99">
        <v>54196.421391010299</v>
      </c>
      <c r="N2427" s="99">
        <v>18063.0507187843</v>
      </c>
      <c r="O2427" s="99">
        <v>0</v>
      </c>
      <c r="P2427" s="99">
        <v>0</v>
      </c>
      <c r="Q2427" s="99">
        <v>8392.7474185228293</v>
      </c>
      <c r="R2427" s="99">
        <v>0</v>
      </c>
      <c r="S2427" s="99">
        <v>0</v>
      </c>
      <c r="T2427" s="99">
        <v>3402.2845695614801</v>
      </c>
      <c r="U2427" s="99">
        <v>41392.4780650139</v>
      </c>
      <c r="V2427" s="99">
        <v>6380187.5088501005</v>
      </c>
      <c r="W2427" s="99">
        <v>1238.6316593438401</v>
      </c>
      <c r="X2427" s="99">
        <v>4078951.6606140099</v>
      </c>
      <c r="Y2427" s="99">
        <v>2060085.5065154999</v>
      </c>
      <c r="Z2427" s="99">
        <v>208439.49190712001</v>
      </c>
      <c r="AA2427" s="99">
        <v>376973.08337783802</v>
      </c>
      <c r="AB2427" s="99">
        <v>0</v>
      </c>
      <c r="AC2427" s="99">
        <v>6278975.7720336895</v>
      </c>
      <c r="AD2427" s="99">
        <v>6758478.6082153302</v>
      </c>
      <c r="AE2427" s="99">
        <v>3815035.51635742</v>
      </c>
      <c r="AF2427" s="99">
        <v>2923879.5816040002</v>
      </c>
      <c r="AG2427" s="99">
        <v>2699435.0671081501</v>
      </c>
      <c r="AH2427" s="99">
        <v>0</v>
      </c>
      <c r="AI2427" s="99">
        <v>0</v>
      </c>
      <c r="AJ2427" s="99">
        <v>1048001.13414764</v>
      </c>
      <c r="AK2427" s="99">
        <v>0</v>
      </c>
      <c r="AL2427" s="99">
        <v>0</v>
      </c>
      <c r="AM2427" s="99">
        <v>580804.68260955799</v>
      </c>
      <c r="AN2427" s="99">
        <v>12885427.099853501</v>
      </c>
      <c r="AO2427" s="99">
        <v>47842401.701660201</v>
      </c>
      <c r="AP2427" s="99">
        <v>10073.529437065101</v>
      </c>
      <c r="AQ2427" s="99">
        <v>29094316.7033691</v>
      </c>
      <c r="AR2427" s="99">
        <v>14568574.141845699</v>
      </c>
      <c r="AS2427" s="99">
        <v>1359709.5308380099</v>
      </c>
      <c r="AT2427" s="99">
        <v>2502660.2680969201</v>
      </c>
      <c r="AU2427" s="99">
        <v>0</v>
      </c>
      <c r="AV2427" s="99">
        <v>16918346.333496101</v>
      </c>
      <c r="AW2427" s="99">
        <v>16484247.597168</v>
      </c>
      <c r="AX2427" s="99">
        <v>29387987.9599609</v>
      </c>
      <c r="AY2427" s="99">
        <v>21869897.3432617</v>
      </c>
      <c r="AZ2427" s="99">
        <v>18407521.40625</v>
      </c>
      <c r="BA2427" s="99">
        <v>0</v>
      </c>
      <c r="BB2427" s="99">
        <v>0</v>
      </c>
      <c r="BC2427" s="99">
        <v>7507579.7748413105</v>
      </c>
      <c r="BD2427" s="99">
        <v>0</v>
      </c>
      <c r="BE2427" s="99">
        <v>0</v>
      </c>
      <c r="BF2427" s="99">
        <v>3841671.5099792499</v>
      </c>
      <c r="BG2427" s="99">
        <v>33589495.607421897</v>
      </c>
      <c r="BH2427" s="99">
        <v>9509706.6198730506</v>
      </c>
      <c r="BI2427" s="99">
        <v>1310.4266773015299</v>
      </c>
      <c r="BJ2427" s="99">
        <v>8175259.7879028302</v>
      </c>
      <c r="BK2427" s="99">
        <v>5064423.35754395</v>
      </c>
      <c r="BL2427" s="99">
        <v>0</v>
      </c>
      <c r="BM2427" s="99">
        <v>0</v>
      </c>
      <c r="BN2427" s="99">
        <v>0</v>
      </c>
      <c r="BO2427" s="99">
        <v>0</v>
      </c>
      <c r="BP2427" s="99">
        <v>0</v>
      </c>
      <c r="BQ2427" s="99">
        <v>0</v>
      </c>
      <c r="BR2427" s="99">
        <v>7113095.6561889602</v>
      </c>
      <c r="BS2427" s="99">
        <v>7239784.5122070303</v>
      </c>
      <c r="BT2427" s="99">
        <v>0</v>
      </c>
      <c r="BU2427" s="99">
        <v>0</v>
      </c>
      <c r="BV2427" s="99">
        <v>3231678.4959106399</v>
      </c>
      <c r="BW2427" s="99">
        <v>0</v>
      </c>
      <c r="BX2427" s="99">
        <v>0</v>
      </c>
      <c r="BY2427" s="99">
        <v>0</v>
      </c>
      <c r="BZ2427" s="99">
        <v>0</v>
      </c>
      <c r="CA2427" s="99">
        <v>151369.415325165</v>
      </c>
      <c r="CB2427" s="99">
        <v>10464659.772216801</v>
      </c>
      <c r="CC2427" s="99">
        <v>76801970.259765595</v>
      </c>
      <c r="CD2427" s="99">
        <v>17800081.853515599</v>
      </c>
      <c r="CE2427" s="99">
        <v>3367.9134424030799</v>
      </c>
      <c r="CF2427" s="99">
        <v>581433.28490447998</v>
      </c>
      <c r="CG2427" s="99">
        <v>3844602.9987182599</v>
      </c>
      <c r="CH2427" s="99">
        <v>0</v>
      </c>
      <c r="CI2427" s="99">
        <v>154664.32293128999</v>
      </c>
      <c r="CJ2427" s="99">
        <v>11044536.923339801</v>
      </c>
      <c r="CK2427" s="99">
        <v>80744223.722656295</v>
      </c>
      <c r="CL2427" s="99">
        <v>17820313.803466801</v>
      </c>
      <c r="CM2427" s="188">
        <v>196078.387340546</v>
      </c>
      <c r="CN2427" s="188">
        <v>23968516.424072299</v>
      </c>
      <c r="CO2427" s="188">
        <v>114660230.14160199</v>
      </c>
      <c r="CP2427" s="99">
        <v>17820313.803466801</v>
      </c>
      <c r="CQ2427" s="99">
        <v>0</v>
      </c>
      <c r="CR2427" s="99">
        <v>0</v>
      </c>
      <c r="CS2427" s="99">
        <v>0</v>
      </c>
      <c r="CT2427" s="99">
        <v>0</v>
      </c>
      <c r="CU2427" s="98">
        <v>74390.291629956002</v>
      </c>
      <c r="CV2427" s="98">
        <v>18960.832599617999</v>
      </c>
    </row>
    <row r="2428" spans="1:100" x14ac:dyDescent="0.2">
      <c r="A2428" s="98" t="s">
        <v>201</v>
      </c>
      <c r="B2428" s="100">
        <v>38687</v>
      </c>
      <c r="C2428" s="99">
        <v>105585.053883553</v>
      </c>
      <c r="D2428" s="99">
        <v>13.4715107409284</v>
      </c>
      <c r="E2428" s="99">
        <v>47227.837167263002</v>
      </c>
      <c r="F2428" s="99">
        <v>29142.379908084898</v>
      </c>
      <c r="G2428" s="99">
        <v>1164.59782713652</v>
      </c>
      <c r="H2428" s="99">
        <v>2168.2025714516599</v>
      </c>
      <c r="I2428" s="99">
        <v>0</v>
      </c>
      <c r="J2428" s="99">
        <v>22492.292413711501</v>
      </c>
      <c r="K2428" s="99">
        <v>20069.7643039227</v>
      </c>
      <c r="L2428" s="99">
        <v>71656.991057395906</v>
      </c>
      <c r="M2428" s="99">
        <v>54548.4149804115</v>
      </c>
      <c r="N2428" s="99">
        <v>18260.0970005989</v>
      </c>
      <c r="O2428" s="99">
        <v>0</v>
      </c>
      <c r="P2428" s="99">
        <v>0</v>
      </c>
      <c r="Q2428" s="99">
        <v>8418.8310818672198</v>
      </c>
      <c r="R2428" s="99">
        <v>0</v>
      </c>
      <c r="S2428" s="99">
        <v>0</v>
      </c>
      <c r="T2428" s="99">
        <v>3312.32705375552</v>
      </c>
      <c r="U2428" s="99">
        <v>42784.021110534697</v>
      </c>
      <c r="V2428" s="99">
        <v>6514333.7664184598</v>
      </c>
      <c r="W2428" s="99">
        <v>1485.89479623735</v>
      </c>
      <c r="X2428" s="99">
        <v>3979808.1457214402</v>
      </c>
      <c r="Y2428" s="99">
        <v>2038935.2399597201</v>
      </c>
      <c r="Z2428" s="99">
        <v>245239.66341781599</v>
      </c>
      <c r="AA2428" s="99">
        <v>322759.60677719099</v>
      </c>
      <c r="AB2428" s="99">
        <v>0</v>
      </c>
      <c r="AC2428" s="99">
        <v>7854609.1896362295</v>
      </c>
      <c r="AD2428" s="99">
        <v>5706053.6959838904</v>
      </c>
      <c r="AE2428" s="99">
        <v>3642621.8158874498</v>
      </c>
      <c r="AF2428" s="99">
        <v>2946960.4167175302</v>
      </c>
      <c r="AG2428" s="99">
        <v>2718826.3787536598</v>
      </c>
      <c r="AH2428" s="99">
        <v>0</v>
      </c>
      <c r="AI2428" s="99">
        <v>0</v>
      </c>
      <c r="AJ2428" s="99">
        <v>1052290.65484619</v>
      </c>
      <c r="AK2428" s="99">
        <v>0</v>
      </c>
      <c r="AL2428" s="99">
        <v>0</v>
      </c>
      <c r="AM2428" s="99">
        <v>559759.12751007103</v>
      </c>
      <c r="AN2428" s="99">
        <v>13525948.8704834</v>
      </c>
      <c r="AO2428" s="99">
        <v>49389112.928222701</v>
      </c>
      <c r="AP2428" s="99">
        <v>12310.2117513418</v>
      </c>
      <c r="AQ2428" s="99">
        <v>28783013.798095699</v>
      </c>
      <c r="AR2428" s="99">
        <v>15004284.8974609</v>
      </c>
      <c r="AS2428" s="99">
        <v>1644107.4634094201</v>
      </c>
      <c r="AT2428" s="99">
        <v>2169156.8941955599</v>
      </c>
      <c r="AU2428" s="99">
        <v>0</v>
      </c>
      <c r="AV2428" s="99">
        <v>21649293.904541001</v>
      </c>
      <c r="AW2428" s="99">
        <v>14148444.9846191</v>
      </c>
      <c r="AX2428" s="99">
        <v>28554725.0236816</v>
      </c>
      <c r="AY2428" s="99">
        <v>22446549.775878899</v>
      </c>
      <c r="AZ2428" s="99">
        <v>18723052.756347701</v>
      </c>
      <c r="BA2428" s="99">
        <v>0</v>
      </c>
      <c r="BB2428" s="99">
        <v>0</v>
      </c>
      <c r="BC2428" s="99">
        <v>7693573.9334716797</v>
      </c>
      <c r="BD2428" s="99">
        <v>0</v>
      </c>
      <c r="BE2428" s="99">
        <v>0</v>
      </c>
      <c r="BF2428" s="99">
        <v>3752681.00817871</v>
      </c>
      <c r="BG2428" s="99">
        <v>35672054.340332001</v>
      </c>
      <c r="BH2428" s="99">
        <v>9944643.3996581994</v>
      </c>
      <c r="BI2428" s="99">
        <v>2191.1867573857298</v>
      </c>
      <c r="BJ2428" s="99">
        <v>8094090.6682739304</v>
      </c>
      <c r="BK2428" s="99">
        <v>5093313.4465332003</v>
      </c>
      <c r="BL2428" s="99">
        <v>0</v>
      </c>
      <c r="BM2428" s="99">
        <v>0</v>
      </c>
      <c r="BN2428" s="99">
        <v>0</v>
      </c>
      <c r="BO2428" s="99">
        <v>0</v>
      </c>
      <c r="BP2428" s="99">
        <v>0</v>
      </c>
      <c r="BQ2428" s="99">
        <v>0</v>
      </c>
      <c r="BR2428" s="99">
        <v>7258693.49401855</v>
      </c>
      <c r="BS2428" s="99">
        <v>7372445.1884765597</v>
      </c>
      <c r="BT2428" s="99">
        <v>0</v>
      </c>
      <c r="BU2428" s="99">
        <v>0</v>
      </c>
      <c r="BV2428" s="99">
        <v>3339083.8753356901</v>
      </c>
      <c r="BW2428" s="99">
        <v>0</v>
      </c>
      <c r="BX2428" s="99">
        <v>0</v>
      </c>
      <c r="BY2428" s="99">
        <v>0</v>
      </c>
      <c r="BZ2428" s="99">
        <v>0</v>
      </c>
      <c r="CA2428" s="99">
        <v>152725.154750824</v>
      </c>
      <c r="CB2428" s="99">
        <v>10482185.739623999</v>
      </c>
      <c r="CC2428" s="99">
        <v>77989387.223632798</v>
      </c>
      <c r="CD2428" s="99">
        <v>18012822.003417999</v>
      </c>
      <c r="CE2428" s="99">
        <v>3339.6826579868798</v>
      </c>
      <c r="CF2428" s="99">
        <v>576427.54371643101</v>
      </c>
      <c r="CG2428" s="99">
        <v>3882131.3583984398</v>
      </c>
      <c r="CH2428" s="99">
        <v>0</v>
      </c>
      <c r="CI2428" s="99">
        <v>156111.10901260399</v>
      </c>
      <c r="CJ2428" s="99">
        <v>11063826.655029301</v>
      </c>
      <c r="CK2428" s="99">
        <v>81970525.868164107</v>
      </c>
      <c r="CL2428" s="99">
        <v>18013718.020019501</v>
      </c>
      <c r="CM2428" s="188">
        <v>198595.92656517</v>
      </c>
      <c r="CN2428" s="188">
        <v>24685066.293945301</v>
      </c>
      <c r="CO2428" s="188">
        <v>117617248.37207</v>
      </c>
      <c r="CP2428" s="99">
        <v>18013718.020019501</v>
      </c>
      <c r="CQ2428" s="99">
        <v>0</v>
      </c>
      <c r="CR2428" s="99">
        <v>0</v>
      </c>
      <c r="CS2428" s="99">
        <v>0</v>
      </c>
      <c r="CT2428" s="99">
        <v>0</v>
      </c>
      <c r="CU2428" s="98">
        <v>69292.583015675002</v>
      </c>
      <c r="CV2428" s="98">
        <v>23923.555125322</v>
      </c>
    </row>
    <row r="2429" spans="1:100" x14ac:dyDescent="0.2">
      <c r="A2429" s="98" t="s">
        <v>201</v>
      </c>
      <c r="B2429" s="100">
        <v>38777</v>
      </c>
      <c r="C2429" s="99">
        <v>108469.41708374</v>
      </c>
      <c r="D2429" s="99">
        <v>11.9975773229962</v>
      </c>
      <c r="E2429" s="99">
        <v>45923.6727032661</v>
      </c>
      <c r="F2429" s="99">
        <v>28504.954268455502</v>
      </c>
      <c r="G2429" s="99">
        <v>1323.9599666148399</v>
      </c>
      <c r="H2429" s="99">
        <v>2037.94009335339</v>
      </c>
      <c r="I2429" s="99">
        <v>0</v>
      </c>
      <c r="J2429" s="99">
        <v>26182.052475214001</v>
      </c>
      <c r="K2429" s="99">
        <v>17491.883984565698</v>
      </c>
      <c r="L2429" s="99">
        <v>39674.145401954702</v>
      </c>
      <c r="M2429" s="99">
        <v>56540.0003395081</v>
      </c>
      <c r="N2429" s="99">
        <v>18456.094525575601</v>
      </c>
      <c r="O2429" s="99">
        <v>41125.032496929198</v>
      </c>
      <c r="P2429" s="99">
        <v>0</v>
      </c>
      <c r="Q2429" s="99">
        <v>8448.3432916402799</v>
      </c>
      <c r="R2429" s="99">
        <v>2033.9677374810001</v>
      </c>
      <c r="S2429" s="99">
        <v>0</v>
      </c>
      <c r="T2429" s="99">
        <v>1426.63506788015</v>
      </c>
      <c r="U2429" s="99">
        <v>43688.118880748698</v>
      </c>
      <c r="V2429" s="99">
        <v>6714283.60339355</v>
      </c>
      <c r="W2429" s="99">
        <v>1136.97444041073</v>
      </c>
      <c r="X2429" s="99">
        <v>3895859.0143737802</v>
      </c>
      <c r="Y2429" s="99">
        <v>2020938.76672363</v>
      </c>
      <c r="Z2429" s="99">
        <v>282528.13106155401</v>
      </c>
      <c r="AA2429" s="99">
        <v>312935.92948913598</v>
      </c>
      <c r="AB2429" s="99">
        <v>0</v>
      </c>
      <c r="AC2429" s="99">
        <v>9076413.9052734394</v>
      </c>
      <c r="AD2429" s="99">
        <v>4781066.83166504</v>
      </c>
      <c r="AE2429" s="99">
        <v>1801653.3717803999</v>
      </c>
      <c r="AF2429" s="99">
        <v>3074368.4493102999</v>
      </c>
      <c r="AG2429" s="99">
        <v>2731724.9137878399</v>
      </c>
      <c r="AH2429" s="99">
        <v>1972255.4619751</v>
      </c>
      <c r="AI2429" s="99">
        <v>0</v>
      </c>
      <c r="AJ2429" s="99">
        <v>1062698.2742004399</v>
      </c>
      <c r="AK2429" s="99">
        <v>350859.95623779303</v>
      </c>
      <c r="AL2429" s="99">
        <v>0</v>
      </c>
      <c r="AM2429" s="99">
        <v>245304.05475616499</v>
      </c>
      <c r="AN2429" s="99">
        <v>13904834.7344971</v>
      </c>
      <c r="AO2429" s="99">
        <v>51416415.578613304</v>
      </c>
      <c r="AP2429" s="99">
        <v>9883.1193702220899</v>
      </c>
      <c r="AQ2429" s="99">
        <v>28241641.565185498</v>
      </c>
      <c r="AR2429" s="99">
        <v>14793258.458252</v>
      </c>
      <c r="AS2429" s="99">
        <v>1921729.45724487</v>
      </c>
      <c r="AT2429" s="99">
        <v>2139040.1533508301</v>
      </c>
      <c r="AU2429" s="99">
        <v>0</v>
      </c>
      <c r="AV2429" s="99">
        <v>25401662.4521484</v>
      </c>
      <c r="AW2429" s="99">
        <v>11917453.5705566</v>
      </c>
      <c r="AX2429" s="99">
        <v>14737709.2058105</v>
      </c>
      <c r="AY2429" s="99">
        <v>23327651.8520508</v>
      </c>
      <c r="AZ2429" s="99">
        <v>19055456.9614258</v>
      </c>
      <c r="BA2429" s="99">
        <v>14756279.418823199</v>
      </c>
      <c r="BB2429" s="99">
        <v>0</v>
      </c>
      <c r="BC2429" s="99">
        <v>7850091.6979980497</v>
      </c>
      <c r="BD2429" s="99">
        <v>2367481.7046814002</v>
      </c>
      <c r="BE2429" s="99">
        <v>0</v>
      </c>
      <c r="BF2429" s="99">
        <v>1698725.01002502</v>
      </c>
      <c r="BG2429" s="99">
        <v>37161445.056640603</v>
      </c>
      <c r="BH2429" s="99">
        <v>12869489.7351074</v>
      </c>
      <c r="BI2429" s="99">
        <v>1470.0168258398801</v>
      </c>
      <c r="BJ2429" s="99">
        <v>9184717.7259521503</v>
      </c>
      <c r="BK2429" s="99">
        <v>5421364.0800170898</v>
      </c>
      <c r="BL2429" s="99">
        <v>0</v>
      </c>
      <c r="BM2429" s="99">
        <v>173213.75756073001</v>
      </c>
      <c r="BN2429" s="99">
        <v>0</v>
      </c>
      <c r="BO2429" s="99">
        <v>0</v>
      </c>
      <c r="BP2429" s="99">
        <v>0</v>
      </c>
      <c r="BQ2429" s="99">
        <v>0</v>
      </c>
      <c r="BR2429" s="99">
        <v>7971005.6172485398</v>
      </c>
      <c r="BS2429" s="99">
        <v>7645272.6604003897</v>
      </c>
      <c r="BT2429" s="99">
        <v>2877604.7289428702</v>
      </c>
      <c r="BU2429" s="99">
        <v>0</v>
      </c>
      <c r="BV2429" s="99">
        <v>3483086.7455444299</v>
      </c>
      <c r="BW2429" s="99">
        <v>280804.56428146397</v>
      </c>
      <c r="BX2429" s="99">
        <v>0</v>
      </c>
      <c r="BY2429" s="99">
        <v>0</v>
      </c>
      <c r="BZ2429" s="99">
        <v>0</v>
      </c>
      <c r="CA2429" s="99">
        <v>154492.58499717701</v>
      </c>
      <c r="CB2429" s="99">
        <v>10586500.8939209</v>
      </c>
      <c r="CC2429" s="99">
        <v>79482179.534179702</v>
      </c>
      <c r="CD2429" s="99">
        <v>22047909.864257801</v>
      </c>
      <c r="CE2429" s="99">
        <v>3373.8654876053301</v>
      </c>
      <c r="CF2429" s="99">
        <v>590128.05216980004</v>
      </c>
      <c r="CG2429" s="99">
        <v>4016114.5518493699</v>
      </c>
      <c r="CH2429" s="99">
        <v>0</v>
      </c>
      <c r="CI2429" s="99">
        <v>157870.27447318999</v>
      </c>
      <c r="CJ2429" s="99">
        <v>11176022.868042</v>
      </c>
      <c r="CK2429" s="99">
        <v>83584397.064453095</v>
      </c>
      <c r="CL2429" s="99">
        <v>22328790.053466801</v>
      </c>
      <c r="CM2429" s="188">
        <v>201329.578426361</v>
      </c>
      <c r="CN2429" s="188">
        <v>25077221.2424316</v>
      </c>
      <c r="CO2429" s="188">
        <v>120837864.015625</v>
      </c>
      <c r="CP2429" s="99">
        <v>22328790.053466801</v>
      </c>
      <c r="CQ2429" s="99">
        <v>0</v>
      </c>
      <c r="CR2429" s="99">
        <v>0</v>
      </c>
      <c r="CS2429" s="99">
        <v>0</v>
      </c>
      <c r="CT2429" s="99">
        <v>0</v>
      </c>
      <c r="CU2429" s="98">
        <v>65320.900310776997</v>
      </c>
      <c r="CV2429" s="98">
        <v>27471.294506912</v>
      </c>
    </row>
    <row r="2430" spans="1:100" x14ac:dyDescent="0.2">
      <c r="A2430" s="98" t="s">
        <v>201</v>
      </c>
      <c r="B2430" s="100">
        <v>38869</v>
      </c>
      <c r="C2430" s="99">
        <v>111881.916893959</v>
      </c>
      <c r="D2430" s="99">
        <v>13.631833289982801</v>
      </c>
      <c r="E2430" s="99">
        <v>45589.1689357758</v>
      </c>
      <c r="F2430" s="99">
        <v>29020.6899800301</v>
      </c>
      <c r="G2430" s="99">
        <v>1504.27187243104</v>
      </c>
      <c r="H2430" s="99">
        <v>1871.2069426923999</v>
      </c>
      <c r="I2430" s="99">
        <v>0</v>
      </c>
      <c r="J2430" s="99">
        <v>29513.121510267301</v>
      </c>
      <c r="K2430" s="99">
        <v>15126.9881522655</v>
      </c>
      <c r="L2430" s="99">
        <v>37914.371199607798</v>
      </c>
      <c r="M2430" s="99">
        <v>57100.112482070901</v>
      </c>
      <c r="N2430" s="99">
        <v>18727.5974683762</v>
      </c>
      <c r="O2430" s="99">
        <v>43827.152752399401</v>
      </c>
      <c r="P2430" s="99">
        <v>0</v>
      </c>
      <c r="Q2430" s="99">
        <v>8428.6904627084696</v>
      </c>
      <c r="R2430" s="99">
        <v>2186.9436231255499</v>
      </c>
      <c r="S2430" s="99">
        <v>0</v>
      </c>
      <c r="T2430" s="99">
        <v>1323.1419712603099</v>
      </c>
      <c r="U2430" s="99">
        <v>44611.5894641876</v>
      </c>
      <c r="V2430" s="99">
        <v>6932859.5972290002</v>
      </c>
      <c r="W2430" s="99">
        <v>1337.4563444852799</v>
      </c>
      <c r="X2430" s="99">
        <v>3798300.6373291002</v>
      </c>
      <c r="Y2430" s="99">
        <v>2006137.24542236</v>
      </c>
      <c r="Z2430" s="99">
        <v>313221.69735336298</v>
      </c>
      <c r="AA2430" s="99">
        <v>275717.18769455003</v>
      </c>
      <c r="AB2430" s="99">
        <v>0</v>
      </c>
      <c r="AC2430" s="99">
        <v>10224342.6185303</v>
      </c>
      <c r="AD2430" s="99">
        <v>3903645.8615417499</v>
      </c>
      <c r="AE2430" s="99">
        <v>1709201.4339141799</v>
      </c>
      <c r="AF2430" s="99">
        <v>3104644.3370056199</v>
      </c>
      <c r="AG2430" s="99">
        <v>2760004.3702392601</v>
      </c>
      <c r="AH2430" s="99">
        <v>2083214.6800079299</v>
      </c>
      <c r="AI2430" s="99">
        <v>0</v>
      </c>
      <c r="AJ2430" s="99">
        <v>1057010.2281494101</v>
      </c>
      <c r="AK2430" s="99">
        <v>370206.79136657697</v>
      </c>
      <c r="AL2430" s="99">
        <v>0</v>
      </c>
      <c r="AM2430" s="99">
        <v>219528.19149017299</v>
      </c>
      <c r="AN2430" s="99">
        <v>14163633.8985596</v>
      </c>
      <c r="AO2430" s="99">
        <v>53723349.796875</v>
      </c>
      <c r="AP2430" s="99">
        <v>11021.2358756065</v>
      </c>
      <c r="AQ2430" s="99">
        <v>27890722.412597701</v>
      </c>
      <c r="AR2430" s="99">
        <v>14755445.271240201</v>
      </c>
      <c r="AS2430" s="99">
        <v>2154501.7877502399</v>
      </c>
      <c r="AT2430" s="99">
        <v>1896565.00686646</v>
      </c>
      <c r="AU2430" s="99">
        <v>0</v>
      </c>
      <c r="AV2430" s="99">
        <v>28618806.7275391</v>
      </c>
      <c r="AW2430" s="99">
        <v>9801225.7255859394</v>
      </c>
      <c r="AX2430" s="99">
        <v>14067933.3551025</v>
      </c>
      <c r="AY2430" s="99">
        <v>23985915.838867199</v>
      </c>
      <c r="AZ2430" s="99">
        <v>19403867.6020508</v>
      </c>
      <c r="BA2430" s="99">
        <v>15789706.860595699</v>
      </c>
      <c r="BB2430" s="99">
        <v>0</v>
      </c>
      <c r="BC2430" s="99">
        <v>7929901.6707153302</v>
      </c>
      <c r="BD2430" s="99">
        <v>2521436.6382141099</v>
      </c>
      <c r="BE2430" s="99">
        <v>0</v>
      </c>
      <c r="BF2430" s="99">
        <v>1530929.61997986</v>
      </c>
      <c r="BG2430" s="99">
        <v>38385132.855468802</v>
      </c>
      <c r="BH2430" s="99">
        <v>13492265.697021499</v>
      </c>
      <c r="BI2430" s="99">
        <v>1492.2988500148099</v>
      </c>
      <c r="BJ2430" s="99">
        <v>9025438.1347656306</v>
      </c>
      <c r="BK2430" s="99">
        <v>5386152.4851684598</v>
      </c>
      <c r="BL2430" s="99">
        <v>0</v>
      </c>
      <c r="BM2430" s="99">
        <v>164377.932435989</v>
      </c>
      <c r="BN2430" s="99">
        <v>0</v>
      </c>
      <c r="BO2430" s="99">
        <v>0</v>
      </c>
      <c r="BP2430" s="99">
        <v>0</v>
      </c>
      <c r="BQ2430" s="99">
        <v>0</v>
      </c>
      <c r="BR2430" s="99">
        <v>8125292.0568847703</v>
      </c>
      <c r="BS2430" s="99">
        <v>7790791.3627319299</v>
      </c>
      <c r="BT2430" s="99">
        <v>3077930.0072936998</v>
      </c>
      <c r="BU2430" s="99">
        <v>0</v>
      </c>
      <c r="BV2430" s="99">
        <v>3499765.6779785198</v>
      </c>
      <c r="BW2430" s="99">
        <v>295973.84021377598</v>
      </c>
      <c r="BX2430" s="99">
        <v>0</v>
      </c>
      <c r="BY2430" s="99">
        <v>0</v>
      </c>
      <c r="BZ2430" s="99">
        <v>0</v>
      </c>
      <c r="CA2430" s="99">
        <v>157830.15550041199</v>
      </c>
      <c r="CB2430" s="99">
        <v>10729092.434448199</v>
      </c>
      <c r="CC2430" s="99">
        <v>81339737.669921905</v>
      </c>
      <c r="CD2430" s="99">
        <v>22474345.253173798</v>
      </c>
      <c r="CE2430" s="99">
        <v>3407.83116737008</v>
      </c>
      <c r="CF2430" s="99">
        <v>595463.684715271</v>
      </c>
      <c r="CG2430" s="99">
        <v>4091179.6632690402</v>
      </c>
      <c r="CH2430" s="99">
        <v>0</v>
      </c>
      <c r="CI2430" s="99">
        <v>161257.90728568999</v>
      </c>
      <c r="CJ2430" s="99">
        <v>11322873.0423584</v>
      </c>
      <c r="CK2430" s="99">
        <v>85528041.621093795</v>
      </c>
      <c r="CL2430" s="99">
        <v>22772301.440185498</v>
      </c>
      <c r="CM2430" s="188">
        <v>205644.587434769</v>
      </c>
      <c r="CN2430" s="188">
        <v>25527435.4599609</v>
      </c>
      <c r="CO2430" s="188">
        <v>124111546.71875</v>
      </c>
      <c r="CP2430" s="99">
        <v>22772301.440185498</v>
      </c>
      <c r="CQ2430" s="99">
        <v>0</v>
      </c>
      <c r="CR2430" s="99">
        <v>0</v>
      </c>
      <c r="CS2430" s="99">
        <v>0</v>
      </c>
      <c r="CT2430" s="99">
        <v>0</v>
      </c>
      <c r="CU2430" s="98">
        <v>62545.399699738999</v>
      </c>
      <c r="CV2430" s="98">
        <v>30619.077952447002</v>
      </c>
    </row>
    <row r="2431" spans="1:100" x14ac:dyDescent="0.2">
      <c r="A2431" s="98" t="s">
        <v>201</v>
      </c>
      <c r="B2431" s="100">
        <v>38961</v>
      </c>
      <c r="C2431" s="99">
        <v>114811.735840797</v>
      </c>
      <c r="D2431" s="99">
        <v>13.7712085639359</v>
      </c>
      <c r="E2431" s="99">
        <v>44504.373929500602</v>
      </c>
      <c r="F2431" s="99">
        <v>28538.6008148193</v>
      </c>
      <c r="G2431" s="99">
        <v>1722.38575282693</v>
      </c>
      <c r="H2431" s="99">
        <v>1744.8637038767299</v>
      </c>
      <c r="I2431" s="99">
        <v>0</v>
      </c>
      <c r="J2431" s="99">
        <v>32637.771199703198</v>
      </c>
      <c r="K2431" s="99">
        <v>13008.802815794899</v>
      </c>
      <c r="L2431" s="99">
        <v>36121.315029621102</v>
      </c>
      <c r="M2431" s="99">
        <v>57518.117645263701</v>
      </c>
      <c r="N2431" s="99">
        <v>18783.158504962899</v>
      </c>
      <c r="O2431" s="99">
        <v>45069.320787429802</v>
      </c>
      <c r="P2431" s="99">
        <v>0</v>
      </c>
      <c r="Q2431" s="99">
        <v>8410.1022918224298</v>
      </c>
      <c r="R2431" s="99">
        <v>2271.0407685637501</v>
      </c>
      <c r="S2431" s="99">
        <v>0</v>
      </c>
      <c r="T2431" s="99">
        <v>1228.8338932096999</v>
      </c>
      <c r="U2431" s="99">
        <v>45324.346163749702</v>
      </c>
      <c r="V2431" s="99">
        <v>7080121.71337891</v>
      </c>
      <c r="W2431" s="99">
        <v>1275.8169234991101</v>
      </c>
      <c r="X2431" s="99">
        <v>3659217.9817504901</v>
      </c>
      <c r="Y2431" s="99">
        <v>1959138.48857117</v>
      </c>
      <c r="Z2431" s="99">
        <v>354689.170856476</v>
      </c>
      <c r="AA2431" s="99">
        <v>242459.943803787</v>
      </c>
      <c r="AB2431" s="99">
        <v>0</v>
      </c>
      <c r="AC2431" s="99">
        <v>11461008.208496099</v>
      </c>
      <c r="AD2431" s="99">
        <v>2894074.18249512</v>
      </c>
      <c r="AE2431" s="99">
        <v>1615876.6822967499</v>
      </c>
      <c r="AF2431" s="99">
        <v>3111075.33120728</v>
      </c>
      <c r="AG2431" s="99">
        <v>2739248.0489196801</v>
      </c>
      <c r="AH2431" s="99">
        <v>2141491.5672912602</v>
      </c>
      <c r="AI2431" s="99">
        <v>0</v>
      </c>
      <c r="AJ2431" s="99">
        <v>1050819.11608887</v>
      </c>
      <c r="AK2431" s="99">
        <v>384959.61003494298</v>
      </c>
      <c r="AL2431" s="99">
        <v>0</v>
      </c>
      <c r="AM2431" s="99">
        <v>204246.155899048</v>
      </c>
      <c r="AN2431" s="99">
        <v>14168400.517333999</v>
      </c>
      <c r="AO2431" s="99">
        <v>55302920.356933601</v>
      </c>
      <c r="AP2431" s="99">
        <v>10780.855147600199</v>
      </c>
      <c r="AQ2431" s="99">
        <v>26961507.137695301</v>
      </c>
      <c r="AR2431" s="99">
        <v>14373393.403320299</v>
      </c>
      <c r="AS2431" s="99">
        <v>2428652.54016113</v>
      </c>
      <c r="AT2431" s="99">
        <v>1683109.8542327899</v>
      </c>
      <c r="AU2431" s="99">
        <v>0</v>
      </c>
      <c r="AV2431" s="99">
        <v>32718017.142089799</v>
      </c>
      <c r="AW2431" s="99">
        <v>7406289.5994873</v>
      </c>
      <c r="AX2431" s="99">
        <v>13427191.699585</v>
      </c>
      <c r="AY2431" s="99">
        <v>24315650.973632801</v>
      </c>
      <c r="AZ2431" s="99">
        <v>19436750.018798798</v>
      </c>
      <c r="BA2431" s="99">
        <v>16454648.861694301</v>
      </c>
      <c r="BB2431" s="99">
        <v>0</v>
      </c>
      <c r="BC2431" s="99">
        <v>7908323.8713989304</v>
      </c>
      <c r="BD2431" s="99">
        <v>2622199.0738830599</v>
      </c>
      <c r="BE2431" s="99">
        <v>0</v>
      </c>
      <c r="BF2431" s="99">
        <v>1443176.6954193099</v>
      </c>
      <c r="BG2431" s="99">
        <v>40082194.712402299</v>
      </c>
      <c r="BH2431" s="99">
        <v>13823200.607666001</v>
      </c>
      <c r="BI2431" s="99">
        <v>1456.8698166608799</v>
      </c>
      <c r="BJ2431" s="99">
        <v>8810189.7135009803</v>
      </c>
      <c r="BK2431" s="99">
        <v>5281600.75390625</v>
      </c>
      <c r="BL2431" s="99">
        <v>0</v>
      </c>
      <c r="BM2431" s="99">
        <v>148706.69777107201</v>
      </c>
      <c r="BN2431" s="99">
        <v>0</v>
      </c>
      <c r="BO2431" s="99">
        <v>0</v>
      </c>
      <c r="BP2431" s="99">
        <v>0</v>
      </c>
      <c r="BQ2431" s="99">
        <v>0</v>
      </c>
      <c r="BR2431" s="99">
        <v>8158136.56713867</v>
      </c>
      <c r="BS2431" s="99">
        <v>7806045.64489746</v>
      </c>
      <c r="BT2431" s="99">
        <v>3208511.9772033701</v>
      </c>
      <c r="BU2431" s="99">
        <v>0</v>
      </c>
      <c r="BV2431" s="99">
        <v>3540673.0494689899</v>
      </c>
      <c r="BW2431" s="99">
        <v>301555.85043335002</v>
      </c>
      <c r="BX2431" s="99">
        <v>0</v>
      </c>
      <c r="BY2431" s="99">
        <v>0</v>
      </c>
      <c r="BZ2431" s="99">
        <v>0</v>
      </c>
      <c r="CA2431" s="99">
        <v>158993.45763969401</v>
      </c>
      <c r="CB2431" s="99">
        <v>10736158.868652301</v>
      </c>
      <c r="CC2431" s="99">
        <v>82106825.160156295</v>
      </c>
      <c r="CD2431" s="99">
        <v>22704171.911377002</v>
      </c>
      <c r="CE2431" s="99">
        <v>3425.8153206706002</v>
      </c>
      <c r="CF2431" s="99">
        <v>597565.20085907006</v>
      </c>
      <c r="CG2431" s="99">
        <v>4137337.8712463402</v>
      </c>
      <c r="CH2431" s="99">
        <v>0</v>
      </c>
      <c r="CI2431" s="99">
        <v>162352.183124542</v>
      </c>
      <c r="CJ2431" s="99">
        <v>11333738.9755859</v>
      </c>
      <c r="CK2431" s="99">
        <v>86277005.650390595</v>
      </c>
      <c r="CL2431" s="99">
        <v>23012037.956787098</v>
      </c>
      <c r="CM2431" s="188">
        <v>207509.39279174799</v>
      </c>
      <c r="CN2431" s="188">
        <v>25553780.401367199</v>
      </c>
      <c r="CO2431" s="188">
        <v>126637149.53320301</v>
      </c>
      <c r="CP2431" s="99">
        <v>23012037.956787098</v>
      </c>
      <c r="CQ2431" s="99">
        <v>0</v>
      </c>
      <c r="CR2431" s="99">
        <v>0</v>
      </c>
      <c r="CS2431" s="99">
        <v>0</v>
      </c>
      <c r="CT2431" s="99">
        <v>0</v>
      </c>
      <c r="CU2431" s="98">
        <v>59298.505632656997</v>
      </c>
      <c r="CV2431" s="98">
        <v>33661.669984392</v>
      </c>
    </row>
    <row r="2432" spans="1:100" x14ac:dyDescent="0.2">
      <c r="A2432" s="98" t="s">
        <v>201</v>
      </c>
      <c r="B2432" s="100">
        <v>39052</v>
      </c>
      <c r="C2432" s="99">
        <v>119026.99189186101</v>
      </c>
      <c r="D2432" s="99">
        <v>11.6625593529316</v>
      </c>
      <c r="E2432" s="99">
        <v>43860.587808132201</v>
      </c>
      <c r="F2432" s="99">
        <v>28748.894069433201</v>
      </c>
      <c r="G2432" s="99">
        <v>1877.62157413363</v>
      </c>
      <c r="H2432" s="99">
        <v>1606.86527785659</v>
      </c>
      <c r="I2432" s="99">
        <v>0</v>
      </c>
      <c r="J2432" s="99">
        <v>37096.049648284898</v>
      </c>
      <c r="K2432" s="99">
        <v>9583.7344322204608</v>
      </c>
      <c r="L2432" s="99">
        <v>36684.492521286003</v>
      </c>
      <c r="M2432" s="99">
        <v>58445.219751358003</v>
      </c>
      <c r="N2432" s="99">
        <v>18787.2679722309</v>
      </c>
      <c r="O2432" s="99">
        <v>47371.519249439203</v>
      </c>
      <c r="P2432" s="99">
        <v>0</v>
      </c>
      <c r="Q2432" s="99">
        <v>8448.6913217306101</v>
      </c>
      <c r="R2432" s="99">
        <v>2375.4306764006601</v>
      </c>
      <c r="S2432" s="99">
        <v>0</v>
      </c>
      <c r="T2432" s="99">
        <v>1160.0360053777699</v>
      </c>
      <c r="U2432" s="99">
        <v>47152.1765122414</v>
      </c>
      <c r="V2432" s="99">
        <v>7299260.7502441397</v>
      </c>
      <c r="W2432" s="99">
        <v>1006.42641322315</v>
      </c>
      <c r="X2432" s="99">
        <v>3585204.8848266602</v>
      </c>
      <c r="Y2432" s="99">
        <v>1942043.6896667499</v>
      </c>
      <c r="Z2432" s="99">
        <v>376387.38348388701</v>
      </c>
      <c r="AA2432" s="99">
        <v>217789.40781021101</v>
      </c>
      <c r="AB2432" s="99">
        <v>0</v>
      </c>
      <c r="AC2432" s="99">
        <v>12982652.6174316</v>
      </c>
      <c r="AD2432" s="99">
        <v>1746545.32148743</v>
      </c>
      <c r="AE2432" s="99">
        <v>1648746.8221740699</v>
      </c>
      <c r="AF2432" s="99">
        <v>3141111.8293151902</v>
      </c>
      <c r="AG2432" s="99">
        <v>2719562.7534179701</v>
      </c>
      <c r="AH2432" s="99">
        <v>2270070.8033142099</v>
      </c>
      <c r="AI2432" s="99">
        <v>0</v>
      </c>
      <c r="AJ2432" s="99">
        <v>1079961.85826111</v>
      </c>
      <c r="AK2432" s="99">
        <v>404980.989322662</v>
      </c>
      <c r="AL2432" s="99">
        <v>0</v>
      </c>
      <c r="AM2432" s="99">
        <v>188240.17079925499</v>
      </c>
      <c r="AN2432" s="99">
        <v>14929727.0006104</v>
      </c>
      <c r="AO2432" s="99">
        <v>57765681.9755859</v>
      </c>
      <c r="AP2432" s="99">
        <v>8755.7403441667593</v>
      </c>
      <c r="AQ2432" s="99">
        <v>26472938.978515599</v>
      </c>
      <c r="AR2432" s="99">
        <v>14356699.221313501</v>
      </c>
      <c r="AS2432" s="99">
        <v>2618069.0912170401</v>
      </c>
      <c r="AT2432" s="99">
        <v>1526555.34057617</v>
      </c>
      <c r="AU2432" s="99">
        <v>0</v>
      </c>
      <c r="AV2432" s="99">
        <v>37168043.804199196</v>
      </c>
      <c r="AW2432" s="99">
        <v>4482548.0541992197</v>
      </c>
      <c r="AX2432" s="99">
        <v>13973461.887207</v>
      </c>
      <c r="AY2432" s="99">
        <v>24869195.232421901</v>
      </c>
      <c r="AZ2432" s="99">
        <v>19446051.177246101</v>
      </c>
      <c r="BA2432" s="99">
        <v>17629596.1557617</v>
      </c>
      <c r="BB2432" s="99">
        <v>0</v>
      </c>
      <c r="BC2432" s="99">
        <v>8225830.8361206101</v>
      </c>
      <c r="BD2432" s="99">
        <v>2792278.97619629</v>
      </c>
      <c r="BE2432" s="99">
        <v>0</v>
      </c>
      <c r="BF2432" s="99">
        <v>1342600.01423645</v>
      </c>
      <c r="BG2432" s="99">
        <v>42153187.340820298</v>
      </c>
      <c r="BH2432" s="99">
        <v>14655918.3392334</v>
      </c>
      <c r="BI2432" s="99">
        <v>1068.1586618423501</v>
      </c>
      <c r="BJ2432" s="99">
        <v>8690242.9475097694</v>
      </c>
      <c r="BK2432" s="99">
        <v>5244965.3609619103</v>
      </c>
      <c r="BL2432" s="99">
        <v>0</v>
      </c>
      <c r="BM2432" s="99">
        <v>124488.419408798</v>
      </c>
      <c r="BN2432" s="99">
        <v>0</v>
      </c>
      <c r="BO2432" s="99">
        <v>0</v>
      </c>
      <c r="BP2432" s="99">
        <v>0</v>
      </c>
      <c r="BQ2432" s="99">
        <v>0</v>
      </c>
      <c r="BR2432" s="99">
        <v>8405988.7391357403</v>
      </c>
      <c r="BS2432" s="99">
        <v>7836574.3324584998</v>
      </c>
      <c r="BT2432" s="99">
        <v>3436281.0177917499</v>
      </c>
      <c r="BU2432" s="99">
        <v>0</v>
      </c>
      <c r="BV2432" s="99">
        <v>3681746.1213378902</v>
      </c>
      <c r="BW2432" s="99">
        <v>323176.21874618501</v>
      </c>
      <c r="BX2432" s="99">
        <v>0</v>
      </c>
      <c r="BY2432" s="99">
        <v>0</v>
      </c>
      <c r="BZ2432" s="99">
        <v>0</v>
      </c>
      <c r="CA2432" s="99">
        <v>162790.54005622899</v>
      </c>
      <c r="CB2432" s="99">
        <v>10883896.7498779</v>
      </c>
      <c r="CC2432" s="99">
        <v>84185751.061523393</v>
      </c>
      <c r="CD2432" s="99">
        <v>23324929.763916001</v>
      </c>
      <c r="CE2432" s="99">
        <v>3476.2014481723299</v>
      </c>
      <c r="CF2432" s="99">
        <v>598745.75010681199</v>
      </c>
      <c r="CG2432" s="99">
        <v>4173078.1948242201</v>
      </c>
      <c r="CH2432" s="99">
        <v>0</v>
      </c>
      <c r="CI2432" s="99">
        <v>166311.67086601301</v>
      </c>
      <c r="CJ2432" s="99">
        <v>11484055.474487299</v>
      </c>
      <c r="CK2432" s="99">
        <v>88426100.238281295</v>
      </c>
      <c r="CL2432" s="99">
        <v>23644183.943847701</v>
      </c>
      <c r="CM2432" s="188">
        <v>213067.688358307</v>
      </c>
      <c r="CN2432" s="188">
        <v>26454386.6645508</v>
      </c>
      <c r="CO2432" s="188">
        <v>130440261.941406</v>
      </c>
      <c r="CP2432" s="99">
        <v>23644183.943847701</v>
      </c>
      <c r="CQ2432" s="99">
        <v>0</v>
      </c>
      <c r="CR2432" s="99">
        <v>0</v>
      </c>
      <c r="CS2432" s="99">
        <v>0</v>
      </c>
      <c r="CT2432" s="99">
        <v>0</v>
      </c>
      <c r="CU2432" s="98">
        <v>55244.874912013998</v>
      </c>
      <c r="CV2432" s="98">
        <v>39183.956186809999</v>
      </c>
    </row>
    <row r="2433" spans="1:100" x14ac:dyDescent="0.2">
      <c r="A2433" s="98" t="s">
        <v>201</v>
      </c>
      <c r="B2433" s="100">
        <v>39142</v>
      </c>
      <c r="C2433" s="99">
        <v>122496.71634388001</v>
      </c>
      <c r="D2433" s="99">
        <v>12.704830453964</v>
      </c>
      <c r="E2433" s="99">
        <v>42451.588114261598</v>
      </c>
      <c r="F2433" s="99">
        <v>28272.976424694101</v>
      </c>
      <c r="G2433" s="99">
        <v>2037.8722704649001</v>
      </c>
      <c r="H2433" s="99">
        <v>1449.22185194492</v>
      </c>
      <c r="I2433" s="99">
        <v>0</v>
      </c>
      <c r="J2433" s="99">
        <v>40033.875692367597</v>
      </c>
      <c r="K2433" s="99">
        <v>7963.24415206909</v>
      </c>
      <c r="L2433" s="99">
        <v>35836.545994758599</v>
      </c>
      <c r="M2433" s="99">
        <v>59151.370059966997</v>
      </c>
      <c r="N2433" s="99">
        <v>18802.971642255801</v>
      </c>
      <c r="O2433" s="99">
        <v>49190.126820564299</v>
      </c>
      <c r="P2433" s="99">
        <v>0</v>
      </c>
      <c r="Q2433" s="99">
        <v>8466.17043089867</v>
      </c>
      <c r="R2433" s="99">
        <v>2480.34727954865</v>
      </c>
      <c r="S2433" s="99">
        <v>0</v>
      </c>
      <c r="T2433" s="99">
        <v>1093.54349672794</v>
      </c>
      <c r="U2433" s="99">
        <v>48073.0161533356</v>
      </c>
      <c r="V2433" s="99">
        <v>7506509.3381347703</v>
      </c>
      <c r="W2433" s="99">
        <v>844.37071142345701</v>
      </c>
      <c r="X2433" s="99">
        <v>3456112.45620728</v>
      </c>
      <c r="Y2433" s="99">
        <v>1912311.42416382</v>
      </c>
      <c r="Z2433" s="99">
        <v>398945.13969802897</v>
      </c>
      <c r="AA2433" s="99">
        <v>192141.44534874</v>
      </c>
      <c r="AB2433" s="99">
        <v>0</v>
      </c>
      <c r="AC2433" s="99">
        <v>13768912.7108154</v>
      </c>
      <c r="AD2433" s="99">
        <v>1342046.1729126</v>
      </c>
      <c r="AE2433" s="99">
        <v>1590236.2478332501</v>
      </c>
      <c r="AF2433" s="99">
        <v>3181684.5782470698</v>
      </c>
      <c r="AG2433" s="99">
        <v>2721039.65588379</v>
      </c>
      <c r="AH2433" s="99">
        <v>2380791.9882202102</v>
      </c>
      <c r="AI2433" s="99">
        <v>0</v>
      </c>
      <c r="AJ2433" s="99">
        <v>1092969.0078125</v>
      </c>
      <c r="AK2433" s="99">
        <v>415155.382190704</v>
      </c>
      <c r="AL2433" s="99">
        <v>0</v>
      </c>
      <c r="AM2433" s="99">
        <v>177857.52069854701</v>
      </c>
      <c r="AN2433" s="99">
        <v>15152639.293945299</v>
      </c>
      <c r="AO2433" s="99">
        <v>59925842.729980499</v>
      </c>
      <c r="AP2433" s="99">
        <v>7685.05940502882</v>
      </c>
      <c r="AQ2433" s="99">
        <v>25634509.519287098</v>
      </c>
      <c r="AR2433" s="99">
        <v>14055360.272216801</v>
      </c>
      <c r="AS2433" s="99">
        <v>2782570.9178772001</v>
      </c>
      <c r="AT2433" s="99">
        <v>1356781.00694275</v>
      </c>
      <c r="AU2433" s="99">
        <v>0</v>
      </c>
      <c r="AV2433" s="99">
        <v>39986961.4296875</v>
      </c>
      <c r="AW2433" s="99">
        <v>3482430.1780700702</v>
      </c>
      <c r="AX2433" s="99">
        <v>13565558.989135699</v>
      </c>
      <c r="AY2433" s="99">
        <v>25242284.6794434</v>
      </c>
      <c r="AZ2433" s="99">
        <v>19529801.189941399</v>
      </c>
      <c r="BA2433" s="99">
        <v>18590984.324462902</v>
      </c>
      <c r="BB2433" s="99">
        <v>0</v>
      </c>
      <c r="BC2433" s="99">
        <v>8332251.0200805701</v>
      </c>
      <c r="BD2433" s="99">
        <v>2876649.04605103</v>
      </c>
      <c r="BE2433" s="99">
        <v>0</v>
      </c>
      <c r="BF2433" s="99">
        <v>1273429.6494140599</v>
      </c>
      <c r="BG2433" s="99">
        <v>43337262.675781302</v>
      </c>
      <c r="BH2433" s="99">
        <v>15374220.4106445</v>
      </c>
      <c r="BI2433" s="99">
        <v>954.86022294312704</v>
      </c>
      <c r="BJ2433" s="99">
        <v>8497321.0498046894</v>
      </c>
      <c r="BK2433" s="99">
        <v>5193837.6390380897</v>
      </c>
      <c r="BL2433" s="99">
        <v>0</v>
      </c>
      <c r="BM2433" s="99">
        <v>126876.816929817</v>
      </c>
      <c r="BN2433" s="99">
        <v>0</v>
      </c>
      <c r="BO2433" s="99">
        <v>0</v>
      </c>
      <c r="BP2433" s="99">
        <v>0</v>
      </c>
      <c r="BQ2433" s="99">
        <v>0</v>
      </c>
      <c r="BR2433" s="99">
        <v>8589274.9154052697</v>
      </c>
      <c r="BS2433" s="99">
        <v>7879658.5503540002</v>
      </c>
      <c r="BT2433" s="99">
        <v>3621708.44213867</v>
      </c>
      <c r="BU2433" s="99">
        <v>0</v>
      </c>
      <c r="BV2433" s="99">
        <v>3729903.57525635</v>
      </c>
      <c r="BW2433" s="99">
        <v>331040.84669876099</v>
      </c>
      <c r="BX2433" s="99">
        <v>0</v>
      </c>
      <c r="BY2433" s="99">
        <v>0</v>
      </c>
      <c r="BZ2433" s="99">
        <v>0</v>
      </c>
      <c r="CA2433" s="99">
        <v>165074.24937248201</v>
      </c>
      <c r="CB2433" s="99">
        <v>10937584.1705322</v>
      </c>
      <c r="CC2433" s="99">
        <v>85149511.911132798</v>
      </c>
      <c r="CD2433" s="99">
        <v>23883132.393554699</v>
      </c>
      <c r="CE2433" s="99">
        <v>3502.2883225083401</v>
      </c>
      <c r="CF2433" s="99">
        <v>593244.80156707799</v>
      </c>
      <c r="CG2433" s="99">
        <v>4152469.5899963402</v>
      </c>
      <c r="CH2433" s="99">
        <v>0</v>
      </c>
      <c r="CI2433" s="99">
        <v>168570.760286331</v>
      </c>
      <c r="CJ2433" s="99">
        <v>11530611.755371099</v>
      </c>
      <c r="CK2433" s="99">
        <v>89531733.8671875</v>
      </c>
      <c r="CL2433" s="99">
        <v>24216220.5463867</v>
      </c>
      <c r="CM2433" s="188">
        <v>216304.79697418201</v>
      </c>
      <c r="CN2433" s="188">
        <v>26770661.396728501</v>
      </c>
      <c r="CO2433" s="188">
        <v>133172851.60742199</v>
      </c>
      <c r="CP2433" s="99">
        <v>24216220.5463867</v>
      </c>
      <c r="CQ2433" s="99">
        <v>0</v>
      </c>
      <c r="CR2433" s="99">
        <v>0</v>
      </c>
      <c r="CS2433" s="99">
        <v>0</v>
      </c>
      <c r="CT2433" s="99">
        <v>0</v>
      </c>
      <c r="CU2433" s="98">
        <v>51849.465328945</v>
      </c>
      <c r="CV2433" s="98">
        <v>41904.716956568001</v>
      </c>
    </row>
    <row r="2434" spans="1:100" x14ac:dyDescent="0.2">
      <c r="A2434" s="98" t="s">
        <v>201</v>
      </c>
      <c r="B2434" s="100">
        <v>39234</v>
      </c>
      <c r="C2434" s="99">
        <v>125806.477313995</v>
      </c>
      <c r="D2434" s="99">
        <v>12.8509432479041</v>
      </c>
      <c r="E2434" s="99">
        <v>41006.7888126373</v>
      </c>
      <c r="F2434" s="99">
        <v>27788.096091985699</v>
      </c>
      <c r="G2434" s="99">
        <v>2223.97585001588</v>
      </c>
      <c r="H2434" s="99">
        <v>1283.99082112312</v>
      </c>
      <c r="I2434" s="99">
        <v>0</v>
      </c>
      <c r="J2434" s="99">
        <v>42652.928811073303</v>
      </c>
      <c r="K2434" s="99">
        <v>6614.5494641065598</v>
      </c>
      <c r="L2434" s="99">
        <v>35904.579309940302</v>
      </c>
      <c r="M2434" s="99">
        <v>59694.7999768257</v>
      </c>
      <c r="N2434" s="99">
        <v>18672.444493293799</v>
      </c>
      <c r="O2434" s="99">
        <v>50322.727891921997</v>
      </c>
      <c r="P2434" s="99">
        <v>0</v>
      </c>
      <c r="Q2434" s="99">
        <v>8522.0682901143991</v>
      </c>
      <c r="R2434" s="99">
        <v>2546.7612038254701</v>
      </c>
      <c r="S2434" s="99">
        <v>0</v>
      </c>
      <c r="T2434" s="99">
        <v>1070.3655256331001</v>
      </c>
      <c r="U2434" s="99">
        <v>48968.335904121399</v>
      </c>
      <c r="V2434" s="99">
        <v>7703152.7954711895</v>
      </c>
      <c r="W2434" s="99">
        <v>1152.9657133221599</v>
      </c>
      <c r="X2434" s="99">
        <v>3314333.7658386198</v>
      </c>
      <c r="Y2434" s="99">
        <v>1845623.1419372601</v>
      </c>
      <c r="Z2434" s="99">
        <v>419046.33989715599</v>
      </c>
      <c r="AA2434" s="99">
        <v>168396.92554283101</v>
      </c>
      <c r="AB2434" s="99">
        <v>0</v>
      </c>
      <c r="AC2434" s="99">
        <v>14503612.087646499</v>
      </c>
      <c r="AD2434" s="99">
        <v>1049079.0763244601</v>
      </c>
      <c r="AE2434" s="99">
        <v>1588114.8469543499</v>
      </c>
      <c r="AF2434" s="99">
        <v>3211927.8763427702</v>
      </c>
      <c r="AG2434" s="99">
        <v>2698825.2669677702</v>
      </c>
      <c r="AH2434" s="99">
        <v>2403222.7085571298</v>
      </c>
      <c r="AI2434" s="99">
        <v>0</v>
      </c>
      <c r="AJ2434" s="99">
        <v>1100085.6888732901</v>
      </c>
      <c r="AK2434" s="99">
        <v>415676.76105117798</v>
      </c>
      <c r="AL2434" s="99">
        <v>0</v>
      </c>
      <c r="AM2434" s="99">
        <v>170860.46337699899</v>
      </c>
      <c r="AN2434" s="99">
        <v>15468567.318115201</v>
      </c>
      <c r="AO2434" s="99">
        <v>62001169.3671875</v>
      </c>
      <c r="AP2434" s="99">
        <v>10199.781595110901</v>
      </c>
      <c r="AQ2434" s="99">
        <v>24882766.4599609</v>
      </c>
      <c r="AR2434" s="99">
        <v>13777538.915649399</v>
      </c>
      <c r="AS2434" s="99">
        <v>2958622.4514770498</v>
      </c>
      <c r="AT2434" s="99">
        <v>1197291.3337707501</v>
      </c>
      <c r="AU2434" s="99">
        <v>0</v>
      </c>
      <c r="AV2434" s="99">
        <v>42260401.872070298</v>
      </c>
      <c r="AW2434" s="99">
        <v>2744481.0816955599</v>
      </c>
      <c r="AX2434" s="99">
        <v>13748245.1257324</v>
      </c>
      <c r="AY2434" s="99">
        <v>25798347.897216801</v>
      </c>
      <c r="AZ2434" s="99">
        <v>19484589.298339799</v>
      </c>
      <c r="BA2434" s="99">
        <v>18977704.1337891</v>
      </c>
      <c r="BB2434" s="99">
        <v>0</v>
      </c>
      <c r="BC2434" s="99">
        <v>8464323.5909423791</v>
      </c>
      <c r="BD2434" s="99">
        <v>2911448.8954162602</v>
      </c>
      <c r="BE2434" s="99">
        <v>0</v>
      </c>
      <c r="BF2434" s="99">
        <v>1236011.74401855</v>
      </c>
      <c r="BG2434" s="99">
        <v>44751098.357910201</v>
      </c>
      <c r="BH2434" s="99">
        <v>15875113.637207</v>
      </c>
      <c r="BI2434" s="99">
        <v>1038.47621063888</v>
      </c>
      <c r="BJ2434" s="99">
        <v>8252628.5368042002</v>
      </c>
      <c r="BK2434" s="99">
        <v>5087017.6640625</v>
      </c>
      <c r="BL2434" s="99">
        <v>0</v>
      </c>
      <c r="BM2434" s="99">
        <v>115254.632339478</v>
      </c>
      <c r="BN2434" s="99">
        <v>0</v>
      </c>
      <c r="BO2434" s="99">
        <v>0</v>
      </c>
      <c r="BP2434" s="99">
        <v>0</v>
      </c>
      <c r="BQ2434" s="99">
        <v>0</v>
      </c>
      <c r="BR2434" s="99">
        <v>8737184.9462890606</v>
      </c>
      <c r="BS2434" s="99">
        <v>7886736.01379395</v>
      </c>
      <c r="BT2434" s="99">
        <v>3697779.9817199698</v>
      </c>
      <c r="BU2434" s="99">
        <v>0</v>
      </c>
      <c r="BV2434" s="99">
        <v>3798561.7312622098</v>
      </c>
      <c r="BW2434" s="99">
        <v>334851.03522110003</v>
      </c>
      <c r="BX2434" s="99">
        <v>0</v>
      </c>
      <c r="BY2434" s="99">
        <v>0</v>
      </c>
      <c r="BZ2434" s="99">
        <v>0</v>
      </c>
      <c r="CA2434" s="99">
        <v>167060.81270408601</v>
      </c>
      <c r="CB2434" s="99">
        <v>11056127.138671899</v>
      </c>
      <c r="CC2434" s="99">
        <v>87035205.542968795</v>
      </c>
      <c r="CD2434" s="99">
        <v>24100613.660156298</v>
      </c>
      <c r="CE2434" s="99">
        <v>3531.8239003121898</v>
      </c>
      <c r="CF2434" s="99">
        <v>593868.38832092297</v>
      </c>
      <c r="CG2434" s="99">
        <v>4195982.8699340802</v>
      </c>
      <c r="CH2434" s="99">
        <v>0</v>
      </c>
      <c r="CI2434" s="99">
        <v>170617.22496604899</v>
      </c>
      <c r="CJ2434" s="99">
        <v>11648172.503418</v>
      </c>
      <c r="CK2434" s="99">
        <v>91118915.790039107</v>
      </c>
      <c r="CL2434" s="99">
        <v>24440240.5236816</v>
      </c>
      <c r="CM2434" s="188">
        <v>219278.81740188599</v>
      </c>
      <c r="CN2434" s="188">
        <v>27118745.168701202</v>
      </c>
      <c r="CO2434" s="188">
        <v>135813141.70898399</v>
      </c>
      <c r="CP2434" s="99">
        <v>24440240.5236816</v>
      </c>
      <c r="CQ2434" s="99">
        <v>0</v>
      </c>
      <c r="CR2434" s="99">
        <v>0</v>
      </c>
      <c r="CS2434" s="99">
        <v>0</v>
      </c>
      <c r="CT2434" s="99">
        <v>0</v>
      </c>
      <c r="CU2434" s="98">
        <v>48839.729107127001</v>
      </c>
      <c r="CV2434" s="98">
        <v>44341.351144719003</v>
      </c>
    </row>
    <row r="2435" spans="1:100" x14ac:dyDescent="0.2">
      <c r="A2435" s="98" t="s">
        <v>201</v>
      </c>
      <c r="B2435" s="100">
        <v>39326</v>
      </c>
      <c r="C2435" s="99">
        <v>129080.753242493</v>
      </c>
      <c r="D2435" s="99">
        <v>12.9583524299087</v>
      </c>
      <c r="E2435" s="99">
        <v>40037.802270412401</v>
      </c>
      <c r="F2435" s="99">
        <v>27590.0884261131</v>
      </c>
      <c r="G2435" s="99">
        <v>2459.7263379692999</v>
      </c>
      <c r="H2435" s="99">
        <v>1150.6777371466201</v>
      </c>
      <c r="I2435" s="99">
        <v>0</v>
      </c>
      <c r="J2435" s="99">
        <v>44299.789364337899</v>
      </c>
      <c r="K2435" s="99">
        <v>5702.67127215862</v>
      </c>
      <c r="L2435" s="99">
        <v>35380.796885967298</v>
      </c>
      <c r="M2435" s="99">
        <v>60116.969594955401</v>
      </c>
      <c r="N2435" s="99">
        <v>18630.1186485291</v>
      </c>
      <c r="O2435" s="99">
        <v>51817.694438457504</v>
      </c>
      <c r="P2435" s="99">
        <v>0</v>
      </c>
      <c r="Q2435" s="99">
        <v>8555.5335237979907</v>
      </c>
      <c r="R2435" s="99">
        <v>2652.4965862035801</v>
      </c>
      <c r="S2435" s="99">
        <v>0</v>
      </c>
      <c r="T2435" s="99">
        <v>1006.97053173929</v>
      </c>
      <c r="U2435" s="99">
        <v>49842.346461772897</v>
      </c>
      <c r="V2435" s="99">
        <v>7887800.0566406297</v>
      </c>
      <c r="W2435" s="99">
        <v>1067.7702176719899</v>
      </c>
      <c r="X2435" s="99">
        <v>3179383.82879639</v>
      </c>
      <c r="Y2435" s="99">
        <v>1823990.35002136</v>
      </c>
      <c r="Z2435" s="99">
        <v>450442.659687042</v>
      </c>
      <c r="AA2435" s="99">
        <v>150704.803123474</v>
      </c>
      <c r="AB2435" s="99">
        <v>0</v>
      </c>
      <c r="AC2435" s="99">
        <v>14894986.451904301</v>
      </c>
      <c r="AD2435" s="99">
        <v>920544.54741668701</v>
      </c>
      <c r="AE2435" s="99">
        <v>1550737.9554595901</v>
      </c>
      <c r="AF2435" s="99">
        <v>3229839.5416564899</v>
      </c>
      <c r="AG2435" s="99">
        <v>2679528.3148498498</v>
      </c>
      <c r="AH2435" s="99">
        <v>2463547.2469482399</v>
      </c>
      <c r="AI2435" s="99">
        <v>0</v>
      </c>
      <c r="AJ2435" s="99">
        <v>1110726.3428192099</v>
      </c>
      <c r="AK2435" s="99">
        <v>434955.44227600098</v>
      </c>
      <c r="AL2435" s="99">
        <v>0</v>
      </c>
      <c r="AM2435" s="99">
        <v>158304.72555351301</v>
      </c>
      <c r="AN2435" s="99">
        <v>15674889.546875</v>
      </c>
      <c r="AO2435" s="99">
        <v>63973310.168945298</v>
      </c>
      <c r="AP2435" s="99">
        <v>8685.2996047735196</v>
      </c>
      <c r="AQ2435" s="99">
        <v>23940182.330078099</v>
      </c>
      <c r="AR2435" s="99">
        <v>13721415.6002197</v>
      </c>
      <c r="AS2435" s="99">
        <v>3182273.7380065899</v>
      </c>
      <c r="AT2435" s="99">
        <v>1081127.7828521701</v>
      </c>
      <c r="AU2435" s="99">
        <v>0</v>
      </c>
      <c r="AV2435" s="99">
        <v>43903070.481933601</v>
      </c>
      <c r="AW2435" s="99">
        <v>2424911.7094421401</v>
      </c>
      <c r="AX2435" s="99">
        <v>13529664.319213901</v>
      </c>
      <c r="AY2435" s="99">
        <v>26176790.9296875</v>
      </c>
      <c r="AZ2435" s="99">
        <v>19619174.700195301</v>
      </c>
      <c r="BA2435" s="99">
        <v>19725353.886474598</v>
      </c>
      <c r="BB2435" s="99">
        <v>0</v>
      </c>
      <c r="BC2435" s="99">
        <v>8598861.57421875</v>
      </c>
      <c r="BD2435" s="99">
        <v>3061062.2151184101</v>
      </c>
      <c r="BE2435" s="99">
        <v>0</v>
      </c>
      <c r="BF2435" s="99">
        <v>1161168.2367095901</v>
      </c>
      <c r="BG2435" s="99">
        <v>46214640.4375</v>
      </c>
      <c r="BH2435" s="99">
        <v>16419145.651123</v>
      </c>
      <c r="BI2435" s="99">
        <v>1044.15789528191</v>
      </c>
      <c r="BJ2435" s="99">
        <v>8056913.5981445303</v>
      </c>
      <c r="BK2435" s="99">
        <v>5042002.2304077102</v>
      </c>
      <c r="BL2435" s="99">
        <v>0</v>
      </c>
      <c r="BM2435" s="99">
        <v>106861.451731682</v>
      </c>
      <c r="BN2435" s="99">
        <v>0</v>
      </c>
      <c r="BO2435" s="99">
        <v>0</v>
      </c>
      <c r="BP2435" s="99">
        <v>0</v>
      </c>
      <c r="BQ2435" s="99">
        <v>0</v>
      </c>
      <c r="BR2435" s="99">
        <v>8865400.9959716797</v>
      </c>
      <c r="BS2435" s="99">
        <v>7928906.7032470703</v>
      </c>
      <c r="BT2435" s="99">
        <v>3841851.62109375</v>
      </c>
      <c r="BU2435" s="99">
        <v>0</v>
      </c>
      <c r="BV2435" s="99">
        <v>3876551.0551757799</v>
      </c>
      <c r="BW2435" s="99">
        <v>347771.002838135</v>
      </c>
      <c r="BX2435" s="99">
        <v>0</v>
      </c>
      <c r="BY2435" s="99">
        <v>0</v>
      </c>
      <c r="BZ2435" s="99">
        <v>0</v>
      </c>
      <c r="CA2435" s="99">
        <v>168925.95331955</v>
      </c>
      <c r="CB2435" s="99">
        <v>11076342.6479492</v>
      </c>
      <c r="CC2435" s="99">
        <v>88126644.108398393</v>
      </c>
      <c r="CD2435" s="99">
        <v>24503263.9931641</v>
      </c>
      <c r="CE2435" s="99">
        <v>3586.2658438384501</v>
      </c>
      <c r="CF2435" s="99">
        <v>596353.70384979201</v>
      </c>
      <c r="CG2435" s="99">
        <v>4245304.8418579102</v>
      </c>
      <c r="CH2435" s="99">
        <v>0</v>
      </c>
      <c r="CI2435" s="99">
        <v>172453.701404572</v>
      </c>
      <c r="CJ2435" s="99">
        <v>11672181.6879883</v>
      </c>
      <c r="CK2435" s="99">
        <v>92186679.863281295</v>
      </c>
      <c r="CL2435" s="99">
        <v>24856413.798828099</v>
      </c>
      <c r="CM2435" s="188">
        <v>221879.55345535299</v>
      </c>
      <c r="CN2435" s="188">
        <v>27278770.473388702</v>
      </c>
      <c r="CO2435" s="188">
        <v>138271692.08984399</v>
      </c>
      <c r="CP2435" s="99">
        <v>24856413.798828099</v>
      </c>
      <c r="CQ2435" s="99">
        <v>0</v>
      </c>
      <c r="CR2435" s="99">
        <v>0</v>
      </c>
      <c r="CS2435" s="99">
        <v>0</v>
      </c>
      <c r="CT2435" s="99">
        <v>0</v>
      </c>
      <c r="CU2435" s="98">
        <v>46706.793073432003</v>
      </c>
      <c r="CV2435" s="98">
        <v>46059.442226744999</v>
      </c>
    </row>
    <row r="2436" spans="1:100" x14ac:dyDescent="0.2">
      <c r="A2436" s="98" t="s">
        <v>201</v>
      </c>
      <c r="B2436" s="100">
        <v>39417</v>
      </c>
      <c r="C2436" s="99">
        <v>132157.948747635</v>
      </c>
      <c r="D2436" s="99">
        <v>11.6779442979023</v>
      </c>
      <c r="E2436" s="99">
        <v>38707.4301662445</v>
      </c>
      <c r="F2436" s="99">
        <v>26929.8839068413</v>
      </c>
      <c r="G2436" s="99">
        <v>2648.5036754012099</v>
      </c>
      <c r="H2436" s="99">
        <v>1026.89209854603</v>
      </c>
      <c r="I2436" s="99">
        <v>0</v>
      </c>
      <c r="J2436" s="99">
        <v>45373.191069603003</v>
      </c>
      <c r="K2436" s="99">
        <v>4709.6727228760701</v>
      </c>
      <c r="L2436" s="99">
        <v>34981.2752561569</v>
      </c>
      <c r="M2436" s="99">
        <v>60606.348232746102</v>
      </c>
      <c r="N2436" s="99">
        <v>18546.944183587999</v>
      </c>
      <c r="O2436" s="99">
        <v>53356.4102859497</v>
      </c>
      <c r="P2436" s="99">
        <v>0</v>
      </c>
      <c r="Q2436" s="99">
        <v>8588.2757401466406</v>
      </c>
      <c r="R2436" s="99">
        <v>2767.8443867564201</v>
      </c>
      <c r="S2436" s="99">
        <v>0</v>
      </c>
      <c r="T2436" s="99">
        <v>968.00014938414097</v>
      </c>
      <c r="U2436" s="99">
        <v>50455.0004386902</v>
      </c>
      <c r="V2436" s="99">
        <v>8042739.92578125</v>
      </c>
      <c r="W2436" s="99">
        <v>808.78417620807897</v>
      </c>
      <c r="X2436" s="99">
        <v>3080000.8802795401</v>
      </c>
      <c r="Y2436" s="99">
        <v>1785517.34823608</v>
      </c>
      <c r="Z2436" s="99">
        <v>479440.18394851702</v>
      </c>
      <c r="AA2436" s="99">
        <v>134385.83198738101</v>
      </c>
      <c r="AB2436" s="99">
        <v>0</v>
      </c>
      <c r="AC2436" s="99">
        <v>15096356.517944301</v>
      </c>
      <c r="AD2436" s="99">
        <v>682681.302345276</v>
      </c>
      <c r="AE2436" s="99">
        <v>1552250.3546142599</v>
      </c>
      <c r="AF2436" s="99">
        <v>3246101.9606933598</v>
      </c>
      <c r="AG2436" s="99">
        <v>2645056.5496215802</v>
      </c>
      <c r="AH2436" s="99">
        <v>2560684.4815368699</v>
      </c>
      <c r="AI2436" s="99">
        <v>0</v>
      </c>
      <c r="AJ2436" s="99">
        <v>1123966.0853729199</v>
      </c>
      <c r="AK2436" s="99">
        <v>458375.24790573103</v>
      </c>
      <c r="AL2436" s="99">
        <v>0</v>
      </c>
      <c r="AM2436" s="99">
        <v>152318.58943176299</v>
      </c>
      <c r="AN2436" s="99">
        <v>15953535.651367201</v>
      </c>
      <c r="AO2436" s="99">
        <v>65854985.9921875</v>
      </c>
      <c r="AP2436" s="99">
        <v>7611.6908030509903</v>
      </c>
      <c r="AQ2436" s="99">
        <v>23331962.444091801</v>
      </c>
      <c r="AR2436" s="99">
        <v>13544793.568481401</v>
      </c>
      <c r="AS2436" s="99">
        <v>3464312.75604248</v>
      </c>
      <c r="AT2436" s="99">
        <v>975029.36731720006</v>
      </c>
      <c r="AU2436" s="99">
        <v>0</v>
      </c>
      <c r="AV2436" s="99">
        <v>45038281.300781302</v>
      </c>
      <c r="AW2436" s="99">
        <v>1823418.16368103</v>
      </c>
      <c r="AX2436" s="99">
        <v>13787209.0533447</v>
      </c>
      <c r="AY2436" s="99">
        <v>26676249.661865201</v>
      </c>
      <c r="AZ2436" s="99">
        <v>19578656.349121101</v>
      </c>
      <c r="BA2436" s="99">
        <v>20676180.060058601</v>
      </c>
      <c r="BB2436" s="99">
        <v>0</v>
      </c>
      <c r="BC2436" s="99">
        <v>8800275.9899902306</v>
      </c>
      <c r="BD2436" s="99">
        <v>3285105.0459289602</v>
      </c>
      <c r="BE2436" s="99">
        <v>0</v>
      </c>
      <c r="BF2436" s="99">
        <v>1122472.2678527799</v>
      </c>
      <c r="BG2436" s="99">
        <v>47311731.173828103</v>
      </c>
      <c r="BH2436" s="99">
        <v>17034821.191894501</v>
      </c>
      <c r="BI2436" s="99">
        <v>871.01301236450695</v>
      </c>
      <c r="BJ2436" s="99">
        <v>7890144.6333007803</v>
      </c>
      <c r="BK2436" s="99">
        <v>4966933.7070922898</v>
      </c>
      <c r="BL2436" s="99">
        <v>0</v>
      </c>
      <c r="BM2436" s="99">
        <v>102970.336278915</v>
      </c>
      <c r="BN2436" s="99">
        <v>0</v>
      </c>
      <c r="BO2436" s="99">
        <v>0</v>
      </c>
      <c r="BP2436" s="99">
        <v>0</v>
      </c>
      <c r="BQ2436" s="99">
        <v>0</v>
      </c>
      <c r="BR2436" s="99">
        <v>9042911.8376464806</v>
      </c>
      <c r="BS2436" s="99">
        <v>7900725.2246093797</v>
      </c>
      <c r="BT2436" s="99">
        <v>4027724.9702758798</v>
      </c>
      <c r="BU2436" s="99">
        <v>0</v>
      </c>
      <c r="BV2436" s="99">
        <v>3957196.8670959501</v>
      </c>
      <c r="BW2436" s="99">
        <v>402132.45811843901</v>
      </c>
      <c r="BX2436" s="99">
        <v>0</v>
      </c>
      <c r="BY2436" s="99">
        <v>0</v>
      </c>
      <c r="BZ2436" s="99">
        <v>0</v>
      </c>
      <c r="CA2436" s="99">
        <v>170732.983921051</v>
      </c>
      <c r="CB2436" s="99">
        <v>11143505.920166001</v>
      </c>
      <c r="CC2436" s="99">
        <v>89434257.560546905</v>
      </c>
      <c r="CD2436" s="99">
        <v>24913751.473632801</v>
      </c>
      <c r="CE2436" s="99">
        <v>3668.8334351777999</v>
      </c>
      <c r="CF2436" s="99">
        <v>612013.62773132301</v>
      </c>
      <c r="CG2436" s="99">
        <v>4422518.8077392597</v>
      </c>
      <c r="CH2436" s="99">
        <v>0</v>
      </c>
      <c r="CI2436" s="99">
        <v>174445.83613967901</v>
      </c>
      <c r="CJ2436" s="99">
        <v>11758738.248291001</v>
      </c>
      <c r="CK2436" s="99">
        <v>93768844.519531295</v>
      </c>
      <c r="CL2436" s="99">
        <v>25314494.128417999</v>
      </c>
      <c r="CM2436" s="188">
        <v>224486.86197471601</v>
      </c>
      <c r="CN2436" s="188">
        <v>27674792.856201202</v>
      </c>
      <c r="CO2436" s="188">
        <v>140806073.95703101</v>
      </c>
      <c r="CP2436" s="99">
        <v>25314494.128417999</v>
      </c>
      <c r="CQ2436" s="99">
        <v>0</v>
      </c>
      <c r="CR2436" s="99">
        <v>0</v>
      </c>
      <c r="CS2436" s="99">
        <v>0</v>
      </c>
      <c r="CT2436" s="99">
        <v>0</v>
      </c>
      <c r="CU2436" s="98">
        <v>44648.553510354999</v>
      </c>
      <c r="CV2436" s="98">
        <v>47947.588784694002</v>
      </c>
    </row>
    <row r="2437" spans="1:100" x14ac:dyDescent="0.2">
      <c r="A2437" s="98" t="s">
        <v>201</v>
      </c>
      <c r="B2437" s="100">
        <v>39508</v>
      </c>
      <c r="C2437" s="99">
        <v>134906.692256927</v>
      </c>
      <c r="D2437" s="99">
        <v>11.3081766209798</v>
      </c>
      <c r="E2437" s="99">
        <v>37364.119220733599</v>
      </c>
      <c r="F2437" s="99">
        <v>26684.141957998301</v>
      </c>
      <c r="G2437" s="99">
        <v>2800.4471081793299</v>
      </c>
      <c r="H2437" s="99">
        <v>936.85824202746198</v>
      </c>
      <c r="I2437" s="99">
        <v>0</v>
      </c>
      <c r="J2437" s="99">
        <v>47390.482434749603</v>
      </c>
      <c r="K2437" s="99">
        <v>3905.8917925655801</v>
      </c>
      <c r="L2437" s="99">
        <v>34872.201597213701</v>
      </c>
      <c r="M2437" s="99">
        <v>61079.876766204798</v>
      </c>
      <c r="N2437" s="99">
        <v>18373.967299938198</v>
      </c>
      <c r="O2437" s="99">
        <v>54579.340160846703</v>
      </c>
      <c r="P2437" s="99">
        <v>0</v>
      </c>
      <c r="Q2437" s="99">
        <v>8518.7034990787506</v>
      </c>
      <c r="R2437" s="99">
        <v>2871.10304236412</v>
      </c>
      <c r="S2437" s="99">
        <v>0</v>
      </c>
      <c r="T2437" s="99">
        <v>964.00798825919605</v>
      </c>
      <c r="U2437" s="99">
        <v>51335.258886814103</v>
      </c>
      <c r="V2437" s="99">
        <v>8149205.0112304697</v>
      </c>
      <c r="W2437" s="99">
        <v>685.00887288898195</v>
      </c>
      <c r="X2437" s="99">
        <v>2887740.9924621601</v>
      </c>
      <c r="Y2437" s="99">
        <v>1743576.2715454099</v>
      </c>
      <c r="Z2437" s="99">
        <v>488355.66941070597</v>
      </c>
      <c r="AA2437" s="99">
        <v>119417.28453540801</v>
      </c>
      <c r="AB2437" s="99">
        <v>0</v>
      </c>
      <c r="AC2437" s="99">
        <v>15543923.693359399</v>
      </c>
      <c r="AD2437" s="99">
        <v>532859.745651245</v>
      </c>
      <c r="AE2437" s="99">
        <v>1526365.43115234</v>
      </c>
      <c r="AF2437" s="99">
        <v>3238377.9657592801</v>
      </c>
      <c r="AG2437" s="99">
        <v>2604574.9105529799</v>
      </c>
      <c r="AH2437" s="99">
        <v>2614635.4120788602</v>
      </c>
      <c r="AI2437" s="99">
        <v>0</v>
      </c>
      <c r="AJ2437" s="99">
        <v>1124890.76931763</v>
      </c>
      <c r="AK2437" s="99">
        <v>465302.711849213</v>
      </c>
      <c r="AL2437" s="99">
        <v>0</v>
      </c>
      <c r="AM2437" s="99">
        <v>145518.81486511201</v>
      </c>
      <c r="AN2437" s="99">
        <v>16161710.979248</v>
      </c>
      <c r="AO2437" s="99">
        <v>67342995.096679702</v>
      </c>
      <c r="AP2437" s="99">
        <v>5985.8037428259904</v>
      </c>
      <c r="AQ2437" s="99">
        <v>22319765.348144501</v>
      </c>
      <c r="AR2437" s="99">
        <v>13456590.8991699</v>
      </c>
      <c r="AS2437" s="99">
        <v>3557259.9772644001</v>
      </c>
      <c r="AT2437" s="99">
        <v>881565.68167114304</v>
      </c>
      <c r="AU2437" s="99">
        <v>0</v>
      </c>
      <c r="AV2437" s="99">
        <v>47130640.956054702</v>
      </c>
      <c r="AW2437" s="99">
        <v>1450938.2074432401</v>
      </c>
      <c r="AX2437" s="99">
        <v>13709750.9299316</v>
      </c>
      <c r="AY2437" s="99">
        <v>26847078.881591801</v>
      </c>
      <c r="AZ2437" s="99">
        <v>19469642.584472701</v>
      </c>
      <c r="BA2437" s="99">
        <v>21261743.518066399</v>
      </c>
      <c r="BB2437" s="99">
        <v>0</v>
      </c>
      <c r="BC2437" s="99">
        <v>8890410.75854492</v>
      </c>
      <c r="BD2437" s="99">
        <v>3361416.5915832501</v>
      </c>
      <c r="BE2437" s="99">
        <v>0</v>
      </c>
      <c r="BF2437" s="99">
        <v>1090288.0746154799</v>
      </c>
      <c r="BG2437" s="99">
        <v>48673571.157714799</v>
      </c>
      <c r="BH2437" s="99">
        <v>15993667.200561499</v>
      </c>
      <c r="BI2437" s="99">
        <v>905.13548143953096</v>
      </c>
      <c r="BJ2437" s="99">
        <v>6831674.7912597703</v>
      </c>
      <c r="BK2437" s="99">
        <v>4384919.2697143601</v>
      </c>
      <c r="BL2437" s="99">
        <v>0</v>
      </c>
      <c r="BM2437" s="99">
        <v>94534.844139099107</v>
      </c>
      <c r="BN2437" s="99">
        <v>0</v>
      </c>
      <c r="BO2437" s="99">
        <v>0</v>
      </c>
      <c r="BP2437" s="99">
        <v>0</v>
      </c>
      <c r="BQ2437" s="99">
        <v>0</v>
      </c>
      <c r="BR2437" s="99">
        <v>8164350.4263305701</v>
      </c>
      <c r="BS2437" s="99">
        <v>7006175.0412597703</v>
      </c>
      <c r="BT2437" s="99">
        <v>4139988.58901978</v>
      </c>
      <c r="BU2437" s="99">
        <v>0</v>
      </c>
      <c r="BV2437" s="99">
        <v>3551275.9280090299</v>
      </c>
      <c r="BW2437" s="99">
        <v>400130.882160187</v>
      </c>
      <c r="BX2437" s="99">
        <v>0</v>
      </c>
      <c r="BY2437" s="99">
        <v>0</v>
      </c>
      <c r="BZ2437" s="99">
        <v>0</v>
      </c>
      <c r="CA2437" s="99">
        <v>172393.56658172599</v>
      </c>
      <c r="CB2437" s="99">
        <v>11083487.096069301</v>
      </c>
      <c r="CC2437" s="99">
        <v>90108773.147460893</v>
      </c>
      <c r="CD2437" s="99">
        <v>22840382.127441399</v>
      </c>
      <c r="CE2437" s="99">
        <v>3743.7274516820898</v>
      </c>
      <c r="CF2437" s="99">
        <v>610609.74305725098</v>
      </c>
      <c r="CG2437" s="99">
        <v>4459340.4826049795</v>
      </c>
      <c r="CH2437" s="99">
        <v>0</v>
      </c>
      <c r="CI2437" s="99">
        <v>176118.666769028</v>
      </c>
      <c r="CJ2437" s="99">
        <v>11690283.0736084</v>
      </c>
      <c r="CK2437" s="99">
        <v>94284046.744140595</v>
      </c>
      <c r="CL2437" s="99">
        <v>23244529.627685498</v>
      </c>
      <c r="CM2437" s="188">
        <v>227031.66304206799</v>
      </c>
      <c r="CN2437" s="188">
        <v>27810708.052978501</v>
      </c>
      <c r="CO2437" s="188">
        <v>142793950.60156301</v>
      </c>
      <c r="CP2437" s="99">
        <v>23244529.627685498</v>
      </c>
      <c r="CQ2437" s="99">
        <v>0</v>
      </c>
      <c r="CR2437" s="99">
        <v>0</v>
      </c>
      <c r="CS2437" s="99">
        <v>0</v>
      </c>
      <c r="CT2437" s="99">
        <v>0</v>
      </c>
      <c r="CU2437" s="98">
        <v>42229.072870577998</v>
      </c>
      <c r="CV2437" s="98">
        <v>49863.393375731001</v>
      </c>
    </row>
    <row r="2438" spans="1:100" x14ac:dyDescent="0.2">
      <c r="A2438" s="98" t="s">
        <v>201</v>
      </c>
      <c r="B2438" s="100">
        <v>39600</v>
      </c>
      <c r="C2438" s="99">
        <v>137172.21365928699</v>
      </c>
      <c r="D2438" s="99">
        <v>9.8018516349838993</v>
      </c>
      <c r="E2438" s="99">
        <v>35765.377817153902</v>
      </c>
      <c r="F2438" s="99">
        <v>25975.492034435301</v>
      </c>
      <c r="G2438" s="99">
        <v>3004.2683823406701</v>
      </c>
      <c r="H2438" s="99">
        <v>809.31992259621597</v>
      </c>
      <c r="I2438" s="99">
        <v>0</v>
      </c>
      <c r="J2438" s="99">
        <v>49165.464248180397</v>
      </c>
      <c r="K2438" s="99">
        <v>3235.6873356103902</v>
      </c>
      <c r="L2438" s="99">
        <v>34641.310117721601</v>
      </c>
      <c r="M2438" s="99">
        <v>61222.287817955003</v>
      </c>
      <c r="N2438" s="99">
        <v>18226.690673589699</v>
      </c>
      <c r="O2438" s="99">
        <v>55408.532850742296</v>
      </c>
      <c r="P2438" s="99">
        <v>0</v>
      </c>
      <c r="Q2438" s="99">
        <v>8573.4794424772299</v>
      </c>
      <c r="R2438" s="99">
        <v>2977.12730553746</v>
      </c>
      <c r="S2438" s="99">
        <v>0</v>
      </c>
      <c r="T2438" s="99">
        <v>957.57741031795695</v>
      </c>
      <c r="U2438" s="99">
        <v>52181.320364952102</v>
      </c>
      <c r="V2438" s="99">
        <v>8312765.7121582003</v>
      </c>
      <c r="W2438" s="99">
        <v>499.12864826247102</v>
      </c>
      <c r="X2438" s="99">
        <v>2779023.9782104502</v>
      </c>
      <c r="Y2438" s="99">
        <v>1704715.95991516</v>
      </c>
      <c r="Z2438" s="99">
        <v>512367.15718841599</v>
      </c>
      <c r="AA2438" s="99">
        <v>105836.084775925</v>
      </c>
      <c r="AB2438" s="99">
        <v>0</v>
      </c>
      <c r="AC2438" s="99">
        <v>16130790.111083999</v>
      </c>
      <c r="AD2438" s="99">
        <v>433547.536903381</v>
      </c>
      <c r="AE2438" s="99">
        <v>1513528.5312957801</v>
      </c>
      <c r="AF2438" s="99">
        <v>3245683.2657165499</v>
      </c>
      <c r="AG2438" s="99">
        <v>2584801.8117980999</v>
      </c>
      <c r="AH2438" s="99">
        <v>2650109.1912841802</v>
      </c>
      <c r="AI2438" s="99">
        <v>0</v>
      </c>
      <c r="AJ2438" s="99">
        <v>1134241.4273834201</v>
      </c>
      <c r="AK2438" s="99">
        <v>473528.91561889602</v>
      </c>
      <c r="AL2438" s="99">
        <v>0</v>
      </c>
      <c r="AM2438" s="99">
        <v>141816.49746894799</v>
      </c>
      <c r="AN2438" s="99">
        <v>16436727.1639404</v>
      </c>
      <c r="AO2438" s="99">
        <v>69293798.697265595</v>
      </c>
      <c r="AP2438" s="99">
        <v>4553.5091770291301</v>
      </c>
      <c r="AQ2438" s="99">
        <v>21590712.177978501</v>
      </c>
      <c r="AR2438" s="99">
        <v>13262243.072876001</v>
      </c>
      <c r="AS2438" s="99">
        <v>3798746.13916016</v>
      </c>
      <c r="AT2438" s="99">
        <v>791799.00953674305</v>
      </c>
      <c r="AU2438" s="99">
        <v>0</v>
      </c>
      <c r="AV2438" s="99">
        <v>49283732.544433601</v>
      </c>
      <c r="AW2438" s="99">
        <v>1190303.5915832501</v>
      </c>
      <c r="AX2438" s="99">
        <v>13749580.9337158</v>
      </c>
      <c r="AY2438" s="99">
        <v>27157423.5234375</v>
      </c>
      <c r="AZ2438" s="99">
        <v>19525326.097167999</v>
      </c>
      <c r="BA2438" s="99">
        <v>21872963.103271499</v>
      </c>
      <c r="BB2438" s="99">
        <v>0</v>
      </c>
      <c r="BC2438" s="99">
        <v>8974379.93115234</v>
      </c>
      <c r="BD2438" s="99">
        <v>3497750.41015625</v>
      </c>
      <c r="BE2438" s="99">
        <v>0</v>
      </c>
      <c r="BF2438" s="99">
        <v>1078050.6841430699</v>
      </c>
      <c r="BG2438" s="99">
        <v>50123762.825683601</v>
      </c>
      <c r="BH2438" s="99">
        <v>16505379.5460205</v>
      </c>
      <c r="BI2438" s="99">
        <v>593.70116692781403</v>
      </c>
      <c r="BJ2438" s="99">
        <v>6662357.07995605</v>
      </c>
      <c r="BK2438" s="99">
        <v>4328940.4004516602</v>
      </c>
      <c r="BL2438" s="99">
        <v>0</v>
      </c>
      <c r="BM2438" s="99">
        <v>85193.4716510773</v>
      </c>
      <c r="BN2438" s="99">
        <v>0</v>
      </c>
      <c r="BO2438" s="99">
        <v>0</v>
      </c>
      <c r="BP2438" s="99">
        <v>0</v>
      </c>
      <c r="BQ2438" s="99">
        <v>0</v>
      </c>
      <c r="BR2438" s="99">
        <v>8180317.5221557599</v>
      </c>
      <c r="BS2438" s="99">
        <v>7035925.2512817401</v>
      </c>
      <c r="BT2438" s="99">
        <v>4258216.9033813505</v>
      </c>
      <c r="BU2438" s="99">
        <v>0</v>
      </c>
      <c r="BV2438" s="99">
        <v>3628090.1664123498</v>
      </c>
      <c r="BW2438" s="99">
        <v>416498.43873596197</v>
      </c>
      <c r="BX2438" s="99">
        <v>0</v>
      </c>
      <c r="BY2438" s="99">
        <v>0</v>
      </c>
      <c r="BZ2438" s="99">
        <v>0</v>
      </c>
      <c r="CA2438" s="99">
        <v>173085.514282227</v>
      </c>
      <c r="CB2438" s="99">
        <v>11086375.513793901</v>
      </c>
      <c r="CC2438" s="99">
        <v>90941614.067382798</v>
      </c>
      <c r="CD2438" s="99">
        <v>23165362.686279301</v>
      </c>
      <c r="CE2438" s="99">
        <v>3825.0064933598001</v>
      </c>
      <c r="CF2438" s="99">
        <v>614812.14034271205</v>
      </c>
      <c r="CG2438" s="99">
        <v>4555035.8792114304</v>
      </c>
      <c r="CH2438" s="99">
        <v>0</v>
      </c>
      <c r="CI2438" s="99">
        <v>176928.150936127</v>
      </c>
      <c r="CJ2438" s="99">
        <v>11701177.2412109</v>
      </c>
      <c r="CK2438" s="99">
        <v>95802754.545898393</v>
      </c>
      <c r="CL2438" s="99">
        <v>23592001.739502002</v>
      </c>
      <c r="CM2438" s="188">
        <v>228741.632528305</v>
      </c>
      <c r="CN2438" s="188">
        <v>28132080.6804199</v>
      </c>
      <c r="CO2438" s="188">
        <v>145644772.79492199</v>
      </c>
      <c r="CP2438" s="99">
        <v>23592001.739502002</v>
      </c>
      <c r="CQ2438" s="99">
        <v>0</v>
      </c>
      <c r="CR2438" s="99">
        <v>0</v>
      </c>
      <c r="CS2438" s="99">
        <v>0</v>
      </c>
      <c r="CT2438" s="99">
        <v>0</v>
      </c>
      <c r="CU2438" s="98">
        <v>39774.643741874002</v>
      </c>
      <c r="CV2438" s="98">
        <v>51602.991682328997</v>
      </c>
    </row>
    <row r="2439" spans="1:100" x14ac:dyDescent="0.2">
      <c r="A2439" s="98" t="s">
        <v>201</v>
      </c>
      <c r="B2439" s="100">
        <v>39692</v>
      </c>
      <c r="C2439" s="99">
        <v>139714.68599319499</v>
      </c>
      <c r="D2439" s="99">
        <v>10.6039813869866</v>
      </c>
      <c r="E2439" s="99">
        <v>34354.294572353399</v>
      </c>
      <c r="F2439" s="99">
        <v>25369.698002576799</v>
      </c>
      <c r="G2439" s="99">
        <v>3201.0981481969402</v>
      </c>
      <c r="H2439" s="99">
        <v>718.202699430287</v>
      </c>
      <c r="I2439" s="99">
        <v>0</v>
      </c>
      <c r="J2439" s="99">
        <v>50605.407759666399</v>
      </c>
      <c r="K2439" s="99">
        <v>2759.44029822946</v>
      </c>
      <c r="L2439" s="99">
        <v>34120.722986698202</v>
      </c>
      <c r="M2439" s="99">
        <v>61636.5191984177</v>
      </c>
      <c r="N2439" s="99">
        <v>18058.9181270599</v>
      </c>
      <c r="O2439" s="99">
        <v>56499.249208927198</v>
      </c>
      <c r="P2439" s="99">
        <v>0</v>
      </c>
      <c r="Q2439" s="99">
        <v>8452.7412170171701</v>
      </c>
      <c r="R2439" s="99">
        <v>3043.5510514378502</v>
      </c>
      <c r="S2439" s="99">
        <v>0</v>
      </c>
      <c r="T2439" s="99">
        <v>951.88822481036198</v>
      </c>
      <c r="U2439" s="99">
        <v>53301.5730676651</v>
      </c>
      <c r="V2439" s="99">
        <v>8520631.5197753906</v>
      </c>
      <c r="W2439" s="99">
        <v>624.97275164723396</v>
      </c>
      <c r="X2439" s="99">
        <v>2675114.7764282199</v>
      </c>
      <c r="Y2439" s="99">
        <v>1659904.4994354199</v>
      </c>
      <c r="Z2439" s="99">
        <v>532190.06047058105</v>
      </c>
      <c r="AA2439" s="99">
        <v>93973.186762809797</v>
      </c>
      <c r="AB2439" s="99">
        <v>0</v>
      </c>
      <c r="AC2439" s="99">
        <v>16436805.774658199</v>
      </c>
      <c r="AD2439" s="99">
        <v>393467.51671600301</v>
      </c>
      <c r="AE2439" s="99">
        <v>1494275.74691772</v>
      </c>
      <c r="AF2439" s="99">
        <v>3268714.5011596698</v>
      </c>
      <c r="AG2439" s="99">
        <v>2563519.2794494601</v>
      </c>
      <c r="AH2439" s="99">
        <v>2674084.9266357399</v>
      </c>
      <c r="AI2439" s="99">
        <v>0</v>
      </c>
      <c r="AJ2439" s="99">
        <v>1141893.3184509301</v>
      </c>
      <c r="AK2439" s="99">
        <v>479655.18030166603</v>
      </c>
      <c r="AL2439" s="99">
        <v>0</v>
      </c>
      <c r="AM2439" s="99">
        <v>136888.270689011</v>
      </c>
      <c r="AN2439" s="99">
        <v>16752362.493286099</v>
      </c>
      <c r="AO2439" s="99">
        <v>71743952.049804702</v>
      </c>
      <c r="AP2439" s="99">
        <v>4923.3129537701598</v>
      </c>
      <c r="AQ2439" s="99">
        <v>20931785.9916992</v>
      </c>
      <c r="AR2439" s="99">
        <v>12999913.2540283</v>
      </c>
      <c r="AS2439" s="99">
        <v>3974134.4925231901</v>
      </c>
      <c r="AT2439" s="99">
        <v>714974.79858398403</v>
      </c>
      <c r="AU2439" s="99">
        <v>0</v>
      </c>
      <c r="AV2439" s="99">
        <v>50849397.613281302</v>
      </c>
      <c r="AW2439" s="99">
        <v>1089389.4528503399</v>
      </c>
      <c r="AX2439" s="99">
        <v>13727336.3717041</v>
      </c>
      <c r="AY2439" s="99">
        <v>27764174.864257801</v>
      </c>
      <c r="AZ2439" s="99">
        <v>19418695.1403809</v>
      </c>
      <c r="BA2439" s="99">
        <v>22352579.3432617</v>
      </c>
      <c r="BB2439" s="99">
        <v>0</v>
      </c>
      <c r="BC2439" s="99">
        <v>9091682.7067871094</v>
      </c>
      <c r="BD2439" s="99">
        <v>3582308.4798583998</v>
      </c>
      <c r="BE2439" s="99">
        <v>0</v>
      </c>
      <c r="BF2439" s="99">
        <v>1049133.536026</v>
      </c>
      <c r="BG2439" s="99">
        <v>51848699.474121101</v>
      </c>
      <c r="BH2439" s="99">
        <v>16900985.286377002</v>
      </c>
      <c r="BI2439" s="99">
        <v>535.15230765938804</v>
      </c>
      <c r="BJ2439" s="99">
        <v>6427067.2686767597</v>
      </c>
      <c r="BK2439" s="99">
        <v>4222823.4507446298</v>
      </c>
      <c r="BL2439" s="99">
        <v>0</v>
      </c>
      <c r="BM2439" s="99">
        <v>76944.564098358198</v>
      </c>
      <c r="BN2439" s="99">
        <v>0</v>
      </c>
      <c r="BO2439" s="99">
        <v>0</v>
      </c>
      <c r="BP2439" s="99">
        <v>0</v>
      </c>
      <c r="BQ2439" s="99">
        <v>0</v>
      </c>
      <c r="BR2439" s="99">
        <v>8338964.5546875</v>
      </c>
      <c r="BS2439" s="99">
        <v>6992069.2868652297</v>
      </c>
      <c r="BT2439" s="99">
        <v>4350219.4014892597</v>
      </c>
      <c r="BU2439" s="99">
        <v>0</v>
      </c>
      <c r="BV2439" s="99">
        <v>3680978.1447753902</v>
      </c>
      <c r="BW2439" s="99">
        <v>421807.88732147199</v>
      </c>
      <c r="BX2439" s="99">
        <v>0</v>
      </c>
      <c r="BY2439" s="99">
        <v>0</v>
      </c>
      <c r="BZ2439" s="99">
        <v>0</v>
      </c>
      <c r="CA2439" s="99">
        <v>174036.99755859401</v>
      </c>
      <c r="CB2439" s="99">
        <v>11152620.236450201</v>
      </c>
      <c r="CC2439" s="99">
        <v>92310311.939453095</v>
      </c>
      <c r="CD2439" s="99">
        <v>23314199.5856934</v>
      </c>
      <c r="CE2439" s="99">
        <v>3908.6916594505301</v>
      </c>
      <c r="CF2439" s="99">
        <v>622702.08317565895</v>
      </c>
      <c r="CG2439" s="99">
        <v>4680846.4119262705</v>
      </c>
      <c r="CH2439" s="99">
        <v>0</v>
      </c>
      <c r="CI2439" s="99">
        <v>177916.78487968401</v>
      </c>
      <c r="CJ2439" s="99">
        <v>11776325.935180699</v>
      </c>
      <c r="CK2439" s="99">
        <v>97120110.178710893</v>
      </c>
      <c r="CL2439" s="99">
        <v>23736418.463378899</v>
      </c>
      <c r="CM2439" s="188">
        <v>230566.98597145101</v>
      </c>
      <c r="CN2439" s="188">
        <v>28534438.8662109</v>
      </c>
      <c r="CO2439" s="188">
        <v>149136280.30468801</v>
      </c>
      <c r="CP2439" s="99">
        <v>23736418.463378899</v>
      </c>
      <c r="CQ2439" s="99">
        <v>0</v>
      </c>
      <c r="CR2439" s="99">
        <v>0</v>
      </c>
      <c r="CS2439" s="99">
        <v>0</v>
      </c>
      <c r="CT2439" s="99">
        <v>0</v>
      </c>
      <c r="CU2439" s="98">
        <v>37653.234883942001</v>
      </c>
      <c r="CV2439" s="98">
        <v>53186.606287314004</v>
      </c>
    </row>
    <row r="2440" spans="1:100" x14ac:dyDescent="0.2">
      <c r="A2440" s="98" t="s">
        <v>201</v>
      </c>
      <c r="B2440" s="100">
        <v>39783</v>
      </c>
      <c r="C2440" s="99">
        <v>140630.36721801799</v>
      </c>
      <c r="D2440" s="99">
        <v>10.382315980969</v>
      </c>
      <c r="E2440" s="99">
        <v>32945.636576652498</v>
      </c>
      <c r="F2440" s="99">
        <v>24640.033711910201</v>
      </c>
      <c r="G2440" s="99">
        <v>3357.63829490542</v>
      </c>
      <c r="H2440" s="99">
        <v>594.362192749977</v>
      </c>
      <c r="I2440" s="99">
        <v>0</v>
      </c>
      <c r="J2440" s="99">
        <v>51568.6465315819</v>
      </c>
      <c r="K2440" s="99">
        <v>2265.0405758023298</v>
      </c>
      <c r="L2440" s="99">
        <v>33399.456065654798</v>
      </c>
      <c r="M2440" s="99">
        <v>61320.974634170503</v>
      </c>
      <c r="N2440" s="99">
        <v>17807.849892139398</v>
      </c>
      <c r="O2440" s="99">
        <v>56986.049034595497</v>
      </c>
      <c r="P2440" s="99">
        <v>0</v>
      </c>
      <c r="Q2440" s="99">
        <v>8391.8201555013693</v>
      </c>
      <c r="R2440" s="99">
        <v>3115.7654871642599</v>
      </c>
      <c r="S2440" s="99">
        <v>0</v>
      </c>
      <c r="T2440" s="99">
        <v>916.38442293554499</v>
      </c>
      <c r="U2440" s="99">
        <v>54048.021134376497</v>
      </c>
      <c r="V2440" s="99">
        <v>8492078.2347412091</v>
      </c>
      <c r="W2440" s="99">
        <v>804.37354526668798</v>
      </c>
      <c r="X2440" s="99">
        <v>2540067.0896301302</v>
      </c>
      <c r="Y2440" s="99">
        <v>1600584.61807251</v>
      </c>
      <c r="Z2440" s="99">
        <v>543626.40046691895</v>
      </c>
      <c r="AA2440" s="99">
        <v>76644.368809699998</v>
      </c>
      <c r="AB2440" s="99">
        <v>0</v>
      </c>
      <c r="AC2440" s="99">
        <v>16643782.3056641</v>
      </c>
      <c r="AD2440" s="99">
        <v>301175.39134597802</v>
      </c>
      <c r="AE2440" s="99">
        <v>1438090.6503143299</v>
      </c>
      <c r="AF2440" s="99">
        <v>3242372.7346191402</v>
      </c>
      <c r="AG2440" s="99">
        <v>2515860.7225036598</v>
      </c>
      <c r="AH2440" s="99">
        <v>2702348.85620117</v>
      </c>
      <c r="AI2440" s="99">
        <v>0</v>
      </c>
      <c r="AJ2440" s="99">
        <v>1133833.9902954099</v>
      </c>
      <c r="AK2440" s="99">
        <v>486733.04861068702</v>
      </c>
      <c r="AL2440" s="99">
        <v>0</v>
      </c>
      <c r="AM2440" s="99">
        <v>128802.89000797299</v>
      </c>
      <c r="AN2440" s="99">
        <v>17039961.8818359</v>
      </c>
      <c r="AO2440" s="99">
        <v>71981942.795898393</v>
      </c>
      <c r="AP2440" s="99">
        <v>8476.37811791897</v>
      </c>
      <c r="AQ2440" s="99">
        <v>19848271.729980499</v>
      </c>
      <c r="AR2440" s="99">
        <v>12473463.432251001</v>
      </c>
      <c r="AS2440" s="99">
        <v>4101541.6108093299</v>
      </c>
      <c r="AT2440" s="99">
        <v>584084.61550903297</v>
      </c>
      <c r="AU2440" s="99">
        <v>0</v>
      </c>
      <c r="AV2440" s="99">
        <v>52263608.7041016</v>
      </c>
      <c r="AW2440" s="99">
        <v>850474.15777587902</v>
      </c>
      <c r="AX2440" s="99">
        <v>13388275.435668901</v>
      </c>
      <c r="AY2440" s="99">
        <v>27713296.783447299</v>
      </c>
      <c r="AZ2440" s="99">
        <v>19159350.618896499</v>
      </c>
      <c r="BA2440" s="99">
        <v>22708108.6247559</v>
      </c>
      <c r="BB2440" s="99">
        <v>0</v>
      </c>
      <c r="BC2440" s="99">
        <v>9089036.9222412091</v>
      </c>
      <c r="BD2440" s="99">
        <v>3637110.02160645</v>
      </c>
      <c r="BE2440" s="99">
        <v>0</v>
      </c>
      <c r="BF2440" s="99">
        <v>998477.775627136</v>
      </c>
      <c r="BG2440" s="99">
        <v>53355592.112304702</v>
      </c>
      <c r="BH2440" s="99">
        <v>17216461.543457001</v>
      </c>
      <c r="BI2440" s="99">
        <v>1506.8885617107201</v>
      </c>
      <c r="BJ2440" s="99">
        <v>6201419.3633422898</v>
      </c>
      <c r="BK2440" s="99">
        <v>4088999.76245117</v>
      </c>
      <c r="BL2440" s="99">
        <v>0</v>
      </c>
      <c r="BM2440" s="99">
        <v>54682.562601089499</v>
      </c>
      <c r="BN2440" s="99">
        <v>0</v>
      </c>
      <c r="BO2440" s="99">
        <v>0</v>
      </c>
      <c r="BP2440" s="99">
        <v>0</v>
      </c>
      <c r="BQ2440" s="99">
        <v>0</v>
      </c>
      <c r="BR2440" s="99">
        <v>8363849.5296020498</v>
      </c>
      <c r="BS2440" s="99">
        <v>6907028.5041503897</v>
      </c>
      <c r="BT2440" s="99">
        <v>4419532.5176391602</v>
      </c>
      <c r="BU2440" s="99">
        <v>0</v>
      </c>
      <c r="BV2440" s="99">
        <v>3703260.9262390099</v>
      </c>
      <c r="BW2440" s="99">
        <v>426264.91292571998</v>
      </c>
      <c r="BX2440" s="99">
        <v>0</v>
      </c>
      <c r="BY2440" s="99">
        <v>0</v>
      </c>
      <c r="BZ2440" s="99">
        <v>0</v>
      </c>
      <c r="CA2440" s="99">
        <v>173415.88693618801</v>
      </c>
      <c r="CB2440" s="99">
        <v>11018696.880615201</v>
      </c>
      <c r="CC2440" s="99">
        <v>91589280.436523393</v>
      </c>
      <c r="CD2440" s="99">
        <v>23416395.553222701</v>
      </c>
      <c r="CE2440" s="99">
        <v>3952.19055354595</v>
      </c>
      <c r="CF2440" s="99">
        <v>619510.49057769799</v>
      </c>
      <c r="CG2440" s="99">
        <v>4669063.26806641</v>
      </c>
      <c r="CH2440" s="99">
        <v>0</v>
      </c>
      <c r="CI2440" s="99">
        <v>177402.31930351301</v>
      </c>
      <c r="CJ2440" s="99">
        <v>11639520.543335</v>
      </c>
      <c r="CK2440" s="99">
        <v>96445170.428710893</v>
      </c>
      <c r="CL2440" s="99">
        <v>23842460.640625</v>
      </c>
      <c r="CM2440" s="188">
        <v>231125.80305671701</v>
      </c>
      <c r="CN2440" s="188">
        <v>28736606.6398926</v>
      </c>
      <c r="CO2440" s="188">
        <v>150085040.26953101</v>
      </c>
      <c r="CP2440" s="99">
        <v>23842460.640625</v>
      </c>
      <c r="CQ2440" s="99">
        <v>0</v>
      </c>
      <c r="CR2440" s="99">
        <v>0</v>
      </c>
      <c r="CS2440" s="99">
        <v>0</v>
      </c>
      <c r="CT2440" s="99">
        <v>0</v>
      </c>
      <c r="CU2440" s="98">
        <v>35950.239782076998</v>
      </c>
      <c r="CV2440" s="98">
        <v>54666.021316594997</v>
      </c>
    </row>
    <row r="2441" spans="1:100" x14ac:dyDescent="0.2">
      <c r="A2441" s="98" t="s">
        <v>201</v>
      </c>
      <c r="B2441" s="100">
        <v>39873</v>
      </c>
      <c r="C2441" s="99">
        <v>142920.64456749</v>
      </c>
      <c r="D2441" s="99">
        <v>9.1456169069279003</v>
      </c>
      <c r="E2441" s="99">
        <v>31737.5340509415</v>
      </c>
      <c r="F2441" s="99">
        <v>23989.307319641099</v>
      </c>
      <c r="G2441" s="99">
        <v>3514.0448441803501</v>
      </c>
      <c r="H2441" s="99">
        <v>496.83412154763897</v>
      </c>
      <c r="I2441" s="99">
        <v>0</v>
      </c>
      <c r="J2441" s="99">
        <v>53027.332280635797</v>
      </c>
      <c r="K2441" s="99">
        <v>1815.1926845461101</v>
      </c>
      <c r="L2441" s="99">
        <v>33217.613004207597</v>
      </c>
      <c r="M2441" s="99">
        <v>61817.610765457197</v>
      </c>
      <c r="N2441" s="99">
        <v>17648.1271383762</v>
      </c>
      <c r="O2441" s="99">
        <v>57888.104209899902</v>
      </c>
      <c r="P2441" s="99">
        <v>0</v>
      </c>
      <c r="Q2441" s="99">
        <v>8451.2410070896094</v>
      </c>
      <c r="R2441" s="99">
        <v>3209.0878318250202</v>
      </c>
      <c r="S2441" s="99">
        <v>0</v>
      </c>
      <c r="T2441" s="99">
        <v>904.21138329803898</v>
      </c>
      <c r="U2441" s="99">
        <v>54847.291882991798</v>
      </c>
      <c r="V2441" s="99">
        <v>8599923.4222412091</v>
      </c>
      <c r="W2441" s="99">
        <v>887.20147407800005</v>
      </c>
      <c r="X2441" s="99">
        <v>2440814.2485656701</v>
      </c>
      <c r="Y2441" s="99">
        <v>1551028.77116394</v>
      </c>
      <c r="Z2441" s="99">
        <v>555338.16544341994</v>
      </c>
      <c r="AA2441" s="99">
        <v>64956.390657424898</v>
      </c>
      <c r="AB2441" s="99">
        <v>0</v>
      </c>
      <c r="AC2441" s="99">
        <v>17099784.134277299</v>
      </c>
      <c r="AD2441" s="99">
        <v>230772.51949501</v>
      </c>
      <c r="AE2441" s="99">
        <v>1418078.4156341599</v>
      </c>
      <c r="AF2441" s="99">
        <v>3278783.8486328102</v>
      </c>
      <c r="AG2441" s="99">
        <v>2466784.66229248</v>
      </c>
      <c r="AH2441" s="99">
        <v>2750568.0769653302</v>
      </c>
      <c r="AI2441" s="99">
        <v>0</v>
      </c>
      <c r="AJ2441" s="99">
        <v>1143659.47648621</v>
      </c>
      <c r="AK2441" s="99">
        <v>501673.51285171497</v>
      </c>
      <c r="AL2441" s="99">
        <v>0</v>
      </c>
      <c r="AM2441" s="99">
        <v>123146.352070808</v>
      </c>
      <c r="AN2441" s="99">
        <v>17328158.1877441</v>
      </c>
      <c r="AO2441" s="99">
        <v>73501495.1796875</v>
      </c>
      <c r="AP2441" s="99">
        <v>7308.2278190255201</v>
      </c>
      <c r="AQ2441" s="99">
        <v>19279384.1257324</v>
      </c>
      <c r="AR2441" s="99">
        <v>12103305.072143599</v>
      </c>
      <c r="AS2441" s="99">
        <v>4186782.81005859</v>
      </c>
      <c r="AT2441" s="99">
        <v>499641.48289871198</v>
      </c>
      <c r="AU2441" s="99">
        <v>0</v>
      </c>
      <c r="AV2441" s="99">
        <v>54050735.455078103</v>
      </c>
      <c r="AW2441" s="99">
        <v>657163.87445831299</v>
      </c>
      <c r="AX2441" s="99">
        <v>13232757.7730713</v>
      </c>
      <c r="AY2441" s="99">
        <v>28219245.236328099</v>
      </c>
      <c r="AZ2441" s="99">
        <v>18869089.171875</v>
      </c>
      <c r="BA2441" s="99">
        <v>23183615.8041992</v>
      </c>
      <c r="BB2441" s="99">
        <v>0</v>
      </c>
      <c r="BC2441" s="99">
        <v>9144777.7425537091</v>
      </c>
      <c r="BD2441" s="99">
        <v>3745537.0169372601</v>
      </c>
      <c r="BE2441" s="99">
        <v>0</v>
      </c>
      <c r="BF2441" s="99">
        <v>961402.22589874303</v>
      </c>
      <c r="BG2441" s="99">
        <v>54644409.4052734</v>
      </c>
      <c r="BH2441" s="99">
        <v>17447854.505615201</v>
      </c>
      <c r="BI2441" s="99">
        <v>1483.9579944014499</v>
      </c>
      <c r="BJ2441" s="99">
        <v>5957018.0644531297</v>
      </c>
      <c r="BK2441" s="99">
        <v>3961226.5793456999</v>
      </c>
      <c r="BL2441" s="99">
        <v>0</v>
      </c>
      <c r="BM2441" s="99">
        <v>60271.981514930703</v>
      </c>
      <c r="BN2441" s="99">
        <v>0</v>
      </c>
      <c r="BO2441" s="99">
        <v>0</v>
      </c>
      <c r="BP2441" s="99">
        <v>0</v>
      </c>
      <c r="BQ2441" s="99">
        <v>0</v>
      </c>
      <c r="BR2441" s="99">
        <v>8398133.0662841797</v>
      </c>
      <c r="BS2441" s="99">
        <v>6779697.9951171903</v>
      </c>
      <c r="BT2441" s="99">
        <v>4513485.2904663105</v>
      </c>
      <c r="BU2441" s="99">
        <v>0</v>
      </c>
      <c r="BV2441" s="99">
        <v>3711479.82495117</v>
      </c>
      <c r="BW2441" s="99">
        <v>440947.52133178699</v>
      </c>
      <c r="BX2441" s="99">
        <v>0</v>
      </c>
      <c r="BY2441" s="99">
        <v>0</v>
      </c>
      <c r="BZ2441" s="99">
        <v>0</v>
      </c>
      <c r="CA2441" s="99">
        <v>174731.564517975</v>
      </c>
      <c r="CB2441" s="99">
        <v>11057514.0510254</v>
      </c>
      <c r="CC2441" s="99">
        <v>92930717.259765595</v>
      </c>
      <c r="CD2441" s="99">
        <v>23428891.2490234</v>
      </c>
      <c r="CE2441" s="99">
        <v>4011.6637583673</v>
      </c>
      <c r="CF2441" s="99">
        <v>624726.62806701695</v>
      </c>
      <c r="CG2441" s="99">
        <v>4712565.6873779297</v>
      </c>
      <c r="CH2441" s="99">
        <v>0</v>
      </c>
      <c r="CI2441" s="99">
        <v>178711.34013366699</v>
      </c>
      <c r="CJ2441" s="99">
        <v>11682571.1364746</v>
      </c>
      <c r="CK2441" s="99">
        <v>97776205.694335893</v>
      </c>
      <c r="CL2441" s="99">
        <v>23875098.060546901</v>
      </c>
      <c r="CM2441" s="188">
        <v>233131.344465256</v>
      </c>
      <c r="CN2441" s="188">
        <v>29007738.173339799</v>
      </c>
      <c r="CO2441" s="188">
        <v>152146099.79296899</v>
      </c>
      <c r="CP2441" s="99">
        <v>23875098.060546901</v>
      </c>
      <c r="CQ2441" s="99">
        <v>0</v>
      </c>
      <c r="CR2441" s="99">
        <v>0</v>
      </c>
      <c r="CS2441" s="99">
        <v>0</v>
      </c>
      <c r="CT2441" s="99">
        <v>0</v>
      </c>
      <c r="CU2441" s="98">
        <v>34084.627892921002</v>
      </c>
      <c r="CV2441" s="98">
        <v>56132.527610409998</v>
      </c>
    </row>
    <row r="2442" spans="1:100" x14ac:dyDescent="0.2">
      <c r="A2442" s="98" t="s">
        <v>201</v>
      </c>
      <c r="B2442" s="100">
        <v>39965</v>
      </c>
      <c r="C2442" s="99">
        <v>145006.95183753999</v>
      </c>
      <c r="D2442" s="99">
        <v>7.5672422119532703</v>
      </c>
      <c r="E2442" s="99">
        <v>30472.884426593799</v>
      </c>
      <c r="F2442" s="99">
        <v>23376.470692634601</v>
      </c>
      <c r="G2442" s="99">
        <v>3664.18920436502</v>
      </c>
      <c r="H2442" s="99">
        <v>402.10902130976302</v>
      </c>
      <c r="I2442" s="99">
        <v>0</v>
      </c>
      <c r="J2442" s="99">
        <v>54379.143473625198</v>
      </c>
      <c r="K2442" s="99">
        <v>1372.54792644084</v>
      </c>
      <c r="L2442" s="99">
        <v>33504.160576820403</v>
      </c>
      <c r="M2442" s="99">
        <v>62158.451655864701</v>
      </c>
      <c r="N2442" s="99">
        <v>17320.680259704601</v>
      </c>
      <c r="O2442" s="99">
        <v>58767.409621238701</v>
      </c>
      <c r="P2442" s="99">
        <v>0</v>
      </c>
      <c r="Q2442" s="99">
        <v>8516.4708638191205</v>
      </c>
      <c r="R2442" s="99">
        <v>3274.8040646314598</v>
      </c>
      <c r="S2442" s="99">
        <v>0</v>
      </c>
      <c r="T2442" s="99">
        <v>902.71667381376005</v>
      </c>
      <c r="U2442" s="99">
        <v>55622.773526668498</v>
      </c>
      <c r="V2442" s="99">
        <v>8703573.0832519494</v>
      </c>
      <c r="W2442" s="99">
        <v>841.60267772525503</v>
      </c>
      <c r="X2442" s="99">
        <v>2308658.4096069299</v>
      </c>
      <c r="Y2442" s="99">
        <v>1501245.4276580799</v>
      </c>
      <c r="Z2442" s="99">
        <v>566720.16465759301</v>
      </c>
      <c r="AA2442" s="99">
        <v>52972.605634212501</v>
      </c>
      <c r="AB2442" s="99">
        <v>0</v>
      </c>
      <c r="AC2442" s="99">
        <v>17427173.237792999</v>
      </c>
      <c r="AD2442" s="99">
        <v>171703.51258468599</v>
      </c>
      <c r="AE2442" s="99">
        <v>1408189.24595642</v>
      </c>
      <c r="AF2442" s="99">
        <v>3287264.9262084998</v>
      </c>
      <c r="AG2442" s="99">
        <v>2413925.3279418899</v>
      </c>
      <c r="AH2442" s="99">
        <v>2753755.00848389</v>
      </c>
      <c r="AI2442" s="99">
        <v>0</v>
      </c>
      <c r="AJ2442" s="99">
        <v>1159074.19207764</v>
      </c>
      <c r="AK2442" s="99">
        <v>495069.08358764602</v>
      </c>
      <c r="AL2442" s="99">
        <v>0</v>
      </c>
      <c r="AM2442" s="99">
        <v>120815.31539344801</v>
      </c>
      <c r="AN2442" s="99">
        <v>17581744.868652299</v>
      </c>
      <c r="AO2442" s="99">
        <v>74756407.629882798</v>
      </c>
      <c r="AP2442" s="99">
        <v>5885.4705851674098</v>
      </c>
      <c r="AQ2442" s="99">
        <v>18122760.1867676</v>
      </c>
      <c r="AR2442" s="99">
        <v>11790178.436401401</v>
      </c>
      <c r="AS2442" s="99">
        <v>4291892.8866577102</v>
      </c>
      <c r="AT2442" s="99">
        <v>409384.930648804</v>
      </c>
      <c r="AU2442" s="99">
        <v>0</v>
      </c>
      <c r="AV2442" s="99">
        <v>55455823.731933601</v>
      </c>
      <c r="AW2442" s="99">
        <v>491617.34352874802</v>
      </c>
      <c r="AX2442" s="99">
        <v>13311541.0501709</v>
      </c>
      <c r="AY2442" s="99">
        <v>28540218.417724598</v>
      </c>
      <c r="AZ2442" s="99">
        <v>18499635.358154301</v>
      </c>
      <c r="BA2442" s="99">
        <v>23436107.613769501</v>
      </c>
      <c r="BB2442" s="99">
        <v>0</v>
      </c>
      <c r="BC2442" s="99">
        <v>9381870.5528564509</v>
      </c>
      <c r="BD2442" s="99">
        <v>3742319.2643127399</v>
      </c>
      <c r="BE2442" s="99">
        <v>0</v>
      </c>
      <c r="BF2442" s="99">
        <v>944249.59459686303</v>
      </c>
      <c r="BG2442" s="99">
        <v>55905561.723632798</v>
      </c>
      <c r="BH2442" s="99">
        <v>17755285.308105499</v>
      </c>
      <c r="BI2442" s="99">
        <v>703.76968575268995</v>
      </c>
      <c r="BJ2442" s="99">
        <v>5754829.2316894503</v>
      </c>
      <c r="BK2442" s="99">
        <v>3866828.4768066402</v>
      </c>
      <c r="BL2442" s="99">
        <v>0</v>
      </c>
      <c r="BM2442" s="99">
        <v>48757.161134719798</v>
      </c>
      <c r="BN2442" s="99">
        <v>0</v>
      </c>
      <c r="BO2442" s="99">
        <v>0</v>
      </c>
      <c r="BP2442" s="99">
        <v>0</v>
      </c>
      <c r="BQ2442" s="99">
        <v>0</v>
      </c>
      <c r="BR2442" s="99">
        <v>8506519.4935302697</v>
      </c>
      <c r="BS2442" s="99">
        <v>6647575.4515380897</v>
      </c>
      <c r="BT2442" s="99">
        <v>4560851.22900391</v>
      </c>
      <c r="BU2442" s="99">
        <v>0</v>
      </c>
      <c r="BV2442" s="99">
        <v>3793935.0381469699</v>
      </c>
      <c r="BW2442" s="99">
        <v>436392.09781646699</v>
      </c>
      <c r="BX2442" s="99">
        <v>0</v>
      </c>
      <c r="BY2442" s="99">
        <v>0</v>
      </c>
      <c r="BZ2442" s="99">
        <v>0</v>
      </c>
      <c r="CA2442" s="99">
        <v>175583.964479446</v>
      </c>
      <c r="CB2442" s="99">
        <v>11013270.704223599</v>
      </c>
      <c r="CC2442" s="99">
        <v>92994190.875</v>
      </c>
      <c r="CD2442" s="99">
        <v>23512623.321777299</v>
      </c>
      <c r="CE2442" s="99">
        <v>4066.1586255431198</v>
      </c>
      <c r="CF2442" s="99">
        <v>621864.05029296898</v>
      </c>
      <c r="CG2442" s="99">
        <v>4709954.86010742</v>
      </c>
      <c r="CH2442" s="99">
        <v>0</v>
      </c>
      <c r="CI2442" s="99">
        <v>179666.49806404099</v>
      </c>
      <c r="CJ2442" s="99">
        <v>11635539.266845699</v>
      </c>
      <c r="CK2442" s="99">
        <v>97591813.909179702</v>
      </c>
      <c r="CL2442" s="99">
        <v>23957925.6491699</v>
      </c>
      <c r="CM2442" s="188">
        <v>234790.345832825</v>
      </c>
      <c r="CN2442" s="188">
        <v>29233191.918701202</v>
      </c>
      <c r="CO2442" s="188">
        <v>153577087.68359399</v>
      </c>
      <c r="CP2442" s="99">
        <v>23957925.6491699</v>
      </c>
      <c r="CQ2442" s="99">
        <v>0</v>
      </c>
      <c r="CR2442" s="99">
        <v>0</v>
      </c>
      <c r="CS2442" s="99">
        <v>0</v>
      </c>
      <c r="CT2442" s="99">
        <v>0</v>
      </c>
      <c r="CU2442" s="98">
        <v>32230.994159574999</v>
      </c>
      <c r="CV2442" s="98">
        <v>57503.343461616001</v>
      </c>
    </row>
    <row r="2443" spans="1:100" x14ac:dyDescent="0.2">
      <c r="A2443" s="98" t="s">
        <v>201</v>
      </c>
      <c r="B2443" s="100">
        <v>40057</v>
      </c>
      <c r="C2443" s="99">
        <v>147167.17000770601</v>
      </c>
      <c r="D2443" s="99">
        <v>8.3018083859933505</v>
      </c>
      <c r="E2443" s="99">
        <v>29450.570841550802</v>
      </c>
      <c r="F2443" s="99">
        <v>22866.252548217799</v>
      </c>
      <c r="G2443" s="99">
        <v>3922.0577461123498</v>
      </c>
      <c r="H2443" s="99">
        <v>284.66192970052401</v>
      </c>
      <c r="I2443" s="99">
        <v>0</v>
      </c>
      <c r="J2443" s="99">
        <v>55484.160529136701</v>
      </c>
      <c r="K2443" s="99">
        <v>1013.2679172977799</v>
      </c>
      <c r="L2443" s="99">
        <v>32464.1643548012</v>
      </c>
      <c r="M2443" s="99">
        <v>62576.509901046797</v>
      </c>
      <c r="N2443" s="99">
        <v>17104.7647616863</v>
      </c>
      <c r="O2443" s="99">
        <v>59768.109197616599</v>
      </c>
      <c r="P2443" s="99">
        <v>0</v>
      </c>
      <c r="Q2443" s="99">
        <v>8563.79170084</v>
      </c>
      <c r="R2443" s="99">
        <v>3410.4184174239599</v>
      </c>
      <c r="S2443" s="99">
        <v>0</v>
      </c>
      <c r="T2443" s="99">
        <v>893.82592677324999</v>
      </c>
      <c r="U2443" s="99">
        <v>56499.431509494803</v>
      </c>
      <c r="V2443" s="99">
        <v>8832591.6909179706</v>
      </c>
      <c r="W2443" s="99">
        <v>448.74830867350101</v>
      </c>
      <c r="X2443" s="99">
        <v>2199191.9402771001</v>
      </c>
      <c r="Y2443" s="99">
        <v>1472097.94192505</v>
      </c>
      <c r="Z2443" s="99">
        <v>579663.68562316895</v>
      </c>
      <c r="AA2443" s="99">
        <v>37646.488812923402</v>
      </c>
      <c r="AB2443" s="99">
        <v>0</v>
      </c>
      <c r="AC2443" s="99">
        <v>17818858.591796901</v>
      </c>
      <c r="AD2443" s="99">
        <v>125338.234496117</v>
      </c>
      <c r="AE2443" s="99">
        <v>1371648.42437744</v>
      </c>
      <c r="AF2443" s="99">
        <v>3299372.2198181199</v>
      </c>
      <c r="AG2443" s="99">
        <v>2377966.2302246098</v>
      </c>
      <c r="AH2443" s="99">
        <v>2774757.7856445299</v>
      </c>
      <c r="AI2443" s="99">
        <v>0</v>
      </c>
      <c r="AJ2443" s="99">
        <v>1161938.6123046901</v>
      </c>
      <c r="AK2443" s="99">
        <v>490251.44031524699</v>
      </c>
      <c r="AL2443" s="99">
        <v>0</v>
      </c>
      <c r="AM2443" s="99">
        <v>119364.04792785599</v>
      </c>
      <c r="AN2443" s="99">
        <v>17918985.334716801</v>
      </c>
      <c r="AO2443" s="99">
        <v>76410141.135742202</v>
      </c>
      <c r="AP2443" s="99">
        <v>3211.15714663267</v>
      </c>
      <c r="AQ2443" s="99">
        <v>17459840.140625</v>
      </c>
      <c r="AR2443" s="99">
        <v>11621387.6644287</v>
      </c>
      <c r="AS2443" s="99">
        <v>4423379.5456542997</v>
      </c>
      <c r="AT2443" s="99">
        <v>289083.61966323899</v>
      </c>
      <c r="AU2443" s="99">
        <v>0</v>
      </c>
      <c r="AV2443" s="99">
        <v>56995905.462402299</v>
      </c>
      <c r="AW2443" s="99">
        <v>359571.45081329299</v>
      </c>
      <c r="AX2443" s="99">
        <v>13073546.439086899</v>
      </c>
      <c r="AY2443" s="99">
        <v>28841163.1101074</v>
      </c>
      <c r="AZ2443" s="99">
        <v>18392428.971679699</v>
      </c>
      <c r="BA2443" s="99">
        <v>23851650.565917999</v>
      </c>
      <c r="BB2443" s="99">
        <v>0</v>
      </c>
      <c r="BC2443" s="99">
        <v>9391985.2756347694</v>
      </c>
      <c r="BD2443" s="99">
        <v>3729218.4837341299</v>
      </c>
      <c r="BE2443" s="99">
        <v>0</v>
      </c>
      <c r="BF2443" s="99">
        <v>935817.69102478004</v>
      </c>
      <c r="BG2443" s="99">
        <v>57321471.518066399</v>
      </c>
      <c r="BH2443" s="99">
        <v>18051437.7736816</v>
      </c>
      <c r="BI2443" s="99">
        <v>446.95015270263002</v>
      </c>
      <c r="BJ2443" s="99">
        <v>5583665.1579589797</v>
      </c>
      <c r="BK2443" s="99">
        <v>3791410.4453735398</v>
      </c>
      <c r="BL2443" s="99">
        <v>0</v>
      </c>
      <c r="BM2443" s="99">
        <v>36452.6508555412</v>
      </c>
      <c r="BN2443" s="99">
        <v>0</v>
      </c>
      <c r="BO2443" s="99">
        <v>0</v>
      </c>
      <c r="BP2443" s="99">
        <v>0</v>
      </c>
      <c r="BQ2443" s="99">
        <v>0</v>
      </c>
      <c r="BR2443" s="99">
        <v>8598513.3531494103</v>
      </c>
      <c r="BS2443" s="99">
        <v>6601929.87109375</v>
      </c>
      <c r="BT2443" s="99">
        <v>4640169.0911865197</v>
      </c>
      <c r="BU2443" s="99">
        <v>0</v>
      </c>
      <c r="BV2443" s="99">
        <v>3840715.4773559598</v>
      </c>
      <c r="BW2443" s="99">
        <v>429551.32444000198</v>
      </c>
      <c r="BX2443" s="99">
        <v>0</v>
      </c>
      <c r="BY2443" s="99">
        <v>0</v>
      </c>
      <c r="BZ2443" s="99">
        <v>0</v>
      </c>
      <c r="CA2443" s="99">
        <v>176614.695171356</v>
      </c>
      <c r="CB2443" s="99">
        <v>11009204.778198199</v>
      </c>
      <c r="CC2443" s="99">
        <v>93566845.086914107</v>
      </c>
      <c r="CD2443" s="99">
        <v>23607527.2583008</v>
      </c>
      <c r="CE2443" s="99">
        <v>4207.0521553754797</v>
      </c>
      <c r="CF2443" s="99">
        <v>615970.35044860805</v>
      </c>
      <c r="CG2443" s="99">
        <v>4716321.0865478497</v>
      </c>
      <c r="CH2443" s="99">
        <v>0</v>
      </c>
      <c r="CI2443" s="99">
        <v>180816.44006919899</v>
      </c>
      <c r="CJ2443" s="99">
        <v>11625548.760009799</v>
      </c>
      <c r="CK2443" s="99">
        <v>98336782.172851607</v>
      </c>
      <c r="CL2443" s="99">
        <v>24032639.3984375</v>
      </c>
      <c r="CM2443" s="188">
        <v>236655.55443000799</v>
      </c>
      <c r="CN2443" s="188">
        <v>29540036.3745117</v>
      </c>
      <c r="CO2443" s="188">
        <v>155850297.51171899</v>
      </c>
      <c r="CP2443" s="99">
        <v>24032639.3984375</v>
      </c>
      <c r="CQ2443" s="99">
        <v>0</v>
      </c>
      <c r="CR2443" s="99">
        <v>0</v>
      </c>
      <c r="CS2443" s="99">
        <v>0</v>
      </c>
      <c r="CT2443" s="99">
        <v>0</v>
      </c>
      <c r="CU2443" s="98">
        <v>30607.712418366998</v>
      </c>
      <c r="CV2443" s="98">
        <v>58794.210649364999</v>
      </c>
    </row>
    <row r="2444" spans="1:100" x14ac:dyDescent="0.2">
      <c r="A2444" s="98" t="s">
        <v>201</v>
      </c>
      <c r="B2444" s="100">
        <v>40148</v>
      </c>
      <c r="C2444" s="99">
        <v>150226.23767471299</v>
      </c>
      <c r="D2444" s="99">
        <v>3.5525267039774899</v>
      </c>
      <c r="E2444" s="99">
        <v>27818.996212005601</v>
      </c>
      <c r="F2444" s="99">
        <v>22311.6747858524</v>
      </c>
      <c r="G2444" s="99">
        <v>4118.0978740453702</v>
      </c>
      <c r="H2444" s="99">
        <v>209.40162439830601</v>
      </c>
      <c r="I2444" s="99">
        <v>0</v>
      </c>
      <c r="J2444" s="99">
        <v>57000.623380661003</v>
      </c>
      <c r="K2444" s="99">
        <v>768.17630156874702</v>
      </c>
      <c r="L2444" s="99">
        <v>32245.127714157101</v>
      </c>
      <c r="M2444" s="99">
        <v>62922.148047447197</v>
      </c>
      <c r="N2444" s="99">
        <v>16870.838380336801</v>
      </c>
      <c r="O2444" s="99">
        <v>61087.424186706499</v>
      </c>
      <c r="P2444" s="99">
        <v>0</v>
      </c>
      <c r="Q2444" s="99">
        <v>8481.3032261133194</v>
      </c>
      <c r="R2444" s="99">
        <v>3494.53939473629</v>
      </c>
      <c r="S2444" s="99">
        <v>0</v>
      </c>
      <c r="T2444" s="99">
        <v>937.22203842550505</v>
      </c>
      <c r="U2444" s="99">
        <v>57872.8374118805</v>
      </c>
      <c r="V2444" s="99">
        <v>8938685.6834716797</v>
      </c>
      <c r="W2444" s="99">
        <v>241.71175170317301</v>
      </c>
      <c r="X2444" s="99">
        <v>2043053.7447509801</v>
      </c>
      <c r="Y2444" s="99">
        <v>1431243.3574829099</v>
      </c>
      <c r="Z2444" s="99">
        <v>589201.15933227504</v>
      </c>
      <c r="AA2444" s="99">
        <v>26900.678254842798</v>
      </c>
      <c r="AB2444" s="99">
        <v>0</v>
      </c>
      <c r="AC2444" s="99">
        <v>18053950.4133301</v>
      </c>
      <c r="AD2444" s="99">
        <v>85613.214505195603</v>
      </c>
      <c r="AE2444" s="99">
        <v>1351369.62057495</v>
      </c>
      <c r="AF2444" s="99">
        <v>3314869.75854492</v>
      </c>
      <c r="AG2444" s="99">
        <v>2327478.69317627</v>
      </c>
      <c r="AH2444" s="99">
        <v>2846728.4100341802</v>
      </c>
      <c r="AI2444" s="99">
        <v>0</v>
      </c>
      <c r="AJ2444" s="99">
        <v>1163035.3493041999</v>
      </c>
      <c r="AK2444" s="99">
        <v>492105.75472641003</v>
      </c>
      <c r="AL2444" s="99">
        <v>0</v>
      </c>
      <c r="AM2444" s="99">
        <v>118378.659440994</v>
      </c>
      <c r="AN2444" s="99">
        <v>18169205.4150391</v>
      </c>
      <c r="AO2444" s="99">
        <v>77852281.772460893</v>
      </c>
      <c r="AP2444" s="99">
        <v>2986.93796125054</v>
      </c>
      <c r="AQ2444" s="99">
        <v>16206266.756958</v>
      </c>
      <c r="AR2444" s="99">
        <v>11362534.443481401</v>
      </c>
      <c r="AS2444" s="99">
        <v>4545903.1702880897</v>
      </c>
      <c r="AT2444" s="99">
        <v>208436.87395668001</v>
      </c>
      <c r="AU2444" s="99">
        <v>0</v>
      </c>
      <c r="AV2444" s="99">
        <v>58389866.551269501</v>
      </c>
      <c r="AW2444" s="99">
        <v>249768.77757072399</v>
      </c>
      <c r="AX2444" s="99">
        <v>13050482.396484399</v>
      </c>
      <c r="AY2444" s="99">
        <v>29200405.237060498</v>
      </c>
      <c r="AZ2444" s="99">
        <v>18104595.613769501</v>
      </c>
      <c r="BA2444" s="99">
        <v>24612113.903076202</v>
      </c>
      <c r="BB2444" s="99">
        <v>0</v>
      </c>
      <c r="BC2444" s="99">
        <v>9478655.46484375</v>
      </c>
      <c r="BD2444" s="99">
        <v>3751293.94000244</v>
      </c>
      <c r="BE2444" s="99">
        <v>0</v>
      </c>
      <c r="BF2444" s="99">
        <v>940244.22394561803</v>
      </c>
      <c r="BG2444" s="99">
        <v>58730627.395996101</v>
      </c>
      <c r="BH2444" s="99">
        <v>18620669.2963867</v>
      </c>
      <c r="BI2444" s="99">
        <v>299.96245121583303</v>
      </c>
      <c r="BJ2444" s="99">
        <v>5321501.8095092801</v>
      </c>
      <c r="BK2444" s="99">
        <v>3746134.4848938002</v>
      </c>
      <c r="BL2444" s="99">
        <v>0</v>
      </c>
      <c r="BM2444" s="99">
        <v>23165.7719087601</v>
      </c>
      <c r="BN2444" s="99">
        <v>0</v>
      </c>
      <c r="BO2444" s="99">
        <v>0</v>
      </c>
      <c r="BP2444" s="99">
        <v>0</v>
      </c>
      <c r="BQ2444" s="99">
        <v>0</v>
      </c>
      <c r="BR2444" s="99">
        <v>8685384.5450439509</v>
      </c>
      <c r="BS2444" s="99">
        <v>6528897.2905883798</v>
      </c>
      <c r="BT2444" s="99">
        <v>4789868.2587890597</v>
      </c>
      <c r="BU2444" s="99">
        <v>0</v>
      </c>
      <c r="BV2444" s="99">
        <v>3883928.3415832501</v>
      </c>
      <c r="BW2444" s="99">
        <v>431759.104373932</v>
      </c>
      <c r="BX2444" s="99">
        <v>0</v>
      </c>
      <c r="BY2444" s="99">
        <v>0</v>
      </c>
      <c r="BZ2444" s="99">
        <v>0</v>
      </c>
      <c r="CA2444" s="99">
        <v>177993.93332862901</v>
      </c>
      <c r="CB2444" s="99">
        <v>10986310.627075201</v>
      </c>
      <c r="CC2444" s="99">
        <v>94194582.979492202</v>
      </c>
      <c r="CD2444" s="99">
        <v>23939592.1640625</v>
      </c>
      <c r="CE2444" s="99">
        <v>4332.70624947548</v>
      </c>
      <c r="CF2444" s="99">
        <v>610499.05583190895</v>
      </c>
      <c r="CG2444" s="99">
        <v>4707406.5346679697</v>
      </c>
      <c r="CH2444" s="99">
        <v>0</v>
      </c>
      <c r="CI2444" s="99">
        <v>182349.002782822</v>
      </c>
      <c r="CJ2444" s="99">
        <v>11597247.151367201</v>
      </c>
      <c r="CK2444" s="99">
        <v>98727634.158203095</v>
      </c>
      <c r="CL2444" s="99">
        <v>24373536.573974598</v>
      </c>
      <c r="CM2444" s="188">
        <v>239720.12132453901</v>
      </c>
      <c r="CN2444" s="188">
        <v>29750432.8212891</v>
      </c>
      <c r="CO2444" s="188">
        <v>157528378.88085899</v>
      </c>
      <c r="CP2444" s="99">
        <v>24373536.573974598</v>
      </c>
      <c r="CQ2444" s="99">
        <v>0</v>
      </c>
      <c r="CR2444" s="99">
        <v>0</v>
      </c>
      <c r="CS2444" s="99">
        <v>0</v>
      </c>
      <c r="CT2444" s="99">
        <v>0</v>
      </c>
      <c r="CU2444" s="98">
        <v>28889.349684441</v>
      </c>
      <c r="CV2444" s="98">
        <v>60627.548285327</v>
      </c>
    </row>
    <row r="2445" spans="1:100" x14ac:dyDescent="0.2">
      <c r="A2445" s="98" t="s">
        <v>201</v>
      </c>
      <c r="B2445" s="100">
        <v>40238</v>
      </c>
      <c r="C2445" s="99">
        <v>150842.46147346499</v>
      </c>
      <c r="D2445" s="99">
        <v>5.1699771909625296</v>
      </c>
      <c r="E2445" s="99">
        <v>26982.585243940401</v>
      </c>
      <c r="F2445" s="99">
        <v>22012.0245993137</v>
      </c>
      <c r="G2445" s="99">
        <v>4187.8252483010301</v>
      </c>
      <c r="H2445" s="99">
        <v>0</v>
      </c>
      <c r="I2445" s="99">
        <v>0</v>
      </c>
      <c r="J2445" s="99">
        <v>58211.740095138601</v>
      </c>
      <c r="K2445" s="99">
        <v>601.56287508457899</v>
      </c>
      <c r="L2445" s="99">
        <v>32634.042297124899</v>
      </c>
      <c r="M2445" s="99">
        <v>62636.5943613052</v>
      </c>
      <c r="N2445" s="99">
        <v>16630.005634784698</v>
      </c>
      <c r="O2445" s="99">
        <v>61352.207115650199</v>
      </c>
      <c r="P2445" s="99">
        <v>0</v>
      </c>
      <c r="Q2445" s="99">
        <v>8387.4372286796606</v>
      </c>
      <c r="R2445" s="99">
        <v>3432.4122445285302</v>
      </c>
      <c r="S2445" s="99">
        <v>0</v>
      </c>
      <c r="T2445" s="99">
        <v>882.967606656253</v>
      </c>
      <c r="U2445" s="99">
        <v>58806.432934760996</v>
      </c>
      <c r="V2445" s="99">
        <v>9001351.1270752009</v>
      </c>
      <c r="W2445" s="99">
        <v>252.044936424121</v>
      </c>
      <c r="X2445" s="99">
        <v>1942704.6872405999</v>
      </c>
      <c r="Y2445" s="99">
        <v>1395428.18559265</v>
      </c>
      <c r="Z2445" s="99">
        <v>592079.46533203102</v>
      </c>
      <c r="AA2445" s="99">
        <v>0</v>
      </c>
      <c r="AB2445" s="99">
        <v>0</v>
      </c>
      <c r="AC2445" s="99">
        <v>18429296.478271499</v>
      </c>
      <c r="AD2445" s="99">
        <v>65112.661540508299</v>
      </c>
      <c r="AE2445" s="99">
        <v>1329775.5325317399</v>
      </c>
      <c r="AF2445" s="99">
        <v>3321895.3673400902</v>
      </c>
      <c r="AG2445" s="99">
        <v>2294105.7118835398</v>
      </c>
      <c r="AH2445" s="99">
        <v>2867444.15542603</v>
      </c>
      <c r="AI2445" s="99">
        <v>0</v>
      </c>
      <c r="AJ2445" s="99">
        <v>1160871.72566223</v>
      </c>
      <c r="AK2445" s="99">
        <v>485745.72908020002</v>
      </c>
      <c r="AL2445" s="99">
        <v>0</v>
      </c>
      <c r="AM2445" s="99">
        <v>112478.928836823</v>
      </c>
      <c r="AN2445" s="99">
        <v>18486541.354736298</v>
      </c>
      <c r="AO2445" s="99">
        <v>78828301.118164107</v>
      </c>
      <c r="AP2445" s="99">
        <v>1796.3301517367399</v>
      </c>
      <c r="AQ2445" s="99">
        <v>15653277.40271</v>
      </c>
      <c r="AR2445" s="99">
        <v>11233775.612915</v>
      </c>
      <c r="AS2445" s="99">
        <v>4612581.6039428702</v>
      </c>
      <c r="AT2445" s="99">
        <v>0</v>
      </c>
      <c r="AU2445" s="99">
        <v>0</v>
      </c>
      <c r="AV2445" s="99">
        <v>60117590.080566399</v>
      </c>
      <c r="AW2445" s="99">
        <v>191674.093238831</v>
      </c>
      <c r="AX2445" s="99">
        <v>12889990.0280762</v>
      </c>
      <c r="AY2445" s="99">
        <v>29404319.0700684</v>
      </c>
      <c r="AZ2445" s="99">
        <v>18026113.5395508</v>
      </c>
      <c r="BA2445" s="99">
        <v>24826421.2189941</v>
      </c>
      <c r="BB2445" s="99">
        <v>0</v>
      </c>
      <c r="BC2445" s="99">
        <v>9546048.3308105506</v>
      </c>
      <c r="BD2445" s="99">
        <v>3740911.6425170898</v>
      </c>
      <c r="BE2445" s="99">
        <v>0</v>
      </c>
      <c r="BF2445" s="99">
        <v>904447.03602600098</v>
      </c>
      <c r="BG2445" s="99">
        <v>60247373.138183601</v>
      </c>
      <c r="BH2445" s="99">
        <v>18822971.8203125</v>
      </c>
      <c r="BI2445" s="99">
        <v>388.02110496163402</v>
      </c>
      <c r="BJ2445" s="99">
        <v>5134729.4963989304</v>
      </c>
      <c r="BK2445" s="99">
        <v>3640321.90234375</v>
      </c>
      <c r="BL2445" s="99">
        <v>0</v>
      </c>
      <c r="BM2445" s="99">
        <v>843.67184820771195</v>
      </c>
      <c r="BN2445" s="99">
        <v>0</v>
      </c>
      <c r="BO2445" s="99">
        <v>0</v>
      </c>
      <c r="BP2445" s="99">
        <v>0</v>
      </c>
      <c r="BQ2445" s="99">
        <v>0</v>
      </c>
      <c r="BR2445" s="99">
        <v>8849920.19848633</v>
      </c>
      <c r="BS2445" s="99">
        <v>6465213.4015502902</v>
      </c>
      <c r="BT2445" s="99">
        <v>4831485.2432251005</v>
      </c>
      <c r="BU2445" s="99">
        <v>0</v>
      </c>
      <c r="BV2445" s="99">
        <v>3887634.3259277302</v>
      </c>
      <c r="BW2445" s="99">
        <v>425938.79711914097</v>
      </c>
      <c r="BX2445" s="99">
        <v>0</v>
      </c>
      <c r="BY2445" s="99">
        <v>0</v>
      </c>
      <c r="BZ2445" s="99">
        <v>0</v>
      </c>
      <c r="CA2445" s="99">
        <v>177774.982786179</v>
      </c>
      <c r="CB2445" s="99">
        <v>10958571.413208</v>
      </c>
      <c r="CC2445" s="99">
        <v>94650761.466796905</v>
      </c>
      <c r="CD2445" s="99">
        <v>23993029.9768066</v>
      </c>
      <c r="CE2445" s="99">
        <v>4193.02543753386</v>
      </c>
      <c r="CF2445" s="99">
        <v>598973.37652587902</v>
      </c>
      <c r="CG2445" s="99">
        <v>4656977.2449340802</v>
      </c>
      <c r="CH2445" s="99">
        <v>0</v>
      </c>
      <c r="CI2445" s="99">
        <v>181931.455457687</v>
      </c>
      <c r="CJ2445" s="99">
        <v>11557734.049804701</v>
      </c>
      <c r="CK2445" s="99">
        <v>99208043.564453095</v>
      </c>
      <c r="CL2445" s="99">
        <v>24425740.5541992</v>
      </c>
      <c r="CM2445" s="188">
        <v>240258.11595725999</v>
      </c>
      <c r="CN2445" s="188">
        <v>30067507.970703099</v>
      </c>
      <c r="CO2445" s="188">
        <v>159540005.859375</v>
      </c>
      <c r="CP2445" s="99">
        <v>24425740.5541992</v>
      </c>
      <c r="CQ2445" s="99">
        <v>0</v>
      </c>
      <c r="CR2445" s="99">
        <v>0</v>
      </c>
      <c r="CS2445" s="99">
        <v>0</v>
      </c>
      <c r="CT2445" s="99">
        <v>0</v>
      </c>
      <c r="CU2445" s="98">
        <v>27629.874165839999</v>
      </c>
      <c r="CV2445" s="98">
        <v>61858.459423154003</v>
      </c>
    </row>
    <row r="2446" spans="1:100" x14ac:dyDescent="0.2">
      <c r="A2446" s="98" t="s">
        <v>201</v>
      </c>
      <c r="B2446" s="100">
        <v>40330</v>
      </c>
      <c r="C2446" s="99">
        <v>152787.403856277</v>
      </c>
      <c r="D2446" s="99">
        <v>4.4801961639896</v>
      </c>
      <c r="E2446" s="99">
        <v>26397.015883922599</v>
      </c>
      <c r="F2446" s="99">
        <v>21760.301983594902</v>
      </c>
      <c r="G2446" s="99">
        <v>4261.6884883642197</v>
      </c>
      <c r="H2446" s="99">
        <v>0</v>
      </c>
      <c r="I2446" s="99">
        <v>0</v>
      </c>
      <c r="J2446" s="99">
        <v>59224.617570400202</v>
      </c>
      <c r="K2446" s="99">
        <v>530.18676579743601</v>
      </c>
      <c r="L2446" s="99">
        <v>33847.771461010001</v>
      </c>
      <c r="M2446" s="99">
        <v>63384.417612552599</v>
      </c>
      <c r="N2446" s="99">
        <v>16590.425147771799</v>
      </c>
      <c r="O2446" s="99">
        <v>62246.180950164802</v>
      </c>
      <c r="P2446" s="99">
        <v>0</v>
      </c>
      <c r="Q2446" s="99">
        <v>8317.9078849554098</v>
      </c>
      <c r="R2446" s="99">
        <v>3519.1949397325502</v>
      </c>
      <c r="S2446" s="99">
        <v>0</v>
      </c>
      <c r="T2446" s="99">
        <v>880.94307940453302</v>
      </c>
      <c r="U2446" s="99">
        <v>59674.831021308899</v>
      </c>
      <c r="V2446" s="99">
        <v>9081216.82421875</v>
      </c>
      <c r="W2446" s="99">
        <v>285.28541122749402</v>
      </c>
      <c r="X2446" s="99">
        <v>1870771.6888580299</v>
      </c>
      <c r="Y2446" s="99">
        <v>1361908.4833221401</v>
      </c>
      <c r="Z2446" s="99">
        <v>602757.42138671898</v>
      </c>
      <c r="AA2446" s="99">
        <v>0</v>
      </c>
      <c r="AB2446" s="99">
        <v>0</v>
      </c>
      <c r="AC2446" s="99">
        <v>18803425.5705566</v>
      </c>
      <c r="AD2446" s="99">
        <v>59350.361886024497</v>
      </c>
      <c r="AE2446" s="99">
        <v>1367105.2664642299</v>
      </c>
      <c r="AF2446" s="99">
        <v>3334240.2180480999</v>
      </c>
      <c r="AG2446" s="99">
        <v>2266651.7887268099</v>
      </c>
      <c r="AH2446" s="99">
        <v>2874200.9163207998</v>
      </c>
      <c r="AI2446" s="99">
        <v>0</v>
      </c>
      <c r="AJ2446" s="99">
        <v>1163047.55882263</v>
      </c>
      <c r="AK2446" s="99">
        <v>488422.02621078503</v>
      </c>
      <c r="AL2446" s="99">
        <v>0</v>
      </c>
      <c r="AM2446" s="99">
        <v>109722.016531944</v>
      </c>
      <c r="AN2446" s="99">
        <v>18866154.985839799</v>
      </c>
      <c r="AO2446" s="99">
        <v>80104621.350585893</v>
      </c>
      <c r="AP2446" s="99">
        <v>2684.9523163437798</v>
      </c>
      <c r="AQ2446" s="99">
        <v>15108693.477417</v>
      </c>
      <c r="AR2446" s="99">
        <v>11096795.833007799</v>
      </c>
      <c r="AS2446" s="99">
        <v>4722443.9269409198</v>
      </c>
      <c r="AT2446" s="99">
        <v>0</v>
      </c>
      <c r="AU2446" s="99">
        <v>0</v>
      </c>
      <c r="AV2446" s="99">
        <v>61581231.474121101</v>
      </c>
      <c r="AW2446" s="99">
        <v>175248.09519958499</v>
      </c>
      <c r="AX2446" s="99">
        <v>13447869.6907959</v>
      </c>
      <c r="AY2446" s="99">
        <v>29671661.887695301</v>
      </c>
      <c r="AZ2446" s="99">
        <v>17921461.4770508</v>
      </c>
      <c r="BA2446" s="99">
        <v>25122679.018554699</v>
      </c>
      <c r="BB2446" s="99">
        <v>0</v>
      </c>
      <c r="BC2446" s="99">
        <v>9612039.89208984</v>
      </c>
      <c r="BD2446" s="99">
        <v>3820859.65270996</v>
      </c>
      <c r="BE2446" s="99">
        <v>0</v>
      </c>
      <c r="BF2446" s="99">
        <v>889546.48386383103</v>
      </c>
      <c r="BG2446" s="99">
        <v>61784483.625488304</v>
      </c>
      <c r="BH2446" s="99">
        <v>19315589.193847701</v>
      </c>
      <c r="BI2446" s="99">
        <v>340.10043465346098</v>
      </c>
      <c r="BJ2446" s="99">
        <v>5020872.1215209998</v>
      </c>
      <c r="BK2446" s="99">
        <v>3582473.9406433101</v>
      </c>
      <c r="BL2446" s="99">
        <v>0</v>
      </c>
      <c r="BM2446" s="99">
        <v>757.51497870683704</v>
      </c>
      <c r="BN2446" s="99">
        <v>0</v>
      </c>
      <c r="BO2446" s="99">
        <v>0</v>
      </c>
      <c r="BP2446" s="99">
        <v>0</v>
      </c>
      <c r="BQ2446" s="99">
        <v>0</v>
      </c>
      <c r="BR2446" s="99">
        <v>9006714.4409179706</v>
      </c>
      <c r="BS2446" s="99">
        <v>6419395.6560668899</v>
      </c>
      <c r="BT2446" s="99">
        <v>4887810.8843383798</v>
      </c>
      <c r="BU2446" s="99">
        <v>0</v>
      </c>
      <c r="BV2446" s="99">
        <v>3939644.9670715299</v>
      </c>
      <c r="BW2446" s="99">
        <v>436105.67919158901</v>
      </c>
      <c r="BX2446" s="99">
        <v>0</v>
      </c>
      <c r="BY2446" s="99">
        <v>0</v>
      </c>
      <c r="BZ2446" s="99">
        <v>0</v>
      </c>
      <c r="CA2446" s="99">
        <v>179276.04534721401</v>
      </c>
      <c r="CB2446" s="99">
        <v>10939774.8098145</v>
      </c>
      <c r="CC2446" s="99">
        <v>95142061.940429702</v>
      </c>
      <c r="CD2446" s="99">
        <v>24345604.519287098</v>
      </c>
      <c r="CE2446" s="99">
        <v>4257.3092314004898</v>
      </c>
      <c r="CF2446" s="99">
        <v>598673.11466216994</v>
      </c>
      <c r="CG2446" s="99">
        <v>4681995.5541992197</v>
      </c>
      <c r="CH2446" s="99">
        <v>0</v>
      </c>
      <c r="CI2446" s="99">
        <v>183549.15161895801</v>
      </c>
      <c r="CJ2446" s="99">
        <v>11537134.1276855</v>
      </c>
      <c r="CK2446" s="99">
        <v>99938372.959960893</v>
      </c>
      <c r="CL2446" s="99">
        <v>24789853.763183601</v>
      </c>
      <c r="CM2446" s="188">
        <v>242561.75638198899</v>
      </c>
      <c r="CN2446" s="188">
        <v>30364869.137207001</v>
      </c>
      <c r="CO2446" s="188">
        <v>161656563.73046899</v>
      </c>
      <c r="CP2446" s="99">
        <v>24789853.763183601</v>
      </c>
      <c r="CQ2446" s="99">
        <v>0</v>
      </c>
      <c r="CR2446" s="99">
        <v>0</v>
      </c>
      <c r="CS2446" s="99">
        <v>0</v>
      </c>
      <c r="CT2446" s="99">
        <v>0</v>
      </c>
      <c r="CU2446" s="98">
        <v>26927.843537025001</v>
      </c>
      <c r="CV2446" s="98">
        <v>62886.745170130001</v>
      </c>
    </row>
    <row r="2447" spans="1:100" x14ac:dyDescent="0.2">
      <c r="A2447" s="98" t="s">
        <v>201</v>
      </c>
      <c r="B2447" s="100">
        <v>40422</v>
      </c>
      <c r="C2447" s="99">
        <v>153254.04156684899</v>
      </c>
      <c r="D2447" s="99">
        <v>2.74824059498496</v>
      </c>
      <c r="E2447" s="99">
        <v>25566.9948849678</v>
      </c>
      <c r="F2447" s="99">
        <v>21154.773143291499</v>
      </c>
      <c r="G2447" s="99">
        <v>4267.3708550334004</v>
      </c>
      <c r="H2447" s="99">
        <v>0</v>
      </c>
      <c r="I2447" s="99">
        <v>0</v>
      </c>
      <c r="J2447" s="99">
        <v>59906.153039932302</v>
      </c>
      <c r="K2447" s="99">
        <v>486.62820132821798</v>
      </c>
      <c r="L2447" s="99">
        <v>32736.994464159001</v>
      </c>
      <c r="M2447" s="99">
        <v>63261.422054767601</v>
      </c>
      <c r="N2447" s="99">
        <v>16436.619056463202</v>
      </c>
      <c r="O2447" s="99">
        <v>62284.448561668403</v>
      </c>
      <c r="P2447" s="99">
        <v>0</v>
      </c>
      <c r="Q2447" s="99">
        <v>8344.3458902835791</v>
      </c>
      <c r="R2447" s="99">
        <v>3518.62348139286</v>
      </c>
      <c r="S2447" s="99">
        <v>0</v>
      </c>
      <c r="T2447" s="99">
        <v>872.43164402246498</v>
      </c>
      <c r="U2447" s="99">
        <v>60413.169676780701</v>
      </c>
      <c r="V2447" s="99">
        <v>9065681.7718505897</v>
      </c>
      <c r="W2447" s="99">
        <v>111.32513831928399</v>
      </c>
      <c r="X2447" s="99">
        <v>1812592.2129669201</v>
      </c>
      <c r="Y2447" s="99">
        <v>1321031.2425384501</v>
      </c>
      <c r="Z2447" s="99">
        <v>606671.06779480004</v>
      </c>
      <c r="AA2447" s="99">
        <v>0</v>
      </c>
      <c r="AB2447" s="99">
        <v>0</v>
      </c>
      <c r="AC2447" s="99">
        <v>19091090.192382801</v>
      </c>
      <c r="AD2447" s="99">
        <v>52927.733804702802</v>
      </c>
      <c r="AE2447" s="99">
        <v>1311633.00198364</v>
      </c>
      <c r="AF2447" s="99">
        <v>3318609.13391113</v>
      </c>
      <c r="AG2447" s="99">
        <v>2227158.0523986798</v>
      </c>
      <c r="AH2447" s="99">
        <v>2809442.9645080599</v>
      </c>
      <c r="AI2447" s="99">
        <v>0</v>
      </c>
      <c r="AJ2447" s="99">
        <v>1164424.6973571801</v>
      </c>
      <c r="AK2447" s="99">
        <v>491488.91947555501</v>
      </c>
      <c r="AL2447" s="99">
        <v>0</v>
      </c>
      <c r="AM2447" s="99">
        <v>107970.693901062</v>
      </c>
      <c r="AN2447" s="99">
        <v>19139504.2272949</v>
      </c>
      <c r="AO2447" s="99">
        <v>80256810.067382798</v>
      </c>
      <c r="AP2447" s="99">
        <v>730.34217463433697</v>
      </c>
      <c r="AQ2447" s="99">
        <v>14739975.216308599</v>
      </c>
      <c r="AR2447" s="99">
        <v>10717039.533569301</v>
      </c>
      <c r="AS2447" s="99">
        <v>4764688.81140137</v>
      </c>
      <c r="AT2447" s="99">
        <v>0</v>
      </c>
      <c r="AU2447" s="99">
        <v>0</v>
      </c>
      <c r="AV2447" s="99">
        <v>62837616.011718802</v>
      </c>
      <c r="AW2447" s="99">
        <v>156761.81499671901</v>
      </c>
      <c r="AX2447" s="99">
        <v>12808774.0946045</v>
      </c>
      <c r="AY2447" s="99">
        <v>29707802.6867676</v>
      </c>
      <c r="AZ2447" s="99">
        <v>17684767.908935498</v>
      </c>
      <c r="BA2447" s="99">
        <v>24719280.7807617</v>
      </c>
      <c r="BB2447" s="99">
        <v>0</v>
      </c>
      <c r="BC2447" s="99">
        <v>9626405.4180908203</v>
      </c>
      <c r="BD2447" s="99">
        <v>3833649.6447448698</v>
      </c>
      <c r="BE2447" s="99">
        <v>0</v>
      </c>
      <c r="BF2447" s="99">
        <v>880073.99644470203</v>
      </c>
      <c r="BG2447" s="99">
        <v>62989345.014160201</v>
      </c>
      <c r="BH2447" s="99">
        <v>19120549.294921901</v>
      </c>
      <c r="BI2447" s="99">
        <v>172.047154407948</v>
      </c>
      <c r="BJ2447" s="99">
        <v>4924398.4518432599</v>
      </c>
      <c r="BK2447" s="99">
        <v>3501307.0115661598</v>
      </c>
      <c r="BL2447" s="99">
        <v>0</v>
      </c>
      <c r="BM2447" s="99">
        <v>475.74937205389102</v>
      </c>
      <c r="BN2447" s="99">
        <v>0</v>
      </c>
      <c r="BO2447" s="99">
        <v>0</v>
      </c>
      <c r="BP2447" s="99">
        <v>0</v>
      </c>
      <c r="BQ2447" s="99">
        <v>0</v>
      </c>
      <c r="BR2447" s="99">
        <v>9018106.8388671894</v>
      </c>
      <c r="BS2447" s="99">
        <v>6345780.9483642597</v>
      </c>
      <c r="BT2447" s="99">
        <v>4806836.7763061495</v>
      </c>
      <c r="BU2447" s="99">
        <v>0</v>
      </c>
      <c r="BV2447" s="99">
        <v>3961796.4053344699</v>
      </c>
      <c r="BW2447" s="99">
        <v>438327.30549621599</v>
      </c>
      <c r="BX2447" s="99">
        <v>0</v>
      </c>
      <c r="BY2447" s="99">
        <v>0</v>
      </c>
      <c r="BZ2447" s="99">
        <v>0</v>
      </c>
      <c r="CA2447" s="99">
        <v>178798.11248016401</v>
      </c>
      <c r="CB2447" s="99">
        <v>10879511.508911099</v>
      </c>
      <c r="CC2447" s="99">
        <v>95120749.114257798</v>
      </c>
      <c r="CD2447" s="99">
        <v>24004027.8586426</v>
      </c>
      <c r="CE2447" s="99">
        <v>4277.6068832874298</v>
      </c>
      <c r="CF2447" s="99">
        <v>604811.73650360096</v>
      </c>
      <c r="CG2447" s="99">
        <v>4764772.6598510696</v>
      </c>
      <c r="CH2447" s="99">
        <v>0</v>
      </c>
      <c r="CI2447" s="99">
        <v>183080.67860412601</v>
      </c>
      <c r="CJ2447" s="99">
        <v>11483646.9807129</v>
      </c>
      <c r="CK2447" s="99">
        <v>99592169.936523393</v>
      </c>
      <c r="CL2447" s="99">
        <v>24437778.865234401</v>
      </c>
      <c r="CM2447" s="188">
        <v>242959.03489875799</v>
      </c>
      <c r="CN2447" s="188">
        <v>30523834.841552701</v>
      </c>
      <c r="CO2447" s="188">
        <v>162420465.10156301</v>
      </c>
      <c r="CP2447" s="99">
        <v>24437778.865234401</v>
      </c>
      <c r="CQ2447" s="99">
        <v>0</v>
      </c>
      <c r="CR2447" s="99">
        <v>0</v>
      </c>
      <c r="CS2447" s="99">
        <v>0</v>
      </c>
      <c r="CT2447" s="99">
        <v>0</v>
      </c>
      <c r="CU2447" s="98">
        <v>25967.615380686999</v>
      </c>
      <c r="CV2447" s="98">
        <v>63598.99456662</v>
      </c>
    </row>
    <row r="2448" spans="1:100" x14ac:dyDescent="0.2">
      <c r="A2448" s="98" t="s">
        <v>201</v>
      </c>
      <c r="B2448" s="100">
        <v>40513</v>
      </c>
      <c r="C2448" s="99">
        <v>152615.802825928</v>
      </c>
      <c r="D2448" s="99">
        <v>0.82315032699989399</v>
      </c>
      <c r="E2448" s="99">
        <v>24958.768260478999</v>
      </c>
      <c r="F2448" s="99">
        <v>20702.936203241301</v>
      </c>
      <c r="G2448" s="99">
        <v>4339.6404179930696</v>
      </c>
      <c r="H2448" s="99">
        <v>0</v>
      </c>
      <c r="I2448" s="99">
        <v>0</v>
      </c>
      <c r="J2448" s="99">
        <v>60699.967717647603</v>
      </c>
      <c r="K2448" s="99">
        <v>453.95638514310099</v>
      </c>
      <c r="L2448" s="99">
        <v>40610.832709312403</v>
      </c>
      <c r="M2448" s="99">
        <v>62893.411037445097</v>
      </c>
      <c r="N2448" s="99">
        <v>16361.9690512419</v>
      </c>
      <c r="O2448" s="99">
        <v>60296.801211357102</v>
      </c>
      <c r="P2448" s="99">
        <v>0</v>
      </c>
      <c r="Q2448" s="99">
        <v>8183.5272654295004</v>
      </c>
      <c r="R2448" s="99">
        <v>3509.7892303168801</v>
      </c>
      <c r="S2448" s="99">
        <v>0</v>
      </c>
      <c r="T2448" s="99">
        <v>1094.1429374515999</v>
      </c>
      <c r="U2448" s="99">
        <v>61199.658288955703</v>
      </c>
      <c r="V2448" s="99">
        <v>8981225.3201904297</v>
      </c>
      <c r="W2448" s="99">
        <v>16.8846428829711</v>
      </c>
      <c r="X2448" s="99">
        <v>1745123.34294128</v>
      </c>
      <c r="Y2448" s="99">
        <v>1282774.81877136</v>
      </c>
      <c r="Z2448" s="99">
        <v>599971.24052429199</v>
      </c>
      <c r="AA2448" s="99">
        <v>0</v>
      </c>
      <c r="AB2448" s="99">
        <v>0</v>
      </c>
      <c r="AC2448" s="99">
        <v>19198982.345703099</v>
      </c>
      <c r="AD2448" s="99">
        <v>51399.882335662798</v>
      </c>
      <c r="AE2448" s="99">
        <v>1487073.2502441399</v>
      </c>
      <c r="AF2448" s="99">
        <v>3285934.6119995099</v>
      </c>
      <c r="AG2448" s="99">
        <v>2199464.5698242201</v>
      </c>
      <c r="AH2448" s="99">
        <v>2610301.8969421401</v>
      </c>
      <c r="AI2448" s="99">
        <v>0</v>
      </c>
      <c r="AJ2448" s="99">
        <v>1151106.7077484101</v>
      </c>
      <c r="AK2448" s="99">
        <v>477011.587268829</v>
      </c>
      <c r="AL2448" s="99">
        <v>0</v>
      </c>
      <c r="AM2448" s="99">
        <v>118106.104075432</v>
      </c>
      <c r="AN2448" s="99">
        <v>19260964.368408199</v>
      </c>
      <c r="AO2448" s="99">
        <v>80031255.282226607</v>
      </c>
      <c r="AP2448" s="99">
        <v>278.635739821941</v>
      </c>
      <c r="AQ2448" s="99">
        <v>14272572.196777301</v>
      </c>
      <c r="AR2448" s="99">
        <v>10494830.068237299</v>
      </c>
      <c r="AS2448" s="99">
        <v>4759160.0337524395</v>
      </c>
      <c r="AT2448" s="99">
        <v>0</v>
      </c>
      <c r="AU2448" s="99">
        <v>0</v>
      </c>
      <c r="AV2448" s="99">
        <v>63747089.160156302</v>
      </c>
      <c r="AW2448" s="99">
        <v>154423.43397521999</v>
      </c>
      <c r="AX2448" s="99">
        <v>14612128.229003901</v>
      </c>
      <c r="AY2448" s="99">
        <v>29538376.637695301</v>
      </c>
      <c r="AZ2448" s="99">
        <v>17632499.254882801</v>
      </c>
      <c r="BA2448" s="99">
        <v>23053442.4216309</v>
      </c>
      <c r="BB2448" s="99">
        <v>0</v>
      </c>
      <c r="BC2448" s="99">
        <v>9542103.6217040997</v>
      </c>
      <c r="BD2448" s="99">
        <v>3729088.55395508</v>
      </c>
      <c r="BE2448" s="99">
        <v>0</v>
      </c>
      <c r="BF2448" s="99">
        <v>970328.27099609398</v>
      </c>
      <c r="BG2448" s="99">
        <v>63937914.702636696</v>
      </c>
      <c r="BH2448" s="99">
        <v>18997147.0615234</v>
      </c>
      <c r="BI2448" s="99">
        <v>97.314990496262894</v>
      </c>
      <c r="BJ2448" s="99">
        <v>4847880.4918823196</v>
      </c>
      <c r="BK2448" s="99">
        <v>3436421.3400573698</v>
      </c>
      <c r="BL2448" s="99">
        <v>0</v>
      </c>
      <c r="BM2448" s="99">
        <v>512.07822135835897</v>
      </c>
      <c r="BN2448" s="99">
        <v>0</v>
      </c>
      <c r="BO2448" s="99">
        <v>0</v>
      </c>
      <c r="BP2448" s="99">
        <v>0</v>
      </c>
      <c r="BQ2448" s="99">
        <v>0</v>
      </c>
      <c r="BR2448" s="99">
        <v>8998047.1068115197</v>
      </c>
      <c r="BS2448" s="99">
        <v>6338359.4692993201</v>
      </c>
      <c r="BT2448" s="99">
        <v>4484439.8776855497</v>
      </c>
      <c r="BU2448" s="99">
        <v>0</v>
      </c>
      <c r="BV2448" s="99">
        <v>3944177.0697326702</v>
      </c>
      <c r="BW2448" s="99">
        <v>402408.55671310402</v>
      </c>
      <c r="BX2448" s="99">
        <v>0</v>
      </c>
      <c r="BY2448" s="99">
        <v>0</v>
      </c>
      <c r="BZ2448" s="99">
        <v>0</v>
      </c>
      <c r="CA2448" s="99">
        <v>177617.89869689901</v>
      </c>
      <c r="CB2448" s="99">
        <v>10721863.590698199</v>
      </c>
      <c r="CC2448" s="99">
        <v>94212976.359375</v>
      </c>
      <c r="CD2448" s="99">
        <v>23835849.878906298</v>
      </c>
      <c r="CE2448" s="99">
        <v>4347.7154992222804</v>
      </c>
      <c r="CF2448" s="99">
        <v>595412.40182495106</v>
      </c>
      <c r="CG2448" s="99">
        <v>4717438.0725097703</v>
      </c>
      <c r="CH2448" s="99">
        <v>0</v>
      </c>
      <c r="CI2448" s="99">
        <v>181978.011198044</v>
      </c>
      <c r="CJ2448" s="99">
        <v>11317625.0740967</v>
      </c>
      <c r="CK2448" s="99">
        <v>99079196.544921905</v>
      </c>
      <c r="CL2448" s="99">
        <v>24242075.184326202</v>
      </c>
      <c r="CM2448" s="188">
        <v>242572.95835685701</v>
      </c>
      <c r="CN2448" s="188">
        <v>30600791.8833008</v>
      </c>
      <c r="CO2448" s="188">
        <v>163105410.55468801</v>
      </c>
      <c r="CP2448" s="99">
        <v>24242075.184326202</v>
      </c>
      <c r="CQ2448" s="99">
        <v>0</v>
      </c>
      <c r="CR2448" s="99">
        <v>0</v>
      </c>
      <c r="CS2448" s="99">
        <v>0</v>
      </c>
      <c r="CT2448" s="99">
        <v>0</v>
      </c>
      <c r="CU2448" s="98">
        <v>25466.428396472002</v>
      </c>
      <c r="CV2448" s="98">
        <v>64512.921838052003</v>
      </c>
    </row>
    <row r="2449" spans="1:100" x14ac:dyDescent="0.2">
      <c r="A2449" s="98" t="s">
        <v>201</v>
      </c>
      <c r="B2449" s="100">
        <v>40603</v>
      </c>
      <c r="C2449" s="99">
        <v>151885.258113861</v>
      </c>
      <c r="D2449" s="99">
        <v>2.12924361397745</v>
      </c>
      <c r="E2449" s="99">
        <v>24335.432847976699</v>
      </c>
      <c r="F2449" s="99">
        <v>20108.8184783459</v>
      </c>
      <c r="G2449" s="99">
        <v>4434.0860108137103</v>
      </c>
      <c r="H2449" s="99">
        <v>0</v>
      </c>
      <c r="I2449" s="99">
        <v>0</v>
      </c>
      <c r="J2449" s="99">
        <v>61530.274978637703</v>
      </c>
      <c r="K2449" s="99">
        <v>412.75818119570602</v>
      </c>
      <c r="L2449" s="99">
        <v>87603.284492492705</v>
      </c>
      <c r="M2449" s="99">
        <v>62664.102780818903</v>
      </c>
      <c r="N2449" s="99">
        <v>16278.2876986265</v>
      </c>
      <c r="O2449" s="99">
        <v>0</v>
      </c>
      <c r="P2449" s="99">
        <v>0</v>
      </c>
      <c r="Q2449" s="99">
        <v>8221.5935965776407</v>
      </c>
      <c r="R2449" s="99">
        <v>0</v>
      </c>
      <c r="S2449" s="99">
        <v>0</v>
      </c>
      <c r="T2449" s="99">
        <v>4397.2020880579903</v>
      </c>
      <c r="U2449" s="99">
        <v>61943.0152921677</v>
      </c>
      <c r="V2449" s="99">
        <v>8930235.6997070294</v>
      </c>
      <c r="W2449" s="99">
        <v>340.01510933786602</v>
      </c>
      <c r="X2449" s="99">
        <v>1684215.4943695101</v>
      </c>
      <c r="Y2449" s="99">
        <v>1231681.8804321301</v>
      </c>
      <c r="Z2449" s="99">
        <v>607512.96083831799</v>
      </c>
      <c r="AA2449" s="99">
        <v>0</v>
      </c>
      <c r="AB2449" s="99">
        <v>0</v>
      </c>
      <c r="AC2449" s="99">
        <v>19485982.786865201</v>
      </c>
      <c r="AD2449" s="99">
        <v>45086.016229152701</v>
      </c>
      <c r="AE2449" s="99">
        <v>4023828.54443359</v>
      </c>
      <c r="AF2449" s="99">
        <v>3262935.0584106399</v>
      </c>
      <c r="AG2449" s="99">
        <v>2152109.8883361798</v>
      </c>
      <c r="AH2449" s="99">
        <v>0</v>
      </c>
      <c r="AI2449" s="99">
        <v>0</v>
      </c>
      <c r="AJ2449" s="99">
        <v>1157121.7624359101</v>
      </c>
      <c r="AK2449" s="99">
        <v>0</v>
      </c>
      <c r="AL2449" s="99">
        <v>0</v>
      </c>
      <c r="AM2449" s="99">
        <v>601263.22962951695</v>
      </c>
      <c r="AN2449" s="99">
        <v>19506689.368896499</v>
      </c>
      <c r="AO2449" s="99">
        <v>80156097.824218795</v>
      </c>
      <c r="AP2449" s="99">
        <v>964.669207468629</v>
      </c>
      <c r="AQ2449" s="99">
        <v>13787186.654663101</v>
      </c>
      <c r="AR2449" s="99">
        <v>10131062.502075201</v>
      </c>
      <c r="AS2449" s="99">
        <v>4839604.5700683603</v>
      </c>
      <c r="AT2449" s="99">
        <v>0</v>
      </c>
      <c r="AU2449" s="99">
        <v>0</v>
      </c>
      <c r="AV2449" s="99">
        <v>65084735.145996101</v>
      </c>
      <c r="AW2449" s="99">
        <v>136494.06722641</v>
      </c>
      <c r="AX2449" s="99">
        <v>37024401.627929702</v>
      </c>
      <c r="AY2449" s="99">
        <v>29565561.986083999</v>
      </c>
      <c r="AZ2449" s="99">
        <v>17337963.834472701</v>
      </c>
      <c r="BA2449" s="99">
        <v>0</v>
      </c>
      <c r="BB2449" s="99">
        <v>0</v>
      </c>
      <c r="BC2449" s="99">
        <v>9601384.3411865197</v>
      </c>
      <c r="BD2449" s="99">
        <v>0</v>
      </c>
      <c r="BE2449" s="99">
        <v>0</v>
      </c>
      <c r="BF2449" s="99">
        <v>4797842.6643066397</v>
      </c>
      <c r="BG2449" s="99">
        <v>65114105.568847701</v>
      </c>
      <c r="BH2449" s="99">
        <v>14803882.162109399</v>
      </c>
      <c r="BI2449" s="99">
        <v>48.755774989724202</v>
      </c>
      <c r="BJ2449" s="99">
        <v>4280381.8909301804</v>
      </c>
      <c r="BK2449" s="99">
        <v>3096096.7568359398</v>
      </c>
      <c r="BL2449" s="99">
        <v>0</v>
      </c>
      <c r="BM2449" s="99">
        <v>0</v>
      </c>
      <c r="BN2449" s="99">
        <v>0</v>
      </c>
      <c r="BO2449" s="99">
        <v>0</v>
      </c>
      <c r="BP2449" s="99">
        <v>0</v>
      </c>
      <c r="BQ2449" s="99">
        <v>0</v>
      </c>
      <c r="BR2449" s="99">
        <v>8957789.6809081994</v>
      </c>
      <c r="BS2449" s="99">
        <v>6213894.5903320303</v>
      </c>
      <c r="BT2449" s="99">
        <v>0</v>
      </c>
      <c r="BU2449" s="99">
        <v>0</v>
      </c>
      <c r="BV2449" s="99">
        <v>3978065.0040283198</v>
      </c>
      <c r="BW2449" s="99">
        <v>0</v>
      </c>
      <c r="BX2449" s="99">
        <v>0</v>
      </c>
      <c r="BY2449" s="99">
        <v>0</v>
      </c>
      <c r="BZ2449" s="99">
        <v>0</v>
      </c>
      <c r="CA2449" s="99">
        <v>176145.11059379601</v>
      </c>
      <c r="CB2449" s="99">
        <v>10596461.5037842</v>
      </c>
      <c r="CC2449" s="99">
        <v>93682372.334960893</v>
      </c>
      <c r="CD2449" s="99">
        <v>19117571.925537098</v>
      </c>
      <c r="CE2449" s="99">
        <v>4434.9975571036302</v>
      </c>
      <c r="CF2449" s="99">
        <v>611458.17759704601</v>
      </c>
      <c r="CG2449" s="99">
        <v>4860783.2498168899</v>
      </c>
      <c r="CH2449" s="99">
        <v>0</v>
      </c>
      <c r="CI2449" s="99">
        <v>180542.84788513201</v>
      </c>
      <c r="CJ2449" s="99">
        <v>11207368.8908691</v>
      </c>
      <c r="CK2449" s="99">
        <v>98727778.859375</v>
      </c>
      <c r="CL2449" s="99">
        <v>19120517.837158199</v>
      </c>
      <c r="CM2449" s="188">
        <v>242006.16100502</v>
      </c>
      <c r="CN2449" s="188">
        <v>30749251.3283691</v>
      </c>
      <c r="CO2449" s="188">
        <v>164097796.65625</v>
      </c>
      <c r="CP2449" s="99">
        <v>19120517.837158199</v>
      </c>
      <c r="CQ2449" s="99">
        <v>0</v>
      </c>
      <c r="CR2449" s="99">
        <v>0</v>
      </c>
      <c r="CS2449" s="99">
        <v>0</v>
      </c>
      <c r="CT2449" s="99">
        <v>0</v>
      </c>
      <c r="CU2449" s="98">
        <v>24774.363793909</v>
      </c>
      <c r="CV2449" s="98">
        <v>65421.227830734999</v>
      </c>
    </row>
    <row r="2450" spans="1:100" x14ac:dyDescent="0.2">
      <c r="A2450" s="98" t="s">
        <v>201</v>
      </c>
      <c r="B2450" s="100">
        <v>40695</v>
      </c>
      <c r="C2450" s="99">
        <v>151389.17587852501</v>
      </c>
      <c r="D2450" s="99">
        <v>1.7458143099938801</v>
      </c>
      <c r="E2450" s="99">
        <v>23651.3878560066</v>
      </c>
      <c r="F2450" s="99">
        <v>19599.145807027799</v>
      </c>
      <c r="G2450" s="99">
        <v>4507.3454698324203</v>
      </c>
      <c r="H2450" s="99">
        <v>0</v>
      </c>
      <c r="I2450" s="99">
        <v>0</v>
      </c>
      <c r="J2450" s="99">
        <v>62366.438949108102</v>
      </c>
      <c r="K2450" s="99">
        <v>374.55809638276702</v>
      </c>
      <c r="L2450" s="99">
        <v>88159.219839096098</v>
      </c>
      <c r="M2450" s="99">
        <v>62552.750806331598</v>
      </c>
      <c r="N2450" s="99">
        <v>16252.4871222973</v>
      </c>
      <c r="O2450" s="99">
        <v>0</v>
      </c>
      <c r="P2450" s="99">
        <v>0</v>
      </c>
      <c r="Q2450" s="99">
        <v>8149.9187765121496</v>
      </c>
      <c r="R2450" s="99">
        <v>0</v>
      </c>
      <c r="S2450" s="99">
        <v>0</v>
      </c>
      <c r="T2450" s="99">
        <v>4487.4806180596397</v>
      </c>
      <c r="U2450" s="99">
        <v>62689.663881301902</v>
      </c>
      <c r="V2450" s="99">
        <v>8841036.0567627009</v>
      </c>
      <c r="W2450" s="99">
        <v>200.81052453629701</v>
      </c>
      <c r="X2450" s="99">
        <v>1618471.8532257101</v>
      </c>
      <c r="Y2450" s="99">
        <v>1189759.71792603</v>
      </c>
      <c r="Z2450" s="99">
        <v>603671.11382293701</v>
      </c>
      <c r="AA2450" s="99">
        <v>0</v>
      </c>
      <c r="AB2450" s="99">
        <v>0</v>
      </c>
      <c r="AC2450" s="99">
        <v>19718968.481201202</v>
      </c>
      <c r="AD2450" s="99">
        <v>37318.356403350801</v>
      </c>
      <c r="AE2450" s="99">
        <v>3967118.2693786598</v>
      </c>
      <c r="AF2450" s="99">
        <v>3246340.5177307101</v>
      </c>
      <c r="AG2450" s="99">
        <v>2126662.3752746601</v>
      </c>
      <c r="AH2450" s="99">
        <v>0</v>
      </c>
      <c r="AI2450" s="99">
        <v>0</v>
      </c>
      <c r="AJ2450" s="99">
        <v>1151850.7200622601</v>
      </c>
      <c r="AK2450" s="99">
        <v>0</v>
      </c>
      <c r="AL2450" s="99">
        <v>0</v>
      </c>
      <c r="AM2450" s="99">
        <v>601401.52793884301</v>
      </c>
      <c r="AN2450" s="99">
        <v>19775503.794921901</v>
      </c>
      <c r="AO2450" s="99">
        <v>79760432.058593795</v>
      </c>
      <c r="AP2450" s="99">
        <v>1327.55256280303</v>
      </c>
      <c r="AQ2450" s="99">
        <v>13412622.765625</v>
      </c>
      <c r="AR2450" s="99">
        <v>9855365.0424804706</v>
      </c>
      <c r="AS2450" s="99">
        <v>4842928.4874267597</v>
      </c>
      <c r="AT2450" s="99">
        <v>0</v>
      </c>
      <c r="AU2450" s="99">
        <v>0</v>
      </c>
      <c r="AV2450" s="99">
        <v>66250044.656738304</v>
      </c>
      <c r="AW2450" s="99">
        <v>113567.11913681</v>
      </c>
      <c r="AX2450" s="99">
        <v>36974795.422363304</v>
      </c>
      <c r="AY2450" s="99">
        <v>29632490.284423798</v>
      </c>
      <c r="AZ2450" s="99">
        <v>17259827.5229492</v>
      </c>
      <c r="BA2450" s="99">
        <v>0</v>
      </c>
      <c r="BB2450" s="99">
        <v>0</v>
      </c>
      <c r="BC2450" s="99">
        <v>9614234.9245605506</v>
      </c>
      <c r="BD2450" s="99">
        <v>0</v>
      </c>
      <c r="BE2450" s="99">
        <v>0</v>
      </c>
      <c r="BF2450" s="99">
        <v>4822332.8363647498</v>
      </c>
      <c r="BG2450" s="99">
        <v>66453735.0234375</v>
      </c>
      <c r="BH2450" s="99">
        <v>14916971.0206299</v>
      </c>
      <c r="BI2450" s="99">
        <v>125.89000454545</v>
      </c>
      <c r="BJ2450" s="99">
        <v>4188977.5421752902</v>
      </c>
      <c r="BK2450" s="99">
        <v>2997210.46307373</v>
      </c>
      <c r="BL2450" s="99">
        <v>0</v>
      </c>
      <c r="BM2450" s="99">
        <v>0</v>
      </c>
      <c r="BN2450" s="99">
        <v>0</v>
      </c>
      <c r="BO2450" s="99">
        <v>0</v>
      </c>
      <c r="BP2450" s="99">
        <v>0</v>
      </c>
      <c r="BQ2450" s="99">
        <v>0</v>
      </c>
      <c r="BR2450" s="99">
        <v>8994840.1892089806</v>
      </c>
      <c r="BS2450" s="99">
        <v>6181835.8175659198</v>
      </c>
      <c r="BT2450" s="99">
        <v>0</v>
      </c>
      <c r="BU2450" s="99">
        <v>0</v>
      </c>
      <c r="BV2450" s="99">
        <v>4002778.3952941899</v>
      </c>
      <c r="BW2450" s="99">
        <v>0</v>
      </c>
      <c r="BX2450" s="99">
        <v>0</v>
      </c>
      <c r="BY2450" s="99">
        <v>0</v>
      </c>
      <c r="BZ2450" s="99">
        <v>0</v>
      </c>
      <c r="CA2450" s="99">
        <v>175104.172353745</v>
      </c>
      <c r="CB2450" s="99">
        <v>10465930.537963901</v>
      </c>
      <c r="CC2450" s="99">
        <v>93339372.417968795</v>
      </c>
      <c r="CD2450" s="99">
        <v>19090448.8432617</v>
      </c>
      <c r="CE2450" s="99">
        <v>4505.3094907403001</v>
      </c>
      <c r="CF2450" s="99">
        <v>599078.86601257301</v>
      </c>
      <c r="CG2450" s="99">
        <v>4810983.8740234403</v>
      </c>
      <c r="CH2450" s="99">
        <v>0</v>
      </c>
      <c r="CI2450" s="99">
        <v>179629.027812958</v>
      </c>
      <c r="CJ2450" s="99">
        <v>11067660.0900879</v>
      </c>
      <c r="CK2450" s="99">
        <v>97881199.326171905</v>
      </c>
      <c r="CL2450" s="99">
        <v>19086394.589843798</v>
      </c>
      <c r="CM2450" s="188">
        <v>241658.53969955401</v>
      </c>
      <c r="CN2450" s="188">
        <v>30788917.232666001</v>
      </c>
      <c r="CO2450" s="188">
        <v>164295804.11718801</v>
      </c>
      <c r="CP2450" s="99">
        <v>19086394.589843798</v>
      </c>
      <c r="CQ2450" s="99">
        <v>0</v>
      </c>
      <c r="CR2450" s="99">
        <v>0</v>
      </c>
      <c r="CS2450" s="99">
        <v>0</v>
      </c>
      <c r="CT2450" s="99">
        <v>0</v>
      </c>
      <c r="CU2450" s="98">
        <v>24023.112710812999</v>
      </c>
      <c r="CV2450" s="98">
        <v>66281.800209228997</v>
      </c>
    </row>
    <row r="2451" spans="1:100" x14ac:dyDescent="0.2">
      <c r="A2451" s="98" t="s">
        <v>201</v>
      </c>
      <c r="B2451" s="100">
        <v>40787</v>
      </c>
      <c r="C2451" s="99">
        <v>151093.734336853</v>
      </c>
      <c r="D2451" s="99">
        <v>1.5174822719854999</v>
      </c>
      <c r="E2451" s="99">
        <v>23201.262295484499</v>
      </c>
      <c r="F2451" s="99">
        <v>19280.927889108701</v>
      </c>
      <c r="G2451" s="99">
        <v>4464.6758951544798</v>
      </c>
      <c r="H2451" s="99">
        <v>0</v>
      </c>
      <c r="I2451" s="99">
        <v>0</v>
      </c>
      <c r="J2451" s="99">
        <v>62483.886019706697</v>
      </c>
      <c r="K2451" s="99">
        <v>325.63368523865898</v>
      </c>
      <c r="L2451" s="99">
        <v>88844.843364715605</v>
      </c>
      <c r="M2451" s="99">
        <v>62628.781123638197</v>
      </c>
      <c r="N2451" s="99">
        <v>16153.7919386625</v>
      </c>
      <c r="O2451" s="99">
        <v>0</v>
      </c>
      <c r="P2451" s="99">
        <v>0</v>
      </c>
      <c r="Q2451" s="99">
        <v>8100.8029140830004</v>
      </c>
      <c r="R2451" s="99">
        <v>0</v>
      </c>
      <c r="S2451" s="99">
        <v>0</v>
      </c>
      <c r="T2451" s="99">
        <v>4481.9840161204302</v>
      </c>
      <c r="U2451" s="99">
        <v>62832.492731094397</v>
      </c>
      <c r="V2451" s="99">
        <v>8799890.2221679706</v>
      </c>
      <c r="W2451" s="99">
        <v>452.41446069628</v>
      </c>
      <c r="X2451" s="99">
        <v>1569667.1262207001</v>
      </c>
      <c r="Y2451" s="99">
        <v>1155604.1790618901</v>
      </c>
      <c r="Z2451" s="99">
        <v>586518.71092987095</v>
      </c>
      <c r="AA2451" s="99">
        <v>0</v>
      </c>
      <c r="AB2451" s="99">
        <v>0</v>
      </c>
      <c r="AC2451" s="99">
        <v>19712163.910400402</v>
      </c>
      <c r="AD2451" s="99">
        <v>32829.664595603899</v>
      </c>
      <c r="AE2451" s="99">
        <v>3874940.1164245601</v>
      </c>
      <c r="AF2451" s="99">
        <v>3255033.9542541499</v>
      </c>
      <c r="AG2451" s="99">
        <v>2101075.5774230999</v>
      </c>
      <c r="AH2451" s="99">
        <v>0</v>
      </c>
      <c r="AI2451" s="99">
        <v>0</v>
      </c>
      <c r="AJ2451" s="99">
        <v>1138599.9160766599</v>
      </c>
      <c r="AK2451" s="99">
        <v>0</v>
      </c>
      <c r="AL2451" s="99">
        <v>0</v>
      </c>
      <c r="AM2451" s="99">
        <v>589090.56939697301</v>
      </c>
      <c r="AN2451" s="99">
        <v>19748367.7495117</v>
      </c>
      <c r="AO2451" s="99">
        <v>79757639.657226607</v>
      </c>
      <c r="AP2451" s="99">
        <v>1362.4401494562601</v>
      </c>
      <c r="AQ2451" s="99">
        <v>13015560.2736816</v>
      </c>
      <c r="AR2451" s="99">
        <v>9497195.4514160194</v>
      </c>
      <c r="AS2451" s="99">
        <v>4722288.5386352502</v>
      </c>
      <c r="AT2451" s="99">
        <v>0</v>
      </c>
      <c r="AU2451" s="99">
        <v>0</v>
      </c>
      <c r="AV2451" s="99">
        <v>66784098.032714799</v>
      </c>
      <c r="AW2451" s="99">
        <v>100709.55341053</v>
      </c>
      <c r="AX2451" s="99">
        <v>36399140.294433601</v>
      </c>
      <c r="AY2451" s="99">
        <v>29883110.326416001</v>
      </c>
      <c r="AZ2451" s="99">
        <v>17114354.910644501</v>
      </c>
      <c r="BA2451" s="99">
        <v>0</v>
      </c>
      <c r="BB2451" s="99">
        <v>0</v>
      </c>
      <c r="BC2451" s="99">
        <v>9517124.6968994103</v>
      </c>
      <c r="BD2451" s="99">
        <v>0</v>
      </c>
      <c r="BE2451" s="99">
        <v>0</v>
      </c>
      <c r="BF2451" s="99">
        <v>4753647.1259155301</v>
      </c>
      <c r="BG2451" s="99">
        <v>66885940.167968802</v>
      </c>
      <c r="BH2451" s="99">
        <v>15154029.927368199</v>
      </c>
      <c r="BI2451" s="99">
        <v>167.40428839437701</v>
      </c>
      <c r="BJ2451" s="99">
        <v>4152425.2903442401</v>
      </c>
      <c r="BK2451" s="99">
        <v>2967443.9293518099</v>
      </c>
      <c r="BL2451" s="99">
        <v>0</v>
      </c>
      <c r="BM2451" s="99">
        <v>0</v>
      </c>
      <c r="BN2451" s="99">
        <v>0</v>
      </c>
      <c r="BO2451" s="99">
        <v>0</v>
      </c>
      <c r="BP2451" s="99">
        <v>0</v>
      </c>
      <c r="BQ2451" s="99">
        <v>0</v>
      </c>
      <c r="BR2451" s="99">
        <v>9005550.4841308594</v>
      </c>
      <c r="BS2451" s="99">
        <v>6143508.92370605</v>
      </c>
      <c r="BT2451" s="99">
        <v>0</v>
      </c>
      <c r="BU2451" s="99">
        <v>0</v>
      </c>
      <c r="BV2451" s="99">
        <v>4014936.1040344201</v>
      </c>
      <c r="BW2451" s="99">
        <v>0</v>
      </c>
      <c r="BX2451" s="99">
        <v>0</v>
      </c>
      <c r="BY2451" s="99">
        <v>0</v>
      </c>
      <c r="BZ2451" s="99">
        <v>0</v>
      </c>
      <c r="CA2451" s="99">
        <v>174238.57698249799</v>
      </c>
      <c r="CB2451" s="99">
        <v>10352790.549194301</v>
      </c>
      <c r="CC2451" s="99">
        <v>92521428.3203125</v>
      </c>
      <c r="CD2451" s="99">
        <v>19300548.6318359</v>
      </c>
      <c r="CE2451" s="99">
        <v>4470.1018126606896</v>
      </c>
      <c r="CF2451" s="99">
        <v>589695.96035003697</v>
      </c>
      <c r="CG2451" s="99">
        <v>4758163.3473510696</v>
      </c>
      <c r="CH2451" s="99">
        <v>0</v>
      </c>
      <c r="CI2451" s="99">
        <v>178716.00731658901</v>
      </c>
      <c r="CJ2451" s="99">
        <v>10941137.918823199</v>
      </c>
      <c r="CK2451" s="99">
        <v>97411909.293945298</v>
      </c>
      <c r="CL2451" s="99">
        <v>19313179.754638702</v>
      </c>
      <c r="CM2451" s="188">
        <v>241143.47754478501</v>
      </c>
      <c r="CN2451" s="188">
        <v>30709696.622558601</v>
      </c>
      <c r="CO2451" s="188">
        <v>164433444.87890601</v>
      </c>
      <c r="CP2451" s="99">
        <v>19313179.754638702</v>
      </c>
      <c r="CQ2451" s="99">
        <v>0</v>
      </c>
      <c r="CR2451" s="99">
        <v>0</v>
      </c>
      <c r="CS2451" s="99">
        <v>0</v>
      </c>
      <c r="CT2451" s="99">
        <v>0</v>
      </c>
      <c r="CU2451" s="98">
        <v>23489.985357801001</v>
      </c>
      <c r="CV2451" s="98">
        <v>66388.397366054996</v>
      </c>
    </row>
    <row r="2452" spans="1:100" x14ac:dyDescent="0.2">
      <c r="A2452" s="98" t="s">
        <v>201</v>
      </c>
      <c r="B2452" s="100">
        <v>40878</v>
      </c>
      <c r="C2452" s="99">
        <v>151629.98843193101</v>
      </c>
      <c r="D2452" s="99">
        <v>2.34604239699547</v>
      </c>
      <c r="E2452" s="99">
        <v>22723.2438352108</v>
      </c>
      <c r="F2452" s="99">
        <v>18848.299873113599</v>
      </c>
      <c r="G2452" s="99">
        <v>4530.3578938841802</v>
      </c>
      <c r="H2452" s="99">
        <v>0</v>
      </c>
      <c r="I2452" s="99">
        <v>0</v>
      </c>
      <c r="J2452" s="99">
        <v>63298.501506805398</v>
      </c>
      <c r="K2452" s="99">
        <v>313.15476322174101</v>
      </c>
      <c r="L2452" s="99">
        <v>87129.672940254197</v>
      </c>
      <c r="M2452" s="99">
        <v>62836.209582805597</v>
      </c>
      <c r="N2452" s="99">
        <v>16053.6713554859</v>
      </c>
      <c r="O2452" s="99">
        <v>0</v>
      </c>
      <c r="P2452" s="99">
        <v>0</v>
      </c>
      <c r="Q2452" s="99">
        <v>8185.3291115760803</v>
      </c>
      <c r="R2452" s="99">
        <v>0</v>
      </c>
      <c r="S2452" s="99">
        <v>0</v>
      </c>
      <c r="T2452" s="99">
        <v>4496.3385533094397</v>
      </c>
      <c r="U2452" s="99">
        <v>63627.695436954498</v>
      </c>
      <c r="V2452" s="99">
        <v>8790445.4078369103</v>
      </c>
      <c r="W2452" s="99">
        <v>505.49728637188701</v>
      </c>
      <c r="X2452" s="99">
        <v>1530693.5113220201</v>
      </c>
      <c r="Y2452" s="99">
        <v>1124868.2787323</v>
      </c>
      <c r="Z2452" s="99">
        <v>588954.85639953602</v>
      </c>
      <c r="AA2452" s="99">
        <v>0</v>
      </c>
      <c r="AB2452" s="99">
        <v>0</v>
      </c>
      <c r="AC2452" s="99">
        <v>19946703.896240201</v>
      </c>
      <c r="AD2452" s="99">
        <v>30939.028773546201</v>
      </c>
      <c r="AE2452" s="99">
        <v>3797367.16082764</v>
      </c>
      <c r="AF2452" s="99">
        <v>3255350.8542480501</v>
      </c>
      <c r="AG2452" s="99">
        <v>2081405.33674622</v>
      </c>
      <c r="AH2452" s="99">
        <v>0</v>
      </c>
      <c r="AI2452" s="99">
        <v>0</v>
      </c>
      <c r="AJ2452" s="99">
        <v>1146436.94038391</v>
      </c>
      <c r="AK2452" s="99">
        <v>0</v>
      </c>
      <c r="AL2452" s="99">
        <v>0</v>
      </c>
      <c r="AM2452" s="99">
        <v>584658.01091766404</v>
      </c>
      <c r="AN2452" s="99">
        <v>19987622.198242199</v>
      </c>
      <c r="AO2452" s="99">
        <v>80415471.881835893</v>
      </c>
      <c r="AP2452" s="99">
        <v>8067.6367502808598</v>
      </c>
      <c r="AQ2452" s="99">
        <v>12774464.482666001</v>
      </c>
      <c r="AR2452" s="99">
        <v>9362263.3989257794</v>
      </c>
      <c r="AS2452" s="99">
        <v>4794873.9604492197</v>
      </c>
      <c r="AT2452" s="99">
        <v>0</v>
      </c>
      <c r="AU2452" s="99">
        <v>0</v>
      </c>
      <c r="AV2452" s="99">
        <v>68068138.360351607</v>
      </c>
      <c r="AW2452" s="99">
        <v>95881.890379905701</v>
      </c>
      <c r="AX2452" s="99">
        <v>36065096.638671897</v>
      </c>
      <c r="AY2452" s="99">
        <v>30160080.873779301</v>
      </c>
      <c r="AZ2452" s="99">
        <v>17035796.3122559</v>
      </c>
      <c r="BA2452" s="99">
        <v>0</v>
      </c>
      <c r="BB2452" s="99">
        <v>0</v>
      </c>
      <c r="BC2452" s="99">
        <v>9659244.81958008</v>
      </c>
      <c r="BD2452" s="99">
        <v>0</v>
      </c>
      <c r="BE2452" s="99">
        <v>0</v>
      </c>
      <c r="BF2452" s="99">
        <v>4741451.9071044903</v>
      </c>
      <c r="BG2452" s="99">
        <v>68206210.276367202</v>
      </c>
      <c r="BH2452" s="99">
        <v>15214206.341796899</v>
      </c>
      <c r="BI2452" s="99">
        <v>1628.7932432740899</v>
      </c>
      <c r="BJ2452" s="99">
        <v>4111773.7560729999</v>
      </c>
      <c r="BK2452" s="99">
        <v>2905550.9434204102</v>
      </c>
      <c r="BL2452" s="99">
        <v>0</v>
      </c>
      <c r="BM2452" s="99">
        <v>0</v>
      </c>
      <c r="BN2452" s="99">
        <v>0</v>
      </c>
      <c r="BO2452" s="99">
        <v>0</v>
      </c>
      <c r="BP2452" s="99">
        <v>0</v>
      </c>
      <c r="BQ2452" s="99">
        <v>0</v>
      </c>
      <c r="BR2452" s="99">
        <v>9094954.56787109</v>
      </c>
      <c r="BS2452" s="99">
        <v>6138978.65979004</v>
      </c>
      <c r="BT2452" s="99">
        <v>0</v>
      </c>
      <c r="BU2452" s="99">
        <v>0</v>
      </c>
      <c r="BV2452" s="99">
        <v>4074929.0548400902</v>
      </c>
      <c r="BW2452" s="99">
        <v>0</v>
      </c>
      <c r="BX2452" s="99">
        <v>0</v>
      </c>
      <c r="BY2452" s="99">
        <v>0</v>
      </c>
      <c r="BZ2452" s="99">
        <v>0</v>
      </c>
      <c r="CA2452" s="99">
        <v>174414.97623062099</v>
      </c>
      <c r="CB2452" s="99">
        <v>10323563.123901401</v>
      </c>
      <c r="CC2452" s="99">
        <v>93164477.072265595</v>
      </c>
      <c r="CD2452" s="99">
        <v>19309513.543212902</v>
      </c>
      <c r="CE2452" s="99">
        <v>4537.6164743900299</v>
      </c>
      <c r="CF2452" s="99">
        <v>588750.83300018299</v>
      </c>
      <c r="CG2452" s="99">
        <v>4798348.0825195303</v>
      </c>
      <c r="CH2452" s="99">
        <v>0</v>
      </c>
      <c r="CI2452" s="99">
        <v>178953.39875411999</v>
      </c>
      <c r="CJ2452" s="99">
        <v>10913998.5268555</v>
      </c>
      <c r="CK2452" s="99">
        <v>98035693.972656295</v>
      </c>
      <c r="CL2452" s="99">
        <v>19315822.762939502</v>
      </c>
      <c r="CM2452" s="188">
        <v>241925.03687858599</v>
      </c>
      <c r="CN2452" s="188">
        <v>30956107.993408199</v>
      </c>
      <c r="CO2452" s="188">
        <v>166240405.41601601</v>
      </c>
      <c r="CP2452" s="99">
        <v>19315822.762939502</v>
      </c>
      <c r="CQ2452" s="99">
        <v>0</v>
      </c>
      <c r="CR2452" s="99">
        <v>0</v>
      </c>
      <c r="CS2452" s="99">
        <v>0</v>
      </c>
      <c r="CT2452" s="99">
        <v>0</v>
      </c>
      <c r="CU2452" s="98">
        <v>23058.631666958001</v>
      </c>
      <c r="CV2452" s="98">
        <v>67314.656038196001</v>
      </c>
    </row>
    <row r="2453" spans="1:100" x14ac:dyDescent="0.2">
      <c r="A2453" s="98" t="s">
        <v>201</v>
      </c>
      <c r="B2453" s="100">
        <v>40969</v>
      </c>
      <c r="C2453" s="99">
        <v>151630.00039672901</v>
      </c>
      <c r="D2453" s="99">
        <v>1.0917578269873001</v>
      </c>
      <c r="E2453" s="99">
        <v>22427.077986002001</v>
      </c>
      <c r="F2453" s="99">
        <v>18593.585644483599</v>
      </c>
      <c r="G2453" s="99">
        <v>4620.4789469242096</v>
      </c>
      <c r="H2453" s="99">
        <v>0</v>
      </c>
      <c r="I2453" s="99">
        <v>0</v>
      </c>
      <c r="J2453" s="99">
        <v>64034.967574596398</v>
      </c>
      <c r="K2453" s="99">
        <v>309.65715248882799</v>
      </c>
      <c r="L2453" s="99">
        <v>86005.800203323393</v>
      </c>
      <c r="M2453" s="99">
        <v>62995.551456928297</v>
      </c>
      <c r="N2453" s="99">
        <v>16047.188732624099</v>
      </c>
      <c r="O2453" s="99">
        <v>0</v>
      </c>
      <c r="P2453" s="99">
        <v>0</v>
      </c>
      <c r="Q2453" s="99">
        <v>8150.4833683967599</v>
      </c>
      <c r="R2453" s="99">
        <v>0</v>
      </c>
      <c r="S2453" s="99">
        <v>0</v>
      </c>
      <c r="T2453" s="99">
        <v>4598.80853593349</v>
      </c>
      <c r="U2453" s="99">
        <v>64350.050046920798</v>
      </c>
      <c r="V2453" s="99">
        <v>8752738.2770996094</v>
      </c>
      <c r="W2453" s="99">
        <v>25.697318113874601</v>
      </c>
      <c r="X2453" s="99">
        <v>1486967.08091736</v>
      </c>
      <c r="Y2453" s="99">
        <v>1110249.5528716999</v>
      </c>
      <c r="Z2453" s="99">
        <v>595949.77556610096</v>
      </c>
      <c r="AA2453" s="99">
        <v>0</v>
      </c>
      <c r="AB2453" s="99">
        <v>0</v>
      </c>
      <c r="AC2453" s="99">
        <v>20363147.8596191</v>
      </c>
      <c r="AD2453" s="99">
        <v>31787.414405584299</v>
      </c>
      <c r="AE2453" s="99">
        <v>3839199.5794677702</v>
      </c>
      <c r="AF2453" s="99">
        <v>3265240.8843689002</v>
      </c>
      <c r="AG2453" s="99">
        <v>2055376.2417144801</v>
      </c>
      <c r="AH2453" s="99">
        <v>0</v>
      </c>
      <c r="AI2453" s="99">
        <v>0</v>
      </c>
      <c r="AJ2453" s="99">
        <v>1152406.3208313</v>
      </c>
      <c r="AK2453" s="99">
        <v>0</v>
      </c>
      <c r="AL2453" s="99">
        <v>0</v>
      </c>
      <c r="AM2453" s="99">
        <v>592857.09315490699</v>
      </c>
      <c r="AN2453" s="99">
        <v>20349570.3981934</v>
      </c>
      <c r="AO2453" s="99">
        <v>80631464.188476607</v>
      </c>
      <c r="AP2453" s="99">
        <v>199.196443933994</v>
      </c>
      <c r="AQ2453" s="99">
        <v>12419816.2537842</v>
      </c>
      <c r="AR2453" s="99">
        <v>9322562.07421875</v>
      </c>
      <c r="AS2453" s="99">
        <v>4882193.3473510696</v>
      </c>
      <c r="AT2453" s="99">
        <v>0</v>
      </c>
      <c r="AU2453" s="99">
        <v>0</v>
      </c>
      <c r="AV2453" s="99">
        <v>69680168.556640595</v>
      </c>
      <c r="AW2453" s="99">
        <v>99049.078326225295</v>
      </c>
      <c r="AX2453" s="99">
        <v>36284224.6474609</v>
      </c>
      <c r="AY2453" s="99">
        <v>30465149.075683601</v>
      </c>
      <c r="AZ2453" s="99">
        <v>17240588.121582001</v>
      </c>
      <c r="BA2453" s="99">
        <v>0</v>
      </c>
      <c r="BB2453" s="99">
        <v>0</v>
      </c>
      <c r="BC2453" s="99">
        <v>9729451.1677246094</v>
      </c>
      <c r="BD2453" s="99">
        <v>0</v>
      </c>
      <c r="BE2453" s="99">
        <v>0</v>
      </c>
      <c r="BF2453" s="99">
        <v>4870312.60046387</v>
      </c>
      <c r="BG2453" s="99">
        <v>69595500.8359375</v>
      </c>
      <c r="BH2453" s="99">
        <v>15479597.559082</v>
      </c>
      <c r="BI2453" s="99">
        <v>75.426196026615798</v>
      </c>
      <c r="BJ2453" s="99">
        <v>4085775.2686157199</v>
      </c>
      <c r="BK2453" s="99">
        <v>2868632.3982543899</v>
      </c>
      <c r="BL2453" s="99">
        <v>0</v>
      </c>
      <c r="BM2453" s="99">
        <v>0</v>
      </c>
      <c r="BN2453" s="99">
        <v>0</v>
      </c>
      <c r="BO2453" s="99">
        <v>0</v>
      </c>
      <c r="BP2453" s="99">
        <v>0</v>
      </c>
      <c r="BQ2453" s="99">
        <v>0</v>
      </c>
      <c r="BR2453" s="99">
        <v>9328869.5534668006</v>
      </c>
      <c r="BS2453" s="99">
        <v>6196016.8871459998</v>
      </c>
      <c r="BT2453" s="99">
        <v>0</v>
      </c>
      <c r="BU2453" s="99">
        <v>0</v>
      </c>
      <c r="BV2453" s="99">
        <v>4121934.2349853502</v>
      </c>
      <c r="BW2453" s="99">
        <v>0</v>
      </c>
      <c r="BX2453" s="99">
        <v>0</v>
      </c>
      <c r="BY2453" s="99">
        <v>0</v>
      </c>
      <c r="BZ2453" s="99">
        <v>0</v>
      </c>
      <c r="CA2453" s="99">
        <v>174029.845546722</v>
      </c>
      <c r="CB2453" s="99">
        <v>10228798.954711899</v>
      </c>
      <c r="CC2453" s="99">
        <v>93063448.269531295</v>
      </c>
      <c r="CD2453" s="99">
        <v>19606874.856201202</v>
      </c>
      <c r="CE2453" s="99">
        <v>4616.5741934180296</v>
      </c>
      <c r="CF2453" s="99">
        <v>590002.80799865699</v>
      </c>
      <c r="CG2453" s="99">
        <v>4838886.85510254</v>
      </c>
      <c r="CH2453" s="99">
        <v>0</v>
      </c>
      <c r="CI2453" s="99">
        <v>178623.12657547</v>
      </c>
      <c r="CJ2453" s="99">
        <v>10815774.9384766</v>
      </c>
      <c r="CK2453" s="99">
        <v>97852904.821289107</v>
      </c>
      <c r="CL2453" s="99">
        <v>19605714.59375</v>
      </c>
      <c r="CM2453" s="188">
        <v>242417.35870933501</v>
      </c>
      <c r="CN2453" s="188">
        <v>31080753.7182617</v>
      </c>
      <c r="CO2453" s="188">
        <v>167237247.921875</v>
      </c>
      <c r="CP2453" s="99">
        <v>19605714.59375</v>
      </c>
      <c r="CQ2453" s="99">
        <v>0</v>
      </c>
      <c r="CR2453" s="99">
        <v>0</v>
      </c>
      <c r="CS2453" s="99">
        <v>0</v>
      </c>
      <c r="CT2453" s="99">
        <v>0</v>
      </c>
      <c r="CU2453" s="98">
        <v>22747.004839476998</v>
      </c>
      <c r="CV2453" s="98">
        <v>68107.959002684001</v>
      </c>
    </row>
    <row r="2454" spans="1:100" x14ac:dyDescent="0.2">
      <c r="A2454" s="98" t="s">
        <v>201</v>
      </c>
      <c r="B2454" s="100">
        <v>41061</v>
      </c>
      <c r="C2454" s="99">
        <v>151210.63460159299</v>
      </c>
      <c r="D2454" s="99">
        <v>1.7309246199874899</v>
      </c>
      <c r="E2454" s="99">
        <v>21836.958879947699</v>
      </c>
      <c r="F2454" s="99">
        <v>18145.521737575498</v>
      </c>
      <c r="G2454" s="99">
        <v>4620.2745965123204</v>
      </c>
      <c r="H2454" s="99">
        <v>0</v>
      </c>
      <c r="I2454" s="99">
        <v>0</v>
      </c>
      <c r="J2454" s="99">
        <v>64180.2265529633</v>
      </c>
      <c r="K2454" s="99">
        <v>299.70725223422102</v>
      </c>
      <c r="L2454" s="99">
        <v>86600.946739196806</v>
      </c>
      <c r="M2454" s="99">
        <v>62767.818714141802</v>
      </c>
      <c r="N2454" s="99">
        <v>15748.712113022801</v>
      </c>
      <c r="O2454" s="99">
        <v>0</v>
      </c>
      <c r="P2454" s="99">
        <v>0</v>
      </c>
      <c r="Q2454" s="99">
        <v>8107.9515559077299</v>
      </c>
      <c r="R2454" s="99">
        <v>0</v>
      </c>
      <c r="S2454" s="99">
        <v>0</v>
      </c>
      <c r="T2454" s="99">
        <v>4605.2610685229301</v>
      </c>
      <c r="U2454" s="99">
        <v>64447.966953277602</v>
      </c>
      <c r="V2454" s="99">
        <v>8702608.1934814509</v>
      </c>
      <c r="W2454" s="99">
        <v>112.49258299544501</v>
      </c>
      <c r="X2454" s="99">
        <v>1447728.6184082001</v>
      </c>
      <c r="Y2454" s="99">
        <v>1059401.5353393599</v>
      </c>
      <c r="Z2454" s="99">
        <v>584444.43547820998</v>
      </c>
      <c r="AA2454" s="99">
        <v>0</v>
      </c>
      <c r="AB2454" s="99">
        <v>0</v>
      </c>
      <c r="AC2454" s="99">
        <v>20158358.1257324</v>
      </c>
      <c r="AD2454" s="99">
        <v>31593.783763885502</v>
      </c>
      <c r="AE2454" s="99">
        <v>3704511.3477477999</v>
      </c>
      <c r="AF2454" s="99">
        <v>3260846.77026367</v>
      </c>
      <c r="AG2454" s="99">
        <v>1996579.1781158401</v>
      </c>
      <c r="AH2454" s="99">
        <v>0</v>
      </c>
      <c r="AI2454" s="99">
        <v>0</v>
      </c>
      <c r="AJ2454" s="99">
        <v>1151788.23451233</v>
      </c>
      <c r="AK2454" s="99">
        <v>0</v>
      </c>
      <c r="AL2454" s="99">
        <v>0</v>
      </c>
      <c r="AM2454" s="99">
        <v>582688.41914367699</v>
      </c>
      <c r="AN2454" s="99">
        <v>20223591.862304699</v>
      </c>
      <c r="AO2454" s="99">
        <v>80705463.637695298</v>
      </c>
      <c r="AP2454" s="99">
        <v>1241.2707975953799</v>
      </c>
      <c r="AQ2454" s="99">
        <v>12230580.361572299</v>
      </c>
      <c r="AR2454" s="99">
        <v>8976374.03369141</v>
      </c>
      <c r="AS2454" s="99">
        <v>4815329.0645141602</v>
      </c>
      <c r="AT2454" s="99">
        <v>0</v>
      </c>
      <c r="AU2454" s="99">
        <v>0</v>
      </c>
      <c r="AV2454" s="99">
        <v>69627682.807617202</v>
      </c>
      <c r="AW2454" s="99">
        <v>99295.574422836304</v>
      </c>
      <c r="AX2454" s="99">
        <v>35428450.448730499</v>
      </c>
      <c r="AY2454" s="99">
        <v>30666206.004638702</v>
      </c>
      <c r="AZ2454" s="99">
        <v>16542363.931518599</v>
      </c>
      <c r="BA2454" s="99">
        <v>0</v>
      </c>
      <c r="BB2454" s="99">
        <v>0</v>
      </c>
      <c r="BC2454" s="99">
        <v>9759183.2508544903</v>
      </c>
      <c r="BD2454" s="99">
        <v>0</v>
      </c>
      <c r="BE2454" s="99">
        <v>0</v>
      </c>
      <c r="BF2454" s="99">
        <v>4800403.2669067401</v>
      </c>
      <c r="BG2454" s="99">
        <v>69875280.024414107</v>
      </c>
      <c r="BH2454" s="99">
        <v>15300576.6367188</v>
      </c>
      <c r="BI2454" s="99">
        <v>135.21870718337601</v>
      </c>
      <c r="BJ2454" s="99">
        <v>3942313.6799621601</v>
      </c>
      <c r="BK2454" s="99">
        <v>2732398.6277465802</v>
      </c>
      <c r="BL2454" s="99">
        <v>0</v>
      </c>
      <c r="BM2454" s="99">
        <v>0</v>
      </c>
      <c r="BN2454" s="99">
        <v>0</v>
      </c>
      <c r="BO2454" s="99">
        <v>0</v>
      </c>
      <c r="BP2454" s="99">
        <v>0</v>
      </c>
      <c r="BQ2454" s="99">
        <v>0</v>
      </c>
      <c r="BR2454" s="99">
        <v>9217678.2073974591</v>
      </c>
      <c r="BS2454" s="99">
        <v>5953119.7898559598</v>
      </c>
      <c r="BT2454" s="99">
        <v>0</v>
      </c>
      <c r="BU2454" s="99">
        <v>0</v>
      </c>
      <c r="BV2454" s="99">
        <v>4140892.2661438002</v>
      </c>
      <c r="BW2454" s="99">
        <v>0</v>
      </c>
      <c r="BX2454" s="99">
        <v>0</v>
      </c>
      <c r="BY2454" s="99">
        <v>0</v>
      </c>
      <c r="BZ2454" s="99">
        <v>0</v>
      </c>
      <c r="CA2454" s="99">
        <v>173037.02788162199</v>
      </c>
      <c r="CB2454" s="99">
        <v>10170382.9567871</v>
      </c>
      <c r="CC2454" s="99">
        <v>92972602.598632798</v>
      </c>
      <c r="CD2454" s="99">
        <v>19228517.699707001</v>
      </c>
      <c r="CE2454" s="99">
        <v>4620.54181540012</v>
      </c>
      <c r="CF2454" s="99">
        <v>589409.61186981201</v>
      </c>
      <c r="CG2454" s="99">
        <v>4860294.6317748995</v>
      </c>
      <c r="CH2454" s="99">
        <v>0</v>
      </c>
      <c r="CI2454" s="99">
        <v>177669.40523529099</v>
      </c>
      <c r="CJ2454" s="99">
        <v>10761800.5269775</v>
      </c>
      <c r="CK2454" s="99">
        <v>97762491.018554702</v>
      </c>
      <c r="CL2454" s="99">
        <v>19220389.370605499</v>
      </c>
      <c r="CM2454" s="188">
        <v>241570.787225723</v>
      </c>
      <c r="CN2454" s="188">
        <v>31043754.5241699</v>
      </c>
      <c r="CO2454" s="188">
        <v>167747704.31640601</v>
      </c>
      <c r="CP2454" s="99">
        <v>19220389.370605499</v>
      </c>
      <c r="CQ2454" s="99">
        <v>0</v>
      </c>
      <c r="CR2454" s="99">
        <v>0</v>
      </c>
      <c r="CS2454" s="99">
        <v>0</v>
      </c>
      <c r="CT2454" s="99">
        <v>0</v>
      </c>
      <c r="CU2454" s="98">
        <v>22132.555089345002</v>
      </c>
      <c r="CV2454" s="98">
        <v>68220.698608551</v>
      </c>
    </row>
    <row r="2455" spans="1:100" x14ac:dyDescent="0.2">
      <c r="A2455" s="98" t="s">
        <v>201</v>
      </c>
      <c r="B2455" s="100">
        <v>41153</v>
      </c>
      <c r="C2455" s="99">
        <v>150604.826862335</v>
      </c>
      <c r="D2455" s="99">
        <v>1.5902390689880099</v>
      </c>
      <c r="E2455" s="99">
        <v>21238.557610034899</v>
      </c>
      <c r="F2455" s="99">
        <v>17638.4895210266</v>
      </c>
      <c r="G2455" s="99">
        <v>4661.4236650466901</v>
      </c>
      <c r="H2455" s="99">
        <v>0</v>
      </c>
      <c r="I2455" s="99">
        <v>0</v>
      </c>
      <c r="J2455" s="99">
        <v>64277.389171123497</v>
      </c>
      <c r="K2455" s="99">
        <v>275.77694002538902</v>
      </c>
      <c r="L2455" s="99">
        <v>86248.0944480896</v>
      </c>
      <c r="M2455" s="99">
        <v>62675.862707614899</v>
      </c>
      <c r="N2455" s="99">
        <v>15631.0583175421</v>
      </c>
      <c r="O2455" s="99">
        <v>0</v>
      </c>
      <c r="P2455" s="99">
        <v>0</v>
      </c>
      <c r="Q2455" s="99">
        <v>8043.4474975466701</v>
      </c>
      <c r="R2455" s="99">
        <v>0</v>
      </c>
      <c r="S2455" s="99">
        <v>0</v>
      </c>
      <c r="T2455" s="99">
        <v>4665.0060318708402</v>
      </c>
      <c r="U2455" s="99">
        <v>64572.612918853803</v>
      </c>
      <c r="V2455" s="99">
        <v>8579564.3427734394</v>
      </c>
      <c r="W2455" s="99">
        <v>91.805701883509798</v>
      </c>
      <c r="X2455" s="99">
        <v>1402383.0190582301</v>
      </c>
      <c r="Y2455" s="99">
        <v>1034443.02470398</v>
      </c>
      <c r="Z2455" s="99">
        <v>578568.577941895</v>
      </c>
      <c r="AA2455" s="99">
        <v>0</v>
      </c>
      <c r="AB2455" s="99">
        <v>0</v>
      </c>
      <c r="AC2455" s="99">
        <v>20203461.571533199</v>
      </c>
      <c r="AD2455" s="99">
        <v>30612.3710961342</v>
      </c>
      <c r="AE2455" s="99">
        <v>3660109.3330078102</v>
      </c>
      <c r="AF2455" s="99">
        <v>3238301.3908996601</v>
      </c>
      <c r="AG2455" s="99">
        <v>1955588.44369507</v>
      </c>
      <c r="AH2455" s="99">
        <v>0</v>
      </c>
      <c r="AI2455" s="99">
        <v>0</v>
      </c>
      <c r="AJ2455" s="99">
        <v>1156832.99313354</v>
      </c>
      <c r="AK2455" s="99">
        <v>0</v>
      </c>
      <c r="AL2455" s="99">
        <v>0</v>
      </c>
      <c r="AM2455" s="99">
        <v>579441.635238647</v>
      </c>
      <c r="AN2455" s="99">
        <v>20239066.340332001</v>
      </c>
      <c r="AO2455" s="99">
        <v>79907228.924804702</v>
      </c>
      <c r="AP2455" s="99">
        <v>734.83248450607095</v>
      </c>
      <c r="AQ2455" s="99">
        <v>11831733.212768599</v>
      </c>
      <c r="AR2455" s="99">
        <v>8762507.7128906306</v>
      </c>
      <c r="AS2455" s="99">
        <v>4824145.9260864304</v>
      </c>
      <c r="AT2455" s="99">
        <v>0</v>
      </c>
      <c r="AU2455" s="99">
        <v>0</v>
      </c>
      <c r="AV2455" s="99">
        <v>70398368.622070298</v>
      </c>
      <c r="AW2455" s="99">
        <v>97218.560988426194</v>
      </c>
      <c r="AX2455" s="99">
        <v>35268756.7900391</v>
      </c>
      <c r="AY2455" s="99">
        <v>30649951.732910201</v>
      </c>
      <c r="AZ2455" s="99">
        <v>16440668.03479</v>
      </c>
      <c r="BA2455" s="99">
        <v>0</v>
      </c>
      <c r="BB2455" s="99">
        <v>0</v>
      </c>
      <c r="BC2455" s="99">
        <v>9868888.7957763709</v>
      </c>
      <c r="BD2455" s="99">
        <v>0</v>
      </c>
      <c r="BE2455" s="99">
        <v>0</v>
      </c>
      <c r="BF2455" s="99">
        <v>4834452.1574707003</v>
      </c>
      <c r="BG2455" s="99">
        <v>70498123.214843795</v>
      </c>
      <c r="BH2455" s="99">
        <v>15623285.046875</v>
      </c>
      <c r="BI2455" s="99">
        <v>57.814652610570199</v>
      </c>
      <c r="BJ2455" s="99">
        <v>3955083.8600158701</v>
      </c>
      <c r="BK2455" s="99">
        <v>2750519.84307861</v>
      </c>
      <c r="BL2455" s="99">
        <v>0</v>
      </c>
      <c r="BM2455" s="99">
        <v>0</v>
      </c>
      <c r="BN2455" s="99">
        <v>0</v>
      </c>
      <c r="BO2455" s="99">
        <v>0</v>
      </c>
      <c r="BP2455" s="99">
        <v>0</v>
      </c>
      <c r="BQ2455" s="99">
        <v>0</v>
      </c>
      <c r="BR2455" s="99">
        <v>9262840.6027831994</v>
      </c>
      <c r="BS2455" s="99">
        <v>5950808.67004395</v>
      </c>
      <c r="BT2455" s="99">
        <v>0</v>
      </c>
      <c r="BU2455" s="99">
        <v>0</v>
      </c>
      <c r="BV2455" s="99">
        <v>4227283.0530395498</v>
      </c>
      <c r="BW2455" s="99">
        <v>0</v>
      </c>
      <c r="BX2455" s="99">
        <v>0</v>
      </c>
      <c r="BY2455" s="99">
        <v>0</v>
      </c>
      <c r="BZ2455" s="99">
        <v>0</v>
      </c>
      <c r="CA2455" s="99">
        <v>171872.518409729</v>
      </c>
      <c r="CB2455" s="99">
        <v>10002525.09375</v>
      </c>
      <c r="CC2455" s="99">
        <v>92100030.678710893</v>
      </c>
      <c r="CD2455" s="99">
        <v>19569736.588378899</v>
      </c>
      <c r="CE2455" s="99">
        <v>4665.4387202262897</v>
      </c>
      <c r="CF2455" s="99">
        <v>579566.525779724</v>
      </c>
      <c r="CG2455" s="99">
        <v>4829634.7582397498</v>
      </c>
      <c r="CH2455" s="99">
        <v>0</v>
      </c>
      <c r="CI2455" s="99">
        <v>176553.996547699</v>
      </c>
      <c r="CJ2455" s="99">
        <v>10579104.817382799</v>
      </c>
      <c r="CK2455" s="99">
        <v>96753076.141601607</v>
      </c>
      <c r="CL2455" s="99">
        <v>19585314.731933601</v>
      </c>
      <c r="CM2455" s="188">
        <v>240631.71442222601</v>
      </c>
      <c r="CN2455" s="188">
        <v>30753625.003906298</v>
      </c>
      <c r="CO2455" s="188">
        <v>166981697.14257801</v>
      </c>
      <c r="CP2455" s="99">
        <v>19585314.731933601</v>
      </c>
      <c r="CQ2455" s="99">
        <v>0</v>
      </c>
      <c r="CR2455" s="99">
        <v>0</v>
      </c>
      <c r="CS2455" s="99">
        <v>0</v>
      </c>
      <c r="CT2455" s="99">
        <v>0</v>
      </c>
      <c r="CU2455" s="98">
        <v>21518.861869999</v>
      </c>
      <c r="CV2455" s="98">
        <v>68357.178503517003</v>
      </c>
    </row>
    <row r="2456" spans="1:100" x14ac:dyDescent="0.2">
      <c r="A2456" s="98" t="s">
        <v>201</v>
      </c>
      <c r="B2456" s="100">
        <v>41244</v>
      </c>
      <c r="C2456" s="99">
        <v>150627.17116165199</v>
      </c>
      <c r="D2456" s="99">
        <v>0</v>
      </c>
      <c r="E2456" s="99">
        <v>20970.428106546398</v>
      </c>
      <c r="F2456" s="99">
        <v>17477.718146324201</v>
      </c>
      <c r="G2456" s="99">
        <v>4620.2203565239897</v>
      </c>
      <c r="H2456" s="99">
        <v>0</v>
      </c>
      <c r="I2456" s="99">
        <v>0</v>
      </c>
      <c r="J2456" s="99">
        <v>64651.763286590598</v>
      </c>
      <c r="K2456" s="99">
        <v>269.192667007446</v>
      </c>
      <c r="L2456" s="99">
        <v>85328.127599716201</v>
      </c>
      <c r="M2456" s="99">
        <v>62712.373344898202</v>
      </c>
      <c r="N2456" s="99">
        <v>15442.794457554801</v>
      </c>
      <c r="O2456" s="99">
        <v>0</v>
      </c>
      <c r="P2456" s="99">
        <v>0</v>
      </c>
      <c r="Q2456" s="99">
        <v>8070.1363456845302</v>
      </c>
      <c r="R2456" s="99">
        <v>0</v>
      </c>
      <c r="S2456" s="99">
        <v>0</v>
      </c>
      <c r="T2456" s="99">
        <v>4584.0769417882002</v>
      </c>
      <c r="U2456" s="99">
        <v>64919.525793552399</v>
      </c>
      <c r="V2456" s="99">
        <v>8579703.2192382794</v>
      </c>
      <c r="W2456" s="99">
        <v>0</v>
      </c>
      <c r="X2456" s="99">
        <v>1362115.0302734401</v>
      </c>
      <c r="Y2456" s="99">
        <v>1008654.16776276</v>
      </c>
      <c r="Z2456" s="99">
        <v>581427.62317657506</v>
      </c>
      <c r="AA2456" s="99">
        <v>0</v>
      </c>
      <c r="AB2456" s="99">
        <v>0</v>
      </c>
      <c r="AC2456" s="99">
        <v>20336620.309814502</v>
      </c>
      <c r="AD2456" s="99">
        <v>34786.828590393103</v>
      </c>
      <c r="AE2456" s="99">
        <v>3640375.8816528302</v>
      </c>
      <c r="AF2456" s="99">
        <v>3232087.9746398898</v>
      </c>
      <c r="AG2456" s="99">
        <v>1921964.75030518</v>
      </c>
      <c r="AH2456" s="99">
        <v>0</v>
      </c>
      <c r="AI2456" s="99">
        <v>0</v>
      </c>
      <c r="AJ2456" s="99">
        <v>1155919.2548217799</v>
      </c>
      <c r="AK2456" s="99">
        <v>0</v>
      </c>
      <c r="AL2456" s="99">
        <v>0</v>
      </c>
      <c r="AM2456" s="99">
        <v>578377.55741119396</v>
      </c>
      <c r="AN2456" s="99">
        <v>20380156.837890599</v>
      </c>
      <c r="AO2456" s="99">
        <v>80551011.251953095</v>
      </c>
      <c r="AP2456" s="99">
        <v>0</v>
      </c>
      <c r="AQ2456" s="99">
        <v>11619208.271484399</v>
      </c>
      <c r="AR2456" s="99">
        <v>8638497.4782714806</v>
      </c>
      <c r="AS2456" s="99">
        <v>4846147.4578857403</v>
      </c>
      <c r="AT2456" s="99">
        <v>0</v>
      </c>
      <c r="AU2456" s="99">
        <v>0</v>
      </c>
      <c r="AV2456" s="99">
        <v>70987996.287109405</v>
      </c>
      <c r="AW2456" s="99">
        <v>110692.156536102</v>
      </c>
      <c r="AX2456" s="99">
        <v>35429145.142578103</v>
      </c>
      <c r="AY2456" s="99">
        <v>30778526.8911133</v>
      </c>
      <c r="AZ2456" s="99">
        <v>16315414.604003901</v>
      </c>
      <c r="BA2456" s="99">
        <v>0</v>
      </c>
      <c r="BB2456" s="99">
        <v>0</v>
      </c>
      <c r="BC2456" s="99">
        <v>9905239.6025390606</v>
      </c>
      <c r="BD2456" s="99">
        <v>0</v>
      </c>
      <c r="BE2456" s="99">
        <v>0</v>
      </c>
      <c r="BF2456" s="99">
        <v>4804013.2729492197</v>
      </c>
      <c r="BG2456" s="99">
        <v>71135927.128906295</v>
      </c>
      <c r="BH2456" s="99">
        <v>15713980.629760699</v>
      </c>
      <c r="BI2456" s="99">
        <v>0</v>
      </c>
      <c r="BJ2456" s="99">
        <v>3884107.1598205599</v>
      </c>
      <c r="BK2456" s="99">
        <v>2651987.4028320299</v>
      </c>
      <c r="BL2456" s="99">
        <v>0</v>
      </c>
      <c r="BM2456" s="99">
        <v>0</v>
      </c>
      <c r="BN2456" s="99">
        <v>0</v>
      </c>
      <c r="BO2456" s="99">
        <v>0</v>
      </c>
      <c r="BP2456" s="99">
        <v>0</v>
      </c>
      <c r="BQ2456" s="99">
        <v>0</v>
      </c>
      <c r="BR2456" s="99">
        <v>9379465.4130859394</v>
      </c>
      <c r="BS2456" s="99">
        <v>5926358.3767700205</v>
      </c>
      <c r="BT2456" s="99">
        <v>0</v>
      </c>
      <c r="BU2456" s="99">
        <v>0</v>
      </c>
      <c r="BV2456" s="99">
        <v>4260681.8278198196</v>
      </c>
      <c r="BW2456" s="99">
        <v>0</v>
      </c>
      <c r="BX2456" s="99">
        <v>0</v>
      </c>
      <c r="BY2456" s="99">
        <v>0</v>
      </c>
      <c r="BZ2456" s="99">
        <v>0</v>
      </c>
      <c r="CA2456" s="99">
        <v>171616.17100906401</v>
      </c>
      <c r="CB2456" s="99">
        <v>9966737.9090576209</v>
      </c>
      <c r="CC2456" s="99">
        <v>92571724.578125</v>
      </c>
      <c r="CD2456" s="99">
        <v>19576455.143310498</v>
      </c>
      <c r="CE2456" s="99">
        <v>4625.8428921699497</v>
      </c>
      <c r="CF2456" s="99">
        <v>577350.03750610398</v>
      </c>
      <c r="CG2456" s="99">
        <v>4810712.6502075205</v>
      </c>
      <c r="CH2456" s="99">
        <v>0</v>
      </c>
      <c r="CI2456" s="99">
        <v>176232.87078475999</v>
      </c>
      <c r="CJ2456" s="99">
        <v>10544828.5129395</v>
      </c>
      <c r="CK2456" s="99">
        <v>97247395.715820298</v>
      </c>
      <c r="CL2456" s="99">
        <v>19585304.931640599</v>
      </c>
      <c r="CM2456" s="188">
        <v>240477.27313995399</v>
      </c>
      <c r="CN2456" s="188">
        <v>30851912.6254883</v>
      </c>
      <c r="CO2456" s="188">
        <v>167935197.890625</v>
      </c>
      <c r="CP2456" s="99">
        <v>19585304.931640599</v>
      </c>
      <c r="CQ2456" s="99">
        <v>0</v>
      </c>
      <c r="CR2456" s="99">
        <v>0</v>
      </c>
      <c r="CS2456" s="99">
        <v>0</v>
      </c>
      <c r="CT2456" s="99">
        <v>0</v>
      </c>
      <c r="CU2456" s="98">
        <v>21231.866336316001</v>
      </c>
      <c r="CV2456" s="98">
        <v>68702.511158498994</v>
      </c>
    </row>
    <row r="2457" spans="1:100" x14ac:dyDescent="0.2">
      <c r="A2457" s="98" t="s">
        <v>201</v>
      </c>
      <c r="B2457" s="100">
        <v>41334</v>
      </c>
      <c r="C2457" s="99">
        <v>148164.817745209</v>
      </c>
      <c r="D2457" s="99">
        <v>0</v>
      </c>
      <c r="E2457" s="99">
        <v>20423.406439542799</v>
      </c>
      <c r="F2457" s="99">
        <v>16956.625927686699</v>
      </c>
      <c r="G2457" s="99">
        <v>4551.8706232905397</v>
      </c>
      <c r="H2457" s="99">
        <v>0</v>
      </c>
      <c r="I2457" s="99">
        <v>0</v>
      </c>
      <c r="J2457" s="99">
        <v>64771.111032962799</v>
      </c>
      <c r="K2457" s="99">
        <v>251.865979868919</v>
      </c>
      <c r="L2457" s="99">
        <v>4059.4527849257001</v>
      </c>
      <c r="M2457" s="99">
        <v>62383.990005016298</v>
      </c>
      <c r="N2457" s="99">
        <v>15169.8812402487</v>
      </c>
      <c r="O2457" s="99">
        <v>0</v>
      </c>
      <c r="P2457" s="99">
        <v>78557.1244907379</v>
      </c>
      <c r="Q2457" s="99">
        <v>8028.22490996122</v>
      </c>
      <c r="R2457" s="99">
        <v>0</v>
      </c>
      <c r="S2457" s="99">
        <v>4522.3738969564401</v>
      </c>
      <c r="T2457" s="99">
        <v>0.99261938036943298</v>
      </c>
      <c r="U2457" s="99">
        <v>65026.934914112098</v>
      </c>
      <c r="V2457" s="99">
        <v>8436868.5347900409</v>
      </c>
      <c r="W2457" s="99">
        <v>0</v>
      </c>
      <c r="X2457" s="99">
        <v>1317682.0441894501</v>
      </c>
      <c r="Y2457" s="99">
        <v>956029.96649932896</v>
      </c>
      <c r="Z2457" s="99">
        <v>562409.56201934803</v>
      </c>
      <c r="AA2457" s="99">
        <v>0</v>
      </c>
      <c r="AB2457" s="99">
        <v>0</v>
      </c>
      <c r="AC2457" s="99">
        <v>20301469.323486298</v>
      </c>
      <c r="AD2457" s="99">
        <v>29650.4099192619</v>
      </c>
      <c r="AE2457" s="99">
        <v>95503.341938018799</v>
      </c>
      <c r="AF2457" s="99">
        <v>3210088.4570007301</v>
      </c>
      <c r="AG2457" s="99">
        <v>1871829.6434631301</v>
      </c>
      <c r="AH2457" s="99">
        <v>0</v>
      </c>
      <c r="AI2457" s="99">
        <v>3381936.7721557599</v>
      </c>
      <c r="AJ2457" s="99">
        <v>1147472.58572388</v>
      </c>
      <c r="AK2457" s="99">
        <v>0</v>
      </c>
      <c r="AL2457" s="99">
        <v>557705.72605895996</v>
      </c>
      <c r="AM2457" s="99">
        <v>220.993757147342</v>
      </c>
      <c r="AN2457" s="99">
        <v>20374569.690673798</v>
      </c>
      <c r="AO2457" s="99">
        <v>78981165.397460893</v>
      </c>
      <c r="AP2457" s="99">
        <v>0</v>
      </c>
      <c r="AQ2457" s="99">
        <v>11158044.3991699</v>
      </c>
      <c r="AR2457" s="99">
        <v>8055721.2694091797</v>
      </c>
      <c r="AS2457" s="99">
        <v>4672704.09729004</v>
      </c>
      <c r="AT2457" s="99">
        <v>0</v>
      </c>
      <c r="AU2457" s="99">
        <v>0</v>
      </c>
      <c r="AV2457" s="99">
        <v>71141285.975585893</v>
      </c>
      <c r="AW2457" s="99">
        <v>94794.636892318696</v>
      </c>
      <c r="AX2457" s="99">
        <v>940726.36871337902</v>
      </c>
      <c r="AY2457" s="99">
        <v>30662126.1176758</v>
      </c>
      <c r="AZ2457" s="99">
        <v>15811647.248535199</v>
      </c>
      <c r="BA2457" s="99">
        <v>0</v>
      </c>
      <c r="BB2457" s="99">
        <v>32073527.0698242</v>
      </c>
      <c r="BC2457" s="99">
        <v>9849771.9006347694</v>
      </c>
      <c r="BD2457" s="99">
        <v>0</v>
      </c>
      <c r="BE2457" s="99">
        <v>4648305.51208496</v>
      </c>
      <c r="BF2457" s="99">
        <v>1796.4770729243801</v>
      </c>
      <c r="BG2457" s="99">
        <v>71341622.241210893</v>
      </c>
      <c r="BH2457" s="99">
        <v>18444130.833740201</v>
      </c>
      <c r="BI2457" s="99">
        <v>0</v>
      </c>
      <c r="BJ2457" s="99">
        <v>3929829.37219238</v>
      </c>
      <c r="BK2457" s="99">
        <v>2601212.5993042002</v>
      </c>
      <c r="BL2457" s="99">
        <v>0</v>
      </c>
      <c r="BM2457" s="99">
        <v>0</v>
      </c>
      <c r="BN2457" s="99">
        <v>0</v>
      </c>
      <c r="BO2457" s="99">
        <v>0</v>
      </c>
      <c r="BP2457" s="99">
        <v>0</v>
      </c>
      <c r="BQ2457" s="99">
        <v>0</v>
      </c>
      <c r="BR2457" s="99">
        <v>9841364.8154296894</v>
      </c>
      <c r="BS2457" s="99">
        <v>5915708.3600463904</v>
      </c>
      <c r="BT2457" s="99">
        <v>0</v>
      </c>
      <c r="BU2457" s="99">
        <v>2408990.5099792499</v>
      </c>
      <c r="BV2457" s="99">
        <v>4396409.1619873</v>
      </c>
      <c r="BW2457" s="99">
        <v>0</v>
      </c>
      <c r="BX2457" s="99">
        <v>389849.239612579</v>
      </c>
      <c r="BY2457" s="99">
        <v>0</v>
      </c>
      <c r="BZ2457" s="99">
        <v>0</v>
      </c>
      <c r="CA2457" s="99">
        <v>168554.50537490801</v>
      </c>
      <c r="CB2457" s="99">
        <v>9772853.2064209003</v>
      </c>
      <c r="CC2457" s="99">
        <v>90150437.967773393</v>
      </c>
      <c r="CD2457" s="99">
        <v>22430274.377441399</v>
      </c>
      <c r="CE2457" s="99">
        <v>4546.8100407719603</v>
      </c>
      <c r="CF2457" s="99">
        <v>569737.08147430397</v>
      </c>
      <c r="CG2457" s="99">
        <v>4739488.4145507803</v>
      </c>
      <c r="CH2457" s="99">
        <v>0</v>
      </c>
      <c r="CI2457" s="99">
        <v>173090.33109855701</v>
      </c>
      <c r="CJ2457" s="99">
        <v>10344176.818237299</v>
      </c>
      <c r="CK2457" s="99">
        <v>94669972.974609405</v>
      </c>
      <c r="CL2457" s="99">
        <v>22815408.2116699</v>
      </c>
      <c r="CM2457" s="188">
        <v>237566.09158515901</v>
      </c>
      <c r="CN2457" s="188">
        <v>30752201.497558601</v>
      </c>
      <c r="CO2457" s="188">
        <v>166369683.57031301</v>
      </c>
      <c r="CP2457" s="99">
        <v>22815408.2116699</v>
      </c>
      <c r="CQ2457" s="99">
        <v>0</v>
      </c>
      <c r="CR2457" s="99">
        <v>0</v>
      </c>
      <c r="CS2457" s="99">
        <v>0</v>
      </c>
      <c r="CT2457" s="99">
        <v>0</v>
      </c>
      <c r="CU2457" s="98">
        <v>20677.425440135001</v>
      </c>
      <c r="CV2457" s="98">
        <v>68787.980682423004</v>
      </c>
    </row>
    <row r="2458" spans="1:100" x14ac:dyDescent="0.2">
      <c r="A2458" s="98" t="s">
        <v>201</v>
      </c>
      <c r="B2458" s="100">
        <v>41426</v>
      </c>
      <c r="C2458" s="99">
        <v>148481.25900077799</v>
      </c>
      <c r="D2458" s="99">
        <v>0</v>
      </c>
      <c r="E2458" s="99">
        <v>20045.62976408</v>
      </c>
      <c r="F2458" s="99">
        <v>16669.1312258244</v>
      </c>
      <c r="G2458" s="99">
        <v>4610.6169596910504</v>
      </c>
      <c r="H2458" s="99">
        <v>0</v>
      </c>
      <c r="I2458" s="99">
        <v>0</v>
      </c>
      <c r="J2458" s="99">
        <v>64882.6629724503</v>
      </c>
      <c r="K2458" s="99">
        <v>236.10141796804999</v>
      </c>
      <c r="L2458" s="99">
        <v>3273.1479213237799</v>
      </c>
      <c r="M2458" s="99">
        <v>62832.544927597002</v>
      </c>
      <c r="N2458" s="99">
        <v>14966.4858871698</v>
      </c>
      <c r="O2458" s="99">
        <v>0</v>
      </c>
      <c r="P2458" s="99">
        <v>79565.600230216995</v>
      </c>
      <c r="Q2458" s="99">
        <v>8075.7842052578899</v>
      </c>
      <c r="R2458" s="99">
        <v>0</v>
      </c>
      <c r="S2458" s="99">
        <v>4588.3087726235399</v>
      </c>
      <c r="T2458" s="99">
        <v>1.00488584596314</v>
      </c>
      <c r="U2458" s="99">
        <v>65105.181456565901</v>
      </c>
      <c r="V2458" s="99">
        <v>8380285.57141113</v>
      </c>
      <c r="W2458" s="99">
        <v>0</v>
      </c>
      <c r="X2458" s="99">
        <v>1286834.84182739</v>
      </c>
      <c r="Y2458" s="99">
        <v>946180.44654083299</v>
      </c>
      <c r="Z2458" s="99">
        <v>562892.63205719006</v>
      </c>
      <c r="AA2458" s="99">
        <v>0</v>
      </c>
      <c r="AB2458" s="99">
        <v>0</v>
      </c>
      <c r="AC2458" s="99">
        <v>20348489.154052701</v>
      </c>
      <c r="AD2458" s="99">
        <v>27268.431816816301</v>
      </c>
      <c r="AE2458" s="99">
        <v>77684.256837844805</v>
      </c>
      <c r="AF2458" s="99">
        <v>3194529.7419128399</v>
      </c>
      <c r="AG2458" s="99">
        <v>1839648.6416931199</v>
      </c>
      <c r="AH2458" s="99">
        <v>0</v>
      </c>
      <c r="AI2458" s="99">
        <v>3401619.8354492201</v>
      </c>
      <c r="AJ2458" s="99">
        <v>1147715.5586852999</v>
      </c>
      <c r="AK2458" s="99">
        <v>0</v>
      </c>
      <c r="AL2458" s="99">
        <v>559509.66279602097</v>
      </c>
      <c r="AM2458" s="99">
        <v>247.620035134256</v>
      </c>
      <c r="AN2458" s="99">
        <v>20320466.767578099</v>
      </c>
      <c r="AO2458" s="99">
        <v>78677488.276367202</v>
      </c>
      <c r="AP2458" s="99">
        <v>0</v>
      </c>
      <c r="AQ2458" s="99">
        <v>10901863.2729492</v>
      </c>
      <c r="AR2458" s="99">
        <v>7952130.2359619103</v>
      </c>
      <c r="AS2458" s="99">
        <v>4697142.78479004</v>
      </c>
      <c r="AT2458" s="99">
        <v>0</v>
      </c>
      <c r="AU2458" s="99">
        <v>0</v>
      </c>
      <c r="AV2458" s="99">
        <v>71328233.325195298</v>
      </c>
      <c r="AW2458" s="99">
        <v>87296.286095619202</v>
      </c>
      <c r="AX2458" s="99">
        <v>752176.43090057396</v>
      </c>
      <c r="AY2458" s="99">
        <v>30578079.847412098</v>
      </c>
      <c r="AZ2458" s="99">
        <v>15600665.986206099</v>
      </c>
      <c r="BA2458" s="99">
        <v>0</v>
      </c>
      <c r="BB2458" s="99">
        <v>32571303.338134799</v>
      </c>
      <c r="BC2458" s="99">
        <v>9824186.3493652306</v>
      </c>
      <c r="BD2458" s="99">
        <v>0</v>
      </c>
      <c r="BE2458" s="99">
        <v>4669114.2224731399</v>
      </c>
      <c r="BF2458" s="99">
        <v>2012.3002345412999</v>
      </c>
      <c r="BG2458" s="99">
        <v>71268208.274414107</v>
      </c>
      <c r="BH2458" s="99">
        <v>18625639.088622998</v>
      </c>
      <c r="BI2458" s="99">
        <v>0</v>
      </c>
      <c r="BJ2458" s="99">
        <v>3940313.5727844201</v>
      </c>
      <c r="BK2458" s="99">
        <v>2609870.94641113</v>
      </c>
      <c r="BL2458" s="99">
        <v>0</v>
      </c>
      <c r="BM2458" s="99">
        <v>0</v>
      </c>
      <c r="BN2458" s="99">
        <v>0</v>
      </c>
      <c r="BO2458" s="99">
        <v>0</v>
      </c>
      <c r="BP2458" s="99">
        <v>0</v>
      </c>
      <c r="BQ2458" s="99">
        <v>0</v>
      </c>
      <c r="BR2458" s="99">
        <v>9873541.3620605506</v>
      </c>
      <c r="BS2458" s="99">
        <v>5868094.4039917002</v>
      </c>
      <c r="BT2458" s="99">
        <v>0</v>
      </c>
      <c r="BU2458" s="99">
        <v>2448886.6099853502</v>
      </c>
      <c r="BV2458" s="99">
        <v>4451384.0524292002</v>
      </c>
      <c r="BW2458" s="99">
        <v>0</v>
      </c>
      <c r="BX2458" s="99">
        <v>395611.059612274</v>
      </c>
      <c r="BY2458" s="99">
        <v>0</v>
      </c>
      <c r="BZ2458" s="99">
        <v>0</v>
      </c>
      <c r="CA2458" s="99">
        <v>168504.25495147699</v>
      </c>
      <c r="CB2458" s="99">
        <v>9676783.8901367206</v>
      </c>
      <c r="CC2458" s="99">
        <v>89694723.481445298</v>
      </c>
      <c r="CD2458" s="99">
        <v>22559333.981689502</v>
      </c>
      <c r="CE2458" s="99">
        <v>4609.9767129421198</v>
      </c>
      <c r="CF2458" s="99">
        <v>562735.00389862095</v>
      </c>
      <c r="CG2458" s="99">
        <v>4692496.6380004901</v>
      </c>
      <c r="CH2458" s="99">
        <v>0</v>
      </c>
      <c r="CI2458" s="99">
        <v>173119.97925376901</v>
      </c>
      <c r="CJ2458" s="99">
        <v>10239562.034179701</v>
      </c>
      <c r="CK2458" s="99">
        <v>94525635.822265595</v>
      </c>
      <c r="CL2458" s="99">
        <v>22931369.337158199</v>
      </c>
      <c r="CM2458" s="188">
        <v>237695.18102073701</v>
      </c>
      <c r="CN2458" s="188">
        <v>30589133.558349598</v>
      </c>
      <c r="CO2458" s="188">
        <v>165624868.13867199</v>
      </c>
      <c r="CP2458" s="99">
        <v>22931369.337158199</v>
      </c>
      <c r="CQ2458" s="99">
        <v>0</v>
      </c>
      <c r="CR2458" s="99">
        <v>0</v>
      </c>
      <c r="CS2458" s="99">
        <v>0</v>
      </c>
      <c r="CT2458" s="99">
        <v>0</v>
      </c>
      <c r="CU2458" s="98">
        <v>20281.064514916001</v>
      </c>
      <c r="CV2458" s="98">
        <v>68903.162672958002</v>
      </c>
    </row>
    <row r="2459" spans="1:100" x14ac:dyDescent="0.2">
      <c r="A2459" s="98" t="s">
        <v>201</v>
      </c>
      <c r="B2459" s="100">
        <v>41518</v>
      </c>
      <c r="C2459" s="99">
        <v>148050.08362197899</v>
      </c>
      <c r="D2459" s="99">
        <v>0</v>
      </c>
      <c r="E2459" s="99">
        <v>19537.568455934499</v>
      </c>
      <c r="F2459" s="99">
        <v>16191.628108262999</v>
      </c>
      <c r="G2459" s="99">
        <v>4545.0897191166896</v>
      </c>
      <c r="H2459" s="99">
        <v>0</v>
      </c>
      <c r="I2459" s="99">
        <v>0</v>
      </c>
      <c r="J2459" s="99">
        <v>64724.354795932799</v>
      </c>
      <c r="K2459" s="99">
        <v>194.422237033024</v>
      </c>
      <c r="L2459" s="99">
        <v>488.88455230742699</v>
      </c>
      <c r="M2459" s="99">
        <v>62940.450185298898</v>
      </c>
      <c r="N2459" s="99">
        <v>14833.606564760201</v>
      </c>
      <c r="O2459" s="99">
        <v>0</v>
      </c>
      <c r="P2459" s="99">
        <v>81652.059417724595</v>
      </c>
      <c r="Q2459" s="99">
        <v>8034.7791491150901</v>
      </c>
      <c r="R2459" s="99">
        <v>0</v>
      </c>
      <c r="S2459" s="99">
        <v>4541.4479289650899</v>
      </c>
      <c r="T2459" s="99">
        <v>0.98727128891186999</v>
      </c>
      <c r="U2459" s="99">
        <v>64935.055918216698</v>
      </c>
      <c r="V2459" s="99">
        <v>8317955.3860473596</v>
      </c>
      <c r="W2459" s="99">
        <v>0</v>
      </c>
      <c r="X2459" s="99">
        <v>1236932.05226135</v>
      </c>
      <c r="Y2459" s="99">
        <v>922818.57395172096</v>
      </c>
      <c r="Z2459" s="99">
        <v>564296.85453796398</v>
      </c>
      <c r="AA2459" s="99">
        <v>0</v>
      </c>
      <c r="AB2459" s="99">
        <v>0</v>
      </c>
      <c r="AC2459" s="99">
        <v>20373845.4382324</v>
      </c>
      <c r="AD2459" s="99">
        <v>25454.105063676801</v>
      </c>
      <c r="AE2459" s="99">
        <v>40489.031096458399</v>
      </c>
      <c r="AF2459" s="99">
        <v>3207606.7614746098</v>
      </c>
      <c r="AG2459" s="99">
        <v>1793025.9457397501</v>
      </c>
      <c r="AH2459" s="99">
        <v>0</v>
      </c>
      <c r="AI2459" s="99">
        <v>3416202.7750549298</v>
      </c>
      <c r="AJ2459" s="99">
        <v>1138010.6714019801</v>
      </c>
      <c r="AK2459" s="99">
        <v>0</v>
      </c>
      <c r="AL2459" s="99">
        <v>563735.20719909703</v>
      </c>
      <c r="AM2459" s="99">
        <v>201.554427308962</v>
      </c>
      <c r="AN2459" s="99">
        <v>20403119.411377002</v>
      </c>
      <c r="AO2459" s="99">
        <v>78305972.137695298</v>
      </c>
      <c r="AP2459" s="99">
        <v>0</v>
      </c>
      <c r="AQ2459" s="99">
        <v>10413642.809570299</v>
      </c>
      <c r="AR2459" s="99">
        <v>7753170.3362426804</v>
      </c>
      <c r="AS2459" s="99">
        <v>4696070.4129028302</v>
      </c>
      <c r="AT2459" s="99">
        <v>0</v>
      </c>
      <c r="AU2459" s="99">
        <v>0</v>
      </c>
      <c r="AV2459" s="99">
        <v>71559857.912109405</v>
      </c>
      <c r="AW2459" s="99">
        <v>81653.188411712603</v>
      </c>
      <c r="AX2459" s="99">
        <v>336372.51175308198</v>
      </c>
      <c r="AY2459" s="99">
        <v>30921251.364502002</v>
      </c>
      <c r="AZ2459" s="99">
        <v>15359641.5046387</v>
      </c>
      <c r="BA2459" s="99">
        <v>0</v>
      </c>
      <c r="BB2459" s="99">
        <v>33020889.9697266</v>
      </c>
      <c r="BC2459" s="99">
        <v>9771162.6362304706</v>
      </c>
      <c r="BD2459" s="99">
        <v>0</v>
      </c>
      <c r="BE2459" s="99">
        <v>4689995.5842895498</v>
      </c>
      <c r="BF2459" s="99">
        <v>1627.5728619843701</v>
      </c>
      <c r="BG2459" s="99">
        <v>71646378.96875</v>
      </c>
      <c r="BH2459" s="99">
        <v>18642128.958984401</v>
      </c>
      <c r="BI2459" s="99">
        <v>0</v>
      </c>
      <c r="BJ2459" s="99">
        <v>3892260.41589355</v>
      </c>
      <c r="BK2459" s="99">
        <v>2571882.4042663602</v>
      </c>
      <c r="BL2459" s="99">
        <v>0</v>
      </c>
      <c r="BM2459" s="99">
        <v>0</v>
      </c>
      <c r="BN2459" s="99">
        <v>0</v>
      </c>
      <c r="BO2459" s="99">
        <v>0</v>
      </c>
      <c r="BP2459" s="99">
        <v>0</v>
      </c>
      <c r="BQ2459" s="99">
        <v>0</v>
      </c>
      <c r="BR2459" s="99">
        <v>10002378.0625</v>
      </c>
      <c r="BS2459" s="99">
        <v>5783142.0918579102</v>
      </c>
      <c r="BT2459" s="99">
        <v>0</v>
      </c>
      <c r="BU2459" s="99">
        <v>2050010.23999023</v>
      </c>
      <c r="BV2459" s="99">
        <v>4431590.4940795898</v>
      </c>
      <c r="BW2459" s="99">
        <v>0</v>
      </c>
      <c r="BX2459" s="99">
        <v>328280.30969619798</v>
      </c>
      <c r="BY2459" s="99">
        <v>0</v>
      </c>
      <c r="BZ2459" s="99">
        <v>0</v>
      </c>
      <c r="CA2459" s="99">
        <v>167673.82751655599</v>
      </c>
      <c r="CB2459" s="99">
        <v>9569559.5819091797</v>
      </c>
      <c r="CC2459" s="99">
        <v>89095796.538085893</v>
      </c>
      <c r="CD2459" s="99">
        <v>22501654.722412098</v>
      </c>
      <c r="CE2459" s="99">
        <v>4549.9006800055504</v>
      </c>
      <c r="CF2459" s="99">
        <v>560567.08022308396</v>
      </c>
      <c r="CG2459" s="99">
        <v>4667063.1983642597</v>
      </c>
      <c r="CH2459" s="99">
        <v>0</v>
      </c>
      <c r="CI2459" s="99">
        <v>172234.65118789699</v>
      </c>
      <c r="CJ2459" s="99">
        <v>10129862.2435303</v>
      </c>
      <c r="CK2459" s="99">
        <v>93574337.072265595</v>
      </c>
      <c r="CL2459" s="99">
        <v>22867669.371582001</v>
      </c>
      <c r="CM2459" s="188">
        <v>236668.22360420201</v>
      </c>
      <c r="CN2459" s="188">
        <v>30424306.260253899</v>
      </c>
      <c r="CO2459" s="188">
        <v>164772433.47656301</v>
      </c>
      <c r="CP2459" s="99">
        <v>22867669.371582001</v>
      </c>
      <c r="CQ2459" s="99">
        <v>0</v>
      </c>
      <c r="CR2459" s="99">
        <v>0</v>
      </c>
      <c r="CS2459" s="99">
        <v>0</v>
      </c>
      <c r="CT2459" s="99">
        <v>0</v>
      </c>
      <c r="CU2459" s="98">
        <v>19752.395219077</v>
      </c>
      <c r="CV2459" s="98">
        <v>68747.152114800003</v>
      </c>
    </row>
    <row r="2460" spans="1:100" x14ac:dyDescent="0.2">
      <c r="A2460" s="98" t="s">
        <v>201</v>
      </c>
      <c r="B2460" s="100">
        <v>41609</v>
      </c>
      <c r="C2460" s="99">
        <v>147011.71517753601</v>
      </c>
      <c r="D2460" s="99">
        <v>0</v>
      </c>
      <c r="E2460" s="99">
        <v>19043.948004722599</v>
      </c>
      <c r="F2460" s="99">
        <v>15818.1548782587</v>
      </c>
      <c r="G2460" s="99">
        <v>4483.63865494728</v>
      </c>
      <c r="H2460" s="99">
        <v>0</v>
      </c>
      <c r="I2460" s="99">
        <v>0</v>
      </c>
      <c r="J2460" s="99">
        <v>64402.324280738801</v>
      </c>
      <c r="K2460" s="99">
        <v>183.56134013645399</v>
      </c>
      <c r="L2460" s="99">
        <v>341.51562803238602</v>
      </c>
      <c r="M2460" s="99">
        <v>62653.973959445997</v>
      </c>
      <c r="N2460" s="99">
        <v>14658.166972041099</v>
      </c>
      <c r="O2460" s="99">
        <v>0</v>
      </c>
      <c r="P2460" s="99">
        <v>80547.904596328706</v>
      </c>
      <c r="Q2460" s="99">
        <v>7912.9230442643202</v>
      </c>
      <c r="R2460" s="99">
        <v>0</v>
      </c>
      <c r="S2460" s="99">
        <v>4458.1533495783797</v>
      </c>
      <c r="T2460" s="99">
        <v>1.0159875454701299</v>
      </c>
      <c r="U2460" s="99">
        <v>64576.1613945961</v>
      </c>
      <c r="V2460" s="99">
        <v>8212675.6859741202</v>
      </c>
      <c r="W2460" s="99">
        <v>0</v>
      </c>
      <c r="X2460" s="99">
        <v>1185621.1575470001</v>
      </c>
      <c r="Y2460" s="99">
        <v>888865.14540863002</v>
      </c>
      <c r="Z2460" s="99">
        <v>549595.044296265</v>
      </c>
      <c r="AA2460" s="99">
        <v>0</v>
      </c>
      <c r="AB2460" s="99">
        <v>0</v>
      </c>
      <c r="AC2460" s="99">
        <v>20202204.129638702</v>
      </c>
      <c r="AD2460" s="99">
        <v>24941.987470865301</v>
      </c>
      <c r="AE2460" s="99">
        <v>32412.061123371099</v>
      </c>
      <c r="AF2460" s="99">
        <v>3158895.5289306599</v>
      </c>
      <c r="AG2460" s="99">
        <v>1747041.2607269301</v>
      </c>
      <c r="AH2460" s="99">
        <v>0</v>
      </c>
      <c r="AI2460" s="99">
        <v>3331697.28875732</v>
      </c>
      <c r="AJ2460" s="99">
        <v>1120344.5642242399</v>
      </c>
      <c r="AK2460" s="99">
        <v>0</v>
      </c>
      <c r="AL2460" s="99">
        <v>548088.83202362095</v>
      </c>
      <c r="AM2460" s="99">
        <v>225.83882007934201</v>
      </c>
      <c r="AN2460" s="99">
        <v>20233887.309326202</v>
      </c>
      <c r="AO2460" s="99">
        <v>77646689.190429702</v>
      </c>
      <c r="AP2460" s="99">
        <v>0</v>
      </c>
      <c r="AQ2460" s="99">
        <v>9959320.7443847694</v>
      </c>
      <c r="AR2460" s="99">
        <v>7353025.8255004901</v>
      </c>
      <c r="AS2460" s="99">
        <v>4597773.1791992197</v>
      </c>
      <c r="AT2460" s="99">
        <v>0</v>
      </c>
      <c r="AU2460" s="99">
        <v>0</v>
      </c>
      <c r="AV2460" s="99">
        <v>71476614.472656295</v>
      </c>
      <c r="AW2460" s="99">
        <v>80583.462471962004</v>
      </c>
      <c r="AX2460" s="99">
        <v>278841.66951751697</v>
      </c>
      <c r="AY2460" s="99">
        <v>30490958.483154301</v>
      </c>
      <c r="AZ2460" s="99">
        <v>14969586.5656738</v>
      </c>
      <c r="BA2460" s="99">
        <v>0</v>
      </c>
      <c r="BB2460" s="99">
        <v>32257584.338622998</v>
      </c>
      <c r="BC2460" s="99">
        <v>9631254.9022216797</v>
      </c>
      <c r="BD2460" s="99">
        <v>0</v>
      </c>
      <c r="BE2460" s="99">
        <v>4569917.5939941397</v>
      </c>
      <c r="BF2460" s="99">
        <v>1799.0610011816</v>
      </c>
      <c r="BG2460" s="99">
        <v>71588881.309570298</v>
      </c>
      <c r="BH2460" s="99">
        <v>18530468.5393066</v>
      </c>
      <c r="BI2460" s="99">
        <v>0</v>
      </c>
      <c r="BJ2460" s="99">
        <v>3838743.6234741202</v>
      </c>
      <c r="BK2460" s="99">
        <v>2505522.67608643</v>
      </c>
      <c r="BL2460" s="99">
        <v>0</v>
      </c>
      <c r="BM2460" s="99">
        <v>0</v>
      </c>
      <c r="BN2460" s="99">
        <v>0</v>
      </c>
      <c r="BO2460" s="99">
        <v>0</v>
      </c>
      <c r="BP2460" s="99">
        <v>0</v>
      </c>
      <c r="BQ2460" s="99">
        <v>0</v>
      </c>
      <c r="BR2460" s="99">
        <v>9929568.9822997991</v>
      </c>
      <c r="BS2460" s="99">
        <v>5659555.3226318397</v>
      </c>
      <c r="BT2460" s="99">
        <v>0</v>
      </c>
      <c r="BU2460" s="99">
        <v>2361372.1699829102</v>
      </c>
      <c r="BV2460" s="99">
        <v>4422005.6101684598</v>
      </c>
      <c r="BW2460" s="99">
        <v>0</v>
      </c>
      <c r="BX2460" s="99">
        <v>364856.96966934198</v>
      </c>
      <c r="BY2460" s="99">
        <v>0</v>
      </c>
      <c r="BZ2460" s="99">
        <v>0</v>
      </c>
      <c r="CA2460" s="99">
        <v>166031.23524093599</v>
      </c>
      <c r="CB2460" s="99">
        <v>9393105.9143066406</v>
      </c>
      <c r="CC2460" s="99">
        <v>87646429.272460893</v>
      </c>
      <c r="CD2460" s="99">
        <v>22353269.821533199</v>
      </c>
      <c r="CE2460" s="99">
        <v>4487.4079829454404</v>
      </c>
      <c r="CF2460" s="99">
        <v>549507.24559783901</v>
      </c>
      <c r="CG2460" s="99">
        <v>4592955.6669311495</v>
      </c>
      <c r="CH2460" s="99">
        <v>0</v>
      </c>
      <c r="CI2460" s="99">
        <v>170507.38951683001</v>
      </c>
      <c r="CJ2460" s="99">
        <v>9941527.7652587909</v>
      </c>
      <c r="CK2460" s="99">
        <v>92288761.671875</v>
      </c>
      <c r="CL2460" s="99">
        <v>22727345.5229492</v>
      </c>
      <c r="CM2460" s="188">
        <v>234500.82465362499</v>
      </c>
      <c r="CN2460" s="188">
        <v>30165952.009521499</v>
      </c>
      <c r="CO2460" s="188">
        <v>163712325.02343801</v>
      </c>
      <c r="CP2460" s="99">
        <v>22727345.5229492</v>
      </c>
      <c r="CQ2460" s="99">
        <v>0</v>
      </c>
      <c r="CR2460" s="99">
        <v>0</v>
      </c>
      <c r="CS2460" s="99">
        <v>0</v>
      </c>
      <c r="CT2460" s="99">
        <v>0</v>
      </c>
      <c r="CU2460" s="98">
        <v>19208.582232462999</v>
      </c>
      <c r="CV2460" s="98">
        <v>68347.175291699998</v>
      </c>
    </row>
    <row r="2461" spans="1:100" x14ac:dyDescent="0.2">
      <c r="A2461" s="98" t="s">
        <v>201</v>
      </c>
      <c r="B2461" s="100">
        <v>41699</v>
      </c>
      <c r="C2461" s="99">
        <v>147157.73676299999</v>
      </c>
      <c r="D2461" s="99">
        <v>0</v>
      </c>
      <c r="E2461" s="99">
        <v>18645.205991744999</v>
      </c>
      <c r="F2461" s="99">
        <v>15711.176797509201</v>
      </c>
      <c r="G2461" s="99">
        <v>4480.2645400166502</v>
      </c>
      <c r="H2461" s="99">
        <v>0</v>
      </c>
      <c r="I2461" s="99">
        <v>0</v>
      </c>
      <c r="J2461" s="99">
        <v>64459.190454006202</v>
      </c>
      <c r="K2461" s="99">
        <v>133.927513431758</v>
      </c>
      <c r="L2461" s="99">
        <v>402.07522910460801</v>
      </c>
      <c r="M2461" s="99">
        <v>63023.218667030298</v>
      </c>
      <c r="N2461" s="99">
        <v>14612.800477385499</v>
      </c>
      <c r="O2461" s="99">
        <v>0</v>
      </c>
      <c r="P2461" s="99">
        <v>79662.3926820755</v>
      </c>
      <c r="Q2461" s="99">
        <v>7860.2732633948299</v>
      </c>
      <c r="R2461" s="99">
        <v>0</v>
      </c>
      <c r="S2461" s="99">
        <v>4459.0674696564702</v>
      </c>
      <c r="T2461" s="99">
        <v>0.99377478709357103</v>
      </c>
      <c r="U2461" s="99">
        <v>64589.484364986398</v>
      </c>
      <c r="V2461" s="99">
        <v>8232081.1640625</v>
      </c>
      <c r="W2461" s="99">
        <v>0</v>
      </c>
      <c r="X2461" s="99">
        <v>1127089.6399993901</v>
      </c>
      <c r="Y2461" s="99">
        <v>865160.32771301304</v>
      </c>
      <c r="Z2461" s="99">
        <v>542187.72576141404</v>
      </c>
      <c r="AA2461" s="99">
        <v>0</v>
      </c>
      <c r="AB2461" s="99">
        <v>0</v>
      </c>
      <c r="AC2461" s="99">
        <v>20073034.3356934</v>
      </c>
      <c r="AD2461" s="99">
        <v>18931.679721832301</v>
      </c>
      <c r="AE2461" s="99">
        <v>35164.980571270004</v>
      </c>
      <c r="AF2461" s="99">
        <v>3172968.0639343299</v>
      </c>
      <c r="AG2461" s="99">
        <v>1733035.98504639</v>
      </c>
      <c r="AH2461" s="99">
        <v>0</v>
      </c>
      <c r="AI2461" s="99">
        <v>3274904.8831481901</v>
      </c>
      <c r="AJ2461" s="99">
        <v>1108529.3219604499</v>
      </c>
      <c r="AK2461" s="99">
        <v>0</v>
      </c>
      <c r="AL2461" s="99">
        <v>537662.36138153099</v>
      </c>
      <c r="AM2461" s="99">
        <v>232.591933431104</v>
      </c>
      <c r="AN2461" s="99">
        <v>20043614.043457001</v>
      </c>
      <c r="AO2461" s="99">
        <v>78226426.955078095</v>
      </c>
      <c r="AP2461" s="99">
        <v>0</v>
      </c>
      <c r="AQ2461" s="99">
        <v>9513125.3958740197</v>
      </c>
      <c r="AR2461" s="99">
        <v>7130702.6741943397</v>
      </c>
      <c r="AS2461" s="99">
        <v>4559240.80749512</v>
      </c>
      <c r="AT2461" s="99">
        <v>0</v>
      </c>
      <c r="AU2461" s="99">
        <v>0</v>
      </c>
      <c r="AV2461" s="99">
        <v>71403310.978515595</v>
      </c>
      <c r="AW2461" s="99">
        <v>61636.008118152597</v>
      </c>
      <c r="AX2461" s="99">
        <v>311060.56792068499</v>
      </c>
      <c r="AY2461" s="99">
        <v>30776276.260009799</v>
      </c>
      <c r="AZ2461" s="99">
        <v>14898145.549316401</v>
      </c>
      <c r="BA2461" s="99">
        <v>0</v>
      </c>
      <c r="BB2461" s="99">
        <v>31499407.322265599</v>
      </c>
      <c r="BC2461" s="99">
        <v>9540731.6502685491</v>
      </c>
      <c r="BD2461" s="99">
        <v>0</v>
      </c>
      <c r="BE2461" s="99">
        <v>4535281.1444091797</v>
      </c>
      <c r="BF2461" s="99">
        <v>1889.9051035642599</v>
      </c>
      <c r="BG2461" s="99">
        <v>71272792.990234405</v>
      </c>
      <c r="BH2461" s="99">
        <v>18481123.893310498</v>
      </c>
      <c r="BI2461" s="99">
        <v>0</v>
      </c>
      <c r="BJ2461" s="99">
        <v>3704970.4712219201</v>
      </c>
      <c r="BK2461" s="99">
        <v>2458731.30004883</v>
      </c>
      <c r="BL2461" s="99">
        <v>0</v>
      </c>
      <c r="BM2461" s="99">
        <v>0</v>
      </c>
      <c r="BN2461" s="99">
        <v>0</v>
      </c>
      <c r="BO2461" s="99">
        <v>0</v>
      </c>
      <c r="BP2461" s="99">
        <v>0</v>
      </c>
      <c r="BQ2461" s="99">
        <v>0</v>
      </c>
      <c r="BR2461" s="99">
        <v>9925556.8532714806</v>
      </c>
      <c r="BS2461" s="99">
        <v>5611578.6244506799</v>
      </c>
      <c r="BT2461" s="99">
        <v>0</v>
      </c>
      <c r="BU2461" s="99">
        <v>2330525.9999694801</v>
      </c>
      <c r="BV2461" s="99">
        <v>4424096.45556641</v>
      </c>
      <c r="BW2461" s="99">
        <v>0</v>
      </c>
      <c r="BX2461" s="99">
        <v>377809.66968154901</v>
      </c>
      <c r="BY2461" s="99">
        <v>0</v>
      </c>
      <c r="BZ2461" s="99">
        <v>0</v>
      </c>
      <c r="CA2461" s="99">
        <v>165747.83025550799</v>
      </c>
      <c r="CB2461" s="99">
        <v>9365735.8792724591</v>
      </c>
      <c r="CC2461" s="99">
        <v>87673855.301757798</v>
      </c>
      <c r="CD2461" s="99">
        <v>22241148.9841309</v>
      </c>
      <c r="CE2461" s="99">
        <v>4476.8764597177496</v>
      </c>
      <c r="CF2461" s="99">
        <v>545537.77379608201</v>
      </c>
      <c r="CG2461" s="99">
        <v>4590530.2003784198</v>
      </c>
      <c r="CH2461" s="99">
        <v>0</v>
      </c>
      <c r="CI2461" s="99">
        <v>170227.22094154399</v>
      </c>
      <c r="CJ2461" s="99">
        <v>9912182.7987060491</v>
      </c>
      <c r="CK2461" s="99">
        <v>92389803.014648393</v>
      </c>
      <c r="CL2461" s="99">
        <v>22608366.0166016</v>
      </c>
      <c r="CM2461" s="188">
        <v>234275.553283691</v>
      </c>
      <c r="CN2461" s="188">
        <v>30015083.568359401</v>
      </c>
      <c r="CO2461" s="188">
        <v>163809135.90820301</v>
      </c>
      <c r="CP2461" s="99">
        <v>22608366.0166016</v>
      </c>
      <c r="CQ2461" s="99">
        <v>0</v>
      </c>
      <c r="CR2461" s="99">
        <v>0</v>
      </c>
      <c r="CS2461" s="99">
        <v>0</v>
      </c>
      <c r="CT2461" s="99">
        <v>0</v>
      </c>
      <c r="CU2461" s="98">
        <v>18779.054648205001</v>
      </c>
      <c r="CV2461" s="98">
        <v>68407.377578751999</v>
      </c>
    </row>
    <row r="2462" spans="1:100" x14ac:dyDescent="0.2">
      <c r="A2462" s="98" t="s">
        <v>201</v>
      </c>
      <c r="B2462" s="100">
        <v>41791</v>
      </c>
      <c r="C2462" s="99">
        <v>146434.284475327</v>
      </c>
      <c r="D2462" s="99">
        <v>0</v>
      </c>
      <c r="E2462" s="99">
        <v>18196.0225763321</v>
      </c>
      <c r="F2462" s="99">
        <v>15382.335951209099</v>
      </c>
      <c r="G2462" s="99">
        <v>4465.2040123939496</v>
      </c>
      <c r="H2462" s="99">
        <v>0</v>
      </c>
      <c r="I2462" s="99">
        <v>0</v>
      </c>
      <c r="J2462" s="99">
        <v>64566.3219733238</v>
      </c>
      <c r="K2462" s="99">
        <v>64.282534561120002</v>
      </c>
      <c r="L2462" s="99">
        <v>926.85269711166598</v>
      </c>
      <c r="M2462" s="99">
        <v>62587.181973934203</v>
      </c>
      <c r="N2462" s="99">
        <v>14546.758507847801</v>
      </c>
      <c r="O2462" s="99">
        <v>0</v>
      </c>
      <c r="P2462" s="99">
        <v>78717.111748695403</v>
      </c>
      <c r="Q2462" s="99">
        <v>7818.0401277542096</v>
      </c>
      <c r="R2462" s="99">
        <v>0</v>
      </c>
      <c r="S2462" s="99">
        <v>4444.1287289857901</v>
      </c>
      <c r="T2462" s="99">
        <v>1.0043228766007799</v>
      </c>
      <c r="U2462" s="99">
        <v>64633.0930895805</v>
      </c>
      <c r="V2462" s="99">
        <v>8156522.3443603497</v>
      </c>
      <c r="W2462" s="99">
        <v>0</v>
      </c>
      <c r="X2462" s="99">
        <v>1076413.88140869</v>
      </c>
      <c r="Y2462" s="99">
        <v>847115.47029876697</v>
      </c>
      <c r="Z2462" s="99">
        <v>537633.09346771205</v>
      </c>
      <c r="AA2462" s="99">
        <v>0</v>
      </c>
      <c r="AB2462" s="99">
        <v>0</v>
      </c>
      <c r="AC2462" s="99">
        <v>20089403.025878899</v>
      </c>
      <c r="AD2462" s="99">
        <v>12922.9565787315</v>
      </c>
      <c r="AE2462" s="99">
        <v>41005.989544868498</v>
      </c>
      <c r="AF2462" s="99">
        <v>3170577.4572753902</v>
      </c>
      <c r="AG2462" s="99">
        <v>1697753.3286590599</v>
      </c>
      <c r="AH2462" s="99">
        <v>0</v>
      </c>
      <c r="AI2462" s="99">
        <v>3220693.8137512198</v>
      </c>
      <c r="AJ2462" s="99">
        <v>1095396.60273743</v>
      </c>
      <c r="AK2462" s="99">
        <v>0</v>
      </c>
      <c r="AL2462" s="99">
        <v>534870.35903930699</v>
      </c>
      <c r="AM2462" s="99">
        <v>244.568493867293</v>
      </c>
      <c r="AN2462" s="99">
        <v>20138522.313964799</v>
      </c>
      <c r="AO2462" s="99">
        <v>77588251.143554702</v>
      </c>
      <c r="AP2462" s="99">
        <v>0</v>
      </c>
      <c r="AQ2462" s="99">
        <v>9061567.31567383</v>
      </c>
      <c r="AR2462" s="99">
        <v>7026142.0427246103</v>
      </c>
      <c r="AS2462" s="99">
        <v>4536674.09130859</v>
      </c>
      <c r="AT2462" s="99">
        <v>0</v>
      </c>
      <c r="AU2462" s="99">
        <v>0</v>
      </c>
      <c r="AV2462" s="99">
        <v>71616452.973632798</v>
      </c>
      <c r="AW2462" s="99">
        <v>42163.090526104002</v>
      </c>
      <c r="AX2462" s="99">
        <v>331242.15987777698</v>
      </c>
      <c r="AY2462" s="99">
        <v>30916066.5241699</v>
      </c>
      <c r="AZ2462" s="99">
        <v>14684962.938598599</v>
      </c>
      <c r="BA2462" s="99">
        <v>0</v>
      </c>
      <c r="BB2462" s="99">
        <v>31255774.631591801</v>
      </c>
      <c r="BC2462" s="99">
        <v>9474769.49926758</v>
      </c>
      <c r="BD2462" s="99">
        <v>0</v>
      </c>
      <c r="BE2462" s="99">
        <v>4512333.85620117</v>
      </c>
      <c r="BF2462" s="99">
        <v>1986.38424663246</v>
      </c>
      <c r="BG2462" s="99">
        <v>71801826.393554702</v>
      </c>
      <c r="BH2462" s="99">
        <v>18441390.4997559</v>
      </c>
      <c r="BI2462" s="99">
        <v>0</v>
      </c>
      <c r="BJ2462" s="99">
        <v>3647242.4424133301</v>
      </c>
      <c r="BK2462" s="99">
        <v>2419197.7433471698</v>
      </c>
      <c r="BL2462" s="99">
        <v>0</v>
      </c>
      <c r="BM2462" s="99">
        <v>0</v>
      </c>
      <c r="BN2462" s="99">
        <v>0</v>
      </c>
      <c r="BO2462" s="99">
        <v>0</v>
      </c>
      <c r="BP2462" s="99">
        <v>0</v>
      </c>
      <c r="BQ2462" s="99">
        <v>0</v>
      </c>
      <c r="BR2462" s="99">
        <v>9975998.9035644494</v>
      </c>
      <c r="BS2462" s="99">
        <v>5556200.2307128897</v>
      </c>
      <c r="BT2462" s="99">
        <v>0</v>
      </c>
      <c r="BU2462" s="99">
        <v>2317423.0099792499</v>
      </c>
      <c r="BV2462" s="99">
        <v>4403508.8217163105</v>
      </c>
      <c r="BW2462" s="99">
        <v>0</v>
      </c>
      <c r="BX2462" s="99">
        <v>380563.80968093901</v>
      </c>
      <c r="BY2462" s="99">
        <v>0</v>
      </c>
      <c r="BZ2462" s="99">
        <v>0</v>
      </c>
      <c r="CA2462" s="99">
        <v>164615.24464034999</v>
      </c>
      <c r="CB2462" s="99">
        <v>9245396.8424072303</v>
      </c>
      <c r="CC2462" s="99">
        <v>86874232.777343795</v>
      </c>
      <c r="CD2462" s="99">
        <v>22079267.589355499</v>
      </c>
      <c r="CE2462" s="99">
        <v>4464.8317987322798</v>
      </c>
      <c r="CF2462" s="99">
        <v>538241.74249267601</v>
      </c>
      <c r="CG2462" s="99">
        <v>4535101.1862792997</v>
      </c>
      <c r="CH2462" s="99">
        <v>0</v>
      </c>
      <c r="CI2462" s="99">
        <v>169079.64361190799</v>
      </c>
      <c r="CJ2462" s="99">
        <v>9785541.5755615197</v>
      </c>
      <c r="CK2462" s="99">
        <v>91295208.296875</v>
      </c>
      <c r="CL2462" s="99">
        <v>22431952.1320801</v>
      </c>
      <c r="CM2462" s="188">
        <v>233221.93296623201</v>
      </c>
      <c r="CN2462" s="188">
        <v>29886933.346435498</v>
      </c>
      <c r="CO2462" s="188">
        <v>162937477.09570301</v>
      </c>
      <c r="CP2462" s="99">
        <v>22431952.1320801</v>
      </c>
      <c r="CQ2462" s="99">
        <v>0</v>
      </c>
      <c r="CR2462" s="99">
        <v>0</v>
      </c>
      <c r="CS2462" s="99">
        <v>0</v>
      </c>
      <c r="CT2462" s="99">
        <v>0</v>
      </c>
      <c r="CU2462" s="98">
        <v>18265.734200511</v>
      </c>
      <c r="CV2462" s="98">
        <v>68507.020724540998</v>
      </c>
    </row>
    <row r="2463" spans="1:100" x14ac:dyDescent="0.2">
      <c r="A2463" s="98" t="s">
        <v>201</v>
      </c>
      <c r="B2463" s="100">
        <v>41883</v>
      </c>
      <c r="C2463" s="99">
        <v>146211.766172409</v>
      </c>
      <c r="D2463" s="99">
        <v>0</v>
      </c>
      <c r="E2463" s="99">
        <v>17566.492090702101</v>
      </c>
      <c r="F2463" s="99">
        <v>14841.1125577688</v>
      </c>
      <c r="G2463" s="99">
        <v>4456.4271833896601</v>
      </c>
      <c r="H2463" s="99">
        <v>0</v>
      </c>
      <c r="I2463" s="99">
        <v>0</v>
      </c>
      <c r="J2463" s="99">
        <v>64444.658194541902</v>
      </c>
      <c r="K2463" s="99">
        <v>40.533008939120897</v>
      </c>
      <c r="L2463" s="99">
        <v>655.56754812598194</v>
      </c>
      <c r="M2463" s="99">
        <v>62785.552367210403</v>
      </c>
      <c r="N2463" s="99">
        <v>14413.0909786224</v>
      </c>
      <c r="O2463" s="99">
        <v>0</v>
      </c>
      <c r="P2463" s="99">
        <v>78369.931628227205</v>
      </c>
      <c r="Q2463" s="99">
        <v>7789.8743073940304</v>
      </c>
      <c r="R2463" s="99">
        <v>0</v>
      </c>
      <c r="S2463" s="99">
        <v>4444.5487061142903</v>
      </c>
      <c r="T2463" s="99">
        <v>0.98461424592824198</v>
      </c>
      <c r="U2463" s="99">
        <v>64494.959847927101</v>
      </c>
      <c r="V2463" s="99">
        <v>8127223.07775879</v>
      </c>
      <c r="W2463" s="99">
        <v>0</v>
      </c>
      <c r="X2463" s="99">
        <v>1045876.36205292</v>
      </c>
      <c r="Y2463" s="99">
        <v>819357.82971954299</v>
      </c>
      <c r="Z2463" s="99">
        <v>531278.92742919899</v>
      </c>
      <c r="AA2463" s="99">
        <v>0</v>
      </c>
      <c r="AB2463" s="99">
        <v>0</v>
      </c>
      <c r="AC2463" s="99">
        <v>20022122.776855499</v>
      </c>
      <c r="AD2463" s="99">
        <v>8542.63261175156</v>
      </c>
      <c r="AE2463" s="99">
        <v>48630.793369770101</v>
      </c>
      <c r="AF2463" s="99">
        <v>3163727.2324218801</v>
      </c>
      <c r="AG2463" s="99">
        <v>1671208.23799133</v>
      </c>
      <c r="AH2463" s="99">
        <v>0</v>
      </c>
      <c r="AI2463" s="99">
        <v>3193160.0137329102</v>
      </c>
      <c r="AJ2463" s="99">
        <v>1094337.4437255899</v>
      </c>
      <c r="AK2463" s="99">
        <v>0</v>
      </c>
      <c r="AL2463" s="99">
        <v>528167.49299621605</v>
      </c>
      <c r="AM2463" s="99">
        <v>282.77834801003303</v>
      </c>
      <c r="AN2463" s="99">
        <v>20036498.6179199</v>
      </c>
      <c r="AO2463" s="99">
        <v>77624018.482421905</v>
      </c>
      <c r="AP2463" s="99">
        <v>0</v>
      </c>
      <c r="AQ2463" s="99">
        <v>8786951.79370117</v>
      </c>
      <c r="AR2463" s="99">
        <v>6848857.7958984403</v>
      </c>
      <c r="AS2463" s="99">
        <v>4486407.5833129901</v>
      </c>
      <c r="AT2463" s="99">
        <v>0</v>
      </c>
      <c r="AU2463" s="99">
        <v>0</v>
      </c>
      <c r="AV2463" s="99">
        <v>71486220.9921875</v>
      </c>
      <c r="AW2463" s="99">
        <v>27915.670457839999</v>
      </c>
      <c r="AX2463" s="99">
        <v>429641.036457062</v>
      </c>
      <c r="AY2463" s="99">
        <v>30997571.736083999</v>
      </c>
      <c r="AZ2463" s="99">
        <v>14461195.879882799</v>
      </c>
      <c r="BA2463" s="99">
        <v>0</v>
      </c>
      <c r="BB2463" s="99">
        <v>31256021.704589799</v>
      </c>
      <c r="BC2463" s="99">
        <v>9429749.9405517597</v>
      </c>
      <c r="BD2463" s="99">
        <v>0</v>
      </c>
      <c r="BE2463" s="99">
        <v>4458545.56640625</v>
      </c>
      <c r="BF2463" s="99">
        <v>2470.19954118133</v>
      </c>
      <c r="BG2463" s="99">
        <v>71535511.163085893</v>
      </c>
      <c r="BH2463" s="99">
        <v>18580162.302246101</v>
      </c>
      <c r="BI2463" s="99">
        <v>0</v>
      </c>
      <c r="BJ2463" s="99">
        <v>3593139.7006530799</v>
      </c>
      <c r="BK2463" s="99">
        <v>2354789.1872863802</v>
      </c>
      <c r="BL2463" s="99">
        <v>0</v>
      </c>
      <c r="BM2463" s="99">
        <v>0</v>
      </c>
      <c r="BN2463" s="99">
        <v>0</v>
      </c>
      <c r="BO2463" s="99">
        <v>0</v>
      </c>
      <c r="BP2463" s="99">
        <v>0</v>
      </c>
      <c r="BQ2463" s="99">
        <v>0</v>
      </c>
      <c r="BR2463" s="99">
        <v>10048804.466430699</v>
      </c>
      <c r="BS2463" s="99">
        <v>5511519.2709350605</v>
      </c>
      <c r="BT2463" s="99">
        <v>0</v>
      </c>
      <c r="BU2463" s="99">
        <v>1921950.9199829099</v>
      </c>
      <c r="BV2463" s="99">
        <v>4400741.6774292002</v>
      </c>
      <c r="BW2463" s="99">
        <v>0</v>
      </c>
      <c r="BX2463" s="99">
        <v>309853.45975112898</v>
      </c>
      <c r="BY2463" s="99">
        <v>0</v>
      </c>
      <c r="BZ2463" s="99">
        <v>0</v>
      </c>
      <c r="CA2463" s="99">
        <v>163897.28578376799</v>
      </c>
      <c r="CB2463" s="99">
        <v>9148981.7227783203</v>
      </c>
      <c r="CC2463" s="99">
        <v>86162706.505859405</v>
      </c>
      <c r="CD2463" s="99">
        <v>22136804.186035201</v>
      </c>
      <c r="CE2463" s="99">
        <v>4460.2118310332298</v>
      </c>
      <c r="CF2463" s="99">
        <v>532264.90936279297</v>
      </c>
      <c r="CG2463" s="99">
        <v>4494498.2586669903</v>
      </c>
      <c r="CH2463" s="99">
        <v>0</v>
      </c>
      <c r="CI2463" s="99">
        <v>168360.100667953</v>
      </c>
      <c r="CJ2463" s="99">
        <v>9681087.6319580097</v>
      </c>
      <c r="CK2463" s="99">
        <v>90783603.671875</v>
      </c>
      <c r="CL2463" s="99">
        <v>22492271.6166992</v>
      </c>
      <c r="CM2463" s="188">
        <v>232338.04155158999</v>
      </c>
      <c r="CN2463" s="188">
        <v>29751321.1804199</v>
      </c>
      <c r="CO2463" s="188">
        <v>162462744.28125</v>
      </c>
      <c r="CP2463" s="99">
        <v>22492271.6166992</v>
      </c>
      <c r="CQ2463" s="99">
        <v>0</v>
      </c>
      <c r="CR2463" s="99">
        <v>0</v>
      </c>
      <c r="CS2463" s="99">
        <v>0</v>
      </c>
      <c r="CT2463" s="99">
        <v>0</v>
      </c>
      <c r="CU2463" s="98">
        <v>17616.950695620999</v>
      </c>
      <c r="CV2463" s="98">
        <v>68393.556673162995</v>
      </c>
    </row>
    <row r="2464" spans="1:100" x14ac:dyDescent="0.2">
      <c r="A2464" s="98" t="s">
        <v>201</v>
      </c>
      <c r="B2464" s="100">
        <v>41974</v>
      </c>
      <c r="C2464" s="99">
        <v>145791.50193023699</v>
      </c>
      <c r="D2464" s="99">
        <v>0</v>
      </c>
      <c r="E2464" s="99">
        <v>17664.675937175802</v>
      </c>
      <c r="F2464" s="99">
        <v>15011.780750870699</v>
      </c>
      <c r="G2464" s="99">
        <v>4452.9327533841097</v>
      </c>
      <c r="H2464" s="99">
        <v>0</v>
      </c>
      <c r="I2464" s="99">
        <v>0</v>
      </c>
      <c r="J2464" s="99">
        <v>63709.881803989403</v>
      </c>
      <c r="K2464" s="99">
        <v>20.4278832634445</v>
      </c>
      <c r="L2464" s="99">
        <v>737.44209919124796</v>
      </c>
      <c r="M2464" s="99">
        <v>62904.897245883898</v>
      </c>
      <c r="N2464" s="99">
        <v>14342.5337183475</v>
      </c>
      <c r="O2464" s="99">
        <v>0</v>
      </c>
      <c r="P2464" s="99">
        <v>77877.871848106399</v>
      </c>
      <c r="Q2464" s="99">
        <v>7674.8028185367602</v>
      </c>
      <c r="R2464" s="99">
        <v>0</v>
      </c>
      <c r="S2464" s="99">
        <v>4428.0374905466997</v>
      </c>
      <c r="T2464" s="99">
        <v>1.0174718498456099</v>
      </c>
      <c r="U2464" s="99">
        <v>63716.437383174904</v>
      </c>
      <c r="V2464" s="99">
        <v>8086890.7246093797</v>
      </c>
      <c r="W2464" s="99">
        <v>0</v>
      </c>
      <c r="X2464" s="99">
        <v>1017724.04916382</v>
      </c>
      <c r="Y2464" s="99">
        <v>804679.533203125</v>
      </c>
      <c r="Z2464" s="99">
        <v>526444.50714111305</v>
      </c>
      <c r="AA2464" s="99">
        <v>0</v>
      </c>
      <c r="AB2464" s="99">
        <v>0</v>
      </c>
      <c r="AC2464" s="99">
        <v>19827817.003173798</v>
      </c>
      <c r="AD2464" s="99">
        <v>3692.9577423334099</v>
      </c>
      <c r="AE2464" s="99">
        <v>41807.829069137602</v>
      </c>
      <c r="AF2464" s="99">
        <v>3154329.4983215299</v>
      </c>
      <c r="AG2464" s="99">
        <v>1646276.37698364</v>
      </c>
      <c r="AH2464" s="99">
        <v>0</v>
      </c>
      <c r="AI2464" s="99">
        <v>3166468.8617858901</v>
      </c>
      <c r="AJ2464" s="99">
        <v>1100374.2984008801</v>
      </c>
      <c r="AK2464" s="99">
        <v>0</v>
      </c>
      <c r="AL2464" s="99">
        <v>524145.39657211298</v>
      </c>
      <c r="AM2464" s="99">
        <v>320.22873909026401</v>
      </c>
      <c r="AN2464" s="99">
        <v>19837936.9609375</v>
      </c>
      <c r="AO2464" s="99">
        <v>77539175.832031295</v>
      </c>
      <c r="AP2464" s="99">
        <v>0</v>
      </c>
      <c r="AQ2464" s="99">
        <v>8497086.2526855506</v>
      </c>
      <c r="AR2464" s="99">
        <v>6642673.2688598596</v>
      </c>
      <c r="AS2464" s="99">
        <v>4476261.7182006799</v>
      </c>
      <c r="AT2464" s="99">
        <v>0</v>
      </c>
      <c r="AU2464" s="99">
        <v>0</v>
      </c>
      <c r="AV2464" s="99">
        <v>71148835.667968795</v>
      </c>
      <c r="AW2464" s="99">
        <v>12148.6232507229</v>
      </c>
      <c r="AX2464" s="99">
        <v>325113.82324981701</v>
      </c>
      <c r="AY2464" s="99">
        <v>30986149.917724598</v>
      </c>
      <c r="AZ2464" s="99">
        <v>14289486.748535199</v>
      </c>
      <c r="BA2464" s="99">
        <v>0</v>
      </c>
      <c r="BB2464" s="99">
        <v>31078688.729736298</v>
      </c>
      <c r="BC2464" s="99">
        <v>9498104.8691406306</v>
      </c>
      <c r="BD2464" s="99">
        <v>0</v>
      </c>
      <c r="BE2464" s="99">
        <v>4444914.7326049795</v>
      </c>
      <c r="BF2464" s="99">
        <v>2883.7879671752498</v>
      </c>
      <c r="BG2464" s="99">
        <v>71175199.321289107</v>
      </c>
      <c r="BH2464" s="99">
        <v>18648944.860839799</v>
      </c>
      <c r="BI2464" s="99">
        <v>0</v>
      </c>
      <c r="BJ2464" s="99">
        <v>3520936.6551818801</v>
      </c>
      <c r="BK2464" s="99">
        <v>2287230.6553039602</v>
      </c>
      <c r="BL2464" s="99">
        <v>0</v>
      </c>
      <c r="BM2464" s="99">
        <v>0</v>
      </c>
      <c r="BN2464" s="99">
        <v>0</v>
      </c>
      <c r="BO2464" s="99">
        <v>0</v>
      </c>
      <c r="BP2464" s="99">
        <v>0</v>
      </c>
      <c r="BQ2464" s="99">
        <v>0</v>
      </c>
      <c r="BR2464" s="99">
        <v>10088109.697387701</v>
      </c>
      <c r="BS2464" s="99">
        <v>5473627.5349731399</v>
      </c>
      <c r="BT2464" s="99">
        <v>0</v>
      </c>
      <c r="BU2464" s="99">
        <v>2233559.9899902302</v>
      </c>
      <c r="BV2464" s="99">
        <v>4394861.6848144503</v>
      </c>
      <c r="BW2464" s="99">
        <v>0</v>
      </c>
      <c r="BX2464" s="99">
        <v>350603.90970611601</v>
      </c>
      <c r="BY2464" s="99">
        <v>0</v>
      </c>
      <c r="BZ2464" s="99">
        <v>0</v>
      </c>
      <c r="CA2464" s="99">
        <v>163438.74487113999</v>
      </c>
      <c r="CB2464" s="99">
        <v>9096371.6762695294</v>
      </c>
      <c r="CC2464" s="99">
        <v>85876926.5078125</v>
      </c>
      <c r="CD2464" s="99">
        <v>22162758.954589799</v>
      </c>
      <c r="CE2464" s="99">
        <v>4455.5926649570501</v>
      </c>
      <c r="CF2464" s="99">
        <v>527557.47667694103</v>
      </c>
      <c r="CG2464" s="99">
        <v>4481272.5069580097</v>
      </c>
      <c r="CH2464" s="99">
        <v>0</v>
      </c>
      <c r="CI2464" s="99">
        <v>167891.05537796</v>
      </c>
      <c r="CJ2464" s="99">
        <v>9623858.88525391</v>
      </c>
      <c r="CK2464" s="99">
        <v>90518144.113281295</v>
      </c>
      <c r="CL2464" s="99">
        <v>22525787.948242199</v>
      </c>
      <c r="CM2464" s="188">
        <v>231118.52060508699</v>
      </c>
      <c r="CN2464" s="188">
        <v>29480910.5773926</v>
      </c>
      <c r="CO2464" s="188">
        <v>161743759.58398399</v>
      </c>
      <c r="CP2464" s="99">
        <v>22525787.948242199</v>
      </c>
      <c r="CQ2464" s="99">
        <v>0</v>
      </c>
      <c r="CR2464" s="99">
        <v>0</v>
      </c>
      <c r="CS2464" s="99">
        <v>0</v>
      </c>
      <c r="CT2464" s="99">
        <v>0</v>
      </c>
      <c r="CU2464" s="98">
        <v>17668.984304329999</v>
      </c>
      <c r="CV2464" s="98">
        <v>67648.699932286996</v>
      </c>
    </row>
    <row r="2465" spans="1:100" x14ac:dyDescent="0.2">
      <c r="A2465" s="98" t="s">
        <v>201</v>
      </c>
      <c r="B2465" s="100">
        <v>42064</v>
      </c>
      <c r="C2465" s="99">
        <v>144750.80467224101</v>
      </c>
      <c r="D2465" s="99">
        <v>0</v>
      </c>
      <c r="E2465" s="99">
        <v>17154.1552135944</v>
      </c>
      <c r="F2465" s="99">
        <v>14580.6443096399</v>
      </c>
      <c r="G2465" s="99">
        <v>4468.5123150944701</v>
      </c>
      <c r="H2465" s="99">
        <v>0</v>
      </c>
      <c r="I2465" s="99">
        <v>0</v>
      </c>
      <c r="J2465" s="99">
        <v>63818.659002304099</v>
      </c>
      <c r="K2465" s="99">
        <v>17.835373137379101</v>
      </c>
      <c r="L2465" s="99">
        <v>276.563422907144</v>
      </c>
      <c r="M2465" s="99">
        <v>62753.210266113303</v>
      </c>
      <c r="N2465" s="99">
        <v>14180.2483381033</v>
      </c>
      <c r="O2465" s="99">
        <v>0</v>
      </c>
      <c r="P2465" s="99">
        <v>76854.893565177903</v>
      </c>
      <c r="Q2465" s="99">
        <v>7634.3323547244099</v>
      </c>
      <c r="R2465" s="99">
        <v>0</v>
      </c>
      <c r="S2465" s="99">
        <v>4444.1108012199402</v>
      </c>
      <c r="T2465" s="99">
        <v>0.99509870157635305</v>
      </c>
      <c r="U2465" s="99">
        <v>63833.928809642799</v>
      </c>
      <c r="V2465" s="99">
        <v>7986537.4701538105</v>
      </c>
      <c r="W2465" s="99">
        <v>0</v>
      </c>
      <c r="X2465" s="99">
        <v>999964.93937683105</v>
      </c>
      <c r="Y2465" s="99">
        <v>791477.95594024705</v>
      </c>
      <c r="Z2465" s="99">
        <v>523774.24557876599</v>
      </c>
      <c r="AA2465" s="99">
        <v>0</v>
      </c>
      <c r="AB2465" s="99">
        <v>0</v>
      </c>
      <c r="AC2465" s="99">
        <v>19824259.395752002</v>
      </c>
      <c r="AD2465" s="99">
        <v>2707.4666181504699</v>
      </c>
      <c r="AE2465" s="99">
        <v>26460.742150068301</v>
      </c>
      <c r="AF2465" s="99">
        <v>3144348.5860900902</v>
      </c>
      <c r="AG2465" s="99">
        <v>1624895.84646606</v>
      </c>
      <c r="AH2465" s="99">
        <v>0</v>
      </c>
      <c r="AI2465" s="99">
        <v>3082024.1788024898</v>
      </c>
      <c r="AJ2465" s="99">
        <v>1091616.0892028799</v>
      </c>
      <c r="AK2465" s="99">
        <v>0</v>
      </c>
      <c r="AL2465" s="99">
        <v>517514.29623413098</v>
      </c>
      <c r="AM2465" s="99">
        <v>238.71682325191799</v>
      </c>
      <c r="AN2465" s="99">
        <v>19780998.059082001</v>
      </c>
      <c r="AO2465" s="99">
        <v>76764282.96875</v>
      </c>
      <c r="AP2465" s="99">
        <v>0</v>
      </c>
      <c r="AQ2465" s="99">
        <v>8433955.9031982403</v>
      </c>
      <c r="AR2465" s="99">
        <v>6544190.50354004</v>
      </c>
      <c r="AS2465" s="99">
        <v>4466443.4622802697</v>
      </c>
      <c r="AT2465" s="99">
        <v>0</v>
      </c>
      <c r="AU2465" s="99">
        <v>0</v>
      </c>
      <c r="AV2465" s="99">
        <v>71400199.377929702</v>
      </c>
      <c r="AW2465" s="99">
        <v>8952.7112827301007</v>
      </c>
      <c r="AX2465" s="99">
        <v>215395.2227211</v>
      </c>
      <c r="AY2465" s="99">
        <v>31021699.108154301</v>
      </c>
      <c r="AZ2465" s="99">
        <v>14113764.365356401</v>
      </c>
      <c r="BA2465" s="99">
        <v>0</v>
      </c>
      <c r="BB2465" s="99">
        <v>30066777.190917999</v>
      </c>
      <c r="BC2465" s="99">
        <v>9451312.1829834003</v>
      </c>
      <c r="BD2465" s="99">
        <v>0</v>
      </c>
      <c r="BE2465" s="99">
        <v>4424247.0381469699</v>
      </c>
      <c r="BF2465" s="99">
        <v>2161.4543176591401</v>
      </c>
      <c r="BG2465" s="99">
        <v>71251934.607421905</v>
      </c>
      <c r="BH2465" s="99">
        <v>18402616.136718798</v>
      </c>
      <c r="BI2465" s="99">
        <v>0</v>
      </c>
      <c r="BJ2465" s="99">
        <v>3496746.2443542499</v>
      </c>
      <c r="BK2465" s="99">
        <v>2269221.3087768601</v>
      </c>
      <c r="BL2465" s="99">
        <v>0</v>
      </c>
      <c r="BM2465" s="99">
        <v>0</v>
      </c>
      <c r="BN2465" s="99">
        <v>0</v>
      </c>
      <c r="BO2465" s="99">
        <v>0</v>
      </c>
      <c r="BP2465" s="99">
        <v>0</v>
      </c>
      <c r="BQ2465" s="99">
        <v>0</v>
      </c>
      <c r="BR2465" s="99">
        <v>10028916.444213901</v>
      </c>
      <c r="BS2465" s="99">
        <v>5422419.8090209998</v>
      </c>
      <c r="BT2465" s="99">
        <v>0</v>
      </c>
      <c r="BU2465" s="99">
        <v>2193873.5999755901</v>
      </c>
      <c r="BV2465" s="99">
        <v>4407828.0552978497</v>
      </c>
      <c r="BW2465" s="99">
        <v>0</v>
      </c>
      <c r="BX2465" s="99">
        <v>395904.65945053101</v>
      </c>
      <c r="BY2465" s="99">
        <v>0</v>
      </c>
      <c r="BZ2465" s="99">
        <v>0</v>
      </c>
      <c r="CA2465" s="99">
        <v>161802.84294319199</v>
      </c>
      <c r="CB2465" s="99">
        <v>8995598.7535400409</v>
      </c>
      <c r="CC2465" s="99">
        <v>85380083.094726607</v>
      </c>
      <c r="CD2465" s="99">
        <v>21952525.119872998</v>
      </c>
      <c r="CE2465" s="99">
        <v>4467.3027563691103</v>
      </c>
      <c r="CF2465" s="99">
        <v>524198.46981048601</v>
      </c>
      <c r="CG2465" s="99">
        <v>4469359.31884766</v>
      </c>
      <c r="CH2465" s="99">
        <v>0</v>
      </c>
      <c r="CI2465" s="99">
        <v>166274.021043777</v>
      </c>
      <c r="CJ2465" s="99">
        <v>9521179.98828125</v>
      </c>
      <c r="CK2465" s="99">
        <v>89749788.564453095</v>
      </c>
      <c r="CL2465" s="99">
        <v>22335380.978515599</v>
      </c>
      <c r="CM2465" s="188">
        <v>229656.99548911999</v>
      </c>
      <c r="CN2465" s="188">
        <v>29310417.9921875</v>
      </c>
      <c r="CO2465" s="188">
        <v>161005687.69335899</v>
      </c>
      <c r="CP2465" s="99">
        <v>22335380.978515599</v>
      </c>
      <c r="CQ2465" s="99">
        <v>0</v>
      </c>
      <c r="CR2465" s="99">
        <v>0</v>
      </c>
      <c r="CS2465" s="99">
        <v>0</v>
      </c>
      <c r="CT2465" s="99">
        <v>0</v>
      </c>
      <c r="CU2465" s="98">
        <v>17178.419704776999</v>
      </c>
      <c r="CV2465" s="98">
        <v>67797.233033336001</v>
      </c>
    </row>
    <row r="2466" spans="1:100" x14ac:dyDescent="0.2">
      <c r="A2466" s="98" t="s">
        <v>201</v>
      </c>
      <c r="B2466" s="100">
        <v>42156</v>
      </c>
      <c r="C2466" s="99">
        <v>145126.99387168899</v>
      </c>
      <c r="D2466" s="99">
        <v>0</v>
      </c>
      <c r="E2466" s="99">
        <v>16925.369606971701</v>
      </c>
      <c r="F2466" s="99">
        <v>14399.2384830713</v>
      </c>
      <c r="G2466" s="99">
        <v>4469.1362138986597</v>
      </c>
      <c r="H2466" s="99">
        <v>0</v>
      </c>
      <c r="I2466" s="99">
        <v>0</v>
      </c>
      <c r="J2466" s="99">
        <v>63797.450048446699</v>
      </c>
      <c r="K2466" s="99">
        <v>15.3280672059627</v>
      </c>
      <c r="L2466" s="99">
        <v>304.82502018287801</v>
      </c>
      <c r="M2466" s="99">
        <v>62942.122436523401</v>
      </c>
      <c r="N2466" s="99">
        <v>14072.851474523501</v>
      </c>
      <c r="O2466" s="99">
        <v>0</v>
      </c>
      <c r="P2466" s="99">
        <v>77170.557272911101</v>
      </c>
      <c r="Q2466" s="99">
        <v>7573.2003174424199</v>
      </c>
      <c r="R2466" s="99">
        <v>0</v>
      </c>
      <c r="S2466" s="99">
        <v>4436.33589929342</v>
      </c>
      <c r="T2466" s="99">
        <v>1.00415027145937</v>
      </c>
      <c r="U2466" s="99">
        <v>63822.121386528001</v>
      </c>
      <c r="V2466" s="99">
        <v>7987859.0800781297</v>
      </c>
      <c r="W2466" s="99">
        <v>0</v>
      </c>
      <c r="X2466" s="99">
        <v>972496.19084930397</v>
      </c>
      <c r="Y2466" s="99">
        <v>776843.69979858398</v>
      </c>
      <c r="Z2466" s="99">
        <v>521547.40623474098</v>
      </c>
      <c r="AA2466" s="99">
        <v>0</v>
      </c>
      <c r="AB2466" s="99">
        <v>0</v>
      </c>
      <c r="AC2466" s="99">
        <v>19776073.933349598</v>
      </c>
      <c r="AD2466" s="99">
        <v>2157.72221845388</v>
      </c>
      <c r="AE2466" s="99">
        <v>29462.7129485607</v>
      </c>
      <c r="AF2466" s="99">
        <v>3146643.3101806599</v>
      </c>
      <c r="AG2466" s="99">
        <v>1607750.81013489</v>
      </c>
      <c r="AH2466" s="99">
        <v>0</v>
      </c>
      <c r="AI2466" s="99">
        <v>3071790.1792602502</v>
      </c>
      <c r="AJ2466" s="99">
        <v>1095897.4741516099</v>
      </c>
      <c r="AK2466" s="99">
        <v>0</v>
      </c>
      <c r="AL2466" s="99">
        <v>516452.91703796398</v>
      </c>
      <c r="AM2466" s="99">
        <v>228.35583120584499</v>
      </c>
      <c r="AN2466" s="99">
        <v>19809548.712890599</v>
      </c>
      <c r="AO2466" s="99">
        <v>77056285.891601607</v>
      </c>
      <c r="AP2466" s="99">
        <v>0</v>
      </c>
      <c r="AQ2466" s="99">
        <v>8150731.3857421903</v>
      </c>
      <c r="AR2466" s="99">
        <v>6439523.671875</v>
      </c>
      <c r="AS2466" s="99">
        <v>4468468.9989623995</v>
      </c>
      <c r="AT2466" s="99">
        <v>0</v>
      </c>
      <c r="AU2466" s="99">
        <v>0</v>
      </c>
      <c r="AV2466" s="99">
        <v>71477632.249023393</v>
      </c>
      <c r="AW2466" s="99">
        <v>7154.7842438816997</v>
      </c>
      <c r="AX2466" s="99">
        <v>255074.98151588399</v>
      </c>
      <c r="AY2466" s="99">
        <v>31219255.170410201</v>
      </c>
      <c r="AZ2466" s="99">
        <v>13956598.268676801</v>
      </c>
      <c r="BA2466" s="99">
        <v>0</v>
      </c>
      <c r="BB2466" s="99">
        <v>30300806.479492199</v>
      </c>
      <c r="BC2466" s="99">
        <v>9501619.3914794903</v>
      </c>
      <c r="BD2466" s="99">
        <v>0</v>
      </c>
      <c r="BE2466" s="99">
        <v>4427338.7659301804</v>
      </c>
      <c r="BF2466" s="99">
        <v>2088.38095596433</v>
      </c>
      <c r="BG2466" s="99">
        <v>71594576.178710893</v>
      </c>
      <c r="BH2466" s="99">
        <v>18605762.1018066</v>
      </c>
      <c r="BI2466" s="99">
        <v>0</v>
      </c>
      <c r="BJ2466" s="99">
        <v>3482837.0870056199</v>
      </c>
      <c r="BK2466" s="99">
        <v>2231940.4428405799</v>
      </c>
      <c r="BL2466" s="99">
        <v>0</v>
      </c>
      <c r="BM2466" s="99">
        <v>0</v>
      </c>
      <c r="BN2466" s="99">
        <v>0</v>
      </c>
      <c r="BO2466" s="99">
        <v>0</v>
      </c>
      <c r="BP2466" s="99">
        <v>0</v>
      </c>
      <c r="BQ2466" s="99">
        <v>0</v>
      </c>
      <c r="BR2466" s="99">
        <v>10144159.793335</v>
      </c>
      <c r="BS2466" s="99">
        <v>5382241.2305908203</v>
      </c>
      <c r="BT2466" s="99">
        <v>0</v>
      </c>
      <c r="BU2466" s="99">
        <v>2210369.5699768099</v>
      </c>
      <c r="BV2466" s="99">
        <v>4472833.1909179697</v>
      </c>
      <c r="BW2466" s="99">
        <v>0</v>
      </c>
      <c r="BX2466" s="99">
        <v>402885.86944580101</v>
      </c>
      <c r="BY2466" s="99">
        <v>0</v>
      </c>
      <c r="BZ2466" s="99">
        <v>0</v>
      </c>
      <c r="CA2466" s="99">
        <v>162091.779685974</v>
      </c>
      <c r="CB2466" s="99">
        <v>8946288.73754883</v>
      </c>
      <c r="CC2466" s="99">
        <v>85009181.169921905</v>
      </c>
      <c r="CD2466" s="99">
        <v>22072789.450195301</v>
      </c>
      <c r="CE2466" s="99">
        <v>4468.5055273771304</v>
      </c>
      <c r="CF2466" s="99">
        <v>522960.816226959</v>
      </c>
      <c r="CG2466" s="99">
        <v>4474493.49963379</v>
      </c>
      <c r="CH2466" s="99">
        <v>0</v>
      </c>
      <c r="CI2466" s="99">
        <v>166560.83766555801</v>
      </c>
      <c r="CJ2466" s="99">
        <v>9469717.2639160194</v>
      </c>
      <c r="CK2466" s="99">
        <v>89606586.316406295</v>
      </c>
      <c r="CL2466" s="99">
        <v>22447651.840087902</v>
      </c>
      <c r="CM2466" s="188">
        <v>229870.45152854899</v>
      </c>
      <c r="CN2466" s="188">
        <v>29302323.833740201</v>
      </c>
      <c r="CO2466" s="188">
        <v>161313212.01953101</v>
      </c>
      <c r="CP2466" s="99">
        <v>22447651.840087902</v>
      </c>
      <c r="CQ2466" s="99">
        <v>0</v>
      </c>
      <c r="CR2466" s="99">
        <v>0</v>
      </c>
      <c r="CS2466" s="99">
        <v>0</v>
      </c>
      <c r="CT2466" s="99">
        <v>0</v>
      </c>
      <c r="CU2466" s="98">
        <v>16946.577159319</v>
      </c>
      <c r="CV2466" s="98">
        <v>67797.255736560997</v>
      </c>
    </row>
    <row r="2467" spans="1:100" x14ac:dyDescent="0.2">
      <c r="A2467" s="98" t="s">
        <v>201</v>
      </c>
      <c r="B2467" s="100">
        <v>42248</v>
      </c>
      <c r="C2467" s="99">
        <v>144917.60735321001</v>
      </c>
      <c r="D2467" s="99">
        <v>0</v>
      </c>
      <c r="E2467" s="99">
        <v>16678.324167728399</v>
      </c>
      <c r="F2467" s="99">
        <v>14175.005488753301</v>
      </c>
      <c r="G2467" s="99">
        <v>4530.87026500702</v>
      </c>
      <c r="H2467" s="99">
        <v>0</v>
      </c>
      <c r="I2467" s="99">
        <v>0</v>
      </c>
      <c r="J2467" s="99">
        <v>63618.151804923997</v>
      </c>
      <c r="K2467" s="99">
        <v>12.918920872965799</v>
      </c>
      <c r="L2467" s="99">
        <v>319.054805424064</v>
      </c>
      <c r="M2467" s="99">
        <v>62846.450474262201</v>
      </c>
      <c r="N2467" s="99">
        <v>13924.9064460993</v>
      </c>
      <c r="O2467" s="99">
        <v>0</v>
      </c>
      <c r="P2467" s="99">
        <v>77085.919953346296</v>
      </c>
      <c r="Q2467" s="99">
        <v>7547.8706486225101</v>
      </c>
      <c r="R2467" s="99">
        <v>0</v>
      </c>
      <c r="S2467" s="99">
        <v>4507.2547192573502</v>
      </c>
      <c r="T2467" s="99">
        <v>0.98325801031023696</v>
      </c>
      <c r="U2467" s="99">
        <v>63641.8300027847</v>
      </c>
      <c r="V2467" s="99">
        <v>7921472.6141967801</v>
      </c>
      <c r="W2467" s="99">
        <v>0</v>
      </c>
      <c r="X2467" s="99">
        <v>957257.62075805699</v>
      </c>
      <c r="Y2467" s="99">
        <v>763748.51779174805</v>
      </c>
      <c r="Z2467" s="99">
        <v>521873.003566742</v>
      </c>
      <c r="AA2467" s="99">
        <v>0</v>
      </c>
      <c r="AB2467" s="99">
        <v>0</v>
      </c>
      <c r="AC2467" s="99">
        <v>19798599.158447299</v>
      </c>
      <c r="AD2467" s="99">
        <v>2251.1816268861298</v>
      </c>
      <c r="AE2467" s="99">
        <v>30008.3773732185</v>
      </c>
      <c r="AF2467" s="99">
        <v>3128472.06213379</v>
      </c>
      <c r="AG2467" s="99">
        <v>1580644.52726746</v>
      </c>
      <c r="AH2467" s="99">
        <v>0</v>
      </c>
      <c r="AI2467" s="99">
        <v>3052957.8300781301</v>
      </c>
      <c r="AJ2467" s="99">
        <v>1100640.4565429699</v>
      </c>
      <c r="AK2467" s="99">
        <v>0</v>
      </c>
      <c r="AL2467" s="99">
        <v>519051.42888641398</v>
      </c>
      <c r="AM2467" s="99">
        <v>217.79714306443901</v>
      </c>
      <c r="AN2467" s="99">
        <v>19809521.5703125</v>
      </c>
      <c r="AO2467" s="99">
        <v>76655771.822265595</v>
      </c>
      <c r="AP2467" s="99">
        <v>0</v>
      </c>
      <c r="AQ2467" s="99">
        <v>8090496.4480590802</v>
      </c>
      <c r="AR2467" s="99">
        <v>6412404.5513915997</v>
      </c>
      <c r="AS2467" s="99">
        <v>4490442.5894165002</v>
      </c>
      <c r="AT2467" s="99">
        <v>0</v>
      </c>
      <c r="AU2467" s="99">
        <v>0</v>
      </c>
      <c r="AV2467" s="99">
        <v>71632802.766601607</v>
      </c>
      <c r="AW2467" s="99">
        <v>7476.9172457456598</v>
      </c>
      <c r="AX2467" s="99">
        <v>272093.47728729201</v>
      </c>
      <c r="AY2467" s="99">
        <v>31168198.614013702</v>
      </c>
      <c r="AZ2467" s="99">
        <v>13788298.333373999</v>
      </c>
      <c r="BA2467" s="99">
        <v>0</v>
      </c>
      <c r="BB2467" s="99">
        <v>30255933.167236298</v>
      </c>
      <c r="BC2467" s="99">
        <v>9556535.8936767597</v>
      </c>
      <c r="BD2467" s="99">
        <v>0</v>
      </c>
      <c r="BE2467" s="99">
        <v>4462932.1262207003</v>
      </c>
      <c r="BF2467" s="99">
        <v>1985.82184253633</v>
      </c>
      <c r="BG2467" s="99">
        <v>71671266.329101607</v>
      </c>
      <c r="BH2467" s="99">
        <v>18683072.480224598</v>
      </c>
      <c r="BI2467" s="99">
        <v>0</v>
      </c>
      <c r="BJ2467" s="99">
        <v>3483219.8665771498</v>
      </c>
      <c r="BK2467" s="99">
        <v>2218016.8687133798</v>
      </c>
      <c r="BL2467" s="99">
        <v>0</v>
      </c>
      <c r="BM2467" s="99">
        <v>0</v>
      </c>
      <c r="BN2467" s="99">
        <v>0</v>
      </c>
      <c r="BO2467" s="99">
        <v>0</v>
      </c>
      <c r="BP2467" s="99">
        <v>0</v>
      </c>
      <c r="BQ2467" s="99">
        <v>0</v>
      </c>
      <c r="BR2467" s="99">
        <v>10167763.4719238</v>
      </c>
      <c r="BS2467" s="99">
        <v>5311318.703125</v>
      </c>
      <c r="BT2467" s="99">
        <v>0</v>
      </c>
      <c r="BU2467" s="99">
        <v>1841367.20999146</v>
      </c>
      <c r="BV2467" s="99">
        <v>4529335.6134643601</v>
      </c>
      <c r="BW2467" s="99">
        <v>0</v>
      </c>
      <c r="BX2467" s="99">
        <v>330745.96957016003</v>
      </c>
      <c r="BY2467" s="99">
        <v>0</v>
      </c>
      <c r="BZ2467" s="99">
        <v>0</v>
      </c>
      <c r="CA2467" s="99">
        <v>161666.23374748201</v>
      </c>
      <c r="CB2467" s="99">
        <v>8872046.8455810491</v>
      </c>
      <c r="CC2467" s="99">
        <v>84572964.464843795</v>
      </c>
      <c r="CD2467" s="99">
        <v>22130029.183837902</v>
      </c>
      <c r="CE2467" s="99">
        <v>4533.8551473617599</v>
      </c>
      <c r="CF2467" s="99">
        <v>522941.14983367902</v>
      </c>
      <c r="CG2467" s="99">
        <v>4497239.8947753897</v>
      </c>
      <c r="CH2467" s="99">
        <v>0</v>
      </c>
      <c r="CI2467" s="99">
        <v>166195.54639053301</v>
      </c>
      <c r="CJ2467" s="99">
        <v>9394235.3361816406</v>
      </c>
      <c r="CK2467" s="99">
        <v>89107831.629882798</v>
      </c>
      <c r="CL2467" s="99">
        <v>22513361.923095699</v>
      </c>
      <c r="CM2467" s="188">
        <v>229322.18650436401</v>
      </c>
      <c r="CN2467" s="188">
        <v>29221444.0148926</v>
      </c>
      <c r="CO2467" s="188">
        <v>160945044.75976601</v>
      </c>
      <c r="CP2467" s="99">
        <v>22513361.923095699</v>
      </c>
      <c r="CQ2467" s="99">
        <v>0</v>
      </c>
      <c r="CR2467" s="99">
        <v>0</v>
      </c>
      <c r="CS2467" s="99">
        <v>0</v>
      </c>
      <c r="CT2467" s="99">
        <v>0</v>
      </c>
      <c r="CU2467" s="98">
        <v>16695.784520992998</v>
      </c>
      <c r="CV2467" s="98">
        <v>67675.912641443996</v>
      </c>
    </row>
    <row r="2468" spans="1:100" x14ac:dyDescent="0.2">
      <c r="A2468" s="98" t="s">
        <v>201</v>
      </c>
      <c r="B2468" s="100">
        <v>42339</v>
      </c>
      <c r="C2468" s="99">
        <v>145123.78434371899</v>
      </c>
      <c r="D2468" s="99">
        <v>0</v>
      </c>
      <c r="E2468" s="99">
        <v>16476.852192401901</v>
      </c>
      <c r="F2468" s="99">
        <v>14010.0717298985</v>
      </c>
      <c r="G2468" s="99">
        <v>4631.2081899642899</v>
      </c>
      <c r="H2468" s="99">
        <v>0</v>
      </c>
      <c r="I2468" s="99">
        <v>0</v>
      </c>
      <c r="J2468" s="99">
        <v>63567.143614768996</v>
      </c>
      <c r="K2468" s="99">
        <v>5.3694056098465799</v>
      </c>
      <c r="L2468" s="99">
        <v>303.21714622899901</v>
      </c>
      <c r="M2468" s="99">
        <v>63115.532631397196</v>
      </c>
      <c r="N2468" s="99">
        <v>13861.1354782581</v>
      </c>
      <c r="O2468" s="99">
        <v>0</v>
      </c>
      <c r="P2468" s="99">
        <v>76848.590347289995</v>
      </c>
      <c r="Q2468" s="99">
        <v>7570.3224090337799</v>
      </c>
      <c r="R2468" s="99">
        <v>0</v>
      </c>
      <c r="S2468" s="99">
        <v>4607.0641027688998</v>
      </c>
      <c r="T2468" s="99">
        <v>1.0174611534312099</v>
      </c>
      <c r="U2468" s="99">
        <v>63543.778181076101</v>
      </c>
      <c r="V2468" s="99">
        <v>7923252.8049926804</v>
      </c>
      <c r="W2468" s="99">
        <v>0</v>
      </c>
      <c r="X2468" s="99">
        <v>921237.40410614002</v>
      </c>
      <c r="Y2468" s="99">
        <v>730405.05241393996</v>
      </c>
      <c r="Z2468" s="99">
        <v>527363.24710082996</v>
      </c>
      <c r="AA2468" s="99">
        <v>0</v>
      </c>
      <c r="AB2468" s="99">
        <v>0</v>
      </c>
      <c r="AC2468" s="99">
        <v>19792314.248291001</v>
      </c>
      <c r="AD2468" s="99">
        <v>645.74610748887096</v>
      </c>
      <c r="AE2468" s="99">
        <v>29506.351496219599</v>
      </c>
      <c r="AF2468" s="99">
        <v>3115374.6642761198</v>
      </c>
      <c r="AG2468" s="99">
        <v>1558724.6183929399</v>
      </c>
      <c r="AH2468" s="99">
        <v>0</v>
      </c>
      <c r="AI2468" s="99">
        <v>3065105.6318969699</v>
      </c>
      <c r="AJ2468" s="99">
        <v>1098617.32252502</v>
      </c>
      <c r="AK2468" s="99">
        <v>0</v>
      </c>
      <c r="AL2468" s="99">
        <v>525426.71993255604</v>
      </c>
      <c r="AM2468" s="99">
        <v>251.31076000630901</v>
      </c>
      <c r="AN2468" s="99">
        <v>19806011.760009799</v>
      </c>
      <c r="AO2468" s="99">
        <v>77274401.239257798</v>
      </c>
      <c r="AP2468" s="99">
        <v>0</v>
      </c>
      <c r="AQ2468" s="99">
        <v>7786754.7865600605</v>
      </c>
      <c r="AR2468" s="99">
        <v>6075743.59655762</v>
      </c>
      <c r="AS2468" s="99">
        <v>4544334.9965209998</v>
      </c>
      <c r="AT2468" s="99">
        <v>0</v>
      </c>
      <c r="AU2468" s="99">
        <v>0</v>
      </c>
      <c r="AV2468" s="99">
        <v>71947836.575195298</v>
      </c>
      <c r="AW2468" s="99">
        <v>2156.8510558009102</v>
      </c>
      <c r="AX2468" s="99">
        <v>264944.05047607399</v>
      </c>
      <c r="AY2468" s="99">
        <v>31241301.904541001</v>
      </c>
      <c r="AZ2468" s="99">
        <v>13644380.111328101</v>
      </c>
      <c r="BA2468" s="99">
        <v>0</v>
      </c>
      <c r="BB2468" s="99">
        <v>30590110.286377002</v>
      </c>
      <c r="BC2468" s="99">
        <v>9578358.6656494103</v>
      </c>
      <c r="BD2468" s="99">
        <v>0</v>
      </c>
      <c r="BE2468" s="99">
        <v>4517302.39453125</v>
      </c>
      <c r="BF2468" s="99">
        <v>2283.4363426268101</v>
      </c>
      <c r="BG2468" s="99">
        <v>71975248.918945298</v>
      </c>
      <c r="BH2468" s="99">
        <v>19824594.668701202</v>
      </c>
      <c r="BI2468" s="99">
        <v>0</v>
      </c>
      <c r="BJ2468" s="99">
        <v>3453062.8503418001</v>
      </c>
      <c r="BK2468" s="99">
        <v>2200902.6540832501</v>
      </c>
      <c r="BL2468" s="99">
        <v>0</v>
      </c>
      <c r="BM2468" s="99">
        <v>0</v>
      </c>
      <c r="BN2468" s="99">
        <v>0</v>
      </c>
      <c r="BO2468" s="99">
        <v>0</v>
      </c>
      <c r="BP2468" s="99">
        <v>0</v>
      </c>
      <c r="BQ2468" s="99">
        <v>0</v>
      </c>
      <c r="BR2468" s="99">
        <v>10254165.2779541</v>
      </c>
      <c r="BS2468" s="99">
        <v>5259396.0663452102</v>
      </c>
      <c r="BT2468" s="99">
        <v>0</v>
      </c>
      <c r="BU2468" s="99">
        <v>3311479.1299743699</v>
      </c>
      <c r="BV2468" s="99">
        <v>4512462.4885253897</v>
      </c>
      <c r="BW2468" s="99">
        <v>0</v>
      </c>
      <c r="BX2468" s="99">
        <v>553945.28849792504</v>
      </c>
      <c r="BY2468" s="99">
        <v>0</v>
      </c>
      <c r="BZ2468" s="99">
        <v>0</v>
      </c>
      <c r="CA2468" s="99">
        <v>161571.50229454</v>
      </c>
      <c r="CB2468" s="99">
        <v>8857014.1447753906</v>
      </c>
      <c r="CC2468" s="99">
        <v>85272043.972656295</v>
      </c>
      <c r="CD2468" s="99">
        <v>23284133.285156298</v>
      </c>
      <c r="CE2468" s="99">
        <v>4632.84095615149</v>
      </c>
      <c r="CF2468" s="99">
        <v>526386.95425415004</v>
      </c>
      <c r="CG2468" s="99">
        <v>4539110.8403930701</v>
      </c>
      <c r="CH2468" s="99">
        <v>0</v>
      </c>
      <c r="CI2468" s="99">
        <v>166204.86771392799</v>
      </c>
      <c r="CJ2468" s="99">
        <v>9383581.4718017597</v>
      </c>
      <c r="CK2468" s="99">
        <v>89654344.353515595</v>
      </c>
      <c r="CL2468" s="99">
        <v>23849352.364013702</v>
      </c>
      <c r="CM2468" s="188">
        <v>229328.89535903899</v>
      </c>
      <c r="CN2468" s="188">
        <v>29129460.035400402</v>
      </c>
      <c r="CO2468" s="188">
        <v>161407771.18359399</v>
      </c>
      <c r="CP2468" s="99">
        <v>23849352.364013702</v>
      </c>
      <c r="CQ2468" s="99">
        <v>0</v>
      </c>
      <c r="CR2468" s="99">
        <v>0</v>
      </c>
      <c r="CS2468" s="99">
        <v>0</v>
      </c>
      <c r="CT2468" s="99">
        <v>0</v>
      </c>
      <c r="CU2468" s="98">
        <v>16471.837673196998</v>
      </c>
      <c r="CV2468" s="98">
        <v>67673.097299920002</v>
      </c>
    </row>
    <row r="2469" spans="1:100" x14ac:dyDescent="0.2">
      <c r="A2469" s="98" t="s">
        <v>201</v>
      </c>
      <c r="B2469" s="100">
        <v>42430</v>
      </c>
      <c r="C2469" s="99">
        <v>144929.97531318699</v>
      </c>
      <c r="D2469" s="99">
        <v>0</v>
      </c>
      <c r="E2469" s="99">
        <v>16631.198109626799</v>
      </c>
      <c r="F2469" s="99">
        <v>14423.4228982925</v>
      </c>
      <c r="G2469" s="99">
        <v>4700.95649439096</v>
      </c>
      <c r="H2469" s="99">
        <v>0</v>
      </c>
      <c r="I2469" s="99">
        <v>0</v>
      </c>
      <c r="J2469" s="99">
        <v>63561.764497280099</v>
      </c>
      <c r="K2469" s="99">
        <v>5.3811412876239002</v>
      </c>
      <c r="L2469" s="99">
        <v>269.70735604316002</v>
      </c>
      <c r="M2469" s="99">
        <v>62943.896172523499</v>
      </c>
      <c r="N2469" s="99">
        <v>13720.2258694172</v>
      </c>
      <c r="O2469" s="99">
        <v>0</v>
      </c>
      <c r="P2469" s="99">
        <v>77111.514550209002</v>
      </c>
      <c r="Q2469" s="99">
        <v>7331.9017371535301</v>
      </c>
      <c r="R2469" s="99">
        <v>0</v>
      </c>
      <c r="S2469" s="99">
        <v>4679.9535236358597</v>
      </c>
      <c r="T2469" s="99">
        <v>0.99615868957334897</v>
      </c>
      <c r="U2469" s="99">
        <v>63570.732304573103</v>
      </c>
      <c r="V2469" s="99">
        <v>7917919.2154540997</v>
      </c>
      <c r="W2469" s="99">
        <v>0</v>
      </c>
      <c r="X2469" s="99">
        <v>931974.10350036598</v>
      </c>
      <c r="Y2469" s="99">
        <v>764063.97743225098</v>
      </c>
      <c r="Z2469" s="99">
        <v>534188.23386383103</v>
      </c>
      <c r="AA2469" s="99">
        <v>0</v>
      </c>
      <c r="AB2469" s="99">
        <v>0</v>
      </c>
      <c r="AC2469" s="99">
        <v>19808240.302978501</v>
      </c>
      <c r="AD2469" s="99">
        <v>795.11157074570701</v>
      </c>
      <c r="AE2469" s="99">
        <v>23783.457839727402</v>
      </c>
      <c r="AF2469" s="99">
        <v>3092372.3915710398</v>
      </c>
      <c r="AG2469" s="99">
        <v>1535835.1965942399</v>
      </c>
      <c r="AH2469" s="99">
        <v>0</v>
      </c>
      <c r="AI2469" s="99">
        <v>3113305.3036499</v>
      </c>
      <c r="AJ2469" s="99">
        <v>1098547.52218628</v>
      </c>
      <c r="AK2469" s="99">
        <v>0</v>
      </c>
      <c r="AL2469" s="99">
        <v>528901.97610473598</v>
      </c>
      <c r="AM2469" s="99">
        <v>239.91103995405101</v>
      </c>
      <c r="AN2469" s="99">
        <v>19841394.762451202</v>
      </c>
      <c r="AO2469" s="99">
        <v>77657115.7890625</v>
      </c>
      <c r="AP2469" s="99">
        <v>0</v>
      </c>
      <c r="AQ2469" s="99">
        <v>7879018.0455932599</v>
      </c>
      <c r="AR2469" s="99">
        <v>6378881.7594604502</v>
      </c>
      <c r="AS2469" s="99">
        <v>4615787.2957153302</v>
      </c>
      <c r="AT2469" s="99">
        <v>0</v>
      </c>
      <c r="AU2469" s="99">
        <v>0</v>
      </c>
      <c r="AV2469" s="99">
        <v>72264750.791015595</v>
      </c>
      <c r="AW2469" s="99">
        <v>2668.2376839220501</v>
      </c>
      <c r="AX2469" s="99">
        <v>203458.539892197</v>
      </c>
      <c r="AY2469" s="99">
        <v>31105099.521728501</v>
      </c>
      <c r="AZ2469" s="99">
        <v>13534898.216674799</v>
      </c>
      <c r="BA2469" s="99">
        <v>0</v>
      </c>
      <c r="BB2469" s="99">
        <v>31312192.3271484</v>
      </c>
      <c r="BC2469" s="99">
        <v>9623213.8950195294</v>
      </c>
      <c r="BD2469" s="99">
        <v>0</v>
      </c>
      <c r="BE2469" s="99">
        <v>4578019.73120117</v>
      </c>
      <c r="BF2469" s="99">
        <v>2202.9804170429702</v>
      </c>
      <c r="BG2469" s="99">
        <v>72406651.777343795</v>
      </c>
      <c r="BH2469" s="99">
        <v>22066969.230224598</v>
      </c>
      <c r="BI2469" s="99">
        <v>0</v>
      </c>
      <c r="BJ2469" s="99">
        <v>3471548.26989746</v>
      </c>
      <c r="BK2469" s="99">
        <v>2335256.4125366202</v>
      </c>
      <c r="BL2469" s="99">
        <v>0</v>
      </c>
      <c r="BM2469" s="99">
        <v>0</v>
      </c>
      <c r="BN2469" s="99">
        <v>0</v>
      </c>
      <c r="BO2469" s="99">
        <v>0</v>
      </c>
      <c r="BP2469" s="99">
        <v>0</v>
      </c>
      <c r="BQ2469" s="99">
        <v>0</v>
      </c>
      <c r="BR2469" s="99">
        <v>10252350.3945313</v>
      </c>
      <c r="BS2469" s="99">
        <v>5197656.26025391</v>
      </c>
      <c r="BT2469" s="99">
        <v>0</v>
      </c>
      <c r="BU2469" s="99">
        <v>5913397.57995605</v>
      </c>
      <c r="BV2469" s="99">
        <v>4397808.2743530301</v>
      </c>
      <c r="BW2469" s="99">
        <v>0</v>
      </c>
      <c r="BX2469" s="99">
        <v>955535.30657958996</v>
      </c>
      <c r="BY2469" s="99">
        <v>0</v>
      </c>
      <c r="BZ2469" s="99">
        <v>0</v>
      </c>
      <c r="CA2469" s="99">
        <v>161509.935510635</v>
      </c>
      <c r="CB2469" s="99">
        <v>8834527.90087891</v>
      </c>
      <c r="CC2469" s="99">
        <v>85480084.258789107</v>
      </c>
      <c r="CD2469" s="99">
        <v>25592927.629638702</v>
      </c>
      <c r="CE2469" s="99">
        <v>4701.9887519478798</v>
      </c>
      <c r="CF2469" s="99">
        <v>532537.33258819603</v>
      </c>
      <c r="CG2469" s="99">
        <v>4605495.3283081101</v>
      </c>
      <c r="CH2469" s="99">
        <v>0</v>
      </c>
      <c r="CI2469" s="99">
        <v>166217.059272766</v>
      </c>
      <c r="CJ2469" s="99">
        <v>9364453.8745117206</v>
      </c>
      <c r="CK2469" s="99">
        <v>89919804.654296905</v>
      </c>
      <c r="CL2469" s="99">
        <v>26520825.755371101</v>
      </c>
      <c r="CM2469" s="188">
        <v>229270.81888580299</v>
      </c>
      <c r="CN2469" s="188">
        <v>29158521.066650402</v>
      </c>
      <c r="CO2469" s="188">
        <v>162177032.08007801</v>
      </c>
      <c r="CP2469" s="99">
        <v>26520825.755371101</v>
      </c>
      <c r="CQ2469" s="99">
        <v>0</v>
      </c>
      <c r="CR2469" s="99">
        <v>0</v>
      </c>
      <c r="CS2469" s="99">
        <v>0</v>
      </c>
      <c r="CT2469" s="99">
        <v>0</v>
      </c>
      <c r="CU2469" s="98">
        <v>16641.19501395</v>
      </c>
      <c r="CV2469" s="98">
        <v>67757.051405742997</v>
      </c>
    </row>
    <row r="2470" spans="1:100" x14ac:dyDescent="0.2">
      <c r="A2470" s="98" t="s">
        <v>201</v>
      </c>
      <c r="B2470" s="100">
        <v>42522</v>
      </c>
      <c r="C2470" s="99">
        <v>144966.33403778099</v>
      </c>
      <c r="D2470" s="99">
        <v>0</v>
      </c>
      <c r="E2470" s="99">
        <v>16191.2757911682</v>
      </c>
      <c r="F2470" s="99">
        <v>14209.503226876301</v>
      </c>
      <c r="G2470" s="99">
        <v>4814.4961162805603</v>
      </c>
      <c r="H2470" s="99">
        <v>0</v>
      </c>
      <c r="I2470" s="99">
        <v>0</v>
      </c>
      <c r="J2470" s="99">
        <v>63428.946243286096</v>
      </c>
      <c r="K2470" s="99">
        <v>5.7293437730404504</v>
      </c>
      <c r="L2470" s="99">
        <v>289.415684506297</v>
      </c>
      <c r="M2470" s="99">
        <v>63029.4101090431</v>
      </c>
      <c r="N2470" s="99">
        <v>13625.316820383099</v>
      </c>
      <c r="O2470" s="99">
        <v>0</v>
      </c>
      <c r="P2470" s="99">
        <v>77170.345659255996</v>
      </c>
      <c r="Q2470" s="99">
        <v>7074.7178294062596</v>
      </c>
      <c r="R2470" s="99">
        <v>0</v>
      </c>
      <c r="S2470" s="99">
        <v>4782.8111088872001</v>
      </c>
      <c r="T2470" s="99">
        <v>1.00415937619982</v>
      </c>
      <c r="U2470" s="99">
        <v>63451.5443840027</v>
      </c>
      <c r="V2470" s="99">
        <v>7893947.5029296903</v>
      </c>
      <c r="W2470" s="99">
        <v>0</v>
      </c>
      <c r="X2470" s="99">
        <v>899473.62249755894</v>
      </c>
      <c r="Y2470" s="99">
        <v>732897.09441375697</v>
      </c>
      <c r="Z2470" s="99">
        <v>542584.71359252895</v>
      </c>
      <c r="AA2470" s="99">
        <v>0</v>
      </c>
      <c r="AB2470" s="99">
        <v>0</v>
      </c>
      <c r="AC2470" s="99">
        <v>19840180.815429699</v>
      </c>
      <c r="AD2470" s="99">
        <v>603.03269012272403</v>
      </c>
      <c r="AE2470" s="99">
        <v>24554.552219390898</v>
      </c>
      <c r="AF2470" s="99">
        <v>3067527.0390319801</v>
      </c>
      <c r="AG2470" s="99">
        <v>1519800.77482605</v>
      </c>
      <c r="AH2470" s="99">
        <v>0</v>
      </c>
      <c r="AI2470" s="99">
        <v>3134762.0170593299</v>
      </c>
      <c r="AJ2470" s="99">
        <v>1088707.91052246</v>
      </c>
      <c r="AK2470" s="99">
        <v>0</v>
      </c>
      <c r="AL2470" s="99">
        <v>538334.71050262498</v>
      </c>
      <c r="AM2470" s="99">
        <v>231.895727446303</v>
      </c>
      <c r="AN2470" s="99">
        <v>19783867.300292999</v>
      </c>
      <c r="AO2470" s="99">
        <v>78086862.375</v>
      </c>
      <c r="AP2470" s="99">
        <v>0</v>
      </c>
      <c r="AQ2470" s="99">
        <v>7665583.8170165997</v>
      </c>
      <c r="AR2470" s="99">
        <v>6178276.1661377</v>
      </c>
      <c r="AS2470" s="99">
        <v>4705104.49963379</v>
      </c>
      <c r="AT2470" s="99">
        <v>0</v>
      </c>
      <c r="AU2470" s="99">
        <v>0</v>
      </c>
      <c r="AV2470" s="99">
        <v>72498377.255859405</v>
      </c>
      <c r="AW2470" s="99">
        <v>2028.90517798066</v>
      </c>
      <c r="AX2470" s="99">
        <v>211364.23184204099</v>
      </c>
      <c r="AY2470" s="99">
        <v>30905101.895019501</v>
      </c>
      <c r="AZ2470" s="99">
        <v>13478629.208373999</v>
      </c>
      <c r="BA2470" s="99">
        <v>0</v>
      </c>
      <c r="BB2470" s="99">
        <v>32008112.407714799</v>
      </c>
      <c r="BC2470" s="99">
        <v>9640035.3345947303</v>
      </c>
      <c r="BD2470" s="99">
        <v>0</v>
      </c>
      <c r="BE2470" s="99">
        <v>4671344.4525756799</v>
      </c>
      <c r="BF2470" s="99">
        <v>2135.20270684361</v>
      </c>
      <c r="BG2470" s="99">
        <v>72305163.003906295</v>
      </c>
      <c r="BH2470" s="99">
        <v>22267783.191894501</v>
      </c>
      <c r="BI2470" s="99">
        <v>0</v>
      </c>
      <c r="BJ2470" s="99">
        <v>3285890.7711792002</v>
      </c>
      <c r="BK2470" s="99">
        <v>2278254.6212463402</v>
      </c>
      <c r="BL2470" s="99">
        <v>0</v>
      </c>
      <c r="BM2470" s="99">
        <v>0</v>
      </c>
      <c r="BN2470" s="99">
        <v>0</v>
      </c>
      <c r="BO2470" s="99">
        <v>0</v>
      </c>
      <c r="BP2470" s="99">
        <v>0</v>
      </c>
      <c r="BQ2470" s="99">
        <v>0</v>
      </c>
      <c r="BR2470" s="99">
        <v>10259077.079833999</v>
      </c>
      <c r="BS2470" s="99">
        <v>5176838.4207153302</v>
      </c>
      <c r="BT2470" s="99">
        <v>0</v>
      </c>
      <c r="BU2470" s="99">
        <v>6011878.4498901404</v>
      </c>
      <c r="BV2470" s="99">
        <v>4309673.6997680701</v>
      </c>
      <c r="BW2470" s="99">
        <v>0</v>
      </c>
      <c r="BX2470" s="99">
        <v>990058.92639923096</v>
      </c>
      <c r="BY2470" s="99">
        <v>0</v>
      </c>
      <c r="BZ2470" s="99">
        <v>0</v>
      </c>
      <c r="CA2470" s="99">
        <v>161190.37635803199</v>
      </c>
      <c r="CB2470" s="99">
        <v>8783386.3674316406</v>
      </c>
      <c r="CC2470" s="99">
        <v>85706377.393554702</v>
      </c>
      <c r="CD2470" s="99">
        <v>25544470.6638184</v>
      </c>
      <c r="CE2470" s="99">
        <v>4812.9713398814201</v>
      </c>
      <c r="CF2470" s="99">
        <v>534010.15684509301</v>
      </c>
      <c r="CG2470" s="99">
        <v>4635174.3282470703</v>
      </c>
      <c r="CH2470" s="99">
        <v>0</v>
      </c>
      <c r="CI2470" s="99">
        <v>165997.26266479501</v>
      </c>
      <c r="CJ2470" s="99">
        <v>9318886.51025391</v>
      </c>
      <c r="CK2470" s="99">
        <v>90370981.547851607</v>
      </c>
      <c r="CL2470" s="99">
        <v>26482876.7966309</v>
      </c>
      <c r="CM2470" s="188">
        <v>228899.194007874</v>
      </c>
      <c r="CN2470" s="188">
        <v>29048930.363281298</v>
      </c>
      <c r="CO2470" s="188">
        <v>162637777.88281301</v>
      </c>
      <c r="CP2470" s="99">
        <v>26482876.7966309</v>
      </c>
      <c r="CQ2470" s="99">
        <v>0</v>
      </c>
      <c r="CR2470" s="99">
        <v>0</v>
      </c>
      <c r="CS2470" s="99">
        <v>0</v>
      </c>
      <c r="CT2470" s="99">
        <v>0</v>
      </c>
      <c r="CU2470" s="98">
        <v>16202.258440166999</v>
      </c>
      <c r="CV2470" s="98">
        <v>67729.907579413004</v>
      </c>
    </row>
    <row r="2471" spans="1:100" x14ac:dyDescent="0.2">
      <c r="A2471" s="98" t="s">
        <v>201</v>
      </c>
      <c r="B2471" s="100">
        <v>42614</v>
      </c>
      <c r="C2471" s="99">
        <v>144868.25592994699</v>
      </c>
      <c r="D2471" s="99">
        <v>0</v>
      </c>
      <c r="E2471" s="99">
        <v>15957.311480283701</v>
      </c>
      <c r="F2471" s="99">
        <v>14139.924936175301</v>
      </c>
      <c r="G2471" s="99">
        <v>4840.9623691439601</v>
      </c>
      <c r="H2471" s="99">
        <v>0</v>
      </c>
      <c r="I2471" s="99">
        <v>0</v>
      </c>
      <c r="J2471" s="99">
        <v>63052.409565448797</v>
      </c>
      <c r="K2471" s="99">
        <v>4.5523550885845898</v>
      </c>
      <c r="L2471" s="99">
        <v>298.95105370134098</v>
      </c>
      <c r="M2471" s="99">
        <v>63023.184855938001</v>
      </c>
      <c r="N2471" s="99">
        <v>13500.7832217216</v>
      </c>
      <c r="O2471" s="99">
        <v>0</v>
      </c>
      <c r="P2471" s="99">
        <v>77244.193885803194</v>
      </c>
      <c r="Q2471" s="99">
        <v>6928.9890981316603</v>
      </c>
      <c r="R2471" s="99">
        <v>0</v>
      </c>
      <c r="S2471" s="99">
        <v>4833.6566150188401</v>
      </c>
      <c r="T2471" s="99">
        <v>0.98285006405785702</v>
      </c>
      <c r="U2471" s="99">
        <v>63070.758962631196</v>
      </c>
      <c r="V2471" s="99">
        <v>7924114.4965820303</v>
      </c>
      <c r="W2471" s="99">
        <v>0</v>
      </c>
      <c r="X2471" s="99">
        <v>882541.63853454601</v>
      </c>
      <c r="Y2471" s="99">
        <v>715274.56037139904</v>
      </c>
      <c r="Z2471" s="99">
        <v>547567.32119751</v>
      </c>
      <c r="AA2471" s="99">
        <v>0</v>
      </c>
      <c r="AB2471" s="99">
        <v>0</v>
      </c>
      <c r="AC2471" s="99">
        <v>19632092.3276367</v>
      </c>
      <c r="AD2471" s="99">
        <v>495.41869101673399</v>
      </c>
      <c r="AE2471" s="99">
        <v>23704.9083199501</v>
      </c>
      <c r="AF2471" s="99">
        <v>3067472.7523803702</v>
      </c>
      <c r="AG2471" s="99">
        <v>1516181.3221893299</v>
      </c>
      <c r="AH2471" s="99">
        <v>0</v>
      </c>
      <c r="AI2471" s="99">
        <v>3118709.6654968299</v>
      </c>
      <c r="AJ2471" s="99">
        <v>1082047.67858887</v>
      </c>
      <c r="AK2471" s="99">
        <v>0</v>
      </c>
      <c r="AL2471" s="99">
        <v>546556.43183135998</v>
      </c>
      <c r="AM2471" s="99">
        <v>170.16607983782899</v>
      </c>
      <c r="AN2471" s="99">
        <v>19652055.729736298</v>
      </c>
      <c r="AO2471" s="99">
        <v>78992034.911132798</v>
      </c>
      <c r="AP2471" s="99">
        <v>0</v>
      </c>
      <c r="AQ2471" s="99">
        <v>7676303.1062622098</v>
      </c>
      <c r="AR2471" s="99">
        <v>6130604.10583496</v>
      </c>
      <c r="AS2471" s="99">
        <v>4766965.0824584998</v>
      </c>
      <c r="AT2471" s="99">
        <v>0</v>
      </c>
      <c r="AU2471" s="99">
        <v>0</v>
      </c>
      <c r="AV2471" s="99">
        <v>72165851.369140595</v>
      </c>
      <c r="AW2471" s="99">
        <v>1675.20395602286</v>
      </c>
      <c r="AX2471" s="99">
        <v>208738.997631073</v>
      </c>
      <c r="AY2471" s="99">
        <v>31036407.033447299</v>
      </c>
      <c r="AZ2471" s="99">
        <v>13489070.5495605</v>
      </c>
      <c r="BA2471" s="99">
        <v>0</v>
      </c>
      <c r="BB2471" s="99">
        <v>32398344.7194824</v>
      </c>
      <c r="BC2471" s="99">
        <v>9656315.4909668006</v>
      </c>
      <c r="BD2471" s="99">
        <v>0</v>
      </c>
      <c r="BE2471" s="99">
        <v>4752551.95910645</v>
      </c>
      <c r="BF2471" s="99">
        <v>1563.2502881437499</v>
      </c>
      <c r="BG2471" s="99">
        <v>72199942.017578095</v>
      </c>
      <c r="BH2471" s="99">
        <v>22043864.341552701</v>
      </c>
      <c r="BI2471" s="99">
        <v>0</v>
      </c>
      <c r="BJ2471" s="99">
        <v>3162238.11151123</v>
      </c>
      <c r="BK2471" s="99">
        <v>2239791.4131164602</v>
      </c>
      <c r="BL2471" s="99">
        <v>0</v>
      </c>
      <c r="BM2471" s="99">
        <v>0</v>
      </c>
      <c r="BN2471" s="99">
        <v>0</v>
      </c>
      <c r="BO2471" s="99">
        <v>0</v>
      </c>
      <c r="BP2471" s="99">
        <v>0</v>
      </c>
      <c r="BQ2471" s="99">
        <v>0</v>
      </c>
      <c r="BR2471" s="99">
        <v>10237790.6687012</v>
      </c>
      <c r="BS2471" s="99">
        <v>5184857.7701415997</v>
      </c>
      <c r="BT2471" s="99">
        <v>0</v>
      </c>
      <c r="BU2471" s="99">
        <v>5019123.0999145498</v>
      </c>
      <c r="BV2471" s="99">
        <v>4232407.5410156297</v>
      </c>
      <c r="BW2471" s="99">
        <v>0</v>
      </c>
      <c r="BX2471" s="99">
        <v>828511.58706665004</v>
      </c>
      <c r="BY2471" s="99">
        <v>0</v>
      </c>
      <c r="BZ2471" s="99">
        <v>0</v>
      </c>
      <c r="CA2471" s="99">
        <v>160893.21299934399</v>
      </c>
      <c r="CB2471" s="99">
        <v>8811297.9318847694</v>
      </c>
      <c r="CC2471" s="99">
        <v>86687710.467773393</v>
      </c>
      <c r="CD2471" s="99">
        <v>25144756.294677701</v>
      </c>
      <c r="CE2471" s="99">
        <v>4843.0914580822</v>
      </c>
      <c r="CF2471" s="99">
        <v>550200.35029602097</v>
      </c>
      <c r="CG2471" s="99">
        <v>4790270.2938232403</v>
      </c>
      <c r="CH2471" s="99">
        <v>0</v>
      </c>
      <c r="CI2471" s="99">
        <v>165738.46690559399</v>
      </c>
      <c r="CJ2471" s="99">
        <v>9359562.2199706994</v>
      </c>
      <c r="CK2471" s="99">
        <v>91579766.140625</v>
      </c>
      <c r="CL2471" s="99">
        <v>26062274.280029301</v>
      </c>
      <c r="CM2471" s="188">
        <v>228174.757955551</v>
      </c>
      <c r="CN2471" s="188">
        <v>29018344.2033691</v>
      </c>
      <c r="CO2471" s="188">
        <v>163656976.28125</v>
      </c>
      <c r="CP2471" s="99">
        <v>26062274.280029301</v>
      </c>
      <c r="CQ2471" s="99">
        <v>0</v>
      </c>
      <c r="CR2471" s="99">
        <v>0</v>
      </c>
      <c r="CS2471" s="99">
        <v>0</v>
      </c>
      <c r="CT2471" s="99">
        <v>0</v>
      </c>
      <c r="CU2471" s="98">
        <v>15965.245599114</v>
      </c>
      <c r="CV2471" s="98">
        <v>67383.562082667995</v>
      </c>
    </row>
    <row r="2472" spans="1:100" x14ac:dyDescent="0.2">
      <c r="A2472" s="98" t="s">
        <v>201</v>
      </c>
      <c r="B2472" s="100">
        <v>42705</v>
      </c>
      <c r="C2472" s="99">
        <v>144846.93278503401</v>
      </c>
      <c r="D2472" s="99">
        <v>0</v>
      </c>
      <c r="E2472" s="99">
        <v>15734.9551382065</v>
      </c>
      <c r="F2472" s="99">
        <v>13985.9970048666</v>
      </c>
      <c r="G2472" s="99">
        <v>4900.2680190801602</v>
      </c>
      <c r="H2472" s="99">
        <v>0</v>
      </c>
      <c r="I2472" s="99">
        <v>0</v>
      </c>
      <c r="J2472" s="99">
        <v>63045.685411453203</v>
      </c>
      <c r="K2472" s="99">
        <v>4.2718831662205003</v>
      </c>
      <c r="L2472" s="99">
        <v>266.44651379063703</v>
      </c>
      <c r="M2472" s="99">
        <v>63047.348457336397</v>
      </c>
      <c r="N2472" s="99">
        <v>13395.0330415964</v>
      </c>
      <c r="O2472" s="99">
        <v>0</v>
      </c>
      <c r="P2472" s="99">
        <v>77173.688006401106</v>
      </c>
      <c r="Q2472" s="99">
        <v>6824.5391654372197</v>
      </c>
      <c r="R2472" s="99">
        <v>0</v>
      </c>
      <c r="S2472" s="99">
        <v>4881.8124619722403</v>
      </c>
      <c r="T2472" s="99">
        <v>1.0168324228288801</v>
      </c>
      <c r="U2472" s="99">
        <v>62996.500961780497</v>
      </c>
      <c r="V2472" s="99">
        <v>7934819.60229492</v>
      </c>
      <c r="W2472" s="99">
        <v>0</v>
      </c>
      <c r="X2472" s="99">
        <v>867867.71662902797</v>
      </c>
      <c r="Y2472" s="99">
        <v>705061.05913543701</v>
      </c>
      <c r="Z2472" s="99">
        <v>545599.98799896205</v>
      </c>
      <c r="AA2472" s="99">
        <v>0</v>
      </c>
      <c r="AB2472" s="99">
        <v>0</v>
      </c>
      <c r="AC2472" s="99">
        <v>19511276.598144501</v>
      </c>
      <c r="AD2472" s="99">
        <v>511.45586652681197</v>
      </c>
      <c r="AE2472" s="99">
        <v>22493.450770378098</v>
      </c>
      <c r="AF2472" s="99">
        <v>3053478.18832397</v>
      </c>
      <c r="AG2472" s="99">
        <v>1514038.72138977</v>
      </c>
      <c r="AH2472" s="99">
        <v>0</v>
      </c>
      <c r="AI2472" s="99">
        <v>3108262.0632019001</v>
      </c>
      <c r="AJ2472" s="99">
        <v>1080810.9864807101</v>
      </c>
      <c r="AK2472" s="99">
        <v>0</v>
      </c>
      <c r="AL2472" s="99">
        <v>544743.80848693801</v>
      </c>
      <c r="AM2472" s="99">
        <v>147.16149681806601</v>
      </c>
      <c r="AN2472" s="99">
        <v>19526256.7890625</v>
      </c>
      <c r="AO2472" s="99">
        <v>79699911.669921905</v>
      </c>
      <c r="AP2472" s="99">
        <v>0</v>
      </c>
      <c r="AQ2472" s="99">
        <v>7603672.2508544903</v>
      </c>
      <c r="AR2472" s="99">
        <v>6059677.3779296903</v>
      </c>
      <c r="AS2472" s="99">
        <v>4768680.6414184598</v>
      </c>
      <c r="AT2472" s="99">
        <v>0</v>
      </c>
      <c r="AU2472" s="99">
        <v>0</v>
      </c>
      <c r="AV2472" s="99">
        <v>72172395.623046905</v>
      </c>
      <c r="AW2472" s="99">
        <v>1739.2534239143099</v>
      </c>
      <c r="AX2472" s="99">
        <v>217257.97297286999</v>
      </c>
      <c r="AY2472" s="99">
        <v>31163591.4919434</v>
      </c>
      <c r="AZ2472" s="99">
        <v>13535581.958373999</v>
      </c>
      <c r="BA2472" s="99">
        <v>0</v>
      </c>
      <c r="BB2472" s="99">
        <v>32358386.8273926</v>
      </c>
      <c r="BC2472" s="99">
        <v>9703573.3127441406</v>
      </c>
      <c r="BD2472" s="99">
        <v>0</v>
      </c>
      <c r="BE2472" s="99">
        <v>4750704.8388061495</v>
      </c>
      <c r="BF2472" s="99">
        <v>1346.2074928283701</v>
      </c>
      <c r="BG2472" s="99">
        <v>72215298.423828095</v>
      </c>
      <c r="BH2472" s="99">
        <v>22234678.268554699</v>
      </c>
      <c r="BI2472" s="99">
        <v>0</v>
      </c>
      <c r="BJ2472" s="99">
        <v>3087804.2033996601</v>
      </c>
      <c r="BK2472" s="99">
        <v>2229856.8165588402</v>
      </c>
      <c r="BL2472" s="99">
        <v>0</v>
      </c>
      <c r="BM2472" s="99">
        <v>0</v>
      </c>
      <c r="BN2472" s="99">
        <v>0</v>
      </c>
      <c r="BO2472" s="99">
        <v>0</v>
      </c>
      <c r="BP2472" s="99">
        <v>0</v>
      </c>
      <c r="BQ2472" s="99">
        <v>0</v>
      </c>
      <c r="BR2472" s="99">
        <v>10244803.329589801</v>
      </c>
      <c r="BS2472" s="99">
        <v>5189817.3058471698</v>
      </c>
      <c r="BT2472" s="99">
        <v>0</v>
      </c>
      <c r="BU2472" s="99">
        <v>5811162.4899292002</v>
      </c>
      <c r="BV2472" s="99">
        <v>4197778.05578613</v>
      </c>
      <c r="BW2472" s="99">
        <v>0</v>
      </c>
      <c r="BX2472" s="99">
        <v>938157.88662719703</v>
      </c>
      <c r="BY2472" s="99">
        <v>0</v>
      </c>
      <c r="BZ2472" s="99">
        <v>0</v>
      </c>
      <c r="CA2472" s="99">
        <v>160524.84547805801</v>
      </c>
      <c r="CB2472" s="99">
        <v>8796011.5173339806</v>
      </c>
      <c r="CC2472" s="99">
        <v>87115493.666992202</v>
      </c>
      <c r="CD2472" s="99">
        <v>25343399.9619141</v>
      </c>
      <c r="CE2472" s="99">
        <v>4903.1177002787599</v>
      </c>
      <c r="CF2472" s="99">
        <v>548953.81695556606</v>
      </c>
      <c r="CG2472" s="99">
        <v>4807491.0876464797</v>
      </c>
      <c r="CH2472" s="99">
        <v>0</v>
      </c>
      <c r="CI2472" s="99">
        <v>165426.56748580901</v>
      </c>
      <c r="CJ2472" s="99">
        <v>9347240.06640625</v>
      </c>
      <c r="CK2472" s="99">
        <v>92014482.056640595</v>
      </c>
      <c r="CL2472" s="99">
        <v>26286435.802734401</v>
      </c>
      <c r="CM2472" s="188">
        <v>228047.56029510501</v>
      </c>
      <c r="CN2472" s="188">
        <v>28932642.885986298</v>
      </c>
      <c r="CO2472" s="188">
        <v>164389058.44531301</v>
      </c>
      <c r="CP2472" s="99">
        <v>26286435.802734401</v>
      </c>
      <c r="CQ2472" s="99">
        <v>0</v>
      </c>
      <c r="CR2472" s="99">
        <v>0</v>
      </c>
      <c r="CS2472" s="99">
        <v>0</v>
      </c>
      <c r="CT2472" s="99">
        <v>0</v>
      </c>
      <c r="CU2472" s="98">
        <v>15730.252726911</v>
      </c>
      <c r="CV2472" s="98">
        <v>67361.610525875003</v>
      </c>
    </row>
    <row r="2473" spans="1:100" x14ac:dyDescent="0.2">
      <c r="A2473" s="98" t="s">
        <v>201</v>
      </c>
      <c r="B2473" s="100">
        <v>42795</v>
      </c>
      <c r="C2473" s="99">
        <v>145913.16326522801</v>
      </c>
      <c r="D2473" s="99">
        <v>0</v>
      </c>
      <c r="E2473" s="99">
        <v>15690.4302972555</v>
      </c>
      <c r="F2473" s="99">
        <v>13983.1372961998</v>
      </c>
      <c r="G2473" s="99">
        <v>4946.1036028862</v>
      </c>
      <c r="H2473" s="99">
        <v>0</v>
      </c>
      <c r="I2473" s="99">
        <v>0</v>
      </c>
      <c r="J2473" s="99">
        <v>63002.095890522003</v>
      </c>
      <c r="K2473" s="99">
        <v>3.3005041928845502</v>
      </c>
      <c r="L2473" s="99">
        <v>255.829196665436</v>
      </c>
      <c r="M2473" s="99">
        <v>63839.0589475632</v>
      </c>
      <c r="N2473" s="99">
        <v>13394.2380049229</v>
      </c>
      <c r="O2473" s="99">
        <v>0</v>
      </c>
      <c r="P2473" s="99">
        <v>77189.023198127703</v>
      </c>
      <c r="Q2473" s="99">
        <v>6725.8981890678397</v>
      </c>
      <c r="R2473" s="99">
        <v>0</v>
      </c>
      <c r="S2473" s="99">
        <v>4934.2018647790001</v>
      </c>
      <c r="T2473" s="99">
        <v>0.99700987367395999</v>
      </c>
      <c r="U2473" s="99">
        <v>63022.355502605402</v>
      </c>
      <c r="V2473" s="99">
        <v>8018399.3996582003</v>
      </c>
      <c r="W2473" s="99">
        <v>0</v>
      </c>
      <c r="X2473" s="99">
        <v>854929.17947387695</v>
      </c>
      <c r="Y2473" s="99">
        <v>691941.25042724598</v>
      </c>
      <c r="Z2473" s="99">
        <v>558136.588539124</v>
      </c>
      <c r="AA2473" s="99">
        <v>0</v>
      </c>
      <c r="AB2473" s="99">
        <v>0</v>
      </c>
      <c r="AC2473" s="99">
        <v>19660997.990234401</v>
      </c>
      <c r="AD2473" s="99">
        <v>486.27405017986899</v>
      </c>
      <c r="AE2473" s="99">
        <v>20296.2962083817</v>
      </c>
      <c r="AF2473" s="99">
        <v>3084572.8791198698</v>
      </c>
      <c r="AG2473" s="99">
        <v>1509858.6117706301</v>
      </c>
      <c r="AH2473" s="99">
        <v>0</v>
      </c>
      <c r="AI2473" s="99">
        <v>3160766.0361633301</v>
      </c>
      <c r="AJ2473" s="99">
        <v>1083439.7447814899</v>
      </c>
      <c r="AK2473" s="99">
        <v>0</v>
      </c>
      <c r="AL2473" s="99">
        <v>553963.71240997303</v>
      </c>
      <c r="AM2473" s="99">
        <v>210.53877277672299</v>
      </c>
      <c r="AN2473" s="99">
        <v>19576172.331054699</v>
      </c>
      <c r="AO2473" s="99">
        <v>80789783.797851607</v>
      </c>
      <c r="AP2473" s="99">
        <v>0</v>
      </c>
      <c r="AQ2473" s="99">
        <v>7438839.3153686495</v>
      </c>
      <c r="AR2473" s="99">
        <v>5920369.3872070303</v>
      </c>
      <c r="AS2473" s="99">
        <v>4892715.3896484403</v>
      </c>
      <c r="AT2473" s="99">
        <v>0</v>
      </c>
      <c r="AU2473" s="99">
        <v>0</v>
      </c>
      <c r="AV2473" s="99">
        <v>72578624.105468795</v>
      </c>
      <c r="AW2473" s="99">
        <v>1655.24692383409</v>
      </c>
      <c r="AX2473" s="99">
        <v>207680.24548911999</v>
      </c>
      <c r="AY2473" s="99">
        <v>31512291.887451202</v>
      </c>
      <c r="AZ2473" s="99">
        <v>13549959.987915</v>
      </c>
      <c r="BA2473" s="99">
        <v>0</v>
      </c>
      <c r="BB2473" s="99">
        <v>32906125.1877441</v>
      </c>
      <c r="BC2473" s="99">
        <v>9762110.3303222694</v>
      </c>
      <c r="BD2473" s="99">
        <v>0</v>
      </c>
      <c r="BE2473" s="99">
        <v>4860113.0897827102</v>
      </c>
      <c r="BF2473" s="99">
        <v>1949.7565580606499</v>
      </c>
      <c r="BG2473" s="99">
        <v>72360447.321289107</v>
      </c>
      <c r="BH2473" s="99">
        <v>22688378.517089799</v>
      </c>
      <c r="BI2473" s="99">
        <v>0</v>
      </c>
      <c r="BJ2473" s="99">
        <v>2989367.5556640602</v>
      </c>
      <c r="BK2473" s="99">
        <v>2176358.2757568401</v>
      </c>
      <c r="BL2473" s="99">
        <v>0</v>
      </c>
      <c r="BM2473" s="99">
        <v>0</v>
      </c>
      <c r="BN2473" s="99">
        <v>0</v>
      </c>
      <c r="BO2473" s="99">
        <v>0</v>
      </c>
      <c r="BP2473" s="99">
        <v>0</v>
      </c>
      <c r="BQ2473" s="99">
        <v>0</v>
      </c>
      <c r="BR2473" s="99">
        <v>10399803.302246099</v>
      </c>
      <c r="BS2473" s="99">
        <v>5179842.5245971698</v>
      </c>
      <c r="BT2473" s="99">
        <v>0</v>
      </c>
      <c r="BU2473" s="99">
        <v>6005540.21984863</v>
      </c>
      <c r="BV2473" s="99">
        <v>4212089.9277954102</v>
      </c>
      <c r="BW2473" s="99">
        <v>0</v>
      </c>
      <c r="BX2473" s="99">
        <v>1005243.04639435</v>
      </c>
      <c r="BY2473" s="99">
        <v>0</v>
      </c>
      <c r="BZ2473" s="99">
        <v>0</v>
      </c>
      <c r="CA2473" s="99">
        <v>161576.821521759</v>
      </c>
      <c r="CB2473" s="99">
        <v>8835576.0999755897</v>
      </c>
      <c r="CC2473" s="99">
        <v>87753108.298828095</v>
      </c>
      <c r="CD2473" s="99">
        <v>25721032.75</v>
      </c>
      <c r="CE2473" s="99">
        <v>4946.8334116935703</v>
      </c>
      <c r="CF2473" s="99">
        <v>554917.77799987805</v>
      </c>
      <c r="CG2473" s="99">
        <v>4867371.4266357403</v>
      </c>
      <c r="CH2473" s="99">
        <v>0</v>
      </c>
      <c r="CI2473" s="99">
        <v>166527.63635826099</v>
      </c>
      <c r="CJ2473" s="99">
        <v>9389643.0404052697</v>
      </c>
      <c r="CK2473" s="99">
        <v>92817747.0234375</v>
      </c>
      <c r="CL2473" s="99">
        <v>26693597.903320301</v>
      </c>
      <c r="CM2473" s="188">
        <v>229015.06340026899</v>
      </c>
      <c r="CN2473" s="188">
        <v>29040176.997314502</v>
      </c>
      <c r="CO2473" s="188">
        <v>165643374.734375</v>
      </c>
      <c r="CP2473" s="99">
        <v>26693597.903320301</v>
      </c>
      <c r="CQ2473" s="99">
        <v>0</v>
      </c>
      <c r="CR2473" s="99">
        <v>0</v>
      </c>
      <c r="CS2473" s="99">
        <v>0</v>
      </c>
      <c r="CT2473" s="99">
        <v>0</v>
      </c>
      <c r="CU2473" s="98">
        <v>15699.035683612001</v>
      </c>
      <c r="CV2473" s="98">
        <v>67435.216409557004</v>
      </c>
    </row>
    <row r="2474" spans="1:100" x14ac:dyDescent="0.2">
      <c r="A2474" s="98" t="s">
        <v>201</v>
      </c>
      <c r="B2474" s="100">
        <v>42887</v>
      </c>
      <c r="C2474" s="99">
        <v>145279.29056739801</v>
      </c>
      <c r="D2474" s="99">
        <v>0</v>
      </c>
      <c r="E2474" s="99">
        <v>15410.5337103605</v>
      </c>
      <c r="F2474" s="99">
        <v>13833.867604732501</v>
      </c>
      <c r="G2474" s="99">
        <v>4974.1773500442496</v>
      </c>
      <c r="H2474" s="99">
        <v>0</v>
      </c>
      <c r="I2474" s="99">
        <v>0</v>
      </c>
      <c r="J2474" s="99">
        <v>62852.333978652998</v>
      </c>
      <c r="K2474" s="99">
        <v>2.8508338965475599</v>
      </c>
      <c r="L2474" s="99">
        <v>258.21465202421001</v>
      </c>
      <c r="M2474" s="99">
        <v>63481.401200771303</v>
      </c>
      <c r="N2474" s="99">
        <v>13344.4757341146</v>
      </c>
      <c r="O2474" s="99">
        <v>0</v>
      </c>
      <c r="P2474" s="99">
        <v>76930.360758781404</v>
      </c>
      <c r="Q2474" s="99">
        <v>6644.9581919312504</v>
      </c>
      <c r="R2474" s="99">
        <v>0</v>
      </c>
      <c r="S2474" s="99">
        <v>4946.1981889009503</v>
      </c>
      <c r="T2474" s="99">
        <v>1.0041003225487699</v>
      </c>
      <c r="U2474" s="99">
        <v>62879.276095867201</v>
      </c>
      <c r="V2474" s="99">
        <v>7929505.6170043899</v>
      </c>
      <c r="W2474" s="99">
        <v>0</v>
      </c>
      <c r="X2474" s="99">
        <v>830174.85592651402</v>
      </c>
      <c r="Y2474" s="99">
        <v>673124.68180847203</v>
      </c>
      <c r="Z2474" s="99">
        <v>553511.08271789597</v>
      </c>
      <c r="AA2474" s="99">
        <v>0</v>
      </c>
      <c r="AB2474" s="99">
        <v>0</v>
      </c>
      <c r="AC2474" s="99">
        <v>19507698.926757801</v>
      </c>
      <c r="AD2474" s="99">
        <v>447.08337493613402</v>
      </c>
      <c r="AE2474" s="99">
        <v>24372.957885503802</v>
      </c>
      <c r="AF2474" s="99">
        <v>3048730.1240844699</v>
      </c>
      <c r="AG2474" s="99">
        <v>1503831.81715393</v>
      </c>
      <c r="AH2474" s="99">
        <v>0</v>
      </c>
      <c r="AI2474" s="99">
        <v>3066201.7049255399</v>
      </c>
      <c r="AJ2474" s="99">
        <v>1081637.70004272</v>
      </c>
      <c r="AK2474" s="99">
        <v>0</v>
      </c>
      <c r="AL2474" s="99">
        <v>549852.67994689895</v>
      </c>
      <c r="AM2474" s="99">
        <v>195.27876542694901</v>
      </c>
      <c r="AN2474" s="99">
        <v>19557406.2041016</v>
      </c>
      <c r="AO2474" s="99">
        <v>80297250.2578125</v>
      </c>
      <c r="AP2474" s="99">
        <v>0</v>
      </c>
      <c r="AQ2474" s="99">
        <v>7291340.2877807599</v>
      </c>
      <c r="AR2474" s="99">
        <v>5774213.8552246103</v>
      </c>
      <c r="AS2474" s="99">
        <v>4863672.8041992197</v>
      </c>
      <c r="AT2474" s="99">
        <v>0</v>
      </c>
      <c r="AU2474" s="99">
        <v>0</v>
      </c>
      <c r="AV2474" s="99">
        <v>72521773.833984405</v>
      </c>
      <c r="AW2474" s="99">
        <v>1533.43513919413</v>
      </c>
      <c r="AX2474" s="99">
        <v>235376.545574188</v>
      </c>
      <c r="AY2474" s="99">
        <v>31378341.790527299</v>
      </c>
      <c r="AZ2474" s="99">
        <v>13488739.018554701</v>
      </c>
      <c r="BA2474" s="99">
        <v>0</v>
      </c>
      <c r="BB2474" s="99">
        <v>32182160.1245117</v>
      </c>
      <c r="BC2474" s="99">
        <v>9839644.1411132794</v>
      </c>
      <c r="BD2474" s="99">
        <v>0</v>
      </c>
      <c r="BE2474" s="99">
        <v>4835377.9400024395</v>
      </c>
      <c r="BF2474" s="99">
        <v>1816.73814582825</v>
      </c>
      <c r="BG2474" s="99">
        <v>72673779.030273393</v>
      </c>
      <c r="BH2474" s="99">
        <v>22366584.692627002</v>
      </c>
      <c r="BI2474" s="99">
        <v>0</v>
      </c>
      <c r="BJ2474" s="99">
        <v>2891285.79333496</v>
      </c>
      <c r="BK2474" s="99">
        <v>2125160.10650635</v>
      </c>
      <c r="BL2474" s="99">
        <v>0</v>
      </c>
      <c r="BM2474" s="99">
        <v>0</v>
      </c>
      <c r="BN2474" s="99">
        <v>0</v>
      </c>
      <c r="BO2474" s="99">
        <v>0</v>
      </c>
      <c r="BP2474" s="99">
        <v>0</v>
      </c>
      <c r="BQ2474" s="99">
        <v>0</v>
      </c>
      <c r="BR2474" s="99">
        <v>10359322.7429199</v>
      </c>
      <c r="BS2474" s="99">
        <v>5147476.3784179697</v>
      </c>
      <c r="BT2474" s="99">
        <v>0</v>
      </c>
      <c r="BU2474" s="99">
        <v>5881257.1998901404</v>
      </c>
      <c r="BV2474" s="99">
        <v>4188611.96063232</v>
      </c>
      <c r="BW2474" s="99">
        <v>0</v>
      </c>
      <c r="BX2474" s="99">
        <v>1016668.23635864</v>
      </c>
      <c r="BY2474" s="99">
        <v>0</v>
      </c>
      <c r="BZ2474" s="99">
        <v>0</v>
      </c>
      <c r="CA2474" s="99">
        <v>160690.24733352699</v>
      </c>
      <c r="CB2474" s="99">
        <v>8760394.1644287091</v>
      </c>
      <c r="CC2474" s="99">
        <v>87454009.621093795</v>
      </c>
      <c r="CD2474" s="99">
        <v>25253284.005127002</v>
      </c>
      <c r="CE2474" s="99">
        <v>4971.9030987620399</v>
      </c>
      <c r="CF2474" s="99">
        <v>557562.17981720006</v>
      </c>
      <c r="CG2474" s="99">
        <v>4900407.4643554697</v>
      </c>
      <c r="CH2474" s="99">
        <v>0</v>
      </c>
      <c r="CI2474" s="99">
        <v>165654.76132392901</v>
      </c>
      <c r="CJ2474" s="99">
        <v>9319298.7718505897</v>
      </c>
      <c r="CK2474" s="99">
        <v>92361559.700195298</v>
      </c>
      <c r="CL2474" s="99">
        <v>26214226.287841801</v>
      </c>
      <c r="CM2474" s="188">
        <v>228007.815757751</v>
      </c>
      <c r="CN2474" s="188">
        <v>28928134.8740234</v>
      </c>
      <c r="CO2474" s="188">
        <v>165447577.03515601</v>
      </c>
      <c r="CP2474" s="99">
        <v>26214226.287841801</v>
      </c>
      <c r="CQ2474" s="99">
        <v>0</v>
      </c>
      <c r="CR2474" s="99">
        <v>0</v>
      </c>
      <c r="CS2474" s="99">
        <v>0</v>
      </c>
      <c r="CT2474" s="99">
        <v>0</v>
      </c>
      <c r="CU2474" s="98">
        <v>15416.586667965001</v>
      </c>
      <c r="CV2474" s="98">
        <v>67335.557294457001</v>
      </c>
    </row>
    <row r="2475" spans="1:100" x14ac:dyDescent="0.2">
      <c r="A2475" s="98" t="s">
        <v>201</v>
      </c>
      <c r="B2475" s="100">
        <v>42979</v>
      </c>
      <c r="C2475" s="99">
        <v>145180.33429336501</v>
      </c>
      <c r="D2475" s="99">
        <v>0</v>
      </c>
      <c r="E2475" s="99">
        <v>15334.7949522734</v>
      </c>
      <c r="F2475" s="99">
        <v>13901.4905923605</v>
      </c>
      <c r="G2475" s="99">
        <v>4979.8384768962896</v>
      </c>
      <c r="H2475" s="99">
        <v>0</v>
      </c>
      <c r="I2475" s="99">
        <v>0</v>
      </c>
      <c r="J2475" s="99">
        <v>62864.481238842003</v>
      </c>
      <c r="K2475" s="99">
        <v>2.7137005205440801</v>
      </c>
      <c r="L2475" s="99">
        <v>233.63322272896801</v>
      </c>
      <c r="M2475" s="99">
        <v>63200.130797386199</v>
      </c>
      <c r="N2475" s="99">
        <v>13409.1798762083</v>
      </c>
      <c r="O2475" s="99">
        <v>0</v>
      </c>
      <c r="P2475" s="99">
        <v>77304.684788703904</v>
      </c>
      <c r="Q2475" s="99">
        <v>6570.1483715176601</v>
      </c>
      <c r="R2475" s="99">
        <v>0</v>
      </c>
      <c r="S2475" s="99">
        <v>4984.5724543333099</v>
      </c>
      <c r="T2475" s="99">
        <v>0.98276270787755504</v>
      </c>
      <c r="U2475" s="99">
        <v>62885.448702335401</v>
      </c>
      <c r="V2475" s="99">
        <v>7877037.8276367197</v>
      </c>
      <c r="W2475" s="99">
        <v>0</v>
      </c>
      <c r="X2475" s="99">
        <v>808875.58254241897</v>
      </c>
      <c r="Y2475" s="99">
        <v>662469.76755523705</v>
      </c>
      <c r="Z2475" s="99">
        <v>548916.558204651</v>
      </c>
      <c r="AA2475" s="99">
        <v>0</v>
      </c>
      <c r="AB2475" s="99">
        <v>0</v>
      </c>
      <c r="AC2475" s="99">
        <v>19430560.587646499</v>
      </c>
      <c r="AD2475" s="99">
        <v>413.41388370841702</v>
      </c>
      <c r="AE2475" s="99">
        <v>21075.574073314699</v>
      </c>
      <c r="AF2475" s="99">
        <v>3022131.6137084998</v>
      </c>
      <c r="AG2475" s="99">
        <v>1504898.4732665999</v>
      </c>
      <c r="AH2475" s="99">
        <v>0</v>
      </c>
      <c r="AI2475" s="99">
        <v>3059799.9217224098</v>
      </c>
      <c r="AJ2475" s="99">
        <v>1076778.9217681901</v>
      </c>
      <c r="AK2475" s="99">
        <v>0</v>
      </c>
      <c r="AL2475" s="99">
        <v>549646.02204894996</v>
      </c>
      <c r="AM2475" s="99">
        <v>164.57181335054301</v>
      </c>
      <c r="AN2475" s="99">
        <v>19463697.222412098</v>
      </c>
      <c r="AO2475" s="99">
        <v>80041495.428710893</v>
      </c>
      <c r="AP2475" s="99">
        <v>0</v>
      </c>
      <c r="AQ2475" s="99">
        <v>7106586.45593262</v>
      </c>
      <c r="AR2475" s="99">
        <v>5721062.98828125</v>
      </c>
      <c r="AS2475" s="99">
        <v>4833103.4282836895</v>
      </c>
      <c r="AT2475" s="99">
        <v>0</v>
      </c>
      <c r="AU2475" s="99">
        <v>0</v>
      </c>
      <c r="AV2475" s="99">
        <v>72541505.674804702</v>
      </c>
      <c r="AW2475" s="99">
        <v>1422.62984202802</v>
      </c>
      <c r="AX2475" s="99">
        <v>195483.25839233401</v>
      </c>
      <c r="AY2475" s="99">
        <v>31306122.470703099</v>
      </c>
      <c r="AZ2475" s="99">
        <v>13579503.860961899</v>
      </c>
      <c r="BA2475" s="99">
        <v>0</v>
      </c>
      <c r="BB2475" s="99">
        <v>32537017.704589799</v>
      </c>
      <c r="BC2475" s="99">
        <v>9798322.4870605506</v>
      </c>
      <c r="BD2475" s="99">
        <v>0</v>
      </c>
      <c r="BE2475" s="99">
        <v>4833327.2661132803</v>
      </c>
      <c r="BF2475" s="99">
        <v>1527.3197277486299</v>
      </c>
      <c r="BG2475" s="99">
        <v>72572837.6328125</v>
      </c>
      <c r="BH2475" s="99">
        <v>22297464.253173798</v>
      </c>
      <c r="BI2475" s="99">
        <v>0</v>
      </c>
      <c r="BJ2475" s="99">
        <v>2812894.3661804199</v>
      </c>
      <c r="BK2475" s="99">
        <v>2085309.7195892299</v>
      </c>
      <c r="BL2475" s="99">
        <v>0</v>
      </c>
      <c r="BM2475" s="99">
        <v>0</v>
      </c>
      <c r="BN2475" s="99">
        <v>0</v>
      </c>
      <c r="BO2475" s="99">
        <v>0</v>
      </c>
      <c r="BP2475" s="99">
        <v>0</v>
      </c>
      <c r="BQ2475" s="99">
        <v>0</v>
      </c>
      <c r="BR2475" s="99">
        <v>10286069.204833999</v>
      </c>
      <c r="BS2475" s="99">
        <v>5164429.1918945303</v>
      </c>
      <c r="BT2475" s="99">
        <v>0</v>
      </c>
      <c r="BU2475" s="99">
        <v>4928477.3098754901</v>
      </c>
      <c r="BV2475" s="99">
        <v>4166110.02734375</v>
      </c>
      <c r="BW2475" s="99">
        <v>0</v>
      </c>
      <c r="BX2475" s="99">
        <v>836130.48709106399</v>
      </c>
      <c r="BY2475" s="99">
        <v>0</v>
      </c>
      <c r="BZ2475" s="99">
        <v>0</v>
      </c>
      <c r="CA2475" s="99">
        <v>160611.667282104</v>
      </c>
      <c r="CB2475" s="99">
        <v>8701201.4853515606</v>
      </c>
      <c r="CC2475" s="99">
        <v>87259840.002929702</v>
      </c>
      <c r="CD2475" s="99">
        <v>25046463.970947299</v>
      </c>
      <c r="CE2475" s="99">
        <v>4982.1580463051796</v>
      </c>
      <c r="CF2475" s="99">
        <v>555075.30374145496</v>
      </c>
      <c r="CG2475" s="99">
        <v>4889467.10791016</v>
      </c>
      <c r="CH2475" s="99">
        <v>0</v>
      </c>
      <c r="CI2475" s="99">
        <v>165600.51259803801</v>
      </c>
      <c r="CJ2475" s="99">
        <v>9254287.03833008</v>
      </c>
      <c r="CK2475" s="99">
        <v>92198216.141601607</v>
      </c>
      <c r="CL2475" s="99">
        <v>25976372.857666001</v>
      </c>
      <c r="CM2475" s="188">
        <v>227772.77728080799</v>
      </c>
      <c r="CN2475" s="188">
        <v>28761581.229980499</v>
      </c>
      <c r="CO2475" s="188">
        <v>164641911.83593801</v>
      </c>
      <c r="CP2475" s="99">
        <v>25976372.857666001</v>
      </c>
      <c r="CQ2475" s="99">
        <v>0</v>
      </c>
      <c r="CR2475" s="99">
        <v>0</v>
      </c>
      <c r="CS2475" s="99">
        <v>0</v>
      </c>
      <c r="CT2475" s="99">
        <v>0</v>
      </c>
      <c r="CU2475" s="98">
        <v>15341.332812821</v>
      </c>
      <c r="CV2475" s="98">
        <v>67350.658224871004</v>
      </c>
    </row>
    <row r="2476" spans="1:100" x14ac:dyDescent="0.2">
      <c r="A2476" s="98" t="s">
        <v>201</v>
      </c>
      <c r="B2476" s="100">
        <v>43070</v>
      </c>
      <c r="C2476" s="99">
        <v>145221.85043334999</v>
      </c>
      <c r="D2476" s="99">
        <v>0</v>
      </c>
      <c r="E2476" s="99">
        <v>15318.549199581101</v>
      </c>
      <c r="F2476" s="99">
        <v>13884.176461577399</v>
      </c>
      <c r="G2476" s="99">
        <v>4974.87483090162</v>
      </c>
      <c r="H2476" s="99">
        <v>0</v>
      </c>
      <c r="I2476" s="99">
        <v>0</v>
      </c>
      <c r="J2476" s="99">
        <v>61791.141437053702</v>
      </c>
      <c r="K2476" s="99">
        <v>3.1945208399847602</v>
      </c>
      <c r="L2476" s="99">
        <v>245.57322479970799</v>
      </c>
      <c r="M2476" s="99">
        <v>63397.641221046397</v>
      </c>
      <c r="N2476" s="99">
        <v>13370.12832129</v>
      </c>
      <c r="O2476" s="99">
        <v>0</v>
      </c>
      <c r="P2476" s="99">
        <v>77095.018610000596</v>
      </c>
      <c r="Q2476" s="99">
        <v>6543.8692594766599</v>
      </c>
      <c r="R2476" s="99">
        <v>0</v>
      </c>
      <c r="S2476" s="99">
        <v>4957.7723491787901</v>
      </c>
      <c r="T2476" s="99">
        <v>1.0163534951134401</v>
      </c>
      <c r="U2476" s="99">
        <v>61711.3387942314</v>
      </c>
      <c r="V2476" s="99">
        <v>7795971.8009033203</v>
      </c>
      <c r="W2476" s="99">
        <v>0</v>
      </c>
      <c r="X2476" s="99">
        <v>802024.12859344506</v>
      </c>
      <c r="Y2476" s="99">
        <v>662389.75800323498</v>
      </c>
      <c r="Z2476" s="99">
        <v>553528.67804717994</v>
      </c>
      <c r="AA2476" s="99">
        <v>0</v>
      </c>
      <c r="AB2476" s="99">
        <v>0</v>
      </c>
      <c r="AC2476" s="99">
        <v>19372556.5393066</v>
      </c>
      <c r="AD2476" s="99">
        <v>432.44099487736798</v>
      </c>
      <c r="AE2476" s="99">
        <v>19526.389596939101</v>
      </c>
      <c r="AF2476" s="99">
        <v>3023634.9099426302</v>
      </c>
      <c r="AG2476" s="99">
        <v>1497392.29452515</v>
      </c>
      <c r="AH2476" s="99">
        <v>0</v>
      </c>
      <c r="AI2476" s="99">
        <v>2964955.2900085398</v>
      </c>
      <c r="AJ2476" s="99">
        <v>1083138.1728668199</v>
      </c>
      <c r="AK2476" s="99">
        <v>0</v>
      </c>
      <c r="AL2476" s="99">
        <v>554199.56060028099</v>
      </c>
      <c r="AM2476" s="99">
        <v>204.22831453755501</v>
      </c>
      <c r="AN2476" s="99">
        <v>19384238.428466801</v>
      </c>
      <c r="AO2476" s="99">
        <v>79169712.427734405</v>
      </c>
      <c r="AP2476" s="99">
        <v>0</v>
      </c>
      <c r="AQ2476" s="99">
        <v>7034992.9928588904</v>
      </c>
      <c r="AR2476" s="99">
        <v>5718382.8631591797</v>
      </c>
      <c r="AS2476" s="99">
        <v>4903800.4113159198</v>
      </c>
      <c r="AT2476" s="99">
        <v>0</v>
      </c>
      <c r="AU2476" s="99">
        <v>0</v>
      </c>
      <c r="AV2476" s="99">
        <v>72512423.386718795</v>
      </c>
      <c r="AW2476" s="99">
        <v>1490.92282660306</v>
      </c>
      <c r="AX2476" s="99">
        <v>173626.18597984299</v>
      </c>
      <c r="AY2476" s="99">
        <v>31476493.130859401</v>
      </c>
      <c r="AZ2476" s="99">
        <v>13575015.3278809</v>
      </c>
      <c r="BA2476" s="99">
        <v>0</v>
      </c>
      <c r="BB2476" s="99">
        <v>30646900.542480499</v>
      </c>
      <c r="BC2476" s="99">
        <v>9964633.6824951209</v>
      </c>
      <c r="BD2476" s="99">
        <v>0</v>
      </c>
      <c r="BE2476" s="99">
        <v>4899073.6686401404</v>
      </c>
      <c r="BF2476" s="99">
        <v>1886.1654207557399</v>
      </c>
      <c r="BG2476" s="99">
        <v>72584155.041015595</v>
      </c>
      <c r="BH2476" s="99">
        <v>22367314.690917999</v>
      </c>
      <c r="BI2476" s="99">
        <v>0</v>
      </c>
      <c r="BJ2476" s="99">
        <v>2780739.9899292002</v>
      </c>
      <c r="BK2476" s="99">
        <v>2093824.8063507101</v>
      </c>
      <c r="BL2476" s="99">
        <v>0</v>
      </c>
      <c r="BM2476" s="99">
        <v>0</v>
      </c>
      <c r="BN2476" s="99">
        <v>0</v>
      </c>
      <c r="BO2476" s="99">
        <v>0</v>
      </c>
      <c r="BP2476" s="99">
        <v>0</v>
      </c>
      <c r="BQ2476" s="99">
        <v>0</v>
      </c>
      <c r="BR2476" s="99">
        <v>10393895.618896499</v>
      </c>
      <c r="BS2476" s="99">
        <v>5152860.0847778302</v>
      </c>
      <c r="BT2476" s="99">
        <v>0</v>
      </c>
      <c r="BU2476" s="99">
        <v>5542325.3899536096</v>
      </c>
      <c r="BV2476" s="99">
        <v>4191887.7601013202</v>
      </c>
      <c r="BW2476" s="99">
        <v>0</v>
      </c>
      <c r="BX2476" s="99">
        <v>958956.43662261998</v>
      </c>
      <c r="BY2476" s="99">
        <v>0</v>
      </c>
      <c r="BZ2476" s="99">
        <v>0</v>
      </c>
      <c r="CA2476" s="99">
        <v>160457.01884841899</v>
      </c>
      <c r="CB2476" s="99">
        <v>8597678.51245117</v>
      </c>
      <c r="CC2476" s="99">
        <v>86132188.753906295</v>
      </c>
      <c r="CD2476" s="99">
        <v>25177138.930908199</v>
      </c>
      <c r="CE2476" s="99">
        <v>4979.0320396423303</v>
      </c>
      <c r="CF2476" s="99">
        <v>555665.51128387498</v>
      </c>
      <c r="CG2476" s="99">
        <v>4921090.4751586895</v>
      </c>
      <c r="CH2476" s="99">
        <v>0</v>
      </c>
      <c r="CI2476" s="99">
        <v>165433.28945922901</v>
      </c>
      <c r="CJ2476" s="99">
        <v>9154233.8713378906</v>
      </c>
      <c r="CK2476" s="99">
        <v>91127509.694335893</v>
      </c>
      <c r="CL2476" s="99">
        <v>26137850.213867199</v>
      </c>
      <c r="CM2476" s="188">
        <v>226931.50663375901</v>
      </c>
      <c r="CN2476" s="188">
        <v>28568608.652343798</v>
      </c>
      <c r="CO2476" s="188">
        <v>163746123.71289101</v>
      </c>
      <c r="CP2476" s="99">
        <v>26137850.213867199</v>
      </c>
      <c r="CQ2476" s="99">
        <v>0</v>
      </c>
      <c r="CR2476" s="99">
        <v>0</v>
      </c>
      <c r="CS2476" s="99">
        <v>0</v>
      </c>
      <c r="CT2476" s="99">
        <v>0</v>
      </c>
      <c r="CU2476" s="98">
        <v>15313.124519548999</v>
      </c>
      <c r="CV2476" s="98">
        <v>66172.515706413993</v>
      </c>
    </row>
    <row r="2477" spans="1:100" x14ac:dyDescent="0.2">
      <c r="A2477" s="98" t="s">
        <v>201</v>
      </c>
      <c r="B2477" s="100">
        <v>43160</v>
      </c>
      <c r="C2477" s="99">
        <v>144822.657541275</v>
      </c>
      <c r="D2477" s="99">
        <v>0</v>
      </c>
      <c r="E2477" s="99">
        <v>15283.4257760048</v>
      </c>
      <c r="F2477" s="99">
        <v>13903.6731169224</v>
      </c>
      <c r="G2477" s="99">
        <v>5015.6433165073404</v>
      </c>
      <c r="H2477" s="99">
        <v>0</v>
      </c>
      <c r="I2477" s="99">
        <v>0</v>
      </c>
      <c r="J2477" s="99">
        <v>61884.991209030202</v>
      </c>
      <c r="K2477" s="99">
        <v>3.34905100768083</v>
      </c>
      <c r="L2477" s="99">
        <v>223.13226056843999</v>
      </c>
      <c r="M2477" s="99">
        <v>63427.483549594901</v>
      </c>
      <c r="N2477" s="99">
        <v>13293.3826915026</v>
      </c>
      <c r="O2477" s="99">
        <v>0</v>
      </c>
      <c r="P2477" s="99">
        <v>76414.535894393906</v>
      </c>
      <c r="Q2477" s="99">
        <v>6541.9635988473901</v>
      </c>
      <c r="R2477" s="99">
        <v>0</v>
      </c>
      <c r="S2477" s="99">
        <v>5007.3924294710196</v>
      </c>
      <c r="T2477" s="99">
        <v>0.99757871057226999</v>
      </c>
      <c r="U2477" s="99">
        <v>61922.426803112001</v>
      </c>
      <c r="V2477" s="99">
        <v>7742088.9412841797</v>
      </c>
      <c r="W2477" s="99">
        <v>0</v>
      </c>
      <c r="X2477" s="99">
        <v>788321.72721862805</v>
      </c>
      <c r="Y2477" s="99">
        <v>654537.89834594703</v>
      </c>
      <c r="Z2477" s="99">
        <v>549953.76590728795</v>
      </c>
      <c r="AA2477" s="99">
        <v>0</v>
      </c>
      <c r="AB2477" s="99">
        <v>0</v>
      </c>
      <c r="AC2477" s="99">
        <v>19326279.395507801</v>
      </c>
      <c r="AD2477" s="99">
        <v>369.03405449911997</v>
      </c>
      <c r="AE2477" s="99">
        <v>13072.420445919</v>
      </c>
      <c r="AF2477" s="99">
        <v>3022772.8478698698</v>
      </c>
      <c r="AG2477" s="99">
        <v>1497081.0687561</v>
      </c>
      <c r="AH2477" s="99">
        <v>0</v>
      </c>
      <c r="AI2477" s="99">
        <v>2865588.3537292499</v>
      </c>
      <c r="AJ2477" s="99">
        <v>1088404.0534515399</v>
      </c>
      <c r="AK2477" s="99">
        <v>0</v>
      </c>
      <c r="AL2477" s="99">
        <v>546978.53949737502</v>
      </c>
      <c r="AM2477" s="99">
        <v>203.851437915117</v>
      </c>
      <c r="AN2477" s="99">
        <v>19305096.502929699</v>
      </c>
      <c r="AO2477" s="99">
        <v>78829812.119140595</v>
      </c>
      <c r="AP2477" s="99">
        <v>0</v>
      </c>
      <c r="AQ2477" s="99">
        <v>6971483.9497070303</v>
      </c>
      <c r="AR2477" s="99">
        <v>5680707.74963379</v>
      </c>
      <c r="AS2477" s="99">
        <v>4883002.5745239304</v>
      </c>
      <c r="AT2477" s="99">
        <v>0</v>
      </c>
      <c r="AU2477" s="99">
        <v>0</v>
      </c>
      <c r="AV2477" s="99">
        <v>72686423.552734405</v>
      </c>
      <c r="AW2477" s="99">
        <v>1283.80300541222</v>
      </c>
      <c r="AX2477" s="99">
        <v>104861.284529686</v>
      </c>
      <c r="AY2477" s="99">
        <v>31748433.149658199</v>
      </c>
      <c r="AZ2477" s="99">
        <v>13655304.7972412</v>
      </c>
      <c r="BA2477" s="99">
        <v>0</v>
      </c>
      <c r="BB2477" s="99">
        <v>29647046.603515599</v>
      </c>
      <c r="BC2477" s="99">
        <v>10105743.2021484</v>
      </c>
      <c r="BD2477" s="99">
        <v>0</v>
      </c>
      <c r="BE2477" s="99">
        <v>4864195.9138183603</v>
      </c>
      <c r="BF2477" s="99">
        <v>1911.8640195876401</v>
      </c>
      <c r="BG2477" s="99">
        <v>72706078.190429702</v>
      </c>
      <c r="BH2477" s="99">
        <v>22273297.653076202</v>
      </c>
      <c r="BI2477" s="99">
        <v>0</v>
      </c>
      <c r="BJ2477" s="99">
        <v>2705901.7015991202</v>
      </c>
      <c r="BK2477" s="99">
        <v>2076809.9992370601</v>
      </c>
      <c r="BL2477" s="99">
        <v>0</v>
      </c>
      <c r="BM2477" s="99">
        <v>0</v>
      </c>
      <c r="BN2477" s="99">
        <v>0</v>
      </c>
      <c r="BO2477" s="99">
        <v>0</v>
      </c>
      <c r="BP2477" s="99">
        <v>0</v>
      </c>
      <c r="BQ2477" s="99">
        <v>0</v>
      </c>
      <c r="BR2477" s="99">
        <v>10403468.5928955</v>
      </c>
      <c r="BS2477" s="99">
        <v>5155919.05969238</v>
      </c>
      <c r="BT2477" s="99">
        <v>0</v>
      </c>
      <c r="BU2477" s="99">
        <v>5444699.4678955097</v>
      </c>
      <c r="BV2477" s="99">
        <v>4173887.7795715299</v>
      </c>
      <c r="BW2477" s="99">
        <v>0</v>
      </c>
      <c r="BX2477" s="99">
        <v>996986.66178131104</v>
      </c>
      <c r="BY2477" s="99">
        <v>0</v>
      </c>
      <c r="BZ2477" s="99">
        <v>0</v>
      </c>
      <c r="CA2477" s="99">
        <v>160106.171653748</v>
      </c>
      <c r="CB2477" s="99">
        <v>8513502.9949951209</v>
      </c>
      <c r="CC2477" s="99">
        <v>85569808.047851607</v>
      </c>
      <c r="CD2477" s="99">
        <v>25009908.628662098</v>
      </c>
      <c r="CE2477" s="99">
        <v>5015.5530283451099</v>
      </c>
      <c r="CF2477" s="99">
        <v>551621.73441314697</v>
      </c>
      <c r="CG2477" s="99">
        <v>4909211.6360473596</v>
      </c>
      <c r="CH2477" s="99">
        <v>0</v>
      </c>
      <c r="CI2477" s="99">
        <v>165124.700611115</v>
      </c>
      <c r="CJ2477" s="99">
        <v>9065057.0845947303</v>
      </c>
      <c r="CK2477" s="99">
        <v>90288444.15625</v>
      </c>
      <c r="CL2477" s="99">
        <v>25971482.395019501</v>
      </c>
      <c r="CM2477" s="188">
        <v>226510.411355972</v>
      </c>
      <c r="CN2477" s="188">
        <v>28436210.2416992</v>
      </c>
      <c r="CO2477" s="188">
        <v>163527250.5625</v>
      </c>
      <c r="CP2477" s="99">
        <v>25971482.395019501</v>
      </c>
      <c r="CQ2477" s="99">
        <v>0</v>
      </c>
      <c r="CR2477" s="99">
        <v>0</v>
      </c>
      <c r="CS2477" s="99">
        <v>0</v>
      </c>
      <c r="CT2477" s="99">
        <v>0</v>
      </c>
      <c r="CU2477" s="98">
        <v>15292.729016130001</v>
      </c>
      <c r="CV2477" s="98">
        <v>66397.846651625994</v>
      </c>
    </row>
    <row r="2478" spans="1:100" x14ac:dyDescent="0.2">
      <c r="A2478" s="98" t="s">
        <v>201</v>
      </c>
      <c r="B2478" s="100">
        <v>43252</v>
      </c>
      <c r="C2478" s="99">
        <v>145233.17209434501</v>
      </c>
      <c r="D2478" s="99">
        <v>0</v>
      </c>
      <c r="E2478" s="99">
        <v>15532.217588543899</v>
      </c>
      <c r="F2478" s="99">
        <v>14259.4482489824</v>
      </c>
      <c r="G2478" s="99">
        <v>5074.0624488592102</v>
      </c>
      <c r="H2478" s="99">
        <v>0</v>
      </c>
      <c r="I2478" s="99">
        <v>0</v>
      </c>
      <c r="J2478" s="99">
        <v>61550.156705379501</v>
      </c>
      <c r="K2478" s="99">
        <v>2.82390088372631</v>
      </c>
      <c r="L2478" s="99">
        <v>247.38467219658199</v>
      </c>
      <c r="M2478" s="99">
        <v>63901.743123531298</v>
      </c>
      <c r="N2478" s="99">
        <v>13200.1915664673</v>
      </c>
      <c r="O2478" s="99">
        <v>0</v>
      </c>
      <c r="P2478" s="99">
        <v>76732.028066635103</v>
      </c>
      <c r="Q2478" s="99">
        <v>6610.1819174289703</v>
      </c>
      <c r="R2478" s="99">
        <v>0</v>
      </c>
      <c r="S2478" s="99">
        <v>5047.1559855938003</v>
      </c>
      <c r="T2478" s="99">
        <v>1.0038944928965099</v>
      </c>
      <c r="U2478" s="99">
        <v>61585.777027607</v>
      </c>
      <c r="V2478" s="99">
        <v>7744512.88952637</v>
      </c>
      <c r="W2478" s="99">
        <v>0</v>
      </c>
      <c r="X2478" s="99">
        <v>786687.81141662598</v>
      </c>
      <c r="Y2478" s="99">
        <v>659565.18185424805</v>
      </c>
      <c r="Z2478" s="99">
        <v>549066.98118591297</v>
      </c>
      <c r="AA2478" s="99">
        <v>0</v>
      </c>
      <c r="AB2478" s="99">
        <v>0</v>
      </c>
      <c r="AC2478" s="99">
        <v>19246911.6801758</v>
      </c>
      <c r="AD2478" s="99">
        <v>357.24604018032602</v>
      </c>
      <c r="AE2478" s="99">
        <v>17624.9643483162</v>
      </c>
      <c r="AF2478" s="99">
        <v>3055995.7427978502</v>
      </c>
      <c r="AG2478" s="99">
        <v>1493530.5324707001</v>
      </c>
      <c r="AH2478" s="99">
        <v>0</v>
      </c>
      <c r="AI2478" s="99">
        <v>2837604.7030334501</v>
      </c>
      <c r="AJ2478" s="99">
        <v>1102271.0167541499</v>
      </c>
      <c r="AK2478" s="99">
        <v>0</v>
      </c>
      <c r="AL2478" s="99">
        <v>546761.87285614002</v>
      </c>
      <c r="AM2478" s="99">
        <v>207.41774517297699</v>
      </c>
      <c r="AN2478" s="99">
        <v>19225173.9067383</v>
      </c>
      <c r="AO2478" s="99">
        <v>79294734.245117202</v>
      </c>
      <c r="AP2478" s="99">
        <v>0</v>
      </c>
      <c r="AQ2478" s="99">
        <v>7032669.6911010696</v>
      </c>
      <c r="AR2478" s="99">
        <v>5784564.0985717801</v>
      </c>
      <c r="AS2478" s="99">
        <v>4901060.0012817401</v>
      </c>
      <c r="AT2478" s="99">
        <v>0</v>
      </c>
      <c r="AU2478" s="99">
        <v>0</v>
      </c>
      <c r="AV2478" s="99">
        <v>72829224.776367202</v>
      </c>
      <c r="AW2478" s="99">
        <v>1252.1406119614801</v>
      </c>
      <c r="AX2478" s="99">
        <v>155908.97753715501</v>
      </c>
      <c r="AY2478" s="99">
        <v>32265042.370117199</v>
      </c>
      <c r="AZ2478" s="99">
        <v>13706150.3082275</v>
      </c>
      <c r="BA2478" s="99">
        <v>0</v>
      </c>
      <c r="BB2478" s="99">
        <v>29572765.0463867</v>
      </c>
      <c r="BC2478" s="99">
        <v>10257241.4492188</v>
      </c>
      <c r="BD2478" s="99">
        <v>0</v>
      </c>
      <c r="BE2478" s="99">
        <v>4885246.3613891602</v>
      </c>
      <c r="BF2478" s="99">
        <v>1954.8155345320699</v>
      </c>
      <c r="BG2478" s="99">
        <v>72726285.107421905</v>
      </c>
      <c r="BH2478" s="99">
        <v>22385370.8212891</v>
      </c>
      <c r="BI2478" s="99">
        <v>0</v>
      </c>
      <c r="BJ2478" s="99">
        <v>2694167.9875183101</v>
      </c>
      <c r="BK2478" s="99">
        <v>2100527.4046630901</v>
      </c>
      <c r="BL2478" s="99">
        <v>0</v>
      </c>
      <c r="BM2478" s="99">
        <v>0</v>
      </c>
      <c r="BN2478" s="99">
        <v>0</v>
      </c>
      <c r="BO2478" s="99">
        <v>0</v>
      </c>
      <c r="BP2478" s="99">
        <v>0</v>
      </c>
      <c r="BQ2478" s="99">
        <v>0</v>
      </c>
      <c r="BR2478" s="99">
        <v>10504928.3900146</v>
      </c>
      <c r="BS2478" s="99">
        <v>5158001.0077514602</v>
      </c>
      <c r="BT2478" s="99">
        <v>0</v>
      </c>
      <c r="BU2478" s="99">
        <v>5434350.0662841797</v>
      </c>
      <c r="BV2478" s="99">
        <v>4218719.32775879</v>
      </c>
      <c r="BW2478" s="99">
        <v>0</v>
      </c>
      <c r="BX2478" s="99">
        <v>1013550.7594528201</v>
      </c>
      <c r="BY2478" s="99">
        <v>0</v>
      </c>
      <c r="BZ2478" s="99">
        <v>0</v>
      </c>
      <c r="CA2478" s="99">
        <v>160753.50012779201</v>
      </c>
      <c r="CB2478" s="99">
        <v>8538792.25317383</v>
      </c>
      <c r="CC2478" s="99">
        <v>86229967.207031295</v>
      </c>
      <c r="CD2478" s="99">
        <v>25076630.3210449</v>
      </c>
      <c r="CE2478" s="99">
        <v>5070.7932960390999</v>
      </c>
      <c r="CF2478" s="99">
        <v>553327.08261108398</v>
      </c>
      <c r="CG2478" s="99">
        <v>4936671.0066528302</v>
      </c>
      <c r="CH2478" s="99">
        <v>0</v>
      </c>
      <c r="CI2478" s="99">
        <v>165816.48329162601</v>
      </c>
      <c r="CJ2478" s="99">
        <v>9092921.1087646503</v>
      </c>
      <c r="CK2478" s="99">
        <v>91450419.612304702</v>
      </c>
      <c r="CL2478" s="99">
        <v>26031121.978759799</v>
      </c>
      <c r="CM2478" s="188">
        <v>226824.24461555501</v>
      </c>
      <c r="CN2478" s="188">
        <v>28407753.292724598</v>
      </c>
      <c r="CO2478" s="188">
        <v>164476279.90429699</v>
      </c>
      <c r="CP2478" s="99">
        <v>26031121.978759799</v>
      </c>
      <c r="CQ2478" s="99">
        <v>0</v>
      </c>
      <c r="CR2478" s="99">
        <v>0</v>
      </c>
      <c r="CS2478" s="99">
        <v>0</v>
      </c>
      <c r="CT2478" s="99">
        <v>0</v>
      </c>
      <c r="CU2478" s="98">
        <v>15536.093170153999</v>
      </c>
      <c r="CV2478" s="98">
        <v>66074.982470157993</v>
      </c>
    </row>
    <row r="2479" spans="1:100" x14ac:dyDescent="0.2">
      <c r="A2479" s="98" t="s">
        <v>201</v>
      </c>
      <c r="B2479" s="100">
        <v>43344</v>
      </c>
      <c r="C2479" s="99">
        <v>145937.00567627</v>
      </c>
      <c r="D2479" s="99">
        <v>0</v>
      </c>
      <c r="E2479" s="99">
        <v>15635.7556509972</v>
      </c>
      <c r="F2479" s="99">
        <v>14479.775367140801</v>
      </c>
      <c r="G2479" s="99">
        <v>5153.5802695751199</v>
      </c>
      <c r="H2479" s="99">
        <v>0</v>
      </c>
      <c r="I2479" s="99">
        <v>0</v>
      </c>
      <c r="J2479" s="99">
        <v>61520.085471630096</v>
      </c>
      <c r="K2479" s="99">
        <v>1.8178708898340099</v>
      </c>
      <c r="L2479" s="99">
        <v>313.303604435176</v>
      </c>
      <c r="M2479" s="99">
        <v>64648.139315128297</v>
      </c>
      <c r="N2479" s="99">
        <v>13173.309522986399</v>
      </c>
      <c r="O2479" s="99">
        <v>0</v>
      </c>
      <c r="P2479" s="99">
        <v>77026.934986114502</v>
      </c>
      <c r="Q2479" s="99">
        <v>6576.4986472725896</v>
      </c>
      <c r="R2479" s="99">
        <v>0</v>
      </c>
      <c r="S2479" s="99">
        <v>5177.3787797093401</v>
      </c>
      <c r="T2479" s="99">
        <v>0.98273596535727803</v>
      </c>
      <c r="U2479" s="99">
        <v>61535.3668217659</v>
      </c>
      <c r="V2479" s="99">
        <v>7709421.4627075205</v>
      </c>
      <c r="W2479" s="99">
        <v>0</v>
      </c>
      <c r="X2479" s="99">
        <v>772608.08557128895</v>
      </c>
      <c r="Y2479" s="99">
        <v>649287.28709411598</v>
      </c>
      <c r="Z2479" s="99">
        <v>555283.63908386196</v>
      </c>
      <c r="AA2479" s="99">
        <v>0</v>
      </c>
      <c r="AB2479" s="99">
        <v>0</v>
      </c>
      <c r="AC2479" s="99">
        <v>19153721.064208999</v>
      </c>
      <c r="AD2479" s="99">
        <v>189.39202640205599</v>
      </c>
      <c r="AE2479" s="99">
        <v>12431.5182591677</v>
      </c>
      <c r="AF2479" s="99">
        <v>3090939.1237793001</v>
      </c>
      <c r="AG2479" s="99">
        <v>1483297.4503021201</v>
      </c>
      <c r="AH2479" s="99">
        <v>0</v>
      </c>
      <c r="AI2479" s="99">
        <v>2812897.2298889202</v>
      </c>
      <c r="AJ2479" s="99">
        <v>1118862.0399169901</v>
      </c>
      <c r="AK2479" s="99">
        <v>0</v>
      </c>
      <c r="AL2479" s="99">
        <v>562926.31381988502</v>
      </c>
      <c r="AM2479" s="99">
        <v>187.278380578384</v>
      </c>
      <c r="AN2479" s="99">
        <v>19195730.806152299</v>
      </c>
      <c r="AO2479" s="99">
        <v>79127470.469726607</v>
      </c>
      <c r="AP2479" s="99">
        <v>0</v>
      </c>
      <c r="AQ2479" s="99">
        <v>6927696.6302490197</v>
      </c>
      <c r="AR2479" s="99">
        <v>5755100.72692871</v>
      </c>
      <c r="AS2479" s="99">
        <v>4958907.2482910203</v>
      </c>
      <c r="AT2479" s="99">
        <v>0</v>
      </c>
      <c r="AU2479" s="99">
        <v>0</v>
      </c>
      <c r="AV2479" s="99">
        <v>72760750.934570298</v>
      </c>
      <c r="AW2479" s="99">
        <v>664.68678274750698</v>
      </c>
      <c r="AX2479" s="99">
        <v>116947.01238441499</v>
      </c>
      <c r="AY2479" s="99">
        <v>32746281.736328099</v>
      </c>
      <c r="AZ2479" s="99">
        <v>13770331.833862299</v>
      </c>
      <c r="BA2479" s="99">
        <v>0</v>
      </c>
      <c r="BB2479" s="99">
        <v>29534291.723877002</v>
      </c>
      <c r="BC2479" s="99">
        <v>10450926.2351074</v>
      </c>
      <c r="BD2479" s="99">
        <v>0</v>
      </c>
      <c r="BE2479" s="99">
        <v>5029029.0126953097</v>
      </c>
      <c r="BF2479" s="99">
        <v>1760.98237657547</v>
      </c>
      <c r="BG2479" s="99">
        <v>72774473.225585893</v>
      </c>
      <c r="BH2479" s="99">
        <v>22542379.089355499</v>
      </c>
      <c r="BI2479" s="99">
        <v>0</v>
      </c>
      <c r="BJ2479" s="99">
        <v>2658501.0339355501</v>
      </c>
      <c r="BK2479" s="99">
        <v>2099435.4774475102</v>
      </c>
      <c r="BL2479" s="99">
        <v>0</v>
      </c>
      <c r="BM2479" s="99">
        <v>0</v>
      </c>
      <c r="BN2479" s="99">
        <v>0</v>
      </c>
      <c r="BO2479" s="99">
        <v>0</v>
      </c>
      <c r="BP2479" s="99">
        <v>0</v>
      </c>
      <c r="BQ2479" s="99">
        <v>0</v>
      </c>
      <c r="BR2479" s="99">
        <v>10719086.682617201</v>
      </c>
      <c r="BS2479" s="99">
        <v>5150107.6351928702</v>
      </c>
      <c r="BT2479" s="99">
        <v>0</v>
      </c>
      <c r="BU2479" s="99">
        <v>4504810.6165771503</v>
      </c>
      <c r="BV2479" s="99">
        <v>4254264.2730102502</v>
      </c>
      <c r="BW2479" s="99">
        <v>0</v>
      </c>
      <c r="BX2479" s="99">
        <v>853198.25085449195</v>
      </c>
      <c r="BY2479" s="99">
        <v>0</v>
      </c>
      <c r="BZ2479" s="99">
        <v>0</v>
      </c>
      <c r="CA2479" s="99">
        <v>161682.07274055501</v>
      </c>
      <c r="CB2479" s="99">
        <v>8521458.1911621094</v>
      </c>
      <c r="CC2479" s="99">
        <v>86612871.322265595</v>
      </c>
      <c r="CD2479" s="99">
        <v>25141685.106445301</v>
      </c>
      <c r="CE2479" s="99">
        <v>5156.5124250054396</v>
      </c>
      <c r="CF2479" s="99">
        <v>555852.88835907006</v>
      </c>
      <c r="CG2479" s="99">
        <v>4955646.7857665997</v>
      </c>
      <c r="CH2479" s="99">
        <v>0</v>
      </c>
      <c r="CI2479" s="99">
        <v>166850.83142852801</v>
      </c>
      <c r="CJ2479" s="99">
        <v>9073644.3986816406</v>
      </c>
      <c r="CK2479" s="99">
        <v>91418535.486328095</v>
      </c>
      <c r="CL2479" s="99">
        <v>26092961.286377002</v>
      </c>
      <c r="CM2479" s="188">
        <v>227385.501302719</v>
      </c>
      <c r="CN2479" s="188">
        <v>28184679.057617199</v>
      </c>
      <c r="CO2479" s="188">
        <v>163608738.66406301</v>
      </c>
      <c r="CP2479" s="99">
        <v>26092961.286377002</v>
      </c>
      <c r="CQ2479" s="99">
        <v>0</v>
      </c>
      <c r="CR2479" s="99">
        <v>0</v>
      </c>
      <c r="CS2479" s="99">
        <v>0</v>
      </c>
      <c r="CT2479" s="99">
        <v>0</v>
      </c>
      <c r="CU2479" s="98">
        <v>15645.245364435001</v>
      </c>
      <c r="CV2479" s="98">
        <v>66060.389088223994</v>
      </c>
    </row>
    <row r="2480" spans="1:100" x14ac:dyDescent="0.2">
      <c r="A2480" s="98" t="s">
        <v>192</v>
      </c>
      <c r="B2480" s="100">
        <v>38047</v>
      </c>
      <c r="C2480" s="99">
        <v>114281.798781395</v>
      </c>
      <c r="D2480" s="99">
        <v>0</v>
      </c>
      <c r="E2480" s="99">
        <v>52055.8440284729</v>
      </c>
      <c r="F2480" s="99">
        <v>25554.8194997311</v>
      </c>
      <c r="G2480" s="99">
        <v>18.628140868851901</v>
      </c>
      <c r="H2480" s="99">
        <v>6279.8978516459501</v>
      </c>
      <c r="I2480" s="99">
        <v>579.87912833690598</v>
      </c>
      <c r="J2480" s="99">
        <v>212.537696296349</v>
      </c>
      <c r="K2480" s="99">
        <v>99467.887478828401</v>
      </c>
      <c r="L2480" s="99">
        <v>85267.540930748</v>
      </c>
      <c r="M2480" s="99">
        <v>55997.742884159103</v>
      </c>
      <c r="N2480" s="99">
        <v>14445.4873746634</v>
      </c>
      <c r="O2480" s="99">
        <v>0</v>
      </c>
      <c r="P2480" s="99">
        <v>0</v>
      </c>
      <c r="Q2480" s="99">
        <v>9856.8682731389999</v>
      </c>
      <c r="R2480" s="99">
        <v>0</v>
      </c>
      <c r="S2480" s="99">
        <v>0</v>
      </c>
      <c r="T2480" s="99">
        <v>6234.3005871176701</v>
      </c>
      <c r="U2480" s="99">
        <v>99669.755815505996</v>
      </c>
      <c r="V2480" s="99">
        <v>6596396.4718627902</v>
      </c>
      <c r="W2480" s="99">
        <v>0</v>
      </c>
      <c r="X2480" s="99">
        <v>4313077.1514282199</v>
      </c>
      <c r="Y2480" s="99">
        <v>1752410.6433868399</v>
      </c>
      <c r="Z2480" s="99">
        <v>1184.3492367863701</v>
      </c>
      <c r="AA2480" s="99">
        <v>1246153.5794220001</v>
      </c>
      <c r="AB2480" s="99">
        <v>135308.57986068699</v>
      </c>
      <c r="AC2480" s="99">
        <v>17402.409907817801</v>
      </c>
      <c r="AD2480" s="99">
        <v>29401398.455566399</v>
      </c>
      <c r="AE2480" s="99">
        <v>4416858.2344970703</v>
      </c>
      <c r="AF2480" s="99">
        <v>2873399.3491821298</v>
      </c>
      <c r="AG2480" s="99">
        <v>2336036.4277343801</v>
      </c>
      <c r="AH2480" s="99">
        <v>0</v>
      </c>
      <c r="AI2480" s="99">
        <v>0</v>
      </c>
      <c r="AJ2480" s="99">
        <v>1257029.9891357401</v>
      </c>
      <c r="AK2480" s="99">
        <v>0</v>
      </c>
      <c r="AL2480" s="99">
        <v>0</v>
      </c>
      <c r="AM2480" s="99">
        <v>1240365.04481506</v>
      </c>
      <c r="AN2480" s="99">
        <v>29184730.043701202</v>
      </c>
      <c r="AO2480" s="99">
        <v>48072519.931640603</v>
      </c>
      <c r="AP2480" s="99">
        <v>0</v>
      </c>
      <c r="AQ2480" s="99">
        <v>28887152.362548798</v>
      </c>
      <c r="AR2480" s="99">
        <v>12606899.0118408</v>
      </c>
      <c r="AS2480" s="99">
        <v>7639.3487781882304</v>
      </c>
      <c r="AT2480" s="99">
        <v>7576294.2322387705</v>
      </c>
      <c r="AU2480" s="99">
        <v>810858.54550933803</v>
      </c>
      <c r="AV2480" s="99">
        <v>40686.483314990997</v>
      </c>
      <c r="AW2480" s="99">
        <v>67775292.454101607</v>
      </c>
      <c r="AX2480" s="99">
        <v>33166083.566894501</v>
      </c>
      <c r="AY2480" s="99">
        <v>20531846.6481934</v>
      </c>
      <c r="AZ2480" s="99">
        <v>15501851.174438501</v>
      </c>
      <c r="BA2480" s="99">
        <v>0</v>
      </c>
      <c r="BB2480" s="99">
        <v>0</v>
      </c>
      <c r="BC2480" s="99">
        <v>8527728.9246826209</v>
      </c>
      <c r="BD2480" s="99">
        <v>0</v>
      </c>
      <c r="BE2480" s="99">
        <v>0</v>
      </c>
      <c r="BF2480" s="99">
        <v>7558467.61120605</v>
      </c>
      <c r="BG2480" s="99">
        <v>67329432.420898393</v>
      </c>
      <c r="BH2480" s="99">
        <v>8382796.8746948196</v>
      </c>
      <c r="BI2480" s="99">
        <v>0</v>
      </c>
      <c r="BJ2480" s="99">
        <v>7636518.8172607403</v>
      </c>
      <c r="BK2480" s="99">
        <v>4257848.0434570303</v>
      </c>
      <c r="BL2480" s="99">
        <v>0</v>
      </c>
      <c r="BM2480" s="99">
        <v>0</v>
      </c>
      <c r="BN2480" s="99">
        <v>0</v>
      </c>
      <c r="BO2480" s="99">
        <v>0</v>
      </c>
      <c r="BP2480" s="99">
        <v>0</v>
      </c>
      <c r="BQ2480" s="99">
        <v>0</v>
      </c>
      <c r="BR2480" s="99">
        <v>6568882.3557128897</v>
      </c>
      <c r="BS2480" s="99">
        <v>5819816.8005981399</v>
      </c>
      <c r="BT2480" s="99">
        <v>0</v>
      </c>
      <c r="BU2480" s="99">
        <v>0</v>
      </c>
      <c r="BV2480" s="99">
        <v>3595715.3906555199</v>
      </c>
      <c r="BW2480" s="99">
        <v>0</v>
      </c>
      <c r="BX2480" s="99">
        <v>0</v>
      </c>
      <c r="BY2480" s="99">
        <v>0</v>
      </c>
      <c r="BZ2480" s="99">
        <v>0</v>
      </c>
      <c r="CA2480" s="99">
        <v>166754.78369140599</v>
      </c>
      <c r="CB2480" s="99">
        <v>10843974.1984863</v>
      </c>
      <c r="CC2480" s="99">
        <v>77424164.924804702</v>
      </c>
      <c r="CD2480" s="99">
        <v>15979024.232543901</v>
      </c>
      <c r="CE2480" s="99">
        <v>6256.0444860458401</v>
      </c>
      <c r="CF2480" s="99">
        <v>1221841.2722930899</v>
      </c>
      <c r="CG2480" s="99">
        <v>7495652.7293090802</v>
      </c>
      <c r="CH2480" s="99">
        <v>0</v>
      </c>
      <c r="CI2480" s="99">
        <v>172969.33030891401</v>
      </c>
      <c r="CJ2480" s="99">
        <v>12074214.1705322</v>
      </c>
      <c r="CK2480" s="99">
        <v>86130150.720703095</v>
      </c>
      <c r="CL2480" s="99">
        <v>15964487.6746826</v>
      </c>
      <c r="CM2480" s="188">
        <v>272346.54428863502</v>
      </c>
      <c r="CN2480" s="188">
        <v>41244129.759765603</v>
      </c>
      <c r="CO2480" s="188">
        <v>152140912.09960899</v>
      </c>
      <c r="CP2480" s="99">
        <v>15964487.6746826</v>
      </c>
      <c r="CQ2480" s="99">
        <v>0</v>
      </c>
      <c r="CR2480" s="99">
        <v>0</v>
      </c>
      <c r="CS2480" s="99">
        <v>0</v>
      </c>
      <c r="CT2480" s="99">
        <v>0</v>
      </c>
      <c r="CU2480" s="98">
        <v>157879.11170533299</v>
      </c>
      <c r="CV2480" s="98">
        <v>231.098395219</v>
      </c>
    </row>
    <row r="2481" spans="1:100" x14ac:dyDescent="0.2">
      <c r="A2481" s="98" t="s">
        <v>192</v>
      </c>
      <c r="B2481" s="100">
        <v>38139</v>
      </c>
      <c r="C2481" s="99">
        <v>115420.62622070299</v>
      </c>
      <c r="D2481" s="99">
        <v>0</v>
      </c>
      <c r="E2481" s="99">
        <v>51214.306988239303</v>
      </c>
      <c r="F2481" s="99">
        <v>26055.476780653</v>
      </c>
      <c r="G2481" s="99">
        <v>203.717343993485</v>
      </c>
      <c r="H2481" s="99">
        <v>6029.3487503528604</v>
      </c>
      <c r="I2481" s="99">
        <v>578.14451473206304</v>
      </c>
      <c r="J2481" s="99">
        <v>4407.6214599609402</v>
      </c>
      <c r="K2481" s="99">
        <v>93863.880663871794</v>
      </c>
      <c r="L2481" s="99">
        <v>86263.788597106904</v>
      </c>
      <c r="M2481" s="99">
        <v>55761.569586753802</v>
      </c>
      <c r="N2481" s="99">
        <v>14793.881244182599</v>
      </c>
      <c r="O2481" s="99">
        <v>0</v>
      </c>
      <c r="P2481" s="99">
        <v>0</v>
      </c>
      <c r="Q2481" s="99">
        <v>9840.6350260972995</v>
      </c>
      <c r="R2481" s="99">
        <v>0</v>
      </c>
      <c r="S2481" s="99">
        <v>0</v>
      </c>
      <c r="T2481" s="99">
        <v>6285.1665304899198</v>
      </c>
      <c r="U2481" s="99">
        <v>100287.846448898</v>
      </c>
      <c r="V2481" s="99">
        <v>6590847.5834350605</v>
      </c>
      <c r="W2481" s="99">
        <v>0</v>
      </c>
      <c r="X2481" s="99">
        <v>4242033.7042846698</v>
      </c>
      <c r="Y2481" s="99">
        <v>1783443.30793762</v>
      </c>
      <c r="Z2481" s="99">
        <v>37461.537478446997</v>
      </c>
      <c r="AA2481" s="99">
        <v>1190126.5924682601</v>
      </c>
      <c r="AB2481" s="99">
        <v>134592.48097419701</v>
      </c>
      <c r="AC2481" s="99">
        <v>1051556.93927002</v>
      </c>
      <c r="AD2481" s="99">
        <v>27319255.1403809</v>
      </c>
      <c r="AE2481" s="99">
        <v>4356662.3964233398</v>
      </c>
      <c r="AF2481" s="99">
        <v>2849815.02416992</v>
      </c>
      <c r="AG2481" s="99">
        <v>2387713.75500488</v>
      </c>
      <c r="AH2481" s="99">
        <v>0</v>
      </c>
      <c r="AI2481" s="99">
        <v>0</v>
      </c>
      <c r="AJ2481" s="99">
        <v>1239523.0579681401</v>
      </c>
      <c r="AK2481" s="99">
        <v>0</v>
      </c>
      <c r="AL2481" s="99">
        <v>0</v>
      </c>
      <c r="AM2481" s="99">
        <v>1234902.1833496101</v>
      </c>
      <c r="AN2481" s="99">
        <v>29088119.368408199</v>
      </c>
      <c r="AO2481" s="99">
        <v>48476118.793945298</v>
      </c>
      <c r="AP2481" s="99">
        <v>0</v>
      </c>
      <c r="AQ2481" s="99">
        <v>29475959.355957001</v>
      </c>
      <c r="AR2481" s="99">
        <v>13134704.3892822</v>
      </c>
      <c r="AS2481" s="99">
        <v>230756.976953506</v>
      </c>
      <c r="AT2481" s="99">
        <v>7306808.6304931603</v>
      </c>
      <c r="AU2481" s="99">
        <v>811958.50202941895</v>
      </c>
      <c r="AV2481" s="99">
        <v>2466747.8342895498</v>
      </c>
      <c r="AW2481" s="99">
        <v>63465320.161132798</v>
      </c>
      <c r="AX2481" s="99">
        <v>33169808.082519501</v>
      </c>
      <c r="AY2481" s="99">
        <v>20608797.6799316</v>
      </c>
      <c r="AZ2481" s="99">
        <v>15956576.9102783</v>
      </c>
      <c r="BA2481" s="99">
        <v>0</v>
      </c>
      <c r="BB2481" s="99">
        <v>0</v>
      </c>
      <c r="BC2481" s="99">
        <v>8474499.3028564509</v>
      </c>
      <c r="BD2481" s="99">
        <v>0</v>
      </c>
      <c r="BE2481" s="99">
        <v>0</v>
      </c>
      <c r="BF2481" s="99">
        <v>7624044.5012817401</v>
      </c>
      <c r="BG2481" s="99">
        <v>68418165.034179702</v>
      </c>
      <c r="BH2481" s="99">
        <v>8443706.1578369103</v>
      </c>
      <c r="BI2481" s="99">
        <v>0</v>
      </c>
      <c r="BJ2481" s="99">
        <v>7596714.1497802697</v>
      </c>
      <c r="BK2481" s="99">
        <v>4373429.7532348596</v>
      </c>
      <c r="BL2481" s="99">
        <v>0</v>
      </c>
      <c r="BM2481" s="99">
        <v>0</v>
      </c>
      <c r="BN2481" s="99">
        <v>0</v>
      </c>
      <c r="BO2481" s="99">
        <v>0</v>
      </c>
      <c r="BP2481" s="99">
        <v>0</v>
      </c>
      <c r="BQ2481" s="99">
        <v>0</v>
      </c>
      <c r="BR2481" s="99">
        <v>6511942.4463501005</v>
      </c>
      <c r="BS2481" s="99">
        <v>5978019.66296387</v>
      </c>
      <c r="BT2481" s="99">
        <v>0</v>
      </c>
      <c r="BU2481" s="99">
        <v>0</v>
      </c>
      <c r="BV2481" s="99">
        <v>3576773.0804138202</v>
      </c>
      <c r="BW2481" s="99">
        <v>0</v>
      </c>
      <c r="BX2481" s="99">
        <v>0</v>
      </c>
      <c r="BY2481" s="99">
        <v>0</v>
      </c>
      <c r="BZ2481" s="99">
        <v>0</v>
      </c>
      <c r="CA2481" s="99">
        <v>166953.69437408401</v>
      </c>
      <c r="CB2481" s="99">
        <v>10784901.4304199</v>
      </c>
      <c r="CC2481" s="99">
        <v>78106815.495117202</v>
      </c>
      <c r="CD2481" s="99">
        <v>15969643.201416001</v>
      </c>
      <c r="CE2481" s="99">
        <v>6283.6249068379402</v>
      </c>
      <c r="CF2481" s="99">
        <v>1215560.7487029999</v>
      </c>
      <c r="CG2481" s="99">
        <v>7487671.8427734403</v>
      </c>
      <c r="CH2481" s="99">
        <v>0</v>
      </c>
      <c r="CI2481" s="99">
        <v>173334.16824912999</v>
      </c>
      <c r="CJ2481" s="99">
        <v>11997378.885864301</v>
      </c>
      <c r="CK2481" s="99">
        <v>85240170.682617202</v>
      </c>
      <c r="CL2481" s="99">
        <v>15957271.234375</v>
      </c>
      <c r="CM2481" s="188">
        <v>273345.96485519398</v>
      </c>
      <c r="CN2481" s="188">
        <v>41127266.408691399</v>
      </c>
      <c r="CO2481" s="188">
        <v>153782040.22070301</v>
      </c>
      <c r="CP2481" s="99">
        <v>15957271.234375</v>
      </c>
      <c r="CQ2481" s="99">
        <v>0</v>
      </c>
      <c r="CR2481" s="99">
        <v>0</v>
      </c>
      <c r="CS2481" s="99">
        <v>0</v>
      </c>
      <c r="CT2481" s="99">
        <v>0</v>
      </c>
      <c r="CU2481" s="98">
        <v>150517.88498538401</v>
      </c>
      <c r="CV2481" s="98">
        <v>4584.1847859469999</v>
      </c>
    </row>
    <row r="2482" spans="1:100" x14ac:dyDescent="0.2">
      <c r="A2482" s="98" t="s">
        <v>192</v>
      </c>
      <c r="B2482" s="100">
        <v>38231</v>
      </c>
      <c r="C2482" s="99">
        <v>117838.16109848001</v>
      </c>
      <c r="D2482" s="99">
        <v>0</v>
      </c>
      <c r="E2482" s="99">
        <v>52497.3745331764</v>
      </c>
      <c r="F2482" s="99">
        <v>28152.632584810301</v>
      </c>
      <c r="G2482" s="99">
        <v>499.44793731346698</v>
      </c>
      <c r="H2482" s="99">
        <v>5694.07730829716</v>
      </c>
      <c r="I2482" s="99">
        <v>564.163425385952</v>
      </c>
      <c r="J2482" s="99">
        <v>10253.3848079443</v>
      </c>
      <c r="K2482" s="99">
        <v>89088.432313919096</v>
      </c>
      <c r="L2482" s="99">
        <v>91083.539278030396</v>
      </c>
      <c r="M2482" s="99">
        <v>56263.147298812903</v>
      </c>
      <c r="N2482" s="99">
        <v>15189.444906950001</v>
      </c>
      <c r="O2482" s="99">
        <v>0</v>
      </c>
      <c r="P2482" s="99">
        <v>0</v>
      </c>
      <c r="Q2482" s="99">
        <v>9866.4798855781592</v>
      </c>
      <c r="R2482" s="99">
        <v>0</v>
      </c>
      <c r="S2482" s="99">
        <v>0</v>
      </c>
      <c r="T2482" s="99">
        <v>6212.1438021063796</v>
      </c>
      <c r="U2482" s="99">
        <v>99443.198722839399</v>
      </c>
      <c r="V2482" s="99">
        <v>6655788.65234375</v>
      </c>
      <c r="W2482" s="99">
        <v>0</v>
      </c>
      <c r="X2482" s="99">
        <v>4242258.69030762</v>
      </c>
      <c r="Y2482" s="99">
        <v>1833715.5111084001</v>
      </c>
      <c r="Z2482" s="99">
        <v>96904.149654388399</v>
      </c>
      <c r="AA2482" s="99">
        <v>1140751.5652008101</v>
      </c>
      <c r="AB2482" s="99">
        <v>134440.72270011899</v>
      </c>
      <c r="AC2482" s="99">
        <v>2700185.89984131</v>
      </c>
      <c r="AD2482" s="99">
        <v>25024495.675292999</v>
      </c>
      <c r="AE2482" s="99">
        <v>4538764.9612426804</v>
      </c>
      <c r="AF2482" s="99">
        <v>2861869.7304382301</v>
      </c>
      <c r="AG2482" s="99">
        <v>2416483.23129272</v>
      </c>
      <c r="AH2482" s="99">
        <v>0</v>
      </c>
      <c r="AI2482" s="99">
        <v>0</v>
      </c>
      <c r="AJ2482" s="99">
        <v>1230785.16279602</v>
      </c>
      <c r="AK2482" s="99">
        <v>0</v>
      </c>
      <c r="AL2482" s="99">
        <v>0</v>
      </c>
      <c r="AM2482" s="99">
        <v>1233833.02055359</v>
      </c>
      <c r="AN2482" s="99">
        <v>27835889.151611298</v>
      </c>
      <c r="AO2482" s="99">
        <v>49562083.521484397</v>
      </c>
      <c r="AP2482" s="99">
        <v>0</v>
      </c>
      <c r="AQ2482" s="99">
        <v>30292030.112548798</v>
      </c>
      <c r="AR2482" s="99">
        <v>13398630.685546899</v>
      </c>
      <c r="AS2482" s="99">
        <v>603025.84496307396</v>
      </c>
      <c r="AT2482" s="99">
        <v>7201578.1699218797</v>
      </c>
      <c r="AU2482" s="99">
        <v>817919.07913970901</v>
      </c>
      <c r="AV2482" s="99">
        <v>6252540.9682006799</v>
      </c>
      <c r="AW2482" s="99">
        <v>59184359.900878899</v>
      </c>
      <c r="AX2482" s="99">
        <v>35134002.194824196</v>
      </c>
      <c r="AY2482" s="99">
        <v>21050858.4606934</v>
      </c>
      <c r="AZ2482" s="99">
        <v>16438196.724853501</v>
      </c>
      <c r="BA2482" s="99">
        <v>0</v>
      </c>
      <c r="BB2482" s="99">
        <v>0</v>
      </c>
      <c r="BC2482" s="99">
        <v>8533514.7164306603</v>
      </c>
      <c r="BD2482" s="99">
        <v>0</v>
      </c>
      <c r="BE2482" s="99">
        <v>0</v>
      </c>
      <c r="BF2482" s="99">
        <v>7686876.4667358398</v>
      </c>
      <c r="BG2482" s="99">
        <v>65890108.965332001</v>
      </c>
      <c r="BH2482" s="99">
        <v>8946430.5479736291</v>
      </c>
      <c r="BI2482" s="99">
        <v>0</v>
      </c>
      <c r="BJ2482" s="99">
        <v>7648189.671875</v>
      </c>
      <c r="BK2482" s="99">
        <v>4516897.8904418899</v>
      </c>
      <c r="BL2482" s="99">
        <v>0</v>
      </c>
      <c r="BM2482" s="99">
        <v>0</v>
      </c>
      <c r="BN2482" s="99">
        <v>0</v>
      </c>
      <c r="BO2482" s="99">
        <v>0</v>
      </c>
      <c r="BP2482" s="99">
        <v>0</v>
      </c>
      <c r="BQ2482" s="99">
        <v>0</v>
      </c>
      <c r="BR2482" s="99">
        <v>6685388.0292968797</v>
      </c>
      <c r="BS2482" s="99">
        <v>6193604.94958496</v>
      </c>
      <c r="BT2482" s="99">
        <v>0</v>
      </c>
      <c r="BU2482" s="99">
        <v>0</v>
      </c>
      <c r="BV2482" s="99">
        <v>3616799.3927917499</v>
      </c>
      <c r="BW2482" s="99">
        <v>0</v>
      </c>
      <c r="BX2482" s="99">
        <v>0</v>
      </c>
      <c r="BY2482" s="99">
        <v>0</v>
      </c>
      <c r="BZ2482" s="99">
        <v>0</v>
      </c>
      <c r="CA2482" s="99">
        <v>169888.17301940901</v>
      </c>
      <c r="CB2482" s="99">
        <v>10914228.001586899</v>
      </c>
      <c r="CC2482" s="99">
        <v>80090920.551757798</v>
      </c>
      <c r="CD2482" s="99">
        <v>16729935.576171899</v>
      </c>
      <c r="CE2482" s="99">
        <v>6114.9349969029399</v>
      </c>
      <c r="CF2482" s="99">
        <v>1226097.51452637</v>
      </c>
      <c r="CG2482" s="99">
        <v>7635306.30895996</v>
      </c>
      <c r="CH2482" s="99">
        <v>0</v>
      </c>
      <c r="CI2482" s="99">
        <v>175913.74367332499</v>
      </c>
      <c r="CJ2482" s="99">
        <v>12137984.2224121</v>
      </c>
      <c r="CK2482" s="99">
        <v>87242093.452148393</v>
      </c>
      <c r="CL2482" s="99">
        <v>16761471.747558599</v>
      </c>
      <c r="CM2482" s="188">
        <v>275734.23038101202</v>
      </c>
      <c r="CN2482" s="188">
        <v>39997788.036132798</v>
      </c>
      <c r="CO2482" s="188">
        <v>153507450.79296899</v>
      </c>
      <c r="CP2482" s="99">
        <v>16761471.747558599</v>
      </c>
      <c r="CQ2482" s="99">
        <v>0</v>
      </c>
      <c r="CR2482" s="99">
        <v>0</v>
      </c>
      <c r="CS2482" s="99">
        <v>0</v>
      </c>
      <c r="CT2482" s="99">
        <v>0</v>
      </c>
      <c r="CU2482" s="98">
        <v>149630.7109641</v>
      </c>
      <c r="CV2482" s="98">
        <v>10701.874624780001</v>
      </c>
    </row>
    <row r="2483" spans="1:100" x14ac:dyDescent="0.2">
      <c r="A2483" s="98" t="s">
        <v>192</v>
      </c>
      <c r="B2483" s="100">
        <v>38322</v>
      </c>
      <c r="C2483" s="99">
        <v>120272.35901165</v>
      </c>
      <c r="D2483" s="99">
        <v>0</v>
      </c>
      <c r="E2483" s="99">
        <v>49979.972704410597</v>
      </c>
      <c r="F2483" s="99">
        <v>27011.960593462001</v>
      </c>
      <c r="G2483" s="99">
        <v>861.87286640703701</v>
      </c>
      <c r="H2483" s="99">
        <v>5320.3182162046396</v>
      </c>
      <c r="I2483" s="99">
        <v>556.61111162602901</v>
      </c>
      <c r="J2483" s="99">
        <v>16079.0450289249</v>
      </c>
      <c r="K2483" s="99">
        <v>87282.375779151902</v>
      </c>
      <c r="L2483" s="99">
        <v>89480.459189415007</v>
      </c>
      <c r="M2483" s="99">
        <v>56615.944839000702</v>
      </c>
      <c r="N2483" s="99">
        <v>15414.540737986599</v>
      </c>
      <c r="O2483" s="99">
        <v>0</v>
      </c>
      <c r="P2483" s="99">
        <v>0</v>
      </c>
      <c r="Q2483" s="99">
        <v>9912.1171206235904</v>
      </c>
      <c r="R2483" s="99">
        <v>0</v>
      </c>
      <c r="S2483" s="99">
        <v>0</v>
      </c>
      <c r="T2483" s="99">
        <v>6155.42279481888</v>
      </c>
      <c r="U2483" s="99">
        <v>101492.752379417</v>
      </c>
      <c r="V2483" s="99">
        <v>6876051.5739135696</v>
      </c>
      <c r="W2483" s="99">
        <v>0</v>
      </c>
      <c r="X2483" s="99">
        <v>4136041.0418396001</v>
      </c>
      <c r="Y2483" s="99">
        <v>1870000.2977905299</v>
      </c>
      <c r="Z2483" s="99">
        <v>189936.417175293</v>
      </c>
      <c r="AA2483" s="99">
        <v>1037996.37761688</v>
      </c>
      <c r="AB2483" s="99">
        <v>124943.17163562799</v>
      </c>
      <c r="AC2483" s="99">
        <v>5531141.7437744103</v>
      </c>
      <c r="AD2483" s="99">
        <v>25164313.975341801</v>
      </c>
      <c r="AE2483" s="99">
        <v>4403717.5056762705</v>
      </c>
      <c r="AF2483" s="99">
        <v>2891513.9858093299</v>
      </c>
      <c r="AG2483" s="99">
        <v>2461193.5970764202</v>
      </c>
      <c r="AH2483" s="99">
        <v>0</v>
      </c>
      <c r="AI2483" s="99">
        <v>0</v>
      </c>
      <c r="AJ2483" s="99">
        <v>1224895.5152740499</v>
      </c>
      <c r="AK2483" s="99">
        <v>0</v>
      </c>
      <c r="AL2483" s="99">
        <v>0</v>
      </c>
      <c r="AM2483" s="99">
        <v>1229755.8733520501</v>
      </c>
      <c r="AN2483" s="99">
        <v>29882038.2102051</v>
      </c>
      <c r="AO2483" s="99">
        <v>51778762.502929702</v>
      </c>
      <c r="AP2483" s="99">
        <v>0</v>
      </c>
      <c r="AQ2483" s="99">
        <v>29717283.8122559</v>
      </c>
      <c r="AR2483" s="99">
        <v>13779436.6646729</v>
      </c>
      <c r="AS2483" s="99">
        <v>1237828.14422607</v>
      </c>
      <c r="AT2483" s="99">
        <v>6539102.0795288105</v>
      </c>
      <c r="AU2483" s="99">
        <v>779750.12474822998</v>
      </c>
      <c r="AV2483" s="99">
        <v>13134406.712036099</v>
      </c>
      <c r="AW2483" s="99">
        <v>59799948.374511696</v>
      </c>
      <c r="AX2483" s="99">
        <v>34291251.259765603</v>
      </c>
      <c r="AY2483" s="99">
        <v>21644539.681884799</v>
      </c>
      <c r="AZ2483" s="99">
        <v>16976933.378662098</v>
      </c>
      <c r="BA2483" s="99">
        <v>0</v>
      </c>
      <c r="BB2483" s="99">
        <v>0</v>
      </c>
      <c r="BC2483" s="99">
        <v>8635743.9294433594</v>
      </c>
      <c r="BD2483" s="99">
        <v>0</v>
      </c>
      <c r="BE2483" s="99">
        <v>0</v>
      </c>
      <c r="BF2483" s="99">
        <v>7774919.08703613</v>
      </c>
      <c r="BG2483" s="99">
        <v>70622278.433593795</v>
      </c>
      <c r="BH2483" s="99">
        <v>9128374.6719970703</v>
      </c>
      <c r="BI2483" s="99">
        <v>0</v>
      </c>
      <c r="BJ2483" s="99">
        <v>7620833.4228515597</v>
      </c>
      <c r="BK2483" s="99">
        <v>4684834.8096313505</v>
      </c>
      <c r="BL2483" s="99">
        <v>0</v>
      </c>
      <c r="BM2483" s="99">
        <v>0</v>
      </c>
      <c r="BN2483" s="99">
        <v>0</v>
      </c>
      <c r="BO2483" s="99">
        <v>0</v>
      </c>
      <c r="BP2483" s="99">
        <v>0</v>
      </c>
      <c r="BQ2483" s="99">
        <v>0</v>
      </c>
      <c r="BR2483" s="99">
        <v>6811395.7552490197</v>
      </c>
      <c r="BS2483" s="99">
        <v>6381387.9606323196</v>
      </c>
      <c r="BT2483" s="99">
        <v>0</v>
      </c>
      <c r="BU2483" s="99">
        <v>0</v>
      </c>
      <c r="BV2483" s="99">
        <v>3640737.4768371601</v>
      </c>
      <c r="BW2483" s="99">
        <v>0</v>
      </c>
      <c r="BX2483" s="99">
        <v>0</v>
      </c>
      <c r="BY2483" s="99">
        <v>0</v>
      </c>
      <c r="BZ2483" s="99">
        <v>0</v>
      </c>
      <c r="CA2483" s="99">
        <v>169970.994491577</v>
      </c>
      <c r="CB2483" s="99">
        <v>11008781.4174805</v>
      </c>
      <c r="CC2483" s="99">
        <v>81398386.486328095</v>
      </c>
      <c r="CD2483" s="99">
        <v>16728047.8126221</v>
      </c>
      <c r="CE2483" s="99">
        <v>6237.3706343173999</v>
      </c>
      <c r="CF2483" s="99">
        <v>1235449.68321228</v>
      </c>
      <c r="CG2483" s="99">
        <v>7814577.1548461895</v>
      </c>
      <c r="CH2483" s="99">
        <v>0</v>
      </c>
      <c r="CI2483" s="99">
        <v>176223.114793777</v>
      </c>
      <c r="CJ2483" s="99">
        <v>12233453.861572299</v>
      </c>
      <c r="CK2483" s="99">
        <v>89149589.487304702</v>
      </c>
      <c r="CL2483" s="99">
        <v>16727569.9140625</v>
      </c>
      <c r="CM2483" s="188">
        <v>277603.69472503703</v>
      </c>
      <c r="CN2483" s="188">
        <v>42173663.9990234</v>
      </c>
      <c r="CO2483" s="188">
        <v>160322918.87109399</v>
      </c>
      <c r="CP2483" s="99">
        <v>16727569.9140625</v>
      </c>
      <c r="CQ2483" s="99">
        <v>0</v>
      </c>
      <c r="CR2483" s="99">
        <v>0</v>
      </c>
      <c r="CS2483" s="99">
        <v>0</v>
      </c>
      <c r="CT2483" s="99">
        <v>0</v>
      </c>
      <c r="CU2483" s="98">
        <v>140738.01610444399</v>
      </c>
      <c r="CV2483" s="98">
        <v>16828.467437649</v>
      </c>
    </row>
    <row r="2484" spans="1:100" x14ac:dyDescent="0.2">
      <c r="A2484" s="98" t="s">
        <v>192</v>
      </c>
      <c r="B2484" s="100">
        <v>38412</v>
      </c>
      <c r="C2484" s="99">
        <v>123324.469194412</v>
      </c>
      <c r="D2484" s="99">
        <v>0</v>
      </c>
      <c r="E2484" s="99">
        <v>49885.4160060883</v>
      </c>
      <c r="F2484" s="99">
        <v>27435.183156728701</v>
      </c>
      <c r="G2484" s="99">
        <v>1232.93590897322</v>
      </c>
      <c r="H2484" s="99">
        <v>4877.2438364028903</v>
      </c>
      <c r="I2484" s="99">
        <v>535.48618550598599</v>
      </c>
      <c r="J2484" s="99">
        <v>23304.747477769899</v>
      </c>
      <c r="K2484" s="99">
        <v>79060.397338867202</v>
      </c>
      <c r="L2484" s="99">
        <v>89323.459882736206</v>
      </c>
      <c r="M2484" s="99">
        <v>57405.048869609796</v>
      </c>
      <c r="N2484" s="99">
        <v>15779.219519853599</v>
      </c>
      <c r="O2484" s="99">
        <v>0</v>
      </c>
      <c r="P2484" s="99">
        <v>0</v>
      </c>
      <c r="Q2484" s="99">
        <v>9839.9398909807205</v>
      </c>
      <c r="R2484" s="99">
        <v>0</v>
      </c>
      <c r="S2484" s="99">
        <v>0</v>
      </c>
      <c r="T2484" s="99">
        <v>6069.3616295456904</v>
      </c>
      <c r="U2484" s="99">
        <v>102415.846341133</v>
      </c>
      <c r="V2484" s="99">
        <v>7061692.9993286096</v>
      </c>
      <c r="W2484" s="99">
        <v>0</v>
      </c>
      <c r="X2484" s="99">
        <v>4116791.5071105999</v>
      </c>
      <c r="Y2484" s="99">
        <v>1880487.7036590599</v>
      </c>
      <c r="Z2484" s="99">
        <v>278396.13063430798</v>
      </c>
      <c r="AA2484" s="99">
        <v>944654.72515869106</v>
      </c>
      <c r="AB2484" s="99">
        <v>121785.01125145001</v>
      </c>
      <c r="AC2484" s="99">
        <v>8130042.2331542997</v>
      </c>
      <c r="AD2484" s="99">
        <v>22437553.955566399</v>
      </c>
      <c r="AE2484" s="99">
        <v>4500416.3013305701</v>
      </c>
      <c r="AF2484" s="99">
        <v>2930451.11791992</v>
      </c>
      <c r="AG2484" s="99">
        <v>2523202.8649597201</v>
      </c>
      <c r="AH2484" s="99">
        <v>0</v>
      </c>
      <c r="AI2484" s="99">
        <v>0</v>
      </c>
      <c r="AJ2484" s="99">
        <v>1194836.5253143299</v>
      </c>
      <c r="AK2484" s="99">
        <v>0</v>
      </c>
      <c r="AL2484" s="99">
        <v>0</v>
      </c>
      <c r="AM2484" s="99">
        <v>1226516.9006652799</v>
      </c>
      <c r="AN2484" s="99">
        <v>30652136.193115201</v>
      </c>
      <c r="AO2484" s="99">
        <v>53680282.077636696</v>
      </c>
      <c r="AP2484" s="99">
        <v>0</v>
      </c>
      <c r="AQ2484" s="99">
        <v>30302791.2424316</v>
      </c>
      <c r="AR2484" s="99">
        <v>14206812.952026401</v>
      </c>
      <c r="AS2484" s="99">
        <v>1740019.24263</v>
      </c>
      <c r="AT2484" s="99">
        <v>6055473.7788696298</v>
      </c>
      <c r="AU2484" s="99">
        <v>769845.60988616897</v>
      </c>
      <c r="AV2484" s="99">
        <v>19694184.026855499</v>
      </c>
      <c r="AW2484" s="99">
        <v>53743116.245117202</v>
      </c>
      <c r="AX2484" s="99">
        <v>35220159.013183601</v>
      </c>
      <c r="AY2484" s="99">
        <v>22038546.464843798</v>
      </c>
      <c r="AZ2484" s="99">
        <v>17505610.982421901</v>
      </c>
      <c r="BA2484" s="99">
        <v>0</v>
      </c>
      <c r="BB2484" s="99">
        <v>0</v>
      </c>
      <c r="BC2484" s="99">
        <v>8518207.4794921894</v>
      </c>
      <c r="BD2484" s="99">
        <v>0</v>
      </c>
      <c r="BE2484" s="99">
        <v>0</v>
      </c>
      <c r="BF2484" s="99">
        <v>7869635.2893066397</v>
      </c>
      <c r="BG2484" s="99">
        <v>73262954.282226607</v>
      </c>
      <c r="BH2484" s="99">
        <v>9418039.61572266</v>
      </c>
      <c r="BI2484" s="99">
        <v>0</v>
      </c>
      <c r="BJ2484" s="99">
        <v>7681564.5857543899</v>
      </c>
      <c r="BK2484" s="99">
        <v>4808346.0375366202</v>
      </c>
      <c r="BL2484" s="99">
        <v>0</v>
      </c>
      <c r="BM2484" s="99">
        <v>0</v>
      </c>
      <c r="BN2484" s="99">
        <v>0</v>
      </c>
      <c r="BO2484" s="99">
        <v>0</v>
      </c>
      <c r="BP2484" s="99">
        <v>0</v>
      </c>
      <c r="BQ2484" s="99">
        <v>0</v>
      </c>
      <c r="BR2484" s="99">
        <v>6949526.22473145</v>
      </c>
      <c r="BS2484" s="99">
        <v>6529999.1181030301</v>
      </c>
      <c r="BT2484" s="99">
        <v>0</v>
      </c>
      <c r="BU2484" s="99">
        <v>0</v>
      </c>
      <c r="BV2484" s="99">
        <v>3641136.6039733901</v>
      </c>
      <c r="BW2484" s="99">
        <v>0</v>
      </c>
      <c r="BX2484" s="99">
        <v>0</v>
      </c>
      <c r="BY2484" s="99">
        <v>0</v>
      </c>
      <c r="BZ2484" s="99">
        <v>0</v>
      </c>
      <c r="CA2484" s="99">
        <v>173485.30104827901</v>
      </c>
      <c r="CB2484" s="99">
        <v>11188691.705078101</v>
      </c>
      <c r="CC2484" s="99">
        <v>83779238.797851607</v>
      </c>
      <c r="CD2484" s="99">
        <v>17066063.995849598</v>
      </c>
      <c r="CE2484" s="99">
        <v>6094.0438486933699</v>
      </c>
      <c r="CF2484" s="99">
        <v>1234725.66481018</v>
      </c>
      <c r="CG2484" s="99">
        <v>7911690.9580688505</v>
      </c>
      <c r="CH2484" s="99">
        <v>0</v>
      </c>
      <c r="CI2484" s="99">
        <v>179543.69865035999</v>
      </c>
      <c r="CJ2484" s="99">
        <v>12421747.9836426</v>
      </c>
      <c r="CK2484" s="99">
        <v>91511278.720703095</v>
      </c>
      <c r="CL2484" s="99">
        <v>17052118.556640599</v>
      </c>
      <c r="CM2484" s="188">
        <v>281593.909767151</v>
      </c>
      <c r="CN2484" s="188">
        <v>43061199.924804702</v>
      </c>
      <c r="CO2484" s="188">
        <v>165296832.55859399</v>
      </c>
      <c r="CP2484" s="99">
        <v>17052118.556640599</v>
      </c>
      <c r="CQ2484" s="99">
        <v>0</v>
      </c>
      <c r="CR2484" s="99">
        <v>0</v>
      </c>
      <c r="CS2484" s="99">
        <v>0</v>
      </c>
      <c r="CT2484" s="99">
        <v>0</v>
      </c>
      <c r="CU2484" s="98">
        <v>133822.78813186401</v>
      </c>
      <c r="CV2484" s="98">
        <v>24357.181526666001</v>
      </c>
    </row>
    <row r="2485" spans="1:100" x14ac:dyDescent="0.2">
      <c r="A2485" s="98" t="s">
        <v>192</v>
      </c>
      <c r="B2485" s="100">
        <v>38504</v>
      </c>
      <c r="C2485" s="99">
        <v>126378.61444759399</v>
      </c>
      <c r="D2485" s="99">
        <v>5.7576702389633301</v>
      </c>
      <c r="E2485" s="99">
        <v>48700.744644641898</v>
      </c>
      <c r="F2485" s="99">
        <v>27663.424482584</v>
      </c>
      <c r="G2485" s="99">
        <v>1601.19840504229</v>
      </c>
      <c r="H2485" s="99">
        <v>4530.5170248150798</v>
      </c>
      <c r="I2485" s="99">
        <v>505.28722180053597</v>
      </c>
      <c r="J2485" s="99">
        <v>29683.215650558501</v>
      </c>
      <c r="K2485" s="99">
        <v>72316.889641761794</v>
      </c>
      <c r="L2485" s="99">
        <v>91133.853912353501</v>
      </c>
      <c r="M2485" s="99">
        <v>58308.155382156401</v>
      </c>
      <c r="N2485" s="99">
        <v>16008.456320166601</v>
      </c>
      <c r="O2485" s="99">
        <v>0</v>
      </c>
      <c r="P2485" s="99">
        <v>0</v>
      </c>
      <c r="Q2485" s="99">
        <v>9844.8085595369303</v>
      </c>
      <c r="R2485" s="99">
        <v>0</v>
      </c>
      <c r="S2485" s="99">
        <v>0</v>
      </c>
      <c r="T2485" s="99">
        <v>6156.8286435008004</v>
      </c>
      <c r="U2485" s="99">
        <v>103172.362705231</v>
      </c>
      <c r="V2485" s="99">
        <v>7151662.4229126005</v>
      </c>
      <c r="W2485" s="99">
        <v>522.92419672757399</v>
      </c>
      <c r="X2485" s="99">
        <v>4079744.49255371</v>
      </c>
      <c r="Y2485" s="99">
        <v>1907581.2657928499</v>
      </c>
      <c r="Z2485" s="99">
        <v>392070.05018997198</v>
      </c>
      <c r="AA2485" s="99">
        <v>873384.82254791295</v>
      </c>
      <c r="AB2485" s="99">
        <v>112664.532570839</v>
      </c>
      <c r="AC2485" s="99">
        <v>10664129.681884799</v>
      </c>
      <c r="AD2485" s="99">
        <v>20109602.969970699</v>
      </c>
      <c r="AE2485" s="99">
        <v>4596827.0395507803</v>
      </c>
      <c r="AF2485" s="99">
        <v>2927726.0181884798</v>
      </c>
      <c r="AG2485" s="99">
        <v>2530662.03625488</v>
      </c>
      <c r="AH2485" s="99">
        <v>0</v>
      </c>
      <c r="AI2485" s="99">
        <v>0</v>
      </c>
      <c r="AJ2485" s="99">
        <v>1180477.69406128</v>
      </c>
      <c r="AK2485" s="99">
        <v>0</v>
      </c>
      <c r="AL2485" s="99">
        <v>0</v>
      </c>
      <c r="AM2485" s="99">
        <v>1257603.8597106901</v>
      </c>
      <c r="AN2485" s="99">
        <v>30936095.722656298</v>
      </c>
      <c r="AO2485" s="99">
        <v>54967996.910156302</v>
      </c>
      <c r="AP2485" s="99">
        <v>4076.9823884367902</v>
      </c>
      <c r="AQ2485" s="99">
        <v>30030497.8825684</v>
      </c>
      <c r="AR2485" s="99">
        <v>14645874.6416016</v>
      </c>
      <c r="AS2485" s="99">
        <v>2532759.1728820801</v>
      </c>
      <c r="AT2485" s="99">
        <v>5656526.11120605</v>
      </c>
      <c r="AU2485" s="99">
        <v>719524.13080596901</v>
      </c>
      <c r="AV2485" s="99">
        <v>26040245.591064502</v>
      </c>
      <c r="AW2485" s="99">
        <v>48494997.638671897</v>
      </c>
      <c r="AX2485" s="99">
        <v>36284376.845703103</v>
      </c>
      <c r="AY2485" s="99">
        <v>22429047.7807617</v>
      </c>
      <c r="AZ2485" s="99">
        <v>17794724.3430176</v>
      </c>
      <c r="BA2485" s="99">
        <v>0</v>
      </c>
      <c r="BB2485" s="99">
        <v>0</v>
      </c>
      <c r="BC2485" s="99">
        <v>8540643.26879883</v>
      </c>
      <c r="BD2485" s="99">
        <v>0</v>
      </c>
      <c r="BE2485" s="99">
        <v>0</v>
      </c>
      <c r="BF2485" s="99">
        <v>8182016.9569702102</v>
      </c>
      <c r="BG2485" s="99">
        <v>75849007.721679702</v>
      </c>
      <c r="BH2485" s="99">
        <v>9763331.29150391</v>
      </c>
      <c r="BI2485" s="99">
        <v>335.765541691333</v>
      </c>
      <c r="BJ2485" s="99">
        <v>7799267.56176758</v>
      </c>
      <c r="BK2485" s="99">
        <v>5040610.6810913105</v>
      </c>
      <c r="BL2485" s="99">
        <v>0</v>
      </c>
      <c r="BM2485" s="99">
        <v>0</v>
      </c>
      <c r="BN2485" s="99">
        <v>0</v>
      </c>
      <c r="BO2485" s="99">
        <v>0</v>
      </c>
      <c r="BP2485" s="99">
        <v>0</v>
      </c>
      <c r="BQ2485" s="99">
        <v>0</v>
      </c>
      <c r="BR2485" s="99">
        <v>7071520.4619140597</v>
      </c>
      <c r="BS2485" s="99">
        <v>6745906.05151367</v>
      </c>
      <c r="BT2485" s="99">
        <v>0</v>
      </c>
      <c r="BU2485" s="99">
        <v>0</v>
      </c>
      <c r="BV2485" s="99">
        <v>3728299.5183715802</v>
      </c>
      <c r="BW2485" s="99">
        <v>0</v>
      </c>
      <c r="BX2485" s="99">
        <v>0</v>
      </c>
      <c r="BY2485" s="99">
        <v>0</v>
      </c>
      <c r="BZ2485" s="99">
        <v>0</v>
      </c>
      <c r="CA2485" s="99">
        <v>175429.96697425799</v>
      </c>
      <c r="CB2485" s="99">
        <v>11197094.596801801</v>
      </c>
      <c r="CC2485" s="99">
        <v>84891661.172851607</v>
      </c>
      <c r="CD2485" s="99">
        <v>17499576.043701202</v>
      </c>
      <c r="CE2485" s="99">
        <v>6165.4284918308304</v>
      </c>
      <c r="CF2485" s="99">
        <v>1239205.7052307101</v>
      </c>
      <c r="CG2485" s="99">
        <v>8061023.2572631799</v>
      </c>
      <c r="CH2485" s="99">
        <v>0</v>
      </c>
      <c r="CI2485" s="99">
        <v>181704.84103775001</v>
      </c>
      <c r="CJ2485" s="99">
        <v>12427913.5111084</v>
      </c>
      <c r="CK2485" s="99">
        <v>92928912.948242202</v>
      </c>
      <c r="CL2485" s="99">
        <v>17487500.066894501</v>
      </c>
      <c r="CM2485" s="188">
        <v>284363.26492309599</v>
      </c>
      <c r="CN2485" s="188">
        <v>43391922.637207001</v>
      </c>
      <c r="CO2485" s="188">
        <v>168155691.19921899</v>
      </c>
      <c r="CP2485" s="99">
        <v>17487500.066894501</v>
      </c>
      <c r="CQ2485" s="99">
        <v>0</v>
      </c>
      <c r="CR2485" s="99">
        <v>0</v>
      </c>
      <c r="CS2485" s="99">
        <v>0</v>
      </c>
      <c r="CT2485" s="99">
        <v>0</v>
      </c>
      <c r="CU2485" s="98">
        <v>125214.035688734</v>
      </c>
      <c r="CV2485" s="98">
        <v>31072.568167150999</v>
      </c>
    </row>
    <row r="2486" spans="1:100" x14ac:dyDescent="0.2">
      <c r="A2486" s="98" t="s">
        <v>192</v>
      </c>
      <c r="B2486" s="100">
        <v>38596</v>
      </c>
      <c r="C2486" s="99">
        <v>128860.732052803</v>
      </c>
      <c r="D2486" s="99">
        <v>5.8901893519796404</v>
      </c>
      <c r="E2486" s="99">
        <v>48772.8363337517</v>
      </c>
      <c r="F2486" s="99">
        <v>28584.2539639473</v>
      </c>
      <c r="G2486" s="99">
        <v>1977.7918353974801</v>
      </c>
      <c r="H2486" s="99">
        <v>4269.7288776040104</v>
      </c>
      <c r="I2486" s="99">
        <v>494.93971644714497</v>
      </c>
      <c r="J2486" s="99">
        <v>36832.761319637299</v>
      </c>
      <c r="K2486" s="99">
        <v>66004.879424095197</v>
      </c>
      <c r="L2486" s="99">
        <v>94915.021067619295</v>
      </c>
      <c r="M2486" s="99">
        <v>59130.2121310234</v>
      </c>
      <c r="N2486" s="99">
        <v>16202.1008108854</v>
      </c>
      <c r="O2486" s="99">
        <v>0</v>
      </c>
      <c r="P2486" s="99">
        <v>0</v>
      </c>
      <c r="Q2486" s="99">
        <v>9870.8079375028592</v>
      </c>
      <c r="R2486" s="99">
        <v>0</v>
      </c>
      <c r="S2486" s="99">
        <v>0</v>
      </c>
      <c r="T2486" s="99">
        <v>6286.95506119728</v>
      </c>
      <c r="U2486" s="99">
        <v>102936.66743278501</v>
      </c>
      <c r="V2486" s="99">
        <v>7270477.6358642597</v>
      </c>
      <c r="W2486" s="99">
        <v>469.26620221138</v>
      </c>
      <c r="X2486" s="99">
        <v>3995883.3287658701</v>
      </c>
      <c r="Y2486" s="99">
        <v>1930432.3578796401</v>
      </c>
      <c r="Z2486" s="99">
        <v>468649.739242554</v>
      </c>
      <c r="AA2486" s="99">
        <v>802212.60378265404</v>
      </c>
      <c r="AB2486" s="99">
        <v>107214.131671906</v>
      </c>
      <c r="AC2486" s="99">
        <v>12710310.908081099</v>
      </c>
      <c r="AD2486" s="99">
        <v>17385025.012695301</v>
      </c>
      <c r="AE2486" s="99">
        <v>4643563.6322631799</v>
      </c>
      <c r="AF2486" s="99">
        <v>2969696.9924621601</v>
      </c>
      <c r="AG2486" s="99">
        <v>2553919.9036865202</v>
      </c>
      <c r="AH2486" s="99">
        <v>0</v>
      </c>
      <c r="AI2486" s="99">
        <v>0</v>
      </c>
      <c r="AJ2486" s="99">
        <v>1169041.7989502</v>
      </c>
      <c r="AK2486" s="99">
        <v>0</v>
      </c>
      <c r="AL2486" s="99">
        <v>0</v>
      </c>
      <c r="AM2486" s="99">
        <v>1258275.7681579599</v>
      </c>
      <c r="AN2486" s="99">
        <v>30198038.962646499</v>
      </c>
      <c r="AO2486" s="99">
        <v>56616357.864257798</v>
      </c>
      <c r="AP2486" s="99">
        <v>3697.90220952034</v>
      </c>
      <c r="AQ2486" s="99">
        <v>29988737.550781298</v>
      </c>
      <c r="AR2486" s="99">
        <v>14595108.3248291</v>
      </c>
      <c r="AS2486" s="99">
        <v>3120376.9660644499</v>
      </c>
      <c r="AT2486" s="99">
        <v>5330026.3049926804</v>
      </c>
      <c r="AU2486" s="99">
        <v>705337.06069183396</v>
      </c>
      <c r="AV2486" s="99">
        <v>31153854.295166001</v>
      </c>
      <c r="AW2486" s="99">
        <v>42555054.839843802</v>
      </c>
      <c r="AX2486" s="99">
        <v>37289473.380859397</v>
      </c>
      <c r="AY2486" s="99">
        <v>23160087.747802701</v>
      </c>
      <c r="AZ2486" s="99">
        <v>18189196.767089799</v>
      </c>
      <c r="BA2486" s="99">
        <v>0</v>
      </c>
      <c r="BB2486" s="99">
        <v>0</v>
      </c>
      <c r="BC2486" s="99">
        <v>8597597.48193359</v>
      </c>
      <c r="BD2486" s="99">
        <v>0</v>
      </c>
      <c r="BE2486" s="99">
        <v>0</v>
      </c>
      <c r="BF2486" s="99">
        <v>8306678.8003540002</v>
      </c>
      <c r="BG2486" s="99">
        <v>74215938.870117202</v>
      </c>
      <c r="BH2486" s="99">
        <v>10372208.2189941</v>
      </c>
      <c r="BI2486" s="99">
        <v>474.60469258576597</v>
      </c>
      <c r="BJ2486" s="99">
        <v>7790202.2527465802</v>
      </c>
      <c r="BK2486" s="99">
        <v>5147136.9559936495</v>
      </c>
      <c r="BL2486" s="99">
        <v>0</v>
      </c>
      <c r="BM2486" s="99">
        <v>0</v>
      </c>
      <c r="BN2486" s="99">
        <v>0</v>
      </c>
      <c r="BO2486" s="99">
        <v>0</v>
      </c>
      <c r="BP2486" s="99">
        <v>0</v>
      </c>
      <c r="BQ2486" s="99">
        <v>0</v>
      </c>
      <c r="BR2486" s="99">
        <v>7308750.5213012705</v>
      </c>
      <c r="BS2486" s="99">
        <v>6897959.8763427697</v>
      </c>
      <c r="BT2486" s="99">
        <v>0</v>
      </c>
      <c r="BU2486" s="99">
        <v>0</v>
      </c>
      <c r="BV2486" s="99">
        <v>3777415.3343505901</v>
      </c>
      <c r="BW2486" s="99">
        <v>0</v>
      </c>
      <c r="BX2486" s="99">
        <v>0</v>
      </c>
      <c r="BY2486" s="99">
        <v>0</v>
      </c>
      <c r="BZ2486" s="99">
        <v>0</v>
      </c>
      <c r="CA2486" s="99">
        <v>177246.752435684</v>
      </c>
      <c r="CB2486" s="99">
        <v>11290510.0383301</v>
      </c>
      <c r="CC2486" s="99">
        <v>86470189.109375</v>
      </c>
      <c r="CD2486" s="99">
        <v>18275676.1879883</v>
      </c>
      <c r="CE2486" s="99">
        <v>6189.8864672184</v>
      </c>
      <c r="CF2486" s="99">
        <v>1255682.45895386</v>
      </c>
      <c r="CG2486" s="99">
        <v>8284162.7770996103</v>
      </c>
      <c r="CH2486" s="99">
        <v>0</v>
      </c>
      <c r="CI2486" s="99">
        <v>183337.66308021499</v>
      </c>
      <c r="CJ2486" s="99">
        <v>12537710.0786133</v>
      </c>
      <c r="CK2486" s="99">
        <v>94831729.977539107</v>
      </c>
      <c r="CL2486" s="99">
        <v>18310604.385742199</v>
      </c>
      <c r="CM2486" s="188">
        <v>286488.01079559303</v>
      </c>
      <c r="CN2486" s="188">
        <v>42742827.759277299</v>
      </c>
      <c r="CO2486" s="188">
        <v>169097220.31445301</v>
      </c>
      <c r="CP2486" s="99">
        <v>18310604.385742199</v>
      </c>
      <c r="CQ2486" s="99">
        <v>0</v>
      </c>
      <c r="CR2486" s="99">
        <v>0</v>
      </c>
      <c r="CS2486" s="99">
        <v>0</v>
      </c>
      <c r="CT2486" s="99">
        <v>0</v>
      </c>
      <c r="CU2486" s="98">
        <v>120545.01924563599</v>
      </c>
      <c r="CV2486" s="98">
        <v>38560.459332600003</v>
      </c>
    </row>
    <row r="2487" spans="1:100" x14ac:dyDescent="0.2">
      <c r="A2487" s="98" t="s">
        <v>192</v>
      </c>
      <c r="B2487" s="100">
        <v>38687</v>
      </c>
      <c r="C2487" s="99">
        <v>131601.46299934399</v>
      </c>
      <c r="D2487" s="99">
        <v>6.0272397449589299</v>
      </c>
      <c r="E2487" s="99">
        <v>48063.002744197802</v>
      </c>
      <c r="F2487" s="99">
        <v>29151.1686198711</v>
      </c>
      <c r="G2487" s="99">
        <v>2359.0694399774102</v>
      </c>
      <c r="H2487" s="99">
        <v>3898.2889406979102</v>
      </c>
      <c r="I2487" s="99">
        <v>449.38007031381102</v>
      </c>
      <c r="J2487" s="99">
        <v>44093.491436004602</v>
      </c>
      <c r="K2487" s="99">
        <v>61163.324093341798</v>
      </c>
      <c r="L2487" s="99">
        <v>93223.568388938904</v>
      </c>
      <c r="M2487" s="99">
        <v>60271.423315048203</v>
      </c>
      <c r="N2487" s="99">
        <v>16383.7631657124</v>
      </c>
      <c r="O2487" s="99">
        <v>0</v>
      </c>
      <c r="P2487" s="99">
        <v>0</v>
      </c>
      <c r="Q2487" s="99">
        <v>9945.0307571888006</v>
      </c>
      <c r="R2487" s="99">
        <v>0</v>
      </c>
      <c r="S2487" s="99">
        <v>0</v>
      </c>
      <c r="T2487" s="99">
        <v>6189.1574483513796</v>
      </c>
      <c r="U2487" s="99">
        <v>104250.011751175</v>
      </c>
      <c r="V2487" s="99">
        <v>7423904.21594238</v>
      </c>
      <c r="W2487" s="99">
        <v>644.69352068007004</v>
      </c>
      <c r="X2487" s="99">
        <v>3900146.0714721698</v>
      </c>
      <c r="Y2487" s="99">
        <v>1943703.01812744</v>
      </c>
      <c r="Z2487" s="99">
        <v>535182.47129058803</v>
      </c>
      <c r="AA2487" s="99">
        <v>710772.75436401402</v>
      </c>
      <c r="AB2487" s="99">
        <v>96235.682711601301</v>
      </c>
      <c r="AC2487" s="99">
        <v>15943672.017456099</v>
      </c>
      <c r="AD2487" s="99">
        <v>15725221.3392334</v>
      </c>
      <c r="AE2487" s="99">
        <v>4391976.05505371</v>
      </c>
      <c r="AF2487" s="99">
        <v>3022183.5985107399</v>
      </c>
      <c r="AG2487" s="99">
        <v>2573872.1994628902</v>
      </c>
      <c r="AH2487" s="99">
        <v>0</v>
      </c>
      <c r="AI2487" s="99">
        <v>0</v>
      </c>
      <c r="AJ2487" s="99">
        <v>1177759.9165191699</v>
      </c>
      <c r="AK2487" s="99">
        <v>0</v>
      </c>
      <c r="AL2487" s="99">
        <v>0</v>
      </c>
      <c r="AM2487" s="99">
        <v>1235293.36616516</v>
      </c>
      <c r="AN2487" s="99">
        <v>31392851.229003899</v>
      </c>
      <c r="AO2487" s="99">
        <v>58341504.878906302</v>
      </c>
      <c r="AP2487" s="99">
        <v>5086.81199914217</v>
      </c>
      <c r="AQ2487" s="99">
        <v>29993853.28125</v>
      </c>
      <c r="AR2487" s="99">
        <v>15409332.9645996</v>
      </c>
      <c r="AS2487" s="99">
        <v>3671836.7363586398</v>
      </c>
      <c r="AT2487" s="99">
        <v>4731441.0077514602</v>
      </c>
      <c r="AU2487" s="99">
        <v>635944.65984344506</v>
      </c>
      <c r="AV2487" s="99">
        <v>40394713.7275391</v>
      </c>
      <c r="AW2487" s="99">
        <v>39018435.277832001</v>
      </c>
      <c r="AX2487" s="99">
        <v>35934947.370605499</v>
      </c>
      <c r="AY2487" s="99">
        <v>23585000.574707001</v>
      </c>
      <c r="AZ2487" s="99">
        <v>18549513.970214799</v>
      </c>
      <c r="BA2487" s="99">
        <v>0</v>
      </c>
      <c r="BB2487" s="99">
        <v>0</v>
      </c>
      <c r="BC2487" s="99">
        <v>8786227.0648193397</v>
      </c>
      <c r="BD2487" s="99">
        <v>0</v>
      </c>
      <c r="BE2487" s="99">
        <v>0</v>
      </c>
      <c r="BF2487" s="99">
        <v>8245801.4583740197</v>
      </c>
      <c r="BG2487" s="99">
        <v>78208027.762695298</v>
      </c>
      <c r="BH2487" s="99">
        <v>10757866.912597699</v>
      </c>
      <c r="BI2487" s="99">
        <v>639.48520853370405</v>
      </c>
      <c r="BJ2487" s="99">
        <v>7918624.8706665002</v>
      </c>
      <c r="BK2487" s="99">
        <v>5372542.3168945303</v>
      </c>
      <c r="BL2487" s="99">
        <v>0</v>
      </c>
      <c r="BM2487" s="99">
        <v>0</v>
      </c>
      <c r="BN2487" s="99">
        <v>0</v>
      </c>
      <c r="BO2487" s="99">
        <v>0</v>
      </c>
      <c r="BP2487" s="99">
        <v>0</v>
      </c>
      <c r="BQ2487" s="99">
        <v>0</v>
      </c>
      <c r="BR2487" s="99">
        <v>7518344.5916137705</v>
      </c>
      <c r="BS2487" s="99">
        <v>7051481.7521362295</v>
      </c>
      <c r="BT2487" s="99">
        <v>0</v>
      </c>
      <c r="BU2487" s="99">
        <v>0</v>
      </c>
      <c r="BV2487" s="99">
        <v>4022459.5161438002</v>
      </c>
      <c r="BW2487" s="99">
        <v>0</v>
      </c>
      <c r="BX2487" s="99">
        <v>0</v>
      </c>
      <c r="BY2487" s="99">
        <v>0</v>
      </c>
      <c r="BZ2487" s="99">
        <v>0</v>
      </c>
      <c r="CA2487" s="99">
        <v>179464.023983002</v>
      </c>
      <c r="CB2487" s="99">
        <v>11350290.498779301</v>
      </c>
      <c r="CC2487" s="99">
        <v>88049294.170898393</v>
      </c>
      <c r="CD2487" s="99">
        <v>18659972.871337902</v>
      </c>
      <c r="CE2487" s="99">
        <v>6285.1325225234004</v>
      </c>
      <c r="CF2487" s="99">
        <v>1278381.6105804399</v>
      </c>
      <c r="CG2487" s="99">
        <v>8550102.0953369103</v>
      </c>
      <c r="CH2487" s="99">
        <v>0</v>
      </c>
      <c r="CI2487" s="99">
        <v>185766.20279884301</v>
      </c>
      <c r="CJ2487" s="99">
        <v>12627189.9674072</v>
      </c>
      <c r="CK2487" s="99">
        <v>96676249.637695298</v>
      </c>
      <c r="CL2487" s="99">
        <v>18676097.481689502</v>
      </c>
      <c r="CM2487" s="188">
        <v>289630.59897613502</v>
      </c>
      <c r="CN2487" s="188">
        <v>44009950.563964799</v>
      </c>
      <c r="CO2487" s="188">
        <v>174969893.89257801</v>
      </c>
      <c r="CP2487" s="99">
        <v>18676097.481689502</v>
      </c>
      <c r="CQ2487" s="99">
        <v>0</v>
      </c>
      <c r="CR2487" s="99">
        <v>0</v>
      </c>
      <c r="CS2487" s="99">
        <v>0</v>
      </c>
      <c r="CT2487" s="99">
        <v>0</v>
      </c>
      <c r="CU2487" s="98">
        <v>112108.703959455</v>
      </c>
      <c r="CV2487" s="98">
        <v>46130.051315670004</v>
      </c>
    </row>
    <row r="2488" spans="1:100" x14ac:dyDescent="0.2">
      <c r="A2488" s="98" t="s">
        <v>192</v>
      </c>
      <c r="B2488" s="100">
        <v>38777</v>
      </c>
      <c r="C2488" s="99">
        <v>134387.37406158401</v>
      </c>
      <c r="D2488" s="99">
        <v>5.2820069889421601</v>
      </c>
      <c r="E2488" s="99">
        <v>46741.409269809701</v>
      </c>
      <c r="F2488" s="99">
        <v>28386.9433746338</v>
      </c>
      <c r="G2488" s="99">
        <v>2740.8420943021802</v>
      </c>
      <c r="H2488" s="99">
        <v>3627.8100673556301</v>
      </c>
      <c r="I2488" s="99">
        <v>421.49835590273102</v>
      </c>
      <c r="J2488" s="99">
        <v>50991.923954963699</v>
      </c>
      <c r="K2488" s="99">
        <v>54176.754075527198</v>
      </c>
      <c r="L2488" s="99">
        <v>54322.385054588303</v>
      </c>
      <c r="M2488" s="99">
        <v>61038.005584240003</v>
      </c>
      <c r="N2488" s="99">
        <v>16539.4668285847</v>
      </c>
      <c r="O2488" s="99">
        <v>51702.937064647696</v>
      </c>
      <c r="P2488" s="99">
        <v>0</v>
      </c>
      <c r="Q2488" s="99">
        <v>10094.8592125177</v>
      </c>
      <c r="R2488" s="99">
        <v>3652.8750875294199</v>
      </c>
      <c r="S2488" s="99">
        <v>0</v>
      </c>
      <c r="T2488" s="99">
        <v>2992.41319671273</v>
      </c>
      <c r="U2488" s="99">
        <v>105238.390553474</v>
      </c>
      <c r="V2488" s="99">
        <v>7607605.4752197303</v>
      </c>
      <c r="W2488" s="99">
        <v>891.76956023275898</v>
      </c>
      <c r="X2488" s="99">
        <v>3876317.30004883</v>
      </c>
      <c r="Y2488" s="99">
        <v>1964404.0909118699</v>
      </c>
      <c r="Z2488" s="99">
        <v>644397.77576446498</v>
      </c>
      <c r="AA2488" s="99">
        <v>658826.76229095506</v>
      </c>
      <c r="AB2488" s="99">
        <v>88107.925917625398</v>
      </c>
      <c r="AC2488" s="99">
        <v>18408781.458007801</v>
      </c>
      <c r="AD2488" s="99">
        <v>13638635.932617201</v>
      </c>
      <c r="AE2488" s="99">
        <v>2247072.6189270001</v>
      </c>
      <c r="AF2488" s="99">
        <v>3070464.23370361</v>
      </c>
      <c r="AG2488" s="99">
        <v>2572652.5234069801</v>
      </c>
      <c r="AH2488" s="99">
        <v>2446501.5309143099</v>
      </c>
      <c r="AI2488" s="99">
        <v>0</v>
      </c>
      <c r="AJ2488" s="99">
        <v>1205096.11224365</v>
      </c>
      <c r="AK2488" s="99">
        <v>713699.47714996303</v>
      </c>
      <c r="AL2488" s="99">
        <v>0</v>
      </c>
      <c r="AM2488" s="99">
        <v>596793.76131439197</v>
      </c>
      <c r="AN2488" s="99">
        <v>31989451.3193359</v>
      </c>
      <c r="AO2488" s="99">
        <v>60367072.531738304</v>
      </c>
      <c r="AP2488" s="99">
        <v>6727.1206160187703</v>
      </c>
      <c r="AQ2488" s="99">
        <v>29591030.588134799</v>
      </c>
      <c r="AR2488" s="99">
        <v>15289190.2312012</v>
      </c>
      <c r="AS2488" s="99">
        <v>4275982.7783203097</v>
      </c>
      <c r="AT2488" s="99">
        <v>4478409.4548950205</v>
      </c>
      <c r="AU2488" s="99">
        <v>590050.95001220703</v>
      </c>
      <c r="AV2488" s="99">
        <v>46991300.381347701</v>
      </c>
      <c r="AW2488" s="99">
        <v>33914588.023925804</v>
      </c>
      <c r="AX2488" s="99">
        <v>19238682.720458999</v>
      </c>
      <c r="AY2488" s="99">
        <v>24296526.017822299</v>
      </c>
      <c r="AZ2488" s="99">
        <v>18760885.424316399</v>
      </c>
      <c r="BA2488" s="99">
        <v>18843896.575195301</v>
      </c>
      <c r="BB2488" s="99">
        <v>0</v>
      </c>
      <c r="BC2488" s="99">
        <v>9115506.0152587909</v>
      </c>
      <c r="BD2488" s="99">
        <v>4817177.1810302697</v>
      </c>
      <c r="BE2488" s="99">
        <v>0</v>
      </c>
      <c r="BF2488" s="99">
        <v>4094063.4905700702</v>
      </c>
      <c r="BG2488" s="99">
        <v>80609354.416015595</v>
      </c>
      <c r="BH2488" s="99">
        <v>14268996.7067871</v>
      </c>
      <c r="BI2488" s="99">
        <v>650.069341786206</v>
      </c>
      <c r="BJ2488" s="99">
        <v>9182817.0565185491</v>
      </c>
      <c r="BK2488" s="99">
        <v>5775470.7065429697</v>
      </c>
      <c r="BL2488" s="99">
        <v>0</v>
      </c>
      <c r="BM2488" s="99">
        <v>312362.59087753302</v>
      </c>
      <c r="BN2488" s="99">
        <v>44336.110428810098</v>
      </c>
      <c r="BO2488" s="99">
        <v>0</v>
      </c>
      <c r="BP2488" s="99">
        <v>0</v>
      </c>
      <c r="BQ2488" s="99">
        <v>0</v>
      </c>
      <c r="BR2488" s="99">
        <v>8118875.9181518601</v>
      </c>
      <c r="BS2488" s="99">
        <v>7365308.9010009803</v>
      </c>
      <c r="BT2488" s="99">
        <v>3673270.1944580101</v>
      </c>
      <c r="BU2488" s="99">
        <v>0</v>
      </c>
      <c r="BV2488" s="99">
        <v>4211398.6619873</v>
      </c>
      <c r="BW2488" s="99">
        <v>553254.16628265404</v>
      </c>
      <c r="BX2488" s="99">
        <v>0</v>
      </c>
      <c r="BY2488" s="99">
        <v>0</v>
      </c>
      <c r="BZ2488" s="99">
        <v>0</v>
      </c>
      <c r="CA2488" s="99">
        <v>181288.76940536499</v>
      </c>
      <c r="CB2488" s="99">
        <v>11472708.4990234</v>
      </c>
      <c r="CC2488" s="99">
        <v>89800363.3828125</v>
      </c>
      <c r="CD2488" s="99">
        <v>23435684.1630859</v>
      </c>
      <c r="CE2488" s="99">
        <v>6373.1306114792797</v>
      </c>
      <c r="CF2488" s="99">
        <v>1302763.0714569101</v>
      </c>
      <c r="CG2488" s="99">
        <v>8845285.2458496094</v>
      </c>
      <c r="CH2488" s="99">
        <v>0</v>
      </c>
      <c r="CI2488" s="99">
        <v>187631.02409553499</v>
      </c>
      <c r="CJ2488" s="99">
        <v>12770903.736572299</v>
      </c>
      <c r="CK2488" s="99">
        <v>98547555.895507798</v>
      </c>
      <c r="CL2488" s="99">
        <v>23984364.965332001</v>
      </c>
      <c r="CM2488" s="188">
        <v>292388.27608108497</v>
      </c>
      <c r="CN2488" s="188">
        <v>44788223.143066399</v>
      </c>
      <c r="CO2488" s="188">
        <v>179362510.82226601</v>
      </c>
      <c r="CP2488" s="99">
        <v>23984364.965332001</v>
      </c>
      <c r="CQ2488" s="99">
        <v>0</v>
      </c>
      <c r="CR2488" s="99">
        <v>0</v>
      </c>
      <c r="CS2488" s="99">
        <v>0</v>
      </c>
      <c r="CT2488" s="99">
        <v>0</v>
      </c>
      <c r="CU2488" s="98">
        <v>104396.39393911599</v>
      </c>
      <c r="CV2488" s="98">
        <v>53327.750053290001</v>
      </c>
    </row>
    <row r="2489" spans="1:100" x14ac:dyDescent="0.2">
      <c r="A2489" s="98" t="s">
        <v>192</v>
      </c>
      <c r="B2489" s="100">
        <v>38869</v>
      </c>
      <c r="C2489" s="99">
        <v>138698.73820114101</v>
      </c>
      <c r="D2489" s="99">
        <v>6.7342662099981698</v>
      </c>
      <c r="E2489" s="99">
        <v>46660.913102626801</v>
      </c>
      <c r="F2489" s="99">
        <v>29766.966289281801</v>
      </c>
      <c r="G2489" s="99">
        <v>3122.0967060625599</v>
      </c>
      <c r="H2489" s="99">
        <v>3331.91843086481</v>
      </c>
      <c r="I2489" s="99">
        <v>399.35059555620001</v>
      </c>
      <c r="J2489" s="99">
        <v>57582.255584716797</v>
      </c>
      <c r="K2489" s="99">
        <v>48240.242678642302</v>
      </c>
      <c r="L2489" s="99">
        <v>52593.756304264098</v>
      </c>
      <c r="M2489" s="99">
        <v>62044.246382713303</v>
      </c>
      <c r="N2489" s="99">
        <v>16691.872473001498</v>
      </c>
      <c r="O2489" s="99">
        <v>54659.183914184599</v>
      </c>
      <c r="P2489" s="99">
        <v>0</v>
      </c>
      <c r="Q2489" s="99">
        <v>10091.086326241501</v>
      </c>
      <c r="R2489" s="99">
        <v>4098.8520706892004</v>
      </c>
      <c r="S2489" s="99">
        <v>0</v>
      </c>
      <c r="T2489" s="99">
        <v>2562.9280987978</v>
      </c>
      <c r="U2489" s="99">
        <v>106249.927075386</v>
      </c>
      <c r="V2489" s="99">
        <v>7851019.8051757803</v>
      </c>
      <c r="W2489" s="99">
        <v>679.24810424447105</v>
      </c>
      <c r="X2489" s="99">
        <v>3806758.75390625</v>
      </c>
      <c r="Y2489" s="99">
        <v>1996986.0762481701</v>
      </c>
      <c r="Z2489" s="99">
        <v>737793.53181457496</v>
      </c>
      <c r="AA2489" s="99">
        <v>596692.42372131301</v>
      </c>
      <c r="AB2489" s="99">
        <v>81595.209510803194</v>
      </c>
      <c r="AC2489" s="99">
        <v>20599846.533447299</v>
      </c>
      <c r="AD2489" s="99">
        <v>11593810.5671387</v>
      </c>
      <c r="AE2489" s="99">
        <v>2155957.9042053199</v>
      </c>
      <c r="AF2489" s="99">
        <v>3125055.1683654799</v>
      </c>
      <c r="AG2489" s="99">
        <v>2599730.3410034198</v>
      </c>
      <c r="AH2489" s="99">
        <v>2578422.5209045401</v>
      </c>
      <c r="AI2489" s="99">
        <v>0</v>
      </c>
      <c r="AJ2489" s="99">
        <v>1192452.0158844001</v>
      </c>
      <c r="AK2489" s="99">
        <v>820317.95109558105</v>
      </c>
      <c r="AL2489" s="99">
        <v>0</v>
      </c>
      <c r="AM2489" s="99">
        <v>500612.17700958299</v>
      </c>
      <c r="AN2489" s="99">
        <v>32473062.572753899</v>
      </c>
      <c r="AO2489" s="99">
        <v>63124212.204589799</v>
      </c>
      <c r="AP2489" s="99">
        <v>5546.3100398182896</v>
      </c>
      <c r="AQ2489" s="99">
        <v>29420977.5703125</v>
      </c>
      <c r="AR2489" s="99">
        <v>15403419.8397217</v>
      </c>
      <c r="AS2489" s="99">
        <v>5018893.8140869103</v>
      </c>
      <c r="AT2489" s="99">
        <v>4096578.8965759301</v>
      </c>
      <c r="AU2489" s="99">
        <v>553713.44640350295</v>
      </c>
      <c r="AV2489" s="99">
        <v>53220965.513671897</v>
      </c>
      <c r="AW2489" s="99">
        <v>29065512.657958999</v>
      </c>
      <c r="AX2489" s="99">
        <v>18529690.904052701</v>
      </c>
      <c r="AY2489" s="99">
        <v>25160143.111328099</v>
      </c>
      <c r="AZ2489" s="99">
        <v>19195788.368408199</v>
      </c>
      <c r="BA2489" s="99">
        <v>20048057.091552701</v>
      </c>
      <c r="BB2489" s="99">
        <v>0</v>
      </c>
      <c r="BC2489" s="99">
        <v>9135300.1500244103</v>
      </c>
      <c r="BD2489" s="99">
        <v>5551079.8773803702</v>
      </c>
      <c r="BE2489" s="99">
        <v>0</v>
      </c>
      <c r="BF2489" s="99">
        <v>3498805.0932922401</v>
      </c>
      <c r="BG2489" s="99">
        <v>82787011.683593795</v>
      </c>
      <c r="BH2489" s="99">
        <v>14943734.396850601</v>
      </c>
      <c r="BI2489" s="99">
        <v>779.85590752959297</v>
      </c>
      <c r="BJ2489" s="99">
        <v>8959112.1102294903</v>
      </c>
      <c r="BK2489" s="99">
        <v>5734120.0133056603</v>
      </c>
      <c r="BL2489" s="99">
        <v>0</v>
      </c>
      <c r="BM2489" s="99">
        <v>325126.36790084798</v>
      </c>
      <c r="BN2489" s="99">
        <v>56140.555834293402</v>
      </c>
      <c r="BO2489" s="99">
        <v>0</v>
      </c>
      <c r="BP2489" s="99">
        <v>0</v>
      </c>
      <c r="BQ2489" s="99">
        <v>0</v>
      </c>
      <c r="BR2489" s="99">
        <v>8317274.3635253897</v>
      </c>
      <c r="BS2489" s="99">
        <v>7476514.0740356399</v>
      </c>
      <c r="BT2489" s="99">
        <v>3907064.9784240699</v>
      </c>
      <c r="BU2489" s="99">
        <v>0</v>
      </c>
      <c r="BV2489" s="99">
        <v>4165404.6998596201</v>
      </c>
      <c r="BW2489" s="99">
        <v>633941.06050872803</v>
      </c>
      <c r="BX2489" s="99">
        <v>0</v>
      </c>
      <c r="BY2489" s="99">
        <v>0</v>
      </c>
      <c r="BZ2489" s="99">
        <v>0</v>
      </c>
      <c r="CA2489" s="99">
        <v>185764.59396934501</v>
      </c>
      <c r="CB2489" s="99">
        <v>11686435.713012701</v>
      </c>
      <c r="CC2489" s="99">
        <v>91906363.517578095</v>
      </c>
      <c r="CD2489" s="99">
        <v>23861161.058105499</v>
      </c>
      <c r="CE2489" s="99">
        <v>6468.8542476296398</v>
      </c>
      <c r="CF2489" s="99">
        <v>1335098.44250488</v>
      </c>
      <c r="CG2489" s="99">
        <v>9115999.1018066406</v>
      </c>
      <c r="CH2489" s="99">
        <v>0</v>
      </c>
      <c r="CI2489" s="99">
        <v>192340.39506721499</v>
      </c>
      <c r="CJ2489" s="99">
        <v>13008787.497680699</v>
      </c>
      <c r="CK2489" s="99">
        <v>100932369.70410199</v>
      </c>
      <c r="CL2489" s="99">
        <v>24494597.478759799</v>
      </c>
      <c r="CM2489" s="188">
        <v>297857.91234970099</v>
      </c>
      <c r="CN2489" s="188">
        <v>45476431.325683601</v>
      </c>
      <c r="CO2489" s="188">
        <v>184214514.28710899</v>
      </c>
      <c r="CP2489" s="99">
        <v>24494597.478759799</v>
      </c>
      <c r="CQ2489" s="99">
        <v>0</v>
      </c>
      <c r="CR2489" s="99">
        <v>0</v>
      </c>
      <c r="CS2489" s="99">
        <v>0</v>
      </c>
      <c r="CT2489" s="99">
        <v>0</v>
      </c>
      <c r="CU2489" s="98">
        <v>98142.228432208998</v>
      </c>
      <c r="CV2489" s="98">
        <v>60233.913916049998</v>
      </c>
    </row>
    <row r="2490" spans="1:100" x14ac:dyDescent="0.2">
      <c r="A2490" s="98" t="s">
        <v>192</v>
      </c>
      <c r="B2490" s="100">
        <v>38961</v>
      </c>
      <c r="C2490" s="99">
        <v>141964.90249443101</v>
      </c>
      <c r="D2490" s="99">
        <v>5.8777060589636703</v>
      </c>
      <c r="E2490" s="99">
        <v>45497.647251129201</v>
      </c>
      <c r="F2490" s="99">
        <v>29390.836048841498</v>
      </c>
      <c r="G2490" s="99">
        <v>3512.6913537681098</v>
      </c>
      <c r="H2490" s="99">
        <v>3179.8701815307099</v>
      </c>
      <c r="I2490" s="99">
        <v>371.13332171738102</v>
      </c>
      <c r="J2490" s="99">
        <v>64014.281519413002</v>
      </c>
      <c r="K2490" s="99">
        <v>43153.536294937097</v>
      </c>
      <c r="L2490" s="99">
        <v>50111.986657142603</v>
      </c>
      <c r="M2490" s="99">
        <v>62354.193631649003</v>
      </c>
      <c r="N2490" s="99">
        <v>16860.263376474399</v>
      </c>
      <c r="O2490" s="99">
        <v>56370.8802437782</v>
      </c>
      <c r="P2490" s="99">
        <v>0</v>
      </c>
      <c r="Q2490" s="99">
        <v>10057.5649570227</v>
      </c>
      <c r="R2490" s="99">
        <v>4503.9491155147598</v>
      </c>
      <c r="S2490" s="99">
        <v>0</v>
      </c>
      <c r="T2490" s="99">
        <v>2317.7456331253102</v>
      </c>
      <c r="U2490" s="99">
        <v>107299.677370071</v>
      </c>
      <c r="V2490" s="99">
        <v>8007287.4888305701</v>
      </c>
      <c r="W2490" s="99">
        <v>1048.11762721837</v>
      </c>
      <c r="X2490" s="99">
        <v>3717290.8676757799</v>
      </c>
      <c r="Y2490" s="99">
        <v>2001591.69361877</v>
      </c>
      <c r="Z2490" s="99">
        <v>831694.042785645</v>
      </c>
      <c r="AA2490" s="99">
        <v>530319.98822784401</v>
      </c>
      <c r="AB2490" s="99">
        <v>74295.530131339998</v>
      </c>
      <c r="AC2490" s="99">
        <v>23010827.247314502</v>
      </c>
      <c r="AD2490" s="99">
        <v>9561186.33837891</v>
      </c>
      <c r="AE2490" s="99">
        <v>2049610.3292846701</v>
      </c>
      <c r="AF2490" s="99">
        <v>3124217.9063110398</v>
      </c>
      <c r="AG2490" s="99">
        <v>2621841.9787902799</v>
      </c>
      <c r="AH2490" s="99">
        <v>2668823.1888122601</v>
      </c>
      <c r="AI2490" s="99">
        <v>0</v>
      </c>
      <c r="AJ2490" s="99">
        <v>1198271.1126709001</v>
      </c>
      <c r="AK2490" s="99">
        <v>883068.09174346901</v>
      </c>
      <c r="AL2490" s="99">
        <v>0</v>
      </c>
      <c r="AM2490" s="99">
        <v>454943.590908051</v>
      </c>
      <c r="AN2490" s="99">
        <v>32618253.7102051</v>
      </c>
      <c r="AO2490" s="99">
        <v>64893049.338378899</v>
      </c>
      <c r="AP2490" s="99">
        <v>8018.80240100622</v>
      </c>
      <c r="AQ2490" s="99">
        <v>28713756.893310498</v>
      </c>
      <c r="AR2490" s="99">
        <v>15515565.361328101</v>
      </c>
      <c r="AS2490" s="99">
        <v>5755113.06396484</v>
      </c>
      <c r="AT2490" s="99">
        <v>3651067.5419006301</v>
      </c>
      <c r="AU2490" s="99">
        <v>504864.98666000401</v>
      </c>
      <c r="AV2490" s="99">
        <v>59883474.3037109</v>
      </c>
      <c r="AW2490" s="99">
        <v>24551637.150146499</v>
      </c>
      <c r="AX2490" s="99">
        <v>17707807.130127002</v>
      </c>
      <c r="AY2490" s="99">
        <v>25018995.7109375</v>
      </c>
      <c r="AZ2490" s="99">
        <v>19471409.174072299</v>
      </c>
      <c r="BA2490" s="99">
        <v>21009657.2333984</v>
      </c>
      <c r="BB2490" s="99">
        <v>0</v>
      </c>
      <c r="BC2490" s="99">
        <v>9250655.2644043006</v>
      </c>
      <c r="BD2490" s="99">
        <v>5997767.3650512705</v>
      </c>
      <c r="BE2490" s="99">
        <v>0</v>
      </c>
      <c r="BF2490" s="99">
        <v>3177949.1309509301</v>
      </c>
      <c r="BG2490" s="99">
        <v>84913129.691406295</v>
      </c>
      <c r="BH2490" s="99">
        <v>15355581.692627</v>
      </c>
      <c r="BI2490" s="99">
        <v>519.76946236193203</v>
      </c>
      <c r="BJ2490" s="99">
        <v>8905090.51708984</v>
      </c>
      <c r="BK2490" s="99">
        <v>5889814.4576415997</v>
      </c>
      <c r="BL2490" s="99">
        <v>0</v>
      </c>
      <c r="BM2490" s="99">
        <v>296477.89174270601</v>
      </c>
      <c r="BN2490" s="99">
        <v>56424.920613765702</v>
      </c>
      <c r="BO2490" s="99">
        <v>0</v>
      </c>
      <c r="BP2490" s="99">
        <v>0</v>
      </c>
      <c r="BQ2490" s="99">
        <v>0</v>
      </c>
      <c r="BR2490" s="99">
        <v>8383807.7506713904</v>
      </c>
      <c r="BS2490" s="99">
        <v>7596874.4238891602</v>
      </c>
      <c r="BT2490" s="99">
        <v>4094817.6092529302</v>
      </c>
      <c r="BU2490" s="99">
        <v>0</v>
      </c>
      <c r="BV2490" s="99">
        <v>4302283.0493774395</v>
      </c>
      <c r="BW2490" s="99">
        <v>678709.30211639404</v>
      </c>
      <c r="BX2490" s="99">
        <v>0</v>
      </c>
      <c r="BY2490" s="99">
        <v>0</v>
      </c>
      <c r="BZ2490" s="99">
        <v>0</v>
      </c>
      <c r="CA2490" s="99">
        <v>187153.61470794701</v>
      </c>
      <c r="CB2490" s="99">
        <v>11744785.557251001</v>
      </c>
      <c r="CC2490" s="99">
        <v>93304144.546875</v>
      </c>
      <c r="CD2490" s="99">
        <v>24332588.6413574</v>
      </c>
      <c r="CE2490" s="99">
        <v>6648.1926084756897</v>
      </c>
      <c r="CF2490" s="99">
        <v>1359693.6154632601</v>
      </c>
      <c r="CG2490" s="99">
        <v>9357864.53125</v>
      </c>
      <c r="CH2490" s="99">
        <v>0</v>
      </c>
      <c r="CI2490" s="99">
        <v>193713.33265113799</v>
      </c>
      <c r="CJ2490" s="99">
        <v>13105969.7928467</v>
      </c>
      <c r="CK2490" s="99">
        <v>102945728.75195301</v>
      </c>
      <c r="CL2490" s="99">
        <v>25022050.5395508</v>
      </c>
      <c r="CM2490" s="188">
        <v>300813.60657119798</v>
      </c>
      <c r="CN2490" s="188">
        <v>45673838.6787109</v>
      </c>
      <c r="CO2490" s="188">
        <v>187701224.66796899</v>
      </c>
      <c r="CP2490" s="99">
        <v>25022050.5395508</v>
      </c>
      <c r="CQ2490" s="99">
        <v>0</v>
      </c>
      <c r="CR2490" s="99">
        <v>0</v>
      </c>
      <c r="CS2490" s="99">
        <v>0</v>
      </c>
      <c r="CT2490" s="99">
        <v>0</v>
      </c>
      <c r="CU2490" s="98">
        <v>92550.870740983999</v>
      </c>
      <c r="CV2490" s="98">
        <v>67033.633027738993</v>
      </c>
    </row>
    <row r="2491" spans="1:100" x14ac:dyDescent="0.2">
      <c r="A2491" s="98" t="s">
        <v>192</v>
      </c>
      <c r="B2491" s="100">
        <v>39052</v>
      </c>
      <c r="C2491" s="99">
        <v>146275.798526764</v>
      </c>
      <c r="D2491" s="99">
        <v>6.0903598329750803</v>
      </c>
      <c r="E2491" s="99">
        <v>45155.360548496203</v>
      </c>
      <c r="F2491" s="99">
        <v>30306.709926366799</v>
      </c>
      <c r="G2491" s="99">
        <v>3908.3681044280502</v>
      </c>
      <c r="H2491" s="99">
        <v>2928.2743667960199</v>
      </c>
      <c r="I2491" s="99">
        <v>343.26416214928003</v>
      </c>
      <c r="J2491" s="99">
        <v>72047.569956779495</v>
      </c>
      <c r="K2491" s="99">
        <v>37616.786500453898</v>
      </c>
      <c r="L2491" s="99">
        <v>51127.074399948098</v>
      </c>
      <c r="M2491" s="99">
        <v>63019.398692130999</v>
      </c>
      <c r="N2491" s="99">
        <v>17015.056623697299</v>
      </c>
      <c r="O2491" s="99">
        <v>58907.696865081802</v>
      </c>
      <c r="P2491" s="99">
        <v>0</v>
      </c>
      <c r="Q2491" s="99">
        <v>10109.8418054581</v>
      </c>
      <c r="R2491" s="99">
        <v>4841.9848675727799</v>
      </c>
      <c r="S2491" s="99">
        <v>0</v>
      </c>
      <c r="T2491" s="99">
        <v>2161.6291193962102</v>
      </c>
      <c r="U2491" s="99">
        <v>109335.211967468</v>
      </c>
      <c r="V2491" s="99">
        <v>8248997.1135253897</v>
      </c>
      <c r="W2491" s="99">
        <v>577.26657617092098</v>
      </c>
      <c r="X2491" s="99">
        <v>3618779.7014465299</v>
      </c>
      <c r="Y2491" s="99">
        <v>2008516.0493621801</v>
      </c>
      <c r="Z2491" s="99">
        <v>901487.43475341797</v>
      </c>
      <c r="AA2491" s="99">
        <v>486074.71694183402</v>
      </c>
      <c r="AB2491" s="99">
        <v>66138.738896369905</v>
      </c>
      <c r="AC2491" s="99">
        <v>26063890.1164551</v>
      </c>
      <c r="AD2491" s="99">
        <v>7554978.6408081101</v>
      </c>
      <c r="AE2491" s="99">
        <v>2071356.6332702599</v>
      </c>
      <c r="AF2491" s="99">
        <v>3148380.1890258798</v>
      </c>
      <c r="AG2491" s="99">
        <v>2614279.6988830599</v>
      </c>
      <c r="AH2491" s="99">
        <v>2793491.3463745099</v>
      </c>
      <c r="AI2491" s="99">
        <v>0</v>
      </c>
      <c r="AJ2491" s="99">
        <v>1200167.3294220001</v>
      </c>
      <c r="AK2491" s="99">
        <v>989350.67072296096</v>
      </c>
      <c r="AL2491" s="99">
        <v>0</v>
      </c>
      <c r="AM2491" s="99">
        <v>420776.50129318202</v>
      </c>
      <c r="AN2491" s="99">
        <v>33818602.710449196</v>
      </c>
      <c r="AO2491" s="99">
        <v>67471215.670898393</v>
      </c>
      <c r="AP2491" s="99">
        <v>4397.2361828088797</v>
      </c>
      <c r="AQ2491" s="99">
        <v>27579795.6486816</v>
      </c>
      <c r="AR2491" s="99">
        <v>15566118.9265137</v>
      </c>
      <c r="AS2491" s="99">
        <v>6324114.8041992197</v>
      </c>
      <c r="AT2491" s="99">
        <v>3359623.0699157701</v>
      </c>
      <c r="AU2491" s="99">
        <v>451334.42469024699</v>
      </c>
      <c r="AV2491" s="99">
        <v>68576404.090820298</v>
      </c>
      <c r="AW2491" s="99">
        <v>19399860.118652299</v>
      </c>
      <c r="AX2491" s="99">
        <v>18281699.496582001</v>
      </c>
      <c r="AY2491" s="99">
        <v>25632521.8049316</v>
      </c>
      <c r="AZ2491" s="99">
        <v>19543299.995605499</v>
      </c>
      <c r="BA2491" s="99">
        <v>22194141.2744141</v>
      </c>
      <c r="BB2491" s="99">
        <v>0</v>
      </c>
      <c r="BC2491" s="99">
        <v>9312637.4351806603</v>
      </c>
      <c r="BD2491" s="99">
        <v>6784501.3507080097</v>
      </c>
      <c r="BE2491" s="99">
        <v>0</v>
      </c>
      <c r="BF2491" s="99">
        <v>2970568.5797424298</v>
      </c>
      <c r="BG2491" s="99">
        <v>87767563.381835893</v>
      </c>
      <c r="BH2491" s="99">
        <v>16215728.9365234</v>
      </c>
      <c r="BI2491" s="99">
        <v>542.46105708926905</v>
      </c>
      <c r="BJ2491" s="99">
        <v>8684571.1247558594</v>
      </c>
      <c r="BK2491" s="99">
        <v>5877507.05224609</v>
      </c>
      <c r="BL2491" s="99">
        <v>0</v>
      </c>
      <c r="BM2491" s="99">
        <v>269786.40014648403</v>
      </c>
      <c r="BN2491" s="99">
        <v>45467.307188034101</v>
      </c>
      <c r="BO2491" s="99">
        <v>0</v>
      </c>
      <c r="BP2491" s="99">
        <v>0</v>
      </c>
      <c r="BQ2491" s="99">
        <v>0</v>
      </c>
      <c r="BR2491" s="99">
        <v>8564978.6423339806</v>
      </c>
      <c r="BS2491" s="99">
        <v>7673876.08410645</v>
      </c>
      <c r="BT2491" s="99">
        <v>4325438.6223754901</v>
      </c>
      <c r="BU2491" s="99">
        <v>0</v>
      </c>
      <c r="BV2491" s="99">
        <v>4333818.4480590802</v>
      </c>
      <c r="BW2491" s="99">
        <v>759757.56040191697</v>
      </c>
      <c r="BX2491" s="99">
        <v>0</v>
      </c>
      <c r="BY2491" s="99">
        <v>0</v>
      </c>
      <c r="BZ2491" s="99">
        <v>0</v>
      </c>
      <c r="CA2491" s="99">
        <v>191142.431419373</v>
      </c>
      <c r="CB2491" s="99">
        <v>11874714.201538101</v>
      </c>
      <c r="CC2491" s="99">
        <v>95283924.576171905</v>
      </c>
      <c r="CD2491" s="99">
        <v>24880930.746093798</v>
      </c>
      <c r="CE2491" s="99">
        <v>6871.2303475737599</v>
      </c>
      <c r="CF2491" s="99">
        <v>1415346.76834106</v>
      </c>
      <c r="CG2491" s="99">
        <v>9758218.0035400409</v>
      </c>
      <c r="CH2491" s="99">
        <v>0</v>
      </c>
      <c r="CI2491" s="99">
        <v>198021.62858009301</v>
      </c>
      <c r="CJ2491" s="99">
        <v>13294865.1328125</v>
      </c>
      <c r="CK2491" s="99">
        <v>104752610.209961</v>
      </c>
      <c r="CL2491" s="99">
        <v>25640659.808349598</v>
      </c>
      <c r="CM2491" s="188">
        <v>306802.28352737398</v>
      </c>
      <c r="CN2491" s="188">
        <v>47119718.513671897</v>
      </c>
      <c r="CO2491" s="188">
        <v>193169735.57617199</v>
      </c>
      <c r="CP2491" s="99">
        <v>25640659.808349598</v>
      </c>
      <c r="CQ2491" s="99">
        <v>0</v>
      </c>
      <c r="CR2491" s="99">
        <v>0</v>
      </c>
      <c r="CS2491" s="99">
        <v>0</v>
      </c>
      <c r="CT2491" s="99">
        <v>0</v>
      </c>
      <c r="CU2491" s="98">
        <v>85379.848684701006</v>
      </c>
      <c r="CV2491" s="98">
        <v>75382.117506306007</v>
      </c>
    </row>
    <row r="2492" spans="1:100" x14ac:dyDescent="0.2">
      <c r="A2492" s="98" t="s">
        <v>192</v>
      </c>
      <c r="B2492" s="100">
        <v>39142</v>
      </c>
      <c r="C2492" s="99">
        <v>150922.14752006499</v>
      </c>
      <c r="D2492" s="99">
        <v>5.2231946129468296</v>
      </c>
      <c r="E2492" s="99">
        <v>42759.427432537101</v>
      </c>
      <c r="F2492" s="99">
        <v>29797.265047073401</v>
      </c>
      <c r="G2492" s="99">
        <v>4328.2935855388596</v>
      </c>
      <c r="H2492" s="99">
        <v>2729.3868746459498</v>
      </c>
      <c r="I2492" s="99">
        <v>328.70748073980201</v>
      </c>
      <c r="J2492" s="99">
        <v>78292.6799049377</v>
      </c>
      <c r="K2492" s="99">
        <v>32563.727691650402</v>
      </c>
      <c r="L2492" s="99">
        <v>49665.718494892099</v>
      </c>
      <c r="M2492" s="99">
        <v>63628.787500381499</v>
      </c>
      <c r="N2492" s="99">
        <v>17139.5854530334</v>
      </c>
      <c r="O2492" s="99">
        <v>61276.555925369299</v>
      </c>
      <c r="P2492" s="99">
        <v>0</v>
      </c>
      <c r="Q2492" s="99">
        <v>10111.4792562723</v>
      </c>
      <c r="R2492" s="99">
        <v>5105.74480456114</v>
      </c>
      <c r="S2492" s="99">
        <v>0</v>
      </c>
      <c r="T2492" s="99">
        <v>2105.8957602381702</v>
      </c>
      <c r="U2492" s="99">
        <v>110862.231620789</v>
      </c>
      <c r="V2492" s="99">
        <v>8506951.7183837909</v>
      </c>
      <c r="W2492" s="99">
        <v>746.53134069591795</v>
      </c>
      <c r="X2492" s="99">
        <v>3437529.3647766099</v>
      </c>
      <c r="Y2492" s="99">
        <v>1991131.0282592799</v>
      </c>
      <c r="Z2492" s="99">
        <v>999597.02265167201</v>
      </c>
      <c r="AA2492" s="99">
        <v>430837.88413238502</v>
      </c>
      <c r="AB2492" s="99">
        <v>57428.289831161499</v>
      </c>
      <c r="AC2492" s="99">
        <v>27905538.114990201</v>
      </c>
      <c r="AD2492" s="99">
        <v>6240495.4869995099</v>
      </c>
      <c r="AE2492" s="99">
        <v>2014457.5762634301</v>
      </c>
      <c r="AF2492" s="99">
        <v>3180710.1192627</v>
      </c>
      <c r="AG2492" s="99">
        <v>2644943.8838501</v>
      </c>
      <c r="AH2492" s="99">
        <v>2935356.9589843801</v>
      </c>
      <c r="AI2492" s="99">
        <v>0</v>
      </c>
      <c r="AJ2492" s="99">
        <v>1204641.32518005</v>
      </c>
      <c r="AK2492" s="99">
        <v>1030261.40925598</v>
      </c>
      <c r="AL2492" s="99">
        <v>0</v>
      </c>
      <c r="AM2492" s="99">
        <v>402203.63464355498</v>
      </c>
      <c r="AN2492" s="99">
        <v>34210548.728027299</v>
      </c>
      <c r="AO2492" s="99">
        <v>70162496.159179702</v>
      </c>
      <c r="AP2492" s="99">
        <v>5576.4150525331497</v>
      </c>
      <c r="AQ2492" s="99">
        <v>26877181.53125</v>
      </c>
      <c r="AR2492" s="99">
        <v>15271599.2694092</v>
      </c>
      <c r="AS2492" s="99">
        <v>6828962.7061767597</v>
      </c>
      <c r="AT2492" s="99">
        <v>3000484.7426147498</v>
      </c>
      <c r="AU2492" s="99">
        <v>389034.20131683402</v>
      </c>
      <c r="AV2492" s="99">
        <v>74112754.3515625</v>
      </c>
      <c r="AW2492" s="99">
        <v>16159504.7416992</v>
      </c>
      <c r="AX2492" s="99">
        <v>17846184.488525402</v>
      </c>
      <c r="AY2492" s="99">
        <v>26281072.9924316</v>
      </c>
      <c r="AZ2492" s="99">
        <v>19818033.1953125</v>
      </c>
      <c r="BA2492" s="99">
        <v>23472889.121337902</v>
      </c>
      <c r="BB2492" s="99">
        <v>0</v>
      </c>
      <c r="BC2492" s="99">
        <v>9374453.1859130897</v>
      </c>
      <c r="BD2492" s="99">
        <v>7101630.5379028302</v>
      </c>
      <c r="BE2492" s="99">
        <v>0</v>
      </c>
      <c r="BF2492" s="99">
        <v>2848954.70129395</v>
      </c>
      <c r="BG2492" s="99">
        <v>89987249.340820298</v>
      </c>
      <c r="BH2492" s="99">
        <v>17082783.823242199</v>
      </c>
      <c r="BI2492" s="99">
        <v>535.57331778854098</v>
      </c>
      <c r="BJ2492" s="99">
        <v>8458749.1730956994</v>
      </c>
      <c r="BK2492" s="99">
        <v>5870999.1409301804</v>
      </c>
      <c r="BL2492" s="99">
        <v>0</v>
      </c>
      <c r="BM2492" s="99">
        <v>269481.79272842401</v>
      </c>
      <c r="BN2492" s="99">
        <v>44669.911328792601</v>
      </c>
      <c r="BO2492" s="99">
        <v>0</v>
      </c>
      <c r="BP2492" s="99">
        <v>0</v>
      </c>
      <c r="BQ2492" s="99">
        <v>0</v>
      </c>
      <c r="BR2492" s="99">
        <v>8770433.66015625</v>
      </c>
      <c r="BS2492" s="99">
        <v>7761704.1130371103</v>
      </c>
      <c r="BT2492" s="99">
        <v>4573926.5938110398</v>
      </c>
      <c r="BU2492" s="99">
        <v>0</v>
      </c>
      <c r="BV2492" s="99">
        <v>4373938.7068481399</v>
      </c>
      <c r="BW2492" s="99">
        <v>803385.57926178002</v>
      </c>
      <c r="BX2492" s="99">
        <v>0</v>
      </c>
      <c r="BY2492" s="99">
        <v>0</v>
      </c>
      <c r="BZ2492" s="99">
        <v>0</v>
      </c>
      <c r="CA2492" s="99">
        <v>193928.41681289699</v>
      </c>
      <c r="CB2492" s="99">
        <v>11967873.0852051</v>
      </c>
      <c r="CC2492" s="99">
        <v>96516571.738281295</v>
      </c>
      <c r="CD2492" s="99">
        <v>25554247.5625</v>
      </c>
      <c r="CE2492" s="99">
        <v>7057.13304001093</v>
      </c>
      <c r="CF2492" s="99">
        <v>1437647.0344390899</v>
      </c>
      <c r="CG2492" s="99">
        <v>9970559.6223144494</v>
      </c>
      <c r="CH2492" s="99">
        <v>0</v>
      </c>
      <c r="CI2492" s="99">
        <v>200959.54795837399</v>
      </c>
      <c r="CJ2492" s="99">
        <v>13396898.2214355</v>
      </c>
      <c r="CK2492" s="99">
        <v>106403602.674805</v>
      </c>
      <c r="CL2492" s="99">
        <v>26358297.450927701</v>
      </c>
      <c r="CM2492" s="188">
        <v>311078.91291809099</v>
      </c>
      <c r="CN2492" s="188">
        <v>47628650.303222701</v>
      </c>
      <c r="CO2492" s="188">
        <v>197087657.58593801</v>
      </c>
      <c r="CP2492" s="99">
        <v>26358297.450927701</v>
      </c>
      <c r="CQ2492" s="99">
        <v>0</v>
      </c>
      <c r="CR2492" s="99">
        <v>0</v>
      </c>
      <c r="CS2492" s="99">
        <v>0</v>
      </c>
      <c r="CT2492" s="99">
        <v>0</v>
      </c>
      <c r="CU2492" s="98">
        <v>77843.468850231002</v>
      </c>
      <c r="CV2492" s="98">
        <v>81988.015295670994</v>
      </c>
    </row>
    <row r="2493" spans="1:100" x14ac:dyDescent="0.2">
      <c r="A2493" s="98" t="s">
        <v>192</v>
      </c>
      <c r="B2493" s="100">
        <v>39234</v>
      </c>
      <c r="C2493" s="99">
        <v>153920.72239685099</v>
      </c>
      <c r="D2493" s="99">
        <v>5.7458496889448698</v>
      </c>
      <c r="E2493" s="99">
        <v>41488.952569007903</v>
      </c>
      <c r="F2493" s="99">
        <v>29589.167957782702</v>
      </c>
      <c r="G2493" s="99">
        <v>4786.7591460943204</v>
      </c>
      <c r="H2493" s="99">
        <v>2685.2641104161698</v>
      </c>
      <c r="I2493" s="99">
        <v>295.29218586161699</v>
      </c>
      <c r="J2493" s="99">
        <v>83717.325880050703</v>
      </c>
      <c r="K2493" s="99">
        <v>28219.1210818291</v>
      </c>
      <c r="L2493" s="99">
        <v>49693.6512823105</v>
      </c>
      <c r="M2493" s="99">
        <v>63803.599716186502</v>
      </c>
      <c r="N2493" s="99">
        <v>17301.129951953899</v>
      </c>
      <c r="O2493" s="99">
        <v>62426.183284282699</v>
      </c>
      <c r="P2493" s="99">
        <v>0</v>
      </c>
      <c r="Q2493" s="99">
        <v>10070.581631421999</v>
      </c>
      <c r="R2493" s="99">
        <v>5364.7833734750702</v>
      </c>
      <c r="S2493" s="99">
        <v>0</v>
      </c>
      <c r="T2493" s="99">
        <v>2082.1248324513399</v>
      </c>
      <c r="U2493" s="99">
        <v>111915.18247795101</v>
      </c>
      <c r="V2493" s="99">
        <v>8697505.1788330097</v>
      </c>
      <c r="W2493" s="99">
        <v>752.98412474244799</v>
      </c>
      <c r="X2493" s="99">
        <v>3304418.1969299298</v>
      </c>
      <c r="Y2493" s="99">
        <v>1944291.7984008801</v>
      </c>
      <c r="Z2493" s="99">
        <v>1084265.58180237</v>
      </c>
      <c r="AA2493" s="99">
        <v>386064.84539794899</v>
      </c>
      <c r="AB2493" s="99">
        <v>50933.933127880096</v>
      </c>
      <c r="AC2493" s="99">
        <v>29448662.341552701</v>
      </c>
      <c r="AD2493" s="99">
        <v>5171330.6322631799</v>
      </c>
      <c r="AE2493" s="99">
        <v>1993983.1020965599</v>
      </c>
      <c r="AF2493" s="99">
        <v>3188570.4701843299</v>
      </c>
      <c r="AG2493" s="99">
        <v>2649955.9897155799</v>
      </c>
      <c r="AH2493" s="99">
        <v>2955676.3794860798</v>
      </c>
      <c r="AI2493" s="99">
        <v>0</v>
      </c>
      <c r="AJ2493" s="99">
        <v>1214213.6464843799</v>
      </c>
      <c r="AK2493" s="99">
        <v>1069427.8787231401</v>
      </c>
      <c r="AL2493" s="99">
        <v>0</v>
      </c>
      <c r="AM2493" s="99">
        <v>388619.57249069202</v>
      </c>
      <c r="AN2493" s="99">
        <v>34741176.660156302</v>
      </c>
      <c r="AO2493" s="99">
        <v>72284669.607421905</v>
      </c>
      <c r="AP2493" s="99">
        <v>6098.8279480934098</v>
      </c>
      <c r="AQ2493" s="99">
        <v>25883278.638183601</v>
      </c>
      <c r="AR2493" s="99">
        <v>15096739.685058599</v>
      </c>
      <c r="AS2493" s="99">
        <v>7551837.4833373995</v>
      </c>
      <c r="AT2493" s="99">
        <v>2750376.7835082998</v>
      </c>
      <c r="AU2493" s="99">
        <v>348212.10520935099</v>
      </c>
      <c r="AV2493" s="99">
        <v>79183112.384765595</v>
      </c>
      <c r="AW2493" s="99">
        <v>13513698.806640601</v>
      </c>
      <c r="AX2493" s="99">
        <v>17939175.955810498</v>
      </c>
      <c r="AY2493" s="99">
        <v>26389654.028320301</v>
      </c>
      <c r="AZ2493" s="99">
        <v>19967514.127441399</v>
      </c>
      <c r="BA2493" s="99">
        <v>23863112.410156298</v>
      </c>
      <c r="BB2493" s="99">
        <v>0</v>
      </c>
      <c r="BC2493" s="99">
        <v>9509858.3264160194</v>
      </c>
      <c r="BD2493" s="99">
        <v>7421110.3798217801</v>
      </c>
      <c r="BE2493" s="99">
        <v>0</v>
      </c>
      <c r="BF2493" s="99">
        <v>2786610.99505615</v>
      </c>
      <c r="BG2493" s="99">
        <v>92613541.181640595</v>
      </c>
      <c r="BH2493" s="99">
        <v>17523705.537597701</v>
      </c>
      <c r="BI2493" s="99">
        <v>727.18365028500602</v>
      </c>
      <c r="BJ2493" s="99">
        <v>8243208.3268432599</v>
      </c>
      <c r="BK2493" s="99">
        <v>5807458.3010253897</v>
      </c>
      <c r="BL2493" s="99">
        <v>0</v>
      </c>
      <c r="BM2493" s="99">
        <v>242849.569698334</v>
      </c>
      <c r="BN2493" s="99">
        <v>39395.807634830497</v>
      </c>
      <c r="BO2493" s="99">
        <v>0</v>
      </c>
      <c r="BP2493" s="99">
        <v>0</v>
      </c>
      <c r="BQ2493" s="99">
        <v>0</v>
      </c>
      <c r="BR2493" s="99">
        <v>8869920.3326415997</v>
      </c>
      <c r="BS2493" s="99">
        <v>7845924.03552246</v>
      </c>
      <c r="BT2493" s="99">
        <v>4647865.0782470703</v>
      </c>
      <c r="BU2493" s="99">
        <v>0</v>
      </c>
      <c r="BV2493" s="99">
        <v>4410773.9451904297</v>
      </c>
      <c r="BW2493" s="99">
        <v>834800.50944518996</v>
      </c>
      <c r="BX2493" s="99">
        <v>0</v>
      </c>
      <c r="BY2493" s="99">
        <v>0</v>
      </c>
      <c r="BZ2493" s="99">
        <v>0</v>
      </c>
      <c r="CA2493" s="99">
        <v>195607.92251777599</v>
      </c>
      <c r="CB2493" s="99">
        <v>12028166.329345699</v>
      </c>
      <c r="CC2493" s="99">
        <v>98218696.616210893</v>
      </c>
      <c r="CD2493" s="99">
        <v>25757429.0229492</v>
      </c>
      <c r="CE2493" s="99">
        <v>7261.0533755421602</v>
      </c>
      <c r="CF2493" s="99">
        <v>1482173.1324005099</v>
      </c>
      <c r="CG2493" s="99">
        <v>10330314.8543701</v>
      </c>
      <c r="CH2493" s="99">
        <v>0</v>
      </c>
      <c r="CI2493" s="99">
        <v>202961.604206085</v>
      </c>
      <c r="CJ2493" s="99">
        <v>13523909.489257799</v>
      </c>
      <c r="CK2493" s="99">
        <v>108359902.319336</v>
      </c>
      <c r="CL2493" s="99">
        <v>26594152.786865201</v>
      </c>
      <c r="CM2493" s="188">
        <v>314061.74974060099</v>
      </c>
      <c r="CN2493" s="188">
        <v>48204197.7890625</v>
      </c>
      <c r="CO2493" s="188">
        <v>200873995.94921899</v>
      </c>
      <c r="CP2493" s="99">
        <v>26594152.786865201</v>
      </c>
      <c r="CQ2493" s="99">
        <v>0</v>
      </c>
      <c r="CR2493" s="99">
        <v>0</v>
      </c>
      <c r="CS2493" s="99">
        <v>0</v>
      </c>
      <c r="CT2493" s="99">
        <v>0</v>
      </c>
      <c r="CU2493" s="98">
        <v>72156.966179452007</v>
      </c>
      <c r="CV2493" s="98">
        <v>87799.501650524006</v>
      </c>
    </row>
    <row r="2494" spans="1:100" x14ac:dyDescent="0.2">
      <c r="A2494" s="98" t="s">
        <v>192</v>
      </c>
      <c r="B2494" s="100">
        <v>39326</v>
      </c>
      <c r="C2494" s="99">
        <v>157051.55424880999</v>
      </c>
      <c r="D2494" s="99">
        <v>6.9107850139844196</v>
      </c>
      <c r="E2494" s="99">
        <v>40837.6577239037</v>
      </c>
      <c r="F2494" s="99">
        <v>29648.433952808398</v>
      </c>
      <c r="G2494" s="99">
        <v>5282.4395650029201</v>
      </c>
      <c r="H2494" s="99">
        <v>2536.36639863253</v>
      </c>
      <c r="I2494" s="99">
        <v>259.69382565095998</v>
      </c>
      <c r="J2494" s="99">
        <v>88441.795357704206</v>
      </c>
      <c r="K2494" s="99">
        <v>24444.5002806187</v>
      </c>
      <c r="L2494" s="99">
        <v>48949.344588756598</v>
      </c>
      <c r="M2494" s="99">
        <v>64428.412423133901</v>
      </c>
      <c r="N2494" s="99">
        <v>17401.353939294801</v>
      </c>
      <c r="O2494" s="99">
        <v>63483.941864013701</v>
      </c>
      <c r="P2494" s="99">
        <v>0</v>
      </c>
      <c r="Q2494" s="99">
        <v>10042.169583320599</v>
      </c>
      <c r="R2494" s="99">
        <v>5553.4797631502197</v>
      </c>
      <c r="S2494" s="99">
        <v>0</v>
      </c>
      <c r="T2494" s="99">
        <v>2035.31996800005</v>
      </c>
      <c r="U2494" s="99">
        <v>113014.497267723</v>
      </c>
      <c r="V2494" s="99">
        <v>8866892.6629638709</v>
      </c>
      <c r="W2494" s="99">
        <v>696.27917018532798</v>
      </c>
      <c r="X2494" s="99">
        <v>3236001.6192627</v>
      </c>
      <c r="Y2494" s="99">
        <v>1941522.2387695301</v>
      </c>
      <c r="Z2494" s="99">
        <v>1165646.6740417499</v>
      </c>
      <c r="AA2494" s="99">
        <v>336785.666118622</v>
      </c>
      <c r="AB2494" s="99">
        <v>41988.0994510651</v>
      </c>
      <c r="AC2494" s="99">
        <v>30739000.8195801</v>
      </c>
      <c r="AD2494" s="99">
        <v>4491345.5205688505</v>
      </c>
      <c r="AE2494" s="99">
        <v>1967417.1638030999</v>
      </c>
      <c r="AF2494" s="99">
        <v>3208416.9683532701</v>
      </c>
      <c r="AG2494" s="99">
        <v>2647651.4377441402</v>
      </c>
      <c r="AH2494" s="99">
        <v>3019888.96801758</v>
      </c>
      <c r="AI2494" s="99">
        <v>0</v>
      </c>
      <c r="AJ2494" s="99">
        <v>1218432.1118469201</v>
      </c>
      <c r="AK2494" s="99">
        <v>1103629.71005249</v>
      </c>
      <c r="AL2494" s="99">
        <v>0</v>
      </c>
      <c r="AM2494" s="99">
        <v>383665.79119873</v>
      </c>
      <c r="AN2494" s="99">
        <v>35130843.560546897</v>
      </c>
      <c r="AO2494" s="99">
        <v>74155883.011718795</v>
      </c>
      <c r="AP2494" s="99">
        <v>5534.1553336978004</v>
      </c>
      <c r="AQ2494" s="99">
        <v>25122399.826904301</v>
      </c>
      <c r="AR2494" s="99">
        <v>15368271.3543701</v>
      </c>
      <c r="AS2494" s="99">
        <v>8305129.44812012</v>
      </c>
      <c r="AT2494" s="99">
        <v>2451165.4784240699</v>
      </c>
      <c r="AU2494" s="99">
        <v>287979.672214508</v>
      </c>
      <c r="AV2494" s="99">
        <v>82879163.075195298</v>
      </c>
      <c r="AW2494" s="99">
        <v>11866535.404541001</v>
      </c>
      <c r="AX2494" s="99">
        <v>17881701.589843798</v>
      </c>
      <c r="AY2494" s="99">
        <v>26831050.440185498</v>
      </c>
      <c r="AZ2494" s="99">
        <v>20086559.694091801</v>
      </c>
      <c r="BA2494" s="99">
        <v>24678272.261718798</v>
      </c>
      <c r="BB2494" s="99">
        <v>0</v>
      </c>
      <c r="BC2494" s="99">
        <v>9582844.1870117206</v>
      </c>
      <c r="BD2494" s="99">
        <v>7744811.2659301804</v>
      </c>
      <c r="BE2494" s="99">
        <v>0</v>
      </c>
      <c r="BF2494" s="99">
        <v>2780327.5896911598</v>
      </c>
      <c r="BG2494" s="99">
        <v>95025804.610351607</v>
      </c>
      <c r="BH2494" s="99">
        <v>18048557.372802701</v>
      </c>
      <c r="BI2494" s="99">
        <v>857.88785333186399</v>
      </c>
      <c r="BJ2494" s="99">
        <v>8094221.8503417997</v>
      </c>
      <c r="BK2494" s="99">
        <v>5767698.21057129</v>
      </c>
      <c r="BL2494" s="99">
        <v>0</v>
      </c>
      <c r="BM2494" s="99">
        <v>212989.22394371001</v>
      </c>
      <c r="BN2494" s="99">
        <v>31962.0115995407</v>
      </c>
      <c r="BO2494" s="99">
        <v>0</v>
      </c>
      <c r="BP2494" s="99">
        <v>0</v>
      </c>
      <c r="BQ2494" s="99">
        <v>0</v>
      </c>
      <c r="BR2494" s="99">
        <v>9007467.6263427697</v>
      </c>
      <c r="BS2494" s="99">
        <v>7944878.49890137</v>
      </c>
      <c r="BT2494" s="99">
        <v>4805076.3823852502</v>
      </c>
      <c r="BU2494" s="99">
        <v>0</v>
      </c>
      <c r="BV2494" s="99">
        <v>4431071.8812866202</v>
      </c>
      <c r="BW2494" s="99">
        <v>872628.96517944301</v>
      </c>
      <c r="BX2494" s="99">
        <v>0</v>
      </c>
      <c r="BY2494" s="99">
        <v>0</v>
      </c>
      <c r="BZ2494" s="99">
        <v>0</v>
      </c>
      <c r="CA2494" s="99">
        <v>197757.28107452401</v>
      </c>
      <c r="CB2494" s="99">
        <v>12069658.9838867</v>
      </c>
      <c r="CC2494" s="99">
        <v>99616309.908203095</v>
      </c>
      <c r="CD2494" s="99">
        <v>26143857.439453099</v>
      </c>
      <c r="CE2494" s="99">
        <v>7418.1582366228104</v>
      </c>
      <c r="CF2494" s="99">
        <v>1490503.3150329599</v>
      </c>
      <c r="CG2494" s="99">
        <v>10567321.4381104</v>
      </c>
      <c r="CH2494" s="99">
        <v>0</v>
      </c>
      <c r="CI2494" s="99">
        <v>205101.63202667201</v>
      </c>
      <c r="CJ2494" s="99">
        <v>13566427.147583</v>
      </c>
      <c r="CK2494" s="99">
        <v>109998769.35839801</v>
      </c>
      <c r="CL2494" s="99">
        <v>27022050.443603501</v>
      </c>
      <c r="CM2494" s="188">
        <v>317409.84246063197</v>
      </c>
      <c r="CN2494" s="188">
        <v>48656984.443847701</v>
      </c>
      <c r="CO2494" s="188">
        <v>204986705.27734399</v>
      </c>
      <c r="CP2494" s="99">
        <v>27022050.443603501</v>
      </c>
      <c r="CQ2494" s="99">
        <v>0</v>
      </c>
      <c r="CR2494" s="99">
        <v>0</v>
      </c>
      <c r="CS2494" s="99">
        <v>0</v>
      </c>
      <c r="CT2494" s="99">
        <v>0</v>
      </c>
      <c r="CU2494" s="98">
        <v>67703.099972797994</v>
      </c>
      <c r="CV2494" s="98">
        <v>92898.511786592993</v>
      </c>
    </row>
    <row r="2495" spans="1:100" x14ac:dyDescent="0.2">
      <c r="A2495" s="98" t="s">
        <v>192</v>
      </c>
      <c r="B2495" s="100">
        <v>39417</v>
      </c>
      <c r="C2495" s="99">
        <v>159880.76499748201</v>
      </c>
      <c r="D2495" s="99">
        <v>7.2011554299970202</v>
      </c>
      <c r="E2495" s="99">
        <v>40303.836403846697</v>
      </c>
      <c r="F2495" s="99">
        <v>29507.528068304098</v>
      </c>
      <c r="G2495" s="99">
        <v>5626.7340685725203</v>
      </c>
      <c r="H2495" s="99">
        <v>1317.89510247111</v>
      </c>
      <c r="I2495" s="99">
        <v>215.400720661506</v>
      </c>
      <c r="J2495" s="99">
        <v>93054.291636466995</v>
      </c>
      <c r="K2495" s="99">
        <v>21037.899955987901</v>
      </c>
      <c r="L2495" s="99">
        <v>49067.923860549898</v>
      </c>
      <c r="M2495" s="99">
        <v>64725.105165958397</v>
      </c>
      <c r="N2495" s="99">
        <v>17466.383580207799</v>
      </c>
      <c r="O2495" s="99">
        <v>65244.830868721001</v>
      </c>
      <c r="P2495" s="99">
        <v>0</v>
      </c>
      <c r="Q2495" s="99">
        <v>9997.2859107255899</v>
      </c>
      <c r="R2495" s="99">
        <v>5754.6116777062398</v>
      </c>
      <c r="S2495" s="99">
        <v>0</v>
      </c>
      <c r="T2495" s="99">
        <v>1973.98834328353</v>
      </c>
      <c r="U2495" s="99">
        <v>114134.211198807</v>
      </c>
      <c r="V2495" s="99">
        <v>9000970.04443359</v>
      </c>
      <c r="W2495" s="99">
        <v>812.60239054262604</v>
      </c>
      <c r="X2495" s="99">
        <v>3157501.2846984901</v>
      </c>
      <c r="Y2495" s="99">
        <v>1912413.96205139</v>
      </c>
      <c r="Z2495" s="99">
        <v>1203556.34442139</v>
      </c>
      <c r="AA2495" s="99">
        <v>289708.68881225598</v>
      </c>
      <c r="AB2495" s="99">
        <v>34103.345815181703</v>
      </c>
      <c r="AC2495" s="99">
        <v>31879539.565673798</v>
      </c>
      <c r="AD2495" s="99">
        <v>3543166.6401367201</v>
      </c>
      <c r="AE2495" s="99">
        <v>1962805.4486084001</v>
      </c>
      <c r="AF2495" s="99">
        <v>3203805.7814941402</v>
      </c>
      <c r="AG2495" s="99">
        <v>2654385.3550720201</v>
      </c>
      <c r="AH2495" s="99">
        <v>3116043.3470458998</v>
      </c>
      <c r="AI2495" s="99">
        <v>0</v>
      </c>
      <c r="AJ2495" s="99">
        <v>1214095.4927063</v>
      </c>
      <c r="AK2495" s="99">
        <v>1152429.4677124</v>
      </c>
      <c r="AL2495" s="99">
        <v>0</v>
      </c>
      <c r="AM2495" s="99">
        <v>358529.64056396502</v>
      </c>
      <c r="AN2495" s="99">
        <v>35561202.221191399</v>
      </c>
      <c r="AO2495" s="99">
        <v>76047940.284179702</v>
      </c>
      <c r="AP2495" s="99">
        <v>6159.7167115807497</v>
      </c>
      <c r="AQ2495" s="99">
        <v>24862983.027832001</v>
      </c>
      <c r="AR2495" s="99">
        <v>15216565.288208</v>
      </c>
      <c r="AS2495" s="99">
        <v>8704644.2421875</v>
      </c>
      <c r="AT2495" s="99">
        <v>1924694.1017456099</v>
      </c>
      <c r="AU2495" s="99">
        <v>248434.17195701599</v>
      </c>
      <c r="AV2495" s="99">
        <v>87590363.022460893</v>
      </c>
      <c r="AW2495" s="99">
        <v>9468344.0748290997</v>
      </c>
      <c r="AX2495" s="99">
        <v>18120460.525634799</v>
      </c>
      <c r="AY2495" s="99">
        <v>27311226.6560059</v>
      </c>
      <c r="AZ2495" s="99">
        <v>20316122.5622559</v>
      </c>
      <c r="BA2495" s="99">
        <v>25742794.277832001</v>
      </c>
      <c r="BB2495" s="99">
        <v>0</v>
      </c>
      <c r="BC2495" s="99">
        <v>9665884.3895263709</v>
      </c>
      <c r="BD2495" s="99">
        <v>8191061.93322754</v>
      </c>
      <c r="BE2495" s="99">
        <v>0</v>
      </c>
      <c r="BF2495" s="99">
        <v>2637242.5000915499</v>
      </c>
      <c r="BG2495" s="99">
        <v>97237737.025390595</v>
      </c>
      <c r="BH2495" s="99">
        <v>18655282.850341801</v>
      </c>
      <c r="BI2495" s="99">
        <v>936.75128866732098</v>
      </c>
      <c r="BJ2495" s="99">
        <v>7976724.9398193397</v>
      </c>
      <c r="BK2495" s="99">
        <v>5723744.46020508</v>
      </c>
      <c r="BL2495" s="99">
        <v>0</v>
      </c>
      <c r="BM2495" s="99">
        <v>194294.27915954599</v>
      </c>
      <c r="BN2495" s="99">
        <v>31133.764094829599</v>
      </c>
      <c r="BO2495" s="99">
        <v>0</v>
      </c>
      <c r="BP2495" s="99">
        <v>0</v>
      </c>
      <c r="BQ2495" s="99">
        <v>0</v>
      </c>
      <c r="BR2495" s="99">
        <v>9131355.4351806603</v>
      </c>
      <c r="BS2495" s="99">
        <v>8019829.6829223596</v>
      </c>
      <c r="BT2495" s="99">
        <v>5011593.7982788105</v>
      </c>
      <c r="BU2495" s="99">
        <v>0</v>
      </c>
      <c r="BV2495" s="99">
        <v>4458344.6821899395</v>
      </c>
      <c r="BW2495" s="99">
        <v>957001.29090118397</v>
      </c>
      <c r="BX2495" s="99">
        <v>0</v>
      </c>
      <c r="BY2495" s="99">
        <v>0</v>
      </c>
      <c r="BZ2495" s="99">
        <v>0</v>
      </c>
      <c r="CA2495" s="99">
        <v>199866.05108642601</v>
      </c>
      <c r="CB2495" s="99">
        <v>12170216.871582</v>
      </c>
      <c r="CC2495" s="99">
        <v>101475767.93457</v>
      </c>
      <c r="CD2495" s="99">
        <v>26624105.123046901</v>
      </c>
      <c r="CE2495" s="99">
        <v>7541.6664119958896</v>
      </c>
      <c r="CF2495" s="99">
        <v>1509935.1041870101</v>
      </c>
      <c r="CG2495" s="99">
        <v>10825874.5944824</v>
      </c>
      <c r="CH2495" s="99">
        <v>0</v>
      </c>
      <c r="CI2495" s="99">
        <v>207407.88622093201</v>
      </c>
      <c r="CJ2495" s="99">
        <v>13689728.251831099</v>
      </c>
      <c r="CK2495" s="99">
        <v>112227629.11425801</v>
      </c>
      <c r="CL2495" s="99">
        <v>27582786.372802701</v>
      </c>
      <c r="CM2495" s="188">
        <v>320765.45396804798</v>
      </c>
      <c r="CN2495" s="188">
        <v>49228505.712890603</v>
      </c>
      <c r="CO2495" s="188">
        <v>208904944.38281301</v>
      </c>
      <c r="CP2495" s="99">
        <v>27582786.372802701</v>
      </c>
      <c r="CQ2495" s="99">
        <v>0</v>
      </c>
      <c r="CR2495" s="99">
        <v>0</v>
      </c>
      <c r="CS2495" s="99">
        <v>0</v>
      </c>
      <c r="CT2495" s="99">
        <v>0</v>
      </c>
      <c r="CU2495" s="98">
        <v>63219.557699473</v>
      </c>
      <c r="CV2495" s="98">
        <v>97862.335920537007</v>
      </c>
    </row>
    <row r="2496" spans="1:100" x14ac:dyDescent="0.2">
      <c r="A2496" s="98" t="s">
        <v>192</v>
      </c>
      <c r="B2496" s="100">
        <v>39508</v>
      </c>
      <c r="C2496" s="99">
        <v>162075.58847045901</v>
      </c>
      <c r="D2496" s="99">
        <v>7.1577678019530104</v>
      </c>
      <c r="E2496" s="99">
        <v>39702.923991203301</v>
      </c>
      <c r="F2496" s="99">
        <v>29603.312525034002</v>
      </c>
      <c r="G2496" s="99">
        <v>6069.8869943618802</v>
      </c>
      <c r="H2496" s="99">
        <v>2001.13917991519</v>
      </c>
      <c r="I2496" s="99">
        <v>201.49870336428299</v>
      </c>
      <c r="J2496" s="99">
        <v>97504.439052581802</v>
      </c>
      <c r="K2496" s="99">
        <v>17922.163147687901</v>
      </c>
      <c r="L2496" s="99">
        <v>49143.953924179099</v>
      </c>
      <c r="M2496" s="99">
        <v>65120.285883903503</v>
      </c>
      <c r="N2496" s="99">
        <v>17478.4981603622</v>
      </c>
      <c r="O2496" s="99">
        <v>66360.156296729998</v>
      </c>
      <c r="P2496" s="99">
        <v>0</v>
      </c>
      <c r="Q2496" s="99">
        <v>9961.1826014518701</v>
      </c>
      <c r="R2496" s="99">
        <v>6005.70081341267</v>
      </c>
      <c r="S2496" s="99">
        <v>0</v>
      </c>
      <c r="T2496" s="99">
        <v>1971.3676639944299</v>
      </c>
      <c r="U2496" s="99">
        <v>115372.194778442</v>
      </c>
      <c r="V2496" s="99">
        <v>9060174.9313964806</v>
      </c>
      <c r="W2496" s="99">
        <v>568.86169529706206</v>
      </c>
      <c r="X2496" s="99">
        <v>3046525.5802002</v>
      </c>
      <c r="Y2496" s="99">
        <v>1887191.99101257</v>
      </c>
      <c r="Z2496" s="99">
        <v>1284134.2519378699</v>
      </c>
      <c r="AA2496" s="99">
        <v>256709.625221252</v>
      </c>
      <c r="AB2496" s="99">
        <v>33191.884100437201</v>
      </c>
      <c r="AC2496" s="99">
        <v>32853296.853027299</v>
      </c>
      <c r="AD2496" s="99">
        <v>2871374.8616943401</v>
      </c>
      <c r="AE2496" s="99">
        <v>1932499.8151245101</v>
      </c>
      <c r="AF2496" s="99">
        <v>3195673.9615783701</v>
      </c>
      <c r="AG2496" s="99">
        <v>2633575.7935791002</v>
      </c>
      <c r="AH2496" s="99">
        <v>3171891.63641357</v>
      </c>
      <c r="AI2496" s="99">
        <v>0</v>
      </c>
      <c r="AJ2496" s="99">
        <v>1215810.88502502</v>
      </c>
      <c r="AK2496" s="99">
        <v>1180579.7397918699</v>
      </c>
      <c r="AL2496" s="99">
        <v>0</v>
      </c>
      <c r="AM2496" s="99">
        <v>349768.04507064802</v>
      </c>
      <c r="AN2496" s="99">
        <v>35843192.953125</v>
      </c>
      <c r="AO2496" s="99">
        <v>77353636.996093795</v>
      </c>
      <c r="AP2496" s="99">
        <v>4205.1391286253902</v>
      </c>
      <c r="AQ2496" s="99">
        <v>24043731.966552701</v>
      </c>
      <c r="AR2496" s="99">
        <v>15313005.78479</v>
      </c>
      <c r="AS2496" s="99">
        <v>9244452.4411621094</v>
      </c>
      <c r="AT2496" s="99">
        <v>1916833.57098389</v>
      </c>
      <c r="AU2496" s="99">
        <v>234122.83978462199</v>
      </c>
      <c r="AV2496" s="99">
        <v>92032475.878906295</v>
      </c>
      <c r="AW2496" s="99">
        <v>7804921.65625</v>
      </c>
      <c r="AX2496" s="99">
        <v>18075434.893798798</v>
      </c>
      <c r="AY2496" s="99">
        <v>27317964.576416001</v>
      </c>
      <c r="AZ2496" s="99">
        <v>20355362.353759799</v>
      </c>
      <c r="BA2496" s="99">
        <v>26475696.3679199</v>
      </c>
      <c r="BB2496" s="99">
        <v>0</v>
      </c>
      <c r="BC2496" s="99">
        <v>9783023.2611084003</v>
      </c>
      <c r="BD2496" s="99">
        <v>8500375.6397705097</v>
      </c>
      <c r="BE2496" s="99">
        <v>0</v>
      </c>
      <c r="BF2496" s="99">
        <v>2607771.17791748</v>
      </c>
      <c r="BG2496" s="99">
        <v>99702333.703125</v>
      </c>
      <c r="BH2496" s="99">
        <v>17532466.649658199</v>
      </c>
      <c r="BI2496" s="99">
        <v>1072.2537800222599</v>
      </c>
      <c r="BJ2496" s="99">
        <v>7132270.6110839797</v>
      </c>
      <c r="BK2496" s="99">
        <v>5142411.5189819299</v>
      </c>
      <c r="BL2496" s="99">
        <v>0</v>
      </c>
      <c r="BM2496" s="99">
        <v>182073.50519180301</v>
      </c>
      <c r="BN2496" s="99">
        <v>29761.355712175398</v>
      </c>
      <c r="BO2496" s="99">
        <v>0</v>
      </c>
      <c r="BP2496" s="99">
        <v>0</v>
      </c>
      <c r="BQ2496" s="99">
        <v>0</v>
      </c>
      <c r="BR2496" s="99">
        <v>8223992.09020996</v>
      </c>
      <c r="BS2496" s="99">
        <v>7248627.6031494103</v>
      </c>
      <c r="BT2496" s="99">
        <v>5155402.5894165002</v>
      </c>
      <c r="BU2496" s="99">
        <v>0</v>
      </c>
      <c r="BV2496" s="99">
        <v>4039774.2519531301</v>
      </c>
      <c r="BW2496" s="99">
        <v>998003.78964233398</v>
      </c>
      <c r="BX2496" s="99">
        <v>0</v>
      </c>
      <c r="BY2496" s="99">
        <v>0</v>
      </c>
      <c r="BZ2496" s="99">
        <v>0</v>
      </c>
      <c r="CA2496" s="99">
        <v>202087.49870490999</v>
      </c>
      <c r="CB2496" s="99">
        <v>12078543.9576416</v>
      </c>
      <c r="CC2496" s="99">
        <v>101359789.384766</v>
      </c>
      <c r="CD2496" s="99">
        <v>24683014.2978516</v>
      </c>
      <c r="CE2496" s="99">
        <v>7774.7669001817703</v>
      </c>
      <c r="CF2496" s="99">
        <v>1525443.0428619401</v>
      </c>
      <c r="CG2496" s="99">
        <v>11103182.400634799</v>
      </c>
      <c r="CH2496" s="99">
        <v>0</v>
      </c>
      <c r="CI2496" s="99">
        <v>209852.16565895101</v>
      </c>
      <c r="CJ2496" s="99">
        <v>13615741.3787842</v>
      </c>
      <c r="CK2496" s="99">
        <v>113209857.931641</v>
      </c>
      <c r="CL2496" s="99">
        <v>25688624.924560498</v>
      </c>
      <c r="CM2496" s="188">
        <v>324220.46561050398</v>
      </c>
      <c r="CN2496" s="188">
        <v>49483293.353027299</v>
      </c>
      <c r="CO2496" s="188">
        <v>212459855.52148399</v>
      </c>
      <c r="CP2496" s="99">
        <v>25688624.924560498</v>
      </c>
      <c r="CQ2496" s="99">
        <v>0</v>
      </c>
      <c r="CR2496" s="99">
        <v>0</v>
      </c>
      <c r="CS2496" s="99">
        <v>0</v>
      </c>
      <c r="CT2496" s="99">
        <v>0</v>
      </c>
      <c r="CU2496" s="98">
        <v>59187.522496657002</v>
      </c>
      <c r="CV2496" s="98">
        <v>102652.698420734</v>
      </c>
    </row>
    <row r="2497" spans="1:100" x14ac:dyDescent="0.2">
      <c r="A2497" s="98" t="s">
        <v>192</v>
      </c>
      <c r="B2497" s="100">
        <v>39600</v>
      </c>
      <c r="C2497" s="99">
        <v>164180.27722549401</v>
      </c>
      <c r="D2497" s="99">
        <v>4.7827489809715198</v>
      </c>
      <c r="E2497" s="99">
        <v>38437.809348106399</v>
      </c>
      <c r="F2497" s="99">
        <v>29082.296562910102</v>
      </c>
      <c r="G2497" s="99">
        <v>6509.9366566538802</v>
      </c>
      <c r="H2497" s="99">
        <v>1898.3574847579</v>
      </c>
      <c r="I2497" s="99">
        <v>178.78234382159999</v>
      </c>
      <c r="J2497" s="99">
        <v>101881.00342273701</v>
      </c>
      <c r="K2497" s="99">
        <v>15146.9815862179</v>
      </c>
      <c r="L2497" s="99">
        <v>48810.7324314117</v>
      </c>
      <c r="M2497" s="99">
        <v>65366.850659370401</v>
      </c>
      <c r="N2497" s="99">
        <v>17332.404257535902</v>
      </c>
      <c r="O2497" s="99">
        <v>67358.049988746599</v>
      </c>
      <c r="P2497" s="99">
        <v>0</v>
      </c>
      <c r="Q2497" s="99">
        <v>9907.0129977464694</v>
      </c>
      <c r="R2497" s="99">
        <v>6215.2729216218004</v>
      </c>
      <c r="S2497" s="99">
        <v>0</v>
      </c>
      <c r="T2497" s="99">
        <v>1997.9267305731801</v>
      </c>
      <c r="U2497" s="99">
        <v>116835.688379288</v>
      </c>
      <c r="V2497" s="99">
        <v>9195148.4785156306</v>
      </c>
      <c r="W2497" s="99">
        <v>515.12847968190897</v>
      </c>
      <c r="X2497" s="99">
        <v>2949054.5599670401</v>
      </c>
      <c r="Y2497" s="99">
        <v>1841532.4984741199</v>
      </c>
      <c r="Z2497" s="99">
        <v>1338517.07371521</v>
      </c>
      <c r="AA2497" s="99">
        <v>233093.17320823701</v>
      </c>
      <c r="AB2497" s="99">
        <v>28595.995146036101</v>
      </c>
      <c r="AC2497" s="99">
        <v>34258775.59375</v>
      </c>
      <c r="AD2497" s="99">
        <v>2368094.0526123</v>
      </c>
      <c r="AE2497" s="99">
        <v>1930510.6329956099</v>
      </c>
      <c r="AF2497" s="99">
        <v>3203993.6372985798</v>
      </c>
      <c r="AG2497" s="99">
        <v>2598491.5431518601</v>
      </c>
      <c r="AH2497" s="99">
        <v>3208699.7084045401</v>
      </c>
      <c r="AI2497" s="99">
        <v>0</v>
      </c>
      <c r="AJ2497" s="99">
        <v>1208598.1434478799</v>
      </c>
      <c r="AK2497" s="99">
        <v>1205953.01524353</v>
      </c>
      <c r="AL2497" s="99">
        <v>0</v>
      </c>
      <c r="AM2497" s="99">
        <v>350103.07695007301</v>
      </c>
      <c r="AN2497" s="99">
        <v>36361161.004394501</v>
      </c>
      <c r="AO2497" s="99">
        <v>79223953.783203095</v>
      </c>
      <c r="AP2497" s="99">
        <v>3515.8738222718198</v>
      </c>
      <c r="AQ2497" s="99">
        <v>23700709.754882801</v>
      </c>
      <c r="AR2497" s="99">
        <v>15074273.970825201</v>
      </c>
      <c r="AS2497" s="99">
        <v>9834587.2316894494</v>
      </c>
      <c r="AT2497" s="99">
        <v>1700742.4088134801</v>
      </c>
      <c r="AU2497" s="99">
        <v>201754.482667923</v>
      </c>
      <c r="AV2497" s="99">
        <v>96230751.405273393</v>
      </c>
      <c r="AW2497" s="99">
        <v>6497403.1212768601</v>
      </c>
      <c r="AX2497" s="99">
        <v>18306411.3525391</v>
      </c>
      <c r="AY2497" s="99">
        <v>27976815.065673798</v>
      </c>
      <c r="AZ2497" s="99">
        <v>20288703.370361298</v>
      </c>
      <c r="BA2497" s="99">
        <v>27067985.267578099</v>
      </c>
      <c r="BB2497" s="99">
        <v>0</v>
      </c>
      <c r="BC2497" s="99">
        <v>9821835.1395263709</v>
      </c>
      <c r="BD2497" s="99">
        <v>8813988.2988281306</v>
      </c>
      <c r="BE2497" s="99">
        <v>0</v>
      </c>
      <c r="BF2497" s="99">
        <v>2647464.1440429701</v>
      </c>
      <c r="BG2497" s="99">
        <v>102488564.081055</v>
      </c>
      <c r="BH2497" s="99">
        <v>17852250.052246101</v>
      </c>
      <c r="BI2497" s="99">
        <v>1031.67387233675</v>
      </c>
      <c r="BJ2497" s="99">
        <v>6975971.4623413105</v>
      </c>
      <c r="BK2497" s="99">
        <v>5064425.20422363</v>
      </c>
      <c r="BL2497" s="99">
        <v>0</v>
      </c>
      <c r="BM2497" s="99">
        <v>156807.28045082101</v>
      </c>
      <c r="BN2497" s="99">
        <v>25024.959417819999</v>
      </c>
      <c r="BO2497" s="99">
        <v>0</v>
      </c>
      <c r="BP2497" s="99">
        <v>0</v>
      </c>
      <c r="BQ2497" s="99">
        <v>0</v>
      </c>
      <c r="BR2497" s="99">
        <v>8271466.1070556603</v>
      </c>
      <c r="BS2497" s="99">
        <v>7180871.9877319299</v>
      </c>
      <c r="BT2497" s="99">
        <v>5269816.95812988</v>
      </c>
      <c r="BU2497" s="99">
        <v>0</v>
      </c>
      <c r="BV2497" s="99">
        <v>4064632.6551818801</v>
      </c>
      <c r="BW2497" s="99">
        <v>1039489.46903229</v>
      </c>
      <c r="BX2497" s="99">
        <v>0</v>
      </c>
      <c r="BY2497" s="99">
        <v>0</v>
      </c>
      <c r="BZ2497" s="99">
        <v>0</v>
      </c>
      <c r="CA2497" s="99">
        <v>202743.00752067601</v>
      </c>
      <c r="CB2497" s="99">
        <v>12140122.182373</v>
      </c>
      <c r="CC2497" s="99">
        <v>103350169.62304699</v>
      </c>
      <c r="CD2497" s="99">
        <v>24834707.685058601</v>
      </c>
      <c r="CE2497" s="99">
        <v>7979.5159658789598</v>
      </c>
      <c r="CF2497" s="99">
        <v>1544730.5610199</v>
      </c>
      <c r="CG2497" s="99">
        <v>11402319.567871099</v>
      </c>
      <c r="CH2497" s="99">
        <v>0</v>
      </c>
      <c r="CI2497" s="99">
        <v>210780.95741462699</v>
      </c>
      <c r="CJ2497" s="99">
        <v>13692874.7799072</v>
      </c>
      <c r="CK2497" s="99">
        <v>115314387.068359</v>
      </c>
      <c r="CL2497" s="99">
        <v>25881836.587402299</v>
      </c>
      <c r="CM2497" s="188">
        <v>326647.94947433501</v>
      </c>
      <c r="CN2497" s="188">
        <v>50047137.708984397</v>
      </c>
      <c r="CO2497" s="188">
        <v>216500052.66015601</v>
      </c>
      <c r="CP2497" s="99">
        <v>25881836.587402299</v>
      </c>
      <c r="CQ2497" s="99">
        <v>0</v>
      </c>
      <c r="CR2497" s="99">
        <v>0</v>
      </c>
      <c r="CS2497" s="99">
        <v>0</v>
      </c>
      <c r="CT2497" s="99">
        <v>0</v>
      </c>
      <c r="CU2497" s="98">
        <v>55024.431664798998</v>
      </c>
      <c r="CV2497" s="98">
        <v>107399.232231694</v>
      </c>
    </row>
    <row r="2498" spans="1:100" x14ac:dyDescent="0.2">
      <c r="A2498" s="98" t="s">
        <v>192</v>
      </c>
      <c r="B2498" s="100">
        <v>39692</v>
      </c>
      <c r="C2498" s="99">
        <v>166791.51422309899</v>
      </c>
      <c r="D2498" s="99">
        <v>7.9620291699538903</v>
      </c>
      <c r="E2498" s="99">
        <v>37439.599531173699</v>
      </c>
      <c r="F2498" s="99">
        <v>28688.5517685413</v>
      </c>
      <c r="G2498" s="99">
        <v>6949.9069353938103</v>
      </c>
      <c r="H2498" s="99">
        <v>1670.1003816723801</v>
      </c>
      <c r="I2498" s="99">
        <v>153.21769912913399</v>
      </c>
      <c r="J2498" s="99">
        <v>105485.09256649</v>
      </c>
      <c r="K2498" s="99">
        <v>12802.639056921</v>
      </c>
      <c r="L2498" s="99">
        <v>48032.265962600701</v>
      </c>
      <c r="M2498" s="99">
        <v>65904.979952812195</v>
      </c>
      <c r="N2498" s="99">
        <v>17317.127083539999</v>
      </c>
      <c r="O2498" s="99">
        <v>68747.420812606797</v>
      </c>
      <c r="P2498" s="99">
        <v>0</v>
      </c>
      <c r="Q2498" s="99">
        <v>9829.9308694601095</v>
      </c>
      <c r="R2498" s="99">
        <v>6432.3318482637396</v>
      </c>
      <c r="S2498" s="99">
        <v>0</v>
      </c>
      <c r="T2498" s="99">
        <v>1953.1183936595901</v>
      </c>
      <c r="U2498" s="99">
        <v>118394.95108985899</v>
      </c>
      <c r="V2498" s="99">
        <v>9364555.4346923791</v>
      </c>
      <c r="W2498" s="99">
        <v>674.60727915167797</v>
      </c>
      <c r="X2498" s="99">
        <v>2836583.9319152799</v>
      </c>
      <c r="Y2498" s="99">
        <v>1791295.71424866</v>
      </c>
      <c r="Z2498" s="99">
        <v>1393566.6848144501</v>
      </c>
      <c r="AA2498" s="99">
        <v>198801.57787132301</v>
      </c>
      <c r="AB2498" s="99">
        <v>24273.7054753304</v>
      </c>
      <c r="AC2498" s="99">
        <v>35075290.565429702</v>
      </c>
      <c r="AD2498" s="99">
        <v>2040268.6806640599</v>
      </c>
      <c r="AE2498" s="99">
        <v>1897510.08984375</v>
      </c>
      <c r="AF2498" s="99">
        <v>3238733.7974243201</v>
      </c>
      <c r="AG2498" s="99">
        <v>2571512.7658386198</v>
      </c>
      <c r="AH2498" s="99">
        <v>3258526.5933227502</v>
      </c>
      <c r="AI2498" s="99">
        <v>0</v>
      </c>
      <c r="AJ2498" s="99">
        <v>1185532.6948394801</v>
      </c>
      <c r="AK2498" s="99">
        <v>1236519.24630737</v>
      </c>
      <c r="AL2498" s="99">
        <v>0</v>
      </c>
      <c r="AM2498" s="99">
        <v>330758.89300155599</v>
      </c>
      <c r="AN2498" s="99">
        <v>37003326.127929702</v>
      </c>
      <c r="AO2498" s="99">
        <v>81580158.284179702</v>
      </c>
      <c r="AP2498" s="99">
        <v>5645.9178876876804</v>
      </c>
      <c r="AQ2498" s="99">
        <v>23261591.670654301</v>
      </c>
      <c r="AR2498" s="99">
        <v>14818777.954711899</v>
      </c>
      <c r="AS2498" s="99">
        <v>10395553.9522705</v>
      </c>
      <c r="AT2498" s="99">
        <v>1411617.3458252</v>
      </c>
      <c r="AU2498" s="99">
        <v>170124.88177490199</v>
      </c>
      <c r="AV2498" s="99">
        <v>99573907.837890595</v>
      </c>
      <c r="AW2498" s="99">
        <v>5663222.96520996</v>
      </c>
      <c r="AX2498" s="99">
        <v>18130509.082031298</v>
      </c>
      <c r="AY2498" s="99">
        <v>28469632.134521499</v>
      </c>
      <c r="AZ2498" s="99">
        <v>20226611.2810059</v>
      </c>
      <c r="BA2498" s="99">
        <v>27852122.9775391</v>
      </c>
      <c r="BB2498" s="99">
        <v>0</v>
      </c>
      <c r="BC2498" s="99">
        <v>9718979.5216064509</v>
      </c>
      <c r="BD2498" s="99">
        <v>9114995.5172119103</v>
      </c>
      <c r="BE2498" s="99">
        <v>0</v>
      </c>
      <c r="BF2498" s="99">
        <v>2533801.1997680701</v>
      </c>
      <c r="BG2498" s="99">
        <v>105329408.227539</v>
      </c>
      <c r="BH2498" s="99">
        <v>18236604.521240201</v>
      </c>
      <c r="BI2498" s="99">
        <v>741.877231881022</v>
      </c>
      <c r="BJ2498" s="99">
        <v>6751698.6068115197</v>
      </c>
      <c r="BK2498" s="99">
        <v>4927911.2708129901</v>
      </c>
      <c r="BL2498" s="99">
        <v>0</v>
      </c>
      <c r="BM2498" s="99">
        <v>125890.639773369</v>
      </c>
      <c r="BN2498" s="99">
        <v>19217.042910575899</v>
      </c>
      <c r="BO2498" s="99">
        <v>0</v>
      </c>
      <c r="BP2498" s="99">
        <v>0</v>
      </c>
      <c r="BQ2498" s="99">
        <v>0</v>
      </c>
      <c r="BR2498" s="99">
        <v>8473988.0489502009</v>
      </c>
      <c r="BS2498" s="99">
        <v>7130439.5343017597</v>
      </c>
      <c r="BT2498" s="99">
        <v>5417448.97412109</v>
      </c>
      <c r="BU2498" s="99">
        <v>0</v>
      </c>
      <c r="BV2498" s="99">
        <v>4046788.9067382799</v>
      </c>
      <c r="BW2498" s="99">
        <v>1077903.8574371301</v>
      </c>
      <c r="BX2498" s="99">
        <v>0</v>
      </c>
      <c r="BY2498" s="99">
        <v>0</v>
      </c>
      <c r="BZ2498" s="99">
        <v>0</v>
      </c>
      <c r="CA2498" s="99">
        <v>204216.24581337001</v>
      </c>
      <c r="CB2498" s="99">
        <v>12191451.900268599</v>
      </c>
      <c r="CC2498" s="99">
        <v>104244583.291016</v>
      </c>
      <c r="CD2498" s="99">
        <v>24963977.660644501</v>
      </c>
      <c r="CE2498" s="99">
        <v>8145.2950981259301</v>
      </c>
      <c r="CF2498" s="99">
        <v>1568117.89077759</v>
      </c>
      <c r="CG2498" s="99">
        <v>11676584.2268066</v>
      </c>
      <c r="CH2498" s="99">
        <v>0</v>
      </c>
      <c r="CI2498" s="99">
        <v>212316.94638252299</v>
      </c>
      <c r="CJ2498" s="99">
        <v>13736475.6092529</v>
      </c>
      <c r="CK2498" s="99">
        <v>116362136.978516</v>
      </c>
      <c r="CL2498" s="99">
        <v>26039108.808837902</v>
      </c>
      <c r="CM2498" s="188">
        <v>329550.03623199498</v>
      </c>
      <c r="CN2498" s="188">
        <v>50721091.003417999</v>
      </c>
      <c r="CO2498" s="188">
        <v>221476350.94726601</v>
      </c>
      <c r="CP2498" s="99">
        <v>26039108.808837902</v>
      </c>
      <c r="CQ2498" s="99">
        <v>0</v>
      </c>
      <c r="CR2498" s="99">
        <v>0</v>
      </c>
      <c r="CS2498" s="99">
        <v>0</v>
      </c>
      <c r="CT2498" s="99">
        <v>0</v>
      </c>
      <c r="CU2498" s="98">
        <v>51493.488603372003</v>
      </c>
      <c r="CV2498" s="98">
        <v>111365.967585665</v>
      </c>
    </row>
    <row r="2499" spans="1:100" x14ac:dyDescent="0.2">
      <c r="A2499" s="98" t="s">
        <v>192</v>
      </c>
      <c r="B2499" s="100">
        <v>39783</v>
      </c>
      <c r="C2499" s="99">
        <v>167101.37781906099</v>
      </c>
      <c r="D2499" s="99">
        <v>7.3253909909981303</v>
      </c>
      <c r="E2499" s="99">
        <v>35730.427927017197</v>
      </c>
      <c r="F2499" s="99">
        <v>27325.149592876402</v>
      </c>
      <c r="G2499" s="99">
        <v>7335.8741612434396</v>
      </c>
      <c r="H2499" s="99">
        <v>521.81581934541498</v>
      </c>
      <c r="I2499" s="99">
        <v>126.831697614864</v>
      </c>
      <c r="J2499" s="99">
        <v>108035.55988693199</v>
      </c>
      <c r="K2499" s="99">
        <v>10654.1955547333</v>
      </c>
      <c r="L2499" s="99">
        <v>46453.264963626898</v>
      </c>
      <c r="M2499" s="99">
        <v>65562.417121887207</v>
      </c>
      <c r="N2499" s="99">
        <v>17111.023847103101</v>
      </c>
      <c r="O2499" s="99">
        <v>69078.1309585571</v>
      </c>
      <c r="P2499" s="99">
        <v>0</v>
      </c>
      <c r="Q2499" s="99">
        <v>9767.7560993432999</v>
      </c>
      <c r="R2499" s="99">
        <v>6619.1716232299796</v>
      </c>
      <c r="S2499" s="99">
        <v>0</v>
      </c>
      <c r="T2499" s="99">
        <v>1901.6945048719599</v>
      </c>
      <c r="U2499" s="99">
        <v>118876.902825356</v>
      </c>
      <c r="V2499" s="99">
        <v>9323467.3566894494</v>
      </c>
      <c r="W2499" s="99">
        <v>1509.87285836041</v>
      </c>
      <c r="X2499" s="99">
        <v>2707170.7287902799</v>
      </c>
      <c r="Y2499" s="99">
        <v>1729124.3218841599</v>
      </c>
      <c r="Z2499" s="99">
        <v>1443927.62461853</v>
      </c>
      <c r="AA2499" s="99">
        <v>108806.471088409</v>
      </c>
      <c r="AB2499" s="99">
        <v>16719.819059133501</v>
      </c>
      <c r="AC2499" s="99">
        <v>35429158.675781302</v>
      </c>
      <c r="AD2499" s="99">
        <v>1590022.9065856901</v>
      </c>
      <c r="AE2499" s="99">
        <v>1831079.4247894301</v>
      </c>
      <c r="AF2499" s="99">
        <v>3196789.1390380901</v>
      </c>
      <c r="AG2499" s="99">
        <v>2530955.6600341802</v>
      </c>
      <c r="AH2499" s="99">
        <v>3268915.93859863</v>
      </c>
      <c r="AI2499" s="99">
        <v>0</v>
      </c>
      <c r="AJ2499" s="99">
        <v>1178036.05158997</v>
      </c>
      <c r="AK2499" s="99">
        <v>1260910.0144805899</v>
      </c>
      <c r="AL2499" s="99">
        <v>0</v>
      </c>
      <c r="AM2499" s="99">
        <v>323700.738670349</v>
      </c>
      <c r="AN2499" s="99">
        <v>37183811.666503899</v>
      </c>
      <c r="AO2499" s="99">
        <v>81690232.291015595</v>
      </c>
      <c r="AP2499" s="99">
        <v>11350.403771162</v>
      </c>
      <c r="AQ2499" s="99">
        <v>21884200.256103501</v>
      </c>
      <c r="AR2499" s="99">
        <v>14146586.237915</v>
      </c>
      <c r="AS2499" s="99">
        <v>10814665.017822299</v>
      </c>
      <c r="AT2499" s="99">
        <v>894647.50405883801</v>
      </c>
      <c r="AU2499" s="99">
        <v>129873.617765427</v>
      </c>
      <c r="AV2499" s="99">
        <v>102681281.584961</v>
      </c>
      <c r="AW2499" s="99">
        <v>4491007.3770752</v>
      </c>
      <c r="AX2499" s="99">
        <v>17667671.6633301</v>
      </c>
      <c r="AY2499" s="99">
        <v>28101445.865234401</v>
      </c>
      <c r="AZ2499" s="99">
        <v>19975667.908447299</v>
      </c>
      <c r="BA2499" s="99">
        <v>28096622.7963867</v>
      </c>
      <c r="BB2499" s="99">
        <v>0</v>
      </c>
      <c r="BC2499" s="99">
        <v>9686921.7899169903</v>
      </c>
      <c r="BD2499" s="99">
        <v>9353341.7489013709</v>
      </c>
      <c r="BE2499" s="99">
        <v>0</v>
      </c>
      <c r="BF2499" s="99">
        <v>2482926.7504882799</v>
      </c>
      <c r="BG2499" s="99">
        <v>107419816.115234</v>
      </c>
      <c r="BH2499" s="99">
        <v>18531045.0307617</v>
      </c>
      <c r="BI2499" s="99">
        <v>2273.5473695993401</v>
      </c>
      <c r="BJ2499" s="99">
        <v>6526903.3416137705</v>
      </c>
      <c r="BK2499" s="99">
        <v>4797508.9245605497</v>
      </c>
      <c r="BL2499" s="99">
        <v>0</v>
      </c>
      <c r="BM2499" s="99">
        <v>94357.340558052107</v>
      </c>
      <c r="BN2499" s="99">
        <v>13367.612561464301</v>
      </c>
      <c r="BO2499" s="99">
        <v>0</v>
      </c>
      <c r="BP2499" s="99">
        <v>0</v>
      </c>
      <c r="BQ2499" s="99">
        <v>0</v>
      </c>
      <c r="BR2499" s="99">
        <v>8459859.4869384803</v>
      </c>
      <c r="BS2499" s="99">
        <v>7049046.5745239304</v>
      </c>
      <c r="BT2499" s="99">
        <v>5466301.31750488</v>
      </c>
      <c r="BU2499" s="99">
        <v>0</v>
      </c>
      <c r="BV2499" s="99">
        <v>4034643.5169982901</v>
      </c>
      <c r="BW2499" s="99">
        <v>1102602.5869140599</v>
      </c>
      <c r="BX2499" s="99">
        <v>0</v>
      </c>
      <c r="BY2499" s="99">
        <v>0</v>
      </c>
      <c r="BZ2499" s="99">
        <v>0</v>
      </c>
      <c r="CA2499" s="99">
        <v>202459.32473182699</v>
      </c>
      <c r="CB2499" s="99">
        <v>12033657.825561499</v>
      </c>
      <c r="CC2499" s="99">
        <v>103410423.472656</v>
      </c>
      <c r="CD2499" s="99">
        <v>25055401.248779301</v>
      </c>
      <c r="CE2499" s="99">
        <v>8300.7691593170202</v>
      </c>
      <c r="CF2499" s="99">
        <v>1582163.8873443599</v>
      </c>
      <c r="CG2499" s="99">
        <v>11822401.056518599</v>
      </c>
      <c r="CH2499" s="99">
        <v>0</v>
      </c>
      <c r="CI2499" s="99">
        <v>210753.70334434501</v>
      </c>
      <c r="CJ2499" s="99">
        <v>13609746.561035199</v>
      </c>
      <c r="CK2499" s="99">
        <v>115561407.83886699</v>
      </c>
      <c r="CL2499" s="99">
        <v>26155459.0380859</v>
      </c>
      <c r="CM2499" s="188">
        <v>328702.49465179403</v>
      </c>
      <c r="CN2499" s="188">
        <v>50832750.255371101</v>
      </c>
      <c r="CO2499" s="188">
        <v>223147718.16992199</v>
      </c>
      <c r="CP2499" s="99">
        <v>26155459.0380859</v>
      </c>
      <c r="CQ2499" s="99">
        <v>0</v>
      </c>
      <c r="CR2499" s="99">
        <v>0</v>
      </c>
      <c r="CS2499" s="99">
        <v>0</v>
      </c>
      <c r="CT2499" s="99">
        <v>0</v>
      </c>
      <c r="CU2499" s="98">
        <v>47395.373782069997</v>
      </c>
      <c r="CV2499" s="98">
        <v>114329.423993802</v>
      </c>
    </row>
    <row r="2500" spans="1:100" x14ac:dyDescent="0.2">
      <c r="A2500" s="98" t="s">
        <v>192</v>
      </c>
      <c r="B2500" s="100">
        <v>39873</v>
      </c>
      <c r="C2500" s="99">
        <v>169122.58535575899</v>
      </c>
      <c r="D2500" s="99">
        <v>8.0090681619476491</v>
      </c>
      <c r="E2500" s="99">
        <v>35125.928719520598</v>
      </c>
      <c r="F2500" s="99">
        <v>27139.619860410701</v>
      </c>
      <c r="G2500" s="99">
        <v>7680.5560031533196</v>
      </c>
      <c r="H2500" s="99">
        <v>1118.01593923569</v>
      </c>
      <c r="I2500" s="99">
        <v>109.89020665548701</v>
      </c>
      <c r="J2500" s="99">
        <v>111319.884262085</v>
      </c>
      <c r="K2500" s="99">
        <v>8695.6426023244894</v>
      </c>
      <c r="L2500" s="99">
        <v>46509.689306259199</v>
      </c>
      <c r="M2500" s="99">
        <v>66057.9559650421</v>
      </c>
      <c r="N2500" s="99">
        <v>17059.013005733501</v>
      </c>
      <c r="O2500" s="99">
        <v>70324.688906669602</v>
      </c>
      <c r="P2500" s="99">
        <v>0</v>
      </c>
      <c r="Q2500" s="99">
        <v>9771.9083076715506</v>
      </c>
      <c r="R2500" s="99">
        <v>6814.0548592209798</v>
      </c>
      <c r="S2500" s="99">
        <v>0</v>
      </c>
      <c r="T2500" s="99">
        <v>1898.5791084617399</v>
      </c>
      <c r="U2500" s="99">
        <v>119965.79155349699</v>
      </c>
      <c r="V2500" s="99">
        <v>9370062.83520508</v>
      </c>
      <c r="W2500" s="99">
        <v>934.44227851927303</v>
      </c>
      <c r="X2500" s="99">
        <v>2622368.0502929701</v>
      </c>
      <c r="Y2500" s="99">
        <v>1676789.64733887</v>
      </c>
      <c r="Z2500" s="99">
        <v>1479588.2657470701</v>
      </c>
      <c r="AA2500" s="99">
        <v>129137.866855621</v>
      </c>
      <c r="AB2500" s="99">
        <v>16303.0623133183</v>
      </c>
      <c r="AC2500" s="99">
        <v>36361812.049804702</v>
      </c>
      <c r="AD2500" s="99">
        <v>1249832.7702331501</v>
      </c>
      <c r="AE2500" s="99">
        <v>1813376.9974823</v>
      </c>
      <c r="AF2500" s="99">
        <v>3208476.6624450702</v>
      </c>
      <c r="AG2500" s="99">
        <v>2502446.1024780301</v>
      </c>
      <c r="AH2500" s="99">
        <v>3319579.7582702599</v>
      </c>
      <c r="AI2500" s="99">
        <v>0</v>
      </c>
      <c r="AJ2500" s="99">
        <v>1165246.2784881601</v>
      </c>
      <c r="AK2500" s="99">
        <v>1277835.6106567399</v>
      </c>
      <c r="AL2500" s="99">
        <v>0</v>
      </c>
      <c r="AM2500" s="99">
        <v>316241.47489929199</v>
      </c>
      <c r="AN2500" s="99">
        <v>37597950.905761696</v>
      </c>
      <c r="AO2500" s="99">
        <v>82738816.036132798</v>
      </c>
      <c r="AP2500" s="99">
        <v>7048.1138457059897</v>
      </c>
      <c r="AQ2500" s="99">
        <v>21763913.778564502</v>
      </c>
      <c r="AR2500" s="99">
        <v>13803644.971801801</v>
      </c>
      <c r="AS2500" s="99">
        <v>11046216.768066401</v>
      </c>
      <c r="AT2500" s="99">
        <v>930489.74179077102</v>
      </c>
      <c r="AU2500" s="99">
        <v>115021.258311272</v>
      </c>
      <c r="AV2500" s="99">
        <v>106043736.16113301</v>
      </c>
      <c r="AW2500" s="99">
        <v>3555346.55615234</v>
      </c>
      <c r="AX2500" s="99">
        <v>17626219.833984401</v>
      </c>
      <c r="AY2500" s="99">
        <v>28635013.0849609</v>
      </c>
      <c r="AZ2500" s="99">
        <v>19768012.612548798</v>
      </c>
      <c r="BA2500" s="99">
        <v>28738240.878662098</v>
      </c>
      <c r="BB2500" s="99">
        <v>0</v>
      </c>
      <c r="BC2500" s="99">
        <v>9618388.0142822303</v>
      </c>
      <c r="BD2500" s="99">
        <v>9501107.7193603497</v>
      </c>
      <c r="BE2500" s="99">
        <v>0</v>
      </c>
      <c r="BF2500" s="99">
        <v>2439565.9356079102</v>
      </c>
      <c r="BG2500" s="99">
        <v>109481996.825195</v>
      </c>
      <c r="BH2500" s="99">
        <v>18661600.185302701</v>
      </c>
      <c r="BI2500" s="99">
        <v>1496.9588537514201</v>
      </c>
      <c r="BJ2500" s="99">
        <v>6348807.1583862295</v>
      </c>
      <c r="BK2500" s="99">
        <v>4678100.99572754</v>
      </c>
      <c r="BL2500" s="99">
        <v>0</v>
      </c>
      <c r="BM2500" s="99">
        <v>91698.867884635896</v>
      </c>
      <c r="BN2500" s="99">
        <v>14988.393728494601</v>
      </c>
      <c r="BO2500" s="99">
        <v>0</v>
      </c>
      <c r="BP2500" s="99">
        <v>0</v>
      </c>
      <c r="BQ2500" s="99">
        <v>0</v>
      </c>
      <c r="BR2500" s="99">
        <v>8443647.2635497991</v>
      </c>
      <c r="BS2500" s="99">
        <v>6935879.2768554697</v>
      </c>
      <c r="BT2500" s="99">
        <v>5590227.5991821298</v>
      </c>
      <c r="BU2500" s="99">
        <v>0</v>
      </c>
      <c r="BV2500" s="99">
        <v>4016184.7473449698</v>
      </c>
      <c r="BW2500" s="99">
        <v>1119032.5457458501</v>
      </c>
      <c r="BX2500" s="99">
        <v>0</v>
      </c>
      <c r="BY2500" s="99">
        <v>0</v>
      </c>
      <c r="BZ2500" s="99">
        <v>0</v>
      </c>
      <c r="CA2500" s="99">
        <v>204557.36676788301</v>
      </c>
      <c r="CB2500" s="99">
        <v>12003927.631713901</v>
      </c>
      <c r="CC2500" s="99">
        <v>104768054.228516</v>
      </c>
      <c r="CD2500" s="99">
        <v>25031935.9140625</v>
      </c>
      <c r="CE2500" s="99">
        <v>8483.9298059940302</v>
      </c>
      <c r="CF2500" s="99">
        <v>1596665.37719727</v>
      </c>
      <c r="CG2500" s="99">
        <v>11940761.513671899</v>
      </c>
      <c r="CH2500" s="99">
        <v>0</v>
      </c>
      <c r="CI2500" s="99">
        <v>213043.731838226</v>
      </c>
      <c r="CJ2500" s="99">
        <v>13619267.347168</v>
      </c>
      <c r="CK2500" s="99">
        <v>116470883.32714801</v>
      </c>
      <c r="CL2500" s="99">
        <v>26160036.1240234</v>
      </c>
      <c r="CM2500" s="188">
        <v>331838.89971923799</v>
      </c>
      <c r="CN2500" s="188">
        <v>51204110.476074196</v>
      </c>
      <c r="CO2500" s="188">
        <v>225749272.08398399</v>
      </c>
      <c r="CP2500" s="99">
        <v>26160036.1240234</v>
      </c>
      <c r="CQ2500" s="99">
        <v>0</v>
      </c>
      <c r="CR2500" s="99">
        <v>0</v>
      </c>
      <c r="CS2500" s="99">
        <v>0</v>
      </c>
      <c r="CT2500" s="99">
        <v>0</v>
      </c>
      <c r="CU2500" s="98">
        <v>44621.283928158002</v>
      </c>
      <c r="CV2500" s="98">
        <v>117884.006807959</v>
      </c>
    </row>
    <row r="2501" spans="1:100" x14ac:dyDescent="0.2">
      <c r="A2501" s="98" t="s">
        <v>192</v>
      </c>
      <c r="B2501" s="100">
        <v>39965</v>
      </c>
      <c r="C2501" s="99">
        <v>172003.613464355</v>
      </c>
      <c r="D2501" s="99">
        <v>6.6246057879761802</v>
      </c>
      <c r="E2501" s="99">
        <v>33943.096443176299</v>
      </c>
      <c r="F2501" s="99">
        <v>26567.827205657999</v>
      </c>
      <c r="G2501" s="99">
        <v>8001.1557259559604</v>
      </c>
      <c r="H2501" s="99">
        <v>906.32939697056997</v>
      </c>
      <c r="I2501" s="99">
        <v>81.583350065164296</v>
      </c>
      <c r="J2501" s="99">
        <v>114581.86188221</v>
      </c>
      <c r="K2501" s="99">
        <v>6864.6037686467198</v>
      </c>
      <c r="L2501" s="99">
        <v>46658.0911955833</v>
      </c>
      <c r="M2501" s="99">
        <v>66693.458526611299</v>
      </c>
      <c r="N2501" s="99">
        <v>16967.7265636921</v>
      </c>
      <c r="O2501" s="99">
        <v>71332.559692382798</v>
      </c>
      <c r="P2501" s="99">
        <v>0</v>
      </c>
      <c r="Q2501" s="99">
        <v>9829.5112676620502</v>
      </c>
      <c r="R2501" s="99">
        <v>6959.77418547869</v>
      </c>
      <c r="S2501" s="99">
        <v>0</v>
      </c>
      <c r="T2501" s="99">
        <v>1859.9779767841101</v>
      </c>
      <c r="U2501" s="99">
        <v>121171.187114716</v>
      </c>
      <c r="V2501" s="99">
        <v>9533855.7752685491</v>
      </c>
      <c r="W2501" s="99">
        <v>1278.23245471716</v>
      </c>
      <c r="X2501" s="99">
        <v>2505309.9739379901</v>
      </c>
      <c r="Y2501" s="99">
        <v>1620520.38951111</v>
      </c>
      <c r="Z2501" s="99">
        <v>1514161.52668762</v>
      </c>
      <c r="AA2501" s="99">
        <v>101603.50345325501</v>
      </c>
      <c r="AB2501" s="99">
        <v>12372.891485333401</v>
      </c>
      <c r="AC2501" s="99">
        <v>37065288.8291016</v>
      </c>
      <c r="AD2501" s="99">
        <v>943705.49247741699</v>
      </c>
      <c r="AE2501" s="99">
        <v>1800120.0317382801</v>
      </c>
      <c r="AF2501" s="99">
        <v>3235388.6658630399</v>
      </c>
      <c r="AG2501" s="99">
        <v>2485462.0561828599</v>
      </c>
      <c r="AH2501" s="99">
        <v>3333880.90933228</v>
      </c>
      <c r="AI2501" s="99">
        <v>0</v>
      </c>
      <c r="AJ2501" s="99">
        <v>1181010.18574524</v>
      </c>
      <c r="AK2501" s="99">
        <v>1291902.6448669401</v>
      </c>
      <c r="AL2501" s="99">
        <v>0</v>
      </c>
      <c r="AM2501" s="99">
        <v>303619.85654067999</v>
      </c>
      <c r="AN2501" s="99">
        <v>37941558.2724609</v>
      </c>
      <c r="AO2501" s="99">
        <v>84757594.302734405</v>
      </c>
      <c r="AP2501" s="99">
        <v>10301.890673756599</v>
      </c>
      <c r="AQ2501" s="99">
        <v>20611451.323730499</v>
      </c>
      <c r="AR2501" s="99">
        <v>13396369.990356401</v>
      </c>
      <c r="AS2501" s="99">
        <v>11378636.3673096</v>
      </c>
      <c r="AT2501" s="99">
        <v>702294.13978576695</v>
      </c>
      <c r="AU2501" s="99">
        <v>86015.4881162643</v>
      </c>
      <c r="AV2501" s="99">
        <v>109057919.22949199</v>
      </c>
      <c r="AW2501" s="99">
        <v>2701214.7049865699</v>
      </c>
      <c r="AX2501" s="99">
        <v>17715960.379394501</v>
      </c>
      <c r="AY2501" s="99">
        <v>28979021.227783199</v>
      </c>
      <c r="AZ2501" s="99">
        <v>19765360.317627002</v>
      </c>
      <c r="BA2501" s="99">
        <v>29084311.2038574</v>
      </c>
      <c r="BB2501" s="99">
        <v>0</v>
      </c>
      <c r="BC2501" s="99">
        <v>9821001.3868408203</v>
      </c>
      <c r="BD2501" s="99">
        <v>9645784.3337402306</v>
      </c>
      <c r="BE2501" s="99">
        <v>0</v>
      </c>
      <c r="BF2501" s="99">
        <v>2359323.87359619</v>
      </c>
      <c r="BG2501" s="99">
        <v>111587397.69238301</v>
      </c>
      <c r="BH2501" s="99">
        <v>19188432.699462902</v>
      </c>
      <c r="BI2501" s="99">
        <v>1068.04876686633</v>
      </c>
      <c r="BJ2501" s="99">
        <v>6140703.4070434598</v>
      </c>
      <c r="BK2501" s="99">
        <v>4556275.6439209003</v>
      </c>
      <c r="BL2501" s="99">
        <v>0</v>
      </c>
      <c r="BM2501" s="99">
        <v>69729.824476242095</v>
      </c>
      <c r="BN2501" s="99">
        <v>11394.7720278502</v>
      </c>
      <c r="BO2501" s="99">
        <v>0</v>
      </c>
      <c r="BP2501" s="99">
        <v>0</v>
      </c>
      <c r="BQ2501" s="99">
        <v>0</v>
      </c>
      <c r="BR2501" s="99">
        <v>8637972.4670410194</v>
      </c>
      <c r="BS2501" s="99">
        <v>6947571.7419433603</v>
      </c>
      <c r="BT2501" s="99">
        <v>5656076.3810424795</v>
      </c>
      <c r="BU2501" s="99">
        <v>0</v>
      </c>
      <c r="BV2501" s="99">
        <v>4083836.1082458501</v>
      </c>
      <c r="BW2501" s="99">
        <v>1135338.0917358401</v>
      </c>
      <c r="BX2501" s="99">
        <v>0</v>
      </c>
      <c r="BY2501" s="99">
        <v>0</v>
      </c>
      <c r="BZ2501" s="99">
        <v>0</v>
      </c>
      <c r="CA2501" s="99">
        <v>206014.19071006801</v>
      </c>
      <c r="CB2501" s="99">
        <v>12038603.842285199</v>
      </c>
      <c r="CC2501" s="99">
        <v>105148138.94531301</v>
      </c>
      <c r="CD2501" s="99">
        <v>25350051.745117199</v>
      </c>
      <c r="CE2501" s="99">
        <v>8574.3382838964499</v>
      </c>
      <c r="CF2501" s="99">
        <v>1598157.8290557901</v>
      </c>
      <c r="CG2501" s="99">
        <v>12041672.6208496</v>
      </c>
      <c r="CH2501" s="99">
        <v>0</v>
      </c>
      <c r="CI2501" s="99">
        <v>214618.473930359</v>
      </c>
      <c r="CJ2501" s="99">
        <v>13632897.739623999</v>
      </c>
      <c r="CK2501" s="99">
        <v>117314917.12988301</v>
      </c>
      <c r="CL2501" s="99">
        <v>26491875.653808601</v>
      </c>
      <c r="CM2501" s="188">
        <v>334623.50510787999</v>
      </c>
      <c r="CN2501" s="188">
        <v>51602942.766113304</v>
      </c>
      <c r="CO2501" s="188">
        <v>229004292.32031301</v>
      </c>
      <c r="CP2501" s="99">
        <v>26491875.653808601</v>
      </c>
      <c r="CQ2501" s="99">
        <v>0</v>
      </c>
      <c r="CR2501" s="99">
        <v>0</v>
      </c>
      <c r="CS2501" s="99">
        <v>0</v>
      </c>
      <c r="CT2501" s="99">
        <v>0</v>
      </c>
      <c r="CU2501" s="98">
        <v>41341.697983876002</v>
      </c>
      <c r="CV2501" s="98">
        <v>121427.942922758</v>
      </c>
    </row>
    <row r="2502" spans="1:100" x14ac:dyDescent="0.2">
      <c r="A2502" s="98" t="s">
        <v>192</v>
      </c>
      <c r="B2502" s="100">
        <v>40057</v>
      </c>
      <c r="C2502" s="99">
        <v>174823.55854034401</v>
      </c>
      <c r="D2502" s="99">
        <v>6.0899076349451198</v>
      </c>
      <c r="E2502" s="99">
        <v>32448.132296800599</v>
      </c>
      <c r="F2502" s="99">
        <v>25862.696320295301</v>
      </c>
      <c r="G2502" s="99">
        <v>8353.8387274742108</v>
      </c>
      <c r="H2502" s="99">
        <v>661.53678705543302</v>
      </c>
      <c r="I2502" s="99">
        <v>52.955612474121203</v>
      </c>
      <c r="J2502" s="99">
        <v>117356.657776833</v>
      </c>
      <c r="K2502" s="99">
        <v>5102.8278695344898</v>
      </c>
      <c r="L2502" s="99">
        <v>44990.737866401701</v>
      </c>
      <c r="M2502" s="99">
        <v>66972.130167007403</v>
      </c>
      <c r="N2502" s="99">
        <v>16919.097343921701</v>
      </c>
      <c r="O2502" s="99">
        <v>72811.745424270601</v>
      </c>
      <c r="P2502" s="99">
        <v>0</v>
      </c>
      <c r="Q2502" s="99">
        <v>9815.4032627344095</v>
      </c>
      <c r="R2502" s="99">
        <v>7167.89428955317</v>
      </c>
      <c r="S2502" s="99">
        <v>0</v>
      </c>
      <c r="T2502" s="99">
        <v>1875.60584519804</v>
      </c>
      <c r="U2502" s="99">
        <v>122551.238465309</v>
      </c>
      <c r="V2502" s="99">
        <v>9669630.6822509803</v>
      </c>
      <c r="W2502" s="99">
        <v>744.721564412117</v>
      </c>
      <c r="X2502" s="99">
        <v>2364451.9826354999</v>
      </c>
      <c r="Y2502" s="99">
        <v>1565593.0626068099</v>
      </c>
      <c r="Z2502" s="99">
        <v>1546047.57789612</v>
      </c>
      <c r="AA2502" s="99">
        <v>73373.993119239807</v>
      </c>
      <c r="AB2502" s="99">
        <v>7704.4351261258098</v>
      </c>
      <c r="AC2502" s="99">
        <v>38056452.894042999</v>
      </c>
      <c r="AD2502" s="99">
        <v>680925.28881835903</v>
      </c>
      <c r="AE2502" s="99">
        <v>1751875.0096740699</v>
      </c>
      <c r="AF2502" s="99">
        <v>3228919.8508605999</v>
      </c>
      <c r="AG2502" s="99">
        <v>2470376.6644592299</v>
      </c>
      <c r="AH2502" s="99">
        <v>3366368.5080261198</v>
      </c>
      <c r="AI2502" s="99">
        <v>0</v>
      </c>
      <c r="AJ2502" s="99">
        <v>1176941.3244781501</v>
      </c>
      <c r="AK2502" s="99">
        <v>1300870.2735595701</v>
      </c>
      <c r="AL2502" s="99">
        <v>0</v>
      </c>
      <c r="AM2502" s="99">
        <v>300080.64213943499</v>
      </c>
      <c r="AN2502" s="99">
        <v>38728104.086425804</v>
      </c>
      <c r="AO2502" s="99">
        <v>86508099.609375</v>
      </c>
      <c r="AP2502" s="99">
        <v>6048.7133253216698</v>
      </c>
      <c r="AQ2502" s="99">
        <v>19549907.287109401</v>
      </c>
      <c r="AR2502" s="99">
        <v>13002982.216552701</v>
      </c>
      <c r="AS2502" s="99">
        <v>11790579.9459229</v>
      </c>
      <c r="AT2502" s="99">
        <v>489071.01565933198</v>
      </c>
      <c r="AU2502" s="99">
        <v>54342.429877281204</v>
      </c>
      <c r="AV2502" s="99">
        <v>112335312.925781</v>
      </c>
      <c r="AW2502" s="99">
        <v>1957223.95915222</v>
      </c>
      <c r="AX2502" s="99">
        <v>17317204.1635742</v>
      </c>
      <c r="AY2502" s="99">
        <v>29022229.074707001</v>
      </c>
      <c r="AZ2502" s="99">
        <v>19747434.4294434</v>
      </c>
      <c r="BA2502" s="99">
        <v>29595978.795166001</v>
      </c>
      <c r="BB2502" s="99">
        <v>0</v>
      </c>
      <c r="BC2502" s="99">
        <v>9821096.9945068397</v>
      </c>
      <c r="BD2502" s="99">
        <v>9815729.7000732403</v>
      </c>
      <c r="BE2502" s="99">
        <v>0</v>
      </c>
      <c r="BF2502" s="99">
        <v>2373883.5281372098</v>
      </c>
      <c r="BG2502" s="99">
        <v>114351407.16406301</v>
      </c>
      <c r="BH2502" s="99">
        <v>19511831.551513702</v>
      </c>
      <c r="BI2502" s="99">
        <v>799.612801231444</v>
      </c>
      <c r="BJ2502" s="99">
        <v>5920539.88317871</v>
      </c>
      <c r="BK2502" s="99">
        <v>4442973.31994629</v>
      </c>
      <c r="BL2502" s="99">
        <v>0</v>
      </c>
      <c r="BM2502" s="99">
        <v>47786.297672748602</v>
      </c>
      <c r="BN2502" s="99">
        <v>5969.9664281606701</v>
      </c>
      <c r="BO2502" s="99">
        <v>0</v>
      </c>
      <c r="BP2502" s="99">
        <v>0</v>
      </c>
      <c r="BQ2502" s="99">
        <v>0</v>
      </c>
      <c r="BR2502" s="99">
        <v>8712941.1702880897</v>
      </c>
      <c r="BS2502" s="99">
        <v>6953949.8587036096</v>
      </c>
      <c r="BT2502" s="99">
        <v>5760703.3186035203</v>
      </c>
      <c r="BU2502" s="99">
        <v>0</v>
      </c>
      <c r="BV2502" s="99">
        <v>4106547.5589904799</v>
      </c>
      <c r="BW2502" s="99">
        <v>1153711.44863892</v>
      </c>
      <c r="BX2502" s="99">
        <v>0</v>
      </c>
      <c r="BY2502" s="99">
        <v>0</v>
      </c>
      <c r="BZ2502" s="99">
        <v>0</v>
      </c>
      <c r="CA2502" s="99">
        <v>207272.946575165</v>
      </c>
      <c r="CB2502" s="99">
        <v>12021819.060668901</v>
      </c>
      <c r="CC2502" s="99">
        <v>105616362.322266</v>
      </c>
      <c r="CD2502" s="99">
        <v>25379799.9992676</v>
      </c>
      <c r="CE2502" s="99">
        <v>8771.1844069957697</v>
      </c>
      <c r="CF2502" s="99">
        <v>1605898.32415771</v>
      </c>
      <c r="CG2502" s="99">
        <v>12209312.470336899</v>
      </c>
      <c r="CH2502" s="99">
        <v>0</v>
      </c>
      <c r="CI2502" s="99">
        <v>216013.72065162699</v>
      </c>
      <c r="CJ2502" s="99">
        <v>13613512.731323199</v>
      </c>
      <c r="CK2502" s="99">
        <v>118223099.253906</v>
      </c>
      <c r="CL2502" s="99">
        <v>26535319.081787098</v>
      </c>
      <c r="CM2502" s="188">
        <v>337354.77194595302</v>
      </c>
      <c r="CN2502" s="188">
        <v>52304978.5068359</v>
      </c>
      <c r="CO2502" s="188">
        <v>232574671.68554699</v>
      </c>
      <c r="CP2502" s="99">
        <v>26535319.081787098</v>
      </c>
      <c r="CQ2502" s="99">
        <v>0</v>
      </c>
      <c r="CR2502" s="99">
        <v>0</v>
      </c>
      <c r="CS2502" s="99">
        <v>0</v>
      </c>
      <c r="CT2502" s="99">
        <v>0</v>
      </c>
      <c r="CU2502" s="98">
        <v>37837.149773067998</v>
      </c>
      <c r="CV2502" s="98">
        <v>124473.760142963</v>
      </c>
    </row>
    <row r="2503" spans="1:100" x14ac:dyDescent="0.2">
      <c r="A2503" s="98" t="s">
        <v>192</v>
      </c>
      <c r="B2503" s="100">
        <v>40148</v>
      </c>
      <c r="C2503" s="99">
        <v>177974.927330017</v>
      </c>
      <c r="D2503" s="99">
        <v>5.3066237139864798</v>
      </c>
      <c r="E2503" s="99">
        <v>31545.952406406399</v>
      </c>
      <c r="F2503" s="99">
        <v>25554.094162225701</v>
      </c>
      <c r="G2503" s="99">
        <v>8722.1178175211007</v>
      </c>
      <c r="H2503" s="99">
        <v>98.990934315137594</v>
      </c>
      <c r="I2503" s="99">
        <v>28.174039518227801</v>
      </c>
      <c r="J2503" s="99">
        <v>120318.501031876</v>
      </c>
      <c r="K2503" s="99">
        <v>3675.4304485320999</v>
      </c>
      <c r="L2503" s="99">
        <v>44968.307932853699</v>
      </c>
      <c r="M2503" s="99">
        <v>67162.327099800095</v>
      </c>
      <c r="N2503" s="99">
        <v>16903.880408048601</v>
      </c>
      <c r="O2503" s="99">
        <v>75057.136803627</v>
      </c>
      <c r="P2503" s="99">
        <v>0</v>
      </c>
      <c r="Q2503" s="99">
        <v>9705.2034295797293</v>
      </c>
      <c r="R2503" s="99">
        <v>7379.3741312622997</v>
      </c>
      <c r="S2503" s="99">
        <v>0</v>
      </c>
      <c r="T2503" s="99">
        <v>1878.02456671</v>
      </c>
      <c r="U2503" s="99">
        <v>124256.896100998</v>
      </c>
      <c r="V2503" s="99">
        <v>9773605.9394531306</v>
      </c>
      <c r="W2503" s="99">
        <v>375.79476253315801</v>
      </c>
      <c r="X2503" s="99">
        <v>2266956.3463745099</v>
      </c>
      <c r="Y2503" s="99">
        <v>1538277.5006256099</v>
      </c>
      <c r="Z2503" s="99">
        <v>1583689.0693817099</v>
      </c>
      <c r="AA2503" s="99">
        <v>18710.8023099899</v>
      </c>
      <c r="AB2503" s="99">
        <v>2537.5263163745399</v>
      </c>
      <c r="AC2503" s="99">
        <v>38316549.026367202</v>
      </c>
      <c r="AD2503" s="99">
        <v>429385.60954284703</v>
      </c>
      <c r="AE2503" s="99">
        <v>1737086.5790557901</v>
      </c>
      <c r="AF2503" s="99">
        <v>3232982.7941589402</v>
      </c>
      <c r="AG2503" s="99">
        <v>2449821.8464660598</v>
      </c>
      <c r="AH2503" s="99">
        <v>3467994.8587646498</v>
      </c>
      <c r="AI2503" s="99">
        <v>0</v>
      </c>
      <c r="AJ2503" s="99">
        <v>1168436.2450103799</v>
      </c>
      <c r="AK2503" s="99">
        <v>1311763.6755218499</v>
      </c>
      <c r="AL2503" s="99">
        <v>0</v>
      </c>
      <c r="AM2503" s="99">
        <v>295745.51613235503</v>
      </c>
      <c r="AN2503" s="99">
        <v>38715160.658691399</v>
      </c>
      <c r="AO2503" s="99">
        <v>88106933.422851607</v>
      </c>
      <c r="AP2503" s="99">
        <v>2883.4068229496502</v>
      </c>
      <c r="AQ2503" s="99">
        <v>18892565.145996101</v>
      </c>
      <c r="AR2503" s="99">
        <v>12899305.568237299</v>
      </c>
      <c r="AS2503" s="99">
        <v>12124613.560668901</v>
      </c>
      <c r="AT2503" s="99">
        <v>180147.11865425101</v>
      </c>
      <c r="AU2503" s="99">
        <v>21489.663312196699</v>
      </c>
      <c r="AV2503" s="99">
        <v>114603691.37597699</v>
      </c>
      <c r="AW2503" s="99">
        <v>1252889.7066955599</v>
      </c>
      <c r="AX2503" s="99">
        <v>17450887.303222701</v>
      </c>
      <c r="AY2503" s="99">
        <v>29547413.4916992</v>
      </c>
      <c r="AZ2503" s="99">
        <v>19703542.3122559</v>
      </c>
      <c r="BA2503" s="99">
        <v>30779517.568847701</v>
      </c>
      <c r="BB2503" s="99">
        <v>0</v>
      </c>
      <c r="BC2503" s="99">
        <v>9822773.7387695294</v>
      </c>
      <c r="BD2503" s="99">
        <v>9965974.3354492206</v>
      </c>
      <c r="BE2503" s="99">
        <v>0</v>
      </c>
      <c r="BF2503" s="99">
        <v>2341535.9440002399</v>
      </c>
      <c r="BG2503" s="99">
        <v>116050658.444336</v>
      </c>
      <c r="BH2503" s="99">
        <v>20114450.447265599</v>
      </c>
      <c r="BI2503" s="99">
        <v>508.84956203028599</v>
      </c>
      <c r="BJ2503" s="99">
        <v>5793541.8513183603</v>
      </c>
      <c r="BK2503" s="99">
        <v>4412934.8978881799</v>
      </c>
      <c r="BL2503" s="99">
        <v>0</v>
      </c>
      <c r="BM2503" s="99">
        <v>25091.634960413001</v>
      </c>
      <c r="BN2503" s="99">
        <v>2204.41071766615</v>
      </c>
      <c r="BO2503" s="99">
        <v>0</v>
      </c>
      <c r="BP2503" s="99">
        <v>0</v>
      </c>
      <c r="BQ2503" s="99">
        <v>0</v>
      </c>
      <c r="BR2503" s="99">
        <v>8752977.6347656306</v>
      </c>
      <c r="BS2503" s="99">
        <v>6974892.5209350605</v>
      </c>
      <c r="BT2503" s="99">
        <v>5988261.2973632803</v>
      </c>
      <c r="BU2503" s="99">
        <v>0</v>
      </c>
      <c r="BV2503" s="99">
        <v>4115800.0445556599</v>
      </c>
      <c r="BW2503" s="99">
        <v>1176550.46957397</v>
      </c>
      <c r="BX2503" s="99">
        <v>0</v>
      </c>
      <c r="BY2503" s="99">
        <v>0</v>
      </c>
      <c r="BZ2503" s="99">
        <v>0</v>
      </c>
      <c r="CA2503" s="99">
        <v>209386.57115554801</v>
      </c>
      <c r="CB2503" s="99">
        <v>12042289.5928955</v>
      </c>
      <c r="CC2503" s="99">
        <v>107240170.808594</v>
      </c>
      <c r="CD2503" s="99">
        <v>25914064.368652299</v>
      </c>
      <c r="CE2503" s="99">
        <v>8930.4687999486905</v>
      </c>
      <c r="CF2503" s="99">
        <v>1607777.4377594001</v>
      </c>
      <c r="CG2503" s="99">
        <v>12333744.807128901</v>
      </c>
      <c r="CH2503" s="99">
        <v>0</v>
      </c>
      <c r="CI2503" s="99">
        <v>218322.52019882199</v>
      </c>
      <c r="CJ2503" s="99">
        <v>13651167.3204346</v>
      </c>
      <c r="CK2503" s="99">
        <v>119090716.46093801</v>
      </c>
      <c r="CL2503" s="99">
        <v>27084243.389404301</v>
      </c>
      <c r="CM2503" s="188">
        <v>341227.95228958101</v>
      </c>
      <c r="CN2503" s="188">
        <v>52401666.210449196</v>
      </c>
      <c r="CO2503" s="188">
        <v>235583944.08593801</v>
      </c>
      <c r="CP2503" s="99">
        <v>27084243.389404301</v>
      </c>
      <c r="CQ2503" s="99">
        <v>0</v>
      </c>
      <c r="CR2503" s="99">
        <v>0</v>
      </c>
      <c r="CS2503" s="99">
        <v>0</v>
      </c>
      <c r="CT2503" s="99">
        <v>0</v>
      </c>
      <c r="CU2503" s="98">
        <v>35529.261142800999</v>
      </c>
      <c r="CV2503" s="98">
        <v>127761.89583327201</v>
      </c>
    </row>
    <row r="2504" spans="1:100" x14ac:dyDescent="0.2">
      <c r="A2504" s="98" t="s">
        <v>192</v>
      </c>
      <c r="B2504" s="100">
        <v>40238</v>
      </c>
      <c r="C2504" s="99">
        <v>178456.91728401199</v>
      </c>
      <c r="D2504" s="99">
        <v>5.8792521829600402</v>
      </c>
      <c r="E2504" s="99">
        <v>30569.3500609398</v>
      </c>
      <c r="F2504" s="99">
        <v>25367.3780608177</v>
      </c>
      <c r="G2504" s="99">
        <v>9004.6985602378809</v>
      </c>
      <c r="H2504" s="99">
        <v>0</v>
      </c>
      <c r="I2504" s="99">
        <v>0</v>
      </c>
      <c r="J2504" s="99">
        <v>122788.36685752901</v>
      </c>
      <c r="K2504" s="99">
        <v>2654.2845022380402</v>
      </c>
      <c r="L2504" s="99">
        <v>45364.136642456098</v>
      </c>
      <c r="M2504" s="99">
        <v>66602.604688644395</v>
      </c>
      <c r="N2504" s="99">
        <v>16868.811937570601</v>
      </c>
      <c r="O2504" s="99">
        <v>75624.781445503206</v>
      </c>
      <c r="P2504" s="99">
        <v>0</v>
      </c>
      <c r="Q2504" s="99">
        <v>9563.2269330024701</v>
      </c>
      <c r="R2504" s="99">
        <v>7434.7820295691499</v>
      </c>
      <c r="S2504" s="99">
        <v>0</v>
      </c>
      <c r="T2504" s="99">
        <v>1825.1428624689599</v>
      </c>
      <c r="U2504" s="99">
        <v>125434.849137306</v>
      </c>
      <c r="V2504" s="99">
        <v>9855777.3261718806</v>
      </c>
      <c r="W2504" s="99">
        <v>331.56252418085899</v>
      </c>
      <c r="X2504" s="99">
        <v>2130961.5527648898</v>
      </c>
      <c r="Y2504" s="99">
        <v>1495636.1485443099</v>
      </c>
      <c r="Z2504" s="99">
        <v>1615936.53956604</v>
      </c>
      <c r="AA2504" s="99">
        <v>0</v>
      </c>
      <c r="AB2504" s="99">
        <v>0</v>
      </c>
      <c r="AC2504" s="99">
        <v>38968863.369628899</v>
      </c>
      <c r="AD2504" s="99">
        <v>294719.91061019897</v>
      </c>
      <c r="AE2504" s="99">
        <v>1704887.40168762</v>
      </c>
      <c r="AF2504" s="99">
        <v>3227056.47021484</v>
      </c>
      <c r="AG2504" s="99">
        <v>2437119.0704345698</v>
      </c>
      <c r="AH2504" s="99">
        <v>3495432.3063659701</v>
      </c>
      <c r="AI2504" s="99">
        <v>0</v>
      </c>
      <c r="AJ2504" s="99">
        <v>1153910.7221221901</v>
      </c>
      <c r="AK2504" s="99">
        <v>1332123.3076782201</v>
      </c>
      <c r="AL2504" s="99">
        <v>0</v>
      </c>
      <c r="AM2504" s="99">
        <v>285476.587314606</v>
      </c>
      <c r="AN2504" s="99">
        <v>39216549.434570298</v>
      </c>
      <c r="AO2504" s="99">
        <v>89263025.736328095</v>
      </c>
      <c r="AP2504" s="99">
        <v>2726.2396562695499</v>
      </c>
      <c r="AQ2504" s="99">
        <v>18196427.5002441</v>
      </c>
      <c r="AR2504" s="99">
        <v>12685453.080200201</v>
      </c>
      <c r="AS2504" s="99">
        <v>12503825.732666001</v>
      </c>
      <c r="AT2504" s="99">
        <v>0</v>
      </c>
      <c r="AU2504" s="99">
        <v>0</v>
      </c>
      <c r="AV2504" s="99">
        <v>117583073.144531</v>
      </c>
      <c r="AW2504" s="99">
        <v>867099.88024902297</v>
      </c>
      <c r="AX2504" s="99">
        <v>17247450.955810498</v>
      </c>
      <c r="AY2504" s="99">
        <v>29774073.541992199</v>
      </c>
      <c r="AZ2504" s="99">
        <v>19702849.5004883</v>
      </c>
      <c r="BA2504" s="99">
        <v>31109161.9145508</v>
      </c>
      <c r="BB2504" s="99">
        <v>0</v>
      </c>
      <c r="BC2504" s="99">
        <v>9766825.9215087909</v>
      </c>
      <c r="BD2504" s="99">
        <v>10227806.096679701</v>
      </c>
      <c r="BE2504" s="99">
        <v>0</v>
      </c>
      <c r="BF2504" s="99">
        <v>2292093.9526977502</v>
      </c>
      <c r="BG2504" s="99">
        <v>118401248.027344</v>
      </c>
      <c r="BH2504" s="99">
        <v>20325672.9604492</v>
      </c>
      <c r="BI2504" s="99">
        <v>347.97671917453403</v>
      </c>
      <c r="BJ2504" s="99">
        <v>5567477.4281616202</v>
      </c>
      <c r="BK2504" s="99">
        <v>4332109.6963501005</v>
      </c>
      <c r="BL2504" s="99">
        <v>0</v>
      </c>
      <c r="BM2504" s="99">
        <v>1469.0382706522901</v>
      </c>
      <c r="BN2504" s="99">
        <v>399.53791241347801</v>
      </c>
      <c r="BO2504" s="99">
        <v>0</v>
      </c>
      <c r="BP2504" s="99">
        <v>0</v>
      </c>
      <c r="BQ2504" s="99">
        <v>0</v>
      </c>
      <c r="BR2504" s="99">
        <v>8842999.6300048791</v>
      </c>
      <c r="BS2504" s="99">
        <v>6925606.2415161096</v>
      </c>
      <c r="BT2504" s="99">
        <v>6051218.5135498</v>
      </c>
      <c r="BU2504" s="99">
        <v>0</v>
      </c>
      <c r="BV2504" s="99">
        <v>4099007.8883056599</v>
      </c>
      <c r="BW2504" s="99">
        <v>1211613.0299072301</v>
      </c>
      <c r="BX2504" s="99">
        <v>0</v>
      </c>
      <c r="BY2504" s="99">
        <v>0</v>
      </c>
      <c r="BZ2504" s="99">
        <v>0</v>
      </c>
      <c r="CA2504" s="99">
        <v>209136.46744155901</v>
      </c>
      <c r="CB2504" s="99">
        <v>12002276.057128901</v>
      </c>
      <c r="CC2504" s="99">
        <v>107538612.964844</v>
      </c>
      <c r="CD2504" s="99">
        <v>25920677.7258301</v>
      </c>
      <c r="CE2504" s="99">
        <v>9021.3126881122607</v>
      </c>
      <c r="CF2504" s="99">
        <v>1616472.14343262</v>
      </c>
      <c r="CG2504" s="99">
        <v>12500877.939697299</v>
      </c>
      <c r="CH2504" s="99">
        <v>0</v>
      </c>
      <c r="CI2504" s="99">
        <v>218163.19540596</v>
      </c>
      <c r="CJ2504" s="99">
        <v>13623102.5634766</v>
      </c>
      <c r="CK2504" s="99">
        <v>119901759.481445</v>
      </c>
      <c r="CL2504" s="99">
        <v>27140903.253417999</v>
      </c>
      <c r="CM2504" s="188">
        <v>342394.03729248</v>
      </c>
      <c r="CN2504" s="188">
        <v>52862070.238769501</v>
      </c>
      <c r="CO2504" s="188">
        <v>238600603.22656301</v>
      </c>
      <c r="CP2504" s="99">
        <v>27140903.253417999</v>
      </c>
      <c r="CQ2504" s="99">
        <v>0</v>
      </c>
      <c r="CR2504" s="99">
        <v>0</v>
      </c>
      <c r="CS2504" s="99">
        <v>0</v>
      </c>
      <c r="CT2504" s="99">
        <v>0</v>
      </c>
      <c r="CU2504" s="98">
        <v>33359.182553667</v>
      </c>
      <c r="CV2504" s="98">
        <v>130504.170104855</v>
      </c>
    </row>
    <row r="2505" spans="1:100" x14ac:dyDescent="0.2">
      <c r="A2505" s="98" t="s">
        <v>192</v>
      </c>
      <c r="B2505" s="100">
        <v>40330</v>
      </c>
      <c r="C2505" s="99">
        <v>180723.56974601699</v>
      </c>
      <c r="D2505" s="99">
        <v>6.5474925729795403</v>
      </c>
      <c r="E2505" s="99">
        <v>29949.3942835331</v>
      </c>
      <c r="F2505" s="99">
        <v>25002.801201581999</v>
      </c>
      <c r="G2505" s="99">
        <v>9184.4882855415308</v>
      </c>
      <c r="H2505" s="99">
        <v>0</v>
      </c>
      <c r="I2505" s="99">
        <v>0</v>
      </c>
      <c r="J2505" s="99">
        <v>124653.93076705901</v>
      </c>
      <c r="K2505" s="99">
        <v>2342.7935356795801</v>
      </c>
      <c r="L2505" s="99">
        <v>46826.112876415304</v>
      </c>
      <c r="M2505" s="99">
        <v>67277.585576057405</v>
      </c>
      <c r="N2505" s="99">
        <v>16802.605391979199</v>
      </c>
      <c r="O2505" s="99">
        <v>76633.070549011201</v>
      </c>
      <c r="P2505" s="99">
        <v>0</v>
      </c>
      <c r="Q2505" s="99">
        <v>9434.8006204366702</v>
      </c>
      <c r="R2505" s="99">
        <v>7602.9621284007999</v>
      </c>
      <c r="S2505" s="99">
        <v>0</v>
      </c>
      <c r="T2505" s="99">
        <v>1854.2170650363</v>
      </c>
      <c r="U2505" s="99">
        <v>126686.561635017</v>
      </c>
      <c r="V2505" s="99">
        <v>9917035.6770019494</v>
      </c>
      <c r="W2505" s="99">
        <v>491.63333012536202</v>
      </c>
      <c r="X2505" s="99">
        <v>2065659.98083496</v>
      </c>
      <c r="Y2505" s="99">
        <v>1453975.7753295901</v>
      </c>
      <c r="Z2505" s="99">
        <v>1633738.84729004</v>
      </c>
      <c r="AA2505" s="99">
        <v>0</v>
      </c>
      <c r="AB2505" s="99">
        <v>0</v>
      </c>
      <c r="AC2505" s="99">
        <v>39676815.474121101</v>
      </c>
      <c r="AD2505" s="99">
        <v>256136.18963623</v>
      </c>
      <c r="AE2505" s="99">
        <v>1734103.5027771001</v>
      </c>
      <c r="AF2505" s="99">
        <v>3228021.5645141602</v>
      </c>
      <c r="AG2505" s="99">
        <v>2434247.25817871</v>
      </c>
      <c r="AH2505" s="99">
        <v>3501879.4610290499</v>
      </c>
      <c r="AI2505" s="99">
        <v>0</v>
      </c>
      <c r="AJ2505" s="99">
        <v>1141531.23910522</v>
      </c>
      <c r="AK2505" s="99">
        <v>1346870.28038025</v>
      </c>
      <c r="AL2505" s="99">
        <v>0</v>
      </c>
      <c r="AM2505" s="99">
        <v>285944.31127166701</v>
      </c>
      <c r="AN2505" s="99">
        <v>39760208.341796897</v>
      </c>
      <c r="AO2505" s="99">
        <v>90381142.5390625</v>
      </c>
      <c r="AP2505" s="99">
        <v>4014.4463099837299</v>
      </c>
      <c r="AQ2505" s="99">
        <v>17528803.135009799</v>
      </c>
      <c r="AR2505" s="99">
        <v>12414974.364746099</v>
      </c>
      <c r="AS2505" s="99">
        <v>12718902.978515601</v>
      </c>
      <c r="AT2505" s="99">
        <v>0</v>
      </c>
      <c r="AU2505" s="99">
        <v>0</v>
      </c>
      <c r="AV2505" s="99">
        <v>120394484.74707</v>
      </c>
      <c r="AW2505" s="99">
        <v>756406.67100524902</v>
      </c>
      <c r="AX2505" s="99">
        <v>17742652.698242199</v>
      </c>
      <c r="AY2505" s="99">
        <v>29839129.447509799</v>
      </c>
      <c r="AZ2505" s="99">
        <v>19786463.4228516</v>
      </c>
      <c r="BA2505" s="99">
        <v>31468636.019531298</v>
      </c>
      <c r="BB2505" s="99">
        <v>0</v>
      </c>
      <c r="BC2505" s="99">
        <v>9722176.2426757794</v>
      </c>
      <c r="BD2505" s="99">
        <v>10393982.005371099</v>
      </c>
      <c r="BE2505" s="99">
        <v>0</v>
      </c>
      <c r="BF2505" s="99">
        <v>2322292.3403625502</v>
      </c>
      <c r="BG2505" s="99">
        <v>120997285.40429699</v>
      </c>
      <c r="BH2505" s="99">
        <v>20820738.080566399</v>
      </c>
      <c r="BI2505" s="99">
        <v>794.54494547098898</v>
      </c>
      <c r="BJ2505" s="99">
        <v>5427472.6600341797</v>
      </c>
      <c r="BK2505" s="99">
        <v>4225894.4535522498</v>
      </c>
      <c r="BL2505" s="99">
        <v>0</v>
      </c>
      <c r="BM2505" s="99">
        <v>1719.1593269407699</v>
      </c>
      <c r="BN2505" s="99">
        <v>329.411426756531</v>
      </c>
      <c r="BO2505" s="99">
        <v>0</v>
      </c>
      <c r="BP2505" s="99">
        <v>0</v>
      </c>
      <c r="BQ2505" s="99">
        <v>0</v>
      </c>
      <c r="BR2505" s="99">
        <v>8998150.3051757794</v>
      </c>
      <c r="BS2505" s="99">
        <v>6978093.5088501005</v>
      </c>
      <c r="BT2505" s="99">
        <v>6119621.3612670898</v>
      </c>
      <c r="BU2505" s="99">
        <v>0</v>
      </c>
      <c r="BV2505" s="99">
        <v>4074101.1050415002</v>
      </c>
      <c r="BW2505" s="99">
        <v>1235632.1108093299</v>
      </c>
      <c r="BX2505" s="99">
        <v>0</v>
      </c>
      <c r="BY2505" s="99">
        <v>0</v>
      </c>
      <c r="BZ2505" s="99">
        <v>0</v>
      </c>
      <c r="CA2505" s="99">
        <v>210655.76738929699</v>
      </c>
      <c r="CB2505" s="99">
        <v>11966034.0827637</v>
      </c>
      <c r="CC2505" s="99">
        <v>107720915.72656301</v>
      </c>
      <c r="CD2505" s="99">
        <v>26274611.525146499</v>
      </c>
      <c r="CE2505" s="99">
        <v>9165.7730469703693</v>
      </c>
      <c r="CF2505" s="99">
        <v>1619789.9252319301</v>
      </c>
      <c r="CG2505" s="99">
        <v>12597935.2904053</v>
      </c>
      <c r="CH2505" s="99">
        <v>0</v>
      </c>
      <c r="CI2505" s="99">
        <v>219830.104621887</v>
      </c>
      <c r="CJ2505" s="99">
        <v>13576197.2663574</v>
      </c>
      <c r="CK2505" s="99">
        <v>120292691.990234</v>
      </c>
      <c r="CL2505" s="99">
        <v>27520332.8525391</v>
      </c>
      <c r="CM2505" s="188">
        <v>345162.63685989397</v>
      </c>
      <c r="CN2505" s="188">
        <v>53419442.906738304</v>
      </c>
      <c r="CO2505" s="188">
        <v>241623594.25195301</v>
      </c>
      <c r="CP2505" s="99">
        <v>27520332.8525391</v>
      </c>
      <c r="CQ2505" s="99">
        <v>0</v>
      </c>
      <c r="CR2505" s="99">
        <v>0</v>
      </c>
      <c r="CS2505" s="99">
        <v>0</v>
      </c>
      <c r="CT2505" s="99">
        <v>0</v>
      </c>
      <c r="CU2505" s="98">
        <v>32258.493331860001</v>
      </c>
      <c r="CV2505" s="98">
        <v>132533.07256552199</v>
      </c>
    </row>
    <row r="2506" spans="1:100" x14ac:dyDescent="0.2">
      <c r="A2506" s="98" t="s">
        <v>192</v>
      </c>
      <c r="B2506" s="100">
        <v>40422</v>
      </c>
      <c r="C2506" s="99">
        <v>180935.66026687599</v>
      </c>
      <c r="D2506" s="99">
        <v>5.1788487419835301</v>
      </c>
      <c r="E2506" s="99">
        <v>29190.857270479199</v>
      </c>
      <c r="F2506" s="99">
        <v>24562.669165134401</v>
      </c>
      <c r="G2506" s="99">
        <v>9258.7506929636002</v>
      </c>
      <c r="H2506" s="99">
        <v>0</v>
      </c>
      <c r="I2506" s="99">
        <v>0</v>
      </c>
      <c r="J2506" s="99">
        <v>125566.6624403</v>
      </c>
      <c r="K2506" s="99">
        <v>2007.7764544785</v>
      </c>
      <c r="L2506" s="99">
        <v>45228.379247665398</v>
      </c>
      <c r="M2506" s="99">
        <v>67163.914019584699</v>
      </c>
      <c r="N2506" s="99">
        <v>16699.643871784199</v>
      </c>
      <c r="O2506" s="99">
        <v>76388.072798728899</v>
      </c>
      <c r="P2506" s="99">
        <v>0</v>
      </c>
      <c r="Q2506" s="99">
        <v>9321.39638233185</v>
      </c>
      <c r="R2506" s="99">
        <v>7676.8985518217096</v>
      </c>
      <c r="S2506" s="99">
        <v>0</v>
      </c>
      <c r="T2506" s="99">
        <v>1874.2839742004901</v>
      </c>
      <c r="U2506" s="99">
        <v>127660.320285797</v>
      </c>
      <c r="V2506" s="99">
        <v>9928920.9498290997</v>
      </c>
      <c r="W2506" s="99">
        <v>660.00102066993702</v>
      </c>
      <c r="X2506" s="99">
        <v>2007083.6020965599</v>
      </c>
      <c r="Y2506" s="99">
        <v>1427896.2529907201</v>
      </c>
      <c r="Z2506" s="99">
        <v>1636001.36048889</v>
      </c>
      <c r="AA2506" s="99">
        <v>0</v>
      </c>
      <c r="AB2506" s="99">
        <v>0</v>
      </c>
      <c r="AC2506" s="99">
        <v>40173688.791015603</v>
      </c>
      <c r="AD2506" s="99">
        <v>219203.32409477199</v>
      </c>
      <c r="AE2506" s="99">
        <v>1694377.0345459001</v>
      </c>
      <c r="AF2506" s="99">
        <v>3231265.20025635</v>
      </c>
      <c r="AG2506" s="99">
        <v>2418823.64385986</v>
      </c>
      <c r="AH2506" s="99">
        <v>3433314.5545654302</v>
      </c>
      <c r="AI2506" s="99">
        <v>0</v>
      </c>
      <c r="AJ2506" s="99">
        <v>1135626.90390015</v>
      </c>
      <c r="AK2506" s="99">
        <v>1350871.0391082801</v>
      </c>
      <c r="AL2506" s="99">
        <v>0</v>
      </c>
      <c r="AM2506" s="99">
        <v>280819.17200088501</v>
      </c>
      <c r="AN2506" s="99">
        <v>40329864.222167999</v>
      </c>
      <c r="AO2506" s="99">
        <v>91031954.057617202</v>
      </c>
      <c r="AP2506" s="99">
        <v>4922.4065628051803</v>
      </c>
      <c r="AQ2506" s="99">
        <v>17162394.214599598</v>
      </c>
      <c r="AR2506" s="99">
        <v>12116685.2807617</v>
      </c>
      <c r="AS2506" s="99">
        <v>12814390.486328101</v>
      </c>
      <c r="AT2506" s="99">
        <v>0</v>
      </c>
      <c r="AU2506" s="99">
        <v>0</v>
      </c>
      <c r="AV2506" s="99">
        <v>122440232.674805</v>
      </c>
      <c r="AW2506" s="99">
        <v>649911.53015136695</v>
      </c>
      <c r="AX2506" s="99">
        <v>17248041.428466801</v>
      </c>
      <c r="AY2506" s="99">
        <v>30290247.506103501</v>
      </c>
      <c r="AZ2506" s="99">
        <v>19739484.4609375</v>
      </c>
      <c r="BA2506" s="99">
        <v>31047772.833007801</v>
      </c>
      <c r="BB2506" s="99">
        <v>0</v>
      </c>
      <c r="BC2506" s="99">
        <v>9664834.5721435491</v>
      </c>
      <c r="BD2506" s="99">
        <v>10464975.637085</v>
      </c>
      <c r="BE2506" s="99">
        <v>0</v>
      </c>
      <c r="BF2506" s="99">
        <v>2300400.9152221698</v>
      </c>
      <c r="BG2506" s="99">
        <v>123149360.49218801</v>
      </c>
      <c r="BH2506" s="99">
        <v>20628225.330566399</v>
      </c>
      <c r="BI2506" s="99">
        <v>959.23223877698194</v>
      </c>
      <c r="BJ2506" s="99">
        <v>5298865.5625610398</v>
      </c>
      <c r="BK2506" s="99">
        <v>4149118.6394348098</v>
      </c>
      <c r="BL2506" s="99">
        <v>0</v>
      </c>
      <c r="BM2506" s="99">
        <v>1238.1368255019199</v>
      </c>
      <c r="BN2506" s="99">
        <v>215.07474570348899</v>
      </c>
      <c r="BO2506" s="99">
        <v>0</v>
      </c>
      <c r="BP2506" s="99">
        <v>0</v>
      </c>
      <c r="BQ2506" s="99">
        <v>0</v>
      </c>
      <c r="BR2506" s="99">
        <v>9031323.32348633</v>
      </c>
      <c r="BS2506" s="99">
        <v>6951456.1365356399</v>
      </c>
      <c r="BT2506" s="99">
        <v>6034999.76281738</v>
      </c>
      <c r="BU2506" s="99">
        <v>0</v>
      </c>
      <c r="BV2506" s="99">
        <v>4079296.6288757301</v>
      </c>
      <c r="BW2506" s="99">
        <v>1237071.9047393801</v>
      </c>
      <c r="BX2506" s="99">
        <v>0</v>
      </c>
      <c r="BY2506" s="99">
        <v>0</v>
      </c>
      <c r="BZ2506" s="99">
        <v>0</v>
      </c>
      <c r="CA2506" s="99">
        <v>210101.82107353199</v>
      </c>
      <c r="CB2506" s="99">
        <v>11921793.025756801</v>
      </c>
      <c r="CC2506" s="99">
        <v>108508993.65625</v>
      </c>
      <c r="CD2506" s="99">
        <v>25870220.4133301</v>
      </c>
      <c r="CE2506" s="99">
        <v>9293.9758576154709</v>
      </c>
      <c r="CF2506" s="99">
        <v>1640181.45210266</v>
      </c>
      <c r="CG2506" s="99">
        <v>12843201.3479004</v>
      </c>
      <c r="CH2506" s="99">
        <v>0</v>
      </c>
      <c r="CI2506" s="99">
        <v>219376.21632957499</v>
      </c>
      <c r="CJ2506" s="99">
        <v>13563809.075805699</v>
      </c>
      <c r="CK2506" s="99">
        <v>120880629.52050801</v>
      </c>
      <c r="CL2506" s="99">
        <v>27115881.1328125</v>
      </c>
      <c r="CM2506" s="188">
        <v>345921.59373092698</v>
      </c>
      <c r="CN2506" s="188">
        <v>53828680.1650391</v>
      </c>
      <c r="CO2506" s="188">
        <v>243926689.19726601</v>
      </c>
      <c r="CP2506" s="99">
        <v>27115881.1328125</v>
      </c>
      <c r="CQ2506" s="99">
        <v>0</v>
      </c>
      <c r="CR2506" s="99">
        <v>0</v>
      </c>
      <c r="CS2506" s="99">
        <v>0</v>
      </c>
      <c r="CT2506" s="99">
        <v>0</v>
      </c>
      <c r="CU2506" s="98">
        <v>31068.567868135</v>
      </c>
      <c r="CV2506" s="98">
        <v>133574.308953484</v>
      </c>
    </row>
    <row r="2507" spans="1:100" x14ac:dyDescent="0.2">
      <c r="A2507" s="98" t="s">
        <v>192</v>
      </c>
      <c r="B2507" s="100">
        <v>40513</v>
      </c>
      <c r="C2507" s="99">
        <v>180134.18758392299</v>
      </c>
      <c r="D2507" s="99">
        <v>5.3888384749880096</v>
      </c>
      <c r="E2507" s="99">
        <v>28592.596554756201</v>
      </c>
      <c r="F2507" s="99">
        <v>24172.938822984699</v>
      </c>
      <c r="G2507" s="99">
        <v>9451.5434703826904</v>
      </c>
      <c r="H2507" s="99">
        <v>0</v>
      </c>
      <c r="I2507" s="99">
        <v>0</v>
      </c>
      <c r="J2507" s="99">
        <v>126845.18842029601</v>
      </c>
      <c r="K2507" s="99">
        <v>1780.9355149269099</v>
      </c>
      <c r="L2507" s="99">
        <v>55001.770541191101</v>
      </c>
      <c r="M2507" s="99">
        <v>66806.128079414397</v>
      </c>
      <c r="N2507" s="99">
        <v>16563.932964324998</v>
      </c>
      <c r="O2507" s="99">
        <v>74050.111733436599</v>
      </c>
      <c r="P2507" s="99">
        <v>0</v>
      </c>
      <c r="Q2507" s="99">
        <v>9224.5919278860092</v>
      </c>
      <c r="R2507" s="99">
        <v>7751.6304339766502</v>
      </c>
      <c r="S2507" s="99">
        <v>0</v>
      </c>
      <c r="T2507" s="99">
        <v>2319.3364515602598</v>
      </c>
      <c r="U2507" s="99">
        <v>128801.65296649899</v>
      </c>
      <c r="V2507" s="99">
        <v>9862483.2095947303</v>
      </c>
      <c r="W2507" s="99">
        <v>486.60688399151002</v>
      </c>
      <c r="X2507" s="99">
        <v>1926078.6857604999</v>
      </c>
      <c r="Y2507" s="99">
        <v>1382369.7958374</v>
      </c>
      <c r="Z2507" s="99">
        <v>1640740.43522644</v>
      </c>
      <c r="AA2507" s="99">
        <v>0</v>
      </c>
      <c r="AB2507" s="99">
        <v>0</v>
      </c>
      <c r="AC2507" s="99">
        <v>40206092.438964799</v>
      </c>
      <c r="AD2507" s="99">
        <v>192938.900350571</v>
      </c>
      <c r="AE2507" s="99">
        <v>1884984.1471252399</v>
      </c>
      <c r="AF2507" s="99">
        <v>3212046.18322754</v>
      </c>
      <c r="AG2507" s="99">
        <v>2387233.9448242201</v>
      </c>
      <c r="AH2507" s="99">
        <v>3167529.1099243201</v>
      </c>
      <c r="AI2507" s="99">
        <v>0</v>
      </c>
      <c r="AJ2507" s="99">
        <v>1127698.9173431401</v>
      </c>
      <c r="AK2507" s="99">
        <v>1327672.8072967499</v>
      </c>
      <c r="AL2507" s="99">
        <v>0</v>
      </c>
      <c r="AM2507" s="99">
        <v>307413.51150131202</v>
      </c>
      <c r="AN2507" s="99">
        <v>40441025.510253899</v>
      </c>
      <c r="AO2507" s="99">
        <v>90899149.222656295</v>
      </c>
      <c r="AP2507" s="99">
        <v>3876.04060101509</v>
      </c>
      <c r="AQ2507" s="99">
        <v>16521547.560424799</v>
      </c>
      <c r="AR2507" s="99">
        <v>11876366.704833999</v>
      </c>
      <c r="AS2507" s="99">
        <v>12928386.048950201</v>
      </c>
      <c r="AT2507" s="99">
        <v>0</v>
      </c>
      <c r="AU2507" s="99">
        <v>0</v>
      </c>
      <c r="AV2507" s="99">
        <v>124079397.4375</v>
      </c>
      <c r="AW2507" s="99">
        <v>579807.423622131</v>
      </c>
      <c r="AX2507" s="99">
        <v>19351875.7026367</v>
      </c>
      <c r="AY2507" s="99">
        <v>30351974.840087902</v>
      </c>
      <c r="AZ2507" s="99">
        <v>19598360.563964799</v>
      </c>
      <c r="BA2507" s="99">
        <v>28735757.9616699</v>
      </c>
      <c r="BB2507" s="99">
        <v>0</v>
      </c>
      <c r="BC2507" s="99">
        <v>9656379.4536132794</v>
      </c>
      <c r="BD2507" s="99">
        <v>10368412.5241699</v>
      </c>
      <c r="BE2507" s="99">
        <v>0</v>
      </c>
      <c r="BF2507" s="99">
        <v>2524377.5445251502</v>
      </c>
      <c r="BG2507" s="99">
        <v>124764140.542969</v>
      </c>
      <c r="BH2507" s="99">
        <v>20511152.282470699</v>
      </c>
      <c r="BI2507" s="99">
        <v>596.84026432037399</v>
      </c>
      <c r="BJ2507" s="99">
        <v>5174804.2791748</v>
      </c>
      <c r="BK2507" s="99">
        <v>4058450.6104126</v>
      </c>
      <c r="BL2507" s="99">
        <v>0</v>
      </c>
      <c r="BM2507" s="99">
        <v>1089.16907706857</v>
      </c>
      <c r="BN2507" s="99">
        <v>172.20051827095401</v>
      </c>
      <c r="BO2507" s="99">
        <v>0</v>
      </c>
      <c r="BP2507" s="99">
        <v>0</v>
      </c>
      <c r="BQ2507" s="99">
        <v>0</v>
      </c>
      <c r="BR2507" s="99">
        <v>9020319.1085205097</v>
      </c>
      <c r="BS2507" s="99">
        <v>6904720.1603393601</v>
      </c>
      <c r="BT2507" s="99">
        <v>5588906.9348754901</v>
      </c>
      <c r="BU2507" s="99">
        <v>0</v>
      </c>
      <c r="BV2507" s="99">
        <v>4086144.9123840299</v>
      </c>
      <c r="BW2507" s="99">
        <v>1186769.89157104</v>
      </c>
      <c r="BX2507" s="99">
        <v>0</v>
      </c>
      <c r="BY2507" s="99">
        <v>0</v>
      </c>
      <c r="BZ2507" s="99">
        <v>0</v>
      </c>
      <c r="CA2507" s="99">
        <v>208788.805130005</v>
      </c>
      <c r="CB2507" s="99">
        <v>11791310.9908447</v>
      </c>
      <c r="CC2507" s="99">
        <v>107541222.51074199</v>
      </c>
      <c r="CD2507" s="99">
        <v>25684433.1633301</v>
      </c>
      <c r="CE2507" s="99">
        <v>9447.2171357870102</v>
      </c>
      <c r="CF2507" s="99">
        <v>1632697.60760498</v>
      </c>
      <c r="CG2507" s="99">
        <v>12871299.8164063</v>
      </c>
      <c r="CH2507" s="99">
        <v>0</v>
      </c>
      <c r="CI2507" s="99">
        <v>218247.99343299901</v>
      </c>
      <c r="CJ2507" s="99">
        <v>13416670.178100601</v>
      </c>
      <c r="CK2507" s="99">
        <v>120351152.19531301</v>
      </c>
      <c r="CL2507" s="99">
        <v>26861791.535400402</v>
      </c>
      <c r="CM2507" s="188">
        <v>345540.25446701102</v>
      </c>
      <c r="CN2507" s="188">
        <v>53897938.581542999</v>
      </c>
      <c r="CO2507" s="188">
        <v>245395416.28125</v>
      </c>
      <c r="CP2507" s="99">
        <v>26861791.535400402</v>
      </c>
      <c r="CQ2507" s="99">
        <v>0</v>
      </c>
      <c r="CR2507" s="99">
        <v>0</v>
      </c>
      <c r="CS2507" s="99">
        <v>0</v>
      </c>
      <c r="CT2507" s="99">
        <v>0</v>
      </c>
      <c r="CU2507" s="98">
        <v>30424.300724722001</v>
      </c>
      <c r="CV2507" s="98">
        <v>135018.89984648401</v>
      </c>
    </row>
    <row r="2508" spans="1:100" x14ac:dyDescent="0.2">
      <c r="A2508" s="98" t="s">
        <v>192</v>
      </c>
      <c r="B2508" s="100">
        <v>40603</v>
      </c>
      <c r="C2508" s="99">
        <v>179440.51083946199</v>
      </c>
      <c r="D2508" s="99">
        <v>4.8255359149770802</v>
      </c>
      <c r="E2508" s="99">
        <v>28058.4257788658</v>
      </c>
      <c r="F2508" s="99">
        <v>23722.887603759798</v>
      </c>
      <c r="G2508" s="99">
        <v>9566.6944556236303</v>
      </c>
      <c r="H2508" s="99">
        <v>0</v>
      </c>
      <c r="I2508" s="99">
        <v>0</v>
      </c>
      <c r="J2508" s="99">
        <v>128654.38252449001</v>
      </c>
      <c r="K2508" s="99">
        <v>1592.6414304971699</v>
      </c>
      <c r="L2508" s="99">
        <v>113344.131126404</v>
      </c>
      <c r="M2508" s="99">
        <v>66653.087067604094</v>
      </c>
      <c r="N2508" s="99">
        <v>16402.636871576298</v>
      </c>
      <c r="O2508" s="99">
        <v>0</v>
      </c>
      <c r="P2508" s="99">
        <v>0</v>
      </c>
      <c r="Q2508" s="99">
        <v>9156.6835530996304</v>
      </c>
      <c r="R2508" s="99">
        <v>0</v>
      </c>
      <c r="S2508" s="99">
        <v>0</v>
      </c>
      <c r="T2508" s="99">
        <v>9420.5850079059601</v>
      </c>
      <c r="U2508" s="99">
        <v>130256.206236839</v>
      </c>
      <c r="V2508" s="99">
        <v>9849744.6325683594</v>
      </c>
      <c r="W2508" s="99">
        <v>502.49927411228401</v>
      </c>
      <c r="X2508" s="99">
        <v>1874211.7657318099</v>
      </c>
      <c r="Y2508" s="99">
        <v>1340511.6135406501</v>
      </c>
      <c r="Z2508" s="99">
        <v>1657812.35900879</v>
      </c>
      <c r="AA2508" s="99">
        <v>0</v>
      </c>
      <c r="AB2508" s="99">
        <v>0</v>
      </c>
      <c r="AC2508" s="99">
        <v>40909043.550781302</v>
      </c>
      <c r="AD2508" s="99">
        <v>172271.75843238799</v>
      </c>
      <c r="AE2508" s="99">
        <v>5054967.7327880897</v>
      </c>
      <c r="AF2508" s="99">
        <v>3200512.05999756</v>
      </c>
      <c r="AG2508" s="99">
        <v>2342656.9869689899</v>
      </c>
      <c r="AH2508" s="99">
        <v>0</v>
      </c>
      <c r="AI2508" s="99">
        <v>0</v>
      </c>
      <c r="AJ2508" s="99">
        <v>1126330.3062133801</v>
      </c>
      <c r="AK2508" s="99">
        <v>0</v>
      </c>
      <c r="AL2508" s="99">
        <v>0</v>
      </c>
      <c r="AM2508" s="99">
        <v>1641196.20613098</v>
      </c>
      <c r="AN2508" s="99">
        <v>40956510.943359397</v>
      </c>
      <c r="AO2508" s="99">
        <v>91545665.646484405</v>
      </c>
      <c r="AP2508" s="99">
        <v>3886.65498864651</v>
      </c>
      <c r="AQ2508" s="99">
        <v>16211684.5943604</v>
      </c>
      <c r="AR2508" s="99">
        <v>11669368.7181396</v>
      </c>
      <c r="AS2508" s="99">
        <v>13111925.5944824</v>
      </c>
      <c r="AT2508" s="99">
        <v>0</v>
      </c>
      <c r="AU2508" s="99">
        <v>0</v>
      </c>
      <c r="AV2508" s="99">
        <v>127049650.378906</v>
      </c>
      <c r="AW2508" s="99">
        <v>521450.29848480201</v>
      </c>
      <c r="AX2508" s="99">
        <v>48128558.696777299</v>
      </c>
      <c r="AY2508" s="99">
        <v>29970200.798095699</v>
      </c>
      <c r="AZ2508" s="99">
        <v>19383433.901367199</v>
      </c>
      <c r="BA2508" s="99">
        <v>0</v>
      </c>
      <c r="BB2508" s="99">
        <v>0</v>
      </c>
      <c r="BC2508" s="99">
        <v>9694443.4466552697</v>
      </c>
      <c r="BD2508" s="99">
        <v>0</v>
      </c>
      <c r="BE2508" s="99">
        <v>0</v>
      </c>
      <c r="BF2508" s="99">
        <v>12971785.127441401</v>
      </c>
      <c r="BG2508" s="99">
        <v>127534377.28320301</v>
      </c>
      <c r="BH2508" s="99">
        <v>15324523.2380371</v>
      </c>
      <c r="BI2508" s="99">
        <v>772.74629878997803</v>
      </c>
      <c r="BJ2508" s="99">
        <v>4554073.5097656297</v>
      </c>
      <c r="BK2508" s="99">
        <v>3836118.4760131799</v>
      </c>
      <c r="BL2508" s="99">
        <v>0</v>
      </c>
      <c r="BM2508" s="99">
        <v>0</v>
      </c>
      <c r="BN2508" s="99">
        <v>0</v>
      </c>
      <c r="BO2508" s="99">
        <v>0</v>
      </c>
      <c r="BP2508" s="99">
        <v>0</v>
      </c>
      <c r="BQ2508" s="99">
        <v>0</v>
      </c>
      <c r="BR2508" s="99">
        <v>9018955.5654296894</v>
      </c>
      <c r="BS2508" s="99">
        <v>6815356.4823608398</v>
      </c>
      <c r="BT2508" s="99">
        <v>0</v>
      </c>
      <c r="BU2508" s="99">
        <v>0</v>
      </c>
      <c r="BV2508" s="99">
        <v>4114877.1862182599</v>
      </c>
      <c r="BW2508" s="99">
        <v>0</v>
      </c>
      <c r="BX2508" s="99">
        <v>0</v>
      </c>
      <c r="BY2508" s="99">
        <v>0</v>
      </c>
      <c r="BZ2508" s="99">
        <v>0</v>
      </c>
      <c r="CA2508" s="99">
        <v>207526.334424973</v>
      </c>
      <c r="CB2508" s="99">
        <v>11732374.3669434</v>
      </c>
      <c r="CC2508" s="99">
        <v>107424832.822266</v>
      </c>
      <c r="CD2508" s="99">
        <v>19896301.868408199</v>
      </c>
      <c r="CE2508" s="99">
        <v>9576.9072328805905</v>
      </c>
      <c r="CF2508" s="99">
        <v>1650147.2648467999</v>
      </c>
      <c r="CG2508" s="99">
        <v>13036712.267822299</v>
      </c>
      <c r="CH2508" s="99">
        <v>0</v>
      </c>
      <c r="CI2508" s="99">
        <v>217101.16167068499</v>
      </c>
      <c r="CJ2508" s="99">
        <v>13381637.817748999</v>
      </c>
      <c r="CK2508" s="99">
        <v>120447379.462891</v>
      </c>
      <c r="CL2508" s="99">
        <v>19880673.740234401</v>
      </c>
      <c r="CM2508" s="188">
        <v>346094.71868514997</v>
      </c>
      <c r="CN2508" s="188">
        <v>54396368.340332001</v>
      </c>
      <c r="CO2508" s="188">
        <v>248422008.29101601</v>
      </c>
      <c r="CP2508" s="99">
        <v>19880673.740234401</v>
      </c>
      <c r="CQ2508" s="99">
        <v>0</v>
      </c>
      <c r="CR2508" s="99">
        <v>0</v>
      </c>
      <c r="CS2508" s="99">
        <v>0</v>
      </c>
      <c r="CT2508" s="99">
        <v>0</v>
      </c>
      <c r="CU2508" s="98">
        <v>29741.594589414999</v>
      </c>
      <c r="CV2508" s="98">
        <v>136887.64453070401</v>
      </c>
    </row>
    <row r="2509" spans="1:100" x14ac:dyDescent="0.2">
      <c r="A2509" s="98" t="s">
        <v>192</v>
      </c>
      <c r="B2509" s="100">
        <v>40695</v>
      </c>
      <c r="C2509" s="99">
        <v>179196.10539627101</v>
      </c>
      <c r="D2509" s="99">
        <v>4.5654952029581199</v>
      </c>
      <c r="E2509" s="99">
        <v>27184.316862106301</v>
      </c>
      <c r="F2509" s="99">
        <v>23382.201948881098</v>
      </c>
      <c r="G2509" s="99">
        <v>9666.2422817945499</v>
      </c>
      <c r="H2509" s="99">
        <v>0</v>
      </c>
      <c r="I2509" s="99">
        <v>0</v>
      </c>
      <c r="J2509" s="99">
        <v>129934.849160194</v>
      </c>
      <c r="K2509" s="99">
        <v>1425.8999665081501</v>
      </c>
      <c r="L2509" s="99">
        <v>114302.889122009</v>
      </c>
      <c r="M2509" s="99">
        <v>66448.167325973496</v>
      </c>
      <c r="N2509" s="99">
        <v>16279.4545686245</v>
      </c>
      <c r="O2509" s="99">
        <v>0</v>
      </c>
      <c r="P2509" s="99">
        <v>0</v>
      </c>
      <c r="Q2509" s="99">
        <v>9116.8790343999899</v>
      </c>
      <c r="R2509" s="99">
        <v>0</v>
      </c>
      <c r="S2509" s="99">
        <v>0</v>
      </c>
      <c r="T2509" s="99">
        <v>9662.8695552349109</v>
      </c>
      <c r="U2509" s="99">
        <v>131149.46236610401</v>
      </c>
      <c r="V2509" s="99">
        <v>9755976.2403564509</v>
      </c>
      <c r="W2509" s="99">
        <v>459.76247850432998</v>
      </c>
      <c r="X2509" s="99">
        <v>1771755.5962829599</v>
      </c>
      <c r="Y2509" s="99">
        <v>1314919.9777679399</v>
      </c>
      <c r="Z2509" s="99">
        <v>1644883.6138153099</v>
      </c>
      <c r="AA2509" s="99">
        <v>0</v>
      </c>
      <c r="AB2509" s="99">
        <v>0</v>
      </c>
      <c r="AC2509" s="99">
        <v>41387538.238769501</v>
      </c>
      <c r="AD2509" s="99">
        <v>149032.47058486901</v>
      </c>
      <c r="AE2509" s="99">
        <v>4935105.3474731399</v>
      </c>
      <c r="AF2509" s="99">
        <v>3193029.87530518</v>
      </c>
      <c r="AG2509" s="99">
        <v>2312016.3911438002</v>
      </c>
      <c r="AH2509" s="99">
        <v>0</v>
      </c>
      <c r="AI2509" s="99">
        <v>0</v>
      </c>
      <c r="AJ2509" s="99">
        <v>1134131.9721679699</v>
      </c>
      <c r="AK2509" s="99">
        <v>0</v>
      </c>
      <c r="AL2509" s="99">
        <v>0</v>
      </c>
      <c r="AM2509" s="99">
        <v>1646412.5937957801</v>
      </c>
      <c r="AN2509" s="99">
        <v>41337128.751953103</v>
      </c>
      <c r="AO2509" s="99">
        <v>91120523.221679702</v>
      </c>
      <c r="AP2509" s="99">
        <v>3835.9305798113301</v>
      </c>
      <c r="AQ2509" s="99">
        <v>15757702.286132799</v>
      </c>
      <c r="AR2509" s="99">
        <v>11485656.509887701</v>
      </c>
      <c r="AS2509" s="99">
        <v>13087526.884887701</v>
      </c>
      <c r="AT2509" s="99">
        <v>0</v>
      </c>
      <c r="AU2509" s="99">
        <v>0</v>
      </c>
      <c r="AV2509" s="99">
        <v>129463727.43554699</v>
      </c>
      <c r="AW2509" s="99">
        <v>453733.08658218401</v>
      </c>
      <c r="AX2509" s="99">
        <v>47517361.463867202</v>
      </c>
      <c r="AY2509" s="99">
        <v>30883289.674804699</v>
      </c>
      <c r="AZ2509" s="99">
        <v>19160296.3977051</v>
      </c>
      <c r="BA2509" s="99">
        <v>0</v>
      </c>
      <c r="BB2509" s="99">
        <v>0</v>
      </c>
      <c r="BC2509" s="99">
        <v>9806812.7813720703</v>
      </c>
      <c r="BD2509" s="99">
        <v>0</v>
      </c>
      <c r="BE2509" s="99">
        <v>0</v>
      </c>
      <c r="BF2509" s="99">
        <v>13111450.8743896</v>
      </c>
      <c r="BG2509" s="99">
        <v>129840903.78418</v>
      </c>
      <c r="BH2509" s="99">
        <v>15391823.357421899</v>
      </c>
      <c r="BI2509" s="99">
        <v>528.79742773622297</v>
      </c>
      <c r="BJ2509" s="99">
        <v>4440047.97692871</v>
      </c>
      <c r="BK2509" s="99">
        <v>3769434.9710388202</v>
      </c>
      <c r="BL2509" s="99">
        <v>0</v>
      </c>
      <c r="BM2509" s="99">
        <v>0</v>
      </c>
      <c r="BN2509" s="99">
        <v>0</v>
      </c>
      <c r="BO2509" s="99">
        <v>0</v>
      </c>
      <c r="BP2509" s="99">
        <v>0</v>
      </c>
      <c r="BQ2509" s="99">
        <v>0</v>
      </c>
      <c r="BR2509" s="99">
        <v>9050602.4715576209</v>
      </c>
      <c r="BS2509" s="99">
        <v>6719577.4519653302</v>
      </c>
      <c r="BT2509" s="99">
        <v>0</v>
      </c>
      <c r="BU2509" s="99">
        <v>0</v>
      </c>
      <c r="BV2509" s="99">
        <v>4143793.9794616699</v>
      </c>
      <c r="BW2509" s="99">
        <v>0</v>
      </c>
      <c r="BX2509" s="99">
        <v>0</v>
      </c>
      <c r="BY2509" s="99">
        <v>0</v>
      </c>
      <c r="BZ2509" s="99">
        <v>0</v>
      </c>
      <c r="CA2509" s="99">
        <v>206327.62416267401</v>
      </c>
      <c r="CB2509" s="99">
        <v>11535669.7219238</v>
      </c>
      <c r="CC2509" s="99">
        <v>107028151.197266</v>
      </c>
      <c r="CD2509" s="99">
        <v>19832470.708740201</v>
      </c>
      <c r="CE2509" s="99">
        <v>9652.1002360582406</v>
      </c>
      <c r="CF2509" s="99">
        <v>1642118.62411499</v>
      </c>
      <c r="CG2509" s="99">
        <v>13049638.8513184</v>
      </c>
      <c r="CH2509" s="99">
        <v>0</v>
      </c>
      <c r="CI2509" s="99">
        <v>215977.75176620501</v>
      </c>
      <c r="CJ2509" s="99">
        <v>13159945.076293901</v>
      </c>
      <c r="CK2509" s="99">
        <v>119704207.359375</v>
      </c>
      <c r="CL2509" s="99">
        <v>19823109.357421901</v>
      </c>
      <c r="CM2509" s="188">
        <v>345750.40793609602</v>
      </c>
      <c r="CN2509" s="188">
        <v>54551879.087890603</v>
      </c>
      <c r="CO2509" s="188">
        <v>249839050.41601601</v>
      </c>
      <c r="CP2509" s="99">
        <v>19823109.357421901</v>
      </c>
      <c r="CQ2509" s="99">
        <v>0</v>
      </c>
      <c r="CR2509" s="99">
        <v>0</v>
      </c>
      <c r="CS2509" s="99">
        <v>0</v>
      </c>
      <c r="CT2509" s="99">
        <v>0</v>
      </c>
      <c r="CU2509" s="98">
        <v>28580.042125242999</v>
      </c>
      <c r="CV2509" s="98">
        <v>138249.48519804201</v>
      </c>
    </row>
    <row r="2510" spans="1:100" x14ac:dyDescent="0.2">
      <c r="A2510" s="98" t="s">
        <v>192</v>
      </c>
      <c r="B2510" s="100">
        <v>40787</v>
      </c>
      <c r="C2510" s="99">
        <v>178805.10483360299</v>
      </c>
      <c r="D2510" s="99">
        <v>6.4304597379523303</v>
      </c>
      <c r="E2510" s="99">
        <v>27046.702828884099</v>
      </c>
      <c r="F2510" s="99">
        <v>23469.513531207998</v>
      </c>
      <c r="G2510" s="99">
        <v>9530.0463337898309</v>
      </c>
      <c r="H2510" s="99">
        <v>0</v>
      </c>
      <c r="I2510" s="99">
        <v>0</v>
      </c>
      <c r="J2510" s="99">
        <v>129864.967492104</v>
      </c>
      <c r="K2510" s="99">
        <v>1270.09305506945</v>
      </c>
      <c r="L2510" s="99">
        <v>116319.071087837</v>
      </c>
      <c r="M2510" s="99">
        <v>66433.348441124006</v>
      </c>
      <c r="N2510" s="99">
        <v>16125.076815486</v>
      </c>
      <c r="O2510" s="99">
        <v>0</v>
      </c>
      <c r="P2510" s="99">
        <v>0</v>
      </c>
      <c r="Q2510" s="99">
        <v>9049.3410363197308</v>
      </c>
      <c r="R2510" s="99">
        <v>0</v>
      </c>
      <c r="S2510" s="99">
        <v>0</v>
      </c>
      <c r="T2510" s="99">
        <v>9649.29017436504</v>
      </c>
      <c r="U2510" s="99">
        <v>131199.54401206999</v>
      </c>
      <c r="V2510" s="99">
        <v>9754894.9752197303</v>
      </c>
      <c r="W2510" s="99">
        <v>600.28847201168503</v>
      </c>
      <c r="X2510" s="99">
        <v>1731778.1669616699</v>
      </c>
      <c r="Y2510" s="99">
        <v>1292353.6649017299</v>
      </c>
      <c r="Z2510" s="99">
        <v>1623097.56854248</v>
      </c>
      <c r="AA2510" s="99">
        <v>0</v>
      </c>
      <c r="AB2510" s="99">
        <v>0</v>
      </c>
      <c r="AC2510" s="99">
        <v>41342312.083007798</v>
      </c>
      <c r="AD2510" s="99">
        <v>133305.463722229</v>
      </c>
      <c r="AE2510" s="99">
        <v>4868949.9013671903</v>
      </c>
      <c r="AF2510" s="99">
        <v>3203222.5692749</v>
      </c>
      <c r="AG2510" s="99">
        <v>2292149.67724609</v>
      </c>
      <c r="AH2510" s="99">
        <v>0</v>
      </c>
      <c r="AI2510" s="99">
        <v>0</v>
      </c>
      <c r="AJ2510" s="99">
        <v>1134588.23518372</v>
      </c>
      <c r="AK2510" s="99">
        <v>0</v>
      </c>
      <c r="AL2510" s="99">
        <v>0</v>
      </c>
      <c r="AM2510" s="99">
        <v>1635959.3493804899</v>
      </c>
      <c r="AN2510" s="99">
        <v>41633423.025878899</v>
      </c>
      <c r="AO2510" s="99">
        <v>91649116.342773393</v>
      </c>
      <c r="AP2510" s="99">
        <v>5293.7203438282004</v>
      </c>
      <c r="AQ2510" s="99">
        <v>15202755.715698199</v>
      </c>
      <c r="AR2510" s="99">
        <v>11213902.037841801</v>
      </c>
      <c r="AS2510" s="99">
        <v>12958665.8128662</v>
      </c>
      <c r="AT2510" s="99">
        <v>0</v>
      </c>
      <c r="AU2510" s="99">
        <v>0</v>
      </c>
      <c r="AV2510" s="99">
        <v>130467836.34179699</v>
      </c>
      <c r="AW2510" s="99">
        <v>408919.48027038598</v>
      </c>
      <c r="AX2510" s="99">
        <v>47589667.395507798</v>
      </c>
      <c r="AY2510" s="99">
        <v>30927355.457763702</v>
      </c>
      <c r="AZ2510" s="99">
        <v>19072417.027343798</v>
      </c>
      <c r="BA2510" s="99">
        <v>0</v>
      </c>
      <c r="BB2510" s="99">
        <v>0</v>
      </c>
      <c r="BC2510" s="99">
        <v>9868678.43603516</v>
      </c>
      <c r="BD2510" s="99">
        <v>0</v>
      </c>
      <c r="BE2510" s="99">
        <v>0</v>
      </c>
      <c r="BF2510" s="99">
        <v>13058635.716430699</v>
      </c>
      <c r="BG2510" s="99">
        <v>130917712.957031</v>
      </c>
      <c r="BH2510" s="99">
        <v>15773773.159668</v>
      </c>
      <c r="BI2510" s="99">
        <v>807.42218225449301</v>
      </c>
      <c r="BJ2510" s="99">
        <v>4406339.3148193397</v>
      </c>
      <c r="BK2510" s="99">
        <v>3753234.2894592299</v>
      </c>
      <c r="BL2510" s="99">
        <v>0</v>
      </c>
      <c r="BM2510" s="99">
        <v>0</v>
      </c>
      <c r="BN2510" s="99">
        <v>0</v>
      </c>
      <c r="BO2510" s="99">
        <v>0</v>
      </c>
      <c r="BP2510" s="99">
        <v>0</v>
      </c>
      <c r="BQ2510" s="99">
        <v>0</v>
      </c>
      <c r="BR2510" s="99">
        <v>9086520.51416016</v>
      </c>
      <c r="BS2510" s="99">
        <v>6682130.5466918899</v>
      </c>
      <c r="BT2510" s="99">
        <v>0</v>
      </c>
      <c r="BU2510" s="99">
        <v>0</v>
      </c>
      <c r="BV2510" s="99">
        <v>4177033.7026672401</v>
      </c>
      <c r="BW2510" s="99">
        <v>0</v>
      </c>
      <c r="BX2510" s="99">
        <v>0</v>
      </c>
      <c r="BY2510" s="99">
        <v>0</v>
      </c>
      <c r="BZ2510" s="99">
        <v>0</v>
      </c>
      <c r="CA2510" s="99">
        <v>205757.33220481899</v>
      </c>
      <c r="CB2510" s="99">
        <v>11474084.9376221</v>
      </c>
      <c r="CC2510" s="99">
        <v>106783702.92089801</v>
      </c>
      <c r="CD2510" s="99">
        <v>20170715.076904301</v>
      </c>
      <c r="CE2510" s="99">
        <v>9557.6879884004593</v>
      </c>
      <c r="CF2510" s="99">
        <v>1631744.20431519</v>
      </c>
      <c r="CG2510" s="99">
        <v>13040078.7075195</v>
      </c>
      <c r="CH2510" s="99">
        <v>0</v>
      </c>
      <c r="CI2510" s="99">
        <v>215302.119062424</v>
      </c>
      <c r="CJ2510" s="99">
        <v>13106666.4212646</v>
      </c>
      <c r="CK2510" s="99">
        <v>119991104.525391</v>
      </c>
      <c r="CL2510" s="99">
        <v>20202528.7958984</v>
      </c>
      <c r="CM2510" s="188">
        <v>345535.673149109</v>
      </c>
      <c r="CN2510" s="188">
        <v>54698677.322753899</v>
      </c>
      <c r="CO2510" s="188">
        <v>250774889.89453101</v>
      </c>
      <c r="CP2510" s="99">
        <v>20202528.7958984</v>
      </c>
      <c r="CQ2510" s="99">
        <v>0</v>
      </c>
      <c r="CR2510" s="99">
        <v>0</v>
      </c>
      <c r="CS2510" s="99">
        <v>0</v>
      </c>
      <c r="CT2510" s="99">
        <v>0</v>
      </c>
      <c r="CU2510" s="98">
        <v>28264.561520179999</v>
      </c>
      <c r="CV2510" s="98">
        <v>138144.77559870601</v>
      </c>
    </row>
    <row r="2511" spans="1:100" x14ac:dyDescent="0.2">
      <c r="A2511" s="98" t="s">
        <v>192</v>
      </c>
      <c r="B2511" s="100">
        <v>40878</v>
      </c>
      <c r="C2511" s="99">
        <v>179651.76704788199</v>
      </c>
      <c r="D2511" s="99">
        <v>6.4969808739842803</v>
      </c>
      <c r="E2511" s="99">
        <v>26848.712870597799</v>
      </c>
      <c r="F2511" s="99">
        <v>23382.554892301599</v>
      </c>
      <c r="G2511" s="99">
        <v>9649.6602960825003</v>
      </c>
      <c r="H2511" s="99">
        <v>0</v>
      </c>
      <c r="I2511" s="99">
        <v>0</v>
      </c>
      <c r="J2511" s="99">
        <v>131536.08662223801</v>
      </c>
      <c r="K2511" s="99">
        <v>1224.31495366991</v>
      </c>
      <c r="L2511" s="99">
        <v>114556.250525475</v>
      </c>
      <c r="M2511" s="99">
        <v>66840.356826782197</v>
      </c>
      <c r="N2511" s="99">
        <v>16019.193847775499</v>
      </c>
      <c r="O2511" s="99">
        <v>0</v>
      </c>
      <c r="P2511" s="99">
        <v>0</v>
      </c>
      <c r="Q2511" s="99">
        <v>9106.6357834339105</v>
      </c>
      <c r="R2511" s="99">
        <v>0</v>
      </c>
      <c r="S2511" s="99">
        <v>0</v>
      </c>
      <c r="T2511" s="99">
        <v>9595.4196219444293</v>
      </c>
      <c r="U2511" s="99">
        <v>132865.06715774501</v>
      </c>
      <c r="V2511" s="99">
        <v>9747679.8458252009</v>
      </c>
      <c r="W2511" s="99">
        <v>534.94685234129395</v>
      </c>
      <c r="X2511" s="99">
        <v>1686782.7156066899</v>
      </c>
      <c r="Y2511" s="99">
        <v>1268987.4945068399</v>
      </c>
      <c r="Z2511" s="99">
        <v>1618334.22215271</v>
      </c>
      <c r="AA2511" s="99">
        <v>0</v>
      </c>
      <c r="AB2511" s="99">
        <v>0</v>
      </c>
      <c r="AC2511" s="99">
        <v>41675819.934082001</v>
      </c>
      <c r="AD2511" s="99">
        <v>131058.265372276</v>
      </c>
      <c r="AE2511" s="99">
        <v>4766636.78271484</v>
      </c>
      <c r="AF2511" s="99">
        <v>3208887.1380615202</v>
      </c>
      <c r="AG2511" s="99">
        <v>2265299.7721252399</v>
      </c>
      <c r="AH2511" s="99">
        <v>0</v>
      </c>
      <c r="AI2511" s="99">
        <v>0</v>
      </c>
      <c r="AJ2511" s="99">
        <v>1141644.70783997</v>
      </c>
      <c r="AK2511" s="99">
        <v>0</v>
      </c>
      <c r="AL2511" s="99">
        <v>0</v>
      </c>
      <c r="AM2511" s="99">
        <v>1607828.4815368699</v>
      </c>
      <c r="AN2511" s="99">
        <v>41903828.613281302</v>
      </c>
      <c r="AO2511" s="99">
        <v>92371841.8046875</v>
      </c>
      <c r="AP2511" s="99">
        <v>5060.4558634161904</v>
      </c>
      <c r="AQ2511" s="99">
        <v>15027771.8267822</v>
      </c>
      <c r="AR2511" s="99">
        <v>11218074.1080322</v>
      </c>
      <c r="AS2511" s="99">
        <v>13077271.0460205</v>
      </c>
      <c r="AT2511" s="99">
        <v>0</v>
      </c>
      <c r="AU2511" s="99">
        <v>0</v>
      </c>
      <c r="AV2511" s="99">
        <v>132794877.92089801</v>
      </c>
      <c r="AW2511" s="99">
        <v>406470.99343872099</v>
      </c>
      <c r="AX2511" s="99">
        <v>47005217.340820298</v>
      </c>
      <c r="AY2511" s="99">
        <v>30906330.744140599</v>
      </c>
      <c r="AZ2511" s="99">
        <v>18947660.2805176</v>
      </c>
      <c r="BA2511" s="99">
        <v>0</v>
      </c>
      <c r="BB2511" s="99">
        <v>0</v>
      </c>
      <c r="BC2511" s="99">
        <v>9963705.04223633</v>
      </c>
      <c r="BD2511" s="99">
        <v>0</v>
      </c>
      <c r="BE2511" s="99">
        <v>0</v>
      </c>
      <c r="BF2511" s="99">
        <v>12989604.121948199</v>
      </c>
      <c r="BG2511" s="99">
        <v>133247449.621094</v>
      </c>
      <c r="BH2511" s="99">
        <v>15798477.8394775</v>
      </c>
      <c r="BI2511" s="99">
        <v>690.92126896232401</v>
      </c>
      <c r="BJ2511" s="99">
        <v>4335512.0350341797</v>
      </c>
      <c r="BK2511" s="99">
        <v>3678521.1056213402</v>
      </c>
      <c r="BL2511" s="99">
        <v>0</v>
      </c>
      <c r="BM2511" s="99">
        <v>0</v>
      </c>
      <c r="BN2511" s="99">
        <v>0</v>
      </c>
      <c r="BO2511" s="99">
        <v>0</v>
      </c>
      <c r="BP2511" s="99">
        <v>0</v>
      </c>
      <c r="BQ2511" s="99">
        <v>0</v>
      </c>
      <c r="BR2511" s="99">
        <v>9268497.7879638709</v>
      </c>
      <c r="BS2511" s="99">
        <v>6673485.1134643601</v>
      </c>
      <c r="BT2511" s="99">
        <v>0</v>
      </c>
      <c r="BU2511" s="99">
        <v>0</v>
      </c>
      <c r="BV2511" s="99">
        <v>4249251.9595336895</v>
      </c>
      <c r="BW2511" s="99">
        <v>0</v>
      </c>
      <c r="BX2511" s="99">
        <v>0</v>
      </c>
      <c r="BY2511" s="99">
        <v>0</v>
      </c>
      <c r="BZ2511" s="99">
        <v>0</v>
      </c>
      <c r="CA2511" s="99">
        <v>206664.70033264201</v>
      </c>
      <c r="CB2511" s="99">
        <v>11456678.6783447</v>
      </c>
      <c r="CC2511" s="99">
        <v>107345646.621094</v>
      </c>
      <c r="CD2511" s="99">
        <v>20119684.166259799</v>
      </c>
      <c r="CE2511" s="99">
        <v>9642.8844842910803</v>
      </c>
      <c r="CF2511" s="99">
        <v>1630030.64253235</v>
      </c>
      <c r="CG2511" s="99">
        <v>13179871.682006801</v>
      </c>
      <c r="CH2511" s="99">
        <v>0</v>
      </c>
      <c r="CI2511" s="99">
        <v>216324.365987778</v>
      </c>
      <c r="CJ2511" s="99">
        <v>13084307.0272217</v>
      </c>
      <c r="CK2511" s="99">
        <v>120608108.459961</v>
      </c>
      <c r="CL2511" s="99">
        <v>20132621.169189502</v>
      </c>
      <c r="CM2511" s="188">
        <v>347511.290885925</v>
      </c>
      <c r="CN2511" s="188">
        <v>54945425.699218802</v>
      </c>
      <c r="CO2511" s="188">
        <v>253533788.76953101</v>
      </c>
      <c r="CP2511" s="99">
        <v>20132621.169189502</v>
      </c>
      <c r="CQ2511" s="99">
        <v>0</v>
      </c>
      <c r="CR2511" s="99">
        <v>0</v>
      </c>
      <c r="CS2511" s="99">
        <v>0</v>
      </c>
      <c r="CT2511" s="99">
        <v>0</v>
      </c>
      <c r="CU2511" s="98">
        <v>28081.910119814998</v>
      </c>
      <c r="CV2511" s="98">
        <v>139869.07384339601</v>
      </c>
    </row>
    <row r="2512" spans="1:100" x14ac:dyDescent="0.2">
      <c r="A2512" s="98" t="s">
        <v>192</v>
      </c>
      <c r="B2512" s="100">
        <v>40969</v>
      </c>
      <c r="C2512" s="99">
        <v>179943.834833145</v>
      </c>
      <c r="D2512" s="99">
        <v>5.7191397619899398</v>
      </c>
      <c r="E2512" s="99">
        <v>26589.0571775436</v>
      </c>
      <c r="F2512" s="99">
        <v>23157.656212806702</v>
      </c>
      <c r="G2512" s="99">
        <v>9745.5644772052801</v>
      </c>
      <c r="H2512" s="99">
        <v>0</v>
      </c>
      <c r="I2512" s="99">
        <v>0</v>
      </c>
      <c r="J2512" s="99">
        <v>132458.45768547099</v>
      </c>
      <c r="K2512" s="99">
        <v>1129.31880320609</v>
      </c>
      <c r="L2512" s="99">
        <v>113350.14543438</v>
      </c>
      <c r="M2512" s="99">
        <v>66943.118242263794</v>
      </c>
      <c r="N2512" s="99">
        <v>15938.592237353299</v>
      </c>
      <c r="O2512" s="99">
        <v>0</v>
      </c>
      <c r="P2512" s="99">
        <v>0</v>
      </c>
      <c r="Q2512" s="99">
        <v>9097.3245568275506</v>
      </c>
      <c r="R2512" s="99">
        <v>0</v>
      </c>
      <c r="S2512" s="99">
        <v>0</v>
      </c>
      <c r="T2512" s="99">
        <v>9630.1637927293796</v>
      </c>
      <c r="U2512" s="99">
        <v>133580.74022674601</v>
      </c>
      <c r="V2512" s="99">
        <v>9688763.5876464806</v>
      </c>
      <c r="W2512" s="99">
        <v>710.45673715323198</v>
      </c>
      <c r="X2512" s="99">
        <v>1662834.3036804199</v>
      </c>
      <c r="Y2512" s="99">
        <v>1257080.4631195101</v>
      </c>
      <c r="Z2512" s="99">
        <v>1633339.09196472</v>
      </c>
      <c r="AA2512" s="99">
        <v>0</v>
      </c>
      <c r="AB2512" s="99">
        <v>0</v>
      </c>
      <c r="AC2512" s="99">
        <v>42430779.997558601</v>
      </c>
      <c r="AD2512" s="99">
        <v>119254.56466388699</v>
      </c>
      <c r="AE2512" s="99">
        <v>4865365.0979003897</v>
      </c>
      <c r="AF2512" s="99">
        <v>3213954.2242431599</v>
      </c>
      <c r="AG2512" s="99">
        <v>2203240.1748962398</v>
      </c>
      <c r="AH2512" s="99">
        <v>0</v>
      </c>
      <c r="AI2512" s="99">
        <v>0</v>
      </c>
      <c r="AJ2512" s="99">
        <v>1150086.6258544901</v>
      </c>
      <c r="AK2512" s="99">
        <v>0</v>
      </c>
      <c r="AL2512" s="99">
        <v>0</v>
      </c>
      <c r="AM2512" s="99">
        <v>1623674.92466736</v>
      </c>
      <c r="AN2512" s="99">
        <v>42221180.277832001</v>
      </c>
      <c r="AO2512" s="99">
        <v>92398556.090820298</v>
      </c>
      <c r="AP2512" s="99">
        <v>6202.1496782302902</v>
      </c>
      <c r="AQ2512" s="99">
        <v>14433608.284301801</v>
      </c>
      <c r="AR2512" s="99">
        <v>11237698.579223599</v>
      </c>
      <c r="AS2512" s="99">
        <v>13306161.821411099</v>
      </c>
      <c r="AT2512" s="99">
        <v>0</v>
      </c>
      <c r="AU2512" s="99">
        <v>0</v>
      </c>
      <c r="AV2512" s="99">
        <v>135422036.55859399</v>
      </c>
      <c r="AW2512" s="99">
        <v>371546.32383346598</v>
      </c>
      <c r="AX2512" s="99">
        <v>47904234.903808601</v>
      </c>
      <c r="AY2512" s="99">
        <v>31269505.5849609</v>
      </c>
      <c r="AZ2512" s="99">
        <v>18551913.697753899</v>
      </c>
      <c r="BA2512" s="99">
        <v>0</v>
      </c>
      <c r="BB2512" s="99">
        <v>0</v>
      </c>
      <c r="BC2512" s="99">
        <v>10091995.6921387</v>
      </c>
      <c r="BD2512" s="99">
        <v>0</v>
      </c>
      <c r="BE2512" s="99">
        <v>0</v>
      </c>
      <c r="BF2512" s="99">
        <v>13223162.6162109</v>
      </c>
      <c r="BG2512" s="99">
        <v>135767662.40820301</v>
      </c>
      <c r="BH2512" s="99">
        <v>16025822.5306396</v>
      </c>
      <c r="BI2512" s="99">
        <v>953.021973215044</v>
      </c>
      <c r="BJ2512" s="99">
        <v>4292462.63781738</v>
      </c>
      <c r="BK2512" s="99">
        <v>3660449.9011230501</v>
      </c>
      <c r="BL2512" s="99">
        <v>0</v>
      </c>
      <c r="BM2512" s="99">
        <v>0</v>
      </c>
      <c r="BN2512" s="99">
        <v>0</v>
      </c>
      <c r="BO2512" s="99">
        <v>0</v>
      </c>
      <c r="BP2512" s="99">
        <v>0</v>
      </c>
      <c r="BQ2512" s="99">
        <v>0</v>
      </c>
      <c r="BR2512" s="99">
        <v>9407964.7611084003</v>
      </c>
      <c r="BS2512" s="99">
        <v>6674551.3738403302</v>
      </c>
      <c r="BT2512" s="99">
        <v>0</v>
      </c>
      <c r="BU2512" s="99">
        <v>0</v>
      </c>
      <c r="BV2512" s="99">
        <v>4311088.3803100605</v>
      </c>
      <c r="BW2512" s="99">
        <v>0</v>
      </c>
      <c r="BX2512" s="99">
        <v>0</v>
      </c>
      <c r="BY2512" s="99">
        <v>0</v>
      </c>
      <c r="BZ2512" s="99">
        <v>0</v>
      </c>
      <c r="CA2512" s="99">
        <v>206525.78518676799</v>
      </c>
      <c r="CB2512" s="99">
        <v>11334241.3018799</v>
      </c>
      <c r="CC2512" s="99">
        <v>106760614.05175801</v>
      </c>
      <c r="CD2512" s="99">
        <v>20345024.5</v>
      </c>
      <c r="CE2512" s="99">
        <v>9747.9362976551092</v>
      </c>
      <c r="CF2512" s="99">
        <v>1599680.2420196501</v>
      </c>
      <c r="CG2512" s="99">
        <v>13129233.838501001</v>
      </c>
      <c r="CH2512" s="99">
        <v>0</v>
      </c>
      <c r="CI2512" s="99">
        <v>216264.55943679801</v>
      </c>
      <c r="CJ2512" s="99">
        <v>12933540.221191401</v>
      </c>
      <c r="CK2512" s="99">
        <v>121032515.72363301</v>
      </c>
      <c r="CL2512" s="99">
        <v>20323044.080078099</v>
      </c>
      <c r="CM2512" s="188">
        <v>348575.42880630499</v>
      </c>
      <c r="CN2512" s="188">
        <v>55211081.497558601</v>
      </c>
      <c r="CO2512" s="188">
        <v>255627869.49804699</v>
      </c>
      <c r="CP2512" s="99">
        <v>20323044.080078099</v>
      </c>
      <c r="CQ2512" s="99">
        <v>0</v>
      </c>
      <c r="CR2512" s="99">
        <v>0</v>
      </c>
      <c r="CS2512" s="99">
        <v>0</v>
      </c>
      <c r="CT2512" s="99">
        <v>0</v>
      </c>
      <c r="CU2512" s="98">
        <v>27763.142264424001</v>
      </c>
      <c r="CV2512" s="98">
        <v>140893.82105338201</v>
      </c>
    </row>
    <row r="2513" spans="1:100" x14ac:dyDescent="0.2">
      <c r="A2513" s="98" t="s">
        <v>192</v>
      </c>
      <c r="B2513" s="100">
        <v>41061</v>
      </c>
      <c r="C2513" s="99">
        <v>179336.41093063401</v>
      </c>
      <c r="D2513" s="99">
        <v>5.4071832109475499</v>
      </c>
      <c r="E2513" s="99">
        <v>26046.440294980999</v>
      </c>
      <c r="F2513" s="99">
        <v>22787.667528390899</v>
      </c>
      <c r="G2513" s="99">
        <v>9779.7963359355908</v>
      </c>
      <c r="H2513" s="99">
        <v>0</v>
      </c>
      <c r="I2513" s="99">
        <v>0</v>
      </c>
      <c r="J2513" s="99">
        <v>133155.25748825099</v>
      </c>
      <c r="K2513" s="99">
        <v>1010.2583696246101</v>
      </c>
      <c r="L2513" s="99">
        <v>114034.306307793</v>
      </c>
      <c r="M2513" s="99">
        <v>66829.852325439497</v>
      </c>
      <c r="N2513" s="99">
        <v>15348.680195331601</v>
      </c>
      <c r="O2513" s="99">
        <v>0</v>
      </c>
      <c r="P2513" s="99">
        <v>0</v>
      </c>
      <c r="Q2513" s="99">
        <v>9302.1068401336706</v>
      </c>
      <c r="R2513" s="99">
        <v>0</v>
      </c>
      <c r="S2513" s="99">
        <v>0</v>
      </c>
      <c r="T2513" s="99">
        <v>9775.1311002969705</v>
      </c>
      <c r="U2513" s="99">
        <v>134053.055873871</v>
      </c>
      <c r="V2513" s="99">
        <v>9628243.6170654297</v>
      </c>
      <c r="W2513" s="99">
        <v>513.27662862092302</v>
      </c>
      <c r="X2513" s="99">
        <v>1607618.7723846401</v>
      </c>
      <c r="Y2513" s="99">
        <v>1221220.50102234</v>
      </c>
      <c r="Z2513" s="99">
        <v>1592231.3240203899</v>
      </c>
      <c r="AA2513" s="99">
        <v>0</v>
      </c>
      <c r="AB2513" s="99">
        <v>0</v>
      </c>
      <c r="AC2513" s="99">
        <v>42048769.120605499</v>
      </c>
      <c r="AD2513" s="99">
        <v>102118.958709717</v>
      </c>
      <c r="AE2513" s="99">
        <v>4675804.7285766602</v>
      </c>
      <c r="AF2513" s="99">
        <v>3205032.4394226102</v>
      </c>
      <c r="AG2513" s="99">
        <v>2108543.7060546898</v>
      </c>
      <c r="AH2513" s="99">
        <v>0</v>
      </c>
      <c r="AI2513" s="99">
        <v>0</v>
      </c>
      <c r="AJ2513" s="99">
        <v>1219551.5805969201</v>
      </c>
      <c r="AK2513" s="99">
        <v>0</v>
      </c>
      <c r="AL2513" s="99">
        <v>0</v>
      </c>
      <c r="AM2513" s="99">
        <v>1593384.71786499</v>
      </c>
      <c r="AN2513" s="99">
        <v>42389957.521972701</v>
      </c>
      <c r="AO2513" s="99">
        <v>92524385.471679702</v>
      </c>
      <c r="AP2513" s="99">
        <v>4911.42839235067</v>
      </c>
      <c r="AQ2513" s="99">
        <v>14794341.7617188</v>
      </c>
      <c r="AR2513" s="99">
        <v>11025599.5551758</v>
      </c>
      <c r="AS2513" s="99">
        <v>13029840.5418701</v>
      </c>
      <c r="AT2513" s="99">
        <v>0</v>
      </c>
      <c r="AU2513" s="99">
        <v>0</v>
      </c>
      <c r="AV2513" s="99">
        <v>135923915.21289101</v>
      </c>
      <c r="AW2513" s="99">
        <v>321090.76638793899</v>
      </c>
      <c r="AX2513" s="99">
        <v>46698122.041992202</v>
      </c>
      <c r="AY2513" s="99">
        <v>31178326.362792999</v>
      </c>
      <c r="AZ2513" s="99">
        <v>17895141.9931641</v>
      </c>
      <c r="BA2513" s="99">
        <v>0</v>
      </c>
      <c r="BB2513" s="99">
        <v>0</v>
      </c>
      <c r="BC2513" s="99">
        <v>10676305.025024399</v>
      </c>
      <c r="BD2513" s="99">
        <v>0</v>
      </c>
      <c r="BE2513" s="99">
        <v>0</v>
      </c>
      <c r="BF2513" s="99">
        <v>13043434.2971191</v>
      </c>
      <c r="BG2513" s="99">
        <v>136223725.16796899</v>
      </c>
      <c r="BH2513" s="99">
        <v>15749227.8037109</v>
      </c>
      <c r="BI2513" s="99">
        <v>685.72361439466499</v>
      </c>
      <c r="BJ2513" s="99">
        <v>4201622.1066894503</v>
      </c>
      <c r="BK2513" s="99">
        <v>3594436.8974609398</v>
      </c>
      <c r="BL2513" s="99">
        <v>0</v>
      </c>
      <c r="BM2513" s="99">
        <v>0</v>
      </c>
      <c r="BN2513" s="99">
        <v>0</v>
      </c>
      <c r="BO2513" s="99">
        <v>0</v>
      </c>
      <c r="BP2513" s="99">
        <v>0</v>
      </c>
      <c r="BQ2513" s="99">
        <v>0</v>
      </c>
      <c r="BR2513" s="99">
        <v>9306096.7977294903</v>
      </c>
      <c r="BS2513" s="99">
        <v>6229886.3255615197</v>
      </c>
      <c r="BT2513" s="99">
        <v>0</v>
      </c>
      <c r="BU2513" s="99">
        <v>0</v>
      </c>
      <c r="BV2513" s="99">
        <v>4488665.6853637705</v>
      </c>
      <c r="BW2513" s="99">
        <v>0</v>
      </c>
      <c r="BX2513" s="99">
        <v>0</v>
      </c>
      <c r="BY2513" s="99">
        <v>0</v>
      </c>
      <c r="BZ2513" s="99">
        <v>0</v>
      </c>
      <c r="CA2513" s="99">
        <v>205298.633853912</v>
      </c>
      <c r="CB2513" s="99">
        <v>11248354.6005859</v>
      </c>
      <c r="CC2513" s="99">
        <v>107241091.08300801</v>
      </c>
      <c r="CD2513" s="99">
        <v>19952800.604980499</v>
      </c>
      <c r="CE2513" s="99">
        <v>9772.9674007892609</v>
      </c>
      <c r="CF2513" s="99">
        <v>1620630.15888977</v>
      </c>
      <c r="CG2513" s="99">
        <v>13181640.931274399</v>
      </c>
      <c r="CH2513" s="99">
        <v>0</v>
      </c>
      <c r="CI2513" s="99">
        <v>215070.91791343701</v>
      </c>
      <c r="CJ2513" s="99">
        <v>12871803.7720947</v>
      </c>
      <c r="CK2513" s="99">
        <v>120248490.191406</v>
      </c>
      <c r="CL2513" s="99">
        <v>19941223.783935498</v>
      </c>
      <c r="CM2513" s="188">
        <v>347924.71416854899</v>
      </c>
      <c r="CN2513" s="188">
        <v>55216581.2197266</v>
      </c>
      <c r="CO2513" s="188">
        <v>256705653.75976601</v>
      </c>
      <c r="CP2513" s="99">
        <v>19941223.783935498</v>
      </c>
      <c r="CQ2513" s="99">
        <v>0</v>
      </c>
      <c r="CR2513" s="99">
        <v>0</v>
      </c>
      <c r="CS2513" s="99">
        <v>0</v>
      </c>
      <c r="CT2513" s="99">
        <v>0</v>
      </c>
      <c r="CU2513" s="98">
        <v>27044.421420701001</v>
      </c>
      <c r="CV2513" s="98">
        <v>141605.02197745501</v>
      </c>
    </row>
    <row r="2514" spans="1:100" x14ac:dyDescent="0.2">
      <c r="A2514" s="98" t="s">
        <v>192</v>
      </c>
      <c r="B2514" s="100">
        <v>41153</v>
      </c>
      <c r="C2514" s="99">
        <v>179211.97882270801</v>
      </c>
      <c r="D2514" s="99">
        <v>3.2828113779833101</v>
      </c>
      <c r="E2514" s="99">
        <v>25274.560351848599</v>
      </c>
      <c r="F2514" s="99">
        <v>22169.887203455</v>
      </c>
      <c r="G2514" s="99">
        <v>9754.0325068235397</v>
      </c>
      <c r="H2514" s="99">
        <v>0</v>
      </c>
      <c r="I2514" s="99">
        <v>0</v>
      </c>
      <c r="J2514" s="99">
        <v>133088.285402298</v>
      </c>
      <c r="K2514" s="99">
        <v>940.17260684073005</v>
      </c>
      <c r="L2514" s="99">
        <v>113945.466600418</v>
      </c>
      <c r="M2514" s="99">
        <v>67129.705572128296</v>
      </c>
      <c r="N2514" s="99">
        <v>15202.7698444128</v>
      </c>
      <c r="O2514" s="99">
        <v>0</v>
      </c>
      <c r="P2514" s="99">
        <v>0</v>
      </c>
      <c r="Q2514" s="99">
        <v>9262.82940161228</v>
      </c>
      <c r="R2514" s="99">
        <v>0</v>
      </c>
      <c r="S2514" s="99">
        <v>0</v>
      </c>
      <c r="T2514" s="99">
        <v>9850.6363115310705</v>
      </c>
      <c r="U2514" s="99">
        <v>134076.64609146101</v>
      </c>
      <c r="V2514" s="99">
        <v>9491008.7301025409</v>
      </c>
      <c r="W2514" s="99">
        <v>412.18016107380402</v>
      </c>
      <c r="X2514" s="99">
        <v>1532694.4223938</v>
      </c>
      <c r="Y2514" s="99">
        <v>1167024.97590637</v>
      </c>
      <c r="Z2514" s="99">
        <v>1563797.0371246301</v>
      </c>
      <c r="AA2514" s="99">
        <v>0</v>
      </c>
      <c r="AB2514" s="99">
        <v>0</v>
      </c>
      <c r="AC2514" s="99">
        <v>42114618.736816399</v>
      </c>
      <c r="AD2514" s="99">
        <v>95008.963634490996</v>
      </c>
      <c r="AE2514" s="99">
        <v>4611130.29296875</v>
      </c>
      <c r="AF2514" s="99">
        <v>3171258.46411133</v>
      </c>
      <c r="AG2514" s="99">
        <v>2033140.1564483601</v>
      </c>
      <c r="AH2514" s="99">
        <v>0</v>
      </c>
      <c r="AI2514" s="99">
        <v>0</v>
      </c>
      <c r="AJ2514" s="99">
        <v>1224780.54577637</v>
      </c>
      <c r="AK2514" s="99">
        <v>0</v>
      </c>
      <c r="AL2514" s="99">
        <v>0</v>
      </c>
      <c r="AM2514" s="99">
        <v>1571053.25708008</v>
      </c>
      <c r="AN2514" s="99">
        <v>42300204.390136696</v>
      </c>
      <c r="AO2514" s="99">
        <v>91717327.394531295</v>
      </c>
      <c r="AP2514" s="99">
        <v>3794.2566173970699</v>
      </c>
      <c r="AQ2514" s="99">
        <v>13490632.3175049</v>
      </c>
      <c r="AR2514" s="99">
        <v>10341885.486816401</v>
      </c>
      <c r="AS2514" s="99">
        <v>12976804.9611816</v>
      </c>
      <c r="AT2514" s="99">
        <v>0</v>
      </c>
      <c r="AU2514" s="99">
        <v>0</v>
      </c>
      <c r="AV2514" s="99">
        <v>137152067.796875</v>
      </c>
      <c r="AW2514" s="99">
        <v>301597.50643920898</v>
      </c>
      <c r="AX2514" s="99">
        <v>46347426.173339799</v>
      </c>
      <c r="AY2514" s="99">
        <v>31223809.346923798</v>
      </c>
      <c r="AZ2514" s="99">
        <v>17378909.3742676</v>
      </c>
      <c r="BA2514" s="99">
        <v>0</v>
      </c>
      <c r="BB2514" s="99">
        <v>0</v>
      </c>
      <c r="BC2514" s="99">
        <v>10801126.383667</v>
      </c>
      <c r="BD2514" s="99">
        <v>0</v>
      </c>
      <c r="BE2514" s="99">
        <v>0</v>
      </c>
      <c r="BF2514" s="99">
        <v>13034113.0354004</v>
      </c>
      <c r="BG2514" s="99">
        <v>137461545.34765601</v>
      </c>
      <c r="BH2514" s="99">
        <v>16236423.2689209</v>
      </c>
      <c r="BI2514" s="99">
        <v>464.94322968646901</v>
      </c>
      <c r="BJ2514" s="99">
        <v>4131898.3859252902</v>
      </c>
      <c r="BK2514" s="99">
        <v>3522921.27661133</v>
      </c>
      <c r="BL2514" s="99">
        <v>0</v>
      </c>
      <c r="BM2514" s="99">
        <v>0</v>
      </c>
      <c r="BN2514" s="99">
        <v>0</v>
      </c>
      <c r="BO2514" s="99">
        <v>0</v>
      </c>
      <c r="BP2514" s="99">
        <v>0</v>
      </c>
      <c r="BQ2514" s="99">
        <v>0</v>
      </c>
      <c r="BR2514" s="99">
        <v>9393648.5173339806</v>
      </c>
      <c r="BS2514" s="99">
        <v>6164352.0344848596</v>
      </c>
      <c r="BT2514" s="99">
        <v>0</v>
      </c>
      <c r="BU2514" s="99">
        <v>0</v>
      </c>
      <c r="BV2514" s="99">
        <v>4584343.3197021503</v>
      </c>
      <c r="BW2514" s="99">
        <v>0</v>
      </c>
      <c r="BX2514" s="99">
        <v>0</v>
      </c>
      <c r="BY2514" s="99">
        <v>0</v>
      </c>
      <c r="BZ2514" s="99">
        <v>0</v>
      </c>
      <c r="CA2514" s="99">
        <v>204521.52814865101</v>
      </c>
      <c r="CB2514" s="99">
        <v>10995707.666992201</v>
      </c>
      <c r="CC2514" s="99">
        <v>105623098.29199199</v>
      </c>
      <c r="CD2514" s="99">
        <v>20351203.996826202</v>
      </c>
      <c r="CE2514" s="99">
        <v>9776.3211247921008</v>
      </c>
      <c r="CF2514" s="99">
        <v>1562994.8565978999</v>
      </c>
      <c r="CG2514" s="99">
        <v>12982683.770996099</v>
      </c>
      <c r="CH2514" s="99">
        <v>0</v>
      </c>
      <c r="CI2514" s="99">
        <v>214295.54563522301</v>
      </c>
      <c r="CJ2514" s="99">
        <v>12579620.091308599</v>
      </c>
      <c r="CK2514" s="99">
        <v>118286032.65527301</v>
      </c>
      <c r="CL2514" s="99">
        <v>20389060.877685498</v>
      </c>
      <c r="CM2514" s="188">
        <v>347110.95388793899</v>
      </c>
      <c r="CN2514" s="188">
        <v>54849464.7509766</v>
      </c>
      <c r="CO2514" s="188">
        <v>255880016.33203101</v>
      </c>
      <c r="CP2514" s="99">
        <v>20389060.877685498</v>
      </c>
      <c r="CQ2514" s="99">
        <v>0</v>
      </c>
      <c r="CR2514" s="99">
        <v>0</v>
      </c>
      <c r="CS2514" s="99">
        <v>0</v>
      </c>
      <c r="CT2514" s="99">
        <v>0</v>
      </c>
      <c r="CU2514" s="98">
        <v>26216.300766837001</v>
      </c>
      <c r="CV2514" s="98">
        <v>141494.16874497701</v>
      </c>
    </row>
    <row r="2515" spans="1:100" x14ac:dyDescent="0.2">
      <c r="A2515" s="98" t="s">
        <v>192</v>
      </c>
      <c r="B2515" s="100">
        <v>41244</v>
      </c>
      <c r="C2515" s="99">
        <v>178681.41419029201</v>
      </c>
      <c r="D2515" s="99">
        <v>4.3590444609872101</v>
      </c>
      <c r="E2515" s="99">
        <v>25254.153052806902</v>
      </c>
      <c r="F2515" s="99">
        <v>22356.424374103499</v>
      </c>
      <c r="G2515" s="99">
        <v>9785.1008436679804</v>
      </c>
      <c r="H2515" s="99">
        <v>0</v>
      </c>
      <c r="I2515" s="99">
        <v>0</v>
      </c>
      <c r="J2515" s="99">
        <v>133496.55031967201</v>
      </c>
      <c r="K2515" s="99">
        <v>898.634684965014</v>
      </c>
      <c r="L2515" s="99">
        <v>112785.423470497</v>
      </c>
      <c r="M2515" s="99">
        <v>67084.180098533601</v>
      </c>
      <c r="N2515" s="99">
        <v>15029.8543326855</v>
      </c>
      <c r="O2515" s="99">
        <v>0</v>
      </c>
      <c r="P2515" s="99">
        <v>0</v>
      </c>
      <c r="Q2515" s="99">
        <v>9203.6543354988098</v>
      </c>
      <c r="R2515" s="99">
        <v>0</v>
      </c>
      <c r="S2515" s="99">
        <v>0</v>
      </c>
      <c r="T2515" s="99">
        <v>9745.4141722917593</v>
      </c>
      <c r="U2515" s="99">
        <v>134438.39453506499</v>
      </c>
      <c r="V2515" s="99">
        <v>9503627.2451171894</v>
      </c>
      <c r="W2515" s="99">
        <v>562.94459704309702</v>
      </c>
      <c r="X2515" s="99">
        <v>1489056.2301177999</v>
      </c>
      <c r="Y2515" s="99">
        <v>1140681.17572021</v>
      </c>
      <c r="Z2515" s="99">
        <v>1569114.89466858</v>
      </c>
      <c r="AA2515" s="99">
        <v>0</v>
      </c>
      <c r="AB2515" s="99">
        <v>0</v>
      </c>
      <c r="AC2515" s="99">
        <v>42313892.90625</v>
      </c>
      <c r="AD2515" s="99">
        <v>91564.607630729704</v>
      </c>
      <c r="AE2515" s="99">
        <v>4608937.8175659198</v>
      </c>
      <c r="AF2515" s="99">
        <v>3182343.4214477502</v>
      </c>
      <c r="AG2515" s="99">
        <v>1983991.7665863</v>
      </c>
      <c r="AH2515" s="99">
        <v>0</v>
      </c>
      <c r="AI2515" s="99">
        <v>0</v>
      </c>
      <c r="AJ2515" s="99">
        <v>1214319.4716033901</v>
      </c>
      <c r="AK2515" s="99">
        <v>0</v>
      </c>
      <c r="AL2515" s="99">
        <v>0</v>
      </c>
      <c r="AM2515" s="99">
        <v>1562229.85568237</v>
      </c>
      <c r="AN2515" s="99">
        <v>42344621.345703103</v>
      </c>
      <c r="AO2515" s="99">
        <v>92538971.605468795</v>
      </c>
      <c r="AP2515" s="99">
        <v>5372.4358395934096</v>
      </c>
      <c r="AQ2515" s="99">
        <v>13596341.4527588</v>
      </c>
      <c r="AR2515" s="99">
        <v>10454961.9177246</v>
      </c>
      <c r="AS2515" s="99">
        <v>13012683.4844971</v>
      </c>
      <c r="AT2515" s="99">
        <v>0</v>
      </c>
      <c r="AU2515" s="99">
        <v>0</v>
      </c>
      <c r="AV2515" s="99">
        <v>138003010.546875</v>
      </c>
      <c r="AW2515" s="99">
        <v>291627.582580566</v>
      </c>
      <c r="AX2515" s="99">
        <v>46815430.640625</v>
      </c>
      <c r="AY2515" s="99">
        <v>31819122.503906298</v>
      </c>
      <c r="AZ2515" s="99">
        <v>17080640.9462891</v>
      </c>
      <c r="BA2515" s="99">
        <v>0</v>
      </c>
      <c r="BB2515" s="99">
        <v>0</v>
      </c>
      <c r="BC2515" s="99">
        <v>10754527.1650391</v>
      </c>
      <c r="BD2515" s="99">
        <v>0</v>
      </c>
      <c r="BE2515" s="99">
        <v>0</v>
      </c>
      <c r="BF2515" s="99">
        <v>12957301.658081099</v>
      </c>
      <c r="BG2515" s="99">
        <v>138324265.45117199</v>
      </c>
      <c r="BH2515" s="99">
        <v>16165724.8352051</v>
      </c>
      <c r="BI2515" s="99">
        <v>791.99419993162201</v>
      </c>
      <c r="BJ2515" s="99">
        <v>4037094.7909851102</v>
      </c>
      <c r="BK2515" s="99">
        <v>3436308.6913452102</v>
      </c>
      <c r="BL2515" s="99">
        <v>0</v>
      </c>
      <c r="BM2515" s="99">
        <v>0</v>
      </c>
      <c r="BN2515" s="99">
        <v>0</v>
      </c>
      <c r="BO2515" s="99">
        <v>0</v>
      </c>
      <c r="BP2515" s="99">
        <v>0</v>
      </c>
      <c r="BQ2515" s="99">
        <v>0</v>
      </c>
      <c r="BR2515" s="99">
        <v>9555722.7839355506</v>
      </c>
      <c r="BS2515" s="99">
        <v>6097978.5575561495</v>
      </c>
      <c r="BT2515" s="99">
        <v>0</v>
      </c>
      <c r="BU2515" s="99">
        <v>0</v>
      </c>
      <c r="BV2515" s="99">
        <v>4604939.3915405301</v>
      </c>
      <c r="BW2515" s="99">
        <v>0</v>
      </c>
      <c r="BX2515" s="99">
        <v>0</v>
      </c>
      <c r="BY2515" s="99">
        <v>0</v>
      </c>
      <c r="BZ2515" s="99">
        <v>0</v>
      </c>
      <c r="CA2515" s="99">
        <v>204094.88969230701</v>
      </c>
      <c r="CB2515" s="99">
        <v>11002041.786865201</v>
      </c>
      <c r="CC2515" s="99">
        <v>106760337.849609</v>
      </c>
      <c r="CD2515" s="99">
        <v>20186303.106201202</v>
      </c>
      <c r="CE2515" s="99">
        <v>9780.2013430595398</v>
      </c>
      <c r="CF2515" s="99">
        <v>1562293.78044128</v>
      </c>
      <c r="CG2515" s="99">
        <v>12975729.212524399</v>
      </c>
      <c r="CH2515" s="99">
        <v>0</v>
      </c>
      <c r="CI2515" s="99">
        <v>213890.029321671</v>
      </c>
      <c r="CJ2515" s="99">
        <v>12570806.427002</v>
      </c>
      <c r="CK2515" s="99">
        <v>119663647.05957</v>
      </c>
      <c r="CL2515" s="99">
        <v>20201428.682617199</v>
      </c>
      <c r="CM2515" s="188">
        <v>346748.54627990699</v>
      </c>
      <c r="CN2515" s="188">
        <v>54861334.054199196</v>
      </c>
      <c r="CO2515" s="188">
        <v>257031772.19531301</v>
      </c>
      <c r="CP2515" s="99">
        <v>20201428.682617199</v>
      </c>
      <c r="CQ2515" s="99">
        <v>0</v>
      </c>
      <c r="CR2515" s="99">
        <v>0</v>
      </c>
      <c r="CS2515" s="99">
        <v>0</v>
      </c>
      <c r="CT2515" s="99">
        <v>0</v>
      </c>
      <c r="CU2515" s="98">
        <v>26136.178537697</v>
      </c>
      <c r="CV2515" s="98">
        <v>141971.627348838</v>
      </c>
    </row>
    <row r="2516" spans="1:100" x14ac:dyDescent="0.2">
      <c r="A2516" s="98" t="s">
        <v>192</v>
      </c>
      <c r="B2516" s="100">
        <v>41334</v>
      </c>
      <c r="C2516" s="99">
        <v>176071.32966995201</v>
      </c>
      <c r="D2516" s="99">
        <v>3.7773537199827798</v>
      </c>
      <c r="E2516" s="99">
        <v>24012.038122654001</v>
      </c>
      <c r="F2516" s="99">
        <v>21237.195205688498</v>
      </c>
      <c r="G2516" s="99">
        <v>9683.1396385431308</v>
      </c>
      <c r="H2516" s="99">
        <v>0</v>
      </c>
      <c r="I2516" s="99">
        <v>0</v>
      </c>
      <c r="J2516" s="99">
        <v>133881.024663925</v>
      </c>
      <c r="K2516" s="99">
        <v>808.35700138658297</v>
      </c>
      <c r="L2516" s="99">
        <v>8129.37122684717</v>
      </c>
      <c r="M2516" s="99">
        <v>66327.879341125503</v>
      </c>
      <c r="N2516" s="99">
        <v>14805.073024272901</v>
      </c>
      <c r="O2516" s="99">
        <v>0</v>
      </c>
      <c r="P2516" s="99">
        <v>101195.059205055</v>
      </c>
      <c r="Q2516" s="99">
        <v>9121.3612976074201</v>
      </c>
      <c r="R2516" s="99">
        <v>0</v>
      </c>
      <c r="S2516" s="99">
        <v>9585.9843100309408</v>
      </c>
      <c r="T2516" s="99">
        <v>0</v>
      </c>
      <c r="U2516" s="99">
        <v>134669.54377555801</v>
      </c>
      <c r="V2516" s="99">
        <v>9331528.98193359</v>
      </c>
      <c r="W2516" s="99">
        <v>342.80130152404303</v>
      </c>
      <c r="X2516" s="99">
        <v>1391547.43699646</v>
      </c>
      <c r="Y2516" s="99">
        <v>1078146.7240295401</v>
      </c>
      <c r="Z2516" s="99">
        <v>1531678.4592742899</v>
      </c>
      <c r="AA2516" s="99">
        <v>0</v>
      </c>
      <c r="AB2516" s="99">
        <v>0</v>
      </c>
      <c r="AC2516" s="99">
        <v>42202213.6552734</v>
      </c>
      <c r="AD2516" s="99">
        <v>85820.611494064302</v>
      </c>
      <c r="AE2516" s="99">
        <v>127710.283519745</v>
      </c>
      <c r="AF2516" s="99">
        <v>3141056.3388977102</v>
      </c>
      <c r="AG2516" s="99">
        <v>1959595.1443481401</v>
      </c>
      <c r="AH2516" s="99">
        <v>0</v>
      </c>
      <c r="AI2516" s="99">
        <v>4271491.0153808603</v>
      </c>
      <c r="AJ2516" s="99">
        <v>1196607.0136871301</v>
      </c>
      <c r="AK2516" s="99">
        <v>0</v>
      </c>
      <c r="AL2516" s="99">
        <v>1524454.2896728499</v>
      </c>
      <c r="AM2516" s="99">
        <v>0</v>
      </c>
      <c r="AN2516" s="99">
        <v>42459576.955078103</v>
      </c>
      <c r="AO2516" s="99">
        <v>90617686.723632798</v>
      </c>
      <c r="AP2516" s="99">
        <v>3149.86355018616</v>
      </c>
      <c r="AQ2516" s="99">
        <v>12774074.459716801</v>
      </c>
      <c r="AR2516" s="99">
        <v>9588465.5113525409</v>
      </c>
      <c r="AS2516" s="99">
        <v>12702315.3308105</v>
      </c>
      <c r="AT2516" s="99">
        <v>0</v>
      </c>
      <c r="AU2516" s="99">
        <v>0</v>
      </c>
      <c r="AV2516" s="99">
        <v>138428021.17382801</v>
      </c>
      <c r="AW2516" s="99">
        <v>274339.41938018799</v>
      </c>
      <c r="AX2516" s="99">
        <v>1599195.6767120401</v>
      </c>
      <c r="AY2516" s="99">
        <v>31383584.143310498</v>
      </c>
      <c r="AZ2516" s="99">
        <v>16945133.628417999</v>
      </c>
      <c r="BA2516" s="99">
        <v>0</v>
      </c>
      <c r="BB2516" s="99">
        <v>42051922.661132798</v>
      </c>
      <c r="BC2516" s="99">
        <v>10547577.8435059</v>
      </c>
      <c r="BD2516" s="99">
        <v>0</v>
      </c>
      <c r="BE2516" s="99">
        <v>12635193.170776401</v>
      </c>
      <c r="BF2516" s="99">
        <v>0</v>
      </c>
      <c r="BG2516" s="99">
        <v>138742030.50195301</v>
      </c>
      <c r="BH2516" s="99">
        <v>19592859.816650402</v>
      </c>
      <c r="BI2516" s="99">
        <v>570.77315329760302</v>
      </c>
      <c r="BJ2516" s="99">
        <v>4087642.5355834998</v>
      </c>
      <c r="BK2516" s="99">
        <v>3432892.2214355501</v>
      </c>
      <c r="BL2516" s="99">
        <v>0</v>
      </c>
      <c r="BM2516" s="99">
        <v>0</v>
      </c>
      <c r="BN2516" s="99">
        <v>0</v>
      </c>
      <c r="BO2516" s="99">
        <v>0</v>
      </c>
      <c r="BP2516" s="99">
        <v>0</v>
      </c>
      <c r="BQ2516" s="99">
        <v>0</v>
      </c>
      <c r="BR2516" s="99">
        <v>9864130.2608642597</v>
      </c>
      <c r="BS2516" s="99">
        <v>6209960.8377075205</v>
      </c>
      <c r="BT2516" s="99">
        <v>0</v>
      </c>
      <c r="BU2516" s="99">
        <v>3075357.5599670401</v>
      </c>
      <c r="BV2516" s="99">
        <v>4713027.2669677697</v>
      </c>
      <c r="BW2516" s="99">
        <v>0</v>
      </c>
      <c r="BX2516" s="99">
        <v>1070344.8891449</v>
      </c>
      <c r="BY2516" s="99">
        <v>0</v>
      </c>
      <c r="BZ2516" s="99">
        <v>0</v>
      </c>
      <c r="CA2516" s="99">
        <v>199913.35379600499</v>
      </c>
      <c r="CB2516" s="99">
        <v>10738046.153808599</v>
      </c>
      <c r="CC2516" s="99">
        <v>103254687.055664</v>
      </c>
      <c r="CD2516" s="99">
        <v>23724616.6726074</v>
      </c>
      <c r="CE2516" s="99">
        <v>9679.3048168420792</v>
      </c>
      <c r="CF2516" s="99">
        <v>1551409.3887634301</v>
      </c>
      <c r="CG2516" s="99">
        <v>12834716.868652301</v>
      </c>
      <c r="CH2516" s="99">
        <v>0</v>
      </c>
      <c r="CI2516" s="99">
        <v>209575.79208374</v>
      </c>
      <c r="CJ2516" s="99">
        <v>12288253.353027301</v>
      </c>
      <c r="CK2516" s="99">
        <v>115649958.60156301</v>
      </c>
      <c r="CL2516" s="99">
        <v>24748797.309814502</v>
      </c>
      <c r="CM2516" s="188">
        <v>343061.501979828</v>
      </c>
      <c r="CN2516" s="188">
        <v>54750378.443359397</v>
      </c>
      <c r="CO2516" s="188">
        <v>255361706.53125</v>
      </c>
      <c r="CP2516" s="99">
        <v>24748797.309814502</v>
      </c>
      <c r="CQ2516" s="99">
        <v>0</v>
      </c>
      <c r="CR2516" s="99">
        <v>0</v>
      </c>
      <c r="CS2516" s="99">
        <v>0</v>
      </c>
      <c r="CT2516" s="99">
        <v>0</v>
      </c>
      <c r="CU2516" s="98">
        <v>24831.686041879999</v>
      </c>
      <c r="CV2516" s="98">
        <v>142282.537891808</v>
      </c>
    </row>
    <row r="2517" spans="1:100" x14ac:dyDescent="0.2">
      <c r="A2517" s="98" t="s">
        <v>192</v>
      </c>
      <c r="B2517" s="100">
        <v>41426</v>
      </c>
      <c r="C2517" s="99">
        <v>176627.62405014</v>
      </c>
      <c r="D2517" s="99">
        <v>3.5660590039915401</v>
      </c>
      <c r="E2517" s="99">
        <v>23812.6726379395</v>
      </c>
      <c r="F2517" s="99">
        <v>21170.732067108202</v>
      </c>
      <c r="G2517" s="99">
        <v>9687.1774834394491</v>
      </c>
      <c r="H2517" s="99">
        <v>0</v>
      </c>
      <c r="I2517" s="99">
        <v>0</v>
      </c>
      <c r="J2517" s="99">
        <v>134090.28453826901</v>
      </c>
      <c r="K2517" s="99">
        <v>730.51778598129704</v>
      </c>
      <c r="L2517" s="99">
        <v>6004.5126922726604</v>
      </c>
      <c r="M2517" s="99">
        <v>67143.880509376497</v>
      </c>
      <c r="N2517" s="99">
        <v>14756.956059694299</v>
      </c>
      <c r="O2517" s="99">
        <v>0</v>
      </c>
      <c r="P2517" s="99">
        <v>103825.602960587</v>
      </c>
      <c r="Q2517" s="99">
        <v>9056.5489372014999</v>
      </c>
      <c r="R2517" s="99">
        <v>0</v>
      </c>
      <c r="S2517" s="99">
        <v>9674.8188552856409</v>
      </c>
      <c r="T2517" s="99">
        <v>0</v>
      </c>
      <c r="U2517" s="99">
        <v>134778.432497025</v>
      </c>
      <c r="V2517" s="99">
        <v>9325637.2496337909</v>
      </c>
      <c r="W2517" s="99">
        <v>470.41138622164698</v>
      </c>
      <c r="X2517" s="99">
        <v>1377723.8101196301</v>
      </c>
      <c r="Y2517" s="99">
        <v>1064740.8694915799</v>
      </c>
      <c r="Z2517" s="99">
        <v>1521569.8933258101</v>
      </c>
      <c r="AA2517" s="99">
        <v>0</v>
      </c>
      <c r="AB2517" s="99">
        <v>0</v>
      </c>
      <c r="AC2517" s="99">
        <v>42313908.878417999</v>
      </c>
      <c r="AD2517" s="99">
        <v>78779.685366630598</v>
      </c>
      <c r="AE2517" s="99">
        <v>81065.218983650193</v>
      </c>
      <c r="AF2517" s="99">
        <v>3139151.3570251502</v>
      </c>
      <c r="AG2517" s="99">
        <v>1949172.8638305699</v>
      </c>
      <c r="AH2517" s="99">
        <v>0</v>
      </c>
      <c r="AI2517" s="99">
        <v>4330459.0482177697</v>
      </c>
      <c r="AJ2517" s="99">
        <v>1196133.98246765</v>
      </c>
      <c r="AK2517" s="99">
        <v>0</v>
      </c>
      <c r="AL2517" s="99">
        <v>1522074.53123474</v>
      </c>
      <c r="AM2517" s="99">
        <v>0</v>
      </c>
      <c r="AN2517" s="99">
        <v>42427680.736816399</v>
      </c>
      <c r="AO2517" s="99">
        <v>90877419.590820298</v>
      </c>
      <c r="AP2517" s="99">
        <v>4604.4901331663104</v>
      </c>
      <c r="AQ2517" s="99">
        <v>12224155.1489258</v>
      </c>
      <c r="AR2517" s="99">
        <v>9378323.05932617</v>
      </c>
      <c r="AS2517" s="99">
        <v>12637128.6606445</v>
      </c>
      <c r="AT2517" s="99">
        <v>0</v>
      </c>
      <c r="AU2517" s="99">
        <v>0</v>
      </c>
      <c r="AV2517" s="99">
        <v>138474031.52734399</v>
      </c>
      <c r="AW2517" s="99">
        <v>252290.73097038301</v>
      </c>
      <c r="AX2517" s="99">
        <v>1022112.14083099</v>
      </c>
      <c r="AY2517" s="99">
        <v>31371377.840576202</v>
      </c>
      <c r="AZ2517" s="99">
        <v>16915335.801269501</v>
      </c>
      <c r="BA2517" s="99">
        <v>0</v>
      </c>
      <c r="BB2517" s="99">
        <v>43013692.158203103</v>
      </c>
      <c r="BC2517" s="99">
        <v>10581488.111816401</v>
      </c>
      <c r="BD2517" s="99">
        <v>0</v>
      </c>
      <c r="BE2517" s="99">
        <v>12643417.6555176</v>
      </c>
      <c r="BF2517" s="99">
        <v>0</v>
      </c>
      <c r="BG2517" s="99">
        <v>138664213.16992199</v>
      </c>
      <c r="BH2517" s="99">
        <v>19891744.666747998</v>
      </c>
      <c r="BI2517" s="99">
        <v>978.92060098797106</v>
      </c>
      <c r="BJ2517" s="99">
        <v>4116749.23745728</v>
      </c>
      <c r="BK2517" s="99">
        <v>3445638.7717895498</v>
      </c>
      <c r="BL2517" s="99">
        <v>0</v>
      </c>
      <c r="BM2517" s="99">
        <v>0</v>
      </c>
      <c r="BN2517" s="99">
        <v>0</v>
      </c>
      <c r="BO2517" s="99">
        <v>0</v>
      </c>
      <c r="BP2517" s="99">
        <v>0</v>
      </c>
      <c r="BQ2517" s="99">
        <v>0</v>
      </c>
      <c r="BR2517" s="99">
        <v>10039280.3502197</v>
      </c>
      <c r="BS2517" s="99">
        <v>6221361.0125122098</v>
      </c>
      <c r="BT2517" s="99">
        <v>0</v>
      </c>
      <c r="BU2517" s="99">
        <v>3150795.3699646001</v>
      </c>
      <c r="BV2517" s="99">
        <v>4734925.9387207003</v>
      </c>
      <c r="BW2517" s="99">
        <v>0</v>
      </c>
      <c r="BX2517" s="99">
        <v>1067556.70918274</v>
      </c>
      <c r="BY2517" s="99">
        <v>0</v>
      </c>
      <c r="BZ2517" s="99">
        <v>0</v>
      </c>
      <c r="CA2517" s="99">
        <v>200413.71552658101</v>
      </c>
      <c r="CB2517" s="99">
        <v>10706349.8470459</v>
      </c>
      <c r="CC2517" s="99">
        <v>103503148.178711</v>
      </c>
      <c r="CD2517" s="99">
        <v>24024980.973877002</v>
      </c>
      <c r="CE2517" s="99">
        <v>9681.4034416675604</v>
      </c>
      <c r="CF2517" s="99">
        <v>1531694.03359985</v>
      </c>
      <c r="CG2517" s="99">
        <v>12678354.2646484</v>
      </c>
      <c r="CH2517" s="99">
        <v>0</v>
      </c>
      <c r="CI2517" s="99">
        <v>210102.52115631101</v>
      </c>
      <c r="CJ2517" s="99">
        <v>12251591.1575928</v>
      </c>
      <c r="CK2517" s="99">
        <v>115906000.987305</v>
      </c>
      <c r="CL2517" s="99">
        <v>25036818.165283199</v>
      </c>
      <c r="CM2517" s="188">
        <v>343713.48798751802</v>
      </c>
      <c r="CN2517" s="188">
        <v>54633079.160156302</v>
      </c>
      <c r="CO2517" s="188">
        <v>254488841.66015601</v>
      </c>
      <c r="CP2517" s="99">
        <v>25036818.165283199</v>
      </c>
      <c r="CQ2517" s="99">
        <v>0</v>
      </c>
      <c r="CR2517" s="99">
        <v>0</v>
      </c>
      <c r="CS2517" s="99">
        <v>0</v>
      </c>
      <c r="CT2517" s="99">
        <v>0</v>
      </c>
      <c r="CU2517" s="98">
        <v>24545.872022947999</v>
      </c>
      <c r="CV2517" s="98">
        <v>142509.784706262</v>
      </c>
    </row>
    <row r="2518" spans="1:100" x14ac:dyDescent="0.2">
      <c r="A2518" s="98" t="s">
        <v>192</v>
      </c>
      <c r="B2518" s="100">
        <v>41518</v>
      </c>
      <c r="C2518" s="99">
        <v>175438.76054382301</v>
      </c>
      <c r="D2518" s="99">
        <v>3.33761764797964</v>
      </c>
      <c r="E2518" s="99">
        <v>23230.193996667898</v>
      </c>
      <c r="F2518" s="99">
        <v>20649.145033121102</v>
      </c>
      <c r="G2518" s="99">
        <v>9764.5460474491101</v>
      </c>
      <c r="H2518" s="99">
        <v>0</v>
      </c>
      <c r="I2518" s="99">
        <v>0</v>
      </c>
      <c r="J2518" s="99">
        <v>134269.23389053301</v>
      </c>
      <c r="K2518" s="99">
        <v>665.24247986823298</v>
      </c>
      <c r="L2518" s="99">
        <v>751.04207699000801</v>
      </c>
      <c r="M2518" s="99">
        <v>67103.169995307893</v>
      </c>
      <c r="N2518" s="99">
        <v>14571.627802372001</v>
      </c>
      <c r="O2518" s="99">
        <v>0</v>
      </c>
      <c r="P2518" s="99">
        <v>107744.11874580399</v>
      </c>
      <c r="Q2518" s="99">
        <v>9029.4928344488108</v>
      </c>
      <c r="R2518" s="99">
        <v>0</v>
      </c>
      <c r="S2518" s="99">
        <v>9841.6674005985296</v>
      </c>
      <c r="T2518" s="99">
        <v>0</v>
      </c>
      <c r="U2518" s="99">
        <v>134975.87405014</v>
      </c>
      <c r="V2518" s="99">
        <v>9235806.06005859</v>
      </c>
      <c r="W2518" s="99">
        <v>402.58376431092597</v>
      </c>
      <c r="X2518" s="99">
        <v>1334390.48298645</v>
      </c>
      <c r="Y2518" s="99">
        <v>1045372.51422882</v>
      </c>
      <c r="Z2518" s="99">
        <v>1522566.9927063</v>
      </c>
      <c r="AA2518" s="99">
        <v>0</v>
      </c>
      <c r="AB2518" s="99">
        <v>0</v>
      </c>
      <c r="AC2518" s="99">
        <v>42406538.348632798</v>
      </c>
      <c r="AD2518" s="99">
        <v>67823.257137298599</v>
      </c>
      <c r="AE2518" s="99">
        <v>28748.000714063601</v>
      </c>
      <c r="AF2518" s="99">
        <v>3150478.0015564002</v>
      </c>
      <c r="AG2518" s="99">
        <v>1893936.0741729699</v>
      </c>
      <c r="AH2518" s="99">
        <v>0</v>
      </c>
      <c r="AI2518" s="99">
        <v>4355301.9081420898</v>
      </c>
      <c r="AJ2518" s="99">
        <v>1177451.5628967299</v>
      </c>
      <c r="AK2518" s="99">
        <v>0</v>
      </c>
      <c r="AL2518" s="99">
        <v>1525949.0117492699</v>
      </c>
      <c r="AM2518" s="99">
        <v>0</v>
      </c>
      <c r="AN2518" s="99">
        <v>42333991.393554702</v>
      </c>
      <c r="AO2518" s="99">
        <v>90427853.455078095</v>
      </c>
      <c r="AP2518" s="99">
        <v>3756.03293469548</v>
      </c>
      <c r="AQ2518" s="99">
        <v>11704158.4291992</v>
      </c>
      <c r="AR2518" s="99">
        <v>9098809.9411621094</v>
      </c>
      <c r="AS2518" s="99">
        <v>12647755.505371099</v>
      </c>
      <c r="AT2518" s="99">
        <v>0</v>
      </c>
      <c r="AU2518" s="99">
        <v>0</v>
      </c>
      <c r="AV2518" s="99">
        <v>139277218.67382801</v>
      </c>
      <c r="AW2518" s="99">
        <v>217474.037790298</v>
      </c>
      <c r="AX2518" s="99">
        <v>226703.008983612</v>
      </c>
      <c r="AY2518" s="99">
        <v>31982085.034179699</v>
      </c>
      <c r="AZ2518" s="99">
        <v>16523452.491333</v>
      </c>
      <c r="BA2518" s="99">
        <v>0</v>
      </c>
      <c r="BB2518" s="99">
        <v>43824206.559082001</v>
      </c>
      <c r="BC2518" s="99">
        <v>10435180.1005859</v>
      </c>
      <c r="BD2518" s="99">
        <v>0</v>
      </c>
      <c r="BE2518" s="99">
        <v>12673392.394165</v>
      </c>
      <c r="BF2518" s="99">
        <v>0</v>
      </c>
      <c r="BG2518" s="99">
        <v>139504546.30078101</v>
      </c>
      <c r="BH2518" s="99">
        <v>19930634.034912098</v>
      </c>
      <c r="BI2518" s="99">
        <v>440.24219867959602</v>
      </c>
      <c r="BJ2518" s="99">
        <v>4048545.0947265602</v>
      </c>
      <c r="BK2518" s="99">
        <v>3383020.4965209998</v>
      </c>
      <c r="BL2518" s="99">
        <v>0</v>
      </c>
      <c r="BM2518" s="99">
        <v>0</v>
      </c>
      <c r="BN2518" s="99">
        <v>0</v>
      </c>
      <c r="BO2518" s="99">
        <v>0</v>
      </c>
      <c r="BP2518" s="99">
        <v>0</v>
      </c>
      <c r="BQ2518" s="99">
        <v>0</v>
      </c>
      <c r="BR2518" s="99">
        <v>10168548.126464801</v>
      </c>
      <c r="BS2518" s="99">
        <v>6142332.5756225605</v>
      </c>
      <c r="BT2518" s="99">
        <v>0</v>
      </c>
      <c r="BU2518" s="99">
        <v>2506197.6499633798</v>
      </c>
      <c r="BV2518" s="99">
        <v>4710138.1727294903</v>
      </c>
      <c r="BW2518" s="99">
        <v>0</v>
      </c>
      <c r="BX2518" s="99">
        <v>896814.479347229</v>
      </c>
      <c r="BY2518" s="99">
        <v>0</v>
      </c>
      <c r="BZ2518" s="99">
        <v>0</v>
      </c>
      <c r="CA2518" s="99">
        <v>198776.114336014</v>
      </c>
      <c r="CB2518" s="99">
        <v>10557023.319458</v>
      </c>
      <c r="CC2518" s="99">
        <v>102730528.67285199</v>
      </c>
      <c r="CD2518" s="99">
        <v>23925661.6486816</v>
      </c>
      <c r="CE2518" s="99">
        <v>9780.0085228681601</v>
      </c>
      <c r="CF2518" s="99">
        <v>1510709.6991272001</v>
      </c>
      <c r="CG2518" s="99">
        <v>12590178.564208999</v>
      </c>
      <c r="CH2518" s="99">
        <v>0</v>
      </c>
      <c r="CI2518" s="99">
        <v>208559.69126701399</v>
      </c>
      <c r="CJ2518" s="99">
        <v>12080908.903686499</v>
      </c>
      <c r="CK2518" s="99">
        <v>115310357.994141</v>
      </c>
      <c r="CL2518" s="99">
        <v>24936336.520996101</v>
      </c>
      <c r="CM2518" s="188">
        <v>342322.544712067</v>
      </c>
      <c r="CN2518" s="188">
        <v>54395615.211425804</v>
      </c>
      <c r="CO2518" s="188">
        <v>253773541.953125</v>
      </c>
      <c r="CP2518" s="99">
        <v>24936336.520996101</v>
      </c>
      <c r="CQ2518" s="99">
        <v>0</v>
      </c>
      <c r="CR2518" s="99">
        <v>0</v>
      </c>
      <c r="CS2518" s="99">
        <v>0</v>
      </c>
      <c r="CT2518" s="99">
        <v>0</v>
      </c>
      <c r="CU2518" s="98">
        <v>23908.099911747999</v>
      </c>
      <c r="CV2518" s="98">
        <v>142791.968304543</v>
      </c>
    </row>
    <row r="2519" spans="1:100" x14ac:dyDescent="0.2">
      <c r="A2519" s="98" t="s">
        <v>192</v>
      </c>
      <c r="B2519" s="100">
        <v>41609</v>
      </c>
      <c r="C2519" s="99">
        <v>173698.71841430699</v>
      </c>
      <c r="D2519" s="99">
        <v>3.2800993759883599</v>
      </c>
      <c r="E2519" s="99">
        <v>22467.888326883301</v>
      </c>
      <c r="F2519" s="99">
        <v>19995.109288215601</v>
      </c>
      <c r="G2519" s="99">
        <v>9651.7656705379504</v>
      </c>
      <c r="H2519" s="99">
        <v>0</v>
      </c>
      <c r="I2519" s="99">
        <v>0</v>
      </c>
      <c r="J2519" s="99">
        <v>134152.57574653599</v>
      </c>
      <c r="K2519" s="99">
        <v>560.70479101687704</v>
      </c>
      <c r="L2519" s="99">
        <v>482.16668149456399</v>
      </c>
      <c r="M2519" s="99">
        <v>66969.973995208697</v>
      </c>
      <c r="N2519" s="99">
        <v>14328.122250676201</v>
      </c>
      <c r="O2519" s="99">
        <v>0</v>
      </c>
      <c r="P2519" s="99">
        <v>105768.84037399301</v>
      </c>
      <c r="Q2519" s="99">
        <v>8848.9573785066605</v>
      </c>
      <c r="R2519" s="99">
        <v>0</v>
      </c>
      <c r="S2519" s="99">
        <v>9619.2894872427005</v>
      </c>
      <c r="T2519" s="99">
        <v>0</v>
      </c>
      <c r="U2519" s="99">
        <v>134719.206510544</v>
      </c>
      <c r="V2519" s="99">
        <v>9079747.9040527306</v>
      </c>
      <c r="W2519" s="99">
        <v>525.89122582227003</v>
      </c>
      <c r="X2519" s="99">
        <v>1282022.28855896</v>
      </c>
      <c r="Y2519" s="99">
        <v>1001219.3294677699</v>
      </c>
      <c r="Z2519" s="99">
        <v>1484257.4926757801</v>
      </c>
      <c r="AA2519" s="99">
        <v>0</v>
      </c>
      <c r="AB2519" s="99">
        <v>0</v>
      </c>
      <c r="AC2519" s="99">
        <v>42188902.535156302</v>
      </c>
      <c r="AD2519" s="99">
        <v>63608.032904624903</v>
      </c>
      <c r="AE2519" s="99">
        <v>20780.899487733801</v>
      </c>
      <c r="AF2519" s="99">
        <v>3093958.0439453102</v>
      </c>
      <c r="AG2519" s="99">
        <v>1847913.4993133501</v>
      </c>
      <c r="AH2519" s="99">
        <v>0</v>
      </c>
      <c r="AI2519" s="99">
        <v>4212366.9533081101</v>
      </c>
      <c r="AJ2519" s="99">
        <v>1165166.6446227999</v>
      </c>
      <c r="AK2519" s="99">
        <v>0</v>
      </c>
      <c r="AL2519" s="99">
        <v>1480404.61076355</v>
      </c>
      <c r="AM2519" s="99">
        <v>0</v>
      </c>
      <c r="AN2519" s="99">
        <v>42261332.691406302</v>
      </c>
      <c r="AO2519" s="99">
        <v>89179167.155273393</v>
      </c>
      <c r="AP2519" s="99">
        <v>4587.5137857794798</v>
      </c>
      <c r="AQ2519" s="99">
        <v>11152497.5147705</v>
      </c>
      <c r="AR2519" s="99">
        <v>8607615.5642089806</v>
      </c>
      <c r="AS2519" s="99">
        <v>12407609.889160199</v>
      </c>
      <c r="AT2519" s="99">
        <v>0</v>
      </c>
      <c r="AU2519" s="99">
        <v>0</v>
      </c>
      <c r="AV2519" s="99">
        <v>139637170.10546899</v>
      </c>
      <c r="AW2519" s="99">
        <v>205699.678344727</v>
      </c>
      <c r="AX2519" s="99">
        <v>173410.05380249</v>
      </c>
      <c r="AY2519" s="99">
        <v>31451072.421875</v>
      </c>
      <c r="AZ2519" s="99">
        <v>16196297.513305699</v>
      </c>
      <c r="BA2519" s="99">
        <v>0</v>
      </c>
      <c r="BB2519" s="99">
        <v>42326807.582031302</v>
      </c>
      <c r="BC2519" s="99">
        <v>10329895.449707</v>
      </c>
      <c r="BD2519" s="99">
        <v>0</v>
      </c>
      <c r="BE2519" s="99">
        <v>12380294.284301801</v>
      </c>
      <c r="BF2519" s="99">
        <v>0</v>
      </c>
      <c r="BG2519" s="99">
        <v>139844773.34960899</v>
      </c>
      <c r="BH2519" s="99">
        <v>19739872.151611298</v>
      </c>
      <c r="BI2519" s="99">
        <v>505.664452381432</v>
      </c>
      <c r="BJ2519" s="99">
        <v>3987674.9019470201</v>
      </c>
      <c r="BK2519" s="99">
        <v>3324900.3427124</v>
      </c>
      <c r="BL2519" s="99">
        <v>0</v>
      </c>
      <c r="BM2519" s="99">
        <v>0</v>
      </c>
      <c r="BN2519" s="99">
        <v>0</v>
      </c>
      <c r="BO2519" s="99">
        <v>0</v>
      </c>
      <c r="BP2519" s="99">
        <v>0</v>
      </c>
      <c r="BQ2519" s="99">
        <v>0</v>
      </c>
      <c r="BR2519" s="99">
        <v>10098214.040161099</v>
      </c>
      <c r="BS2519" s="99">
        <v>6029924.6041259803</v>
      </c>
      <c r="BT2519" s="99">
        <v>0</v>
      </c>
      <c r="BU2519" s="99">
        <v>3026814.54995728</v>
      </c>
      <c r="BV2519" s="99">
        <v>4693764.1560058603</v>
      </c>
      <c r="BW2519" s="99">
        <v>0</v>
      </c>
      <c r="BX2519" s="99">
        <v>996562.78925323498</v>
      </c>
      <c r="BY2519" s="99">
        <v>0</v>
      </c>
      <c r="BZ2519" s="99">
        <v>0</v>
      </c>
      <c r="CA2519" s="99">
        <v>196275.19138717701</v>
      </c>
      <c r="CB2519" s="99">
        <v>10366119.1102295</v>
      </c>
      <c r="CC2519" s="99">
        <v>100322008.83886699</v>
      </c>
      <c r="CD2519" s="99">
        <v>23718661.262695301</v>
      </c>
      <c r="CE2519" s="99">
        <v>9645.0098775625193</v>
      </c>
      <c r="CF2519" s="99">
        <v>1479290.32820129</v>
      </c>
      <c r="CG2519" s="99">
        <v>12394752.6799316</v>
      </c>
      <c r="CH2519" s="99">
        <v>0</v>
      </c>
      <c r="CI2519" s="99">
        <v>205927.06513595601</v>
      </c>
      <c r="CJ2519" s="99">
        <v>11840149.353637701</v>
      </c>
      <c r="CK2519" s="99">
        <v>112586241.691406</v>
      </c>
      <c r="CL2519" s="99">
        <v>24718635.528076202</v>
      </c>
      <c r="CM2519" s="188">
        <v>339118.61949157697</v>
      </c>
      <c r="CN2519" s="188">
        <v>54083559.142578103</v>
      </c>
      <c r="CO2519" s="188">
        <v>252328854.48046899</v>
      </c>
      <c r="CP2519" s="99">
        <v>24718635.528076202</v>
      </c>
      <c r="CQ2519" s="99">
        <v>0</v>
      </c>
      <c r="CR2519" s="99">
        <v>0</v>
      </c>
      <c r="CS2519" s="99">
        <v>0</v>
      </c>
      <c r="CT2519" s="99">
        <v>0</v>
      </c>
      <c r="CU2519" s="98">
        <v>23013.359054</v>
      </c>
      <c r="CV2519" s="98">
        <v>142497.90982484</v>
      </c>
    </row>
    <row r="2520" spans="1:100" x14ac:dyDescent="0.2">
      <c r="A2520" s="98" t="s">
        <v>192</v>
      </c>
      <c r="B2520" s="100">
        <v>41699</v>
      </c>
      <c r="C2520" s="99">
        <v>173799.03617668201</v>
      </c>
      <c r="D2520" s="99">
        <v>0</v>
      </c>
      <c r="E2520" s="99">
        <v>22086.195636510802</v>
      </c>
      <c r="F2520" s="99">
        <v>19594.727446079301</v>
      </c>
      <c r="G2520" s="99">
        <v>9630.6465367078799</v>
      </c>
      <c r="H2520" s="99">
        <v>0</v>
      </c>
      <c r="I2520" s="99">
        <v>0</v>
      </c>
      <c r="J2520" s="99">
        <v>134286.290224075</v>
      </c>
      <c r="K2520" s="99">
        <v>441.013352621347</v>
      </c>
      <c r="L2520" s="99">
        <v>478.22829683125002</v>
      </c>
      <c r="M2520" s="99">
        <v>67318.440517425493</v>
      </c>
      <c r="N2520" s="99">
        <v>14181.4792010784</v>
      </c>
      <c r="O2520" s="99">
        <v>0</v>
      </c>
      <c r="P2520" s="99">
        <v>104678.640956879</v>
      </c>
      <c r="Q2520" s="99">
        <v>8762.2502300739307</v>
      </c>
      <c r="R2520" s="99">
        <v>0</v>
      </c>
      <c r="S2520" s="99">
        <v>9562.7288751602191</v>
      </c>
      <c r="T2520" s="99">
        <v>0</v>
      </c>
      <c r="U2520" s="99">
        <v>134698.59901237499</v>
      </c>
      <c r="V2520" s="99">
        <v>9091278.2979736291</v>
      </c>
      <c r="W2520" s="99">
        <v>0</v>
      </c>
      <c r="X2520" s="99">
        <v>1230153.78633118</v>
      </c>
      <c r="Y2520" s="99">
        <v>955042.54346466099</v>
      </c>
      <c r="Z2520" s="99">
        <v>1455732.151474</v>
      </c>
      <c r="AA2520" s="99">
        <v>0</v>
      </c>
      <c r="AB2520" s="99">
        <v>0</v>
      </c>
      <c r="AC2520" s="99">
        <v>42027184.236328103</v>
      </c>
      <c r="AD2520" s="99">
        <v>49613.0804700851</v>
      </c>
      <c r="AE2520" s="99">
        <v>20509.976185798601</v>
      </c>
      <c r="AF2520" s="99">
        <v>3122968.5473327599</v>
      </c>
      <c r="AG2520" s="99">
        <v>1824164.8078155499</v>
      </c>
      <c r="AH2520" s="99">
        <v>0</v>
      </c>
      <c r="AI2520" s="99">
        <v>4161973.1394043001</v>
      </c>
      <c r="AJ2520" s="99">
        <v>1159948.6150207501</v>
      </c>
      <c r="AK2520" s="99">
        <v>0</v>
      </c>
      <c r="AL2520" s="99">
        <v>1450248.88737488</v>
      </c>
      <c r="AM2520" s="99">
        <v>0</v>
      </c>
      <c r="AN2520" s="99">
        <v>42136442.534179702</v>
      </c>
      <c r="AO2520" s="99">
        <v>89829262.519531295</v>
      </c>
      <c r="AP2520" s="99">
        <v>0</v>
      </c>
      <c r="AQ2520" s="99">
        <v>10796784.975097699</v>
      </c>
      <c r="AR2520" s="99">
        <v>8165568.8142700205</v>
      </c>
      <c r="AS2520" s="99">
        <v>12233573.099975601</v>
      </c>
      <c r="AT2520" s="99">
        <v>0</v>
      </c>
      <c r="AU2520" s="99">
        <v>0</v>
      </c>
      <c r="AV2520" s="99">
        <v>139933385.46875</v>
      </c>
      <c r="AW2520" s="99">
        <v>161499.552448273</v>
      </c>
      <c r="AX2520" s="99">
        <v>151867.581108093</v>
      </c>
      <c r="AY2520" s="99">
        <v>31573054.5617676</v>
      </c>
      <c r="AZ2520" s="99">
        <v>16038871.0554199</v>
      </c>
      <c r="BA2520" s="99">
        <v>0</v>
      </c>
      <c r="BB2520" s="99">
        <v>41656643.4208984</v>
      </c>
      <c r="BC2520" s="99">
        <v>10321387.881103501</v>
      </c>
      <c r="BD2520" s="99">
        <v>0</v>
      </c>
      <c r="BE2520" s="99">
        <v>12179337.1990967</v>
      </c>
      <c r="BF2520" s="99">
        <v>0</v>
      </c>
      <c r="BG2520" s="99">
        <v>140075186.43554699</v>
      </c>
      <c r="BH2520" s="99">
        <v>19706389.1948242</v>
      </c>
      <c r="BI2520" s="99">
        <v>0</v>
      </c>
      <c r="BJ2520" s="99">
        <v>3836012.73510742</v>
      </c>
      <c r="BK2520" s="99">
        <v>3199814.7249755901</v>
      </c>
      <c r="BL2520" s="99">
        <v>0</v>
      </c>
      <c r="BM2520" s="99">
        <v>0</v>
      </c>
      <c r="BN2520" s="99">
        <v>0</v>
      </c>
      <c r="BO2520" s="99">
        <v>0</v>
      </c>
      <c r="BP2520" s="99">
        <v>0</v>
      </c>
      <c r="BQ2520" s="99">
        <v>0</v>
      </c>
      <c r="BR2520" s="99">
        <v>10077704.0362549</v>
      </c>
      <c r="BS2520" s="99">
        <v>5923364.2393188505</v>
      </c>
      <c r="BT2520" s="99">
        <v>0</v>
      </c>
      <c r="BU2520" s="99">
        <v>2996420.4999694801</v>
      </c>
      <c r="BV2520" s="99">
        <v>4683992.3287353497</v>
      </c>
      <c r="BW2520" s="99">
        <v>0</v>
      </c>
      <c r="BX2520" s="99">
        <v>1020541.53927612</v>
      </c>
      <c r="BY2520" s="99">
        <v>0</v>
      </c>
      <c r="BZ2520" s="99">
        <v>0</v>
      </c>
      <c r="CA2520" s="99">
        <v>195671.20217895499</v>
      </c>
      <c r="CB2520" s="99">
        <v>10327123.0544434</v>
      </c>
      <c r="CC2520" s="99">
        <v>100690480.211914</v>
      </c>
      <c r="CD2520" s="99">
        <v>23591958.894775402</v>
      </c>
      <c r="CE2520" s="99">
        <v>9627.25611412525</v>
      </c>
      <c r="CF2520" s="99">
        <v>1469605.25094604</v>
      </c>
      <c r="CG2520" s="99">
        <v>12321023.615478501</v>
      </c>
      <c r="CH2520" s="99">
        <v>0</v>
      </c>
      <c r="CI2520" s="99">
        <v>205286.60643958999</v>
      </c>
      <c r="CJ2520" s="99">
        <v>11809529.0616455</v>
      </c>
      <c r="CK2520" s="99">
        <v>112870504.18457</v>
      </c>
      <c r="CL2520" s="99">
        <v>24556915.220214799</v>
      </c>
      <c r="CM2520" s="188">
        <v>338798.250236511</v>
      </c>
      <c r="CN2520" s="188">
        <v>53911752.094238304</v>
      </c>
      <c r="CO2520" s="188">
        <v>252961149.41406301</v>
      </c>
      <c r="CP2520" s="99">
        <v>24556915.220214799</v>
      </c>
      <c r="CQ2520" s="99">
        <v>0</v>
      </c>
      <c r="CR2520" s="99">
        <v>0</v>
      </c>
      <c r="CS2520" s="99">
        <v>0</v>
      </c>
      <c r="CT2520" s="99">
        <v>0</v>
      </c>
      <c r="CU2520" s="98">
        <v>22525.575213532</v>
      </c>
      <c r="CV2520" s="98">
        <v>142611.86070719699</v>
      </c>
    </row>
    <row r="2521" spans="1:100" x14ac:dyDescent="0.2">
      <c r="A2521" s="98" t="s">
        <v>192</v>
      </c>
      <c r="B2521" s="100">
        <v>41791</v>
      </c>
      <c r="C2521" s="99">
        <v>172875.67216873201</v>
      </c>
      <c r="D2521" s="99">
        <v>0</v>
      </c>
      <c r="E2521" s="99">
        <v>21666.874536037401</v>
      </c>
      <c r="F2521" s="99">
        <v>19308.062206983599</v>
      </c>
      <c r="G2521" s="99">
        <v>9655.5714919567108</v>
      </c>
      <c r="H2521" s="99">
        <v>0</v>
      </c>
      <c r="I2521" s="99">
        <v>0</v>
      </c>
      <c r="J2521" s="99">
        <v>134219.23072433501</v>
      </c>
      <c r="K2521" s="99">
        <v>299.66576904803497</v>
      </c>
      <c r="L2521" s="99">
        <v>1641.66635386646</v>
      </c>
      <c r="M2521" s="99">
        <v>67017.681144714399</v>
      </c>
      <c r="N2521" s="99">
        <v>14051.020765900599</v>
      </c>
      <c r="O2521" s="99">
        <v>0</v>
      </c>
      <c r="P2521" s="99">
        <v>103082.84497260999</v>
      </c>
      <c r="Q2521" s="99">
        <v>8688.0595463514292</v>
      </c>
      <c r="R2521" s="99">
        <v>0</v>
      </c>
      <c r="S2521" s="99">
        <v>9640.2026281356793</v>
      </c>
      <c r="T2521" s="99">
        <v>0</v>
      </c>
      <c r="U2521" s="99">
        <v>134505.53884887701</v>
      </c>
      <c r="V2521" s="99">
        <v>8989733.5150146503</v>
      </c>
      <c r="W2521" s="99">
        <v>0</v>
      </c>
      <c r="X2521" s="99">
        <v>1194504.5615692099</v>
      </c>
      <c r="Y2521" s="99">
        <v>927067.15069580101</v>
      </c>
      <c r="Z2521" s="99">
        <v>1458171.0193328899</v>
      </c>
      <c r="AA2521" s="99">
        <v>0</v>
      </c>
      <c r="AB2521" s="99">
        <v>0</v>
      </c>
      <c r="AC2521" s="99">
        <v>42024887.1650391</v>
      </c>
      <c r="AD2521" s="99">
        <v>35000.173136711099</v>
      </c>
      <c r="AE2521" s="99">
        <v>36164.532454967499</v>
      </c>
      <c r="AF2521" s="99">
        <v>3103058.1571960398</v>
      </c>
      <c r="AG2521" s="99">
        <v>1789479.4190521201</v>
      </c>
      <c r="AH2521" s="99">
        <v>0</v>
      </c>
      <c r="AI2521" s="99">
        <v>4091895.3546142601</v>
      </c>
      <c r="AJ2521" s="99">
        <v>1145367.5245819101</v>
      </c>
      <c r="AK2521" s="99">
        <v>0</v>
      </c>
      <c r="AL2521" s="99">
        <v>1457229.1430969201</v>
      </c>
      <c r="AM2521" s="99">
        <v>0</v>
      </c>
      <c r="AN2521" s="99">
        <v>42082583.176757798</v>
      </c>
      <c r="AO2521" s="99">
        <v>89066597.951171905</v>
      </c>
      <c r="AP2521" s="99">
        <v>0</v>
      </c>
      <c r="AQ2521" s="99">
        <v>10539610.430542</v>
      </c>
      <c r="AR2521" s="99">
        <v>7996706.6066894503</v>
      </c>
      <c r="AS2521" s="99">
        <v>12275556.845825201</v>
      </c>
      <c r="AT2521" s="99">
        <v>0</v>
      </c>
      <c r="AU2521" s="99">
        <v>0</v>
      </c>
      <c r="AV2521" s="99">
        <v>140627725.203125</v>
      </c>
      <c r="AW2521" s="99">
        <v>114223.074739456</v>
      </c>
      <c r="AX2521" s="99">
        <v>298682.58745193499</v>
      </c>
      <c r="AY2521" s="99">
        <v>31979585.309814502</v>
      </c>
      <c r="AZ2521" s="99">
        <v>15844194.283081099</v>
      </c>
      <c r="BA2521" s="99">
        <v>0</v>
      </c>
      <c r="BB2521" s="99">
        <v>41342756.299316399</v>
      </c>
      <c r="BC2521" s="99">
        <v>10238184.3710938</v>
      </c>
      <c r="BD2521" s="99">
        <v>0</v>
      </c>
      <c r="BE2521" s="99">
        <v>12270267.7385254</v>
      </c>
      <c r="BF2521" s="99">
        <v>0</v>
      </c>
      <c r="BG2521" s="99">
        <v>140752193.95703101</v>
      </c>
      <c r="BH2521" s="99">
        <v>19632224.783691399</v>
      </c>
      <c r="BI2521" s="99">
        <v>0</v>
      </c>
      <c r="BJ2521" s="99">
        <v>3778328.9223022498</v>
      </c>
      <c r="BK2521" s="99">
        <v>3160162.47375488</v>
      </c>
      <c r="BL2521" s="99">
        <v>0</v>
      </c>
      <c r="BM2521" s="99">
        <v>0</v>
      </c>
      <c r="BN2521" s="99">
        <v>0</v>
      </c>
      <c r="BO2521" s="99">
        <v>0</v>
      </c>
      <c r="BP2521" s="99">
        <v>0</v>
      </c>
      <c r="BQ2521" s="99">
        <v>0</v>
      </c>
      <c r="BR2521" s="99">
        <v>10138989.209472699</v>
      </c>
      <c r="BS2521" s="99">
        <v>5843865.8840942401</v>
      </c>
      <c r="BT2521" s="99">
        <v>0</v>
      </c>
      <c r="BU2521" s="99">
        <v>2976391.5599670401</v>
      </c>
      <c r="BV2521" s="99">
        <v>4660569.4743042002</v>
      </c>
      <c r="BW2521" s="99">
        <v>0</v>
      </c>
      <c r="BX2521" s="99">
        <v>1027574.96927643</v>
      </c>
      <c r="BY2521" s="99">
        <v>0</v>
      </c>
      <c r="BZ2521" s="99">
        <v>0</v>
      </c>
      <c r="CA2521" s="99">
        <v>194515.04719352699</v>
      </c>
      <c r="CB2521" s="99">
        <v>10179167.928466801</v>
      </c>
      <c r="CC2521" s="99">
        <v>99829943.009765595</v>
      </c>
      <c r="CD2521" s="99">
        <v>23412241.1416016</v>
      </c>
      <c r="CE2521" s="99">
        <v>9653.5939834117908</v>
      </c>
      <c r="CF2521" s="99">
        <v>1458427.47360229</v>
      </c>
      <c r="CG2521" s="99">
        <v>12269515.7973633</v>
      </c>
      <c r="CH2521" s="99">
        <v>0</v>
      </c>
      <c r="CI2521" s="99">
        <v>204178.99336433399</v>
      </c>
      <c r="CJ2521" s="99">
        <v>11638480.114623999</v>
      </c>
      <c r="CK2521" s="99">
        <v>112184076.680664</v>
      </c>
      <c r="CL2521" s="99">
        <v>24382016.931396499</v>
      </c>
      <c r="CM2521" s="188">
        <v>337471.76134872402</v>
      </c>
      <c r="CN2521" s="188">
        <v>53728507.298828103</v>
      </c>
      <c r="CO2521" s="188">
        <v>252604438.52929699</v>
      </c>
      <c r="CP2521" s="99">
        <v>24382016.931396499</v>
      </c>
      <c r="CQ2521" s="99">
        <v>0</v>
      </c>
      <c r="CR2521" s="99">
        <v>0</v>
      </c>
      <c r="CS2521" s="99">
        <v>0</v>
      </c>
      <c r="CT2521" s="99">
        <v>0</v>
      </c>
      <c r="CU2521" s="98">
        <v>21975.692449114002</v>
      </c>
      <c r="CV2521" s="98">
        <v>142606.97734877601</v>
      </c>
    </row>
    <row r="2522" spans="1:100" x14ac:dyDescent="0.2">
      <c r="A2522" s="98" t="s">
        <v>192</v>
      </c>
      <c r="B2522" s="100">
        <v>41883</v>
      </c>
      <c r="C2522" s="99">
        <v>173047.343982697</v>
      </c>
      <c r="D2522" s="99">
        <v>0</v>
      </c>
      <c r="E2522" s="99">
        <v>20445.385024785999</v>
      </c>
      <c r="F2522" s="99">
        <v>18061.2071492672</v>
      </c>
      <c r="G2522" s="99">
        <v>9713.5427834987604</v>
      </c>
      <c r="H2522" s="99">
        <v>0</v>
      </c>
      <c r="I2522" s="99">
        <v>0</v>
      </c>
      <c r="J2522" s="99">
        <v>134243.80047416699</v>
      </c>
      <c r="K2522" s="99">
        <v>191.42201168276401</v>
      </c>
      <c r="L2522" s="99">
        <v>559.19288352876902</v>
      </c>
      <c r="M2522" s="99">
        <v>67234.533521652207</v>
      </c>
      <c r="N2522" s="99">
        <v>13951.0557830334</v>
      </c>
      <c r="O2522" s="99">
        <v>0</v>
      </c>
      <c r="P2522" s="99">
        <v>103581.335995674</v>
      </c>
      <c r="Q2522" s="99">
        <v>8610.8282519578897</v>
      </c>
      <c r="R2522" s="99">
        <v>0</v>
      </c>
      <c r="S2522" s="99">
        <v>9763.1785933971405</v>
      </c>
      <c r="T2522" s="99">
        <v>0</v>
      </c>
      <c r="U2522" s="99">
        <v>134474.66698837301</v>
      </c>
      <c r="V2522" s="99">
        <v>8964026.7675781306</v>
      </c>
      <c r="W2522" s="99">
        <v>0</v>
      </c>
      <c r="X2522" s="99">
        <v>1149509.70680237</v>
      </c>
      <c r="Y2522" s="99">
        <v>891549.55185699498</v>
      </c>
      <c r="Z2522" s="99">
        <v>1454594.40107727</v>
      </c>
      <c r="AA2522" s="99">
        <v>0</v>
      </c>
      <c r="AB2522" s="99">
        <v>0</v>
      </c>
      <c r="AC2522" s="99">
        <v>41973782.009765603</v>
      </c>
      <c r="AD2522" s="99">
        <v>21323.303884744601</v>
      </c>
      <c r="AE2522" s="99">
        <v>33236.701201438897</v>
      </c>
      <c r="AF2522" s="99">
        <v>3079610.6299133301</v>
      </c>
      <c r="AG2522" s="99">
        <v>1747161.1971130399</v>
      </c>
      <c r="AH2522" s="99">
        <v>0</v>
      </c>
      <c r="AI2522" s="99">
        <v>4094598.2966918899</v>
      </c>
      <c r="AJ2522" s="99">
        <v>1151297.29016113</v>
      </c>
      <c r="AK2522" s="99">
        <v>0</v>
      </c>
      <c r="AL2522" s="99">
        <v>1455451.8163604699</v>
      </c>
      <c r="AM2522" s="99">
        <v>0</v>
      </c>
      <c r="AN2522" s="99">
        <v>42008306.502929702</v>
      </c>
      <c r="AO2522" s="99">
        <v>89168791.350585893</v>
      </c>
      <c r="AP2522" s="99">
        <v>0</v>
      </c>
      <c r="AQ2522" s="99">
        <v>10174464.802123999</v>
      </c>
      <c r="AR2522" s="99">
        <v>7763967.2161865197</v>
      </c>
      <c r="AS2522" s="99">
        <v>12240628.7458496</v>
      </c>
      <c r="AT2522" s="99">
        <v>0</v>
      </c>
      <c r="AU2522" s="99">
        <v>0</v>
      </c>
      <c r="AV2522" s="99">
        <v>140517600.51953101</v>
      </c>
      <c r="AW2522" s="99">
        <v>69665.587389945998</v>
      </c>
      <c r="AX2522" s="99">
        <v>263527.32775497402</v>
      </c>
      <c r="AY2522" s="99">
        <v>31556527.188720699</v>
      </c>
      <c r="AZ2522" s="99">
        <v>15533030.428833</v>
      </c>
      <c r="BA2522" s="99">
        <v>0</v>
      </c>
      <c r="BB2522" s="99">
        <v>41708473.9677734</v>
      </c>
      <c r="BC2522" s="99">
        <v>10279984.8011475</v>
      </c>
      <c r="BD2522" s="99">
        <v>0</v>
      </c>
      <c r="BE2522" s="99">
        <v>12249949.8134766</v>
      </c>
      <c r="BF2522" s="99">
        <v>0</v>
      </c>
      <c r="BG2522" s="99">
        <v>140597062.30273399</v>
      </c>
      <c r="BH2522" s="99">
        <v>19848797.955322299</v>
      </c>
      <c r="BI2522" s="99">
        <v>0</v>
      </c>
      <c r="BJ2522" s="99">
        <v>3718872.1934204102</v>
      </c>
      <c r="BK2522" s="99">
        <v>3101978.1166686998</v>
      </c>
      <c r="BL2522" s="99">
        <v>0</v>
      </c>
      <c r="BM2522" s="99">
        <v>0</v>
      </c>
      <c r="BN2522" s="99">
        <v>0</v>
      </c>
      <c r="BO2522" s="99">
        <v>0</v>
      </c>
      <c r="BP2522" s="99">
        <v>0</v>
      </c>
      <c r="BQ2522" s="99">
        <v>0</v>
      </c>
      <c r="BR2522" s="99">
        <v>10215916.251831099</v>
      </c>
      <c r="BS2522" s="99">
        <v>5772615.3117065402</v>
      </c>
      <c r="BT2522" s="99">
        <v>0</v>
      </c>
      <c r="BU2522" s="99">
        <v>2357541.1499939002</v>
      </c>
      <c r="BV2522" s="99">
        <v>4717307.6500854502</v>
      </c>
      <c r="BW2522" s="99">
        <v>0</v>
      </c>
      <c r="BX2522" s="99">
        <v>861004.75942230201</v>
      </c>
      <c r="BY2522" s="99">
        <v>0</v>
      </c>
      <c r="BZ2522" s="99">
        <v>0</v>
      </c>
      <c r="CA2522" s="99">
        <v>193742.584541321</v>
      </c>
      <c r="CB2522" s="99">
        <v>10111628.420288101</v>
      </c>
      <c r="CC2522" s="99">
        <v>99014562.678710893</v>
      </c>
      <c r="CD2522" s="99">
        <v>23519474.693359401</v>
      </c>
      <c r="CE2522" s="99">
        <v>9721.5768512487393</v>
      </c>
      <c r="CF2522" s="99">
        <v>1451078.9160919201</v>
      </c>
      <c r="CG2522" s="99">
        <v>12232960.7227783</v>
      </c>
      <c r="CH2522" s="99">
        <v>0</v>
      </c>
      <c r="CI2522" s="99">
        <v>203458.26719474801</v>
      </c>
      <c r="CJ2522" s="99">
        <v>11558291.2855225</v>
      </c>
      <c r="CK2522" s="99">
        <v>111410690.725586</v>
      </c>
      <c r="CL2522" s="99">
        <v>24504293.6958008</v>
      </c>
      <c r="CM2522" s="188">
        <v>336654.93286895799</v>
      </c>
      <c r="CN2522" s="188">
        <v>53585082.6181641</v>
      </c>
      <c r="CO2522" s="188">
        <v>252176867.00781301</v>
      </c>
      <c r="CP2522" s="99">
        <v>24504293.6958008</v>
      </c>
      <c r="CQ2522" s="99">
        <v>0</v>
      </c>
      <c r="CR2522" s="99">
        <v>0</v>
      </c>
      <c r="CS2522" s="99">
        <v>0</v>
      </c>
      <c r="CT2522" s="99">
        <v>0</v>
      </c>
      <c r="CU2522" s="98">
        <v>20618.970556857999</v>
      </c>
      <c r="CV2522" s="98">
        <v>142705.21186207401</v>
      </c>
    </row>
    <row r="2523" spans="1:100" x14ac:dyDescent="0.2">
      <c r="A2523" s="98" t="s">
        <v>192</v>
      </c>
      <c r="B2523" s="100">
        <v>41974</v>
      </c>
      <c r="C2523" s="99">
        <v>172515.513767242</v>
      </c>
      <c r="D2523" s="99">
        <v>0</v>
      </c>
      <c r="E2523" s="99">
        <v>20938.2175257206</v>
      </c>
      <c r="F2523" s="99">
        <v>18657.078410386999</v>
      </c>
      <c r="G2523" s="99">
        <v>9682.3589406013507</v>
      </c>
      <c r="H2523" s="99">
        <v>0</v>
      </c>
      <c r="I2523" s="99">
        <v>0</v>
      </c>
      <c r="J2523" s="99">
        <v>132985.04374313401</v>
      </c>
      <c r="K2523" s="99">
        <v>95.426025545224505</v>
      </c>
      <c r="L2523" s="99">
        <v>674.75321169942595</v>
      </c>
      <c r="M2523" s="99">
        <v>67239.661146163897</v>
      </c>
      <c r="N2523" s="99">
        <v>13842.394085288</v>
      </c>
      <c r="O2523" s="99">
        <v>0</v>
      </c>
      <c r="P2523" s="99">
        <v>103321.95929718</v>
      </c>
      <c r="Q2523" s="99">
        <v>8555.3969827890396</v>
      </c>
      <c r="R2523" s="99">
        <v>0</v>
      </c>
      <c r="S2523" s="99">
        <v>9649.1890556812305</v>
      </c>
      <c r="T2523" s="99">
        <v>0</v>
      </c>
      <c r="U2523" s="99">
        <v>133074.79599762001</v>
      </c>
      <c r="V2523" s="99">
        <v>8890829.7349853497</v>
      </c>
      <c r="W2523" s="99">
        <v>0</v>
      </c>
      <c r="X2523" s="99">
        <v>1138752.3812103299</v>
      </c>
      <c r="Y2523" s="99">
        <v>878930.78418731701</v>
      </c>
      <c r="Z2523" s="99">
        <v>1443308.9100494401</v>
      </c>
      <c r="AA2523" s="99">
        <v>0</v>
      </c>
      <c r="AB2523" s="99">
        <v>0</v>
      </c>
      <c r="AC2523" s="99">
        <v>41587102.144531302</v>
      </c>
      <c r="AD2523" s="99">
        <v>10441.938861250899</v>
      </c>
      <c r="AE2523" s="99">
        <v>23004.1950068474</v>
      </c>
      <c r="AF2523" s="99">
        <v>3074229.9979248</v>
      </c>
      <c r="AG2523" s="99">
        <v>1728460.0126495401</v>
      </c>
      <c r="AH2523" s="99">
        <v>0</v>
      </c>
      <c r="AI2523" s="99">
        <v>4039954.9896240202</v>
      </c>
      <c r="AJ2523" s="99">
        <v>1157388.43095398</v>
      </c>
      <c r="AK2523" s="99">
        <v>0</v>
      </c>
      <c r="AL2523" s="99">
        <v>1440609.8972015399</v>
      </c>
      <c r="AM2523" s="99">
        <v>0</v>
      </c>
      <c r="AN2523" s="99">
        <v>41623826.157714799</v>
      </c>
      <c r="AO2523" s="99">
        <v>88927588.166992202</v>
      </c>
      <c r="AP2523" s="99">
        <v>0</v>
      </c>
      <c r="AQ2523" s="99">
        <v>9956358.7109375</v>
      </c>
      <c r="AR2523" s="99">
        <v>7597290.2040405301</v>
      </c>
      <c r="AS2523" s="99">
        <v>12211937.756347699</v>
      </c>
      <c r="AT2523" s="99">
        <v>0</v>
      </c>
      <c r="AU2523" s="99">
        <v>0</v>
      </c>
      <c r="AV2523" s="99">
        <v>140155651.94921899</v>
      </c>
      <c r="AW2523" s="99">
        <v>34375.720061779</v>
      </c>
      <c r="AX2523" s="99">
        <v>203691.47122764599</v>
      </c>
      <c r="AY2523" s="99">
        <v>31683722.739502002</v>
      </c>
      <c r="AZ2523" s="99">
        <v>15415528.310180699</v>
      </c>
      <c r="BA2523" s="99">
        <v>0</v>
      </c>
      <c r="BB2523" s="99">
        <v>41276161.908691399</v>
      </c>
      <c r="BC2523" s="99">
        <v>10386086.989502</v>
      </c>
      <c r="BD2523" s="99">
        <v>0</v>
      </c>
      <c r="BE2523" s="99">
        <v>12196310.5709229</v>
      </c>
      <c r="BF2523" s="99">
        <v>0</v>
      </c>
      <c r="BG2523" s="99">
        <v>140197559.70117199</v>
      </c>
      <c r="BH2523" s="99">
        <v>19884745.058105499</v>
      </c>
      <c r="BI2523" s="99">
        <v>0</v>
      </c>
      <c r="BJ2523" s="99">
        <v>3665837.9059143099</v>
      </c>
      <c r="BK2523" s="99">
        <v>3054637.0568542499</v>
      </c>
      <c r="BL2523" s="99">
        <v>0</v>
      </c>
      <c r="BM2523" s="99">
        <v>0</v>
      </c>
      <c r="BN2523" s="99">
        <v>0</v>
      </c>
      <c r="BO2523" s="99">
        <v>0</v>
      </c>
      <c r="BP2523" s="99">
        <v>0</v>
      </c>
      <c r="BQ2523" s="99">
        <v>0</v>
      </c>
      <c r="BR2523" s="99">
        <v>10274624.931884799</v>
      </c>
      <c r="BS2523" s="99">
        <v>5745390.0628051804</v>
      </c>
      <c r="BT2523" s="99">
        <v>0</v>
      </c>
      <c r="BU2523" s="99">
        <v>2898223.1799621601</v>
      </c>
      <c r="BV2523" s="99">
        <v>4768467.1510620099</v>
      </c>
      <c r="BW2523" s="99">
        <v>0</v>
      </c>
      <c r="BX2523" s="99">
        <v>974768.96925354004</v>
      </c>
      <c r="BY2523" s="99">
        <v>0</v>
      </c>
      <c r="BZ2523" s="99">
        <v>0</v>
      </c>
      <c r="CA2523" s="99">
        <v>193537.31943512001</v>
      </c>
      <c r="CB2523" s="99">
        <v>10035550.8669434</v>
      </c>
      <c r="CC2523" s="99">
        <v>98676000.390625</v>
      </c>
      <c r="CD2523" s="99">
        <v>23546047.598388702</v>
      </c>
      <c r="CE2523" s="99">
        <v>9679.06759560108</v>
      </c>
      <c r="CF2523" s="99">
        <v>1438051.53715515</v>
      </c>
      <c r="CG2523" s="99">
        <v>12180300.3051758</v>
      </c>
      <c r="CH2523" s="99">
        <v>0</v>
      </c>
      <c r="CI2523" s="99">
        <v>203217.98720550499</v>
      </c>
      <c r="CJ2523" s="99">
        <v>11466806.7770996</v>
      </c>
      <c r="CK2523" s="99">
        <v>111180335.54785199</v>
      </c>
      <c r="CL2523" s="99">
        <v>24527978.621826202</v>
      </c>
      <c r="CM2523" s="188">
        <v>334999.99922180199</v>
      </c>
      <c r="CN2523" s="188">
        <v>53091319.9921875</v>
      </c>
      <c r="CO2523" s="188">
        <v>251252192.16992199</v>
      </c>
      <c r="CP2523" s="99">
        <v>24527978.621826202</v>
      </c>
      <c r="CQ2523" s="99">
        <v>0</v>
      </c>
      <c r="CR2523" s="99">
        <v>0</v>
      </c>
      <c r="CS2523" s="99">
        <v>0</v>
      </c>
      <c r="CT2523" s="99">
        <v>0</v>
      </c>
      <c r="CU2523" s="98">
        <v>21044.553530413999</v>
      </c>
      <c r="CV2523" s="98">
        <v>141450.09634715601</v>
      </c>
    </row>
    <row r="2524" spans="1:100" x14ac:dyDescent="0.2">
      <c r="A2524" s="98" t="s">
        <v>192</v>
      </c>
      <c r="B2524" s="100">
        <v>42064</v>
      </c>
      <c r="C2524" s="99">
        <v>171343.172708511</v>
      </c>
      <c r="D2524" s="99">
        <v>0</v>
      </c>
      <c r="E2524" s="99">
        <v>20505.2590899467</v>
      </c>
      <c r="F2524" s="99">
        <v>18289.217985629999</v>
      </c>
      <c r="G2524" s="99">
        <v>9772.6895372867602</v>
      </c>
      <c r="H2524" s="99">
        <v>0</v>
      </c>
      <c r="I2524" s="99">
        <v>0</v>
      </c>
      <c r="J2524" s="99">
        <v>132814.353097916</v>
      </c>
      <c r="K2524" s="99">
        <v>79.531123131513596</v>
      </c>
      <c r="L2524" s="99">
        <v>479.62458134069999</v>
      </c>
      <c r="M2524" s="99">
        <v>67041.359058380098</v>
      </c>
      <c r="N2524" s="99">
        <v>13669.1395219564</v>
      </c>
      <c r="O2524" s="99">
        <v>0</v>
      </c>
      <c r="P2524" s="99">
        <v>101767.435910225</v>
      </c>
      <c r="Q2524" s="99">
        <v>8491.3113598823493</v>
      </c>
      <c r="R2524" s="99">
        <v>0</v>
      </c>
      <c r="S2524" s="99">
        <v>9725.2101874351501</v>
      </c>
      <c r="T2524" s="99">
        <v>0</v>
      </c>
      <c r="U2524" s="99">
        <v>132875.96175384501</v>
      </c>
      <c r="V2524" s="99">
        <v>8757563.2675781306</v>
      </c>
      <c r="W2524" s="99">
        <v>0</v>
      </c>
      <c r="X2524" s="99">
        <v>1101146.0120544401</v>
      </c>
      <c r="Y2524" s="99">
        <v>853735.590965271</v>
      </c>
      <c r="Z2524" s="99">
        <v>1438254.70939636</v>
      </c>
      <c r="AA2524" s="99">
        <v>0</v>
      </c>
      <c r="AB2524" s="99">
        <v>0</v>
      </c>
      <c r="AC2524" s="99">
        <v>41434457.289550804</v>
      </c>
      <c r="AD2524" s="99">
        <v>8886.1956717968005</v>
      </c>
      <c r="AE2524" s="99">
        <v>18141.337361335802</v>
      </c>
      <c r="AF2524" s="99">
        <v>3056137.0534973098</v>
      </c>
      <c r="AG2524" s="99">
        <v>1690102.86128235</v>
      </c>
      <c r="AH2524" s="99">
        <v>0</v>
      </c>
      <c r="AI2524" s="99">
        <v>3939038.33776855</v>
      </c>
      <c r="AJ2524" s="99">
        <v>1133067.9178619401</v>
      </c>
      <c r="AK2524" s="99">
        <v>0</v>
      </c>
      <c r="AL2524" s="99">
        <v>1432276.80821228</v>
      </c>
      <c r="AM2524" s="99">
        <v>0</v>
      </c>
      <c r="AN2524" s="99">
        <v>41398150.045410201</v>
      </c>
      <c r="AO2524" s="99">
        <v>87886588.952148393</v>
      </c>
      <c r="AP2524" s="99">
        <v>0</v>
      </c>
      <c r="AQ2524" s="99">
        <v>9654880.9011230506</v>
      </c>
      <c r="AR2524" s="99">
        <v>7382802.1423339797</v>
      </c>
      <c r="AS2524" s="99">
        <v>12217661.810302701</v>
      </c>
      <c r="AT2524" s="99">
        <v>0</v>
      </c>
      <c r="AU2524" s="99">
        <v>0</v>
      </c>
      <c r="AV2524" s="99">
        <v>140224524.53710899</v>
      </c>
      <c r="AW2524" s="99">
        <v>29379.685512304299</v>
      </c>
      <c r="AX2524" s="99">
        <v>139928.44305419899</v>
      </c>
      <c r="AY2524" s="99">
        <v>31804712.3366699</v>
      </c>
      <c r="AZ2524" s="99">
        <v>15123956.052002</v>
      </c>
      <c r="BA2524" s="99">
        <v>0</v>
      </c>
      <c r="BB2524" s="99">
        <v>40117101.596679702</v>
      </c>
      <c r="BC2524" s="99">
        <v>10186291.9490967</v>
      </c>
      <c r="BD2524" s="99">
        <v>0</v>
      </c>
      <c r="BE2524" s="99">
        <v>12158065.8248291</v>
      </c>
      <c r="BF2524" s="99">
        <v>0</v>
      </c>
      <c r="BG2524" s="99">
        <v>140222071.56445301</v>
      </c>
      <c r="BH2524" s="99">
        <v>19499123.875</v>
      </c>
      <c r="BI2524" s="99">
        <v>0</v>
      </c>
      <c r="BJ2524" s="99">
        <v>3598505.5018005399</v>
      </c>
      <c r="BK2524" s="99">
        <v>2994558.1268920898</v>
      </c>
      <c r="BL2524" s="99">
        <v>0</v>
      </c>
      <c r="BM2524" s="99">
        <v>0</v>
      </c>
      <c r="BN2524" s="99">
        <v>0</v>
      </c>
      <c r="BO2524" s="99">
        <v>0</v>
      </c>
      <c r="BP2524" s="99">
        <v>0</v>
      </c>
      <c r="BQ2524" s="99">
        <v>0</v>
      </c>
      <c r="BR2524" s="99">
        <v>10136918.0123291</v>
      </c>
      <c r="BS2524" s="99">
        <v>5622134.4672241202</v>
      </c>
      <c r="BT2524" s="99">
        <v>0</v>
      </c>
      <c r="BU2524" s="99">
        <v>2836217.8599853502</v>
      </c>
      <c r="BV2524" s="99">
        <v>4701511.2207641602</v>
      </c>
      <c r="BW2524" s="99">
        <v>0</v>
      </c>
      <c r="BX2524" s="99">
        <v>1105374.4884490999</v>
      </c>
      <c r="BY2524" s="99">
        <v>0</v>
      </c>
      <c r="BZ2524" s="99">
        <v>0</v>
      </c>
      <c r="CA2524" s="99">
        <v>191594.42737960801</v>
      </c>
      <c r="CB2524" s="99">
        <v>9850607.4443359394</v>
      </c>
      <c r="CC2524" s="99">
        <v>97877563.433593795</v>
      </c>
      <c r="CD2524" s="99">
        <v>23147925.130371101</v>
      </c>
      <c r="CE2524" s="99">
        <v>9770.6995574235898</v>
      </c>
      <c r="CF2524" s="99">
        <v>1440540.5283966099</v>
      </c>
      <c r="CG2524" s="99">
        <v>12220948.576904301</v>
      </c>
      <c r="CH2524" s="99">
        <v>0</v>
      </c>
      <c r="CI2524" s="99">
        <v>201366.95407104501</v>
      </c>
      <c r="CJ2524" s="99">
        <v>11300900.5037842</v>
      </c>
      <c r="CK2524" s="99">
        <v>109964807.30468801</v>
      </c>
      <c r="CL2524" s="99">
        <v>24190920.7348633</v>
      </c>
      <c r="CM2524" s="188">
        <v>333135.27906799299</v>
      </c>
      <c r="CN2524" s="188">
        <v>52688541.2822266</v>
      </c>
      <c r="CO2524" s="188">
        <v>250159019.64257801</v>
      </c>
      <c r="CP2524" s="99">
        <v>24190920.7348633</v>
      </c>
      <c r="CQ2524" s="99">
        <v>0</v>
      </c>
      <c r="CR2524" s="99">
        <v>0</v>
      </c>
      <c r="CS2524" s="99">
        <v>0</v>
      </c>
      <c r="CT2524" s="99">
        <v>0</v>
      </c>
      <c r="CU2524" s="98">
        <v>20589.285825591</v>
      </c>
      <c r="CV2524" s="98">
        <v>141337.920687946</v>
      </c>
    </row>
    <row r="2525" spans="1:100" x14ac:dyDescent="0.2">
      <c r="A2525" s="98" t="s">
        <v>192</v>
      </c>
      <c r="B2525" s="100">
        <v>42156</v>
      </c>
      <c r="C2525" s="99">
        <v>171374.72257423401</v>
      </c>
      <c r="D2525" s="99">
        <v>0</v>
      </c>
      <c r="E2525" s="99">
        <v>20199.801831007</v>
      </c>
      <c r="F2525" s="99">
        <v>18051.0274746418</v>
      </c>
      <c r="G2525" s="99">
        <v>9927.8157719373703</v>
      </c>
      <c r="H2525" s="99">
        <v>0</v>
      </c>
      <c r="I2525" s="99">
        <v>0</v>
      </c>
      <c r="J2525" s="99">
        <v>132616.55295944199</v>
      </c>
      <c r="K2525" s="99">
        <v>66.808594430796802</v>
      </c>
      <c r="L2525" s="99">
        <v>462.69371924549301</v>
      </c>
      <c r="M2525" s="99">
        <v>67249.529503822298</v>
      </c>
      <c r="N2525" s="99">
        <v>13509.0225732327</v>
      </c>
      <c r="O2525" s="99">
        <v>0</v>
      </c>
      <c r="P2525" s="99">
        <v>101917.302015305</v>
      </c>
      <c r="Q2525" s="99">
        <v>8432.2771303653699</v>
      </c>
      <c r="R2525" s="99">
        <v>0</v>
      </c>
      <c r="S2525" s="99">
        <v>9901.6598051786405</v>
      </c>
      <c r="T2525" s="99">
        <v>0</v>
      </c>
      <c r="U2525" s="99">
        <v>132672.385950089</v>
      </c>
      <c r="V2525" s="99">
        <v>8731243.3436279297</v>
      </c>
      <c r="W2525" s="99">
        <v>0</v>
      </c>
      <c r="X2525" s="99">
        <v>1059258.1353302</v>
      </c>
      <c r="Y2525" s="99">
        <v>825855.30722808803</v>
      </c>
      <c r="Z2525" s="99">
        <v>1439513.3544158901</v>
      </c>
      <c r="AA2525" s="99">
        <v>0</v>
      </c>
      <c r="AB2525" s="99">
        <v>0</v>
      </c>
      <c r="AC2525" s="99">
        <v>41310827.035156302</v>
      </c>
      <c r="AD2525" s="99">
        <v>7993.9442453384399</v>
      </c>
      <c r="AE2525" s="99">
        <v>19018.9805428982</v>
      </c>
      <c r="AF2525" s="99">
        <v>3050331.5248718299</v>
      </c>
      <c r="AG2525" s="99">
        <v>1656030.9861908001</v>
      </c>
      <c r="AH2525" s="99">
        <v>0</v>
      </c>
      <c r="AI2525" s="99">
        <v>3918231.0094909701</v>
      </c>
      <c r="AJ2525" s="99">
        <v>1120985.06848145</v>
      </c>
      <c r="AK2525" s="99">
        <v>0</v>
      </c>
      <c r="AL2525" s="99">
        <v>1435576.3658142099</v>
      </c>
      <c r="AM2525" s="99">
        <v>0</v>
      </c>
      <c r="AN2525" s="99">
        <v>41319528.400390603</v>
      </c>
      <c r="AO2525" s="99">
        <v>88087472.486328095</v>
      </c>
      <c r="AP2525" s="99">
        <v>0</v>
      </c>
      <c r="AQ2525" s="99">
        <v>9309644.8607177697</v>
      </c>
      <c r="AR2525" s="99">
        <v>7125246.1524047898</v>
      </c>
      <c r="AS2525" s="99">
        <v>12259274.3637695</v>
      </c>
      <c r="AT2525" s="99">
        <v>0</v>
      </c>
      <c r="AU2525" s="99">
        <v>0</v>
      </c>
      <c r="AV2525" s="99">
        <v>140644252.82617199</v>
      </c>
      <c r="AW2525" s="99">
        <v>26518.498758554499</v>
      </c>
      <c r="AX2525" s="99">
        <v>163200.97468185399</v>
      </c>
      <c r="AY2525" s="99">
        <v>31286270.873046901</v>
      </c>
      <c r="AZ2525" s="99">
        <v>14875097.028686499</v>
      </c>
      <c r="BA2525" s="99">
        <v>0</v>
      </c>
      <c r="BB2525" s="99">
        <v>40297571.326660201</v>
      </c>
      <c r="BC2525" s="99">
        <v>10133690.556152301</v>
      </c>
      <c r="BD2525" s="99">
        <v>0</v>
      </c>
      <c r="BE2525" s="99">
        <v>12225240.3331299</v>
      </c>
      <c r="BF2525" s="99">
        <v>0</v>
      </c>
      <c r="BG2525" s="99">
        <v>140685516.859375</v>
      </c>
      <c r="BH2525" s="99">
        <v>19657308.181152299</v>
      </c>
      <c r="BI2525" s="99">
        <v>0</v>
      </c>
      <c r="BJ2525" s="99">
        <v>3543920.9001159701</v>
      </c>
      <c r="BK2525" s="99">
        <v>2924457.47125244</v>
      </c>
      <c r="BL2525" s="99">
        <v>0</v>
      </c>
      <c r="BM2525" s="99">
        <v>0</v>
      </c>
      <c r="BN2525" s="99">
        <v>0</v>
      </c>
      <c r="BO2525" s="99">
        <v>0</v>
      </c>
      <c r="BP2525" s="99">
        <v>0</v>
      </c>
      <c r="BQ2525" s="99">
        <v>0</v>
      </c>
      <c r="BR2525" s="99">
        <v>10292868.5079346</v>
      </c>
      <c r="BS2525" s="99">
        <v>5545940.3557739304</v>
      </c>
      <c r="BT2525" s="99">
        <v>0</v>
      </c>
      <c r="BU2525" s="99">
        <v>2850959.7599792499</v>
      </c>
      <c r="BV2525" s="99">
        <v>4700856.5034179697</v>
      </c>
      <c r="BW2525" s="99">
        <v>0</v>
      </c>
      <c r="BX2525" s="99">
        <v>1117109.38842773</v>
      </c>
      <c r="BY2525" s="99">
        <v>0</v>
      </c>
      <c r="BZ2525" s="99">
        <v>0</v>
      </c>
      <c r="CA2525" s="99">
        <v>191589.82781791699</v>
      </c>
      <c r="CB2525" s="99">
        <v>9784788.3052978497</v>
      </c>
      <c r="CC2525" s="99">
        <v>96806188.427734405</v>
      </c>
      <c r="CD2525" s="99">
        <v>23190962.604247998</v>
      </c>
      <c r="CE2525" s="99">
        <v>9927.4647508859598</v>
      </c>
      <c r="CF2525" s="99">
        <v>1440627.9548645001</v>
      </c>
      <c r="CG2525" s="99">
        <v>12268946.255981401</v>
      </c>
      <c r="CH2525" s="99">
        <v>0</v>
      </c>
      <c r="CI2525" s="99">
        <v>201525.57305336001</v>
      </c>
      <c r="CJ2525" s="99">
        <v>11220808.1705322</v>
      </c>
      <c r="CK2525" s="99">
        <v>109336146.759766</v>
      </c>
      <c r="CL2525" s="99">
        <v>24246319.386718798</v>
      </c>
      <c r="CM2525" s="188">
        <v>332879.376747131</v>
      </c>
      <c r="CN2525" s="188">
        <v>52582343.612792999</v>
      </c>
      <c r="CO2525" s="188">
        <v>249897804.32226601</v>
      </c>
      <c r="CP2525" s="99">
        <v>24246319.386718798</v>
      </c>
      <c r="CQ2525" s="99">
        <v>0</v>
      </c>
      <c r="CR2525" s="99">
        <v>0</v>
      </c>
      <c r="CS2525" s="99">
        <v>0</v>
      </c>
      <c r="CT2525" s="99">
        <v>0</v>
      </c>
      <c r="CU2525" s="98">
        <v>20270.679094673</v>
      </c>
      <c r="CV2525" s="98">
        <v>141252.77520715099</v>
      </c>
    </row>
    <row r="2526" spans="1:100" x14ac:dyDescent="0.2">
      <c r="A2526" s="98" t="s">
        <v>192</v>
      </c>
      <c r="B2526" s="100">
        <v>42248</v>
      </c>
      <c r="C2526" s="99">
        <v>170447.11984252901</v>
      </c>
      <c r="D2526" s="99">
        <v>0</v>
      </c>
      <c r="E2526" s="99">
        <v>19925.932952642401</v>
      </c>
      <c r="F2526" s="99">
        <v>17769.378362894098</v>
      </c>
      <c r="G2526" s="99">
        <v>9939.9974807500803</v>
      </c>
      <c r="H2526" s="99">
        <v>0</v>
      </c>
      <c r="I2526" s="99">
        <v>0</v>
      </c>
      <c r="J2526" s="99">
        <v>132086.072734833</v>
      </c>
      <c r="K2526" s="99">
        <v>54.677503365557598</v>
      </c>
      <c r="L2526" s="99">
        <v>508.33335262537003</v>
      </c>
      <c r="M2526" s="99">
        <v>66808.797828674302</v>
      </c>
      <c r="N2526" s="99">
        <v>13405.9623123407</v>
      </c>
      <c r="O2526" s="99">
        <v>0</v>
      </c>
      <c r="P2526" s="99">
        <v>101546.878853798</v>
      </c>
      <c r="Q2526" s="99">
        <v>8360.4720009565408</v>
      </c>
      <c r="R2526" s="99">
        <v>0</v>
      </c>
      <c r="S2526" s="99">
        <v>9961.1951692104303</v>
      </c>
      <c r="T2526" s="99">
        <v>0</v>
      </c>
      <c r="U2526" s="99">
        <v>132187.49464225801</v>
      </c>
      <c r="V2526" s="99">
        <v>8637668.6534423791</v>
      </c>
      <c r="W2526" s="99">
        <v>0</v>
      </c>
      <c r="X2526" s="99">
        <v>1046204.6995315599</v>
      </c>
      <c r="Y2526" s="99">
        <v>819002.55861663795</v>
      </c>
      <c r="Z2526" s="99">
        <v>1446403.6043090799</v>
      </c>
      <c r="AA2526" s="99">
        <v>0</v>
      </c>
      <c r="AB2526" s="99">
        <v>0</v>
      </c>
      <c r="AC2526" s="99">
        <v>41338298.96875</v>
      </c>
      <c r="AD2526" s="99">
        <v>6233.0153817534401</v>
      </c>
      <c r="AE2526" s="99">
        <v>26594.030006647099</v>
      </c>
      <c r="AF2526" s="99">
        <v>3037930.2686767601</v>
      </c>
      <c r="AG2526" s="99">
        <v>1633494.27653503</v>
      </c>
      <c r="AH2526" s="99">
        <v>0</v>
      </c>
      <c r="AI2526" s="99">
        <v>3899541.7531127902</v>
      </c>
      <c r="AJ2526" s="99">
        <v>1108096.9978332501</v>
      </c>
      <c r="AK2526" s="99">
        <v>0</v>
      </c>
      <c r="AL2526" s="99">
        <v>1444190.6070556601</v>
      </c>
      <c r="AM2526" s="99">
        <v>0</v>
      </c>
      <c r="AN2526" s="99">
        <v>41359834.504394501</v>
      </c>
      <c r="AO2526" s="99">
        <v>87422818.095703095</v>
      </c>
      <c r="AP2526" s="99">
        <v>0</v>
      </c>
      <c r="AQ2526" s="99">
        <v>9254472.7426757794</v>
      </c>
      <c r="AR2526" s="99">
        <v>7122457.0326538105</v>
      </c>
      <c r="AS2526" s="99">
        <v>12334384.4949951</v>
      </c>
      <c r="AT2526" s="99">
        <v>0</v>
      </c>
      <c r="AU2526" s="99">
        <v>0</v>
      </c>
      <c r="AV2526" s="99">
        <v>140815732.55859399</v>
      </c>
      <c r="AW2526" s="99">
        <v>20695.270090818402</v>
      </c>
      <c r="AX2526" s="99">
        <v>205610.94054412801</v>
      </c>
      <c r="AY2526" s="99">
        <v>31367320.3369141</v>
      </c>
      <c r="AZ2526" s="99">
        <v>14726747.681884799</v>
      </c>
      <c r="BA2526" s="99">
        <v>0</v>
      </c>
      <c r="BB2526" s="99">
        <v>40312766.886718802</v>
      </c>
      <c r="BC2526" s="99">
        <v>10023155.326660199</v>
      </c>
      <c r="BD2526" s="99">
        <v>0</v>
      </c>
      <c r="BE2526" s="99">
        <v>12327778.415161099</v>
      </c>
      <c r="BF2526" s="99">
        <v>0</v>
      </c>
      <c r="BG2526" s="99">
        <v>140849895.296875</v>
      </c>
      <c r="BH2526" s="99">
        <v>19760161.0634766</v>
      </c>
      <c r="BI2526" s="99">
        <v>0</v>
      </c>
      <c r="BJ2526" s="99">
        <v>3529127.7349243201</v>
      </c>
      <c r="BK2526" s="99">
        <v>2924592.4437255901</v>
      </c>
      <c r="BL2526" s="99">
        <v>0</v>
      </c>
      <c r="BM2526" s="99">
        <v>0</v>
      </c>
      <c r="BN2526" s="99">
        <v>0</v>
      </c>
      <c r="BO2526" s="99">
        <v>0</v>
      </c>
      <c r="BP2526" s="99">
        <v>0</v>
      </c>
      <c r="BQ2526" s="99">
        <v>0</v>
      </c>
      <c r="BR2526" s="99">
        <v>10301976.4139404</v>
      </c>
      <c r="BS2526" s="99">
        <v>5503340.3832397498</v>
      </c>
      <c r="BT2526" s="99">
        <v>0</v>
      </c>
      <c r="BU2526" s="99">
        <v>2246018.5799865699</v>
      </c>
      <c r="BV2526" s="99">
        <v>4671924.3552246103</v>
      </c>
      <c r="BW2526" s="99">
        <v>0</v>
      </c>
      <c r="BX2526" s="99">
        <v>935290.72876739502</v>
      </c>
      <c r="BY2526" s="99">
        <v>0</v>
      </c>
      <c r="BZ2526" s="99">
        <v>0</v>
      </c>
      <c r="CA2526" s="99">
        <v>190522.91547203099</v>
      </c>
      <c r="CB2526" s="99">
        <v>9689682.06494141</v>
      </c>
      <c r="CC2526" s="99">
        <v>96529788.264648393</v>
      </c>
      <c r="CD2526" s="99">
        <v>23250635.9370117</v>
      </c>
      <c r="CE2526" s="99">
        <v>9942.3406151533109</v>
      </c>
      <c r="CF2526" s="99">
        <v>1444166.78744507</v>
      </c>
      <c r="CG2526" s="99">
        <v>12316999.3249512</v>
      </c>
      <c r="CH2526" s="99">
        <v>0</v>
      </c>
      <c r="CI2526" s="99">
        <v>200453.12346649199</v>
      </c>
      <c r="CJ2526" s="99">
        <v>11132012.743042</v>
      </c>
      <c r="CK2526" s="99">
        <v>108866663.300781</v>
      </c>
      <c r="CL2526" s="99">
        <v>24331571.9067383</v>
      </c>
      <c r="CM2526" s="188">
        <v>331397.91516113299</v>
      </c>
      <c r="CN2526" s="188">
        <v>52498185.746582001</v>
      </c>
      <c r="CO2526" s="188">
        <v>250212933.41796899</v>
      </c>
      <c r="CP2526" s="99">
        <v>24331571.9067383</v>
      </c>
      <c r="CQ2526" s="99">
        <v>0</v>
      </c>
      <c r="CR2526" s="99">
        <v>0</v>
      </c>
      <c r="CS2526" s="99">
        <v>0</v>
      </c>
      <c r="CT2526" s="99">
        <v>0</v>
      </c>
      <c r="CU2526" s="98">
        <v>19965.923298541999</v>
      </c>
      <c r="CV2526" s="98">
        <v>140827.91339356999</v>
      </c>
    </row>
    <row r="2527" spans="1:100" x14ac:dyDescent="0.2">
      <c r="A2527" s="98" t="s">
        <v>192</v>
      </c>
      <c r="B2527" s="100">
        <v>42339</v>
      </c>
      <c r="C2527" s="99">
        <v>170402.158918381</v>
      </c>
      <c r="D2527" s="99">
        <v>0</v>
      </c>
      <c r="E2527" s="99">
        <v>19702.981249570799</v>
      </c>
      <c r="F2527" s="99">
        <v>17547.341291904399</v>
      </c>
      <c r="G2527" s="99">
        <v>10117.976443052299</v>
      </c>
      <c r="H2527" s="99">
        <v>0</v>
      </c>
      <c r="I2527" s="99">
        <v>0</v>
      </c>
      <c r="J2527" s="99">
        <v>132019.31700706499</v>
      </c>
      <c r="K2527" s="99">
        <v>54.230723670683801</v>
      </c>
      <c r="L2527" s="99">
        <v>523.57942891120899</v>
      </c>
      <c r="M2527" s="99">
        <v>66889.275355339094</v>
      </c>
      <c r="N2527" s="99">
        <v>13343.1098911762</v>
      </c>
      <c r="O2527" s="99">
        <v>0</v>
      </c>
      <c r="P2527" s="99">
        <v>101239.31837368</v>
      </c>
      <c r="Q2527" s="99">
        <v>8250.2035982608795</v>
      </c>
      <c r="R2527" s="99">
        <v>0</v>
      </c>
      <c r="S2527" s="99">
        <v>10087.412377119101</v>
      </c>
      <c r="T2527" s="99">
        <v>0</v>
      </c>
      <c r="U2527" s="99">
        <v>132038.43232345601</v>
      </c>
      <c r="V2527" s="99">
        <v>8585564.6358642597</v>
      </c>
      <c r="W2527" s="99">
        <v>0</v>
      </c>
      <c r="X2527" s="99">
        <v>994161.85121917701</v>
      </c>
      <c r="Y2527" s="99">
        <v>767899.96587371803</v>
      </c>
      <c r="Z2527" s="99">
        <v>1447854.50086975</v>
      </c>
      <c r="AA2527" s="99">
        <v>0</v>
      </c>
      <c r="AB2527" s="99">
        <v>0</v>
      </c>
      <c r="AC2527" s="99">
        <v>41174836.017089799</v>
      </c>
      <c r="AD2527" s="99">
        <v>5150.2939348816899</v>
      </c>
      <c r="AE2527" s="99">
        <v>22069.013112544999</v>
      </c>
      <c r="AF2527" s="99">
        <v>3031935.26739502</v>
      </c>
      <c r="AG2527" s="99">
        <v>1595857.0501403799</v>
      </c>
      <c r="AH2527" s="99">
        <v>0</v>
      </c>
      <c r="AI2527" s="99">
        <v>3870959.2918090802</v>
      </c>
      <c r="AJ2527" s="99">
        <v>1087907.09286499</v>
      </c>
      <c r="AK2527" s="99">
        <v>0</v>
      </c>
      <c r="AL2527" s="99">
        <v>1446372.2239379899</v>
      </c>
      <c r="AM2527" s="99">
        <v>0</v>
      </c>
      <c r="AN2527" s="99">
        <v>41080885.669433601</v>
      </c>
      <c r="AO2527" s="99">
        <v>87436417.870117202</v>
      </c>
      <c r="AP2527" s="99">
        <v>0</v>
      </c>
      <c r="AQ2527" s="99">
        <v>8764176.9483642597</v>
      </c>
      <c r="AR2527" s="99">
        <v>6659793.6767578097</v>
      </c>
      <c r="AS2527" s="99">
        <v>12414708.458740201</v>
      </c>
      <c r="AT2527" s="99">
        <v>0</v>
      </c>
      <c r="AU2527" s="99">
        <v>0</v>
      </c>
      <c r="AV2527" s="99">
        <v>141135280.80468801</v>
      </c>
      <c r="AW2527" s="99">
        <v>17212.221223115899</v>
      </c>
      <c r="AX2527" s="99">
        <v>193044.73952102699</v>
      </c>
      <c r="AY2527" s="99">
        <v>31970151.542236298</v>
      </c>
      <c r="AZ2527" s="99">
        <v>14419452.1055908</v>
      </c>
      <c r="BA2527" s="99">
        <v>0</v>
      </c>
      <c r="BB2527" s="99">
        <v>40263389.473632798</v>
      </c>
      <c r="BC2527" s="99">
        <v>9873091.0878906306</v>
      </c>
      <c r="BD2527" s="99">
        <v>0</v>
      </c>
      <c r="BE2527" s="99">
        <v>12406011.0240479</v>
      </c>
      <c r="BF2527" s="99">
        <v>0</v>
      </c>
      <c r="BG2527" s="99">
        <v>141166327.74218801</v>
      </c>
      <c r="BH2527" s="99">
        <v>21032692.0158691</v>
      </c>
      <c r="BI2527" s="99">
        <v>0</v>
      </c>
      <c r="BJ2527" s="99">
        <v>3462483.8511352502</v>
      </c>
      <c r="BK2527" s="99">
        <v>2852088.6564025902</v>
      </c>
      <c r="BL2527" s="99">
        <v>0</v>
      </c>
      <c r="BM2527" s="99">
        <v>0</v>
      </c>
      <c r="BN2527" s="99">
        <v>0</v>
      </c>
      <c r="BO2527" s="99">
        <v>0</v>
      </c>
      <c r="BP2527" s="99">
        <v>0</v>
      </c>
      <c r="BQ2527" s="99">
        <v>0</v>
      </c>
      <c r="BR2527" s="99">
        <v>10387941.447876001</v>
      </c>
      <c r="BS2527" s="99">
        <v>5416487.64733887</v>
      </c>
      <c r="BT2527" s="99">
        <v>0</v>
      </c>
      <c r="BU2527" s="99">
        <v>4266754.2499389602</v>
      </c>
      <c r="BV2527" s="99">
        <v>4608435.7484130897</v>
      </c>
      <c r="BW2527" s="99">
        <v>0</v>
      </c>
      <c r="BX2527" s="99">
        <v>1555912.1757507301</v>
      </c>
      <c r="BY2527" s="99">
        <v>0</v>
      </c>
      <c r="BZ2527" s="99">
        <v>0</v>
      </c>
      <c r="CA2527" s="99">
        <v>190155.04278183001</v>
      </c>
      <c r="CB2527" s="99">
        <v>9591052.9385986291</v>
      </c>
      <c r="CC2527" s="99">
        <v>96422151.346679702</v>
      </c>
      <c r="CD2527" s="99">
        <v>24498849.395263702</v>
      </c>
      <c r="CE2527" s="99">
        <v>10117.1567617655</v>
      </c>
      <c r="CF2527" s="99">
        <v>1446072.50810242</v>
      </c>
      <c r="CG2527" s="99">
        <v>12414430.502563501</v>
      </c>
      <c r="CH2527" s="99">
        <v>0</v>
      </c>
      <c r="CI2527" s="99">
        <v>200260.697032928</v>
      </c>
      <c r="CJ2527" s="99">
        <v>11034117.8681641</v>
      </c>
      <c r="CK2527" s="99">
        <v>108452756.902344</v>
      </c>
      <c r="CL2527" s="99">
        <v>26049819.919189502</v>
      </c>
      <c r="CM2527" s="188">
        <v>331021.58091354399</v>
      </c>
      <c r="CN2527" s="188">
        <v>52100571.836425804</v>
      </c>
      <c r="CO2527" s="188">
        <v>249591203.33007801</v>
      </c>
      <c r="CP2527" s="99">
        <v>26049819.919189502</v>
      </c>
      <c r="CQ2527" s="99">
        <v>0</v>
      </c>
      <c r="CR2527" s="99">
        <v>0</v>
      </c>
      <c r="CS2527" s="99">
        <v>0</v>
      </c>
      <c r="CT2527" s="99">
        <v>0</v>
      </c>
      <c r="CU2527" s="98">
        <v>19763.714351481001</v>
      </c>
      <c r="CV2527" s="98">
        <v>140859.50796459301</v>
      </c>
    </row>
    <row r="2528" spans="1:100" x14ac:dyDescent="0.2">
      <c r="A2528" s="98" t="s">
        <v>192</v>
      </c>
      <c r="B2528" s="100">
        <v>42430</v>
      </c>
      <c r="C2528" s="99">
        <v>170055.02119445801</v>
      </c>
      <c r="D2528" s="99">
        <v>0</v>
      </c>
      <c r="E2528" s="99">
        <v>20311.318425893802</v>
      </c>
      <c r="F2528" s="99">
        <v>18273.990122079798</v>
      </c>
      <c r="G2528" s="99">
        <v>10252.5600636005</v>
      </c>
      <c r="H2528" s="99">
        <v>0</v>
      </c>
      <c r="I2528" s="99">
        <v>0</v>
      </c>
      <c r="J2528" s="99">
        <v>131606.32784652701</v>
      </c>
      <c r="K2528" s="99">
        <v>41.7967344620265</v>
      </c>
      <c r="L2528" s="99">
        <v>494.55087804049299</v>
      </c>
      <c r="M2528" s="99">
        <v>66705.7615537643</v>
      </c>
      <c r="N2528" s="99">
        <v>13287.836463093799</v>
      </c>
      <c r="O2528" s="99">
        <v>0</v>
      </c>
      <c r="P2528" s="99">
        <v>101450.18891716001</v>
      </c>
      <c r="Q2528" s="99">
        <v>8132.5932537317303</v>
      </c>
      <c r="R2528" s="99">
        <v>0</v>
      </c>
      <c r="S2528" s="99">
        <v>10225.7200921774</v>
      </c>
      <c r="T2528" s="99">
        <v>0</v>
      </c>
      <c r="U2528" s="99">
        <v>131635.45929908799</v>
      </c>
      <c r="V2528" s="99">
        <v>8494576.8355712909</v>
      </c>
      <c r="W2528" s="99">
        <v>0</v>
      </c>
      <c r="X2528" s="99">
        <v>1033525.77497101</v>
      </c>
      <c r="Y2528" s="99">
        <v>812242.89915466297</v>
      </c>
      <c r="Z2528" s="99">
        <v>1465882.08468628</v>
      </c>
      <c r="AA2528" s="99">
        <v>0</v>
      </c>
      <c r="AB2528" s="99">
        <v>0</v>
      </c>
      <c r="AC2528" s="99">
        <v>41052899.340820298</v>
      </c>
      <c r="AD2528" s="99">
        <v>3490.4064288437398</v>
      </c>
      <c r="AE2528" s="99">
        <v>15700.294758915899</v>
      </c>
      <c r="AF2528" s="99">
        <v>2983394.1882934598</v>
      </c>
      <c r="AG2528" s="99">
        <v>1558004.0267334001</v>
      </c>
      <c r="AH2528" s="99">
        <v>0</v>
      </c>
      <c r="AI2528" s="99">
        <v>3905327.2828979502</v>
      </c>
      <c r="AJ2528" s="99">
        <v>1076011.7454528799</v>
      </c>
      <c r="AK2528" s="99">
        <v>0</v>
      </c>
      <c r="AL2528" s="99">
        <v>1461934.44937134</v>
      </c>
      <c r="AM2528" s="99">
        <v>0</v>
      </c>
      <c r="AN2528" s="99">
        <v>41042469.5537109</v>
      </c>
      <c r="AO2528" s="99">
        <v>86678878.735351607</v>
      </c>
      <c r="AP2528" s="99">
        <v>0</v>
      </c>
      <c r="AQ2528" s="99">
        <v>8822128.4631347694</v>
      </c>
      <c r="AR2528" s="99">
        <v>7081669.4830322303</v>
      </c>
      <c r="AS2528" s="99">
        <v>12634395.0146484</v>
      </c>
      <c r="AT2528" s="99">
        <v>0</v>
      </c>
      <c r="AU2528" s="99">
        <v>0</v>
      </c>
      <c r="AV2528" s="99">
        <v>141764602.63671899</v>
      </c>
      <c r="AW2528" s="99">
        <v>11712.672586798701</v>
      </c>
      <c r="AX2528" s="99">
        <v>149947.29463386501</v>
      </c>
      <c r="AY2528" s="99">
        <v>31205596.502929699</v>
      </c>
      <c r="AZ2528" s="99">
        <v>14086047.2431641</v>
      </c>
      <c r="BA2528" s="99">
        <v>0</v>
      </c>
      <c r="BB2528" s="99">
        <v>40428308.580566399</v>
      </c>
      <c r="BC2528" s="99">
        <v>9813929.6810302697</v>
      </c>
      <c r="BD2528" s="99">
        <v>0</v>
      </c>
      <c r="BE2528" s="99">
        <v>12589071.7266846</v>
      </c>
      <c r="BF2528" s="99">
        <v>0</v>
      </c>
      <c r="BG2528" s="99">
        <v>141793757.515625</v>
      </c>
      <c r="BH2528" s="99">
        <v>23707752.0939941</v>
      </c>
      <c r="BI2528" s="99">
        <v>0</v>
      </c>
      <c r="BJ2528" s="99">
        <v>3729584.9071960398</v>
      </c>
      <c r="BK2528" s="99">
        <v>3070864.7351379399</v>
      </c>
      <c r="BL2528" s="99">
        <v>0</v>
      </c>
      <c r="BM2528" s="99">
        <v>0</v>
      </c>
      <c r="BN2528" s="99">
        <v>0</v>
      </c>
      <c r="BO2528" s="99">
        <v>0</v>
      </c>
      <c r="BP2528" s="99">
        <v>0</v>
      </c>
      <c r="BQ2528" s="99">
        <v>0</v>
      </c>
      <c r="BR2528" s="99">
        <v>10328413.204956099</v>
      </c>
      <c r="BS2528" s="99">
        <v>5351520.8621215802</v>
      </c>
      <c r="BT2528" s="99">
        <v>0</v>
      </c>
      <c r="BU2528" s="99">
        <v>7500090.5899047898</v>
      </c>
      <c r="BV2528" s="99">
        <v>4583826.89770508</v>
      </c>
      <c r="BW2528" s="99">
        <v>0</v>
      </c>
      <c r="BX2528" s="99">
        <v>2667429.5802307101</v>
      </c>
      <c r="BY2528" s="99">
        <v>0</v>
      </c>
      <c r="BZ2528" s="99">
        <v>0</v>
      </c>
      <c r="CA2528" s="99">
        <v>190241.65200996399</v>
      </c>
      <c r="CB2528" s="99">
        <v>9498124.7634277306</v>
      </c>
      <c r="CC2528" s="99">
        <v>94820536.878906295</v>
      </c>
      <c r="CD2528" s="99">
        <v>27495352.027343798</v>
      </c>
      <c r="CE2528" s="99">
        <v>10252.7788192034</v>
      </c>
      <c r="CF2528" s="99">
        <v>1451069.2336120601</v>
      </c>
      <c r="CG2528" s="99">
        <v>12558147.719970699</v>
      </c>
      <c r="CH2528" s="99">
        <v>0</v>
      </c>
      <c r="CI2528" s="99">
        <v>200517.855543137</v>
      </c>
      <c r="CJ2528" s="99">
        <v>10947651.1444092</v>
      </c>
      <c r="CK2528" s="99">
        <v>108630378.856445</v>
      </c>
      <c r="CL2528" s="99">
        <v>30056043.433837902</v>
      </c>
      <c r="CM2528" s="188">
        <v>330852.368934631</v>
      </c>
      <c r="CN2528" s="188">
        <v>52007626.135742202</v>
      </c>
      <c r="CO2528" s="188">
        <v>249318322.171875</v>
      </c>
      <c r="CP2528" s="99">
        <v>30056043.433837902</v>
      </c>
      <c r="CQ2528" s="99">
        <v>0</v>
      </c>
      <c r="CR2528" s="99">
        <v>0</v>
      </c>
      <c r="CS2528" s="99">
        <v>0</v>
      </c>
      <c r="CT2528" s="99">
        <v>0</v>
      </c>
      <c r="CU2528" s="98">
        <v>20351.095244828</v>
      </c>
      <c r="CV2528" s="98">
        <v>140517.93694029999</v>
      </c>
    </row>
    <row r="2529" spans="1:100" x14ac:dyDescent="0.2">
      <c r="A2529" s="98" t="s">
        <v>192</v>
      </c>
      <c r="B2529" s="100">
        <v>42522</v>
      </c>
      <c r="C2529" s="99">
        <v>169980.05855751</v>
      </c>
      <c r="D2529" s="99">
        <v>0</v>
      </c>
      <c r="E2529" s="99">
        <v>19924.4622187614</v>
      </c>
      <c r="F2529" s="99">
        <v>17888.663707017899</v>
      </c>
      <c r="G2529" s="99">
        <v>10323.594702005401</v>
      </c>
      <c r="H2529" s="99">
        <v>0</v>
      </c>
      <c r="I2529" s="99">
        <v>0</v>
      </c>
      <c r="J2529" s="99">
        <v>131390.41946411101</v>
      </c>
      <c r="K2529" s="99">
        <v>35.186015233863102</v>
      </c>
      <c r="L2529" s="99">
        <v>491.825312126428</v>
      </c>
      <c r="M2529" s="99">
        <v>66778.779294014006</v>
      </c>
      <c r="N2529" s="99">
        <v>13254.504414319999</v>
      </c>
      <c r="O2529" s="99">
        <v>0</v>
      </c>
      <c r="P2529" s="99">
        <v>101367.734024048</v>
      </c>
      <c r="Q2529" s="99">
        <v>8028.6700546741504</v>
      </c>
      <c r="R2529" s="99">
        <v>0</v>
      </c>
      <c r="S2529" s="99">
        <v>10297.591760396999</v>
      </c>
      <c r="T2529" s="99">
        <v>0</v>
      </c>
      <c r="U2529" s="99">
        <v>131424.24598121599</v>
      </c>
      <c r="V2529" s="99">
        <v>8424047.1613769494</v>
      </c>
      <c r="W2529" s="99">
        <v>0</v>
      </c>
      <c r="X2529" s="99">
        <v>964260.83003234898</v>
      </c>
      <c r="Y2529" s="99">
        <v>757963.892105103</v>
      </c>
      <c r="Z2529" s="99">
        <v>1482903.2111358601</v>
      </c>
      <c r="AA2529" s="99">
        <v>0</v>
      </c>
      <c r="AB2529" s="99">
        <v>0</v>
      </c>
      <c r="AC2529" s="99">
        <v>41156736.975097701</v>
      </c>
      <c r="AD2529" s="99">
        <v>3021.5842973589902</v>
      </c>
      <c r="AE2529" s="99">
        <v>16590.0937476158</v>
      </c>
      <c r="AF2529" s="99">
        <v>2965815.53875732</v>
      </c>
      <c r="AG2529" s="99">
        <v>1550080.7988281299</v>
      </c>
      <c r="AH2529" s="99">
        <v>0</v>
      </c>
      <c r="AI2529" s="99">
        <v>3856829.7921752902</v>
      </c>
      <c r="AJ2529" s="99">
        <v>1058680.9961395301</v>
      </c>
      <c r="AK2529" s="99">
        <v>0</v>
      </c>
      <c r="AL2529" s="99">
        <v>1478845.19169617</v>
      </c>
      <c r="AM2529" s="99">
        <v>0</v>
      </c>
      <c r="AN2529" s="99">
        <v>40789632.841796897</v>
      </c>
      <c r="AO2529" s="99">
        <v>86477190.567382798</v>
      </c>
      <c r="AP2529" s="99">
        <v>0</v>
      </c>
      <c r="AQ2529" s="99">
        <v>8617524.9838867206</v>
      </c>
      <c r="AR2529" s="99">
        <v>6642144.1403808603</v>
      </c>
      <c r="AS2529" s="99">
        <v>12851173.7279053</v>
      </c>
      <c r="AT2529" s="99">
        <v>0</v>
      </c>
      <c r="AU2529" s="99">
        <v>0</v>
      </c>
      <c r="AV2529" s="99">
        <v>141852116.40429699</v>
      </c>
      <c r="AW2529" s="99">
        <v>10172.575428009</v>
      </c>
      <c r="AX2529" s="99">
        <v>148190.70242690999</v>
      </c>
      <c r="AY2529" s="99">
        <v>31522840.533447299</v>
      </c>
      <c r="AZ2529" s="99">
        <v>14122536.4885254</v>
      </c>
      <c r="BA2529" s="99">
        <v>0</v>
      </c>
      <c r="BB2529" s="99">
        <v>40372078.7822266</v>
      </c>
      <c r="BC2529" s="99">
        <v>9752387.3237304706</v>
      </c>
      <c r="BD2529" s="99">
        <v>0</v>
      </c>
      <c r="BE2529" s="99">
        <v>12810000.123901401</v>
      </c>
      <c r="BF2529" s="99">
        <v>0</v>
      </c>
      <c r="BG2529" s="99">
        <v>141807401.33203101</v>
      </c>
      <c r="BH2529" s="99">
        <v>23779581.3195801</v>
      </c>
      <c r="BI2529" s="99">
        <v>0</v>
      </c>
      <c r="BJ2529" s="99">
        <v>3622972.38980103</v>
      </c>
      <c r="BK2529" s="99">
        <v>2961788.84912109</v>
      </c>
      <c r="BL2529" s="99">
        <v>0</v>
      </c>
      <c r="BM2529" s="99">
        <v>0</v>
      </c>
      <c r="BN2529" s="99">
        <v>0</v>
      </c>
      <c r="BO2529" s="99">
        <v>0</v>
      </c>
      <c r="BP2529" s="99">
        <v>0</v>
      </c>
      <c r="BQ2529" s="99">
        <v>0</v>
      </c>
      <c r="BR2529" s="99">
        <v>10360319.260009799</v>
      </c>
      <c r="BS2529" s="99">
        <v>5330031.5214843797</v>
      </c>
      <c r="BT2529" s="99">
        <v>0</v>
      </c>
      <c r="BU2529" s="99">
        <v>7481662.5599365197</v>
      </c>
      <c r="BV2529" s="99">
        <v>4572882.9109497098</v>
      </c>
      <c r="BW2529" s="99">
        <v>0</v>
      </c>
      <c r="BX2529" s="99">
        <v>2716247.6000671401</v>
      </c>
      <c r="BY2529" s="99">
        <v>0</v>
      </c>
      <c r="BZ2529" s="99">
        <v>0</v>
      </c>
      <c r="CA2529" s="99">
        <v>189899.01810455299</v>
      </c>
      <c r="CB2529" s="99">
        <v>9389556.9184570294</v>
      </c>
      <c r="CC2529" s="99">
        <v>95397751.724609405</v>
      </c>
      <c r="CD2529" s="99">
        <v>27392139.317871101</v>
      </c>
      <c r="CE2529" s="99">
        <v>10324.4763377905</v>
      </c>
      <c r="CF2529" s="99">
        <v>1465198.88531494</v>
      </c>
      <c r="CG2529" s="99">
        <v>12713999.431518599</v>
      </c>
      <c r="CH2529" s="99">
        <v>0</v>
      </c>
      <c r="CI2529" s="99">
        <v>200213.20180320699</v>
      </c>
      <c r="CJ2529" s="99">
        <v>10846898.6396484</v>
      </c>
      <c r="CK2529" s="99">
        <v>107932775.12988301</v>
      </c>
      <c r="CL2529" s="99">
        <v>29979501.403808601</v>
      </c>
      <c r="CM2529" s="188">
        <v>330333.85852050799</v>
      </c>
      <c r="CN2529" s="188">
        <v>51703253.489257798</v>
      </c>
      <c r="CO2529" s="188">
        <v>249290128.30664101</v>
      </c>
      <c r="CP2529" s="99">
        <v>29979501.403808601</v>
      </c>
      <c r="CQ2529" s="99">
        <v>0</v>
      </c>
      <c r="CR2529" s="99">
        <v>0</v>
      </c>
      <c r="CS2529" s="99">
        <v>0</v>
      </c>
      <c r="CT2529" s="99">
        <v>0</v>
      </c>
      <c r="CU2529" s="98">
        <v>19962.595460942</v>
      </c>
      <c r="CV2529" s="98">
        <v>140381.50554349201</v>
      </c>
    </row>
    <row r="2530" spans="1:100" x14ac:dyDescent="0.2">
      <c r="A2530" s="98" t="s">
        <v>192</v>
      </c>
      <c r="B2530" s="100">
        <v>42614</v>
      </c>
      <c r="C2530" s="99">
        <v>169743.54052543599</v>
      </c>
      <c r="D2530" s="99">
        <v>0</v>
      </c>
      <c r="E2530" s="99">
        <v>19806.436765670798</v>
      </c>
      <c r="F2530" s="99">
        <v>17865.342968225501</v>
      </c>
      <c r="G2530" s="99">
        <v>10489.37779212</v>
      </c>
      <c r="H2530" s="99">
        <v>0</v>
      </c>
      <c r="I2530" s="99">
        <v>0</v>
      </c>
      <c r="J2530" s="99">
        <v>130280.5163517</v>
      </c>
      <c r="K2530" s="99">
        <v>27.420537556987298</v>
      </c>
      <c r="L2530" s="99">
        <v>524.83068159967695</v>
      </c>
      <c r="M2530" s="99">
        <v>66753.959280967698</v>
      </c>
      <c r="N2530" s="99">
        <v>13201.848804593101</v>
      </c>
      <c r="O2530" s="99">
        <v>0</v>
      </c>
      <c r="P2530" s="99">
        <v>101286.0859375</v>
      </c>
      <c r="Q2530" s="99">
        <v>7955.0148373246202</v>
      </c>
      <c r="R2530" s="99">
        <v>0</v>
      </c>
      <c r="S2530" s="99">
        <v>10510.6830558777</v>
      </c>
      <c r="T2530" s="99">
        <v>0</v>
      </c>
      <c r="U2530" s="99">
        <v>130369.359196663</v>
      </c>
      <c r="V2530" s="99">
        <v>8437150.4284668006</v>
      </c>
      <c r="W2530" s="99">
        <v>0</v>
      </c>
      <c r="X2530" s="99">
        <v>939655.43476867699</v>
      </c>
      <c r="Y2530" s="99">
        <v>742040.373519897</v>
      </c>
      <c r="Z2530" s="99">
        <v>1490727.1570282001</v>
      </c>
      <c r="AA2530" s="99">
        <v>0</v>
      </c>
      <c r="AB2530" s="99">
        <v>0</v>
      </c>
      <c r="AC2530" s="99">
        <v>40737615.358886696</v>
      </c>
      <c r="AD2530" s="99">
        <v>2558.3158705830601</v>
      </c>
      <c r="AE2530" s="99">
        <v>22000.9382901192</v>
      </c>
      <c r="AF2530" s="99">
        <v>2963618.9606628399</v>
      </c>
      <c r="AG2530" s="99">
        <v>1541819.93049622</v>
      </c>
      <c r="AH2530" s="99">
        <v>0</v>
      </c>
      <c r="AI2530" s="99">
        <v>3800025.0209655799</v>
      </c>
      <c r="AJ2530" s="99">
        <v>1051496.82192993</v>
      </c>
      <c r="AK2530" s="99">
        <v>0</v>
      </c>
      <c r="AL2530" s="99">
        <v>1488069.97767639</v>
      </c>
      <c r="AM2530" s="99">
        <v>0</v>
      </c>
      <c r="AN2530" s="99">
        <v>40812690.272949196</v>
      </c>
      <c r="AO2530" s="99">
        <v>87301684.412109405</v>
      </c>
      <c r="AP2530" s="99">
        <v>0</v>
      </c>
      <c r="AQ2530" s="99">
        <v>8679446.59301758</v>
      </c>
      <c r="AR2530" s="99">
        <v>6590292.74853516</v>
      </c>
      <c r="AS2530" s="99">
        <v>12919350.420166001</v>
      </c>
      <c r="AT2530" s="99">
        <v>0</v>
      </c>
      <c r="AU2530" s="99">
        <v>0</v>
      </c>
      <c r="AV2530" s="99">
        <v>141455613.37695301</v>
      </c>
      <c r="AW2530" s="99">
        <v>8646.8528728485107</v>
      </c>
      <c r="AX2530" s="99">
        <v>157241.66606712301</v>
      </c>
      <c r="AY2530" s="99">
        <v>31872836.067871101</v>
      </c>
      <c r="AZ2530" s="99">
        <v>14171059.5008545</v>
      </c>
      <c r="BA2530" s="99">
        <v>0</v>
      </c>
      <c r="BB2530" s="99">
        <v>40075903.029785201</v>
      </c>
      <c r="BC2530" s="99">
        <v>9798181.3321533203</v>
      </c>
      <c r="BD2530" s="99">
        <v>0</v>
      </c>
      <c r="BE2530" s="99">
        <v>12916320.1020508</v>
      </c>
      <c r="BF2530" s="99">
        <v>0</v>
      </c>
      <c r="BG2530" s="99">
        <v>141495900.76171899</v>
      </c>
      <c r="BH2530" s="99">
        <v>23468732.1728516</v>
      </c>
      <c r="BI2530" s="99">
        <v>0</v>
      </c>
      <c r="BJ2530" s="99">
        <v>3534797.82894897</v>
      </c>
      <c r="BK2530" s="99">
        <v>2894795.9184875502</v>
      </c>
      <c r="BL2530" s="99">
        <v>0</v>
      </c>
      <c r="BM2530" s="99">
        <v>0</v>
      </c>
      <c r="BN2530" s="99">
        <v>0</v>
      </c>
      <c r="BO2530" s="99">
        <v>0</v>
      </c>
      <c r="BP2530" s="99">
        <v>0</v>
      </c>
      <c r="BQ2530" s="99">
        <v>0</v>
      </c>
      <c r="BR2530" s="99">
        <v>10345204.327026401</v>
      </c>
      <c r="BS2530" s="99">
        <v>5303561.5795288105</v>
      </c>
      <c r="BT2530" s="99">
        <v>0</v>
      </c>
      <c r="BU2530" s="99">
        <v>5826947.8899536096</v>
      </c>
      <c r="BV2530" s="99">
        <v>4586930.8571777297</v>
      </c>
      <c r="BW2530" s="99">
        <v>0</v>
      </c>
      <c r="BX2530" s="99">
        <v>2289709.4517822298</v>
      </c>
      <c r="BY2530" s="99">
        <v>0</v>
      </c>
      <c r="BZ2530" s="99">
        <v>0</v>
      </c>
      <c r="CA2530" s="99">
        <v>189655.046121597</v>
      </c>
      <c r="CB2530" s="99">
        <v>9394546.4559326209</v>
      </c>
      <c r="CC2530" s="99">
        <v>96260760.798828095</v>
      </c>
      <c r="CD2530" s="99">
        <v>26941132.019531298</v>
      </c>
      <c r="CE2530" s="99">
        <v>10485.3069297075</v>
      </c>
      <c r="CF2530" s="99">
        <v>1494754.64401245</v>
      </c>
      <c r="CG2530" s="99">
        <v>12977415.627319301</v>
      </c>
      <c r="CH2530" s="99">
        <v>0</v>
      </c>
      <c r="CI2530" s="99">
        <v>200150.14344596901</v>
      </c>
      <c r="CJ2530" s="99">
        <v>10889357.3123779</v>
      </c>
      <c r="CK2530" s="99">
        <v>109073365.01074199</v>
      </c>
      <c r="CL2530" s="99">
        <v>29512399.462890599</v>
      </c>
      <c r="CM2530" s="188">
        <v>329050.40015029901</v>
      </c>
      <c r="CN2530" s="188">
        <v>51692264.337402299</v>
      </c>
      <c r="CO2530" s="188">
        <v>250849313.38671899</v>
      </c>
      <c r="CP2530" s="99">
        <v>29512399.462890599</v>
      </c>
      <c r="CQ2530" s="99">
        <v>0</v>
      </c>
      <c r="CR2530" s="99">
        <v>0</v>
      </c>
      <c r="CS2530" s="99">
        <v>0</v>
      </c>
      <c r="CT2530" s="99">
        <v>0</v>
      </c>
      <c r="CU2530" s="98">
        <v>19833.311372300999</v>
      </c>
      <c r="CV2530" s="98">
        <v>139430.23480155299</v>
      </c>
    </row>
    <row r="2531" spans="1:100" x14ac:dyDescent="0.2">
      <c r="A2531" s="98" t="s">
        <v>192</v>
      </c>
      <c r="B2531" s="100">
        <v>42705</v>
      </c>
      <c r="C2531" s="99">
        <v>169244.37844085699</v>
      </c>
      <c r="D2531" s="99">
        <v>0</v>
      </c>
      <c r="E2531" s="99">
        <v>19456.8956670761</v>
      </c>
      <c r="F2531" s="99">
        <v>17529.544213295001</v>
      </c>
      <c r="G2531" s="99">
        <v>10734.6871910095</v>
      </c>
      <c r="H2531" s="99">
        <v>0</v>
      </c>
      <c r="I2531" s="99">
        <v>0</v>
      </c>
      <c r="J2531" s="99">
        <v>130039.330126762</v>
      </c>
      <c r="K2531" s="99">
        <v>20.4664539743681</v>
      </c>
      <c r="L2531" s="99">
        <v>504.82477128878202</v>
      </c>
      <c r="M2531" s="99">
        <v>66661.873104095503</v>
      </c>
      <c r="N2531" s="99">
        <v>13085.7814091444</v>
      </c>
      <c r="O2531" s="99">
        <v>0</v>
      </c>
      <c r="P2531" s="99">
        <v>100752.448967934</v>
      </c>
      <c r="Q2531" s="99">
        <v>7840.0010575652104</v>
      </c>
      <c r="R2531" s="99">
        <v>0</v>
      </c>
      <c r="S2531" s="99">
        <v>10696.5048099756</v>
      </c>
      <c r="T2531" s="99">
        <v>0</v>
      </c>
      <c r="U2531" s="99">
        <v>129993.689771652</v>
      </c>
      <c r="V2531" s="99">
        <v>8370066.0387573196</v>
      </c>
      <c r="W2531" s="99">
        <v>0</v>
      </c>
      <c r="X2531" s="99">
        <v>915154.70807647705</v>
      </c>
      <c r="Y2531" s="99">
        <v>710064.88336944603</v>
      </c>
      <c r="Z2531" s="99">
        <v>1500211.1896667499</v>
      </c>
      <c r="AA2531" s="99">
        <v>0</v>
      </c>
      <c r="AB2531" s="99">
        <v>0</v>
      </c>
      <c r="AC2531" s="99">
        <v>40278707.724609397</v>
      </c>
      <c r="AD2531" s="99">
        <v>1761.2097298204901</v>
      </c>
      <c r="AE2531" s="99">
        <v>17485.381096124602</v>
      </c>
      <c r="AF2531" s="99">
        <v>2946415.9174194299</v>
      </c>
      <c r="AG2531" s="99">
        <v>1524398.46534729</v>
      </c>
      <c r="AH2531" s="99">
        <v>0</v>
      </c>
      <c r="AI2531" s="99">
        <v>3727672.7043151902</v>
      </c>
      <c r="AJ2531" s="99">
        <v>1046366.12671661</v>
      </c>
      <c r="AK2531" s="99">
        <v>0</v>
      </c>
      <c r="AL2531" s="99">
        <v>1499697.48777771</v>
      </c>
      <c r="AM2531" s="99">
        <v>0</v>
      </c>
      <c r="AN2531" s="99">
        <v>40374641.730957001</v>
      </c>
      <c r="AO2531" s="99">
        <v>87121145.439453095</v>
      </c>
      <c r="AP2531" s="99">
        <v>0</v>
      </c>
      <c r="AQ2531" s="99">
        <v>8406091.11083984</v>
      </c>
      <c r="AR2531" s="99">
        <v>6377442.4601440402</v>
      </c>
      <c r="AS2531" s="99">
        <v>13104598.8308105</v>
      </c>
      <c r="AT2531" s="99">
        <v>0</v>
      </c>
      <c r="AU2531" s="99">
        <v>0</v>
      </c>
      <c r="AV2531" s="99">
        <v>140973586.36132801</v>
      </c>
      <c r="AW2531" s="99">
        <v>5991.2730254530898</v>
      </c>
      <c r="AX2531" s="99">
        <v>154151.349155426</v>
      </c>
      <c r="AY2531" s="99">
        <v>31645670.630615201</v>
      </c>
      <c r="AZ2531" s="99">
        <v>14104521.0910645</v>
      </c>
      <c r="BA2531" s="99">
        <v>0</v>
      </c>
      <c r="BB2531" s="99">
        <v>39556011.663574196</v>
      </c>
      <c r="BC2531" s="99">
        <v>9798212.9677734394</v>
      </c>
      <c r="BD2531" s="99">
        <v>0</v>
      </c>
      <c r="BE2531" s="99">
        <v>13099936.970703101</v>
      </c>
      <c r="BF2531" s="99">
        <v>0</v>
      </c>
      <c r="BG2531" s="99">
        <v>141006289.83593801</v>
      </c>
      <c r="BH2531" s="99">
        <v>23569203.220947299</v>
      </c>
      <c r="BI2531" s="99">
        <v>0</v>
      </c>
      <c r="BJ2531" s="99">
        <v>3473750.5386047401</v>
      </c>
      <c r="BK2531" s="99">
        <v>2859063.7001953102</v>
      </c>
      <c r="BL2531" s="99">
        <v>0</v>
      </c>
      <c r="BM2531" s="99">
        <v>0</v>
      </c>
      <c r="BN2531" s="99">
        <v>0</v>
      </c>
      <c r="BO2531" s="99">
        <v>0</v>
      </c>
      <c r="BP2531" s="99">
        <v>0</v>
      </c>
      <c r="BQ2531" s="99">
        <v>0</v>
      </c>
      <c r="BR2531" s="99">
        <v>10317827.9526367</v>
      </c>
      <c r="BS2531" s="99">
        <v>5292302.5338134803</v>
      </c>
      <c r="BT2531" s="99">
        <v>0</v>
      </c>
      <c r="BU2531" s="99">
        <v>7130305.44995117</v>
      </c>
      <c r="BV2531" s="99">
        <v>4586056.5449829102</v>
      </c>
      <c r="BW2531" s="99">
        <v>0</v>
      </c>
      <c r="BX2531" s="99">
        <v>2635476.68035889</v>
      </c>
      <c r="BY2531" s="99">
        <v>0</v>
      </c>
      <c r="BZ2531" s="99">
        <v>0</v>
      </c>
      <c r="CA2531" s="99">
        <v>188735.755039215</v>
      </c>
      <c r="CB2531" s="99">
        <v>9299424.2430419903</v>
      </c>
      <c r="CC2531" s="99">
        <v>95298034.493164107</v>
      </c>
      <c r="CD2531" s="99">
        <v>27062927.721679699</v>
      </c>
      <c r="CE2531" s="99">
        <v>10737.656247496599</v>
      </c>
      <c r="CF2531" s="99">
        <v>1514473.24786377</v>
      </c>
      <c r="CG2531" s="99">
        <v>13231406.7822266</v>
      </c>
      <c r="CH2531" s="99">
        <v>0</v>
      </c>
      <c r="CI2531" s="99">
        <v>199445.37549781799</v>
      </c>
      <c r="CJ2531" s="99">
        <v>10807773.911498999</v>
      </c>
      <c r="CK2531" s="99">
        <v>108779449.21777301</v>
      </c>
      <c r="CL2531" s="99">
        <v>29668764.182372998</v>
      </c>
      <c r="CM2531" s="188">
        <v>328161.52705383301</v>
      </c>
      <c r="CN2531" s="188">
        <v>51124559.671386696</v>
      </c>
      <c r="CO2531" s="188">
        <v>249372495.30664101</v>
      </c>
      <c r="CP2531" s="99">
        <v>29668764.182372998</v>
      </c>
      <c r="CQ2531" s="99">
        <v>0</v>
      </c>
      <c r="CR2531" s="99">
        <v>0</v>
      </c>
      <c r="CS2531" s="99">
        <v>0</v>
      </c>
      <c r="CT2531" s="99">
        <v>0</v>
      </c>
      <c r="CU2531" s="98">
        <v>19473.786249773999</v>
      </c>
      <c r="CV2531" s="98">
        <v>139457.55627417</v>
      </c>
    </row>
    <row r="2532" spans="1:100" x14ac:dyDescent="0.2">
      <c r="A2532" s="98" t="s">
        <v>192</v>
      </c>
      <c r="B2532" s="100">
        <v>42795</v>
      </c>
      <c r="C2532" s="99">
        <v>170156.70534515401</v>
      </c>
      <c r="D2532" s="99">
        <v>0</v>
      </c>
      <c r="E2532" s="99">
        <v>19383.2497208118</v>
      </c>
      <c r="F2532" s="99">
        <v>17539.9270634651</v>
      </c>
      <c r="G2532" s="99">
        <v>10918.9309270382</v>
      </c>
      <c r="H2532" s="99">
        <v>0</v>
      </c>
      <c r="I2532" s="99">
        <v>0</v>
      </c>
      <c r="J2532" s="99">
        <v>130055.06818866701</v>
      </c>
      <c r="K2532" s="99">
        <v>16.783816077513599</v>
      </c>
      <c r="L2532" s="99">
        <v>505.501527737826</v>
      </c>
      <c r="M2532" s="99">
        <v>67394.044145584106</v>
      </c>
      <c r="N2532" s="99">
        <v>12953.3445522785</v>
      </c>
      <c r="O2532" s="99">
        <v>0</v>
      </c>
      <c r="P2532" s="99">
        <v>100606.674897194</v>
      </c>
      <c r="Q2532" s="99">
        <v>7821.6882047057197</v>
      </c>
      <c r="R2532" s="99">
        <v>0</v>
      </c>
      <c r="S2532" s="99">
        <v>10884.165275096901</v>
      </c>
      <c r="T2532" s="99">
        <v>0</v>
      </c>
      <c r="U2532" s="99">
        <v>130064.34795188899</v>
      </c>
      <c r="V2532" s="99">
        <v>8453665.5535888709</v>
      </c>
      <c r="W2532" s="99">
        <v>0</v>
      </c>
      <c r="X2532" s="99">
        <v>908992.62529754604</v>
      </c>
      <c r="Y2532" s="99">
        <v>707423.53657531703</v>
      </c>
      <c r="Z2532" s="99">
        <v>1534206.14385986</v>
      </c>
      <c r="AA2532" s="99">
        <v>0</v>
      </c>
      <c r="AB2532" s="99">
        <v>0</v>
      </c>
      <c r="AC2532" s="99">
        <v>40612451.271972701</v>
      </c>
      <c r="AD2532" s="99">
        <v>1449.5858574807601</v>
      </c>
      <c r="AE2532" s="99">
        <v>13832.554584383999</v>
      </c>
      <c r="AF2532" s="99">
        <v>2967244.7384643601</v>
      </c>
      <c r="AG2532" s="99">
        <v>1508552.52513123</v>
      </c>
      <c r="AH2532" s="99">
        <v>0</v>
      </c>
      <c r="AI2532" s="99">
        <v>3844658.39660645</v>
      </c>
      <c r="AJ2532" s="99">
        <v>1046459.96720123</v>
      </c>
      <c r="AK2532" s="99">
        <v>0</v>
      </c>
      <c r="AL2532" s="99">
        <v>1529782.21484375</v>
      </c>
      <c r="AM2532" s="99">
        <v>0</v>
      </c>
      <c r="AN2532" s="99">
        <v>40498722.9140625</v>
      </c>
      <c r="AO2532" s="99">
        <v>88352883.236328095</v>
      </c>
      <c r="AP2532" s="99">
        <v>0</v>
      </c>
      <c r="AQ2532" s="99">
        <v>8189617.1223144503</v>
      </c>
      <c r="AR2532" s="99">
        <v>6301918.4509887705</v>
      </c>
      <c r="AS2532" s="99">
        <v>13438282.600708</v>
      </c>
      <c r="AT2532" s="99">
        <v>0</v>
      </c>
      <c r="AU2532" s="99">
        <v>0</v>
      </c>
      <c r="AV2532" s="99">
        <v>141889633.66601601</v>
      </c>
      <c r="AW2532" s="99">
        <v>4934.6603174805596</v>
      </c>
      <c r="AX2532" s="99">
        <v>121671.481171608</v>
      </c>
      <c r="AY2532" s="99">
        <v>31982174.878417999</v>
      </c>
      <c r="AZ2532" s="99">
        <v>14013696.6607666</v>
      </c>
      <c r="BA2532" s="99">
        <v>0</v>
      </c>
      <c r="BB2532" s="99">
        <v>40726463.625</v>
      </c>
      <c r="BC2532" s="99">
        <v>9819064.5373535194</v>
      </c>
      <c r="BD2532" s="99">
        <v>0</v>
      </c>
      <c r="BE2532" s="99">
        <v>13385094.3193359</v>
      </c>
      <c r="BF2532" s="99">
        <v>0</v>
      </c>
      <c r="BG2532" s="99">
        <v>141818364.47070301</v>
      </c>
      <c r="BH2532" s="99">
        <v>23988905.786865201</v>
      </c>
      <c r="BI2532" s="99">
        <v>0</v>
      </c>
      <c r="BJ2532" s="99">
        <v>3409031.4010009798</v>
      </c>
      <c r="BK2532" s="99">
        <v>2821031.41900635</v>
      </c>
      <c r="BL2532" s="99">
        <v>0</v>
      </c>
      <c r="BM2532" s="99">
        <v>0</v>
      </c>
      <c r="BN2532" s="99">
        <v>0</v>
      </c>
      <c r="BO2532" s="99">
        <v>0</v>
      </c>
      <c r="BP2532" s="99">
        <v>0</v>
      </c>
      <c r="BQ2532" s="99">
        <v>0</v>
      </c>
      <c r="BR2532" s="99">
        <v>10459222.165649399</v>
      </c>
      <c r="BS2532" s="99">
        <v>5249295.3056640597</v>
      </c>
      <c r="BT2532" s="99">
        <v>0</v>
      </c>
      <c r="BU2532" s="99">
        <v>7383640.9999389602</v>
      </c>
      <c r="BV2532" s="99">
        <v>4575719.9560546903</v>
      </c>
      <c r="BW2532" s="99">
        <v>0</v>
      </c>
      <c r="BX2532" s="99">
        <v>2812334.02978516</v>
      </c>
      <c r="BY2532" s="99">
        <v>0</v>
      </c>
      <c r="BZ2532" s="99">
        <v>0</v>
      </c>
      <c r="CA2532" s="99">
        <v>189423.19577598601</v>
      </c>
      <c r="CB2532" s="99">
        <v>9354378.2855224591</v>
      </c>
      <c r="CC2532" s="99">
        <v>96238565.057617202</v>
      </c>
      <c r="CD2532" s="99">
        <v>27442560.996582001</v>
      </c>
      <c r="CE2532" s="99">
        <v>10921.352420568501</v>
      </c>
      <c r="CF2532" s="99">
        <v>1526840.3724365199</v>
      </c>
      <c r="CG2532" s="99">
        <v>13346524.6062012</v>
      </c>
      <c r="CH2532" s="99">
        <v>0</v>
      </c>
      <c r="CI2532" s="99">
        <v>200373.77065849301</v>
      </c>
      <c r="CJ2532" s="99">
        <v>10874938.4052734</v>
      </c>
      <c r="CK2532" s="99">
        <v>109753079.975586</v>
      </c>
      <c r="CL2532" s="99">
        <v>30137029.159179699</v>
      </c>
      <c r="CM2532" s="188">
        <v>329105.41059112502</v>
      </c>
      <c r="CN2532" s="188">
        <v>51421647.092285201</v>
      </c>
      <c r="CO2532" s="188">
        <v>251771686.46679699</v>
      </c>
      <c r="CP2532" s="99">
        <v>30137029.159179699</v>
      </c>
      <c r="CQ2532" s="99">
        <v>0</v>
      </c>
      <c r="CR2532" s="99">
        <v>0</v>
      </c>
      <c r="CS2532" s="99">
        <v>0</v>
      </c>
      <c r="CT2532" s="99">
        <v>0</v>
      </c>
      <c r="CU2532" s="98">
        <v>19399.763026764998</v>
      </c>
      <c r="CV2532" s="98">
        <v>139594.28244676799</v>
      </c>
    </row>
    <row r="2533" spans="1:100" x14ac:dyDescent="0.2">
      <c r="A2533" s="98" t="s">
        <v>192</v>
      </c>
      <c r="B2533" s="100">
        <v>42887</v>
      </c>
      <c r="C2533" s="99">
        <v>169148.057907104</v>
      </c>
      <c r="D2533" s="99">
        <v>0</v>
      </c>
      <c r="E2533" s="99">
        <v>19190.2387895584</v>
      </c>
      <c r="F2533" s="99">
        <v>17338.000180244399</v>
      </c>
      <c r="G2533" s="99">
        <v>10973.128212690401</v>
      </c>
      <c r="H2533" s="99">
        <v>0</v>
      </c>
      <c r="I2533" s="99">
        <v>0</v>
      </c>
      <c r="J2533" s="99">
        <v>129574.986216545</v>
      </c>
      <c r="K2533" s="99">
        <v>14.544773047789899</v>
      </c>
      <c r="L2533" s="99">
        <v>485.47576877474802</v>
      </c>
      <c r="M2533" s="99">
        <v>66940.093936920195</v>
      </c>
      <c r="N2533" s="99">
        <v>12810.671674966799</v>
      </c>
      <c r="O2533" s="99">
        <v>0</v>
      </c>
      <c r="P2533" s="99">
        <v>100332.310088158</v>
      </c>
      <c r="Q2533" s="99">
        <v>7706.6776139140102</v>
      </c>
      <c r="R2533" s="99">
        <v>0</v>
      </c>
      <c r="S2533" s="99">
        <v>10947.389473438299</v>
      </c>
      <c r="T2533" s="99">
        <v>0</v>
      </c>
      <c r="U2533" s="99">
        <v>129596.16546535501</v>
      </c>
      <c r="V2533" s="99">
        <v>8382893.0360717801</v>
      </c>
      <c r="W2533" s="99">
        <v>0</v>
      </c>
      <c r="X2533" s="99">
        <v>888993.13636016799</v>
      </c>
      <c r="Y2533" s="99">
        <v>696212.85469818104</v>
      </c>
      <c r="Z2533" s="99">
        <v>1514501.5161438</v>
      </c>
      <c r="AA2533" s="99">
        <v>0</v>
      </c>
      <c r="AB2533" s="99">
        <v>0</v>
      </c>
      <c r="AC2533" s="99">
        <v>40314931.427246101</v>
      </c>
      <c r="AD2533" s="99">
        <v>1143.2005739063</v>
      </c>
      <c r="AE2533" s="99">
        <v>15937.692002773299</v>
      </c>
      <c r="AF2533" s="99">
        <v>2960116.3074340802</v>
      </c>
      <c r="AG2533" s="99">
        <v>1488281.84501648</v>
      </c>
      <c r="AH2533" s="99">
        <v>0</v>
      </c>
      <c r="AI2533" s="99">
        <v>3727956.76702881</v>
      </c>
      <c r="AJ2533" s="99">
        <v>1041511.73964691</v>
      </c>
      <c r="AK2533" s="99">
        <v>0</v>
      </c>
      <c r="AL2533" s="99">
        <v>1509529.9244232201</v>
      </c>
      <c r="AM2533" s="99">
        <v>0</v>
      </c>
      <c r="AN2533" s="99">
        <v>40505971.470703103</v>
      </c>
      <c r="AO2533" s="99">
        <v>88053392.067382798</v>
      </c>
      <c r="AP2533" s="99">
        <v>0</v>
      </c>
      <c r="AQ2533" s="99">
        <v>8282718.2131347703</v>
      </c>
      <c r="AR2533" s="99">
        <v>6215703.9779052697</v>
      </c>
      <c r="AS2533" s="99">
        <v>13329708.7003174</v>
      </c>
      <c r="AT2533" s="99">
        <v>0</v>
      </c>
      <c r="AU2533" s="99">
        <v>0</v>
      </c>
      <c r="AV2533" s="99">
        <v>142144911.03320301</v>
      </c>
      <c r="AW2533" s="99">
        <v>3924.79962927103</v>
      </c>
      <c r="AX2533" s="99">
        <v>159243.45414733901</v>
      </c>
      <c r="AY2533" s="99">
        <v>32046187.701660201</v>
      </c>
      <c r="AZ2533" s="99">
        <v>13892266.8195801</v>
      </c>
      <c r="BA2533" s="99">
        <v>0</v>
      </c>
      <c r="BB2533" s="99">
        <v>39925906.6259766</v>
      </c>
      <c r="BC2533" s="99">
        <v>9798191.4852294903</v>
      </c>
      <c r="BD2533" s="99">
        <v>0</v>
      </c>
      <c r="BE2533" s="99">
        <v>13274123.2344971</v>
      </c>
      <c r="BF2533" s="99">
        <v>0</v>
      </c>
      <c r="BG2533" s="99">
        <v>142145588.83398399</v>
      </c>
      <c r="BH2533" s="99">
        <v>23581623.9299316</v>
      </c>
      <c r="BI2533" s="99">
        <v>0</v>
      </c>
      <c r="BJ2533" s="99">
        <v>3377211.0373229999</v>
      </c>
      <c r="BK2533" s="99">
        <v>2782861.1437683101</v>
      </c>
      <c r="BL2533" s="99">
        <v>0</v>
      </c>
      <c r="BM2533" s="99">
        <v>0</v>
      </c>
      <c r="BN2533" s="99">
        <v>0</v>
      </c>
      <c r="BO2533" s="99">
        <v>0</v>
      </c>
      <c r="BP2533" s="99">
        <v>0</v>
      </c>
      <c r="BQ2533" s="99">
        <v>0</v>
      </c>
      <c r="BR2533" s="99">
        <v>10421880.8254395</v>
      </c>
      <c r="BS2533" s="99">
        <v>5188676.2775878897</v>
      </c>
      <c r="BT2533" s="99">
        <v>0</v>
      </c>
      <c r="BU2533" s="99">
        <v>7234437.3099365197</v>
      </c>
      <c r="BV2533" s="99">
        <v>4551328.2579345703</v>
      </c>
      <c r="BW2533" s="99">
        <v>0</v>
      </c>
      <c r="BX2533" s="99">
        <v>2791243.5498352102</v>
      </c>
      <c r="BY2533" s="99">
        <v>0</v>
      </c>
      <c r="BZ2533" s="99">
        <v>0</v>
      </c>
      <c r="CA2533" s="99">
        <v>188291.029806137</v>
      </c>
      <c r="CB2533" s="99">
        <v>9275157.7276611291</v>
      </c>
      <c r="CC2533" s="99">
        <v>96074868.729492202</v>
      </c>
      <c r="CD2533" s="99">
        <v>26954914.002929699</v>
      </c>
      <c r="CE2533" s="99">
        <v>10973.404084682499</v>
      </c>
      <c r="CF2533" s="99">
        <v>1528799.96263123</v>
      </c>
      <c r="CG2533" s="99">
        <v>13410947.8607178</v>
      </c>
      <c r="CH2533" s="99">
        <v>0</v>
      </c>
      <c r="CI2533" s="99">
        <v>199233.417081833</v>
      </c>
      <c r="CJ2533" s="99">
        <v>10792919.1029053</v>
      </c>
      <c r="CK2533" s="99">
        <v>109168590.76074199</v>
      </c>
      <c r="CL2533" s="99">
        <v>29612712.7412109</v>
      </c>
      <c r="CM2533" s="188">
        <v>327449.68635177601</v>
      </c>
      <c r="CN2533" s="188">
        <v>51332824.864746101</v>
      </c>
      <c r="CO2533" s="188">
        <v>252467005.80273399</v>
      </c>
      <c r="CP2533" s="99">
        <v>29612712.7412109</v>
      </c>
      <c r="CQ2533" s="99">
        <v>0</v>
      </c>
      <c r="CR2533" s="99">
        <v>0</v>
      </c>
      <c r="CS2533" s="99">
        <v>0</v>
      </c>
      <c r="CT2533" s="99">
        <v>0</v>
      </c>
      <c r="CU2533" s="98">
        <v>19207.265005543999</v>
      </c>
      <c r="CV2533" s="98">
        <v>139128.69285842901</v>
      </c>
    </row>
    <row r="2534" spans="1:100" x14ac:dyDescent="0.2">
      <c r="A2534" s="98" t="s">
        <v>192</v>
      </c>
      <c r="B2534" s="100">
        <v>42979</v>
      </c>
      <c r="C2534" s="99">
        <v>169178.05701255801</v>
      </c>
      <c r="D2534" s="99">
        <v>0</v>
      </c>
      <c r="E2534" s="99">
        <v>19249.1490638256</v>
      </c>
      <c r="F2534" s="99">
        <v>17487.626928567901</v>
      </c>
      <c r="G2534" s="99">
        <v>11032.220861792601</v>
      </c>
      <c r="H2534" s="99">
        <v>0</v>
      </c>
      <c r="I2534" s="99">
        <v>0</v>
      </c>
      <c r="J2534" s="99">
        <v>129416.28071403501</v>
      </c>
      <c r="K2534" s="99">
        <v>13.9995299854781</v>
      </c>
      <c r="L2534" s="99">
        <v>535.52907709032297</v>
      </c>
      <c r="M2534" s="99">
        <v>66921.348062515302</v>
      </c>
      <c r="N2534" s="99">
        <v>12705.336219787599</v>
      </c>
      <c r="O2534" s="99">
        <v>0</v>
      </c>
      <c r="P2534" s="99">
        <v>100804.00813865699</v>
      </c>
      <c r="Q2534" s="99">
        <v>7624.1724019646599</v>
      </c>
      <c r="R2534" s="99">
        <v>0</v>
      </c>
      <c r="S2534" s="99">
        <v>11071.9187214375</v>
      </c>
      <c r="T2534" s="99">
        <v>0</v>
      </c>
      <c r="U2534" s="99">
        <v>129509.55047893499</v>
      </c>
      <c r="V2534" s="99">
        <v>8335492.4514160203</v>
      </c>
      <c r="W2534" s="99">
        <v>0</v>
      </c>
      <c r="X2534" s="99">
        <v>842522.37450408901</v>
      </c>
      <c r="Y2534" s="99">
        <v>671841.43357086205</v>
      </c>
      <c r="Z2534" s="99">
        <v>1510504.6770782501</v>
      </c>
      <c r="AA2534" s="99">
        <v>0</v>
      </c>
      <c r="AB2534" s="99">
        <v>0</v>
      </c>
      <c r="AC2534" s="99">
        <v>40288168.049804702</v>
      </c>
      <c r="AD2534" s="99">
        <v>1095.7501558065401</v>
      </c>
      <c r="AE2534" s="99">
        <v>21091.348189115499</v>
      </c>
      <c r="AF2534" s="99">
        <v>2936831.4612121601</v>
      </c>
      <c r="AG2534" s="99">
        <v>1468665.3345184301</v>
      </c>
      <c r="AH2534" s="99">
        <v>0</v>
      </c>
      <c r="AI2534" s="99">
        <v>3704477.9973144499</v>
      </c>
      <c r="AJ2534" s="99">
        <v>1028265.1236190801</v>
      </c>
      <c r="AK2534" s="99">
        <v>0</v>
      </c>
      <c r="AL2534" s="99">
        <v>1507313.16972351</v>
      </c>
      <c r="AM2534" s="99">
        <v>0</v>
      </c>
      <c r="AN2534" s="99">
        <v>40402663.296875</v>
      </c>
      <c r="AO2534" s="99">
        <v>88107205.534179702</v>
      </c>
      <c r="AP2534" s="99">
        <v>0</v>
      </c>
      <c r="AQ2534" s="99">
        <v>7912287.0064086895</v>
      </c>
      <c r="AR2534" s="99">
        <v>5992471.9682617197</v>
      </c>
      <c r="AS2534" s="99">
        <v>13281778.7629395</v>
      </c>
      <c r="AT2534" s="99">
        <v>0</v>
      </c>
      <c r="AU2534" s="99">
        <v>0</v>
      </c>
      <c r="AV2534" s="99">
        <v>142181683.15039101</v>
      </c>
      <c r="AW2534" s="99">
        <v>3767.7058866322</v>
      </c>
      <c r="AX2534" s="99">
        <v>210867.36854171799</v>
      </c>
      <c r="AY2534" s="99">
        <v>31764035.131347701</v>
      </c>
      <c r="AZ2534" s="99">
        <v>13763186.403198199</v>
      </c>
      <c r="BA2534" s="99">
        <v>0</v>
      </c>
      <c r="BB2534" s="99">
        <v>39888106.600097701</v>
      </c>
      <c r="BC2534" s="99">
        <v>9707048.8668212909</v>
      </c>
      <c r="BD2534" s="99">
        <v>0</v>
      </c>
      <c r="BE2534" s="99">
        <v>13282083.9174805</v>
      </c>
      <c r="BF2534" s="99">
        <v>0</v>
      </c>
      <c r="BG2534" s="99">
        <v>142254322.13085899</v>
      </c>
      <c r="BH2534" s="99">
        <v>23523391.267089799</v>
      </c>
      <c r="BI2534" s="99">
        <v>0</v>
      </c>
      <c r="BJ2534" s="99">
        <v>3244490.6794128399</v>
      </c>
      <c r="BK2534" s="99">
        <v>2672423.9151001</v>
      </c>
      <c r="BL2534" s="99">
        <v>0</v>
      </c>
      <c r="BM2534" s="99">
        <v>0</v>
      </c>
      <c r="BN2534" s="99">
        <v>0</v>
      </c>
      <c r="BO2534" s="99">
        <v>0</v>
      </c>
      <c r="BP2534" s="99">
        <v>0</v>
      </c>
      <c r="BQ2534" s="99">
        <v>0</v>
      </c>
      <c r="BR2534" s="99">
        <v>10432727.048950201</v>
      </c>
      <c r="BS2534" s="99">
        <v>5145131.3848266602</v>
      </c>
      <c r="BT2534" s="99">
        <v>0</v>
      </c>
      <c r="BU2534" s="99">
        <v>5668080.14990234</v>
      </c>
      <c r="BV2534" s="99">
        <v>4515282.85339355</v>
      </c>
      <c r="BW2534" s="99">
        <v>0</v>
      </c>
      <c r="BX2534" s="99">
        <v>2329615.4217224098</v>
      </c>
      <c r="BY2534" s="99">
        <v>0</v>
      </c>
      <c r="BZ2534" s="99">
        <v>0</v>
      </c>
      <c r="CA2534" s="99">
        <v>188524.85433197001</v>
      </c>
      <c r="CB2534" s="99">
        <v>9199444.2432861291</v>
      </c>
      <c r="CC2534" s="99">
        <v>96019814.241210893</v>
      </c>
      <c r="CD2534" s="99">
        <v>26692767.1489258</v>
      </c>
      <c r="CE2534" s="99">
        <v>11024.0912588835</v>
      </c>
      <c r="CF2534" s="99">
        <v>1525830.55860901</v>
      </c>
      <c r="CG2534" s="99">
        <v>13461172.9140625</v>
      </c>
      <c r="CH2534" s="99">
        <v>0</v>
      </c>
      <c r="CI2534" s="99">
        <v>199594.33488845799</v>
      </c>
      <c r="CJ2534" s="99">
        <v>10731439.8703613</v>
      </c>
      <c r="CK2534" s="99">
        <v>109376348.41113301</v>
      </c>
      <c r="CL2534" s="99">
        <v>29325169.5224609</v>
      </c>
      <c r="CM2534" s="188">
        <v>327549.54223251302</v>
      </c>
      <c r="CN2534" s="188">
        <v>51111108.112792999</v>
      </c>
      <c r="CO2534" s="188">
        <v>251955217.31640601</v>
      </c>
      <c r="CP2534" s="99">
        <v>29325169.5224609</v>
      </c>
      <c r="CQ2534" s="99">
        <v>0</v>
      </c>
      <c r="CR2534" s="99">
        <v>0</v>
      </c>
      <c r="CS2534" s="99">
        <v>0</v>
      </c>
      <c r="CT2534" s="99">
        <v>0</v>
      </c>
      <c r="CU2534" s="98">
        <v>19271.302919114001</v>
      </c>
      <c r="CV2534" s="98">
        <v>139023.946063966</v>
      </c>
    </row>
    <row r="2535" spans="1:100" x14ac:dyDescent="0.2">
      <c r="A2535" s="98" t="s">
        <v>192</v>
      </c>
      <c r="B2535" s="100">
        <v>43070</v>
      </c>
      <c r="C2535" s="99">
        <v>169224.61370086699</v>
      </c>
      <c r="D2535" s="99">
        <v>0</v>
      </c>
      <c r="E2535" s="99">
        <v>19276.411042451899</v>
      </c>
      <c r="F2535" s="99">
        <v>17509.822067737601</v>
      </c>
      <c r="G2535" s="99">
        <v>11010.2073246241</v>
      </c>
      <c r="H2535" s="99">
        <v>0</v>
      </c>
      <c r="I2535" s="99">
        <v>0</v>
      </c>
      <c r="J2535" s="99">
        <v>127884.62802124</v>
      </c>
      <c r="K2535" s="99">
        <v>12.5317389321281</v>
      </c>
      <c r="L2535" s="99">
        <v>531.95056014507998</v>
      </c>
      <c r="M2535" s="99">
        <v>67229.994591712995</v>
      </c>
      <c r="N2535" s="99">
        <v>12642.9646573067</v>
      </c>
      <c r="O2535" s="99">
        <v>0</v>
      </c>
      <c r="P2535" s="99">
        <v>100615.50425911001</v>
      </c>
      <c r="Q2535" s="99">
        <v>7599.0833764672298</v>
      </c>
      <c r="R2535" s="99">
        <v>0</v>
      </c>
      <c r="S2535" s="99">
        <v>10981.892858862901</v>
      </c>
      <c r="T2535" s="99">
        <v>0</v>
      </c>
      <c r="U2535" s="99">
        <v>127795.671891212</v>
      </c>
      <c r="V2535" s="99">
        <v>8296748.3556518601</v>
      </c>
      <c r="W2535" s="99">
        <v>0</v>
      </c>
      <c r="X2535" s="99">
        <v>876227.26360320998</v>
      </c>
      <c r="Y2535" s="99">
        <v>686165.88071441697</v>
      </c>
      <c r="Z2535" s="99">
        <v>1522480.21969604</v>
      </c>
      <c r="AA2535" s="99">
        <v>0</v>
      </c>
      <c r="AB2535" s="99">
        <v>0</v>
      </c>
      <c r="AC2535" s="99">
        <v>40037020.247070298</v>
      </c>
      <c r="AD2535" s="99">
        <v>964.13667009770904</v>
      </c>
      <c r="AE2535" s="99">
        <v>14188.4367752075</v>
      </c>
      <c r="AF2535" s="99">
        <v>2951636.5977783198</v>
      </c>
      <c r="AG2535" s="99">
        <v>1446373.56243896</v>
      </c>
      <c r="AH2535" s="99">
        <v>0</v>
      </c>
      <c r="AI2535" s="99">
        <v>3715087.20806885</v>
      </c>
      <c r="AJ2535" s="99">
        <v>1028728.97888184</v>
      </c>
      <c r="AK2535" s="99">
        <v>0</v>
      </c>
      <c r="AL2535" s="99">
        <v>1525089.9744567899</v>
      </c>
      <c r="AM2535" s="99">
        <v>0</v>
      </c>
      <c r="AN2535" s="99">
        <v>40193826.315917999</v>
      </c>
      <c r="AO2535" s="99">
        <v>88275939.678710893</v>
      </c>
      <c r="AP2535" s="99">
        <v>0</v>
      </c>
      <c r="AQ2535" s="99">
        <v>7937753.4662475605</v>
      </c>
      <c r="AR2535" s="99">
        <v>6159892.2552490197</v>
      </c>
      <c r="AS2535" s="99">
        <v>13489373.978515601</v>
      </c>
      <c r="AT2535" s="99">
        <v>0</v>
      </c>
      <c r="AU2535" s="99">
        <v>0</v>
      </c>
      <c r="AV2535" s="99">
        <v>142111398.49023399</v>
      </c>
      <c r="AW2535" s="99">
        <v>3325.1656610965701</v>
      </c>
      <c r="AX2535" s="99">
        <v>127484.270823479</v>
      </c>
      <c r="AY2535" s="99">
        <v>32413534.306152299</v>
      </c>
      <c r="AZ2535" s="99">
        <v>13651329.4595947</v>
      </c>
      <c r="BA2535" s="99">
        <v>0</v>
      </c>
      <c r="BB2535" s="99">
        <v>40181598.958496101</v>
      </c>
      <c r="BC2535" s="99">
        <v>9786883.9034423791</v>
      </c>
      <c r="BD2535" s="99">
        <v>0</v>
      </c>
      <c r="BE2535" s="99">
        <v>13510933.465698199</v>
      </c>
      <c r="BF2535" s="99">
        <v>0</v>
      </c>
      <c r="BG2535" s="99">
        <v>142151937.36328101</v>
      </c>
      <c r="BH2535" s="99">
        <v>23707974.729247998</v>
      </c>
      <c r="BI2535" s="99">
        <v>0</v>
      </c>
      <c r="BJ2535" s="99">
        <v>3267234.45025635</v>
      </c>
      <c r="BK2535" s="99">
        <v>2705627.9866027799</v>
      </c>
      <c r="BL2535" s="99">
        <v>0</v>
      </c>
      <c r="BM2535" s="99">
        <v>0</v>
      </c>
      <c r="BN2535" s="99">
        <v>0</v>
      </c>
      <c r="BO2535" s="99">
        <v>0</v>
      </c>
      <c r="BP2535" s="99">
        <v>0</v>
      </c>
      <c r="BQ2535" s="99">
        <v>0</v>
      </c>
      <c r="BR2535" s="99">
        <v>10535890.146972699</v>
      </c>
      <c r="BS2535" s="99">
        <v>5119068.8384399395</v>
      </c>
      <c r="BT2535" s="99">
        <v>0</v>
      </c>
      <c r="BU2535" s="99">
        <v>7111707.3099365197</v>
      </c>
      <c r="BV2535" s="99">
        <v>4516404.6385498</v>
      </c>
      <c r="BW2535" s="99">
        <v>0</v>
      </c>
      <c r="BX2535" s="99">
        <v>2692859.12026978</v>
      </c>
      <c r="BY2535" s="99">
        <v>0</v>
      </c>
      <c r="BZ2535" s="99">
        <v>0</v>
      </c>
      <c r="CA2535" s="99">
        <v>188560.34717178301</v>
      </c>
      <c r="CB2535" s="99">
        <v>9166964.9395752009</v>
      </c>
      <c r="CC2535" s="99">
        <v>96064622.315429702</v>
      </c>
      <c r="CD2535" s="99">
        <v>27009397.001708999</v>
      </c>
      <c r="CE2535" s="99">
        <v>11015.768841028201</v>
      </c>
      <c r="CF2535" s="99">
        <v>1527820.99484253</v>
      </c>
      <c r="CG2535" s="99">
        <v>13506671.505615201</v>
      </c>
      <c r="CH2535" s="99">
        <v>0</v>
      </c>
      <c r="CI2535" s="99">
        <v>199531.566574097</v>
      </c>
      <c r="CJ2535" s="99">
        <v>10691789.474243199</v>
      </c>
      <c r="CK2535" s="99">
        <v>109538474.987305</v>
      </c>
      <c r="CL2535" s="99">
        <v>29660803.9299316</v>
      </c>
      <c r="CM2535" s="188">
        <v>326137.11670684803</v>
      </c>
      <c r="CN2535" s="188">
        <v>50839760.662597701</v>
      </c>
      <c r="CO2535" s="188">
        <v>252045399.43359399</v>
      </c>
      <c r="CP2535" s="99">
        <v>29660803.9299316</v>
      </c>
      <c r="CQ2535" s="99">
        <v>0</v>
      </c>
      <c r="CR2535" s="99">
        <v>0</v>
      </c>
      <c r="CS2535" s="99">
        <v>0</v>
      </c>
      <c r="CT2535" s="99">
        <v>0</v>
      </c>
      <c r="CU2535" s="98">
        <v>19274.958478355999</v>
      </c>
      <c r="CV2535" s="98">
        <v>137624.99033725899</v>
      </c>
    </row>
    <row r="2536" spans="1:100" x14ac:dyDescent="0.2">
      <c r="A2536" s="98" t="s">
        <v>192</v>
      </c>
      <c r="B2536" s="100">
        <v>43160</v>
      </c>
      <c r="C2536" s="99">
        <v>168632.59093475301</v>
      </c>
      <c r="D2536" s="99">
        <v>0</v>
      </c>
      <c r="E2536" s="99">
        <v>19095.160004854199</v>
      </c>
      <c r="F2536" s="99">
        <v>17368.197216033899</v>
      </c>
      <c r="G2536" s="99">
        <v>11027.5348902941</v>
      </c>
      <c r="H2536" s="99">
        <v>0</v>
      </c>
      <c r="I2536" s="99">
        <v>0</v>
      </c>
      <c r="J2536" s="99">
        <v>127334.620517731</v>
      </c>
      <c r="K2536" s="99">
        <v>9.4467746686423197</v>
      </c>
      <c r="L2536" s="99">
        <v>516.48758994787897</v>
      </c>
      <c r="M2536" s="99">
        <v>67212.127511024504</v>
      </c>
      <c r="N2536" s="99">
        <v>12564.8834452629</v>
      </c>
      <c r="O2536" s="99">
        <v>0</v>
      </c>
      <c r="P2536" s="99">
        <v>99625.414499282793</v>
      </c>
      <c r="Q2536" s="99">
        <v>7557.4755060076704</v>
      </c>
      <c r="R2536" s="99">
        <v>0</v>
      </c>
      <c r="S2536" s="99">
        <v>10985.8353147507</v>
      </c>
      <c r="T2536" s="99">
        <v>0</v>
      </c>
      <c r="U2536" s="99">
        <v>127345.62881279</v>
      </c>
      <c r="V2536" s="99">
        <v>8268570.6738281297</v>
      </c>
      <c r="W2536" s="99">
        <v>0</v>
      </c>
      <c r="X2536" s="99">
        <v>854551.70153045701</v>
      </c>
      <c r="Y2536" s="99">
        <v>671711.85395050002</v>
      </c>
      <c r="Z2536" s="99">
        <v>1511291.23217773</v>
      </c>
      <c r="AA2536" s="99">
        <v>0</v>
      </c>
      <c r="AB2536" s="99">
        <v>0</v>
      </c>
      <c r="AC2536" s="99">
        <v>39862273.8359375</v>
      </c>
      <c r="AD2536" s="99">
        <v>545.99555046856403</v>
      </c>
      <c r="AE2536" s="99">
        <v>11229.2930864096</v>
      </c>
      <c r="AF2536" s="99">
        <v>2961264.53796387</v>
      </c>
      <c r="AG2536" s="99">
        <v>1451989.5520019501</v>
      </c>
      <c r="AH2536" s="99">
        <v>0</v>
      </c>
      <c r="AI2536" s="99">
        <v>3664350.34307861</v>
      </c>
      <c r="AJ2536" s="99">
        <v>1031423.9364852899</v>
      </c>
      <c r="AK2536" s="99">
        <v>0</v>
      </c>
      <c r="AL2536" s="99">
        <v>1508777.2449340799</v>
      </c>
      <c r="AM2536" s="99">
        <v>0</v>
      </c>
      <c r="AN2536" s="99">
        <v>39987917.2255859</v>
      </c>
      <c r="AO2536" s="99">
        <v>88589294.972656295</v>
      </c>
      <c r="AP2536" s="99">
        <v>0</v>
      </c>
      <c r="AQ2536" s="99">
        <v>8086128.4256591797</v>
      </c>
      <c r="AR2536" s="99">
        <v>6089087.5125732403</v>
      </c>
      <c r="AS2536" s="99">
        <v>13495393.763427701</v>
      </c>
      <c r="AT2536" s="99">
        <v>0</v>
      </c>
      <c r="AU2536" s="99">
        <v>0</v>
      </c>
      <c r="AV2536" s="99">
        <v>142604825.80664101</v>
      </c>
      <c r="AW2536" s="99">
        <v>1899.6586140245199</v>
      </c>
      <c r="AX2536" s="99">
        <v>98618.853702545195</v>
      </c>
      <c r="AY2536" s="99">
        <v>33249775.231201202</v>
      </c>
      <c r="AZ2536" s="99">
        <v>13890281.7335205</v>
      </c>
      <c r="BA2536" s="99">
        <v>0</v>
      </c>
      <c r="BB2536" s="99">
        <v>39670696.4931641</v>
      </c>
      <c r="BC2536" s="99">
        <v>9898748.6926269494</v>
      </c>
      <c r="BD2536" s="99">
        <v>0</v>
      </c>
      <c r="BE2536" s="99">
        <v>13456535.2375488</v>
      </c>
      <c r="BF2536" s="99">
        <v>0</v>
      </c>
      <c r="BG2536" s="99">
        <v>142568731.16992199</v>
      </c>
      <c r="BH2536" s="99">
        <v>23679194.6799316</v>
      </c>
      <c r="BI2536" s="99">
        <v>0</v>
      </c>
      <c r="BJ2536" s="99">
        <v>3247370.8127746601</v>
      </c>
      <c r="BK2536" s="99">
        <v>2692579.2103271498</v>
      </c>
      <c r="BL2536" s="99">
        <v>0</v>
      </c>
      <c r="BM2536" s="99">
        <v>0</v>
      </c>
      <c r="BN2536" s="99">
        <v>0</v>
      </c>
      <c r="BO2536" s="99">
        <v>0</v>
      </c>
      <c r="BP2536" s="99">
        <v>0</v>
      </c>
      <c r="BQ2536" s="99">
        <v>0</v>
      </c>
      <c r="BR2536" s="99">
        <v>10579418.4414063</v>
      </c>
      <c r="BS2536" s="99">
        <v>5116237.7319946298</v>
      </c>
      <c r="BT2536" s="99">
        <v>0</v>
      </c>
      <c r="BU2536" s="99">
        <v>7032118.9896850605</v>
      </c>
      <c r="BV2536" s="99">
        <v>4545800.76672363</v>
      </c>
      <c r="BW2536" s="99">
        <v>0</v>
      </c>
      <c r="BX2536" s="99">
        <v>2786565.3702087398</v>
      </c>
      <c r="BY2536" s="99">
        <v>0</v>
      </c>
      <c r="BZ2536" s="99">
        <v>0</v>
      </c>
      <c r="CA2536" s="99">
        <v>187626.71954727199</v>
      </c>
      <c r="CB2536" s="99">
        <v>9121968.8228759803</v>
      </c>
      <c r="CC2536" s="99">
        <v>96540700.480468795</v>
      </c>
      <c r="CD2536" s="99">
        <v>26959508.372070301</v>
      </c>
      <c r="CE2536" s="99">
        <v>11031.584028363201</v>
      </c>
      <c r="CF2536" s="99">
        <v>1522870.31221008</v>
      </c>
      <c r="CG2536" s="99">
        <v>13561523.6242676</v>
      </c>
      <c r="CH2536" s="99">
        <v>0</v>
      </c>
      <c r="CI2536" s="99">
        <v>198686.728063583</v>
      </c>
      <c r="CJ2536" s="99">
        <v>10636852.8209229</v>
      </c>
      <c r="CK2536" s="99">
        <v>109880265.06445301</v>
      </c>
      <c r="CL2536" s="99">
        <v>29622120.1638184</v>
      </c>
      <c r="CM2536" s="188">
        <v>324702.98551178002</v>
      </c>
      <c r="CN2536" s="188">
        <v>50635262.855468802</v>
      </c>
      <c r="CO2536" s="188">
        <v>253106021.48242199</v>
      </c>
      <c r="CP2536" s="99">
        <v>29622120.1638184</v>
      </c>
      <c r="CQ2536" s="99">
        <v>0</v>
      </c>
      <c r="CR2536" s="99">
        <v>0</v>
      </c>
      <c r="CS2536" s="99">
        <v>0</v>
      </c>
      <c r="CT2536" s="99">
        <v>0</v>
      </c>
      <c r="CU2536" s="98">
        <v>19106.919443146999</v>
      </c>
      <c r="CV2536" s="98">
        <v>136967.02939209799</v>
      </c>
    </row>
    <row r="2537" spans="1:100" x14ac:dyDescent="0.2">
      <c r="A2537" s="98" t="s">
        <v>192</v>
      </c>
      <c r="B2537" s="100">
        <v>43252</v>
      </c>
      <c r="C2537" s="99">
        <v>168904.06070900001</v>
      </c>
      <c r="D2537" s="99">
        <v>0</v>
      </c>
      <c r="E2537" s="99">
        <v>19109.7075972557</v>
      </c>
      <c r="F2537" s="99">
        <v>17403.020838975899</v>
      </c>
      <c r="G2537" s="99">
        <v>11130.2888331413</v>
      </c>
      <c r="H2537" s="99">
        <v>0</v>
      </c>
      <c r="I2537" s="99">
        <v>0</v>
      </c>
      <c r="J2537" s="99">
        <v>126585.516080856</v>
      </c>
      <c r="K2537" s="99">
        <v>8.2386985516641307</v>
      </c>
      <c r="L2537" s="99">
        <v>511.874696537852</v>
      </c>
      <c r="M2537" s="99">
        <v>67691.874353408799</v>
      </c>
      <c r="N2537" s="99">
        <v>12451.4248635769</v>
      </c>
      <c r="O2537" s="99">
        <v>0</v>
      </c>
      <c r="P2537" s="99">
        <v>99673.945435524001</v>
      </c>
      <c r="Q2537" s="99">
        <v>7507.6937997341201</v>
      </c>
      <c r="R2537" s="99">
        <v>0</v>
      </c>
      <c r="S2537" s="99">
        <v>11113.4134962559</v>
      </c>
      <c r="T2537" s="99">
        <v>0</v>
      </c>
      <c r="U2537" s="99">
        <v>126611.765415192</v>
      </c>
      <c r="V2537" s="99">
        <v>8267791.7993774395</v>
      </c>
      <c r="W2537" s="99">
        <v>0</v>
      </c>
      <c r="X2537" s="99">
        <v>832629.17205047596</v>
      </c>
      <c r="Y2537" s="99">
        <v>663452.96833038295</v>
      </c>
      <c r="Z2537" s="99">
        <v>1508366.7416992199</v>
      </c>
      <c r="AA2537" s="99">
        <v>0</v>
      </c>
      <c r="AB2537" s="99">
        <v>0</v>
      </c>
      <c r="AC2537" s="99">
        <v>39775376.8193359</v>
      </c>
      <c r="AD2537" s="99">
        <v>435.15714519470902</v>
      </c>
      <c r="AE2537" s="99">
        <v>17380.062499523199</v>
      </c>
      <c r="AF2537" s="99">
        <v>2964184.2030334501</v>
      </c>
      <c r="AG2537" s="99">
        <v>1426600.1013030999</v>
      </c>
      <c r="AH2537" s="99">
        <v>0</v>
      </c>
      <c r="AI2537" s="99">
        <v>3602388.70135498</v>
      </c>
      <c r="AJ2537" s="99">
        <v>1039699.45724487</v>
      </c>
      <c r="AK2537" s="99">
        <v>0</v>
      </c>
      <c r="AL2537" s="99">
        <v>1503030.18426514</v>
      </c>
      <c r="AM2537" s="99">
        <v>0</v>
      </c>
      <c r="AN2537" s="99">
        <v>39956133.221191399</v>
      </c>
      <c r="AO2537" s="99">
        <v>89153618.887695298</v>
      </c>
      <c r="AP2537" s="99">
        <v>0</v>
      </c>
      <c r="AQ2537" s="99">
        <v>7755664.3794555701</v>
      </c>
      <c r="AR2537" s="99">
        <v>6039948.8886718797</v>
      </c>
      <c r="AS2537" s="99">
        <v>13504844.8239746</v>
      </c>
      <c r="AT2537" s="99">
        <v>0</v>
      </c>
      <c r="AU2537" s="99">
        <v>0</v>
      </c>
      <c r="AV2537" s="99">
        <v>142883523.31054699</v>
      </c>
      <c r="AW2537" s="99">
        <v>1526.8983842432499</v>
      </c>
      <c r="AX2537" s="99">
        <v>164445.87772178699</v>
      </c>
      <c r="AY2537" s="99">
        <v>32265736.980957001</v>
      </c>
      <c r="AZ2537" s="99">
        <v>13717456.6761475</v>
      </c>
      <c r="BA2537" s="99">
        <v>0</v>
      </c>
      <c r="BB2537" s="99">
        <v>39516466.126464799</v>
      </c>
      <c r="BC2537" s="99">
        <v>10025252.759521499</v>
      </c>
      <c r="BD2537" s="99">
        <v>0</v>
      </c>
      <c r="BE2537" s="99">
        <v>13444097.821533199</v>
      </c>
      <c r="BF2537" s="99">
        <v>0</v>
      </c>
      <c r="BG2537" s="99">
        <v>142797042.25976601</v>
      </c>
      <c r="BH2537" s="99">
        <v>23702680.2666016</v>
      </c>
      <c r="BI2537" s="99">
        <v>0</v>
      </c>
      <c r="BJ2537" s="99">
        <v>3211729.7945251502</v>
      </c>
      <c r="BK2537" s="99">
        <v>2676192.36245728</v>
      </c>
      <c r="BL2537" s="99">
        <v>0</v>
      </c>
      <c r="BM2537" s="99">
        <v>0</v>
      </c>
      <c r="BN2537" s="99">
        <v>0</v>
      </c>
      <c r="BO2537" s="99">
        <v>0</v>
      </c>
      <c r="BP2537" s="99">
        <v>0</v>
      </c>
      <c r="BQ2537" s="99">
        <v>0</v>
      </c>
      <c r="BR2537" s="99">
        <v>10665450.175415</v>
      </c>
      <c r="BS2537" s="99">
        <v>5074415.0114135696</v>
      </c>
      <c r="BT2537" s="99">
        <v>0</v>
      </c>
      <c r="BU2537" s="99">
        <v>6970556.31005859</v>
      </c>
      <c r="BV2537" s="99">
        <v>4582322.5110473596</v>
      </c>
      <c r="BW2537" s="99">
        <v>0</v>
      </c>
      <c r="BX2537" s="99">
        <v>2784332.9209899898</v>
      </c>
      <c r="BY2537" s="99">
        <v>0</v>
      </c>
      <c r="BZ2537" s="99">
        <v>0</v>
      </c>
      <c r="CA2537" s="99">
        <v>187948.70286178601</v>
      </c>
      <c r="CB2537" s="99">
        <v>9101851.8404540997</v>
      </c>
      <c r="CC2537" s="99">
        <v>96820499.262695298</v>
      </c>
      <c r="CD2537" s="99">
        <v>26916251.6320801</v>
      </c>
      <c r="CE2537" s="99">
        <v>11130.4783957005</v>
      </c>
      <c r="CF2537" s="99">
        <v>1527302.9584655799</v>
      </c>
      <c r="CG2537" s="99">
        <v>13611751.869751001</v>
      </c>
      <c r="CH2537" s="99">
        <v>0</v>
      </c>
      <c r="CI2537" s="99">
        <v>199047.04277992199</v>
      </c>
      <c r="CJ2537" s="99">
        <v>10637587.889526401</v>
      </c>
      <c r="CK2537" s="99">
        <v>110455190.11035199</v>
      </c>
      <c r="CL2537" s="99">
        <v>29566216.4143066</v>
      </c>
      <c r="CM2537" s="188">
        <v>324223.62720871001</v>
      </c>
      <c r="CN2537" s="188">
        <v>50565373.732910201</v>
      </c>
      <c r="CO2537" s="188">
        <v>253522815.57617199</v>
      </c>
      <c r="CP2537" s="99">
        <v>29566216.4143066</v>
      </c>
      <c r="CQ2537" s="99">
        <v>0</v>
      </c>
      <c r="CR2537" s="99">
        <v>0</v>
      </c>
      <c r="CS2537" s="99">
        <v>0</v>
      </c>
      <c r="CT2537" s="99">
        <v>0</v>
      </c>
      <c r="CU2537" s="98">
        <v>19120.577116778</v>
      </c>
      <c r="CV2537" s="98">
        <v>136223.92066952601</v>
      </c>
    </row>
    <row r="2538" spans="1:100" x14ac:dyDescent="0.2">
      <c r="A2538" s="98" t="s">
        <v>192</v>
      </c>
      <c r="B2538" s="100">
        <v>43344</v>
      </c>
      <c r="C2538" s="99">
        <v>169063.65303611799</v>
      </c>
      <c r="D2538" s="99">
        <v>0</v>
      </c>
      <c r="E2538" s="99">
        <v>19171.387001991301</v>
      </c>
      <c r="F2538" s="99">
        <v>17595.592638730999</v>
      </c>
      <c r="G2538" s="99">
        <v>11178.424740910499</v>
      </c>
      <c r="H2538" s="99">
        <v>0</v>
      </c>
      <c r="I2538" s="99">
        <v>0</v>
      </c>
      <c r="J2538" s="99">
        <v>126054.910053253</v>
      </c>
      <c r="K2538" s="99">
        <v>5.5467748380615403</v>
      </c>
      <c r="L2538" s="99">
        <v>577.92438475042604</v>
      </c>
      <c r="M2538" s="99">
        <v>68283.412139892607</v>
      </c>
      <c r="N2538" s="99">
        <v>12286.2374626398</v>
      </c>
      <c r="O2538" s="99">
        <v>0</v>
      </c>
      <c r="P2538" s="99">
        <v>99721.824141502395</v>
      </c>
      <c r="Q2538" s="99">
        <v>7453.5783224105799</v>
      </c>
      <c r="R2538" s="99">
        <v>0</v>
      </c>
      <c r="S2538" s="99">
        <v>11247.752597570399</v>
      </c>
      <c r="T2538" s="99">
        <v>0</v>
      </c>
      <c r="U2538" s="99">
        <v>126139.39472389199</v>
      </c>
      <c r="V2538" s="99">
        <v>8232325.6213378897</v>
      </c>
      <c r="W2538" s="99">
        <v>0</v>
      </c>
      <c r="X2538" s="99">
        <v>799855.82444763195</v>
      </c>
      <c r="Y2538" s="99">
        <v>656286.26353454601</v>
      </c>
      <c r="Z2538" s="99">
        <v>1518916.20217896</v>
      </c>
      <c r="AA2538" s="99">
        <v>0</v>
      </c>
      <c r="AB2538" s="99">
        <v>0</v>
      </c>
      <c r="AC2538" s="99">
        <v>39710918.799316399</v>
      </c>
      <c r="AD2538" s="99">
        <v>274.701003521681</v>
      </c>
      <c r="AE2538" s="99">
        <v>16946.9706912041</v>
      </c>
      <c r="AF2538" s="99">
        <v>2994067.7408142099</v>
      </c>
      <c r="AG2538" s="99">
        <v>1402895.4716033901</v>
      </c>
      <c r="AH2538" s="99">
        <v>0</v>
      </c>
      <c r="AI2538" s="99">
        <v>3596365.0646667499</v>
      </c>
      <c r="AJ2538" s="99">
        <v>1045052.34882355</v>
      </c>
      <c r="AK2538" s="99">
        <v>0</v>
      </c>
      <c r="AL2538" s="99">
        <v>1533588.08026123</v>
      </c>
      <c r="AM2538" s="99">
        <v>0</v>
      </c>
      <c r="AN2538" s="99">
        <v>39661662.941406302</v>
      </c>
      <c r="AO2538" s="99">
        <v>89179004.542968795</v>
      </c>
      <c r="AP2538" s="99">
        <v>0</v>
      </c>
      <c r="AQ2538" s="99">
        <v>7542496.4392700205</v>
      </c>
      <c r="AR2538" s="99">
        <v>5978845.9228515597</v>
      </c>
      <c r="AS2538" s="99">
        <v>13609681.994018599</v>
      </c>
      <c r="AT2538" s="99">
        <v>0</v>
      </c>
      <c r="AU2538" s="99">
        <v>0</v>
      </c>
      <c r="AV2538" s="99">
        <v>142610142.63867199</v>
      </c>
      <c r="AW2538" s="99">
        <v>963.13047844916605</v>
      </c>
      <c r="AX2538" s="99">
        <v>154209.966209412</v>
      </c>
      <c r="AY2538" s="99">
        <v>33401880.801025402</v>
      </c>
      <c r="AZ2538" s="99">
        <v>13592188.0500488</v>
      </c>
      <c r="BA2538" s="99">
        <v>0</v>
      </c>
      <c r="BB2538" s="99">
        <v>39494333.071777299</v>
      </c>
      <c r="BC2538" s="99">
        <v>10136317.6677246</v>
      </c>
      <c r="BD2538" s="99">
        <v>0</v>
      </c>
      <c r="BE2538" s="99">
        <v>13799760.878051801</v>
      </c>
      <c r="BF2538" s="99">
        <v>0</v>
      </c>
      <c r="BG2538" s="99">
        <v>142718749.00390601</v>
      </c>
      <c r="BH2538" s="99">
        <v>23808069.3515625</v>
      </c>
      <c r="BI2538" s="99">
        <v>0</v>
      </c>
      <c r="BJ2538" s="99">
        <v>3158413.1371765099</v>
      </c>
      <c r="BK2538" s="99">
        <v>2636053.0433654799</v>
      </c>
      <c r="BL2538" s="99">
        <v>0</v>
      </c>
      <c r="BM2538" s="99">
        <v>0</v>
      </c>
      <c r="BN2538" s="99">
        <v>0</v>
      </c>
      <c r="BO2538" s="99">
        <v>0</v>
      </c>
      <c r="BP2538" s="99">
        <v>0</v>
      </c>
      <c r="BQ2538" s="99">
        <v>0</v>
      </c>
      <c r="BR2538" s="99">
        <v>10828861.315918</v>
      </c>
      <c r="BS2538" s="99">
        <v>5038348.1326904297</v>
      </c>
      <c r="BT2538" s="99">
        <v>0</v>
      </c>
      <c r="BU2538" s="99">
        <v>5459484.7057495099</v>
      </c>
      <c r="BV2538" s="99">
        <v>4593288.7964477502</v>
      </c>
      <c r="BW2538" s="99">
        <v>0</v>
      </c>
      <c r="BX2538" s="99">
        <v>2359122.9870300302</v>
      </c>
      <c r="BY2538" s="99">
        <v>0</v>
      </c>
      <c r="BZ2538" s="99">
        <v>0</v>
      </c>
      <c r="CA2538" s="99">
        <v>188318.75541114801</v>
      </c>
      <c r="CB2538" s="99">
        <v>9041123.7331543006</v>
      </c>
      <c r="CC2538" s="99">
        <v>97228417.333007798</v>
      </c>
      <c r="CD2538" s="99">
        <v>26884442.394042999</v>
      </c>
      <c r="CE2538" s="99">
        <v>11166.7184684277</v>
      </c>
      <c r="CF2538" s="99">
        <v>1512755.10362244</v>
      </c>
      <c r="CG2538" s="99">
        <v>13598893.5623779</v>
      </c>
      <c r="CH2538" s="99">
        <v>0</v>
      </c>
      <c r="CI2538" s="99">
        <v>199546.828008652</v>
      </c>
      <c r="CJ2538" s="99">
        <v>10566833.581543</v>
      </c>
      <c r="CK2538" s="99">
        <v>110173396.84082</v>
      </c>
      <c r="CL2538" s="99">
        <v>29559180.653564502</v>
      </c>
      <c r="CM2538" s="188">
        <v>323910.23114013701</v>
      </c>
      <c r="CN2538" s="188">
        <v>50239618.237304702</v>
      </c>
      <c r="CO2538" s="188">
        <v>253470451.95703101</v>
      </c>
      <c r="CP2538" s="99">
        <v>29559180.653564502</v>
      </c>
      <c r="CQ2538" s="99">
        <v>0</v>
      </c>
      <c r="CR2538" s="99">
        <v>0</v>
      </c>
      <c r="CS2538" s="99">
        <v>0</v>
      </c>
      <c r="CT2538" s="99">
        <v>0</v>
      </c>
      <c r="CU2538" s="98">
        <v>19190.048912351001</v>
      </c>
      <c r="CV2538" s="98">
        <v>135700.84235142599</v>
      </c>
    </row>
    <row r="2539" spans="1:100" x14ac:dyDescent="0.2">
      <c r="A2539" s="98" t="s">
        <v>193</v>
      </c>
      <c r="B2539" s="100">
        <v>38047</v>
      </c>
      <c r="C2539" s="99">
        <v>63485.836671352401</v>
      </c>
      <c r="D2539" s="99">
        <v>0</v>
      </c>
      <c r="E2539" s="99">
        <v>29232.8246102333</v>
      </c>
      <c r="F2539" s="99">
        <v>0</v>
      </c>
      <c r="G2539" s="99">
        <v>11.6675920139533</v>
      </c>
      <c r="H2539" s="99">
        <v>0</v>
      </c>
      <c r="I2539" s="99">
        <v>0</v>
      </c>
      <c r="J2539" s="99">
        <v>46.151368071790799</v>
      </c>
      <c r="K2539" s="99">
        <v>0</v>
      </c>
      <c r="L2539" s="99">
        <v>43535.493901252703</v>
      </c>
      <c r="M2539" s="99">
        <v>33636.098104953802</v>
      </c>
      <c r="N2539" s="99">
        <v>10138.696738123899</v>
      </c>
      <c r="O2539" s="99">
        <v>0</v>
      </c>
      <c r="P2539" s="99">
        <v>0</v>
      </c>
      <c r="Q2539" s="99">
        <v>5179.4074047207796</v>
      </c>
      <c r="R2539" s="99">
        <v>0</v>
      </c>
      <c r="S2539" s="99">
        <v>0</v>
      </c>
      <c r="T2539" s="99">
        <v>2310.74897840619</v>
      </c>
      <c r="U2539" s="99">
        <v>18563.903753042199</v>
      </c>
      <c r="V2539" s="99">
        <v>4983606.8286132803</v>
      </c>
      <c r="W2539" s="99">
        <v>0</v>
      </c>
      <c r="X2539" s="99">
        <v>3702378.20004272</v>
      </c>
      <c r="Y2539" s="99">
        <v>1363396.2801666299</v>
      </c>
      <c r="Z2539" s="99">
        <v>1577.69541697204</v>
      </c>
      <c r="AA2539" s="99">
        <v>0</v>
      </c>
      <c r="AB2539" s="99">
        <v>0</v>
      </c>
      <c r="AC2539" s="99">
        <v>3910.1162452101698</v>
      </c>
      <c r="AD2539" s="99">
        <v>0</v>
      </c>
      <c r="AE2539" s="99">
        <v>3367326.8921814002</v>
      </c>
      <c r="AF2539" s="99">
        <v>2436367.9273071298</v>
      </c>
      <c r="AG2539" s="99">
        <v>1914808.1051483201</v>
      </c>
      <c r="AH2539" s="99">
        <v>0</v>
      </c>
      <c r="AI2539" s="99">
        <v>0</v>
      </c>
      <c r="AJ2539" s="99">
        <v>954506.27722930897</v>
      </c>
      <c r="AK2539" s="99">
        <v>0</v>
      </c>
      <c r="AL2539" s="99">
        <v>0</v>
      </c>
      <c r="AM2539" s="99">
        <v>438125.47078323399</v>
      </c>
      <c r="AN2539" s="99">
        <v>7032242.6166992197</v>
      </c>
      <c r="AO2539" s="99">
        <v>38710049.644531302</v>
      </c>
      <c r="AP2539" s="99">
        <v>0</v>
      </c>
      <c r="AQ2539" s="99">
        <v>27199198.863281298</v>
      </c>
      <c r="AR2539" s="99">
        <v>0</v>
      </c>
      <c r="AS2539" s="99">
        <v>10298.042365908599</v>
      </c>
      <c r="AT2539" s="99">
        <v>0</v>
      </c>
      <c r="AU2539" s="99">
        <v>0</v>
      </c>
      <c r="AV2539" s="99">
        <v>9134.4015787839908</v>
      </c>
      <c r="AW2539" s="99">
        <v>0</v>
      </c>
      <c r="AX2539" s="99">
        <v>26793867.505615201</v>
      </c>
      <c r="AY2539" s="99">
        <v>19091262.376220699</v>
      </c>
      <c r="AZ2539" s="99">
        <v>12765997.574585</v>
      </c>
      <c r="BA2539" s="99">
        <v>0</v>
      </c>
      <c r="BB2539" s="99">
        <v>0</v>
      </c>
      <c r="BC2539" s="99">
        <v>6916963.4619751005</v>
      </c>
      <c r="BD2539" s="99">
        <v>0</v>
      </c>
      <c r="BE2539" s="99">
        <v>0</v>
      </c>
      <c r="BF2539" s="99">
        <v>2692181.2288513202</v>
      </c>
      <c r="BG2539" s="99">
        <v>16197395.2928467</v>
      </c>
      <c r="BH2539" s="99">
        <v>7187614.6962280301</v>
      </c>
      <c r="BI2539" s="99">
        <v>0</v>
      </c>
      <c r="BJ2539" s="99">
        <v>5213585.21630859</v>
      </c>
      <c r="BK2539" s="99">
        <v>2595486.9799804701</v>
      </c>
      <c r="BL2539" s="99">
        <v>0</v>
      </c>
      <c r="BM2539" s="99">
        <v>0</v>
      </c>
      <c r="BN2539" s="99">
        <v>0</v>
      </c>
      <c r="BO2539" s="99">
        <v>0</v>
      </c>
      <c r="BP2539" s="99">
        <v>0</v>
      </c>
      <c r="BQ2539" s="99">
        <v>0</v>
      </c>
      <c r="BR2539" s="99">
        <v>5191091.6783447303</v>
      </c>
      <c r="BS2539" s="99">
        <v>4584405.2700195303</v>
      </c>
      <c r="BT2539" s="99">
        <v>0</v>
      </c>
      <c r="BU2539" s="99">
        <v>0</v>
      </c>
      <c r="BV2539" s="99">
        <v>2590163.16516113</v>
      </c>
      <c r="BW2539" s="99">
        <v>0</v>
      </c>
      <c r="BX2539" s="99">
        <v>0</v>
      </c>
      <c r="BY2539" s="99">
        <v>0</v>
      </c>
      <c r="BZ2539" s="99">
        <v>0</v>
      </c>
      <c r="CA2539" s="99">
        <v>0</v>
      </c>
      <c r="CB2539" s="99">
        <v>8636094.5352783203</v>
      </c>
      <c r="CC2539" s="99">
        <v>65376824.946777299</v>
      </c>
      <c r="CD2539" s="99">
        <v>12388023.896240201</v>
      </c>
      <c r="CE2539" s="99">
        <v>2325.1236420571799</v>
      </c>
      <c r="CF2539" s="99">
        <v>433303.78251647903</v>
      </c>
      <c r="CG2539" s="99">
        <v>2651382.9924011198</v>
      </c>
      <c r="CH2539" s="99">
        <v>0</v>
      </c>
      <c r="CI2539" s="99">
        <v>95159.037886619597</v>
      </c>
      <c r="CJ2539" s="99">
        <v>9064520.5900878906</v>
      </c>
      <c r="CK2539" s="99">
        <v>68019251.727539107</v>
      </c>
      <c r="CL2539" s="99">
        <v>12383902.260131801</v>
      </c>
      <c r="CM2539" s="188">
        <v>113618.652475357</v>
      </c>
      <c r="CN2539" s="188">
        <v>16149527.1125488</v>
      </c>
      <c r="CO2539" s="188">
        <v>84254430.477539107</v>
      </c>
      <c r="CP2539" s="99">
        <v>12383902.260131801</v>
      </c>
      <c r="CQ2539" s="99">
        <v>0</v>
      </c>
      <c r="CR2539" s="99">
        <v>0</v>
      </c>
      <c r="CS2539" s="99">
        <v>0</v>
      </c>
      <c r="CT2539" s="99">
        <v>0</v>
      </c>
      <c r="CU2539" s="98">
        <v>50081.355826628998</v>
      </c>
      <c r="CV2539" s="98">
        <v>58.355694630000002</v>
      </c>
    </row>
    <row r="2540" spans="1:100" x14ac:dyDescent="0.2">
      <c r="A2540" s="98" t="s">
        <v>193</v>
      </c>
      <c r="B2540" s="100">
        <v>38139</v>
      </c>
      <c r="C2540" s="99">
        <v>64525.2022519112</v>
      </c>
      <c r="D2540" s="99">
        <v>0</v>
      </c>
      <c r="E2540" s="99">
        <v>28856.860490083702</v>
      </c>
      <c r="F2540" s="99">
        <v>0</v>
      </c>
      <c r="G2540" s="99">
        <v>80.847801540978296</v>
      </c>
      <c r="H2540" s="99">
        <v>0</v>
      </c>
      <c r="I2540" s="99">
        <v>0</v>
      </c>
      <c r="J2540" s="99">
        <v>928.13997386395897</v>
      </c>
      <c r="K2540" s="99">
        <v>0</v>
      </c>
      <c r="L2540" s="99">
        <v>44143.078367710099</v>
      </c>
      <c r="M2540" s="99">
        <v>33829.1761655808</v>
      </c>
      <c r="N2540" s="99">
        <v>10404.280707120901</v>
      </c>
      <c r="O2540" s="99">
        <v>0</v>
      </c>
      <c r="P2540" s="99">
        <v>0</v>
      </c>
      <c r="Q2540" s="99">
        <v>5113.1119431257202</v>
      </c>
      <c r="R2540" s="99">
        <v>0</v>
      </c>
      <c r="S2540" s="99">
        <v>0</v>
      </c>
      <c r="T2540" s="99">
        <v>2251.9335609674499</v>
      </c>
      <c r="U2540" s="99">
        <v>18844.983338356</v>
      </c>
      <c r="V2540" s="99">
        <v>5001990.3401489304</v>
      </c>
      <c r="W2540" s="99">
        <v>0</v>
      </c>
      <c r="X2540" s="99">
        <v>3671253.1621398898</v>
      </c>
      <c r="Y2540" s="99">
        <v>1405286.12896729</v>
      </c>
      <c r="Z2540" s="99">
        <v>13406.2097252607</v>
      </c>
      <c r="AA2540" s="99">
        <v>0</v>
      </c>
      <c r="AB2540" s="99">
        <v>0</v>
      </c>
      <c r="AC2540" s="99">
        <v>281638.52285385103</v>
      </c>
      <c r="AD2540" s="99">
        <v>0</v>
      </c>
      <c r="AE2540" s="99">
        <v>3354381.6557922401</v>
      </c>
      <c r="AF2540" s="99">
        <v>2434845.8041992201</v>
      </c>
      <c r="AG2540" s="99">
        <v>1935069.4304504399</v>
      </c>
      <c r="AH2540" s="99">
        <v>0</v>
      </c>
      <c r="AI2540" s="99">
        <v>0</v>
      </c>
      <c r="AJ2540" s="99">
        <v>920285.42559051502</v>
      </c>
      <c r="AK2540" s="99">
        <v>0</v>
      </c>
      <c r="AL2540" s="99">
        <v>0</v>
      </c>
      <c r="AM2540" s="99">
        <v>421691.41642379801</v>
      </c>
      <c r="AN2540" s="99">
        <v>7103021.5722656297</v>
      </c>
      <c r="AO2540" s="99">
        <v>38984848.666992202</v>
      </c>
      <c r="AP2540" s="99">
        <v>0</v>
      </c>
      <c r="AQ2540" s="99">
        <v>27321629.451171901</v>
      </c>
      <c r="AR2540" s="99">
        <v>0</v>
      </c>
      <c r="AS2540" s="99">
        <v>83341.301276206999</v>
      </c>
      <c r="AT2540" s="99">
        <v>0</v>
      </c>
      <c r="AU2540" s="99">
        <v>0</v>
      </c>
      <c r="AV2540" s="99">
        <v>655624.17555999802</v>
      </c>
      <c r="AW2540" s="99">
        <v>0</v>
      </c>
      <c r="AX2540" s="99">
        <v>27053819.472656298</v>
      </c>
      <c r="AY2540" s="99">
        <v>19266910.474365201</v>
      </c>
      <c r="AZ2540" s="99">
        <v>13075037.6556396</v>
      </c>
      <c r="BA2540" s="99">
        <v>0</v>
      </c>
      <c r="BB2540" s="99">
        <v>0</v>
      </c>
      <c r="BC2540" s="99">
        <v>6752277.28552246</v>
      </c>
      <c r="BD2540" s="99">
        <v>0</v>
      </c>
      <c r="BE2540" s="99">
        <v>0</v>
      </c>
      <c r="BF2540" s="99">
        <v>2635489.5519103999</v>
      </c>
      <c r="BG2540" s="99">
        <v>16580840.885376001</v>
      </c>
      <c r="BH2540" s="99">
        <v>7206082.1242065402</v>
      </c>
      <c r="BI2540" s="99">
        <v>0</v>
      </c>
      <c r="BJ2540" s="99">
        <v>5212416.7761230497</v>
      </c>
      <c r="BK2540" s="99">
        <v>2698166.1734314002</v>
      </c>
      <c r="BL2540" s="99">
        <v>0</v>
      </c>
      <c r="BM2540" s="99">
        <v>0</v>
      </c>
      <c r="BN2540" s="99">
        <v>0</v>
      </c>
      <c r="BO2540" s="99">
        <v>0</v>
      </c>
      <c r="BP2540" s="99">
        <v>0</v>
      </c>
      <c r="BQ2540" s="99">
        <v>0</v>
      </c>
      <c r="BR2540" s="99">
        <v>5170238.8243408203</v>
      </c>
      <c r="BS2540" s="99">
        <v>4688507.6148681603</v>
      </c>
      <c r="BT2540" s="99">
        <v>0</v>
      </c>
      <c r="BU2540" s="99">
        <v>0</v>
      </c>
      <c r="BV2540" s="99">
        <v>2535733.2571105999</v>
      </c>
      <c r="BW2540" s="99">
        <v>0</v>
      </c>
      <c r="BX2540" s="99">
        <v>0</v>
      </c>
      <c r="BY2540" s="99">
        <v>0</v>
      </c>
      <c r="BZ2540" s="99">
        <v>0</v>
      </c>
      <c r="CA2540" s="99">
        <v>0</v>
      </c>
      <c r="CB2540" s="99">
        <v>8651418.2994384803</v>
      </c>
      <c r="CC2540" s="99">
        <v>66283046.385742202</v>
      </c>
      <c r="CD2540" s="99">
        <v>12376717.2260742</v>
      </c>
      <c r="CE2540" s="99">
        <v>2257.7261550128501</v>
      </c>
      <c r="CF2540" s="99">
        <v>425750.56578826898</v>
      </c>
      <c r="CG2540" s="99">
        <v>2656419.9607238802</v>
      </c>
      <c r="CH2540" s="99">
        <v>0</v>
      </c>
      <c r="CI2540" s="99">
        <v>96023.057485580401</v>
      </c>
      <c r="CJ2540" s="99">
        <v>9078275.16162109</v>
      </c>
      <c r="CK2540" s="99">
        <v>68925753.394531295</v>
      </c>
      <c r="CL2540" s="99">
        <v>12373022.7696533</v>
      </c>
      <c r="CM2540" s="188">
        <v>114828.11662483199</v>
      </c>
      <c r="CN2540" s="188">
        <v>16240591.743042</v>
      </c>
      <c r="CO2540" s="188">
        <v>85384716.971679702</v>
      </c>
      <c r="CP2540" s="99">
        <v>12373022.7696533</v>
      </c>
      <c r="CQ2540" s="99">
        <v>0</v>
      </c>
      <c r="CR2540" s="99">
        <v>0</v>
      </c>
      <c r="CS2540" s="99">
        <v>0</v>
      </c>
      <c r="CT2540" s="99">
        <v>0</v>
      </c>
      <c r="CU2540" s="98">
        <v>47969.596440989997</v>
      </c>
      <c r="CV2540" s="98">
        <v>1026.551905523</v>
      </c>
    </row>
    <row r="2541" spans="1:100" x14ac:dyDescent="0.2">
      <c r="A2541" s="98" t="s">
        <v>193</v>
      </c>
      <c r="B2541" s="100">
        <v>38231</v>
      </c>
      <c r="C2541" s="99">
        <v>66137.955576896697</v>
      </c>
      <c r="D2541" s="99">
        <v>0</v>
      </c>
      <c r="E2541" s="99">
        <v>30163.1409013271</v>
      </c>
      <c r="F2541" s="99">
        <v>0</v>
      </c>
      <c r="G2541" s="99">
        <v>205.25315743870999</v>
      </c>
      <c r="H2541" s="99">
        <v>0</v>
      </c>
      <c r="I2541" s="99">
        <v>0</v>
      </c>
      <c r="J2541" s="99">
        <v>2674.2178906500299</v>
      </c>
      <c r="K2541" s="99">
        <v>0</v>
      </c>
      <c r="L2541" s="99">
        <v>46960.299984455101</v>
      </c>
      <c r="M2541" s="99">
        <v>34324.844237804398</v>
      </c>
      <c r="N2541" s="99">
        <v>10691.781560540199</v>
      </c>
      <c r="O2541" s="99">
        <v>0</v>
      </c>
      <c r="P2541" s="99">
        <v>0</v>
      </c>
      <c r="Q2541" s="99">
        <v>5111.5908987522098</v>
      </c>
      <c r="R2541" s="99">
        <v>0</v>
      </c>
      <c r="S2541" s="99">
        <v>0</v>
      </c>
      <c r="T2541" s="99">
        <v>2318.2197594642598</v>
      </c>
      <c r="U2541" s="99">
        <v>18841.283905029301</v>
      </c>
      <c r="V2541" s="99">
        <v>5075393.4047241202</v>
      </c>
      <c r="W2541" s="99">
        <v>0</v>
      </c>
      <c r="X2541" s="99">
        <v>3649313.8449706999</v>
      </c>
      <c r="Y2541" s="99">
        <v>1472553.71934509</v>
      </c>
      <c r="Z2541" s="99">
        <v>37647.2082719803</v>
      </c>
      <c r="AA2541" s="99">
        <v>0</v>
      </c>
      <c r="AB2541" s="99">
        <v>0</v>
      </c>
      <c r="AC2541" s="99">
        <v>788070.84467315697</v>
      </c>
      <c r="AD2541" s="99">
        <v>0</v>
      </c>
      <c r="AE2541" s="99">
        <v>3531078.7367858901</v>
      </c>
      <c r="AF2541" s="99">
        <v>2438944.3913879399</v>
      </c>
      <c r="AG2541" s="99">
        <v>1972065.5993957501</v>
      </c>
      <c r="AH2541" s="99">
        <v>0</v>
      </c>
      <c r="AI2541" s="99">
        <v>0</v>
      </c>
      <c r="AJ2541" s="99">
        <v>913809.08780670201</v>
      </c>
      <c r="AK2541" s="99">
        <v>0</v>
      </c>
      <c r="AL2541" s="99">
        <v>0</v>
      </c>
      <c r="AM2541" s="99">
        <v>442768.991901398</v>
      </c>
      <c r="AN2541" s="99">
        <v>6947988.9744873</v>
      </c>
      <c r="AO2541" s="99">
        <v>40095272.5</v>
      </c>
      <c r="AP2541" s="99">
        <v>0</v>
      </c>
      <c r="AQ2541" s="99">
        <v>27555424.004882801</v>
      </c>
      <c r="AR2541" s="99">
        <v>0</v>
      </c>
      <c r="AS2541" s="99">
        <v>232659.48311424299</v>
      </c>
      <c r="AT2541" s="99">
        <v>0</v>
      </c>
      <c r="AU2541" s="99">
        <v>0</v>
      </c>
      <c r="AV2541" s="99">
        <v>1862761.9861908001</v>
      </c>
      <c r="AW2541" s="99">
        <v>0</v>
      </c>
      <c r="AX2541" s="99">
        <v>29199432.596679699</v>
      </c>
      <c r="AY2541" s="99">
        <v>19561366.5539551</v>
      </c>
      <c r="AZ2541" s="99">
        <v>13505620.8048096</v>
      </c>
      <c r="BA2541" s="99">
        <v>0</v>
      </c>
      <c r="BB2541" s="99">
        <v>0</v>
      </c>
      <c r="BC2541" s="99">
        <v>6821605.33056641</v>
      </c>
      <c r="BD2541" s="99">
        <v>0</v>
      </c>
      <c r="BE2541" s="99">
        <v>0</v>
      </c>
      <c r="BF2541" s="99">
        <v>2768677.5777893099</v>
      </c>
      <c r="BG2541" s="99">
        <v>16534423.9765625</v>
      </c>
      <c r="BH2541" s="99">
        <v>7571684.6738281297</v>
      </c>
      <c r="BI2541" s="99">
        <v>0</v>
      </c>
      <c r="BJ2541" s="99">
        <v>5252877.2564697303</v>
      </c>
      <c r="BK2541" s="99">
        <v>2830805.1334533701</v>
      </c>
      <c r="BL2541" s="99">
        <v>0</v>
      </c>
      <c r="BM2541" s="99">
        <v>0</v>
      </c>
      <c r="BN2541" s="99">
        <v>0</v>
      </c>
      <c r="BO2541" s="99">
        <v>0</v>
      </c>
      <c r="BP2541" s="99">
        <v>0</v>
      </c>
      <c r="BQ2541" s="99">
        <v>0</v>
      </c>
      <c r="BR2541" s="99">
        <v>5322055.5233154297</v>
      </c>
      <c r="BS2541" s="99">
        <v>4922475.6177368201</v>
      </c>
      <c r="BT2541" s="99">
        <v>0</v>
      </c>
      <c r="BU2541" s="99">
        <v>0</v>
      </c>
      <c r="BV2541" s="99">
        <v>2597289.3027954102</v>
      </c>
      <c r="BW2541" s="99">
        <v>0</v>
      </c>
      <c r="BX2541" s="99">
        <v>0</v>
      </c>
      <c r="BY2541" s="99">
        <v>0</v>
      </c>
      <c r="BZ2541" s="99">
        <v>0</v>
      </c>
      <c r="CA2541" s="99">
        <v>0</v>
      </c>
      <c r="CB2541" s="99">
        <v>8727083.5673828106</v>
      </c>
      <c r="CC2541" s="99">
        <v>67757272.825195298</v>
      </c>
      <c r="CD2541" s="99">
        <v>12884265.3203125</v>
      </c>
      <c r="CE2541" s="99">
        <v>2292.8875748813198</v>
      </c>
      <c r="CF2541" s="99">
        <v>441334.475494385</v>
      </c>
      <c r="CG2541" s="99">
        <v>2779077.8871765099</v>
      </c>
      <c r="CH2541" s="99">
        <v>0</v>
      </c>
      <c r="CI2541" s="99">
        <v>97989.580746650696</v>
      </c>
      <c r="CJ2541" s="99">
        <v>9168637.10693359</v>
      </c>
      <c r="CK2541" s="99">
        <v>70532606.762695298</v>
      </c>
      <c r="CL2541" s="99">
        <v>12897307.411987299</v>
      </c>
      <c r="CM2541" s="188">
        <v>116852.614333153</v>
      </c>
      <c r="CN2541" s="188">
        <v>16108444.857543901</v>
      </c>
      <c r="CO2541" s="188">
        <v>87266396.533203095</v>
      </c>
      <c r="CP2541" s="99">
        <v>12897307.411987299</v>
      </c>
      <c r="CQ2541" s="99">
        <v>0</v>
      </c>
      <c r="CR2541" s="99">
        <v>0</v>
      </c>
      <c r="CS2541" s="99">
        <v>0</v>
      </c>
      <c r="CT2541" s="99">
        <v>0</v>
      </c>
      <c r="CU2541" s="98">
        <v>49559.292113383999</v>
      </c>
      <c r="CV2541" s="98">
        <v>2818.309186602</v>
      </c>
    </row>
    <row r="2542" spans="1:100" x14ac:dyDescent="0.2">
      <c r="A2542" s="98" t="s">
        <v>193</v>
      </c>
      <c r="B2542" s="100">
        <v>38322</v>
      </c>
      <c r="C2542" s="99">
        <v>67710.003191947893</v>
      </c>
      <c r="D2542" s="99">
        <v>0</v>
      </c>
      <c r="E2542" s="99">
        <v>28851.5722937584</v>
      </c>
      <c r="F2542" s="99">
        <v>0</v>
      </c>
      <c r="G2542" s="99">
        <v>355.94118536636199</v>
      </c>
      <c r="H2542" s="99">
        <v>0</v>
      </c>
      <c r="I2542" s="99">
        <v>0</v>
      </c>
      <c r="J2542" s="99">
        <v>4281.7405872940999</v>
      </c>
      <c r="K2542" s="99">
        <v>0</v>
      </c>
      <c r="L2542" s="99">
        <v>46445.110626697497</v>
      </c>
      <c r="M2542" s="99">
        <v>34853.092545509302</v>
      </c>
      <c r="N2542" s="99">
        <v>10973.829970479001</v>
      </c>
      <c r="O2542" s="99">
        <v>0</v>
      </c>
      <c r="P2542" s="99">
        <v>0</v>
      </c>
      <c r="Q2542" s="99">
        <v>5113.3985440135002</v>
      </c>
      <c r="R2542" s="99">
        <v>0</v>
      </c>
      <c r="S2542" s="99">
        <v>0</v>
      </c>
      <c r="T2542" s="99">
        <v>2367.1004546284698</v>
      </c>
      <c r="U2542" s="99">
        <v>19598.064683914199</v>
      </c>
      <c r="V2542" s="99">
        <v>5223296.9301757803</v>
      </c>
      <c r="W2542" s="99">
        <v>0</v>
      </c>
      <c r="X2542" s="99">
        <v>3604466.1522216802</v>
      </c>
      <c r="Y2542" s="99">
        <v>1524312.9408416699</v>
      </c>
      <c r="Z2542" s="99">
        <v>79219.6143426895</v>
      </c>
      <c r="AA2542" s="99">
        <v>0</v>
      </c>
      <c r="AB2542" s="99">
        <v>0</v>
      </c>
      <c r="AC2542" s="99">
        <v>1723930.0186615</v>
      </c>
      <c r="AD2542" s="99">
        <v>0</v>
      </c>
      <c r="AE2542" s="99">
        <v>3406500.4297180199</v>
      </c>
      <c r="AF2542" s="99">
        <v>2500805.4226379399</v>
      </c>
      <c r="AG2542" s="99">
        <v>2015803.4271240199</v>
      </c>
      <c r="AH2542" s="99">
        <v>0</v>
      </c>
      <c r="AI2542" s="99">
        <v>0</v>
      </c>
      <c r="AJ2542" s="99">
        <v>903990.41796875</v>
      </c>
      <c r="AK2542" s="99">
        <v>0</v>
      </c>
      <c r="AL2542" s="99">
        <v>0</v>
      </c>
      <c r="AM2542" s="99">
        <v>455817.47761154198</v>
      </c>
      <c r="AN2542" s="99">
        <v>7530569.4780883798</v>
      </c>
      <c r="AO2542" s="99">
        <v>41880888.828613304</v>
      </c>
      <c r="AP2542" s="99">
        <v>0</v>
      </c>
      <c r="AQ2542" s="99">
        <v>27462715.126953099</v>
      </c>
      <c r="AR2542" s="99">
        <v>0</v>
      </c>
      <c r="AS2542" s="99">
        <v>501130.24555969198</v>
      </c>
      <c r="AT2542" s="99">
        <v>0</v>
      </c>
      <c r="AU2542" s="99">
        <v>0</v>
      </c>
      <c r="AV2542" s="99">
        <v>4064537.2155456501</v>
      </c>
      <c r="AW2542" s="99">
        <v>0</v>
      </c>
      <c r="AX2542" s="99">
        <v>28379015.139160201</v>
      </c>
      <c r="AY2542" s="99">
        <v>20232253.373046901</v>
      </c>
      <c r="AZ2542" s="99">
        <v>13982453.1005859</v>
      </c>
      <c r="BA2542" s="99">
        <v>0</v>
      </c>
      <c r="BB2542" s="99">
        <v>0</v>
      </c>
      <c r="BC2542" s="99">
        <v>6836328.35583496</v>
      </c>
      <c r="BD2542" s="99">
        <v>0</v>
      </c>
      <c r="BE2542" s="99">
        <v>0</v>
      </c>
      <c r="BF2542" s="99">
        <v>2918803.16082764</v>
      </c>
      <c r="BG2542" s="99">
        <v>17727906.060058601</v>
      </c>
      <c r="BH2542" s="99">
        <v>7843484.7111206101</v>
      </c>
      <c r="BI2542" s="99">
        <v>0</v>
      </c>
      <c r="BJ2542" s="99">
        <v>5299630.1322021503</v>
      </c>
      <c r="BK2542" s="99">
        <v>2990478.5034790002</v>
      </c>
      <c r="BL2542" s="99">
        <v>0</v>
      </c>
      <c r="BM2542" s="99">
        <v>0</v>
      </c>
      <c r="BN2542" s="99">
        <v>0</v>
      </c>
      <c r="BO2542" s="99">
        <v>0</v>
      </c>
      <c r="BP2542" s="99">
        <v>0</v>
      </c>
      <c r="BQ2542" s="99">
        <v>0</v>
      </c>
      <c r="BR2542" s="99">
        <v>5458153.9745483398</v>
      </c>
      <c r="BS2542" s="99">
        <v>5120019.2590332003</v>
      </c>
      <c r="BT2542" s="99">
        <v>0</v>
      </c>
      <c r="BU2542" s="99">
        <v>0</v>
      </c>
      <c r="BV2542" s="99">
        <v>2599972.5289611798</v>
      </c>
      <c r="BW2542" s="99">
        <v>0</v>
      </c>
      <c r="BX2542" s="99">
        <v>0</v>
      </c>
      <c r="BY2542" s="99">
        <v>0</v>
      </c>
      <c r="BZ2542" s="99">
        <v>0</v>
      </c>
      <c r="CA2542" s="99">
        <v>0</v>
      </c>
      <c r="CB2542" s="99">
        <v>8836500.93823242</v>
      </c>
      <c r="CC2542" s="99">
        <v>69317133.204101607</v>
      </c>
      <c r="CD2542" s="99">
        <v>13138488.9150391</v>
      </c>
      <c r="CE2542" s="99">
        <v>2382.8518158495399</v>
      </c>
      <c r="CF2542" s="99">
        <v>455013.042602539</v>
      </c>
      <c r="CG2542" s="99">
        <v>2917880.17218018</v>
      </c>
      <c r="CH2542" s="99">
        <v>0</v>
      </c>
      <c r="CI2542" s="99">
        <v>98959.540107727094</v>
      </c>
      <c r="CJ2542" s="99">
        <v>9292085.2860107403</v>
      </c>
      <c r="CK2542" s="99">
        <v>72239698.629882798</v>
      </c>
      <c r="CL2542" s="99">
        <v>13135805.4154053</v>
      </c>
      <c r="CM2542" s="188">
        <v>118599.182664871</v>
      </c>
      <c r="CN2542" s="188">
        <v>16849135.229980499</v>
      </c>
      <c r="CO2542" s="188">
        <v>90004165.056640595</v>
      </c>
      <c r="CP2542" s="99">
        <v>13135805.4154053</v>
      </c>
      <c r="CQ2542" s="99">
        <v>0</v>
      </c>
      <c r="CR2542" s="99">
        <v>0</v>
      </c>
      <c r="CS2542" s="99">
        <v>0</v>
      </c>
      <c r="CT2542" s="99">
        <v>0</v>
      </c>
      <c r="CU2542" s="98">
        <v>46070.882104800003</v>
      </c>
      <c r="CV2542" s="98">
        <v>4543.3918921869999</v>
      </c>
    </row>
    <row r="2543" spans="1:100" x14ac:dyDescent="0.2">
      <c r="A2543" s="98" t="s">
        <v>193</v>
      </c>
      <c r="B2543" s="100">
        <v>38412</v>
      </c>
      <c r="C2543" s="99">
        <v>70014.784305572495</v>
      </c>
      <c r="D2543" s="99">
        <v>0</v>
      </c>
      <c r="E2543" s="99">
        <v>28735.771216869402</v>
      </c>
      <c r="F2543" s="99">
        <v>0</v>
      </c>
      <c r="G2543" s="99">
        <v>506.11605798453098</v>
      </c>
      <c r="H2543" s="99">
        <v>0</v>
      </c>
      <c r="I2543" s="99">
        <v>0</v>
      </c>
      <c r="J2543" s="99">
        <v>6093.9105822443998</v>
      </c>
      <c r="K2543" s="99">
        <v>0</v>
      </c>
      <c r="L2543" s="99">
        <v>46615.236846923799</v>
      </c>
      <c r="M2543" s="99">
        <v>35486.6664381027</v>
      </c>
      <c r="N2543" s="99">
        <v>11297.717656016401</v>
      </c>
      <c r="O2543" s="99">
        <v>0</v>
      </c>
      <c r="P2543" s="99">
        <v>0</v>
      </c>
      <c r="Q2543" s="99">
        <v>5139.9552462697002</v>
      </c>
      <c r="R2543" s="99">
        <v>0</v>
      </c>
      <c r="S2543" s="99">
        <v>0</v>
      </c>
      <c r="T2543" s="99">
        <v>2389.8926920890799</v>
      </c>
      <c r="U2543" s="99">
        <v>20043.511878252</v>
      </c>
      <c r="V2543" s="99">
        <v>5426541.6009521503</v>
      </c>
      <c r="W2543" s="99">
        <v>0</v>
      </c>
      <c r="X2543" s="99">
        <v>3570460.1709289602</v>
      </c>
      <c r="Y2543" s="99">
        <v>1562688.48651123</v>
      </c>
      <c r="Z2543" s="99">
        <v>113552.61303138699</v>
      </c>
      <c r="AA2543" s="99">
        <v>0</v>
      </c>
      <c r="AB2543" s="99">
        <v>0</v>
      </c>
      <c r="AC2543" s="99">
        <v>2451590.6375122098</v>
      </c>
      <c r="AD2543" s="99">
        <v>0</v>
      </c>
      <c r="AE2543" s="99">
        <v>3442031.1831359901</v>
      </c>
      <c r="AF2543" s="99">
        <v>2525380.0593566899</v>
      </c>
      <c r="AG2543" s="99">
        <v>2054203.3143615699</v>
      </c>
      <c r="AH2543" s="99">
        <v>0</v>
      </c>
      <c r="AI2543" s="99">
        <v>0</v>
      </c>
      <c r="AJ2543" s="99">
        <v>892637.41610717797</v>
      </c>
      <c r="AK2543" s="99">
        <v>0</v>
      </c>
      <c r="AL2543" s="99">
        <v>0</v>
      </c>
      <c r="AM2543" s="99">
        <v>464214.69185256999</v>
      </c>
      <c r="AN2543" s="99">
        <v>7660845.4627075205</v>
      </c>
      <c r="AO2543" s="99">
        <v>43844399.911621101</v>
      </c>
      <c r="AP2543" s="99">
        <v>0</v>
      </c>
      <c r="AQ2543" s="99">
        <v>27582188.128173798</v>
      </c>
      <c r="AR2543" s="99">
        <v>0</v>
      </c>
      <c r="AS2543" s="99">
        <v>733577.29991912795</v>
      </c>
      <c r="AT2543" s="99">
        <v>0</v>
      </c>
      <c r="AU2543" s="99">
        <v>0</v>
      </c>
      <c r="AV2543" s="99">
        <v>6026102.5045776404</v>
      </c>
      <c r="AW2543" s="99">
        <v>0</v>
      </c>
      <c r="AX2543" s="99">
        <v>28626157.947509799</v>
      </c>
      <c r="AY2543" s="99">
        <v>20735028.7731934</v>
      </c>
      <c r="AZ2543" s="99">
        <v>14370750.053833</v>
      </c>
      <c r="BA2543" s="99">
        <v>0</v>
      </c>
      <c r="BB2543" s="99">
        <v>0</v>
      </c>
      <c r="BC2543" s="99">
        <v>6847531.4486084003</v>
      </c>
      <c r="BD2543" s="99">
        <v>0</v>
      </c>
      <c r="BE2543" s="99">
        <v>0</v>
      </c>
      <c r="BF2543" s="99">
        <v>3025683.13427734</v>
      </c>
      <c r="BG2543" s="99">
        <v>18453737.272216801</v>
      </c>
      <c r="BH2543" s="99">
        <v>8130963.4712524395</v>
      </c>
      <c r="BI2543" s="99">
        <v>0</v>
      </c>
      <c r="BJ2543" s="99">
        <v>5329286.0982055701</v>
      </c>
      <c r="BK2543" s="99">
        <v>3121030.9610290499</v>
      </c>
      <c r="BL2543" s="99">
        <v>0</v>
      </c>
      <c r="BM2543" s="99">
        <v>0</v>
      </c>
      <c r="BN2543" s="99">
        <v>0</v>
      </c>
      <c r="BO2543" s="99">
        <v>0</v>
      </c>
      <c r="BP2543" s="99">
        <v>0</v>
      </c>
      <c r="BQ2543" s="99">
        <v>0</v>
      </c>
      <c r="BR2543" s="99">
        <v>5615785.6376342801</v>
      </c>
      <c r="BS2543" s="99">
        <v>5211925.7249755897</v>
      </c>
      <c r="BT2543" s="99">
        <v>0</v>
      </c>
      <c r="BU2543" s="99">
        <v>0</v>
      </c>
      <c r="BV2543" s="99">
        <v>2594770.4843444801</v>
      </c>
      <c r="BW2543" s="99">
        <v>0</v>
      </c>
      <c r="BX2543" s="99">
        <v>0</v>
      </c>
      <c r="BY2543" s="99">
        <v>0</v>
      </c>
      <c r="BZ2543" s="99">
        <v>0</v>
      </c>
      <c r="CA2543" s="99">
        <v>0</v>
      </c>
      <c r="CB2543" s="99">
        <v>8970841.1918945294</v>
      </c>
      <c r="CC2543" s="99">
        <v>71210158.357421905</v>
      </c>
      <c r="CD2543" s="99">
        <v>13449821.4916992</v>
      </c>
      <c r="CE2543" s="99">
        <v>2406.9978551864601</v>
      </c>
      <c r="CF2543" s="99">
        <v>470929.02887725801</v>
      </c>
      <c r="CG2543" s="99">
        <v>3064086.21844482</v>
      </c>
      <c r="CH2543" s="99">
        <v>0</v>
      </c>
      <c r="CI2543" s="99">
        <v>101286.570679665</v>
      </c>
      <c r="CJ2543" s="99">
        <v>9440291.9184570294</v>
      </c>
      <c r="CK2543" s="99">
        <v>74272407.498046905</v>
      </c>
      <c r="CL2543" s="99">
        <v>13447066.0975342</v>
      </c>
      <c r="CM2543" s="188">
        <v>121178.56855678601</v>
      </c>
      <c r="CN2543" s="188">
        <v>17102980.079345699</v>
      </c>
      <c r="CO2543" s="188">
        <v>92698143.449218795</v>
      </c>
      <c r="CP2543" s="99">
        <v>13447066.0975342</v>
      </c>
      <c r="CQ2543" s="99">
        <v>0</v>
      </c>
      <c r="CR2543" s="99">
        <v>0</v>
      </c>
      <c r="CS2543" s="99">
        <v>0</v>
      </c>
      <c r="CT2543" s="99">
        <v>0</v>
      </c>
      <c r="CU2543" s="98">
        <v>44492.907543043999</v>
      </c>
      <c r="CV2543" s="98">
        <v>6616.3123472950001</v>
      </c>
    </row>
    <row r="2544" spans="1:100" x14ac:dyDescent="0.2">
      <c r="A2544" s="98" t="s">
        <v>193</v>
      </c>
      <c r="B2544" s="100">
        <v>38504</v>
      </c>
      <c r="C2544" s="99">
        <v>71946.418576240496</v>
      </c>
      <c r="D2544" s="99">
        <v>8.0726939638843795</v>
      </c>
      <c r="E2544" s="99">
        <v>28562.9714164734</v>
      </c>
      <c r="F2544" s="99">
        <v>0</v>
      </c>
      <c r="G2544" s="99">
        <v>667.21895360201597</v>
      </c>
      <c r="H2544" s="99">
        <v>0</v>
      </c>
      <c r="I2544" s="99">
        <v>0</v>
      </c>
      <c r="J2544" s="99">
        <v>7605.3832823634102</v>
      </c>
      <c r="K2544" s="99">
        <v>0</v>
      </c>
      <c r="L2544" s="99">
        <v>47768.846001148202</v>
      </c>
      <c r="M2544" s="99">
        <v>36279.194387435899</v>
      </c>
      <c r="N2544" s="99">
        <v>11464.1433999538</v>
      </c>
      <c r="O2544" s="99">
        <v>0</v>
      </c>
      <c r="P2544" s="99">
        <v>0</v>
      </c>
      <c r="Q2544" s="99">
        <v>5217.0034546256102</v>
      </c>
      <c r="R2544" s="99">
        <v>0</v>
      </c>
      <c r="S2544" s="99">
        <v>0</v>
      </c>
      <c r="T2544" s="99">
        <v>2463.5045930445199</v>
      </c>
      <c r="U2544" s="99">
        <v>20390.7655553818</v>
      </c>
      <c r="V2544" s="99">
        <v>5484764.0726318397</v>
      </c>
      <c r="W2544" s="99">
        <v>706.27976684272301</v>
      </c>
      <c r="X2544" s="99">
        <v>3531423.1421508798</v>
      </c>
      <c r="Y2544" s="99">
        <v>1623682.4735717799</v>
      </c>
      <c r="Z2544" s="99">
        <v>150821.49001121501</v>
      </c>
      <c r="AA2544" s="99">
        <v>0</v>
      </c>
      <c r="AB2544" s="99">
        <v>0</v>
      </c>
      <c r="AC2544" s="99">
        <v>3012966.3279113802</v>
      </c>
      <c r="AD2544" s="99">
        <v>0</v>
      </c>
      <c r="AE2544" s="99">
        <v>3492195.8364563002</v>
      </c>
      <c r="AF2544" s="99">
        <v>2556004.9735412602</v>
      </c>
      <c r="AG2544" s="99">
        <v>2077337.9701080299</v>
      </c>
      <c r="AH2544" s="99">
        <v>0</v>
      </c>
      <c r="AI2544" s="99">
        <v>0</v>
      </c>
      <c r="AJ2544" s="99">
        <v>891939.404922485</v>
      </c>
      <c r="AK2544" s="99">
        <v>0</v>
      </c>
      <c r="AL2544" s="99">
        <v>0</v>
      </c>
      <c r="AM2544" s="99">
        <v>478486.18357086199</v>
      </c>
      <c r="AN2544" s="99">
        <v>7598331.9102783203</v>
      </c>
      <c r="AO2544" s="99">
        <v>44932271.034667999</v>
      </c>
      <c r="AP2544" s="99">
        <v>4848.7732682824098</v>
      </c>
      <c r="AQ2544" s="99">
        <v>27599671.677734401</v>
      </c>
      <c r="AR2544" s="99">
        <v>0</v>
      </c>
      <c r="AS2544" s="99">
        <v>987893.20788574195</v>
      </c>
      <c r="AT2544" s="99">
        <v>0</v>
      </c>
      <c r="AU2544" s="99">
        <v>0</v>
      </c>
      <c r="AV2544" s="99">
        <v>8053324.7838134803</v>
      </c>
      <c r="AW2544" s="99">
        <v>0</v>
      </c>
      <c r="AX2544" s="99">
        <v>29515989.1474609</v>
      </c>
      <c r="AY2544" s="99">
        <v>21215430.777099598</v>
      </c>
      <c r="AZ2544" s="99">
        <v>14725570.232421899</v>
      </c>
      <c r="BA2544" s="99">
        <v>0</v>
      </c>
      <c r="BB2544" s="99">
        <v>0</v>
      </c>
      <c r="BC2544" s="99">
        <v>6918965.8334350605</v>
      </c>
      <c r="BD2544" s="99">
        <v>0</v>
      </c>
      <c r="BE2544" s="99">
        <v>0</v>
      </c>
      <c r="BF2544" s="99">
        <v>3166939.4447326702</v>
      </c>
      <c r="BG2544" s="99">
        <v>19134573.183837902</v>
      </c>
      <c r="BH2544" s="99">
        <v>8415540.2026367206</v>
      </c>
      <c r="BI2544" s="99">
        <v>983.41416297853004</v>
      </c>
      <c r="BJ2544" s="99">
        <v>5339198.8886718797</v>
      </c>
      <c r="BK2544" s="99">
        <v>3266991.9538269001</v>
      </c>
      <c r="BL2544" s="99">
        <v>0</v>
      </c>
      <c r="BM2544" s="99">
        <v>0</v>
      </c>
      <c r="BN2544" s="99">
        <v>0</v>
      </c>
      <c r="BO2544" s="99">
        <v>0</v>
      </c>
      <c r="BP2544" s="99">
        <v>0</v>
      </c>
      <c r="BQ2544" s="99">
        <v>0</v>
      </c>
      <c r="BR2544" s="99">
        <v>5777824.6417846698</v>
      </c>
      <c r="BS2544" s="99">
        <v>5332958.2778930701</v>
      </c>
      <c r="BT2544" s="99">
        <v>0</v>
      </c>
      <c r="BU2544" s="99">
        <v>0</v>
      </c>
      <c r="BV2544" s="99">
        <v>2622193.5832214402</v>
      </c>
      <c r="BW2544" s="99">
        <v>0</v>
      </c>
      <c r="BX2544" s="99">
        <v>0</v>
      </c>
      <c r="BY2544" s="99">
        <v>0</v>
      </c>
      <c r="BZ2544" s="99">
        <v>0</v>
      </c>
      <c r="CA2544" s="99">
        <v>0</v>
      </c>
      <c r="CB2544" s="99">
        <v>9017241.6336669903</v>
      </c>
      <c r="CC2544" s="99">
        <v>72501418.878906295</v>
      </c>
      <c r="CD2544" s="99">
        <v>13721693.7720947</v>
      </c>
      <c r="CE2544" s="99">
        <v>2479.5022890865798</v>
      </c>
      <c r="CF2544" s="99">
        <v>476208.73192596401</v>
      </c>
      <c r="CG2544" s="99">
        <v>3148075.3315429701</v>
      </c>
      <c r="CH2544" s="99">
        <v>0</v>
      </c>
      <c r="CI2544" s="99">
        <v>103279.47960567501</v>
      </c>
      <c r="CJ2544" s="99">
        <v>9494029.2282714806</v>
      </c>
      <c r="CK2544" s="99">
        <v>75630460.793945298</v>
      </c>
      <c r="CL2544" s="99">
        <v>13718543.2568359</v>
      </c>
      <c r="CM2544" s="188">
        <v>123596.59621715501</v>
      </c>
      <c r="CN2544" s="188">
        <v>17136913.5007324</v>
      </c>
      <c r="CO2544" s="188">
        <v>94671153.6015625</v>
      </c>
      <c r="CP2544" s="99">
        <v>13718543.2568359</v>
      </c>
      <c r="CQ2544" s="99">
        <v>0</v>
      </c>
      <c r="CR2544" s="99">
        <v>0</v>
      </c>
      <c r="CS2544" s="99">
        <v>0</v>
      </c>
      <c r="CT2544" s="99">
        <v>0</v>
      </c>
      <c r="CU2544" s="98">
        <v>42450.697621275998</v>
      </c>
      <c r="CV2544" s="98">
        <v>8358.3097663400004</v>
      </c>
    </row>
    <row r="2545" spans="1:100" x14ac:dyDescent="0.2">
      <c r="A2545" s="98" t="s">
        <v>193</v>
      </c>
      <c r="B2545" s="100">
        <v>38596</v>
      </c>
      <c r="C2545" s="99">
        <v>73746.300273895293</v>
      </c>
      <c r="D2545" s="99">
        <v>8.7772742069792002</v>
      </c>
      <c r="E2545" s="99">
        <v>28748.344229459799</v>
      </c>
      <c r="F2545" s="99">
        <v>0</v>
      </c>
      <c r="G2545" s="99">
        <v>849.26482716202702</v>
      </c>
      <c r="H2545" s="99">
        <v>0</v>
      </c>
      <c r="I2545" s="99">
        <v>0</v>
      </c>
      <c r="J2545" s="99">
        <v>10044.443076014501</v>
      </c>
      <c r="K2545" s="99">
        <v>0</v>
      </c>
      <c r="L2545" s="99">
        <v>49554.570023059801</v>
      </c>
      <c r="M2545" s="99">
        <v>37014.429539680503</v>
      </c>
      <c r="N2545" s="99">
        <v>11737.482765317</v>
      </c>
      <c r="O2545" s="99">
        <v>0</v>
      </c>
      <c r="P2545" s="99">
        <v>0</v>
      </c>
      <c r="Q2545" s="99">
        <v>5271.4295365214302</v>
      </c>
      <c r="R2545" s="99">
        <v>0</v>
      </c>
      <c r="S2545" s="99">
        <v>0</v>
      </c>
      <c r="T2545" s="99">
        <v>2501.0090546309898</v>
      </c>
      <c r="U2545" s="99">
        <v>20531.482979059201</v>
      </c>
      <c r="V2545" s="99">
        <v>5596219.9441528302</v>
      </c>
      <c r="W2545" s="99">
        <v>771.17652581632103</v>
      </c>
      <c r="X2545" s="99">
        <v>3470294.2622985798</v>
      </c>
      <c r="Y2545" s="99">
        <v>1650976.2933044401</v>
      </c>
      <c r="Z2545" s="99">
        <v>191575.140832901</v>
      </c>
      <c r="AA2545" s="99">
        <v>0</v>
      </c>
      <c r="AB2545" s="99">
        <v>0</v>
      </c>
      <c r="AC2545" s="99">
        <v>3444702.87582397</v>
      </c>
      <c r="AD2545" s="99">
        <v>0</v>
      </c>
      <c r="AE2545" s="99">
        <v>3609648.8105468801</v>
      </c>
      <c r="AF2545" s="99">
        <v>2588188.6377258301</v>
      </c>
      <c r="AG2545" s="99">
        <v>2100282.3464050302</v>
      </c>
      <c r="AH2545" s="99">
        <v>0</v>
      </c>
      <c r="AI2545" s="99">
        <v>0</v>
      </c>
      <c r="AJ2545" s="99">
        <v>878650.05493164097</v>
      </c>
      <c r="AK2545" s="99">
        <v>0</v>
      </c>
      <c r="AL2545" s="99">
        <v>0</v>
      </c>
      <c r="AM2545" s="99">
        <v>484973.34567260701</v>
      </c>
      <c r="AN2545" s="99">
        <v>7241525.0407714797</v>
      </c>
      <c r="AO2545" s="99">
        <v>46541919.9609375</v>
      </c>
      <c r="AP2545" s="99">
        <v>5637.4044628739402</v>
      </c>
      <c r="AQ2545" s="99">
        <v>27298408.237792999</v>
      </c>
      <c r="AR2545" s="99">
        <v>0</v>
      </c>
      <c r="AS2545" s="99">
        <v>1270582.2791595501</v>
      </c>
      <c r="AT2545" s="99">
        <v>0</v>
      </c>
      <c r="AU2545" s="99">
        <v>0</v>
      </c>
      <c r="AV2545" s="99">
        <v>9993751.3770752009</v>
      </c>
      <c r="AW2545" s="99">
        <v>0</v>
      </c>
      <c r="AX2545" s="99">
        <v>30927680.9458008</v>
      </c>
      <c r="AY2545" s="99">
        <v>21809462.489990201</v>
      </c>
      <c r="AZ2545" s="99">
        <v>15175103.6907959</v>
      </c>
      <c r="BA2545" s="99">
        <v>0</v>
      </c>
      <c r="BB2545" s="99">
        <v>0</v>
      </c>
      <c r="BC2545" s="99">
        <v>7027658.6921997098</v>
      </c>
      <c r="BD2545" s="99">
        <v>0</v>
      </c>
      <c r="BE2545" s="99">
        <v>0</v>
      </c>
      <c r="BF2545" s="99">
        <v>3220749.6873779302</v>
      </c>
      <c r="BG2545" s="99">
        <v>19389785.471923798</v>
      </c>
      <c r="BH2545" s="99">
        <v>8931183.93359375</v>
      </c>
      <c r="BI2545" s="99">
        <v>882.81547127664101</v>
      </c>
      <c r="BJ2545" s="99">
        <v>5318304.8504028302</v>
      </c>
      <c r="BK2545" s="99">
        <v>3399733.9494018601</v>
      </c>
      <c r="BL2545" s="99">
        <v>0</v>
      </c>
      <c r="BM2545" s="99">
        <v>0</v>
      </c>
      <c r="BN2545" s="99">
        <v>0</v>
      </c>
      <c r="BO2545" s="99">
        <v>0</v>
      </c>
      <c r="BP2545" s="99">
        <v>0</v>
      </c>
      <c r="BQ2545" s="99">
        <v>0</v>
      </c>
      <c r="BR2545" s="99">
        <v>6004458.5650024395</v>
      </c>
      <c r="BS2545" s="99">
        <v>5561369.5871582003</v>
      </c>
      <c r="BT2545" s="99">
        <v>0</v>
      </c>
      <c r="BU2545" s="99">
        <v>0</v>
      </c>
      <c r="BV2545" s="99">
        <v>2661234.5629272498</v>
      </c>
      <c r="BW2545" s="99">
        <v>0</v>
      </c>
      <c r="BX2545" s="99">
        <v>0</v>
      </c>
      <c r="BY2545" s="99">
        <v>0</v>
      </c>
      <c r="BZ2545" s="99">
        <v>0</v>
      </c>
      <c r="CA2545" s="99">
        <v>0</v>
      </c>
      <c r="CB2545" s="99">
        <v>9090816.6840820294</v>
      </c>
      <c r="CC2545" s="99">
        <v>73977621.483398393</v>
      </c>
      <c r="CD2545" s="99">
        <v>14292457.8636475</v>
      </c>
      <c r="CE2545" s="99">
        <v>2474.0040829181698</v>
      </c>
      <c r="CF2545" s="99">
        <v>489575.50249481201</v>
      </c>
      <c r="CG2545" s="99">
        <v>3274830.42431641</v>
      </c>
      <c r="CH2545" s="99">
        <v>0</v>
      </c>
      <c r="CI2545" s="99">
        <v>104557.487298965</v>
      </c>
      <c r="CJ2545" s="99">
        <v>9579802.6440429706</v>
      </c>
      <c r="CK2545" s="99">
        <v>77249471.5</v>
      </c>
      <c r="CL2545" s="99">
        <v>14307761.607177701</v>
      </c>
      <c r="CM2545" s="188">
        <v>125039.933094978</v>
      </c>
      <c r="CN2545" s="188">
        <v>16763755.6516113</v>
      </c>
      <c r="CO2545" s="188">
        <v>96803167.979492202</v>
      </c>
      <c r="CP2545" s="99">
        <v>14307761.607177701</v>
      </c>
      <c r="CQ2545" s="99">
        <v>0</v>
      </c>
      <c r="CR2545" s="99">
        <v>0</v>
      </c>
      <c r="CS2545" s="99">
        <v>0</v>
      </c>
      <c r="CT2545" s="99">
        <v>0</v>
      </c>
      <c r="CU2545" s="98">
        <v>41672.466912616001</v>
      </c>
      <c r="CV2545" s="98">
        <v>10695.488202691</v>
      </c>
    </row>
    <row r="2546" spans="1:100" x14ac:dyDescent="0.2">
      <c r="A2546" s="98" t="s">
        <v>193</v>
      </c>
      <c r="B2546" s="100">
        <v>38687</v>
      </c>
      <c r="C2546" s="99">
        <v>75552.871753692598</v>
      </c>
      <c r="D2546" s="99">
        <v>9.6175168589688802</v>
      </c>
      <c r="E2546" s="99">
        <v>28549.896898269701</v>
      </c>
      <c r="F2546" s="99">
        <v>0</v>
      </c>
      <c r="G2546" s="99">
        <v>1013.38654411584</v>
      </c>
      <c r="H2546" s="99">
        <v>0</v>
      </c>
      <c r="I2546" s="99">
        <v>0</v>
      </c>
      <c r="J2546" s="99">
        <v>12132.656886815999</v>
      </c>
      <c r="K2546" s="99">
        <v>0</v>
      </c>
      <c r="L2546" s="99">
        <v>49075.010726451903</v>
      </c>
      <c r="M2546" s="99">
        <v>37952.899190425902</v>
      </c>
      <c r="N2546" s="99">
        <v>12095.069751977901</v>
      </c>
      <c r="O2546" s="99">
        <v>0</v>
      </c>
      <c r="P2546" s="99">
        <v>0</v>
      </c>
      <c r="Q2546" s="99">
        <v>5315.8337417841003</v>
      </c>
      <c r="R2546" s="99">
        <v>0</v>
      </c>
      <c r="S2546" s="99">
        <v>0</v>
      </c>
      <c r="T2546" s="99">
        <v>2582.4526996910599</v>
      </c>
      <c r="U2546" s="99">
        <v>21228.8259515762</v>
      </c>
      <c r="V2546" s="99">
        <v>5738171.8143920898</v>
      </c>
      <c r="W2546" s="99">
        <v>783.68436322361197</v>
      </c>
      <c r="X2546" s="99">
        <v>3430146.8200378399</v>
      </c>
      <c r="Y2546" s="99">
        <v>1696461.37220764</v>
      </c>
      <c r="Z2546" s="99">
        <v>233837.52719306899</v>
      </c>
      <c r="AA2546" s="99">
        <v>0</v>
      </c>
      <c r="AB2546" s="99">
        <v>0</v>
      </c>
      <c r="AC2546" s="99">
        <v>4247250.23400879</v>
      </c>
      <c r="AD2546" s="99">
        <v>0</v>
      </c>
      <c r="AE2546" s="99">
        <v>3266357.8300170898</v>
      </c>
      <c r="AF2546" s="99">
        <v>2778616.75082397</v>
      </c>
      <c r="AG2546" s="99">
        <v>2144884.1031799298</v>
      </c>
      <c r="AH2546" s="99">
        <v>0</v>
      </c>
      <c r="AI2546" s="99">
        <v>0</v>
      </c>
      <c r="AJ2546" s="99">
        <v>891514.02875518799</v>
      </c>
      <c r="AK2546" s="99">
        <v>0</v>
      </c>
      <c r="AL2546" s="99">
        <v>0</v>
      </c>
      <c r="AM2546" s="99">
        <v>503154.16549301101</v>
      </c>
      <c r="AN2546" s="99">
        <v>7375870.7451171903</v>
      </c>
      <c r="AO2546" s="99">
        <v>48247472.908203103</v>
      </c>
      <c r="AP2546" s="99">
        <v>5724.0440875291797</v>
      </c>
      <c r="AQ2546" s="99">
        <v>27511216.728271499</v>
      </c>
      <c r="AR2546" s="99">
        <v>0</v>
      </c>
      <c r="AS2546" s="99">
        <v>1581611.8510131801</v>
      </c>
      <c r="AT2546" s="99">
        <v>0</v>
      </c>
      <c r="AU2546" s="99">
        <v>0</v>
      </c>
      <c r="AV2546" s="99">
        <v>12748130.392944301</v>
      </c>
      <c r="AW2546" s="99">
        <v>0</v>
      </c>
      <c r="AX2546" s="99">
        <v>28251934.840576202</v>
      </c>
      <c r="AY2546" s="99">
        <v>23811209.541015599</v>
      </c>
      <c r="AZ2546" s="99">
        <v>15801675.2022705</v>
      </c>
      <c r="BA2546" s="99">
        <v>0</v>
      </c>
      <c r="BB2546" s="99">
        <v>0</v>
      </c>
      <c r="BC2546" s="99">
        <v>7169683.4454956101</v>
      </c>
      <c r="BD2546" s="99">
        <v>0</v>
      </c>
      <c r="BE2546" s="99">
        <v>0</v>
      </c>
      <c r="BF2546" s="99">
        <v>3435336.64172363</v>
      </c>
      <c r="BG2546" s="99">
        <v>20538689.3916016</v>
      </c>
      <c r="BH2546" s="99">
        <v>9395993.4642334003</v>
      </c>
      <c r="BI2546" s="99">
        <v>872.60889139771496</v>
      </c>
      <c r="BJ2546" s="99">
        <v>5468562.7014160203</v>
      </c>
      <c r="BK2546" s="99">
        <v>3554437.8435974098</v>
      </c>
      <c r="BL2546" s="99">
        <v>0</v>
      </c>
      <c r="BM2546" s="99">
        <v>0</v>
      </c>
      <c r="BN2546" s="99">
        <v>0</v>
      </c>
      <c r="BO2546" s="99">
        <v>0</v>
      </c>
      <c r="BP2546" s="99">
        <v>0</v>
      </c>
      <c r="BQ2546" s="99">
        <v>0</v>
      </c>
      <c r="BR2546" s="99">
        <v>6256728.18505859</v>
      </c>
      <c r="BS2546" s="99">
        <v>5796133.0007934598</v>
      </c>
      <c r="BT2546" s="99">
        <v>0</v>
      </c>
      <c r="BU2546" s="99">
        <v>0</v>
      </c>
      <c r="BV2546" s="99">
        <v>2725646.5534668001</v>
      </c>
      <c r="BW2546" s="99">
        <v>0</v>
      </c>
      <c r="BX2546" s="99">
        <v>0</v>
      </c>
      <c r="BY2546" s="99">
        <v>0</v>
      </c>
      <c r="BZ2546" s="99">
        <v>0</v>
      </c>
      <c r="CA2546" s="99">
        <v>0</v>
      </c>
      <c r="CB2546" s="99">
        <v>9181026.04541016</v>
      </c>
      <c r="CC2546" s="99">
        <v>75743810.970703095</v>
      </c>
      <c r="CD2546" s="99">
        <v>14862345.2102051</v>
      </c>
      <c r="CE2546" s="99">
        <v>2607.2986199259799</v>
      </c>
      <c r="CF2546" s="99">
        <v>505802.19845581101</v>
      </c>
      <c r="CG2546" s="99">
        <v>3447154.9011840802</v>
      </c>
      <c r="CH2546" s="99">
        <v>0</v>
      </c>
      <c r="CI2546" s="99">
        <v>106690.32506752</v>
      </c>
      <c r="CJ2546" s="99">
        <v>9688161.0657959003</v>
      </c>
      <c r="CK2546" s="99">
        <v>79202197.587890595</v>
      </c>
      <c r="CL2546" s="99">
        <v>14865628.9927979</v>
      </c>
      <c r="CM2546" s="188">
        <v>127898.091477394</v>
      </c>
      <c r="CN2546" s="188">
        <v>17100136.301757801</v>
      </c>
      <c r="CO2546" s="188">
        <v>99747680.4453125</v>
      </c>
      <c r="CP2546" s="99">
        <v>14865628.9927979</v>
      </c>
      <c r="CQ2546" s="99">
        <v>0</v>
      </c>
      <c r="CR2546" s="99">
        <v>0</v>
      </c>
      <c r="CS2546" s="99">
        <v>0</v>
      </c>
      <c r="CT2546" s="99">
        <v>0</v>
      </c>
      <c r="CU2546" s="98">
        <v>39223.609827581997</v>
      </c>
      <c r="CV2546" s="98">
        <v>12902.314084588001</v>
      </c>
    </row>
    <row r="2547" spans="1:100" x14ac:dyDescent="0.2">
      <c r="A2547" s="98" t="s">
        <v>193</v>
      </c>
      <c r="B2547" s="100">
        <v>38777</v>
      </c>
      <c r="C2547" s="99">
        <v>78140.0383214951</v>
      </c>
      <c r="D2547" s="99">
        <v>9.6029886159812996</v>
      </c>
      <c r="E2547" s="99">
        <v>27670.082129955299</v>
      </c>
      <c r="F2547" s="99">
        <v>0</v>
      </c>
      <c r="G2547" s="99">
        <v>1153.4810037165901</v>
      </c>
      <c r="H2547" s="99">
        <v>0</v>
      </c>
      <c r="I2547" s="99">
        <v>0</v>
      </c>
      <c r="J2547" s="99">
        <v>13822.0232268572</v>
      </c>
      <c r="K2547" s="99">
        <v>0</v>
      </c>
      <c r="L2547" s="99">
        <v>31592.709766149499</v>
      </c>
      <c r="M2547" s="99">
        <v>39064.010264396697</v>
      </c>
      <c r="N2547" s="99">
        <v>12279.999994993201</v>
      </c>
      <c r="O2547" s="99">
        <v>24101.959697484999</v>
      </c>
      <c r="P2547" s="99">
        <v>0</v>
      </c>
      <c r="Q2547" s="99">
        <v>5360.14859515429</v>
      </c>
      <c r="R2547" s="99">
        <v>1356.2177801877301</v>
      </c>
      <c r="S2547" s="99">
        <v>0</v>
      </c>
      <c r="T2547" s="99">
        <v>1320.58750271797</v>
      </c>
      <c r="U2547" s="99">
        <v>21858.012759208701</v>
      </c>
      <c r="V2547" s="99">
        <v>5934080.62426758</v>
      </c>
      <c r="W2547" s="99">
        <v>729.85475999862001</v>
      </c>
      <c r="X2547" s="99">
        <v>3376394.3673400902</v>
      </c>
      <c r="Y2547" s="99">
        <v>1711432.8102569601</v>
      </c>
      <c r="Z2547" s="99">
        <v>268514.68350601202</v>
      </c>
      <c r="AA2547" s="99">
        <v>0</v>
      </c>
      <c r="AB2547" s="99">
        <v>0</v>
      </c>
      <c r="AC2547" s="99">
        <v>4895003.2782592801</v>
      </c>
      <c r="AD2547" s="99">
        <v>0</v>
      </c>
      <c r="AE2547" s="99">
        <v>1789198.5425567599</v>
      </c>
      <c r="AF2547" s="99">
        <v>2894024.4138793899</v>
      </c>
      <c r="AG2547" s="99">
        <v>2161625.3578796401</v>
      </c>
      <c r="AH2547" s="99">
        <v>1600687.88731384</v>
      </c>
      <c r="AI2547" s="99">
        <v>0</v>
      </c>
      <c r="AJ2547" s="99">
        <v>886158.99810791004</v>
      </c>
      <c r="AK2547" s="99">
        <v>255864.77870750401</v>
      </c>
      <c r="AL2547" s="99">
        <v>0</v>
      </c>
      <c r="AM2547" s="99">
        <v>259031.82308006301</v>
      </c>
      <c r="AN2547" s="99">
        <v>7543552.1264038105</v>
      </c>
      <c r="AO2547" s="99">
        <v>50420230.428222701</v>
      </c>
      <c r="AP2547" s="99">
        <v>5155.4468284249297</v>
      </c>
      <c r="AQ2547" s="99">
        <v>27064704.138916001</v>
      </c>
      <c r="AR2547" s="99">
        <v>0</v>
      </c>
      <c r="AS2547" s="99">
        <v>1829501.8188324</v>
      </c>
      <c r="AT2547" s="99">
        <v>0</v>
      </c>
      <c r="AU2547" s="99">
        <v>0</v>
      </c>
      <c r="AV2547" s="99">
        <v>14995289.849365201</v>
      </c>
      <c r="AW2547" s="99">
        <v>0</v>
      </c>
      <c r="AX2547" s="99">
        <v>15811252.743408199</v>
      </c>
      <c r="AY2547" s="99">
        <v>25056400.674316399</v>
      </c>
      <c r="AZ2547" s="99">
        <v>16022986.368408199</v>
      </c>
      <c r="BA2547" s="99">
        <v>13323471.618286099</v>
      </c>
      <c r="BB2547" s="99">
        <v>0</v>
      </c>
      <c r="BC2547" s="99">
        <v>7208661.58557129</v>
      </c>
      <c r="BD2547" s="99">
        <v>1731810.5671997101</v>
      </c>
      <c r="BE2547" s="99">
        <v>0</v>
      </c>
      <c r="BF2547" s="99">
        <v>1811957.1758880599</v>
      </c>
      <c r="BG2547" s="99">
        <v>21502459.818847701</v>
      </c>
      <c r="BH2547" s="99">
        <v>11861854.3634033</v>
      </c>
      <c r="BI2547" s="99">
        <v>870.15704599767901</v>
      </c>
      <c r="BJ2547" s="99">
        <v>6520056.0499877902</v>
      </c>
      <c r="BK2547" s="99">
        <v>4034931.8212585398</v>
      </c>
      <c r="BL2547" s="99">
        <v>0</v>
      </c>
      <c r="BM2547" s="99">
        <v>0</v>
      </c>
      <c r="BN2547" s="99">
        <v>0</v>
      </c>
      <c r="BO2547" s="99">
        <v>0</v>
      </c>
      <c r="BP2547" s="99">
        <v>0</v>
      </c>
      <c r="BQ2547" s="99">
        <v>0</v>
      </c>
      <c r="BR2547" s="99">
        <v>6972254.0639038105</v>
      </c>
      <c r="BS2547" s="99">
        <v>6004057.8445434598</v>
      </c>
      <c r="BT2547" s="99">
        <v>2586149.7152404799</v>
      </c>
      <c r="BU2547" s="99">
        <v>0</v>
      </c>
      <c r="BV2547" s="99">
        <v>2797934.5975341802</v>
      </c>
      <c r="BW2547" s="99">
        <v>214113.401796341</v>
      </c>
      <c r="BX2547" s="99">
        <v>0</v>
      </c>
      <c r="BY2547" s="99">
        <v>0</v>
      </c>
      <c r="BZ2547" s="99">
        <v>0</v>
      </c>
      <c r="CA2547" s="99">
        <v>0</v>
      </c>
      <c r="CB2547" s="99">
        <v>9309386.4024658203</v>
      </c>
      <c r="CC2547" s="99">
        <v>77309413.778320298</v>
      </c>
      <c r="CD2547" s="99">
        <v>18376547.621826202</v>
      </c>
      <c r="CE2547" s="99">
        <v>2589.29507651925</v>
      </c>
      <c r="CF2547" s="99">
        <v>516596.82496643101</v>
      </c>
      <c r="CG2547" s="99">
        <v>3552396.86364746</v>
      </c>
      <c r="CH2547" s="99">
        <v>0</v>
      </c>
      <c r="CI2547" s="99">
        <v>108539.45550537101</v>
      </c>
      <c r="CJ2547" s="99">
        <v>9825394.0118408203</v>
      </c>
      <c r="CK2547" s="99">
        <v>80860893.978515595</v>
      </c>
      <c r="CL2547" s="99">
        <v>18594881.146972701</v>
      </c>
      <c r="CM2547" s="188">
        <v>130187.20851326</v>
      </c>
      <c r="CN2547" s="188">
        <v>17361036.261230499</v>
      </c>
      <c r="CO2547" s="188">
        <v>102405519.675781</v>
      </c>
      <c r="CP2547" s="99">
        <v>18594881.146972701</v>
      </c>
      <c r="CQ2547" s="99">
        <v>0</v>
      </c>
      <c r="CR2547" s="99">
        <v>0</v>
      </c>
      <c r="CS2547" s="99">
        <v>0</v>
      </c>
      <c r="CT2547" s="99">
        <v>0</v>
      </c>
      <c r="CU2547" s="98">
        <v>36976.123151991</v>
      </c>
      <c r="CV2547" s="98">
        <v>14955.496097075</v>
      </c>
    </row>
    <row r="2548" spans="1:100" x14ac:dyDescent="0.2">
      <c r="A2548" s="98" t="s">
        <v>193</v>
      </c>
      <c r="B2548" s="100">
        <v>38869</v>
      </c>
      <c r="C2548" s="99">
        <v>81355.962343215899</v>
      </c>
      <c r="D2548" s="99">
        <v>9.0288097189040908</v>
      </c>
      <c r="E2548" s="99">
        <v>27828.950860977198</v>
      </c>
      <c r="F2548" s="99">
        <v>0</v>
      </c>
      <c r="G2548" s="99">
        <v>1335.74270115793</v>
      </c>
      <c r="H2548" s="99">
        <v>0</v>
      </c>
      <c r="I2548" s="99">
        <v>0</v>
      </c>
      <c r="J2548" s="99">
        <v>15540.1403170824</v>
      </c>
      <c r="K2548" s="99">
        <v>0</v>
      </c>
      <c r="L2548" s="99">
        <v>31338.339004278201</v>
      </c>
      <c r="M2548" s="99">
        <v>40042.2248878479</v>
      </c>
      <c r="N2548" s="99">
        <v>12647.854193568201</v>
      </c>
      <c r="O2548" s="99">
        <v>25696.1787405014</v>
      </c>
      <c r="P2548" s="99">
        <v>0</v>
      </c>
      <c r="Q2548" s="99">
        <v>5376.1914238333702</v>
      </c>
      <c r="R2548" s="99">
        <v>1473.15131236613</v>
      </c>
      <c r="S2548" s="99">
        <v>0</v>
      </c>
      <c r="T2548" s="99">
        <v>1249.5161956250699</v>
      </c>
      <c r="U2548" s="99">
        <v>22552.6279284954</v>
      </c>
      <c r="V2548" s="99">
        <v>6135568.5115966797</v>
      </c>
      <c r="W2548" s="99">
        <v>696.163789264858</v>
      </c>
      <c r="X2548" s="99">
        <v>3345488.1950378399</v>
      </c>
      <c r="Y2548" s="99">
        <v>1769422.6507415799</v>
      </c>
      <c r="Z2548" s="99">
        <v>301390.59593200701</v>
      </c>
      <c r="AA2548" s="99">
        <v>0</v>
      </c>
      <c r="AB2548" s="99">
        <v>0</v>
      </c>
      <c r="AC2548" s="99">
        <v>5581664.7232665997</v>
      </c>
      <c r="AD2548" s="99">
        <v>0</v>
      </c>
      <c r="AE2548" s="99">
        <v>1743984.6717529299</v>
      </c>
      <c r="AF2548" s="99">
        <v>2964896.2923278799</v>
      </c>
      <c r="AG2548" s="99">
        <v>2206358.3536682101</v>
      </c>
      <c r="AH2548" s="99">
        <v>1685131.8710632301</v>
      </c>
      <c r="AI2548" s="99">
        <v>0</v>
      </c>
      <c r="AJ2548" s="99">
        <v>879449.58166503895</v>
      </c>
      <c r="AK2548" s="99">
        <v>277538.50611496001</v>
      </c>
      <c r="AL2548" s="99">
        <v>0</v>
      </c>
      <c r="AM2548" s="99">
        <v>244805.65960311901</v>
      </c>
      <c r="AN2548" s="99">
        <v>7699400.8869628897</v>
      </c>
      <c r="AO2548" s="99">
        <v>52672156.043945298</v>
      </c>
      <c r="AP2548" s="99">
        <v>5073.1743648052197</v>
      </c>
      <c r="AQ2548" s="99">
        <v>26899510.497314502</v>
      </c>
      <c r="AR2548" s="99">
        <v>0</v>
      </c>
      <c r="AS2548" s="99">
        <v>2076912.8113555899</v>
      </c>
      <c r="AT2548" s="99">
        <v>0</v>
      </c>
      <c r="AU2548" s="99">
        <v>0</v>
      </c>
      <c r="AV2548" s="99">
        <v>17197638.2028809</v>
      </c>
      <c r="AW2548" s="99">
        <v>0</v>
      </c>
      <c r="AX2548" s="99">
        <v>15540874.436401401</v>
      </c>
      <c r="AY2548" s="99">
        <v>25934364.043701202</v>
      </c>
      <c r="AZ2548" s="99">
        <v>16571801.470947299</v>
      </c>
      <c r="BA2548" s="99">
        <v>14232841.366088901</v>
      </c>
      <c r="BB2548" s="99">
        <v>0</v>
      </c>
      <c r="BC2548" s="99">
        <v>7223992.37182617</v>
      </c>
      <c r="BD2548" s="99">
        <v>1885654.6050567599</v>
      </c>
      <c r="BE2548" s="99">
        <v>0</v>
      </c>
      <c r="BF2548" s="99">
        <v>1731399.7076721201</v>
      </c>
      <c r="BG2548" s="99">
        <v>22427410.478759799</v>
      </c>
      <c r="BH2548" s="99">
        <v>12479221.5742188</v>
      </c>
      <c r="BI2548" s="99">
        <v>840.20352880656696</v>
      </c>
      <c r="BJ2548" s="99">
        <v>6533189.2671508798</v>
      </c>
      <c r="BK2548" s="99">
        <v>4108798.3092346201</v>
      </c>
      <c r="BL2548" s="99">
        <v>0</v>
      </c>
      <c r="BM2548" s="99">
        <v>0</v>
      </c>
      <c r="BN2548" s="99">
        <v>0</v>
      </c>
      <c r="BO2548" s="99">
        <v>0</v>
      </c>
      <c r="BP2548" s="99">
        <v>0</v>
      </c>
      <c r="BQ2548" s="99">
        <v>0</v>
      </c>
      <c r="BR2548" s="99">
        <v>7179750.9900512705</v>
      </c>
      <c r="BS2548" s="99">
        <v>6216963.6662597703</v>
      </c>
      <c r="BT2548" s="99">
        <v>2765574.8692016602</v>
      </c>
      <c r="BU2548" s="99">
        <v>0</v>
      </c>
      <c r="BV2548" s="99">
        <v>2799340.7159118699</v>
      </c>
      <c r="BW2548" s="99">
        <v>229838.60752105701</v>
      </c>
      <c r="BX2548" s="99">
        <v>0</v>
      </c>
      <c r="BY2548" s="99">
        <v>0</v>
      </c>
      <c r="BZ2548" s="99">
        <v>0</v>
      </c>
      <c r="CA2548" s="99">
        <v>0</v>
      </c>
      <c r="CB2548" s="99">
        <v>9503144.4831543006</v>
      </c>
      <c r="CC2548" s="99">
        <v>79800829.316406295</v>
      </c>
      <c r="CD2548" s="99">
        <v>18986790.6179199</v>
      </c>
      <c r="CE2548" s="99">
        <v>2641.3480505347302</v>
      </c>
      <c r="CF2548" s="99">
        <v>528094.28968048096</v>
      </c>
      <c r="CG2548" s="99">
        <v>3667763.2070007301</v>
      </c>
      <c r="CH2548" s="99">
        <v>0</v>
      </c>
      <c r="CI2548" s="99">
        <v>112034.972078323</v>
      </c>
      <c r="CJ2548" s="99">
        <v>10031652.690063501</v>
      </c>
      <c r="CK2548" s="99">
        <v>83461226.666992202</v>
      </c>
      <c r="CL2548" s="99">
        <v>19218263.412841801</v>
      </c>
      <c r="CM2548" s="188">
        <v>134462.69922256499</v>
      </c>
      <c r="CN2548" s="188">
        <v>17714102.576660201</v>
      </c>
      <c r="CO2548" s="188">
        <v>105766748.984375</v>
      </c>
      <c r="CP2548" s="99">
        <v>19218263.412841801</v>
      </c>
      <c r="CQ2548" s="99">
        <v>0</v>
      </c>
      <c r="CR2548" s="99">
        <v>0</v>
      </c>
      <c r="CS2548" s="99">
        <v>0</v>
      </c>
      <c r="CT2548" s="99">
        <v>0</v>
      </c>
      <c r="CU2548" s="98">
        <v>35802.611449855998</v>
      </c>
      <c r="CV2548" s="98">
        <v>16916.541770037999</v>
      </c>
    </row>
    <row r="2549" spans="1:100" x14ac:dyDescent="0.2">
      <c r="A2549" s="98" t="s">
        <v>193</v>
      </c>
      <c r="B2549" s="100">
        <v>38961</v>
      </c>
      <c r="C2549" s="99">
        <v>83576.939064025893</v>
      </c>
      <c r="D2549" s="99">
        <v>7.63204211898847</v>
      </c>
      <c r="E2549" s="99">
        <v>27352.992535114299</v>
      </c>
      <c r="F2549" s="99">
        <v>0</v>
      </c>
      <c r="G2549" s="99">
        <v>1484.6527813077</v>
      </c>
      <c r="H2549" s="99">
        <v>0</v>
      </c>
      <c r="I2549" s="99">
        <v>0</v>
      </c>
      <c r="J2549" s="99">
        <v>17642.739765882499</v>
      </c>
      <c r="K2549" s="99">
        <v>0</v>
      </c>
      <c r="L2549" s="99">
        <v>30223.570078372999</v>
      </c>
      <c r="M2549" s="99">
        <v>40653.653646469102</v>
      </c>
      <c r="N2549" s="99">
        <v>12874.1094253063</v>
      </c>
      <c r="O2549" s="99">
        <v>26283.723803520199</v>
      </c>
      <c r="P2549" s="99">
        <v>0</v>
      </c>
      <c r="Q2549" s="99">
        <v>5392.3745566010502</v>
      </c>
      <c r="R2549" s="99">
        <v>1580.6539781838701</v>
      </c>
      <c r="S2549" s="99">
        <v>0</v>
      </c>
      <c r="T2549" s="99">
        <v>1189.0031665265601</v>
      </c>
      <c r="U2549" s="99">
        <v>22997.8916406631</v>
      </c>
      <c r="V2549" s="99">
        <v>6269834.0400390597</v>
      </c>
      <c r="W2549" s="99">
        <v>638.00572952628102</v>
      </c>
      <c r="X2549" s="99">
        <v>3242688.2537841802</v>
      </c>
      <c r="Y2549" s="99">
        <v>1727151.7216644301</v>
      </c>
      <c r="Z2549" s="99">
        <v>341750.30987930298</v>
      </c>
      <c r="AA2549" s="99">
        <v>0</v>
      </c>
      <c r="AB2549" s="99">
        <v>0</v>
      </c>
      <c r="AC2549" s="99">
        <v>6258884.93212891</v>
      </c>
      <c r="AD2549" s="99">
        <v>0</v>
      </c>
      <c r="AE2549" s="99">
        <v>1682357.5263519301</v>
      </c>
      <c r="AF2549" s="99">
        <v>2974600.5311279302</v>
      </c>
      <c r="AG2549" s="99">
        <v>2224946.69317627</v>
      </c>
      <c r="AH2549" s="99">
        <v>1737506.4516296401</v>
      </c>
      <c r="AI2549" s="99">
        <v>0</v>
      </c>
      <c r="AJ2549" s="99">
        <v>857605.94086456299</v>
      </c>
      <c r="AK2549" s="99">
        <v>301321.740234375</v>
      </c>
      <c r="AL2549" s="99">
        <v>0</v>
      </c>
      <c r="AM2549" s="99">
        <v>235904.41370201099</v>
      </c>
      <c r="AN2549" s="99">
        <v>7773265.13952637</v>
      </c>
      <c r="AO2549" s="99">
        <v>54404721.495117202</v>
      </c>
      <c r="AP2549" s="99">
        <v>4614.9644529223397</v>
      </c>
      <c r="AQ2549" s="99">
        <v>26254282.353515599</v>
      </c>
      <c r="AR2549" s="99">
        <v>0</v>
      </c>
      <c r="AS2549" s="99">
        <v>2384186.5345153799</v>
      </c>
      <c r="AT2549" s="99">
        <v>0</v>
      </c>
      <c r="AU2549" s="99">
        <v>0</v>
      </c>
      <c r="AV2549" s="99">
        <v>19466709.451416001</v>
      </c>
      <c r="AW2549" s="99">
        <v>0</v>
      </c>
      <c r="AX2549" s="99">
        <v>15012753.962402301</v>
      </c>
      <c r="AY2549" s="99">
        <v>26302159.150878899</v>
      </c>
      <c r="AZ2549" s="99">
        <v>16889713.9997559</v>
      </c>
      <c r="BA2549" s="99">
        <v>14957754.3000488</v>
      </c>
      <c r="BB2549" s="99">
        <v>0</v>
      </c>
      <c r="BC2549" s="99">
        <v>7076498.2798461895</v>
      </c>
      <c r="BD2549" s="99">
        <v>2062128.2390594501</v>
      </c>
      <c r="BE2549" s="99">
        <v>0</v>
      </c>
      <c r="BF2549" s="99">
        <v>1683734.75906372</v>
      </c>
      <c r="BG2549" s="99">
        <v>23455871.010986298</v>
      </c>
      <c r="BH2549" s="99">
        <v>12854035.9055176</v>
      </c>
      <c r="BI2549" s="99">
        <v>623.82533925026701</v>
      </c>
      <c r="BJ2549" s="99">
        <v>6437726.67858887</v>
      </c>
      <c r="BK2549" s="99">
        <v>4106391.8859558101</v>
      </c>
      <c r="BL2549" s="99">
        <v>0</v>
      </c>
      <c r="BM2549" s="99">
        <v>0</v>
      </c>
      <c r="BN2549" s="99">
        <v>0</v>
      </c>
      <c r="BO2549" s="99">
        <v>0</v>
      </c>
      <c r="BP2549" s="99">
        <v>0</v>
      </c>
      <c r="BQ2549" s="99">
        <v>0</v>
      </c>
      <c r="BR2549" s="99">
        <v>7305492.76879883</v>
      </c>
      <c r="BS2549" s="99">
        <v>6356418.97473145</v>
      </c>
      <c r="BT2549" s="99">
        <v>2912445.9140014602</v>
      </c>
      <c r="BU2549" s="99">
        <v>0</v>
      </c>
      <c r="BV2549" s="99">
        <v>2776197.7262878399</v>
      </c>
      <c r="BW2549" s="99">
        <v>249620.251041412</v>
      </c>
      <c r="BX2549" s="99">
        <v>0</v>
      </c>
      <c r="BY2549" s="99">
        <v>0</v>
      </c>
      <c r="BZ2549" s="99">
        <v>0</v>
      </c>
      <c r="CA2549" s="99">
        <v>0</v>
      </c>
      <c r="CB2549" s="99">
        <v>9519149.6690673791</v>
      </c>
      <c r="CC2549" s="99">
        <v>80680244.008789107</v>
      </c>
      <c r="CD2549" s="99">
        <v>19322251.427490201</v>
      </c>
      <c r="CE2549" s="99">
        <v>2695.0738495588298</v>
      </c>
      <c r="CF2549" s="99">
        <v>539071.14759826695</v>
      </c>
      <c r="CG2549" s="99">
        <v>3764332.7898559598</v>
      </c>
      <c r="CH2549" s="99">
        <v>0</v>
      </c>
      <c r="CI2549" s="99">
        <v>113367.906405449</v>
      </c>
      <c r="CJ2549" s="99">
        <v>10058225.6135254</v>
      </c>
      <c r="CK2549" s="99">
        <v>84444897.422851607</v>
      </c>
      <c r="CL2549" s="99">
        <v>19572171.841064502</v>
      </c>
      <c r="CM2549" s="188">
        <v>136240.51439666699</v>
      </c>
      <c r="CN2549" s="188">
        <v>17765053.8525391</v>
      </c>
      <c r="CO2549" s="188">
        <v>107977842.416016</v>
      </c>
      <c r="CP2549" s="99">
        <v>19572171.841064502</v>
      </c>
      <c r="CQ2549" s="99">
        <v>0</v>
      </c>
      <c r="CR2549" s="99">
        <v>0</v>
      </c>
      <c r="CS2549" s="99">
        <v>0</v>
      </c>
      <c r="CT2549" s="99">
        <v>0</v>
      </c>
      <c r="CU2549" s="98">
        <v>34359.586587291997</v>
      </c>
      <c r="CV2549" s="98">
        <v>18927.081487078001</v>
      </c>
    </row>
    <row r="2550" spans="1:100" x14ac:dyDescent="0.2">
      <c r="A2550" s="98" t="s">
        <v>193</v>
      </c>
      <c r="B2550" s="100">
        <v>39052</v>
      </c>
      <c r="C2550" s="99">
        <v>86491.939668655396</v>
      </c>
      <c r="D2550" s="99">
        <v>7.6860093499999502</v>
      </c>
      <c r="E2550" s="99">
        <v>27360.084217309999</v>
      </c>
      <c r="F2550" s="99">
        <v>0</v>
      </c>
      <c r="G2550" s="99">
        <v>1642.64328831434</v>
      </c>
      <c r="H2550" s="99">
        <v>0</v>
      </c>
      <c r="I2550" s="99">
        <v>0</v>
      </c>
      <c r="J2550" s="99">
        <v>19896.365474939299</v>
      </c>
      <c r="K2550" s="99">
        <v>0</v>
      </c>
      <c r="L2550" s="99">
        <v>31418.052410364198</v>
      </c>
      <c r="M2550" s="99">
        <v>41276.302730083502</v>
      </c>
      <c r="N2550" s="99">
        <v>13037.8481549025</v>
      </c>
      <c r="O2550" s="99">
        <v>27788.315026283301</v>
      </c>
      <c r="P2550" s="99">
        <v>0</v>
      </c>
      <c r="Q2550" s="99">
        <v>5423.0058770179703</v>
      </c>
      <c r="R2550" s="99">
        <v>1742.90629653633</v>
      </c>
      <c r="S2550" s="99">
        <v>0</v>
      </c>
      <c r="T2550" s="99">
        <v>1072.3436623364701</v>
      </c>
      <c r="U2550" s="99">
        <v>24004.705378532399</v>
      </c>
      <c r="V2550" s="99">
        <v>6465036.0581665002</v>
      </c>
      <c r="W2550" s="99">
        <v>700.02551461011205</v>
      </c>
      <c r="X2550" s="99">
        <v>3172243.0708618201</v>
      </c>
      <c r="Y2550" s="99">
        <v>1721555.4546356199</v>
      </c>
      <c r="Z2550" s="99">
        <v>371350.79908371001</v>
      </c>
      <c r="AA2550" s="99">
        <v>0</v>
      </c>
      <c r="AB2550" s="99">
        <v>0</v>
      </c>
      <c r="AC2550" s="99">
        <v>7050457.1659545898</v>
      </c>
      <c r="AD2550" s="99">
        <v>0</v>
      </c>
      <c r="AE2550" s="99">
        <v>1703109.1201629599</v>
      </c>
      <c r="AF2550" s="99">
        <v>2995362.4346618699</v>
      </c>
      <c r="AG2550" s="99">
        <v>2228964.9461059598</v>
      </c>
      <c r="AH2550" s="99">
        <v>1831721.69088745</v>
      </c>
      <c r="AI2550" s="99">
        <v>0</v>
      </c>
      <c r="AJ2550" s="99">
        <v>856258.936172485</v>
      </c>
      <c r="AK2550" s="99">
        <v>339449.75097274798</v>
      </c>
      <c r="AL2550" s="99">
        <v>0</v>
      </c>
      <c r="AM2550" s="99">
        <v>211813.639116287</v>
      </c>
      <c r="AN2550" s="99">
        <v>8069490.9638061495</v>
      </c>
      <c r="AO2550" s="99">
        <v>56518100.472656302</v>
      </c>
      <c r="AP2550" s="99">
        <v>5727.7893730402002</v>
      </c>
      <c r="AQ2550" s="99">
        <v>25955269.126220699</v>
      </c>
      <c r="AR2550" s="99">
        <v>0</v>
      </c>
      <c r="AS2550" s="99">
        <v>2586192.0499877902</v>
      </c>
      <c r="AT2550" s="99">
        <v>0</v>
      </c>
      <c r="AU2550" s="99">
        <v>0</v>
      </c>
      <c r="AV2550" s="99">
        <v>22064675.598144501</v>
      </c>
      <c r="AW2550" s="99">
        <v>0</v>
      </c>
      <c r="AX2550" s="99">
        <v>15391752.356445299</v>
      </c>
      <c r="AY2550" s="99">
        <v>26817871.970947299</v>
      </c>
      <c r="AZ2550" s="99">
        <v>17126716.598388702</v>
      </c>
      <c r="BA2550" s="99">
        <v>15896143.5461426</v>
      </c>
      <c r="BB2550" s="99">
        <v>0</v>
      </c>
      <c r="BC2550" s="99">
        <v>7122578.6223144503</v>
      </c>
      <c r="BD2550" s="99">
        <v>2333872.77160645</v>
      </c>
      <c r="BE2550" s="99">
        <v>0</v>
      </c>
      <c r="BF2550" s="99">
        <v>1526622.6354827899</v>
      </c>
      <c r="BG2550" s="99">
        <v>24789813.951904301</v>
      </c>
      <c r="BH2550" s="99">
        <v>13460797.2416992</v>
      </c>
      <c r="BI2550" s="99">
        <v>1082.6708061546101</v>
      </c>
      <c r="BJ2550" s="99">
        <v>6316591.72973633</v>
      </c>
      <c r="BK2550" s="99">
        <v>4061140.5483703599</v>
      </c>
      <c r="BL2550" s="99">
        <v>0</v>
      </c>
      <c r="BM2550" s="99">
        <v>0</v>
      </c>
      <c r="BN2550" s="99">
        <v>0</v>
      </c>
      <c r="BO2550" s="99">
        <v>0</v>
      </c>
      <c r="BP2550" s="99">
        <v>0</v>
      </c>
      <c r="BQ2550" s="99">
        <v>0</v>
      </c>
      <c r="BR2550" s="99">
        <v>7439375.3460082998</v>
      </c>
      <c r="BS2550" s="99">
        <v>6467210.7238159198</v>
      </c>
      <c r="BT2550" s="99">
        <v>3084499.6564025902</v>
      </c>
      <c r="BU2550" s="99">
        <v>0</v>
      </c>
      <c r="BV2550" s="99">
        <v>2797941.8098754901</v>
      </c>
      <c r="BW2550" s="99">
        <v>276238.06862258899</v>
      </c>
      <c r="BX2550" s="99">
        <v>0</v>
      </c>
      <c r="BY2550" s="99">
        <v>0</v>
      </c>
      <c r="BZ2550" s="99">
        <v>0</v>
      </c>
      <c r="CA2550" s="99">
        <v>0</v>
      </c>
      <c r="CB2550" s="99">
        <v>9645292.9703369103</v>
      </c>
      <c r="CC2550" s="99">
        <v>82549867.425781295</v>
      </c>
      <c r="CD2550" s="99">
        <v>19775896.457031298</v>
      </c>
      <c r="CE2550" s="99">
        <v>2763.9263121485701</v>
      </c>
      <c r="CF2550" s="99">
        <v>555145.25003814697</v>
      </c>
      <c r="CG2550" s="99">
        <v>3883399.0607604999</v>
      </c>
      <c r="CH2550" s="99">
        <v>0</v>
      </c>
      <c r="CI2550" s="99">
        <v>116572.75640392301</v>
      </c>
      <c r="CJ2550" s="99">
        <v>10200682.1276855</v>
      </c>
      <c r="CK2550" s="99">
        <v>86448396.384765595</v>
      </c>
      <c r="CL2550" s="99">
        <v>20051811.543212902</v>
      </c>
      <c r="CM2550" s="188">
        <v>140448.215740204</v>
      </c>
      <c r="CN2550" s="188">
        <v>18278219.410644501</v>
      </c>
      <c r="CO2550" s="188">
        <v>111208960.24902301</v>
      </c>
      <c r="CP2550" s="99">
        <v>20051811.543212902</v>
      </c>
      <c r="CQ2550" s="99">
        <v>0</v>
      </c>
      <c r="CR2550" s="99">
        <v>0</v>
      </c>
      <c r="CS2550" s="99">
        <v>0</v>
      </c>
      <c r="CT2550" s="99">
        <v>0</v>
      </c>
      <c r="CU2550" s="98">
        <v>32587.637153521999</v>
      </c>
      <c r="CV2550" s="98">
        <v>21171.920092012999</v>
      </c>
    </row>
    <row r="2551" spans="1:100" x14ac:dyDescent="0.2">
      <c r="A2551" s="98" t="s">
        <v>193</v>
      </c>
      <c r="B2551" s="100">
        <v>39142</v>
      </c>
      <c r="C2551" s="99">
        <v>89156.939233779907</v>
      </c>
      <c r="D2551" s="99">
        <v>6.401677138987</v>
      </c>
      <c r="E2551" s="99">
        <v>26772.3969340324</v>
      </c>
      <c r="F2551" s="99">
        <v>0</v>
      </c>
      <c r="G2551" s="99">
        <v>1835.7238526344299</v>
      </c>
      <c r="H2551" s="99">
        <v>0</v>
      </c>
      <c r="I2551" s="99">
        <v>0</v>
      </c>
      <c r="J2551" s="99">
        <v>21155.0802364349</v>
      </c>
      <c r="K2551" s="99">
        <v>0</v>
      </c>
      <c r="L2551" s="99">
        <v>31327.133453369101</v>
      </c>
      <c r="M2551" s="99">
        <v>41831.099631786303</v>
      </c>
      <c r="N2551" s="99">
        <v>13172.779598593699</v>
      </c>
      <c r="O2551" s="99">
        <v>28878.455794096</v>
      </c>
      <c r="P2551" s="99">
        <v>0</v>
      </c>
      <c r="Q2551" s="99">
        <v>5454.0340575575801</v>
      </c>
      <c r="R2551" s="99">
        <v>1892.4107093215</v>
      </c>
      <c r="S2551" s="99">
        <v>0</v>
      </c>
      <c r="T2551" s="99">
        <v>1049.8797889202799</v>
      </c>
      <c r="U2551" s="99">
        <v>24608.508478641499</v>
      </c>
      <c r="V2551" s="99">
        <v>6661877.24609375</v>
      </c>
      <c r="W2551" s="99">
        <v>394.55616550147499</v>
      </c>
      <c r="X2551" s="99">
        <v>3101125.1205444299</v>
      </c>
      <c r="Y2551" s="99">
        <v>1725786.5242309601</v>
      </c>
      <c r="Z2551" s="99">
        <v>398526.14069747902</v>
      </c>
      <c r="AA2551" s="99">
        <v>0</v>
      </c>
      <c r="AB2551" s="99">
        <v>0</v>
      </c>
      <c r="AC2551" s="99">
        <v>7575034.7138061495</v>
      </c>
      <c r="AD2551" s="99">
        <v>0</v>
      </c>
      <c r="AE2551" s="99">
        <v>1680583.64497375</v>
      </c>
      <c r="AF2551" s="99">
        <v>3014203.2255859398</v>
      </c>
      <c r="AG2551" s="99">
        <v>2277709.7412109398</v>
      </c>
      <c r="AH2551" s="99">
        <v>1938004.5943756099</v>
      </c>
      <c r="AI2551" s="99">
        <v>0</v>
      </c>
      <c r="AJ2551" s="99">
        <v>867621.79267883301</v>
      </c>
      <c r="AK2551" s="99">
        <v>363758.98238372803</v>
      </c>
      <c r="AL2551" s="99">
        <v>0</v>
      </c>
      <c r="AM2551" s="99">
        <v>201707.67615509001</v>
      </c>
      <c r="AN2551" s="99">
        <v>8236573.5537109403</v>
      </c>
      <c r="AO2551" s="99">
        <v>58921863.7353516</v>
      </c>
      <c r="AP2551" s="99">
        <v>3271.7533304691301</v>
      </c>
      <c r="AQ2551" s="99">
        <v>25598830.487060498</v>
      </c>
      <c r="AR2551" s="99">
        <v>0</v>
      </c>
      <c r="AS2551" s="99">
        <v>2786575.3669433598</v>
      </c>
      <c r="AT2551" s="99">
        <v>0</v>
      </c>
      <c r="AU2551" s="99">
        <v>0</v>
      </c>
      <c r="AV2551" s="99">
        <v>24072603.337158199</v>
      </c>
      <c r="AW2551" s="99">
        <v>0</v>
      </c>
      <c r="AX2551" s="99">
        <v>15435210.654663101</v>
      </c>
      <c r="AY2551" s="99">
        <v>27219614.402343798</v>
      </c>
      <c r="AZ2551" s="99">
        <v>17551504.064941399</v>
      </c>
      <c r="BA2551" s="99">
        <v>16931916.1088867</v>
      </c>
      <c r="BB2551" s="99">
        <v>0</v>
      </c>
      <c r="BC2551" s="99">
        <v>7272476.8805542002</v>
      </c>
      <c r="BD2551" s="99">
        <v>2519579.20733643</v>
      </c>
      <c r="BE2551" s="99">
        <v>0</v>
      </c>
      <c r="BF2551" s="99">
        <v>1458457.9550628699</v>
      </c>
      <c r="BG2551" s="99">
        <v>25744294.1557617</v>
      </c>
      <c r="BH2551" s="99">
        <v>14166538.0080566</v>
      </c>
      <c r="BI2551" s="99">
        <v>530.84731096774306</v>
      </c>
      <c r="BJ2551" s="99">
        <v>6270169.1655883798</v>
      </c>
      <c r="BK2551" s="99">
        <v>4105969.5304565402</v>
      </c>
      <c r="BL2551" s="99">
        <v>0</v>
      </c>
      <c r="BM2551" s="99">
        <v>0</v>
      </c>
      <c r="BN2551" s="99">
        <v>0</v>
      </c>
      <c r="BO2551" s="99">
        <v>0</v>
      </c>
      <c r="BP2551" s="99">
        <v>0</v>
      </c>
      <c r="BQ2551" s="99">
        <v>0</v>
      </c>
      <c r="BR2551" s="99">
        <v>7667559.2611694299</v>
      </c>
      <c r="BS2551" s="99">
        <v>6620338.7437133798</v>
      </c>
      <c r="BT2551" s="99">
        <v>3282201.2059021001</v>
      </c>
      <c r="BU2551" s="99">
        <v>0</v>
      </c>
      <c r="BV2551" s="99">
        <v>2850948.5380859398</v>
      </c>
      <c r="BW2551" s="99">
        <v>299685.53364563</v>
      </c>
      <c r="BX2551" s="99">
        <v>0</v>
      </c>
      <c r="BY2551" s="99">
        <v>0</v>
      </c>
      <c r="BZ2551" s="99">
        <v>0</v>
      </c>
      <c r="CA2551" s="99">
        <v>0</v>
      </c>
      <c r="CB2551" s="99">
        <v>9782981.5771484394</v>
      </c>
      <c r="CC2551" s="99">
        <v>84580187.490234405</v>
      </c>
      <c r="CD2551" s="99">
        <v>20443768.262939502</v>
      </c>
      <c r="CE2551" s="99">
        <v>2887.75255653262</v>
      </c>
      <c r="CF2551" s="99">
        <v>569156.13285064697</v>
      </c>
      <c r="CG2551" s="99">
        <v>4008792.3125610398</v>
      </c>
      <c r="CH2551" s="99">
        <v>0</v>
      </c>
      <c r="CI2551" s="99">
        <v>118930.95412540399</v>
      </c>
      <c r="CJ2551" s="99">
        <v>10352797.895873999</v>
      </c>
      <c r="CK2551" s="99">
        <v>88596399.841796905</v>
      </c>
      <c r="CL2551" s="99">
        <v>20752377.794433601</v>
      </c>
      <c r="CM2551" s="188">
        <v>143273.898464203</v>
      </c>
      <c r="CN2551" s="188">
        <v>18559688.4926758</v>
      </c>
      <c r="CO2551" s="188">
        <v>114380243.05761699</v>
      </c>
      <c r="CP2551" s="99">
        <v>20752377.794433601</v>
      </c>
      <c r="CQ2551" s="99">
        <v>0</v>
      </c>
      <c r="CR2551" s="99">
        <v>0</v>
      </c>
      <c r="CS2551" s="99">
        <v>0</v>
      </c>
      <c r="CT2551" s="99">
        <v>0</v>
      </c>
      <c r="CU2551" s="98">
        <v>31135.159890761999</v>
      </c>
      <c r="CV2551" s="98">
        <v>22842.994547824001</v>
      </c>
    </row>
    <row r="2552" spans="1:100" x14ac:dyDescent="0.2">
      <c r="A2552" s="98" t="s">
        <v>193</v>
      </c>
      <c r="B2552" s="100">
        <v>39234</v>
      </c>
      <c r="C2552" s="99">
        <v>91509.372220992998</v>
      </c>
      <c r="D2552" s="99">
        <v>9.14325695799198</v>
      </c>
      <c r="E2552" s="99">
        <v>26229.3208677769</v>
      </c>
      <c r="F2552" s="99">
        <v>0</v>
      </c>
      <c r="G2552" s="99">
        <v>2000.18645508587</v>
      </c>
      <c r="H2552" s="99">
        <v>0</v>
      </c>
      <c r="I2552" s="99">
        <v>0</v>
      </c>
      <c r="J2552" s="99">
        <v>22414.374163865999</v>
      </c>
      <c r="K2552" s="99">
        <v>0</v>
      </c>
      <c r="L2552" s="99">
        <v>31393.067391872399</v>
      </c>
      <c r="M2552" s="99">
        <v>42331.6228866577</v>
      </c>
      <c r="N2552" s="99">
        <v>13368.6773155928</v>
      </c>
      <c r="O2552" s="99">
        <v>29611.484311342199</v>
      </c>
      <c r="P2552" s="99">
        <v>0</v>
      </c>
      <c r="Q2552" s="99">
        <v>5463.0958142280597</v>
      </c>
      <c r="R2552" s="99">
        <v>1996.6162070631999</v>
      </c>
      <c r="S2552" s="99">
        <v>0</v>
      </c>
      <c r="T2552" s="99">
        <v>1033.6648933440399</v>
      </c>
      <c r="U2552" s="99">
        <v>25105.4953179359</v>
      </c>
      <c r="V2552" s="99">
        <v>6844725.4195556603</v>
      </c>
      <c r="W2552" s="99">
        <v>900.96186932176397</v>
      </c>
      <c r="X2552" s="99">
        <v>3024372.7697448698</v>
      </c>
      <c r="Y2552" s="99">
        <v>1701887.83047485</v>
      </c>
      <c r="Z2552" s="99">
        <v>430131.33972549398</v>
      </c>
      <c r="AA2552" s="99">
        <v>0</v>
      </c>
      <c r="AB2552" s="99">
        <v>0</v>
      </c>
      <c r="AC2552" s="99">
        <v>7974580.6238403302</v>
      </c>
      <c r="AD2552" s="99">
        <v>0</v>
      </c>
      <c r="AE2552" s="99">
        <v>1666111.2897033701</v>
      </c>
      <c r="AF2552" s="99">
        <v>3042297.3549804701</v>
      </c>
      <c r="AG2552" s="99">
        <v>2293884.0494689899</v>
      </c>
      <c r="AH2552" s="99">
        <v>1956471.7736816399</v>
      </c>
      <c r="AI2552" s="99">
        <v>0</v>
      </c>
      <c r="AJ2552" s="99">
        <v>876281.56301116897</v>
      </c>
      <c r="AK2552" s="99">
        <v>380706.31026458699</v>
      </c>
      <c r="AL2552" s="99">
        <v>0</v>
      </c>
      <c r="AM2552" s="99">
        <v>195045.31394004801</v>
      </c>
      <c r="AN2552" s="99">
        <v>8367418.8860473596</v>
      </c>
      <c r="AO2552" s="99">
        <v>60877301.056152299</v>
      </c>
      <c r="AP2552" s="99">
        <v>7252.6376345157596</v>
      </c>
      <c r="AQ2552" s="99">
        <v>25081833.4599609</v>
      </c>
      <c r="AR2552" s="99">
        <v>0</v>
      </c>
      <c r="AS2552" s="99">
        <v>3051489.9951782199</v>
      </c>
      <c r="AT2552" s="99">
        <v>0</v>
      </c>
      <c r="AU2552" s="99">
        <v>0</v>
      </c>
      <c r="AV2552" s="99">
        <v>25673284.002197299</v>
      </c>
      <c r="AW2552" s="99">
        <v>0</v>
      </c>
      <c r="AX2552" s="99">
        <v>15407760.2272949</v>
      </c>
      <c r="AY2552" s="99">
        <v>27783142.416503899</v>
      </c>
      <c r="AZ2552" s="99">
        <v>17880871.225097701</v>
      </c>
      <c r="BA2552" s="99">
        <v>17189097.450195301</v>
      </c>
      <c r="BB2552" s="99">
        <v>0</v>
      </c>
      <c r="BC2552" s="99">
        <v>7408083.7913818397</v>
      </c>
      <c r="BD2552" s="99">
        <v>2662237.2654724098</v>
      </c>
      <c r="BE2552" s="99">
        <v>0</v>
      </c>
      <c r="BF2552" s="99">
        <v>1427195.4687194801</v>
      </c>
      <c r="BG2552" s="99">
        <v>26545040.9223633</v>
      </c>
      <c r="BH2552" s="99">
        <v>14599347.3859863</v>
      </c>
      <c r="BI2552" s="99">
        <v>1206.0612141936999</v>
      </c>
      <c r="BJ2552" s="99">
        <v>6166411.8880615197</v>
      </c>
      <c r="BK2552" s="99">
        <v>4087921.76202393</v>
      </c>
      <c r="BL2552" s="99">
        <v>0</v>
      </c>
      <c r="BM2552" s="99">
        <v>0</v>
      </c>
      <c r="BN2552" s="99">
        <v>0</v>
      </c>
      <c r="BO2552" s="99">
        <v>0</v>
      </c>
      <c r="BP2552" s="99">
        <v>0</v>
      </c>
      <c r="BQ2552" s="99">
        <v>0</v>
      </c>
      <c r="BR2552" s="99">
        <v>7743622.3219604502</v>
      </c>
      <c r="BS2552" s="99">
        <v>6753332.60510254</v>
      </c>
      <c r="BT2552" s="99">
        <v>3346711.1432495099</v>
      </c>
      <c r="BU2552" s="99">
        <v>0</v>
      </c>
      <c r="BV2552" s="99">
        <v>2905298.4140625</v>
      </c>
      <c r="BW2552" s="99">
        <v>313965.31227874802</v>
      </c>
      <c r="BX2552" s="99">
        <v>0</v>
      </c>
      <c r="BY2552" s="99">
        <v>0</v>
      </c>
      <c r="BZ2552" s="99">
        <v>0</v>
      </c>
      <c r="CA2552" s="99">
        <v>0</v>
      </c>
      <c r="CB2552" s="99">
        <v>9881812.88354492</v>
      </c>
      <c r="CC2552" s="99">
        <v>86284308.314453095</v>
      </c>
      <c r="CD2552" s="99">
        <v>20754539.059570301</v>
      </c>
      <c r="CE2552" s="99">
        <v>2965.71533119679</v>
      </c>
      <c r="CF2552" s="99">
        <v>577958.67501831101</v>
      </c>
      <c r="CG2552" s="99">
        <v>4109828.3369140602</v>
      </c>
      <c r="CH2552" s="99">
        <v>0</v>
      </c>
      <c r="CI2552" s="99">
        <v>120810.908881187</v>
      </c>
      <c r="CJ2552" s="99">
        <v>10460989.168335</v>
      </c>
      <c r="CK2552" s="99">
        <v>90401873.822265595</v>
      </c>
      <c r="CL2552" s="99">
        <v>21071674.458496101</v>
      </c>
      <c r="CM2552" s="188">
        <v>145746.27678108201</v>
      </c>
      <c r="CN2552" s="188">
        <v>18785011.4211426</v>
      </c>
      <c r="CO2552" s="188">
        <v>116810093.76757801</v>
      </c>
      <c r="CP2552" s="99">
        <v>21071674.458496101</v>
      </c>
      <c r="CQ2552" s="99">
        <v>0</v>
      </c>
      <c r="CR2552" s="99">
        <v>0</v>
      </c>
      <c r="CS2552" s="99">
        <v>0</v>
      </c>
      <c r="CT2552" s="99">
        <v>0</v>
      </c>
      <c r="CU2552" s="98">
        <v>29852.696887845999</v>
      </c>
      <c r="CV2552" s="98">
        <v>24313.069659207998</v>
      </c>
    </row>
    <row r="2553" spans="1:100" x14ac:dyDescent="0.2">
      <c r="A2553" s="98" t="s">
        <v>193</v>
      </c>
      <c r="B2553" s="100">
        <v>39326</v>
      </c>
      <c r="C2553" s="99">
        <v>93738.457604408293</v>
      </c>
      <c r="D2553" s="99">
        <v>9.6350165709154698</v>
      </c>
      <c r="E2553" s="99">
        <v>26007.067681789398</v>
      </c>
      <c r="F2553" s="99">
        <v>0</v>
      </c>
      <c r="G2553" s="99">
        <v>2167.05330723524</v>
      </c>
      <c r="H2553" s="99">
        <v>0</v>
      </c>
      <c r="I2553" s="99">
        <v>0</v>
      </c>
      <c r="J2553" s="99">
        <v>23478.131711483002</v>
      </c>
      <c r="K2553" s="99">
        <v>0</v>
      </c>
      <c r="L2553" s="99">
        <v>31249.1092877388</v>
      </c>
      <c r="M2553" s="99">
        <v>43003.6333808899</v>
      </c>
      <c r="N2553" s="99">
        <v>13468.1137331724</v>
      </c>
      <c r="O2553" s="99">
        <v>30272.252146244002</v>
      </c>
      <c r="P2553" s="99">
        <v>0</v>
      </c>
      <c r="Q2553" s="99">
        <v>5449.1576192974999</v>
      </c>
      <c r="R2553" s="99">
        <v>2047.30579146743</v>
      </c>
      <c r="S2553" s="99">
        <v>0</v>
      </c>
      <c r="T2553" s="99">
        <v>1004.55790062249</v>
      </c>
      <c r="U2553" s="99">
        <v>25526.039184570302</v>
      </c>
      <c r="V2553" s="99">
        <v>7036377.3273315402</v>
      </c>
      <c r="W2553" s="99">
        <v>695.37032556533802</v>
      </c>
      <c r="X2553" s="99">
        <v>2986038.4158020001</v>
      </c>
      <c r="Y2553" s="99">
        <v>1708903.0675659201</v>
      </c>
      <c r="Z2553" s="99">
        <v>451526.54030990601</v>
      </c>
      <c r="AA2553" s="99">
        <v>0</v>
      </c>
      <c r="AB2553" s="99">
        <v>0</v>
      </c>
      <c r="AC2553" s="99">
        <v>8097127.7644653302</v>
      </c>
      <c r="AD2553" s="99">
        <v>0</v>
      </c>
      <c r="AE2553" s="99">
        <v>1664748.33755493</v>
      </c>
      <c r="AF2553" s="99">
        <v>3096312.19848633</v>
      </c>
      <c r="AG2553" s="99">
        <v>2316610.3230896001</v>
      </c>
      <c r="AH2553" s="99">
        <v>2013386.50817871</v>
      </c>
      <c r="AI2553" s="99">
        <v>0</v>
      </c>
      <c r="AJ2553" s="99">
        <v>885615.39874267601</v>
      </c>
      <c r="AK2553" s="99">
        <v>389912.51607513399</v>
      </c>
      <c r="AL2553" s="99">
        <v>0</v>
      </c>
      <c r="AM2553" s="99">
        <v>188061.98481369001</v>
      </c>
      <c r="AN2553" s="99">
        <v>8510845.0463867206</v>
      </c>
      <c r="AO2553" s="99">
        <v>62983580.610839799</v>
      </c>
      <c r="AP2553" s="99">
        <v>5637.9241585731497</v>
      </c>
      <c r="AQ2553" s="99">
        <v>25081828.957763702</v>
      </c>
      <c r="AR2553" s="99">
        <v>0</v>
      </c>
      <c r="AS2553" s="99">
        <v>3249725.1101379399</v>
      </c>
      <c r="AT2553" s="99">
        <v>0</v>
      </c>
      <c r="AU2553" s="99">
        <v>0</v>
      </c>
      <c r="AV2553" s="99">
        <v>26135696.488525402</v>
      </c>
      <c r="AW2553" s="99">
        <v>0</v>
      </c>
      <c r="AX2553" s="99">
        <v>15592379.833373999</v>
      </c>
      <c r="AY2553" s="99">
        <v>28627823.737548798</v>
      </c>
      <c r="AZ2553" s="99">
        <v>18196916.6711426</v>
      </c>
      <c r="BA2553" s="99">
        <v>17891894.3908691</v>
      </c>
      <c r="BB2553" s="99">
        <v>0</v>
      </c>
      <c r="BC2553" s="99">
        <v>7568369.0736084003</v>
      </c>
      <c r="BD2553" s="99">
        <v>2753387.7897644001</v>
      </c>
      <c r="BE2553" s="99">
        <v>0</v>
      </c>
      <c r="BF2553" s="99">
        <v>1396263.5004272501</v>
      </c>
      <c r="BG2553" s="99">
        <v>27301246.887695301</v>
      </c>
      <c r="BH2553" s="99">
        <v>15112267.515625</v>
      </c>
      <c r="BI2553" s="99">
        <v>704.86787625402201</v>
      </c>
      <c r="BJ2553" s="99">
        <v>6089668.5349731399</v>
      </c>
      <c r="BK2553" s="99">
        <v>4110272.77587891</v>
      </c>
      <c r="BL2553" s="99">
        <v>0</v>
      </c>
      <c r="BM2553" s="99">
        <v>0</v>
      </c>
      <c r="BN2553" s="99">
        <v>0</v>
      </c>
      <c r="BO2553" s="99">
        <v>0</v>
      </c>
      <c r="BP2553" s="99">
        <v>0</v>
      </c>
      <c r="BQ2553" s="99">
        <v>0</v>
      </c>
      <c r="BR2553" s="99">
        <v>7894149.1549072303</v>
      </c>
      <c r="BS2553" s="99">
        <v>6889104.0736084003</v>
      </c>
      <c r="BT2553" s="99">
        <v>3474834.3367919899</v>
      </c>
      <c r="BU2553" s="99">
        <v>0</v>
      </c>
      <c r="BV2553" s="99">
        <v>2958767.9032897898</v>
      </c>
      <c r="BW2553" s="99">
        <v>324732.13077545201</v>
      </c>
      <c r="BX2553" s="99">
        <v>0</v>
      </c>
      <c r="BY2553" s="99">
        <v>0</v>
      </c>
      <c r="BZ2553" s="99">
        <v>0</v>
      </c>
      <c r="CA2553" s="99">
        <v>0</v>
      </c>
      <c r="CB2553" s="99">
        <v>9997921.9714355506</v>
      </c>
      <c r="CC2553" s="99">
        <v>88076447.740234405</v>
      </c>
      <c r="CD2553" s="99">
        <v>21201499.544189502</v>
      </c>
      <c r="CE2553" s="99">
        <v>2979.4991502165799</v>
      </c>
      <c r="CF2553" s="99">
        <v>582750.36332702602</v>
      </c>
      <c r="CG2553" s="99">
        <v>4187322.3017883301</v>
      </c>
      <c r="CH2553" s="99">
        <v>0</v>
      </c>
      <c r="CI2553" s="99">
        <v>122624.261223793</v>
      </c>
      <c r="CJ2553" s="99">
        <v>10580692.8243408</v>
      </c>
      <c r="CK2553" s="99">
        <v>92269169.103515595</v>
      </c>
      <c r="CL2553" s="99">
        <v>21524822.908203099</v>
      </c>
      <c r="CM2553" s="188">
        <v>147902.76338386501</v>
      </c>
      <c r="CN2553" s="188">
        <v>19051262.302002002</v>
      </c>
      <c r="CO2553" s="188">
        <v>119511087.972656</v>
      </c>
      <c r="CP2553" s="99">
        <v>21524822.908203099</v>
      </c>
      <c r="CQ2553" s="99">
        <v>0</v>
      </c>
      <c r="CR2553" s="99">
        <v>0</v>
      </c>
      <c r="CS2553" s="99">
        <v>0</v>
      </c>
      <c r="CT2553" s="99">
        <v>0</v>
      </c>
      <c r="CU2553" s="98">
        <v>28969.686939277999</v>
      </c>
      <c r="CV2553" s="98">
        <v>25536.800499859</v>
      </c>
    </row>
    <row r="2554" spans="1:100" x14ac:dyDescent="0.2">
      <c r="A2554" s="98" t="s">
        <v>193</v>
      </c>
      <c r="B2554" s="100">
        <v>39417</v>
      </c>
      <c r="C2554" s="99">
        <v>95990.072532653794</v>
      </c>
      <c r="D2554" s="99">
        <v>10.6109503759071</v>
      </c>
      <c r="E2554" s="99">
        <v>25643.143461465799</v>
      </c>
      <c r="F2554" s="99">
        <v>0</v>
      </c>
      <c r="G2554" s="99">
        <v>2293.0657039284702</v>
      </c>
      <c r="H2554" s="99">
        <v>0</v>
      </c>
      <c r="I2554" s="99">
        <v>0</v>
      </c>
      <c r="J2554" s="99">
        <v>23770.858202218998</v>
      </c>
      <c r="K2554" s="99">
        <v>0</v>
      </c>
      <c r="L2554" s="99">
        <v>31559.329803943601</v>
      </c>
      <c r="M2554" s="99">
        <v>43481.751725196802</v>
      </c>
      <c r="N2554" s="99">
        <v>13621.2240748405</v>
      </c>
      <c r="O2554" s="99">
        <v>31215.056597471201</v>
      </c>
      <c r="P2554" s="99">
        <v>0</v>
      </c>
      <c r="Q2554" s="99">
        <v>5473.2189019918396</v>
      </c>
      <c r="R2554" s="99">
        <v>2122.8958448767698</v>
      </c>
      <c r="S2554" s="99">
        <v>0</v>
      </c>
      <c r="T2554" s="99">
        <v>987.30192565172899</v>
      </c>
      <c r="U2554" s="99">
        <v>25938.652640342701</v>
      </c>
      <c r="V2554" s="99">
        <v>7192143.8496093797</v>
      </c>
      <c r="W2554" s="99">
        <v>823.32999640703201</v>
      </c>
      <c r="X2554" s="99">
        <v>2945570.0899658198</v>
      </c>
      <c r="Y2554" s="99">
        <v>1710947.9087829599</v>
      </c>
      <c r="Z2554" s="99">
        <v>471819.49951553298</v>
      </c>
      <c r="AA2554" s="99">
        <v>0</v>
      </c>
      <c r="AB2554" s="99">
        <v>0</v>
      </c>
      <c r="AC2554" s="99">
        <v>8092401.5936889602</v>
      </c>
      <c r="AD2554" s="99">
        <v>0</v>
      </c>
      <c r="AE2554" s="99">
        <v>1690481.67424011</v>
      </c>
      <c r="AF2554" s="99">
        <v>3124175.1169128399</v>
      </c>
      <c r="AG2554" s="99">
        <v>2335289.2161254901</v>
      </c>
      <c r="AH2554" s="99">
        <v>2105146.0699157701</v>
      </c>
      <c r="AI2554" s="99">
        <v>0</v>
      </c>
      <c r="AJ2554" s="99">
        <v>874905.27498626697</v>
      </c>
      <c r="AK2554" s="99">
        <v>401022.63615035999</v>
      </c>
      <c r="AL2554" s="99">
        <v>0</v>
      </c>
      <c r="AM2554" s="99">
        <v>181931.58793640099</v>
      </c>
      <c r="AN2554" s="99">
        <v>8626533.88427734</v>
      </c>
      <c r="AO2554" s="99">
        <v>65036758.678222701</v>
      </c>
      <c r="AP2554" s="99">
        <v>6996.3665577173197</v>
      </c>
      <c r="AQ2554" s="99">
        <v>24980510.432372998</v>
      </c>
      <c r="AR2554" s="99">
        <v>0</v>
      </c>
      <c r="AS2554" s="99">
        <v>3430658.4097290002</v>
      </c>
      <c r="AT2554" s="99">
        <v>0</v>
      </c>
      <c r="AU2554" s="99">
        <v>0</v>
      </c>
      <c r="AV2554" s="99">
        <v>26452415.690185498</v>
      </c>
      <c r="AW2554" s="99">
        <v>0</v>
      </c>
      <c r="AX2554" s="99">
        <v>16038019.0821533</v>
      </c>
      <c r="AY2554" s="99">
        <v>29095292.262207001</v>
      </c>
      <c r="AZ2554" s="99">
        <v>18574468.864502002</v>
      </c>
      <c r="BA2554" s="99">
        <v>18818053.467529301</v>
      </c>
      <c r="BB2554" s="99">
        <v>0</v>
      </c>
      <c r="BC2554" s="99">
        <v>7545738.7825317401</v>
      </c>
      <c r="BD2554" s="99">
        <v>2870062.1628112802</v>
      </c>
      <c r="BE2554" s="99">
        <v>0</v>
      </c>
      <c r="BF2554" s="99">
        <v>1373958.11791992</v>
      </c>
      <c r="BG2554" s="99">
        <v>27998077.205566399</v>
      </c>
      <c r="BH2554" s="99">
        <v>15704756.502563501</v>
      </c>
      <c r="BI2554" s="99">
        <v>845.12108714878605</v>
      </c>
      <c r="BJ2554" s="99">
        <v>6028145.1689453097</v>
      </c>
      <c r="BK2554" s="99">
        <v>4112104.9399719201</v>
      </c>
      <c r="BL2554" s="99">
        <v>0</v>
      </c>
      <c r="BM2554" s="99">
        <v>0</v>
      </c>
      <c r="BN2554" s="99">
        <v>0</v>
      </c>
      <c r="BO2554" s="99">
        <v>0</v>
      </c>
      <c r="BP2554" s="99">
        <v>0</v>
      </c>
      <c r="BQ2554" s="99">
        <v>0</v>
      </c>
      <c r="BR2554" s="99">
        <v>8095149.51379395</v>
      </c>
      <c r="BS2554" s="99">
        <v>7032162.4011230497</v>
      </c>
      <c r="BT2554" s="99">
        <v>3652195.8036499</v>
      </c>
      <c r="BU2554" s="99">
        <v>0</v>
      </c>
      <c r="BV2554" s="99">
        <v>2956088.6791076702</v>
      </c>
      <c r="BW2554" s="99">
        <v>345144.84713363601</v>
      </c>
      <c r="BX2554" s="99">
        <v>0</v>
      </c>
      <c r="BY2554" s="99">
        <v>0</v>
      </c>
      <c r="BZ2554" s="99">
        <v>0</v>
      </c>
      <c r="CA2554" s="99">
        <v>0</v>
      </c>
      <c r="CB2554" s="99">
        <v>10129275.107421899</v>
      </c>
      <c r="CC2554" s="99">
        <v>90023099.122070298</v>
      </c>
      <c r="CD2554" s="99">
        <v>21738080.308105499</v>
      </c>
      <c r="CE2554" s="99">
        <v>3024.0206101536801</v>
      </c>
      <c r="CF2554" s="99">
        <v>582923.95655059803</v>
      </c>
      <c r="CG2554" s="99">
        <v>4230556.2526245099</v>
      </c>
      <c r="CH2554" s="99">
        <v>0</v>
      </c>
      <c r="CI2554" s="99">
        <v>124583.560884476</v>
      </c>
      <c r="CJ2554" s="99">
        <v>10712262.87146</v>
      </c>
      <c r="CK2554" s="99">
        <v>94265902.772460893</v>
      </c>
      <c r="CL2554" s="99">
        <v>22084908.401122998</v>
      </c>
      <c r="CM2554" s="188">
        <v>150328.14284515401</v>
      </c>
      <c r="CN2554" s="188">
        <v>19377589.8989258</v>
      </c>
      <c r="CO2554" s="188">
        <v>122294033.319336</v>
      </c>
      <c r="CP2554" s="99">
        <v>22084908.401122998</v>
      </c>
      <c r="CQ2554" s="99">
        <v>0</v>
      </c>
      <c r="CR2554" s="99">
        <v>0</v>
      </c>
      <c r="CS2554" s="99">
        <v>0</v>
      </c>
      <c r="CT2554" s="99">
        <v>0</v>
      </c>
      <c r="CU2554" s="98">
        <v>28484.905480369001</v>
      </c>
      <c r="CV2554" s="98">
        <v>25631.116446003001</v>
      </c>
    </row>
    <row r="2555" spans="1:100" x14ac:dyDescent="0.2">
      <c r="A2555" s="98" t="s">
        <v>193</v>
      </c>
      <c r="B2555" s="100">
        <v>39508</v>
      </c>
      <c r="C2555" s="99">
        <v>97995.830872535706</v>
      </c>
      <c r="D2555" s="99">
        <v>11.7033099419205</v>
      </c>
      <c r="E2555" s="99">
        <v>25562.042175769799</v>
      </c>
      <c r="F2555" s="99">
        <v>0</v>
      </c>
      <c r="G2555" s="99">
        <v>2499.84580785036</v>
      </c>
      <c r="H2555" s="99">
        <v>0</v>
      </c>
      <c r="I2555" s="99">
        <v>0</v>
      </c>
      <c r="J2555" s="99">
        <v>24940.212795734398</v>
      </c>
      <c r="K2555" s="99">
        <v>0</v>
      </c>
      <c r="L2555" s="99">
        <v>32011.36160326</v>
      </c>
      <c r="M2555" s="99">
        <v>43894.974808692903</v>
      </c>
      <c r="N2555" s="99">
        <v>13724.0094994307</v>
      </c>
      <c r="O2555" s="99">
        <v>32019.407569408399</v>
      </c>
      <c r="P2555" s="99">
        <v>0</v>
      </c>
      <c r="Q2555" s="99">
        <v>5473.98242133856</v>
      </c>
      <c r="R2555" s="99">
        <v>2253.5260363519201</v>
      </c>
      <c r="S2555" s="99">
        <v>0</v>
      </c>
      <c r="T2555" s="99">
        <v>990.56412470340695</v>
      </c>
      <c r="U2555" s="99">
        <v>26601.2649681568</v>
      </c>
      <c r="V2555" s="99">
        <v>7257720.8599853497</v>
      </c>
      <c r="W2555" s="99">
        <v>1189.04076068103</v>
      </c>
      <c r="X2555" s="99">
        <v>2902706.1535034198</v>
      </c>
      <c r="Y2555" s="99">
        <v>1698508.2723693801</v>
      </c>
      <c r="Z2555" s="99">
        <v>495163.66170501697</v>
      </c>
      <c r="AA2555" s="99">
        <v>0</v>
      </c>
      <c r="AB2555" s="99">
        <v>0</v>
      </c>
      <c r="AC2555" s="99">
        <v>8486938.7498779297</v>
      </c>
      <c r="AD2555" s="99">
        <v>0</v>
      </c>
      <c r="AE2555" s="99">
        <v>1704141.62800598</v>
      </c>
      <c r="AF2555" s="99">
        <v>3141108.8924255399</v>
      </c>
      <c r="AG2555" s="99">
        <v>2322897.5416259798</v>
      </c>
      <c r="AH2555" s="99">
        <v>2165220.6689147898</v>
      </c>
      <c r="AI2555" s="99">
        <v>0</v>
      </c>
      <c r="AJ2555" s="99">
        <v>876679.28023529099</v>
      </c>
      <c r="AK2555" s="99">
        <v>416655.72319793701</v>
      </c>
      <c r="AL2555" s="99">
        <v>0</v>
      </c>
      <c r="AM2555" s="99">
        <v>178144.78559494001</v>
      </c>
      <c r="AN2555" s="99">
        <v>8749979.6378173791</v>
      </c>
      <c r="AO2555" s="99">
        <v>66238879.7890625</v>
      </c>
      <c r="AP2555" s="99">
        <v>10087.916068792299</v>
      </c>
      <c r="AQ2555" s="99">
        <v>24995458.494140599</v>
      </c>
      <c r="AR2555" s="99">
        <v>0</v>
      </c>
      <c r="AS2555" s="99">
        <v>3635452.5513916002</v>
      </c>
      <c r="AT2555" s="99">
        <v>0</v>
      </c>
      <c r="AU2555" s="99">
        <v>0</v>
      </c>
      <c r="AV2555" s="99">
        <v>28367019.751220699</v>
      </c>
      <c r="AW2555" s="99">
        <v>0</v>
      </c>
      <c r="AX2555" s="99">
        <v>16267564.8983154</v>
      </c>
      <c r="AY2555" s="99">
        <v>29506856.806884799</v>
      </c>
      <c r="AZ2555" s="99">
        <v>18627102.1484375</v>
      </c>
      <c r="BA2555" s="99">
        <v>19731212.229736298</v>
      </c>
      <c r="BB2555" s="99">
        <v>0</v>
      </c>
      <c r="BC2555" s="99">
        <v>7659380.71484375</v>
      </c>
      <c r="BD2555" s="99">
        <v>3017796.31219482</v>
      </c>
      <c r="BE2555" s="99">
        <v>0</v>
      </c>
      <c r="BF2555" s="99">
        <v>1353966.01452637</v>
      </c>
      <c r="BG2555" s="99">
        <v>29010593.5395508</v>
      </c>
      <c r="BH2555" s="99">
        <v>14579192.7193604</v>
      </c>
      <c r="BI2555" s="99">
        <v>1510.7832975536601</v>
      </c>
      <c r="BJ2555" s="99">
        <v>5499458.5297241202</v>
      </c>
      <c r="BK2555" s="99">
        <v>3750790.0875854502</v>
      </c>
      <c r="BL2555" s="99">
        <v>0</v>
      </c>
      <c r="BM2555" s="99">
        <v>0</v>
      </c>
      <c r="BN2555" s="99">
        <v>0</v>
      </c>
      <c r="BO2555" s="99">
        <v>0</v>
      </c>
      <c r="BP2555" s="99">
        <v>0</v>
      </c>
      <c r="BQ2555" s="99">
        <v>0</v>
      </c>
      <c r="BR2555" s="99">
        <v>7323559.3542480497</v>
      </c>
      <c r="BS2555" s="99">
        <v>6258390.2654418899</v>
      </c>
      <c r="BT2555" s="99">
        <v>3827770.0462646498</v>
      </c>
      <c r="BU2555" s="99">
        <v>0</v>
      </c>
      <c r="BV2555" s="99">
        <v>2675613.4948120099</v>
      </c>
      <c r="BW2555" s="99">
        <v>360045.20948028599</v>
      </c>
      <c r="BX2555" s="99">
        <v>0</v>
      </c>
      <c r="BY2555" s="99">
        <v>0</v>
      </c>
      <c r="BZ2555" s="99">
        <v>0</v>
      </c>
      <c r="CA2555" s="99">
        <v>0</v>
      </c>
      <c r="CB2555" s="99">
        <v>10141081.7425537</v>
      </c>
      <c r="CC2555" s="99">
        <v>91172825.393554702</v>
      </c>
      <c r="CD2555" s="99">
        <v>20085191.560058601</v>
      </c>
      <c r="CE2555" s="99">
        <v>3163.5932260453701</v>
      </c>
      <c r="CF2555" s="99">
        <v>593354.77835082996</v>
      </c>
      <c r="CG2555" s="99">
        <v>4354992.1287231399</v>
      </c>
      <c r="CH2555" s="99">
        <v>0</v>
      </c>
      <c r="CI2555" s="99">
        <v>126795.68744468701</v>
      </c>
      <c r="CJ2555" s="99">
        <v>10733886.5314941</v>
      </c>
      <c r="CK2555" s="99">
        <v>95537401.228515595</v>
      </c>
      <c r="CL2555" s="99">
        <v>20457137.1948242</v>
      </c>
      <c r="CM2555" s="188">
        <v>153139.02172279399</v>
      </c>
      <c r="CN2555" s="188">
        <v>19572777.747802701</v>
      </c>
      <c r="CO2555" s="188">
        <v>124576003.200195</v>
      </c>
      <c r="CP2555" s="99">
        <v>20457137.1948242</v>
      </c>
      <c r="CQ2555" s="99">
        <v>0</v>
      </c>
      <c r="CR2555" s="99">
        <v>0</v>
      </c>
      <c r="CS2555" s="99">
        <v>0</v>
      </c>
      <c r="CT2555" s="99">
        <v>0</v>
      </c>
      <c r="CU2555" s="98">
        <v>27853.137257442999</v>
      </c>
      <c r="CV2555" s="98">
        <v>27170.460764418</v>
      </c>
    </row>
    <row r="2556" spans="1:100" x14ac:dyDescent="0.2">
      <c r="A2556" s="98" t="s">
        <v>193</v>
      </c>
      <c r="B2556" s="100">
        <v>39600</v>
      </c>
      <c r="C2556" s="99">
        <v>99609.327770233198</v>
      </c>
      <c r="D2556" s="99">
        <v>9.2952753279823792</v>
      </c>
      <c r="E2556" s="99">
        <v>24865.2178473473</v>
      </c>
      <c r="F2556" s="99">
        <v>0</v>
      </c>
      <c r="G2556" s="99">
        <v>2669.2311630249001</v>
      </c>
      <c r="H2556" s="99">
        <v>0</v>
      </c>
      <c r="I2556" s="99">
        <v>0</v>
      </c>
      <c r="J2556" s="99">
        <v>26053.367087841001</v>
      </c>
      <c r="K2556" s="99">
        <v>0</v>
      </c>
      <c r="L2556" s="99">
        <v>32004.4769845009</v>
      </c>
      <c r="M2556" s="99">
        <v>44319.476812839501</v>
      </c>
      <c r="N2556" s="99">
        <v>13623.2823790312</v>
      </c>
      <c r="O2556" s="99">
        <v>32619.4636948109</v>
      </c>
      <c r="P2556" s="99">
        <v>0</v>
      </c>
      <c r="Q2556" s="99">
        <v>5437.8451020717603</v>
      </c>
      <c r="R2556" s="99">
        <v>2366.9524589479001</v>
      </c>
      <c r="S2556" s="99">
        <v>0</v>
      </c>
      <c r="T2556" s="99">
        <v>994.68084356188797</v>
      </c>
      <c r="U2556" s="99">
        <v>27282.697655916199</v>
      </c>
      <c r="V2556" s="99">
        <v>7350623.1998290997</v>
      </c>
      <c r="W2556" s="99">
        <v>538.95750234276102</v>
      </c>
      <c r="X2556" s="99">
        <v>2822725.91589355</v>
      </c>
      <c r="Y2556" s="99">
        <v>1685905.77462769</v>
      </c>
      <c r="Z2556" s="99">
        <v>519921.985263824</v>
      </c>
      <c r="AA2556" s="99">
        <v>0</v>
      </c>
      <c r="AB2556" s="99">
        <v>0</v>
      </c>
      <c r="AC2556" s="99">
        <v>8860618.1621093806</v>
      </c>
      <c r="AD2556" s="99">
        <v>0</v>
      </c>
      <c r="AE2556" s="99">
        <v>1686812.2119751</v>
      </c>
      <c r="AF2556" s="99">
        <v>3130818.8370056199</v>
      </c>
      <c r="AG2556" s="99">
        <v>2317437.3765869099</v>
      </c>
      <c r="AH2556" s="99">
        <v>2178171.3098144499</v>
      </c>
      <c r="AI2556" s="99">
        <v>0</v>
      </c>
      <c r="AJ2556" s="99">
        <v>868277.26608276402</v>
      </c>
      <c r="AK2556" s="99">
        <v>433745.76055526698</v>
      </c>
      <c r="AL2556" s="99">
        <v>0</v>
      </c>
      <c r="AM2556" s="99">
        <v>176039.41340255699</v>
      </c>
      <c r="AN2556" s="99">
        <v>8994734.6160888709</v>
      </c>
      <c r="AO2556" s="99">
        <v>67868683.495117202</v>
      </c>
      <c r="AP2556" s="99">
        <v>4560.3039028048497</v>
      </c>
      <c r="AQ2556" s="99">
        <v>24526915.2194824</v>
      </c>
      <c r="AR2556" s="99">
        <v>0</v>
      </c>
      <c r="AS2556" s="99">
        <v>3875421.5237121601</v>
      </c>
      <c r="AT2556" s="99">
        <v>0</v>
      </c>
      <c r="AU2556" s="99">
        <v>0</v>
      </c>
      <c r="AV2556" s="99">
        <v>29773839.963867199</v>
      </c>
      <c r="AW2556" s="99">
        <v>0</v>
      </c>
      <c r="AX2556" s="99">
        <v>16325456.912597699</v>
      </c>
      <c r="AY2556" s="99">
        <v>29582408.566894501</v>
      </c>
      <c r="AZ2556" s="99">
        <v>18785297.8679199</v>
      </c>
      <c r="BA2556" s="99">
        <v>20075572.091552701</v>
      </c>
      <c r="BB2556" s="99">
        <v>0</v>
      </c>
      <c r="BC2556" s="99">
        <v>7615000.76025391</v>
      </c>
      <c r="BD2556" s="99">
        <v>3180856.6610717801</v>
      </c>
      <c r="BE2556" s="99">
        <v>0</v>
      </c>
      <c r="BF2556" s="99">
        <v>1357319.32818604</v>
      </c>
      <c r="BG2556" s="99">
        <v>30063104.03125</v>
      </c>
      <c r="BH2556" s="99">
        <v>14903073.424438501</v>
      </c>
      <c r="BI2556" s="99">
        <v>796.42416612058901</v>
      </c>
      <c r="BJ2556" s="99">
        <v>5414976.0165405301</v>
      </c>
      <c r="BK2556" s="99">
        <v>3754875.8178405799</v>
      </c>
      <c r="BL2556" s="99">
        <v>0</v>
      </c>
      <c r="BM2556" s="99">
        <v>0</v>
      </c>
      <c r="BN2556" s="99">
        <v>0</v>
      </c>
      <c r="BO2556" s="99">
        <v>0</v>
      </c>
      <c r="BP2556" s="99">
        <v>0</v>
      </c>
      <c r="BQ2556" s="99">
        <v>0</v>
      </c>
      <c r="BR2556" s="99">
        <v>7411960.6940307599</v>
      </c>
      <c r="BS2556" s="99">
        <v>6326566.6743774395</v>
      </c>
      <c r="BT2556" s="99">
        <v>3901145.3844299298</v>
      </c>
      <c r="BU2556" s="99">
        <v>0</v>
      </c>
      <c r="BV2556" s="99">
        <v>2668569.2011413602</v>
      </c>
      <c r="BW2556" s="99">
        <v>379115.54068756098</v>
      </c>
      <c r="BX2556" s="99">
        <v>0</v>
      </c>
      <c r="BY2556" s="99">
        <v>0</v>
      </c>
      <c r="BZ2556" s="99">
        <v>0</v>
      </c>
      <c r="CA2556" s="99">
        <v>0</v>
      </c>
      <c r="CB2556" s="99">
        <v>10188763.443725601</v>
      </c>
      <c r="CC2556" s="99">
        <v>92467579.088867202</v>
      </c>
      <c r="CD2556" s="99">
        <v>20314065.631347701</v>
      </c>
      <c r="CE2556" s="99">
        <v>3258.4318597316701</v>
      </c>
      <c r="CF2556" s="99">
        <v>609411.086143494</v>
      </c>
      <c r="CG2556" s="99">
        <v>4535461.1735229502</v>
      </c>
      <c r="CH2556" s="99">
        <v>0</v>
      </c>
      <c r="CI2556" s="99">
        <v>127854.80989742299</v>
      </c>
      <c r="CJ2556" s="99">
        <v>10797542.096191401</v>
      </c>
      <c r="CK2556" s="99">
        <v>96998127.392578095</v>
      </c>
      <c r="CL2556" s="99">
        <v>20697292.037109401</v>
      </c>
      <c r="CM2556" s="188">
        <v>154890.65575981099</v>
      </c>
      <c r="CN2556" s="188">
        <v>19757833.607666001</v>
      </c>
      <c r="CO2556" s="188">
        <v>127030610.785156</v>
      </c>
      <c r="CP2556" s="99">
        <v>20697292.037109401</v>
      </c>
      <c r="CQ2556" s="99">
        <v>0</v>
      </c>
      <c r="CR2556" s="99">
        <v>0</v>
      </c>
      <c r="CS2556" s="99">
        <v>0</v>
      </c>
      <c r="CT2556" s="99">
        <v>0</v>
      </c>
      <c r="CU2556" s="98">
        <v>26730.378965151001</v>
      </c>
      <c r="CV2556" s="98">
        <v>28474.390623836</v>
      </c>
    </row>
    <row r="2557" spans="1:100" x14ac:dyDescent="0.2">
      <c r="A2557" s="98" t="s">
        <v>193</v>
      </c>
      <c r="B2557" s="100">
        <v>39692</v>
      </c>
      <c r="C2557" s="99">
        <v>101299.67362499201</v>
      </c>
      <c r="D2557" s="99">
        <v>11.515808526892201</v>
      </c>
      <c r="E2557" s="99">
        <v>24084.0259175301</v>
      </c>
      <c r="F2557" s="99">
        <v>0</v>
      </c>
      <c r="G2557" s="99">
        <v>2866.7415013313298</v>
      </c>
      <c r="H2557" s="99">
        <v>0</v>
      </c>
      <c r="I2557" s="99">
        <v>0</v>
      </c>
      <c r="J2557" s="99">
        <v>27093.729414939899</v>
      </c>
      <c r="K2557" s="99">
        <v>0</v>
      </c>
      <c r="L2557" s="99">
        <v>31481.637222766902</v>
      </c>
      <c r="M2557" s="99">
        <v>44909.982140541098</v>
      </c>
      <c r="N2557" s="99">
        <v>13622.8665112257</v>
      </c>
      <c r="O2557" s="99">
        <v>33296.7564868927</v>
      </c>
      <c r="P2557" s="99">
        <v>0</v>
      </c>
      <c r="Q2557" s="99">
        <v>5426.2088323831604</v>
      </c>
      <c r="R2557" s="99">
        <v>2533.74843943119</v>
      </c>
      <c r="S2557" s="99">
        <v>0</v>
      </c>
      <c r="T2557" s="99">
        <v>974.70048207044601</v>
      </c>
      <c r="U2557" s="99">
        <v>28142.3484406471</v>
      </c>
      <c r="V2557" s="99">
        <v>7477471.4475097703</v>
      </c>
      <c r="W2557" s="99">
        <v>754.90299488604103</v>
      </c>
      <c r="X2557" s="99">
        <v>2736205.5826721201</v>
      </c>
      <c r="Y2557" s="99">
        <v>1667837.6098938</v>
      </c>
      <c r="Z2557" s="99">
        <v>536635.55863952602</v>
      </c>
      <c r="AA2557" s="99">
        <v>0</v>
      </c>
      <c r="AB2557" s="99">
        <v>0</v>
      </c>
      <c r="AC2557" s="99">
        <v>9059956.4754638709</v>
      </c>
      <c r="AD2557" s="99">
        <v>0</v>
      </c>
      <c r="AE2557" s="99">
        <v>1654998.79266357</v>
      </c>
      <c r="AF2557" s="99">
        <v>3169656.6457214402</v>
      </c>
      <c r="AG2557" s="99">
        <v>2308419.4154052702</v>
      </c>
      <c r="AH2557" s="99">
        <v>2222595.0505371098</v>
      </c>
      <c r="AI2557" s="99">
        <v>0</v>
      </c>
      <c r="AJ2557" s="99">
        <v>871251.28038024902</v>
      </c>
      <c r="AK2557" s="99">
        <v>444275.19288253802</v>
      </c>
      <c r="AL2557" s="99">
        <v>0</v>
      </c>
      <c r="AM2557" s="99">
        <v>168813.07116127</v>
      </c>
      <c r="AN2557" s="99">
        <v>9229036.9426269494</v>
      </c>
      <c r="AO2557" s="99">
        <v>69855765.846679702</v>
      </c>
      <c r="AP2557" s="99">
        <v>6538.1053189039203</v>
      </c>
      <c r="AQ2557" s="99">
        <v>24097602.580566399</v>
      </c>
      <c r="AR2557" s="99">
        <v>0</v>
      </c>
      <c r="AS2557" s="99">
        <v>4046194.5664977999</v>
      </c>
      <c r="AT2557" s="99">
        <v>0</v>
      </c>
      <c r="AU2557" s="99">
        <v>0</v>
      </c>
      <c r="AV2557" s="99">
        <v>30825837.122314502</v>
      </c>
      <c r="AW2557" s="99">
        <v>0</v>
      </c>
      <c r="AX2557" s="99">
        <v>16174911.1403809</v>
      </c>
      <c r="AY2557" s="99">
        <v>30384546.108154301</v>
      </c>
      <c r="AZ2557" s="99">
        <v>18854554.154052701</v>
      </c>
      <c r="BA2557" s="99">
        <v>20788879.051269501</v>
      </c>
      <c r="BB2557" s="99">
        <v>0</v>
      </c>
      <c r="BC2557" s="99">
        <v>7689319.0999145498</v>
      </c>
      <c r="BD2557" s="99">
        <v>3292221.5388488802</v>
      </c>
      <c r="BE2557" s="99">
        <v>0</v>
      </c>
      <c r="BF2557" s="99">
        <v>1318590.0940246601</v>
      </c>
      <c r="BG2557" s="99">
        <v>31343794.204589799</v>
      </c>
      <c r="BH2557" s="99">
        <v>15275463.5087891</v>
      </c>
      <c r="BI2557" s="99">
        <v>788.34146211296297</v>
      </c>
      <c r="BJ2557" s="99">
        <v>5366010.13244629</v>
      </c>
      <c r="BK2557" s="99">
        <v>3757296.69714355</v>
      </c>
      <c r="BL2557" s="99">
        <v>0</v>
      </c>
      <c r="BM2557" s="99">
        <v>0</v>
      </c>
      <c r="BN2557" s="99">
        <v>0</v>
      </c>
      <c r="BO2557" s="99">
        <v>0</v>
      </c>
      <c r="BP2557" s="99">
        <v>0</v>
      </c>
      <c r="BQ2557" s="99">
        <v>0</v>
      </c>
      <c r="BR2557" s="99">
        <v>7557432.7142944299</v>
      </c>
      <c r="BS2557" s="99">
        <v>6362577.2704467801</v>
      </c>
      <c r="BT2557" s="99">
        <v>4034168.2522582998</v>
      </c>
      <c r="BU2557" s="99">
        <v>0</v>
      </c>
      <c r="BV2557" s="99">
        <v>2694833.2970581101</v>
      </c>
      <c r="BW2557" s="99">
        <v>392923.29369354201</v>
      </c>
      <c r="BX2557" s="99">
        <v>0</v>
      </c>
      <c r="BY2557" s="99">
        <v>0</v>
      </c>
      <c r="BZ2557" s="99">
        <v>0</v>
      </c>
      <c r="CA2557" s="99">
        <v>0</v>
      </c>
      <c r="CB2557" s="99">
        <v>10216924.001953101</v>
      </c>
      <c r="CC2557" s="99">
        <v>93655721.166015595</v>
      </c>
      <c r="CD2557" s="99">
        <v>20637530.502441399</v>
      </c>
      <c r="CE2557" s="99">
        <v>3395.44493249059</v>
      </c>
      <c r="CF2557" s="99">
        <v>617333.46793365502</v>
      </c>
      <c r="CG2557" s="99">
        <v>4646614.3027954102</v>
      </c>
      <c r="CH2557" s="99">
        <v>0</v>
      </c>
      <c r="CI2557" s="99">
        <v>128738.421309471</v>
      </c>
      <c r="CJ2557" s="99">
        <v>10833800.798095699</v>
      </c>
      <c r="CK2557" s="99">
        <v>98282830.8203125</v>
      </c>
      <c r="CL2557" s="99">
        <v>21024789.8430176</v>
      </c>
      <c r="CM2557" s="188">
        <v>156615.11124229399</v>
      </c>
      <c r="CN2557" s="188">
        <v>20058527.8828125</v>
      </c>
      <c r="CO2557" s="188">
        <v>129654981.46679699</v>
      </c>
      <c r="CP2557" s="99">
        <v>21024789.8430176</v>
      </c>
      <c r="CQ2557" s="99">
        <v>0</v>
      </c>
      <c r="CR2557" s="99">
        <v>0</v>
      </c>
      <c r="CS2557" s="99">
        <v>0</v>
      </c>
      <c r="CT2557" s="99">
        <v>0</v>
      </c>
      <c r="CU2557" s="98">
        <v>25644.364905674</v>
      </c>
      <c r="CV2557" s="98">
        <v>29898.749870700001</v>
      </c>
    </row>
    <row r="2558" spans="1:100" x14ac:dyDescent="0.2">
      <c r="A2558" s="98" t="s">
        <v>193</v>
      </c>
      <c r="B2558" s="100">
        <v>39783</v>
      </c>
      <c r="C2558" s="99">
        <v>102288.93998146099</v>
      </c>
      <c r="D2558" s="99">
        <v>7.7821370049496199</v>
      </c>
      <c r="E2558" s="99">
        <v>23427.698056459401</v>
      </c>
      <c r="F2558" s="99">
        <v>0</v>
      </c>
      <c r="G2558" s="99">
        <v>3007.2181116342499</v>
      </c>
      <c r="H2558" s="99">
        <v>0</v>
      </c>
      <c r="I2558" s="99">
        <v>0</v>
      </c>
      <c r="J2558" s="99">
        <v>27635.765585184101</v>
      </c>
      <c r="K2558" s="99">
        <v>0</v>
      </c>
      <c r="L2558" s="99">
        <v>31106.7607107162</v>
      </c>
      <c r="M2558" s="99">
        <v>45074.032942771897</v>
      </c>
      <c r="N2558" s="99">
        <v>13612.931259512899</v>
      </c>
      <c r="O2558" s="99">
        <v>33673.564404010802</v>
      </c>
      <c r="P2558" s="99">
        <v>0</v>
      </c>
      <c r="Q2558" s="99">
        <v>5368.7441551089296</v>
      </c>
      <c r="R2558" s="99">
        <v>2589.8985205590702</v>
      </c>
      <c r="S2558" s="99">
        <v>0</v>
      </c>
      <c r="T2558" s="99">
        <v>952.04592580348299</v>
      </c>
      <c r="U2558" s="99">
        <v>28647.590905904799</v>
      </c>
      <c r="V2558" s="99">
        <v>7511354.3304443397</v>
      </c>
      <c r="W2558" s="99">
        <v>523.62733083963406</v>
      </c>
      <c r="X2558" s="99">
        <v>2665001.0364990202</v>
      </c>
      <c r="Y2558" s="99">
        <v>1636513.5165863</v>
      </c>
      <c r="Z2558" s="99">
        <v>555733.70072174096</v>
      </c>
      <c r="AA2558" s="99">
        <v>0</v>
      </c>
      <c r="AB2558" s="99">
        <v>0</v>
      </c>
      <c r="AC2558" s="99">
        <v>9224120.79296875</v>
      </c>
      <c r="AD2558" s="99">
        <v>0</v>
      </c>
      <c r="AE2558" s="99">
        <v>1608372.29701233</v>
      </c>
      <c r="AF2558" s="99">
        <v>3159753.0814514202</v>
      </c>
      <c r="AG2558" s="99">
        <v>2294831.0154113802</v>
      </c>
      <c r="AH2558" s="99">
        <v>2244376.3715820299</v>
      </c>
      <c r="AI2558" s="99">
        <v>0</v>
      </c>
      <c r="AJ2558" s="99">
        <v>862704.90937042201</v>
      </c>
      <c r="AK2558" s="99">
        <v>456569.57475280802</v>
      </c>
      <c r="AL2558" s="99">
        <v>0</v>
      </c>
      <c r="AM2558" s="99">
        <v>159901.94330596901</v>
      </c>
      <c r="AN2558" s="99">
        <v>9493080.1934814509</v>
      </c>
      <c r="AO2558" s="99">
        <v>70437440.311523393</v>
      </c>
      <c r="AP2558" s="99">
        <v>4254.0128398537599</v>
      </c>
      <c r="AQ2558" s="99">
        <v>23472944.856933601</v>
      </c>
      <c r="AR2558" s="99">
        <v>0</v>
      </c>
      <c r="AS2558" s="99">
        <v>4216739.0575561495</v>
      </c>
      <c r="AT2558" s="99">
        <v>0</v>
      </c>
      <c r="AU2558" s="99">
        <v>0</v>
      </c>
      <c r="AV2558" s="99">
        <v>31859418.438964799</v>
      </c>
      <c r="AW2558" s="99">
        <v>0</v>
      </c>
      <c r="AX2558" s="99">
        <v>15845121.7148438</v>
      </c>
      <c r="AY2558" s="99">
        <v>30377894.969970699</v>
      </c>
      <c r="AZ2558" s="99">
        <v>18889101.369628899</v>
      </c>
      <c r="BA2558" s="99">
        <v>21046564.799316399</v>
      </c>
      <c r="BB2558" s="99">
        <v>0</v>
      </c>
      <c r="BC2558" s="99">
        <v>7660882.0853271503</v>
      </c>
      <c r="BD2558" s="99">
        <v>3412768.9929809598</v>
      </c>
      <c r="BE2558" s="99">
        <v>0</v>
      </c>
      <c r="BF2558" s="99">
        <v>1261304.8659515399</v>
      </c>
      <c r="BG2558" s="99">
        <v>32712005.6169434</v>
      </c>
      <c r="BH2558" s="99">
        <v>15554611.4916992</v>
      </c>
      <c r="BI2558" s="99">
        <v>520.83446604758501</v>
      </c>
      <c r="BJ2558" s="99">
        <v>5244113.77807617</v>
      </c>
      <c r="BK2558" s="99">
        <v>3703047.6428222698</v>
      </c>
      <c r="BL2558" s="99">
        <v>0</v>
      </c>
      <c r="BM2558" s="99">
        <v>0</v>
      </c>
      <c r="BN2558" s="99">
        <v>0</v>
      </c>
      <c r="BO2558" s="99">
        <v>0</v>
      </c>
      <c r="BP2558" s="99">
        <v>0</v>
      </c>
      <c r="BQ2558" s="99">
        <v>0</v>
      </c>
      <c r="BR2558" s="99">
        <v>7617071.23046875</v>
      </c>
      <c r="BS2558" s="99">
        <v>6389047.3029174795</v>
      </c>
      <c r="BT2558" s="99">
        <v>4081512.1666870099</v>
      </c>
      <c r="BU2558" s="99">
        <v>0</v>
      </c>
      <c r="BV2558" s="99">
        <v>2690745.7725830101</v>
      </c>
      <c r="BW2558" s="99">
        <v>402731.28427124</v>
      </c>
      <c r="BX2558" s="99">
        <v>0</v>
      </c>
      <c r="BY2558" s="99">
        <v>0</v>
      </c>
      <c r="BZ2558" s="99">
        <v>0</v>
      </c>
      <c r="CA2558" s="99">
        <v>0</v>
      </c>
      <c r="CB2558" s="99">
        <v>10170988.400268599</v>
      </c>
      <c r="CC2558" s="99">
        <v>93717453.606445298</v>
      </c>
      <c r="CD2558" s="99">
        <v>20798873.7255859</v>
      </c>
      <c r="CE2558" s="99">
        <v>3456.4780559539799</v>
      </c>
      <c r="CF2558" s="99">
        <v>623062.50657653797</v>
      </c>
      <c r="CG2558" s="99">
        <v>4715340.5652465802</v>
      </c>
      <c r="CH2558" s="99">
        <v>0</v>
      </c>
      <c r="CI2558" s="99">
        <v>129110.52933978999</v>
      </c>
      <c r="CJ2558" s="99">
        <v>10793493.8907471</v>
      </c>
      <c r="CK2558" s="99">
        <v>98421030.415039107</v>
      </c>
      <c r="CL2558" s="99">
        <v>21201906.394287098</v>
      </c>
      <c r="CM2558" s="188">
        <v>157421.62744331401</v>
      </c>
      <c r="CN2558" s="188">
        <v>20295403.478515599</v>
      </c>
      <c r="CO2558" s="188">
        <v>131287263.44238301</v>
      </c>
      <c r="CP2558" s="99">
        <v>21201906.394287098</v>
      </c>
      <c r="CQ2558" s="99">
        <v>0</v>
      </c>
      <c r="CR2558" s="99">
        <v>0</v>
      </c>
      <c r="CS2558" s="99">
        <v>0</v>
      </c>
      <c r="CT2558" s="99">
        <v>0</v>
      </c>
      <c r="CU2558" s="98">
        <v>24851.281374048998</v>
      </c>
      <c r="CV2558" s="98">
        <v>30154.891278515999</v>
      </c>
    </row>
    <row r="2559" spans="1:100" x14ac:dyDescent="0.2">
      <c r="A2559" s="98" t="s">
        <v>193</v>
      </c>
      <c r="B2559" s="100">
        <v>39873</v>
      </c>
      <c r="C2559" s="99">
        <v>103684.106211662</v>
      </c>
      <c r="D2559" s="99">
        <v>7.3603621369693402</v>
      </c>
      <c r="E2559" s="99">
        <v>22552.7221326828</v>
      </c>
      <c r="F2559" s="99">
        <v>0</v>
      </c>
      <c r="G2559" s="99">
        <v>3091.5207073688498</v>
      </c>
      <c r="H2559" s="99">
        <v>0</v>
      </c>
      <c r="I2559" s="99">
        <v>0</v>
      </c>
      <c r="J2559" s="99">
        <v>28409.091249227498</v>
      </c>
      <c r="K2559" s="99">
        <v>0</v>
      </c>
      <c r="L2559" s="99">
        <v>30909.369934320501</v>
      </c>
      <c r="M2559" s="99">
        <v>45502.888791561098</v>
      </c>
      <c r="N2559" s="99">
        <v>13660.2711906433</v>
      </c>
      <c r="O2559" s="99">
        <v>34130.368621826201</v>
      </c>
      <c r="P2559" s="99">
        <v>0</v>
      </c>
      <c r="Q2559" s="99">
        <v>5337.6568361520804</v>
      </c>
      <c r="R2559" s="99">
        <v>2637.33971065283</v>
      </c>
      <c r="S2559" s="99">
        <v>0</v>
      </c>
      <c r="T2559" s="99">
        <v>933.02924406528496</v>
      </c>
      <c r="U2559" s="99">
        <v>29214.8228766918</v>
      </c>
      <c r="V2559" s="99">
        <v>7581010.9685058603</v>
      </c>
      <c r="W2559" s="99">
        <v>697.31306048482702</v>
      </c>
      <c r="X2559" s="99">
        <v>2557879.7743225102</v>
      </c>
      <c r="Y2559" s="99">
        <v>1584957.0147705099</v>
      </c>
      <c r="Z2559" s="99">
        <v>564560.03251647903</v>
      </c>
      <c r="AA2559" s="99">
        <v>0</v>
      </c>
      <c r="AB2559" s="99">
        <v>0</v>
      </c>
      <c r="AC2559" s="99">
        <v>9552997.8571777306</v>
      </c>
      <c r="AD2559" s="99">
        <v>0</v>
      </c>
      <c r="AE2559" s="99">
        <v>1585230.41525269</v>
      </c>
      <c r="AF2559" s="99">
        <v>3165936.3100891099</v>
      </c>
      <c r="AG2559" s="99">
        <v>2292771.3240051302</v>
      </c>
      <c r="AH2559" s="99">
        <v>2246197.45379639</v>
      </c>
      <c r="AI2559" s="99">
        <v>0</v>
      </c>
      <c r="AJ2559" s="99">
        <v>837749.15674591099</v>
      </c>
      <c r="AK2559" s="99">
        <v>468878.26141738897</v>
      </c>
      <c r="AL2559" s="99">
        <v>0</v>
      </c>
      <c r="AM2559" s="99">
        <v>155530.53340530401</v>
      </c>
      <c r="AN2559" s="99">
        <v>9663313.55859375</v>
      </c>
      <c r="AO2559" s="99">
        <v>71568382.236328095</v>
      </c>
      <c r="AP2559" s="99">
        <v>5748.2776182293901</v>
      </c>
      <c r="AQ2559" s="99">
        <v>22580014.427490201</v>
      </c>
      <c r="AR2559" s="99">
        <v>0</v>
      </c>
      <c r="AS2559" s="99">
        <v>4299562.3034667997</v>
      </c>
      <c r="AT2559" s="99">
        <v>0</v>
      </c>
      <c r="AU2559" s="99">
        <v>0</v>
      </c>
      <c r="AV2559" s="99">
        <v>33277607.1879883</v>
      </c>
      <c r="AW2559" s="99">
        <v>0</v>
      </c>
      <c r="AX2559" s="99">
        <v>15809296.0430908</v>
      </c>
      <c r="AY2559" s="99">
        <v>30663476.984375</v>
      </c>
      <c r="AZ2559" s="99">
        <v>18909141.8205566</v>
      </c>
      <c r="BA2559" s="99">
        <v>21119933.135986298</v>
      </c>
      <c r="BB2559" s="99">
        <v>0</v>
      </c>
      <c r="BC2559" s="99">
        <v>7447237.4495239304</v>
      </c>
      <c r="BD2559" s="99">
        <v>3514846.6028137198</v>
      </c>
      <c r="BE2559" s="99">
        <v>0</v>
      </c>
      <c r="BF2559" s="99">
        <v>1231828.1422271701</v>
      </c>
      <c r="BG2559" s="99">
        <v>33579577.073242202</v>
      </c>
      <c r="BH2559" s="99">
        <v>15664299.1708984</v>
      </c>
      <c r="BI2559" s="99">
        <v>385.17729216814001</v>
      </c>
      <c r="BJ2559" s="99">
        <v>4991559.7732543899</v>
      </c>
      <c r="BK2559" s="99">
        <v>3527198.2893371601</v>
      </c>
      <c r="BL2559" s="99">
        <v>0</v>
      </c>
      <c r="BM2559" s="99">
        <v>0</v>
      </c>
      <c r="BN2559" s="99">
        <v>0</v>
      </c>
      <c r="BO2559" s="99">
        <v>0</v>
      </c>
      <c r="BP2559" s="99">
        <v>0</v>
      </c>
      <c r="BQ2559" s="99">
        <v>0</v>
      </c>
      <c r="BR2559" s="99">
        <v>7663868.0270996103</v>
      </c>
      <c r="BS2559" s="99">
        <v>6323717.6884765597</v>
      </c>
      <c r="BT2559" s="99">
        <v>4101177.35229492</v>
      </c>
      <c r="BU2559" s="99">
        <v>0</v>
      </c>
      <c r="BV2559" s="99">
        <v>2613890.0010376</v>
      </c>
      <c r="BW2559" s="99">
        <v>411909.33761596697</v>
      </c>
      <c r="BX2559" s="99">
        <v>0</v>
      </c>
      <c r="BY2559" s="99">
        <v>0</v>
      </c>
      <c r="BZ2559" s="99">
        <v>0</v>
      </c>
      <c r="CA2559" s="99">
        <v>0</v>
      </c>
      <c r="CB2559" s="99">
        <v>10163869.4758301</v>
      </c>
      <c r="CC2559" s="99">
        <v>94428176.359375</v>
      </c>
      <c r="CD2559" s="99">
        <v>20670634.362304699</v>
      </c>
      <c r="CE2559" s="99">
        <v>3477.1732999682399</v>
      </c>
      <c r="CF2559" s="99">
        <v>627258.20967865002</v>
      </c>
      <c r="CG2559" s="99">
        <v>4764413.2890625</v>
      </c>
      <c r="CH2559" s="99">
        <v>0</v>
      </c>
      <c r="CI2559" s="99">
        <v>129723.042621613</v>
      </c>
      <c r="CJ2559" s="99">
        <v>10791676.3947754</v>
      </c>
      <c r="CK2559" s="99">
        <v>99206080.738281295</v>
      </c>
      <c r="CL2559" s="99">
        <v>21093160.965820301</v>
      </c>
      <c r="CM2559" s="188">
        <v>158664.57599449201</v>
      </c>
      <c r="CN2559" s="188">
        <v>20398883.1557617</v>
      </c>
      <c r="CO2559" s="188">
        <v>132733073.009766</v>
      </c>
      <c r="CP2559" s="99">
        <v>21093160.965820301</v>
      </c>
      <c r="CQ2559" s="99">
        <v>0</v>
      </c>
      <c r="CR2559" s="99">
        <v>0</v>
      </c>
      <c r="CS2559" s="99">
        <v>0</v>
      </c>
      <c r="CT2559" s="99">
        <v>0</v>
      </c>
      <c r="CU2559" s="98">
        <v>23753.987804240001</v>
      </c>
      <c r="CV2559" s="98">
        <v>31165.625946275999</v>
      </c>
    </row>
    <row r="2560" spans="1:100" x14ac:dyDescent="0.2">
      <c r="A2560" s="98" t="s">
        <v>193</v>
      </c>
      <c r="B2560" s="100">
        <v>39965</v>
      </c>
      <c r="C2560" s="99">
        <v>105538.53968524899</v>
      </c>
      <c r="D2560" s="99">
        <v>7.6301245809881904</v>
      </c>
      <c r="E2560" s="99">
        <v>21776.2742230892</v>
      </c>
      <c r="F2560" s="99">
        <v>0</v>
      </c>
      <c r="G2560" s="99">
        <v>3234.1651791930199</v>
      </c>
      <c r="H2560" s="99">
        <v>0</v>
      </c>
      <c r="I2560" s="99">
        <v>0</v>
      </c>
      <c r="J2560" s="99">
        <v>29230.779703378699</v>
      </c>
      <c r="K2560" s="99">
        <v>0</v>
      </c>
      <c r="L2560" s="99">
        <v>31132.735287189498</v>
      </c>
      <c r="M2560" s="99">
        <v>45942.411561965899</v>
      </c>
      <c r="N2560" s="99">
        <v>13696.9042595625</v>
      </c>
      <c r="O2560" s="99">
        <v>34600.7368941307</v>
      </c>
      <c r="P2560" s="99">
        <v>0</v>
      </c>
      <c r="Q2560" s="99">
        <v>5323.8937250375702</v>
      </c>
      <c r="R2560" s="99">
        <v>2730.3428246378899</v>
      </c>
      <c r="S2560" s="99">
        <v>0</v>
      </c>
      <c r="T2560" s="99">
        <v>942.52912525087595</v>
      </c>
      <c r="U2560" s="99">
        <v>29726.395022153902</v>
      </c>
      <c r="V2560" s="99">
        <v>7732682.1489868201</v>
      </c>
      <c r="W2560" s="99">
        <v>751.56916824728296</v>
      </c>
      <c r="X2560" s="99">
        <v>2469452.8612365699</v>
      </c>
      <c r="Y2560" s="99">
        <v>1553814.52909851</v>
      </c>
      <c r="Z2560" s="99">
        <v>581276.67111206101</v>
      </c>
      <c r="AA2560" s="99">
        <v>0</v>
      </c>
      <c r="AB2560" s="99">
        <v>0</v>
      </c>
      <c r="AC2560" s="99">
        <v>9759030.0151367206</v>
      </c>
      <c r="AD2560" s="99">
        <v>0</v>
      </c>
      <c r="AE2560" s="99">
        <v>1581975.4088745101</v>
      </c>
      <c r="AF2560" s="99">
        <v>3212606.1858520498</v>
      </c>
      <c r="AG2560" s="99">
        <v>2308751.8055725102</v>
      </c>
      <c r="AH2560" s="99">
        <v>2268201.10650635</v>
      </c>
      <c r="AI2560" s="99">
        <v>0</v>
      </c>
      <c r="AJ2560" s="99">
        <v>828623.93533325195</v>
      </c>
      <c r="AK2560" s="99">
        <v>475074.291534424</v>
      </c>
      <c r="AL2560" s="99">
        <v>0</v>
      </c>
      <c r="AM2560" s="99">
        <v>155840.904180527</v>
      </c>
      <c r="AN2560" s="99">
        <v>9792225.6911621094</v>
      </c>
      <c r="AO2560" s="99">
        <v>73301106.303710893</v>
      </c>
      <c r="AP2560" s="99">
        <v>6259.4704234600104</v>
      </c>
      <c r="AQ2560" s="99">
        <v>22043342.370849598</v>
      </c>
      <c r="AR2560" s="99">
        <v>0</v>
      </c>
      <c r="AS2560" s="99">
        <v>4440824.0081176804</v>
      </c>
      <c r="AT2560" s="99">
        <v>0</v>
      </c>
      <c r="AU2560" s="99">
        <v>0</v>
      </c>
      <c r="AV2560" s="99">
        <v>34395792.5625</v>
      </c>
      <c r="AW2560" s="99">
        <v>0</v>
      </c>
      <c r="AX2560" s="99">
        <v>15985603.5418701</v>
      </c>
      <c r="AY2560" s="99">
        <v>31312957.949951202</v>
      </c>
      <c r="AZ2560" s="99">
        <v>19200571.567138702</v>
      </c>
      <c r="BA2560" s="99">
        <v>21506496.096191399</v>
      </c>
      <c r="BB2560" s="99">
        <v>0</v>
      </c>
      <c r="BC2560" s="99">
        <v>7412388.62963867</v>
      </c>
      <c r="BD2560" s="99">
        <v>3569999.9542846698</v>
      </c>
      <c r="BE2560" s="99">
        <v>0</v>
      </c>
      <c r="BF2560" s="99">
        <v>1236800.39349365</v>
      </c>
      <c r="BG2560" s="99">
        <v>34410482.528808601</v>
      </c>
      <c r="BH2560" s="99">
        <v>16133300.1442871</v>
      </c>
      <c r="BI2560" s="99">
        <v>619.795041315258</v>
      </c>
      <c r="BJ2560" s="99">
        <v>4884387.0168457003</v>
      </c>
      <c r="BK2560" s="99">
        <v>3489667.1238708501</v>
      </c>
      <c r="BL2560" s="99">
        <v>0</v>
      </c>
      <c r="BM2560" s="99">
        <v>0</v>
      </c>
      <c r="BN2560" s="99">
        <v>0</v>
      </c>
      <c r="BO2560" s="99">
        <v>0</v>
      </c>
      <c r="BP2560" s="99">
        <v>0</v>
      </c>
      <c r="BQ2560" s="99">
        <v>0</v>
      </c>
      <c r="BR2560" s="99">
        <v>7791049.97338867</v>
      </c>
      <c r="BS2560" s="99">
        <v>6436096.2297973596</v>
      </c>
      <c r="BT2560" s="99">
        <v>4171222.0373840299</v>
      </c>
      <c r="BU2560" s="99">
        <v>0</v>
      </c>
      <c r="BV2560" s="99">
        <v>2601730.7667541499</v>
      </c>
      <c r="BW2560" s="99">
        <v>415103.52229690598</v>
      </c>
      <c r="BX2560" s="99">
        <v>0</v>
      </c>
      <c r="BY2560" s="99">
        <v>0</v>
      </c>
      <c r="BZ2560" s="99">
        <v>0</v>
      </c>
      <c r="CA2560" s="99">
        <v>0</v>
      </c>
      <c r="CB2560" s="99">
        <v>10187766.9407959</v>
      </c>
      <c r="CC2560" s="99">
        <v>95199803.536132798</v>
      </c>
      <c r="CD2560" s="99">
        <v>21019646.487792999</v>
      </c>
      <c r="CE2560" s="99">
        <v>3558.4392868578402</v>
      </c>
      <c r="CF2560" s="99">
        <v>630950.62847137498</v>
      </c>
      <c r="CG2560" s="99">
        <v>4805464.3630371103</v>
      </c>
      <c r="CH2560" s="99">
        <v>0</v>
      </c>
      <c r="CI2560" s="99">
        <v>130913.886602402</v>
      </c>
      <c r="CJ2560" s="99">
        <v>10819438.396850601</v>
      </c>
      <c r="CK2560" s="99">
        <v>99998462.59375</v>
      </c>
      <c r="CL2560" s="99">
        <v>21438993.9384766</v>
      </c>
      <c r="CM2560" s="188">
        <v>160346.06571388201</v>
      </c>
      <c r="CN2560" s="188">
        <v>20632498.479980499</v>
      </c>
      <c r="CO2560" s="188">
        <v>134441059.78320301</v>
      </c>
      <c r="CP2560" s="99">
        <v>21438993.9384766</v>
      </c>
      <c r="CQ2560" s="99">
        <v>0</v>
      </c>
      <c r="CR2560" s="99">
        <v>0</v>
      </c>
      <c r="CS2560" s="99">
        <v>0</v>
      </c>
      <c r="CT2560" s="99">
        <v>0</v>
      </c>
      <c r="CU2560" s="98">
        <v>22648.329821273001</v>
      </c>
      <c r="CV2560" s="98">
        <v>32169.039379181999</v>
      </c>
    </row>
    <row r="2561" spans="1:100" x14ac:dyDescent="0.2">
      <c r="A2561" s="98" t="s">
        <v>193</v>
      </c>
      <c r="B2561" s="100">
        <v>40057</v>
      </c>
      <c r="C2561" s="99">
        <v>107330.997049332</v>
      </c>
      <c r="D2561" s="99">
        <v>7.1346484309760898</v>
      </c>
      <c r="E2561" s="99">
        <v>21241.755329608899</v>
      </c>
      <c r="F2561" s="99">
        <v>0</v>
      </c>
      <c r="G2561" s="99">
        <v>3358.4624128639698</v>
      </c>
      <c r="H2561" s="99">
        <v>0</v>
      </c>
      <c r="I2561" s="99">
        <v>0</v>
      </c>
      <c r="J2561" s="99">
        <v>29872.949383258801</v>
      </c>
      <c r="K2561" s="99">
        <v>0</v>
      </c>
      <c r="L2561" s="99">
        <v>30510.123186588298</v>
      </c>
      <c r="M2561" s="99">
        <v>46367.813408851602</v>
      </c>
      <c r="N2561" s="99">
        <v>13931.627325654001</v>
      </c>
      <c r="O2561" s="99">
        <v>35266.581346034996</v>
      </c>
      <c r="P2561" s="99">
        <v>0</v>
      </c>
      <c r="Q2561" s="99">
        <v>5320.8288736343402</v>
      </c>
      <c r="R2561" s="99">
        <v>2798.5723015069998</v>
      </c>
      <c r="S2561" s="99">
        <v>0</v>
      </c>
      <c r="T2561" s="99">
        <v>931.616995856166</v>
      </c>
      <c r="U2561" s="99">
        <v>30307.0129570961</v>
      </c>
      <c r="V2561" s="99">
        <v>7838275.67150879</v>
      </c>
      <c r="W2561" s="99">
        <v>579.63874606788204</v>
      </c>
      <c r="X2561" s="99">
        <v>2375149.3897399898</v>
      </c>
      <c r="Y2561" s="99">
        <v>1519987.9244079599</v>
      </c>
      <c r="Z2561" s="99">
        <v>597185.25722503697</v>
      </c>
      <c r="AA2561" s="99">
        <v>0</v>
      </c>
      <c r="AB2561" s="99">
        <v>0</v>
      </c>
      <c r="AC2561" s="99">
        <v>9919197.7486572303</v>
      </c>
      <c r="AD2561" s="99">
        <v>0</v>
      </c>
      <c r="AE2561" s="99">
        <v>1547725.4415893599</v>
      </c>
      <c r="AF2561" s="99">
        <v>3232181.0104675302</v>
      </c>
      <c r="AG2561" s="99">
        <v>2309758.41082764</v>
      </c>
      <c r="AH2561" s="99">
        <v>2275855.4732360798</v>
      </c>
      <c r="AI2561" s="99">
        <v>0</v>
      </c>
      <c r="AJ2561" s="99">
        <v>816236.87940216099</v>
      </c>
      <c r="AK2561" s="99">
        <v>483474.73491668701</v>
      </c>
      <c r="AL2561" s="99">
        <v>0</v>
      </c>
      <c r="AM2561" s="99">
        <v>148805.285625458</v>
      </c>
      <c r="AN2561" s="99">
        <v>9978028.7369384803</v>
      </c>
      <c r="AO2561" s="99">
        <v>74786093.6015625</v>
      </c>
      <c r="AP2561" s="99">
        <v>4833.9070960283298</v>
      </c>
      <c r="AQ2561" s="99">
        <v>21282372.512939502</v>
      </c>
      <c r="AR2561" s="99">
        <v>0</v>
      </c>
      <c r="AS2561" s="99">
        <v>4613165.5428466797</v>
      </c>
      <c r="AT2561" s="99">
        <v>0</v>
      </c>
      <c r="AU2561" s="99">
        <v>0</v>
      </c>
      <c r="AV2561" s="99">
        <v>35095911.307617202</v>
      </c>
      <c r="AW2561" s="99">
        <v>0</v>
      </c>
      <c r="AX2561" s="99">
        <v>15730763.90625</v>
      </c>
      <c r="AY2561" s="99">
        <v>31697130.980712902</v>
      </c>
      <c r="AZ2561" s="99">
        <v>19307875.442138702</v>
      </c>
      <c r="BA2561" s="99">
        <v>21686936.6806641</v>
      </c>
      <c r="BB2561" s="99">
        <v>0</v>
      </c>
      <c r="BC2561" s="99">
        <v>7316018.26708984</v>
      </c>
      <c r="BD2561" s="99">
        <v>3675498.65441895</v>
      </c>
      <c r="BE2561" s="99">
        <v>0</v>
      </c>
      <c r="BF2561" s="99">
        <v>1203007.4792327899</v>
      </c>
      <c r="BG2561" s="99">
        <v>35271160.484863304</v>
      </c>
      <c r="BH2561" s="99">
        <v>16460536.365600601</v>
      </c>
      <c r="BI2561" s="99">
        <v>786.58967605978296</v>
      </c>
      <c r="BJ2561" s="99">
        <v>4747322.1535644503</v>
      </c>
      <c r="BK2561" s="99">
        <v>3444445.1199340802</v>
      </c>
      <c r="BL2561" s="99">
        <v>0</v>
      </c>
      <c r="BM2561" s="99">
        <v>0</v>
      </c>
      <c r="BN2561" s="99">
        <v>0</v>
      </c>
      <c r="BO2561" s="99">
        <v>0</v>
      </c>
      <c r="BP2561" s="99">
        <v>0</v>
      </c>
      <c r="BQ2561" s="99">
        <v>0</v>
      </c>
      <c r="BR2561" s="99">
        <v>7914871.2152709998</v>
      </c>
      <c r="BS2561" s="99">
        <v>6493360.2698364304</v>
      </c>
      <c r="BT2561" s="99">
        <v>4216868.1385498</v>
      </c>
      <c r="BU2561" s="99">
        <v>0</v>
      </c>
      <c r="BV2561" s="99">
        <v>2567087.4322204599</v>
      </c>
      <c r="BW2561" s="99">
        <v>432945.25316238397</v>
      </c>
      <c r="BX2561" s="99">
        <v>0</v>
      </c>
      <c r="BY2561" s="99">
        <v>0</v>
      </c>
      <c r="BZ2561" s="99">
        <v>0</v>
      </c>
      <c r="CA2561" s="99">
        <v>0</v>
      </c>
      <c r="CB2561" s="99">
        <v>10191159.430908199</v>
      </c>
      <c r="CC2561" s="99">
        <v>95748407.098632798</v>
      </c>
      <c r="CD2561" s="99">
        <v>21185928.7255859</v>
      </c>
      <c r="CE2561" s="99">
        <v>3626.9647117853201</v>
      </c>
      <c r="CF2561" s="99">
        <v>636950.72377014195</v>
      </c>
      <c r="CG2561" s="99">
        <v>4920284.3456420898</v>
      </c>
      <c r="CH2561" s="99">
        <v>0</v>
      </c>
      <c r="CI2561" s="99">
        <v>132259.47420883199</v>
      </c>
      <c r="CJ2561" s="99">
        <v>10827961.612304701</v>
      </c>
      <c r="CK2561" s="99">
        <v>100640756.402344</v>
      </c>
      <c r="CL2561" s="99">
        <v>21612371.8356934</v>
      </c>
      <c r="CM2561" s="188">
        <v>162314.82424736</v>
      </c>
      <c r="CN2561" s="188">
        <v>20801643.6804199</v>
      </c>
      <c r="CO2561" s="188">
        <v>135978370.55664101</v>
      </c>
      <c r="CP2561" s="99">
        <v>21612371.8356934</v>
      </c>
      <c r="CQ2561" s="99">
        <v>0</v>
      </c>
      <c r="CR2561" s="99">
        <v>0</v>
      </c>
      <c r="CS2561" s="99">
        <v>0</v>
      </c>
      <c r="CT2561" s="99">
        <v>0</v>
      </c>
      <c r="CU2561" s="98">
        <v>21877.882519851999</v>
      </c>
      <c r="CV2561" s="98">
        <v>33114.662163991001</v>
      </c>
    </row>
    <row r="2562" spans="1:100" x14ac:dyDescent="0.2">
      <c r="A2562" s="98" t="s">
        <v>193</v>
      </c>
      <c r="B2562" s="100">
        <v>40148</v>
      </c>
      <c r="C2562" s="99">
        <v>109009.898072243</v>
      </c>
      <c r="D2562" s="99">
        <v>7.8726931059500203</v>
      </c>
      <c r="E2562" s="99">
        <v>20441.210687160499</v>
      </c>
      <c r="F2562" s="99">
        <v>0</v>
      </c>
      <c r="G2562" s="99">
        <v>3570.9171879887599</v>
      </c>
      <c r="H2562" s="99">
        <v>0</v>
      </c>
      <c r="I2562" s="99">
        <v>0</v>
      </c>
      <c r="J2562" s="99">
        <v>30598.5022444725</v>
      </c>
      <c r="K2562" s="99">
        <v>0</v>
      </c>
      <c r="L2562" s="99">
        <v>30297.195452928499</v>
      </c>
      <c r="M2562" s="99">
        <v>46675.225820541396</v>
      </c>
      <c r="N2562" s="99">
        <v>13668.504399776501</v>
      </c>
      <c r="O2562" s="99">
        <v>36187.627053260803</v>
      </c>
      <c r="P2562" s="99">
        <v>0</v>
      </c>
      <c r="Q2562" s="99">
        <v>5228.8278746604901</v>
      </c>
      <c r="R2562" s="99">
        <v>2924.3524598777299</v>
      </c>
      <c r="S2562" s="99">
        <v>0</v>
      </c>
      <c r="T2562" s="99">
        <v>950.51353711634897</v>
      </c>
      <c r="U2562" s="99">
        <v>30972.873097181298</v>
      </c>
      <c r="V2562" s="99">
        <v>7933252.90478516</v>
      </c>
      <c r="W2562" s="99">
        <v>622.11239790916397</v>
      </c>
      <c r="X2562" s="99">
        <v>2260138.8431701702</v>
      </c>
      <c r="Y2562" s="99">
        <v>1458112.0811920201</v>
      </c>
      <c r="Z2562" s="99">
        <v>618306.22174835205</v>
      </c>
      <c r="AA2562" s="99">
        <v>0</v>
      </c>
      <c r="AB2562" s="99">
        <v>0</v>
      </c>
      <c r="AC2562" s="99">
        <v>9974955.1933593806</v>
      </c>
      <c r="AD2562" s="99">
        <v>0</v>
      </c>
      <c r="AE2562" s="99">
        <v>1531755.73318481</v>
      </c>
      <c r="AF2562" s="99">
        <v>3254175.05285645</v>
      </c>
      <c r="AG2562" s="99">
        <v>2304451.5026245099</v>
      </c>
      <c r="AH2562" s="99">
        <v>2319310.67105103</v>
      </c>
      <c r="AI2562" s="99">
        <v>0</v>
      </c>
      <c r="AJ2562" s="99">
        <v>804933.89841461205</v>
      </c>
      <c r="AK2562" s="99">
        <v>490423.519351959</v>
      </c>
      <c r="AL2562" s="99">
        <v>0</v>
      </c>
      <c r="AM2562" s="99">
        <v>149834.52903175401</v>
      </c>
      <c r="AN2562" s="99">
        <v>10084834.9075928</v>
      </c>
      <c r="AO2562" s="99">
        <v>75960118.4765625</v>
      </c>
      <c r="AP2562" s="99">
        <v>5299.6841977834702</v>
      </c>
      <c r="AQ2562" s="99">
        <v>20505873.434326202</v>
      </c>
      <c r="AR2562" s="99">
        <v>0</v>
      </c>
      <c r="AS2562" s="99">
        <v>4815551.8726806603</v>
      </c>
      <c r="AT2562" s="99">
        <v>0</v>
      </c>
      <c r="AU2562" s="99">
        <v>0</v>
      </c>
      <c r="AV2562" s="99">
        <v>35689090.3203125</v>
      </c>
      <c r="AW2562" s="99">
        <v>0</v>
      </c>
      <c r="AX2562" s="99">
        <v>15732058.3397217</v>
      </c>
      <c r="AY2562" s="99">
        <v>32210891.474121101</v>
      </c>
      <c r="AZ2562" s="99">
        <v>19348871.917480499</v>
      </c>
      <c r="BA2562" s="99">
        <v>22293690.657714799</v>
      </c>
      <c r="BB2562" s="99">
        <v>0</v>
      </c>
      <c r="BC2562" s="99">
        <v>7249887.2208252</v>
      </c>
      <c r="BD2562" s="99">
        <v>3765447.0555725102</v>
      </c>
      <c r="BE2562" s="99">
        <v>0</v>
      </c>
      <c r="BF2562" s="99">
        <v>1218647.01121521</v>
      </c>
      <c r="BG2562" s="99">
        <v>36089129.583984397</v>
      </c>
      <c r="BH2562" s="99">
        <v>16853661.5705566</v>
      </c>
      <c r="BI2562" s="99">
        <v>692.04168920218899</v>
      </c>
      <c r="BJ2562" s="99">
        <v>4496728.2184448196</v>
      </c>
      <c r="BK2562" s="99">
        <v>3292357.0364990202</v>
      </c>
      <c r="BL2562" s="99">
        <v>0</v>
      </c>
      <c r="BM2562" s="99">
        <v>0</v>
      </c>
      <c r="BN2562" s="99">
        <v>0</v>
      </c>
      <c r="BO2562" s="99">
        <v>0</v>
      </c>
      <c r="BP2562" s="99">
        <v>0</v>
      </c>
      <c r="BQ2562" s="99">
        <v>0</v>
      </c>
      <c r="BR2562" s="99">
        <v>7921095.3051757803</v>
      </c>
      <c r="BS2562" s="99">
        <v>6537020.1927490197</v>
      </c>
      <c r="BT2562" s="99">
        <v>4326372.1095581101</v>
      </c>
      <c r="BU2562" s="99">
        <v>0</v>
      </c>
      <c r="BV2562" s="99">
        <v>2534116.0699768099</v>
      </c>
      <c r="BW2562" s="99">
        <v>443890.20486068702</v>
      </c>
      <c r="BX2562" s="99">
        <v>0</v>
      </c>
      <c r="BY2562" s="99">
        <v>0</v>
      </c>
      <c r="BZ2562" s="99">
        <v>0</v>
      </c>
      <c r="CA2562" s="99">
        <v>0</v>
      </c>
      <c r="CB2562" s="99">
        <v>10184020.7810059</v>
      </c>
      <c r="CC2562" s="99">
        <v>96464339.271484405</v>
      </c>
      <c r="CD2562" s="99">
        <v>21350045.958740201</v>
      </c>
      <c r="CE2562" s="99">
        <v>3781.3177239000802</v>
      </c>
      <c r="CF2562" s="99">
        <v>642595.42473602295</v>
      </c>
      <c r="CG2562" s="99">
        <v>4989343.8381347703</v>
      </c>
      <c r="CH2562" s="99">
        <v>0</v>
      </c>
      <c r="CI2562" s="99">
        <v>133210.64481353801</v>
      </c>
      <c r="CJ2562" s="99">
        <v>10826295.7618408</v>
      </c>
      <c r="CK2562" s="99">
        <v>101455584.387695</v>
      </c>
      <c r="CL2562" s="99">
        <v>21794093.3820801</v>
      </c>
      <c r="CM2562" s="188">
        <v>163719.309310913</v>
      </c>
      <c r="CN2562" s="188">
        <v>20953304.409912098</v>
      </c>
      <c r="CO2562" s="188">
        <v>137555171.80078101</v>
      </c>
      <c r="CP2562" s="99">
        <v>21794093.3820801</v>
      </c>
      <c r="CQ2562" s="99">
        <v>0</v>
      </c>
      <c r="CR2562" s="99">
        <v>0</v>
      </c>
      <c r="CS2562" s="99">
        <v>0</v>
      </c>
      <c r="CT2562" s="99">
        <v>0</v>
      </c>
      <c r="CU2562" s="98">
        <v>21007.15809809</v>
      </c>
      <c r="CV2562" s="98">
        <v>33647.950413047001</v>
      </c>
    </row>
    <row r="2563" spans="1:100" x14ac:dyDescent="0.2">
      <c r="A2563" s="98" t="s">
        <v>193</v>
      </c>
      <c r="B2563" s="100">
        <v>40238</v>
      </c>
      <c r="C2563" s="99">
        <v>109892.30540561699</v>
      </c>
      <c r="D2563" s="99">
        <v>7.2601340339751896</v>
      </c>
      <c r="E2563" s="99">
        <v>19969.0924854279</v>
      </c>
      <c r="F2563" s="99">
        <v>0</v>
      </c>
      <c r="G2563" s="99">
        <v>3647.0854956209701</v>
      </c>
      <c r="H2563" s="99">
        <v>0</v>
      </c>
      <c r="I2563" s="99">
        <v>0</v>
      </c>
      <c r="J2563" s="99">
        <v>31286.6207172871</v>
      </c>
      <c r="K2563" s="99">
        <v>0</v>
      </c>
      <c r="L2563" s="99">
        <v>30710.1488294601</v>
      </c>
      <c r="M2563" s="99">
        <v>46632.637705802903</v>
      </c>
      <c r="N2563" s="99">
        <v>13680.9176716805</v>
      </c>
      <c r="O2563" s="99">
        <v>36612.067899227099</v>
      </c>
      <c r="P2563" s="99">
        <v>0</v>
      </c>
      <c r="Q2563" s="99">
        <v>5078.7246753573399</v>
      </c>
      <c r="R2563" s="99">
        <v>2863.26218518615</v>
      </c>
      <c r="S2563" s="99">
        <v>0</v>
      </c>
      <c r="T2563" s="99">
        <v>903.82015613466501</v>
      </c>
      <c r="U2563" s="99">
        <v>31551.119834184599</v>
      </c>
      <c r="V2563" s="99">
        <v>8025986.3068847703</v>
      </c>
      <c r="W2563" s="99">
        <v>592.41287837922596</v>
      </c>
      <c r="X2563" s="99">
        <v>2174498.5900573698</v>
      </c>
      <c r="Y2563" s="99">
        <v>1437671.76121521</v>
      </c>
      <c r="Z2563" s="99">
        <v>622851.11032867397</v>
      </c>
      <c r="AA2563" s="99">
        <v>0</v>
      </c>
      <c r="AB2563" s="99">
        <v>0</v>
      </c>
      <c r="AC2563" s="99">
        <v>10244855.407958999</v>
      </c>
      <c r="AD2563" s="99">
        <v>0</v>
      </c>
      <c r="AE2563" s="99">
        <v>1515139.6141967799</v>
      </c>
      <c r="AF2563" s="99">
        <v>3253430.2444152799</v>
      </c>
      <c r="AG2563" s="99">
        <v>2300887.32275391</v>
      </c>
      <c r="AH2563" s="99">
        <v>2341482.7405090299</v>
      </c>
      <c r="AI2563" s="99">
        <v>0</v>
      </c>
      <c r="AJ2563" s="99">
        <v>792093.50517272903</v>
      </c>
      <c r="AK2563" s="99">
        <v>486539.26848220802</v>
      </c>
      <c r="AL2563" s="99">
        <v>0</v>
      </c>
      <c r="AM2563" s="99">
        <v>141402.91170883199</v>
      </c>
      <c r="AN2563" s="99">
        <v>10278227.1920166</v>
      </c>
      <c r="AO2563" s="99">
        <v>77290483.958984405</v>
      </c>
      <c r="AP2563" s="99">
        <v>5142.4399862885502</v>
      </c>
      <c r="AQ2563" s="99">
        <v>19894464.998046901</v>
      </c>
      <c r="AR2563" s="99">
        <v>0</v>
      </c>
      <c r="AS2563" s="99">
        <v>4900782.1282959003</v>
      </c>
      <c r="AT2563" s="99">
        <v>0</v>
      </c>
      <c r="AU2563" s="99">
        <v>0</v>
      </c>
      <c r="AV2563" s="99">
        <v>36996142.185058601</v>
      </c>
      <c r="AW2563" s="99">
        <v>0</v>
      </c>
      <c r="AX2563" s="99">
        <v>15696993.6571045</v>
      </c>
      <c r="AY2563" s="99">
        <v>32388767.541259799</v>
      </c>
      <c r="AZ2563" s="99">
        <v>19460144.676025402</v>
      </c>
      <c r="BA2563" s="99">
        <v>22464168.963867199</v>
      </c>
      <c r="BB2563" s="99">
        <v>0</v>
      </c>
      <c r="BC2563" s="99">
        <v>7217615.8739623995</v>
      </c>
      <c r="BD2563" s="99">
        <v>3776961.7039184598</v>
      </c>
      <c r="BE2563" s="99">
        <v>0</v>
      </c>
      <c r="BF2563" s="99">
        <v>1164095.7154083301</v>
      </c>
      <c r="BG2563" s="99">
        <v>37067696.830078103</v>
      </c>
      <c r="BH2563" s="99">
        <v>17153544.2819824</v>
      </c>
      <c r="BI2563" s="99">
        <v>597.11457981914305</v>
      </c>
      <c r="BJ2563" s="99">
        <v>4363872.3899536096</v>
      </c>
      <c r="BK2563" s="99">
        <v>3241938.96130371</v>
      </c>
      <c r="BL2563" s="99">
        <v>0</v>
      </c>
      <c r="BM2563" s="99">
        <v>0</v>
      </c>
      <c r="BN2563" s="99">
        <v>0</v>
      </c>
      <c r="BO2563" s="99">
        <v>0</v>
      </c>
      <c r="BP2563" s="99">
        <v>0</v>
      </c>
      <c r="BQ2563" s="99">
        <v>0</v>
      </c>
      <c r="BR2563" s="99">
        <v>8180858.5248413105</v>
      </c>
      <c r="BS2563" s="99">
        <v>6533720.7984008798</v>
      </c>
      <c r="BT2563" s="99">
        <v>4377721.9509277297</v>
      </c>
      <c r="BU2563" s="99">
        <v>0</v>
      </c>
      <c r="BV2563" s="99">
        <v>2515397.82745361</v>
      </c>
      <c r="BW2563" s="99">
        <v>430641.22650146502</v>
      </c>
      <c r="BX2563" s="99">
        <v>0</v>
      </c>
      <c r="BY2563" s="99">
        <v>0</v>
      </c>
      <c r="BZ2563" s="99">
        <v>0</v>
      </c>
      <c r="CA2563" s="99">
        <v>0</v>
      </c>
      <c r="CB2563" s="99">
        <v>10198515.876953101</v>
      </c>
      <c r="CC2563" s="99">
        <v>97181191.973632798</v>
      </c>
      <c r="CD2563" s="99">
        <v>21544782.423095699</v>
      </c>
      <c r="CE2563" s="99">
        <v>3656.7471472621</v>
      </c>
      <c r="CF2563" s="99">
        <v>629432.96970367397</v>
      </c>
      <c r="CG2563" s="99">
        <v>4946410.3103027297</v>
      </c>
      <c r="CH2563" s="99">
        <v>0</v>
      </c>
      <c r="CI2563" s="99">
        <v>133472.58751678499</v>
      </c>
      <c r="CJ2563" s="99">
        <v>10828039.8093262</v>
      </c>
      <c r="CK2563" s="99">
        <v>102115612.728516</v>
      </c>
      <c r="CL2563" s="99">
        <v>21984996.9599609</v>
      </c>
      <c r="CM2563" s="188">
        <v>164727.38494873</v>
      </c>
      <c r="CN2563" s="188">
        <v>21119492.518310498</v>
      </c>
      <c r="CO2563" s="188">
        <v>139268076.36132801</v>
      </c>
      <c r="CP2563" s="99">
        <v>21984996.9599609</v>
      </c>
      <c r="CQ2563" s="99">
        <v>0</v>
      </c>
      <c r="CR2563" s="99">
        <v>0</v>
      </c>
      <c r="CS2563" s="99">
        <v>0</v>
      </c>
      <c r="CT2563" s="99">
        <v>0</v>
      </c>
      <c r="CU2563" s="98">
        <v>20282.590755611</v>
      </c>
      <c r="CV2563" s="98">
        <v>34579.889818326003</v>
      </c>
    </row>
    <row r="2564" spans="1:100" x14ac:dyDescent="0.2">
      <c r="A2564" s="98" t="s">
        <v>193</v>
      </c>
      <c r="B2564" s="100">
        <v>40330</v>
      </c>
      <c r="C2564" s="99">
        <v>111084.85419750201</v>
      </c>
      <c r="D2564" s="99">
        <v>7.7817818459588999</v>
      </c>
      <c r="E2564" s="99">
        <v>19713.6190543175</v>
      </c>
      <c r="F2564" s="99">
        <v>0</v>
      </c>
      <c r="G2564" s="99">
        <v>3693.1472264528302</v>
      </c>
      <c r="H2564" s="99">
        <v>0</v>
      </c>
      <c r="I2564" s="99">
        <v>0</v>
      </c>
      <c r="J2564" s="99">
        <v>32071.7593750954</v>
      </c>
      <c r="K2564" s="99">
        <v>0</v>
      </c>
      <c r="L2564" s="99">
        <v>31610.256593704202</v>
      </c>
      <c r="M2564" s="99">
        <v>47195.040590286299</v>
      </c>
      <c r="N2564" s="99">
        <v>13690.4778982401</v>
      </c>
      <c r="O2564" s="99">
        <v>36973.927348613703</v>
      </c>
      <c r="P2564" s="99">
        <v>0</v>
      </c>
      <c r="Q2564" s="99">
        <v>5033.8503168225297</v>
      </c>
      <c r="R2564" s="99">
        <v>2906.9493279159101</v>
      </c>
      <c r="S2564" s="99">
        <v>0</v>
      </c>
      <c r="T2564" s="99">
        <v>889.75444847345398</v>
      </c>
      <c r="U2564" s="99">
        <v>32267.061252832402</v>
      </c>
      <c r="V2564" s="99">
        <v>8080469.0339355497</v>
      </c>
      <c r="W2564" s="99">
        <v>564.84392247349001</v>
      </c>
      <c r="X2564" s="99">
        <v>2114445.54620361</v>
      </c>
      <c r="Y2564" s="99">
        <v>1404743.4774780299</v>
      </c>
      <c r="Z2564" s="99">
        <v>621197.08664703404</v>
      </c>
      <c r="AA2564" s="99">
        <v>0</v>
      </c>
      <c r="AB2564" s="99">
        <v>0</v>
      </c>
      <c r="AC2564" s="99">
        <v>10488985.1241455</v>
      </c>
      <c r="AD2564" s="99">
        <v>0</v>
      </c>
      <c r="AE2564" s="99">
        <v>1531926.86386108</v>
      </c>
      <c r="AF2564" s="99">
        <v>3273437.55285645</v>
      </c>
      <c r="AG2564" s="99">
        <v>2281490.7593078599</v>
      </c>
      <c r="AH2564" s="99">
        <v>2342808.6046142601</v>
      </c>
      <c r="AI2564" s="99">
        <v>0</v>
      </c>
      <c r="AJ2564" s="99">
        <v>790558.41328430199</v>
      </c>
      <c r="AK2564" s="99">
        <v>487124.9608078</v>
      </c>
      <c r="AL2564" s="99">
        <v>0</v>
      </c>
      <c r="AM2564" s="99">
        <v>136743.12082862901</v>
      </c>
      <c r="AN2564" s="99">
        <v>10495584.8666992</v>
      </c>
      <c r="AO2564" s="99">
        <v>78291477.099609405</v>
      </c>
      <c r="AP2564" s="99">
        <v>4611.3019728660602</v>
      </c>
      <c r="AQ2564" s="99">
        <v>19450731.964599598</v>
      </c>
      <c r="AR2564" s="99">
        <v>0</v>
      </c>
      <c r="AS2564" s="99">
        <v>4928876.6276855497</v>
      </c>
      <c r="AT2564" s="99">
        <v>0</v>
      </c>
      <c r="AU2564" s="99">
        <v>0</v>
      </c>
      <c r="AV2564" s="99">
        <v>38089626.114257798</v>
      </c>
      <c r="AW2564" s="99">
        <v>0</v>
      </c>
      <c r="AX2564" s="99">
        <v>16014256.1726074</v>
      </c>
      <c r="AY2564" s="99">
        <v>32838712.016845699</v>
      </c>
      <c r="AZ2564" s="99">
        <v>19351666.751220699</v>
      </c>
      <c r="BA2564" s="99">
        <v>22700617.708984401</v>
      </c>
      <c r="BB2564" s="99">
        <v>0</v>
      </c>
      <c r="BC2564" s="99">
        <v>7242138.7249755897</v>
      </c>
      <c r="BD2564" s="99">
        <v>3806685.7292175302</v>
      </c>
      <c r="BE2564" s="99">
        <v>0</v>
      </c>
      <c r="BF2564" s="99">
        <v>1137141.3581390399</v>
      </c>
      <c r="BG2564" s="99">
        <v>38084886.503417999</v>
      </c>
      <c r="BH2564" s="99">
        <v>17538906.158447299</v>
      </c>
      <c r="BI2564" s="99">
        <v>641.64387396722998</v>
      </c>
      <c r="BJ2564" s="99">
        <v>4280141.3203125</v>
      </c>
      <c r="BK2564" s="99">
        <v>3188236.4324646001</v>
      </c>
      <c r="BL2564" s="99">
        <v>0</v>
      </c>
      <c r="BM2564" s="99">
        <v>0</v>
      </c>
      <c r="BN2564" s="99">
        <v>0</v>
      </c>
      <c r="BO2564" s="99">
        <v>0</v>
      </c>
      <c r="BP2564" s="99">
        <v>0</v>
      </c>
      <c r="BQ2564" s="99">
        <v>0</v>
      </c>
      <c r="BR2564" s="99">
        <v>8334834.82666016</v>
      </c>
      <c r="BS2564" s="99">
        <v>6519274.8932495099</v>
      </c>
      <c r="BT2564" s="99">
        <v>4398199.45068359</v>
      </c>
      <c r="BU2564" s="99">
        <v>0</v>
      </c>
      <c r="BV2564" s="99">
        <v>2529971.8666686998</v>
      </c>
      <c r="BW2564" s="99">
        <v>435795.06959152198</v>
      </c>
      <c r="BX2564" s="99">
        <v>0</v>
      </c>
      <c r="BY2564" s="99">
        <v>0</v>
      </c>
      <c r="BZ2564" s="99">
        <v>0</v>
      </c>
      <c r="CA2564" s="99">
        <v>0</v>
      </c>
      <c r="CB2564" s="99">
        <v>10186873.6497803</v>
      </c>
      <c r="CC2564" s="99">
        <v>97597925.381835893</v>
      </c>
      <c r="CD2564" s="99">
        <v>21825738.098877002</v>
      </c>
      <c r="CE2564" s="99">
        <v>3685.4304025471201</v>
      </c>
      <c r="CF2564" s="99">
        <v>623346.19926452602</v>
      </c>
      <c r="CG2564" s="99">
        <v>4948227.0192871103</v>
      </c>
      <c r="CH2564" s="99">
        <v>0</v>
      </c>
      <c r="CI2564" s="99">
        <v>134482.427490234</v>
      </c>
      <c r="CJ2564" s="99">
        <v>10809696.1530762</v>
      </c>
      <c r="CK2564" s="99">
        <v>102519937.941406</v>
      </c>
      <c r="CL2564" s="99">
        <v>22267153.786865201</v>
      </c>
      <c r="CM2564" s="188">
        <v>166403.12052917501</v>
      </c>
      <c r="CN2564" s="188">
        <v>21307633.048583999</v>
      </c>
      <c r="CO2564" s="188">
        <v>140629469.32031301</v>
      </c>
      <c r="CP2564" s="99">
        <v>22267153.786865201</v>
      </c>
      <c r="CQ2564" s="99">
        <v>0</v>
      </c>
      <c r="CR2564" s="99">
        <v>0</v>
      </c>
      <c r="CS2564" s="99">
        <v>0</v>
      </c>
      <c r="CT2564" s="99">
        <v>0</v>
      </c>
      <c r="CU2564" s="98">
        <v>19954.992014059</v>
      </c>
      <c r="CV2564" s="98">
        <v>35433.003847581997</v>
      </c>
    </row>
    <row r="2565" spans="1:100" x14ac:dyDescent="0.2">
      <c r="A2565" s="98" t="s">
        <v>193</v>
      </c>
      <c r="B2565" s="100">
        <v>40422</v>
      </c>
      <c r="C2565" s="99">
        <v>111158.64004039799</v>
      </c>
      <c r="D2565" s="99">
        <v>9.0693206549622101</v>
      </c>
      <c r="E2565" s="99">
        <v>19084.195376157801</v>
      </c>
      <c r="F2565" s="99">
        <v>0</v>
      </c>
      <c r="G2565" s="99">
        <v>3722.01028284431</v>
      </c>
      <c r="H2565" s="99">
        <v>0</v>
      </c>
      <c r="I2565" s="99">
        <v>0</v>
      </c>
      <c r="J2565" s="99">
        <v>32600.895383596398</v>
      </c>
      <c r="K2565" s="99">
        <v>0</v>
      </c>
      <c r="L2565" s="99">
        <v>30768.199982643098</v>
      </c>
      <c r="M2565" s="99">
        <v>47016.098516464197</v>
      </c>
      <c r="N2565" s="99">
        <v>13674.6184421778</v>
      </c>
      <c r="O2565" s="99">
        <v>36753.768518447898</v>
      </c>
      <c r="P2565" s="99">
        <v>0</v>
      </c>
      <c r="Q2565" s="99">
        <v>4931.8751322627104</v>
      </c>
      <c r="R2565" s="99">
        <v>2908.5870526433</v>
      </c>
      <c r="S2565" s="99">
        <v>0</v>
      </c>
      <c r="T2565" s="99">
        <v>914.13913305848803</v>
      </c>
      <c r="U2565" s="99">
        <v>32820.035819053701</v>
      </c>
      <c r="V2565" s="99">
        <v>8085668.5104370099</v>
      </c>
      <c r="W2565" s="99">
        <v>607.72359647601797</v>
      </c>
      <c r="X2565" s="99">
        <v>2053543.17372131</v>
      </c>
      <c r="Y2565" s="99">
        <v>1366555.65788269</v>
      </c>
      <c r="Z2565" s="99">
        <v>627438.489112854</v>
      </c>
      <c r="AA2565" s="99">
        <v>0</v>
      </c>
      <c r="AB2565" s="99">
        <v>0</v>
      </c>
      <c r="AC2565" s="99">
        <v>10695734.8131104</v>
      </c>
      <c r="AD2565" s="99">
        <v>0</v>
      </c>
      <c r="AE2565" s="99">
        <v>1504758.29260254</v>
      </c>
      <c r="AF2565" s="99">
        <v>3293028.1211242699</v>
      </c>
      <c r="AG2565" s="99">
        <v>2267028.6932373</v>
      </c>
      <c r="AH2565" s="99">
        <v>2279246.0642395001</v>
      </c>
      <c r="AI2565" s="99">
        <v>0</v>
      </c>
      <c r="AJ2565" s="99">
        <v>762344.05242157006</v>
      </c>
      <c r="AK2565" s="99">
        <v>482314.70827484102</v>
      </c>
      <c r="AL2565" s="99">
        <v>0</v>
      </c>
      <c r="AM2565" s="99">
        <v>138281.10172462501</v>
      </c>
      <c r="AN2565" s="99">
        <v>10720249.3825684</v>
      </c>
      <c r="AO2565" s="99">
        <v>78660426.669921905</v>
      </c>
      <c r="AP2565" s="99">
        <v>5045.9811339378402</v>
      </c>
      <c r="AQ2565" s="99">
        <v>18950134.4226074</v>
      </c>
      <c r="AR2565" s="99">
        <v>0</v>
      </c>
      <c r="AS2565" s="99">
        <v>4991410.7871093797</v>
      </c>
      <c r="AT2565" s="99">
        <v>0</v>
      </c>
      <c r="AU2565" s="99">
        <v>0</v>
      </c>
      <c r="AV2565" s="99">
        <v>38959722.004882798</v>
      </c>
      <c r="AW2565" s="99">
        <v>0</v>
      </c>
      <c r="AX2565" s="99">
        <v>15740148.830444301</v>
      </c>
      <c r="AY2565" s="99">
        <v>33251070.637695301</v>
      </c>
      <c r="AZ2565" s="99">
        <v>19240874.138183601</v>
      </c>
      <c r="BA2565" s="99">
        <v>22191111.128662098</v>
      </c>
      <c r="BB2565" s="99">
        <v>0</v>
      </c>
      <c r="BC2565" s="99">
        <v>6987137.6502075205</v>
      </c>
      <c r="BD2565" s="99">
        <v>3776121.0916442899</v>
      </c>
      <c r="BE2565" s="99">
        <v>0</v>
      </c>
      <c r="BF2565" s="99">
        <v>1162771.3307342499</v>
      </c>
      <c r="BG2565" s="99">
        <v>39023170.419921897</v>
      </c>
      <c r="BH2565" s="99">
        <v>17425699.237304699</v>
      </c>
      <c r="BI2565" s="99">
        <v>659.13138235360395</v>
      </c>
      <c r="BJ2565" s="99">
        <v>4173504.4855651902</v>
      </c>
      <c r="BK2565" s="99">
        <v>3085041.0120544401</v>
      </c>
      <c r="BL2565" s="99">
        <v>0</v>
      </c>
      <c r="BM2565" s="99">
        <v>0</v>
      </c>
      <c r="BN2565" s="99">
        <v>0</v>
      </c>
      <c r="BO2565" s="99">
        <v>0</v>
      </c>
      <c r="BP2565" s="99">
        <v>0</v>
      </c>
      <c r="BQ2565" s="99">
        <v>0</v>
      </c>
      <c r="BR2565" s="99">
        <v>8369780.53369141</v>
      </c>
      <c r="BS2565" s="99">
        <v>6479369.9078979502</v>
      </c>
      <c r="BT2565" s="99">
        <v>4294383.2954711895</v>
      </c>
      <c r="BU2565" s="99">
        <v>0</v>
      </c>
      <c r="BV2565" s="99">
        <v>2437576.0999145498</v>
      </c>
      <c r="BW2565" s="99">
        <v>441806.23206329299</v>
      </c>
      <c r="BX2565" s="99">
        <v>0</v>
      </c>
      <c r="BY2565" s="99">
        <v>0</v>
      </c>
      <c r="BZ2565" s="99">
        <v>0</v>
      </c>
      <c r="CA2565" s="99">
        <v>0</v>
      </c>
      <c r="CB2565" s="99">
        <v>10117716.674194301</v>
      </c>
      <c r="CC2565" s="99">
        <v>97618133.125976607</v>
      </c>
      <c r="CD2565" s="99">
        <v>21569290.5153809</v>
      </c>
      <c r="CE2565" s="99">
        <v>3726.1195833086999</v>
      </c>
      <c r="CF2565" s="99">
        <v>620958.44999694801</v>
      </c>
      <c r="CG2565" s="99">
        <v>4952789.2963867197</v>
      </c>
      <c r="CH2565" s="99">
        <v>0</v>
      </c>
      <c r="CI2565" s="99">
        <v>134059.245166779</v>
      </c>
      <c r="CJ2565" s="99">
        <v>10738246.982910199</v>
      </c>
      <c r="CK2565" s="99">
        <v>102580353.53222699</v>
      </c>
      <c r="CL2565" s="99">
        <v>22004960.4150391</v>
      </c>
      <c r="CM2565" s="188">
        <v>166680.466859818</v>
      </c>
      <c r="CN2565" s="188">
        <v>21474257.151122998</v>
      </c>
      <c r="CO2565" s="188">
        <v>141486649.19726601</v>
      </c>
      <c r="CP2565" s="99">
        <v>22004960.4150391</v>
      </c>
      <c r="CQ2565" s="99">
        <v>0</v>
      </c>
      <c r="CR2565" s="99">
        <v>0</v>
      </c>
      <c r="CS2565" s="99">
        <v>0</v>
      </c>
      <c r="CT2565" s="99">
        <v>0</v>
      </c>
      <c r="CU2565" s="98">
        <v>19225.999808510001</v>
      </c>
      <c r="CV2565" s="98">
        <v>36101.412388737997</v>
      </c>
    </row>
    <row r="2566" spans="1:100" x14ac:dyDescent="0.2">
      <c r="A2566" s="98" t="s">
        <v>193</v>
      </c>
      <c r="B2566" s="100">
        <v>40513</v>
      </c>
      <c r="C2566" s="99">
        <v>110696.028963089</v>
      </c>
      <c r="D2566" s="99">
        <v>7.8924763919785601</v>
      </c>
      <c r="E2566" s="99">
        <v>18355.944386482199</v>
      </c>
      <c r="F2566" s="99">
        <v>0</v>
      </c>
      <c r="G2566" s="99">
        <v>3728.0391797423399</v>
      </c>
      <c r="H2566" s="99">
        <v>0</v>
      </c>
      <c r="I2566" s="99">
        <v>0</v>
      </c>
      <c r="J2566" s="99">
        <v>33343.917210102103</v>
      </c>
      <c r="K2566" s="99">
        <v>0</v>
      </c>
      <c r="L2566" s="99">
        <v>34962.483627796202</v>
      </c>
      <c r="M2566" s="99">
        <v>46972.657994747198</v>
      </c>
      <c r="N2566" s="99">
        <v>13534.385710597</v>
      </c>
      <c r="O2566" s="99">
        <v>35459.8939766884</v>
      </c>
      <c r="P2566" s="99">
        <v>0</v>
      </c>
      <c r="Q2566" s="99">
        <v>4839.7950492501304</v>
      </c>
      <c r="R2566" s="99">
        <v>2877.48386269808</v>
      </c>
      <c r="S2566" s="99">
        <v>0</v>
      </c>
      <c r="T2566" s="99">
        <v>1065.0974404066801</v>
      </c>
      <c r="U2566" s="99">
        <v>33561.247866153702</v>
      </c>
      <c r="V2566" s="99">
        <v>8014015.5383911096</v>
      </c>
      <c r="W2566" s="99">
        <v>787.98635070025898</v>
      </c>
      <c r="X2566" s="99">
        <v>1994757.31044006</v>
      </c>
      <c r="Y2566" s="99">
        <v>1325376.14697266</v>
      </c>
      <c r="Z2566" s="99">
        <v>615011.56095123303</v>
      </c>
      <c r="AA2566" s="99">
        <v>0</v>
      </c>
      <c r="AB2566" s="99">
        <v>0</v>
      </c>
      <c r="AC2566" s="99">
        <v>10852702.3607178</v>
      </c>
      <c r="AD2566" s="99">
        <v>0</v>
      </c>
      <c r="AE2566" s="99">
        <v>1626891.03507996</v>
      </c>
      <c r="AF2566" s="99">
        <v>3279445.5687866202</v>
      </c>
      <c r="AG2566" s="99">
        <v>2224517.9586792002</v>
      </c>
      <c r="AH2566" s="99">
        <v>2144548.6561889602</v>
      </c>
      <c r="AI2566" s="99">
        <v>0</v>
      </c>
      <c r="AJ2566" s="99">
        <v>750218.40856933605</v>
      </c>
      <c r="AK2566" s="99">
        <v>459725.47493743902</v>
      </c>
      <c r="AL2566" s="99">
        <v>0</v>
      </c>
      <c r="AM2566" s="99">
        <v>145575.40901565601</v>
      </c>
      <c r="AN2566" s="99">
        <v>10908112.4779053</v>
      </c>
      <c r="AO2566" s="99">
        <v>78592585.425781295</v>
      </c>
      <c r="AP2566" s="99">
        <v>5641.5991340875598</v>
      </c>
      <c r="AQ2566" s="99">
        <v>18543745.221923798</v>
      </c>
      <c r="AR2566" s="99">
        <v>0</v>
      </c>
      <c r="AS2566" s="99">
        <v>4909719.7382202102</v>
      </c>
      <c r="AT2566" s="99">
        <v>0</v>
      </c>
      <c r="AU2566" s="99">
        <v>0</v>
      </c>
      <c r="AV2566" s="99">
        <v>39923654.152832001</v>
      </c>
      <c r="AW2566" s="99">
        <v>0</v>
      </c>
      <c r="AX2566" s="99">
        <v>17013112.0244141</v>
      </c>
      <c r="AY2566" s="99">
        <v>33261154.493408199</v>
      </c>
      <c r="AZ2566" s="99">
        <v>19010061.7421875</v>
      </c>
      <c r="BA2566" s="99">
        <v>21048512.564208999</v>
      </c>
      <c r="BB2566" s="99">
        <v>0</v>
      </c>
      <c r="BC2566" s="99">
        <v>6929296.8278198196</v>
      </c>
      <c r="BD2566" s="99">
        <v>3620212.6372985798</v>
      </c>
      <c r="BE2566" s="99">
        <v>0</v>
      </c>
      <c r="BF2566" s="99">
        <v>1220360.30152893</v>
      </c>
      <c r="BG2566" s="99">
        <v>40127595.646972701</v>
      </c>
      <c r="BH2566" s="99">
        <v>17300666.396728501</v>
      </c>
      <c r="BI2566" s="99">
        <v>739.96572291850998</v>
      </c>
      <c r="BJ2566" s="99">
        <v>4068812.8335876502</v>
      </c>
      <c r="BK2566" s="99">
        <v>2990355.5781555199</v>
      </c>
      <c r="BL2566" s="99">
        <v>0</v>
      </c>
      <c r="BM2566" s="99">
        <v>0</v>
      </c>
      <c r="BN2566" s="99">
        <v>0</v>
      </c>
      <c r="BO2566" s="99">
        <v>0</v>
      </c>
      <c r="BP2566" s="99">
        <v>0</v>
      </c>
      <c r="BQ2566" s="99">
        <v>0</v>
      </c>
      <c r="BR2566" s="99">
        <v>8393516.6258544903</v>
      </c>
      <c r="BS2566" s="99">
        <v>6412875.9740600605</v>
      </c>
      <c r="BT2566" s="99">
        <v>4092069.4701843299</v>
      </c>
      <c r="BU2566" s="99">
        <v>0</v>
      </c>
      <c r="BV2566" s="99">
        <v>2434389.4270935101</v>
      </c>
      <c r="BW2566" s="99">
        <v>406204.54423141503</v>
      </c>
      <c r="BX2566" s="99">
        <v>0</v>
      </c>
      <c r="BY2566" s="99">
        <v>0</v>
      </c>
      <c r="BZ2566" s="99">
        <v>0</v>
      </c>
      <c r="CA2566" s="99">
        <v>0</v>
      </c>
      <c r="CB2566" s="99">
        <v>10021982.3658447</v>
      </c>
      <c r="CC2566" s="99">
        <v>97169843.857421905</v>
      </c>
      <c r="CD2566" s="99">
        <v>21365925.138183601</v>
      </c>
      <c r="CE2566" s="99">
        <v>3724.54753297567</v>
      </c>
      <c r="CF2566" s="99">
        <v>617050.40679931606</v>
      </c>
      <c r="CG2566" s="99">
        <v>4932528.0560913105</v>
      </c>
      <c r="CH2566" s="99">
        <v>0</v>
      </c>
      <c r="CI2566" s="99">
        <v>132806.80775070199</v>
      </c>
      <c r="CJ2566" s="99">
        <v>10639199.0473633</v>
      </c>
      <c r="CK2566" s="99">
        <v>102092761.697266</v>
      </c>
      <c r="CL2566" s="99">
        <v>21770711.2653809</v>
      </c>
      <c r="CM2566" s="188">
        <v>165883.589637756</v>
      </c>
      <c r="CN2566" s="188">
        <v>21538961.858154301</v>
      </c>
      <c r="CO2566" s="188">
        <v>142215752.08203101</v>
      </c>
      <c r="CP2566" s="99">
        <v>21770711.2653809</v>
      </c>
      <c r="CQ2566" s="99">
        <v>0</v>
      </c>
      <c r="CR2566" s="99">
        <v>0</v>
      </c>
      <c r="CS2566" s="99">
        <v>0</v>
      </c>
      <c r="CT2566" s="99">
        <v>0</v>
      </c>
      <c r="CU2566" s="98">
        <v>18554.129496992002</v>
      </c>
      <c r="CV2566" s="98">
        <v>36650.850251390999</v>
      </c>
    </row>
    <row r="2567" spans="1:100" x14ac:dyDescent="0.2">
      <c r="A2567" s="98" t="s">
        <v>193</v>
      </c>
      <c r="B2567" s="100">
        <v>40603</v>
      </c>
      <c r="C2567" s="99">
        <v>109878.876929283</v>
      </c>
      <c r="D2567" s="99">
        <v>7.1754050869494703</v>
      </c>
      <c r="E2567" s="99">
        <v>18229.3927125931</v>
      </c>
      <c r="F2567" s="99">
        <v>0</v>
      </c>
      <c r="G2567" s="99">
        <v>3751.1677487790598</v>
      </c>
      <c r="H2567" s="99">
        <v>0</v>
      </c>
      <c r="I2567" s="99">
        <v>0</v>
      </c>
      <c r="J2567" s="99">
        <v>34192.641356468201</v>
      </c>
      <c r="K2567" s="99">
        <v>0</v>
      </c>
      <c r="L2567" s="99">
        <v>62209.196605682402</v>
      </c>
      <c r="M2567" s="99">
        <v>46820.224567890204</v>
      </c>
      <c r="N2567" s="99">
        <v>13479.928020834899</v>
      </c>
      <c r="O2567" s="99">
        <v>0</v>
      </c>
      <c r="P2567" s="99">
        <v>0</v>
      </c>
      <c r="Q2567" s="99">
        <v>4757.3147319555301</v>
      </c>
      <c r="R2567" s="99">
        <v>0</v>
      </c>
      <c r="S2567" s="99">
        <v>0</v>
      </c>
      <c r="T2567" s="99">
        <v>3702.0345098674302</v>
      </c>
      <c r="U2567" s="99">
        <v>34382.965295314803</v>
      </c>
      <c r="V2567" s="99">
        <v>7925535.3040161096</v>
      </c>
      <c r="W2567" s="99">
        <v>436.91883938759599</v>
      </c>
      <c r="X2567" s="99">
        <v>1963841.5286254899</v>
      </c>
      <c r="Y2567" s="99">
        <v>1310258.17961121</v>
      </c>
      <c r="Z2567" s="99">
        <v>615922.61899566697</v>
      </c>
      <c r="AA2567" s="99">
        <v>0</v>
      </c>
      <c r="AB2567" s="99">
        <v>0</v>
      </c>
      <c r="AC2567" s="99">
        <v>11153551.3284912</v>
      </c>
      <c r="AD2567" s="99">
        <v>0</v>
      </c>
      <c r="AE2567" s="99">
        <v>3649681.6059265099</v>
      </c>
      <c r="AF2567" s="99">
        <v>3275374.4312744099</v>
      </c>
      <c r="AG2567" s="99">
        <v>2208110.3905029302</v>
      </c>
      <c r="AH2567" s="99">
        <v>0</v>
      </c>
      <c r="AI2567" s="99">
        <v>0</v>
      </c>
      <c r="AJ2567" s="99">
        <v>731804.06757354701</v>
      </c>
      <c r="AK2567" s="99">
        <v>0</v>
      </c>
      <c r="AL2567" s="99">
        <v>0</v>
      </c>
      <c r="AM2567" s="99">
        <v>611316.67303466797</v>
      </c>
      <c r="AN2567" s="99">
        <v>11182678.2900391</v>
      </c>
      <c r="AO2567" s="99">
        <v>78274774.653320298</v>
      </c>
      <c r="AP2567" s="99">
        <v>4196.39776974916</v>
      </c>
      <c r="AQ2567" s="99">
        <v>18447377.075683601</v>
      </c>
      <c r="AR2567" s="99">
        <v>0</v>
      </c>
      <c r="AS2567" s="99">
        <v>4953675.3649902297</v>
      </c>
      <c r="AT2567" s="99">
        <v>0</v>
      </c>
      <c r="AU2567" s="99">
        <v>0</v>
      </c>
      <c r="AV2567" s="99">
        <v>41256337.706542999</v>
      </c>
      <c r="AW2567" s="99">
        <v>0</v>
      </c>
      <c r="AX2567" s="99">
        <v>37021747.304199196</v>
      </c>
      <c r="AY2567" s="99">
        <v>33565962.2568359</v>
      </c>
      <c r="AZ2567" s="99">
        <v>18843473.944091801</v>
      </c>
      <c r="BA2567" s="99">
        <v>0</v>
      </c>
      <c r="BB2567" s="99">
        <v>0</v>
      </c>
      <c r="BC2567" s="99">
        <v>6778356.7818603497</v>
      </c>
      <c r="BD2567" s="99">
        <v>0</v>
      </c>
      <c r="BE2567" s="99">
        <v>0</v>
      </c>
      <c r="BF2567" s="99">
        <v>4916643.6037597703</v>
      </c>
      <c r="BG2567" s="99">
        <v>41335610.801757798</v>
      </c>
      <c r="BH2567" s="99">
        <v>14004557.459350601</v>
      </c>
      <c r="BI2567" s="99">
        <v>406.98683967813798</v>
      </c>
      <c r="BJ2567" s="99">
        <v>3112392.95275879</v>
      </c>
      <c r="BK2567" s="99">
        <v>2504359.7032470698</v>
      </c>
      <c r="BL2567" s="99">
        <v>0</v>
      </c>
      <c r="BM2567" s="99">
        <v>0</v>
      </c>
      <c r="BN2567" s="99">
        <v>0</v>
      </c>
      <c r="BO2567" s="99">
        <v>0</v>
      </c>
      <c r="BP2567" s="99">
        <v>0</v>
      </c>
      <c r="BQ2567" s="99">
        <v>0</v>
      </c>
      <c r="BR2567" s="99">
        <v>8386301.5402221698</v>
      </c>
      <c r="BS2567" s="99">
        <v>6368298.0694580097</v>
      </c>
      <c r="BT2567" s="99">
        <v>0</v>
      </c>
      <c r="BU2567" s="99">
        <v>0</v>
      </c>
      <c r="BV2567" s="99">
        <v>2389019.3399658198</v>
      </c>
      <c r="BW2567" s="99">
        <v>0</v>
      </c>
      <c r="BX2567" s="99">
        <v>0</v>
      </c>
      <c r="BY2567" s="99">
        <v>0</v>
      </c>
      <c r="BZ2567" s="99">
        <v>0</v>
      </c>
      <c r="CA2567" s="99">
        <v>0</v>
      </c>
      <c r="CB2567" s="99">
        <v>9905069.0310058594</v>
      </c>
      <c r="CC2567" s="99">
        <v>96610204.637695298</v>
      </c>
      <c r="CD2567" s="99">
        <v>17143466.519287098</v>
      </c>
      <c r="CE2567" s="99">
        <v>3755.4125615954399</v>
      </c>
      <c r="CF2567" s="99">
        <v>620883.21517944301</v>
      </c>
      <c r="CG2567" s="99">
        <v>4988396.3779907199</v>
      </c>
      <c r="CH2567" s="99">
        <v>0</v>
      </c>
      <c r="CI2567" s="99">
        <v>131806.970392227</v>
      </c>
      <c r="CJ2567" s="99">
        <v>10525226.1790771</v>
      </c>
      <c r="CK2567" s="99">
        <v>101579162.77636699</v>
      </c>
      <c r="CL2567" s="99">
        <v>17143705.527832001</v>
      </c>
      <c r="CM2567" s="188">
        <v>165849.028787613</v>
      </c>
      <c r="CN2567" s="188">
        <v>21713346.556640599</v>
      </c>
      <c r="CO2567" s="188">
        <v>143051448.41406301</v>
      </c>
      <c r="CP2567" s="99">
        <v>17143705.527832001</v>
      </c>
      <c r="CQ2567" s="99">
        <v>0</v>
      </c>
      <c r="CR2567" s="99">
        <v>0</v>
      </c>
      <c r="CS2567" s="99">
        <v>0</v>
      </c>
      <c r="CT2567" s="99">
        <v>0</v>
      </c>
      <c r="CU2567" s="98">
        <v>18461.449070270999</v>
      </c>
      <c r="CV2567" s="98">
        <v>37606.885662216999</v>
      </c>
    </row>
    <row r="2568" spans="1:100" x14ac:dyDescent="0.2">
      <c r="A2568" s="98" t="s">
        <v>193</v>
      </c>
      <c r="B2568" s="100">
        <v>40695</v>
      </c>
      <c r="C2568" s="99">
        <v>109423.74327087399</v>
      </c>
      <c r="D2568" s="99">
        <v>5.9237115369760396</v>
      </c>
      <c r="E2568" s="99">
        <v>17931.2389957905</v>
      </c>
      <c r="F2568" s="99">
        <v>0</v>
      </c>
      <c r="G2568" s="99">
        <v>3800.1188176870301</v>
      </c>
      <c r="H2568" s="99">
        <v>0</v>
      </c>
      <c r="I2568" s="99">
        <v>0</v>
      </c>
      <c r="J2568" s="99">
        <v>34784.221997737899</v>
      </c>
      <c r="K2568" s="99">
        <v>0</v>
      </c>
      <c r="L2568" s="99">
        <v>62367.723062515302</v>
      </c>
      <c r="M2568" s="99">
        <v>46898.296728611</v>
      </c>
      <c r="N2568" s="99">
        <v>13206.6195092201</v>
      </c>
      <c r="O2568" s="99">
        <v>0</v>
      </c>
      <c r="P2568" s="99">
        <v>0</v>
      </c>
      <c r="Q2568" s="99">
        <v>4726.1098473072097</v>
      </c>
      <c r="R2568" s="99">
        <v>0</v>
      </c>
      <c r="S2568" s="99">
        <v>0</v>
      </c>
      <c r="T2568" s="99">
        <v>3783.5015342533602</v>
      </c>
      <c r="U2568" s="99">
        <v>34945.033427238501</v>
      </c>
      <c r="V2568" s="99">
        <v>7855701.2980346698</v>
      </c>
      <c r="W2568" s="99">
        <v>296.523384936154</v>
      </c>
      <c r="X2568" s="99">
        <v>1927228.22132874</v>
      </c>
      <c r="Y2568" s="99">
        <v>1290486.22442627</v>
      </c>
      <c r="Z2568" s="99">
        <v>611203.84844970703</v>
      </c>
      <c r="AA2568" s="99">
        <v>0</v>
      </c>
      <c r="AB2568" s="99">
        <v>0</v>
      </c>
      <c r="AC2568" s="99">
        <v>11363301.6612549</v>
      </c>
      <c r="AD2568" s="99">
        <v>0</v>
      </c>
      <c r="AE2568" s="99">
        <v>3623344.6048278799</v>
      </c>
      <c r="AF2568" s="99">
        <v>3286527.6562194801</v>
      </c>
      <c r="AG2568" s="99">
        <v>2166002.89093018</v>
      </c>
      <c r="AH2568" s="99">
        <v>0</v>
      </c>
      <c r="AI2568" s="99">
        <v>0</v>
      </c>
      <c r="AJ2568" s="99">
        <v>726494.33895874</v>
      </c>
      <c r="AK2568" s="99">
        <v>0</v>
      </c>
      <c r="AL2568" s="99">
        <v>0</v>
      </c>
      <c r="AM2568" s="99">
        <v>606652.36989593494</v>
      </c>
      <c r="AN2568" s="99">
        <v>11376981.690063501</v>
      </c>
      <c r="AO2568" s="99">
        <v>77681338.410156295</v>
      </c>
      <c r="AP2568" s="99">
        <v>2656.0241982340799</v>
      </c>
      <c r="AQ2568" s="99">
        <v>18183349.4372559</v>
      </c>
      <c r="AR2568" s="99">
        <v>0</v>
      </c>
      <c r="AS2568" s="99">
        <v>4953498.7158813505</v>
      </c>
      <c r="AT2568" s="99">
        <v>0</v>
      </c>
      <c r="AU2568" s="99">
        <v>0</v>
      </c>
      <c r="AV2568" s="99">
        <v>42325751.033691399</v>
      </c>
      <c r="AW2568" s="99">
        <v>0</v>
      </c>
      <c r="AX2568" s="99">
        <v>36936682.335449196</v>
      </c>
      <c r="AY2568" s="99">
        <v>33916432.607910201</v>
      </c>
      <c r="AZ2568" s="99">
        <v>18581704.761962902</v>
      </c>
      <c r="BA2568" s="99">
        <v>0</v>
      </c>
      <c r="BB2568" s="99">
        <v>0</v>
      </c>
      <c r="BC2568" s="99">
        <v>6772269.4978637705</v>
      </c>
      <c r="BD2568" s="99">
        <v>0</v>
      </c>
      <c r="BE2568" s="99">
        <v>0</v>
      </c>
      <c r="BF2568" s="99">
        <v>4913182.04797363</v>
      </c>
      <c r="BG2568" s="99">
        <v>42361130.0615234</v>
      </c>
      <c r="BH2568" s="99">
        <v>14003232.3280029</v>
      </c>
      <c r="BI2568" s="99">
        <v>322.59717721492098</v>
      </c>
      <c r="BJ2568" s="99">
        <v>3023390.1971130399</v>
      </c>
      <c r="BK2568" s="99">
        <v>2423745.5130615202</v>
      </c>
      <c r="BL2568" s="99">
        <v>0</v>
      </c>
      <c r="BM2568" s="99">
        <v>0</v>
      </c>
      <c r="BN2568" s="99">
        <v>0</v>
      </c>
      <c r="BO2568" s="99">
        <v>0</v>
      </c>
      <c r="BP2568" s="99">
        <v>0</v>
      </c>
      <c r="BQ2568" s="99">
        <v>0</v>
      </c>
      <c r="BR2568" s="99">
        <v>8400182.6983642597</v>
      </c>
      <c r="BS2568" s="99">
        <v>6278723.7388305701</v>
      </c>
      <c r="BT2568" s="99">
        <v>0</v>
      </c>
      <c r="BU2568" s="99">
        <v>0</v>
      </c>
      <c r="BV2568" s="99">
        <v>2385591.3749389602</v>
      </c>
      <c r="BW2568" s="99">
        <v>0</v>
      </c>
      <c r="BX2568" s="99">
        <v>0</v>
      </c>
      <c r="BY2568" s="99">
        <v>0</v>
      </c>
      <c r="BZ2568" s="99">
        <v>0</v>
      </c>
      <c r="CA2568" s="99">
        <v>0</v>
      </c>
      <c r="CB2568" s="99">
        <v>9765122.29760742</v>
      </c>
      <c r="CC2568" s="99">
        <v>95775829.810546905</v>
      </c>
      <c r="CD2568" s="99">
        <v>17025312.0229492</v>
      </c>
      <c r="CE2568" s="99">
        <v>3797.6855024993401</v>
      </c>
      <c r="CF2568" s="99">
        <v>606876.75889587402</v>
      </c>
      <c r="CG2568" s="99">
        <v>4923550.4677123995</v>
      </c>
      <c r="CH2568" s="99">
        <v>0</v>
      </c>
      <c r="CI2568" s="99">
        <v>131143.138555527</v>
      </c>
      <c r="CJ2568" s="99">
        <v>10372705.3276367</v>
      </c>
      <c r="CK2568" s="99">
        <v>100681220.496094</v>
      </c>
      <c r="CL2568" s="99">
        <v>17020206.563720699</v>
      </c>
      <c r="CM2568" s="188">
        <v>165728.909156799</v>
      </c>
      <c r="CN2568" s="188">
        <v>21814329.185546901</v>
      </c>
      <c r="CO2568" s="188">
        <v>143031744.98828101</v>
      </c>
      <c r="CP2568" s="99">
        <v>17020206.563720699</v>
      </c>
      <c r="CQ2568" s="99">
        <v>0</v>
      </c>
      <c r="CR2568" s="99">
        <v>0</v>
      </c>
      <c r="CS2568" s="99">
        <v>0</v>
      </c>
      <c r="CT2568" s="99">
        <v>0</v>
      </c>
      <c r="CU2568" s="98">
        <v>18125.811121658</v>
      </c>
      <c r="CV2568" s="98">
        <v>38249.621424113</v>
      </c>
    </row>
    <row r="2569" spans="1:100" x14ac:dyDescent="0.2">
      <c r="A2569" s="98" t="s">
        <v>193</v>
      </c>
      <c r="B2569" s="100">
        <v>40787</v>
      </c>
      <c r="C2569" s="99">
        <v>109159.379462242</v>
      </c>
      <c r="D2569" s="99">
        <v>5.0231565779540697</v>
      </c>
      <c r="E2569" s="99">
        <v>17527.206469059001</v>
      </c>
      <c r="F2569" s="99">
        <v>0</v>
      </c>
      <c r="G2569" s="99">
        <v>3770.03816831112</v>
      </c>
      <c r="H2569" s="99">
        <v>0</v>
      </c>
      <c r="I2569" s="99">
        <v>0</v>
      </c>
      <c r="J2569" s="99">
        <v>34990.723126411402</v>
      </c>
      <c r="K2569" s="99">
        <v>0</v>
      </c>
      <c r="L2569" s="99">
        <v>62998.974393844597</v>
      </c>
      <c r="M2569" s="99">
        <v>46952.979373931899</v>
      </c>
      <c r="N2569" s="99">
        <v>13089.7019791603</v>
      </c>
      <c r="O2569" s="99">
        <v>0</v>
      </c>
      <c r="P2569" s="99">
        <v>0</v>
      </c>
      <c r="Q2569" s="99">
        <v>4709.9913389682797</v>
      </c>
      <c r="R2569" s="99">
        <v>0</v>
      </c>
      <c r="S2569" s="99">
        <v>0</v>
      </c>
      <c r="T2569" s="99">
        <v>3793.6742399930999</v>
      </c>
      <c r="U2569" s="99">
        <v>35152.821607112899</v>
      </c>
      <c r="V2569" s="99">
        <v>7815817.80712891</v>
      </c>
      <c r="W2569" s="99">
        <v>369.531707473099</v>
      </c>
      <c r="X2569" s="99">
        <v>1866872.97236633</v>
      </c>
      <c r="Y2569" s="99">
        <v>1258595.6451568599</v>
      </c>
      <c r="Z2569" s="99">
        <v>595314.51940918004</v>
      </c>
      <c r="AA2569" s="99">
        <v>0</v>
      </c>
      <c r="AB2569" s="99">
        <v>0</v>
      </c>
      <c r="AC2569" s="99">
        <v>11416479.865356401</v>
      </c>
      <c r="AD2569" s="99">
        <v>0</v>
      </c>
      <c r="AE2569" s="99">
        <v>3582949.6541442899</v>
      </c>
      <c r="AF2569" s="99">
        <v>3279789.7721557599</v>
      </c>
      <c r="AG2569" s="99">
        <v>2130433.5701904302</v>
      </c>
      <c r="AH2569" s="99">
        <v>0</v>
      </c>
      <c r="AI2569" s="99">
        <v>0</v>
      </c>
      <c r="AJ2569" s="99">
        <v>728843.03594970703</v>
      </c>
      <c r="AK2569" s="99">
        <v>0</v>
      </c>
      <c r="AL2569" s="99">
        <v>0</v>
      </c>
      <c r="AM2569" s="99">
        <v>597447.43536377</v>
      </c>
      <c r="AN2569" s="99">
        <v>11435553.438598599</v>
      </c>
      <c r="AO2569" s="99">
        <v>77941509.346679702</v>
      </c>
      <c r="AP2569" s="99">
        <v>3529.5595597326801</v>
      </c>
      <c r="AQ2569" s="99">
        <v>17619816.404052701</v>
      </c>
      <c r="AR2569" s="99">
        <v>0</v>
      </c>
      <c r="AS2569" s="99">
        <v>4828536.9444580097</v>
      </c>
      <c r="AT2569" s="99">
        <v>0</v>
      </c>
      <c r="AU2569" s="99">
        <v>0</v>
      </c>
      <c r="AV2569" s="99">
        <v>42848839.110839799</v>
      </c>
      <c r="AW2569" s="99">
        <v>0</v>
      </c>
      <c r="AX2569" s="99">
        <v>36713152.859863304</v>
      </c>
      <c r="AY2569" s="99">
        <v>34048570.439453103</v>
      </c>
      <c r="AZ2569" s="99">
        <v>18368689.854492199</v>
      </c>
      <c r="BA2569" s="99">
        <v>0</v>
      </c>
      <c r="BB2569" s="99">
        <v>0</v>
      </c>
      <c r="BC2569" s="99">
        <v>6810312.7101440402</v>
      </c>
      <c r="BD2569" s="99">
        <v>0</v>
      </c>
      <c r="BE2569" s="99">
        <v>0</v>
      </c>
      <c r="BF2569" s="99">
        <v>4845380.3200073196</v>
      </c>
      <c r="BG2569" s="99">
        <v>42891424.730957001</v>
      </c>
      <c r="BH2569" s="99">
        <v>14151771.048339801</v>
      </c>
      <c r="BI2569" s="99">
        <v>221.968142991886</v>
      </c>
      <c r="BJ2569" s="99">
        <v>2949002.1745605501</v>
      </c>
      <c r="BK2569" s="99">
        <v>2371979.8628845201</v>
      </c>
      <c r="BL2569" s="99">
        <v>0</v>
      </c>
      <c r="BM2569" s="99">
        <v>0</v>
      </c>
      <c r="BN2569" s="99">
        <v>0</v>
      </c>
      <c r="BO2569" s="99">
        <v>0</v>
      </c>
      <c r="BP2569" s="99">
        <v>0</v>
      </c>
      <c r="BQ2569" s="99">
        <v>0</v>
      </c>
      <c r="BR2569" s="99">
        <v>8426873.4162597694</v>
      </c>
      <c r="BS2569" s="99">
        <v>6214939.2971801804</v>
      </c>
      <c r="BT2569" s="99">
        <v>0</v>
      </c>
      <c r="BU2569" s="99">
        <v>0</v>
      </c>
      <c r="BV2569" s="99">
        <v>2390403.6316223098</v>
      </c>
      <c r="BW2569" s="99">
        <v>0</v>
      </c>
      <c r="BX2569" s="99">
        <v>0</v>
      </c>
      <c r="BY2569" s="99">
        <v>0</v>
      </c>
      <c r="BZ2569" s="99">
        <v>0</v>
      </c>
      <c r="CA2569" s="99">
        <v>0</v>
      </c>
      <c r="CB2569" s="99">
        <v>9692383.83447266</v>
      </c>
      <c r="CC2569" s="99">
        <v>95639838.058593795</v>
      </c>
      <c r="CD2569" s="99">
        <v>17078575.6645508</v>
      </c>
      <c r="CE2569" s="99">
        <v>3770.4595780074601</v>
      </c>
      <c r="CF2569" s="99">
        <v>597117.46983337402</v>
      </c>
      <c r="CG2569" s="99">
        <v>4861753.2388915997</v>
      </c>
      <c r="CH2569" s="99">
        <v>0</v>
      </c>
      <c r="CI2569" s="99">
        <v>130521.204371452</v>
      </c>
      <c r="CJ2569" s="99">
        <v>10287855.7744141</v>
      </c>
      <c r="CK2569" s="99">
        <v>100524775.662109</v>
      </c>
      <c r="CL2569" s="99">
        <v>17090113.364746101</v>
      </c>
      <c r="CM2569" s="188">
        <v>165578.551849365</v>
      </c>
      <c r="CN2569" s="188">
        <v>21691352.002197299</v>
      </c>
      <c r="CO2569" s="188">
        <v>143482932.58398399</v>
      </c>
      <c r="CP2569" s="99">
        <v>17090113.364746101</v>
      </c>
      <c r="CQ2569" s="99">
        <v>0</v>
      </c>
      <c r="CR2569" s="99">
        <v>0</v>
      </c>
      <c r="CS2569" s="99">
        <v>0</v>
      </c>
      <c r="CT2569" s="99">
        <v>0</v>
      </c>
      <c r="CU2569" s="98">
        <v>17622.669922574001</v>
      </c>
      <c r="CV2569" s="98">
        <v>38519.272647136997</v>
      </c>
    </row>
    <row r="2570" spans="1:100" x14ac:dyDescent="0.2">
      <c r="A2570" s="98" t="s">
        <v>193</v>
      </c>
      <c r="B2570" s="100">
        <v>40878</v>
      </c>
      <c r="C2570" s="99">
        <v>109457.609625816</v>
      </c>
      <c r="D2570" s="99">
        <v>3.9421516389993498</v>
      </c>
      <c r="E2570" s="99">
        <v>17695.921910524401</v>
      </c>
      <c r="F2570" s="99">
        <v>0</v>
      </c>
      <c r="G2570" s="99">
        <v>3806.62032914162</v>
      </c>
      <c r="H2570" s="99">
        <v>0</v>
      </c>
      <c r="I2570" s="99">
        <v>0</v>
      </c>
      <c r="J2570" s="99">
        <v>35724.172822475397</v>
      </c>
      <c r="K2570" s="99">
        <v>0</v>
      </c>
      <c r="L2570" s="99">
        <v>62406.5655498505</v>
      </c>
      <c r="M2570" s="99">
        <v>47061.4183530808</v>
      </c>
      <c r="N2570" s="99">
        <v>12931.5387635231</v>
      </c>
      <c r="O2570" s="99">
        <v>0</v>
      </c>
      <c r="P2570" s="99">
        <v>0</v>
      </c>
      <c r="Q2570" s="99">
        <v>4780.5474038720104</v>
      </c>
      <c r="R2570" s="99">
        <v>0</v>
      </c>
      <c r="S2570" s="99">
        <v>0</v>
      </c>
      <c r="T2570" s="99">
        <v>3778.7796407639999</v>
      </c>
      <c r="U2570" s="99">
        <v>35866.8113369942</v>
      </c>
      <c r="V2570" s="99">
        <v>7783955.3914184598</v>
      </c>
      <c r="W2570" s="99">
        <v>194.79691941849899</v>
      </c>
      <c r="X2570" s="99">
        <v>1850329.1940307601</v>
      </c>
      <c r="Y2570" s="99">
        <v>1246139.3943634001</v>
      </c>
      <c r="Z2570" s="99">
        <v>601848.64298248303</v>
      </c>
      <c r="AA2570" s="99">
        <v>0</v>
      </c>
      <c r="AB2570" s="99">
        <v>0</v>
      </c>
      <c r="AC2570" s="99">
        <v>11617762.5192871</v>
      </c>
      <c r="AD2570" s="99">
        <v>0</v>
      </c>
      <c r="AE2570" s="99">
        <v>3509248.5461730999</v>
      </c>
      <c r="AF2570" s="99">
        <v>3299704.5073852502</v>
      </c>
      <c r="AG2570" s="99">
        <v>2091480.1245117199</v>
      </c>
      <c r="AH2570" s="99">
        <v>0</v>
      </c>
      <c r="AI2570" s="99">
        <v>0</v>
      </c>
      <c r="AJ2570" s="99">
        <v>732164.18109893799</v>
      </c>
      <c r="AK2570" s="99">
        <v>0</v>
      </c>
      <c r="AL2570" s="99">
        <v>0</v>
      </c>
      <c r="AM2570" s="99">
        <v>596281.272369385</v>
      </c>
      <c r="AN2570" s="99">
        <v>11649181.009887701</v>
      </c>
      <c r="AO2570" s="99">
        <v>78300792.169921905</v>
      </c>
      <c r="AP2570" s="99">
        <v>1754.2202687561501</v>
      </c>
      <c r="AQ2570" s="99">
        <v>17622104.027099598</v>
      </c>
      <c r="AR2570" s="99">
        <v>0</v>
      </c>
      <c r="AS2570" s="99">
        <v>4933154.6518554697</v>
      </c>
      <c r="AT2570" s="99">
        <v>0</v>
      </c>
      <c r="AU2570" s="99">
        <v>0</v>
      </c>
      <c r="AV2570" s="99">
        <v>43830434.763183601</v>
      </c>
      <c r="AW2570" s="99">
        <v>0</v>
      </c>
      <c r="AX2570" s="99">
        <v>36158870.848632798</v>
      </c>
      <c r="AY2570" s="99">
        <v>34517778.826660201</v>
      </c>
      <c r="AZ2570" s="99">
        <v>18169395.9133301</v>
      </c>
      <c r="BA2570" s="99">
        <v>0</v>
      </c>
      <c r="BB2570" s="99">
        <v>0</v>
      </c>
      <c r="BC2570" s="99">
        <v>6855395.5369873</v>
      </c>
      <c r="BD2570" s="99">
        <v>0</v>
      </c>
      <c r="BE2570" s="99">
        <v>0</v>
      </c>
      <c r="BF2570" s="99">
        <v>4891011.7167968797</v>
      </c>
      <c r="BG2570" s="99">
        <v>43952336.4208984</v>
      </c>
      <c r="BH2570" s="99">
        <v>14189671.7664795</v>
      </c>
      <c r="BI2570" s="99">
        <v>161.80032552965</v>
      </c>
      <c r="BJ2570" s="99">
        <v>2934000.4809570299</v>
      </c>
      <c r="BK2570" s="99">
        <v>2351041.55963135</v>
      </c>
      <c r="BL2570" s="99">
        <v>0</v>
      </c>
      <c r="BM2570" s="99">
        <v>0</v>
      </c>
      <c r="BN2570" s="99">
        <v>0</v>
      </c>
      <c r="BO2570" s="99">
        <v>0</v>
      </c>
      <c r="BP2570" s="99">
        <v>0</v>
      </c>
      <c r="BQ2570" s="99">
        <v>0</v>
      </c>
      <c r="BR2570" s="99">
        <v>8537168.4689941406</v>
      </c>
      <c r="BS2570" s="99">
        <v>6155098.2398681603</v>
      </c>
      <c r="BT2570" s="99">
        <v>0</v>
      </c>
      <c r="BU2570" s="99">
        <v>0</v>
      </c>
      <c r="BV2570" s="99">
        <v>2416648.0248107901</v>
      </c>
      <c r="BW2570" s="99">
        <v>0</v>
      </c>
      <c r="BX2570" s="99">
        <v>0</v>
      </c>
      <c r="BY2570" s="99">
        <v>0</v>
      </c>
      <c r="BZ2570" s="99">
        <v>0</v>
      </c>
      <c r="CA2570" s="99">
        <v>0</v>
      </c>
      <c r="CB2570" s="99">
        <v>9650697.6384277306</v>
      </c>
      <c r="CC2570" s="99">
        <v>95959916.767578095</v>
      </c>
      <c r="CD2570" s="99">
        <v>17123214.6884766</v>
      </c>
      <c r="CE2570" s="99">
        <v>3805.65843906999</v>
      </c>
      <c r="CF2570" s="99">
        <v>597329.67542266799</v>
      </c>
      <c r="CG2570" s="99">
        <v>4890952.0617065402</v>
      </c>
      <c r="CH2570" s="99">
        <v>0</v>
      </c>
      <c r="CI2570" s="99">
        <v>130985.23790073401</v>
      </c>
      <c r="CJ2570" s="99">
        <v>10251031.431274399</v>
      </c>
      <c r="CK2570" s="99">
        <v>100852418.14550801</v>
      </c>
      <c r="CL2570" s="99">
        <v>17130131.7658691</v>
      </c>
      <c r="CM2570" s="188">
        <v>166402.43251037601</v>
      </c>
      <c r="CN2570" s="188">
        <v>21870927.541503899</v>
      </c>
      <c r="CO2570" s="188">
        <v>144617131.05078101</v>
      </c>
      <c r="CP2570" s="99">
        <v>17130131.7658691</v>
      </c>
      <c r="CQ2570" s="99">
        <v>0</v>
      </c>
      <c r="CR2570" s="99">
        <v>0</v>
      </c>
      <c r="CS2570" s="99">
        <v>0</v>
      </c>
      <c r="CT2570" s="99">
        <v>0</v>
      </c>
      <c r="CU2570" s="98">
        <v>17829.430358435999</v>
      </c>
      <c r="CV2570" s="98">
        <v>39147.110775317</v>
      </c>
    </row>
    <row r="2571" spans="1:100" x14ac:dyDescent="0.2">
      <c r="A2571" s="98" t="s">
        <v>193</v>
      </c>
      <c r="B2571" s="100">
        <v>40969</v>
      </c>
      <c r="C2571" s="99">
        <v>109473.573007584</v>
      </c>
      <c r="D2571" s="99">
        <v>4.0698064919561103</v>
      </c>
      <c r="E2571" s="99">
        <v>17475.133731842001</v>
      </c>
      <c r="F2571" s="99">
        <v>0</v>
      </c>
      <c r="G2571" s="99">
        <v>3847.8292975723698</v>
      </c>
      <c r="H2571" s="99">
        <v>0</v>
      </c>
      <c r="I2571" s="99">
        <v>0</v>
      </c>
      <c r="J2571" s="99">
        <v>36192.857606411002</v>
      </c>
      <c r="K2571" s="99">
        <v>0</v>
      </c>
      <c r="L2571" s="99">
        <v>61603.349533081098</v>
      </c>
      <c r="M2571" s="99">
        <v>47234.092419147499</v>
      </c>
      <c r="N2571" s="99">
        <v>12755.496164083501</v>
      </c>
      <c r="O2571" s="99">
        <v>0</v>
      </c>
      <c r="P2571" s="99">
        <v>0</v>
      </c>
      <c r="Q2571" s="99">
        <v>4873.4651306867599</v>
      </c>
      <c r="R2571" s="99">
        <v>0</v>
      </c>
      <c r="S2571" s="99">
        <v>0</v>
      </c>
      <c r="T2571" s="99">
        <v>3803.5199684500699</v>
      </c>
      <c r="U2571" s="99">
        <v>36334.911795139298</v>
      </c>
      <c r="V2571" s="99">
        <v>7774603.3417358398</v>
      </c>
      <c r="W2571" s="99">
        <v>206.30440898984699</v>
      </c>
      <c r="X2571" s="99">
        <v>1820181.2729034401</v>
      </c>
      <c r="Y2571" s="99">
        <v>1225202.55555725</v>
      </c>
      <c r="Z2571" s="99">
        <v>610835.39913940395</v>
      </c>
      <c r="AA2571" s="99">
        <v>0</v>
      </c>
      <c r="AB2571" s="99">
        <v>0</v>
      </c>
      <c r="AC2571" s="99">
        <v>11850547.787353501</v>
      </c>
      <c r="AD2571" s="99">
        <v>0</v>
      </c>
      <c r="AE2571" s="99">
        <v>3501623.30114746</v>
      </c>
      <c r="AF2571" s="99">
        <v>3360694.5404357901</v>
      </c>
      <c r="AG2571" s="99">
        <v>2053189.8805694601</v>
      </c>
      <c r="AH2571" s="99">
        <v>0</v>
      </c>
      <c r="AI2571" s="99">
        <v>0</v>
      </c>
      <c r="AJ2571" s="99">
        <v>750576.81313323998</v>
      </c>
      <c r="AK2571" s="99">
        <v>0</v>
      </c>
      <c r="AL2571" s="99">
        <v>0</v>
      </c>
      <c r="AM2571" s="99">
        <v>607717.64049529994</v>
      </c>
      <c r="AN2571" s="99">
        <v>11879121.938598599</v>
      </c>
      <c r="AO2571" s="99">
        <v>78381775.162109405</v>
      </c>
      <c r="AP2571" s="99">
        <v>1831.4902813881599</v>
      </c>
      <c r="AQ2571" s="99">
        <v>17562066.559082001</v>
      </c>
      <c r="AR2571" s="99">
        <v>0</v>
      </c>
      <c r="AS2571" s="99">
        <v>5048482.1113891602</v>
      </c>
      <c r="AT2571" s="99">
        <v>0</v>
      </c>
      <c r="AU2571" s="99">
        <v>0</v>
      </c>
      <c r="AV2571" s="99">
        <v>44803288.986816399</v>
      </c>
      <c r="AW2571" s="99">
        <v>0</v>
      </c>
      <c r="AX2571" s="99">
        <v>36483103.363281302</v>
      </c>
      <c r="AY2571" s="99">
        <v>35257085.384765603</v>
      </c>
      <c r="AZ2571" s="99">
        <v>17949910.485839799</v>
      </c>
      <c r="BA2571" s="99">
        <v>0</v>
      </c>
      <c r="BB2571" s="99">
        <v>0</v>
      </c>
      <c r="BC2571" s="99">
        <v>7063125.2536621103</v>
      </c>
      <c r="BD2571" s="99">
        <v>0</v>
      </c>
      <c r="BE2571" s="99">
        <v>0</v>
      </c>
      <c r="BF2571" s="99">
        <v>5023375.2083129901</v>
      </c>
      <c r="BG2571" s="99">
        <v>44889125.966796897</v>
      </c>
      <c r="BH2571" s="99">
        <v>14389349.8170166</v>
      </c>
      <c r="BI2571" s="99">
        <v>140.84106151014601</v>
      </c>
      <c r="BJ2571" s="99">
        <v>2912919.2050170898</v>
      </c>
      <c r="BK2571" s="99">
        <v>2320839.3940734901</v>
      </c>
      <c r="BL2571" s="99">
        <v>0</v>
      </c>
      <c r="BM2571" s="99">
        <v>0</v>
      </c>
      <c r="BN2571" s="99">
        <v>0</v>
      </c>
      <c r="BO2571" s="99">
        <v>0</v>
      </c>
      <c r="BP2571" s="99">
        <v>0</v>
      </c>
      <c r="BQ2571" s="99">
        <v>0</v>
      </c>
      <c r="BR2571" s="99">
        <v>8744099.5708007794</v>
      </c>
      <c r="BS2571" s="99">
        <v>6097207.1010742197</v>
      </c>
      <c r="BT2571" s="99">
        <v>0</v>
      </c>
      <c r="BU2571" s="99">
        <v>0</v>
      </c>
      <c r="BV2571" s="99">
        <v>2501200.4474792499</v>
      </c>
      <c r="BW2571" s="99">
        <v>0</v>
      </c>
      <c r="BX2571" s="99">
        <v>0</v>
      </c>
      <c r="BY2571" s="99">
        <v>0</v>
      </c>
      <c r="BZ2571" s="99">
        <v>0</v>
      </c>
      <c r="CA2571" s="99">
        <v>0</v>
      </c>
      <c r="CB2571" s="99">
        <v>9582994.9611816406</v>
      </c>
      <c r="CC2571" s="99">
        <v>95778615.018554702</v>
      </c>
      <c r="CD2571" s="99">
        <v>17324135.1552734</v>
      </c>
      <c r="CE2571" s="99">
        <v>3849.1211476028002</v>
      </c>
      <c r="CF2571" s="99">
        <v>602025.27059173596</v>
      </c>
      <c r="CG2571" s="99">
        <v>4966444.4149169903</v>
      </c>
      <c r="CH2571" s="99">
        <v>0</v>
      </c>
      <c r="CI2571" s="99">
        <v>130745.891022682</v>
      </c>
      <c r="CJ2571" s="99">
        <v>10183174.810546899</v>
      </c>
      <c r="CK2571" s="99">
        <v>100747855.51464801</v>
      </c>
      <c r="CL2571" s="99">
        <v>17323178.915771499</v>
      </c>
      <c r="CM2571" s="188">
        <v>166678.51509284999</v>
      </c>
      <c r="CN2571" s="188">
        <v>22202349.8823242</v>
      </c>
      <c r="CO2571" s="188">
        <v>145687750.67968801</v>
      </c>
      <c r="CP2571" s="99">
        <v>17323178.915771499</v>
      </c>
      <c r="CQ2571" s="99">
        <v>0</v>
      </c>
      <c r="CR2571" s="99">
        <v>0</v>
      </c>
      <c r="CS2571" s="99">
        <v>0</v>
      </c>
      <c r="CT2571" s="99">
        <v>0</v>
      </c>
      <c r="CU2571" s="98">
        <v>17649.621177082001</v>
      </c>
      <c r="CV2571" s="98">
        <v>39699.025800903</v>
      </c>
    </row>
    <row r="2572" spans="1:100" x14ac:dyDescent="0.2">
      <c r="A2572" s="98" t="s">
        <v>193</v>
      </c>
      <c r="B2572" s="100">
        <v>41061</v>
      </c>
      <c r="C2572" s="99">
        <v>109067.99356365199</v>
      </c>
      <c r="D2572" s="99">
        <v>2.9732594599772701</v>
      </c>
      <c r="E2572" s="99">
        <v>17054.583725214001</v>
      </c>
      <c r="F2572" s="99">
        <v>0</v>
      </c>
      <c r="G2572" s="99">
        <v>3851.6078070104099</v>
      </c>
      <c r="H2572" s="99">
        <v>0</v>
      </c>
      <c r="I2572" s="99">
        <v>0</v>
      </c>
      <c r="J2572" s="99">
        <v>36502.931024074598</v>
      </c>
      <c r="K2572" s="99">
        <v>0</v>
      </c>
      <c r="L2572" s="99">
        <v>61648.611368656202</v>
      </c>
      <c r="M2572" s="99">
        <v>47227.616816997499</v>
      </c>
      <c r="N2572" s="99">
        <v>12134.979565739601</v>
      </c>
      <c r="O2572" s="99">
        <v>0</v>
      </c>
      <c r="P2572" s="99">
        <v>0</v>
      </c>
      <c r="Q2572" s="99">
        <v>5120.9753716588002</v>
      </c>
      <c r="R2572" s="99">
        <v>0</v>
      </c>
      <c r="S2572" s="99">
        <v>0</v>
      </c>
      <c r="T2572" s="99">
        <v>3842.0505461990801</v>
      </c>
      <c r="U2572" s="99">
        <v>36641.640386104598</v>
      </c>
      <c r="V2572" s="99">
        <v>7729458.7655639602</v>
      </c>
      <c r="W2572" s="99">
        <v>197.30626899004</v>
      </c>
      <c r="X2572" s="99">
        <v>1771784.09094238</v>
      </c>
      <c r="Y2572" s="99">
        <v>1184217.8639678999</v>
      </c>
      <c r="Z2572" s="99">
        <v>597316.26814269996</v>
      </c>
      <c r="AA2572" s="99">
        <v>0</v>
      </c>
      <c r="AB2572" s="99">
        <v>0</v>
      </c>
      <c r="AC2572" s="99">
        <v>11862132.5321045</v>
      </c>
      <c r="AD2572" s="99">
        <v>0</v>
      </c>
      <c r="AE2572" s="99">
        <v>3430902.6833190899</v>
      </c>
      <c r="AF2572" s="99">
        <v>3300259.3658142099</v>
      </c>
      <c r="AG2572" s="99">
        <v>1863217.1015167199</v>
      </c>
      <c r="AH2572" s="99">
        <v>0</v>
      </c>
      <c r="AI2572" s="99">
        <v>0</v>
      </c>
      <c r="AJ2572" s="99">
        <v>865997.53362274205</v>
      </c>
      <c r="AK2572" s="99">
        <v>0</v>
      </c>
      <c r="AL2572" s="99">
        <v>0</v>
      </c>
      <c r="AM2572" s="99">
        <v>593981.62428283703</v>
      </c>
      <c r="AN2572" s="99">
        <v>11875135.168823199</v>
      </c>
      <c r="AO2572" s="99">
        <v>78491542.299804702</v>
      </c>
      <c r="AP2572" s="99">
        <v>1625.09428180754</v>
      </c>
      <c r="AQ2572" s="99">
        <v>17218841.894775402</v>
      </c>
      <c r="AR2572" s="99">
        <v>0</v>
      </c>
      <c r="AS2572" s="99">
        <v>4958563.8868408203</v>
      </c>
      <c r="AT2572" s="99">
        <v>0</v>
      </c>
      <c r="AU2572" s="99">
        <v>0</v>
      </c>
      <c r="AV2572" s="99">
        <v>45332727.0224609</v>
      </c>
      <c r="AW2572" s="99">
        <v>0</v>
      </c>
      <c r="AX2572" s="99">
        <v>35867956.490234397</v>
      </c>
      <c r="AY2572" s="99">
        <v>34909818.033203103</v>
      </c>
      <c r="AZ2572" s="99">
        <v>16424672.31604</v>
      </c>
      <c r="BA2572" s="99">
        <v>0</v>
      </c>
      <c r="BB2572" s="99">
        <v>0</v>
      </c>
      <c r="BC2572" s="99">
        <v>8010086.25537109</v>
      </c>
      <c r="BD2572" s="99">
        <v>0</v>
      </c>
      <c r="BE2572" s="99">
        <v>0</v>
      </c>
      <c r="BF2572" s="99">
        <v>4928306.64733887</v>
      </c>
      <c r="BG2572" s="99">
        <v>45367283.091796897</v>
      </c>
      <c r="BH2572" s="99">
        <v>14167556.5708008</v>
      </c>
      <c r="BI2572" s="99">
        <v>96.896288217976704</v>
      </c>
      <c r="BJ2572" s="99">
        <v>2784277.0079040499</v>
      </c>
      <c r="BK2572" s="99">
        <v>2214351.31994629</v>
      </c>
      <c r="BL2572" s="99">
        <v>0</v>
      </c>
      <c r="BM2572" s="99">
        <v>0</v>
      </c>
      <c r="BN2572" s="99">
        <v>0</v>
      </c>
      <c r="BO2572" s="99">
        <v>0</v>
      </c>
      <c r="BP2572" s="99">
        <v>0</v>
      </c>
      <c r="BQ2572" s="99">
        <v>0</v>
      </c>
      <c r="BR2572" s="99">
        <v>8605257.3225097694</v>
      </c>
      <c r="BS2572" s="99">
        <v>5570287.3364257803</v>
      </c>
      <c r="BT2572" s="99">
        <v>0</v>
      </c>
      <c r="BU2572" s="99">
        <v>0</v>
      </c>
      <c r="BV2572" s="99">
        <v>2809763.14556885</v>
      </c>
      <c r="BW2572" s="99">
        <v>0</v>
      </c>
      <c r="BX2572" s="99">
        <v>0</v>
      </c>
      <c r="BY2572" s="99">
        <v>0</v>
      </c>
      <c r="BZ2572" s="99">
        <v>0</v>
      </c>
      <c r="CA2572" s="99">
        <v>0</v>
      </c>
      <c r="CB2572" s="99">
        <v>9503147.6362304706</v>
      </c>
      <c r="CC2572" s="99">
        <v>95789026.307617202</v>
      </c>
      <c r="CD2572" s="99">
        <v>16945868.466552701</v>
      </c>
      <c r="CE2572" s="99">
        <v>3850.5778298676</v>
      </c>
      <c r="CF2572" s="99">
        <v>597920.89221954299</v>
      </c>
      <c r="CG2572" s="99">
        <v>4958619.0061035203</v>
      </c>
      <c r="CH2572" s="99">
        <v>0</v>
      </c>
      <c r="CI2572" s="99">
        <v>129980.39235496501</v>
      </c>
      <c r="CJ2572" s="99">
        <v>10103350.189086899</v>
      </c>
      <c r="CK2572" s="99">
        <v>100753140.207031</v>
      </c>
      <c r="CL2572" s="99">
        <v>16939778.515625</v>
      </c>
      <c r="CM2572" s="188">
        <v>166260.08196830799</v>
      </c>
      <c r="CN2572" s="188">
        <v>21946335.8127441</v>
      </c>
      <c r="CO2572" s="188">
        <v>146168422.20898399</v>
      </c>
      <c r="CP2572" s="99">
        <v>16939778.515625</v>
      </c>
      <c r="CQ2572" s="99">
        <v>0</v>
      </c>
      <c r="CR2572" s="99">
        <v>0</v>
      </c>
      <c r="CS2572" s="99">
        <v>0</v>
      </c>
      <c r="CT2572" s="99">
        <v>0</v>
      </c>
      <c r="CU2572" s="98">
        <v>17219.185832810999</v>
      </c>
      <c r="CV2572" s="98">
        <v>40024.859468588998</v>
      </c>
    </row>
    <row r="2573" spans="1:100" x14ac:dyDescent="0.2">
      <c r="A2573" s="98" t="s">
        <v>193</v>
      </c>
      <c r="B2573" s="100">
        <v>41153</v>
      </c>
      <c r="C2573" s="99">
        <v>108296.92904377</v>
      </c>
      <c r="D2573" s="99">
        <v>3.0389348989992899</v>
      </c>
      <c r="E2573" s="99">
        <v>16626.625944614399</v>
      </c>
      <c r="F2573" s="99">
        <v>0</v>
      </c>
      <c r="G2573" s="99">
        <v>3805.2490507960301</v>
      </c>
      <c r="H2573" s="99">
        <v>0</v>
      </c>
      <c r="I2573" s="99">
        <v>0</v>
      </c>
      <c r="J2573" s="99">
        <v>36819.834818839998</v>
      </c>
      <c r="K2573" s="99">
        <v>0</v>
      </c>
      <c r="L2573" s="99">
        <v>60955.389368534103</v>
      </c>
      <c r="M2573" s="99">
        <v>47347.120010852799</v>
      </c>
      <c r="N2573" s="99">
        <v>12006.3207511902</v>
      </c>
      <c r="O2573" s="99">
        <v>0</v>
      </c>
      <c r="P2573" s="99">
        <v>0</v>
      </c>
      <c r="Q2573" s="99">
        <v>5157.4118767976797</v>
      </c>
      <c r="R2573" s="99">
        <v>0</v>
      </c>
      <c r="S2573" s="99">
        <v>0</v>
      </c>
      <c r="T2573" s="99">
        <v>3816.8013329803898</v>
      </c>
      <c r="U2573" s="99">
        <v>36954.3864731789</v>
      </c>
      <c r="V2573" s="99">
        <v>7608635.2493896503</v>
      </c>
      <c r="W2573" s="99">
        <v>203.455757388845</v>
      </c>
      <c r="X2573" s="99">
        <v>1717465.9192047101</v>
      </c>
      <c r="Y2573" s="99">
        <v>1151588.4701843299</v>
      </c>
      <c r="Z2573" s="99">
        <v>577647.93930816697</v>
      </c>
      <c r="AA2573" s="99">
        <v>0</v>
      </c>
      <c r="AB2573" s="99">
        <v>0</v>
      </c>
      <c r="AC2573" s="99">
        <v>11940922.568237299</v>
      </c>
      <c r="AD2573" s="99">
        <v>0</v>
      </c>
      <c r="AE2573" s="99">
        <v>3354324.5507202102</v>
      </c>
      <c r="AF2573" s="99">
        <v>3266939.9938049298</v>
      </c>
      <c r="AG2573" s="99">
        <v>1820496.2430419901</v>
      </c>
      <c r="AH2573" s="99">
        <v>0</v>
      </c>
      <c r="AI2573" s="99">
        <v>0</v>
      </c>
      <c r="AJ2573" s="99">
        <v>867220.89540100098</v>
      </c>
      <c r="AK2573" s="99">
        <v>0</v>
      </c>
      <c r="AL2573" s="99">
        <v>0</v>
      </c>
      <c r="AM2573" s="99">
        <v>579406.39965820301</v>
      </c>
      <c r="AN2573" s="99">
        <v>11957647.2067871</v>
      </c>
      <c r="AO2573" s="99">
        <v>77364618.772460893</v>
      </c>
      <c r="AP2573" s="99">
        <v>1710.4471039027001</v>
      </c>
      <c r="AQ2573" s="99">
        <v>16725332.665161099</v>
      </c>
      <c r="AR2573" s="99">
        <v>0</v>
      </c>
      <c r="AS2573" s="99">
        <v>4849089.1308593797</v>
      </c>
      <c r="AT2573" s="99">
        <v>0</v>
      </c>
      <c r="AU2573" s="99">
        <v>0</v>
      </c>
      <c r="AV2573" s="99">
        <v>45887540.845214799</v>
      </c>
      <c r="AW2573" s="99">
        <v>0</v>
      </c>
      <c r="AX2573" s="99">
        <v>35236878.1396484</v>
      </c>
      <c r="AY2573" s="99">
        <v>34813493.214355499</v>
      </c>
      <c r="AZ2573" s="99">
        <v>16226970.6296387</v>
      </c>
      <c r="BA2573" s="99">
        <v>0</v>
      </c>
      <c r="BB2573" s="99">
        <v>0</v>
      </c>
      <c r="BC2573" s="99">
        <v>8071311.8546142597</v>
      </c>
      <c r="BD2573" s="99">
        <v>0</v>
      </c>
      <c r="BE2573" s="99">
        <v>0</v>
      </c>
      <c r="BF2573" s="99">
        <v>4861341.6426391602</v>
      </c>
      <c r="BG2573" s="99">
        <v>45931932.652343802</v>
      </c>
      <c r="BH2573" s="99">
        <v>14352668.9537354</v>
      </c>
      <c r="BI2573" s="99">
        <v>152.26704731024799</v>
      </c>
      <c r="BJ2573" s="99">
        <v>2800379.32843018</v>
      </c>
      <c r="BK2573" s="99">
        <v>2221792.87316895</v>
      </c>
      <c r="BL2573" s="99">
        <v>0</v>
      </c>
      <c r="BM2573" s="99">
        <v>0</v>
      </c>
      <c r="BN2573" s="99">
        <v>0</v>
      </c>
      <c r="BO2573" s="99">
        <v>0</v>
      </c>
      <c r="BP2573" s="99">
        <v>0</v>
      </c>
      <c r="BQ2573" s="99">
        <v>0</v>
      </c>
      <c r="BR2573" s="99">
        <v>8702452.5654296894</v>
      </c>
      <c r="BS2573" s="99">
        <v>5538429.3115844699</v>
      </c>
      <c r="BT2573" s="99">
        <v>0</v>
      </c>
      <c r="BU2573" s="99">
        <v>0</v>
      </c>
      <c r="BV2573" s="99">
        <v>2853266.9999694801</v>
      </c>
      <c r="BW2573" s="99">
        <v>0</v>
      </c>
      <c r="BX2573" s="99">
        <v>0</v>
      </c>
      <c r="BY2573" s="99">
        <v>0</v>
      </c>
      <c r="BZ2573" s="99">
        <v>0</v>
      </c>
      <c r="CA2573" s="99">
        <v>0</v>
      </c>
      <c r="CB2573" s="99">
        <v>9293801.3018798791</v>
      </c>
      <c r="CC2573" s="99">
        <v>94210252.783203095</v>
      </c>
      <c r="CD2573" s="99">
        <v>17142913.378417999</v>
      </c>
      <c r="CE2573" s="99">
        <v>3806.5999803245099</v>
      </c>
      <c r="CF2573" s="99">
        <v>578654.47772216797</v>
      </c>
      <c r="CG2573" s="99">
        <v>4864175.52734375</v>
      </c>
      <c r="CH2573" s="99">
        <v>0</v>
      </c>
      <c r="CI2573" s="99">
        <v>128768.879199028</v>
      </c>
      <c r="CJ2573" s="99">
        <v>9869816.26245117</v>
      </c>
      <c r="CK2573" s="99">
        <v>99102405.172851607</v>
      </c>
      <c r="CL2573" s="99">
        <v>17155579.458007801</v>
      </c>
      <c r="CM2573" s="188">
        <v>165572.13900566101</v>
      </c>
      <c r="CN2573" s="188">
        <v>21811120.238281298</v>
      </c>
      <c r="CO2573" s="188">
        <v>145090277.91601601</v>
      </c>
      <c r="CP2573" s="99">
        <v>17155579.458007801</v>
      </c>
      <c r="CQ2573" s="99">
        <v>0</v>
      </c>
      <c r="CR2573" s="99">
        <v>0</v>
      </c>
      <c r="CS2573" s="99">
        <v>0</v>
      </c>
      <c r="CT2573" s="99">
        <v>0</v>
      </c>
      <c r="CU2573" s="98">
        <v>16712.745660413999</v>
      </c>
      <c r="CV2573" s="98">
        <v>40324.721860632999</v>
      </c>
    </row>
    <row r="2574" spans="1:100" x14ac:dyDescent="0.2">
      <c r="A2574" s="98" t="s">
        <v>193</v>
      </c>
      <c r="B2574" s="100">
        <v>41244</v>
      </c>
      <c r="C2574" s="99">
        <v>107750.40616416901</v>
      </c>
      <c r="D2574" s="99">
        <v>2.9433232739975201</v>
      </c>
      <c r="E2574" s="99">
        <v>16709.091498374899</v>
      </c>
      <c r="F2574" s="99">
        <v>0</v>
      </c>
      <c r="G2574" s="99">
        <v>3756.0675760209601</v>
      </c>
      <c r="H2574" s="99">
        <v>0</v>
      </c>
      <c r="I2574" s="99">
        <v>0</v>
      </c>
      <c r="J2574" s="99">
        <v>37177.285185337103</v>
      </c>
      <c r="K2574" s="99">
        <v>0</v>
      </c>
      <c r="L2574" s="99">
        <v>60097.015180110902</v>
      </c>
      <c r="M2574" s="99">
        <v>47376.836037635803</v>
      </c>
      <c r="N2574" s="99">
        <v>11932.7643703222</v>
      </c>
      <c r="O2574" s="99">
        <v>0</v>
      </c>
      <c r="P2574" s="99">
        <v>0</v>
      </c>
      <c r="Q2574" s="99">
        <v>5132.1819996833801</v>
      </c>
      <c r="R2574" s="99">
        <v>0</v>
      </c>
      <c r="S2574" s="99">
        <v>0</v>
      </c>
      <c r="T2574" s="99">
        <v>3737.4973088502902</v>
      </c>
      <c r="U2574" s="99">
        <v>37299.348416328401</v>
      </c>
      <c r="V2574" s="99">
        <v>7532837.3007202102</v>
      </c>
      <c r="W2574" s="99">
        <v>152.82409737631701</v>
      </c>
      <c r="X2574" s="99">
        <v>1703919.3069305399</v>
      </c>
      <c r="Y2574" s="99">
        <v>1149177.31013489</v>
      </c>
      <c r="Z2574" s="99">
        <v>572787.565574646</v>
      </c>
      <c r="AA2574" s="99">
        <v>0</v>
      </c>
      <c r="AB2574" s="99">
        <v>0</v>
      </c>
      <c r="AC2574" s="99">
        <v>12016007.7263184</v>
      </c>
      <c r="AD2574" s="99">
        <v>0</v>
      </c>
      <c r="AE2574" s="99">
        <v>3318655.2831115699</v>
      </c>
      <c r="AF2574" s="99">
        <v>3260593.7550659198</v>
      </c>
      <c r="AG2574" s="99">
        <v>1801974.44007874</v>
      </c>
      <c r="AH2574" s="99">
        <v>0</v>
      </c>
      <c r="AI2574" s="99">
        <v>0</v>
      </c>
      <c r="AJ2574" s="99">
        <v>863163.24303436303</v>
      </c>
      <c r="AK2574" s="99">
        <v>0</v>
      </c>
      <c r="AL2574" s="99">
        <v>0</v>
      </c>
      <c r="AM2574" s="99">
        <v>568277.28700256301</v>
      </c>
      <c r="AN2574" s="99">
        <v>12036139.0266113</v>
      </c>
      <c r="AO2574" s="99">
        <v>77272308.675781295</v>
      </c>
      <c r="AP2574" s="99">
        <v>1290.87618744373</v>
      </c>
      <c r="AQ2574" s="99">
        <v>16767881.2069092</v>
      </c>
      <c r="AR2574" s="99">
        <v>0</v>
      </c>
      <c r="AS2574" s="99">
        <v>4817848.3458862295</v>
      </c>
      <c r="AT2574" s="99">
        <v>0</v>
      </c>
      <c r="AU2574" s="99">
        <v>0</v>
      </c>
      <c r="AV2574" s="99">
        <v>46270559.437988304</v>
      </c>
      <c r="AW2574" s="99">
        <v>0</v>
      </c>
      <c r="AX2574" s="99">
        <v>35010398.0166016</v>
      </c>
      <c r="AY2574" s="99">
        <v>34915520.569824196</v>
      </c>
      <c r="AZ2574" s="99">
        <v>16155305.877319301</v>
      </c>
      <c r="BA2574" s="99">
        <v>0</v>
      </c>
      <c r="BB2574" s="99">
        <v>0</v>
      </c>
      <c r="BC2574" s="99">
        <v>8060012.3793945303</v>
      </c>
      <c r="BD2574" s="99">
        <v>0</v>
      </c>
      <c r="BE2574" s="99">
        <v>0</v>
      </c>
      <c r="BF2574" s="99">
        <v>4783698.33276367</v>
      </c>
      <c r="BG2574" s="99">
        <v>46341331.708496101</v>
      </c>
      <c r="BH2574" s="99">
        <v>14441524.2297363</v>
      </c>
      <c r="BI2574" s="99">
        <v>125.15133917518</v>
      </c>
      <c r="BJ2574" s="99">
        <v>2769823.1339721698</v>
      </c>
      <c r="BK2574" s="99">
        <v>2201055.0971984901</v>
      </c>
      <c r="BL2574" s="99">
        <v>0</v>
      </c>
      <c r="BM2574" s="99">
        <v>0</v>
      </c>
      <c r="BN2574" s="99">
        <v>0</v>
      </c>
      <c r="BO2574" s="99">
        <v>0</v>
      </c>
      <c r="BP2574" s="99">
        <v>0</v>
      </c>
      <c r="BQ2574" s="99">
        <v>0</v>
      </c>
      <c r="BR2574" s="99">
        <v>8789407.9827880897</v>
      </c>
      <c r="BS2574" s="99">
        <v>5537049.7807006799</v>
      </c>
      <c r="BT2574" s="99">
        <v>0</v>
      </c>
      <c r="BU2574" s="99">
        <v>0</v>
      </c>
      <c r="BV2574" s="99">
        <v>2860738.2464904799</v>
      </c>
      <c r="BW2574" s="99">
        <v>0</v>
      </c>
      <c r="BX2574" s="99">
        <v>0</v>
      </c>
      <c r="BY2574" s="99">
        <v>0</v>
      </c>
      <c r="BZ2574" s="99">
        <v>0</v>
      </c>
      <c r="CA2574" s="99">
        <v>0</v>
      </c>
      <c r="CB2574" s="99">
        <v>9239113.5076904297</v>
      </c>
      <c r="CC2574" s="99">
        <v>94172144.341796905</v>
      </c>
      <c r="CD2574" s="99">
        <v>17210007.740234401</v>
      </c>
      <c r="CE2574" s="99">
        <v>3755.5454441904999</v>
      </c>
      <c r="CF2574" s="99">
        <v>568659.771690369</v>
      </c>
      <c r="CG2574" s="99">
        <v>4775102.90661621</v>
      </c>
      <c r="CH2574" s="99">
        <v>0</v>
      </c>
      <c r="CI2574" s="99">
        <v>128240.9882164</v>
      </c>
      <c r="CJ2574" s="99">
        <v>9811067.05322266</v>
      </c>
      <c r="CK2574" s="99">
        <v>98941280.706054702</v>
      </c>
      <c r="CL2574" s="99">
        <v>17218960.193603501</v>
      </c>
      <c r="CM2574" s="188">
        <v>165151.77075195301</v>
      </c>
      <c r="CN2574" s="188">
        <v>21825889.0634766</v>
      </c>
      <c r="CO2574" s="188">
        <v>144940154.3125</v>
      </c>
      <c r="CP2574" s="99">
        <v>17218960.193603501</v>
      </c>
      <c r="CQ2574" s="99">
        <v>0</v>
      </c>
      <c r="CR2574" s="99">
        <v>0</v>
      </c>
      <c r="CS2574" s="99">
        <v>0</v>
      </c>
      <c r="CT2574" s="99">
        <v>0</v>
      </c>
      <c r="CU2574" s="98">
        <v>16820.584281185002</v>
      </c>
      <c r="CV2574" s="98">
        <v>40550.221350601001</v>
      </c>
    </row>
    <row r="2575" spans="1:100" x14ac:dyDescent="0.2">
      <c r="A2575" s="98" t="s">
        <v>193</v>
      </c>
      <c r="B2575" s="100">
        <v>41334</v>
      </c>
      <c r="C2575" s="99">
        <v>105871.95253849</v>
      </c>
      <c r="D2575" s="99">
        <v>3.0319431479729202</v>
      </c>
      <c r="E2575" s="99">
        <v>15911.093557238601</v>
      </c>
      <c r="F2575" s="99">
        <v>0</v>
      </c>
      <c r="G2575" s="99">
        <v>3653.7654694020698</v>
      </c>
      <c r="H2575" s="99">
        <v>0</v>
      </c>
      <c r="I2575" s="99">
        <v>0</v>
      </c>
      <c r="J2575" s="99">
        <v>37504.618165969798</v>
      </c>
      <c r="K2575" s="99">
        <v>0</v>
      </c>
      <c r="L2575" s="99">
        <v>4892.2352154254904</v>
      </c>
      <c r="M2575" s="99">
        <v>47150.308993816398</v>
      </c>
      <c r="N2575" s="99">
        <v>11763.879934668499</v>
      </c>
      <c r="O2575" s="99">
        <v>0</v>
      </c>
      <c r="P2575" s="99">
        <v>52715.606995582602</v>
      </c>
      <c r="Q2575" s="99">
        <v>5077.8105360865602</v>
      </c>
      <c r="R2575" s="99">
        <v>0</v>
      </c>
      <c r="S2575" s="99">
        <v>3621.5261965990098</v>
      </c>
      <c r="T2575" s="99">
        <v>0</v>
      </c>
      <c r="U2575" s="99">
        <v>37612.983560562097</v>
      </c>
      <c r="V2575" s="99">
        <v>7412896.0520019503</v>
      </c>
      <c r="W2575" s="99">
        <v>167.53759535588301</v>
      </c>
      <c r="X2575" s="99">
        <v>1635327.8309478799</v>
      </c>
      <c r="Y2575" s="99">
        <v>1090548.06642151</v>
      </c>
      <c r="Z2575" s="99">
        <v>550297.63345336902</v>
      </c>
      <c r="AA2575" s="99">
        <v>0</v>
      </c>
      <c r="AB2575" s="99">
        <v>0</v>
      </c>
      <c r="AC2575" s="99">
        <v>12090288.5235596</v>
      </c>
      <c r="AD2575" s="99">
        <v>0</v>
      </c>
      <c r="AE2575" s="99">
        <v>160902.39688301101</v>
      </c>
      <c r="AF2575" s="99">
        <v>3220865.3539733901</v>
      </c>
      <c r="AG2575" s="99">
        <v>1769604.4546508801</v>
      </c>
      <c r="AH2575" s="99">
        <v>0</v>
      </c>
      <c r="AI2575" s="99">
        <v>2970231.90985107</v>
      </c>
      <c r="AJ2575" s="99">
        <v>857469.08061981201</v>
      </c>
      <c r="AK2575" s="99">
        <v>0</v>
      </c>
      <c r="AL2575" s="99">
        <v>546899.74971008301</v>
      </c>
      <c r="AM2575" s="99">
        <v>0</v>
      </c>
      <c r="AN2575" s="99">
        <v>12111737.3703613</v>
      </c>
      <c r="AO2575" s="99">
        <v>75732201.131835893</v>
      </c>
      <c r="AP2575" s="99">
        <v>1515.4027822166699</v>
      </c>
      <c r="AQ2575" s="99">
        <v>15990580.685913101</v>
      </c>
      <c r="AR2575" s="99">
        <v>0</v>
      </c>
      <c r="AS2575" s="99">
        <v>4620820.2958984403</v>
      </c>
      <c r="AT2575" s="99">
        <v>0</v>
      </c>
      <c r="AU2575" s="99">
        <v>0</v>
      </c>
      <c r="AV2575" s="99">
        <v>46862271.316406302</v>
      </c>
      <c r="AW2575" s="99">
        <v>0</v>
      </c>
      <c r="AX2575" s="99">
        <v>1713523.55963135</v>
      </c>
      <c r="AY2575" s="99">
        <v>34338188.996093802</v>
      </c>
      <c r="AZ2575" s="99">
        <v>15901948.318115201</v>
      </c>
      <c r="BA2575" s="99">
        <v>0</v>
      </c>
      <c r="BB2575" s="99">
        <v>31075174.556884799</v>
      </c>
      <c r="BC2575" s="99">
        <v>8004521.6738281297</v>
      </c>
      <c r="BD2575" s="99">
        <v>0</v>
      </c>
      <c r="BE2575" s="99">
        <v>4593606.5055542002</v>
      </c>
      <c r="BF2575" s="99">
        <v>0</v>
      </c>
      <c r="BG2575" s="99">
        <v>46863268.357910201</v>
      </c>
      <c r="BH2575" s="99">
        <v>17346662.612060498</v>
      </c>
      <c r="BI2575" s="99">
        <v>159.553999148309</v>
      </c>
      <c r="BJ2575" s="99">
        <v>3134180.9314270001</v>
      </c>
      <c r="BK2575" s="99">
        <v>2378395.1635436998</v>
      </c>
      <c r="BL2575" s="99">
        <v>0</v>
      </c>
      <c r="BM2575" s="99">
        <v>0</v>
      </c>
      <c r="BN2575" s="99">
        <v>0</v>
      </c>
      <c r="BO2575" s="99">
        <v>0</v>
      </c>
      <c r="BP2575" s="99">
        <v>0</v>
      </c>
      <c r="BQ2575" s="99">
        <v>0</v>
      </c>
      <c r="BR2575" s="99">
        <v>9492581.77197266</v>
      </c>
      <c r="BS2575" s="99">
        <v>5827771.7343139602</v>
      </c>
      <c r="BT2575" s="99">
        <v>0</v>
      </c>
      <c r="BU2575" s="99">
        <v>2105220.5199890099</v>
      </c>
      <c r="BV2575" s="99">
        <v>3120018.0804138202</v>
      </c>
      <c r="BW2575" s="99">
        <v>0</v>
      </c>
      <c r="BX2575" s="99">
        <v>378391.64967346197</v>
      </c>
      <c r="BY2575" s="99">
        <v>0</v>
      </c>
      <c r="BZ2575" s="99">
        <v>0</v>
      </c>
      <c r="CA2575" s="99">
        <v>0</v>
      </c>
      <c r="CB2575" s="99">
        <v>9043082.2569580097</v>
      </c>
      <c r="CC2575" s="99">
        <v>91793742.9296875</v>
      </c>
      <c r="CD2575" s="99">
        <v>20499939.276122998</v>
      </c>
      <c r="CE2575" s="99">
        <v>3652.9818218052401</v>
      </c>
      <c r="CF2575" s="99">
        <v>555464.12412261998</v>
      </c>
      <c r="CG2575" s="99">
        <v>4664757.0928344699</v>
      </c>
      <c r="CH2575" s="99">
        <v>0</v>
      </c>
      <c r="CI2575" s="99">
        <v>125371.83138847401</v>
      </c>
      <c r="CJ2575" s="99">
        <v>9598047.7166747991</v>
      </c>
      <c r="CK2575" s="99">
        <v>96482588.826171905</v>
      </c>
      <c r="CL2575" s="99">
        <v>20871564.651367199</v>
      </c>
      <c r="CM2575" s="188">
        <v>162569.11114120501</v>
      </c>
      <c r="CN2575" s="188">
        <v>21722507.330322299</v>
      </c>
      <c r="CO2575" s="188">
        <v>143481872.03906301</v>
      </c>
      <c r="CP2575" s="99">
        <v>20871564.651367199</v>
      </c>
      <c r="CQ2575" s="99">
        <v>0</v>
      </c>
      <c r="CR2575" s="99">
        <v>0</v>
      </c>
      <c r="CS2575" s="99">
        <v>0</v>
      </c>
      <c r="CT2575" s="99">
        <v>0</v>
      </c>
      <c r="CU2575" s="98">
        <v>16044.94262279</v>
      </c>
      <c r="CV2575" s="98">
        <v>40842.218707316999</v>
      </c>
    </row>
    <row r="2576" spans="1:100" x14ac:dyDescent="0.2">
      <c r="A2576" s="98" t="s">
        <v>193</v>
      </c>
      <c r="B2576" s="100">
        <v>41426</v>
      </c>
      <c r="C2576" s="99">
        <v>105574.51291370401</v>
      </c>
      <c r="D2576" s="99">
        <v>2.9803233789862098</v>
      </c>
      <c r="E2576" s="99">
        <v>15556.682900309601</v>
      </c>
      <c r="F2576" s="99">
        <v>0</v>
      </c>
      <c r="G2576" s="99">
        <v>3646.95330747962</v>
      </c>
      <c r="H2576" s="99">
        <v>0</v>
      </c>
      <c r="I2576" s="99">
        <v>0</v>
      </c>
      <c r="J2576" s="99">
        <v>37763.1736984253</v>
      </c>
      <c r="K2576" s="99">
        <v>0</v>
      </c>
      <c r="L2576" s="99">
        <v>3958.9071631729598</v>
      </c>
      <c r="M2576" s="99">
        <v>47501.849634170503</v>
      </c>
      <c r="N2576" s="99">
        <v>11631.626812458</v>
      </c>
      <c r="O2576" s="99">
        <v>0</v>
      </c>
      <c r="P2576" s="99">
        <v>53124.20195961</v>
      </c>
      <c r="Q2576" s="99">
        <v>5031.52430933714</v>
      </c>
      <c r="R2576" s="99">
        <v>0</v>
      </c>
      <c r="S2576" s="99">
        <v>3637.9202183484999</v>
      </c>
      <c r="T2576" s="99">
        <v>0</v>
      </c>
      <c r="U2576" s="99">
        <v>37869.772552013397</v>
      </c>
      <c r="V2576" s="99">
        <v>7352532.1781005897</v>
      </c>
      <c r="W2576" s="99">
        <v>256.25116530433303</v>
      </c>
      <c r="X2576" s="99">
        <v>1605530.0544891399</v>
      </c>
      <c r="Y2576" s="99">
        <v>1069489.8944854699</v>
      </c>
      <c r="Z2576" s="99">
        <v>546218.56737518299</v>
      </c>
      <c r="AA2576" s="99">
        <v>0</v>
      </c>
      <c r="AB2576" s="99">
        <v>0</v>
      </c>
      <c r="AC2576" s="99">
        <v>12188098.107177701</v>
      </c>
      <c r="AD2576" s="99">
        <v>0</v>
      </c>
      <c r="AE2576" s="99">
        <v>111972.39934539799</v>
      </c>
      <c r="AF2576" s="99">
        <v>3216705.2174072298</v>
      </c>
      <c r="AG2576" s="99">
        <v>1743196.1781616199</v>
      </c>
      <c r="AH2576" s="99">
        <v>0</v>
      </c>
      <c r="AI2576" s="99">
        <v>3016914.8910522498</v>
      </c>
      <c r="AJ2576" s="99">
        <v>851282.61133575405</v>
      </c>
      <c r="AK2576" s="99">
        <v>0</v>
      </c>
      <c r="AL2576" s="99">
        <v>542833.274559021</v>
      </c>
      <c r="AM2576" s="99">
        <v>0</v>
      </c>
      <c r="AN2576" s="99">
        <v>12199287.0040283</v>
      </c>
      <c r="AO2576" s="99">
        <v>75329922.169921905</v>
      </c>
      <c r="AP2576" s="99">
        <v>2204.4191833734499</v>
      </c>
      <c r="AQ2576" s="99">
        <v>15713249.0656738</v>
      </c>
      <c r="AR2576" s="99">
        <v>0</v>
      </c>
      <c r="AS2576" s="99">
        <v>4592981.8319091797</v>
      </c>
      <c r="AT2576" s="99">
        <v>0</v>
      </c>
      <c r="AU2576" s="99">
        <v>0</v>
      </c>
      <c r="AV2576" s="99">
        <v>47033004.174316399</v>
      </c>
      <c r="AW2576" s="99">
        <v>0</v>
      </c>
      <c r="AX2576" s="99">
        <v>1129561.40985107</v>
      </c>
      <c r="AY2576" s="99">
        <v>34504189.565429702</v>
      </c>
      <c r="AZ2576" s="99">
        <v>15729964.1868896</v>
      </c>
      <c r="BA2576" s="99">
        <v>0</v>
      </c>
      <c r="BB2576" s="99">
        <v>31551125.7880859</v>
      </c>
      <c r="BC2576" s="99">
        <v>7917997.6717529297</v>
      </c>
      <c r="BD2576" s="99">
        <v>0</v>
      </c>
      <c r="BE2576" s="99">
        <v>4562784.9128417997</v>
      </c>
      <c r="BF2576" s="99">
        <v>0</v>
      </c>
      <c r="BG2576" s="99">
        <v>47129913.923828103</v>
      </c>
      <c r="BH2576" s="99">
        <v>17531196.665771499</v>
      </c>
      <c r="BI2576" s="99">
        <v>128.587165964767</v>
      </c>
      <c r="BJ2576" s="99">
        <v>3105236.1967468299</v>
      </c>
      <c r="BK2576" s="99">
        <v>2353486.0573120099</v>
      </c>
      <c r="BL2576" s="99">
        <v>0</v>
      </c>
      <c r="BM2576" s="99">
        <v>0</v>
      </c>
      <c r="BN2576" s="99">
        <v>0</v>
      </c>
      <c r="BO2576" s="99">
        <v>0</v>
      </c>
      <c r="BP2576" s="99">
        <v>0</v>
      </c>
      <c r="BQ2576" s="99">
        <v>0</v>
      </c>
      <c r="BR2576" s="99">
        <v>9645711.3767089806</v>
      </c>
      <c r="BS2576" s="99">
        <v>5793324.2190551804</v>
      </c>
      <c r="BT2576" s="99">
        <v>0</v>
      </c>
      <c r="BU2576" s="99">
        <v>2189198.5699768099</v>
      </c>
      <c r="BV2576" s="99">
        <v>3106229.1503295898</v>
      </c>
      <c r="BW2576" s="99">
        <v>0</v>
      </c>
      <c r="BX2576" s="99">
        <v>383097.86965560901</v>
      </c>
      <c r="BY2576" s="99">
        <v>0</v>
      </c>
      <c r="BZ2576" s="99">
        <v>0</v>
      </c>
      <c r="CA2576" s="99">
        <v>0</v>
      </c>
      <c r="CB2576" s="99">
        <v>8974373.31494141</v>
      </c>
      <c r="CC2576" s="99">
        <v>91347419.248046905</v>
      </c>
      <c r="CD2576" s="99">
        <v>20631240.8193359</v>
      </c>
      <c r="CE2576" s="99">
        <v>3645.3264163732501</v>
      </c>
      <c r="CF2576" s="99">
        <v>546122.137786865</v>
      </c>
      <c r="CG2576" s="99">
        <v>4587108.3628540002</v>
      </c>
      <c r="CH2576" s="99">
        <v>0</v>
      </c>
      <c r="CI2576" s="99">
        <v>124788.216496468</v>
      </c>
      <c r="CJ2576" s="99">
        <v>9520847.8153076209</v>
      </c>
      <c r="CK2576" s="99">
        <v>95944896.485351607</v>
      </c>
      <c r="CL2576" s="99">
        <v>20994879.059570301</v>
      </c>
      <c r="CM2576" s="188">
        <v>162304.68190765401</v>
      </c>
      <c r="CN2576" s="188">
        <v>21659526.855224598</v>
      </c>
      <c r="CO2576" s="188">
        <v>143098628.14257801</v>
      </c>
      <c r="CP2576" s="99">
        <v>20994879.059570301</v>
      </c>
      <c r="CQ2576" s="99">
        <v>0</v>
      </c>
      <c r="CR2576" s="99">
        <v>0</v>
      </c>
      <c r="CS2576" s="99">
        <v>0</v>
      </c>
      <c r="CT2576" s="99">
        <v>0</v>
      </c>
      <c r="CU2576" s="98">
        <v>15678.825800379</v>
      </c>
      <c r="CV2576" s="98">
        <v>41091.840573159003</v>
      </c>
    </row>
    <row r="2577" spans="1:100" x14ac:dyDescent="0.2">
      <c r="A2577" s="98" t="s">
        <v>193</v>
      </c>
      <c r="B2577" s="100">
        <v>41518</v>
      </c>
      <c r="C2577" s="99">
        <v>104825.34541130099</v>
      </c>
      <c r="D2577" s="99">
        <v>3.0605951909965401</v>
      </c>
      <c r="E2577" s="99">
        <v>15305.633074760401</v>
      </c>
      <c r="F2577" s="99">
        <v>0</v>
      </c>
      <c r="G2577" s="99">
        <v>3620.5358684360999</v>
      </c>
      <c r="H2577" s="99">
        <v>0</v>
      </c>
      <c r="I2577" s="99">
        <v>0</v>
      </c>
      <c r="J2577" s="99">
        <v>37904.4604301453</v>
      </c>
      <c r="K2577" s="99">
        <v>0</v>
      </c>
      <c r="L2577" s="99">
        <v>659.60381385684002</v>
      </c>
      <c r="M2577" s="99">
        <v>47456.151518344901</v>
      </c>
      <c r="N2577" s="99">
        <v>11449.5407605171</v>
      </c>
      <c r="O2577" s="99">
        <v>0</v>
      </c>
      <c r="P2577" s="99">
        <v>55846.456240177198</v>
      </c>
      <c r="Q2577" s="99">
        <v>4980.3097368478802</v>
      </c>
      <c r="R2577" s="99">
        <v>0</v>
      </c>
      <c r="S2577" s="99">
        <v>3619.5261957347402</v>
      </c>
      <c r="T2577" s="99">
        <v>0.97825032316905003</v>
      </c>
      <c r="U2577" s="99">
        <v>38011.832914829298</v>
      </c>
      <c r="V2577" s="99">
        <v>7283337.6983642597</v>
      </c>
      <c r="W2577" s="99">
        <v>149.50205980800101</v>
      </c>
      <c r="X2577" s="99">
        <v>1599251.2100830099</v>
      </c>
      <c r="Y2577" s="99">
        <v>1066316.8587341299</v>
      </c>
      <c r="Z2577" s="99">
        <v>548143.30777740502</v>
      </c>
      <c r="AA2577" s="99">
        <v>0</v>
      </c>
      <c r="AB2577" s="99">
        <v>0</v>
      </c>
      <c r="AC2577" s="99">
        <v>12228753.1604004</v>
      </c>
      <c r="AD2577" s="99">
        <v>0</v>
      </c>
      <c r="AE2577" s="99">
        <v>72488.950292587295</v>
      </c>
      <c r="AF2577" s="99">
        <v>3208005.50494385</v>
      </c>
      <c r="AG2577" s="99">
        <v>1713256.52978516</v>
      </c>
      <c r="AH2577" s="99">
        <v>0</v>
      </c>
      <c r="AI2577" s="99">
        <v>3049494.1760253902</v>
      </c>
      <c r="AJ2577" s="99">
        <v>850403.03211975098</v>
      </c>
      <c r="AK2577" s="99">
        <v>0</v>
      </c>
      <c r="AL2577" s="99">
        <v>547533.37503051804</v>
      </c>
      <c r="AM2577" s="99">
        <v>62.778568551409997</v>
      </c>
      <c r="AN2577" s="99">
        <v>12242770.108154301</v>
      </c>
      <c r="AO2577" s="99">
        <v>74576055.553710893</v>
      </c>
      <c r="AP2577" s="99">
        <v>1266.6052725613099</v>
      </c>
      <c r="AQ2577" s="99">
        <v>15556002.9310303</v>
      </c>
      <c r="AR2577" s="99">
        <v>0</v>
      </c>
      <c r="AS2577" s="99">
        <v>4603007.42895508</v>
      </c>
      <c r="AT2577" s="99">
        <v>0</v>
      </c>
      <c r="AU2577" s="99">
        <v>0</v>
      </c>
      <c r="AV2577" s="99">
        <v>47424632.033203103</v>
      </c>
      <c r="AW2577" s="99">
        <v>0</v>
      </c>
      <c r="AX2577" s="99">
        <v>600162.09069061303</v>
      </c>
      <c r="AY2577" s="99">
        <v>34501240.5703125</v>
      </c>
      <c r="AZ2577" s="99">
        <v>15454824.3197021</v>
      </c>
      <c r="BA2577" s="99">
        <v>0</v>
      </c>
      <c r="BB2577" s="99">
        <v>32075889.5239258</v>
      </c>
      <c r="BC2577" s="99">
        <v>7919731.5875244103</v>
      </c>
      <c r="BD2577" s="99">
        <v>0</v>
      </c>
      <c r="BE2577" s="99">
        <v>4594533.8051757803</v>
      </c>
      <c r="BF2577" s="99">
        <v>462.50332096964098</v>
      </c>
      <c r="BG2577" s="99">
        <v>47470360.982421897</v>
      </c>
      <c r="BH2577" s="99">
        <v>17445095.4216309</v>
      </c>
      <c r="BI2577" s="99">
        <v>139.29280393198101</v>
      </c>
      <c r="BJ2577" s="99">
        <v>3076749.2552795401</v>
      </c>
      <c r="BK2577" s="99">
        <v>2337716.2769165002</v>
      </c>
      <c r="BL2577" s="99">
        <v>0</v>
      </c>
      <c r="BM2577" s="99">
        <v>0</v>
      </c>
      <c r="BN2577" s="99">
        <v>0</v>
      </c>
      <c r="BO2577" s="99">
        <v>0</v>
      </c>
      <c r="BP2577" s="99">
        <v>0</v>
      </c>
      <c r="BQ2577" s="99">
        <v>0</v>
      </c>
      <c r="BR2577" s="99">
        <v>9666606.6463622991</v>
      </c>
      <c r="BS2577" s="99">
        <v>5693644.4223632803</v>
      </c>
      <c r="BT2577" s="99">
        <v>0</v>
      </c>
      <c r="BU2577" s="99">
        <v>1899768.4499816899</v>
      </c>
      <c r="BV2577" s="99">
        <v>3104235.1166686998</v>
      </c>
      <c r="BW2577" s="99">
        <v>0</v>
      </c>
      <c r="BX2577" s="99">
        <v>323551.01972198498</v>
      </c>
      <c r="BY2577" s="99">
        <v>0</v>
      </c>
      <c r="BZ2577" s="99">
        <v>0</v>
      </c>
      <c r="CA2577" s="99">
        <v>0</v>
      </c>
      <c r="CB2577" s="99">
        <v>8859572.8162841797</v>
      </c>
      <c r="CC2577" s="99">
        <v>90175294.743164107</v>
      </c>
      <c r="CD2577" s="99">
        <v>20514219.8283691</v>
      </c>
      <c r="CE2577" s="99">
        <v>3625.7913702726401</v>
      </c>
      <c r="CF2577" s="99">
        <v>543808.44059753395</v>
      </c>
      <c r="CG2577" s="99">
        <v>4569961.796875</v>
      </c>
      <c r="CH2577" s="99">
        <v>0</v>
      </c>
      <c r="CI2577" s="99">
        <v>123801.685371399</v>
      </c>
      <c r="CJ2577" s="99">
        <v>9401762.5010986291</v>
      </c>
      <c r="CK2577" s="99">
        <v>94761902.208984405</v>
      </c>
      <c r="CL2577" s="99">
        <v>20872206.384521499</v>
      </c>
      <c r="CM2577" s="188">
        <v>161683.114179611</v>
      </c>
      <c r="CN2577" s="188">
        <v>21663971.110839799</v>
      </c>
      <c r="CO2577" s="188">
        <v>142237224.05664101</v>
      </c>
      <c r="CP2577" s="99">
        <v>20872206.384521499</v>
      </c>
      <c r="CQ2577" s="99">
        <v>0</v>
      </c>
      <c r="CR2577" s="99">
        <v>0</v>
      </c>
      <c r="CS2577" s="99">
        <v>0</v>
      </c>
      <c r="CT2577" s="99">
        <v>0</v>
      </c>
      <c r="CU2577" s="98">
        <v>15384.517853179001</v>
      </c>
      <c r="CV2577" s="98">
        <v>41245.422997360998</v>
      </c>
    </row>
    <row r="2578" spans="1:100" x14ac:dyDescent="0.2">
      <c r="A2578" s="98" t="s">
        <v>193</v>
      </c>
      <c r="B2578" s="100">
        <v>41609</v>
      </c>
      <c r="C2578" s="99">
        <v>103955.75976848599</v>
      </c>
      <c r="D2578" s="99">
        <v>3.91520674299682</v>
      </c>
      <c r="E2578" s="99">
        <v>14783.811434865</v>
      </c>
      <c r="F2578" s="99">
        <v>0</v>
      </c>
      <c r="G2578" s="99">
        <v>3600.7565989196301</v>
      </c>
      <c r="H2578" s="99">
        <v>0</v>
      </c>
      <c r="I2578" s="99">
        <v>0</v>
      </c>
      <c r="J2578" s="99">
        <v>38056.454412937201</v>
      </c>
      <c r="K2578" s="99">
        <v>0</v>
      </c>
      <c r="L2578" s="99">
        <v>470.530394263566</v>
      </c>
      <c r="M2578" s="99">
        <v>47417.803789138801</v>
      </c>
      <c r="N2578" s="99">
        <v>11291.7057176828</v>
      </c>
      <c r="O2578" s="99">
        <v>0</v>
      </c>
      <c r="P2578" s="99">
        <v>54747.064146041899</v>
      </c>
      <c r="Q2578" s="99">
        <v>4915.9775722622899</v>
      </c>
      <c r="R2578" s="99">
        <v>0</v>
      </c>
      <c r="S2578" s="99">
        <v>3581.6546801924701</v>
      </c>
      <c r="T2578" s="99">
        <v>0</v>
      </c>
      <c r="U2578" s="99">
        <v>38142.037673473402</v>
      </c>
      <c r="V2578" s="99">
        <v>7113580.8049316397</v>
      </c>
      <c r="W2578" s="99">
        <v>253.97952062450301</v>
      </c>
      <c r="X2578" s="99">
        <v>1582864.8686218299</v>
      </c>
      <c r="Y2578" s="99">
        <v>1049588.44752502</v>
      </c>
      <c r="Z2578" s="99">
        <v>533440.97312164295</v>
      </c>
      <c r="AA2578" s="99">
        <v>0</v>
      </c>
      <c r="AB2578" s="99">
        <v>0</v>
      </c>
      <c r="AC2578" s="99">
        <v>12194996.8115234</v>
      </c>
      <c r="AD2578" s="99">
        <v>0</v>
      </c>
      <c r="AE2578" s="99">
        <v>76119.035433769197</v>
      </c>
      <c r="AF2578" s="99">
        <v>3175944.9365844699</v>
      </c>
      <c r="AG2578" s="99">
        <v>1673502.16186523</v>
      </c>
      <c r="AH2578" s="99">
        <v>0</v>
      </c>
      <c r="AI2578" s="99">
        <v>2963247.8321533198</v>
      </c>
      <c r="AJ2578" s="99">
        <v>843568.61328125</v>
      </c>
      <c r="AK2578" s="99">
        <v>0</v>
      </c>
      <c r="AL2578" s="99">
        <v>529146.892814636</v>
      </c>
      <c r="AM2578" s="99">
        <v>0</v>
      </c>
      <c r="AN2578" s="99">
        <v>12207628.65625</v>
      </c>
      <c r="AO2578" s="99">
        <v>73393370.365234405</v>
      </c>
      <c r="AP2578" s="99">
        <v>2629.5079797804401</v>
      </c>
      <c r="AQ2578" s="99">
        <v>15390691.8054199</v>
      </c>
      <c r="AR2578" s="99">
        <v>0</v>
      </c>
      <c r="AS2578" s="99">
        <v>4514278.3808593797</v>
      </c>
      <c r="AT2578" s="99">
        <v>0</v>
      </c>
      <c r="AU2578" s="99">
        <v>0</v>
      </c>
      <c r="AV2578" s="99">
        <v>47552332.775878899</v>
      </c>
      <c r="AW2578" s="99">
        <v>0</v>
      </c>
      <c r="AX2578" s="99">
        <v>620858.562683105</v>
      </c>
      <c r="AY2578" s="99">
        <v>34278739.476074196</v>
      </c>
      <c r="AZ2578" s="99">
        <v>15114533.5356445</v>
      </c>
      <c r="BA2578" s="99">
        <v>0</v>
      </c>
      <c r="BB2578" s="99">
        <v>31017591.095703099</v>
      </c>
      <c r="BC2578" s="99">
        <v>7865134.67150879</v>
      </c>
      <c r="BD2578" s="99">
        <v>0</v>
      </c>
      <c r="BE2578" s="99">
        <v>4480732.4565429697</v>
      </c>
      <c r="BF2578" s="99">
        <v>0</v>
      </c>
      <c r="BG2578" s="99">
        <v>47598616.737792999</v>
      </c>
      <c r="BH2578" s="99">
        <v>17284453.1630859</v>
      </c>
      <c r="BI2578" s="99">
        <v>125.846409452148</v>
      </c>
      <c r="BJ2578" s="99">
        <v>3063403.3619384798</v>
      </c>
      <c r="BK2578" s="99">
        <v>2298668.3865051302</v>
      </c>
      <c r="BL2578" s="99">
        <v>0</v>
      </c>
      <c r="BM2578" s="99">
        <v>0</v>
      </c>
      <c r="BN2578" s="99">
        <v>0</v>
      </c>
      <c r="BO2578" s="99">
        <v>0</v>
      </c>
      <c r="BP2578" s="99">
        <v>0</v>
      </c>
      <c r="BQ2578" s="99">
        <v>0</v>
      </c>
      <c r="BR2578" s="99">
        <v>9619160.3393554706</v>
      </c>
      <c r="BS2578" s="99">
        <v>5581084.4740600605</v>
      </c>
      <c r="BT2578" s="99">
        <v>0</v>
      </c>
      <c r="BU2578" s="99">
        <v>2061226.99998474</v>
      </c>
      <c r="BV2578" s="99">
        <v>3086967.6980285598</v>
      </c>
      <c r="BW2578" s="99">
        <v>0</v>
      </c>
      <c r="BX2578" s="99">
        <v>349963.20970535302</v>
      </c>
      <c r="BY2578" s="99">
        <v>0</v>
      </c>
      <c r="BZ2578" s="99">
        <v>0</v>
      </c>
      <c r="CA2578" s="99">
        <v>0</v>
      </c>
      <c r="CB2578" s="99">
        <v>8724377.5808105506</v>
      </c>
      <c r="CC2578" s="99">
        <v>88849084.666992202</v>
      </c>
      <c r="CD2578" s="99">
        <v>20347504.738037098</v>
      </c>
      <c r="CE2578" s="99">
        <v>3599.6079762876002</v>
      </c>
      <c r="CF2578" s="99">
        <v>533611.46826934803</v>
      </c>
      <c r="CG2578" s="99">
        <v>4513848.44287109</v>
      </c>
      <c r="CH2578" s="99">
        <v>0</v>
      </c>
      <c r="CI2578" s="99">
        <v>122347.385775566</v>
      </c>
      <c r="CJ2578" s="99">
        <v>9259366.7747802697</v>
      </c>
      <c r="CK2578" s="99">
        <v>93360065.063476607</v>
      </c>
      <c r="CL2578" s="99">
        <v>20708005.1572266</v>
      </c>
      <c r="CM2578" s="188">
        <v>160117.80117607099</v>
      </c>
      <c r="CN2578" s="188">
        <v>21442390.368896499</v>
      </c>
      <c r="CO2578" s="188">
        <v>140603723.91796899</v>
      </c>
      <c r="CP2578" s="99">
        <v>20708005.1572266</v>
      </c>
      <c r="CQ2578" s="99">
        <v>0</v>
      </c>
      <c r="CR2578" s="99">
        <v>0</v>
      </c>
      <c r="CS2578" s="99">
        <v>0</v>
      </c>
      <c r="CT2578" s="99">
        <v>0</v>
      </c>
      <c r="CU2578" s="98">
        <v>14863.648737371999</v>
      </c>
      <c r="CV2578" s="98">
        <v>41303.574483381002</v>
      </c>
    </row>
    <row r="2579" spans="1:100" x14ac:dyDescent="0.2">
      <c r="A2579" s="98" t="s">
        <v>193</v>
      </c>
      <c r="B2579" s="100">
        <v>41699</v>
      </c>
      <c r="C2579" s="99">
        <v>103272.90029335</v>
      </c>
      <c r="D2579" s="99">
        <v>0</v>
      </c>
      <c r="E2579" s="99">
        <v>14722.6247448921</v>
      </c>
      <c r="F2579" s="99">
        <v>0</v>
      </c>
      <c r="G2579" s="99">
        <v>3551.4093966782102</v>
      </c>
      <c r="H2579" s="99">
        <v>0</v>
      </c>
      <c r="I2579" s="99">
        <v>0</v>
      </c>
      <c r="J2579" s="99">
        <v>38378.313237190203</v>
      </c>
      <c r="K2579" s="99">
        <v>0</v>
      </c>
      <c r="L2579" s="99">
        <v>452.312153626233</v>
      </c>
      <c r="M2579" s="99">
        <v>47359.221489906296</v>
      </c>
      <c r="N2579" s="99">
        <v>11122.9319384098</v>
      </c>
      <c r="O2579" s="99">
        <v>0</v>
      </c>
      <c r="P2579" s="99">
        <v>53988.097166538202</v>
      </c>
      <c r="Q2579" s="99">
        <v>4867.3120490908595</v>
      </c>
      <c r="R2579" s="99">
        <v>0</v>
      </c>
      <c r="S2579" s="99">
        <v>3520.5186538100202</v>
      </c>
      <c r="T2579" s="99">
        <v>0</v>
      </c>
      <c r="U2579" s="99">
        <v>38449.132677078203</v>
      </c>
      <c r="V2579" s="99">
        <v>7089016.6535034198</v>
      </c>
      <c r="W2579" s="99">
        <v>0</v>
      </c>
      <c r="X2579" s="99">
        <v>1574904.4778442399</v>
      </c>
      <c r="Y2579" s="99">
        <v>1041712.4186554</v>
      </c>
      <c r="Z2579" s="99">
        <v>518816.72500991798</v>
      </c>
      <c r="AA2579" s="99">
        <v>0</v>
      </c>
      <c r="AB2579" s="99">
        <v>0</v>
      </c>
      <c r="AC2579" s="99">
        <v>12231690.6717529</v>
      </c>
      <c r="AD2579" s="99">
        <v>0</v>
      </c>
      <c r="AE2579" s="99">
        <v>76805.6509141922</v>
      </c>
      <c r="AF2579" s="99">
        <v>3159792.2460632301</v>
      </c>
      <c r="AG2579" s="99">
        <v>1653780.17726135</v>
      </c>
      <c r="AH2579" s="99">
        <v>0</v>
      </c>
      <c r="AI2579" s="99">
        <v>2878315.94714355</v>
      </c>
      <c r="AJ2579" s="99">
        <v>832003.91371917701</v>
      </c>
      <c r="AK2579" s="99">
        <v>0</v>
      </c>
      <c r="AL2579" s="99">
        <v>514196.771717072</v>
      </c>
      <c r="AM2579" s="99">
        <v>0</v>
      </c>
      <c r="AN2579" s="99">
        <v>12246410.6717529</v>
      </c>
      <c r="AO2579" s="99">
        <v>73316462.34375</v>
      </c>
      <c r="AP2579" s="99">
        <v>0</v>
      </c>
      <c r="AQ2579" s="99">
        <v>15343498.911987299</v>
      </c>
      <c r="AR2579" s="99">
        <v>0</v>
      </c>
      <c r="AS2579" s="99">
        <v>4413010.27380371</v>
      </c>
      <c r="AT2579" s="99">
        <v>0</v>
      </c>
      <c r="AU2579" s="99">
        <v>0</v>
      </c>
      <c r="AV2579" s="99">
        <v>47845665.493652299</v>
      </c>
      <c r="AW2579" s="99">
        <v>0</v>
      </c>
      <c r="AX2579" s="99">
        <v>611830.84669494606</v>
      </c>
      <c r="AY2579" s="99">
        <v>34228748.885253899</v>
      </c>
      <c r="AZ2579" s="99">
        <v>14934136.361694301</v>
      </c>
      <c r="BA2579" s="99">
        <v>0</v>
      </c>
      <c r="BB2579" s="99">
        <v>30304168.236816399</v>
      </c>
      <c r="BC2579" s="99">
        <v>7805105.1935424795</v>
      </c>
      <c r="BD2579" s="99">
        <v>0</v>
      </c>
      <c r="BE2579" s="99">
        <v>4375716.6291503897</v>
      </c>
      <c r="BF2579" s="99">
        <v>0</v>
      </c>
      <c r="BG2579" s="99">
        <v>47930786.258300804</v>
      </c>
      <c r="BH2579" s="99">
        <v>17107750.392578099</v>
      </c>
      <c r="BI2579" s="99">
        <v>0</v>
      </c>
      <c r="BJ2579" s="99">
        <v>3042629.4051208501</v>
      </c>
      <c r="BK2579" s="99">
        <v>2279433.5495605501</v>
      </c>
      <c r="BL2579" s="99">
        <v>0</v>
      </c>
      <c r="BM2579" s="99">
        <v>0</v>
      </c>
      <c r="BN2579" s="99">
        <v>0</v>
      </c>
      <c r="BO2579" s="99">
        <v>0</v>
      </c>
      <c r="BP2579" s="99">
        <v>0</v>
      </c>
      <c r="BQ2579" s="99">
        <v>0</v>
      </c>
      <c r="BR2579" s="99">
        <v>9593275.8753662091</v>
      </c>
      <c r="BS2579" s="99">
        <v>5516900.1740112295</v>
      </c>
      <c r="BT2579" s="99">
        <v>0</v>
      </c>
      <c r="BU2579" s="99">
        <v>2023481.39997864</v>
      </c>
      <c r="BV2579" s="99">
        <v>3068286.07745361</v>
      </c>
      <c r="BW2579" s="99">
        <v>0</v>
      </c>
      <c r="BX2579" s="99">
        <v>357247.66970825201</v>
      </c>
      <c r="BY2579" s="99">
        <v>0</v>
      </c>
      <c r="BZ2579" s="99">
        <v>0</v>
      </c>
      <c r="CA2579" s="99">
        <v>0</v>
      </c>
      <c r="CB2579" s="99">
        <v>8679805.2557372991</v>
      </c>
      <c r="CC2579" s="99">
        <v>88830220.502929702</v>
      </c>
      <c r="CD2579" s="99">
        <v>20155686.313964799</v>
      </c>
      <c r="CE2579" s="99">
        <v>3549.2214785218198</v>
      </c>
      <c r="CF2579" s="99">
        <v>521235.37443924003</v>
      </c>
      <c r="CG2579" s="99">
        <v>4427627.32885742</v>
      </c>
      <c r="CH2579" s="99">
        <v>0</v>
      </c>
      <c r="CI2579" s="99">
        <v>121496.827440262</v>
      </c>
      <c r="CJ2579" s="99">
        <v>9200685.0477294903</v>
      </c>
      <c r="CK2579" s="99">
        <v>93280389.8515625</v>
      </c>
      <c r="CL2579" s="99">
        <v>20505198</v>
      </c>
      <c r="CM2579" s="188">
        <v>159506.34665107701</v>
      </c>
      <c r="CN2579" s="188">
        <v>21381893.240966801</v>
      </c>
      <c r="CO2579" s="188">
        <v>141368672.34179699</v>
      </c>
      <c r="CP2579" s="99">
        <v>20505198</v>
      </c>
      <c r="CQ2579" s="99">
        <v>0</v>
      </c>
      <c r="CR2579" s="99">
        <v>0</v>
      </c>
      <c r="CS2579" s="99">
        <v>0</v>
      </c>
      <c r="CT2579" s="99">
        <v>0</v>
      </c>
      <c r="CU2579" s="98">
        <v>14810.310162078</v>
      </c>
      <c r="CV2579" s="98">
        <v>41583.479035604003</v>
      </c>
    </row>
    <row r="2580" spans="1:100" x14ac:dyDescent="0.2">
      <c r="A2580" s="98" t="s">
        <v>193</v>
      </c>
      <c r="B2580" s="100">
        <v>41791</v>
      </c>
      <c r="C2580" s="99">
        <v>102611.652531624</v>
      </c>
      <c r="D2580" s="99">
        <v>0</v>
      </c>
      <c r="E2580" s="99">
        <v>14683.8611372709</v>
      </c>
      <c r="F2580" s="99">
        <v>0</v>
      </c>
      <c r="G2580" s="99">
        <v>3518.4610254466502</v>
      </c>
      <c r="H2580" s="99">
        <v>0</v>
      </c>
      <c r="I2580" s="99">
        <v>0</v>
      </c>
      <c r="J2580" s="99">
        <v>38532.239581108101</v>
      </c>
      <c r="K2580" s="99">
        <v>0</v>
      </c>
      <c r="L2580" s="99">
        <v>1116.3454047739499</v>
      </c>
      <c r="M2580" s="99">
        <v>47277.490550994902</v>
      </c>
      <c r="N2580" s="99">
        <v>11132.1920892</v>
      </c>
      <c r="O2580" s="99">
        <v>0</v>
      </c>
      <c r="P2580" s="99">
        <v>52932.974522590601</v>
      </c>
      <c r="Q2580" s="99">
        <v>4833.7001313567198</v>
      </c>
      <c r="R2580" s="99">
        <v>0</v>
      </c>
      <c r="S2580" s="99">
        <v>3509.6845773458499</v>
      </c>
      <c r="T2580" s="99">
        <v>0</v>
      </c>
      <c r="U2580" s="99">
        <v>38586.766494750998</v>
      </c>
      <c r="V2580" s="99">
        <v>6996332.7169799795</v>
      </c>
      <c r="W2580" s="99">
        <v>0</v>
      </c>
      <c r="X2580" s="99">
        <v>1556384.2324981701</v>
      </c>
      <c r="Y2580" s="99">
        <v>1021465.54736328</v>
      </c>
      <c r="Z2580" s="99">
        <v>513730.06690597499</v>
      </c>
      <c r="AA2580" s="99">
        <v>0</v>
      </c>
      <c r="AB2580" s="99">
        <v>0</v>
      </c>
      <c r="AC2580" s="99">
        <v>12276284.525146499</v>
      </c>
      <c r="AD2580" s="99">
        <v>0</v>
      </c>
      <c r="AE2580" s="99">
        <v>101831.264590263</v>
      </c>
      <c r="AF2580" s="99">
        <v>3149947.5892639202</v>
      </c>
      <c r="AG2580" s="99">
        <v>1628324.88887024</v>
      </c>
      <c r="AH2580" s="99">
        <v>0</v>
      </c>
      <c r="AI2580" s="99">
        <v>2828518.3476867699</v>
      </c>
      <c r="AJ2580" s="99">
        <v>822653.61525726295</v>
      </c>
      <c r="AK2580" s="99">
        <v>0</v>
      </c>
      <c r="AL2580" s="99">
        <v>510350.16583252</v>
      </c>
      <c r="AM2580" s="99">
        <v>0</v>
      </c>
      <c r="AN2580" s="99">
        <v>12281814.8942871</v>
      </c>
      <c r="AO2580" s="99">
        <v>72279086.571289107</v>
      </c>
      <c r="AP2580" s="99">
        <v>0</v>
      </c>
      <c r="AQ2580" s="99">
        <v>15294592.446533199</v>
      </c>
      <c r="AR2580" s="99">
        <v>0</v>
      </c>
      <c r="AS2580" s="99">
        <v>4378735.0891723596</v>
      </c>
      <c r="AT2580" s="99">
        <v>0</v>
      </c>
      <c r="AU2580" s="99">
        <v>0</v>
      </c>
      <c r="AV2580" s="99">
        <v>48359024.018066399</v>
      </c>
      <c r="AW2580" s="99">
        <v>0</v>
      </c>
      <c r="AX2580" s="99">
        <v>959844.02143859898</v>
      </c>
      <c r="AY2580" s="99">
        <v>34313864.829589799</v>
      </c>
      <c r="AZ2580" s="99">
        <v>14746561.862793</v>
      </c>
      <c r="BA2580" s="99">
        <v>0</v>
      </c>
      <c r="BB2580" s="99">
        <v>29773684.035644501</v>
      </c>
      <c r="BC2580" s="99">
        <v>7727297.6898193397</v>
      </c>
      <c r="BD2580" s="99">
        <v>0</v>
      </c>
      <c r="BE2580" s="99">
        <v>4349735.8427123995</v>
      </c>
      <c r="BF2580" s="99">
        <v>0</v>
      </c>
      <c r="BG2580" s="99">
        <v>48325939.369140603</v>
      </c>
      <c r="BH2580" s="99">
        <v>16969662.177734401</v>
      </c>
      <c r="BI2580" s="99">
        <v>0</v>
      </c>
      <c r="BJ2580" s="99">
        <v>2992478.5770874</v>
      </c>
      <c r="BK2580" s="99">
        <v>2240932.0687560998</v>
      </c>
      <c r="BL2580" s="99">
        <v>0</v>
      </c>
      <c r="BM2580" s="99">
        <v>0</v>
      </c>
      <c r="BN2580" s="99">
        <v>0</v>
      </c>
      <c r="BO2580" s="99">
        <v>0</v>
      </c>
      <c r="BP2580" s="99">
        <v>0</v>
      </c>
      <c r="BQ2580" s="99">
        <v>0</v>
      </c>
      <c r="BR2580" s="99">
        <v>9537769.6879882794</v>
      </c>
      <c r="BS2580" s="99">
        <v>5449338.1312866202</v>
      </c>
      <c r="BT2580" s="99">
        <v>0</v>
      </c>
      <c r="BU2580" s="99">
        <v>2037177.23999023</v>
      </c>
      <c r="BV2580" s="99">
        <v>3047026.02307129</v>
      </c>
      <c r="BW2580" s="99">
        <v>0</v>
      </c>
      <c r="BX2580" s="99">
        <v>362480.22971725499</v>
      </c>
      <c r="BY2580" s="99">
        <v>0</v>
      </c>
      <c r="BZ2580" s="99">
        <v>0</v>
      </c>
      <c r="CA2580" s="99">
        <v>0</v>
      </c>
      <c r="CB2580" s="99">
        <v>8537066.7650146503</v>
      </c>
      <c r="CC2580" s="99">
        <v>87586517.7734375</v>
      </c>
      <c r="CD2580" s="99">
        <v>19960785.097656298</v>
      </c>
      <c r="CE2580" s="99">
        <v>3515.7892044484602</v>
      </c>
      <c r="CF2580" s="99">
        <v>517013.76716613799</v>
      </c>
      <c r="CG2580" s="99">
        <v>4403329.2756957998</v>
      </c>
      <c r="CH2580" s="99">
        <v>0</v>
      </c>
      <c r="CI2580" s="99">
        <v>120827.472581863</v>
      </c>
      <c r="CJ2580" s="99">
        <v>9053774.7427978497</v>
      </c>
      <c r="CK2580" s="99">
        <v>91979840.202148393</v>
      </c>
      <c r="CL2580" s="99">
        <v>20301035.431152299</v>
      </c>
      <c r="CM2580" s="188">
        <v>159077.696483612</v>
      </c>
      <c r="CN2580" s="188">
        <v>21354772.885253899</v>
      </c>
      <c r="CO2580" s="188">
        <v>140405196.23242199</v>
      </c>
      <c r="CP2580" s="99">
        <v>20301035.431152299</v>
      </c>
      <c r="CQ2580" s="99">
        <v>0</v>
      </c>
      <c r="CR2580" s="99">
        <v>0</v>
      </c>
      <c r="CS2580" s="99">
        <v>0</v>
      </c>
      <c r="CT2580" s="99">
        <v>0</v>
      </c>
      <c r="CU2580" s="98">
        <v>14745.40718676</v>
      </c>
      <c r="CV2580" s="98">
        <v>41738.713521723002</v>
      </c>
    </row>
    <row r="2581" spans="1:100" x14ac:dyDescent="0.2">
      <c r="A2581" s="98" t="s">
        <v>193</v>
      </c>
      <c r="B2581" s="100">
        <v>41883</v>
      </c>
      <c r="C2581" s="99">
        <v>102215.83801269501</v>
      </c>
      <c r="D2581" s="99">
        <v>0</v>
      </c>
      <c r="E2581" s="99">
        <v>14218.0838743448</v>
      </c>
      <c r="F2581" s="99">
        <v>0</v>
      </c>
      <c r="G2581" s="99">
        <v>3584.2909560799599</v>
      </c>
      <c r="H2581" s="99">
        <v>0</v>
      </c>
      <c r="I2581" s="99">
        <v>0</v>
      </c>
      <c r="J2581" s="99">
        <v>38520.617326259598</v>
      </c>
      <c r="K2581" s="99">
        <v>0</v>
      </c>
      <c r="L2581" s="99">
        <v>551.00072474777699</v>
      </c>
      <c r="M2581" s="99">
        <v>47277.753091812097</v>
      </c>
      <c r="N2581" s="99">
        <v>11047.446852564801</v>
      </c>
      <c r="O2581" s="99">
        <v>0</v>
      </c>
      <c r="P2581" s="99">
        <v>52918.9845399857</v>
      </c>
      <c r="Q2581" s="99">
        <v>4790.6235398650197</v>
      </c>
      <c r="R2581" s="99">
        <v>0</v>
      </c>
      <c r="S2581" s="99">
        <v>3579.4471727907699</v>
      </c>
      <c r="T2581" s="99">
        <v>0</v>
      </c>
      <c r="U2581" s="99">
        <v>38554.725042819999</v>
      </c>
      <c r="V2581" s="99">
        <v>6943493.5720214797</v>
      </c>
      <c r="W2581" s="99">
        <v>0</v>
      </c>
      <c r="X2581" s="99">
        <v>1519508.3224029499</v>
      </c>
      <c r="Y2581" s="99">
        <v>990824.62043762195</v>
      </c>
      <c r="Z2581" s="99">
        <v>514887.90651321399</v>
      </c>
      <c r="AA2581" s="99">
        <v>0</v>
      </c>
      <c r="AB2581" s="99">
        <v>0</v>
      </c>
      <c r="AC2581" s="99">
        <v>12304658.6921387</v>
      </c>
      <c r="AD2581" s="99">
        <v>0</v>
      </c>
      <c r="AE2581" s="99">
        <v>81396.454275131196</v>
      </c>
      <c r="AF2581" s="99">
        <v>3153220.9782104502</v>
      </c>
      <c r="AG2581" s="99">
        <v>1602966.4778747601</v>
      </c>
      <c r="AH2581" s="99">
        <v>0</v>
      </c>
      <c r="AI2581" s="99">
        <v>2830972.0282897898</v>
      </c>
      <c r="AJ2581" s="99">
        <v>817943.98447418201</v>
      </c>
      <c r="AK2581" s="99">
        <v>0</v>
      </c>
      <c r="AL2581" s="99">
        <v>514231.60113143898</v>
      </c>
      <c r="AM2581" s="99">
        <v>0</v>
      </c>
      <c r="AN2581" s="99">
        <v>12306716.204223599</v>
      </c>
      <c r="AO2581" s="99">
        <v>72254939.985351607</v>
      </c>
      <c r="AP2581" s="99">
        <v>0</v>
      </c>
      <c r="AQ2581" s="99">
        <v>15032288.583618199</v>
      </c>
      <c r="AR2581" s="99">
        <v>0</v>
      </c>
      <c r="AS2581" s="99">
        <v>4385372.8424682599</v>
      </c>
      <c r="AT2581" s="99">
        <v>0</v>
      </c>
      <c r="AU2581" s="99">
        <v>0</v>
      </c>
      <c r="AV2581" s="99">
        <v>48366926.743652299</v>
      </c>
      <c r="AW2581" s="99">
        <v>0</v>
      </c>
      <c r="AX2581" s="99">
        <v>810714.65952301002</v>
      </c>
      <c r="AY2581" s="99">
        <v>34467550.677734397</v>
      </c>
      <c r="AZ2581" s="99">
        <v>14546350.1832275</v>
      </c>
      <c r="BA2581" s="99">
        <v>0</v>
      </c>
      <c r="BB2581" s="99">
        <v>29911372.6181641</v>
      </c>
      <c r="BC2581" s="99">
        <v>7726899.08666992</v>
      </c>
      <c r="BD2581" s="99">
        <v>0</v>
      </c>
      <c r="BE2581" s="99">
        <v>4376014.4091796903</v>
      </c>
      <c r="BF2581" s="99">
        <v>0</v>
      </c>
      <c r="BG2581" s="99">
        <v>48388770.739257798</v>
      </c>
      <c r="BH2581" s="99">
        <v>17085757.394287098</v>
      </c>
      <c r="BI2581" s="99">
        <v>0</v>
      </c>
      <c r="BJ2581" s="99">
        <v>2932125.2118225102</v>
      </c>
      <c r="BK2581" s="99">
        <v>2167342.07989502</v>
      </c>
      <c r="BL2581" s="99">
        <v>0</v>
      </c>
      <c r="BM2581" s="99">
        <v>0</v>
      </c>
      <c r="BN2581" s="99">
        <v>0</v>
      </c>
      <c r="BO2581" s="99">
        <v>0</v>
      </c>
      <c r="BP2581" s="99">
        <v>0</v>
      </c>
      <c r="BQ2581" s="99">
        <v>0</v>
      </c>
      <c r="BR2581" s="99">
        <v>9632385.93041992</v>
      </c>
      <c r="BS2581" s="99">
        <v>5390801.0941772498</v>
      </c>
      <c r="BT2581" s="99">
        <v>0</v>
      </c>
      <c r="BU2581" s="99">
        <v>1776158.7899932901</v>
      </c>
      <c r="BV2581" s="99">
        <v>3050697.40942383</v>
      </c>
      <c r="BW2581" s="99">
        <v>0</v>
      </c>
      <c r="BX2581" s="99">
        <v>306640.899768829</v>
      </c>
      <c r="BY2581" s="99">
        <v>0</v>
      </c>
      <c r="BZ2581" s="99">
        <v>0</v>
      </c>
      <c r="CA2581" s="99">
        <v>0</v>
      </c>
      <c r="CB2581" s="99">
        <v>8467027.7022705097</v>
      </c>
      <c r="CC2581" s="99">
        <v>87193505.927734405</v>
      </c>
      <c r="CD2581" s="99">
        <v>20015862.385742199</v>
      </c>
      <c r="CE2581" s="99">
        <v>3591.5195663571399</v>
      </c>
      <c r="CF2581" s="99">
        <v>514513.04701614397</v>
      </c>
      <c r="CG2581" s="99">
        <v>4388755.22119141</v>
      </c>
      <c r="CH2581" s="99">
        <v>0</v>
      </c>
      <c r="CI2581" s="99">
        <v>120084.293169022</v>
      </c>
      <c r="CJ2581" s="99">
        <v>8981565.0703125</v>
      </c>
      <c r="CK2581" s="99">
        <v>91593018.004882798</v>
      </c>
      <c r="CL2581" s="99">
        <v>20361631.798095699</v>
      </c>
      <c r="CM2581" s="188">
        <v>158431.35845947301</v>
      </c>
      <c r="CN2581" s="188">
        <v>21296869.4929199</v>
      </c>
      <c r="CO2581" s="188">
        <v>140046720.37695301</v>
      </c>
      <c r="CP2581" s="99">
        <v>20361631.798095699</v>
      </c>
      <c r="CQ2581" s="99">
        <v>0</v>
      </c>
      <c r="CR2581" s="99">
        <v>0</v>
      </c>
      <c r="CS2581" s="99">
        <v>0</v>
      </c>
      <c r="CT2581" s="99">
        <v>0</v>
      </c>
      <c r="CU2581" s="98">
        <v>14230.834180218</v>
      </c>
      <c r="CV2581" s="98">
        <v>41770.948588539999</v>
      </c>
    </row>
    <row r="2582" spans="1:100" x14ac:dyDescent="0.2">
      <c r="A2582" s="98" t="s">
        <v>193</v>
      </c>
      <c r="B2582" s="100">
        <v>41974</v>
      </c>
      <c r="C2582" s="99">
        <v>101490.562526703</v>
      </c>
      <c r="D2582" s="99">
        <v>0</v>
      </c>
      <c r="E2582" s="99">
        <v>14386.9582334757</v>
      </c>
      <c r="F2582" s="99">
        <v>0</v>
      </c>
      <c r="G2582" s="99">
        <v>3584.2280773520501</v>
      </c>
      <c r="H2582" s="99">
        <v>0</v>
      </c>
      <c r="I2582" s="99">
        <v>0</v>
      </c>
      <c r="J2582" s="99">
        <v>38397.525483608202</v>
      </c>
      <c r="K2582" s="99">
        <v>0</v>
      </c>
      <c r="L2582" s="99">
        <v>487.08514483645598</v>
      </c>
      <c r="M2582" s="99">
        <v>47236.597596645399</v>
      </c>
      <c r="N2582" s="99">
        <v>10895.939186215401</v>
      </c>
      <c r="O2582" s="99">
        <v>0</v>
      </c>
      <c r="P2582" s="99">
        <v>52573.058065891302</v>
      </c>
      <c r="Q2582" s="99">
        <v>4790.8501041531599</v>
      </c>
      <c r="R2582" s="99">
        <v>0</v>
      </c>
      <c r="S2582" s="99">
        <v>3567.2079445719701</v>
      </c>
      <c r="T2582" s="99">
        <v>0</v>
      </c>
      <c r="U2582" s="99">
        <v>38412.780906200402</v>
      </c>
      <c r="V2582" s="99">
        <v>6855517.5084838904</v>
      </c>
      <c r="W2582" s="99">
        <v>0</v>
      </c>
      <c r="X2582" s="99">
        <v>1497096.9243927</v>
      </c>
      <c r="Y2582" s="99">
        <v>979900.74593353295</v>
      </c>
      <c r="Z2582" s="99">
        <v>510666.58523178101</v>
      </c>
      <c r="AA2582" s="99">
        <v>0</v>
      </c>
      <c r="AB2582" s="99">
        <v>0</v>
      </c>
      <c r="AC2582" s="99">
        <v>12241384.4960938</v>
      </c>
      <c r="AD2582" s="99">
        <v>0</v>
      </c>
      <c r="AE2582" s="99">
        <v>70215.123093604998</v>
      </c>
      <c r="AF2582" s="99">
        <v>3138376.6911926302</v>
      </c>
      <c r="AG2582" s="99">
        <v>1560818.1320953399</v>
      </c>
      <c r="AH2582" s="99">
        <v>0</v>
      </c>
      <c r="AI2582" s="99">
        <v>2784499.87609863</v>
      </c>
      <c r="AJ2582" s="99">
        <v>819840.77104187</v>
      </c>
      <c r="AK2582" s="99">
        <v>0</v>
      </c>
      <c r="AL2582" s="99">
        <v>508928.62724685698</v>
      </c>
      <c r="AM2582" s="99">
        <v>0</v>
      </c>
      <c r="AN2582" s="99">
        <v>12242755.954223599</v>
      </c>
      <c r="AO2582" s="99">
        <v>71623585.291992202</v>
      </c>
      <c r="AP2582" s="99">
        <v>0</v>
      </c>
      <c r="AQ2582" s="99">
        <v>14815270.4381104</v>
      </c>
      <c r="AR2582" s="99">
        <v>0</v>
      </c>
      <c r="AS2582" s="99">
        <v>4368491.2525024395</v>
      </c>
      <c r="AT2582" s="99">
        <v>0</v>
      </c>
      <c r="AU2582" s="99">
        <v>0</v>
      </c>
      <c r="AV2582" s="99">
        <v>48471174.062011696</v>
      </c>
      <c r="AW2582" s="99">
        <v>0</v>
      </c>
      <c r="AX2582" s="99">
        <v>597130.32737731899</v>
      </c>
      <c r="AY2582" s="99">
        <v>34429526.389160201</v>
      </c>
      <c r="AZ2582" s="99">
        <v>14221239.458618199</v>
      </c>
      <c r="BA2582" s="99">
        <v>0</v>
      </c>
      <c r="BB2582" s="99">
        <v>29455914.902343798</v>
      </c>
      <c r="BC2582" s="99">
        <v>7740534.8918457003</v>
      </c>
      <c r="BD2582" s="99">
        <v>0</v>
      </c>
      <c r="BE2582" s="99">
        <v>4353872.1753540002</v>
      </c>
      <c r="BF2582" s="99">
        <v>0</v>
      </c>
      <c r="BG2582" s="99">
        <v>48470639.263183601</v>
      </c>
      <c r="BH2582" s="99">
        <v>17001519.068115201</v>
      </c>
      <c r="BI2582" s="99">
        <v>0</v>
      </c>
      <c r="BJ2582" s="99">
        <v>2874708.1198730501</v>
      </c>
      <c r="BK2582" s="99">
        <v>2115135.7214050302</v>
      </c>
      <c r="BL2582" s="99">
        <v>0</v>
      </c>
      <c r="BM2582" s="99">
        <v>0</v>
      </c>
      <c r="BN2582" s="99">
        <v>0</v>
      </c>
      <c r="BO2582" s="99">
        <v>0</v>
      </c>
      <c r="BP2582" s="99">
        <v>0</v>
      </c>
      <c r="BQ2582" s="99">
        <v>0</v>
      </c>
      <c r="BR2582" s="99">
        <v>9627171.0581054706</v>
      </c>
      <c r="BS2582" s="99">
        <v>5273100.19714355</v>
      </c>
      <c r="BT2582" s="99">
        <v>0</v>
      </c>
      <c r="BU2582" s="99">
        <v>1928863.1999816899</v>
      </c>
      <c r="BV2582" s="99">
        <v>3055390.26245117</v>
      </c>
      <c r="BW2582" s="99">
        <v>0</v>
      </c>
      <c r="BX2582" s="99">
        <v>337393.66972351098</v>
      </c>
      <c r="BY2582" s="99">
        <v>0</v>
      </c>
      <c r="BZ2582" s="99">
        <v>0</v>
      </c>
      <c r="CA2582" s="99">
        <v>0</v>
      </c>
      <c r="CB2582" s="99">
        <v>8361479.58630371</v>
      </c>
      <c r="CC2582" s="99">
        <v>86289050.227539107</v>
      </c>
      <c r="CD2582" s="99">
        <v>19876923.074462902</v>
      </c>
      <c r="CE2582" s="99">
        <v>3582.4830459058298</v>
      </c>
      <c r="CF2582" s="99">
        <v>512823.65245437599</v>
      </c>
      <c r="CG2582" s="99">
        <v>4385341.6365966797</v>
      </c>
      <c r="CH2582" s="99">
        <v>0</v>
      </c>
      <c r="CI2582" s="99">
        <v>119432.10872173301</v>
      </c>
      <c r="CJ2582" s="99">
        <v>8873474.47021484</v>
      </c>
      <c r="CK2582" s="99">
        <v>90652280.575195298</v>
      </c>
      <c r="CL2582" s="99">
        <v>20223110.803466801</v>
      </c>
      <c r="CM2582" s="188">
        <v>157511.669376373</v>
      </c>
      <c r="CN2582" s="188">
        <v>21100460.214355499</v>
      </c>
      <c r="CO2582" s="188">
        <v>138968724.74804699</v>
      </c>
      <c r="CP2582" s="99">
        <v>20223110.803466801</v>
      </c>
      <c r="CQ2582" s="99">
        <v>0</v>
      </c>
      <c r="CR2582" s="99">
        <v>0</v>
      </c>
      <c r="CS2582" s="99">
        <v>0</v>
      </c>
      <c r="CT2582" s="99">
        <v>0</v>
      </c>
      <c r="CU2582" s="98">
        <v>14402.602436085001</v>
      </c>
      <c r="CV2582" s="98">
        <v>41662.333307401997</v>
      </c>
    </row>
    <row r="2583" spans="1:100" x14ac:dyDescent="0.2">
      <c r="A2583" s="98" t="s">
        <v>193</v>
      </c>
      <c r="B2583" s="100">
        <v>42064</v>
      </c>
      <c r="C2583" s="99">
        <v>100812.806649208</v>
      </c>
      <c r="D2583" s="99">
        <v>0</v>
      </c>
      <c r="E2583" s="99">
        <v>14138.8736578226</v>
      </c>
      <c r="F2583" s="99">
        <v>0</v>
      </c>
      <c r="G2583" s="99">
        <v>3624.97166633606</v>
      </c>
      <c r="H2583" s="99">
        <v>0</v>
      </c>
      <c r="I2583" s="99">
        <v>0</v>
      </c>
      <c r="J2583" s="99">
        <v>38475.297434806802</v>
      </c>
      <c r="K2583" s="99">
        <v>0</v>
      </c>
      <c r="L2583" s="99">
        <v>428.33860786631698</v>
      </c>
      <c r="M2583" s="99">
        <v>47134.075717926004</v>
      </c>
      <c r="N2583" s="99">
        <v>10743.968747496599</v>
      </c>
      <c r="O2583" s="99">
        <v>0</v>
      </c>
      <c r="P2583" s="99">
        <v>51811.165328025803</v>
      </c>
      <c r="Q2583" s="99">
        <v>4712.7653110027304</v>
      </c>
      <c r="R2583" s="99">
        <v>0</v>
      </c>
      <c r="S2583" s="99">
        <v>3596.60238194466</v>
      </c>
      <c r="T2583" s="99">
        <v>0</v>
      </c>
      <c r="U2583" s="99">
        <v>38486.7947192192</v>
      </c>
      <c r="V2583" s="99">
        <v>6792768.5529174795</v>
      </c>
      <c r="W2583" s="99">
        <v>0</v>
      </c>
      <c r="X2583" s="99">
        <v>1456309.9592590299</v>
      </c>
      <c r="Y2583" s="99">
        <v>945709.71218109096</v>
      </c>
      <c r="Z2583" s="99">
        <v>507704.12067413301</v>
      </c>
      <c r="AA2583" s="99">
        <v>0</v>
      </c>
      <c r="AB2583" s="99">
        <v>0</v>
      </c>
      <c r="AC2583" s="99">
        <v>12247669.9997559</v>
      </c>
      <c r="AD2583" s="99">
        <v>0</v>
      </c>
      <c r="AE2583" s="99">
        <v>64679.6206717491</v>
      </c>
      <c r="AF2583" s="99">
        <v>3104368.52651978</v>
      </c>
      <c r="AG2583" s="99">
        <v>1512684.6109771701</v>
      </c>
      <c r="AH2583" s="99">
        <v>0</v>
      </c>
      <c r="AI2583" s="99">
        <v>2698972.5239868201</v>
      </c>
      <c r="AJ2583" s="99">
        <v>802372.68441772496</v>
      </c>
      <c r="AK2583" s="99">
        <v>0</v>
      </c>
      <c r="AL2583" s="99">
        <v>504137.36435317999</v>
      </c>
      <c r="AM2583" s="99">
        <v>0</v>
      </c>
      <c r="AN2583" s="99">
        <v>12254187.045288101</v>
      </c>
      <c r="AO2583" s="99">
        <v>70932397.561523393</v>
      </c>
      <c r="AP2583" s="99">
        <v>0</v>
      </c>
      <c r="AQ2583" s="99">
        <v>14412171.5823975</v>
      </c>
      <c r="AR2583" s="99">
        <v>0</v>
      </c>
      <c r="AS2583" s="99">
        <v>4356989.4364623995</v>
      </c>
      <c r="AT2583" s="99">
        <v>0</v>
      </c>
      <c r="AU2583" s="99">
        <v>0</v>
      </c>
      <c r="AV2583" s="99">
        <v>48476510.501464799</v>
      </c>
      <c r="AW2583" s="99">
        <v>0</v>
      </c>
      <c r="AX2583" s="99">
        <v>546382.69038391102</v>
      </c>
      <c r="AY2583" s="99">
        <v>34144791.421386696</v>
      </c>
      <c r="AZ2583" s="99">
        <v>13809560.2573242</v>
      </c>
      <c r="BA2583" s="99">
        <v>0</v>
      </c>
      <c r="BB2583" s="99">
        <v>28733824.389160201</v>
      </c>
      <c r="BC2583" s="99">
        <v>7614914.82348633</v>
      </c>
      <c r="BD2583" s="99">
        <v>0</v>
      </c>
      <c r="BE2583" s="99">
        <v>4329135.9942016602</v>
      </c>
      <c r="BF2583" s="99">
        <v>0</v>
      </c>
      <c r="BG2583" s="99">
        <v>48549820.143554702</v>
      </c>
      <c r="BH2583" s="99">
        <v>16773784.909301801</v>
      </c>
      <c r="BI2583" s="99">
        <v>0</v>
      </c>
      <c r="BJ2583" s="99">
        <v>2819598.3242492699</v>
      </c>
      <c r="BK2583" s="99">
        <v>2077942.4230194101</v>
      </c>
      <c r="BL2583" s="99">
        <v>0</v>
      </c>
      <c r="BM2583" s="99">
        <v>0</v>
      </c>
      <c r="BN2583" s="99">
        <v>0</v>
      </c>
      <c r="BO2583" s="99">
        <v>0</v>
      </c>
      <c r="BP2583" s="99">
        <v>0</v>
      </c>
      <c r="BQ2583" s="99">
        <v>0</v>
      </c>
      <c r="BR2583" s="99">
        <v>9600585.9448242206</v>
      </c>
      <c r="BS2583" s="99">
        <v>5135683.6307373</v>
      </c>
      <c r="BT2583" s="99">
        <v>0</v>
      </c>
      <c r="BU2583" s="99">
        <v>1893720.9199829099</v>
      </c>
      <c r="BV2583" s="99">
        <v>3009063.8662414602</v>
      </c>
      <c r="BW2583" s="99">
        <v>0</v>
      </c>
      <c r="BX2583" s="99">
        <v>379220.95948409999</v>
      </c>
      <c r="BY2583" s="99">
        <v>0</v>
      </c>
      <c r="BZ2583" s="99">
        <v>0</v>
      </c>
      <c r="CA2583" s="99">
        <v>0</v>
      </c>
      <c r="CB2583" s="99">
        <v>8238349.5623168899</v>
      </c>
      <c r="CC2583" s="99">
        <v>85427649.589843795</v>
      </c>
      <c r="CD2583" s="99">
        <v>19590240.707763702</v>
      </c>
      <c r="CE2583" s="99">
        <v>3621.3413971960499</v>
      </c>
      <c r="CF2583" s="99">
        <v>510217.18513488799</v>
      </c>
      <c r="CG2583" s="99">
        <v>4373044.9133911096</v>
      </c>
      <c r="CH2583" s="99">
        <v>0</v>
      </c>
      <c r="CI2583" s="99">
        <v>118552.662033081</v>
      </c>
      <c r="CJ2583" s="99">
        <v>8748942.7432861291</v>
      </c>
      <c r="CK2583" s="99">
        <v>89812304.490234405</v>
      </c>
      <c r="CL2583" s="99">
        <v>19957697.346435498</v>
      </c>
      <c r="CM2583" s="188">
        <v>156633.41671752901</v>
      </c>
      <c r="CN2583" s="188">
        <v>20972241.810791001</v>
      </c>
      <c r="CO2583" s="188">
        <v>138499720.97656301</v>
      </c>
      <c r="CP2583" s="99">
        <v>19957697.346435498</v>
      </c>
      <c r="CQ2583" s="99">
        <v>0</v>
      </c>
      <c r="CR2583" s="99">
        <v>0</v>
      </c>
      <c r="CS2583" s="99">
        <v>0</v>
      </c>
      <c r="CT2583" s="99">
        <v>0</v>
      </c>
      <c r="CU2583" s="98">
        <v>14162.522676721001</v>
      </c>
      <c r="CV2583" s="98">
        <v>41769.650103143002</v>
      </c>
    </row>
    <row r="2584" spans="1:100" x14ac:dyDescent="0.2">
      <c r="A2584" s="98" t="s">
        <v>193</v>
      </c>
      <c r="B2584" s="100">
        <v>42156</v>
      </c>
      <c r="C2584" s="99">
        <v>100568.354624748</v>
      </c>
      <c r="D2584" s="99">
        <v>0</v>
      </c>
      <c r="E2584" s="99">
        <v>13939.469861865</v>
      </c>
      <c r="F2584" s="99">
        <v>0</v>
      </c>
      <c r="G2584" s="99">
        <v>3629.9931743740999</v>
      </c>
      <c r="H2584" s="99">
        <v>0</v>
      </c>
      <c r="I2584" s="99">
        <v>0</v>
      </c>
      <c r="J2584" s="99">
        <v>38522.416145801501</v>
      </c>
      <c r="K2584" s="99">
        <v>0</v>
      </c>
      <c r="L2584" s="99">
        <v>437.49888640269597</v>
      </c>
      <c r="M2584" s="99">
        <v>47290.022334575697</v>
      </c>
      <c r="N2584" s="99">
        <v>10457.0463622808</v>
      </c>
      <c r="O2584" s="99">
        <v>0</v>
      </c>
      <c r="P2584" s="99">
        <v>51600.616994381002</v>
      </c>
      <c r="Q2584" s="99">
        <v>4717.2635204792005</v>
      </c>
      <c r="R2584" s="99">
        <v>0</v>
      </c>
      <c r="S2584" s="99">
        <v>3624.8291507959402</v>
      </c>
      <c r="T2584" s="99">
        <v>0</v>
      </c>
      <c r="U2584" s="99">
        <v>38538.233665943102</v>
      </c>
      <c r="V2584" s="99">
        <v>6759189.0459594699</v>
      </c>
      <c r="W2584" s="99">
        <v>0</v>
      </c>
      <c r="X2584" s="99">
        <v>1439300.7895355199</v>
      </c>
      <c r="Y2584" s="99">
        <v>933881.27797698998</v>
      </c>
      <c r="Z2584" s="99">
        <v>505214.54157257098</v>
      </c>
      <c r="AA2584" s="99">
        <v>0</v>
      </c>
      <c r="AB2584" s="99">
        <v>0</v>
      </c>
      <c r="AC2584" s="99">
        <v>12290215.408691401</v>
      </c>
      <c r="AD2584" s="99">
        <v>0</v>
      </c>
      <c r="AE2584" s="99">
        <v>57607.641832351699</v>
      </c>
      <c r="AF2584" s="99">
        <v>3135757.5977172898</v>
      </c>
      <c r="AG2584" s="99">
        <v>1479605.5472869901</v>
      </c>
      <c r="AH2584" s="99">
        <v>0</v>
      </c>
      <c r="AI2584" s="99">
        <v>2721896.0726318401</v>
      </c>
      <c r="AJ2584" s="99">
        <v>809395.44920349098</v>
      </c>
      <c r="AK2584" s="99">
        <v>0</v>
      </c>
      <c r="AL2584" s="99">
        <v>502678.44486236601</v>
      </c>
      <c r="AM2584" s="99">
        <v>0</v>
      </c>
      <c r="AN2584" s="99">
        <v>12290571.6710205</v>
      </c>
      <c r="AO2584" s="99">
        <v>71074499.982421905</v>
      </c>
      <c r="AP2584" s="99">
        <v>0</v>
      </c>
      <c r="AQ2584" s="99">
        <v>14326595.0357666</v>
      </c>
      <c r="AR2584" s="99">
        <v>0</v>
      </c>
      <c r="AS2584" s="99">
        <v>4340361.0186767597</v>
      </c>
      <c r="AT2584" s="99">
        <v>0</v>
      </c>
      <c r="AU2584" s="99">
        <v>0</v>
      </c>
      <c r="AV2584" s="99">
        <v>48981455.265136696</v>
      </c>
      <c r="AW2584" s="99">
        <v>0</v>
      </c>
      <c r="AX2584" s="99">
        <v>460130.88345718401</v>
      </c>
      <c r="AY2584" s="99">
        <v>34638233.3671875</v>
      </c>
      <c r="AZ2584" s="99">
        <v>13532241.806518599</v>
      </c>
      <c r="BA2584" s="99">
        <v>0</v>
      </c>
      <c r="BB2584" s="99">
        <v>29028628.064208999</v>
      </c>
      <c r="BC2584" s="99">
        <v>7693977.2760620099</v>
      </c>
      <c r="BD2584" s="99">
        <v>0</v>
      </c>
      <c r="BE2584" s="99">
        <v>4320285.1693115197</v>
      </c>
      <c r="BF2584" s="99">
        <v>0</v>
      </c>
      <c r="BG2584" s="99">
        <v>48919233.125488304</v>
      </c>
      <c r="BH2584" s="99">
        <v>16855706.283203099</v>
      </c>
      <c r="BI2584" s="99">
        <v>0</v>
      </c>
      <c r="BJ2584" s="99">
        <v>2794158.9401855501</v>
      </c>
      <c r="BK2584" s="99">
        <v>2044133.51245117</v>
      </c>
      <c r="BL2584" s="99">
        <v>0</v>
      </c>
      <c r="BM2584" s="99">
        <v>0</v>
      </c>
      <c r="BN2584" s="99">
        <v>0</v>
      </c>
      <c r="BO2584" s="99">
        <v>0</v>
      </c>
      <c r="BP2584" s="99">
        <v>0</v>
      </c>
      <c r="BQ2584" s="99">
        <v>0</v>
      </c>
      <c r="BR2584" s="99">
        <v>9699608.1088867206</v>
      </c>
      <c r="BS2584" s="99">
        <v>5039420.8471679697</v>
      </c>
      <c r="BT2584" s="99">
        <v>0</v>
      </c>
      <c r="BU2584" s="99">
        <v>1961442.0699768099</v>
      </c>
      <c r="BV2584" s="99">
        <v>3061967.05963135</v>
      </c>
      <c r="BW2584" s="99">
        <v>0</v>
      </c>
      <c r="BX2584" s="99">
        <v>387754.76946258498</v>
      </c>
      <c r="BY2584" s="99">
        <v>0</v>
      </c>
      <c r="BZ2584" s="99">
        <v>0</v>
      </c>
      <c r="CA2584" s="99">
        <v>0</v>
      </c>
      <c r="CB2584" s="99">
        <v>8199347.4821777297</v>
      </c>
      <c r="CC2584" s="99">
        <v>85243840.930664107</v>
      </c>
      <c r="CD2584" s="99">
        <v>19655195.318115201</v>
      </c>
      <c r="CE2584" s="99">
        <v>3625.70530727506</v>
      </c>
      <c r="CF2584" s="99">
        <v>506024.423355103</v>
      </c>
      <c r="CG2584" s="99">
        <v>4341502.5192871103</v>
      </c>
      <c r="CH2584" s="99">
        <v>0</v>
      </c>
      <c r="CI2584" s="99">
        <v>118139.89458274801</v>
      </c>
      <c r="CJ2584" s="99">
        <v>8706214.53515625</v>
      </c>
      <c r="CK2584" s="99">
        <v>89566846.752929702</v>
      </c>
      <c r="CL2584" s="99">
        <v>20014616.537109401</v>
      </c>
      <c r="CM2584" s="188">
        <v>156352.02805137599</v>
      </c>
      <c r="CN2584" s="188">
        <v>21007964.520019501</v>
      </c>
      <c r="CO2584" s="188">
        <v>138619847.83398399</v>
      </c>
      <c r="CP2584" s="99">
        <v>20014616.537109401</v>
      </c>
      <c r="CQ2584" s="99">
        <v>0</v>
      </c>
      <c r="CR2584" s="99">
        <v>0</v>
      </c>
      <c r="CS2584" s="99">
        <v>0</v>
      </c>
      <c r="CT2584" s="99">
        <v>0</v>
      </c>
      <c r="CU2584" s="98">
        <v>13955.866290999</v>
      </c>
      <c r="CV2584" s="98">
        <v>41820.068278760999</v>
      </c>
    </row>
    <row r="2585" spans="1:100" x14ac:dyDescent="0.2">
      <c r="A2585" s="98" t="s">
        <v>193</v>
      </c>
      <c r="B2585" s="100">
        <v>42248</v>
      </c>
      <c r="C2585" s="99">
        <v>100261.99496364599</v>
      </c>
      <c r="D2585" s="99">
        <v>0</v>
      </c>
      <c r="E2585" s="99">
        <v>13707.629314065</v>
      </c>
      <c r="F2585" s="99">
        <v>0</v>
      </c>
      <c r="G2585" s="99">
        <v>3615.74524241686</v>
      </c>
      <c r="H2585" s="99">
        <v>0</v>
      </c>
      <c r="I2585" s="99">
        <v>0</v>
      </c>
      <c r="J2585" s="99">
        <v>38550.412738323197</v>
      </c>
      <c r="K2585" s="99">
        <v>0</v>
      </c>
      <c r="L2585" s="99">
        <v>432.49738496542</v>
      </c>
      <c r="M2585" s="99">
        <v>47462.138029575297</v>
      </c>
      <c r="N2585" s="99">
        <v>10278.481573581699</v>
      </c>
      <c r="O2585" s="99">
        <v>0</v>
      </c>
      <c r="P2585" s="99">
        <v>51214.120796680501</v>
      </c>
      <c r="Q2585" s="99">
        <v>4679.7715190053004</v>
      </c>
      <c r="R2585" s="99">
        <v>0</v>
      </c>
      <c r="S2585" s="99">
        <v>3609.6394696235702</v>
      </c>
      <c r="T2585" s="99">
        <v>0</v>
      </c>
      <c r="U2585" s="99">
        <v>38561.768795013399</v>
      </c>
      <c r="V2585" s="99">
        <v>6704116.4144897498</v>
      </c>
      <c r="W2585" s="99">
        <v>0</v>
      </c>
      <c r="X2585" s="99">
        <v>1414862.2291717499</v>
      </c>
      <c r="Y2585" s="99">
        <v>917256.69535064697</v>
      </c>
      <c r="Z2585" s="99">
        <v>497854.82066726702</v>
      </c>
      <c r="AA2585" s="99">
        <v>0</v>
      </c>
      <c r="AB2585" s="99">
        <v>0</v>
      </c>
      <c r="AC2585" s="99">
        <v>12281054.084716801</v>
      </c>
      <c r="AD2585" s="99">
        <v>0</v>
      </c>
      <c r="AE2585" s="99">
        <v>49369.647623062097</v>
      </c>
      <c r="AF2585" s="99">
        <v>3146138.9895935101</v>
      </c>
      <c r="AG2585" s="99">
        <v>1447706.9593658401</v>
      </c>
      <c r="AH2585" s="99">
        <v>0</v>
      </c>
      <c r="AI2585" s="99">
        <v>2679894.15197754</v>
      </c>
      <c r="AJ2585" s="99">
        <v>799792.05459594703</v>
      </c>
      <c r="AK2585" s="99">
        <v>0</v>
      </c>
      <c r="AL2585" s="99">
        <v>497282.76316070597</v>
      </c>
      <c r="AM2585" s="99">
        <v>0</v>
      </c>
      <c r="AN2585" s="99">
        <v>12280658.4019775</v>
      </c>
      <c r="AO2585" s="99">
        <v>70511470.271484405</v>
      </c>
      <c r="AP2585" s="99">
        <v>0</v>
      </c>
      <c r="AQ2585" s="99">
        <v>14261487.879760699</v>
      </c>
      <c r="AR2585" s="99">
        <v>0</v>
      </c>
      <c r="AS2585" s="99">
        <v>4296189.01525879</v>
      </c>
      <c r="AT2585" s="99">
        <v>0</v>
      </c>
      <c r="AU2585" s="99">
        <v>0</v>
      </c>
      <c r="AV2585" s="99">
        <v>48889715.258300804</v>
      </c>
      <c r="AW2585" s="99">
        <v>0</v>
      </c>
      <c r="AX2585" s="99">
        <v>452408.70317077602</v>
      </c>
      <c r="AY2585" s="99">
        <v>34927523.004882798</v>
      </c>
      <c r="AZ2585" s="99">
        <v>13255391.4211426</v>
      </c>
      <c r="BA2585" s="99">
        <v>0</v>
      </c>
      <c r="BB2585" s="99">
        <v>28706103.4694824</v>
      </c>
      <c r="BC2585" s="99">
        <v>7566902.8330078097</v>
      </c>
      <c r="BD2585" s="99">
        <v>0</v>
      </c>
      <c r="BE2585" s="99">
        <v>4287272.1832885696</v>
      </c>
      <c r="BF2585" s="99">
        <v>0</v>
      </c>
      <c r="BG2585" s="99">
        <v>48911084.734863304</v>
      </c>
      <c r="BH2585" s="99">
        <v>16838387.589355499</v>
      </c>
      <c r="BI2585" s="99">
        <v>0</v>
      </c>
      <c r="BJ2585" s="99">
        <v>2745962.8262634301</v>
      </c>
      <c r="BK2585" s="99">
        <v>2004501.7139282201</v>
      </c>
      <c r="BL2585" s="99">
        <v>0</v>
      </c>
      <c r="BM2585" s="99">
        <v>0</v>
      </c>
      <c r="BN2585" s="99">
        <v>0</v>
      </c>
      <c r="BO2585" s="99">
        <v>0</v>
      </c>
      <c r="BP2585" s="99">
        <v>0</v>
      </c>
      <c r="BQ2585" s="99">
        <v>0</v>
      </c>
      <c r="BR2585" s="99">
        <v>9762015.2943115197</v>
      </c>
      <c r="BS2585" s="99">
        <v>4944877.1481323196</v>
      </c>
      <c r="BT2585" s="99">
        <v>0</v>
      </c>
      <c r="BU2585" s="99">
        <v>1696407.6299896201</v>
      </c>
      <c r="BV2585" s="99">
        <v>3013083.1172180199</v>
      </c>
      <c r="BW2585" s="99">
        <v>0</v>
      </c>
      <c r="BX2585" s="99">
        <v>322402.39956283598</v>
      </c>
      <c r="BY2585" s="99">
        <v>0</v>
      </c>
      <c r="BZ2585" s="99">
        <v>0</v>
      </c>
      <c r="CA2585" s="99">
        <v>0</v>
      </c>
      <c r="CB2585" s="99">
        <v>8103183.0352172898</v>
      </c>
      <c r="CC2585" s="99">
        <v>84644407.981445298</v>
      </c>
      <c r="CD2585" s="99">
        <v>19580626.907470699</v>
      </c>
      <c r="CE2585" s="99">
        <v>3627.17107108235</v>
      </c>
      <c r="CF2585" s="99">
        <v>497484.21434021002</v>
      </c>
      <c r="CG2585" s="99">
        <v>4297158.0399169903</v>
      </c>
      <c r="CH2585" s="99">
        <v>0</v>
      </c>
      <c r="CI2585" s="99">
        <v>117651.209174156</v>
      </c>
      <c r="CJ2585" s="99">
        <v>8602526.5</v>
      </c>
      <c r="CK2585" s="99">
        <v>88948805.668945298</v>
      </c>
      <c r="CL2585" s="99">
        <v>19948397.5541992</v>
      </c>
      <c r="CM2585" s="188">
        <v>155965.68207549999</v>
      </c>
      <c r="CN2585" s="188">
        <v>20895008.625</v>
      </c>
      <c r="CO2585" s="188">
        <v>137906562.49218801</v>
      </c>
      <c r="CP2585" s="99">
        <v>19948397.5541992</v>
      </c>
      <c r="CQ2585" s="99">
        <v>0</v>
      </c>
      <c r="CR2585" s="99">
        <v>0</v>
      </c>
      <c r="CS2585" s="99">
        <v>0</v>
      </c>
      <c r="CT2585" s="99">
        <v>0</v>
      </c>
      <c r="CU2585" s="98">
        <v>13706.578804348001</v>
      </c>
      <c r="CV2585" s="98">
        <v>41843.812512507997</v>
      </c>
    </row>
    <row r="2586" spans="1:100" x14ac:dyDescent="0.2">
      <c r="A2586" s="98" t="s">
        <v>193</v>
      </c>
      <c r="B2586" s="100">
        <v>42339</v>
      </c>
      <c r="C2586" s="99">
        <v>99829.922095298796</v>
      </c>
      <c r="D2586" s="99">
        <v>0</v>
      </c>
      <c r="E2586" s="99">
        <v>13507.121505498901</v>
      </c>
      <c r="F2586" s="99">
        <v>0</v>
      </c>
      <c r="G2586" s="99">
        <v>3603.7788509428501</v>
      </c>
      <c r="H2586" s="99">
        <v>0</v>
      </c>
      <c r="I2586" s="99">
        <v>0</v>
      </c>
      <c r="J2586" s="99">
        <v>38532.987647056601</v>
      </c>
      <c r="K2586" s="99">
        <v>0</v>
      </c>
      <c r="L2586" s="99">
        <v>399.011727940291</v>
      </c>
      <c r="M2586" s="99">
        <v>47319.628040790602</v>
      </c>
      <c r="N2586" s="99">
        <v>10200.0231612921</v>
      </c>
      <c r="O2586" s="99">
        <v>0</v>
      </c>
      <c r="P2586" s="99">
        <v>50835.300220489502</v>
      </c>
      <c r="Q2586" s="99">
        <v>4639.5986100435302</v>
      </c>
      <c r="R2586" s="99">
        <v>0</v>
      </c>
      <c r="S2586" s="99">
        <v>3587.2367703914601</v>
      </c>
      <c r="T2586" s="99">
        <v>0</v>
      </c>
      <c r="U2586" s="99">
        <v>38538.372862815901</v>
      </c>
      <c r="V2586" s="99">
        <v>6682502.1833496103</v>
      </c>
      <c r="W2586" s="99">
        <v>0</v>
      </c>
      <c r="X2586" s="99">
        <v>1393815.6176757801</v>
      </c>
      <c r="Y2586" s="99">
        <v>883596.82762908901</v>
      </c>
      <c r="Z2586" s="99">
        <v>490327.984298706</v>
      </c>
      <c r="AA2586" s="99">
        <v>0</v>
      </c>
      <c r="AB2586" s="99">
        <v>0</v>
      </c>
      <c r="AC2586" s="99">
        <v>12303335.360961899</v>
      </c>
      <c r="AD2586" s="99">
        <v>0</v>
      </c>
      <c r="AE2586" s="99">
        <v>53136.768221378297</v>
      </c>
      <c r="AF2586" s="99">
        <v>3154452.1304626502</v>
      </c>
      <c r="AG2586" s="99">
        <v>1425902.28559875</v>
      </c>
      <c r="AH2586" s="99">
        <v>0</v>
      </c>
      <c r="AI2586" s="99">
        <v>2682114.4255981399</v>
      </c>
      <c r="AJ2586" s="99">
        <v>802621.78572845506</v>
      </c>
      <c r="AK2586" s="99">
        <v>0</v>
      </c>
      <c r="AL2586" s="99">
        <v>489948.95007324201</v>
      </c>
      <c r="AM2586" s="99">
        <v>0</v>
      </c>
      <c r="AN2586" s="99">
        <v>12301981.134277301</v>
      </c>
      <c r="AO2586" s="99">
        <v>70680185.671875</v>
      </c>
      <c r="AP2586" s="99">
        <v>0</v>
      </c>
      <c r="AQ2586" s="99">
        <v>14178776.954711899</v>
      </c>
      <c r="AR2586" s="99">
        <v>0</v>
      </c>
      <c r="AS2586" s="99">
        <v>4239215.3168334998</v>
      </c>
      <c r="AT2586" s="99">
        <v>0</v>
      </c>
      <c r="AU2586" s="99">
        <v>0</v>
      </c>
      <c r="AV2586" s="99">
        <v>49152128.251953103</v>
      </c>
      <c r="AW2586" s="99">
        <v>0</v>
      </c>
      <c r="AX2586" s="99">
        <v>422963.09482192999</v>
      </c>
      <c r="AY2586" s="99">
        <v>35177725.450683601</v>
      </c>
      <c r="AZ2586" s="99">
        <v>13118636.596679701</v>
      </c>
      <c r="BA2586" s="99">
        <v>0</v>
      </c>
      <c r="BB2586" s="99">
        <v>28927758.261962902</v>
      </c>
      <c r="BC2586" s="99">
        <v>7609706.8572998</v>
      </c>
      <c r="BD2586" s="99">
        <v>0</v>
      </c>
      <c r="BE2586" s="99">
        <v>4233392.2959594699</v>
      </c>
      <c r="BF2586" s="99">
        <v>0</v>
      </c>
      <c r="BG2586" s="99">
        <v>49133444.662597701</v>
      </c>
      <c r="BH2586" s="99">
        <v>17735781.0151367</v>
      </c>
      <c r="BI2586" s="99">
        <v>0</v>
      </c>
      <c r="BJ2586" s="99">
        <v>2846580.5458679199</v>
      </c>
      <c r="BK2586" s="99">
        <v>2029312.14039612</v>
      </c>
      <c r="BL2586" s="99">
        <v>0</v>
      </c>
      <c r="BM2586" s="99">
        <v>0</v>
      </c>
      <c r="BN2586" s="99">
        <v>0</v>
      </c>
      <c r="BO2586" s="99">
        <v>0</v>
      </c>
      <c r="BP2586" s="99">
        <v>0</v>
      </c>
      <c r="BQ2586" s="99">
        <v>0</v>
      </c>
      <c r="BR2586" s="99">
        <v>9837158.1247558594</v>
      </c>
      <c r="BS2586" s="99">
        <v>4894053.9613647498</v>
      </c>
      <c r="BT2586" s="99">
        <v>0</v>
      </c>
      <c r="BU2586" s="99">
        <v>2846496.4399719201</v>
      </c>
      <c r="BV2586" s="99">
        <v>3025561.9834594699</v>
      </c>
      <c r="BW2586" s="99">
        <v>0</v>
      </c>
      <c r="BX2586" s="99">
        <v>511237.208595276</v>
      </c>
      <c r="BY2586" s="99">
        <v>0</v>
      </c>
      <c r="BZ2586" s="99">
        <v>0</v>
      </c>
      <c r="CA2586" s="99">
        <v>0</v>
      </c>
      <c r="CB2586" s="99">
        <v>8081921.1788330097</v>
      </c>
      <c r="CC2586" s="99">
        <v>84852429.584960893</v>
      </c>
      <c r="CD2586" s="99">
        <v>20585384.125</v>
      </c>
      <c r="CE2586" s="99">
        <v>3600.7230352461302</v>
      </c>
      <c r="CF2586" s="99">
        <v>487049.062084198</v>
      </c>
      <c r="CG2586" s="99">
        <v>4208419.9891967801</v>
      </c>
      <c r="CH2586" s="99">
        <v>0</v>
      </c>
      <c r="CI2586" s="99">
        <v>116903.11907291401</v>
      </c>
      <c r="CJ2586" s="99">
        <v>8565740.5809326209</v>
      </c>
      <c r="CK2586" s="99">
        <v>89049603.038085893</v>
      </c>
      <c r="CL2586" s="99">
        <v>21103023.136474598</v>
      </c>
      <c r="CM2586" s="188">
        <v>155113.60538673401</v>
      </c>
      <c r="CN2586" s="188">
        <v>20888727.1320801</v>
      </c>
      <c r="CO2586" s="188">
        <v>137924053.58984399</v>
      </c>
      <c r="CP2586" s="99">
        <v>21103023.136474598</v>
      </c>
      <c r="CQ2586" s="99">
        <v>0</v>
      </c>
      <c r="CR2586" s="99">
        <v>0</v>
      </c>
      <c r="CS2586" s="99">
        <v>0</v>
      </c>
      <c r="CT2586" s="99">
        <v>0</v>
      </c>
      <c r="CU2586" s="98">
        <v>13516.518078298999</v>
      </c>
      <c r="CV2586" s="98">
        <v>41833.468787496997</v>
      </c>
    </row>
    <row r="2587" spans="1:100" x14ac:dyDescent="0.2">
      <c r="A2587" s="98" t="s">
        <v>193</v>
      </c>
      <c r="B2587" s="100">
        <v>42430</v>
      </c>
      <c r="C2587" s="99">
        <v>99746.704329490705</v>
      </c>
      <c r="D2587" s="99">
        <v>0</v>
      </c>
      <c r="E2587" s="99">
        <v>13924.786292433701</v>
      </c>
      <c r="F2587" s="99">
        <v>0</v>
      </c>
      <c r="G2587" s="99">
        <v>3654.2480262517902</v>
      </c>
      <c r="H2587" s="99">
        <v>0</v>
      </c>
      <c r="I2587" s="99">
        <v>0</v>
      </c>
      <c r="J2587" s="99">
        <v>38510.4105782509</v>
      </c>
      <c r="K2587" s="99">
        <v>0</v>
      </c>
      <c r="L2587" s="99">
        <v>368.34634723886802</v>
      </c>
      <c r="M2587" s="99">
        <v>47595.6258749962</v>
      </c>
      <c r="N2587" s="99">
        <v>10020.542053937899</v>
      </c>
      <c r="O2587" s="99">
        <v>0</v>
      </c>
      <c r="P2587" s="99">
        <v>51034.782481670401</v>
      </c>
      <c r="Q2587" s="99">
        <v>4582.1290352940596</v>
      </c>
      <c r="R2587" s="99">
        <v>0</v>
      </c>
      <c r="S2587" s="99">
        <v>3627.8928651511701</v>
      </c>
      <c r="T2587" s="99">
        <v>0</v>
      </c>
      <c r="U2587" s="99">
        <v>38506.5372390747</v>
      </c>
      <c r="V2587" s="99">
        <v>6651899.51745605</v>
      </c>
      <c r="W2587" s="99">
        <v>0</v>
      </c>
      <c r="X2587" s="99">
        <v>1416697.29156494</v>
      </c>
      <c r="Y2587" s="99">
        <v>925727.33450317394</v>
      </c>
      <c r="Z2587" s="99">
        <v>497357.68378448498</v>
      </c>
      <c r="AA2587" s="99">
        <v>0</v>
      </c>
      <c r="AB2587" s="99">
        <v>0</v>
      </c>
      <c r="AC2587" s="99">
        <v>12305969.1053467</v>
      </c>
      <c r="AD2587" s="99">
        <v>0</v>
      </c>
      <c r="AE2587" s="99">
        <v>45138.286286354101</v>
      </c>
      <c r="AF2587" s="99">
        <v>3141645.1208801302</v>
      </c>
      <c r="AG2587" s="99">
        <v>1399233.9422607401</v>
      </c>
      <c r="AH2587" s="99">
        <v>0</v>
      </c>
      <c r="AI2587" s="99">
        <v>2693214.2286377</v>
      </c>
      <c r="AJ2587" s="99">
        <v>810281.02747345006</v>
      </c>
      <c r="AK2587" s="99">
        <v>0</v>
      </c>
      <c r="AL2587" s="99">
        <v>494156.72000503499</v>
      </c>
      <c r="AM2587" s="99">
        <v>0</v>
      </c>
      <c r="AN2587" s="99">
        <v>12311288.2659912</v>
      </c>
      <c r="AO2587" s="99">
        <v>70419305.516601607</v>
      </c>
      <c r="AP2587" s="99">
        <v>0</v>
      </c>
      <c r="AQ2587" s="99">
        <v>14246268.8477783</v>
      </c>
      <c r="AR2587" s="99">
        <v>0</v>
      </c>
      <c r="AS2587" s="99">
        <v>4312928.1806640597</v>
      </c>
      <c r="AT2587" s="99">
        <v>0</v>
      </c>
      <c r="AU2587" s="99">
        <v>0</v>
      </c>
      <c r="AV2587" s="99">
        <v>49379871.764160201</v>
      </c>
      <c r="AW2587" s="99">
        <v>0</v>
      </c>
      <c r="AX2587" s="99">
        <v>350978.96060562099</v>
      </c>
      <c r="AY2587" s="99">
        <v>35119489.518066399</v>
      </c>
      <c r="AZ2587" s="99">
        <v>12850580.5161133</v>
      </c>
      <c r="BA2587" s="99">
        <v>0</v>
      </c>
      <c r="BB2587" s="99">
        <v>29034851.5322266</v>
      </c>
      <c r="BC2587" s="99">
        <v>7731378.14489746</v>
      </c>
      <c r="BD2587" s="99">
        <v>0</v>
      </c>
      <c r="BE2587" s="99">
        <v>4289010.6931762705</v>
      </c>
      <c r="BF2587" s="99">
        <v>0</v>
      </c>
      <c r="BG2587" s="99">
        <v>49358923.192382798</v>
      </c>
      <c r="BH2587" s="99">
        <v>19444590.4223633</v>
      </c>
      <c r="BI2587" s="99">
        <v>0</v>
      </c>
      <c r="BJ2587" s="99">
        <v>3272480.55718994</v>
      </c>
      <c r="BK2587" s="99">
        <v>2301072.0848083501</v>
      </c>
      <c r="BL2587" s="99">
        <v>0</v>
      </c>
      <c r="BM2587" s="99">
        <v>0</v>
      </c>
      <c r="BN2587" s="99">
        <v>0</v>
      </c>
      <c r="BO2587" s="99">
        <v>0</v>
      </c>
      <c r="BP2587" s="99">
        <v>0</v>
      </c>
      <c r="BQ2587" s="99">
        <v>0</v>
      </c>
      <c r="BR2587" s="99">
        <v>9866020.0531005897</v>
      </c>
      <c r="BS2587" s="99">
        <v>4812065.6419067401</v>
      </c>
      <c r="BT2587" s="99">
        <v>0</v>
      </c>
      <c r="BU2587" s="99">
        <v>5061653.69995117</v>
      </c>
      <c r="BV2587" s="99">
        <v>3040565.0517883301</v>
      </c>
      <c r="BW2587" s="99">
        <v>0</v>
      </c>
      <c r="BX2587" s="99">
        <v>886336.456794739</v>
      </c>
      <c r="BY2587" s="99">
        <v>0</v>
      </c>
      <c r="BZ2587" s="99">
        <v>0</v>
      </c>
      <c r="CA2587" s="99">
        <v>0</v>
      </c>
      <c r="CB2587" s="99">
        <v>8043148.0361328097</v>
      </c>
      <c r="CC2587" s="99">
        <v>84346343.1171875</v>
      </c>
      <c r="CD2587" s="99">
        <v>22707583.268066399</v>
      </c>
      <c r="CE2587" s="99">
        <v>3648.2786494195502</v>
      </c>
      <c r="CF2587" s="99">
        <v>493442.18717193598</v>
      </c>
      <c r="CG2587" s="99">
        <v>4270137.8765258798</v>
      </c>
      <c r="CH2587" s="99">
        <v>0</v>
      </c>
      <c r="CI2587" s="99">
        <v>117327.43921756699</v>
      </c>
      <c r="CJ2587" s="99">
        <v>8536905.44458008</v>
      </c>
      <c r="CK2587" s="99">
        <v>88603822.933593795</v>
      </c>
      <c r="CL2587" s="99">
        <v>23571662.201904301</v>
      </c>
      <c r="CM2587" s="188">
        <v>155431.72421073899</v>
      </c>
      <c r="CN2587" s="188">
        <v>20933684.3820801</v>
      </c>
      <c r="CO2587" s="188">
        <v>137986694.53125</v>
      </c>
      <c r="CP2587" s="99">
        <v>23571662.201904301</v>
      </c>
      <c r="CQ2587" s="99">
        <v>0</v>
      </c>
      <c r="CR2587" s="99">
        <v>0</v>
      </c>
      <c r="CS2587" s="99">
        <v>0</v>
      </c>
      <c r="CT2587" s="99">
        <v>0</v>
      </c>
      <c r="CU2587" s="98">
        <v>13929.418382967</v>
      </c>
      <c r="CV2587" s="98">
        <v>41818.883540242001</v>
      </c>
    </row>
    <row r="2588" spans="1:100" x14ac:dyDescent="0.2">
      <c r="A2588" s="98" t="s">
        <v>193</v>
      </c>
      <c r="B2588" s="100">
        <v>42522</v>
      </c>
      <c r="C2588" s="99">
        <v>99447.537735938997</v>
      </c>
      <c r="D2588" s="99">
        <v>0</v>
      </c>
      <c r="E2588" s="99">
        <v>13610.004325866699</v>
      </c>
      <c r="F2588" s="99">
        <v>0</v>
      </c>
      <c r="G2588" s="99">
        <v>3717.3341560661802</v>
      </c>
      <c r="H2588" s="99">
        <v>0</v>
      </c>
      <c r="I2588" s="99">
        <v>0</v>
      </c>
      <c r="J2588" s="99">
        <v>38621.105600357099</v>
      </c>
      <c r="K2588" s="99">
        <v>0</v>
      </c>
      <c r="L2588" s="99">
        <v>384.783805757761</v>
      </c>
      <c r="M2588" s="99">
        <v>47411.370685100599</v>
      </c>
      <c r="N2588" s="99">
        <v>9961.4235504865592</v>
      </c>
      <c r="O2588" s="99">
        <v>0</v>
      </c>
      <c r="P2588" s="99">
        <v>50736.076812267303</v>
      </c>
      <c r="Q2588" s="99">
        <v>4536.1271860003499</v>
      </c>
      <c r="R2588" s="99">
        <v>0</v>
      </c>
      <c r="S2588" s="99">
        <v>3723.99380129576</v>
      </c>
      <c r="T2588" s="99">
        <v>0</v>
      </c>
      <c r="U2588" s="99">
        <v>38631.171823024801</v>
      </c>
      <c r="V2588" s="99">
        <v>6621652.08776855</v>
      </c>
      <c r="W2588" s="99">
        <v>0</v>
      </c>
      <c r="X2588" s="99">
        <v>1371035.12257385</v>
      </c>
      <c r="Y2588" s="99">
        <v>880643.59051513695</v>
      </c>
      <c r="Z2588" s="99">
        <v>503881.07485198998</v>
      </c>
      <c r="AA2588" s="99">
        <v>0</v>
      </c>
      <c r="AB2588" s="99">
        <v>0</v>
      </c>
      <c r="AC2588" s="99">
        <v>12343770.5394287</v>
      </c>
      <c r="AD2588" s="99">
        <v>0</v>
      </c>
      <c r="AE2588" s="99">
        <v>55475.250984191902</v>
      </c>
      <c r="AF2588" s="99">
        <v>3113114.7230529799</v>
      </c>
      <c r="AG2588" s="99">
        <v>1384881.4783783001</v>
      </c>
      <c r="AH2588" s="99">
        <v>0</v>
      </c>
      <c r="AI2588" s="99">
        <v>2676398.8218383798</v>
      </c>
      <c r="AJ2588" s="99">
        <v>816087.12332916295</v>
      </c>
      <c r="AK2588" s="99">
        <v>0</v>
      </c>
      <c r="AL2588" s="99">
        <v>500944.35419082601</v>
      </c>
      <c r="AM2588" s="99">
        <v>0</v>
      </c>
      <c r="AN2588" s="99">
        <v>12340089.5941162</v>
      </c>
      <c r="AO2588" s="99">
        <v>70454617.842773393</v>
      </c>
      <c r="AP2588" s="99">
        <v>0</v>
      </c>
      <c r="AQ2588" s="99">
        <v>13915762.224243199</v>
      </c>
      <c r="AR2588" s="99">
        <v>0</v>
      </c>
      <c r="AS2588" s="99">
        <v>4373722.13635254</v>
      </c>
      <c r="AT2588" s="99">
        <v>0</v>
      </c>
      <c r="AU2588" s="99">
        <v>0</v>
      </c>
      <c r="AV2588" s="99">
        <v>49433216.287109397</v>
      </c>
      <c r="AW2588" s="99">
        <v>0</v>
      </c>
      <c r="AX2588" s="99">
        <v>520099.151977539</v>
      </c>
      <c r="AY2588" s="99">
        <v>34925587.6484375</v>
      </c>
      <c r="AZ2588" s="99">
        <v>12776641.833252</v>
      </c>
      <c r="BA2588" s="99">
        <v>0</v>
      </c>
      <c r="BB2588" s="99">
        <v>28886581.214843798</v>
      </c>
      <c r="BC2588" s="99">
        <v>7871427.8211059598</v>
      </c>
      <c r="BD2588" s="99">
        <v>0</v>
      </c>
      <c r="BE2588" s="99">
        <v>4353212.4109497098</v>
      </c>
      <c r="BF2588" s="99">
        <v>0</v>
      </c>
      <c r="BG2588" s="99">
        <v>49466897.9072266</v>
      </c>
      <c r="BH2588" s="99">
        <v>19511684.227783199</v>
      </c>
      <c r="BI2588" s="99">
        <v>0</v>
      </c>
      <c r="BJ2588" s="99">
        <v>3156203.4719543499</v>
      </c>
      <c r="BK2588" s="99">
        <v>2231873.6288452102</v>
      </c>
      <c r="BL2588" s="99">
        <v>0</v>
      </c>
      <c r="BM2588" s="99">
        <v>0</v>
      </c>
      <c r="BN2588" s="99">
        <v>0</v>
      </c>
      <c r="BO2588" s="99">
        <v>0</v>
      </c>
      <c r="BP2588" s="99">
        <v>0</v>
      </c>
      <c r="BQ2588" s="99">
        <v>0</v>
      </c>
      <c r="BR2588" s="99">
        <v>9866653.4654540997</v>
      </c>
      <c r="BS2588" s="99">
        <v>4783820.0625</v>
      </c>
      <c r="BT2588" s="99">
        <v>0</v>
      </c>
      <c r="BU2588" s="99">
        <v>5136892.3099365197</v>
      </c>
      <c r="BV2588" s="99">
        <v>3084849.50708008</v>
      </c>
      <c r="BW2588" s="99">
        <v>0</v>
      </c>
      <c r="BX2588" s="99">
        <v>920644.416664124</v>
      </c>
      <c r="BY2588" s="99">
        <v>0</v>
      </c>
      <c r="BZ2588" s="99">
        <v>0</v>
      </c>
      <c r="CA2588" s="99">
        <v>0</v>
      </c>
      <c r="CB2588" s="99">
        <v>7997913.91162109</v>
      </c>
      <c r="CC2588" s="99">
        <v>84364189.219726607</v>
      </c>
      <c r="CD2588" s="99">
        <v>22676297.783935498</v>
      </c>
      <c r="CE2588" s="99">
        <v>3713.0253616273399</v>
      </c>
      <c r="CF2588" s="99">
        <v>497490.34703064</v>
      </c>
      <c r="CG2588" s="99">
        <v>4323562.1145629901</v>
      </c>
      <c r="CH2588" s="99">
        <v>0</v>
      </c>
      <c r="CI2588" s="99">
        <v>116764.662931442</v>
      </c>
      <c r="CJ2588" s="99">
        <v>8496391.5926513709</v>
      </c>
      <c r="CK2588" s="99">
        <v>88664919.086914107</v>
      </c>
      <c r="CL2588" s="99">
        <v>23547575.826660201</v>
      </c>
      <c r="CM2588" s="188">
        <v>155050.460416794</v>
      </c>
      <c r="CN2588" s="188">
        <v>20881670.653564502</v>
      </c>
      <c r="CO2588" s="188">
        <v>138149571.06640601</v>
      </c>
      <c r="CP2588" s="99">
        <v>23547575.826660201</v>
      </c>
      <c r="CQ2588" s="99">
        <v>0</v>
      </c>
      <c r="CR2588" s="99">
        <v>0</v>
      </c>
      <c r="CS2588" s="99">
        <v>0</v>
      </c>
      <c r="CT2588" s="99">
        <v>0</v>
      </c>
      <c r="CU2588" s="98">
        <v>13614.428235288</v>
      </c>
      <c r="CV2588" s="98">
        <v>41968.251079975998</v>
      </c>
    </row>
    <row r="2589" spans="1:100" x14ac:dyDescent="0.2">
      <c r="A2589" s="98" t="s">
        <v>193</v>
      </c>
      <c r="B2589" s="100">
        <v>42614</v>
      </c>
      <c r="C2589" s="99">
        <v>98859.825724601702</v>
      </c>
      <c r="D2589" s="99">
        <v>0</v>
      </c>
      <c r="E2589" s="99">
        <v>13793.804068446199</v>
      </c>
      <c r="F2589" s="99">
        <v>0</v>
      </c>
      <c r="G2589" s="99">
        <v>3696.97265517712</v>
      </c>
      <c r="H2589" s="99">
        <v>0</v>
      </c>
      <c r="I2589" s="99">
        <v>0</v>
      </c>
      <c r="J2589" s="99">
        <v>38407.968219757102</v>
      </c>
      <c r="K2589" s="99">
        <v>0</v>
      </c>
      <c r="L2589" s="99">
        <v>376.48882187902899</v>
      </c>
      <c r="M2589" s="99">
        <v>47176.963134288802</v>
      </c>
      <c r="N2589" s="99">
        <v>9926.0754779577292</v>
      </c>
      <c r="O2589" s="99">
        <v>0</v>
      </c>
      <c r="P2589" s="99">
        <v>50729.800128459901</v>
      </c>
      <c r="Q2589" s="99">
        <v>4510.2669306397402</v>
      </c>
      <c r="R2589" s="99">
        <v>0</v>
      </c>
      <c r="S2589" s="99">
        <v>3695.0335270464402</v>
      </c>
      <c r="T2589" s="99">
        <v>0</v>
      </c>
      <c r="U2589" s="99">
        <v>38411.018900394403</v>
      </c>
      <c r="V2589" s="99">
        <v>6603218.9633178702</v>
      </c>
      <c r="W2589" s="99">
        <v>0</v>
      </c>
      <c r="X2589" s="99">
        <v>1365972.0515747101</v>
      </c>
      <c r="Y2589" s="99">
        <v>880187.75919341994</v>
      </c>
      <c r="Z2589" s="99">
        <v>500025.320701599</v>
      </c>
      <c r="AA2589" s="99">
        <v>0</v>
      </c>
      <c r="AB2589" s="99">
        <v>0</v>
      </c>
      <c r="AC2589" s="99">
        <v>12297750.5618896</v>
      </c>
      <c r="AD2589" s="99">
        <v>0</v>
      </c>
      <c r="AE2589" s="99">
        <v>47981.469747066498</v>
      </c>
      <c r="AF2589" s="99">
        <v>3083292.0158081101</v>
      </c>
      <c r="AG2589" s="99">
        <v>1381631.9300231901</v>
      </c>
      <c r="AH2589" s="99">
        <v>0</v>
      </c>
      <c r="AI2589" s="99">
        <v>2659919.74917603</v>
      </c>
      <c r="AJ2589" s="99">
        <v>809868.40129089402</v>
      </c>
      <c r="AK2589" s="99">
        <v>0</v>
      </c>
      <c r="AL2589" s="99">
        <v>499917.81586837798</v>
      </c>
      <c r="AM2589" s="99">
        <v>0</v>
      </c>
      <c r="AN2589" s="99">
        <v>12301015.4069824</v>
      </c>
      <c r="AO2589" s="99">
        <v>70766289.388671905</v>
      </c>
      <c r="AP2589" s="99">
        <v>0</v>
      </c>
      <c r="AQ2589" s="99">
        <v>14040796.643676801</v>
      </c>
      <c r="AR2589" s="99">
        <v>0</v>
      </c>
      <c r="AS2589" s="99">
        <v>4358793.5225830097</v>
      </c>
      <c r="AT2589" s="99">
        <v>0</v>
      </c>
      <c r="AU2589" s="99">
        <v>0</v>
      </c>
      <c r="AV2589" s="99">
        <v>49515333.099609397</v>
      </c>
      <c r="AW2589" s="99">
        <v>0</v>
      </c>
      <c r="AX2589" s="99">
        <v>519069.133983612</v>
      </c>
      <c r="AY2589" s="99">
        <v>34666058.826171897</v>
      </c>
      <c r="AZ2589" s="99">
        <v>12830050.289917</v>
      </c>
      <c r="BA2589" s="99">
        <v>0</v>
      </c>
      <c r="BB2589" s="99">
        <v>28909811.308837902</v>
      </c>
      <c r="BC2589" s="99">
        <v>7883847.2672119103</v>
      </c>
      <c r="BD2589" s="99">
        <v>0</v>
      </c>
      <c r="BE2589" s="99">
        <v>4353272.7324218797</v>
      </c>
      <c r="BF2589" s="99">
        <v>0</v>
      </c>
      <c r="BG2589" s="99">
        <v>49526374.378417999</v>
      </c>
      <c r="BH2589" s="99">
        <v>19301073.541747998</v>
      </c>
      <c r="BI2589" s="99">
        <v>0</v>
      </c>
      <c r="BJ2589" s="99">
        <v>3173947.5279235798</v>
      </c>
      <c r="BK2589" s="99">
        <v>2233487.3000793499</v>
      </c>
      <c r="BL2589" s="99">
        <v>0</v>
      </c>
      <c r="BM2589" s="99">
        <v>0</v>
      </c>
      <c r="BN2589" s="99">
        <v>0</v>
      </c>
      <c r="BO2589" s="99">
        <v>0</v>
      </c>
      <c r="BP2589" s="99">
        <v>0</v>
      </c>
      <c r="BQ2589" s="99">
        <v>0</v>
      </c>
      <c r="BR2589" s="99">
        <v>9796186.5184326209</v>
      </c>
      <c r="BS2589" s="99">
        <v>4809351.3901367197</v>
      </c>
      <c r="BT2589" s="99">
        <v>0</v>
      </c>
      <c r="BU2589" s="99">
        <v>4495994.2199096698</v>
      </c>
      <c r="BV2589" s="99">
        <v>3063784.83666992</v>
      </c>
      <c r="BW2589" s="99">
        <v>0</v>
      </c>
      <c r="BX2589" s="99">
        <v>773170.86725616502</v>
      </c>
      <c r="BY2589" s="99">
        <v>0</v>
      </c>
      <c r="BZ2589" s="99">
        <v>0</v>
      </c>
      <c r="CA2589" s="99">
        <v>0</v>
      </c>
      <c r="CB2589" s="99">
        <v>7983849.0509643601</v>
      </c>
      <c r="CC2589" s="99">
        <v>84957651.006835893</v>
      </c>
      <c r="CD2589" s="99">
        <v>22475537.930908199</v>
      </c>
      <c r="CE2589" s="99">
        <v>3711.7056950628798</v>
      </c>
      <c r="CF2589" s="99">
        <v>502217.46013641398</v>
      </c>
      <c r="CG2589" s="99">
        <v>4387899.8933105497</v>
      </c>
      <c r="CH2589" s="99">
        <v>0</v>
      </c>
      <c r="CI2589" s="99">
        <v>116387.18303299</v>
      </c>
      <c r="CJ2589" s="99">
        <v>8487928.98901367</v>
      </c>
      <c r="CK2589" s="99">
        <v>89382193.086914107</v>
      </c>
      <c r="CL2589" s="99">
        <v>23325918.6806641</v>
      </c>
      <c r="CM2589" s="188">
        <v>154471.42198562599</v>
      </c>
      <c r="CN2589" s="188">
        <v>20778984.1337891</v>
      </c>
      <c r="CO2589" s="188">
        <v>138860872.92968801</v>
      </c>
      <c r="CP2589" s="99">
        <v>23325918.6806641</v>
      </c>
      <c r="CQ2589" s="99">
        <v>0</v>
      </c>
      <c r="CR2589" s="99">
        <v>0</v>
      </c>
      <c r="CS2589" s="99">
        <v>0</v>
      </c>
      <c r="CT2589" s="99">
        <v>0</v>
      </c>
      <c r="CU2589" s="98">
        <v>13790.768614039</v>
      </c>
      <c r="CV2589" s="98">
        <v>41753.484052815002</v>
      </c>
    </row>
    <row r="2590" spans="1:100" x14ac:dyDescent="0.2">
      <c r="A2590" s="98" t="s">
        <v>193</v>
      </c>
      <c r="B2590" s="100">
        <v>42705</v>
      </c>
      <c r="C2590" s="99">
        <v>98589.540671348601</v>
      </c>
      <c r="D2590" s="99">
        <v>0</v>
      </c>
      <c r="E2590" s="99">
        <v>13658.585517764101</v>
      </c>
      <c r="F2590" s="99">
        <v>0</v>
      </c>
      <c r="G2590" s="99">
        <v>3786.6019020676599</v>
      </c>
      <c r="H2590" s="99">
        <v>0</v>
      </c>
      <c r="I2590" s="99">
        <v>0</v>
      </c>
      <c r="J2590" s="99">
        <v>38399.420149326303</v>
      </c>
      <c r="K2590" s="99">
        <v>0</v>
      </c>
      <c r="L2590" s="99">
        <v>343.76307317614601</v>
      </c>
      <c r="M2590" s="99">
        <v>47245.609787941001</v>
      </c>
      <c r="N2590" s="99">
        <v>9909.7061076164191</v>
      </c>
      <c r="O2590" s="99">
        <v>0</v>
      </c>
      <c r="P2590" s="99">
        <v>50424.614996910102</v>
      </c>
      <c r="Q2590" s="99">
        <v>4399.3606829643304</v>
      </c>
      <c r="R2590" s="99">
        <v>0</v>
      </c>
      <c r="S2590" s="99">
        <v>3768.00775003433</v>
      </c>
      <c r="T2590" s="99">
        <v>0</v>
      </c>
      <c r="U2590" s="99">
        <v>38400.084593772903</v>
      </c>
      <c r="V2590" s="99">
        <v>6561948.58349609</v>
      </c>
      <c r="W2590" s="99">
        <v>0</v>
      </c>
      <c r="X2590" s="99">
        <v>1342150.4300994901</v>
      </c>
      <c r="Y2590" s="99">
        <v>866367.759529114</v>
      </c>
      <c r="Z2590" s="99">
        <v>500353.141536713</v>
      </c>
      <c r="AA2590" s="99">
        <v>0</v>
      </c>
      <c r="AB2590" s="99">
        <v>0</v>
      </c>
      <c r="AC2590" s="99">
        <v>12243960.259887701</v>
      </c>
      <c r="AD2590" s="99">
        <v>0</v>
      </c>
      <c r="AE2590" s="99">
        <v>36641.992959499403</v>
      </c>
      <c r="AF2590" s="99">
        <v>3078259.0391540499</v>
      </c>
      <c r="AG2590" s="99">
        <v>1380640.6480102499</v>
      </c>
      <c r="AH2590" s="99">
        <v>0</v>
      </c>
      <c r="AI2590" s="99">
        <v>2638241.1909179701</v>
      </c>
      <c r="AJ2590" s="99">
        <v>795829.67678832996</v>
      </c>
      <c r="AK2590" s="99">
        <v>0</v>
      </c>
      <c r="AL2590" s="99">
        <v>501180.32559967</v>
      </c>
      <c r="AM2590" s="99">
        <v>0</v>
      </c>
      <c r="AN2590" s="99">
        <v>12240423.666992201</v>
      </c>
      <c r="AO2590" s="99">
        <v>70769230.170898393</v>
      </c>
      <c r="AP2590" s="99">
        <v>0</v>
      </c>
      <c r="AQ2590" s="99">
        <v>13852759.9447021</v>
      </c>
      <c r="AR2590" s="99">
        <v>0</v>
      </c>
      <c r="AS2590" s="99">
        <v>4404889.9464721698</v>
      </c>
      <c r="AT2590" s="99">
        <v>0</v>
      </c>
      <c r="AU2590" s="99">
        <v>0</v>
      </c>
      <c r="AV2590" s="99">
        <v>49636680.571777299</v>
      </c>
      <c r="AW2590" s="99">
        <v>0</v>
      </c>
      <c r="AX2590" s="99">
        <v>332965.07024383498</v>
      </c>
      <c r="AY2590" s="99">
        <v>34776683.010253899</v>
      </c>
      <c r="AZ2590" s="99">
        <v>12860566.798095699</v>
      </c>
      <c r="BA2590" s="99">
        <v>0</v>
      </c>
      <c r="BB2590" s="99">
        <v>28884102.4611816</v>
      </c>
      <c r="BC2590" s="99">
        <v>7708909.92822266</v>
      </c>
      <c r="BD2590" s="99">
        <v>0</v>
      </c>
      <c r="BE2590" s="99">
        <v>4404231.5827026404</v>
      </c>
      <c r="BF2590" s="99">
        <v>0</v>
      </c>
      <c r="BG2590" s="99">
        <v>49604453.947265603</v>
      </c>
      <c r="BH2590" s="99">
        <v>19332535.399902299</v>
      </c>
      <c r="BI2590" s="99">
        <v>0</v>
      </c>
      <c r="BJ2590" s="99">
        <v>3135789.1593017601</v>
      </c>
      <c r="BK2590" s="99">
        <v>2205288.0181579599</v>
      </c>
      <c r="BL2590" s="99">
        <v>0</v>
      </c>
      <c r="BM2590" s="99">
        <v>0</v>
      </c>
      <c r="BN2590" s="99">
        <v>0</v>
      </c>
      <c r="BO2590" s="99">
        <v>0</v>
      </c>
      <c r="BP2590" s="99">
        <v>0</v>
      </c>
      <c r="BQ2590" s="99">
        <v>0</v>
      </c>
      <c r="BR2590" s="99">
        <v>9806787.7263183594</v>
      </c>
      <c r="BS2590" s="99">
        <v>4815290.05578613</v>
      </c>
      <c r="BT2590" s="99">
        <v>0</v>
      </c>
      <c r="BU2590" s="99">
        <v>4870471.9099121103</v>
      </c>
      <c r="BV2590" s="99">
        <v>3019090.68933105</v>
      </c>
      <c r="BW2590" s="99">
        <v>0</v>
      </c>
      <c r="BX2590" s="99">
        <v>856913.78688812302</v>
      </c>
      <c r="BY2590" s="99">
        <v>0</v>
      </c>
      <c r="BZ2590" s="99">
        <v>0</v>
      </c>
      <c r="CA2590" s="99">
        <v>0</v>
      </c>
      <c r="CB2590" s="99">
        <v>7925393.6807251005</v>
      </c>
      <c r="CC2590" s="99">
        <v>84592627.239257798</v>
      </c>
      <c r="CD2590" s="99">
        <v>22468736.419433601</v>
      </c>
      <c r="CE2590" s="99">
        <v>3782.5410950481901</v>
      </c>
      <c r="CF2590" s="99">
        <v>497122.72770690901</v>
      </c>
      <c r="CG2590" s="99">
        <v>4370289.1570434598</v>
      </c>
      <c r="CH2590" s="99">
        <v>0</v>
      </c>
      <c r="CI2590" s="99">
        <v>116007.07331657399</v>
      </c>
      <c r="CJ2590" s="99">
        <v>8417472.49291992</v>
      </c>
      <c r="CK2590" s="99">
        <v>88950015.064453095</v>
      </c>
      <c r="CL2590" s="99">
        <v>23328699.0158691</v>
      </c>
      <c r="CM2590" s="188">
        <v>154116.419178009</v>
      </c>
      <c r="CN2590" s="188">
        <v>20646048.019042999</v>
      </c>
      <c r="CO2590" s="188">
        <v>138438460.33203101</v>
      </c>
      <c r="CP2590" s="99">
        <v>23328699.0158691</v>
      </c>
      <c r="CQ2590" s="99">
        <v>0</v>
      </c>
      <c r="CR2590" s="99">
        <v>0</v>
      </c>
      <c r="CS2590" s="99">
        <v>0</v>
      </c>
      <c r="CT2590" s="99">
        <v>0</v>
      </c>
      <c r="CU2590" s="98">
        <v>13659.584013848</v>
      </c>
      <c r="CV2590" s="98">
        <v>41910.999413723002</v>
      </c>
    </row>
    <row r="2591" spans="1:100" x14ac:dyDescent="0.2">
      <c r="A2591" s="98" t="s">
        <v>193</v>
      </c>
      <c r="B2591" s="100">
        <v>42795</v>
      </c>
      <c r="C2591" s="99">
        <v>98654.673343658404</v>
      </c>
      <c r="D2591" s="99">
        <v>0</v>
      </c>
      <c r="E2591" s="99">
        <v>13737.149926185601</v>
      </c>
      <c r="F2591" s="99">
        <v>0</v>
      </c>
      <c r="G2591" s="99">
        <v>3842.1402460038698</v>
      </c>
      <c r="H2591" s="99">
        <v>0</v>
      </c>
      <c r="I2591" s="99">
        <v>0</v>
      </c>
      <c r="J2591" s="99">
        <v>38596.552535533898</v>
      </c>
      <c r="K2591" s="99">
        <v>0</v>
      </c>
      <c r="L2591" s="99">
        <v>353.78211147338197</v>
      </c>
      <c r="M2591" s="99">
        <v>47393.595725536303</v>
      </c>
      <c r="N2591" s="99">
        <v>9924.5296995639801</v>
      </c>
      <c r="O2591" s="99">
        <v>0</v>
      </c>
      <c r="P2591" s="99">
        <v>50265.7984318733</v>
      </c>
      <c r="Q2591" s="99">
        <v>4379.9693154096603</v>
      </c>
      <c r="R2591" s="99">
        <v>0</v>
      </c>
      <c r="S2591" s="99">
        <v>3810.45065385103</v>
      </c>
      <c r="T2591" s="99">
        <v>0</v>
      </c>
      <c r="U2591" s="99">
        <v>38578.9508347511</v>
      </c>
      <c r="V2591" s="99">
        <v>6643055.0485229502</v>
      </c>
      <c r="W2591" s="99">
        <v>0</v>
      </c>
      <c r="X2591" s="99">
        <v>1327442.52653503</v>
      </c>
      <c r="Y2591" s="99">
        <v>861092.03761291504</v>
      </c>
      <c r="Z2591" s="99">
        <v>509678.83217239397</v>
      </c>
      <c r="AA2591" s="99">
        <v>0</v>
      </c>
      <c r="AB2591" s="99">
        <v>0</v>
      </c>
      <c r="AC2591" s="99">
        <v>12413565.3365479</v>
      </c>
      <c r="AD2591" s="99">
        <v>0</v>
      </c>
      <c r="AE2591" s="99">
        <v>37779.770310401902</v>
      </c>
      <c r="AF2591" s="99">
        <v>3103242.6125793499</v>
      </c>
      <c r="AG2591" s="99">
        <v>1384687.6706390399</v>
      </c>
      <c r="AH2591" s="99">
        <v>0</v>
      </c>
      <c r="AI2591" s="99">
        <v>2637159.8208007799</v>
      </c>
      <c r="AJ2591" s="99">
        <v>791389.94928741502</v>
      </c>
      <c r="AK2591" s="99">
        <v>0</v>
      </c>
      <c r="AL2591" s="99">
        <v>505956.81204986601</v>
      </c>
      <c r="AM2591" s="99">
        <v>0</v>
      </c>
      <c r="AN2591" s="99">
        <v>12417192.3685303</v>
      </c>
      <c r="AO2591" s="99">
        <v>71790226.715820298</v>
      </c>
      <c r="AP2591" s="99">
        <v>0</v>
      </c>
      <c r="AQ2591" s="99">
        <v>13773530.8199463</v>
      </c>
      <c r="AR2591" s="99">
        <v>0</v>
      </c>
      <c r="AS2591" s="99">
        <v>4504136.5974121103</v>
      </c>
      <c r="AT2591" s="99">
        <v>0</v>
      </c>
      <c r="AU2591" s="99">
        <v>0</v>
      </c>
      <c r="AV2591" s="99">
        <v>50001322.645507798</v>
      </c>
      <c r="AW2591" s="99">
        <v>0</v>
      </c>
      <c r="AX2591" s="99">
        <v>342283.76769256598</v>
      </c>
      <c r="AY2591" s="99">
        <v>35240949.280761696</v>
      </c>
      <c r="AZ2591" s="99">
        <v>12957334.549438501</v>
      </c>
      <c r="BA2591" s="99">
        <v>0</v>
      </c>
      <c r="BB2591" s="99">
        <v>29003444.138183601</v>
      </c>
      <c r="BC2591" s="99">
        <v>7741851.68469238</v>
      </c>
      <c r="BD2591" s="99">
        <v>0</v>
      </c>
      <c r="BE2591" s="99">
        <v>4478731.8566894503</v>
      </c>
      <c r="BF2591" s="99">
        <v>0</v>
      </c>
      <c r="BG2591" s="99">
        <v>50098131.284179702</v>
      </c>
      <c r="BH2591" s="99">
        <v>19629275.9609375</v>
      </c>
      <c r="BI2591" s="99">
        <v>0</v>
      </c>
      <c r="BJ2591" s="99">
        <v>3107568.3240051302</v>
      </c>
      <c r="BK2591" s="99">
        <v>2199867.51629639</v>
      </c>
      <c r="BL2591" s="99">
        <v>0</v>
      </c>
      <c r="BM2591" s="99">
        <v>0</v>
      </c>
      <c r="BN2591" s="99">
        <v>0</v>
      </c>
      <c r="BO2591" s="99">
        <v>0</v>
      </c>
      <c r="BP2591" s="99">
        <v>0</v>
      </c>
      <c r="BQ2591" s="99">
        <v>0</v>
      </c>
      <c r="BR2591" s="99">
        <v>9972334.90087891</v>
      </c>
      <c r="BS2591" s="99">
        <v>4861293.9264526404</v>
      </c>
      <c r="BT2591" s="99">
        <v>0</v>
      </c>
      <c r="BU2591" s="99">
        <v>4954887.7399292002</v>
      </c>
      <c r="BV2591" s="99">
        <v>3018639.0967407199</v>
      </c>
      <c r="BW2591" s="99">
        <v>0</v>
      </c>
      <c r="BX2591" s="99">
        <v>913446.11670684803</v>
      </c>
      <c r="BY2591" s="99">
        <v>0</v>
      </c>
      <c r="BZ2591" s="99">
        <v>0</v>
      </c>
      <c r="CA2591" s="99">
        <v>0</v>
      </c>
      <c r="CB2591" s="99">
        <v>7981215.8393554697</v>
      </c>
      <c r="CC2591" s="99">
        <v>85442205.6328125</v>
      </c>
      <c r="CD2591" s="99">
        <v>22730428.775878899</v>
      </c>
      <c r="CE2591" s="99">
        <v>3833.1909031569999</v>
      </c>
      <c r="CF2591" s="99">
        <v>509290.86051178002</v>
      </c>
      <c r="CG2591" s="99">
        <v>4506663.9821167002</v>
      </c>
      <c r="CH2591" s="99">
        <v>0</v>
      </c>
      <c r="CI2591" s="99">
        <v>116222.16962623601</v>
      </c>
      <c r="CJ2591" s="99">
        <v>8493622.35229492</v>
      </c>
      <c r="CK2591" s="99">
        <v>89938387.839843795</v>
      </c>
      <c r="CL2591" s="99">
        <v>23619000.794433601</v>
      </c>
      <c r="CM2591" s="188">
        <v>154394.85317421</v>
      </c>
      <c r="CN2591" s="188">
        <v>20863083.901367199</v>
      </c>
      <c r="CO2591" s="188">
        <v>140233087.078125</v>
      </c>
      <c r="CP2591" s="99">
        <v>23619000.794433601</v>
      </c>
      <c r="CQ2591" s="99">
        <v>0</v>
      </c>
      <c r="CR2591" s="99">
        <v>0</v>
      </c>
      <c r="CS2591" s="99">
        <v>0</v>
      </c>
      <c r="CT2591" s="99">
        <v>0</v>
      </c>
      <c r="CU2591" s="98">
        <v>13739.088647451001</v>
      </c>
      <c r="CV2591" s="98">
        <v>42068.367271923998</v>
      </c>
    </row>
    <row r="2592" spans="1:100" x14ac:dyDescent="0.2">
      <c r="A2592" s="98" t="s">
        <v>193</v>
      </c>
      <c r="B2592" s="100">
        <v>42887</v>
      </c>
      <c r="C2592" s="99">
        <v>98540.312385559097</v>
      </c>
      <c r="D2592" s="99">
        <v>0</v>
      </c>
      <c r="E2592" s="99">
        <v>13913.4690967798</v>
      </c>
      <c r="F2592" s="99">
        <v>0</v>
      </c>
      <c r="G2592" s="99">
        <v>3805.9790505170799</v>
      </c>
      <c r="H2592" s="99">
        <v>0</v>
      </c>
      <c r="I2592" s="99">
        <v>0</v>
      </c>
      <c r="J2592" s="99">
        <v>38517.239386081703</v>
      </c>
      <c r="K2592" s="99">
        <v>0</v>
      </c>
      <c r="L2592" s="99">
        <v>357.93191376700997</v>
      </c>
      <c r="M2592" s="99">
        <v>47395.326736450203</v>
      </c>
      <c r="N2592" s="99">
        <v>9880.1291942596399</v>
      </c>
      <c r="O2592" s="99">
        <v>0</v>
      </c>
      <c r="P2592" s="99">
        <v>50387.670632362402</v>
      </c>
      <c r="Q2592" s="99">
        <v>4366.6930963396999</v>
      </c>
      <c r="R2592" s="99">
        <v>0</v>
      </c>
      <c r="S2592" s="99">
        <v>3820.10166230798</v>
      </c>
      <c r="T2592" s="99">
        <v>0</v>
      </c>
      <c r="U2592" s="99">
        <v>38538.373291015603</v>
      </c>
      <c r="V2592" s="99">
        <v>6620338.7428588904</v>
      </c>
      <c r="W2592" s="99">
        <v>0</v>
      </c>
      <c r="X2592" s="99">
        <v>1316248.7436370901</v>
      </c>
      <c r="Y2592" s="99">
        <v>845796.26445770299</v>
      </c>
      <c r="Z2592" s="99">
        <v>505653.25695800799</v>
      </c>
      <c r="AA2592" s="99">
        <v>0</v>
      </c>
      <c r="AB2592" s="99">
        <v>0</v>
      </c>
      <c r="AC2592" s="99">
        <v>12316476.0073242</v>
      </c>
      <c r="AD2592" s="99">
        <v>0</v>
      </c>
      <c r="AE2592" s="99">
        <v>41243.8571171761</v>
      </c>
      <c r="AF2592" s="99">
        <v>3109373.7729492201</v>
      </c>
      <c r="AG2592" s="99">
        <v>1377846.2645721401</v>
      </c>
      <c r="AH2592" s="99">
        <v>0</v>
      </c>
      <c r="AI2592" s="99">
        <v>2606141.6631774898</v>
      </c>
      <c r="AJ2592" s="99">
        <v>788301.71752166701</v>
      </c>
      <c r="AK2592" s="99">
        <v>0</v>
      </c>
      <c r="AL2592" s="99">
        <v>502579.14095306402</v>
      </c>
      <c r="AM2592" s="99">
        <v>0</v>
      </c>
      <c r="AN2592" s="99">
        <v>12310046.7017822</v>
      </c>
      <c r="AO2592" s="99">
        <v>71697963.203125</v>
      </c>
      <c r="AP2592" s="99">
        <v>0</v>
      </c>
      <c r="AQ2592" s="99">
        <v>13692588.9144287</v>
      </c>
      <c r="AR2592" s="99">
        <v>0</v>
      </c>
      <c r="AS2592" s="99">
        <v>4484177.18994141</v>
      </c>
      <c r="AT2592" s="99">
        <v>0</v>
      </c>
      <c r="AU2592" s="99">
        <v>0</v>
      </c>
      <c r="AV2592" s="99">
        <v>50232863.157714799</v>
      </c>
      <c r="AW2592" s="99">
        <v>0</v>
      </c>
      <c r="AX2592" s="99">
        <v>408857.95606231701</v>
      </c>
      <c r="AY2592" s="99">
        <v>35537341.850097701</v>
      </c>
      <c r="AZ2592" s="99">
        <v>12900609.8118896</v>
      </c>
      <c r="BA2592" s="99">
        <v>0</v>
      </c>
      <c r="BB2592" s="99">
        <v>28728116.697509799</v>
      </c>
      <c r="BC2592" s="99">
        <v>7690004.2305297898</v>
      </c>
      <c r="BD2592" s="99">
        <v>0</v>
      </c>
      <c r="BE2592" s="99">
        <v>4464119.9119262705</v>
      </c>
      <c r="BF2592" s="99">
        <v>0</v>
      </c>
      <c r="BG2592" s="99">
        <v>50161676.777343802</v>
      </c>
      <c r="BH2592" s="99">
        <v>19462879.603759799</v>
      </c>
      <c r="BI2592" s="99">
        <v>0</v>
      </c>
      <c r="BJ2592" s="99">
        <v>3075288.92224121</v>
      </c>
      <c r="BK2592" s="99">
        <v>2199157.5365905799</v>
      </c>
      <c r="BL2592" s="99">
        <v>0</v>
      </c>
      <c r="BM2592" s="99">
        <v>0</v>
      </c>
      <c r="BN2592" s="99">
        <v>0</v>
      </c>
      <c r="BO2592" s="99">
        <v>0</v>
      </c>
      <c r="BP2592" s="99">
        <v>0</v>
      </c>
      <c r="BQ2592" s="99">
        <v>0</v>
      </c>
      <c r="BR2592" s="99">
        <v>9911720.0112304706</v>
      </c>
      <c r="BS2592" s="99">
        <v>4834031.3198852502</v>
      </c>
      <c r="BT2592" s="99">
        <v>0</v>
      </c>
      <c r="BU2592" s="99">
        <v>5004726.3599243201</v>
      </c>
      <c r="BV2592" s="99">
        <v>2996068.9626159701</v>
      </c>
      <c r="BW2592" s="99">
        <v>0</v>
      </c>
      <c r="BX2592" s="99">
        <v>929703.56666564895</v>
      </c>
      <c r="BY2592" s="99">
        <v>0</v>
      </c>
      <c r="BZ2592" s="99">
        <v>0</v>
      </c>
      <c r="CA2592" s="99">
        <v>0</v>
      </c>
      <c r="CB2592" s="99">
        <v>7935862.88671875</v>
      </c>
      <c r="CC2592" s="99">
        <v>85445870.025390595</v>
      </c>
      <c r="CD2592" s="99">
        <v>22545878.567382801</v>
      </c>
      <c r="CE2592" s="99">
        <v>3801.9612313211001</v>
      </c>
      <c r="CF2592" s="99">
        <v>510589.263202667</v>
      </c>
      <c r="CG2592" s="99">
        <v>4538674.3655395498</v>
      </c>
      <c r="CH2592" s="99">
        <v>0</v>
      </c>
      <c r="CI2592" s="99">
        <v>116261.530281067</v>
      </c>
      <c r="CJ2592" s="99">
        <v>8447714.0917968806</v>
      </c>
      <c r="CK2592" s="99">
        <v>89981026.734375</v>
      </c>
      <c r="CL2592" s="99">
        <v>23424062.067382801</v>
      </c>
      <c r="CM2592" s="188">
        <v>154472.208972931</v>
      </c>
      <c r="CN2592" s="188">
        <v>20785949.104736298</v>
      </c>
      <c r="CO2592" s="188">
        <v>140232080.890625</v>
      </c>
      <c r="CP2592" s="99">
        <v>23424062.067382801</v>
      </c>
      <c r="CQ2592" s="99">
        <v>0</v>
      </c>
      <c r="CR2592" s="99">
        <v>0</v>
      </c>
      <c r="CS2592" s="99">
        <v>0</v>
      </c>
      <c r="CT2592" s="99">
        <v>0</v>
      </c>
      <c r="CU2592" s="98">
        <v>13915.68534477</v>
      </c>
      <c r="CV2592" s="98">
        <v>41972.052310084</v>
      </c>
    </row>
    <row r="2593" spans="1:100" x14ac:dyDescent="0.2">
      <c r="A2593" s="98" t="s">
        <v>193</v>
      </c>
      <c r="B2593" s="100">
        <v>42979</v>
      </c>
      <c r="C2593" s="99">
        <v>98491.861657142596</v>
      </c>
      <c r="D2593" s="99">
        <v>0</v>
      </c>
      <c r="E2593" s="99">
        <v>13974.161470413201</v>
      </c>
      <c r="F2593" s="99">
        <v>0</v>
      </c>
      <c r="G2593" s="99">
        <v>3909.4148932397402</v>
      </c>
      <c r="H2593" s="99">
        <v>0</v>
      </c>
      <c r="I2593" s="99">
        <v>0</v>
      </c>
      <c r="J2593" s="99">
        <v>38583.660195350603</v>
      </c>
      <c r="K2593" s="99">
        <v>0</v>
      </c>
      <c r="L2593" s="99">
        <v>335.62149871513202</v>
      </c>
      <c r="M2593" s="99">
        <v>47309.049350738504</v>
      </c>
      <c r="N2593" s="99">
        <v>9846.7240470647794</v>
      </c>
      <c r="O2593" s="99">
        <v>0</v>
      </c>
      <c r="P2593" s="99">
        <v>50668.519490241997</v>
      </c>
      <c r="Q2593" s="99">
        <v>4368.5982696414003</v>
      </c>
      <c r="R2593" s="99">
        <v>0</v>
      </c>
      <c r="S2593" s="99">
        <v>3910.5892383456198</v>
      </c>
      <c r="T2593" s="99">
        <v>0</v>
      </c>
      <c r="U2593" s="99">
        <v>38585.316768169403</v>
      </c>
      <c r="V2593" s="99">
        <v>6627595.5346679697</v>
      </c>
      <c r="W2593" s="99">
        <v>0</v>
      </c>
      <c r="X2593" s="99">
        <v>1318829.62501526</v>
      </c>
      <c r="Y2593" s="99">
        <v>842765.35722351098</v>
      </c>
      <c r="Z2593" s="99">
        <v>507223.59886550897</v>
      </c>
      <c r="AA2593" s="99">
        <v>0</v>
      </c>
      <c r="AB2593" s="99">
        <v>0</v>
      </c>
      <c r="AC2593" s="99">
        <v>12306007.274902301</v>
      </c>
      <c r="AD2593" s="99">
        <v>0</v>
      </c>
      <c r="AE2593" s="99">
        <v>36633.537639617898</v>
      </c>
      <c r="AF2593" s="99">
        <v>3106187.57208252</v>
      </c>
      <c r="AG2593" s="99">
        <v>1386042.37698364</v>
      </c>
      <c r="AH2593" s="99">
        <v>0</v>
      </c>
      <c r="AI2593" s="99">
        <v>2617903.7760620099</v>
      </c>
      <c r="AJ2593" s="99">
        <v>796037.032997131</v>
      </c>
      <c r="AK2593" s="99">
        <v>0</v>
      </c>
      <c r="AL2593" s="99">
        <v>507501.432552338</v>
      </c>
      <c r="AM2593" s="99">
        <v>0</v>
      </c>
      <c r="AN2593" s="99">
        <v>12316602.4057617</v>
      </c>
      <c r="AO2593" s="99">
        <v>72105322.596679702</v>
      </c>
      <c r="AP2593" s="99">
        <v>0</v>
      </c>
      <c r="AQ2593" s="99">
        <v>13877216.715332</v>
      </c>
      <c r="AR2593" s="99">
        <v>0</v>
      </c>
      <c r="AS2593" s="99">
        <v>4518498.9889526404</v>
      </c>
      <c r="AT2593" s="99">
        <v>0</v>
      </c>
      <c r="AU2593" s="99">
        <v>0</v>
      </c>
      <c r="AV2593" s="99">
        <v>50273551.410156302</v>
      </c>
      <c r="AW2593" s="99">
        <v>0</v>
      </c>
      <c r="AX2593" s="99">
        <v>354628.73566818202</v>
      </c>
      <c r="AY2593" s="99">
        <v>35722719.288574196</v>
      </c>
      <c r="AZ2593" s="99">
        <v>13018147.776367201</v>
      </c>
      <c r="BA2593" s="99">
        <v>0</v>
      </c>
      <c r="BB2593" s="99">
        <v>28893376.454833999</v>
      </c>
      <c r="BC2593" s="99">
        <v>7783314.5371704102</v>
      </c>
      <c r="BD2593" s="99">
        <v>0</v>
      </c>
      <c r="BE2593" s="99">
        <v>4515359.4850463904</v>
      </c>
      <c r="BF2593" s="99">
        <v>0</v>
      </c>
      <c r="BG2593" s="99">
        <v>50279671.115234397</v>
      </c>
      <c r="BH2593" s="99">
        <v>19552134.5939941</v>
      </c>
      <c r="BI2593" s="99">
        <v>0</v>
      </c>
      <c r="BJ2593" s="99">
        <v>3053473.6009216299</v>
      </c>
      <c r="BK2593" s="99">
        <v>2179088.0838623</v>
      </c>
      <c r="BL2593" s="99">
        <v>0</v>
      </c>
      <c r="BM2593" s="99">
        <v>0</v>
      </c>
      <c r="BN2593" s="99">
        <v>0</v>
      </c>
      <c r="BO2593" s="99">
        <v>0</v>
      </c>
      <c r="BP2593" s="99">
        <v>0</v>
      </c>
      <c r="BQ2593" s="99">
        <v>0</v>
      </c>
      <c r="BR2593" s="99">
        <v>9940687.16870117</v>
      </c>
      <c r="BS2593" s="99">
        <v>4881646.5023803702</v>
      </c>
      <c r="BT2593" s="99">
        <v>0</v>
      </c>
      <c r="BU2593" s="99">
        <v>4434482.6099243201</v>
      </c>
      <c r="BV2593" s="99">
        <v>3018918.76141357</v>
      </c>
      <c r="BW2593" s="99">
        <v>0</v>
      </c>
      <c r="BX2593" s="99">
        <v>789099.82720947301</v>
      </c>
      <c r="BY2593" s="99">
        <v>0</v>
      </c>
      <c r="BZ2593" s="99">
        <v>0</v>
      </c>
      <c r="CA2593" s="99">
        <v>0</v>
      </c>
      <c r="CB2593" s="99">
        <v>7949859.5907592801</v>
      </c>
      <c r="CC2593" s="99">
        <v>86037901.165039107</v>
      </c>
      <c r="CD2593" s="99">
        <v>22602119.542480499</v>
      </c>
      <c r="CE2593" s="99">
        <v>3928.0110821723902</v>
      </c>
      <c r="CF2593" s="99">
        <v>506704.734607697</v>
      </c>
      <c r="CG2593" s="99">
        <v>4513203.9998779297</v>
      </c>
      <c r="CH2593" s="99">
        <v>0</v>
      </c>
      <c r="CI2593" s="99">
        <v>116405.42204952201</v>
      </c>
      <c r="CJ2593" s="99">
        <v>8458979.1894531306</v>
      </c>
      <c r="CK2593" s="99">
        <v>90581162.1171875</v>
      </c>
      <c r="CL2593" s="99">
        <v>23474001.322265599</v>
      </c>
      <c r="CM2593" s="188">
        <v>154599.08726120001</v>
      </c>
      <c r="CN2593" s="188">
        <v>20760305.2880859</v>
      </c>
      <c r="CO2593" s="188">
        <v>140841995.10546899</v>
      </c>
      <c r="CP2593" s="99">
        <v>23474001.322265599</v>
      </c>
      <c r="CQ2593" s="99">
        <v>0</v>
      </c>
      <c r="CR2593" s="99">
        <v>0</v>
      </c>
      <c r="CS2593" s="99">
        <v>0</v>
      </c>
      <c r="CT2593" s="99">
        <v>0</v>
      </c>
      <c r="CU2593" s="98">
        <v>13976.213995034999</v>
      </c>
      <c r="CV2593" s="98">
        <v>42098.205202345998</v>
      </c>
    </row>
    <row r="2594" spans="1:100" x14ac:dyDescent="0.2">
      <c r="A2594" s="98" t="s">
        <v>193</v>
      </c>
      <c r="B2594" s="100">
        <v>43070</v>
      </c>
      <c r="C2594" s="99">
        <v>98526.1097145081</v>
      </c>
      <c r="D2594" s="99">
        <v>0</v>
      </c>
      <c r="E2594" s="99">
        <v>14143.487149238599</v>
      </c>
      <c r="F2594" s="99">
        <v>0</v>
      </c>
      <c r="G2594" s="99">
        <v>3931.4000249803098</v>
      </c>
      <c r="H2594" s="99">
        <v>0</v>
      </c>
      <c r="I2594" s="99">
        <v>0</v>
      </c>
      <c r="J2594" s="99">
        <v>38089.9307184219</v>
      </c>
      <c r="K2594" s="99">
        <v>0</v>
      </c>
      <c r="L2594" s="99">
        <v>343.77145387604799</v>
      </c>
      <c r="M2594" s="99">
        <v>47414.253145217903</v>
      </c>
      <c r="N2594" s="99">
        <v>9809.1326788663901</v>
      </c>
      <c r="O2594" s="99">
        <v>0</v>
      </c>
      <c r="P2594" s="99">
        <v>50765.595048427604</v>
      </c>
      <c r="Q2594" s="99">
        <v>4429.0625221729297</v>
      </c>
      <c r="R2594" s="99">
        <v>0</v>
      </c>
      <c r="S2594" s="99">
        <v>3915.5127516984899</v>
      </c>
      <c r="T2594" s="99">
        <v>0</v>
      </c>
      <c r="U2594" s="99">
        <v>38092.746118545503</v>
      </c>
      <c r="V2594" s="99">
        <v>6630113.6646728497</v>
      </c>
      <c r="W2594" s="99">
        <v>0</v>
      </c>
      <c r="X2594" s="99">
        <v>1303688.0788116499</v>
      </c>
      <c r="Y2594" s="99">
        <v>844267.10547637905</v>
      </c>
      <c r="Z2594" s="99">
        <v>512197.76167297398</v>
      </c>
      <c r="AA2594" s="99">
        <v>0</v>
      </c>
      <c r="AB2594" s="99">
        <v>0</v>
      </c>
      <c r="AC2594" s="99">
        <v>12281819.810668901</v>
      </c>
      <c r="AD2594" s="99">
        <v>0</v>
      </c>
      <c r="AE2594" s="99">
        <v>36348.184595108003</v>
      </c>
      <c r="AF2594" s="99">
        <v>3110463.0345153799</v>
      </c>
      <c r="AG2594" s="99">
        <v>1390261.2020721401</v>
      </c>
      <c r="AH2594" s="99">
        <v>0</v>
      </c>
      <c r="AI2594" s="99">
        <v>2602505.2214050302</v>
      </c>
      <c r="AJ2594" s="99">
        <v>802316.76976013195</v>
      </c>
      <c r="AK2594" s="99">
        <v>0</v>
      </c>
      <c r="AL2594" s="99">
        <v>514201.12080383301</v>
      </c>
      <c r="AM2594" s="99">
        <v>0</v>
      </c>
      <c r="AN2594" s="99">
        <v>12278108.028930699</v>
      </c>
      <c r="AO2594" s="99">
        <v>72588183.432617202</v>
      </c>
      <c r="AP2594" s="99">
        <v>0</v>
      </c>
      <c r="AQ2594" s="99">
        <v>13689629.360595699</v>
      </c>
      <c r="AR2594" s="99">
        <v>0</v>
      </c>
      <c r="AS2594" s="99">
        <v>4566406.02807617</v>
      </c>
      <c r="AT2594" s="99">
        <v>0</v>
      </c>
      <c r="AU2594" s="99">
        <v>0</v>
      </c>
      <c r="AV2594" s="99">
        <v>50302182.28125</v>
      </c>
      <c r="AW2594" s="99">
        <v>0</v>
      </c>
      <c r="AX2594" s="99">
        <v>350191.52033615101</v>
      </c>
      <c r="AY2594" s="99">
        <v>35993743.660644501</v>
      </c>
      <c r="AZ2594" s="99">
        <v>13157844.8841553</v>
      </c>
      <c r="BA2594" s="99">
        <v>0</v>
      </c>
      <c r="BB2594" s="99">
        <v>28841349.385009799</v>
      </c>
      <c r="BC2594" s="99">
        <v>7895135.3870239304</v>
      </c>
      <c r="BD2594" s="99">
        <v>0</v>
      </c>
      <c r="BE2594" s="99">
        <v>4571425.4765014602</v>
      </c>
      <c r="BF2594" s="99">
        <v>0</v>
      </c>
      <c r="BG2594" s="99">
        <v>50264614.1728516</v>
      </c>
      <c r="BH2594" s="99">
        <v>19737080.482421901</v>
      </c>
      <c r="BI2594" s="99">
        <v>0</v>
      </c>
      <c r="BJ2594" s="99">
        <v>3027520.9958801302</v>
      </c>
      <c r="BK2594" s="99">
        <v>2180750.9514770498</v>
      </c>
      <c r="BL2594" s="99">
        <v>0</v>
      </c>
      <c r="BM2594" s="99">
        <v>0</v>
      </c>
      <c r="BN2594" s="99">
        <v>0</v>
      </c>
      <c r="BO2594" s="99">
        <v>0</v>
      </c>
      <c r="BP2594" s="99">
        <v>0</v>
      </c>
      <c r="BQ2594" s="99">
        <v>0</v>
      </c>
      <c r="BR2594" s="99">
        <v>10034092.234375</v>
      </c>
      <c r="BS2594" s="99">
        <v>4926468.7467040997</v>
      </c>
      <c r="BT2594" s="99">
        <v>0</v>
      </c>
      <c r="BU2594" s="99">
        <v>4801273.5899658203</v>
      </c>
      <c r="BV2594" s="99">
        <v>3049111.2889709501</v>
      </c>
      <c r="BW2594" s="99">
        <v>0</v>
      </c>
      <c r="BX2594" s="99">
        <v>882190.59683227504</v>
      </c>
      <c r="BY2594" s="99">
        <v>0</v>
      </c>
      <c r="BZ2594" s="99">
        <v>0</v>
      </c>
      <c r="CA2594" s="99">
        <v>0</v>
      </c>
      <c r="CB2594" s="99">
        <v>7946218.0763549795</v>
      </c>
      <c r="CC2594" s="99">
        <v>86333136.983398393</v>
      </c>
      <c r="CD2594" s="99">
        <v>22764814.442627002</v>
      </c>
      <c r="CE2594" s="99">
        <v>3926.2389281988098</v>
      </c>
      <c r="CF2594" s="99">
        <v>513341.75504303002</v>
      </c>
      <c r="CG2594" s="99">
        <v>4574087.0332641602</v>
      </c>
      <c r="CH2594" s="99">
        <v>0</v>
      </c>
      <c r="CI2594" s="99">
        <v>116584.38434124</v>
      </c>
      <c r="CJ2594" s="99">
        <v>8453280.6540527306</v>
      </c>
      <c r="CK2594" s="99">
        <v>90897182.4765625</v>
      </c>
      <c r="CL2594" s="99">
        <v>23648213.8286133</v>
      </c>
      <c r="CM2594" s="188">
        <v>154430.04698371899</v>
      </c>
      <c r="CN2594" s="188">
        <v>20710226.5234375</v>
      </c>
      <c r="CO2594" s="188">
        <v>141108404.61328101</v>
      </c>
      <c r="CP2594" s="99">
        <v>23648213.8286133</v>
      </c>
      <c r="CQ2594" s="99">
        <v>0</v>
      </c>
      <c r="CR2594" s="99">
        <v>0</v>
      </c>
      <c r="CS2594" s="99">
        <v>0</v>
      </c>
      <c r="CT2594" s="99">
        <v>0</v>
      </c>
      <c r="CU2594" s="98">
        <v>14140.562459172999</v>
      </c>
      <c r="CV2594" s="98">
        <v>41746.627018562001</v>
      </c>
    </row>
    <row r="2595" spans="1:100" x14ac:dyDescent="0.2">
      <c r="A2595" s="98" t="s">
        <v>193</v>
      </c>
      <c r="B2595" s="100">
        <v>43160</v>
      </c>
      <c r="C2595" s="99">
        <v>98382.194559097305</v>
      </c>
      <c r="D2595" s="99">
        <v>0</v>
      </c>
      <c r="E2595" s="99">
        <v>14159.1897398233</v>
      </c>
      <c r="F2595" s="99">
        <v>0</v>
      </c>
      <c r="G2595" s="99">
        <v>3935.5314095020299</v>
      </c>
      <c r="H2595" s="99">
        <v>0</v>
      </c>
      <c r="I2595" s="99">
        <v>0</v>
      </c>
      <c r="J2595" s="99">
        <v>38361.470660209699</v>
      </c>
      <c r="K2595" s="99">
        <v>0</v>
      </c>
      <c r="L2595" s="99">
        <v>335.11827350780402</v>
      </c>
      <c r="M2595" s="99">
        <v>47538.8270893097</v>
      </c>
      <c r="N2595" s="99">
        <v>9823.4818525314295</v>
      </c>
      <c r="O2595" s="99">
        <v>0</v>
      </c>
      <c r="P2595" s="99">
        <v>50263.222992420197</v>
      </c>
      <c r="Q2595" s="99">
        <v>4493.5994673967398</v>
      </c>
      <c r="R2595" s="99">
        <v>0</v>
      </c>
      <c r="S2595" s="99">
        <v>3903.07935005426</v>
      </c>
      <c r="T2595" s="99">
        <v>0</v>
      </c>
      <c r="U2595" s="99">
        <v>38327.9890122414</v>
      </c>
      <c r="V2595" s="99">
        <v>6638126.30187988</v>
      </c>
      <c r="W2595" s="99">
        <v>0</v>
      </c>
      <c r="X2595" s="99">
        <v>1289434.70040894</v>
      </c>
      <c r="Y2595" s="99">
        <v>841388.47634887695</v>
      </c>
      <c r="Z2595" s="99">
        <v>498320.44979858398</v>
      </c>
      <c r="AA2595" s="99">
        <v>0</v>
      </c>
      <c r="AB2595" s="99">
        <v>0</v>
      </c>
      <c r="AC2595" s="99">
        <v>12308931.1292725</v>
      </c>
      <c r="AD2595" s="99">
        <v>0</v>
      </c>
      <c r="AE2595" s="99">
        <v>28549.4508085251</v>
      </c>
      <c r="AF2595" s="99">
        <v>3113975.7967529302</v>
      </c>
      <c r="AG2595" s="99">
        <v>1397809.8713531501</v>
      </c>
      <c r="AH2595" s="99">
        <v>0</v>
      </c>
      <c r="AI2595" s="99">
        <v>2536702.97625732</v>
      </c>
      <c r="AJ2595" s="99">
        <v>813038.13244628895</v>
      </c>
      <c r="AK2595" s="99">
        <v>0</v>
      </c>
      <c r="AL2595" s="99">
        <v>495168.41633987398</v>
      </c>
      <c r="AM2595" s="99">
        <v>0</v>
      </c>
      <c r="AN2595" s="99">
        <v>12305929.419677701</v>
      </c>
      <c r="AO2595" s="99">
        <v>73022426.580078095</v>
      </c>
      <c r="AP2595" s="99">
        <v>0</v>
      </c>
      <c r="AQ2595" s="99">
        <v>13587789.8162842</v>
      </c>
      <c r="AR2595" s="99">
        <v>0</v>
      </c>
      <c r="AS2595" s="99">
        <v>4480935.9026489304</v>
      </c>
      <c r="AT2595" s="99">
        <v>0</v>
      </c>
      <c r="AU2595" s="99">
        <v>0</v>
      </c>
      <c r="AV2595" s="99">
        <v>50618382.242675804</v>
      </c>
      <c r="AW2595" s="99">
        <v>0</v>
      </c>
      <c r="AX2595" s="99">
        <v>263267.63930892898</v>
      </c>
      <c r="AY2595" s="99">
        <v>36257736.573730499</v>
      </c>
      <c r="AZ2595" s="99">
        <v>13360487.575561499</v>
      </c>
      <c r="BA2595" s="99">
        <v>0</v>
      </c>
      <c r="BB2595" s="99">
        <v>28364087.649902299</v>
      </c>
      <c r="BC2595" s="99">
        <v>8008514.7026977502</v>
      </c>
      <c r="BD2595" s="99">
        <v>0</v>
      </c>
      <c r="BE2595" s="99">
        <v>4460875.0477294903</v>
      </c>
      <c r="BF2595" s="99">
        <v>0</v>
      </c>
      <c r="BG2595" s="99">
        <v>50640119.294921897</v>
      </c>
      <c r="BH2595" s="99">
        <v>19764012.5544434</v>
      </c>
      <c r="BI2595" s="99">
        <v>0</v>
      </c>
      <c r="BJ2595" s="99">
        <v>3023739.4349670401</v>
      </c>
      <c r="BK2595" s="99">
        <v>2187239.9754333501</v>
      </c>
      <c r="BL2595" s="99">
        <v>0</v>
      </c>
      <c r="BM2595" s="99">
        <v>0</v>
      </c>
      <c r="BN2595" s="99">
        <v>0</v>
      </c>
      <c r="BO2595" s="99">
        <v>0</v>
      </c>
      <c r="BP2595" s="99">
        <v>0</v>
      </c>
      <c r="BQ2595" s="99">
        <v>0</v>
      </c>
      <c r="BR2595" s="99">
        <v>10069094.4678955</v>
      </c>
      <c r="BS2595" s="99">
        <v>4964096.0770873995</v>
      </c>
      <c r="BT2595" s="99">
        <v>0</v>
      </c>
      <c r="BU2595" s="99">
        <v>4757234.5265502902</v>
      </c>
      <c r="BV2595" s="99">
        <v>3074490.5304565402</v>
      </c>
      <c r="BW2595" s="99">
        <v>0</v>
      </c>
      <c r="BX2595" s="99">
        <v>900360.71000671398</v>
      </c>
      <c r="BY2595" s="99">
        <v>0</v>
      </c>
      <c r="BZ2595" s="99">
        <v>0</v>
      </c>
      <c r="CA2595" s="99">
        <v>0</v>
      </c>
      <c r="CB2595" s="99">
        <v>7925191.5830688505</v>
      </c>
      <c r="CC2595" s="99">
        <v>86613092.610351607</v>
      </c>
      <c r="CD2595" s="99">
        <v>22785637.1320801</v>
      </c>
      <c r="CE2595" s="99">
        <v>3923.7957688271999</v>
      </c>
      <c r="CF2595" s="99">
        <v>499933.062973022</v>
      </c>
      <c r="CG2595" s="99">
        <v>4504363.2857055701</v>
      </c>
      <c r="CH2595" s="99">
        <v>0</v>
      </c>
      <c r="CI2595" s="99">
        <v>116467.051465988</v>
      </c>
      <c r="CJ2595" s="99">
        <v>8428277.1848144494</v>
      </c>
      <c r="CK2595" s="99">
        <v>91121548.137695298</v>
      </c>
      <c r="CL2595" s="99">
        <v>23657718.051269501</v>
      </c>
      <c r="CM2595" s="188">
        <v>154383.081108093</v>
      </c>
      <c r="CN2595" s="188">
        <v>20716661.392333999</v>
      </c>
      <c r="CO2595" s="188">
        <v>141904528.8125</v>
      </c>
      <c r="CP2595" s="99">
        <v>23657718.051269501</v>
      </c>
      <c r="CQ2595" s="99">
        <v>0</v>
      </c>
      <c r="CR2595" s="99">
        <v>0</v>
      </c>
      <c r="CS2595" s="99">
        <v>0</v>
      </c>
      <c r="CT2595" s="99">
        <v>0</v>
      </c>
      <c r="CU2595" s="98">
        <v>14160.565042861999</v>
      </c>
      <c r="CV2595" s="98">
        <v>41899.211193966999</v>
      </c>
    </row>
    <row r="2596" spans="1:100" x14ac:dyDescent="0.2">
      <c r="A2596" s="98" t="s">
        <v>193</v>
      </c>
      <c r="B2596" s="100">
        <v>43252</v>
      </c>
      <c r="C2596" s="99">
        <v>98590.685542106599</v>
      </c>
      <c r="D2596" s="99">
        <v>0</v>
      </c>
      <c r="E2596" s="99">
        <v>14307.0255095959</v>
      </c>
      <c r="F2596" s="99">
        <v>0</v>
      </c>
      <c r="G2596" s="99">
        <v>3956.9550460874998</v>
      </c>
      <c r="H2596" s="99">
        <v>0</v>
      </c>
      <c r="I2596" s="99">
        <v>0</v>
      </c>
      <c r="J2596" s="99">
        <v>38234.192825794198</v>
      </c>
      <c r="K2596" s="99">
        <v>0</v>
      </c>
      <c r="L2596" s="99">
        <v>363.85139055922599</v>
      </c>
      <c r="M2596" s="99">
        <v>47904.022073745698</v>
      </c>
      <c r="N2596" s="99">
        <v>9798.9777752161008</v>
      </c>
      <c r="O2596" s="99">
        <v>0</v>
      </c>
      <c r="P2596" s="99">
        <v>50205.934146404303</v>
      </c>
      <c r="Q2596" s="99">
        <v>4501.6320677399599</v>
      </c>
      <c r="R2596" s="99">
        <v>0</v>
      </c>
      <c r="S2596" s="99">
        <v>3977.5665586590799</v>
      </c>
      <c r="T2596" s="99">
        <v>0</v>
      </c>
      <c r="U2596" s="99">
        <v>38270.181137084997</v>
      </c>
      <c r="V2596" s="99">
        <v>6662050.4757080097</v>
      </c>
      <c r="W2596" s="99">
        <v>0</v>
      </c>
      <c r="X2596" s="99">
        <v>1275579.25170898</v>
      </c>
      <c r="Y2596" s="99">
        <v>839329.31836700405</v>
      </c>
      <c r="Z2596" s="99">
        <v>495444.52651596098</v>
      </c>
      <c r="AA2596" s="99">
        <v>0</v>
      </c>
      <c r="AB2596" s="99">
        <v>0</v>
      </c>
      <c r="AC2596" s="99">
        <v>12344773.997680699</v>
      </c>
      <c r="AD2596" s="99">
        <v>0</v>
      </c>
      <c r="AE2596" s="99">
        <v>30503.253516197201</v>
      </c>
      <c r="AF2596" s="99">
        <v>3122142.8398132301</v>
      </c>
      <c r="AG2596" s="99">
        <v>1396258.95739746</v>
      </c>
      <c r="AH2596" s="99">
        <v>0</v>
      </c>
      <c r="AI2596" s="99">
        <v>2529761.1607360798</v>
      </c>
      <c r="AJ2596" s="99">
        <v>813748.88085174595</v>
      </c>
      <c r="AK2596" s="99">
        <v>0</v>
      </c>
      <c r="AL2596" s="99">
        <v>492681.69253539998</v>
      </c>
      <c r="AM2596" s="99">
        <v>0</v>
      </c>
      <c r="AN2596" s="99">
        <v>12337914.169433599</v>
      </c>
      <c r="AO2596" s="99">
        <v>73628282.248046905</v>
      </c>
      <c r="AP2596" s="99">
        <v>0</v>
      </c>
      <c r="AQ2596" s="99">
        <v>13533545.721679701</v>
      </c>
      <c r="AR2596" s="99">
        <v>0</v>
      </c>
      <c r="AS2596" s="99">
        <v>4484408.4469604502</v>
      </c>
      <c r="AT2596" s="99">
        <v>0</v>
      </c>
      <c r="AU2596" s="99">
        <v>0</v>
      </c>
      <c r="AV2596" s="99">
        <v>50986016.729003899</v>
      </c>
      <c r="AW2596" s="99">
        <v>0</v>
      </c>
      <c r="AX2596" s="99">
        <v>271429.722579956</v>
      </c>
      <c r="AY2596" s="99">
        <v>36399299.889160201</v>
      </c>
      <c r="AZ2596" s="99">
        <v>13397287.936401401</v>
      </c>
      <c r="BA2596" s="99">
        <v>0</v>
      </c>
      <c r="BB2596" s="99">
        <v>28488686.986572299</v>
      </c>
      <c r="BC2596" s="99">
        <v>8049360.2484130897</v>
      </c>
      <c r="BD2596" s="99">
        <v>0</v>
      </c>
      <c r="BE2596" s="99">
        <v>4468211.6919555701</v>
      </c>
      <c r="BF2596" s="99">
        <v>0</v>
      </c>
      <c r="BG2596" s="99">
        <v>50996127.888183601</v>
      </c>
      <c r="BH2596" s="99">
        <v>19819984.950927701</v>
      </c>
      <c r="BI2596" s="99">
        <v>0</v>
      </c>
      <c r="BJ2596" s="99">
        <v>3028167.8830261198</v>
      </c>
      <c r="BK2596" s="99">
        <v>2217712.9120788602</v>
      </c>
      <c r="BL2596" s="99">
        <v>0</v>
      </c>
      <c r="BM2596" s="99">
        <v>0</v>
      </c>
      <c r="BN2596" s="99">
        <v>0</v>
      </c>
      <c r="BO2596" s="99">
        <v>0</v>
      </c>
      <c r="BP2596" s="99">
        <v>0</v>
      </c>
      <c r="BQ2596" s="99">
        <v>0</v>
      </c>
      <c r="BR2596" s="99">
        <v>10160771.6254883</v>
      </c>
      <c r="BS2596" s="99">
        <v>4975426.6286621103</v>
      </c>
      <c r="BT2596" s="99">
        <v>0</v>
      </c>
      <c r="BU2596" s="99">
        <v>4840325.05859375</v>
      </c>
      <c r="BV2596" s="99">
        <v>3089092.9153747601</v>
      </c>
      <c r="BW2596" s="99">
        <v>0</v>
      </c>
      <c r="BX2596" s="99">
        <v>916688.25874328602</v>
      </c>
      <c r="BY2596" s="99">
        <v>0</v>
      </c>
      <c r="BZ2596" s="99">
        <v>0</v>
      </c>
      <c r="CA2596" s="99">
        <v>0</v>
      </c>
      <c r="CB2596" s="99">
        <v>7943702.5297241202</v>
      </c>
      <c r="CC2596" s="99">
        <v>87329979.577148393</v>
      </c>
      <c r="CD2596" s="99">
        <v>22854781.745361298</v>
      </c>
      <c r="CE2596" s="99">
        <v>3953.9701499640901</v>
      </c>
      <c r="CF2596" s="99">
        <v>497623.54227065999</v>
      </c>
      <c r="CG2596" s="99">
        <v>4501123.5813598596</v>
      </c>
      <c r="CH2596" s="99">
        <v>0</v>
      </c>
      <c r="CI2596" s="99">
        <v>116851.714641571</v>
      </c>
      <c r="CJ2596" s="99">
        <v>8443570.6501464806</v>
      </c>
      <c r="CK2596" s="99">
        <v>91845309.366210893</v>
      </c>
      <c r="CL2596" s="99">
        <v>23718123.1013184</v>
      </c>
      <c r="CM2596" s="188">
        <v>154742.49437141401</v>
      </c>
      <c r="CN2596" s="188">
        <v>20732581.121337902</v>
      </c>
      <c r="CO2596" s="188">
        <v>142952997.609375</v>
      </c>
      <c r="CP2596" s="99">
        <v>23718123.1013184</v>
      </c>
      <c r="CQ2596" s="99">
        <v>0</v>
      </c>
      <c r="CR2596" s="99">
        <v>0</v>
      </c>
      <c r="CS2596" s="99">
        <v>0</v>
      </c>
      <c r="CT2596" s="99">
        <v>0</v>
      </c>
      <c r="CU2596" s="98">
        <v>14309.721550067001</v>
      </c>
      <c r="CV2596" s="98">
        <v>41782.354589331</v>
      </c>
    </row>
    <row r="2597" spans="1:100" x14ac:dyDescent="0.2">
      <c r="A2597" s="98" t="s">
        <v>193</v>
      </c>
      <c r="B2597" s="100">
        <v>43344</v>
      </c>
      <c r="C2597" s="99">
        <v>99129.8166418076</v>
      </c>
      <c r="D2597" s="99">
        <v>0</v>
      </c>
      <c r="E2597" s="99">
        <v>14600.707396030401</v>
      </c>
      <c r="F2597" s="99">
        <v>0</v>
      </c>
      <c r="G2597" s="99">
        <v>3946.6245413124602</v>
      </c>
      <c r="H2597" s="99">
        <v>0</v>
      </c>
      <c r="I2597" s="99">
        <v>0</v>
      </c>
      <c r="J2597" s="99">
        <v>38353.828349590302</v>
      </c>
      <c r="K2597" s="99">
        <v>0</v>
      </c>
      <c r="L2597" s="99">
        <v>465.49049329757702</v>
      </c>
      <c r="M2597" s="99">
        <v>48468.064475059502</v>
      </c>
      <c r="N2597" s="99">
        <v>9754.6724336147308</v>
      </c>
      <c r="O2597" s="99">
        <v>0</v>
      </c>
      <c r="P2597" s="99">
        <v>50491.891361236601</v>
      </c>
      <c r="Q2597" s="99">
        <v>4573.4766461253203</v>
      </c>
      <c r="R2597" s="99">
        <v>0</v>
      </c>
      <c r="S2597" s="99">
        <v>3957.6886426210399</v>
      </c>
      <c r="T2597" s="99">
        <v>0</v>
      </c>
      <c r="U2597" s="99">
        <v>38352.136054515802</v>
      </c>
      <c r="V2597" s="99">
        <v>6708464.6329345703</v>
      </c>
      <c r="W2597" s="99">
        <v>0</v>
      </c>
      <c r="X2597" s="99">
        <v>1248993.3863220201</v>
      </c>
      <c r="Y2597" s="99">
        <v>827118.02074432396</v>
      </c>
      <c r="Z2597" s="99">
        <v>498368.71009445202</v>
      </c>
      <c r="AA2597" s="99">
        <v>0</v>
      </c>
      <c r="AB2597" s="99">
        <v>0</v>
      </c>
      <c r="AC2597" s="99">
        <v>12311180.6494141</v>
      </c>
      <c r="AD2597" s="99">
        <v>0</v>
      </c>
      <c r="AE2597" s="99">
        <v>35650.598489761403</v>
      </c>
      <c r="AF2597" s="99">
        <v>3183164.9046020498</v>
      </c>
      <c r="AG2597" s="99">
        <v>1385142.7867431601</v>
      </c>
      <c r="AH2597" s="99">
        <v>0</v>
      </c>
      <c r="AI2597" s="99">
        <v>2530105.9570922898</v>
      </c>
      <c r="AJ2597" s="99">
        <v>814822.82723999</v>
      </c>
      <c r="AK2597" s="99">
        <v>0</v>
      </c>
      <c r="AL2597" s="99">
        <v>504700.55033493001</v>
      </c>
      <c r="AM2597" s="99">
        <v>0</v>
      </c>
      <c r="AN2597" s="99">
        <v>12329487.4261475</v>
      </c>
      <c r="AO2597" s="99">
        <v>74244746.511718795</v>
      </c>
      <c r="AP2597" s="99">
        <v>0</v>
      </c>
      <c r="AQ2597" s="99">
        <v>13280776.265625</v>
      </c>
      <c r="AR2597" s="99">
        <v>0</v>
      </c>
      <c r="AS2597" s="99">
        <v>4520732.7913207998</v>
      </c>
      <c r="AT2597" s="99">
        <v>0</v>
      </c>
      <c r="AU2597" s="99">
        <v>0</v>
      </c>
      <c r="AV2597" s="99">
        <v>51154499.770019501</v>
      </c>
      <c r="AW2597" s="99">
        <v>0</v>
      </c>
      <c r="AX2597" s="99">
        <v>355827.22290420497</v>
      </c>
      <c r="AY2597" s="99">
        <v>37300948.262695298</v>
      </c>
      <c r="AZ2597" s="99">
        <v>13336319.759887701</v>
      </c>
      <c r="BA2597" s="99">
        <v>0</v>
      </c>
      <c r="BB2597" s="99">
        <v>28546685.074951202</v>
      </c>
      <c r="BC2597" s="99">
        <v>8055154.2192382803</v>
      </c>
      <c r="BD2597" s="99">
        <v>0</v>
      </c>
      <c r="BE2597" s="99">
        <v>4578461.2014160203</v>
      </c>
      <c r="BF2597" s="99">
        <v>0</v>
      </c>
      <c r="BG2597" s="99">
        <v>51158776.532714799</v>
      </c>
      <c r="BH2597" s="99">
        <v>19984133.396972701</v>
      </c>
      <c r="BI2597" s="99">
        <v>0</v>
      </c>
      <c r="BJ2597" s="99">
        <v>2997276.0972290002</v>
      </c>
      <c r="BK2597" s="99">
        <v>2238675.6247863802</v>
      </c>
      <c r="BL2597" s="99">
        <v>0</v>
      </c>
      <c r="BM2597" s="99">
        <v>0</v>
      </c>
      <c r="BN2597" s="99">
        <v>0</v>
      </c>
      <c r="BO2597" s="99">
        <v>0</v>
      </c>
      <c r="BP2597" s="99">
        <v>0</v>
      </c>
      <c r="BQ2597" s="99">
        <v>0</v>
      </c>
      <c r="BR2597" s="99">
        <v>10321238.407470699</v>
      </c>
      <c r="BS2597" s="99">
        <v>4960244.7284545898</v>
      </c>
      <c r="BT2597" s="99">
        <v>0</v>
      </c>
      <c r="BU2597" s="99">
        <v>4253679.07177734</v>
      </c>
      <c r="BV2597" s="99">
        <v>3098930.0675964402</v>
      </c>
      <c r="BW2597" s="99">
        <v>0</v>
      </c>
      <c r="BX2597" s="99">
        <v>782975.00397491502</v>
      </c>
      <c r="BY2597" s="99">
        <v>0</v>
      </c>
      <c r="BZ2597" s="99">
        <v>0</v>
      </c>
      <c r="CA2597" s="99">
        <v>0</v>
      </c>
      <c r="CB2597" s="99">
        <v>7937061.3879394503</v>
      </c>
      <c r="CC2597" s="99">
        <v>87596907.116210893</v>
      </c>
      <c r="CD2597" s="99">
        <v>22974153.287841801</v>
      </c>
      <c r="CE2597" s="99">
        <v>3966.7011406123602</v>
      </c>
      <c r="CF2597" s="99">
        <v>500557.38524246198</v>
      </c>
      <c r="CG2597" s="99">
        <v>4544167.9398193397</v>
      </c>
      <c r="CH2597" s="99">
        <v>0</v>
      </c>
      <c r="CI2597" s="99">
        <v>117688.81629180899</v>
      </c>
      <c r="CJ2597" s="99">
        <v>8438968.4157714806</v>
      </c>
      <c r="CK2597" s="99">
        <v>92154654.870117202</v>
      </c>
      <c r="CL2597" s="99">
        <v>23842916.098388702</v>
      </c>
      <c r="CM2597" s="188">
        <v>155557.43161010701</v>
      </c>
      <c r="CN2597" s="188">
        <v>20769857.045166001</v>
      </c>
      <c r="CO2597" s="188">
        <v>143222202.45507801</v>
      </c>
      <c r="CP2597" s="99">
        <v>23842916.098388702</v>
      </c>
      <c r="CQ2597" s="99">
        <v>0</v>
      </c>
      <c r="CR2597" s="99">
        <v>0</v>
      </c>
      <c r="CS2597" s="99">
        <v>0</v>
      </c>
      <c r="CT2597" s="99">
        <v>0</v>
      </c>
      <c r="CU2597" s="98">
        <v>14604.360980130999</v>
      </c>
      <c r="CV2597" s="98">
        <v>41892.366359068998</v>
      </c>
    </row>
    <row r="2598" spans="1:100" x14ac:dyDescent="0.2">
      <c r="A2598" s="98" t="s">
        <v>194</v>
      </c>
      <c r="B2598" s="100">
        <v>38047</v>
      </c>
      <c r="C2598" s="99">
        <v>2617.7005966603801</v>
      </c>
      <c r="D2598" s="99">
        <v>0</v>
      </c>
      <c r="E2598" s="99">
        <v>551.02424281835602</v>
      </c>
      <c r="F2598" s="99">
        <v>118.034512051381</v>
      </c>
      <c r="G2598" s="99">
        <v>0</v>
      </c>
      <c r="H2598" s="99">
        <v>42.215159561950699</v>
      </c>
      <c r="I2598" s="99">
        <v>0</v>
      </c>
      <c r="J2598" s="99">
        <v>1.9415850449877301</v>
      </c>
      <c r="K2598" s="99">
        <v>0</v>
      </c>
      <c r="L2598" s="99">
        <v>906.29106935113703</v>
      </c>
      <c r="M2598" s="99">
        <v>657.52338869869698</v>
      </c>
      <c r="N2598" s="99">
        <v>1461.2536280900199</v>
      </c>
      <c r="O2598" s="99">
        <v>0</v>
      </c>
      <c r="P2598" s="99">
        <v>0</v>
      </c>
      <c r="Q2598" s="99">
        <v>130.037288710475</v>
      </c>
      <c r="R2598" s="99">
        <v>0</v>
      </c>
      <c r="S2598" s="99">
        <v>0</v>
      </c>
      <c r="T2598" s="99">
        <v>45.483974263072</v>
      </c>
      <c r="U2598" s="99">
        <v>541.75463192164898</v>
      </c>
      <c r="V2598" s="99">
        <v>325530.58222580003</v>
      </c>
      <c r="W2598" s="99">
        <v>0</v>
      </c>
      <c r="X2598" s="99">
        <v>91679.288035392805</v>
      </c>
      <c r="Y2598" s="99">
        <v>10525.0284534693</v>
      </c>
      <c r="Z2598" s="99">
        <v>0</v>
      </c>
      <c r="AA2598" s="99">
        <v>9745.1223124265707</v>
      </c>
      <c r="AB2598" s="99">
        <v>0</v>
      </c>
      <c r="AC2598" s="99">
        <v>117.24330029357201</v>
      </c>
      <c r="AD2598" s="99">
        <v>0</v>
      </c>
      <c r="AE2598" s="99">
        <v>80376.647171974197</v>
      </c>
      <c r="AF2598" s="99">
        <v>66148.641916274995</v>
      </c>
      <c r="AG2598" s="99">
        <v>242997.553462982</v>
      </c>
      <c r="AH2598" s="99">
        <v>0</v>
      </c>
      <c r="AI2598" s="99">
        <v>0</v>
      </c>
      <c r="AJ2598" s="99">
        <v>24397.920330524401</v>
      </c>
      <c r="AK2598" s="99">
        <v>0</v>
      </c>
      <c r="AL2598" s="99">
        <v>0</v>
      </c>
      <c r="AM2598" s="99">
        <v>9833.4472266435605</v>
      </c>
      <c r="AN2598" s="99">
        <v>204029.97342872599</v>
      </c>
      <c r="AO2598" s="99">
        <v>2282194.8662719699</v>
      </c>
      <c r="AP2598" s="99">
        <v>0</v>
      </c>
      <c r="AQ2598" s="99">
        <v>591196.21997833299</v>
      </c>
      <c r="AR2598" s="99">
        <v>72789.181485176101</v>
      </c>
      <c r="AS2598" s="99">
        <v>0</v>
      </c>
      <c r="AT2598" s="99">
        <v>58857.705021858201</v>
      </c>
      <c r="AU2598" s="99">
        <v>0</v>
      </c>
      <c r="AV2598" s="99">
        <v>268.98141844198102</v>
      </c>
      <c r="AW2598" s="99">
        <v>0</v>
      </c>
      <c r="AX2598" s="99">
        <v>576499.56860351597</v>
      </c>
      <c r="AY2598" s="99">
        <v>476664.81871032697</v>
      </c>
      <c r="AZ2598" s="99">
        <v>1621096.98805237</v>
      </c>
      <c r="BA2598" s="99">
        <v>0</v>
      </c>
      <c r="BB2598" s="99">
        <v>0</v>
      </c>
      <c r="BC2598" s="99">
        <v>160144.67395210301</v>
      </c>
      <c r="BD2598" s="99">
        <v>0</v>
      </c>
      <c r="BE2598" s="99">
        <v>0</v>
      </c>
      <c r="BF2598" s="99">
        <v>59838.417129993402</v>
      </c>
      <c r="BG2598" s="99">
        <v>471007.75905990601</v>
      </c>
      <c r="BH2598" s="99">
        <v>643376.92333984398</v>
      </c>
      <c r="BI2598" s="99">
        <v>0</v>
      </c>
      <c r="BJ2598" s="99">
        <v>133905.57862854001</v>
      </c>
      <c r="BK2598" s="99">
        <v>23396.194831848101</v>
      </c>
      <c r="BL2598" s="99">
        <v>0</v>
      </c>
      <c r="BM2598" s="99">
        <v>0</v>
      </c>
      <c r="BN2598" s="99">
        <v>0</v>
      </c>
      <c r="BO2598" s="99">
        <v>0</v>
      </c>
      <c r="BP2598" s="99">
        <v>0</v>
      </c>
      <c r="BQ2598" s="99">
        <v>0</v>
      </c>
      <c r="BR2598" s="99">
        <v>118645.088318825</v>
      </c>
      <c r="BS2598" s="99">
        <v>597264.45324706996</v>
      </c>
      <c r="BT2598" s="99">
        <v>0</v>
      </c>
      <c r="BU2598" s="99">
        <v>0</v>
      </c>
      <c r="BV2598" s="99">
        <v>58634.456811428099</v>
      </c>
      <c r="BW2598" s="99">
        <v>0</v>
      </c>
      <c r="BX2598" s="99">
        <v>0</v>
      </c>
      <c r="BY2598" s="99">
        <v>0</v>
      </c>
      <c r="BZ2598" s="99">
        <v>0</v>
      </c>
      <c r="CA2598" s="99">
        <v>3163.39665323496</v>
      </c>
      <c r="CB2598" s="99">
        <v>414618.60472106899</v>
      </c>
      <c r="CC2598" s="99">
        <v>2862210.3793640099</v>
      </c>
      <c r="CD2598" s="99">
        <v>775017.00836181606</v>
      </c>
      <c r="CE2598" s="99">
        <v>45.2003574697301</v>
      </c>
      <c r="CF2598" s="99">
        <v>10344.913944244399</v>
      </c>
      <c r="CG2598" s="99">
        <v>62526.820021629297</v>
      </c>
      <c r="CH2598" s="99">
        <v>0</v>
      </c>
      <c r="CI2598" s="99">
        <v>3208.56601041555</v>
      </c>
      <c r="CJ2598" s="99">
        <v>424895.00197219802</v>
      </c>
      <c r="CK2598" s="99">
        <v>2926420.4386596698</v>
      </c>
      <c r="CL2598" s="99">
        <v>778552.76998138404</v>
      </c>
      <c r="CM2598" s="188">
        <v>3749.5854173898701</v>
      </c>
      <c r="CN2598" s="188">
        <v>630854.80418395996</v>
      </c>
      <c r="CO2598" s="188">
        <v>3396607.6996459998</v>
      </c>
      <c r="CP2598" s="99">
        <v>778552.76998138404</v>
      </c>
      <c r="CQ2598" s="99">
        <v>0</v>
      </c>
      <c r="CR2598" s="99">
        <v>0</v>
      </c>
      <c r="CS2598" s="99">
        <v>0</v>
      </c>
      <c r="CT2598" s="99">
        <v>0</v>
      </c>
      <c r="CU2598" s="98">
        <v>1130.583935441</v>
      </c>
      <c r="CV2598" s="98">
        <v>1.957766761</v>
      </c>
    </row>
    <row r="2599" spans="1:100" x14ac:dyDescent="0.2">
      <c r="A2599" s="98" t="s">
        <v>194</v>
      </c>
      <c r="B2599" s="100">
        <v>38139</v>
      </c>
      <c r="C2599" s="99">
        <v>2714.4003935456299</v>
      </c>
      <c r="D2599" s="99">
        <v>0</v>
      </c>
      <c r="E2599" s="99">
        <v>504.49708003178199</v>
      </c>
      <c r="F2599" s="99">
        <v>112.591903647408</v>
      </c>
      <c r="G2599" s="99">
        <v>0</v>
      </c>
      <c r="H2599" s="99">
        <v>46.177367573604002</v>
      </c>
      <c r="I2599" s="99">
        <v>0</v>
      </c>
      <c r="J2599" s="99">
        <v>22.856057557975902</v>
      </c>
      <c r="K2599" s="99">
        <v>0</v>
      </c>
      <c r="L2599" s="99">
        <v>931.433964937925</v>
      </c>
      <c r="M2599" s="99">
        <v>682.55089116096497</v>
      </c>
      <c r="N2599" s="99">
        <v>1491.7575234472799</v>
      </c>
      <c r="O2599" s="99">
        <v>0</v>
      </c>
      <c r="P2599" s="99">
        <v>0</v>
      </c>
      <c r="Q2599" s="99">
        <v>136.35986968502399</v>
      </c>
      <c r="R2599" s="99">
        <v>0</v>
      </c>
      <c r="S2599" s="99">
        <v>0</v>
      </c>
      <c r="T2599" s="99">
        <v>49.509986215271098</v>
      </c>
      <c r="U2599" s="99">
        <v>569.56180594116404</v>
      </c>
      <c r="V2599" s="99">
        <v>336043.91184616101</v>
      </c>
      <c r="W2599" s="99">
        <v>0</v>
      </c>
      <c r="X2599" s="99">
        <v>81748.549289703398</v>
      </c>
      <c r="Y2599" s="99">
        <v>9521.0948752164804</v>
      </c>
      <c r="Z2599" s="99">
        <v>0</v>
      </c>
      <c r="AA2599" s="99">
        <v>11112.948750138299</v>
      </c>
      <c r="AB2599" s="99">
        <v>0</v>
      </c>
      <c r="AC2599" s="99">
        <v>5498.5158469676999</v>
      </c>
      <c r="AD2599" s="99">
        <v>0</v>
      </c>
      <c r="AE2599" s="99">
        <v>83376.517294883699</v>
      </c>
      <c r="AF2599" s="99">
        <v>68670.522305488601</v>
      </c>
      <c r="AG2599" s="99">
        <v>245537.54139328</v>
      </c>
      <c r="AH2599" s="99">
        <v>0</v>
      </c>
      <c r="AI2599" s="99">
        <v>0</v>
      </c>
      <c r="AJ2599" s="99">
        <v>24100.333263397199</v>
      </c>
      <c r="AK2599" s="99">
        <v>0</v>
      </c>
      <c r="AL2599" s="99">
        <v>0</v>
      </c>
      <c r="AM2599" s="99">
        <v>11091.2958614826</v>
      </c>
      <c r="AN2599" s="99">
        <v>209875.07943534901</v>
      </c>
      <c r="AO2599" s="99">
        <v>2383255.5304565402</v>
      </c>
      <c r="AP2599" s="99">
        <v>0</v>
      </c>
      <c r="AQ2599" s="99">
        <v>546381.39455413795</v>
      </c>
      <c r="AR2599" s="99">
        <v>62184.589311122902</v>
      </c>
      <c r="AS2599" s="99">
        <v>0</v>
      </c>
      <c r="AT2599" s="99">
        <v>68047.224839210496</v>
      </c>
      <c r="AU2599" s="99">
        <v>0</v>
      </c>
      <c r="AV2599" s="99">
        <v>12802.1956909895</v>
      </c>
      <c r="AW2599" s="99">
        <v>0</v>
      </c>
      <c r="AX2599" s="99">
        <v>618477.13814544701</v>
      </c>
      <c r="AY2599" s="99">
        <v>500924.83508682298</v>
      </c>
      <c r="AZ2599" s="99">
        <v>1654835.5808715799</v>
      </c>
      <c r="BA2599" s="99">
        <v>0</v>
      </c>
      <c r="BB2599" s="99">
        <v>0</v>
      </c>
      <c r="BC2599" s="99">
        <v>164541.51210212699</v>
      </c>
      <c r="BD2599" s="99">
        <v>0</v>
      </c>
      <c r="BE2599" s="99">
        <v>0</v>
      </c>
      <c r="BF2599" s="99">
        <v>67935.669045448303</v>
      </c>
      <c r="BG2599" s="99">
        <v>488489.24990844697</v>
      </c>
      <c r="BH2599" s="99">
        <v>673606.51484680199</v>
      </c>
      <c r="BI2599" s="99">
        <v>0</v>
      </c>
      <c r="BJ2599" s="99">
        <v>122515.624028206</v>
      </c>
      <c r="BK2599" s="99">
        <v>21419.111593723301</v>
      </c>
      <c r="BL2599" s="99">
        <v>0</v>
      </c>
      <c r="BM2599" s="99">
        <v>0</v>
      </c>
      <c r="BN2599" s="99">
        <v>0</v>
      </c>
      <c r="BO2599" s="99">
        <v>0</v>
      </c>
      <c r="BP2599" s="99">
        <v>0</v>
      </c>
      <c r="BQ2599" s="99">
        <v>0</v>
      </c>
      <c r="BR2599" s="99">
        <v>127498.021595001</v>
      </c>
      <c r="BS2599" s="99">
        <v>611501.28614044201</v>
      </c>
      <c r="BT2599" s="99">
        <v>0</v>
      </c>
      <c r="BU2599" s="99">
        <v>0</v>
      </c>
      <c r="BV2599" s="99">
        <v>60132.626173496203</v>
      </c>
      <c r="BW2599" s="99">
        <v>0</v>
      </c>
      <c r="BX2599" s="99">
        <v>0</v>
      </c>
      <c r="BY2599" s="99">
        <v>0</v>
      </c>
      <c r="BZ2599" s="99">
        <v>0</v>
      </c>
      <c r="CA2599" s="99">
        <v>3225.37243121862</v>
      </c>
      <c r="CB2599" s="99">
        <v>418933.39566039998</v>
      </c>
      <c r="CC2599" s="99">
        <v>2937130.4205932599</v>
      </c>
      <c r="CD2599" s="99">
        <v>798794.34695434605</v>
      </c>
      <c r="CE2599" s="99">
        <v>48.481466710567503</v>
      </c>
      <c r="CF2599" s="99">
        <v>11188.395314335799</v>
      </c>
      <c r="CG2599" s="99">
        <v>68022.897054672198</v>
      </c>
      <c r="CH2599" s="99">
        <v>0</v>
      </c>
      <c r="CI2599" s="99">
        <v>3273.6519246995399</v>
      </c>
      <c r="CJ2599" s="99">
        <v>429512.290027618</v>
      </c>
      <c r="CK2599" s="99">
        <v>3003181.76593018</v>
      </c>
      <c r="CL2599" s="99">
        <v>797514.79570007301</v>
      </c>
      <c r="CM2599" s="188">
        <v>3845.3293884098498</v>
      </c>
      <c r="CN2599" s="188">
        <v>640863.10626220703</v>
      </c>
      <c r="CO2599" s="188">
        <v>3486516.5680236798</v>
      </c>
      <c r="CP2599" s="99">
        <v>797514.79570007301</v>
      </c>
      <c r="CQ2599" s="99">
        <v>0</v>
      </c>
      <c r="CR2599" s="99">
        <v>0</v>
      </c>
      <c r="CS2599" s="99">
        <v>0</v>
      </c>
      <c r="CT2599" s="99">
        <v>0</v>
      </c>
      <c r="CU2599" s="98">
        <v>1075.867912184</v>
      </c>
      <c r="CV2599" s="98">
        <v>24.748180346000002</v>
      </c>
    </row>
    <row r="2600" spans="1:100" x14ac:dyDescent="0.2">
      <c r="A2600" s="98" t="s">
        <v>194</v>
      </c>
      <c r="B2600" s="100">
        <v>38231</v>
      </c>
      <c r="C2600" s="99">
        <v>2798.01685386896</v>
      </c>
      <c r="D2600" s="99">
        <v>0</v>
      </c>
      <c r="E2600" s="99">
        <v>518.99413201212894</v>
      </c>
      <c r="F2600" s="99">
        <v>126.151103742421</v>
      </c>
      <c r="G2600" s="99">
        <v>0</v>
      </c>
      <c r="H2600" s="99">
        <v>47.897398028057097</v>
      </c>
      <c r="I2600" s="99">
        <v>0</v>
      </c>
      <c r="J2600" s="99">
        <v>74.061372570693507</v>
      </c>
      <c r="K2600" s="99">
        <v>0</v>
      </c>
      <c r="L2600" s="99">
        <v>972.82037459313904</v>
      </c>
      <c r="M2600" s="99">
        <v>697.47400327026799</v>
      </c>
      <c r="N2600" s="99">
        <v>1526.6936830878301</v>
      </c>
      <c r="O2600" s="99">
        <v>0</v>
      </c>
      <c r="P2600" s="99">
        <v>0</v>
      </c>
      <c r="Q2600" s="99">
        <v>141.116169866174</v>
      </c>
      <c r="R2600" s="99">
        <v>0</v>
      </c>
      <c r="S2600" s="99">
        <v>0</v>
      </c>
      <c r="T2600" s="99">
        <v>46.420410747174202</v>
      </c>
      <c r="U2600" s="99">
        <v>581.34401726722695</v>
      </c>
      <c r="V2600" s="99">
        <v>344517.94852829003</v>
      </c>
      <c r="W2600" s="99">
        <v>0</v>
      </c>
      <c r="X2600" s="99">
        <v>84280.495491027803</v>
      </c>
      <c r="Y2600" s="99">
        <v>10751.6817988157</v>
      </c>
      <c r="Z2600" s="99">
        <v>0</v>
      </c>
      <c r="AA2600" s="99">
        <v>9625.1565397977793</v>
      </c>
      <c r="AB2600" s="99">
        <v>0</v>
      </c>
      <c r="AC2600" s="99">
        <v>20547.8605110645</v>
      </c>
      <c r="AD2600" s="99">
        <v>0</v>
      </c>
      <c r="AE2600" s="99">
        <v>87641.405609130903</v>
      </c>
      <c r="AF2600" s="99">
        <v>69597.813709259004</v>
      </c>
      <c r="AG2600" s="99">
        <v>248029.503295898</v>
      </c>
      <c r="AH2600" s="99">
        <v>0</v>
      </c>
      <c r="AI2600" s="99">
        <v>0</v>
      </c>
      <c r="AJ2600" s="99">
        <v>26482.017889976501</v>
      </c>
      <c r="AK2600" s="99">
        <v>0</v>
      </c>
      <c r="AL2600" s="99">
        <v>0</v>
      </c>
      <c r="AM2600" s="99">
        <v>10134.516218900701</v>
      </c>
      <c r="AN2600" s="99">
        <v>199830.999177933</v>
      </c>
      <c r="AO2600" s="99">
        <v>2465137.00177002</v>
      </c>
      <c r="AP2600" s="99">
        <v>0</v>
      </c>
      <c r="AQ2600" s="99">
        <v>578957.66011047398</v>
      </c>
      <c r="AR2600" s="99">
        <v>75144.434099197402</v>
      </c>
      <c r="AS2600" s="99">
        <v>0</v>
      </c>
      <c r="AT2600" s="99">
        <v>60329.489454746203</v>
      </c>
      <c r="AU2600" s="99">
        <v>0</v>
      </c>
      <c r="AV2600" s="99">
        <v>48471.2523188591</v>
      </c>
      <c r="AW2600" s="99">
        <v>0</v>
      </c>
      <c r="AX2600" s="99">
        <v>680260.02326202404</v>
      </c>
      <c r="AY2600" s="99">
        <v>506852.62095642101</v>
      </c>
      <c r="AZ2600" s="99">
        <v>1698735.0034789999</v>
      </c>
      <c r="BA2600" s="99">
        <v>0</v>
      </c>
      <c r="BB2600" s="99">
        <v>0</v>
      </c>
      <c r="BC2600" s="99">
        <v>185000.800167084</v>
      </c>
      <c r="BD2600" s="99">
        <v>0</v>
      </c>
      <c r="BE2600" s="99">
        <v>0</v>
      </c>
      <c r="BF2600" s="99">
        <v>63739.147289276101</v>
      </c>
      <c r="BG2600" s="99">
        <v>475032.44536209101</v>
      </c>
      <c r="BH2600" s="99">
        <v>703819.79312896705</v>
      </c>
      <c r="BI2600" s="99">
        <v>0</v>
      </c>
      <c r="BJ2600" s="99">
        <v>128365.582070351</v>
      </c>
      <c r="BK2600" s="99">
        <v>25406.368571519899</v>
      </c>
      <c r="BL2600" s="99">
        <v>0</v>
      </c>
      <c r="BM2600" s="99">
        <v>0</v>
      </c>
      <c r="BN2600" s="99">
        <v>0</v>
      </c>
      <c r="BO2600" s="99">
        <v>0</v>
      </c>
      <c r="BP2600" s="99">
        <v>0</v>
      </c>
      <c r="BQ2600" s="99">
        <v>0</v>
      </c>
      <c r="BR2600" s="99">
        <v>128816.56465816501</v>
      </c>
      <c r="BS2600" s="99">
        <v>631762.831199646</v>
      </c>
      <c r="BT2600" s="99">
        <v>0</v>
      </c>
      <c r="BU2600" s="99">
        <v>0</v>
      </c>
      <c r="BV2600" s="99">
        <v>68365.4493179321</v>
      </c>
      <c r="BW2600" s="99">
        <v>0</v>
      </c>
      <c r="BX2600" s="99">
        <v>0</v>
      </c>
      <c r="BY2600" s="99">
        <v>0</v>
      </c>
      <c r="BZ2600" s="99">
        <v>0</v>
      </c>
      <c r="CA2600" s="99">
        <v>3312.2028978169001</v>
      </c>
      <c r="CB2600" s="99">
        <v>427822.291564941</v>
      </c>
      <c r="CC2600" s="99">
        <v>3049087.1518249498</v>
      </c>
      <c r="CD2600" s="99">
        <v>831382.01646423305</v>
      </c>
      <c r="CE2600" s="99">
        <v>47.293196083977797</v>
      </c>
      <c r="CF2600" s="99">
        <v>9895.8708661794699</v>
      </c>
      <c r="CG2600" s="99">
        <v>62653.649251461</v>
      </c>
      <c r="CH2600" s="99">
        <v>0</v>
      </c>
      <c r="CI2600" s="99">
        <v>3359.89527651668</v>
      </c>
      <c r="CJ2600" s="99">
        <v>438104.44337844802</v>
      </c>
      <c r="CK2600" s="99">
        <v>3109822.9290771498</v>
      </c>
      <c r="CL2600" s="99">
        <v>830779.40248870896</v>
      </c>
      <c r="CM2600" s="188">
        <v>3937.2260869443398</v>
      </c>
      <c r="CN2600" s="188">
        <v>642665.88404846203</v>
      </c>
      <c r="CO2600" s="188">
        <v>3592386.92614746</v>
      </c>
      <c r="CP2600" s="99">
        <v>830779.40248870896</v>
      </c>
      <c r="CQ2600" s="99">
        <v>0</v>
      </c>
      <c r="CR2600" s="99">
        <v>0</v>
      </c>
      <c r="CS2600" s="99">
        <v>0</v>
      </c>
      <c r="CT2600" s="99">
        <v>0</v>
      </c>
      <c r="CU2600" s="98">
        <v>1104.228284753</v>
      </c>
      <c r="CV2600" s="98">
        <v>77.096898162000002</v>
      </c>
    </row>
    <row r="2601" spans="1:100" x14ac:dyDescent="0.2">
      <c r="A2601" s="98" t="s">
        <v>194</v>
      </c>
      <c r="B2601" s="100">
        <v>38322</v>
      </c>
      <c r="C2601" s="99">
        <v>2874.3269225358999</v>
      </c>
      <c r="D2601" s="99">
        <v>0</v>
      </c>
      <c r="E2601" s="99">
        <v>476.82756617665302</v>
      </c>
      <c r="F2601" s="99">
        <v>106.643492693082</v>
      </c>
      <c r="G2601" s="99">
        <v>0</v>
      </c>
      <c r="H2601" s="99">
        <v>42.0407459968701</v>
      </c>
      <c r="I2601" s="99">
        <v>0</v>
      </c>
      <c r="J2601" s="99">
        <v>133.81338025257</v>
      </c>
      <c r="K2601" s="99">
        <v>0</v>
      </c>
      <c r="L2601" s="99">
        <v>967.74257615208603</v>
      </c>
      <c r="M2601" s="99">
        <v>711.57611875981104</v>
      </c>
      <c r="N2601" s="99">
        <v>1558.9458382427699</v>
      </c>
      <c r="O2601" s="99">
        <v>0</v>
      </c>
      <c r="P2601" s="99">
        <v>0</v>
      </c>
      <c r="Q2601" s="99">
        <v>137.47902987152301</v>
      </c>
      <c r="R2601" s="99">
        <v>0</v>
      </c>
      <c r="S2601" s="99">
        <v>0</v>
      </c>
      <c r="T2601" s="99">
        <v>48.488432809710503</v>
      </c>
      <c r="U2601" s="99">
        <v>637.90853307396196</v>
      </c>
      <c r="V2601" s="99">
        <v>357468.812705994</v>
      </c>
      <c r="W2601" s="99">
        <v>0</v>
      </c>
      <c r="X2601" s="99">
        <v>79987.474840164199</v>
      </c>
      <c r="Y2601" s="99">
        <v>11646.608792662601</v>
      </c>
      <c r="Z2601" s="99">
        <v>0</v>
      </c>
      <c r="AA2601" s="99">
        <v>8728.7105681896192</v>
      </c>
      <c r="AB2601" s="99">
        <v>0</v>
      </c>
      <c r="AC2601" s="99">
        <v>46486.992623806</v>
      </c>
      <c r="AD2601" s="99">
        <v>0</v>
      </c>
      <c r="AE2601" s="99">
        <v>86748.045969963103</v>
      </c>
      <c r="AF2601" s="99">
        <v>68955.756478309602</v>
      </c>
      <c r="AG2601" s="99">
        <v>252194.062318802</v>
      </c>
      <c r="AH2601" s="99">
        <v>0</v>
      </c>
      <c r="AI2601" s="99">
        <v>0</v>
      </c>
      <c r="AJ2601" s="99">
        <v>28738.789480686199</v>
      </c>
      <c r="AK2601" s="99">
        <v>0</v>
      </c>
      <c r="AL2601" s="99">
        <v>0</v>
      </c>
      <c r="AM2601" s="99">
        <v>11215.380511999099</v>
      </c>
      <c r="AN2601" s="99">
        <v>230457.83228683501</v>
      </c>
      <c r="AO2601" s="99">
        <v>2566162.4370422401</v>
      </c>
      <c r="AP2601" s="99">
        <v>0</v>
      </c>
      <c r="AQ2601" s="99">
        <v>539489.66375732399</v>
      </c>
      <c r="AR2601" s="99">
        <v>75102.795656204195</v>
      </c>
      <c r="AS2601" s="99">
        <v>0</v>
      </c>
      <c r="AT2601" s="99">
        <v>55571.5317006111</v>
      </c>
      <c r="AU2601" s="99">
        <v>0</v>
      </c>
      <c r="AV2601" s="99">
        <v>111266.938093185</v>
      </c>
      <c r="AW2601" s="99">
        <v>0</v>
      </c>
      <c r="AX2601" s="99">
        <v>656445.08180236805</v>
      </c>
      <c r="AY2601" s="99">
        <v>517739.00162124599</v>
      </c>
      <c r="AZ2601" s="99">
        <v>1751355.44841003</v>
      </c>
      <c r="BA2601" s="99">
        <v>0</v>
      </c>
      <c r="BB2601" s="99">
        <v>0</v>
      </c>
      <c r="BC2601" s="99">
        <v>199230.887304306</v>
      </c>
      <c r="BD2601" s="99">
        <v>0</v>
      </c>
      <c r="BE2601" s="99">
        <v>0</v>
      </c>
      <c r="BF2601" s="99">
        <v>70013.350049972505</v>
      </c>
      <c r="BG2601" s="99">
        <v>543247.13622283901</v>
      </c>
      <c r="BH2601" s="99">
        <v>730827.860702515</v>
      </c>
      <c r="BI2601" s="99">
        <v>0</v>
      </c>
      <c r="BJ2601" s="99">
        <v>121041.938386917</v>
      </c>
      <c r="BK2601" s="99">
        <v>26581.294100522999</v>
      </c>
      <c r="BL2601" s="99">
        <v>0</v>
      </c>
      <c r="BM2601" s="99">
        <v>0</v>
      </c>
      <c r="BN2601" s="99">
        <v>0</v>
      </c>
      <c r="BO2601" s="99">
        <v>0</v>
      </c>
      <c r="BP2601" s="99">
        <v>0</v>
      </c>
      <c r="BQ2601" s="99">
        <v>0</v>
      </c>
      <c r="BR2601" s="99">
        <v>132790.095012665</v>
      </c>
      <c r="BS2601" s="99">
        <v>647644.48072052002</v>
      </c>
      <c r="BT2601" s="99">
        <v>0</v>
      </c>
      <c r="BU2601" s="99">
        <v>0</v>
      </c>
      <c r="BV2601" s="99">
        <v>73629.033927917495</v>
      </c>
      <c r="BW2601" s="99">
        <v>0</v>
      </c>
      <c r="BX2601" s="99">
        <v>0</v>
      </c>
      <c r="BY2601" s="99">
        <v>0</v>
      </c>
      <c r="BZ2601" s="99">
        <v>0</v>
      </c>
      <c r="CA2601" s="99">
        <v>3354.16787847877</v>
      </c>
      <c r="CB2601" s="99">
        <v>437279.90577316302</v>
      </c>
      <c r="CC2601" s="99">
        <v>3102641.8408203102</v>
      </c>
      <c r="CD2601" s="99">
        <v>851735.85147094703</v>
      </c>
      <c r="CE2601" s="99">
        <v>48.848447999916999</v>
      </c>
      <c r="CF2601" s="99">
        <v>10818.5280038118</v>
      </c>
      <c r="CG2601" s="99">
        <v>68093.988606452898</v>
      </c>
      <c r="CH2601" s="99">
        <v>0</v>
      </c>
      <c r="CI2601" s="99">
        <v>3402.98679921031</v>
      </c>
      <c r="CJ2601" s="99">
        <v>447912.02318191499</v>
      </c>
      <c r="CK2601" s="99">
        <v>3173043.2286682101</v>
      </c>
      <c r="CL2601" s="99">
        <v>850110.30222320603</v>
      </c>
      <c r="CM2601" s="188">
        <v>4039.9903512299102</v>
      </c>
      <c r="CN2601" s="188">
        <v>675081.01280212402</v>
      </c>
      <c r="CO2601" s="188">
        <v>3715297.8952941899</v>
      </c>
      <c r="CP2601" s="99">
        <v>850110.30222320603</v>
      </c>
      <c r="CQ2601" s="99">
        <v>0</v>
      </c>
      <c r="CR2601" s="99">
        <v>0</v>
      </c>
      <c r="CS2601" s="99">
        <v>0</v>
      </c>
      <c r="CT2601" s="99">
        <v>0</v>
      </c>
      <c r="CU2601" s="98">
        <v>1015.356237638</v>
      </c>
      <c r="CV2601" s="98">
        <v>139.59206601099999</v>
      </c>
    </row>
    <row r="2602" spans="1:100" x14ac:dyDescent="0.2">
      <c r="A2602" s="98" t="s">
        <v>194</v>
      </c>
      <c r="B2602" s="100">
        <v>38412</v>
      </c>
      <c r="C2602" s="99">
        <v>2989.06695234776</v>
      </c>
      <c r="D2602" s="99">
        <v>0</v>
      </c>
      <c r="E2602" s="99">
        <v>470.03254051878997</v>
      </c>
      <c r="F2602" s="99">
        <v>114.65471860487</v>
      </c>
      <c r="G2602" s="99">
        <v>0</v>
      </c>
      <c r="H2602" s="99">
        <v>41.5174526446499</v>
      </c>
      <c r="I2602" s="99">
        <v>0</v>
      </c>
      <c r="J2602" s="99">
        <v>197.65883461572199</v>
      </c>
      <c r="K2602" s="99">
        <v>0</v>
      </c>
      <c r="L2602" s="99">
        <v>982.480713352561</v>
      </c>
      <c r="M2602" s="99">
        <v>713.32979355752502</v>
      </c>
      <c r="N2602" s="99">
        <v>1599.27368450165</v>
      </c>
      <c r="O2602" s="99">
        <v>0</v>
      </c>
      <c r="P2602" s="99">
        <v>0</v>
      </c>
      <c r="Q2602" s="99">
        <v>155.14472807384999</v>
      </c>
      <c r="R2602" s="99">
        <v>0</v>
      </c>
      <c r="S2602" s="99">
        <v>0</v>
      </c>
      <c r="T2602" s="99">
        <v>53.630225419998197</v>
      </c>
      <c r="U2602" s="99">
        <v>647.30962782353197</v>
      </c>
      <c r="V2602" s="99">
        <v>367357.43480300897</v>
      </c>
      <c r="W2602" s="99">
        <v>0</v>
      </c>
      <c r="X2602" s="99">
        <v>78862.306360244795</v>
      </c>
      <c r="Y2602" s="99">
        <v>12252.814466834099</v>
      </c>
      <c r="Z2602" s="99">
        <v>0</v>
      </c>
      <c r="AA2602" s="99">
        <v>9046.5138599872607</v>
      </c>
      <c r="AB2602" s="99">
        <v>0</v>
      </c>
      <c r="AC2602" s="99">
        <v>74343.125780105605</v>
      </c>
      <c r="AD2602" s="99">
        <v>0</v>
      </c>
      <c r="AE2602" s="99">
        <v>88180.424880981402</v>
      </c>
      <c r="AF2602" s="99">
        <v>68340.560517311096</v>
      </c>
      <c r="AG2602" s="99">
        <v>255479.618150711</v>
      </c>
      <c r="AH2602" s="99">
        <v>0</v>
      </c>
      <c r="AI2602" s="99">
        <v>0</v>
      </c>
      <c r="AJ2602" s="99">
        <v>31449.156474351901</v>
      </c>
      <c r="AK2602" s="99">
        <v>0</v>
      </c>
      <c r="AL2602" s="99">
        <v>0</v>
      </c>
      <c r="AM2602" s="99">
        <v>10892.357400417301</v>
      </c>
      <c r="AN2602" s="99">
        <v>240801.11132431001</v>
      </c>
      <c r="AO2602" s="99">
        <v>2693651.7321167002</v>
      </c>
      <c r="AP2602" s="99">
        <v>0</v>
      </c>
      <c r="AQ2602" s="99">
        <v>539631.88422393799</v>
      </c>
      <c r="AR2602" s="99">
        <v>80399.816700935393</v>
      </c>
      <c r="AS2602" s="99">
        <v>0</v>
      </c>
      <c r="AT2602" s="99">
        <v>59114.380154609702</v>
      </c>
      <c r="AU2602" s="99">
        <v>0</v>
      </c>
      <c r="AV2602" s="99">
        <v>178962.43378257801</v>
      </c>
      <c r="AW2602" s="99">
        <v>0</v>
      </c>
      <c r="AX2602" s="99">
        <v>670239.35879516602</v>
      </c>
      <c r="AY2602" s="99">
        <v>518234.43259048503</v>
      </c>
      <c r="AZ2602" s="99">
        <v>1792084.1916046101</v>
      </c>
      <c r="BA2602" s="99">
        <v>0</v>
      </c>
      <c r="BB2602" s="99">
        <v>0</v>
      </c>
      <c r="BC2602" s="99">
        <v>216384.20718383801</v>
      </c>
      <c r="BD2602" s="99">
        <v>0</v>
      </c>
      <c r="BE2602" s="99">
        <v>0</v>
      </c>
      <c r="BF2602" s="99">
        <v>71018.167154312105</v>
      </c>
      <c r="BG2602" s="99">
        <v>583076.12764740002</v>
      </c>
      <c r="BH2602" s="99">
        <v>769220.42043304397</v>
      </c>
      <c r="BI2602" s="99">
        <v>0</v>
      </c>
      <c r="BJ2602" s="99">
        <v>118309.41360569</v>
      </c>
      <c r="BK2602" s="99">
        <v>28184.096253395099</v>
      </c>
      <c r="BL2602" s="99">
        <v>0</v>
      </c>
      <c r="BM2602" s="99">
        <v>0</v>
      </c>
      <c r="BN2602" s="99">
        <v>0</v>
      </c>
      <c r="BO2602" s="99">
        <v>0</v>
      </c>
      <c r="BP2602" s="99">
        <v>0</v>
      </c>
      <c r="BQ2602" s="99">
        <v>0</v>
      </c>
      <c r="BR2602" s="99">
        <v>135030.84337615999</v>
      </c>
      <c r="BS2602" s="99">
        <v>665175.27079772903</v>
      </c>
      <c r="BT2602" s="99">
        <v>0</v>
      </c>
      <c r="BU2602" s="99">
        <v>0</v>
      </c>
      <c r="BV2602" s="99">
        <v>82075.134595871001</v>
      </c>
      <c r="BW2602" s="99">
        <v>0</v>
      </c>
      <c r="BX2602" s="99">
        <v>0</v>
      </c>
      <c r="BY2602" s="99">
        <v>0</v>
      </c>
      <c r="BZ2602" s="99">
        <v>0</v>
      </c>
      <c r="CA2602" s="99">
        <v>3454.00194495916</v>
      </c>
      <c r="CB2602" s="99">
        <v>447224.83597183198</v>
      </c>
      <c r="CC2602" s="99">
        <v>3227095.7420654302</v>
      </c>
      <c r="CD2602" s="99">
        <v>883014.04464721703</v>
      </c>
      <c r="CE2602" s="99">
        <v>53.594665461685501</v>
      </c>
      <c r="CF2602" s="99">
        <v>11438.053983211499</v>
      </c>
      <c r="CG2602" s="99">
        <v>74010.430030822798</v>
      </c>
      <c r="CH2602" s="99">
        <v>0</v>
      </c>
      <c r="CI2602" s="99">
        <v>3507.2584493458298</v>
      </c>
      <c r="CJ2602" s="99">
        <v>458969.70245361299</v>
      </c>
      <c r="CK2602" s="99">
        <v>3302992.2466125502</v>
      </c>
      <c r="CL2602" s="99">
        <v>886306.78100585903</v>
      </c>
      <c r="CM2602" s="188">
        <v>4154.0754600167302</v>
      </c>
      <c r="CN2602" s="188">
        <v>700796.33164978004</v>
      </c>
      <c r="CO2602" s="188">
        <v>3882668.6166992201</v>
      </c>
      <c r="CP2602" s="99">
        <v>886306.78100585903</v>
      </c>
      <c r="CQ2602" s="99">
        <v>0</v>
      </c>
      <c r="CR2602" s="99">
        <v>0</v>
      </c>
      <c r="CS2602" s="99">
        <v>0</v>
      </c>
      <c r="CT2602" s="99">
        <v>0</v>
      </c>
      <c r="CU2602" s="98">
        <v>953.78336215399997</v>
      </c>
      <c r="CV2602" s="98">
        <v>206.987284198</v>
      </c>
    </row>
    <row r="2603" spans="1:100" x14ac:dyDescent="0.2">
      <c r="A2603" s="98" t="s">
        <v>194</v>
      </c>
      <c r="B2603" s="100">
        <v>38504</v>
      </c>
      <c r="C2603" s="99">
        <v>3047.3781585097299</v>
      </c>
      <c r="D2603" s="99">
        <v>1.04400625599374</v>
      </c>
      <c r="E2603" s="99">
        <v>480.54253717884399</v>
      </c>
      <c r="F2603" s="99">
        <v>131.77671818435201</v>
      </c>
      <c r="G2603" s="99">
        <v>0</v>
      </c>
      <c r="H2603" s="99">
        <v>39.891427222639301</v>
      </c>
      <c r="I2603" s="99">
        <v>0</v>
      </c>
      <c r="J2603" s="99">
        <v>256.228798542172</v>
      </c>
      <c r="K2603" s="99">
        <v>0</v>
      </c>
      <c r="L2603" s="99">
        <v>1019.55445742607</v>
      </c>
      <c r="M2603" s="99">
        <v>735.287112481892</v>
      </c>
      <c r="N2603" s="99">
        <v>1636.41523109376</v>
      </c>
      <c r="O2603" s="99">
        <v>0</v>
      </c>
      <c r="P2603" s="99">
        <v>0</v>
      </c>
      <c r="Q2603" s="99">
        <v>169.21529151313001</v>
      </c>
      <c r="R2603" s="99">
        <v>0</v>
      </c>
      <c r="S2603" s="99">
        <v>0</v>
      </c>
      <c r="T2603" s="99">
        <v>57.125110222492403</v>
      </c>
      <c r="U2603" s="99">
        <v>662.62974717468001</v>
      </c>
      <c r="V2603" s="99">
        <v>366960.51290130598</v>
      </c>
      <c r="W2603" s="99">
        <v>62.464247817639297</v>
      </c>
      <c r="X2603" s="99">
        <v>80957.9845399857</v>
      </c>
      <c r="Y2603" s="99">
        <v>13842.3645939827</v>
      </c>
      <c r="Z2603" s="99">
        <v>0</v>
      </c>
      <c r="AA2603" s="99">
        <v>8887.7249217033404</v>
      </c>
      <c r="AB2603" s="99">
        <v>0</v>
      </c>
      <c r="AC2603" s="99">
        <v>89900.718425750703</v>
      </c>
      <c r="AD2603" s="99">
        <v>0</v>
      </c>
      <c r="AE2603" s="99">
        <v>92510.241868019104</v>
      </c>
      <c r="AF2603" s="99">
        <v>69580.649025917097</v>
      </c>
      <c r="AG2603" s="99">
        <v>252813.98210907</v>
      </c>
      <c r="AH2603" s="99">
        <v>0</v>
      </c>
      <c r="AI2603" s="99">
        <v>0</v>
      </c>
      <c r="AJ2603" s="99">
        <v>35168.069675922401</v>
      </c>
      <c r="AK2603" s="99">
        <v>0</v>
      </c>
      <c r="AL2603" s="99">
        <v>0</v>
      </c>
      <c r="AM2603" s="99">
        <v>11523.9444600344</v>
      </c>
      <c r="AN2603" s="99">
        <v>241336.48963546799</v>
      </c>
      <c r="AO2603" s="99">
        <v>2723435.7899475102</v>
      </c>
      <c r="AP2603" s="99">
        <v>447.49944547191302</v>
      </c>
      <c r="AQ2603" s="99">
        <v>553923.68389129604</v>
      </c>
      <c r="AR2603" s="99">
        <v>98311.825703620896</v>
      </c>
      <c r="AS2603" s="99">
        <v>0</v>
      </c>
      <c r="AT2603" s="99">
        <v>58487.666669845603</v>
      </c>
      <c r="AU2603" s="99">
        <v>0</v>
      </c>
      <c r="AV2603" s="99">
        <v>236702.06722068801</v>
      </c>
      <c r="AW2603" s="99">
        <v>0</v>
      </c>
      <c r="AX2603" s="99">
        <v>709611.06801605201</v>
      </c>
      <c r="AY2603" s="99">
        <v>531726.097473145</v>
      </c>
      <c r="AZ2603" s="99">
        <v>1790099.4132842999</v>
      </c>
      <c r="BA2603" s="99">
        <v>0</v>
      </c>
      <c r="BB2603" s="99">
        <v>0</v>
      </c>
      <c r="BC2603" s="99">
        <v>252485.52249527001</v>
      </c>
      <c r="BD2603" s="99">
        <v>0</v>
      </c>
      <c r="BE2603" s="99">
        <v>0</v>
      </c>
      <c r="BF2603" s="99">
        <v>75167.929718017607</v>
      </c>
      <c r="BG2603" s="99">
        <v>597826.20309448196</v>
      </c>
      <c r="BH2603" s="99">
        <v>774944.03708648705</v>
      </c>
      <c r="BI2603" s="99">
        <v>25.802770394831899</v>
      </c>
      <c r="BJ2603" s="99">
        <v>122595.176538467</v>
      </c>
      <c r="BK2603" s="99">
        <v>35075.198204517401</v>
      </c>
      <c r="BL2603" s="99">
        <v>0</v>
      </c>
      <c r="BM2603" s="99">
        <v>0</v>
      </c>
      <c r="BN2603" s="99">
        <v>0</v>
      </c>
      <c r="BO2603" s="99">
        <v>0</v>
      </c>
      <c r="BP2603" s="99">
        <v>0</v>
      </c>
      <c r="BQ2603" s="99">
        <v>0</v>
      </c>
      <c r="BR2603" s="99">
        <v>140283.17918205299</v>
      </c>
      <c r="BS2603" s="99">
        <v>669498.49771118199</v>
      </c>
      <c r="BT2603" s="99">
        <v>0</v>
      </c>
      <c r="BU2603" s="99">
        <v>0</v>
      </c>
      <c r="BV2603" s="99">
        <v>94242.445258140593</v>
      </c>
      <c r="BW2603" s="99">
        <v>0</v>
      </c>
      <c r="BX2603" s="99">
        <v>0</v>
      </c>
      <c r="BY2603" s="99">
        <v>0</v>
      </c>
      <c r="BZ2603" s="99">
        <v>0</v>
      </c>
      <c r="CA2603" s="99">
        <v>3534.7518705725702</v>
      </c>
      <c r="CB2603" s="99">
        <v>447658.61128997803</v>
      </c>
      <c r="CC2603" s="99">
        <v>3284776.3801879901</v>
      </c>
      <c r="CD2603" s="99">
        <v>903189.44152069103</v>
      </c>
      <c r="CE2603" s="99">
        <v>56.375853401608801</v>
      </c>
      <c r="CF2603" s="99">
        <v>11951.4995156527</v>
      </c>
      <c r="CG2603" s="99">
        <v>77759.186185836807</v>
      </c>
      <c r="CH2603" s="99">
        <v>0</v>
      </c>
      <c r="CI2603" s="99">
        <v>3590.9739633798599</v>
      </c>
      <c r="CJ2603" s="99">
        <v>459341.689842224</v>
      </c>
      <c r="CK2603" s="99">
        <v>3360116.3060607901</v>
      </c>
      <c r="CL2603" s="99">
        <v>902891.10956573498</v>
      </c>
      <c r="CM2603" s="188">
        <v>4253.1952517628697</v>
      </c>
      <c r="CN2603" s="188">
        <v>699127.70108032203</v>
      </c>
      <c r="CO2603" s="188">
        <v>3957433.4848632799</v>
      </c>
      <c r="CP2603" s="99">
        <v>902891.10956573498</v>
      </c>
      <c r="CQ2603" s="99">
        <v>0</v>
      </c>
      <c r="CR2603" s="99">
        <v>0</v>
      </c>
      <c r="CS2603" s="99">
        <v>0</v>
      </c>
      <c r="CT2603" s="99">
        <v>0</v>
      </c>
      <c r="CU2603" s="98">
        <v>918.33092439799998</v>
      </c>
      <c r="CV2603" s="98">
        <v>270.00332893299998</v>
      </c>
    </row>
    <row r="2604" spans="1:100" x14ac:dyDescent="0.2">
      <c r="A2604" s="98" t="s">
        <v>194</v>
      </c>
      <c r="B2604" s="100">
        <v>38596</v>
      </c>
      <c r="C2604" s="99">
        <v>3133.2401218414302</v>
      </c>
      <c r="D2604" s="99">
        <v>2.99514823697973</v>
      </c>
      <c r="E2604" s="99">
        <v>511.44773259386398</v>
      </c>
      <c r="F2604" s="99">
        <v>163.96709309704599</v>
      </c>
      <c r="G2604" s="99">
        <v>0</v>
      </c>
      <c r="H2604" s="99">
        <v>38.184199317824103</v>
      </c>
      <c r="I2604" s="99">
        <v>0</v>
      </c>
      <c r="J2604" s="99">
        <v>337.95940373092901</v>
      </c>
      <c r="K2604" s="99">
        <v>0</v>
      </c>
      <c r="L2604" s="99">
        <v>1076.2498144060401</v>
      </c>
      <c r="M2604" s="99">
        <v>764.44722191989399</v>
      </c>
      <c r="N2604" s="99">
        <v>1653.40886382759</v>
      </c>
      <c r="O2604" s="99">
        <v>0</v>
      </c>
      <c r="P2604" s="99">
        <v>0</v>
      </c>
      <c r="Q2604" s="99">
        <v>180.749366234988</v>
      </c>
      <c r="R2604" s="99">
        <v>0</v>
      </c>
      <c r="S2604" s="99">
        <v>0</v>
      </c>
      <c r="T2604" s="99">
        <v>55.9022837453522</v>
      </c>
      <c r="U2604" s="99">
        <v>692.06206918507803</v>
      </c>
      <c r="V2604" s="99">
        <v>372075.558803558</v>
      </c>
      <c r="W2604" s="99">
        <v>311.056550722569</v>
      </c>
      <c r="X2604" s="99">
        <v>82592.207467079206</v>
      </c>
      <c r="Y2604" s="99">
        <v>16137.857943057999</v>
      </c>
      <c r="Z2604" s="99">
        <v>0</v>
      </c>
      <c r="AA2604" s="99">
        <v>7668.6522912383098</v>
      </c>
      <c r="AB2604" s="99">
        <v>0</v>
      </c>
      <c r="AC2604" s="99">
        <v>111030.12725734701</v>
      </c>
      <c r="AD2604" s="99">
        <v>0</v>
      </c>
      <c r="AE2604" s="99">
        <v>92668.691906929002</v>
      </c>
      <c r="AF2604" s="99">
        <v>71749.553854942307</v>
      </c>
      <c r="AG2604" s="99">
        <v>253670.58327484099</v>
      </c>
      <c r="AH2604" s="99">
        <v>0</v>
      </c>
      <c r="AI2604" s="99">
        <v>0</v>
      </c>
      <c r="AJ2604" s="99">
        <v>36932.468180179603</v>
      </c>
      <c r="AK2604" s="99">
        <v>0</v>
      </c>
      <c r="AL2604" s="99">
        <v>0</v>
      </c>
      <c r="AM2604" s="99">
        <v>11986.184266686399</v>
      </c>
      <c r="AN2604" s="99">
        <v>231949.335626602</v>
      </c>
      <c r="AO2604" s="99">
        <v>2762496.9402465802</v>
      </c>
      <c r="AP2604" s="99">
        <v>2366.6774828434</v>
      </c>
      <c r="AQ2604" s="99">
        <v>588969.85358429002</v>
      </c>
      <c r="AR2604" s="99">
        <v>121172.54570484201</v>
      </c>
      <c r="AS2604" s="99">
        <v>0</v>
      </c>
      <c r="AT2604" s="99">
        <v>51192.830045700102</v>
      </c>
      <c r="AU2604" s="99">
        <v>0</v>
      </c>
      <c r="AV2604" s="99">
        <v>316327.97434997599</v>
      </c>
      <c r="AW2604" s="99">
        <v>0</v>
      </c>
      <c r="AX2604" s="99">
        <v>731480.52664947498</v>
      </c>
      <c r="AY2604" s="99">
        <v>554097.83535003697</v>
      </c>
      <c r="AZ2604" s="99">
        <v>1841491.82814026</v>
      </c>
      <c r="BA2604" s="99">
        <v>0</v>
      </c>
      <c r="BB2604" s="99">
        <v>0</v>
      </c>
      <c r="BC2604" s="99">
        <v>266397.363075256</v>
      </c>
      <c r="BD2604" s="99">
        <v>0</v>
      </c>
      <c r="BE2604" s="99">
        <v>0</v>
      </c>
      <c r="BF2604" s="99">
        <v>80612.014890670805</v>
      </c>
      <c r="BG2604" s="99">
        <v>615602.84936523403</v>
      </c>
      <c r="BH2604" s="99">
        <v>807926.00987243699</v>
      </c>
      <c r="BI2604" s="99">
        <v>191.30818648077499</v>
      </c>
      <c r="BJ2604" s="99">
        <v>135995.093854904</v>
      </c>
      <c r="BK2604" s="99">
        <v>40020.010660171502</v>
      </c>
      <c r="BL2604" s="99">
        <v>0</v>
      </c>
      <c r="BM2604" s="99">
        <v>0</v>
      </c>
      <c r="BN2604" s="99">
        <v>0</v>
      </c>
      <c r="BO2604" s="99">
        <v>0</v>
      </c>
      <c r="BP2604" s="99">
        <v>0</v>
      </c>
      <c r="BQ2604" s="99">
        <v>0</v>
      </c>
      <c r="BR2604" s="99">
        <v>151112.669687271</v>
      </c>
      <c r="BS2604" s="99">
        <v>688571.76937866199</v>
      </c>
      <c r="BT2604" s="99">
        <v>0</v>
      </c>
      <c r="BU2604" s="99">
        <v>0</v>
      </c>
      <c r="BV2604" s="99">
        <v>99493.350228309602</v>
      </c>
      <c r="BW2604" s="99">
        <v>0</v>
      </c>
      <c r="BX2604" s="99">
        <v>0</v>
      </c>
      <c r="BY2604" s="99">
        <v>0</v>
      </c>
      <c r="BZ2604" s="99">
        <v>0</v>
      </c>
      <c r="CA2604" s="99">
        <v>3642.7816026210799</v>
      </c>
      <c r="CB2604" s="99">
        <v>453472.65903854399</v>
      </c>
      <c r="CC2604" s="99">
        <v>3356343.6993102999</v>
      </c>
      <c r="CD2604" s="99">
        <v>943528.79144287098</v>
      </c>
      <c r="CE2604" s="99">
        <v>58.094631937798098</v>
      </c>
      <c r="CF2604" s="99">
        <v>12272.936109423599</v>
      </c>
      <c r="CG2604" s="99">
        <v>81717.252129554705</v>
      </c>
      <c r="CH2604" s="99">
        <v>0</v>
      </c>
      <c r="CI2604" s="99">
        <v>3701.21774426103</v>
      </c>
      <c r="CJ2604" s="99">
        <v>466095.356769562</v>
      </c>
      <c r="CK2604" s="99">
        <v>3435971.0815734901</v>
      </c>
      <c r="CL2604" s="99">
        <v>943250.30840301502</v>
      </c>
      <c r="CM2604" s="188">
        <v>4389.1947235465104</v>
      </c>
      <c r="CN2604" s="188">
        <v>697497.802108765</v>
      </c>
      <c r="CO2604" s="188">
        <v>4057215.9983520498</v>
      </c>
      <c r="CP2604" s="99">
        <v>943250.30840301502</v>
      </c>
      <c r="CQ2604" s="99">
        <v>0</v>
      </c>
      <c r="CR2604" s="99">
        <v>0</v>
      </c>
      <c r="CS2604" s="99">
        <v>0</v>
      </c>
      <c r="CT2604" s="99">
        <v>0</v>
      </c>
      <c r="CU2604" s="98">
        <v>924.29034782199994</v>
      </c>
      <c r="CV2604" s="98">
        <v>357.72733914000003</v>
      </c>
    </row>
    <row r="2605" spans="1:100" x14ac:dyDescent="0.2">
      <c r="A2605" s="98" t="s">
        <v>194</v>
      </c>
      <c r="B2605" s="100">
        <v>38687</v>
      </c>
      <c r="C2605" s="99">
        <v>3227.5469435155401</v>
      </c>
      <c r="D2605" s="99">
        <v>3.0324339119833899</v>
      </c>
      <c r="E2605" s="99">
        <v>505.97629360482102</v>
      </c>
      <c r="F2605" s="99">
        <v>171.40219135582399</v>
      </c>
      <c r="G2605" s="99">
        <v>0</v>
      </c>
      <c r="H2605" s="99">
        <v>37.343148661311702</v>
      </c>
      <c r="I2605" s="99">
        <v>0</v>
      </c>
      <c r="J2605" s="99">
        <v>412.66363724693701</v>
      </c>
      <c r="K2605" s="99">
        <v>0</v>
      </c>
      <c r="L2605" s="99">
        <v>1084.89618837833</v>
      </c>
      <c r="M2605" s="99">
        <v>768.30489258468197</v>
      </c>
      <c r="N2605" s="99">
        <v>1695.27516488731</v>
      </c>
      <c r="O2605" s="99">
        <v>0</v>
      </c>
      <c r="P2605" s="99">
        <v>0</v>
      </c>
      <c r="Q2605" s="99">
        <v>194.93367026001201</v>
      </c>
      <c r="R2605" s="99">
        <v>0</v>
      </c>
      <c r="S2605" s="99">
        <v>0</v>
      </c>
      <c r="T2605" s="99">
        <v>59.064044821076102</v>
      </c>
      <c r="U2605" s="99">
        <v>723.74056953936804</v>
      </c>
      <c r="V2605" s="99">
        <v>378691.94316482497</v>
      </c>
      <c r="W2605" s="99">
        <v>151.14516560733301</v>
      </c>
      <c r="X2605" s="99">
        <v>78373.3188266754</v>
      </c>
      <c r="Y2605" s="99">
        <v>16863.069486379602</v>
      </c>
      <c r="Z2605" s="99">
        <v>0</v>
      </c>
      <c r="AA2605" s="99">
        <v>7788.3373003006</v>
      </c>
      <c r="AB2605" s="99">
        <v>0</v>
      </c>
      <c r="AC2605" s="99">
        <v>138428.256484985</v>
      </c>
      <c r="AD2605" s="99">
        <v>0</v>
      </c>
      <c r="AE2605" s="99">
        <v>85970.473670959502</v>
      </c>
      <c r="AF2605" s="99">
        <v>72409.402676582293</v>
      </c>
      <c r="AG2605" s="99">
        <v>254959.464675903</v>
      </c>
      <c r="AH2605" s="99">
        <v>0</v>
      </c>
      <c r="AI2605" s="99">
        <v>0</v>
      </c>
      <c r="AJ2605" s="99">
        <v>40185.670983791402</v>
      </c>
      <c r="AK2605" s="99">
        <v>0</v>
      </c>
      <c r="AL2605" s="99">
        <v>0</v>
      </c>
      <c r="AM2605" s="99">
        <v>13605.1872893572</v>
      </c>
      <c r="AN2605" s="99">
        <v>247741.716457367</v>
      </c>
      <c r="AO2605" s="99">
        <v>2894757.5559997601</v>
      </c>
      <c r="AP2605" s="99">
        <v>1183.94715201855</v>
      </c>
      <c r="AQ2605" s="99">
        <v>559043.00842285203</v>
      </c>
      <c r="AR2605" s="99">
        <v>124786.79226112401</v>
      </c>
      <c r="AS2605" s="99">
        <v>0</v>
      </c>
      <c r="AT2605" s="99">
        <v>52795.790789127401</v>
      </c>
      <c r="AU2605" s="99">
        <v>0</v>
      </c>
      <c r="AV2605" s="99">
        <v>411346.90447235102</v>
      </c>
      <c r="AW2605" s="99">
        <v>0</v>
      </c>
      <c r="AX2605" s="99">
        <v>681803.49750518799</v>
      </c>
      <c r="AY2605" s="99">
        <v>570957.93754577602</v>
      </c>
      <c r="AZ2605" s="99">
        <v>1882231.7652893099</v>
      </c>
      <c r="BA2605" s="99">
        <v>0</v>
      </c>
      <c r="BB2605" s="99">
        <v>0</v>
      </c>
      <c r="BC2605" s="99">
        <v>295087.11963272101</v>
      </c>
      <c r="BD2605" s="99">
        <v>0</v>
      </c>
      <c r="BE2605" s="99">
        <v>0</v>
      </c>
      <c r="BF2605" s="99">
        <v>89183.679639816299</v>
      </c>
      <c r="BG2605" s="99">
        <v>678608.33985900902</v>
      </c>
      <c r="BH2605" s="99">
        <v>848839.51382446301</v>
      </c>
      <c r="BI2605" s="99">
        <v>107.77446785848601</v>
      </c>
      <c r="BJ2605" s="99">
        <v>152502.31432914699</v>
      </c>
      <c r="BK2605" s="99">
        <v>46574.011866569497</v>
      </c>
      <c r="BL2605" s="99">
        <v>0</v>
      </c>
      <c r="BM2605" s="99">
        <v>0</v>
      </c>
      <c r="BN2605" s="99">
        <v>0</v>
      </c>
      <c r="BO2605" s="99">
        <v>0</v>
      </c>
      <c r="BP2605" s="99">
        <v>0</v>
      </c>
      <c r="BQ2605" s="99">
        <v>0</v>
      </c>
      <c r="BR2605" s="99">
        <v>151467.32891464201</v>
      </c>
      <c r="BS2605" s="99">
        <v>736876.23969268799</v>
      </c>
      <c r="BT2605" s="99">
        <v>0</v>
      </c>
      <c r="BU2605" s="99">
        <v>0</v>
      </c>
      <c r="BV2605" s="99">
        <v>111791.58733654</v>
      </c>
      <c r="BW2605" s="99">
        <v>0</v>
      </c>
      <c r="BX2605" s="99">
        <v>0</v>
      </c>
      <c r="BY2605" s="99">
        <v>0</v>
      </c>
      <c r="BZ2605" s="99">
        <v>0</v>
      </c>
      <c r="CA2605" s="99">
        <v>3739.3879211545</v>
      </c>
      <c r="CB2605" s="99">
        <v>457539.31503295898</v>
      </c>
      <c r="CC2605" s="99">
        <v>3452245.9046325702</v>
      </c>
      <c r="CD2605" s="99">
        <v>1001132.92409515</v>
      </c>
      <c r="CE2605" s="99">
        <v>61.686381591949598</v>
      </c>
      <c r="CF2605" s="99">
        <v>13758.9372850657</v>
      </c>
      <c r="CG2605" s="99">
        <v>91410.115178108201</v>
      </c>
      <c r="CH2605" s="99">
        <v>0</v>
      </c>
      <c r="CI2605" s="99">
        <v>3801.6700519323299</v>
      </c>
      <c r="CJ2605" s="99">
        <v>471656.55121612502</v>
      </c>
      <c r="CK2605" s="99">
        <v>3546699.4356994601</v>
      </c>
      <c r="CL2605" s="99">
        <v>1000196.08733368</v>
      </c>
      <c r="CM2605" s="188">
        <v>4522.4100067019499</v>
      </c>
      <c r="CN2605" s="188">
        <v>717468.14007568394</v>
      </c>
      <c r="CO2605" s="188">
        <v>4222893.92114258</v>
      </c>
      <c r="CP2605" s="99">
        <v>1000196.08733368</v>
      </c>
      <c r="CQ2605" s="99">
        <v>0</v>
      </c>
      <c r="CR2605" s="99">
        <v>0</v>
      </c>
      <c r="CS2605" s="99">
        <v>0</v>
      </c>
      <c r="CT2605" s="99">
        <v>0</v>
      </c>
      <c r="CU2605" s="98">
        <v>848.95079123200003</v>
      </c>
      <c r="CV2605" s="98">
        <v>435.139490239</v>
      </c>
    </row>
    <row r="2606" spans="1:100" x14ac:dyDescent="0.2">
      <c r="A2606" s="98" t="s">
        <v>194</v>
      </c>
      <c r="B2606" s="100">
        <v>38777</v>
      </c>
      <c r="C2606" s="99">
        <v>3332.3869546651799</v>
      </c>
      <c r="D2606" s="99">
        <v>2.8339904969907401</v>
      </c>
      <c r="E2606" s="99">
        <v>502.77245555818098</v>
      </c>
      <c r="F2606" s="99">
        <v>166.51275382749699</v>
      </c>
      <c r="G2606" s="99">
        <v>0</v>
      </c>
      <c r="H2606" s="99">
        <v>32.165021772962099</v>
      </c>
      <c r="I2606" s="99">
        <v>0</v>
      </c>
      <c r="J2606" s="99">
        <v>476.50715177878698</v>
      </c>
      <c r="K2606" s="99">
        <v>0</v>
      </c>
      <c r="L2606" s="99">
        <v>632.17453631013598</v>
      </c>
      <c r="M2606" s="99">
        <v>828.20247094333195</v>
      </c>
      <c r="N2606" s="99">
        <v>1729.9408977478699</v>
      </c>
      <c r="O2606" s="99">
        <v>631.05770289897896</v>
      </c>
      <c r="P2606" s="99">
        <v>0</v>
      </c>
      <c r="Q2606" s="99">
        <v>191.32987579889601</v>
      </c>
      <c r="R2606" s="99">
        <v>32.165406289044803</v>
      </c>
      <c r="S2606" s="99">
        <v>0</v>
      </c>
      <c r="T2606" s="99">
        <v>24.7514865673147</v>
      </c>
      <c r="U2606" s="99">
        <v>755.48190172016598</v>
      </c>
      <c r="V2606" s="99">
        <v>387859.88379287702</v>
      </c>
      <c r="W2606" s="99">
        <v>215.90429091267299</v>
      </c>
      <c r="X2606" s="99">
        <v>77098.786946296706</v>
      </c>
      <c r="Y2606" s="99">
        <v>13856.733865857101</v>
      </c>
      <c r="Z2606" s="99">
        <v>0</v>
      </c>
      <c r="AA2606" s="99">
        <v>6821.0792980790102</v>
      </c>
      <c r="AB2606" s="99">
        <v>0</v>
      </c>
      <c r="AC2606" s="99">
        <v>161038.213724136</v>
      </c>
      <c r="AD2606" s="99">
        <v>0</v>
      </c>
      <c r="AE2606" s="99">
        <v>43461.387758254998</v>
      </c>
      <c r="AF2606" s="99">
        <v>77908.225223541303</v>
      </c>
      <c r="AG2606" s="99">
        <v>257498.42778205901</v>
      </c>
      <c r="AH2606" s="99">
        <v>50314.971209526098</v>
      </c>
      <c r="AI2606" s="99">
        <v>0</v>
      </c>
      <c r="AJ2606" s="99">
        <v>37447.521300792701</v>
      </c>
      <c r="AK2606" s="99">
        <v>7622.0489625930804</v>
      </c>
      <c r="AL2606" s="99">
        <v>0</v>
      </c>
      <c r="AM2606" s="99">
        <v>4672.8996996879596</v>
      </c>
      <c r="AN2606" s="99">
        <v>254872.38694381699</v>
      </c>
      <c r="AO2606" s="99">
        <v>3004032.5297546401</v>
      </c>
      <c r="AP2606" s="99">
        <v>1671.9317035228</v>
      </c>
      <c r="AQ2606" s="99">
        <v>551536.44950866699</v>
      </c>
      <c r="AR2606" s="99">
        <v>103724.24474143999</v>
      </c>
      <c r="AS2606" s="99">
        <v>0</v>
      </c>
      <c r="AT2606" s="99">
        <v>46109.510670661897</v>
      </c>
      <c r="AU2606" s="99">
        <v>0</v>
      </c>
      <c r="AV2606" s="99">
        <v>481144.17665481602</v>
      </c>
      <c r="AW2606" s="99">
        <v>0</v>
      </c>
      <c r="AX2606" s="99">
        <v>349419.556171417</v>
      </c>
      <c r="AY2606" s="99">
        <v>622415.69280242897</v>
      </c>
      <c r="AZ2606" s="99">
        <v>1928136.56344604</v>
      </c>
      <c r="BA2606" s="99">
        <v>384815.79647445702</v>
      </c>
      <c r="BB2606" s="99">
        <v>0</v>
      </c>
      <c r="BC2606" s="99">
        <v>274082.42955017101</v>
      </c>
      <c r="BD2606" s="99">
        <v>50325.434144020102</v>
      </c>
      <c r="BE2606" s="99">
        <v>0</v>
      </c>
      <c r="BF2606" s="99">
        <v>32174.761902809099</v>
      </c>
      <c r="BG2606" s="99">
        <v>716971.70296478295</v>
      </c>
      <c r="BH2606" s="99">
        <v>966380.28487396205</v>
      </c>
      <c r="BI2606" s="99">
        <v>116.817251182161</v>
      </c>
      <c r="BJ2606" s="99">
        <v>169839.21602630601</v>
      </c>
      <c r="BK2606" s="99">
        <v>45093.626763820597</v>
      </c>
      <c r="BL2606" s="99">
        <v>0</v>
      </c>
      <c r="BM2606" s="99">
        <v>3639.6272279918198</v>
      </c>
      <c r="BN2606" s="99">
        <v>0</v>
      </c>
      <c r="BO2606" s="99">
        <v>0</v>
      </c>
      <c r="BP2606" s="99">
        <v>0</v>
      </c>
      <c r="BQ2606" s="99">
        <v>0</v>
      </c>
      <c r="BR2606" s="99">
        <v>169760.31092834499</v>
      </c>
      <c r="BS2606" s="99">
        <v>784216.22470092797</v>
      </c>
      <c r="BT2606" s="99">
        <v>74985.092667579695</v>
      </c>
      <c r="BU2606" s="99">
        <v>0</v>
      </c>
      <c r="BV2606" s="99">
        <v>107570.52553272199</v>
      </c>
      <c r="BW2606" s="99">
        <v>6591.1860626936004</v>
      </c>
      <c r="BX2606" s="99">
        <v>0</v>
      </c>
      <c r="BY2606" s="99">
        <v>0</v>
      </c>
      <c r="BZ2606" s="99">
        <v>0</v>
      </c>
      <c r="CA2606" s="99">
        <v>3834.11248442531</v>
      </c>
      <c r="CB2606" s="99">
        <v>464935.36832046497</v>
      </c>
      <c r="CC2606" s="99">
        <v>3553619.8887023898</v>
      </c>
      <c r="CD2606" s="99">
        <v>1136135.3970947301</v>
      </c>
      <c r="CE2606" s="99">
        <v>58.954360428731903</v>
      </c>
      <c r="CF2606" s="99">
        <v>13045.8258442879</v>
      </c>
      <c r="CG2606" s="99">
        <v>86940.224324226394</v>
      </c>
      <c r="CH2606" s="99">
        <v>0</v>
      </c>
      <c r="CI2606" s="99">
        <v>3892.2387033700902</v>
      </c>
      <c r="CJ2606" s="99">
        <v>478334.08195114101</v>
      </c>
      <c r="CK2606" s="99">
        <v>3641917.3320922898</v>
      </c>
      <c r="CL2606" s="99">
        <v>1146315.3193054199</v>
      </c>
      <c r="CM2606" s="188">
        <v>4649.6948341727302</v>
      </c>
      <c r="CN2606" s="188">
        <v>732180.00003051804</v>
      </c>
      <c r="CO2606" s="188">
        <v>4360485.5267334003</v>
      </c>
      <c r="CP2606" s="99">
        <v>1146315.3193054199</v>
      </c>
      <c r="CQ2606" s="99">
        <v>0</v>
      </c>
      <c r="CR2606" s="99">
        <v>0</v>
      </c>
      <c r="CS2606" s="99">
        <v>0</v>
      </c>
      <c r="CT2606" s="99">
        <v>0</v>
      </c>
      <c r="CU2606" s="98">
        <v>803.70796325900005</v>
      </c>
      <c r="CV2606" s="98">
        <v>503.389966378</v>
      </c>
    </row>
    <row r="2607" spans="1:100" x14ac:dyDescent="0.2">
      <c r="A2607" s="98" t="s">
        <v>194</v>
      </c>
      <c r="B2607" s="100">
        <v>38869</v>
      </c>
      <c r="C2607" s="99">
        <v>3443.06649079919</v>
      </c>
      <c r="D2607" s="99">
        <v>3.1688108419766698</v>
      </c>
      <c r="E2607" s="99">
        <v>498.59944827109598</v>
      </c>
      <c r="F2607" s="99">
        <v>174.69090310670401</v>
      </c>
      <c r="G2607" s="99">
        <v>0</v>
      </c>
      <c r="H2607" s="99">
        <v>26.607306849677101</v>
      </c>
      <c r="I2607" s="99">
        <v>0</v>
      </c>
      <c r="J2607" s="99">
        <v>555.27583983540501</v>
      </c>
      <c r="K2607" s="99">
        <v>0</v>
      </c>
      <c r="L2607" s="99">
        <v>613.21183158457302</v>
      </c>
      <c r="M2607" s="99">
        <v>865.97252686321701</v>
      </c>
      <c r="N2607" s="99">
        <v>1750.52776099741</v>
      </c>
      <c r="O2607" s="99">
        <v>686.48633878678095</v>
      </c>
      <c r="P2607" s="99">
        <v>0</v>
      </c>
      <c r="Q2607" s="99">
        <v>190.10086788982201</v>
      </c>
      <c r="R2607" s="99">
        <v>37.264288621023297</v>
      </c>
      <c r="S2607" s="99">
        <v>0</v>
      </c>
      <c r="T2607" s="99">
        <v>20.550093120662499</v>
      </c>
      <c r="U2607" s="99">
        <v>789.55503451079096</v>
      </c>
      <c r="V2607" s="99">
        <v>398665.43540191703</v>
      </c>
      <c r="W2607" s="99">
        <v>145.75785617344101</v>
      </c>
      <c r="X2607" s="99">
        <v>74356.487198829695</v>
      </c>
      <c r="Y2607" s="99">
        <v>15172.604716181801</v>
      </c>
      <c r="Z2607" s="99">
        <v>0</v>
      </c>
      <c r="AA2607" s="99">
        <v>5343.0904034376099</v>
      </c>
      <c r="AB2607" s="99">
        <v>0</v>
      </c>
      <c r="AC2607" s="99">
        <v>181289.22370338399</v>
      </c>
      <c r="AD2607" s="99">
        <v>0</v>
      </c>
      <c r="AE2607" s="99">
        <v>39793.339688777902</v>
      </c>
      <c r="AF2607" s="99">
        <v>81342.695394516006</v>
      </c>
      <c r="AG2607" s="99">
        <v>260008.40763092</v>
      </c>
      <c r="AH2607" s="99">
        <v>54890.940324306503</v>
      </c>
      <c r="AI2607" s="99">
        <v>0</v>
      </c>
      <c r="AJ2607" s="99">
        <v>36326.372178554499</v>
      </c>
      <c r="AK2607" s="99">
        <v>7193.70354783535</v>
      </c>
      <c r="AL2607" s="99">
        <v>0</v>
      </c>
      <c r="AM2607" s="99">
        <v>3716.3674081265899</v>
      </c>
      <c r="AN2607" s="99">
        <v>258305.31561660799</v>
      </c>
      <c r="AO2607" s="99">
        <v>3084281.61328125</v>
      </c>
      <c r="AP2607" s="99">
        <v>1137.45274475217</v>
      </c>
      <c r="AQ2607" s="99">
        <v>540352.09090423596</v>
      </c>
      <c r="AR2607" s="99">
        <v>109228.779006004</v>
      </c>
      <c r="AS2607" s="99">
        <v>0</v>
      </c>
      <c r="AT2607" s="99">
        <v>38006.031883716598</v>
      </c>
      <c r="AU2607" s="99">
        <v>0</v>
      </c>
      <c r="AV2607" s="99">
        <v>552078.29445648205</v>
      </c>
      <c r="AW2607" s="99">
        <v>0</v>
      </c>
      <c r="AX2607" s="99">
        <v>331605.47196579003</v>
      </c>
      <c r="AY2607" s="99">
        <v>651341.68290710403</v>
      </c>
      <c r="AZ2607" s="99">
        <v>1960705.8780365</v>
      </c>
      <c r="BA2607" s="99">
        <v>422096.082942963</v>
      </c>
      <c r="BB2607" s="99">
        <v>0</v>
      </c>
      <c r="BC2607" s="99">
        <v>274666.06988525402</v>
      </c>
      <c r="BD2607" s="99">
        <v>49306.239960193598</v>
      </c>
      <c r="BE2607" s="99">
        <v>0</v>
      </c>
      <c r="BF2607" s="99">
        <v>26829.413106203101</v>
      </c>
      <c r="BG2607" s="99">
        <v>743538.706352234</v>
      </c>
      <c r="BH2607" s="99">
        <v>996835.04219055199</v>
      </c>
      <c r="BI2607" s="99">
        <v>139.92675314657399</v>
      </c>
      <c r="BJ2607" s="99">
        <v>181063.81905746501</v>
      </c>
      <c r="BK2607" s="99">
        <v>44790.477748393998</v>
      </c>
      <c r="BL2607" s="99">
        <v>0</v>
      </c>
      <c r="BM2607" s="99">
        <v>3466.6459372043601</v>
      </c>
      <c r="BN2607" s="99">
        <v>0</v>
      </c>
      <c r="BO2607" s="99">
        <v>0</v>
      </c>
      <c r="BP2607" s="99">
        <v>0</v>
      </c>
      <c r="BQ2607" s="99">
        <v>0</v>
      </c>
      <c r="BR2607" s="99">
        <v>180479.61973762501</v>
      </c>
      <c r="BS2607" s="99">
        <v>809434.07846832299</v>
      </c>
      <c r="BT2607" s="99">
        <v>82149.175063133196</v>
      </c>
      <c r="BU2607" s="99">
        <v>0</v>
      </c>
      <c r="BV2607" s="99">
        <v>105557.72976875299</v>
      </c>
      <c r="BW2607" s="99">
        <v>6512.3541365265801</v>
      </c>
      <c r="BX2607" s="99">
        <v>0</v>
      </c>
      <c r="BY2607" s="99">
        <v>0</v>
      </c>
      <c r="BZ2607" s="99">
        <v>0</v>
      </c>
      <c r="CA2607" s="99">
        <v>3950.55050709844</v>
      </c>
      <c r="CB2607" s="99">
        <v>474363.94569015497</v>
      </c>
      <c r="CC2607" s="99">
        <v>3630921.7712402302</v>
      </c>
      <c r="CD2607" s="99">
        <v>1178146.55867004</v>
      </c>
      <c r="CE2607" s="99">
        <v>56.486517785582699</v>
      </c>
      <c r="CF2607" s="99">
        <v>11546.4345854521</v>
      </c>
      <c r="CG2607" s="99">
        <v>80573.700516700701</v>
      </c>
      <c r="CH2607" s="99">
        <v>0</v>
      </c>
      <c r="CI2607" s="99">
        <v>4007.0583216249902</v>
      </c>
      <c r="CJ2607" s="99">
        <v>485614.56866836501</v>
      </c>
      <c r="CK2607" s="99">
        <v>3709135.95916748</v>
      </c>
      <c r="CL2607" s="99">
        <v>1185710.57171631</v>
      </c>
      <c r="CM2607" s="188">
        <v>4796.0027018785504</v>
      </c>
      <c r="CN2607" s="188">
        <v>741340.87726592994</v>
      </c>
      <c r="CO2607" s="188">
        <v>4450867.4744262705</v>
      </c>
      <c r="CP2607" s="99">
        <v>1185710.57171631</v>
      </c>
      <c r="CQ2607" s="99">
        <v>0</v>
      </c>
      <c r="CR2607" s="99">
        <v>0</v>
      </c>
      <c r="CS2607" s="99">
        <v>0</v>
      </c>
      <c r="CT2607" s="99">
        <v>0</v>
      </c>
      <c r="CU2607" s="98">
        <v>762.20575427100005</v>
      </c>
      <c r="CV2607" s="98">
        <v>582.04037821600002</v>
      </c>
    </row>
    <row r="2608" spans="1:100" x14ac:dyDescent="0.2">
      <c r="A2608" s="98" t="s">
        <v>194</v>
      </c>
      <c r="B2608" s="100">
        <v>38961</v>
      </c>
      <c r="C2608" s="99">
        <v>3559.1173528730901</v>
      </c>
      <c r="D2608" s="99">
        <v>2.9924557019839999</v>
      </c>
      <c r="E2608" s="99">
        <v>498.26320410147298</v>
      </c>
      <c r="F2608" s="99">
        <v>171.46358010172801</v>
      </c>
      <c r="G2608" s="99">
        <v>0</v>
      </c>
      <c r="H2608" s="99">
        <v>25.263856038684001</v>
      </c>
      <c r="I2608" s="99">
        <v>0</v>
      </c>
      <c r="J2608" s="99">
        <v>617.25390545278799</v>
      </c>
      <c r="K2608" s="99">
        <v>0</v>
      </c>
      <c r="L2608" s="99">
        <v>600.84070180356503</v>
      </c>
      <c r="M2608" s="99">
        <v>893.27932505309604</v>
      </c>
      <c r="N2608" s="99">
        <v>1782.34949082136</v>
      </c>
      <c r="O2608" s="99">
        <v>702.43366464972496</v>
      </c>
      <c r="P2608" s="99">
        <v>0</v>
      </c>
      <c r="Q2608" s="99">
        <v>195.45785432681399</v>
      </c>
      <c r="R2608" s="99">
        <v>39.929803291801399</v>
      </c>
      <c r="S2608" s="99">
        <v>0</v>
      </c>
      <c r="T2608" s="99">
        <v>19.5258421953768</v>
      </c>
      <c r="U2608" s="99">
        <v>818.9281065166</v>
      </c>
      <c r="V2608" s="99">
        <v>406777.95518875099</v>
      </c>
      <c r="W2608" s="99">
        <v>153.598998213187</v>
      </c>
      <c r="X2608" s="99">
        <v>72842.772483825698</v>
      </c>
      <c r="Y2608" s="99">
        <v>13586.1082434654</v>
      </c>
      <c r="Z2608" s="99">
        <v>0</v>
      </c>
      <c r="AA2608" s="99">
        <v>5268.6868315339098</v>
      </c>
      <c r="AB2608" s="99">
        <v>0</v>
      </c>
      <c r="AC2608" s="99">
        <v>203657.69406890901</v>
      </c>
      <c r="AD2608" s="99">
        <v>0</v>
      </c>
      <c r="AE2608" s="99">
        <v>38767.687182426504</v>
      </c>
      <c r="AF2608" s="99">
        <v>85046.325346946702</v>
      </c>
      <c r="AG2608" s="99">
        <v>259450.120351791</v>
      </c>
      <c r="AH2608" s="99">
        <v>56890.392627239198</v>
      </c>
      <c r="AI2608" s="99">
        <v>0</v>
      </c>
      <c r="AJ2608" s="99">
        <v>36865.183741092696</v>
      </c>
      <c r="AK2608" s="99">
        <v>7304.0063773989696</v>
      </c>
      <c r="AL2608" s="99">
        <v>0</v>
      </c>
      <c r="AM2608" s="99">
        <v>3740.8752116859</v>
      </c>
      <c r="AN2608" s="99">
        <v>261170.54083824201</v>
      </c>
      <c r="AO2608" s="99">
        <v>3191636.4486083998</v>
      </c>
      <c r="AP2608" s="99">
        <v>1238.36715954542</v>
      </c>
      <c r="AQ2608" s="99">
        <v>529037.97428131104</v>
      </c>
      <c r="AR2608" s="99">
        <v>98591.517439842195</v>
      </c>
      <c r="AS2608" s="99">
        <v>0</v>
      </c>
      <c r="AT2608" s="99">
        <v>35819.378353595697</v>
      </c>
      <c r="AU2608" s="99">
        <v>0</v>
      </c>
      <c r="AV2608" s="99">
        <v>621625.90379333496</v>
      </c>
      <c r="AW2608" s="99">
        <v>0</v>
      </c>
      <c r="AX2608" s="99">
        <v>316511.25701522798</v>
      </c>
      <c r="AY2608" s="99">
        <v>688710.91850280797</v>
      </c>
      <c r="AZ2608" s="99">
        <v>1970157.6639404299</v>
      </c>
      <c r="BA2608" s="99">
        <v>447612.65915679903</v>
      </c>
      <c r="BB2608" s="99">
        <v>0</v>
      </c>
      <c r="BC2608" s="99">
        <v>278903.40415573103</v>
      </c>
      <c r="BD2608" s="99">
        <v>49945.4060001373</v>
      </c>
      <c r="BE2608" s="99">
        <v>0</v>
      </c>
      <c r="BF2608" s="99">
        <v>26356.900800466501</v>
      </c>
      <c r="BG2608" s="99">
        <v>771447.64009094203</v>
      </c>
      <c r="BH2608" s="99">
        <v>1031759.25913239</v>
      </c>
      <c r="BI2608" s="99">
        <v>119.356843158603</v>
      </c>
      <c r="BJ2608" s="99">
        <v>173704.13225174</v>
      </c>
      <c r="BK2608" s="99">
        <v>42381.350131511703</v>
      </c>
      <c r="BL2608" s="99">
        <v>0</v>
      </c>
      <c r="BM2608" s="99">
        <v>3610.4457806646801</v>
      </c>
      <c r="BN2608" s="99">
        <v>0</v>
      </c>
      <c r="BO2608" s="99">
        <v>0</v>
      </c>
      <c r="BP2608" s="99">
        <v>0</v>
      </c>
      <c r="BQ2608" s="99">
        <v>0</v>
      </c>
      <c r="BR2608" s="99">
        <v>191055.191772461</v>
      </c>
      <c r="BS2608" s="99">
        <v>820287.40939331101</v>
      </c>
      <c r="BT2608" s="99">
        <v>87511.858326911897</v>
      </c>
      <c r="BU2608" s="99">
        <v>0</v>
      </c>
      <c r="BV2608" s="99">
        <v>106697.27283000899</v>
      </c>
      <c r="BW2608" s="99">
        <v>6487.4778560996101</v>
      </c>
      <c r="BX2608" s="99">
        <v>0</v>
      </c>
      <c r="BY2608" s="99">
        <v>0</v>
      </c>
      <c r="BZ2608" s="99">
        <v>0</v>
      </c>
      <c r="CA2608" s="99">
        <v>4055.6146835684799</v>
      </c>
      <c r="CB2608" s="99">
        <v>478933.53844833397</v>
      </c>
      <c r="CC2608" s="99">
        <v>3720579.1908569299</v>
      </c>
      <c r="CD2608" s="99">
        <v>1205254.0713958701</v>
      </c>
      <c r="CE2608" s="99">
        <v>58.465885015670203</v>
      </c>
      <c r="CF2608" s="99">
        <v>11721.8839492798</v>
      </c>
      <c r="CG2608" s="99">
        <v>80468.006871223493</v>
      </c>
      <c r="CH2608" s="99">
        <v>0</v>
      </c>
      <c r="CI2608" s="99">
        <v>4114.14539271593</v>
      </c>
      <c r="CJ2608" s="99">
        <v>491288.92239761399</v>
      </c>
      <c r="CK2608" s="99">
        <v>3799728.2384033198</v>
      </c>
      <c r="CL2608" s="99">
        <v>1211785.17807007</v>
      </c>
      <c r="CM2608" s="188">
        <v>4927.4978072047197</v>
      </c>
      <c r="CN2608" s="188">
        <v>753083.92688751197</v>
      </c>
      <c r="CO2608" s="188">
        <v>4571851.1768188505</v>
      </c>
      <c r="CP2608" s="99">
        <v>1211785.17807007</v>
      </c>
      <c r="CQ2608" s="99">
        <v>0</v>
      </c>
      <c r="CR2608" s="99">
        <v>0</v>
      </c>
      <c r="CS2608" s="99">
        <v>0</v>
      </c>
      <c r="CT2608" s="99">
        <v>0</v>
      </c>
      <c r="CU2608" s="98">
        <v>736.21651521199999</v>
      </c>
      <c r="CV2608" s="98">
        <v>648.04701140400005</v>
      </c>
    </row>
    <row r="2609" spans="1:100" x14ac:dyDescent="0.2">
      <c r="A2609" s="98" t="s">
        <v>194</v>
      </c>
      <c r="B2609" s="100">
        <v>39052</v>
      </c>
      <c r="C2609" s="99">
        <v>3671.5986424982498</v>
      </c>
      <c r="D2609" s="99">
        <v>4.0164948829915401</v>
      </c>
      <c r="E2609" s="99">
        <v>496.75179562717699</v>
      </c>
      <c r="F2609" s="99">
        <v>166.86025655828399</v>
      </c>
      <c r="G2609" s="99">
        <v>0</v>
      </c>
      <c r="H2609" s="99">
        <v>23.8404276091605</v>
      </c>
      <c r="I2609" s="99">
        <v>0</v>
      </c>
      <c r="J2609" s="99">
        <v>701.04496550559998</v>
      </c>
      <c r="K2609" s="99">
        <v>0</v>
      </c>
      <c r="L2609" s="99">
        <v>617.37771949917101</v>
      </c>
      <c r="M2609" s="99">
        <v>930.96804092824505</v>
      </c>
      <c r="N2609" s="99">
        <v>1805.4584261924001</v>
      </c>
      <c r="O2609" s="99">
        <v>766.17944613099098</v>
      </c>
      <c r="P2609" s="99">
        <v>0</v>
      </c>
      <c r="Q2609" s="99">
        <v>199.248929580674</v>
      </c>
      <c r="R2609" s="99">
        <v>45.693659514188802</v>
      </c>
      <c r="S2609" s="99">
        <v>0</v>
      </c>
      <c r="T2609" s="99">
        <v>17.367471871431899</v>
      </c>
      <c r="U2609" s="99">
        <v>856.27659779787098</v>
      </c>
      <c r="V2609" s="99">
        <v>417854.53883743298</v>
      </c>
      <c r="W2609" s="99">
        <v>165.69904572144199</v>
      </c>
      <c r="X2609" s="99">
        <v>73980.116390228301</v>
      </c>
      <c r="Y2609" s="99">
        <v>11285.924811601601</v>
      </c>
      <c r="Z2609" s="99">
        <v>0</v>
      </c>
      <c r="AA2609" s="99">
        <v>4936.9933590889004</v>
      </c>
      <c r="AB2609" s="99">
        <v>0</v>
      </c>
      <c r="AC2609" s="99">
        <v>228236.931951523</v>
      </c>
      <c r="AD2609" s="99">
        <v>0</v>
      </c>
      <c r="AE2609" s="99">
        <v>41533.751269340501</v>
      </c>
      <c r="AF2609" s="99">
        <v>91485.616650581404</v>
      </c>
      <c r="AG2609" s="99">
        <v>258344.88982772801</v>
      </c>
      <c r="AH2609" s="99">
        <v>63500.308510780298</v>
      </c>
      <c r="AI2609" s="99">
        <v>0</v>
      </c>
      <c r="AJ2609" s="99">
        <v>36969.779586791999</v>
      </c>
      <c r="AK2609" s="99">
        <v>9658.0993024110794</v>
      </c>
      <c r="AL2609" s="99">
        <v>0</v>
      </c>
      <c r="AM2609" s="99">
        <v>3144.2163157165101</v>
      </c>
      <c r="AN2609" s="99">
        <v>268024.95993804903</v>
      </c>
      <c r="AO2609" s="99">
        <v>3298158.9127197298</v>
      </c>
      <c r="AP2609" s="99">
        <v>1286.41431388259</v>
      </c>
      <c r="AQ2609" s="99">
        <v>550274.33668518101</v>
      </c>
      <c r="AR2609" s="99">
        <v>86314.501172065706</v>
      </c>
      <c r="AS2609" s="99">
        <v>0</v>
      </c>
      <c r="AT2609" s="99">
        <v>33986.630415439598</v>
      </c>
      <c r="AU2609" s="99">
        <v>0</v>
      </c>
      <c r="AV2609" s="99">
        <v>708006.80360412598</v>
      </c>
      <c r="AW2609" s="99">
        <v>0</v>
      </c>
      <c r="AX2609" s="99">
        <v>352445.60956955003</v>
      </c>
      <c r="AY2609" s="99">
        <v>735794.42041015602</v>
      </c>
      <c r="AZ2609" s="99">
        <v>1976515.53840637</v>
      </c>
      <c r="BA2609" s="99">
        <v>502244.92432784999</v>
      </c>
      <c r="BB2609" s="99">
        <v>0</v>
      </c>
      <c r="BC2609" s="99">
        <v>284386.04664993298</v>
      </c>
      <c r="BD2609" s="99">
        <v>66417.5915184021</v>
      </c>
      <c r="BE2609" s="99">
        <v>0</v>
      </c>
      <c r="BF2609" s="99">
        <v>21189.1258065701</v>
      </c>
      <c r="BG2609" s="99">
        <v>808494.18258667004</v>
      </c>
      <c r="BH2609" s="99">
        <v>1058856.5534057601</v>
      </c>
      <c r="BI2609" s="99">
        <v>167.397024363279</v>
      </c>
      <c r="BJ2609" s="99">
        <v>173833.972553253</v>
      </c>
      <c r="BK2609" s="99">
        <v>38120.720283985102</v>
      </c>
      <c r="BL2609" s="99">
        <v>0</v>
      </c>
      <c r="BM2609" s="99">
        <v>4111.8257669806499</v>
      </c>
      <c r="BN2609" s="99">
        <v>0</v>
      </c>
      <c r="BO2609" s="99">
        <v>0</v>
      </c>
      <c r="BP2609" s="99">
        <v>0</v>
      </c>
      <c r="BQ2609" s="99">
        <v>0</v>
      </c>
      <c r="BR2609" s="99">
        <v>201864.44124221799</v>
      </c>
      <c r="BS2609" s="99">
        <v>824809.62451934803</v>
      </c>
      <c r="BT2609" s="99">
        <v>97861.205864906296</v>
      </c>
      <c r="BU2609" s="99">
        <v>0</v>
      </c>
      <c r="BV2609" s="99">
        <v>108053.125449181</v>
      </c>
      <c r="BW2609" s="99">
        <v>8639.2915731668509</v>
      </c>
      <c r="BX2609" s="99">
        <v>0</v>
      </c>
      <c r="BY2609" s="99">
        <v>0</v>
      </c>
      <c r="BZ2609" s="99">
        <v>0</v>
      </c>
      <c r="CA2609" s="99">
        <v>4173.9503414630899</v>
      </c>
      <c r="CB2609" s="99">
        <v>492673.24793624901</v>
      </c>
      <c r="CC2609" s="99">
        <v>3847691.01202393</v>
      </c>
      <c r="CD2609" s="99">
        <v>1233054.15374756</v>
      </c>
      <c r="CE2609" s="99">
        <v>61.942302525974803</v>
      </c>
      <c r="CF2609" s="99">
        <v>12717.333873868</v>
      </c>
      <c r="CG2609" s="99">
        <v>87038.282058715806</v>
      </c>
      <c r="CH2609" s="99">
        <v>0</v>
      </c>
      <c r="CI2609" s="99">
        <v>4236.95691502094</v>
      </c>
      <c r="CJ2609" s="99">
        <v>504968.12353134202</v>
      </c>
      <c r="CK2609" s="99">
        <v>3936866.10546875</v>
      </c>
      <c r="CL2609" s="99">
        <v>1239490.06420898</v>
      </c>
      <c r="CM2609" s="188">
        <v>5091.5656509995497</v>
      </c>
      <c r="CN2609" s="188">
        <v>772179.26692199695</v>
      </c>
      <c r="CO2609" s="188">
        <v>4744063.3486328097</v>
      </c>
      <c r="CP2609" s="99">
        <v>1239490.06420898</v>
      </c>
      <c r="CQ2609" s="99">
        <v>0</v>
      </c>
      <c r="CR2609" s="99">
        <v>0</v>
      </c>
      <c r="CS2609" s="99">
        <v>0</v>
      </c>
      <c r="CT2609" s="99">
        <v>0</v>
      </c>
      <c r="CU2609" s="98">
        <v>670.45514647599998</v>
      </c>
      <c r="CV2609" s="98">
        <v>737.594336236</v>
      </c>
    </row>
    <row r="2610" spans="1:100" x14ac:dyDescent="0.2">
      <c r="A2610" s="98" t="s">
        <v>194</v>
      </c>
      <c r="B2610" s="100">
        <v>39142</v>
      </c>
      <c r="C2610" s="99">
        <v>3779.9605053663299</v>
      </c>
      <c r="D2610" s="99">
        <v>3.7774230369832398</v>
      </c>
      <c r="E2610" s="99">
        <v>478.13091154769103</v>
      </c>
      <c r="F2610" s="99">
        <v>161.63145633041901</v>
      </c>
      <c r="G2610" s="99">
        <v>0</v>
      </c>
      <c r="H2610" s="99">
        <v>23.745003808522601</v>
      </c>
      <c r="I2610" s="99">
        <v>0</v>
      </c>
      <c r="J2610" s="99">
        <v>756.53460903465702</v>
      </c>
      <c r="K2610" s="99">
        <v>0</v>
      </c>
      <c r="L2610" s="99">
        <v>613.92945588380098</v>
      </c>
      <c r="M2610" s="99">
        <v>970.029219418764</v>
      </c>
      <c r="N2610" s="99">
        <v>1796.28266943991</v>
      </c>
      <c r="O2610" s="99">
        <v>785.66585537046205</v>
      </c>
      <c r="P2610" s="99">
        <v>0</v>
      </c>
      <c r="Q2610" s="99">
        <v>206.31666473485501</v>
      </c>
      <c r="R2610" s="99">
        <v>53.567371631972499</v>
      </c>
      <c r="S2610" s="99">
        <v>0</v>
      </c>
      <c r="T2610" s="99">
        <v>14.5117518209154</v>
      </c>
      <c r="U2610" s="99">
        <v>882.60030772537004</v>
      </c>
      <c r="V2610" s="99">
        <v>430377.88961791998</v>
      </c>
      <c r="W2610" s="99">
        <v>297.92960517480998</v>
      </c>
      <c r="X2610" s="99">
        <v>70510.980256080598</v>
      </c>
      <c r="Y2610" s="99">
        <v>11451.553742289499</v>
      </c>
      <c r="Z2610" s="99">
        <v>0</v>
      </c>
      <c r="AA2610" s="99">
        <v>4520.3682694435101</v>
      </c>
      <c r="AB2610" s="99">
        <v>0</v>
      </c>
      <c r="AC2610" s="99">
        <v>243901.104722977</v>
      </c>
      <c r="AD2610" s="99">
        <v>0</v>
      </c>
      <c r="AE2610" s="99">
        <v>40764.589053153999</v>
      </c>
      <c r="AF2610" s="99">
        <v>94026.623387336702</v>
      </c>
      <c r="AG2610" s="99">
        <v>258727.51963996899</v>
      </c>
      <c r="AH2610" s="99">
        <v>67157.705240249605</v>
      </c>
      <c r="AI2610" s="99">
        <v>0</v>
      </c>
      <c r="AJ2610" s="99">
        <v>40267.567079067201</v>
      </c>
      <c r="AK2610" s="99">
        <v>9969.8128814697302</v>
      </c>
      <c r="AL2610" s="99">
        <v>0</v>
      </c>
      <c r="AM2610" s="99">
        <v>2964.6708527803398</v>
      </c>
      <c r="AN2610" s="99">
        <v>271710.29581451399</v>
      </c>
      <c r="AO2610" s="99">
        <v>3394375.7462463402</v>
      </c>
      <c r="AP2610" s="99">
        <v>2477.4129955768599</v>
      </c>
      <c r="AQ2610" s="99">
        <v>523257.68094634998</v>
      </c>
      <c r="AR2610" s="99">
        <v>88633.138639450102</v>
      </c>
      <c r="AS2610" s="99">
        <v>0</v>
      </c>
      <c r="AT2610" s="99">
        <v>32523.700436592098</v>
      </c>
      <c r="AU2610" s="99">
        <v>0</v>
      </c>
      <c r="AV2610" s="99">
        <v>764575.26831054699</v>
      </c>
      <c r="AW2610" s="99">
        <v>0</v>
      </c>
      <c r="AX2610" s="99">
        <v>345209.26974868798</v>
      </c>
      <c r="AY2610" s="99">
        <v>754375.96581268299</v>
      </c>
      <c r="AZ2610" s="99">
        <v>1990414.01724243</v>
      </c>
      <c r="BA2610" s="99">
        <v>531218.16950225795</v>
      </c>
      <c r="BB2610" s="99">
        <v>0</v>
      </c>
      <c r="BC2610" s="99">
        <v>307838.96866226202</v>
      </c>
      <c r="BD2610" s="99">
        <v>70764.760561943098</v>
      </c>
      <c r="BE2610" s="99">
        <v>0</v>
      </c>
      <c r="BF2610" s="99">
        <v>21118.939440012</v>
      </c>
      <c r="BG2610" s="99">
        <v>838131.52902221703</v>
      </c>
      <c r="BH2610" s="99">
        <v>1091301.41023254</v>
      </c>
      <c r="BI2610" s="99">
        <v>311.92913873121103</v>
      </c>
      <c r="BJ2610" s="99">
        <v>174208.542034149</v>
      </c>
      <c r="BK2610" s="99">
        <v>42630.988509654999</v>
      </c>
      <c r="BL2610" s="99">
        <v>0</v>
      </c>
      <c r="BM2610" s="99">
        <v>3778.4155746400402</v>
      </c>
      <c r="BN2610" s="99">
        <v>0</v>
      </c>
      <c r="BO2610" s="99">
        <v>0</v>
      </c>
      <c r="BP2610" s="99">
        <v>0</v>
      </c>
      <c r="BQ2610" s="99">
        <v>0</v>
      </c>
      <c r="BR2610" s="99">
        <v>210341.48128128101</v>
      </c>
      <c r="BS2610" s="99">
        <v>832307.77222442604</v>
      </c>
      <c r="BT2610" s="99">
        <v>103533.583216667</v>
      </c>
      <c r="BU2610" s="99">
        <v>0</v>
      </c>
      <c r="BV2610" s="99">
        <v>120905.294137955</v>
      </c>
      <c r="BW2610" s="99">
        <v>8889.8719245195407</v>
      </c>
      <c r="BX2610" s="99">
        <v>0</v>
      </c>
      <c r="BY2610" s="99">
        <v>0</v>
      </c>
      <c r="BZ2610" s="99">
        <v>0</v>
      </c>
      <c r="CA2610" s="99">
        <v>4259.5294526219404</v>
      </c>
      <c r="CB2610" s="99">
        <v>501328.11452484102</v>
      </c>
      <c r="CC2610" s="99">
        <v>3920605.3482971201</v>
      </c>
      <c r="CD2610" s="99">
        <v>1267089.3608856199</v>
      </c>
      <c r="CE2610" s="99">
        <v>70.735662466846406</v>
      </c>
      <c r="CF2610" s="99">
        <v>13573.351826190899</v>
      </c>
      <c r="CG2610" s="99">
        <v>95746.336005210906</v>
      </c>
      <c r="CH2610" s="99">
        <v>0</v>
      </c>
      <c r="CI2610" s="99">
        <v>4328.5958865881003</v>
      </c>
      <c r="CJ2610" s="99">
        <v>515357.69993972802</v>
      </c>
      <c r="CK2610" s="99">
        <v>4017285.8373718299</v>
      </c>
      <c r="CL2610" s="99">
        <v>1278927.11830139</v>
      </c>
      <c r="CM2610" s="188">
        <v>5208.6996569633502</v>
      </c>
      <c r="CN2610" s="188">
        <v>784010.02071380604</v>
      </c>
      <c r="CO2610" s="188">
        <v>4860598.1469116202</v>
      </c>
      <c r="CP2610" s="99">
        <v>1278927.11830139</v>
      </c>
      <c r="CQ2610" s="99">
        <v>0</v>
      </c>
      <c r="CR2610" s="99">
        <v>0</v>
      </c>
      <c r="CS2610" s="99">
        <v>0</v>
      </c>
      <c r="CT2610" s="99">
        <v>0</v>
      </c>
      <c r="CU2610" s="98">
        <v>621.30135141699998</v>
      </c>
      <c r="CV2610" s="98">
        <v>800.14878026099996</v>
      </c>
    </row>
    <row r="2611" spans="1:100" x14ac:dyDescent="0.2">
      <c r="A2611" s="98" t="s">
        <v>194</v>
      </c>
      <c r="B2611" s="100">
        <v>39234</v>
      </c>
      <c r="C2611" s="99">
        <v>3895.8123446702998</v>
      </c>
      <c r="D2611" s="99">
        <v>4.2655130729544899</v>
      </c>
      <c r="E2611" s="99">
        <v>463.49569768458599</v>
      </c>
      <c r="F2611" s="99">
        <v>159.399490706623</v>
      </c>
      <c r="G2611" s="99">
        <v>0</v>
      </c>
      <c r="H2611" s="99">
        <v>14.73621911183</v>
      </c>
      <c r="I2611" s="99">
        <v>0</v>
      </c>
      <c r="J2611" s="99">
        <v>804.26508018374398</v>
      </c>
      <c r="K2611" s="99">
        <v>0</v>
      </c>
      <c r="L2611" s="99">
        <v>615.96130211651302</v>
      </c>
      <c r="M2611" s="99">
        <v>980.50052519142605</v>
      </c>
      <c r="N2611" s="99">
        <v>1837.6522509604699</v>
      </c>
      <c r="O2611" s="99">
        <v>823.66898236423697</v>
      </c>
      <c r="P2611" s="99">
        <v>0</v>
      </c>
      <c r="Q2611" s="99">
        <v>214.99627196602501</v>
      </c>
      <c r="R2611" s="99">
        <v>56.060743079520797</v>
      </c>
      <c r="S2611" s="99">
        <v>0</v>
      </c>
      <c r="T2611" s="99">
        <v>18.529540123650801</v>
      </c>
      <c r="U2611" s="99">
        <v>899.59890864789497</v>
      </c>
      <c r="V2611" s="99">
        <v>438611.67125701898</v>
      </c>
      <c r="W2611" s="99">
        <v>316.59336749836802</v>
      </c>
      <c r="X2611" s="99">
        <v>70517.131464004502</v>
      </c>
      <c r="Y2611" s="99">
        <v>12922.789766788501</v>
      </c>
      <c r="Z2611" s="99">
        <v>0</v>
      </c>
      <c r="AA2611" s="99">
        <v>3247.6613276898902</v>
      </c>
      <c r="AB2611" s="99">
        <v>0</v>
      </c>
      <c r="AC2611" s="99">
        <v>258495.117551804</v>
      </c>
      <c r="AD2611" s="99">
        <v>0</v>
      </c>
      <c r="AE2611" s="99">
        <v>40578.5849514008</v>
      </c>
      <c r="AF2611" s="99">
        <v>94220.798460006699</v>
      </c>
      <c r="AG2611" s="99">
        <v>260816.978487015</v>
      </c>
      <c r="AH2611" s="99">
        <v>68614.210581779495</v>
      </c>
      <c r="AI2611" s="99">
        <v>0</v>
      </c>
      <c r="AJ2611" s="99">
        <v>46295.3309698105</v>
      </c>
      <c r="AK2611" s="99">
        <v>10743.617146492001</v>
      </c>
      <c r="AL2611" s="99">
        <v>0</v>
      </c>
      <c r="AM2611" s="99">
        <v>3691.1351858973499</v>
      </c>
      <c r="AN2611" s="99">
        <v>280228.59848403902</v>
      </c>
      <c r="AO2611" s="99">
        <v>3502616.3583068801</v>
      </c>
      <c r="AP2611" s="99">
        <v>2575.2233947813502</v>
      </c>
      <c r="AQ2611" s="99">
        <v>529371.36038207996</v>
      </c>
      <c r="AR2611" s="99">
        <v>94714.437611579895</v>
      </c>
      <c r="AS2611" s="99">
        <v>0</v>
      </c>
      <c r="AT2611" s="99">
        <v>23622.716434001901</v>
      </c>
      <c r="AU2611" s="99">
        <v>0</v>
      </c>
      <c r="AV2611" s="99">
        <v>818351.34006500198</v>
      </c>
      <c r="AW2611" s="99">
        <v>0</v>
      </c>
      <c r="AX2611" s="99">
        <v>332012.02381515497</v>
      </c>
      <c r="AY2611" s="99">
        <v>763213.05957031297</v>
      </c>
      <c r="AZ2611" s="99">
        <v>2020692.4633483901</v>
      </c>
      <c r="BA2611" s="99">
        <v>552952.85884094203</v>
      </c>
      <c r="BB2611" s="99">
        <v>0</v>
      </c>
      <c r="BC2611" s="99">
        <v>374121.03375625599</v>
      </c>
      <c r="BD2611" s="99">
        <v>77210.147147178694</v>
      </c>
      <c r="BE2611" s="99">
        <v>0</v>
      </c>
      <c r="BF2611" s="99">
        <v>24896.887497901898</v>
      </c>
      <c r="BG2611" s="99">
        <v>874246.37647247303</v>
      </c>
      <c r="BH2611" s="99">
        <v>1129383.62059021</v>
      </c>
      <c r="BI2611" s="99">
        <v>386.51222967729001</v>
      </c>
      <c r="BJ2611" s="99">
        <v>181046.607601166</v>
      </c>
      <c r="BK2611" s="99">
        <v>43491.421895980799</v>
      </c>
      <c r="BL2611" s="99">
        <v>0</v>
      </c>
      <c r="BM2611" s="99">
        <v>2307.2436546683298</v>
      </c>
      <c r="BN2611" s="99">
        <v>0</v>
      </c>
      <c r="BO2611" s="99">
        <v>0</v>
      </c>
      <c r="BP2611" s="99">
        <v>0</v>
      </c>
      <c r="BQ2611" s="99">
        <v>0</v>
      </c>
      <c r="BR2611" s="99">
        <v>212913.541696548</v>
      </c>
      <c r="BS2611" s="99">
        <v>852257.66996002197</v>
      </c>
      <c r="BT2611" s="99">
        <v>107655.27405071299</v>
      </c>
      <c r="BU2611" s="99">
        <v>0</v>
      </c>
      <c r="BV2611" s="99">
        <v>136612.45443153399</v>
      </c>
      <c r="BW2611" s="99">
        <v>9007.0435358285904</v>
      </c>
      <c r="BX2611" s="99">
        <v>0</v>
      </c>
      <c r="BY2611" s="99">
        <v>0</v>
      </c>
      <c r="BZ2611" s="99">
        <v>0</v>
      </c>
      <c r="CA2611" s="99">
        <v>4368.61034667492</v>
      </c>
      <c r="CB2611" s="99">
        <v>510315.97481155401</v>
      </c>
      <c r="CC2611" s="99">
        <v>4037555.1614379901</v>
      </c>
      <c r="CD2611" s="99">
        <v>1308833.91464233</v>
      </c>
      <c r="CE2611" s="99">
        <v>74.559891975484803</v>
      </c>
      <c r="CF2611" s="99">
        <v>14994.947796463999</v>
      </c>
      <c r="CG2611" s="99">
        <v>106554.94638252301</v>
      </c>
      <c r="CH2611" s="99">
        <v>0</v>
      </c>
      <c r="CI2611" s="99">
        <v>4443.3043364882496</v>
      </c>
      <c r="CJ2611" s="99">
        <v>525323.41502380394</v>
      </c>
      <c r="CK2611" s="99">
        <v>4142288.85339355</v>
      </c>
      <c r="CL2611" s="99">
        <v>1319806.33934021</v>
      </c>
      <c r="CM2611" s="188">
        <v>5339.5599954128302</v>
      </c>
      <c r="CN2611" s="188">
        <v>806476.92933654797</v>
      </c>
      <c r="CO2611" s="188">
        <v>5012599.2949218797</v>
      </c>
      <c r="CP2611" s="99">
        <v>1319806.33934021</v>
      </c>
      <c r="CQ2611" s="99">
        <v>0</v>
      </c>
      <c r="CR2611" s="99">
        <v>0</v>
      </c>
      <c r="CS2611" s="99">
        <v>0</v>
      </c>
      <c r="CT2611" s="99">
        <v>0</v>
      </c>
      <c r="CU2611" s="98">
        <v>580.14657254799999</v>
      </c>
      <c r="CV2611" s="98">
        <v>859.88735327500001</v>
      </c>
    </row>
    <row r="2612" spans="1:100" x14ac:dyDescent="0.2">
      <c r="A2612" s="98" t="s">
        <v>194</v>
      </c>
      <c r="B2612" s="100">
        <v>39326</v>
      </c>
      <c r="C2612" s="99">
        <v>3990.4121184349101</v>
      </c>
      <c r="D2612" s="99">
        <v>3.9839341099723198</v>
      </c>
      <c r="E2612" s="99">
        <v>463.20436977222602</v>
      </c>
      <c r="F2612" s="99">
        <v>167.626755615696</v>
      </c>
      <c r="G2612" s="99">
        <v>0</v>
      </c>
      <c r="H2612" s="99">
        <v>13.1773568327772</v>
      </c>
      <c r="I2612" s="99">
        <v>0</v>
      </c>
      <c r="J2612" s="99">
        <v>826.80899181962002</v>
      </c>
      <c r="K2612" s="99">
        <v>0</v>
      </c>
      <c r="L2612" s="99">
        <v>628.23128195851996</v>
      </c>
      <c r="M2612" s="99">
        <v>1009.61937719584</v>
      </c>
      <c r="N2612" s="99">
        <v>1859.6981299668601</v>
      </c>
      <c r="O2612" s="99">
        <v>847.63846621662401</v>
      </c>
      <c r="P2612" s="99">
        <v>0</v>
      </c>
      <c r="Q2612" s="99">
        <v>217.17669006623299</v>
      </c>
      <c r="R2612" s="99">
        <v>61.161758027039497</v>
      </c>
      <c r="S2612" s="99">
        <v>0</v>
      </c>
      <c r="T2612" s="99">
        <v>17.450855794828399</v>
      </c>
      <c r="U2612" s="99">
        <v>916.39298001676798</v>
      </c>
      <c r="V2612" s="99">
        <v>449427.692710876</v>
      </c>
      <c r="W2612" s="99">
        <v>290.70968339592201</v>
      </c>
      <c r="X2612" s="99">
        <v>71216.091606140093</v>
      </c>
      <c r="Y2612" s="99">
        <v>12622.7268023491</v>
      </c>
      <c r="Z2612" s="99">
        <v>0</v>
      </c>
      <c r="AA2612" s="99">
        <v>3353.1335194408898</v>
      </c>
      <c r="AB2612" s="99">
        <v>0</v>
      </c>
      <c r="AC2612" s="99">
        <v>266154.319793701</v>
      </c>
      <c r="AD2612" s="99">
        <v>0</v>
      </c>
      <c r="AE2612" s="99">
        <v>41113.999321937597</v>
      </c>
      <c r="AF2612" s="99">
        <v>95653.733726501494</v>
      </c>
      <c r="AG2612" s="99">
        <v>264397.49829864502</v>
      </c>
      <c r="AH2612" s="99">
        <v>69410.572408676104</v>
      </c>
      <c r="AI2612" s="99">
        <v>0</v>
      </c>
      <c r="AJ2612" s="99">
        <v>50421.416477203398</v>
      </c>
      <c r="AK2612" s="99">
        <v>12307.150331974</v>
      </c>
      <c r="AL2612" s="99">
        <v>0</v>
      </c>
      <c r="AM2612" s="99">
        <v>3445.7117046415801</v>
      </c>
      <c r="AN2612" s="99">
        <v>286237.64265823399</v>
      </c>
      <c r="AO2612" s="99">
        <v>3615829.7962341299</v>
      </c>
      <c r="AP2612" s="99">
        <v>2495.3928137123598</v>
      </c>
      <c r="AQ2612" s="99">
        <v>531993.74018096901</v>
      </c>
      <c r="AR2612" s="99">
        <v>96706.375738143906</v>
      </c>
      <c r="AS2612" s="99">
        <v>0</v>
      </c>
      <c r="AT2612" s="99">
        <v>24326.9833962917</v>
      </c>
      <c r="AU2612" s="99">
        <v>0</v>
      </c>
      <c r="AV2612" s="99">
        <v>846949.44946289097</v>
      </c>
      <c r="AW2612" s="99">
        <v>0</v>
      </c>
      <c r="AX2612" s="99">
        <v>348250.50405502302</v>
      </c>
      <c r="AY2612" s="99">
        <v>788816.67633819603</v>
      </c>
      <c r="AZ2612" s="99">
        <v>2057735.83720398</v>
      </c>
      <c r="BA2612" s="99">
        <v>564796.297706604</v>
      </c>
      <c r="BB2612" s="99">
        <v>0</v>
      </c>
      <c r="BC2612" s="99">
        <v>386995.562633514</v>
      </c>
      <c r="BD2612" s="99">
        <v>91858.634022712693</v>
      </c>
      <c r="BE2612" s="99">
        <v>0</v>
      </c>
      <c r="BF2612" s="99">
        <v>24227.594115972501</v>
      </c>
      <c r="BG2612" s="99">
        <v>900595.08388519299</v>
      </c>
      <c r="BH2612" s="99">
        <v>1165981.2804565399</v>
      </c>
      <c r="BI2612" s="99">
        <v>411.60860747843998</v>
      </c>
      <c r="BJ2612" s="99">
        <v>183221.69728469799</v>
      </c>
      <c r="BK2612" s="99">
        <v>42958.473875045798</v>
      </c>
      <c r="BL2612" s="99">
        <v>0</v>
      </c>
      <c r="BM2612" s="99">
        <v>3173.1901439726398</v>
      </c>
      <c r="BN2612" s="99">
        <v>0</v>
      </c>
      <c r="BO2612" s="99">
        <v>0</v>
      </c>
      <c r="BP2612" s="99">
        <v>0</v>
      </c>
      <c r="BQ2612" s="99">
        <v>0</v>
      </c>
      <c r="BR2612" s="99">
        <v>222568.60395813</v>
      </c>
      <c r="BS2612" s="99">
        <v>867531.578773499</v>
      </c>
      <c r="BT2612" s="99">
        <v>110293.71243095399</v>
      </c>
      <c r="BU2612" s="99">
        <v>0</v>
      </c>
      <c r="BV2612" s="99">
        <v>149149.66167640701</v>
      </c>
      <c r="BW2612" s="99">
        <v>11125.0662870407</v>
      </c>
      <c r="BX2612" s="99">
        <v>0</v>
      </c>
      <c r="BY2612" s="99">
        <v>0</v>
      </c>
      <c r="BZ2612" s="99">
        <v>0</v>
      </c>
      <c r="CA2612" s="99">
        <v>4453.2596104741096</v>
      </c>
      <c r="CB2612" s="99">
        <v>519939.823982239</v>
      </c>
      <c r="CC2612" s="99">
        <v>4147006.36047363</v>
      </c>
      <c r="CD2612" s="99">
        <v>1350203.4796905499</v>
      </c>
      <c r="CE2612" s="99">
        <v>79.076809357851701</v>
      </c>
      <c r="CF2612" s="99">
        <v>16532.9784555435</v>
      </c>
      <c r="CG2612" s="99">
        <v>120073.88791275</v>
      </c>
      <c r="CH2612" s="99">
        <v>0</v>
      </c>
      <c r="CI2612" s="99">
        <v>4532.6916860938099</v>
      </c>
      <c r="CJ2612" s="99">
        <v>536143.37360382103</v>
      </c>
      <c r="CK2612" s="99">
        <v>4266819.96020508</v>
      </c>
      <c r="CL2612" s="99">
        <v>1361133.8910522501</v>
      </c>
      <c r="CM2612" s="188">
        <v>5445.3149175047902</v>
      </c>
      <c r="CN2612" s="188">
        <v>824843.21759796096</v>
      </c>
      <c r="CO2612" s="188">
        <v>5163466.9099731399</v>
      </c>
      <c r="CP2612" s="99">
        <v>1361133.8910522501</v>
      </c>
      <c r="CQ2612" s="99">
        <v>0</v>
      </c>
      <c r="CR2612" s="99">
        <v>0</v>
      </c>
      <c r="CS2612" s="99">
        <v>0</v>
      </c>
      <c r="CT2612" s="99">
        <v>0</v>
      </c>
      <c r="CU2612" s="98">
        <v>568.88656561000005</v>
      </c>
      <c r="CV2612" s="98">
        <v>892.07629249800004</v>
      </c>
    </row>
    <row r="2613" spans="1:100" x14ac:dyDescent="0.2">
      <c r="A2613" s="98" t="s">
        <v>194</v>
      </c>
      <c r="B2613" s="100">
        <v>39417</v>
      </c>
      <c r="C2613" s="99">
        <v>4067.55771782994</v>
      </c>
      <c r="D2613" s="99">
        <v>4.9745638159802201</v>
      </c>
      <c r="E2613" s="99">
        <v>473.653214525431</v>
      </c>
      <c r="F2613" s="99">
        <v>178.55180261284099</v>
      </c>
      <c r="G2613" s="99">
        <v>0</v>
      </c>
      <c r="H2613" s="99">
        <v>12.207735006697501</v>
      </c>
      <c r="I2613" s="99">
        <v>0</v>
      </c>
      <c r="J2613" s="99">
        <v>861.62482734024502</v>
      </c>
      <c r="K2613" s="99">
        <v>0</v>
      </c>
      <c r="L2613" s="99">
        <v>622.01502545922995</v>
      </c>
      <c r="M2613" s="99">
        <v>1051.32907539606</v>
      </c>
      <c r="N2613" s="99">
        <v>1859.5611574649799</v>
      </c>
      <c r="O2613" s="99">
        <v>878.48565941304003</v>
      </c>
      <c r="P2613" s="99">
        <v>0</v>
      </c>
      <c r="Q2613" s="99">
        <v>242.71681444533201</v>
      </c>
      <c r="R2613" s="99">
        <v>69.342013077810407</v>
      </c>
      <c r="S2613" s="99">
        <v>0</v>
      </c>
      <c r="T2613" s="99">
        <v>19.337747129378801</v>
      </c>
      <c r="U2613" s="99">
        <v>935.99860364198696</v>
      </c>
      <c r="V2613" s="99">
        <v>458551.058776855</v>
      </c>
      <c r="W2613" s="99">
        <v>292.61791467294103</v>
      </c>
      <c r="X2613" s="99">
        <v>69153.473879814104</v>
      </c>
      <c r="Y2613" s="99">
        <v>13690.4992359877</v>
      </c>
      <c r="Z2613" s="99">
        <v>0</v>
      </c>
      <c r="AA2613" s="99">
        <v>2764.34693694115</v>
      </c>
      <c r="AB2613" s="99">
        <v>0</v>
      </c>
      <c r="AC2613" s="99">
        <v>268472.49474716198</v>
      </c>
      <c r="AD2613" s="99">
        <v>0</v>
      </c>
      <c r="AE2613" s="99">
        <v>41419.541783809698</v>
      </c>
      <c r="AF2613" s="99">
        <v>96821.020593643203</v>
      </c>
      <c r="AG2613" s="99">
        <v>263007.50178146397</v>
      </c>
      <c r="AH2613" s="99">
        <v>70251.196923255906</v>
      </c>
      <c r="AI2613" s="99">
        <v>0</v>
      </c>
      <c r="AJ2613" s="99">
        <v>56598.8912100792</v>
      </c>
      <c r="AK2613" s="99">
        <v>12363.1254296303</v>
      </c>
      <c r="AL2613" s="99">
        <v>0</v>
      </c>
      <c r="AM2613" s="99">
        <v>3239.5161024034001</v>
      </c>
      <c r="AN2613" s="99">
        <v>287483.35112762498</v>
      </c>
      <c r="AO2613" s="99">
        <v>3698567.8954467801</v>
      </c>
      <c r="AP2613" s="99">
        <v>2473.6257141828501</v>
      </c>
      <c r="AQ2613" s="99">
        <v>526540.84478759801</v>
      </c>
      <c r="AR2613" s="99">
        <v>104599.843828201</v>
      </c>
      <c r="AS2613" s="99">
        <v>0</v>
      </c>
      <c r="AT2613" s="99">
        <v>20043.562701225299</v>
      </c>
      <c r="AU2613" s="99">
        <v>0</v>
      </c>
      <c r="AV2613" s="99">
        <v>873453.50144195603</v>
      </c>
      <c r="AW2613" s="99">
        <v>0</v>
      </c>
      <c r="AX2613" s="99">
        <v>353660.27753830003</v>
      </c>
      <c r="AY2613" s="99">
        <v>801521.42519378697</v>
      </c>
      <c r="AZ2613" s="99">
        <v>2060902.5719909701</v>
      </c>
      <c r="BA2613" s="99">
        <v>583940.72125244106</v>
      </c>
      <c r="BB2613" s="99">
        <v>0</v>
      </c>
      <c r="BC2613" s="99">
        <v>428951.149738312</v>
      </c>
      <c r="BD2613" s="99">
        <v>91459.484619140596</v>
      </c>
      <c r="BE2613" s="99">
        <v>0</v>
      </c>
      <c r="BF2613" s="99">
        <v>23703.010906457901</v>
      </c>
      <c r="BG2613" s="99">
        <v>924401.253227234</v>
      </c>
      <c r="BH2613" s="99">
        <v>1192250.4532165499</v>
      </c>
      <c r="BI2613" s="99">
        <v>354.79303992167098</v>
      </c>
      <c r="BJ2613" s="99">
        <v>184351.27308082601</v>
      </c>
      <c r="BK2613" s="99">
        <v>42992.974107742302</v>
      </c>
      <c r="BL2613" s="99">
        <v>0</v>
      </c>
      <c r="BM2613" s="99">
        <v>2660.7413603365399</v>
      </c>
      <c r="BN2613" s="99">
        <v>0</v>
      </c>
      <c r="BO2613" s="99">
        <v>0</v>
      </c>
      <c r="BP2613" s="99">
        <v>0</v>
      </c>
      <c r="BQ2613" s="99">
        <v>0</v>
      </c>
      <c r="BR2613" s="99">
        <v>233154.416942596</v>
      </c>
      <c r="BS2613" s="99">
        <v>864508.70256042504</v>
      </c>
      <c r="BT2613" s="99">
        <v>113649.82999229401</v>
      </c>
      <c r="BU2613" s="99">
        <v>0</v>
      </c>
      <c r="BV2613" s="99">
        <v>164637.558660507</v>
      </c>
      <c r="BW2613" s="99">
        <v>11375.226034998899</v>
      </c>
      <c r="BX2613" s="99">
        <v>0</v>
      </c>
      <c r="BY2613" s="99">
        <v>0</v>
      </c>
      <c r="BZ2613" s="99">
        <v>0</v>
      </c>
      <c r="CA2613" s="99">
        <v>4545.6310445070303</v>
      </c>
      <c r="CB2613" s="99">
        <v>527620.06341552699</v>
      </c>
      <c r="CC2613" s="99">
        <v>4227497.2018432599</v>
      </c>
      <c r="CD2613" s="99">
        <v>1376833.1784667999</v>
      </c>
      <c r="CE2613" s="99">
        <v>85.161587687209206</v>
      </c>
      <c r="CF2613" s="99">
        <v>15668.2180253267</v>
      </c>
      <c r="CG2613" s="99">
        <v>116407.23576545699</v>
      </c>
      <c r="CH2613" s="99">
        <v>0</v>
      </c>
      <c r="CI2613" s="99">
        <v>4632.5948418378803</v>
      </c>
      <c r="CJ2613" s="99">
        <v>543430.62018585205</v>
      </c>
      <c r="CK2613" s="99">
        <v>4345214.5072021503</v>
      </c>
      <c r="CL2613" s="99">
        <v>1386356.0953216599</v>
      </c>
      <c r="CM2613" s="188">
        <v>5569.06387102604</v>
      </c>
      <c r="CN2613" s="188">
        <v>831822.49610137905</v>
      </c>
      <c r="CO2613" s="188">
        <v>5274181.73791504</v>
      </c>
      <c r="CP2613" s="99">
        <v>1386356.0953216599</v>
      </c>
      <c r="CQ2613" s="99">
        <v>0</v>
      </c>
      <c r="CR2613" s="99">
        <v>0</v>
      </c>
      <c r="CS2613" s="99">
        <v>0</v>
      </c>
      <c r="CT2613" s="99">
        <v>0</v>
      </c>
      <c r="CU2613" s="98">
        <v>556.83677146900004</v>
      </c>
      <c r="CV2613" s="98">
        <v>930.43345677000002</v>
      </c>
    </row>
    <row r="2614" spans="1:100" x14ac:dyDescent="0.2">
      <c r="A2614" s="98" t="s">
        <v>194</v>
      </c>
      <c r="B2614" s="100">
        <v>39508</v>
      </c>
      <c r="C2614" s="99">
        <v>4163.9646494984599</v>
      </c>
      <c r="D2614" s="99">
        <v>3.7907420589763201</v>
      </c>
      <c r="E2614" s="99">
        <v>472.81876169890199</v>
      </c>
      <c r="F2614" s="99">
        <v>182.33396546915199</v>
      </c>
      <c r="G2614" s="99">
        <v>0</v>
      </c>
      <c r="H2614" s="99">
        <v>9.9869535630568897</v>
      </c>
      <c r="I2614" s="99">
        <v>0</v>
      </c>
      <c r="J2614" s="99">
        <v>901.66381943970896</v>
      </c>
      <c r="K2614" s="99">
        <v>0</v>
      </c>
      <c r="L2614" s="99">
        <v>635.66105802357197</v>
      </c>
      <c r="M2614" s="99">
        <v>1061.41163404286</v>
      </c>
      <c r="N2614" s="99">
        <v>1872.7072185427</v>
      </c>
      <c r="O2614" s="99">
        <v>910.58898393809795</v>
      </c>
      <c r="P2614" s="99">
        <v>0</v>
      </c>
      <c r="Q2614" s="99">
        <v>253.473375856876</v>
      </c>
      <c r="R2614" s="99">
        <v>64.802039703354197</v>
      </c>
      <c r="S2614" s="99">
        <v>0</v>
      </c>
      <c r="T2614" s="99">
        <v>15.6482798916986</v>
      </c>
      <c r="U2614" s="99">
        <v>961.40220315754402</v>
      </c>
      <c r="V2614" s="99">
        <v>469263.73207092303</v>
      </c>
      <c r="W2614" s="99">
        <v>123.10146434511999</v>
      </c>
      <c r="X2614" s="99">
        <v>67435.685165405303</v>
      </c>
      <c r="Y2614" s="99">
        <v>13592.916277647</v>
      </c>
      <c r="Z2614" s="99">
        <v>0</v>
      </c>
      <c r="AA2614" s="99">
        <v>2540.9617028534399</v>
      </c>
      <c r="AB2614" s="99">
        <v>0</v>
      </c>
      <c r="AC2614" s="99">
        <v>274310.67408371001</v>
      </c>
      <c r="AD2614" s="99">
        <v>0</v>
      </c>
      <c r="AE2614" s="99">
        <v>40829.280631542199</v>
      </c>
      <c r="AF2614" s="99">
        <v>98194.075203895598</v>
      </c>
      <c r="AG2614" s="99">
        <v>264774.87958145101</v>
      </c>
      <c r="AH2614" s="99">
        <v>73931.334457397505</v>
      </c>
      <c r="AI2614" s="99">
        <v>0</v>
      </c>
      <c r="AJ2614" s="99">
        <v>61230.446603775003</v>
      </c>
      <c r="AK2614" s="99">
        <v>12639.710143923799</v>
      </c>
      <c r="AL2614" s="99">
        <v>0</v>
      </c>
      <c r="AM2614" s="99">
        <v>2904.4327547848202</v>
      </c>
      <c r="AN2614" s="99">
        <v>285375.17682647699</v>
      </c>
      <c r="AO2614" s="99">
        <v>3832348.0539855999</v>
      </c>
      <c r="AP2614" s="99">
        <v>957.14816118031695</v>
      </c>
      <c r="AQ2614" s="99">
        <v>514934.28266525298</v>
      </c>
      <c r="AR2614" s="99">
        <v>107221.465209961</v>
      </c>
      <c r="AS2614" s="99">
        <v>0</v>
      </c>
      <c r="AT2614" s="99">
        <v>19264.545576334</v>
      </c>
      <c r="AU2614" s="99">
        <v>0</v>
      </c>
      <c r="AV2614" s="99">
        <v>911562.97100830101</v>
      </c>
      <c r="AW2614" s="99">
        <v>0</v>
      </c>
      <c r="AX2614" s="99">
        <v>347634.48699569702</v>
      </c>
      <c r="AY2614" s="99">
        <v>822562.93558502197</v>
      </c>
      <c r="AZ2614" s="99">
        <v>2079454.51399231</v>
      </c>
      <c r="BA2614" s="99">
        <v>625186.03284454299</v>
      </c>
      <c r="BB2614" s="99">
        <v>0</v>
      </c>
      <c r="BC2614" s="99">
        <v>465065.27537155198</v>
      </c>
      <c r="BD2614" s="99">
        <v>93130.062976837202</v>
      </c>
      <c r="BE2614" s="99">
        <v>0</v>
      </c>
      <c r="BF2614" s="99">
        <v>21638.453824996901</v>
      </c>
      <c r="BG2614" s="99">
        <v>947151.07174682606</v>
      </c>
      <c r="BH2614" s="99">
        <v>1109732.11917114</v>
      </c>
      <c r="BI2614" s="99">
        <v>150.62516499124499</v>
      </c>
      <c r="BJ2614" s="99">
        <v>175409.16456413301</v>
      </c>
      <c r="BK2614" s="99">
        <v>39624.104874610901</v>
      </c>
      <c r="BL2614" s="99">
        <v>0</v>
      </c>
      <c r="BM2614" s="99">
        <v>2592.5858214795599</v>
      </c>
      <c r="BN2614" s="99">
        <v>0</v>
      </c>
      <c r="BO2614" s="99">
        <v>0</v>
      </c>
      <c r="BP2614" s="99">
        <v>0</v>
      </c>
      <c r="BQ2614" s="99">
        <v>0</v>
      </c>
      <c r="BR2614" s="99">
        <v>205088.97259521499</v>
      </c>
      <c r="BS2614" s="99">
        <v>793022.55925750697</v>
      </c>
      <c r="BT2614" s="99">
        <v>121588.256953239</v>
      </c>
      <c r="BU2614" s="99">
        <v>0</v>
      </c>
      <c r="BV2614" s="99">
        <v>163843.25773239101</v>
      </c>
      <c r="BW2614" s="99">
        <v>11453.865384459499</v>
      </c>
      <c r="BX2614" s="99">
        <v>0</v>
      </c>
      <c r="BY2614" s="99">
        <v>0</v>
      </c>
      <c r="BZ2614" s="99">
        <v>0</v>
      </c>
      <c r="CA2614" s="99">
        <v>4641.1394009590103</v>
      </c>
      <c r="CB2614" s="99">
        <v>536571.22618866002</v>
      </c>
      <c r="CC2614" s="99">
        <v>4352965.5147094699</v>
      </c>
      <c r="CD2614" s="99">
        <v>1282109.5423431401</v>
      </c>
      <c r="CE2614" s="99">
        <v>84.711348088458195</v>
      </c>
      <c r="CF2614" s="99">
        <v>16352.914824724199</v>
      </c>
      <c r="CG2614" s="99">
        <v>120475.13996315</v>
      </c>
      <c r="CH2614" s="99">
        <v>0</v>
      </c>
      <c r="CI2614" s="99">
        <v>4723.4997315406799</v>
      </c>
      <c r="CJ2614" s="99">
        <v>552800.40927886998</v>
      </c>
      <c r="CK2614" s="99">
        <v>4473374.3038330097</v>
      </c>
      <c r="CL2614" s="99">
        <v>1296142.3110199</v>
      </c>
      <c r="CM2614" s="188">
        <v>5679.3235393762598</v>
      </c>
      <c r="CN2614" s="188">
        <v>845215.57474517799</v>
      </c>
      <c r="CO2614" s="188">
        <v>5419827.0040283203</v>
      </c>
      <c r="CP2614" s="99">
        <v>1296142.3110199</v>
      </c>
      <c r="CQ2614" s="99">
        <v>0</v>
      </c>
      <c r="CR2614" s="99">
        <v>0</v>
      </c>
      <c r="CS2614" s="99">
        <v>0</v>
      </c>
      <c r="CT2614" s="99">
        <v>0</v>
      </c>
      <c r="CU2614" s="98">
        <v>540.58879541900001</v>
      </c>
      <c r="CV2614" s="98">
        <v>974.09322560700002</v>
      </c>
    </row>
    <row r="2615" spans="1:100" x14ac:dyDescent="0.2">
      <c r="A2615" s="98" t="s">
        <v>194</v>
      </c>
      <c r="B2615" s="100">
        <v>39600</v>
      </c>
      <c r="C2615" s="99">
        <v>4190.9859837889699</v>
      </c>
      <c r="D2615" s="99">
        <v>3.2173145959968701</v>
      </c>
      <c r="E2615" s="99">
        <v>463.67357299476902</v>
      </c>
      <c r="F2615" s="99">
        <v>180.30245620757299</v>
      </c>
      <c r="G2615" s="99">
        <v>0</v>
      </c>
      <c r="H2615" s="99">
        <v>11.624116009566899</v>
      </c>
      <c r="I2615" s="99">
        <v>0</v>
      </c>
      <c r="J2615" s="99">
        <v>933.70824941247702</v>
      </c>
      <c r="K2615" s="99">
        <v>0</v>
      </c>
      <c r="L2615" s="99">
        <v>655.68258932977903</v>
      </c>
      <c r="M2615" s="99">
        <v>1079.5108280479899</v>
      </c>
      <c r="N2615" s="99">
        <v>1845.9844322502599</v>
      </c>
      <c r="O2615" s="99">
        <v>934.005295194685</v>
      </c>
      <c r="P2615" s="99">
        <v>0</v>
      </c>
      <c r="Q2615" s="99">
        <v>252.85049083642701</v>
      </c>
      <c r="R2615" s="99">
        <v>75.780229403637406</v>
      </c>
      <c r="S2615" s="99">
        <v>0</v>
      </c>
      <c r="T2615" s="99">
        <v>14.3799305665307</v>
      </c>
      <c r="U2615" s="99">
        <v>977.84730106592201</v>
      </c>
      <c r="V2615" s="99">
        <v>483315.487552643</v>
      </c>
      <c r="W2615" s="99">
        <v>174.17338864691601</v>
      </c>
      <c r="X2615" s="99">
        <v>66047.474094390898</v>
      </c>
      <c r="Y2615" s="99">
        <v>12467.211508631701</v>
      </c>
      <c r="Z2615" s="99">
        <v>0</v>
      </c>
      <c r="AA2615" s="99">
        <v>2869.9407111406299</v>
      </c>
      <c r="AB2615" s="99">
        <v>0</v>
      </c>
      <c r="AC2615" s="99">
        <v>285221.37207031302</v>
      </c>
      <c r="AD2615" s="99">
        <v>0</v>
      </c>
      <c r="AE2615" s="99">
        <v>42606.494803905502</v>
      </c>
      <c r="AF2615" s="99">
        <v>100255.66232013699</v>
      </c>
      <c r="AG2615" s="99">
        <v>264650.39359283401</v>
      </c>
      <c r="AH2615" s="99">
        <v>77210.720716476397</v>
      </c>
      <c r="AI2615" s="99">
        <v>0</v>
      </c>
      <c r="AJ2615" s="99">
        <v>64483.304231166803</v>
      </c>
      <c r="AK2615" s="99">
        <v>13767.5409749746</v>
      </c>
      <c r="AL2615" s="99">
        <v>0</v>
      </c>
      <c r="AM2615" s="99">
        <v>2560.9402014017101</v>
      </c>
      <c r="AN2615" s="99">
        <v>293063.55993270897</v>
      </c>
      <c r="AO2615" s="99">
        <v>3934360.39208984</v>
      </c>
      <c r="AP2615" s="99">
        <v>1405.8582680076399</v>
      </c>
      <c r="AQ2615" s="99">
        <v>514019.18354797398</v>
      </c>
      <c r="AR2615" s="99">
        <v>102402.85520553601</v>
      </c>
      <c r="AS2615" s="99">
        <v>0</v>
      </c>
      <c r="AT2615" s="99">
        <v>21957.805758953102</v>
      </c>
      <c r="AU2615" s="99">
        <v>0</v>
      </c>
      <c r="AV2615" s="99">
        <v>956794.801902771</v>
      </c>
      <c r="AW2615" s="99">
        <v>0</v>
      </c>
      <c r="AX2615" s="99">
        <v>370784.25796127302</v>
      </c>
      <c r="AY2615" s="99">
        <v>852023.61904144299</v>
      </c>
      <c r="AZ2615" s="99">
        <v>2083003.83712769</v>
      </c>
      <c r="BA2615" s="99">
        <v>655359.52807617199</v>
      </c>
      <c r="BB2615" s="99">
        <v>0</v>
      </c>
      <c r="BC2615" s="99">
        <v>500245.84644699103</v>
      </c>
      <c r="BD2615" s="99">
        <v>100897.250395775</v>
      </c>
      <c r="BE2615" s="99">
        <v>0</v>
      </c>
      <c r="BF2615" s="99">
        <v>19882.0444841385</v>
      </c>
      <c r="BG2615" s="99">
        <v>972842.78463745106</v>
      </c>
      <c r="BH2615" s="99">
        <v>1133201.71305847</v>
      </c>
      <c r="BI2615" s="99">
        <v>92.058931009843903</v>
      </c>
      <c r="BJ2615" s="99">
        <v>174179.28981208801</v>
      </c>
      <c r="BK2615" s="99">
        <v>37622.211950302102</v>
      </c>
      <c r="BL2615" s="99">
        <v>0</v>
      </c>
      <c r="BM2615" s="99">
        <v>3072.9291824698398</v>
      </c>
      <c r="BN2615" s="99">
        <v>0</v>
      </c>
      <c r="BO2615" s="99">
        <v>0</v>
      </c>
      <c r="BP2615" s="99">
        <v>0</v>
      </c>
      <c r="BQ2615" s="99">
        <v>0</v>
      </c>
      <c r="BR2615" s="99">
        <v>212091.312709808</v>
      </c>
      <c r="BS2615" s="99">
        <v>797681.31988525402</v>
      </c>
      <c r="BT2615" s="99">
        <v>127681.12903595</v>
      </c>
      <c r="BU2615" s="99">
        <v>0</v>
      </c>
      <c r="BV2615" s="99">
        <v>172950.92302703901</v>
      </c>
      <c r="BW2615" s="99">
        <v>12337.7925399542</v>
      </c>
      <c r="BX2615" s="99">
        <v>0</v>
      </c>
      <c r="BY2615" s="99">
        <v>0</v>
      </c>
      <c r="BZ2615" s="99">
        <v>0</v>
      </c>
      <c r="CA2615" s="99">
        <v>4663.6126174926803</v>
      </c>
      <c r="CB2615" s="99">
        <v>549046.549217224</v>
      </c>
      <c r="CC2615" s="99">
        <v>4447969.3292846698</v>
      </c>
      <c r="CD2615" s="99">
        <v>1309902.1796569801</v>
      </c>
      <c r="CE2615" s="99">
        <v>91.671810462139504</v>
      </c>
      <c r="CF2615" s="99">
        <v>16812.749323129701</v>
      </c>
      <c r="CG2615" s="99">
        <v>124300.03835868801</v>
      </c>
      <c r="CH2615" s="99">
        <v>0</v>
      </c>
      <c r="CI2615" s="99">
        <v>4755.2851423621196</v>
      </c>
      <c r="CJ2615" s="99">
        <v>565469.32650756801</v>
      </c>
      <c r="CK2615" s="99">
        <v>4571912.51916504</v>
      </c>
      <c r="CL2615" s="99">
        <v>1324099.7867584201</v>
      </c>
      <c r="CM2615" s="188">
        <v>5732.9273034930202</v>
      </c>
      <c r="CN2615" s="188">
        <v>854906.60070800805</v>
      </c>
      <c r="CO2615" s="188">
        <v>5544618.7445678702</v>
      </c>
      <c r="CP2615" s="99">
        <v>1324099.7867584201</v>
      </c>
      <c r="CQ2615" s="99">
        <v>0</v>
      </c>
      <c r="CR2615" s="99">
        <v>0</v>
      </c>
      <c r="CS2615" s="99">
        <v>0</v>
      </c>
      <c r="CT2615" s="99">
        <v>0</v>
      </c>
      <c r="CU2615" s="98">
        <v>522.98956482100004</v>
      </c>
      <c r="CV2615" s="98">
        <v>1009.617419226</v>
      </c>
    </row>
    <row r="2616" spans="1:100" x14ac:dyDescent="0.2">
      <c r="A2616" s="98" t="s">
        <v>194</v>
      </c>
      <c r="B2616" s="100">
        <v>39692</v>
      </c>
      <c r="C2616" s="99">
        <v>4283.8557198643703</v>
      </c>
      <c r="D2616" s="99">
        <v>1.98959357499552</v>
      </c>
      <c r="E2616" s="99">
        <v>446.64286155253598</v>
      </c>
      <c r="F2616" s="99">
        <v>170.89991762861601</v>
      </c>
      <c r="G2616" s="99">
        <v>0</v>
      </c>
      <c r="H2616" s="99">
        <v>12.0712501455564</v>
      </c>
      <c r="I2616" s="99">
        <v>0</v>
      </c>
      <c r="J2616" s="99">
        <v>963.08179737627495</v>
      </c>
      <c r="K2616" s="99">
        <v>0</v>
      </c>
      <c r="L2616" s="99">
        <v>609.08189480006695</v>
      </c>
      <c r="M2616" s="99">
        <v>1119.3543080985501</v>
      </c>
      <c r="N2616" s="99">
        <v>1862.52774678171</v>
      </c>
      <c r="O2616" s="99">
        <v>964.11049139499698</v>
      </c>
      <c r="P2616" s="99">
        <v>0</v>
      </c>
      <c r="Q2616" s="99">
        <v>250.92259345948699</v>
      </c>
      <c r="R2616" s="99">
        <v>66.015865806490197</v>
      </c>
      <c r="S2616" s="99">
        <v>0</v>
      </c>
      <c r="T2616" s="99">
        <v>18.2686489208136</v>
      </c>
      <c r="U2616" s="99">
        <v>1000.43729999661</v>
      </c>
      <c r="V2616" s="99">
        <v>489508.14794921898</v>
      </c>
      <c r="W2616" s="99">
        <v>96.094203784130499</v>
      </c>
      <c r="X2616" s="99">
        <v>63662.384412288702</v>
      </c>
      <c r="Y2616" s="99">
        <v>12610.9131165743</v>
      </c>
      <c r="Z2616" s="99">
        <v>0</v>
      </c>
      <c r="AA2616" s="99">
        <v>2654.5100177824502</v>
      </c>
      <c r="AB2616" s="99">
        <v>0</v>
      </c>
      <c r="AC2616" s="99">
        <v>290332.46670532197</v>
      </c>
      <c r="AD2616" s="99">
        <v>0</v>
      </c>
      <c r="AE2616" s="99">
        <v>36888.755073070497</v>
      </c>
      <c r="AF2616" s="99">
        <v>104502.740949631</v>
      </c>
      <c r="AG2616" s="99">
        <v>263345.77901458699</v>
      </c>
      <c r="AH2616" s="99">
        <v>79006.368550300598</v>
      </c>
      <c r="AI2616" s="99">
        <v>0</v>
      </c>
      <c r="AJ2616" s="99">
        <v>65987.587845802307</v>
      </c>
      <c r="AK2616" s="99">
        <v>11838.316237568901</v>
      </c>
      <c r="AL2616" s="99">
        <v>0</v>
      </c>
      <c r="AM2616" s="99">
        <v>2922.85929700732</v>
      </c>
      <c r="AN2616" s="99">
        <v>297445.64876937901</v>
      </c>
      <c r="AO2616" s="99">
        <v>4012139.1277160598</v>
      </c>
      <c r="AP2616" s="99">
        <v>715.34503228217397</v>
      </c>
      <c r="AQ2616" s="99">
        <v>501817.28978347802</v>
      </c>
      <c r="AR2616" s="99">
        <v>101664.738705635</v>
      </c>
      <c r="AS2616" s="99">
        <v>0</v>
      </c>
      <c r="AT2616" s="99">
        <v>21499.647060871099</v>
      </c>
      <c r="AU2616" s="99">
        <v>0</v>
      </c>
      <c r="AV2616" s="99">
        <v>989975.06036377</v>
      </c>
      <c r="AW2616" s="99">
        <v>0</v>
      </c>
      <c r="AX2616" s="99">
        <v>334926.64931106602</v>
      </c>
      <c r="AY2616" s="99">
        <v>899303.66103363002</v>
      </c>
      <c r="AZ2616" s="99">
        <v>2070154.6359558101</v>
      </c>
      <c r="BA2616" s="99">
        <v>674765.78321838402</v>
      </c>
      <c r="BB2616" s="99">
        <v>0</v>
      </c>
      <c r="BC2616" s="99">
        <v>513111.49123382597</v>
      </c>
      <c r="BD2616" s="99">
        <v>87692.306218147307</v>
      </c>
      <c r="BE2616" s="99">
        <v>0</v>
      </c>
      <c r="BF2616" s="99">
        <v>24163.873603344</v>
      </c>
      <c r="BG2616" s="99">
        <v>1009558.08527374</v>
      </c>
      <c r="BH2616" s="99">
        <v>1154332.25389099</v>
      </c>
      <c r="BI2616" s="99">
        <v>95.414290900342195</v>
      </c>
      <c r="BJ2616" s="99">
        <v>171297.57570457499</v>
      </c>
      <c r="BK2616" s="99">
        <v>37855.1530156136</v>
      </c>
      <c r="BL2616" s="99">
        <v>0</v>
      </c>
      <c r="BM2616" s="99">
        <v>2406.5604057908099</v>
      </c>
      <c r="BN2616" s="99">
        <v>0</v>
      </c>
      <c r="BO2616" s="99">
        <v>0</v>
      </c>
      <c r="BP2616" s="99">
        <v>0</v>
      </c>
      <c r="BQ2616" s="99">
        <v>0</v>
      </c>
      <c r="BR2616" s="99">
        <v>225545.29524421701</v>
      </c>
      <c r="BS2616" s="99">
        <v>793226.69870758103</v>
      </c>
      <c r="BT2616" s="99">
        <v>131449.921642303</v>
      </c>
      <c r="BU2616" s="99">
        <v>0</v>
      </c>
      <c r="BV2616" s="99">
        <v>175976.633556366</v>
      </c>
      <c r="BW2616" s="99">
        <v>10780.089449524899</v>
      </c>
      <c r="BX2616" s="99">
        <v>0</v>
      </c>
      <c r="BY2616" s="99">
        <v>0</v>
      </c>
      <c r="BZ2616" s="99">
        <v>0</v>
      </c>
      <c r="CA2616" s="99">
        <v>4727.4928334951401</v>
      </c>
      <c r="CB2616" s="99">
        <v>552645.30849456799</v>
      </c>
      <c r="CC2616" s="99">
        <v>4510830.7088623</v>
      </c>
      <c r="CD2616" s="99">
        <v>1326919.0551605199</v>
      </c>
      <c r="CE2616" s="99">
        <v>84.632857296615796</v>
      </c>
      <c r="CF2616" s="99">
        <v>15378.4021155834</v>
      </c>
      <c r="CG2616" s="99">
        <v>115007.909827232</v>
      </c>
      <c r="CH2616" s="99">
        <v>0</v>
      </c>
      <c r="CI2616" s="99">
        <v>4812.3830630183202</v>
      </c>
      <c r="CJ2616" s="99">
        <v>568105.44436645496</v>
      </c>
      <c r="CK2616" s="99">
        <v>4624992.0373535203</v>
      </c>
      <c r="CL2616" s="99">
        <v>1337540.5362243699</v>
      </c>
      <c r="CM2616" s="188">
        <v>5801.9646143317204</v>
      </c>
      <c r="CN2616" s="188">
        <v>862814.59803008998</v>
      </c>
      <c r="CO2616" s="188">
        <v>5627617.5474853497</v>
      </c>
      <c r="CP2616" s="99">
        <v>1337540.5362243699</v>
      </c>
      <c r="CQ2616" s="99">
        <v>0</v>
      </c>
      <c r="CR2616" s="99">
        <v>0</v>
      </c>
      <c r="CS2616" s="99">
        <v>0</v>
      </c>
      <c r="CT2616" s="99">
        <v>0</v>
      </c>
      <c r="CU2616" s="98">
        <v>494.33915870099997</v>
      </c>
      <c r="CV2616" s="98">
        <v>1033.3627312619999</v>
      </c>
    </row>
    <row r="2617" spans="1:100" x14ac:dyDescent="0.2">
      <c r="A2617" s="98" t="s">
        <v>194</v>
      </c>
      <c r="B2617" s="100">
        <v>39783</v>
      </c>
      <c r="C2617" s="99">
        <v>4334.6042672395697</v>
      </c>
      <c r="D2617" s="99">
        <v>0.99734295699454401</v>
      </c>
      <c r="E2617" s="99">
        <v>412.52215975895501</v>
      </c>
      <c r="F2617" s="99">
        <v>158.17420932091801</v>
      </c>
      <c r="G2617" s="99">
        <v>0</v>
      </c>
      <c r="H2617" s="99">
        <v>12.481537895626399</v>
      </c>
      <c r="I2617" s="99">
        <v>0</v>
      </c>
      <c r="J2617" s="99">
        <v>955.82206173986197</v>
      </c>
      <c r="K2617" s="99">
        <v>0</v>
      </c>
      <c r="L2617" s="99">
        <v>625.81361187249399</v>
      </c>
      <c r="M2617" s="99">
        <v>1123.28394754231</v>
      </c>
      <c r="N2617" s="99">
        <v>1853.36601428688</v>
      </c>
      <c r="O2617" s="99">
        <v>983.19111633300804</v>
      </c>
      <c r="P2617" s="99">
        <v>0</v>
      </c>
      <c r="Q2617" s="99">
        <v>246.82793972454999</v>
      </c>
      <c r="R2617" s="99">
        <v>54.852637210860799</v>
      </c>
      <c r="S2617" s="99">
        <v>0</v>
      </c>
      <c r="T2617" s="99">
        <v>13.6220150210429</v>
      </c>
      <c r="U2617" s="99">
        <v>991.37211680412304</v>
      </c>
      <c r="V2617" s="99">
        <v>488693.07209396397</v>
      </c>
      <c r="W2617" s="99">
        <v>118.870982818305</v>
      </c>
      <c r="X2617" s="99">
        <v>60105.061079502098</v>
      </c>
      <c r="Y2617" s="99">
        <v>13064.3075461388</v>
      </c>
      <c r="Z2617" s="99">
        <v>0</v>
      </c>
      <c r="AA2617" s="99">
        <v>3077.8374507427202</v>
      </c>
      <c r="AB2617" s="99">
        <v>0</v>
      </c>
      <c r="AC2617" s="99">
        <v>289509.321586609</v>
      </c>
      <c r="AD2617" s="99">
        <v>0</v>
      </c>
      <c r="AE2617" s="99">
        <v>36649.653328895598</v>
      </c>
      <c r="AF2617" s="99">
        <v>103139.09107875801</v>
      </c>
      <c r="AG2617" s="99">
        <v>260649.03072357201</v>
      </c>
      <c r="AH2617" s="99">
        <v>82986.210267066999</v>
      </c>
      <c r="AI2617" s="99">
        <v>0</v>
      </c>
      <c r="AJ2617" s="99">
        <v>65696.053199768096</v>
      </c>
      <c r="AK2617" s="99">
        <v>11249.78923738</v>
      </c>
      <c r="AL2617" s="99">
        <v>0</v>
      </c>
      <c r="AM2617" s="99">
        <v>2153.6168458461798</v>
      </c>
      <c r="AN2617" s="99">
        <v>298903.94558715803</v>
      </c>
      <c r="AO2617" s="99">
        <v>4033941.5565795898</v>
      </c>
      <c r="AP2617" s="99">
        <v>969.55965398997103</v>
      </c>
      <c r="AQ2617" s="99">
        <v>487502.06695938099</v>
      </c>
      <c r="AR2617" s="99">
        <v>102803.686047554</v>
      </c>
      <c r="AS2617" s="99">
        <v>0</v>
      </c>
      <c r="AT2617" s="99">
        <v>22867.796755313899</v>
      </c>
      <c r="AU2617" s="99">
        <v>0</v>
      </c>
      <c r="AV2617" s="99">
        <v>1001254.26774597</v>
      </c>
      <c r="AW2617" s="99">
        <v>0</v>
      </c>
      <c r="AX2617" s="99">
        <v>337790.96112441999</v>
      </c>
      <c r="AY2617" s="99">
        <v>905441.52519226098</v>
      </c>
      <c r="AZ2617" s="99">
        <v>2065116.9018096901</v>
      </c>
      <c r="BA2617" s="99">
        <v>715039.51547241199</v>
      </c>
      <c r="BB2617" s="99">
        <v>0</v>
      </c>
      <c r="BC2617" s="99">
        <v>500453.25363540603</v>
      </c>
      <c r="BD2617" s="99">
        <v>83907.268888473496</v>
      </c>
      <c r="BE2617" s="99">
        <v>0</v>
      </c>
      <c r="BF2617" s="99">
        <v>15918.0137199163</v>
      </c>
      <c r="BG2617" s="99">
        <v>1027668.19579315</v>
      </c>
      <c r="BH2617" s="99">
        <v>1164121.7403106701</v>
      </c>
      <c r="BI2617" s="99">
        <v>213.40378894470601</v>
      </c>
      <c r="BJ2617" s="99">
        <v>169168.49302673299</v>
      </c>
      <c r="BK2617" s="99">
        <v>38738.550246715502</v>
      </c>
      <c r="BL2617" s="99">
        <v>0</v>
      </c>
      <c r="BM2617" s="99">
        <v>3127.2107128798998</v>
      </c>
      <c r="BN2617" s="99">
        <v>0</v>
      </c>
      <c r="BO2617" s="99">
        <v>0</v>
      </c>
      <c r="BP2617" s="99">
        <v>0</v>
      </c>
      <c r="BQ2617" s="99">
        <v>0</v>
      </c>
      <c r="BR2617" s="99">
        <v>229146.44236183201</v>
      </c>
      <c r="BS2617" s="99">
        <v>789616.02122497605</v>
      </c>
      <c r="BT2617" s="99">
        <v>139213.03618812599</v>
      </c>
      <c r="BU2617" s="99">
        <v>0</v>
      </c>
      <c r="BV2617" s="99">
        <v>173170.64931869501</v>
      </c>
      <c r="BW2617" s="99">
        <v>10362.734246849999</v>
      </c>
      <c r="BX2617" s="99">
        <v>0</v>
      </c>
      <c r="BY2617" s="99">
        <v>0</v>
      </c>
      <c r="BZ2617" s="99">
        <v>0</v>
      </c>
      <c r="CA2617" s="99">
        <v>4746.6521165370896</v>
      </c>
      <c r="CB2617" s="99">
        <v>549644.64630127</v>
      </c>
      <c r="CC2617" s="99">
        <v>4523743.9554443397</v>
      </c>
      <c r="CD2617" s="99">
        <v>1332849.9507446301</v>
      </c>
      <c r="CE2617" s="99">
        <v>66.9596901712939</v>
      </c>
      <c r="CF2617" s="99">
        <v>13663.324368715301</v>
      </c>
      <c r="CG2617" s="99">
        <v>102005.038466454</v>
      </c>
      <c r="CH2617" s="99">
        <v>0</v>
      </c>
      <c r="CI2617" s="99">
        <v>4815.46602272987</v>
      </c>
      <c r="CJ2617" s="99">
        <v>563863.92202758801</v>
      </c>
      <c r="CK2617" s="99">
        <v>4627010.0996704102</v>
      </c>
      <c r="CL2617" s="99">
        <v>1341955.1977233901</v>
      </c>
      <c r="CM2617" s="188">
        <v>5813.5522058606102</v>
      </c>
      <c r="CN2617" s="188">
        <v>861987.72990417504</v>
      </c>
      <c r="CO2617" s="188">
        <v>5662103.1304931603</v>
      </c>
      <c r="CP2617" s="99">
        <v>1341955.1977233901</v>
      </c>
      <c r="CQ2617" s="99">
        <v>0</v>
      </c>
      <c r="CR2617" s="99">
        <v>0</v>
      </c>
      <c r="CS2617" s="99">
        <v>0</v>
      </c>
      <c r="CT2617" s="99">
        <v>0</v>
      </c>
      <c r="CU2617" s="98">
        <v>460.12005195</v>
      </c>
      <c r="CV2617" s="98">
        <v>1006.016959991</v>
      </c>
    </row>
    <row r="2618" spans="1:100" x14ac:dyDescent="0.2">
      <c r="A2618" s="98" t="s">
        <v>194</v>
      </c>
      <c r="B2618" s="100">
        <v>39873</v>
      </c>
      <c r="C2618" s="99">
        <v>4392.2430054545403</v>
      </c>
      <c r="D2618" s="99">
        <v>1.8751455839956199</v>
      </c>
      <c r="E2618" s="99">
        <v>388.68970380350902</v>
      </c>
      <c r="F2618" s="99">
        <v>149.444299755618</v>
      </c>
      <c r="G2618" s="99">
        <v>0</v>
      </c>
      <c r="H2618" s="99">
        <v>12.1198729447788</v>
      </c>
      <c r="I2618" s="99">
        <v>0</v>
      </c>
      <c r="J2618" s="99">
        <v>990.08262741565704</v>
      </c>
      <c r="K2618" s="99">
        <v>0</v>
      </c>
      <c r="L2618" s="99">
        <v>618.788656666875</v>
      </c>
      <c r="M2618" s="99">
        <v>1131.88857023418</v>
      </c>
      <c r="N2618" s="99">
        <v>1855.6504022181</v>
      </c>
      <c r="O2618" s="99">
        <v>1008.77564861625</v>
      </c>
      <c r="P2618" s="99">
        <v>0</v>
      </c>
      <c r="Q2618" s="99">
        <v>246.21493278630101</v>
      </c>
      <c r="R2618" s="99">
        <v>59.739380351267798</v>
      </c>
      <c r="S2618" s="99">
        <v>0</v>
      </c>
      <c r="T2618" s="99">
        <v>18.853217149153402</v>
      </c>
      <c r="U2618" s="99">
        <v>1018.26990938187</v>
      </c>
      <c r="V2618" s="99">
        <v>488707.80475997902</v>
      </c>
      <c r="W2618" s="99">
        <v>59.607354894746102</v>
      </c>
      <c r="X2618" s="99">
        <v>59939.798423767097</v>
      </c>
      <c r="Y2618" s="99">
        <v>12363.7213196754</v>
      </c>
      <c r="Z2618" s="99">
        <v>0</v>
      </c>
      <c r="AA2618" s="99">
        <v>3168.2322322130199</v>
      </c>
      <c r="AB2618" s="99">
        <v>0</v>
      </c>
      <c r="AC2618" s="99">
        <v>302218.03826522798</v>
      </c>
      <c r="AD2618" s="99">
        <v>0</v>
      </c>
      <c r="AE2618" s="99">
        <v>36337.969092845902</v>
      </c>
      <c r="AF2618" s="99">
        <v>105456.636753082</v>
      </c>
      <c r="AG2618" s="99">
        <v>257872.55863952599</v>
      </c>
      <c r="AH2618" s="99">
        <v>84176.998326301604</v>
      </c>
      <c r="AI2618" s="99">
        <v>0</v>
      </c>
      <c r="AJ2618" s="99">
        <v>65472.803922653198</v>
      </c>
      <c r="AK2618" s="99">
        <v>10924.966305494299</v>
      </c>
      <c r="AL2618" s="99">
        <v>0</v>
      </c>
      <c r="AM2618" s="99">
        <v>2867.9657483398901</v>
      </c>
      <c r="AN2618" s="99">
        <v>307560.53454208397</v>
      </c>
      <c r="AO2618" s="99">
        <v>4054067.2121887198</v>
      </c>
      <c r="AP2618" s="99">
        <v>462.180658657104</v>
      </c>
      <c r="AQ2618" s="99">
        <v>483610.583778381</v>
      </c>
      <c r="AR2618" s="99">
        <v>100078.014876366</v>
      </c>
      <c r="AS2618" s="99">
        <v>0</v>
      </c>
      <c r="AT2618" s="99">
        <v>25394.2656130791</v>
      </c>
      <c r="AU2618" s="99">
        <v>0</v>
      </c>
      <c r="AV2618" s="99">
        <v>1061853.7967834501</v>
      </c>
      <c r="AW2618" s="99">
        <v>0</v>
      </c>
      <c r="AX2618" s="99">
        <v>332579.27348327602</v>
      </c>
      <c r="AY2618" s="99">
        <v>932589.30706787098</v>
      </c>
      <c r="AZ2618" s="99">
        <v>2063275.02674866</v>
      </c>
      <c r="BA2618" s="99">
        <v>727836.35802459705</v>
      </c>
      <c r="BB2618" s="99">
        <v>0</v>
      </c>
      <c r="BC2618" s="99">
        <v>500925.39467620902</v>
      </c>
      <c r="BD2618" s="99">
        <v>82127.134219169602</v>
      </c>
      <c r="BE2618" s="99">
        <v>0</v>
      </c>
      <c r="BF2618" s="99">
        <v>22905.616719007499</v>
      </c>
      <c r="BG2618" s="99">
        <v>1076935.2214355499</v>
      </c>
      <c r="BH2618" s="99">
        <v>1157467.8238830599</v>
      </c>
      <c r="BI2618" s="99">
        <v>72.734965613111896</v>
      </c>
      <c r="BJ2618" s="99">
        <v>162803.15301704401</v>
      </c>
      <c r="BK2618" s="99">
        <v>38855.475195407897</v>
      </c>
      <c r="BL2618" s="99">
        <v>0</v>
      </c>
      <c r="BM2618" s="99">
        <v>3506.1054189205202</v>
      </c>
      <c r="BN2618" s="99">
        <v>0</v>
      </c>
      <c r="BO2618" s="99">
        <v>0</v>
      </c>
      <c r="BP2618" s="99">
        <v>0</v>
      </c>
      <c r="BQ2618" s="99">
        <v>0</v>
      </c>
      <c r="BR2618" s="99">
        <v>227838.25355911301</v>
      </c>
      <c r="BS2618" s="99">
        <v>781078.66129303002</v>
      </c>
      <c r="BT2618" s="99">
        <v>141794.02362251299</v>
      </c>
      <c r="BU2618" s="99">
        <v>0</v>
      </c>
      <c r="BV2618" s="99">
        <v>174039.690729141</v>
      </c>
      <c r="BW2618" s="99">
        <v>10145.3182132244</v>
      </c>
      <c r="BX2618" s="99">
        <v>0</v>
      </c>
      <c r="BY2618" s="99">
        <v>0</v>
      </c>
      <c r="BZ2618" s="99">
        <v>0</v>
      </c>
      <c r="CA2618" s="99">
        <v>4783.9388021826699</v>
      </c>
      <c r="CB2618" s="99">
        <v>548706.044532776</v>
      </c>
      <c r="CC2618" s="99">
        <v>4542598.9649047898</v>
      </c>
      <c r="CD2618" s="99">
        <v>1322172.99499512</v>
      </c>
      <c r="CE2618" s="99">
        <v>78.862715072929902</v>
      </c>
      <c r="CF2618" s="99">
        <v>14501.2844500542</v>
      </c>
      <c r="CG2618" s="99">
        <v>109960.92073726701</v>
      </c>
      <c r="CH2618" s="99">
        <v>0</v>
      </c>
      <c r="CI2618" s="99">
        <v>4861.1259949803398</v>
      </c>
      <c r="CJ2618" s="99">
        <v>562851.10328674305</v>
      </c>
      <c r="CK2618" s="99">
        <v>4653179.85473633</v>
      </c>
      <c r="CL2618" s="99">
        <v>1335466.0744781501</v>
      </c>
      <c r="CM2618" s="188">
        <v>5870.5077787637701</v>
      </c>
      <c r="CN2618" s="188">
        <v>869275.84165191697</v>
      </c>
      <c r="CO2618" s="188">
        <v>5736681.6315917997</v>
      </c>
      <c r="CP2618" s="99">
        <v>1335466.0744781501</v>
      </c>
      <c r="CQ2618" s="99">
        <v>0</v>
      </c>
      <c r="CR2618" s="99">
        <v>0</v>
      </c>
      <c r="CS2618" s="99">
        <v>0</v>
      </c>
      <c r="CT2618" s="99">
        <v>0</v>
      </c>
      <c r="CU2618" s="98">
        <v>428.395624564</v>
      </c>
      <c r="CV2618" s="98">
        <v>1051.1806500309999</v>
      </c>
    </row>
    <row r="2619" spans="1:100" x14ac:dyDescent="0.2">
      <c r="A2619" s="98" t="s">
        <v>194</v>
      </c>
      <c r="B2619" s="100">
        <v>39965</v>
      </c>
      <c r="C2619" s="99">
        <v>4433.2326662540399</v>
      </c>
      <c r="D2619" s="99">
        <v>1.0814206509967299</v>
      </c>
      <c r="E2619" s="99">
        <v>377.65199209749699</v>
      </c>
      <c r="F2619" s="99">
        <v>145.771644860506</v>
      </c>
      <c r="G2619" s="99">
        <v>0</v>
      </c>
      <c r="H2619" s="99">
        <v>10.479092468740401</v>
      </c>
      <c r="I2619" s="99">
        <v>0</v>
      </c>
      <c r="J2619" s="99">
        <v>1030.32735806704</v>
      </c>
      <c r="K2619" s="99">
        <v>0</v>
      </c>
      <c r="L2619" s="99">
        <v>632.64874913543497</v>
      </c>
      <c r="M2619" s="99">
        <v>1141.3706381917</v>
      </c>
      <c r="N2619" s="99">
        <v>1836.7871604859799</v>
      </c>
      <c r="O2619" s="99">
        <v>1045.93442356586</v>
      </c>
      <c r="P2619" s="99">
        <v>0</v>
      </c>
      <c r="Q2619" s="99">
        <v>252.92215299047501</v>
      </c>
      <c r="R2619" s="99">
        <v>57.081211758777499</v>
      </c>
      <c r="S2619" s="99">
        <v>0</v>
      </c>
      <c r="T2619" s="99">
        <v>17.451497493777399</v>
      </c>
      <c r="U2619" s="99">
        <v>1049.95244070888</v>
      </c>
      <c r="V2619" s="99">
        <v>494305.70467758202</v>
      </c>
      <c r="W2619" s="99">
        <v>34.626009256579003</v>
      </c>
      <c r="X2619" s="99">
        <v>53409.0443863869</v>
      </c>
      <c r="Y2619" s="99">
        <v>10604.923942208299</v>
      </c>
      <c r="Z2619" s="99">
        <v>0</v>
      </c>
      <c r="AA2619" s="99">
        <v>2831.9513680934901</v>
      </c>
      <c r="AB2619" s="99">
        <v>0</v>
      </c>
      <c r="AC2619" s="99">
        <v>313784.87307739299</v>
      </c>
      <c r="AD2619" s="99">
        <v>0</v>
      </c>
      <c r="AE2619" s="99">
        <v>36789.587101459503</v>
      </c>
      <c r="AF2619" s="99">
        <v>104239.93354702</v>
      </c>
      <c r="AG2619" s="99">
        <v>255928.65806770301</v>
      </c>
      <c r="AH2619" s="99">
        <v>87716.889575004607</v>
      </c>
      <c r="AI2619" s="99">
        <v>0</v>
      </c>
      <c r="AJ2619" s="99">
        <v>63708.329645633698</v>
      </c>
      <c r="AK2619" s="99">
        <v>10547.212099909801</v>
      </c>
      <c r="AL2619" s="99">
        <v>0</v>
      </c>
      <c r="AM2619" s="99">
        <v>2934.22589612007</v>
      </c>
      <c r="AN2619" s="99">
        <v>317629.52406311</v>
      </c>
      <c r="AO2619" s="99">
        <v>4172848.1486511198</v>
      </c>
      <c r="AP2619" s="99">
        <v>278.69568220153502</v>
      </c>
      <c r="AQ2619" s="99">
        <v>434505.20625305199</v>
      </c>
      <c r="AR2619" s="99">
        <v>83326.568622589097</v>
      </c>
      <c r="AS2619" s="99">
        <v>0</v>
      </c>
      <c r="AT2619" s="99">
        <v>22839.422765731801</v>
      </c>
      <c r="AU2619" s="99">
        <v>0</v>
      </c>
      <c r="AV2619" s="99">
        <v>1116984.4875793499</v>
      </c>
      <c r="AW2619" s="99">
        <v>0</v>
      </c>
      <c r="AX2619" s="99">
        <v>335302.08300781302</v>
      </c>
      <c r="AY2619" s="99">
        <v>926320.97446441697</v>
      </c>
      <c r="AZ2619" s="99">
        <v>2063973.9749908401</v>
      </c>
      <c r="BA2619" s="99">
        <v>764421.36795043899</v>
      </c>
      <c r="BB2619" s="99">
        <v>0</v>
      </c>
      <c r="BC2619" s="99">
        <v>496536.07829666103</v>
      </c>
      <c r="BD2619" s="99">
        <v>78684.384197235093</v>
      </c>
      <c r="BE2619" s="99">
        <v>0</v>
      </c>
      <c r="BF2619" s="99">
        <v>23607.963289737701</v>
      </c>
      <c r="BG2619" s="99">
        <v>1128412.8835296601</v>
      </c>
      <c r="BH2619" s="99">
        <v>1187278.20350647</v>
      </c>
      <c r="BI2619" s="99">
        <v>88.186256485991194</v>
      </c>
      <c r="BJ2619" s="99">
        <v>147855.26339340201</v>
      </c>
      <c r="BK2619" s="99">
        <v>34513.9461545944</v>
      </c>
      <c r="BL2619" s="99">
        <v>0</v>
      </c>
      <c r="BM2619" s="99">
        <v>3037.6305597424498</v>
      </c>
      <c r="BN2619" s="99">
        <v>0</v>
      </c>
      <c r="BO2619" s="99">
        <v>0</v>
      </c>
      <c r="BP2619" s="99">
        <v>0</v>
      </c>
      <c r="BQ2619" s="99">
        <v>0</v>
      </c>
      <c r="BR2619" s="99">
        <v>229383.363920212</v>
      </c>
      <c r="BS2619" s="99">
        <v>782938.05912017799</v>
      </c>
      <c r="BT2619" s="99">
        <v>148946.60964202901</v>
      </c>
      <c r="BU2619" s="99">
        <v>0</v>
      </c>
      <c r="BV2619" s="99">
        <v>172108.841133118</v>
      </c>
      <c r="BW2619" s="99">
        <v>9355.7340497970599</v>
      </c>
      <c r="BX2619" s="99">
        <v>0</v>
      </c>
      <c r="BY2619" s="99">
        <v>0</v>
      </c>
      <c r="BZ2619" s="99">
        <v>0</v>
      </c>
      <c r="CA2619" s="99">
        <v>4814.44564199448</v>
      </c>
      <c r="CB2619" s="99">
        <v>549597.17068481399</v>
      </c>
      <c r="CC2619" s="99">
        <v>4604544.6222534198</v>
      </c>
      <c r="CD2619" s="99">
        <v>1333126.870224</v>
      </c>
      <c r="CE2619" s="99">
        <v>74.520020205527501</v>
      </c>
      <c r="CF2619" s="99">
        <v>13774.3858907223</v>
      </c>
      <c r="CG2619" s="99">
        <v>104359.46364212</v>
      </c>
      <c r="CH2619" s="99">
        <v>0</v>
      </c>
      <c r="CI2619" s="99">
        <v>4889.0976059436798</v>
      </c>
      <c r="CJ2619" s="99">
        <v>563348.99208831799</v>
      </c>
      <c r="CK2619" s="99">
        <v>4708229.1692504901</v>
      </c>
      <c r="CL2619" s="99">
        <v>1343548.33976746</v>
      </c>
      <c r="CM2619" s="188">
        <v>5934.7008180022203</v>
      </c>
      <c r="CN2619" s="188">
        <v>882034.68840789795</v>
      </c>
      <c r="CO2619" s="188">
        <v>5829334.6680297898</v>
      </c>
      <c r="CP2619" s="99">
        <v>1343548.33976746</v>
      </c>
      <c r="CQ2619" s="99">
        <v>0</v>
      </c>
      <c r="CR2619" s="99">
        <v>0</v>
      </c>
      <c r="CS2619" s="99">
        <v>0</v>
      </c>
      <c r="CT2619" s="99">
        <v>0</v>
      </c>
      <c r="CU2619" s="98">
        <v>409.80045710100001</v>
      </c>
      <c r="CV2619" s="98">
        <v>1089.4159407130001</v>
      </c>
    </row>
    <row r="2620" spans="1:100" x14ac:dyDescent="0.2">
      <c r="A2620" s="98" t="s">
        <v>194</v>
      </c>
      <c r="B2620" s="100">
        <v>40057</v>
      </c>
      <c r="C2620" s="99">
        <v>4492.7688257098198</v>
      </c>
      <c r="D2620" s="99">
        <v>0.99564966699836099</v>
      </c>
      <c r="E2620" s="99">
        <v>314.35894503444399</v>
      </c>
      <c r="F2620" s="99">
        <v>141.06058611162001</v>
      </c>
      <c r="G2620" s="99">
        <v>0</v>
      </c>
      <c r="H2620" s="99">
        <v>5.44667399290483</v>
      </c>
      <c r="I2620" s="99">
        <v>0</v>
      </c>
      <c r="J2620" s="99">
        <v>1055.89877657592</v>
      </c>
      <c r="K2620" s="99">
        <v>0</v>
      </c>
      <c r="L2620" s="99">
        <v>610.99152342975106</v>
      </c>
      <c r="M2620" s="99">
        <v>1132.6753801852501</v>
      </c>
      <c r="N2620" s="99">
        <v>1787.6094719022501</v>
      </c>
      <c r="O2620" s="99">
        <v>1085.10282509029</v>
      </c>
      <c r="P2620" s="99">
        <v>0</v>
      </c>
      <c r="Q2620" s="99">
        <v>255.01289927586899</v>
      </c>
      <c r="R2620" s="99">
        <v>63.103401138912901</v>
      </c>
      <c r="S2620" s="99">
        <v>0</v>
      </c>
      <c r="T2620" s="99">
        <v>17.1288793254644</v>
      </c>
      <c r="U2620" s="99">
        <v>1073.67531657219</v>
      </c>
      <c r="V2620" s="99">
        <v>503673.811435699</v>
      </c>
      <c r="W2620" s="99">
        <v>23.386661370983301</v>
      </c>
      <c r="X2620" s="99">
        <v>47359.740811347998</v>
      </c>
      <c r="Y2620" s="99">
        <v>10217.0407854319</v>
      </c>
      <c r="Z2620" s="99">
        <v>0</v>
      </c>
      <c r="AA2620" s="99">
        <v>2100.5903068780899</v>
      </c>
      <c r="AB2620" s="99">
        <v>0</v>
      </c>
      <c r="AC2620" s="99">
        <v>319746.003490448</v>
      </c>
      <c r="AD2620" s="99">
        <v>0</v>
      </c>
      <c r="AE2620" s="99">
        <v>36255.727211952202</v>
      </c>
      <c r="AF2620" s="99">
        <v>102450.96519851701</v>
      </c>
      <c r="AG2620" s="99">
        <v>252642.82904243501</v>
      </c>
      <c r="AH2620" s="99">
        <v>91957.639413833604</v>
      </c>
      <c r="AI2620" s="99">
        <v>0</v>
      </c>
      <c r="AJ2620" s="99">
        <v>66762.158936500506</v>
      </c>
      <c r="AK2620" s="99">
        <v>10919.0336997509</v>
      </c>
      <c r="AL2620" s="99">
        <v>0</v>
      </c>
      <c r="AM2620" s="99">
        <v>2577.37489715219</v>
      </c>
      <c r="AN2620" s="99">
        <v>321961.52490615798</v>
      </c>
      <c r="AO2620" s="99">
        <v>4226125.0509033203</v>
      </c>
      <c r="AP2620" s="99">
        <v>188.74121369794</v>
      </c>
      <c r="AQ2620" s="99">
        <v>393590.74799728399</v>
      </c>
      <c r="AR2620" s="99">
        <v>83378.099564552307</v>
      </c>
      <c r="AS2620" s="99">
        <v>0</v>
      </c>
      <c r="AT2620" s="99">
        <v>18265.831669807401</v>
      </c>
      <c r="AU2620" s="99">
        <v>0</v>
      </c>
      <c r="AV2620" s="99">
        <v>1154884.3655853299</v>
      </c>
      <c r="AW2620" s="99">
        <v>0</v>
      </c>
      <c r="AX2620" s="99">
        <v>333458.97328948998</v>
      </c>
      <c r="AY2620" s="99">
        <v>915997.18524169899</v>
      </c>
      <c r="AZ2620" s="99">
        <v>2028575.0150146501</v>
      </c>
      <c r="BA2620" s="99">
        <v>803773.24884796096</v>
      </c>
      <c r="BB2620" s="99">
        <v>0</v>
      </c>
      <c r="BC2620" s="99">
        <v>521865.093463898</v>
      </c>
      <c r="BD2620" s="99">
        <v>81559.462051391602</v>
      </c>
      <c r="BE2620" s="99">
        <v>0</v>
      </c>
      <c r="BF2620" s="99">
        <v>22829.152622461301</v>
      </c>
      <c r="BG2620" s="99">
        <v>1161089.9171142599</v>
      </c>
      <c r="BH2620" s="99">
        <v>1195416.4039154099</v>
      </c>
      <c r="BI2620" s="99">
        <v>51.372242981568</v>
      </c>
      <c r="BJ2620" s="99">
        <v>137697.79235267601</v>
      </c>
      <c r="BK2620" s="99">
        <v>33546.982453823097</v>
      </c>
      <c r="BL2620" s="99">
        <v>0</v>
      </c>
      <c r="BM2620" s="99">
        <v>2166.36301121116</v>
      </c>
      <c r="BN2620" s="99">
        <v>0</v>
      </c>
      <c r="BO2620" s="99">
        <v>0</v>
      </c>
      <c r="BP2620" s="99">
        <v>0</v>
      </c>
      <c r="BQ2620" s="99">
        <v>0</v>
      </c>
      <c r="BR2620" s="99">
        <v>226097.255479813</v>
      </c>
      <c r="BS2620" s="99">
        <v>771576.33178710903</v>
      </c>
      <c r="BT2620" s="99">
        <v>156364.069932938</v>
      </c>
      <c r="BU2620" s="99">
        <v>0</v>
      </c>
      <c r="BV2620" s="99">
        <v>178645.58913993801</v>
      </c>
      <c r="BW2620" s="99">
        <v>9595.5461212396604</v>
      </c>
      <c r="BX2620" s="99">
        <v>0</v>
      </c>
      <c r="BY2620" s="99">
        <v>0</v>
      </c>
      <c r="BZ2620" s="99">
        <v>0</v>
      </c>
      <c r="CA2620" s="99">
        <v>4808.3634411692601</v>
      </c>
      <c r="CB2620" s="99">
        <v>549966.45138549805</v>
      </c>
      <c r="CC2620" s="99">
        <v>4615179.7527465802</v>
      </c>
      <c r="CD2620" s="99">
        <v>1335128.4871978799</v>
      </c>
      <c r="CE2620" s="99">
        <v>79.034014610573607</v>
      </c>
      <c r="CF2620" s="99">
        <v>14048.757501006099</v>
      </c>
      <c r="CG2620" s="99">
        <v>108665.95110321</v>
      </c>
      <c r="CH2620" s="99">
        <v>0</v>
      </c>
      <c r="CI2620" s="99">
        <v>4887.0761151909801</v>
      </c>
      <c r="CJ2620" s="99">
        <v>564470.72734069801</v>
      </c>
      <c r="CK2620" s="99">
        <v>4721792.6393432599</v>
      </c>
      <c r="CL2620" s="99">
        <v>1342748.36917114</v>
      </c>
      <c r="CM2620" s="188">
        <v>5948.5224330425299</v>
      </c>
      <c r="CN2620" s="188">
        <v>885730.25225067104</v>
      </c>
      <c r="CO2620" s="188">
        <v>5880278.7245483398</v>
      </c>
      <c r="CP2620" s="99">
        <v>1342748.36917114</v>
      </c>
      <c r="CQ2620" s="99">
        <v>0</v>
      </c>
      <c r="CR2620" s="99">
        <v>0</v>
      </c>
      <c r="CS2620" s="99">
        <v>0</v>
      </c>
      <c r="CT2620" s="99">
        <v>0</v>
      </c>
      <c r="CU2620" s="98">
        <v>335.06822852300002</v>
      </c>
      <c r="CV2620" s="98">
        <v>1122.4910351450001</v>
      </c>
    </row>
    <row r="2621" spans="1:100" x14ac:dyDescent="0.2">
      <c r="A2621" s="98" t="s">
        <v>194</v>
      </c>
      <c r="B2621" s="100">
        <v>40148</v>
      </c>
      <c r="C2621" s="99">
        <v>4622.9025259614</v>
      </c>
      <c r="D2621" s="99">
        <v>0</v>
      </c>
      <c r="E2621" s="99">
        <v>256.41455915197702</v>
      </c>
      <c r="F2621" s="99">
        <v>131.69562744162999</v>
      </c>
      <c r="G2621" s="99">
        <v>0</v>
      </c>
      <c r="H2621" s="99">
        <v>2.1272760083666098</v>
      </c>
      <c r="I2621" s="99">
        <v>0</v>
      </c>
      <c r="J2621" s="99">
        <v>1090.8281096220001</v>
      </c>
      <c r="K2621" s="99">
        <v>0</v>
      </c>
      <c r="L2621" s="99">
        <v>624.40191679447901</v>
      </c>
      <c r="M2621" s="99">
        <v>1147.2680108249201</v>
      </c>
      <c r="N2621" s="99">
        <v>1794.94818969071</v>
      </c>
      <c r="O2621" s="99">
        <v>1135.3279743790599</v>
      </c>
      <c r="P2621" s="99">
        <v>0</v>
      </c>
      <c r="Q2621" s="99">
        <v>254.88766890950501</v>
      </c>
      <c r="R2621" s="99">
        <v>61.0623697252013</v>
      </c>
      <c r="S2621" s="99">
        <v>0</v>
      </c>
      <c r="T2621" s="99">
        <v>21.526740170549601</v>
      </c>
      <c r="U2621" s="99">
        <v>1102.3540162146101</v>
      </c>
      <c r="V2621" s="99">
        <v>521856.45867919899</v>
      </c>
      <c r="W2621" s="99">
        <v>0</v>
      </c>
      <c r="X2621" s="99">
        <v>29468.214989185301</v>
      </c>
      <c r="Y2621" s="99">
        <v>9117.6355245113391</v>
      </c>
      <c r="Z2621" s="99">
        <v>0</v>
      </c>
      <c r="AA2621" s="99">
        <v>948.09955798834596</v>
      </c>
      <c r="AB2621" s="99">
        <v>0</v>
      </c>
      <c r="AC2621" s="99">
        <v>329511.69821548503</v>
      </c>
      <c r="AD2621" s="99">
        <v>0</v>
      </c>
      <c r="AE2621" s="99">
        <v>35688.494736194603</v>
      </c>
      <c r="AF2621" s="99">
        <v>105445.305921555</v>
      </c>
      <c r="AG2621" s="99">
        <v>251371.39753723101</v>
      </c>
      <c r="AH2621" s="99">
        <v>94561.932674408003</v>
      </c>
      <c r="AI2621" s="99">
        <v>0</v>
      </c>
      <c r="AJ2621" s="99">
        <v>66303.149545669599</v>
      </c>
      <c r="AK2621" s="99">
        <v>10776.8032733202</v>
      </c>
      <c r="AL2621" s="99">
        <v>0</v>
      </c>
      <c r="AM2621" s="99">
        <v>3352.70007747412</v>
      </c>
      <c r="AN2621" s="99">
        <v>332545.29546356201</v>
      </c>
      <c r="AO2621" s="99">
        <v>4398581.78161621</v>
      </c>
      <c r="AP2621" s="99">
        <v>0</v>
      </c>
      <c r="AQ2621" s="99">
        <v>249154.03249549901</v>
      </c>
      <c r="AR2621" s="99">
        <v>76992.179976463303</v>
      </c>
      <c r="AS2621" s="99">
        <v>0</v>
      </c>
      <c r="AT2621" s="99">
        <v>6752.3479950428</v>
      </c>
      <c r="AU2621" s="99">
        <v>0</v>
      </c>
      <c r="AV2621" s="99">
        <v>1193164.96153259</v>
      </c>
      <c r="AW2621" s="99">
        <v>0</v>
      </c>
      <c r="AX2621" s="99">
        <v>328557.308357239</v>
      </c>
      <c r="AY2621" s="99">
        <v>937033.78499603295</v>
      </c>
      <c r="AZ2621" s="99">
        <v>2026488.5619659401</v>
      </c>
      <c r="BA2621" s="99">
        <v>824444.05072784401</v>
      </c>
      <c r="BB2621" s="99">
        <v>0</v>
      </c>
      <c r="BC2621" s="99">
        <v>520638.45973587001</v>
      </c>
      <c r="BD2621" s="99">
        <v>83983.175708770796</v>
      </c>
      <c r="BE2621" s="99">
        <v>0</v>
      </c>
      <c r="BF2621" s="99">
        <v>26056.948022365599</v>
      </c>
      <c r="BG2621" s="99">
        <v>1201786.8807067899</v>
      </c>
      <c r="BH2621" s="99">
        <v>1238940.0701141399</v>
      </c>
      <c r="BI2621" s="99">
        <v>0</v>
      </c>
      <c r="BJ2621" s="99">
        <v>118784.954760551</v>
      </c>
      <c r="BK2621" s="99">
        <v>32054.093886375402</v>
      </c>
      <c r="BL2621" s="99">
        <v>0</v>
      </c>
      <c r="BM2621" s="99">
        <v>1347.39216133952</v>
      </c>
      <c r="BN2621" s="99">
        <v>0</v>
      </c>
      <c r="BO2621" s="99">
        <v>0</v>
      </c>
      <c r="BP2621" s="99">
        <v>0</v>
      </c>
      <c r="BQ2621" s="99">
        <v>0</v>
      </c>
      <c r="BR2621" s="99">
        <v>228403.34507179301</v>
      </c>
      <c r="BS2621" s="99">
        <v>784146.70901489304</v>
      </c>
      <c r="BT2621" s="99">
        <v>160604.71971702599</v>
      </c>
      <c r="BU2621" s="99">
        <v>0</v>
      </c>
      <c r="BV2621" s="99">
        <v>180741.73694610599</v>
      </c>
      <c r="BW2621" s="99">
        <v>9819.8155837059003</v>
      </c>
      <c r="BX2621" s="99">
        <v>0</v>
      </c>
      <c r="BY2621" s="99">
        <v>0</v>
      </c>
      <c r="BZ2621" s="99">
        <v>0</v>
      </c>
      <c r="CA2621" s="99">
        <v>4882.6291987896002</v>
      </c>
      <c r="CB2621" s="99">
        <v>553177.69423675502</v>
      </c>
      <c r="CC2621" s="99">
        <v>4651084.4390258798</v>
      </c>
      <c r="CD2621" s="99">
        <v>1355099.9438171401</v>
      </c>
      <c r="CE2621" s="99">
        <v>78.7967046704143</v>
      </c>
      <c r="CF2621" s="99">
        <v>14631.9472898245</v>
      </c>
      <c r="CG2621" s="99">
        <v>113787.64280128499</v>
      </c>
      <c r="CH2621" s="99">
        <v>0</v>
      </c>
      <c r="CI2621" s="99">
        <v>4962.25145173073</v>
      </c>
      <c r="CJ2621" s="99">
        <v>567948.94538116502</v>
      </c>
      <c r="CK2621" s="99">
        <v>4766553.6212768601</v>
      </c>
      <c r="CL2621" s="99">
        <v>1365049.5066528299</v>
      </c>
      <c r="CM2621" s="188">
        <v>6066.5715007782001</v>
      </c>
      <c r="CN2621" s="188">
        <v>902892.290130615</v>
      </c>
      <c r="CO2621" s="188">
        <v>5972292.1812744103</v>
      </c>
      <c r="CP2621" s="99">
        <v>1365049.5066528299</v>
      </c>
      <c r="CQ2621" s="99">
        <v>0</v>
      </c>
      <c r="CR2621" s="99">
        <v>0</v>
      </c>
      <c r="CS2621" s="99">
        <v>0</v>
      </c>
      <c r="CT2621" s="99">
        <v>0</v>
      </c>
      <c r="CU2621" s="98">
        <v>270.48987385100003</v>
      </c>
      <c r="CV2621" s="98">
        <v>1158.504272997</v>
      </c>
    </row>
    <row r="2622" spans="1:100" x14ac:dyDescent="0.2">
      <c r="A2622" s="98" t="s">
        <v>194</v>
      </c>
      <c r="B2622" s="100">
        <v>40238</v>
      </c>
      <c r="C2622" s="99">
        <v>4693.0124813914299</v>
      </c>
      <c r="D2622" s="99">
        <v>0</v>
      </c>
      <c r="E2622" s="99">
        <v>256.23075459525</v>
      </c>
      <c r="F2622" s="99">
        <v>138.905667902902</v>
      </c>
      <c r="G2622" s="99">
        <v>0</v>
      </c>
      <c r="H2622" s="99">
        <v>0</v>
      </c>
      <c r="I2622" s="99">
        <v>0</v>
      </c>
      <c r="J2622" s="99">
        <v>1119.99730242789</v>
      </c>
      <c r="K2622" s="99">
        <v>0</v>
      </c>
      <c r="L2622" s="99">
        <v>652.06327411532402</v>
      </c>
      <c r="M2622" s="99">
        <v>1186.9574300050699</v>
      </c>
      <c r="N2622" s="99">
        <v>1766.8966910988099</v>
      </c>
      <c r="O2622" s="99">
        <v>1159.1443285345999</v>
      </c>
      <c r="P2622" s="99">
        <v>0</v>
      </c>
      <c r="Q2622" s="99">
        <v>265.203131429851</v>
      </c>
      <c r="R2622" s="99">
        <v>58.726848481223001</v>
      </c>
      <c r="S2622" s="99">
        <v>0</v>
      </c>
      <c r="T2622" s="99">
        <v>22.175687695853401</v>
      </c>
      <c r="U2622" s="99">
        <v>1127.2087244838499</v>
      </c>
      <c r="V2622" s="99">
        <v>523799.71720504801</v>
      </c>
      <c r="W2622" s="99">
        <v>0</v>
      </c>
      <c r="X2622" s="99">
        <v>28445.0014870167</v>
      </c>
      <c r="Y2622" s="99">
        <v>8802.4754229783994</v>
      </c>
      <c r="Z2622" s="99">
        <v>0</v>
      </c>
      <c r="AA2622" s="99">
        <v>0</v>
      </c>
      <c r="AB2622" s="99">
        <v>0</v>
      </c>
      <c r="AC2622" s="99">
        <v>340105.18404388399</v>
      </c>
      <c r="AD2622" s="99">
        <v>0</v>
      </c>
      <c r="AE2622" s="99">
        <v>37344.410203933701</v>
      </c>
      <c r="AF2622" s="99">
        <v>105932.914556503</v>
      </c>
      <c r="AG2622" s="99">
        <v>244390.502464294</v>
      </c>
      <c r="AH2622" s="99">
        <v>94850.807514190703</v>
      </c>
      <c r="AI2622" s="99">
        <v>0</v>
      </c>
      <c r="AJ2622" s="99">
        <v>70802.355149269104</v>
      </c>
      <c r="AK2622" s="99">
        <v>11201.052110910399</v>
      </c>
      <c r="AL2622" s="99">
        <v>0</v>
      </c>
      <c r="AM2622" s="99">
        <v>2901.5573150813598</v>
      </c>
      <c r="AN2622" s="99">
        <v>341192.91984176601</v>
      </c>
      <c r="AO2622" s="99">
        <v>4406179.25390625</v>
      </c>
      <c r="AP2622" s="99">
        <v>0</v>
      </c>
      <c r="AQ2622" s="99">
        <v>248088.08853340099</v>
      </c>
      <c r="AR2622" s="99">
        <v>75733.549781799302</v>
      </c>
      <c r="AS2622" s="99">
        <v>0</v>
      </c>
      <c r="AT2622" s="99">
        <v>0</v>
      </c>
      <c r="AU2622" s="99">
        <v>0</v>
      </c>
      <c r="AV2622" s="99">
        <v>1237220.2386322001</v>
      </c>
      <c r="AW2622" s="99">
        <v>0</v>
      </c>
      <c r="AX2622" s="99">
        <v>349107.06986236601</v>
      </c>
      <c r="AY2622" s="99">
        <v>949590.35840606701</v>
      </c>
      <c r="AZ2622" s="99">
        <v>1977795.3837890599</v>
      </c>
      <c r="BA2622" s="99">
        <v>829915.42034912098</v>
      </c>
      <c r="BB2622" s="99">
        <v>0</v>
      </c>
      <c r="BC2622" s="99">
        <v>556663.34779357899</v>
      </c>
      <c r="BD2622" s="99">
        <v>87635.560633659406</v>
      </c>
      <c r="BE2622" s="99">
        <v>0</v>
      </c>
      <c r="BF2622" s="99">
        <v>24191.328228235201</v>
      </c>
      <c r="BG2622" s="99">
        <v>1241138.12007141</v>
      </c>
      <c r="BH2622" s="99">
        <v>1239399.2843170201</v>
      </c>
      <c r="BI2622" s="99">
        <v>0</v>
      </c>
      <c r="BJ2622" s="99">
        <v>115358.48875904101</v>
      </c>
      <c r="BK2622" s="99">
        <v>30188.0889675617</v>
      </c>
      <c r="BL2622" s="99">
        <v>0</v>
      </c>
      <c r="BM2622" s="99">
        <v>784.481708727777</v>
      </c>
      <c r="BN2622" s="99">
        <v>0</v>
      </c>
      <c r="BO2622" s="99">
        <v>0</v>
      </c>
      <c r="BP2622" s="99">
        <v>0</v>
      </c>
      <c r="BQ2622" s="99">
        <v>0</v>
      </c>
      <c r="BR2622" s="99">
        <v>244023.848867416</v>
      </c>
      <c r="BS2622" s="99">
        <v>763168.10943603504</v>
      </c>
      <c r="BT2622" s="99">
        <v>161687.12370300299</v>
      </c>
      <c r="BU2622" s="99">
        <v>0</v>
      </c>
      <c r="BV2622" s="99">
        <v>192321.244895935</v>
      </c>
      <c r="BW2622" s="99">
        <v>9978.1825493574106</v>
      </c>
      <c r="BX2622" s="99">
        <v>0</v>
      </c>
      <c r="BY2622" s="99">
        <v>0</v>
      </c>
      <c r="BZ2622" s="99">
        <v>0</v>
      </c>
      <c r="CA2622" s="99">
        <v>4945.1857895255098</v>
      </c>
      <c r="CB2622" s="99">
        <v>553530.88308715797</v>
      </c>
      <c r="CC2622" s="99">
        <v>4660877.1055908203</v>
      </c>
      <c r="CD2622" s="99">
        <v>1356485.3261108401</v>
      </c>
      <c r="CE2622" s="99">
        <v>77.950904435478193</v>
      </c>
      <c r="CF2622" s="99">
        <v>14369.107112765299</v>
      </c>
      <c r="CG2622" s="99">
        <v>113811.30754280101</v>
      </c>
      <c r="CH2622" s="99">
        <v>0</v>
      </c>
      <c r="CI2622" s="99">
        <v>5023.9151861667597</v>
      </c>
      <c r="CJ2622" s="99">
        <v>568039.04047393799</v>
      </c>
      <c r="CK2622" s="99">
        <v>4775672.5072021503</v>
      </c>
      <c r="CL2622" s="99">
        <v>1370552.94989014</v>
      </c>
      <c r="CM2622" s="188">
        <v>6143.3610416054698</v>
      </c>
      <c r="CN2622" s="188">
        <v>909997.35729980504</v>
      </c>
      <c r="CO2622" s="188">
        <v>6018639.6428222703</v>
      </c>
      <c r="CP2622" s="99">
        <v>1370552.94989014</v>
      </c>
      <c r="CQ2622" s="99">
        <v>0</v>
      </c>
      <c r="CR2622" s="99">
        <v>0</v>
      </c>
      <c r="CS2622" s="99">
        <v>0</v>
      </c>
      <c r="CT2622" s="99">
        <v>0</v>
      </c>
      <c r="CU2622" s="98">
        <v>265.49626046700001</v>
      </c>
      <c r="CV2622" s="98">
        <v>1195.419436718</v>
      </c>
    </row>
    <row r="2623" spans="1:100" x14ac:dyDescent="0.2">
      <c r="A2623" s="98" t="s">
        <v>194</v>
      </c>
      <c r="B2623" s="100">
        <v>40330</v>
      </c>
      <c r="C2623" s="99">
        <v>4688.9634163379696</v>
      </c>
      <c r="D2623" s="99">
        <v>0</v>
      </c>
      <c r="E2623" s="99">
        <v>244.793999414891</v>
      </c>
      <c r="F2623" s="99">
        <v>127.442927509546</v>
      </c>
      <c r="G2623" s="99">
        <v>0</v>
      </c>
      <c r="H2623" s="99">
        <v>0</v>
      </c>
      <c r="I2623" s="99">
        <v>0</v>
      </c>
      <c r="J2623" s="99">
        <v>1143.6956258267201</v>
      </c>
      <c r="K2623" s="99">
        <v>0</v>
      </c>
      <c r="L2623" s="99">
        <v>661.45692075788997</v>
      </c>
      <c r="M2623" s="99">
        <v>1183.8748885393099</v>
      </c>
      <c r="N2623" s="99">
        <v>1756.0163053870201</v>
      </c>
      <c r="O2623" s="99">
        <v>1158.7129741907099</v>
      </c>
      <c r="P2623" s="99">
        <v>0</v>
      </c>
      <c r="Q2623" s="99">
        <v>261.75762198120401</v>
      </c>
      <c r="R2623" s="99">
        <v>62.002005875576302</v>
      </c>
      <c r="S2623" s="99">
        <v>0</v>
      </c>
      <c r="T2623" s="99">
        <v>16.361811959417501</v>
      </c>
      <c r="U2623" s="99">
        <v>1148.4759247452</v>
      </c>
      <c r="V2623" s="99">
        <v>521298.44050979603</v>
      </c>
      <c r="W2623" s="99">
        <v>0</v>
      </c>
      <c r="X2623" s="99">
        <v>28798.501500844999</v>
      </c>
      <c r="Y2623" s="99">
        <v>8021.4636228680602</v>
      </c>
      <c r="Z2623" s="99">
        <v>0</v>
      </c>
      <c r="AA2623" s="99">
        <v>0</v>
      </c>
      <c r="AB2623" s="99">
        <v>0</v>
      </c>
      <c r="AC2623" s="99">
        <v>349732.48144912702</v>
      </c>
      <c r="AD2623" s="99">
        <v>0</v>
      </c>
      <c r="AE2623" s="99">
        <v>38665.894645690903</v>
      </c>
      <c r="AF2623" s="99">
        <v>107884.750941277</v>
      </c>
      <c r="AG2623" s="99">
        <v>240398.237070084</v>
      </c>
      <c r="AH2623" s="99">
        <v>93254.840836525007</v>
      </c>
      <c r="AI2623" s="99">
        <v>0</v>
      </c>
      <c r="AJ2623" s="99">
        <v>72228.133092880205</v>
      </c>
      <c r="AK2623" s="99">
        <v>12591.5517567396</v>
      </c>
      <c r="AL2623" s="99">
        <v>0</v>
      </c>
      <c r="AM2623" s="99">
        <v>2574.1376799344998</v>
      </c>
      <c r="AN2623" s="99">
        <v>350266.13438797003</v>
      </c>
      <c r="AO2623" s="99">
        <v>4413935.2270507803</v>
      </c>
      <c r="AP2623" s="99">
        <v>0</v>
      </c>
      <c r="AQ2623" s="99">
        <v>252029.787265778</v>
      </c>
      <c r="AR2623" s="99">
        <v>71237.886575698896</v>
      </c>
      <c r="AS2623" s="99">
        <v>0</v>
      </c>
      <c r="AT2623" s="99">
        <v>0</v>
      </c>
      <c r="AU2623" s="99">
        <v>0</v>
      </c>
      <c r="AV2623" s="99">
        <v>1282554.0360870401</v>
      </c>
      <c r="AW2623" s="99">
        <v>0</v>
      </c>
      <c r="AX2623" s="99">
        <v>360010.59412765497</v>
      </c>
      <c r="AY2623" s="99">
        <v>974159.90522003197</v>
      </c>
      <c r="AZ2623" s="99">
        <v>1942130.4417419401</v>
      </c>
      <c r="BA2623" s="99">
        <v>818468.17266845703</v>
      </c>
      <c r="BB2623" s="99">
        <v>0</v>
      </c>
      <c r="BC2623" s="99">
        <v>573113.74021148705</v>
      </c>
      <c r="BD2623" s="99">
        <v>96619.4896354675</v>
      </c>
      <c r="BE2623" s="99">
        <v>0</v>
      </c>
      <c r="BF2623" s="99">
        <v>21830.368186235399</v>
      </c>
      <c r="BG2623" s="99">
        <v>1284595.64651489</v>
      </c>
      <c r="BH2623" s="99">
        <v>1242810.52563477</v>
      </c>
      <c r="BI2623" s="99">
        <v>0</v>
      </c>
      <c r="BJ2623" s="99">
        <v>113349.747333527</v>
      </c>
      <c r="BK2623" s="99">
        <v>29721.883619308501</v>
      </c>
      <c r="BL2623" s="99">
        <v>0</v>
      </c>
      <c r="BM2623" s="99">
        <v>735.87751343101297</v>
      </c>
      <c r="BN2623" s="99">
        <v>0</v>
      </c>
      <c r="BO2623" s="99">
        <v>0</v>
      </c>
      <c r="BP2623" s="99">
        <v>0</v>
      </c>
      <c r="BQ2623" s="99">
        <v>0</v>
      </c>
      <c r="BR2623" s="99">
        <v>248124.51901626599</v>
      </c>
      <c r="BS2623" s="99">
        <v>749862.32845306396</v>
      </c>
      <c r="BT2623" s="99">
        <v>159192.178319931</v>
      </c>
      <c r="BU2623" s="99">
        <v>0</v>
      </c>
      <c r="BV2623" s="99">
        <v>197904.36042213399</v>
      </c>
      <c r="BW2623" s="99">
        <v>10991.4888385534</v>
      </c>
      <c r="BX2623" s="99">
        <v>0</v>
      </c>
      <c r="BY2623" s="99">
        <v>0</v>
      </c>
      <c r="BZ2623" s="99">
        <v>0</v>
      </c>
      <c r="CA2623" s="99">
        <v>4929.6762866377803</v>
      </c>
      <c r="CB2623" s="99">
        <v>550246.36370849598</v>
      </c>
      <c r="CC2623" s="99">
        <v>4661781.5890502902</v>
      </c>
      <c r="CD2623" s="99">
        <v>1356287.49482727</v>
      </c>
      <c r="CE2623" s="99">
        <v>77.174099364317996</v>
      </c>
      <c r="CF2623" s="99">
        <v>14954.9975632429</v>
      </c>
      <c r="CG2623" s="99">
        <v>116968.02881717699</v>
      </c>
      <c r="CH2623" s="99">
        <v>0</v>
      </c>
      <c r="CI2623" s="99">
        <v>5006.2360258102399</v>
      </c>
      <c r="CJ2623" s="99">
        <v>565011.48079681396</v>
      </c>
      <c r="CK2623" s="99">
        <v>4778322.90551758</v>
      </c>
      <c r="CL2623" s="99">
        <v>1366572.8134918199</v>
      </c>
      <c r="CM2623" s="188">
        <v>6150.2177618145897</v>
      </c>
      <c r="CN2623" s="188">
        <v>915151.46714019799</v>
      </c>
      <c r="CO2623" s="188">
        <v>6059543.8905029297</v>
      </c>
      <c r="CP2623" s="99">
        <v>1366572.8134918199</v>
      </c>
      <c r="CQ2623" s="99">
        <v>0</v>
      </c>
      <c r="CR2623" s="99">
        <v>0</v>
      </c>
      <c r="CS2623" s="99">
        <v>0</v>
      </c>
      <c r="CT2623" s="99">
        <v>0</v>
      </c>
      <c r="CU2623" s="98">
        <v>251.303710427</v>
      </c>
      <c r="CV2623" s="98">
        <v>1216.1768076200001</v>
      </c>
    </row>
    <row r="2624" spans="1:100" x14ac:dyDescent="0.2">
      <c r="A2624" s="98" t="s">
        <v>194</v>
      </c>
      <c r="B2624" s="100">
        <v>40422</v>
      </c>
      <c r="C2624" s="99">
        <v>4672.8254137635204</v>
      </c>
      <c r="D2624" s="99">
        <v>0</v>
      </c>
      <c r="E2624" s="99">
        <v>240.70186376571701</v>
      </c>
      <c r="F2624" s="99">
        <v>123.15479595959199</v>
      </c>
      <c r="G2624" s="99">
        <v>0</v>
      </c>
      <c r="H2624" s="99">
        <v>0</v>
      </c>
      <c r="I2624" s="99">
        <v>0</v>
      </c>
      <c r="J2624" s="99">
        <v>1154.4151312112799</v>
      </c>
      <c r="K2624" s="99">
        <v>0</v>
      </c>
      <c r="L2624" s="99">
        <v>689.80027984082699</v>
      </c>
      <c r="M2624" s="99">
        <v>1170.86293072999</v>
      </c>
      <c r="N2624" s="99">
        <v>1737.9076640009901</v>
      </c>
      <c r="O2624" s="99">
        <v>1147.35685737431</v>
      </c>
      <c r="P2624" s="99">
        <v>0</v>
      </c>
      <c r="Q2624" s="99">
        <v>270.16596011444898</v>
      </c>
      <c r="R2624" s="99">
        <v>68.882072583772199</v>
      </c>
      <c r="S2624" s="99">
        <v>0</v>
      </c>
      <c r="T2624" s="99">
        <v>24.501626187702598</v>
      </c>
      <c r="U2624" s="99">
        <v>1161.6699527055</v>
      </c>
      <c r="V2624" s="99">
        <v>524621.25704193104</v>
      </c>
      <c r="W2624" s="99">
        <v>0</v>
      </c>
      <c r="X2624" s="99">
        <v>27450.2777330875</v>
      </c>
      <c r="Y2624" s="99">
        <v>7306.1385779976799</v>
      </c>
      <c r="Z2624" s="99">
        <v>0</v>
      </c>
      <c r="AA2624" s="99">
        <v>0</v>
      </c>
      <c r="AB2624" s="99">
        <v>0</v>
      </c>
      <c r="AC2624" s="99">
        <v>355980.86430358898</v>
      </c>
      <c r="AD2624" s="99">
        <v>0</v>
      </c>
      <c r="AE2624" s="99">
        <v>39488.400021076202</v>
      </c>
      <c r="AF2624" s="99">
        <v>106991.378033638</v>
      </c>
      <c r="AG2624" s="99">
        <v>237657.25522995001</v>
      </c>
      <c r="AH2624" s="99">
        <v>93294.730506897002</v>
      </c>
      <c r="AI2624" s="99">
        <v>0</v>
      </c>
      <c r="AJ2624" s="99">
        <v>73575.861212730393</v>
      </c>
      <c r="AK2624" s="99">
        <v>11890.3894324303</v>
      </c>
      <c r="AL2624" s="99">
        <v>0</v>
      </c>
      <c r="AM2624" s="99">
        <v>2712.7066303491602</v>
      </c>
      <c r="AN2624" s="99">
        <v>356977.76826477097</v>
      </c>
      <c r="AO2624" s="99">
        <v>4440799.1863403302</v>
      </c>
      <c r="AP2624" s="99">
        <v>0</v>
      </c>
      <c r="AQ2624" s="99">
        <v>245435.26358604399</v>
      </c>
      <c r="AR2624" s="99">
        <v>67135.515126228303</v>
      </c>
      <c r="AS2624" s="99">
        <v>0</v>
      </c>
      <c r="AT2624" s="99">
        <v>0</v>
      </c>
      <c r="AU2624" s="99">
        <v>0</v>
      </c>
      <c r="AV2624" s="99">
        <v>1304879.3435668901</v>
      </c>
      <c r="AW2624" s="99">
        <v>0</v>
      </c>
      <c r="AX2624" s="99">
        <v>364553.99544906599</v>
      </c>
      <c r="AY2624" s="99">
        <v>966528.73986053502</v>
      </c>
      <c r="AZ2624" s="99">
        <v>1931826.3552703899</v>
      </c>
      <c r="BA2624" s="99">
        <v>821447.02091980004</v>
      </c>
      <c r="BB2624" s="99">
        <v>0</v>
      </c>
      <c r="BC2624" s="99">
        <v>581354.70774078404</v>
      </c>
      <c r="BD2624" s="99">
        <v>94668.705083847002</v>
      </c>
      <c r="BE2624" s="99">
        <v>0</v>
      </c>
      <c r="BF2624" s="99">
        <v>22953.9777255058</v>
      </c>
      <c r="BG2624" s="99">
        <v>1305170.4238739</v>
      </c>
      <c r="BH2624" s="99">
        <v>1241377.08705139</v>
      </c>
      <c r="BI2624" s="99">
        <v>0</v>
      </c>
      <c r="BJ2624" s="99">
        <v>114525.34607791901</v>
      </c>
      <c r="BK2624" s="99">
        <v>28842.485750198401</v>
      </c>
      <c r="BL2624" s="99">
        <v>0</v>
      </c>
      <c r="BM2624" s="99">
        <v>781.74038020521402</v>
      </c>
      <c r="BN2624" s="99">
        <v>0</v>
      </c>
      <c r="BO2624" s="99">
        <v>0</v>
      </c>
      <c r="BP2624" s="99">
        <v>0</v>
      </c>
      <c r="BQ2624" s="99">
        <v>0</v>
      </c>
      <c r="BR2624" s="99">
        <v>247417.08280372599</v>
      </c>
      <c r="BS2624" s="99">
        <v>746934.76895904494</v>
      </c>
      <c r="BT2624" s="99">
        <v>160019.13265037499</v>
      </c>
      <c r="BU2624" s="99">
        <v>0</v>
      </c>
      <c r="BV2624" s="99">
        <v>199302.97663116499</v>
      </c>
      <c r="BW2624" s="99">
        <v>11040.862853884701</v>
      </c>
      <c r="BX2624" s="99">
        <v>0</v>
      </c>
      <c r="BY2624" s="99">
        <v>0</v>
      </c>
      <c r="BZ2624" s="99">
        <v>0</v>
      </c>
      <c r="CA2624" s="99">
        <v>4918.2246056199101</v>
      </c>
      <c r="CB2624" s="99">
        <v>550443.41481780994</v>
      </c>
      <c r="CC2624" s="99">
        <v>4680462.4118042002</v>
      </c>
      <c r="CD2624" s="99">
        <v>1357334.23245239</v>
      </c>
      <c r="CE2624" s="99">
        <v>90.794926674105199</v>
      </c>
      <c r="CF2624" s="99">
        <v>14785.809334993401</v>
      </c>
      <c r="CG2624" s="99">
        <v>118876.85594654101</v>
      </c>
      <c r="CH2624" s="99">
        <v>0</v>
      </c>
      <c r="CI2624" s="99">
        <v>5008.1308647394198</v>
      </c>
      <c r="CJ2624" s="99">
        <v>564905.87575530994</v>
      </c>
      <c r="CK2624" s="99">
        <v>4796830.1146240197</v>
      </c>
      <c r="CL2624" s="99">
        <v>1365095.3857879599</v>
      </c>
      <c r="CM2624" s="188">
        <v>6159.8586046099699</v>
      </c>
      <c r="CN2624" s="188">
        <v>923585.85675811803</v>
      </c>
      <c r="CO2624" s="188">
        <v>6106642.9953002902</v>
      </c>
      <c r="CP2624" s="99">
        <v>1365095.3857879599</v>
      </c>
      <c r="CQ2624" s="99">
        <v>0</v>
      </c>
      <c r="CR2624" s="99">
        <v>0</v>
      </c>
      <c r="CS2624" s="99">
        <v>0</v>
      </c>
      <c r="CT2624" s="99">
        <v>0</v>
      </c>
      <c r="CU2624" s="98">
        <v>246.46323398600001</v>
      </c>
      <c r="CV2624" s="98">
        <v>1236.688340641</v>
      </c>
    </row>
    <row r="2625" spans="1:100" x14ac:dyDescent="0.2">
      <c r="A2625" s="98" t="s">
        <v>194</v>
      </c>
      <c r="B2625" s="100">
        <v>40513</v>
      </c>
      <c r="C2625" s="99">
        <v>4585.9928525090199</v>
      </c>
      <c r="D2625" s="99">
        <v>0</v>
      </c>
      <c r="E2625" s="99">
        <v>248.151441205293</v>
      </c>
      <c r="F2625" s="99">
        <v>126.85505067743399</v>
      </c>
      <c r="G2625" s="99">
        <v>0</v>
      </c>
      <c r="H2625" s="99">
        <v>0</v>
      </c>
      <c r="I2625" s="99">
        <v>0</v>
      </c>
      <c r="J2625" s="99">
        <v>1175.3305588513599</v>
      </c>
      <c r="K2625" s="99">
        <v>0</v>
      </c>
      <c r="L2625" s="99">
        <v>842.58300186693702</v>
      </c>
      <c r="M2625" s="99">
        <v>1166.55153347552</v>
      </c>
      <c r="N2625" s="99">
        <v>1698.7378430962599</v>
      </c>
      <c r="O2625" s="99">
        <v>1123.84670861065</v>
      </c>
      <c r="P2625" s="99">
        <v>0</v>
      </c>
      <c r="Q2625" s="99">
        <v>264.86404722929001</v>
      </c>
      <c r="R2625" s="99">
        <v>79.548819622956202</v>
      </c>
      <c r="S2625" s="99">
        <v>0</v>
      </c>
      <c r="T2625" s="99">
        <v>26.666721421061101</v>
      </c>
      <c r="U2625" s="99">
        <v>1179.8734409809099</v>
      </c>
      <c r="V2625" s="99">
        <v>518827.73738098098</v>
      </c>
      <c r="W2625" s="99">
        <v>0</v>
      </c>
      <c r="X2625" s="99">
        <v>29578.312057733499</v>
      </c>
      <c r="Y2625" s="99">
        <v>8375.3028882741892</v>
      </c>
      <c r="Z2625" s="99">
        <v>0</v>
      </c>
      <c r="AA2625" s="99">
        <v>0</v>
      </c>
      <c r="AB2625" s="99">
        <v>0</v>
      </c>
      <c r="AC2625" s="99">
        <v>361248.13926696801</v>
      </c>
      <c r="AD2625" s="99">
        <v>0</v>
      </c>
      <c r="AE2625" s="99">
        <v>46192.546809673302</v>
      </c>
      <c r="AF2625" s="99">
        <v>107086.309250832</v>
      </c>
      <c r="AG2625" s="99">
        <v>234761.95760154701</v>
      </c>
      <c r="AH2625" s="99">
        <v>83964.772294044495</v>
      </c>
      <c r="AI2625" s="99">
        <v>0</v>
      </c>
      <c r="AJ2625" s="99">
        <v>75645.369013786301</v>
      </c>
      <c r="AK2625" s="99">
        <v>11920.2886304855</v>
      </c>
      <c r="AL2625" s="99">
        <v>0</v>
      </c>
      <c r="AM2625" s="99">
        <v>3015.1943082213402</v>
      </c>
      <c r="AN2625" s="99">
        <v>362647.39297866798</v>
      </c>
      <c r="AO2625" s="99">
        <v>4380248.2791748</v>
      </c>
      <c r="AP2625" s="99">
        <v>0</v>
      </c>
      <c r="AQ2625" s="99">
        <v>262528.38006210298</v>
      </c>
      <c r="AR2625" s="99">
        <v>79786.695016861006</v>
      </c>
      <c r="AS2625" s="99">
        <v>0</v>
      </c>
      <c r="AT2625" s="99">
        <v>0</v>
      </c>
      <c r="AU2625" s="99">
        <v>0</v>
      </c>
      <c r="AV2625" s="99">
        <v>1337486.20350647</v>
      </c>
      <c r="AW2625" s="99">
        <v>0</v>
      </c>
      <c r="AX2625" s="99">
        <v>431446.079845428</v>
      </c>
      <c r="AY2625" s="99">
        <v>982458.35336303699</v>
      </c>
      <c r="AZ2625" s="99">
        <v>1911244.4820404099</v>
      </c>
      <c r="BA2625" s="99">
        <v>743643.23722839402</v>
      </c>
      <c r="BB2625" s="99">
        <v>0</v>
      </c>
      <c r="BC2625" s="99">
        <v>599849.24576568604</v>
      </c>
      <c r="BD2625" s="99">
        <v>93414.384429931597</v>
      </c>
      <c r="BE2625" s="99">
        <v>0</v>
      </c>
      <c r="BF2625" s="99">
        <v>24997.253375053398</v>
      </c>
      <c r="BG2625" s="99">
        <v>1344112.30578613</v>
      </c>
      <c r="BH2625" s="99">
        <v>1220964.6034545901</v>
      </c>
      <c r="BI2625" s="99">
        <v>0</v>
      </c>
      <c r="BJ2625" s="99">
        <v>120984.867397308</v>
      </c>
      <c r="BK2625" s="99">
        <v>31675.635595321699</v>
      </c>
      <c r="BL2625" s="99">
        <v>0</v>
      </c>
      <c r="BM2625" s="99">
        <v>762.32944113761198</v>
      </c>
      <c r="BN2625" s="99">
        <v>0</v>
      </c>
      <c r="BO2625" s="99">
        <v>0</v>
      </c>
      <c r="BP2625" s="99">
        <v>0</v>
      </c>
      <c r="BQ2625" s="99">
        <v>0</v>
      </c>
      <c r="BR2625" s="99">
        <v>247807.58864021301</v>
      </c>
      <c r="BS2625" s="99">
        <v>738921.28001403797</v>
      </c>
      <c r="BT2625" s="99">
        <v>144627.39772605899</v>
      </c>
      <c r="BU2625" s="99">
        <v>0</v>
      </c>
      <c r="BV2625" s="99">
        <v>207047.77887344401</v>
      </c>
      <c r="BW2625" s="99">
        <v>9996.1234461069107</v>
      </c>
      <c r="BX2625" s="99">
        <v>0</v>
      </c>
      <c r="BY2625" s="99">
        <v>0</v>
      </c>
      <c r="BZ2625" s="99">
        <v>0</v>
      </c>
      <c r="CA2625" s="99">
        <v>4838.26490432024</v>
      </c>
      <c r="CB2625" s="99">
        <v>548372.92569732701</v>
      </c>
      <c r="CC2625" s="99">
        <v>4646208.9798584003</v>
      </c>
      <c r="CD2625" s="99">
        <v>1338830.8093566899</v>
      </c>
      <c r="CE2625" s="99">
        <v>103.249067771249</v>
      </c>
      <c r="CF2625" s="99">
        <v>15871.522710442499</v>
      </c>
      <c r="CG2625" s="99">
        <v>125267.30933380099</v>
      </c>
      <c r="CH2625" s="99">
        <v>0</v>
      </c>
      <c r="CI2625" s="99">
        <v>4941.6582306027403</v>
      </c>
      <c r="CJ2625" s="99">
        <v>564377.43908691395</v>
      </c>
      <c r="CK2625" s="99">
        <v>4772703.4663696298</v>
      </c>
      <c r="CL2625" s="99">
        <v>1349161.7566680899</v>
      </c>
      <c r="CM2625" s="188">
        <v>6116.1982271075203</v>
      </c>
      <c r="CN2625" s="188">
        <v>924037.70866393996</v>
      </c>
      <c r="CO2625" s="188">
        <v>6110996.9443359403</v>
      </c>
      <c r="CP2625" s="99">
        <v>1349161.7566680899</v>
      </c>
      <c r="CQ2625" s="99">
        <v>0</v>
      </c>
      <c r="CR2625" s="99">
        <v>0</v>
      </c>
      <c r="CS2625" s="99">
        <v>0</v>
      </c>
      <c r="CT2625" s="99">
        <v>0</v>
      </c>
      <c r="CU2625" s="98">
        <v>254.896486552</v>
      </c>
      <c r="CV2625" s="98">
        <v>1266.220137603</v>
      </c>
    </row>
    <row r="2626" spans="1:100" x14ac:dyDescent="0.2">
      <c r="A2626" s="98" t="s">
        <v>194</v>
      </c>
      <c r="B2626" s="100">
        <v>40603</v>
      </c>
      <c r="C2626" s="99">
        <v>4482.3240871429398</v>
      </c>
      <c r="D2626" s="99">
        <v>0</v>
      </c>
      <c r="E2626" s="99">
        <v>259.099056988955</v>
      </c>
      <c r="F2626" s="99">
        <v>131.726877111942</v>
      </c>
      <c r="G2626" s="99">
        <v>0</v>
      </c>
      <c r="H2626" s="99">
        <v>0</v>
      </c>
      <c r="I2626" s="99">
        <v>0</v>
      </c>
      <c r="J2626" s="99">
        <v>1215.6715370714701</v>
      </c>
      <c r="K2626" s="99">
        <v>0</v>
      </c>
      <c r="L2626" s="99">
        <v>1625.78585250676</v>
      </c>
      <c r="M2626" s="99">
        <v>1155.2784283906201</v>
      </c>
      <c r="N2626" s="99">
        <v>1656.65938442945</v>
      </c>
      <c r="O2626" s="99">
        <v>0</v>
      </c>
      <c r="P2626" s="99">
        <v>0</v>
      </c>
      <c r="Q2626" s="99">
        <v>271.31844593584498</v>
      </c>
      <c r="R2626" s="99">
        <v>0</v>
      </c>
      <c r="S2626" s="99">
        <v>0</v>
      </c>
      <c r="T2626" s="99">
        <v>98.538426058366895</v>
      </c>
      <c r="U2626" s="99">
        <v>1218.4244489371799</v>
      </c>
      <c r="V2626" s="99">
        <v>509559.20859146101</v>
      </c>
      <c r="W2626" s="99">
        <v>0</v>
      </c>
      <c r="X2626" s="99">
        <v>27728.0609004498</v>
      </c>
      <c r="Y2626" s="99">
        <v>7547.5167215466499</v>
      </c>
      <c r="Z2626" s="99">
        <v>0</v>
      </c>
      <c r="AA2626" s="99">
        <v>0</v>
      </c>
      <c r="AB2626" s="99">
        <v>0</v>
      </c>
      <c r="AC2626" s="99">
        <v>372433.69638442999</v>
      </c>
      <c r="AD2626" s="99">
        <v>0</v>
      </c>
      <c r="AE2626" s="99">
        <v>125141.25401783</v>
      </c>
      <c r="AF2626" s="99">
        <v>105792.482086182</v>
      </c>
      <c r="AG2626" s="99">
        <v>228700.04114151001</v>
      </c>
      <c r="AH2626" s="99">
        <v>0</v>
      </c>
      <c r="AI2626" s="99">
        <v>0</v>
      </c>
      <c r="AJ2626" s="99">
        <v>76170.096607208296</v>
      </c>
      <c r="AK2626" s="99">
        <v>0</v>
      </c>
      <c r="AL2626" s="99">
        <v>0</v>
      </c>
      <c r="AM2626" s="99">
        <v>14985.6445696354</v>
      </c>
      <c r="AN2626" s="99">
        <v>372936.27388381999</v>
      </c>
      <c r="AO2626" s="99">
        <v>4341845.0989379901</v>
      </c>
      <c r="AP2626" s="99">
        <v>0</v>
      </c>
      <c r="AQ2626" s="99">
        <v>248659.68672561599</v>
      </c>
      <c r="AR2626" s="99">
        <v>67536.673154830904</v>
      </c>
      <c r="AS2626" s="99">
        <v>0</v>
      </c>
      <c r="AT2626" s="99">
        <v>0</v>
      </c>
      <c r="AU2626" s="99">
        <v>0</v>
      </c>
      <c r="AV2626" s="99">
        <v>1393760.97421265</v>
      </c>
      <c r="AW2626" s="99">
        <v>0</v>
      </c>
      <c r="AX2626" s="99">
        <v>1131647.6024017299</v>
      </c>
      <c r="AY2626" s="99">
        <v>971176.45760345506</v>
      </c>
      <c r="AZ2626" s="99">
        <v>1848842.15470886</v>
      </c>
      <c r="BA2626" s="99">
        <v>0</v>
      </c>
      <c r="BB2626" s="99">
        <v>0</v>
      </c>
      <c r="BC2626" s="99">
        <v>601280.83558654797</v>
      </c>
      <c r="BD2626" s="99">
        <v>0</v>
      </c>
      <c r="BE2626" s="99">
        <v>0</v>
      </c>
      <c r="BF2626" s="99">
        <v>120205.976745605</v>
      </c>
      <c r="BG2626" s="99">
        <v>1396099.0406189</v>
      </c>
      <c r="BH2626" s="99">
        <v>1072576.8355407701</v>
      </c>
      <c r="BI2626" s="99">
        <v>0</v>
      </c>
      <c r="BJ2626" s="99">
        <v>103990.15761280101</v>
      </c>
      <c r="BK2626" s="99">
        <v>27759.7145359516</v>
      </c>
      <c r="BL2626" s="99">
        <v>0</v>
      </c>
      <c r="BM2626" s="99">
        <v>0</v>
      </c>
      <c r="BN2626" s="99">
        <v>0</v>
      </c>
      <c r="BO2626" s="99">
        <v>0</v>
      </c>
      <c r="BP2626" s="99">
        <v>0</v>
      </c>
      <c r="BQ2626" s="99">
        <v>0</v>
      </c>
      <c r="BR2626" s="99">
        <v>242516.798555374</v>
      </c>
      <c r="BS2626" s="99">
        <v>727523.87392425502</v>
      </c>
      <c r="BT2626" s="99">
        <v>0</v>
      </c>
      <c r="BU2626" s="99">
        <v>0</v>
      </c>
      <c r="BV2626" s="99">
        <v>209352.89212989801</v>
      </c>
      <c r="BW2626" s="99">
        <v>0</v>
      </c>
      <c r="BX2626" s="99">
        <v>0</v>
      </c>
      <c r="BY2626" s="99">
        <v>0</v>
      </c>
      <c r="BZ2626" s="99">
        <v>0</v>
      </c>
      <c r="CA2626" s="99">
        <v>4737.8080028295499</v>
      </c>
      <c r="CB2626" s="99">
        <v>538877.64930725098</v>
      </c>
      <c r="CC2626" s="99">
        <v>4595578.7096557599</v>
      </c>
      <c r="CD2626" s="99">
        <v>1177351.77542114</v>
      </c>
      <c r="CE2626" s="99">
        <v>99.881648296490297</v>
      </c>
      <c r="CF2626" s="99">
        <v>15979.615560173999</v>
      </c>
      <c r="CG2626" s="99">
        <v>127767.284567833</v>
      </c>
      <c r="CH2626" s="99">
        <v>0</v>
      </c>
      <c r="CI2626" s="99">
        <v>4839.7122581601097</v>
      </c>
      <c r="CJ2626" s="99">
        <v>554972.19043731701</v>
      </c>
      <c r="CK2626" s="99">
        <v>4724726.1206665002</v>
      </c>
      <c r="CL2626" s="99">
        <v>1183691.8940582301</v>
      </c>
      <c r="CM2626" s="188">
        <v>6046.89167684317</v>
      </c>
      <c r="CN2626" s="188">
        <v>928584.68018341099</v>
      </c>
      <c r="CO2626" s="188">
        <v>6124248.1297607403</v>
      </c>
      <c r="CP2626" s="99">
        <v>1183691.8940582301</v>
      </c>
      <c r="CQ2626" s="99">
        <v>0</v>
      </c>
      <c r="CR2626" s="99">
        <v>0</v>
      </c>
      <c r="CS2626" s="99">
        <v>0</v>
      </c>
      <c r="CT2626" s="99">
        <v>0</v>
      </c>
      <c r="CU2626" s="98">
        <v>263.77635117</v>
      </c>
      <c r="CV2626" s="98">
        <v>1305.201727657</v>
      </c>
    </row>
    <row r="2627" spans="1:100" x14ac:dyDescent="0.2">
      <c r="A2627" s="98" t="s">
        <v>194</v>
      </c>
      <c r="B2627" s="100">
        <v>40695</v>
      </c>
      <c r="C2627" s="99">
        <v>4472.81418305635</v>
      </c>
      <c r="D2627" s="99">
        <v>0</v>
      </c>
      <c r="E2627" s="99">
        <v>259.13781383261102</v>
      </c>
      <c r="F2627" s="99">
        <v>129.84164120256901</v>
      </c>
      <c r="G2627" s="99">
        <v>0</v>
      </c>
      <c r="H2627" s="99">
        <v>0</v>
      </c>
      <c r="I2627" s="99">
        <v>0</v>
      </c>
      <c r="J2627" s="99">
        <v>1246.8857921510901</v>
      </c>
      <c r="K2627" s="99">
        <v>0</v>
      </c>
      <c r="L2627" s="99">
        <v>1649.47191384435</v>
      </c>
      <c r="M2627" s="99">
        <v>1165.86969779432</v>
      </c>
      <c r="N2627" s="99">
        <v>1622.53536440432</v>
      </c>
      <c r="O2627" s="99">
        <v>0</v>
      </c>
      <c r="P2627" s="99">
        <v>0</v>
      </c>
      <c r="Q2627" s="99">
        <v>287.33876120299101</v>
      </c>
      <c r="R2627" s="99">
        <v>0</v>
      </c>
      <c r="S2627" s="99">
        <v>0</v>
      </c>
      <c r="T2627" s="99">
        <v>100.753425768577</v>
      </c>
      <c r="U2627" s="99">
        <v>1251.56910218298</v>
      </c>
      <c r="V2627" s="99">
        <v>503642.813907623</v>
      </c>
      <c r="W2627" s="99">
        <v>0</v>
      </c>
      <c r="X2627" s="99">
        <v>29759.903341293299</v>
      </c>
      <c r="Y2627" s="99">
        <v>8533.4028303623199</v>
      </c>
      <c r="Z2627" s="99">
        <v>0</v>
      </c>
      <c r="AA2627" s="99">
        <v>0</v>
      </c>
      <c r="AB2627" s="99">
        <v>0</v>
      </c>
      <c r="AC2627" s="99">
        <v>376890.830078125</v>
      </c>
      <c r="AD2627" s="99">
        <v>0</v>
      </c>
      <c r="AE2627" s="99">
        <v>124624.270367622</v>
      </c>
      <c r="AF2627" s="99">
        <v>107395.31779670699</v>
      </c>
      <c r="AG2627" s="99">
        <v>220148.005521774</v>
      </c>
      <c r="AH2627" s="99">
        <v>0</v>
      </c>
      <c r="AI2627" s="99">
        <v>0</v>
      </c>
      <c r="AJ2627" s="99">
        <v>80353.0529088974</v>
      </c>
      <c r="AK2627" s="99">
        <v>0</v>
      </c>
      <c r="AL2627" s="99">
        <v>0</v>
      </c>
      <c r="AM2627" s="99">
        <v>16516.298852920499</v>
      </c>
      <c r="AN2627" s="99">
        <v>377145.27204132098</v>
      </c>
      <c r="AO2627" s="99">
        <v>4292259.2603759803</v>
      </c>
      <c r="AP2627" s="99">
        <v>0</v>
      </c>
      <c r="AQ2627" s="99">
        <v>270619.948852539</v>
      </c>
      <c r="AR2627" s="99">
        <v>74368.357370376601</v>
      </c>
      <c r="AS2627" s="99">
        <v>0</v>
      </c>
      <c r="AT2627" s="99">
        <v>0</v>
      </c>
      <c r="AU2627" s="99">
        <v>0</v>
      </c>
      <c r="AV2627" s="99">
        <v>1428599.04974365</v>
      </c>
      <c r="AW2627" s="99">
        <v>0</v>
      </c>
      <c r="AX2627" s="99">
        <v>1138726.3157043499</v>
      </c>
      <c r="AY2627" s="99">
        <v>991122.81512451195</v>
      </c>
      <c r="AZ2627" s="99">
        <v>1783263.3234558101</v>
      </c>
      <c r="BA2627" s="99">
        <v>0</v>
      </c>
      <c r="BB2627" s="99">
        <v>0</v>
      </c>
      <c r="BC2627" s="99">
        <v>642117.42388153099</v>
      </c>
      <c r="BD2627" s="99">
        <v>0</v>
      </c>
      <c r="BE2627" s="99">
        <v>0</v>
      </c>
      <c r="BF2627" s="99">
        <v>135629.00768470799</v>
      </c>
      <c r="BG2627" s="99">
        <v>1429987.47477722</v>
      </c>
      <c r="BH2627" s="99">
        <v>1064863.5604553199</v>
      </c>
      <c r="BI2627" s="99">
        <v>0</v>
      </c>
      <c r="BJ2627" s="99">
        <v>109175.65049838999</v>
      </c>
      <c r="BK2627" s="99">
        <v>29210.3736436367</v>
      </c>
      <c r="BL2627" s="99">
        <v>0</v>
      </c>
      <c r="BM2627" s="99">
        <v>0</v>
      </c>
      <c r="BN2627" s="99">
        <v>0</v>
      </c>
      <c r="BO2627" s="99">
        <v>0</v>
      </c>
      <c r="BP2627" s="99">
        <v>0</v>
      </c>
      <c r="BQ2627" s="99">
        <v>0</v>
      </c>
      <c r="BR2627" s="99">
        <v>249592.78226470901</v>
      </c>
      <c r="BS2627" s="99">
        <v>703212.75659942604</v>
      </c>
      <c r="BT2627" s="99">
        <v>0</v>
      </c>
      <c r="BU2627" s="99">
        <v>0</v>
      </c>
      <c r="BV2627" s="99">
        <v>225123.657423019</v>
      </c>
      <c r="BW2627" s="99">
        <v>0</v>
      </c>
      <c r="BX2627" s="99">
        <v>0</v>
      </c>
      <c r="BY2627" s="99">
        <v>0</v>
      </c>
      <c r="BZ2627" s="99">
        <v>0</v>
      </c>
      <c r="CA2627" s="99">
        <v>4730.6369705796196</v>
      </c>
      <c r="CB2627" s="99">
        <v>532335.27660369896</v>
      </c>
      <c r="CC2627" s="99">
        <v>4559485.74072266</v>
      </c>
      <c r="CD2627" s="99">
        <v>1174207.8171997101</v>
      </c>
      <c r="CE2627" s="99">
        <v>99.515633691102295</v>
      </c>
      <c r="CF2627" s="99">
        <v>16630.4303584099</v>
      </c>
      <c r="CG2627" s="99">
        <v>134806.958566666</v>
      </c>
      <c r="CH2627" s="99">
        <v>0</v>
      </c>
      <c r="CI2627" s="99">
        <v>4828.4778299927702</v>
      </c>
      <c r="CJ2627" s="99">
        <v>549262.63753509498</v>
      </c>
      <c r="CK2627" s="99">
        <v>4694201.9871215802</v>
      </c>
      <c r="CL2627" s="99">
        <v>1173886.7044830299</v>
      </c>
      <c r="CM2627" s="188">
        <v>6065.2470849752399</v>
      </c>
      <c r="CN2627" s="188">
        <v>926612.79086303699</v>
      </c>
      <c r="CO2627" s="188">
        <v>6120719.7542114304</v>
      </c>
      <c r="CP2627" s="99">
        <v>1173886.7044830299</v>
      </c>
      <c r="CQ2627" s="99">
        <v>0</v>
      </c>
      <c r="CR2627" s="99">
        <v>0</v>
      </c>
      <c r="CS2627" s="99">
        <v>0</v>
      </c>
      <c r="CT2627" s="99">
        <v>0</v>
      </c>
      <c r="CU2627" s="98">
        <v>264.45769596299999</v>
      </c>
      <c r="CV2627" s="98">
        <v>1336.5433648430001</v>
      </c>
    </row>
    <row r="2628" spans="1:100" x14ac:dyDescent="0.2">
      <c r="A2628" s="98" t="s">
        <v>194</v>
      </c>
      <c r="B2628" s="100">
        <v>40787</v>
      </c>
      <c r="C2628" s="99">
        <v>4401.9344586134002</v>
      </c>
      <c r="D2628" s="99">
        <v>0</v>
      </c>
      <c r="E2628" s="99">
        <v>270.925164103508</v>
      </c>
      <c r="F2628" s="99">
        <v>135.05551354028299</v>
      </c>
      <c r="G2628" s="99">
        <v>0</v>
      </c>
      <c r="H2628" s="99">
        <v>0</v>
      </c>
      <c r="I2628" s="99">
        <v>0</v>
      </c>
      <c r="J2628" s="99">
        <v>1266.57324516773</v>
      </c>
      <c r="K2628" s="99">
        <v>0</v>
      </c>
      <c r="L2628" s="99">
        <v>1667.9724765568999</v>
      </c>
      <c r="M2628" s="99">
        <v>1173.0427448451501</v>
      </c>
      <c r="N2628" s="99">
        <v>1572.83290757239</v>
      </c>
      <c r="O2628" s="99">
        <v>0</v>
      </c>
      <c r="P2628" s="99">
        <v>0</v>
      </c>
      <c r="Q2628" s="99">
        <v>299.18016803264601</v>
      </c>
      <c r="R2628" s="99">
        <v>0</v>
      </c>
      <c r="S2628" s="99">
        <v>0</v>
      </c>
      <c r="T2628" s="99">
        <v>88.766315787099302</v>
      </c>
      <c r="U2628" s="99">
        <v>1272.8466269671901</v>
      </c>
      <c r="V2628" s="99">
        <v>497946.64005660999</v>
      </c>
      <c r="W2628" s="99">
        <v>0</v>
      </c>
      <c r="X2628" s="99">
        <v>30388.492542505301</v>
      </c>
      <c r="Y2628" s="99">
        <v>8211.5105822086298</v>
      </c>
      <c r="Z2628" s="99">
        <v>0</v>
      </c>
      <c r="AA2628" s="99">
        <v>0</v>
      </c>
      <c r="AB2628" s="99">
        <v>0</v>
      </c>
      <c r="AC2628" s="99">
        <v>384843.44416809099</v>
      </c>
      <c r="AD2628" s="99">
        <v>0</v>
      </c>
      <c r="AE2628" s="99">
        <v>124065.588855743</v>
      </c>
      <c r="AF2628" s="99">
        <v>108749.18219471</v>
      </c>
      <c r="AG2628" s="99">
        <v>213532.84106445301</v>
      </c>
      <c r="AH2628" s="99">
        <v>0</v>
      </c>
      <c r="AI2628" s="99">
        <v>0</v>
      </c>
      <c r="AJ2628" s="99">
        <v>81397.255731582598</v>
      </c>
      <c r="AK2628" s="99">
        <v>0</v>
      </c>
      <c r="AL2628" s="99">
        <v>0</v>
      </c>
      <c r="AM2628" s="99">
        <v>15886.296100974099</v>
      </c>
      <c r="AN2628" s="99">
        <v>385662.22517776501</v>
      </c>
      <c r="AO2628" s="99">
        <v>4220821.7864990197</v>
      </c>
      <c r="AP2628" s="99">
        <v>0</v>
      </c>
      <c r="AQ2628" s="99">
        <v>277886.79528045701</v>
      </c>
      <c r="AR2628" s="99">
        <v>71152.963464736895</v>
      </c>
      <c r="AS2628" s="99">
        <v>0</v>
      </c>
      <c r="AT2628" s="99">
        <v>0</v>
      </c>
      <c r="AU2628" s="99">
        <v>0</v>
      </c>
      <c r="AV2628" s="99">
        <v>1461191.68655396</v>
      </c>
      <c r="AW2628" s="99">
        <v>0</v>
      </c>
      <c r="AX2628" s="99">
        <v>1153032.7540283201</v>
      </c>
      <c r="AY2628" s="99">
        <v>1001137.87057495</v>
      </c>
      <c r="AZ2628" s="99">
        <v>1738310.45828247</v>
      </c>
      <c r="BA2628" s="99">
        <v>0</v>
      </c>
      <c r="BB2628" s="99">
        <v>0</v>
      </c>
      <c r="BC2628" s="99">
        <v>654001.28472900402</v>
      </c>
      <c r="BD2628" s="99">
        <v>0</v>
      </c>
      <c r="BE2628" s="99">
        <v>0</v>
      </c>
      <c r="BF2628" s="99">
        <v>131968.896249771</v>
      </c>
      <c r="BG2628" s="99">
        <v>1457715.52062988</v>
      </c>
      <c r="BH2628" s="99">
        <v>1060588.44494629</v>
      </c>
      <c r="BI2628" s="99">
        <v>0</v>
      </c>
      <c r="BJ2628" s="99">
        <v>106282.884635925</v>
      </c>
      <c r="BK2628" s="99">
        <v>27922.2829556465</v>
      </c>
      <c r="BL2628" s="99">
        <v>0</v>
      </c>
      <c r="BM2628" s="99">
        <v>0</v>
      </c>
      <c r="BN2628" s="99">
        <v>0</v>
      </c>
      <c r="BO2628" s="99">
        <v>0</v>
      </c>
      <c r="BP2628" s="99">
        <v>0</v>
      </c>
      <c r="BQ2628" s="99">
        <v>0</v>
      </c>
      <c r="BR2628" s="99">
        <v>254249.19063568101</v>
      </c>
      <c r="BS2628" s="99">
        <v>678918.68626403797</v>
      </c>
      <c r="BT2628" s="99">
        <v>0</v>
      </c>
      <c r="BU2628" s="99">
        <v>0</v>
      </c>
      <c r="BV2628" s="99">
        <v>227350.51326370201</v>
      </c>
      <c r="BW2628" s="99">
        <v>0</v>
      </c>
      <c r="BX2628" s="99">
        <v>0</v>
      </c>
      <c r="BY2628" s="99">
        <v>0</v>
      </c>
      <c r="BZ2628" s="99">
        <v>0</v>
      </c>
      <c r="CA2628" s="99">
        <v>4672.7606717348099</v>
      </c>
      <c r="CB2628" s="99">
        <v>525903.51719665504</v>
      </c>
      <c r="CC2628" s="99">
        <v>4495017.4938964797</v>
      </c>
      <c r="CD2628" s="99">
        <v>1169737.0028533901</v>
      </c>
      <c r="CE2628" s="99">
        <v>90.418439567089095</v>
      </c>
      <c r="CF2628" s="99">
        <v>16318.8429918289</v>
      </c>
      <c r="CG2628" s="99">
        <v>133380.69780540501</v>
      </c>
      <c r="CH2628" s="99">
        <v>0</v>
      </c>
      <c r="CI2628" s="99">
        <v>4761.0285847186997</v>
      </c>
      <c r="CJ2628" s="99">
        <v>541953.78714752197</v>
      </c>
      <c r="CK2628" s="99">
        <v>4626517.9054565402</v>
      </c>
      <c r="CL2628" s="99">
        <v>1165506.5675659201</v>
      </c>
      <c r="CM2628" s="188">
        <v>6031.8752636313402</v>
      </c>
      <c r="CN2628" s="188">
        <v>924084.41588592494</v>
      </c>
      <c r="CO2628" s="188">
        <v>6097300.51599121</v>
      </c>
      <c r="CP2628" s="99">
        <v>1165506.5675659201</v>
      </c>
      <c r="CQ2628" s="99">
        <v>0</v>
      </c>
      <c r="CR2628" s="99">
        <v>0</v>
      </c>
      <c r="CS2628" s="99">
        <v>0</v>
      </c>
      <c r="CT2628" s="99">
        <v>0</v>
      </c>
      <c r="CU2628" s="98">
        <v>277.42411678100001</v>
      </c>
      <c r="CV2628" s="98">
        <v>1346.3066676200001</v>
      </c>
    </row>
    <row r="2629" spans="1:100" x14ac:dyDescent="0.2">
      <c r="A2629" s="98" t="s">
        <v>194</v>
      </c>
      <c r="B2629" s="100">
        <v>40878</v>
      </c>
      <c r="C2629" s="99">
        <v>4390.6588515043304</v>
      </c>
      <c r="D2629" s="99">
        <v>0</v>
      </c>
      <c r="E2629" s="99">
        <v>279.65879834443302</v>
      </c>
      <c r="F2629" s="99">
        <v>131.68508873879901</v>
      </c>
      <c r="G2629" s="99">
        <v>0</v>
      </c>
      <c r="H2629" s="99">
        <v>0</v>
      </c>
      <c r="I2629" s="99">
        <v>0</v>
      </c>
      <c r="J2629" s="99">
        <v>1292.9878709465299</v>
      </c>
      <c r="K2629" s="99">
        <v>0</v>
      </c>
      <c r="L2629" s="99">
        <v>1656.3395214974901</v>
      </c>
      <c r="M2629" s="99">
        <v>1169.76969902217</v>
      </c>
      <c r="N2629" s="99">
        <v>1551.0212115198401</v>
      </c>
      <c r="O2629" s="99">
        <v>0</v>
      </c>
      <c r="P2629" s="99">
        <v>0</v>
      </c>
      <c r="Q2629" s="99">
        <v>301.12863881140902</v>
      </c>
      <c r="R2629" s="99">
        <v>0</v>
      </c>
      <c r="S2629" s="99">
        <v>0</v>
      </c>
      <c r="T2629" s="99">
        <v>78.133455656468897</v>
      </c>
      <c r="U2629" s="99">
        <v>1297.86647090316</v>
      </c>
      <c r="V2629" s="99">
        <v>496830.68043899501</v>
      </c>
      <c r="W2629" s="99">
        <v>0</v>
      </c>
      <c r="X2629" s="99">
        <v>29426.243596315398</v>
      </c>
      <c r="Y2629" s="99">
        <v>7991.0508499145499</v>
      </c>
      <c r="Z2629" s="99">
        <v>0</v>
      </c>
      <c r="AA2629" s="99">
        <v>0</v>
      </c>
      <c r="AB2629" s="99">
        <v>0</v>
      </c>
      <c r="AC2629" s="99">
        <v>385281.12839126599</v>
      </c>
      <c r="AD2629" s="99">
        <v>0</v>
      </c>
      <c r="AE2629" s="99">
        <v>122974.81560897799</v>
      </c>
      <c r="AF2629" s="99">
        <v>110661.733924866</v>
      </c>
      <c r="AG2629" s="99">
        <v>206046.17010688799</v>
      </c>
      <c r="AH2629" s="99">
        <v>0</v>
      </c>
      <c r="AI2629" s="99">
        <v>0</v>
      </c>
      <c r="AJ2629" s="99">
        <v>86411.479644775405</v>
      </c>
      <c r="AK2629" s="99">
        <v>0</v>
      </c>
      <c r="AL2629" s="99">
        <v>0</v>
      </c>
      <c r="AM2629" s="99">
        <v>14813.8399951458</v>
      </c>
      <c r="AN2629" s="99">
        <v>386295.62549209601</v>
      </c>
      <c r="AO2629" s="99">
        <v>4271546.87255859</v>
      </c>
      <c r="AP2629" s="99">
        <v>0</v>
      </c>
      <c r="AQ2629" s="99">
        <v>266218.89555358898</v>
      </c>
      <c r="AR2629" s="99">
        <v>71210.542313575701</v>
      </c>
      <c r="AS2629" s="99">
        <v>0</v>
      </c>
      <c r="AT2629" s="99">
        <v>0</v>
      </c>
      <c r="AU2629" s="99">
        <v>0</v>
      </c>
      <c r="AV2629" s="99">
        <v>1482426.12794495</v>
      </c>
      <c r="AW2629" s="99">
        <v>0</v>
      </c>
      <c r="AX2629" s="99">
        <v>1145387.78501892</v>
      </c>
      <c r="AY2629" s="99">
        <v>1023074.23971558</v>
      </c>
      <c r="AZ2629" s="99">
        <v>1672728.1635284401</v>
      </c>
      <c r="BA2629" s="99">
        <v>0</v>
      </c>
      <c r="BB2629" s="99">
        <v>0</v>
      </c>
      <c r="BC2629" s="99">
        <v>699690.056434631</v>
      </c>
      <c r="BD2629" s="99">
        <v>0</v>
      </c>
      <c r="BE2629" s="99">
        <v>0</v>
      </c>
      <c r="BF2629" s="99">
        <v>122734.06107521099</v>
      </c>
      <c r="BG2629" s="99">
        <v>1491424.7669372601</v>
      </c>
      <c r="BH2629" s="99">
        <v>1066964.9483032201</v>
      </c>
      <c r="BI2629" s="99">
        <v>0</v>
      </c>
      <c r="BJ2629" s="99">
        <v>111360.89297866799</v>
      </c>
      <c r="BK2629" s="99">
        <v>26798.735239744201</v>
      </c>
      <c r="BL2629" s="99">
        <v>0</v>
      </c>
      <c r="BM2629" s="99">
        <v>0</v>
      </c>
      <c r="BN2629" s="99">
        <v>0</v>
      </c>
      <c r="BO2629" s="99">
        <v>0</v>
      </c>
      <c r="BP2629" s="99">
        <v>0</v>
      </c>
      <c r="BQ2629" s="99">
        <v>0</v>
      </c>
      <c r="BR2629" s="99">
        <v>256677.544244766</v>
      </c>
      <c r="BS2629" s="99">
        <v>673439.34629058803</v>
      </c>
      <c r="BT2629" s="99">
        <v>0</v>
      </c>
      <c r="BU2629" s="99">
        <v>0</v>
      </c>
      <c r="BV2629" s="99">
        <v>246910.60377311701</v>
      </c>
      <c r="BW2629" s="99">
        <v>0</v>
      </c>
      <c r="BX2629" s="99">
        <v>0</v>
      </c>
      <c r="BY2629" s="99">
        <v>0</v>
      </c>
      <c r="BZ2629" s="99">
        <v>0</v>
      </c>
      <c r="CA2629" s="99">
        <v>4673.2082889080002</v>
      </c>
      <c r="CB2629" s="99">
        <v>526956.84107971203</v>
      </c>
      <c r="CC2629" s="99">
        <v>4539839.5578002902</v>
      </c>
      <c r="CD2629" s="99">
        <v>1174447.8171081501</v>
      </c>
      <c r="CE2629" s="99">
        <v>81.695387154817595</v>
      </c>
      <c r="CF2629" s="99">
        <v>15841.1398983002</v>
      </c>
      <c r="CG2629" s="99">
        <v>133163.649124146</v>
      </c>
      <c r="CH2629" s="99">
        <v>0</v>
      </c>
      <c r="CI2629" s="99">
        <v>4755.6576479673404</v>
      </c>
      <c r="CJ2629" s="99">
        <v>543546.16696167004</v>
      </c>
      <c r="CK2629" s="99">
        <v>4673624.4435424795</v>
      </c>
      <c r="CL2629" s="99">
        <v>1175265.7799377399</v>
      </c>
      <c r="CM2629" s="188">
        <v>6051.4850878119496</v>
      </c>
      <c r="CN2629" s="188">
        <v>928878.21134185803</v>
      </c>
      <c r="CO2629" s="188">
        <v>6153313.5422973596</v>
      </c>
      <c r="CP2629" s="99">
        <v>1175265.7799377399</v>
      </c>
      <c r="CQ2629" s="99">
        <v>0</v>
      </c>
      <c r="CR2629" s="99">
        <v>0</v>
      </c>
      <c r="CS2629" s="99">
        <v>0</v>
      </c>
      <c r="CT2629" s="99">
        <v>0</v>
      </c>
      <c r="CU2629" s="98">
        <v>286.09881444199999</v>
      </c>
      <c r="CV2629" s="98">
        <v>1368.583569955</v>
      </c>
    </row>
    <row r="2630" spans="1:100" x14ac:dyDescent="0.2">
      <c r="A2630" s="98" t="s">
        <v>194</v>
      </c>
      <c r="B2630" s="100">
        <v>40969</v>
      </c>
      <c r="C2630" s="99">
        <v>4419.6881490945798</v>
      </c>
      <c r="D2630" s="99">
        <v>0</v>
      </c>
      <c r="E2630" s="99">
        <v>259.85500321537302</v>
      </c>
      <c r="F2630" s="99">
        <v>117.15813339036001</v>
      </c>
      <c r="G2630" s="99">
        <v>0</v>
      </c>
      <c r="H2630" s="99">
        <v>0</v>
      </c>
      <c r="I2630" s="99">
        <v>0</v>
      </c>
      <c r="J2630" s="99">
        <v>1355.79556211829</v>
      </c>
      <c r="K2630" s="99">
        <v>0</v>
      </c>
      <c r="L2630" s="99">
        <v>1625.6306565702</v>
      </c>
      <c r="M2630" s="99">
        <v>1182.55359815061</v>
      </c>
      <c r="N2630" s="99">
        <v>1537.8012744784401</v>
      </c>
      <c r="O2630" s="99">
        <v>0</v>
      </c>
      <c r="P2630" s="99">
        <v>0</v>
      </c>
      <c r="Q2630" s="99">
        <v>304.69755953177798</v>
      </c>
      <c r="R2630" s="99">
        <v>0</v>
      </c>
      <c r="S2630" s="99">
        <v>0</v>
      </c>
      <c r="T2630" s="99">
        <v>92.285734716802807</v>
      </c>
      <c r="U2630" s="99">
        <v>1358.8662527352601</v>
      </c>
      <c r="V2630" s="99">
        <v>498616.95837020897</v>
      </c>
      <c r="W2630" s="99">
        <v>0</v>
      </c>
      <c r="X2630" s="99">
        <v>29488.563051462199</v>
      </c>
      <c r="Y2630" s="99">
        <v>7857.4559805393201</v>
      </c>
      <c r="Z2630" s="99">
        <v>0</v>
      </c>
      <c r="AA2630" s="99">
        <v>0</v>
      </c>
      <c r="AB2630" s="99">
        <v>0</v>
      </c>
      <c r="AC2630" s="99">
        <v>401782.90453720099</v>
      </c>
      <c r="AD2630" s="99">
        <v>0</v>
      </c>
      <c r="AE2630" s="99">
        <v>121257.042768478</v>
      </c>
      <c r="AF2630" s="99">
        <v>115419.227654457</v>
      </c>
      <c r="AG2630" s="99">
        <v>203471.30331420901</v>
      </c>
      <c r="AH2630" s="99">
        <v>0</v>
      </c>
      <c r="AI2630" s="99">
        <v>0</v>
      </c>
      <c r="AJ2630" s="99">
        <v>88285.660620689407</v>
      </c>
      <c r="AK2630" s="99">
        <v>0</v>
      </c>
      <c r="AL2630" s="99">
        <v>0</v>
      </c>
      <c r="AM2630" s="99">
        <v>16173.065069198599</v>
      </c>
      <c r="AN2630" s="99">
        <v>402092.59640121501</v>
      </c>
      <c r="AO2630" s="99">
        <v>4345198.2434692401</v>
      </c>
      <c r="AP2630" s="99">
        <v>0</v>
      </c>
      <c r="AQ2630" s="99">
        <v>270436.54478073103</v>
      </c>
      <c r="AR2630" s="99">
        <v>69265.044093132004</v>
      </c>
      <c r="AS2630" s="99">
        <v>0</v>
      </c>
      <c r="AT2630" s="99">
        <v>0</v>
      </c>
      <c r="AU2630" s="99">
        <v>0</v>
      </c>
      <c r="AV2630" s="99">
        <v>1541657.1572876</v>
      </c>
      <c r="AW2630" s="99">
        <v>0</v>
      </c>
      <c r="AX2630" s="99">
        <v>1128349.28993225</v>
      </c>
      <c r="AY2630" s="99">
        <v>1072040.79460144</v>
      </c>
      <c r="AZ2630" s="99">
        <v>1661406.44831848</v>
      </c>
      <c r="BA2630" s="99">
        <v>0</v>
      </c>
      <c r="BB2630" s="99">
        <v>0</v>
      </c>
      <c r="BC2630" s="99">
        <v>717411.08906555199</v>
      </c>
      <c r="BD2630" s="99">
        <v>0</v>
      </c>
      <c r="BE2630" s="99">
        <v>0</v>
      </c>
      <c r="BF2630" s="99">
        <v>137106.10652160601</v>
      </c>
      <c r="BG2630" s="99">
        <v>1543174.0917968799</v>
      </c>
      <c r="BH2630" s="99">
        <v>1069901.33978271</v>
      </c>
      <c r="BI2630" s="99">
        <v>0</v>
      </c>
      <c r="BJ2630" s="99">
        <v>112048.65323924999</v>
      </c>
      <c r="BK2630" s="99">
        <v>27390.912714958198</v>
      </c>
      <c r="BL2630" s="99">
        <v>0</v>
      </c>
      <c r="BM2630" s="99">
        <v>0</v>
      </c>
      <c r="BN2630" s="99">
        <v>0</v>
      </c>
      <c r="BO2630" s="99">
        <v>0</v>
      </c>
      <c r="BP2630" s="99">
        <v>0</v>
      </c>
      <c r="BQ2630" s="99">
        <v>0</v>
      </c>
      <c r="BR2630" s="99">
        <v>263575.61076736503</v>
      </c>
      <c r="BS2630" s="99">
        <v>670125.21311950695</v>
      </c>
      <c r="BT2630" s="99">
        <v>0</v>
      </c>
      <c r="BU2630" s="99">
        <v>0</v>
      </c>
      <c r="BV2630" s="99">
        <v>252243.85465812701</v>
      </c>
      <c r="BW2630" s="99">
        <v>0</v>
      </c>
      <c r="BX2630" s="99">
        <v>0</v>
      </c>
      <c r="BY2630" s="99">
        <v>0</v>
      </c>
      <c r="BZ2630" s="99">
        <v>0</v>
      </c>
      <c r="CA2630" s="99">
        <v>4675.7016951441801</v>
      </c>
      <c r="CB2630" s="99">
        <v>526997.22283172596</v>
      </c>
      <c r="CC2630" s="99">
        <v>4619898.4514770498</v>
      </c>
      <c r="CD2630" s="99">
        <v>1182205.4168090799</v>
      </c>
      <c r="CE2630" s="99">
        <v>92.302720122970598</v>
      </c>
      <c r="CF2630" s="99">
        <v>16765.9689559937</v>
      </c>
      <c r="CG2630" s="99">
        <v>141605.66004943801</v>
      </c>
      <c r="CH2630" s="99">
        <v>0</v>
      </c>
      <c r="CI2630" s="99">
        <v>4772.8579676151303</v>
      </c>
      <c r="CJ2630" s="99">
        <v>543517.21930694603</v>
      </c>
      <c r="CK2630" s="99">
        <v>4763114.2230834998</v>
      </c>
      <c r="CL2630" s="99">
        <v>1189881.5610809301</v>
      </c>
      <c r="CM2630" s="188">
        <v>6118.8774803280803</v>
      </c>
      <c r="CN2630" s="188">
        <v>951679.23776245106</v>
      </c>
      <c r="CO2630" s="188">
        <v>6305856.3024292002</v>
      </c>
      <c r="CP2630" s="99">
        <v>1189881.5610809301</v>
      </c>
      <c r="CQ2630" s="99">
        <v>0</v>
      </c>
      <c r="CR2630" s="99">
        <v>0</v>
      </c>
      <c r="CS2630" s="99">
        <v>0</v>
      </c>
      <c r="CT2630" s="99">
        <v>0</v>
      </c>
      <c r="CU2630" s="98">
        <v>264.58188659500001</v>
      </c>
      <c r="CV2630" s="98">
        <v>1442.8670727169999</v>
      </c>
    </row>
    <row r="2631" spans="1:100" x14ac:dyDescent="0.2">
      <c r="A2631" s="98" t="s">
        <v>194</v>
      </c>
      <c r="B2631" s="100">
        <v>41061</v>
      </c>
      <c r="C2631" s="99">
        <v>4391.7856383919698</v>
      </c>
      <c r="D2631" s="99">
        <v>0</v>
      </c>
      <c r="E2631" s="99">
        <v>254.31537655368399</v>
      </c>
      <c r="F2631" s="99">
        <v>113.316502600908</v>
      </c>
      <c r="G2631" s="99">
        <v>0</v>
      </c>
      <c r="H2631" s="99">
        <v>0</v>
      </c>
      <c r="I2631" s="99">
        <v>0</v>
      </c>
      <c r="J2631" s="99">
        <v>1338.1978178322299</v>
      </c>
      <c r="K2631" s="99">
        <v>0</v>
      </c>
      <c r="L2631" s="99">
        <v>1643.74563655257</v>
      </c>
      <c r="M2631" s="99">
        <v>1180.77466218174</v>
      </c>
      <c r="N2631" s="99">
        <v>1522.5110924691</v>
      </c>
      <c r="O2631" s="99">
        <v>0</v>
      </c>
      <c r="P2631" s="99">
        <v>0</v>
      </c>
      <c r="Q2631" s="99">
        <v>299.72959812357999</v>
      </c>
      <c r="R2631" s="99">
        <v>0</v>
      </c>
      <c r="S2631" s="99">
        <v>0</v>
      </c>
      <c r="T2631" s="99">
        <v>96.495274147018804</v>
      </c>
      <c r="U2631" s="99">
        <v>1341.2755756229201</v>
      </c>
      <c r="V2631" s="99">
        <v>490393.48684310901</v>
      </c>
      <c r="W2631" s="99">
        <v>0</v>
      </c>
      <c r="X2631" s="99">
        <v>26911.148648977301</v>
      </c>
      <c r="Y2631" s="99">
        <v>6587.6929290890703</v>
      </c>
      <c r="Z2631" s="99">
        <v>0</v>
      </c>
      <c r="AA2631" s="99">
        <v>0</v>
      </c>
      <c r="AB2631" s="99">
        <v>0</v>
      </c>
      <c r="AC2631" s="99">
        <v>399338.29256439197</v>
      </c>
      <c r="AD2631" s="99">
        <v>0</v>
      </c>
      <c r="AE2631" s="99">
        <v>118701.005982399</v>
      </c>
      <c r="AF2631" s="99">
        <v>112468.548392296</v>
      </c>
      <c r="AG2631" s="99">
        <v>198642.78549957299</v>
      </c>
      <c r="AH2631" s="99">
        <v>0</v>
      </c>
      <c r="AI2631" s="99">
        <v>0</v>
      </c>
      <c r="AJ2631" s="99">
        <v>87713.316343307495</v>
      </c>
      <c r="AK2631" s="99">
        <v>0</v>
      </c>
      <c r="AL2631" s="99">
        <v>0</v>
      </c>
      <c r="AM2631" s="99">
        <v>16230.3984987736</v>
      </c>
      <c r="AN2631" s="99">
        <v>399587.69680023199</v>
      </c>
      <c r="AO2631" s="99">
        <v>4242423.3290405301</v>
      </c>
      <c r="AP2631" s="99">
        <v>0</v>
      </c>
      <c r="AQ2631" s="99">
        <v>246924.71806526199</v>
      </c>
      <c r="AR2631" s="99">
        <v>59154.117211818702</v>
      </c>
      <c r="AS2631" s="99">
        <v>0</v>
      </c>
      <c r="AT2631" s="99">
        <v>0</v>
      </c>
      <c r="AU2631" s="99">
        <v>0</v>
      </c>
      <c r="AV2631" s="99">
        <v>1552293.90661621</v>
      </c>
      <c r="AW2631" s="99">
        <v>0</v>
      </c>
      <c r="AX2631" s="99">
        <v>1109785.38569641</v>
      </c>
      <c r="AY2631" s="99">
        <v>1045195.5503539999</v>
      </c>
      <c r="AZ2631" s="99">
        <v>1625536.6455841099</v>
      </c>
      <c r="BA2631" s="99">
        <v>0</v>
      </c>
      <c r="BB2631" s="99">
        <v>0</v>
      </c>
      <c r="BC2631" s="99">
        <v>703508.49470519996</v>
      </c>
      <c r="BD2631" s="99">
        <v>0</v>
      </c>
      <c r="BE2631" s="99">
        <v>0</v>
      </c>
      <c r="BF2631" s="99">
        <v>137764.07715034499</v>
      </c>
      <c r="BG2631" s="99">
        <v>1554230.98681641</v>
      </c>
      <c r="BH2631" s="99">
        <v>1056464.9772033701</v>
      </c>
      <c r="BI2631" s="99">
        <v>0</v>
      </c>
      <c r="BJ2631" s="99">
        <v>107492.34643364001</v>
      </c>
      <c r="BK2631" s="99">
        <v>23437.514029264501</v>
      </c>
      <c r="BL2631" s="99">
        <v>0</v>
      </c>
      <c r="BM2631" s="99">
        <v>0</v>
      </c>
      <c r="BN2631" s="99">
        <v>0</v>
      </c>
      <c r="BO2631" s="99">
        <v>0</v>
      </c>
      <c r="BP2631" s="99">
        <v>0</v>
      </c>
      <c r="BQ2631" s="99">
        <v>0</v>
      </c>
      <c r="BR2631" s="99">
        <v>264368.76795196498</v>
      </c>
      <c r="BS2631" s="99">
        <v>653431.83265686</v>
      </c>
      <c r="BT2631" s="99">
        <v>0</v>
      </c>
      <c r="BU2631" s="99">
        <v>0</v>
      </c>
      <c r="BV2631" s="99">
        <v>249569.99417495701</v>
      </c>
      <c r="BW2631" s="99">
        <v>0</v>
      </c>
      <c r="BX2631" s="99">
        <v>0</v>
      </c>
      <c r="BY2631" s="99">
        <v>0</v>
      </c>
      <c r="BZ2631" s="99">
        <v>0</v>
      </c>
      <c r="CA2631" s="99">
        <v>4647.1546739339801</v>
      </c>
      <c r="CB2631" s="99">
        <v>517584.401275635</v>
      </c>
      <c r="CC2631" s="99">
        <v>4487028.7373046903</v>
      </c>
      <c r="CD2631" s="99">
        <v>1165008.83285522</v>
      </c>
      <c r="CE2631" s="99">
        <v>94.998335096985102</v>
      </c>
      <c r="CF2631" s="99">
        <v>16327.5241174698</v>
      </c>
      <c r="CG2631" s="99">
        <v>137319.700218201</v>
      </c>
      <c r="CH2631" s="99">
        <v>0</v>
      </c>
      <c r="CI2631" s="99">
        <v>4739.4493008256004</v>
      </c>
      <c r="CJ2631" s="99">
        <v>534277.35002136196</v>
      </c>
      <c r="CK2631" s="99">
        <v>4623918.8831176804</v>
      </c>
      <c r="CL2631" s="99">
        <v>1164254.3958435101</v>
      </c>
      <c r="CM2631" s="188">
        <v>6074.5998399853697</v>
      </c>
      <c r="CN2631" s="188">
        <v>934614.64080047596</v>
      </c>
      <c r="CO2631" s="188">
        <v>6179285.3814697303</v>
      </c>
      <c r="CP2631" s="99">
        <v>1164254.3958435101</v>
      </c>
      <c r="CQ2631" s="99">
        <v>0</v>
      </c>
      <c r="CR2631" s="99">
        <v>0</v>
      </c>
      <c r="CS2631" s="99">
        <v>0</v>
      </c>
      <c r="CT2631" s="99">
        <v>0</v>
      </c>
      <c r="CU2631" s="98">
        <v>258.16566881599999</v>
      </c>
      <c r="CV2631" s="98">
        <v>1428.241281734</v>
      </c>
    </row>
    <row r="2632" spans="1:100" x14ac:dyDescent="0.2">
      <c r="A2632" s="98" t="s">
        <v>194</v>
      </c>
      <c r="B2632" s="100">
        <v>41153</v>
      </c>
      <c r="C2632" s="99">
        <v>4338.4460861682901</v>
      </c>
      <c r="D2632" s="99">
        <v>0</v>
      </c>
      <c r="E2632" s="99">
        <v>247.551313726231</v>
      </c>
      <c r="F2632" s="99">
        <v>104.586663663387</v>
      </c>
      <c r="G2632" s="99">
        <v>0</v>
      </c>
      <c r="H2632" s="99">
        <v>0</v>
      </c>
      <c r="I2632" s="99">
        <v>0</v>
      </c>
      <c r="J2632" s="99">
        <v>1350.5004845559599</v>
      </c>
      <c r="K2632" s="99">
        <v>0</v>
      </c>
      <c r="L2632" s="99">
        <v>1630.3094624728001</v>
      </c>
      <c r="M2632" s="99">
        <v>1180.1967341601801</v>
      </c>
      <c r="N2632" s="99">
        <v>1498.56664139032</v>
      </c>
      <c r="O2632" s="99">
        <v>0</v>
      </c>
      <c r="P2632" s="99">
        <v>0</v>
      </c>
      <c r="Q2632" s="99">
        <v>302.54952915012802</v>
      </c>
      <c r="R2632" s="99">
        <v>0</v>
      </c>
      <c r="S2632" s="99">
        <v>0</v>
      </c>
      <c r="T2632" s="99">
        <v>89.797076234594002</v>
      </c>
      <c r="U2632" s="99">
        <v>1355.3548195660101</v>
      </c>
      <c r="V2632" s="99">
        <v>480546.03316879302</v>
      </c>
      <c r="W2632" s="99">
        <v>0</v>
      </c>
      <c r="X2632" s="99">
        <v>25684.131018161799</v>
      </c>
      <c r="Y2632" s="99">
        <v>5801.6145672202101</v>
      </c>
      <c r="Z2632" s="99">
        <v>0</v>
      </c>
      <c r="AA2632" s="99">
        <v>0</v>
      </c>
      <c r="AB2632" s="99">
        <v>0</v>
      </c>
      <c r="AC2632" s="99">
        <v>404793.25223541301</v>
      </c>
      <c r="AD2632" s="99">
        <v>0</v>
      </c>
      <c r="AE2632" s="99">
        <v>115457.553458214</v>
      </c>
      <c r="AF2632" s="99">
        <v>111892.181557655</v>
      </c>
      <c r="AG2632" s="99">
        <v>191684.00302696199</v>
      </c>
      <c r="AH2632" s="99">
        <v>0</v>
      </c>
      <c r="AI2632" s="99">
        <v>0</v>
      </c>
      <c r="AJ2632" s="99">
        <v>90240.6407241821</v>
      </c>
      <c r="AK2632" s="99">
        <v>0</v>
      </c>
      <c r="AL2632" s="99">
        <v>0</v>
      </c>
      <c r="AM2632" s="99">
        <v>16173.801269531299</v>
      </c>
      <c r="AN2632" s="99">
        <v>405205.12271499599</v>
      </c>
      <c r="AO2632" s="99">
        <v>4178985.8292541499</v>
      </c>
      <c r="AP2632" s="99">
        <v>0</v>
      </c>
      <c r="AQ2632" s="99">
        <v>235204.135896683</v>
      </c>
      <c r="AR2632" s="99">
        <v>51139.456978321097</v>
      </c>
      <c r="AS2632" s="99">
        <v>0</v>
      </c>
      <c r="AT2632" s="99">
        <v>0</v>
      </c>
      <c r="AU2632" s="99">
        <v>0</v>
      </c>
      <c r="AV2632" s="99">
        <v>1584500.7819671601</v>
      </c>
      <c r="AW2632" s="99">
        <v>0</v>
      </c>
      <c r="AX2632" s="99">
        <v>1093870.3392181401</v>
      </c>
      <c r="AY2632" s="99">
        <v>1044153.1529541</v>
      </c>
      <c r="AZ2632" s="99">
        <v>1566851.9560394301</v>
      </c>
      <c r="BA2632" s="99">
        <v>0</v>
      </c>
      <c r="BB2632" s="99">
        <v>0</v>
      </c>
      <c r="BC2632" s="99">
        <v>726033.81573486305</v>
      </c>
      <c r="BD2632" s="99">
        <v>0</v>
      </c>
      <c r="BE2632" s="99">
        <v>0</v>
      </c>
      <c r="BF2632" s="99">
        <v>135575.46875762899</v>
      </c>
      <c r="BG2632" s="99">
        <v>1576630.0571746801</v>
      </c>
      <c r="BH2632" s="99">
        <v>1059466.9526062</v>
      </c>
      <c r="BI2632" s="99">
        <v>0</v>
      </c>
      <c r="BJ2632" s="99">
        <v>112084.297420502</v>
      </c>
      <c r="BK2632" s="99">
        <v>22450.330682039301</v>
      </c>
      <c r="BL2632" s="99">
        <v>0</v>
      </c>
      <c r="BM2632" s="99">
        <v>0</v>
      </c>
      <c r="BN2632" s="99">
        <v>0</v>
      </c>
      <c r="BO2632" s="99">
        <v>0</v>
      </c>
      <c r="BP2632" s="99">
        <v>0</v>
      </c>
      <c r="BQ2632" s="99">
        <v>0</v>
      </c>
      <c r="BR2632" s="99">
        <v>263696.89889526402</v>
      </c>
      <c r="BS2632" s="99">
        <v>644658.24754333496</v>
      </c>
      <c r="BT2632" s="99">
        <v>0</v>
      </c>
      <c r="BU2632" s="99">
        <v>0</v>
      </c>
      <c r="BV2632" s="99">
        <v>257029.44703483599</v>
      </c>
      <c r="BW2632" s="99">
        <v>0</v>
      </c>
      <c r="BX2632" s="99">
        <v>0</v>
      </c>
      <c r="BY2632" s="99">
        <v>0</v>
      </c>
      <c r="BZ2632" s="99">
        <v>0</v>
      </c>
      <c r="CA2632" s="99">
        <v>4587.5826613903</v>
      </c>
      <c r="CB2632" s="99">
        <v>506174.74540710403</v>
      </c>
      <c r="CC2632" s="99">
        <v>4411088.6269531297</v>
      </c>
      <c r="CD2632" s="99">
        <v>1174366.53344727</v>
      </c>
      <c r="CE2632" s="99">
        <v>91.1348716281354</v>
      </c>
      <c r="CF2632" s="99">
        <v>16647.7210874558</v>
      </c>
      <c r="CG2632" s="99">
        <v>138788.505102158</v>
      </c>
      <c r="CH2632" s="99">
        <v>0</v>
      </c>
      <c r="CI2632" s="99">
        <v>4674.7853053212202</v>
      </c>
      <c r="CJ2632" s="99">
        <v>522053.75825119001</v>
      </c>
      <c r="CK2632" s="99">
        <v>4548424.4148559598</v>
      </c>
      <c r="CL2632" s="99">
        <v>1170121.5741729699</v>
      </c>
      <c r="CM2632" s="188">
        <v>6031.8154562115697</v>
      </c>
      <c r="CN2632" s="188">
        <v>928527.32637023902</v>
      </c>
      <c r="CO2632" s="188">
        <v>6139023.66333008</v>
      </c>
      <c r="CP2632" s="99">
        <v>1170121.5741729699</v>
      </c>
      <c r="CQ2632" s="99">
        <v>0</v>
      </c>
      <c r="CR2632" s="99">
        <v>0</v>
      </c>
      <c r="CS2632" s="99">
        <v>0</v>
      </c>
      <c r="CT2632" s="99">
        <v>0</v>
      </c>
      <c r="CU2632" s="98">
        <v>252.71017306300001</v>
      </c>
      <c r="CV2632" s="98">
        <v>1432.8422658330001</v>
      </c>
    </row>
    <row r="2633" spans="1:100" x14ac:dyDescent="0.2">
      <c r="A2633" s="98" t="s">
        <v>194</v>
      </c>
      <c r="B2633" s="100">
        <v>41244</v>
      </c>
      <c r="C2633" s="99">
        <v>4296.0656275153196</v>
      </c>
      <c r="D2633" s="99">
        <v>0</v>
      </c>
      <c r="E2633" s="99">
        <v>264.75767159089401</v>
      </c>
      <c r="F2633" s="99">
        <v>126.296612980776</v>
      </c>
      <c r="G2633" s="99">
        <v>0</v>
      </c>
      <c r="H2633" s="99">
        <v>0</v>
      </c>
      <c r="I2633" s="99">
        <v>0</v>
      </c>
      <c r="J2633" s="99">
        <v>1424.32575955987</v>
      </c>
      <c r="K2633" s="99">
        <v>0</v>
      </c>
      <c r="L2633" s="99">
        <v>1617.06031118333</v>
      </c>
      <c r="M2633" s="99">
        <v>1182.5035289973</v>
      </c>
      <c r="N2633" s="99">
        <v>1456.5803829282499</v>
      </c>
      <c r="O2633" s="99">
        <v>0</v>
      </c>
      <c r="P2633" s="99">
        <v>0</v>
      </c>
      <c r="Q2633" s="99">
        <v>309.176916763186</v>
      </c>
      <c r="R2633" s="99">
        <v>0</v>
      </c>
      <c r="S2633" s="99">
        <v>0</v>
      </c>
      <c r="T2633" s="99">
        <v>93.0599909061566</v>
      </c>
      <c r="U2633" s="99">
        <v>1427.86593869329</v>
      </c>
      <c r="V2633" s="99">
        <v>475726.02999877901</v>
      </c>
      <c r="W2633" s="99">
        <v>0</v>
      </c>
      <c r="X2633" s="99">
        <v>24090.348745107702</v>
      </c>
      <c r="Y2633" s="99">
        <v>5219.6797525882703</v>
      </c>
      <c r="Z2633" s="99">
        <v>0</v>
      </c>
      <c r="AA2633" s="99">
        <v>0</v>
      </c>
      <c r="AB2633" s="99">
        <v>0</v>
      </c>
      <c r="AC2633" s="99">
        <v>428362.394058228</v>
      </c>
      <c r="AD2633" s="99">
        <v>0</v>
      </c>
      <c r="AE2633" s="99">
        <v>112592.652179718</v>
      </c>
      <c r="AF2633" s="99">
        <v>111533.742872238</v>
      </c>
      <c r="AG2633" s="99">
        <v>186281.77012443499</v>
      </c>
      <c r="AH2633" s="99">
        <v>0</v>
      </c>
      <c r="AI2633" s="99">
        <v>0</v>
      </c>
      <c r="AJ2633" s="99">
        <v>90817.775396347002</v>
      </c>
      <c r="AK2633" s="99">
        <v>0</v>
      </c>
      <c r="AL2633" s="99">
        <v>0</v>
      </c>
      <c r="AM2633" s="99">
        <v>14698.3668971062</v>
      </c>
      <c r="AN2633" s="99">
        <v>429097.74125671398</v>
      </c>
      <c r="AO2633" s="99">
        <v>4152655.4096679701</v>
      </c>
      <c r="AP2633" s="99">
        <v>0</v>
      </c>
      <c r="AQ2633" s="99">
        <v>233197.714229584</v>
      </c>
      <c r="AR2633" s="99">
        <v>51467.777087211602</v>
      </c>
      <c r="AS2633" s="99">
        <v>0</v>
      </c>
      <c r="AT2633" s="99">
        <v>0</v>
      </c>
      <c r="AU2633" s="99">
        <v>0</v>
      </c>
      <c r="AV2633" s="99">
        <v>1677548.18247986</v>
      </c>
      <c r="AW2633" s="99">
        <v>0</v>
      </c>
      <c r="AX2633" s="99">
        <v>1083726.13459778</v>
      </c>
      <c r="AY2633" s="99">
        <v>1053024.6612853999</v>
      </c>
      <c r="AZ2633" s="99">
        <v>1528879.31904602</v>
      </c>
      <c r="BA2633" s="99">
        <v>0</v>
      </c>
      <c r="BB2633" s="99">
        <v>0</v>
      </c>
      <c r="BC2633" s="99">
        <v>738315.25817108201</v>
      </c>
      <c r="BD2633" s="99">
        <v>0</v>
      </c>
      <c r="BE2633" s="99">
        <v>0</v>
      </c>
      <c r="BF2633" s="99">
        <v>124467.525014877</v>
      </c>
      <c r="BG2633" s="99">
        <v>1689641.6646728499</v>
      </c>
      <c r="BH2633" s="99">
        <v>1053558.47096252</v>
      </c>
      <c r="BI2633" s="99">
        <v>0</v>
      </c>
      <c r="BJ2633" s="99">
        <v>107256.911440849</v>
      </c>
      <c r="BK2633" s="99">
        <v>20157.996225357099</v>
      </c>
      <c r="BL2633" s="99">
        <v>0</v>
      </c>
      <c r="BM2633" s="99">
        <v>0</v>
      </c>
      <c r="BN2633" s="99">
        <v>0</v>
      </c>
      <c r="BO2633" s="99">
        <v>0</v>
      </c>
      <c r="BP2633" s="99">
        <v>0</v>
      </c>
      <c r="BQ2633" s="99">
        <v>0</v>
      </c>
      <c r="BR2633" s="99">
        <v>265776.75693893398</v>
      </c>
      <c r="BS2633" s="99">
        <v>629391.80547332799</v>
      </c>
      <c r="BT2633" s="99">
        <v>0</v>
      </c>
      <c r="BU2633" s="99">
        <v>0</v>
      </c>
      <c r="BV2633" s="99">
        <v>263197.22314834601</v>
      </c>
      <c r="BW2633" s="99">
        <v>0</v>
      </c>
      <c r="BX2633" s="99">
        <v>0</v>
      </c>
      <c r="BY2633" s="99">
        <v>0</v>
      </c>
      <c r="BZ2633" s="99">
        <v>0</v>
      </c>
      <c r="CA2633" s="99">
        <v>4560.3669517040298</v>
      </c>
      <c r="CB2633" s="99">
        <v>499509.32146835298</v>
      </c>
      <c r="CC2633" s="99">
        <v>4386582.4926757803</v>
      </c>
      <c r="CD2633" s="99">
        <v>1156555.62065125</v>
      </c>
      <c r="CE2633" s="99">
        <v>97.253237631171899</v>
      </c>
      <c r="CF2633" s="99">
        <v>15630.636752128599</v>
      </c>
      <c r="CG2633" s="99">
        <v>133664.82118606599</v>
      </c>
      <c r="CH2633" s="99">
        <v>0</v>
      </c>
      <c r="CI2633" s="99">
        <v>4659.27099555731</v>
      </c>
      <c r="CJ2633" s="99">
        <v>515564.59199523902</v>
      </c>
      <c r="CK2633" s="99">
        <v>4520754.71240234</v>
      </c>
      <c r="CL2633" s="99">
        <v>1156862.6222228999</v>
      </c>
      <c r="CM2633" s="188">
        <v>6075.0500122904796</v>
      </c>
      <c r="CN2633" s="188">
        <v>944713.50849914597</v>
      </c>
      <c r="CO2633" s="188">
        <v>6187062.11901855</v>
      </c>
      <c r="CP2633" s="99">
        <v>1156862.6222228999</v>
      </c>
      <c r="CQ2633" s="99">
        <v>0</v>
      </c>
      <c r="CR2633" s="99">
        <v>0</v>
      </c>
      <c r="CS2633" s="99">
        <v>0</v>
      </c>
      <c r="CT2633" s="99">
        <v>0</v>
      </c>
      <c r="CU2633" s="98">
        <v>270.03682254199998</v>
      </c>
      <c r="CV2633" s="98">
        <v>1512.3196208039999</v>
      </c>
    </row>
    <row r="2634" spans="1:100" x14ac:dyDescent="0.2">
      <c r="A2634" s="98" t="s">
        <v>194</v>
      </c>
      <c r="B2634" s="100">
        <v>41334</v>
      </c>
      <c r="C2634" s="99">
        <v>4212.94904524088</v>
      </c>
      <c r="D2634" s="99">
        <v>0</v>
      </c>
      <c r="E2634" s="99">
        <v>222.61543336883199</v>
      </c>
      <c r="F2634" s="99">
        <v>85.198051238432498</v>
      </c>
      <c r="G2634" s="99">
        <v>0</v>
      </c>
      <c r="H2634" s="99">
        <v>0</v>
      </c>
      <c r="I2634" s="99">
        <v>0</v>
      </c>
      <c r="J2634" s="99">
        <v>1437.6239732056899</v>
      </c>
      <c r="K2634" s="99">
        <v>0</v>
      </c>
      <c r="L2634" s="99">
        <v>105.34250530134899</v>
      </c>
      <c r="M2634" s="99">
        <v>1181.5731464773401</v>
      </c>
      <c r="N2634" s="99">
        <v>1404.82006551325</v>
      </c>
      <c r="O2634" s="99">
        <v>0</v>
      </c>
      <c r="P2634" s="99">
        <v>1414.7400010973199</v>
      </c>
      <c r="Q2634" s="99">
        <v>311.73953265696798</v>
      </c>
      <c r="R2634" s="99">
        <v>0</v>
      </c>
      <c r="S2634" s="99">
        <v>96.602152647450595</v>
      </c>
      <c r="T2634" s="99">
        <v>1.06156211699999</v>
      </c>
      <c r="U2634" s="99">
        <v>1442.1673104911999</v>
      </c>
      <c r="V2634" s="99">
        <v>469483.10645294201</v>
      </c>
      <c r="W2634" s="99">
        <v>0</v>
      </c>
      <c r="X2634" s="99">
        <v>22778.349569320701</v>
      </c>
      <c r="Y2634" s="99">
        <v>3905.7074738740898</v>
      </c>
      <c r="Z2634" s="99">
        <v>0</v>
      </c>
      <c r="AA2634" s="99">
        <v>0</v>
      </c>
      <c r="AB2634" s="99">
        <v>0</v>
      </c>
      <c r="AC2634" s="99">
        <v>429003.05652999901</v>
      </c>
      <c r="AD2634" s="99">
        <v>0</v>
      </c>
      <c r="AE2634" s="99">
        <v>12535.9443209171</v>
      </c>
      <c r="AF2634" s="99">
        <v>112860.980489731</v>
      </c>
      <c r="AG2634" s="99">
        <v>180487.83671379101</v>
      </c>
      <c r="AH2634" s="99">
        <v>0</v>
      </c>
      <c r="AI2634" s="99">
        <v>92121.803715705901</v>
      </c>
      <c r="AJ2634" s="99">
        <v>91202.139340400696</v>
      </c>
      <c r="AK2634" s="99">
        <v>0</v>
      </c>
      <c r="AL2634" s="99">
        <v>15037.437822938</v>
      </c>
      <c r="AM2634" s="99">
        <v>521.04845381528105</v>
      </c>
      <c r="AN2634" s="99">
        <v>429161.44403457601</v>
      </c>
      <c r="AO2634" s="99">
        <v>4075667.4415893601</v>
      </c>
      <c r="AP2634" s="99">
        <v>0</v>
      </c>
      <c r="AQ2634" s="99">
        <v>212044.71278953599</v>
      </c>
      <c r="AR2634" s="99">
        <v>32302.6478569508</v>
      </c>
      <c r="AS2634" s="99">
        <v>0</v>
      </c>
      <c r="AT2634" s="99">
        <v>0</v>
      </c>
      <c r="AU2634" s="99">
        <v>0</v>
      </c>
      <c r="AV2634" s="99">
        <v>1689071.89335632</v>
      </c>
      <c r="AW2634" s="99">
        <v>0</v>
      </c>
      <c r="AX2634" s="99">
        <v>121777.917942047</v>
      </c>
      <c r="AY2634" s="99">
        <v>1060794.93751526</v>
      </c>
      <c r="AZ2634" s="99">
        <v>1474944.2527771001</v>
      </c>
      <c r="BA2634" s="99">
        <v>0</v>
      </c>
      <c r="BB2634" s="99">
        <v>874939.96092224098</v>
      </c>
      <c r="BC2634" s="99">
        <v>743235.36228179897</v>
      </c>
      <c r="BD2634" s="99">
        <v>0</v>
      </c>
      <c r="BE2634" s="99">
        <v>129682.65885257701</v>
      </c>
      <c r="BF2634" s="99">
        <v>4161.5365460515004</v>
      </c>
      <c r="BG2634" s="99">
        <v>1699383.81890869</v>
      </c>
      <c r="BH2634" s="99">
        <v>1123565.6862945601</v>
      </c>
      <c r="BI2634" s="99">
        <v>0</v>
      </c>
      <c r="BJ2634" s="99">
        <v>112002.865371704</v>
      </c>
      <c r="BK2634" s="99">
        <v>17787.177261829402</v>
      </c>
      <c r="BL2634" s="99">
        <v>0</v>
      </c>
      <c r="BM2634" s="99">
        <v>0</v>
      </c>
      <c r="BN2634" s="99">
        <v>0</v>
      </c>
      <c r="BO2634" s="99">
        <v>0</v>
      </c>
      <c r="BP2634" s="99">
        <v>0</v>
      </c>
      <c r="BQ2634" s="99">
        <v>0</v>
      </c>
      <c r="BR2634" s="99">
        <v>277575.090755463</v>
      </c>
      <c r="BS2634" s="99">
        <v>624190.86320495605</v>
      </c>
      <c r="BT2634" s="99">
        <v>0</v>
      </c>
      <c r="BU2634" s="99">
        <v>65025.75</v>
      </c>
      <c r="BV2634" s="99">
        <v>271972.71717071498</v>
      </c>
      <c r="BW2634" s="99">
        <v>0</v>
      </c>
      <c r="BX2634" s="99">
        <v>9626.1299914121591</v>
      </c>
      <c r="BY2634" s="99">
        <v>0</v>
      </c>
      <c r="BZ2634" s="99">
        <v>0</v>
      </c>
      <c r="CA2634" s="99">
        <v>4432.0043514967001</v>
      </c>
      <c r="CB2634" s="99">
        <v>492128.883876801</v>
      </c>
      <c r="CC2634" s="99">
        <v>4291347.1041870099</v>
      </c>
      <c r="CD2634" s="99">
        <v>1233419.1938171401</v>
      </c>
      <c r="CE2634" s="99">
        <v>97.505197659134893</v>
      </c>
      <c r="CF2634" s="99">
        <v>16043.0598626137</v>
      </c>
      <c r="CG2634" s="99">
        <v>137425.99309349101</v>
      </c>
      <c r="CH2634" s="99">
        <v>0</v>
      </c>
      <c r="CI2634" s="99">
        <v>4534.4455535411798</v>
      </c>
      <c r="CJ2634" s="99">
        <v>508478.70239257801</v>
      </c>
      <c r="CK2634" s="99">
        <v>4430365.8337402297</v>
      </c>
      <c r="CL2634" s="99">
        <v>1251219.97846985</v>
      </c>
      <c r="CM2634" s="188">
        <v>5959.9523027539299</v>
      </c>
      <c r="CN2634" s="188">
        <v>939264.54154968297</v>
      </c>
      <c r="CO2634" s="188">
        <v>6118094.6466674795</v>
      </c>
      <c r="CP2634" s="99">
        <v>1251219.97846985</v>
      </c>
      <c r="CQ2634" s="99">
        <v>0</v>
      </c>
      <c r="CR2634" s="99">
        <v>0</v>
      </c>
      <c r="CS2634" s="99">
        <v>0</v>
      </c>
      <c r="CT2634" s="99">
        <v>0</v>
      </c>
      <c r="CU2634" s="98">
        <v>228.34293943500001</v>
      </c>
      <c r="CV2634" s="98">
        <v>1525.9853352309999</v>
      </c>
    </row>
    <row r="2635" spans="1:100" x14ac:dyDescent="0.2">
      <c r="A2635" s="98" t="s">
        <v>194</v>
      </c>
      <c r="B2635" s="100">
        <v>41426</v>
      </c>
      <c r="C2635" s="99">
        <v>4196.6603547930699</v>
      </c>
      <c r="D2635" s="99">
        <v>0</v>
      </c>
      <c r="E2635" s="99">
        <v>238.911952469498</v>
      </c>
      <c r="F2635" s="99">
        <v>97.201501043513403</v>
      </c>
      <c r="G2635" s="99">
        <v>0</v>
      </c>
      <c r="H2635" s="99">
        <v>0</v>
      </c>
      <c r="I2635" s="99">
        <v>0</v>
      </c>
      <c r="J2635" s="99">
        <v>1426.9730037301799</v>
      </c>
      <c r="K2635" s="99">
        <v>0</v>
      </c>
      <c r="L2635" s="99">
        <v>73.253918103873701</v>
      </c>
      <c r="M2635" s="99">
        <v>1207.73876531422</v>
      </c>
      <c r="N2635" s="99">
        <v>1371.8636107295799</v>
      </c>
      <c r="O2635" s="99">
        <v>0</v>
      </c>
      <c r="P2635" s="99">
        <v>1469.96195662022</v>
      </c>
      <c r="Q2635" s="99">
        <v>311.29468242451497</v>
      </c>
      <c r="R2635" s="99">
        <v>0</v>
      </c>
      <c r="S2635" s="99">
        <v>102.567898343317</v>
      </c>
      <c r="T2635" s="99">
        <v>0.99580483828321997</v>
      </c>
      <c r="U2635" s="99">
        <v>1430.17936302722</v>
      </c>
      <c r="V2635" s="99">
        <v>466737.75970077497</v>
      </c>
      <c r="W2635" s="99">
        <v>0</v>
      </c>
      <c r="X2635" s="99">
        <v>22101.9748690128</v>
      </c>
      <c r="Y2635" s="99">
        <v>3881.5390689372998</v>
      </c>
      <c r="Z2635" s="99">
        <v>0</v>
      </c>
      <c r="AA2635" s="99">
        <v>0</v>
      </c>
      <c r="AB2635" s="99">
        <v>0</v>
      </c>
      <c r="AC2635" s="99">
        <v>433410.07708740199</v>
      </c>
      <c r="AD2635" s="99">
        <v>0</v>
      </c>
      <c r="AE2635" s="99">
        <v>3163.7334169149399</v>
      </c>
      <c r="AF2635" s="99">
        <v>116614.532111168</v>
      </c>
      <c r="AG2635" s="99">
        <v>176340.04878616301</v>
      </c>
      <c r="AH2635" s="99">
        <v>0</v>
      </c>
      <c r="AI2635" s="99">
        <v>102455.452296257</v>
      </c>
      <c r="AJ2635" s="99">
        <v>91315.057669639602</v>
      </c>
      <c r="AK2635" s="99">
        <v>0</v>
      </c>
      <c r="AL2635" s="99">
        <v>16363.4237715006</v>
      </c>
      <c r="AM2635" s="99">
        <v>483.52114769443898</v>
      </c>
      <c r="AN2635" s="99">
        <v>433610.363723755</v>
      </c>
      <c r="AO2635" s="99">
        <v>4074752.2407531701</v>
      </c>
      <c r="AP2635" s="99">
        <v>0</v>
      </c>
      <c r="AQ2635" s="99">
        <v>203788.013198853</v>
      </c>
      <c r="AR2635" s="99">
        <v>35129.428246974901</v>
      </c>
      <c r="AS2635" s="99">
        <v>0</v>
      </c>
      <c r="AT2635" s="99">
        <v>0</v>
      </c>
      <c r="AU2635" s="99">
        <v>0</v>
      </c>
      <c r="AV2635" s="99">
        <v>1715031.45532227</v>
      </c>
      <c r="AW2635" s="99">
        <v>0</v>
      </c>
      <c r="AX2635" s="99">
        <v>27622.335987806298</v>
      </c>
      <c r="AY2635" s="99">
        <v>1094686.8762970001</v>
      </c>
      <c r="AZ2635" s="99">
        <v>1446509.7067718499</v>
      </c>
      <c r="BA2635" s="99">
        <v>0</v>
      </c>
      <c r="BB2635" s="99">
        <v>970801.64920806896</v>
      </c>
      <c r="BC2635" s="99">
        <v>737775.99407195998</v>
      </c>
      <c r="BD2635" s="99">
        <v>0</v>
      </c>
      <c r="BE2635" s="99">
        <v>141413.55112838699</v>
      </c>
      <c r="BF2635" s="99">
        <v>3882.1607570648198</v>
      </c>
      <c r="BG2635" s="99">
        <v>1705974.5213317899</v>
      </c>
      <c r="BH2635" s="99">
        <v>1129655.1973571801</v>
      </c>
      <c r="BI2635" s="99">
        <v>0</v>
      </c>
      <c r="BJ2635" s="99">
        <v>117268.295289993</v>
      </c>
      <c r="BK2635" s="99">
        <v>16474.963183641401</v>
      </c>
      <c r="BL2635" s="99">
        <v>0</v>
      </c>
      <c r="BM2635" s="99">
        <v>0</v>
      </c>
      <c r="BN2635" s="99">
        <v>0</v>
      </c>
      <c r="BO2635" s="99">
        <v>0</v>
      </c>
      <c r="BP2635" s="99">
        <v>0</v>
      </c>
      <c r="BQ2635" s="99">
        <v>0</v>
      </c>
      <c r="BR2635" s="99">
        <v>286729.934272766</v>
      </c>
      <c r="BS2635" s="99">
        <v>620681.01140594506</v>
      </c>
      <c r="BT2635" s="99">
        <v>0</v>
      </c>
      <c r="BU2635" s="99">
        <v>74408.25</v>
      </c>
      <c r="BV2635" s="99">
        <v>273045.516899109</v>
      </c>
      <c r="BW2635" s="99">
        <v>0</v>
      </c>
      <c r="BX2635" s="99">
        <v>11269.3599892855</v>
      </c>
      <c r="BY2635" s="99">
        <v>0</v>
      </c>
      <c r="BZ2635" s="99">
        <v>0</v>
      </c>
      <c r="CA2635" s="99">
        <v>4438.2947326898602</v>
      </c>
      <c r="CB2635" s="99">
        <v>489163.14698409999</v>
      </c>
      <c r="CC2635" s="99">
        <v>4277363.1963501005</v>
      </c>
      <c r="CD2635" s="99">
        <v>1251049.48600769</v>
      </c>
      <c r="CE2635" s="99">
        <v>101.940218959935</v>
      </c>
      <c r="CF2635" s="99">
        <v>17288.486654519998</v>
      </c>
      <c r="CG2635" s="99">
        <v>147908.00265884399</v>
      </c>
      <c r="CH2635" s="99">
        <v>0</v>
      </c>
      <c r="CI2635" s="99">
        <v>4537.2922336459196</v>
      </c>
      <c r="CJ2635" s="99">
        <v>505781.815029144</v>
      </c>
      <c r="CK2635" s="99">
        <v>4425030.9291381799</v>
      </c>
      <c r="CL2635" s="99">
        <v>1262765.36122131</v>
      </c>
      <c r="CM2635" s="188">
        <v>5957.23923432827</v>
      </c>
      <c r="CN2635" s="188">
        <v>939300.08587646496</v>
      </c>
      <c r="CO2635" s="188">
        <v>6152872.6565551804</v>
      </c>
      <c r="CP2635" s="99">
        <v>1262765.36122131</v>
      </c>
      <c r="CQ2635" s="99">
        <v>0</v>
      </c>
      <c r="CR2635" s="99">
        <v>0</v>
      </c>
      <c r="CS2635" s="99">
        <v>0</v>
      </c>
      <c r="CT2635" s="99">
        <v>0</v>
      </c>
      <c r="CU2635" s="98">
        <v>242.81844649000001</v>
      </c>
      <c r="CV2635" s="98">
        <v>1517.5981557560001</v>
      </c>
    </row>
    <row r="2636" spans="1:100" x14ac:dyDescent="0.2">
      <c r="A2636" s="98" t="s">
        <v>194</v>
      </c>
      <c r="B2636" s="100">
        <v>41518</v>
      </c>
      <c r="C2636" s="99">
        <v>4185.0630137324297</v>
      </c>
      <c r="D2636" s="99">
        <v>0</v>
      </c>
      <c r="E2636" s="99">
        <v>222.63076025433801</v>
      </c>
      <c r="F2636" s="99">
        <v>79.976679421961293</v>
      </c>
      <c r="G2636" s="99">
        <v>0</v>
      </c>
      <c r="H2636" s="99">
        <v>0</v>
      </c>
      <c r="I2636" s="99">
        <v>0</v>
      </c>
      <c r="J2636" s="99">
        <v>1410.4036658704299</v>
      </c>
      <c r="K2636" s="99">
        <v>0</v>
      </c>
      <c r="L2636" s="99">
        <v>36.1099463384598</v>
      </c>
      <c r="M2636" s="99">
        <v>1228.8044468462499</v>
      </c>
      <c r="N2636" s="99">
        <v>1345.6320649832501</v>
      </c>
      <c r="O2636" s="99">
        <v>0</v>
      </c>
      <c r="P2636" s="99">
        <v>1499.0786294192101</v>
      </c>
      <c r="Q2636" s="99">
        <v>311.907110445201</v>
      </c>
      <c r="R2636" s="99">
        <v>0</v>
      </c>
      <c r="S2636" s="99">
        <v>108.067416903563</v>
      </c>
      <c r="T2636" s="99">
        <v>0.93161566296475895</v>
      </c>
      <c r="U2636" s="99">
        <v>1413.02671691775</v>
      </c>
      <c r="V2636" s="99">
        <v>462328.30751419102</v>
      </c>
      <c r="W2636" s="99">
        <v>0</v>
      </c>
      <c r="X2636" s="99">
        <v>23825.231904745098</v>
      </c>
      <c r="Y2636" s="99">
        <v>3754.5446985960002</v>
      </c>
      <c r="Z2636" s="99">
        <v>0</v>
      </c>
      <c r="AA2636" s="99">
        <v>0</v>
      </c>
      <c r="AB2636" s="99">
        <v>0</v>
      </c>
      <c r="AC2636" s="99">
        <v>430517.43069839501</v>
      </c>
      <c r="AD2636" s="99">
        <v>0</v>
      </c>
      <c r="AE2636" s="99">
        <v>3642.2313483953499</v>
      </c>
      <c r="AF2636" s="99">
        <v>117432.37527370499</v>
      </c>
      <c r="AG2636" s="99">
        <v>173451.74242973301</v>
      </c>
      <c r="AH2636" s="99">
        <v>0</v>
      </c>
      <c r="AI2636" s="99">
        <v>100862.93927860299</v>
      </c>
      <c r="AJ2636" s="99">
        <v>91356.791089057893</v>
      </c>
      <c r="AK2636" s="99">
        <v>0</v>
      </c>
      <c r="AL2636" s="99">
        <v>17243.437172889699</v>
      </c>
      <c r="AM2636" s="99">
        <v>13.7515306420391</v>
      </c>
      <c r="AN2636" s="99">
        <v>430700.60900497402</v>
      </c>
      <c r="AO2636" s="99">
        <v>4036836.2834167499</v>
      </c>
      <c r="AP2636" s="99">
        <v>0</v>
      </c>
      <c r="AQ2636" s="99">
        <v>217615.76633071899</v>
      </c>
      <c r="AR2636" s="99">
        <v>31911.459700822801</v>
      </c>
      <c r="AS2636" s="99">
        <v>0</v>
      </c>
      <c r="AT2636" s="99">
        <v>0</v>
      </c>
      <c r="AU2636" s="99">
        <v>0</v>
      </c>
      <c r="AV2636" s="99">
        <v>1708198.542099</v>
      </c>
      <c r="AW2636" s="99">
        <v>0</v>
      </c>
      <c r="AX2636" s="99">
        <v>25077.284922361399</v>
      </c>
      <c r="AY2636" s="99">
        <v>1112741.7535552999</v>
      </c>
      <c r="AZ2636" s="99">
        <v>1422989.81251526</v>
      </c>
      <c r="BA2636" s="99">
        <v>0</v>
      </c>
      <c r="BB2636" s="99">
        <v>957910.85061645496</v>
      </c>
      <c r="BC2636" s="99">
        <v>743467.07474517799</v>
      </c>
      <c r="BD2636" s="99">
        <v>0</v>
      </c>
      <c r="BE2636" s="99">
        <v>149007.93121528599</v>
      </c>
      <c r="BF2636" s="99">
        <v>109.756323533133</v>
      </c>
      <c r="BG2636" s="99">
        <v>1701580.2842865</v>
      </c>
      <c r="BH2636" s="99">
        <v>1129572.9657135</v>
      </c>
      <c r="BI2636" s="99">
        <v>0</v>
      </c>
      <c r="BJ2636" s="99">
        <v>121540.883333206</v>
      </c>
      <c r="BK2636" s="99">
        <v>15430.072712779</v>
      </c>
      <c r="BL2636" s="99">
        <v>0</v>
      </c>
      <c r="BM2636" s="99">
        <v>0</v>
      </c>
      <c r="BN2636" s="99">
        <v>0</v>
      </c>
      <c r="BO2636" s="99">
        <v>0</v>
      </c>
      <c r="BP2636" s="99">
        <v>0</v>
      </c>
      <c r="BQ2636" s="99">
        <v>0</v>
      </c>
      <c r="BR2636" s="99">
        <v>292127.89993667603</v>
      </c>
      <c r="BS2636" s="99">
        <v>616282.18792724598</v>
      </c>
      <c r="BT2636" s="99">
        <v>0</v>
      </c>
      <c r="BU2636" s="99">
        <v>60947.25</v>
      </c>
      <c r="BV2636" s="99">
        <v>273441.76099395799</v>
      </c>
      <c r="BW2636" s="99">
        <v>0</v>
      </c>
      <c r="BX2636" s="99">
        <v>11585.009987711899</v>
      </c>
      <c r="BY2636" s="99">
        <v>0</v>
      </c>
      <c r="BZ2636" s="99">
        <v>0</v>
      </c>
      <c r="CA2636" s="99">
        <v>4409.5821658968898</v>
      </c>
      <c r="CB2636" s="99">
        <v>485275.59717178298</v>
      </c>
      <c r="CC2636" s="99">
        <v>4252672.0700683603</v>
      </c>
      <c r="CD2636" s="99">
        <v>1254022.71809387</v>
      </c>
      <c r="CE2636" s="99">
        <v>109.928152223118</v>
      </c>
      <c r="CF2636" s="99">
        <v>17335.9216566086</v>
      </c>
      <c r="CG2636" s="99">
        <v>150164.75858116199</v>
      </c>
      <c r="CH2636" s="99">
        <v>0</v>
      </c>
      <c r="CI2636" s="99">
        <v>4516.1970047950699</v>
      </c>
      <c r="CJ2636" s="99">
        <v>502415.10486221302</v>
      </c>
      <c r="CK2636" s="99">
        <v>4401753.1892700205</v>
      </c>
      <c r="CL2636" s="99">
        <v>1259793.89385986</v>
      </c>
      <c r="CM2636" s="188">
        <v>5927.3234598040599</v>
      </c>
      <c r="CN2636" s="188">
        <v>933300.314064026</v>
      </c>
      <c r="CO2636" s="188">
        <v>6112798.3640747098</v>
      </c>
      <c r="CP2636" s="99">
        <v>1259793.89385986</v>
      </c>
      <c r="CQ2636" s="99">
        <v>0</v>
      </c>
      <c r="CR2636" s="99">
        <v>0</v>
      </c>
      <c r="CS2636" s="99">
        <v>0</v>
      </c>
      <c r="CT2636" s="99">
        <v>0</v>
      </c>
      <c r="CU2636" s="98">
        <v>225.561206752</v>
      </c>
      <c r="CV2636" s="98">
        <v>1508.039528148</v>
      </c>
    </row>
    <row r="2637" spans="1:100" x14ac:dyDescent="0.2">
      <c r="A2637" s="98" t="s">
        <v>194</v>
      </c>
      <c r="B2637" s="100">
        <v>41609</v>
      </c>
      <c r="C2637" s="99">
        <v>4071.73743915558</v>
      </c>
      <c r="D2637" s="99">
        <v>0</v>
      </c>
      <c r="E2637" s="99">
        <v>205.13922938518201</v>
      </c>
      <c r="F2637" s="99">
        <v>64.456262436695397</v>
      </c>
      <c r="G2637" s="99">
        <v>0</v>
      </c>
      <c r="H2637" s="99">
        <v>0</v>
      </c>
      <c r="I2637" s="99">
        <v>0</v>
      </c>
      <c r="J2637" s="99">
        <v>1404.62777449191</v>
      </c>
      <c r="K2637" s="99">
        <v>0</v>
      </c>
      <c r="L2637" s="99">
        <v>13.0854273412842</v>
      </c>
      <c r="M2637" s="99">
        <v>1227.6549201309699</v>
      </c>
      <c r="N2637" s="99">
        <v>1302.0424848943901</v>
      </c>
      <c r="O2637" s="99">
        <v>0</v>
      </c>
      <c r="P2637" s="99">
        <v>1425.30500885844</v>
      </c>
      <c r="Q2637" s="99">
        <v>312.176344871521</v>
      </c>
      <c r="R2637" s="99">
        <v>0</v>
      </c>
      <c r="S2637" s="99">
        <v>104.47815644834201</v>
      </c>
      <c r="T2637" s="99">
        <v>0</v>
      </c>
      <c r="U2637" s="99">
        <v>1404.9817215651301</v>
      </c>
      <c r="V2637" s="99">
        <v>453103.78077316302</v>
      </c>
      <c r="W2637" s="99">
        <v>0</v>
      </c>
      <c r="X2637" s="99">
        <v>23834.3461408615</v>
      </c>
      <c r="Y2637" s="99">
        <v>3346.5431880056899</v>
      </c>
      <c r="Z2637" s="99">
        <v>0</v>
      </c>
      <c r="AA2637" s="99">
        <v>0</v>
      </c>
      <c r="AB2637" s="99">
        <v>0</v>
      </c>
      <c r="AC2637" s="99">
        <v>420200.07989502</v>
      </c>
      <c r="AD2637" s="99">
        <v>0</v>
      </c>
      <c r="AE2637" s="99">
        <v>2431.7242547273599</v>
      </c>
      <c r="AF2637" s="99">
        <v>116566.54530429799</v>
      </c>
      <c r="AG2637" s="99">
        <v>170914.57598686201</v>
      </c>
      <c r="AH2637" s="99">
        <v>0</v>
      </c>
      <c r="AI2637" s="99">
        <v>98460.544782638593</v>
      </c>
      <c r="AJ2637" s="99">
        <v>88691.475447654695</v>
      </c>
      <c r="AK2637" s="99">
        <v>0</v>
      </c>
      <c r="AL2637" s="99">
        <v>18594.847126722299</v>
      </c>
      <c r="AM2637" s="99">
        <v>0</v>
      </c>
      <c r="AN2637" s="99">
        <v>420429.183151245</v>
      </c>
      <c r="AO2637" s="99">
        <v>3969392.7868042002</v>
      </c>
      <c r="AP2637" s="99">
        <v>0</v>
      </c>
      <c r="AQ2637" s="99">
        <v>206548.30157852199</v>
      </c>
      <c r="AR2637" s="99">
        <v>27532.464524745901</v>
      </c>
      <c r="AS2637" s="99">
        <v>0</v>
      </c>
      <c r="AT2637" s="99">
        <v>0</v>
      </c>
      <c r="AU2637" s="99">
        <v>0</v>
      </c>
      <c r="AV2637" s="99">
        <v>1663107.6743621801</v>
      </c>
      <c r="AW2637" s="99">
        <v>0</v>
      </c>
      <c r="AX2637" s="99">
        <v>13050.523961782499</v>
      </c>
      <c r="AY2637" s="99">
        <v>1098216.90426636</v>
      </c>
      <c r="AZ2637" s="99">
        <v>1400541.7054290799</v>
      </c>
      <c r="BA2637" s="99">
        <v>0</v>
      </c>
      <c r="BB2637" s="99">
        <v>946515.28733062698</v>
      </c>
      <c r="BC2637" s="99">
        <v>728224.08766174305</v>
      </c>
      <c r="BD2637" s="99">
        <v>0</v>
      </c>
      <c r="BE2637" s="99">
        <v>156249.30921936</v>
      </c>
      <c r="BF2637" s="99">
        <v>0</v>
      </c>
      <c r="BG2637" s="99">
        <v>1670269.15882874</v>
      </c>
      <c r="BH2637" s="99">
        <v>1124236.62263489</v>
      </c>
      <c r="BI2637" s="99">
        <v>0</v>
      </c>
      <c r="BJ2637" s="99">
        <v>131327.769922256</v>
      </c>
      <c r="BK2637" s="99">
        <v>13980.0891257524</v>
      </c>
      <c r="BL2637" s="99">
        <v>0</v>
      </c>
      <c r="BM2637" s="99">
        <v>0</v>
      </c>
      <c r="BN2637" s="99">
        <v>0</v>
      </c>
      <c r="BO2637" s="99">
        <v>0</v>
      </c>
      <c r="BP2637" s="99">
        <v>0</v>
      </c>
      <c r="BQ2637" s="99">
        <v>0</v>
      </c>
      <c r="BR2637" s="99">
        <v>302527.15891265898</v>
      </c>
      <c r="BS2637" s="99">
        <v>613808.85285949695</v>
      </c>
      <c r="BT2637" s="99">
        <v>0</v>
      </c>
      <c r="BU2637" s="99">
        <v>67776.75</v>
      </c>
      <c r="BV2637" s="99">
        <v>268294.26587295497</v>
      </c>
      <c r="BW2637" s="99">
        <v>0</v>
      </c>
      <c r="BX2637" s="99">
        <v>11769.189990639699</v>
      </c>
      <c r="BY2637" s="99">
        <v>0</v>
      </c>
      <c r="BZ2637" s="99">
        <v>0</v>
      </c>
      <c r="CA2637" s="99">
        <v>4275.3166966438303</v>
      </c>
      <c r="CB2637" s="99">
        <v>477607.83796310402</v>
      </c>
      <c r="CC2637" s="99">
        <v>4175887.7209167499</v>
      </c>
      <c r="CD2637" s="99">
        <v>1251273.18522644</v>
      </c>
      <c r="CE2637" s="99">
        <v>107.43171135243</v>
      </c>
      <c r="CF2637" s="99">
        <v>18859.888430595402</v>
      </c>
      <c r="CG2637" s="99">
        <v>158852.059453964</v>
      </c>
      <c r="CH2637" s="99">
        <v>0</v>
      </c>
      <c r="CI2637" s="99">
        <v>4384.6348912715903</v>
      </c>
      <c r="CJ2637" s="99">
        <v>496197.54891967803</v>
      </c>
      <c r="CK2637" s="99">
        <v>4334800.72937012</v>
      </c>
      <c r="CL2637" s="99">
        <v>1261835.9816131601</v>
      </c>
      <c r="CM2637" s="188">
        <v>5775.6457341909399</v>
      </c>
      <c r="CN2637" s="188">
        <v>915128.05505371105</v>
      </c>
      <c r="CO2637" s="188">
        <v>5989774.1593017597</v>
      </c>
      <c r="CP2637" s="99">
        <v>1261835.9816131601</v>
      </c>
      <c r="CQ2637" s="99">
        <v>0</v>
      </c>
      <c r="CR2637" s="99">
        <v>0</v>
      </c>
      <c r="CS2637" s="99">
        <v>0</v>
      </c>
      <c r="CT2637" s="99">
        <v>0</v>
      </c>
      <c r="CU2637" s="98">
        <v>206.378569373</v>
      </c>
      <c r="CV2637" s="98">
        <v>1500.025602576</v>
      </c>
    </row>
    <row r="2638" spans="1:100" x14ac:dyDescent="0.2">
      <c r="A2638" s="98" t="s">
        <v>194</v>
      </c>
      <c r="B2638" s="100">
        <v>41699</v>
      </c>
      <c r="C2638" s="99">
        <v>4124.1016129255304</v>
      </c>
      <c r="D2638" s="99">
        <v>0</v>
      </c>
      <c r="E2638" s="99">
        <v>216.93644332140701</v>
      </c>
      <c r="F2638" s="99">
        <v>68.760841466486497</v>
      </c>
      <c r="G2638" s="99">
        <v>0</v>
      </c>
      <c r="H2638" s="99">
        <v>0</v>
      </c>
      <c r="I2638" s="99">
        <v>0</v>
      </c>
      <c r="J2638" s="99">
        <v>1393.5827844887999</v>
      </c>
      <c r="K2638" s="99">
        <v>0</v>
      </c>
      <c r="L2638" s="99">
        <v>17.806940550217401</v>
      </c>
      <c r="M2638" s="99">
        <v>1232.2335647493601</v>
      </c>
      <c r="N2638" s="99">
        <v>1301.5838200748001</v>
      </c>
      <c r="O2638" s="99">
        <v>0</v>
      </c>
      <c r="P2638" s="99">
        <v>1466.1047719717001</v>
      </c>
      <c r="Q2638" s="99">
        <v>313.63373523578002</v>
      </c>
      <c r="R2638" s="99">
        <v>0</v>
      </c>
      <c r="S2638" s="99">
        <v>109.982609279454</v>
      </c>
      <c r="T2638" s="99">
        <v>0</v>
      </c>
      <c r="U2638" s="99">
        <v>1395.3120473623301</v>
      </c>
      <c r="V2638" s="99">
        <v>459488.11980819702</v>
      </c>
      <c r="W2638" s="99">
        <v>0</v>
      </c>
      <c r="X2638" s="99">
        <v>24139.838204145399</v>
      </c>
      <c r="Y2638" s="99">
        <v>3219.0635820925199</v>
      </c>
      <c r="Z2638" s="99">
        <v>0</v>
      </c>
      <c r="AA2638" s="99">
        <v>0</v>
      </c>
      <c r="AB2638" s="99">
        <v>0</v>
      </c>
      <c r="AC2638" s="99">
        <v>414812.44382476801</v>
      </c>
      <c r="AD2638" s="99">
        <v>0</v>
      </c>
      <c r="AE2638" s="99">
        <v>3707.5283171236501</v>
      </c>
      <c r="AF2638" s="99">
        <v>118497.894524574</v>
      </c>
      <c r="AG2638" s="99">
        <v>169890.36883163499</v>
      </c>
      <c r="AH2638" s="99">
        <v>0</v>
      </c>
      <c r="AI2638" s="99">
        <v>100518.57747936199</v>
      </c>
      <c r="AJ2638" s="99">
        <v>90111.984859466596</v>
      </c>
      <c r="AK2638" s="99">
        <v>0</v>
      </c>
      <c r="AL2638" s="99">
        <v>17820.633039712899</v>
      </c>
      <c r="AM2638" s="99">
        <v>0</v>
      </c>
      <c r="AN2638" s="99">
        <v>414667.53764343302</v>
      </c>
      <c r="AO2638" s="99">
        <v>4036522.5529479999</v>
      </c>
      <c r="AP2638" s="99">
        <v>0</v>
      </c>
      <c r="AQ2638" s="99">
        <v>214996.595531464</v>
      </c>
      <c r="AR2638" s="99">
        <v>27299.824626207399</v>
      </c>
      <c r="AS2638" s="99">
        <v>0</v>
      </c>
      <c r="AT2638" s="99">
        <v>0</v>
      </c>
      <c r="AU2638" s="99">
        <v>0</v>
      </c>
      <c r="AV2638" s="99">
        <v>1645236.65322876</v>
      </c>
      <c r="AW2638" s="99">
        <v>0</v>
      </c>
      <c r="AX2638" s="99">
        <v>24938.150423765201</v>
      </c>
      <c r="AY2638" s="99">
        <v>1109523.0453796401</v>
      </c>
      <c r="AZ2638" s="99">
        <v>1395454.70210266</v>
      </c>
      <c r="BA2638" s="99">
        <v>0</v>
      </c>
      <c r="BB2638" s="99">
        <v>965351.34233856201</v>
      </c>
      <c r="BC2638" s="99">
        <v>744905.19323730504</v>
      </c>
      <c r="BD2638" s="99">
        <v>0</v>
      </c>
      <c r="BE2638" s="99">
        <v>152396.69632530201</v>
      </c>
      <c r="BF2638" s="99">
        <v>0</v>
      </c>
      <c r="BG2638" s="99">
        <v>1644515.2957458501</v>
      </c>
      <c r="BH2638" s="99">
        <v>1117292.38575745</v>
      </c>
      <c r="BI2638" s="99">
        <v>0</v>
      </c>
      <c r="BJ2638" s="99">
        <v>126795.949050903</v>
      </c>
      <c r="BK2638" s="99">
        <v>14079.289106369</v>
      </c>
      <c r="BL2638" s="99">
        <v>0</v>
      </c>
      <c r="BM2638" s="99">
        <v>0</v>
      </c>
      <c r="BN2638" s="99">
        <v>0</v>
      </c>
      <c r="BO2638" s="99">
        <v>0</v>
      </c>
      <c r="BP2638" s="99">
        <v>0</v>
      </c>
      <c r="BQ2638" s="99">
        <v>0</v>
      </c>
      <c r="BR2638" s="99">
        <v>298288.16945648199</v>
      </c>
      <c r="BS2638" s="99">
        <v>608323.20875549305</v>
      </c>
      <c r="BT2638" s="99">
        <v>0</v>
      </c>
      <c r="BU2638" s="99">
        <v>70547.5</v>
      </c>
      <c r="BV2638" s="99">
        <v>273967.25658416701</v>
      </c>
      <c r="BW2638" s="99">
        <v>0</v>
      </c>
      <c r="BX2638" s="99">
        <v>11463.369991302499</v>
      </c>
      <c r="BY2638" s="99">
        <v>0</v>
      </c>
      <c r="BZ2638" s="99">
        <v>0</v>
      </c>
      <c r="CA2638" s="99">
        <v>4338.6020407676697</v>
      </c>
      <c r="CB2638" s="99">
        <v>483487.64884948701</v>
      </c>
      <c r="CC2638" s="99">
        <v>4253814.9179077102</v>
      </c>
      <c r="CD2638" s="99">
        <v>1244992.1181793199</v>
      </c>
      <c r="CE2638" s="99">
        <v>108.383125213906</v>
      </c>
      <c r="CF2638" s="99">
        <v>17738.4975340366</v>
      </c>
      <c r="CG2638" s="99">
        <v>151148.500961304</v>
      </c>
      <c r="CH2638" s="99">
        <v>0</v>
      </c>
      <c r="CI2638" s="99">
        <v>4451.29822856188</v>
      </c>
      <c r="CJ2638" s="99">
        <v>501078.28920364397</v>
      </c>
      <c r="CK2638" s="99">
        <v>4405804.2154540997</v>
      </c>
      <c r="CL2638" s="99">
        <v>1263805.0830078099</v>
      </c>
      <c r="CM2638" s="188">
        <v>5824.9959243535995</v>
      </c>
      <c r="CN2638" s="188">
        <v>915380.94545745896</v>
      </c>
      <c r="CO2638" s="188">
        <v>6045231.21057129</v>
      </c>
      <c r="CP2638" s="99">
        <v>1263805.0830078099</v>
      </c>
      <c r="CQ2638" s="99">
        <v>0</v>
      </c>
      <c r="CR2638" s="99">
        <v>0</v>
      </c>
      <c r="CS2638" s="99">
        <v>0</v>
      </c>
      <c r="CT2638" s="99">
        <v>0</v>
      </c>
      <c r="CU2638" s="98">
        <v>218.85256403700001</v>
      </c>
      <c r="CV2638" s="98">
        <v>1491.193656638</v>
      </c>
    </row>
    <row r="2639" spans="1:100" x14ac:dyDescent="0.2">
      <c r="A2639" s="98" t="s">
        <v>194</v>
      </c>
      <c r="B2639" s="100">
        <v>41791</v>
      </c>
      <c r="C2639" s="99">
        <v>4082.4609216451599</v>
      </c>
      <c r="D2639" s="99">
        <v>0</v>
      </c>
      <c r="E2639" s="99">
        <v>221.17688254639501</v>
      </c>
      <c r="F2639" s="99">
        <v>71.589160268195002</v>
      </c>
      <c r="G2639" s="99">
        <v>0</v>
      </c>
      <c r="H2639" s="99">
        <v>0</v>
      </c>
      <c r="I2639" s="99">
        <v>0</v>
      </c>
      <c r="J2639" s="99">
        <v>1388.1600924879299</v>
      </c>
      <c r="K2639" s="99">
        <v>0</v>
      </c>
      <c r="L2639" s="99">
        <v>31.295602908125101</v>
      </c>
      <c r="M2639" s="99">
        <v>1241.27186460793</v>
      </c>
      <c r="N2639" s="99">
        <v>1284.1230133771901</v>
      </c>
      <c r="O2639" s="99">
        <v>0</v>
      </c>
      <c r="P2639" s="99">
        <v>1431.77383305132</v>
      </c>
      <c r="Q2639" s="99">
        <v>311.94771461188799</v>
      </c>
      <c r="R2639" s="99">
        <v>0</v>
      </c>
      <c r="S2639" s="99">
        <v>103.83728774637</v>
      </c>
      <c r="T2639" s="99">
        <v>0</v>
      </c>
      <c r="U2639" s="99">
        <v>1390.32358969748</v>
      </c>
      <c r="V2639" s="99">
        <v>459809.437915802</v>
      </c>
      <c r="W2639" s="99">
        <v>0</v>
      </c>
      <c r="X2639" s="99">
        <v>22804.656329155001</v>
      </c>
      <c r="Y2639" s="99">
        <v>3528.6045002043202</v>
      </c>
      <c r="Z2639" s="99">
        <v>0</v>
      </c>
      <c r="AA2639" s="99">
        <v>0</v>
      </c>
      <c r="AB2639" s="99">
        <v>0</v>
      </c>
      <c r="AC2639" s="99">
        <v>412666.45975112898</v>
      </c>
      <c r="AD2639" s="99">
        <v>0</v>
      </c>
      <c r="AE2639" s="99">
        <v>4972.6756139397603</v>
      </c>
      <c r="AF2639" s="99">
        <v>119932.129909515</v>
      </c>
      <c r="AG2639" s="99">
        <v>168809.089921951</v>
      </c>
      <c r="AH2639" s="99">
        <v>0</v>
      </c>
      <c r="AI2639" s="99">
        <v>98982.909228324905</v>
      </c>
      <c r="AJ2639" s="99">
        <v>87482.149426460295</v>
      </c>
      <c r="AK2639" s="99">
        <v>0</v>
      </c>
      <c r="AL2639" s="99">
        <v>17313.0598073006</v>
      </c>
      <c r="AM2639" s="99">
        <v>0</v>
      </c>
      <c r="AN2639" s="99">
        <v>412784.22579574602</v>
      </c>
      <c r="AO2639" s="99">
        <v>4008000.86395264</v>
      </c>
      <c r="AP2639" s="99">
        <v>0</v>
      </c>
      <c r="AQ2639" s="99">
        <v>210094.29329872099</v>
      </c>
      <c r="AR2639" s="99">
        <v>28025.426679611199</v>
      </c>
      <c r="AS2639" s="99">
        <v>0</v>
      </c>
      <c r="AT2639" s="99">
        <v>0</v>
      </c>
      <c r="AU2639" s="99">
        <v>0</v>
      </c>
      <c r="AV2639" s="99">
        <v>1640633.5853271501</v>
      </c>
      <c r="AW2639" s="99">
        <v>0</v>
      </c>
      <c r="AX2639" s="99">
        <v>40720.507009029403</v>
      </c>
      <c r="AY2639" s="99">
        <v>1124073.11143494</v>
      </c>
      <c r="AZ2639" s="99">
        <v>1383422.01312256</v>
      </c>
      <c r="BA2639" s="99">
        <v>0</v>
      </c>
      <c r="BB2639" s="99">
        <v>948654.46435546898</v>
      </c>
      <c r="BC2639" s="99">
        <v>723140.91412353504</v>
      </c>
      <c r="BD2639" s="99">
        <v>0</v>
      </c>
      <c r="BE2639" s="99">
        <v>150536.66593170201</v>
      </c>
      <c r="BF2639" s="99">
        <v>0</v>
      </c>
      <c r="BG2639" s="99">
        <v>1641577.34619141</v>
      </c>
      <c r="BH2639" s="99">
        <v>1112911.43852234</v>
      </c>
      <c r="BI2639" s="99">
        <v>0</v>
      </c>
      <c r="BJ2639" s="99">
        <v>131033.334511757</v>
      </c>
      <c r="BK2639" s="99">
        <v>14325.019975900699</v>
      </c>
      <c r="BL2639" s="99">
        <v>0</v>
      </c>
      <c r="BM2639" s="99">
        <v>0</v>
      </c>
      <c r="BN2639" s="99">
        <v>0</v>
      </c>
      <c r="BO2639" s="99">
        <v>0</v>
      </c>
      <c r="BP2639" s="99">
        <v>0</v>
      </c>
      <c r="BQ2639" s="99">
        <v>0</v>
      </c>
      <c r="BR2639" s="99">
        <v>300116.80610656698</v>
      </c>
      <c r="BS2639" s="99">
        <v>608354.32787322998</v>
      </c>
      <c r="BT2639" s="99">
        <v>0</v>
      </c>
      <c r="BU2639" s="99">
        <v>71512.919999122605</v>
      </c>
      <c r="BV2639" s="99">
        <v>268402.22759628302</v>
      </c>
      <c r="BW2639" s="99">
        <v>0</v>
      </c>
      <c r="BX2639" s="99">
        <v>12131.5199918747</v>
      </c>
      <c r="BY2639" s="99">
        <v>0</v>
      </c>
      <c r="BZ2639" s="99">
        <v>0</v>
      </c>
      <c r="CA2639" s="99">
        <v>4306.2825416922597</v>
      </c>
      <c r="CB2639" s="99">
        <v>482005.14932251</v>
      </c>
      <c r="CC2639" s="99">
        <v>4217323.4199829102</v>
      </c>
      <c r="CD2639" s="99">
        <v>1244391.75559998</v>
      </c>
      <c r="CE2639" s="99">
        <v>101.980839765631</v>
      </c>
      <c r="CF2639" s="99">
        <v>17114.908822536501</v>
      </c>
      <c r="CG2639" s="99">
        <v>149042.66734123201</v>
      </c>
      <c r="CH2639" s="99">
        <v>0</v>
      </c>
      <c r="CI2639" s="99">
        <v>4405.3154067397099</v>
      </c>
      <c r="CJ2639" s="99">
        <v>498922.76735687302</v>
      </c>
      <c r="CK2639" s="99">
        <v>4365192.0852661096</v>
      </c>
      <c r="CL2639" s="99">
        <v>1256190.7811279299</v>
      </c>
      <c r="CM2639" s="188">
        <v>5789.8894044160797</v>
      </c>
      <c r="CN2639" s="188">
        <v>911738.85657501197</v>
      </c>
      <c r="CO2639" s="188">
        <v>6019993.2323608398</v>
      </c>
      <c r="CP2639" s="99">
        <v>1256190.7811279299</v>
      </c>
      <c r="CQ2639" s="99">
        <v>0</v>
      </c>
      <c r="CR2639" s="99">
        <v>0</v>
      </c>
      <c r="CS2639" s="99">
        <v>0</v>
      </c>
      <c r="CT2639" s="99">
        <v>0</v>
      </c>
      <c r="CU2639" s="98">
        <v>223.105437357</v>
      </c>
      <c r="CV2639" s="98">
        <v>1479.487961221</v>
      </c>
    </row>
    <row r="2640" spans="1:100" x14ac:dyDescent="0.2">
      <c r="A2640" s="98" t="s">
        <v>194</v>
      </c>
      <c r="B2640" s="100">
        <v>41883</v>
      </c>
      <c r="C2640" s="99">
        <v>4092.6006092131101</v>
      </c>
      <c r="D2640" s="99">
        <v>0</v>
      </c>
      <c r="E2640" s="99">
        <v>225.34313318878401</v>
      </c>
      <c r="F2640" s="99">
        <v>73.874260783195496</v>
      </c>
      <c r="G2640" s="99">
        <v>0</v>
      </c>
      <c r="H2640" s="99">
        <v>0</v>
      </c>
      <c r="I2640" s="99">
        <v>0</v>
      </c>
      <c r="J2640" s="99">
        <v>1358.9907366633399</v>
      </c>
      <c r="K2640" s="99">
        <v>0</v>
      </c>
      <c r="L2640" s="99">
        <v>22.512101002503201</v>
      </c>
      <c r="M2640" s="99">
        <v>1239.44171091914</v>
      </c>
      <c r="N2640" s="99">
        <v>1268.06567366421</v>
      </c>
      <c r="O2640" s="99">
        <v>0</v>
      </c>
      <c r="P2640" s="99">
        <v>1483.7521115243401</v>
      </c>
      <c r="Q2640" s="99">
        <v>311.59532213956101</v>
      </c>
      <c r="R2640" s="99">
        <v>0</v>
      </c>
      <c r="S2640" s="99">
        <v>106.18115052674</v>
      </c>
      <c r="T2640" s="99">
        <v>0</v>
      </c>
      <c r="U2640" s="99">
        <v>1360.61985255778</v>
      </c>
      <c r="V2640" s="99">
        <v>459244.10097503703</v>
      </c>
      <c r="W2640" s="99">
        <v>0</v>
      </c>
      <c r="X2640" s="99">
        <v>22404.731248140299</v>
      </c>
      <c r="Y2640" s="99">
        <v>3568.6486383974602</v>
      </c>
      <c r="Z2640" s="99">
        <v>0</v>
      </c>
      <c r="AA2640" s="99">
        <v>0</v>
      </c>
      <c r="AB2640" s="99">
        <v>0</v>
      </c>
      <c r="AC2640" s="99">
        <v>407252.51557159401</v>
      </c>
      <c r="AD2640" s="99">
        <v>0</v>
      </c>
      <c r="AE2640" s="99">
        <v>5740.1575731635103</v>
      </c>
      <c r="AF2640" s="99">
        <v>118638.680885315</v>
      </c>
      <c r="AG2640" s="99">
        <v>168203.900560379</v>
      </c>
      <c r="AH2640" s="99">
        <v>0</v>
      </c>
      <c r="AI2640" s="99">
        <v>100483.03778457599</v>
      </c>
      <c r="AJ2640" s="99">
        <v>88201.820353507996</v>
      </c>
      <c r="AK2640" s="99">
        <v>0</v>
      </c>
      <c r="AL2640" s="99">
        <v>17269.780782938</v>
      </c>
      <c r="AM2640" s="99">
        <v>0</v>
      </c>
      <c r="AN2640" s="99">
        <v>407305.91422653198</v>
      </c>
      <c r="AO2640" s="99">
        <v>4030966.4934081999</v>
      </c>
      <c r="AP2640" s="99">
        <v>0</v>
      </c>
      <c r="AQ2640" s="99">
        <v>206517.69704246501</v>
      </c>
      <c r="AR2640" s="99">
        <v>30572.562827825499</v>
      </c>
      <c r="AS2640" s="99">
        <v>0</v>
      </c>
      <c r="AT2640" s="99">
        <v>0</v>
      </c>
      <c r="AU2640" s="99">
        <v>0</v>
      </c>
      <c r="AV2640" s="99">
        <v>1641045.8940582301</v>
      </c>
      <c r="AW2640" s="99">
        <v>0</v>
      </c>
      <c r="AX2640" s="99">
        <v>47898.185832023599</v>
      </c>
      <c r="AY2640" s="99">
        <v>1112446.9816894501</v>
      </c>
      <c r="AZ2640" s="99">
        <v>1375549.7829742399</v>
      </c>
      <c r="BA2640" s="99">
        <v>0</v>
      </c>
      <c r="BB2640" s="99">
        <v>971704.378669739</v>
      </c>
      <c r="BC2640" s="99">
        <v>729265.98738098098</v>
      </c>
      <c r="BD2640" s="99">
        <v>0</v>
      </c>
      <c r="BE2640" s="99">
        <v>147278.010507584</v>
      </c>
      <c r="BF2640" s="99">
        <v>0</v>
      </c>
      <c r="BG2640" s="99">
        <v>1637795.1779632601</v>
      </c>
      <c r="BH2640" s="99">
        <v>1127205.19367981</v>
      </c>
      <c r="BI2640" s="99">
        <v>0</v>
      </c>
      <c r="BJ2640" s="99">
        <v>125504.661028862</v>
      </c>
      <c r="BK2640" s="99">
        <v>14426.4203810692</v>
      </c>
      <c r="BL2640" s="99">
        <v>0</v>
      </c>
      <c r="BM2640" s="99">
        <v>0</v>
      </c>
      <c r="BN2640" s="99">
        <v>0</v>
      </c>
      <c r="BO2640" s="99">
        <v>0</v>
      </c>
      <c r="BP2640" s="99">
        <v>0</v>
      </c>
      <c r="BQ2640" s="99">
        <v>0</v>
      </c>
      <c r="BR2640" s="99">
        <v>301953.66556930501</v>
      </c>
      <c r="BS2640" s="99">
        <v>609900.083335876</v>
      </c>
      <c r="BT2640" s="99">
        <v>0</v>
      </c>
      <c r="BU2640" s="99">
        <v>62659.5</v>
      </c>
      <c r="BV2640" s="99">
        <v>269170.72943878197</v>
      </c>
      <c r="BW2640" s="99">
        <v>0</v>
      </c>
      <c r="BX2640" s="99">
        <v>11811.0999901295</v>
      </c>
      <c r="BY2640" s="99">
        <v>0</v>
      </c>
      <c r="BZ2640" s="99">
        <v>0</v>
      </c>
      <c r="CA2640" s="99">
        <v>4318.4157015085202</v>
      </c>
      <c r="CB2640" s="99">
        <v>482647.64810562099</v>
      </c>
      <c r="CC2640" s="99">
        <v>4236253.5884399395</v>
      </c>
      <c r="CD2640" s="99">
        <v>1254518.1186065699</v>
      </c>
      <c r="CE2640" s="99">
        <v>106.984729010612</v>
      </c>
      <c r="CF2640" s="99">
        <v>17386.401266098001</v>
      </c>
      <c r="CG2640" s="99">
        <v>148438.734025955</v>
      </c>
      <c r="CH2640" s="99">
        <v>0</v>
      </c>
      <c r="CI2640" s="99">
        <v>4421.2352436184901</v>
      </c>
      <c r="CJ2640" s="99">
        <v>499965.30656051601</v>
      </c>
      <c r="CK2640" s="99">
        <v>4384327.4332885696</v>
      </c>
      <c r="CL2640" s="99">
        <v>1260821.6456756601</v>
      </c>
      <c r="CM2640" s="188">
        <v>5769.1249071359598</v>
      </c>
      <c r="CN2640" s="188">
        <v>905017.81802368199</v>
      </c>
      <c r="CO2640" s="188">
        <v>6022264.6714477502</v>
      </c>
      <c r="CP2640" s="99">
        <v>1260821.6456756601</v>
      </c>
      <c r="CQ2640" s="99">
        <v>0</v>
      </c>
      <c r="CR2640" s="99">
        <v>0</v>
      </c>
      <c r="CS2640" s="99">
        <v>0</v>
      </c>
      <c r="CT2640" s="99">
        <v>0</v>
      </c>
      <c r="CU2640" s="98">
        <v>226.15429060100001</v>
      </c>
      <c r="CV2640" s="98">
        <v>1450.9110352610001</v>
      </c>
    </row>
    <row r="2641" spans="1:100" x14ac:dyDescent="0.2">
      <c r="A2641" s="98" t="s">
        <v>194</v>
      </c>
      <c r="B2641" s="100">
        <v>41974</v>
      </c>
      <c r="C2641" s="99">
        <v>4101.2053332924797</v>
      </c>
      <c r="D2641" s="99">
        <v>0</v>
      </c>
      <c r="E2641" s="99">
        <v>238.84114215522999</v>
      </c>
      <c r="F2641" s="99">
        <v>81.218175589107005</v>
      </c>
      <c r="G2641" s="99">
        <v>0</v>
      </c>
      <c r="H2641" s="99">
        <v>0</v>
      </c>
      <c r="I2641" s="99">
        <v>0</v>
      </c>
      <c r="J2641" s="99">
        <v>1303.50909745693</v>
      </c>
      <c r="K2641" s="99">
        <v>0</v>
      </c>
      <c r="L2641" s="99">
        <v>23.216054089134602</v>
      </c>
      <c r="M2641" s="99">
        <v>1259.3728440702</v>
      </c>
      <c r="N2641" s="99">
        <v>1268.0489270836099</v>
      </c>
      <c r="O2641" s="99">
        <v>0</v>
      </c>
      <c r="P2641" s="99">
        <v>1473.7147378325501</v>
      </c>
      <c r="Q2641" s="99">
        <v>318.98119378835003</v>
      </c>
      <c r="R2641" s="99">
        <v>0</v>
      </c>
      <c r="S2641" s="99">
        <v>92.281618764624</v>
      </c>
      <c r="T2641" s="99">
        <v>0</v>
      </c>
      <c r="U2641" s="99">
        <v>1302.6945334672901</v>
      </c>
      <c r="V2641" s="99">
        <v>456552.59455108602</v>
      </c>
      <c r="W2641" s="99">
        <v>0</v>
      </c>
      <c r="X2641" s="99">
        <v>24169.230418682098</v>
      </c>
      <c r="Y2641" s="99">
        <v>3554.8507817089599</v>
      </c>
      <c r="Z2641" s="99">
        <v>0</v>
      </c>
      <c r="AA2641" s="99">
        <v>0</v>
      </c>
      <c r="AB2641" s="99">
        <v>0</v>
      </c>
      <c r="AC2641" s="99">
        <v>389022.22866821301</v>
      </c>
      <c r="AD2641" s="99">
        <v>0</v>
      </c>
      <c r="AE2641" s="99">
        <v>7615.2513793706903</v>
      </c>
      <c r="AF2641" s="99">
        <v>118069.71139049499</v>
      </c>
      <c r="AG2641" s="99">
        <v>165602.63693618801</v>
      </c>
      <c r="AH2641" s="99">
        <v>0</v>
      </c>
      <c r="AI2641" s="99">
        <v>99281.621301651001</v>
      </c>
      <c r="AJ2641" s="99">
        <v>90984.416263580293</v>
      </c>
      <c r="AK2641" s="99">
        <v>0</v>
      </c>
      <c r="AL2641" s="99">
        <v>16569.137982845299</v>
      </c>
      <c r="AM2641" s="99">
        <v>0</v>
      </c>
      <c r="AN2641" s="99">
        <v>389144.58546066302</v>
      </c>
      <c r="AO2641" s="99">
        <v>4025460.4443969699</v>
      </c>
      <c r="AP2641" s="99">
        <v>0</v>
      </c>
      <c r="AQ2641" s="99">
        <v>223694.64282035801</v>
      </c>
      <c r="AR2641" s="99">
        <v>30752.308803796801</v>
      </c>
      <c r="AS2641" s="99">
        <v>0</v>
      </c>
      <c r="AT2641" s="99">
        <v>0</v>
      </c>
      <c r="AU2641" s="99">
        <v>0</v>
      </c>
      <c r="AV2641" s="99">
        <v>1567217.9371490499</v>
      </c>
      <c r="AW2641" s="99">
        <v>0</v>
      </c>
      <c r="AX2641" s="99">
        <v>65108.439794540398</v>
      </c>
      <c r="AY2641" s="99">
        <v>1118373.22795105</v>
      </c>
      <c r="AZ2641" s="99">
        <v>1356500.55860901</v>
      </c>
      <c r="BA2641" s="99">
        <v>0</v>
      </c>
      <c r="BB2641" s="99">
        <v>961470.054244995</v>
      </c>
      <c r="BC2641" s="99">
        <v>763420.89722442604</v>
      </c>
      <c r="BD2641" s="99">
        <v>0</v>
      </c>
      <c r="BE2641" s="99">
        <v>141598.232631683</v>
      </c>
      <c r="BF2641" s="99">
        <v>0</v>
      </c>
      <c r="BG2641" s="99">
        <v>1570140.74064636</v>
      </c>
      <c r="BH2641" s="99">
        <v>1127348.98216248</v>
      </c>
      <c r="BI2641" s="99">
        <v>0</v>
      </c>
      <c r="BJ2641" s="99">
        <v>133459.92539596601</v>
      </c>
      <c r="BK2641" s="99">
        <v>14718.221541643101</v>
      </c>
      <c r="BL2641" s="99">
        <v>0</v>
      </c>
      <c r="BM2641" s="99">
        <v>0</v>
      </c>
      <c r="BN2641" s="99">
        <v>0</v>
      </c>
      <c r="BO2641" s="99">
        <v>0</v>
      </c>
      <c r="BP2641" s="99">
        <v>0</v>
      </c>
      <c r="BQ2641" s="99">
        <v>0</v>
      </c>
      <c r="BR2641" s="99">
        <v>301153.33967971802</v>
      </c>
      <c r="BS2641" s="99">
        <v>605816.56191253697</v>
      </c>
      <c r="BT2641" s="99">
        <v>0</v>
      </c>
      <c r="BU2641" s="99">
        <v>67739</v>
      </c>
      <c r="BV2641" s="99">
        <v>282787.84707260103</v>
      </c>
      <c r="BW2641" s="99">
        <v>0</v>
      </c>
      <c r="BX2641" s="99">
        <v>10449.459990978199</v>
      </c>
      <c r="BY2641" s="99">
        <v>0</v>
      </c>
      <c r="BZ2641" s="99">
        <v>0</v>
      </c>
      <c r="CA2641" s="99">
        <v>4338.0977978110304</v>
      </c>
      <c r="CB2641" s="99">
        <v>480820.75038147002</v>
      </c>
      <c r="CC2641" s="99">
        <v>4249442.0780639602</v>
      </c>
      <c r="CD2641" s="99">
        <v>1258192.7889556901</v>
      </c>
      <c r="CE2641" s="99">
        <v>94.431326879188404</v>
      </c>
      <c r="CF2641" s="99">
        <v>16706.6782307625</v>
      </c>
      <c r="CG2641" s="99">
        <v>142697.33146476699</v>
      </c>
      <c r="CH2641" s="99">
        <v>0</v>
      </c>
      <c r="CI2641" s="99">
        <v>4436.8920285701797</v>
      </c>
      <c r="CJ2641" s="99">
        <v>498059.73583984398</v>
      </c>
      <c r="CK2641" s="99">
        <v>4393473.7432251005</v>
      </c>
      <c r="CL2641" s="99">
        <v>1266558.5460815399</v>
      </c>
      <c r="CM2641" s="188">
        <v>5736.3536714315396</v>
      </c>
      <c r="CN2641" s="188">
        <v>885842.99647521996</v>
      </c>
      <c r="CO2641" s="188">
        <v>5957828.3103027297</v>
      </c>
      <c r="CP2641" s="99">
        <v>1266558.5460815399</v>
      </c>
      <c r="CQ2641" s="99">
        <v>0</v>
      </c>
      <c r="CR2641" s="99">
        <v>0</v>
      </c>
      <c r="CS2641" s="99">
        <v>0</v>
      </c>
      <c r="CT2641" s="99">
        <v>0</v>
      </c>
      <c r="CU2641" s="98">
        <v>239.090877296</v>
      </c>
      <c r="CV2641" s="98">
        <v>1390.1232861670001</v>
      </c>
    </row>
    <row r="2642" spans="1:100" x14ac:dyDescent="0.2">
      <c r="A2642" s="98" t="s">
        <v>194</v>
      </c>
      <c r="B2642" s="100">
        <v>42064</v>
      </c>
      <c r="C2642" s="99">
        <v>4072.8146925568599</v>
      </c>
      <c r="D2642" s="99">
        <v>0</v>
      </c>
      <c r="E2642" s="99">
        <v>240.366786751896</v>
      </c>
      <c r="F2642" s="99">
        <v>87.137703871354503</v>
      </c>
      <c r="G2642" s="99">
        <v>0</v>
      </c>
      <c r="H2642" s="99">
        <v>0</v>
      </c>
      <c r="I2642" s="99">
        <v>0</v>
      </c>
      <c r="J2642" s="99">
        <v>1306.0567063987301</v>
      </c>
      <c r="K2642" s="99">
        <v>0</v>
      </c>
      <c r="L2642" s="99">
        <v>15.866539853392201</v>
      </c>
      <c r="M2642" s="99">
        <v>1262.20933869481</v>
      </c>
      <c r="N2642" s="99">
        <v>1259.55253389478</v>
      </c>
      <c r="O2642" s="99">
        <v>0</v>
      </c>
      <c r="P2642" s="99">
        <v>1462.69664274156</v>
      </c>
      <c r="Q2642" s="99">
        <v>310.34115996956803</v>
      </c>
      <c r="R2642" s="99">
        <v>0</v>
      </c>
      <c r="S2642" s="99">
        <v>100.573754733428</v>
      </c>
      <c r="T2642" s="99">
        <v>0</v>
      </c>
      <c r="U2642" s="99">
        <v>1305.9245628118499</v>
      </c>
      <c r="V2642" s="99">
        <v>450886.77128982497</v>
      </c>
      <c r="W2642" s="99">
        <v>0</v>
      </c>
      <c r="X2642" s="99">
        <v>22143.900650739699</v>
      </c>
      <c r="Y2642" s="99">
        <v>3484.5359205007599</v>
      </c>
      <c r="Z2642" s="99">
        <v>0</v>
      </c>
      <c r="AA2642" s="99">
        <v>0</v>
      </c>
      <c r="AB2642" s="99">
        <v>0</v>
      </c>
      <c r="AC2642" s="99">
        <v>384389.135341644</v>
      </c>
      <c r="AD2642" s="99">
        <v>0</v>
      </c>
      <c r="AE2642" s="99">
        <v>4542.9006240963899</v>
      </c>
      <c r="AF2642" s="99">
        <v>116553.68933486901</v>
      </c>
      <c r="AG2642" s="99">
        <v>163926.004802704</v>
      </c>
      <c r="AH2642" s="99">
        <v>0</v>
      </c>
      <c r="AI2642" s="99">
        <v>97240.183801651001</v>
      </c>
      <c r="AJ2642" s="99">
        <v>88200.285178184495</v>
      </c>
      <c r="AK2642" s="99">
        <v>0</v>
      </c>
      <c r="AL2642" s="99">
        <v>16581.6128764153</v>
      </c>
      <c r="AM2642" s="99">
        <v>0</v>
      </c>
      <c r="AN2642" s="99">
        <v>384147.89266586298</v>
      </c>
      <c r="AO2642" s="99">
        <v>3983271.0470886198</v>
      </c>
      <c r="AP2642" s="99">
        <v>0</v>
      </c>
      <c r="AQ2642" s="99">
        <v>217558.082607269</v>
      </c>
      <c r="AR2642" s="99">
        <v>30609.355534791899</v>
      </c>
      <c r="AS2642" s="99">
        <v>0</v>
      </c>
      <c r="AT2642" s="99">
        <v>0</v>
      </c>
      <c r="AU2642" s="99">
        <v>0</v>
      </c>
      <c r="AV2642" s="99">
        <v>1556133.4597167999</v>
      </c>
      <c r="AW2642" s="99">
        <v>0</v>
      </c>
      <c r="AX2642" s="99">
        <v>38742.232540130601</v>
      </c>
      <c r="AY2642" s="99">
        <v>1127475.49047852</v>
      </c>
      <c r="AZ2642" s="99">
        <v>1341791.1769866899</v>
      </c>
      <c r="BA2642" s="99">
        <v>0</v>
      </c>
      <c r="BB2642" s="99">
        <v>944327.79827880894</v>
      </c>
      <c r="BC2642" s="99">
        <v>739912.44859314</v>
      </c>
      <c r="BD2642" s="99">
        <v>0</v>
      </c>
      <c r="BE2642" s="99">
        <v>142516.576000214</v>
      </c>
      <c r="BF2642" s="99">
        <v>0</v>
      </c>
      <c r="BG2642" s="99">
        <v>1555258.47132874</v>
      </c>
      <c r="BH2642" s="99">
        <v>1103174.2827758801</v>
      </c>
      <c r="BI2642" s="99">
        <v>0</v>
      </c>
      <c r="BJ2642" s="99">
        <v>129754.171741486</v>
      </c>
      <c r="BK2642" s="99">
        <v>14416.983928203599</v>
      </c>
      <c r="BL2642" s="99">
        <v>0</v>
      </c>
      <c r="BM2642" s="99">
        <v>0</v>
      </c>
      <c r="BN2642" s="99">
        <v>0</v>
      </c>
      <c r="BO2642" s="99">
        <v>0</v>
      </c>
      <c r="BP2642" s="99">
        <v>0</v>
      </c>
      <c r="BQ2642" s="99">
        <v>0</v>
      </c>
      <c r="BR2642" s="99">
        <v>298023.61602401698</v>
      </c>
      <c r="BS2642" s="99">
        <v>600084.68434905994</v>
      </c>
      <c r="BT2642" s="99">
        <v>0</v>
      </c>
      <c r="BU2642" s="99">
        <v>68115.75</v>
      </c>
      <c r="BV2642" s="99">
        <v>273922.49879455601</v>
      </c>
      <c r="BW2642" s="99">
        <v>0</v>
      </c>
      <c r="BX2642" s="99">
        <v>10741.5999903679</v>
      </c>
      <c r="BY2642" s="99">
        <v>0</v>
      </c>
      <c r="BZ2642" s="99">
        <v>0</v>
      </c>
      <c r="CA2642" s="99">
        <v>4314.0558164119702</v>
      </c>
      <c r="CB2642" s="99">
        <v>472109.59932708699</v>
      </c>
      <c r="CC2642" s="99">
        <v>4201617.8175659198</v>
      </c>
      <c r="CD2642" s="99">
        <v>1233670.0258331301</v>
      </c>
      <c r="CE2642" s="99">
        <v>99.157194555737107</v>
      </c>
      <c r="CF2642" s="99">
        <v>16546.1794834137</v>
      </c>
      <c r="CG2642" s="99">
        <v>141785.142772675</v>
      </c>
      <c r="CH2642" s="99">
        <v>0</v>
      </c>
      <c r="CI2642" s="99">
        <v>4416.5126117467898</v>
      </c>
      <c r="CJ2642" s="99">
        <v>488322.78764724702</v>
      </c>
      <c r="CK2642" s="99">
        <v>4344148.8350830097</v>
      </c>
      <c r="CL2642" s="99">
        <v>1251056.7656555199</v>
      </c>
      <c r="CM2642" s="188">
        <v>5711.5982494950304</v>
      </c>
      <c r="CN2642" s="188">
        <v>873511.66295623803</v>
      </c>
      <c r="CO2642" s="188">
        <v>5898210.4246215802</v>
      </c>
      <c r="CP2642" s="99">
        <v>1251056.7656555199</v>
      </c>
      <c r="CQ2642" s="99">
        <v>0</v>
      </c>
      <c r="CR2642" s="99">
        <v>0</v>
      </c>
      <c r="CS2642" s="99">
        <v>0</v>
      </c>
      <c r="CT2642" s="99">
        <v>0</v>
      </c>
      <c r="CU2642" s="98">
        <v>240.42652187499999</v>
      </c>
      <c r="CV2642" s="98">
        <v>1399.7921819769999</v>
      </c>
    </row>
    <row r="2643" spans="1:100" x14ac:dyDescent="0.2">
      <c r="A2643" s="98" t="s">
        <v>194</v>
      </c>
      <c r="B2643" s="100">
        <v>42156</v>
      </c>
      <c r="C2643" s="99">
        <v>4049.1105171144</v>
      </c>
      <c r="D2643" s="99">
        <v>0</v>
      </c>
      <c r="E2643" s="99">
        <v>231.215554984286</v>
      </c>
      <c r="F2643" s="99">
        <v>84.741314740851493</v>
      </c>
      <c r="G2643" s="99">
        <v>0</v>
      </c>
      <c r="H2643" s="99">
        <v>0</v>
      </c>
      <c r="I2643" s="99">
        <v>0</v>
      </c>
      <c r="J2643" s="99">
        <v>1323.68812766671</v>
      </c>
      <c r="K2643" s="99">
        <v>0</v>
      </c>
      <c r="L2643" s="99">
        <v>15.680974131333601</v>
      </c>
      <c r="M2643" s="99">
        <v>1246.44082930684</v>
      </c>
      <c r="N2643" s="99">
        <v>1240.6813553422701</v>
      </c>
      <c r="O2643" s="99">
        <v>0</v>
      </c>
      <c r="P2643" s="99">
        <v>1459.3106550872301</v>
      </c>
      <c r="Q2643" s="99">
        <v>314.78899024054402</v>
      </c>
      <c r="R2643" s="99">
        <v>0</v>
      </c>
      <c r="S2643" s="99">
        <v>97.013724561780705</v>
      </c>
      <c r="T2643" s="99">
        <v>0</v>
      </c>
      <c r="U2643" s="99">
        <v>1323.7948140799999</v>
      </c>
      <c r="V2643" s="99">
        <v>450691.59856033302</v>
      </c>
      <c r="W2643" s="99">
        <v>0</v>
      </c>
      <c r="X2643" s="99">
        <v>21831.302418232</v>
      </c>
      <c r="Y2643" s="99">
        <v>3489.5989731848199</v>
      </c>
      <c r="Z2643" s="99">
        <v>0</v>
      </c>
      <c r="AA2643" s="99">
        <v>0</v>
      </c>
      <c r="AB2643" s="99">
        <v>0</v>
      </c>
      <c r="AC2643" s="99">
        <v>387259.66617584199</v>
      </c>
      <c r="AD2643" s="99">
        <v>0</v>
      </c>
      <c r="AE2643" s="99">
        <v>6698.07201957703</v>
      </c>
      <c r="AF2643" s="99">
        <v>115794.23172187799</v>
      </c>
      <c r="AG2643" s="99">
        <v>163918.12054061901</v>
      </c>
      <c r="AH2643" s="99">
        <v>0</v>
      </c>
      <c r="AI2643" s="99">
        <v>97395.124458313003</v>
      </c>
      <c r="AJ2643" s="99">
        <v>89447.851990699797</v>
      </c>
      <c r="AK2643" s="99">
        <v>0</v>
      </c>
      <c r="AL2643" s="99">
        <v>15143.288609266299</v>
      </c>
      <c r="AM2643" s="99">
        <v>0</v>
      </c>
      <c r="AN2643" s="99">
        <v>387364.40385437</v>
      </c>
      <c r="AO2643" s="99">
        <v>4011332.41589355</v>
      </c>
      <c r="AP2643" s="99">
        <v>0</v>
      </c>
      <c r="AQ2643" s="99">
        <v>204523.31084251401</v>
      </c>
      <c r="AR2643" s="99">
        <v>30039.9041223526</v>
      </c>
      <c r="AS2643" s="99">
        <v>0</v>
      </c>
      <c r="AT2643" s="99">
        <v>0</v>
      </c>
      <c r="AU2643" s="99">
        <v>0</v>
      </c>
      <c r="AV2643" s="99">
        <v>1571241.2434997601</v>
      </c>
      <c r="AW2643" s="99">
        <v>0</v>
      </c>
      <c r="AX2643" s="99">
        <v>57491.9307537079</v>
      </c>
      <c r="AY2643" s="99">
        <v>1115107.8845367399</v>
      </c>
      <c r="AZ2643" s="99">
        <v>1328191.35636902</v>
      </c>
      <c r="BA2643" s="99">
        <v>0</v>
      </c>
      <c r="BB2643" s="99">
        <v>953324.69805145299</v>
      </c>
      <c r="BC2643" s="99">
        <v>743469.419090271</v>
      </c>
      <c r="BD2643" s="99">
        <v>0</v>
      </c>
      <c r="BE2643" s="99">
        <v>130151.284623146</v>
      </c>
      <c r="BF2643" s="99">
        <v>0</v>
      </c>
      <c r="BG2643" s="99">
        <v>1572025.5062408401</v>
      </c>
      <c r="BH2643" s="99">
        <v>1115488.30091858</v>
      </c>
      <c r="BI2643" s="99">
        <v>0</v>
      </c>
      <c r="BJ2643" s="99">
        <v>131547.49353981001</v>
      </c>
      <c r="BK2643" s="99">
        <v>14295.5726627111</v>
      </c>
      <c r="BL2643" s="99">
        <v>0</v>
      </c>
      <c r="BM2643" s="99">
        <v>0</v>
      </c>
      <c r="BN2643" s="99">
        <v>0</v>
      </c>
      <c r="BO2643" s="99">
        <v>0</v>
      </c>
      <c r="BP2643" s="99">
        <v>0</v>
      </c>
      <c r="BQ2643" s="99">
        <v>0</v>
      </c>
      <c r="BR2643" s="99">
        <v>298841.04712677002</v>
      </c>
      <c r="BS2643" s="99">
        <v>606006.94067382801</v>
      </c>
      <c r="BT2643" s="99">
        <v>0</v>
      </c>
      <c r="BU2643" s="99">
        <v>70497.5</v>
      </c>
      <c r="BV2643" s="99">
        <v>276917.790599823</v>
      </c>
      <c r="BW2643" s="99">
        <v>0</v>
      </c>
      <c r="BX2643" s="99">
        <v>10806.709988832499</v>
      </c>
      <c r="BY2643" s="99">
        <v>0</v>
      </c>
      <c r="BZ2643" s="99">
        <v>0</v>
      </c>
      <c r="CA2643" s="99">
        <v>4281.1205941438702</v>
      </c>
      <c r="CB2643" s="99">
        <v>474198.218544006</v>
      </c>
      <c r="CC2643" s="99">
        <v>4215270.1870727502</v>
      </c>
      <c r="CD2643" s="99">
        <v>1246323.6549377399</v>
      </c>
      <c r="CE2643" s="99">
        <v>95.538568598218305</v>
      </c>
      <c r="CF2643" s="99">
        <v>14939.3570758104</v>
      </c>
      <c r="CG2643" s="99">
        <v>128595.825344086</v>
      </c>
      <c r="CH2643" s="99">
        <v>0</v>
      </c>
      <c r="CI2643" s="99">
        <v>4373.7771950364104</v>
      </c>
      <c r="CJ2643" s="99">
        <v>489141.45909118699</v>
      </c>
      <c r="CK2643" s="99">
        <v>4341904.9197998</v>
      </c>
      <c r="CL2643" s="99">
        <v>1258243.34109497</v>
      </c>
      <c r="CM2643" s="188">
        <v>5700.1524592041997</v>
      </c>
      <c r="CN2643" s="188">
        <v>875846.11173248303</v>
      </c>
      <c r="CO2643" s="188">
        <v>5924344.7685546903</v>
      </c>
      <c r="CP2643" s="99">
        <v>1258243.34109497</v>
      </c>
      <c r="CQ2643" s="99">
        <v>0</v>
      </c>
      <c r="CR2643" s="99">
        <v>0</v>
      </c>
      <c r="CS2643" s="99">
        <v>0</v>
      </c>
      <c r="CT2643" s="99">
        <v>0</v>
      </c>
      <c r="CU2643" s="98">
        <v>231.129907551</v>
      </c>
      <c r="CV2643" s="98">
        <v>1416.992934892</v>
      </c>
    </row>
    <row r="2644" spans="1:100" x14ac:dyDescent="0.2">
      <c r="A2644" s="98" t="s">
        <v>194</v>
      </c>
      <c r="B2644" s="100">
        <v>42248</v>
      </c>
      <c r="C2644" s="99">
        <v>4065.2573286891002</v>
      </c>
      <c r="D2644" s="99">
        <v>0</v>
      </c>
      <c r="E2644" s="99">
        <v>230.52038074098499</v>
      </c>
      <c r="F2644" s="99">
        <v>83.992572942748694</v>
      </c>
      <c r="G2644" s="99">
        <v>0</v>
      </c>
      <c r="H2644" s="99">
        <v>0</v>
      </c>
      <c r="I2644" s="99">
        <v>0</v>
      </c>
      <c r="J2644" s="99">
        <v>1349.80241890252</v>
      </c>
      <c r="K2644" s="99">
        <v>0</v>
      </c>
      <c r="L2644" s="99">
        <v>16.271816849242899</v>
      </c>
      <c r="M2644" s="99">
        <v>1265.16783329844</v>
      </c>
      <c r="N2644" s="99">
        <v>1245.7034703791101</v>
      </c>
      <c r="O2644" s="99">
        <v>0</v>
      </c>
      <c r="P2644" s="99">
        <v>1455.31061944366</v>
      </c>
      <c r="Q2644" s="99">
        <v>316.257546342909</v>
      </c>
      <c r="R2644" s="99">
        <v>0</v>
      </c>
      <c r="S2644" s="99">
        <v>90.946015828289106</v>
      </c>
      <c r="T2644" s="99">
        <v>0</v>
      </c>
      <c r="U2644" s="99">
        <v>1350.55228769779</v>
      </c>
      <c r="V2644" s="99">
        <v>456357.77198028599</v>
      </c>
      <c r="W2644" s="99">
        <v>0</v>
      </c>
      <c r="X2644" s="99">
        <v>20155.3866281509</v>
      </c>
      <c r="Y2644" s="99">
        <v>3284.5802393853701</v>
      </c>
      <c r="Z2644" s="99">
        <v>0</v>
      </c>
      <c r="AA2644" s="99">
        <v>0</v>
      </c>
      <c r="AB2644" s="99">
        <v>0</v>
      </c>
      <c r="AC2644" s="99">
        <v>390917.76683425897</v>
      </c>
      <c r="AD2644" s="99">
        <v>0</v>
      </c>
      <c r="AE2644" s="99">
        <v>2920.44398459792</v>
      </c>
      <c r="AF2644" s="99">
        <v>118935.81844139101</v>
      </c>
      <c r="AG2644" s="99">
        <v>165268.812917709</v>
      </c>
      <c r="AH2644" s="99">
        <v>0</v>
      </c>
      <c r="AI2644" s="99">
        <v>101226.297204018</v>
      </c>
      <c r="AJ2644" s="99">
        <v>90334.314459800706</v>
      </c>
      <c r="AK2644" s="99">
        <v>0</v>
      </c>
      <c r="AL2644" s="99">
        <v>14119.9278630018</v>
      </c>
      <c r="AM2644" s="99">
        <v>0</v>
      </c>
      <c r="AN2644" s="99">
        <v>390976.03076171898</v>
      </c>
      <c r="AO2644" s="99">
        <v>4077896.5783081101</v>
      </c>
      <c r="AP2644" s="99">
        <v>0</v>
      </c>
      <c r="AQ2644" s="99">
        <v>193797.874794006</v>
      </c>
      <c r="AR2644" s="99">
        <v>29158.2071444988</v>
      </c>
      <c r="AS2644" s="99">
        <v>0</v>
      </c>
      <c r="AT2644" s="99">
        <v>0</v>
      </c>
      <c r="AU2644" s="99">
        <v>0</v>
      </c>
      <c r="AV2644" s="99">
        <v>1596147.5352783201</v>
      </c>
      <c r="AW2644" s="99">
        <v>0</v>
      </c>
      <c r="AX2644" s="99">
        <v>19548.817840099298</v>
      </c>
      <c r="AY2644" s="99">
        <v>1147919.5684509301</v>
      </c>
      <c r="AZ2644" s="99">
        <v>1352163.6510620101</v>
      </c>
      <c r="BA2644" s="99">
        <v>0</v>
      </c>
      <c r="BB2644" s="99">
        <v>990283.5234375</v>
      </c>
      <c r="BC2644" s="99">
        <v>767760.43667602504</v>
      </c>
      <c r="BD2644" s="99">
        <v>0</v>
      </c>
      <c r="BE2644" s="99">
        <v>123020.62032795</v>
      </c>
      <c r="BF2644" s="99">
        <v>0</v>
      </c>
      <c r="BG2644" s="99">
        <v>1596206.9532165499</v>
      </c>
      <c r="BH2644" s="99">
        <v>1141257.9613952599</v>
      </c>
      <c r="BI2644" s="99">
        <v>0</v>
      </c>
      <c r="BJ2644" s="99">
        <v>129594.529016495</v>
      </c>
      <c r="BK2644" s="99">
        <v>13786.8605129719</v>
      </c>
      <c r="BL2644" s="99">
        <v>0</v>
      </c>
      <c r="BM2644" s="99">
        <v>0</v>
      </c>
      <c r="BN2644" s="99">
        <v>0</v>
      </c>
      <c r="BO2644" s="99">
        <v>0</v>
      </c>
      <c r="BP2644" s="99">
        <v>0</v>
      </c>
      <c r="BQ2644" s="99">
        <v>0</v>
      </c>
      <c r="BR2644" s="99">
        <v>303578.53356170701</v>
      </c>
      <c r="BS2644" s="99">
        <v>608485.65203857399</v>
      </c>
      <c r="BT2644" s="99">
        <v>0</v>
      </c>
      <c r="BU2644" s="99">
        <v>63921.089999675802</v>
      </c>
      <c r="BV2644" s="99">
        <v>284984.24788284302</v>
      </c>
      <c r="BW2644" s="99">
        <v>0</v>
      </c>
      <c r="BX2644" s="99">
        <v>10077.6899875402</v>
      </c>
      <c r="BY2644" s="99">
        <v>0</v>
      </c>
      <c r="BZ2644" s="99">
        <v>0</v>
      </c>
      <c r="CA2644" s="99">
        <v>4295.7048463821402</v>
      </c>
      <c r="CB2644" s="99">
        <v>477280.14672851597</v>
      </c>
      <c r="CC2644" s="99">
        <v>4270966.3792114304</v>
      </c>
      <c r="CD2644" s="99">
        <v>1272460.70326233</v>
      </c>
      <c r="CE2644" s="99">
        <v>92.8950365502387</v>
      </c>
      <c r="CF2644" s="99">
        <v>14295.4390786886</v>
      </c>
      <c r="CG2644" s="99">
        <v>124723.589780808</v>
      </c>
      <c r="CH2644" s="99">
        <v>0</v>
      </c>
      <c r="CI2644" s="99">
        <v>4383.7621884345999</v>
      </c>
      <c r="CJ2644" s="99">
        <v>491836.41333770799</v>
      </c>
      <c r="CK2644" s="99">
        <v>4394100.6181640597</v>
      </c>
      <c r="CL2644" s="99">
        <v>1277027.7549896201</v>
      </c>
      <c r="CM2644" s="188">
        <v>5726.8508880734398</v>
      </c>
      <c r="CN2644" s="188">
        <v>882799.84732818604</v>
      </c>
      <c r="CO2644" s="188">
        <v>5985083.30187988</v>
      </c>
      <c r="CP2644" s="99">
        <v>1277027.7549896201</v>
      </c>
      <c r="CQ2644" s="99">
        <v>0</v>
      </c>
      <c r="CR2644" s="99">
        <v>0</v>
      </c>
      <c r="CS2644" s="99">
        <v>0</v>
      </c>
      <c r="CT2644" s="99">
        <v>0</v>
      </c>
      <c r="CU2644" s="98">
        <v>230.31623891999999</v>
      </c>
      <c r="CV2644" s="98">
        <v>1436.516892801</v>
      </c>
    </row>
    <row r="2645" spans="1:100" x14ac:dyDescent="0.2">
      <c r="A2645" s="98" t="s">
        <v>194</v>
      </c>
      <c r="B2645" s="100">
        <v>42339</v>
      </c>
      <c r="C2645" s="99">
        <v>4056.7823394835</v>
      </c>
      <c r="D2645" s="99">
        <v>0</v>
      </c>
      <c r="E2645" s="99">
        <v>229.96177577413599</v>
      </c>
      <c r="F2645" s="99">
        <v>79.724287905730307</v>
      </c>
      <c r="G2645" s="99">
        <v>0</v>
      </c>
      <c r="H2645" s="99">
        <v>0</v>
      </c>
      <c r="I2645" s="99">
        <v>0</v>
      </c>
      <c r="J2645" s="99">
        <v>1364.6892009675501</v>
      </c>
      <c r="K2645" s="99">
        <v>0</v>
      </c>
      <c r="L2645" s="99">
        <v>17.1961202088278</v>
      </c>
      <c r="M2645" s="99">
        <v>1259.1559894681</v>
      </c>
      <c r="N2645" s="99">
        <v>1243.0437461435799</v>
      </c>
      <c r="O2645" s="99">
        <v>0</v>
      </c>
      <c r="P2645" s="99">
        <v>1444.4740975350101</v>
      </c>
      <c r="Q2645" s="99">
        <v>326.70740999653901</v>
      </c>
      <c r="R2645" s="99">
        <v>0</v>
      </c>
      <c r="S2645" s="99">
        <v>93.435205844231007</v>
      </c>
      <c r="T2645" s="99">
        <v>0</v>
      </c>
      <c r="U2645" s="99">
        <v>1363.9596381634501</v>
      </c>
      <c r="V2645" s="99">
        <v>464547.79953765898</v>
      </c>
      <c r="W2645" s="99">
        <v>0</v>
      </c>
      <c r="X2645" s="99">
        <v>18753.863286018401</v>
      </c>
      <c r="Y2645" s="99">
        <v>2740.8483409881601</v>
      </c>
      <c r="Z2645" s="99">
        <v>0</v>
      </c>
      <c r="AA2645" s="99">
        <v>0</v>
      </c>
      <c r="AB2645" s="99">
        <v>0</v>
      </c>
      <c r="AC2645" s="99">
        <v>395515.60860061599</v>
      </c>
      <c r="AD2645" s="99">
        <v>0</v>
      </c>
      <c r="AE2645" s="99">
        <v>2058.2703432440799</v>
      </c>
      <c r="AF2645" s="99">
        <v>122183.379922867</v>
      </c>
      <c r="AG2645" s="99">
        <v>166889.92161560099</v>
      </c>
      <c r="AH2645" s="99">
        <v>0</v>
      </c>
      <c r="AI2645" s="99">
        <v>100221.251064301</v>
      </c>
      <c r="AJ2645" s="99">
        <v>94072.828423500105</v>
      </c>
      <c r="AK2645" s="99">
        <v>0</v>
      </c>
      <c r="AL2645" s="99">
        <v>14564.837233901</v>
      </c>
      <c r="AM2645" s="99">
        <v>0</v>
      </c>
      <c r="AN2645" s="99">
        <v>395620.71498107899</v>
      </c>
      <c r="AO2645" s="99">
        <v>4161416.9020690899</v>
      </c>
      <c r="AP2645" s="99">
        <v>0</v>
      </c>
      <c r="AQ2645" s="99">
        <v>177336.33096122701</v>
      </c>
      <c r="AR2645" s="99">
        <v>24793.847517490402</v>
      </c>
      <c r="AS2645" s="99">
        <v>0</v>
      </c>
      <c r="AT2645" s="99">
        <v>0</v>
      </c>
      <c r="AU2645" s="99">
        <v>0</v>
      </c>
      <c r="AV2645" s="99">
        <v>1624206.47235107</v>
      </c>
      <c r="AW2645" s="99">
        <v>0</v>
      </c>
      <c r="AX2645" s="99">
        <v>13281.677478313401</v>
      </c>
      <c r="AY2645" s="99">
        <v>1173981.72546387</v>
      </c>
      <c r="AZ2645" s="99">
        <v>1361961.25831604</v>
      </c>
      <c r="BA2645" s="99">
        <v>0</v>
      </c>
      <c r="BB2645" s="99">
        <v>987499.62493133498</v>
      </c>
      <c r="BC2645" s="99">
        <v>802065.13145446801</v>
      </c>
      <c r="BD2645" s="99">
        <v>0</v>
      </c>
      <c r="BE2645" s="99">
        <v>124842.519482613</v>
      </c>
      <c r="BF2645" s="99">
        <v>0</v>
      </c>
      <c r="BG2645" s="99">
        <v>1623911.9906921401</v>
      </c>
      <c r="BH2645" s="99">
        <v>1202067.3028106701</v>
      </c>
      <c r="BI2645" s="99">
        <v>0</v>
      </c>
      <c r="BJ2645" s="99">
        <v>132273.06364822399</v>
      </c>
      <c r="BK2645" s="99">
        <v>13818.245594382301</v>
      </c>
      <c r="BL2645" s="99">
        <v>0</v>
      </c>
      <c r="BM2645" s="99">
        <v>0</v>
      </c>
      <c r="BN2645" s="99">
        <v>0</v>
      </c>
      <c r="BO2645" s="99">
        <v>0</v>
      </c>
      <c r="BP2645" s="99">
        <v>0</v>
      </c>
      <c r="BQ2645" s="99">
        <v>0</v>
      </c>
      <c r="BR2645" s="99">
        <v>312539.41295623803</v>
      </c>
      <c r="BS2645" s="99">
        <v>616396.49806976295</v>
      </c>
      <c r="BT2645" s="99">
        <v>0</v>
      </c>
      <c r="BU2645" s="99">
        <v>103012.75</v>
      </c>
      <c r="BV2645" s="99">
        <v>298588.08285903902</v>
      </c>
      <c r="BW2645" s="99">
        <v>0</v>
      </c>
      <c r="BX2645" s="99">
        <v>13905.6899638176</v>
      </c>
      <c r="BY2645" s="99">
        <v>0</v>
      </c>
      <c r="BZ2645" s="99">
        <v>0</v>
      </c>
      <c r="CA2645" s="99">
        <v>4286.7475326061203</v>
      </c>
      <c r="CB2645" s="99">
        <v>483969.83603286702</v>
      </c>
      <c r="CC2645" s="99">
        <v>4339266.28479004</v>
      </c>
      <c r="CD2645" s="99">
        <v>1333635.72259521</v>
      </c>
      <c r="CE2645" s="99">
        <v>96.972730232402697</v>
      </c>
      <c r="CF2645" s="99">
        <v>15218.4482518435</v>
      </c>
      <c r="CG2645" s="99">
        <v>130315.95826435099</v>
      </c>
      <c r="CH2645" s="99">
        <v>0</v>
      </c>
      <c r="CI2645" s="99">
        <v>4388.5010607242602</v>
      </c>
      <c r="CJ2645" s="99">
        <v>499304.72565841698</v>
      </c>
      <c r="CK2645" s="99">
        <v>4471951.1042480497</v>
      </c>
      <c r="CL2645" s="99">
        <v>1344714.4294280999</v>
      </c>
      <c r="CM2645" s="188">
        <v>5747.8649781346303</v>
      </c>
      <c r="CN2645" s="188">
        <v>896215.37708282506</v>
      </c>
      <c r="CO2645" s="188">
        <v>6092031.7423706101</v>
      </c>
      <c r="CP2645" s="99">
        <v>1344714.4294280999</v>
      </c>
      <c r="CQ2645" s="99">
        <v>0</v>
      </c>
      <c r="CR2645" s="99">
        <v>0</v>
      </c>
      <c r="CS2645" s="99">
        <v>0</v>
      </c>
      <c r="CT2645" s="99">
        <v>0</v>
      </c>
      <c r="CU2645" s="98">
        <v>230.16764447099999</v>
      </c>
      <c r="CV2645" s="98">
        <v>1455.2200771350001</v>
      </c>
    </row>
    <row r="2646" spans="1:100" x14ac:dyDescent="0.2">
      <c r="A2646" s="98" t="s">
        <v>194</v>
      </c>
      <c r="B2646" s="100">
        <v>42430</v>
      </c>
      <c r="C2646" s="99">
        <v>4095.5576226115199</v>
      </c>
      <c r="D2646" s="99">
        <v>0</v>
      </c>
      <c r="E2646" s="99">
        <v>223.504725970328</v>
      </c>
      <c r="F2646" s="99">
        <v>67.735263813287006</v>
      </c>
      <c r="G2646" s="99">
        <v>0</v>
      </c>
      <c r="H2646" s="99">
        <v>0</v>
      </c>
      <c r="I2646" s="99">
        <v>0</v>
      </c>
      <c r="J2646" s="99">
        <v>1371.50319333375</v>
      </c>
      <c r="K2646" s="99">
        <v>0</v>
      </c>
      <c r="L2646" s="99">
        <v>16.873181483475499</v>
      </c>
      <c r="M2646" s="99">
        <v>1310.4187066257</v>
      </c>
      <c r="N2646" s="99">
        <v>1244.4003876596701</v>
      </c>
      <c r="O2646" s="99">
        <v>0</v>
      </c>
      <c r="P2646" s="99">
        <v>1425.28756532073</v>
      </c>
      <c r="Q2646" s="99">
        <v>319.26683205366101</v>
      </c>
      <c r="R2646" s="99">
        <v>0</v>
      </c>
      <c r="S2646" s="99">
        <v>94.137323940172806</v>
      </c>
      <c r="T2646" s="99">
        <v>0</v>
      </c>
      <c r="U2646" s="99">
        <v>1371.07720819116</v>
      </c>
      <c r="V2646" s="99">
        <v>473329.08755874599</v>
      </c>
      <c r="W2646" s="99">
        <v>0</v>
      </c>
      <c r="X2646" s="99">
        <v>18425.325800418901</v>
      </c>
      <c r="Y2646" s="99">
        <v>2607.2299592495001</v>
      </c>
      <c r="Z2646" s="99">
        <v>0</v>
      </c>
      <c r="AA2646" s="99">
        <v>0</v>
      </c>
      <c r="AB2646" s="99">
        <v>0</v>
      </c>
      <c r="AC2646" s="99">
        <v>389441.72317123401</v>
      </c>
      <c r="AD2646" s="99">
        <v>0</v>
      </c>
      <c r="AE2646" s="99">
        <v>2028.16798514128</v>
      </c>
      <c r="AF2646" s="99">
        <v>124851.55909156799</v>
      </c>
      <c r="AG2646" s="99">
        <v>166565.237327576</v>
      </c>
      <c r="AH2646" s="99">
        <v>0</v>
      </c>
      <c r="AI2646" s="99">
        <v>102839.278450966</v>
      </c>
      <c r="AJ2646" s="99">
        <v>95623.164850235</v>
      </c>
      <c r="AK2646" s="99">
        <v>0</v>
      </c>
      <c r="AL2646" s="99">
        <v>14729.0535933971</v>
      </c>
      <c r="AM2646" s="99">
        <v>0</v>
      </c>
      <c r="AN2646" s="99">
        <v>389111.78899764997</v>
      </c>
      <c r="AO2646" s="99">
        <v>4254311.4219970703</v>
      </c>
      <c r="AP2646" s="99">
        <v>0</v>
      </c>
      <c r="AQ2646" s="99">
        <v>172709.592784882</v>
      </c>
      <c r="AR2646" s="99">
        <v>22778.583467006702</v>
      </c>
      <c r="AS2646" s="99">
        <v>0</v>
      </c>
      <c r="AT2646" s="99">
        <v>0</v>
      </c>
      <c r="AU2646" s="99">
        <v>0</v>
      </c>
      <c r="AV2646" s="99">
        <v>1612534.49026489</v>
      </c>
      <c r="AW2646" s="99">
        <v>0</v>
      </c>
      <c r="AX2646" s="99">
        <v>12488.891532063501</v>
      </c>
      <c r="AY2646" s="99">
        <v>1199445.19560242</v>
      </c>
      <c r="AZ2646" s="99">
        <v>1358417.07119751</v>
      </c>
      <c r="BA2646" s="99">
        <v>0</v>
      </c>
      <c r="BB2646" s="99">
        <v>1010288.33167267</v>
      </c>
      <c r="BC2646" s="99">
        <v>813698.96150207496</v>
      </c>
      <c r="BD2646" s="99">
        <v>0</v>
      </c>
      <c r="BE2646" s="99">
        <v>126698.313178062</v>
      </c>
      <c r="BF2646" s="99">
        <v>0</v>
      </c>
      <c r="BG2646" s="99">
        <v>1621033.03065491</v>
      </c>
      <c r="BH2646" s="99">
        <v>1290365.4788208001</v>
      </c>
      <c r="BI2646" s="99">
        <v>0</v>
      </c>
      <c r="BJ2646" s="99">
        <v>144662.110534668</v>
      </c>
      <c r="BK2646" s="99">
        <v>13460.253627419501</v>
      </c>
      <c r="BL2646" s="99">
        <v>0</v>
      </c>
      <c r="BM2646" s="99">
        <v>0</v>
      </c>
      <c r="BN2646" s="99">
        <v>0</v>
      </c>
      <c r="BO2646" s="99">
        <v>0</v>
      </c>
      <c r="BP2646" s="99">
        <v>0</v>
      </c>
      <c r="BQ2646" s="99">
        <v>0</v>
      </c>
      <c r="BR2646" s="99">
        <v>324059.40021896397</v>
      </c>
      <c r="BS2646" s="99">
        <v>623754.22139740002</v>
      </c>
      <c r="BT2646" s="99">
        <v>0</v>
      </c>
      <c r="BU2646" s="99">
        <v>189295.109998703</v>
      </c>
      <c r="BV2646" s="99">
        <v>303719.13232803298</v>
      </c>
      <c r="BW2646" s="99">
        <v>0</v>
      </c>
      <c r="BX2646" s="99">
        <v>24413.879916667898</v>
      </c>
      <c r="BY2646" s="99">
        <v>0</v>
      </c>
      <c r="BZ2646" s="99">
        <v>0</v>
      </c>
      <c r="CA2646" s="99">
        <v>4318.2182260155696</v>
      </c>
      <c r="CB2646" s="99">
        <v>491571.28058624303</v>
      </c>
      <c r="CC2646" s="99">
        <v>4427725.74682617</v>
      </c>
      <c r="CD2646" s="99">
        <v>1431318.1770019501</v>
      </c>
      <c r="CE2646" s="99">
        <v>95.224159193225205</v>
      </c>
      <c r="CF2646" s="99">
        <v>15203.528280496599</v>
      </c>
      <c r="CG2646" s="99">
        <v>130812.07713222499</v>
      </c>
      <c r="CH2646" s="99">
        <v>0</v>
      </c>
      <c r="CI2646" s="99">
        <v>4415.4989112615604</v>
      </c>
      <c r="CJ2646" s="99">
        <v>506732.68126297003</v>
      </c>
      <c r="CK2646" s="99">
        <v>4559377.2264404297</v>
      </c>
      <c r="CL2646" s="99">
        <v>1462988.4384155299</v>
      </c>
      <c r="CM2646" s="188">
        <v>5777.5359166860599</v>
      </c>
      <c r="CN2646" s="188">
        <v>902915.41961669899</v>
      </c>
      <c r="CO2646" s="188">
        <v>6168874.43994141</v>
      </c>
      <c r="CP2646" s="99">
        <v>1462988.4384155299</v>
      </c>
      <c r="CQ2646" s="99">
        <v>0</v>
      </c>
      <c r="CR2646" s="99">
        <v>0</v>
      </c>
      <c r="CS2646" s="99">
        <v>0</v>
      </c>
      <c r="CT2646" s="99">
        <v>0</v>
      </c>
      <c r="CU2646" s="98">
        <v>223.59243863699999</v>
      </c>
      <c r="CV2646" s="98">
        <v>1463.0277711260001</v>
      </c>
    </row>
    <row r="2647" spans="1:100" x14ac:dyDescent="0.2">
      <c r="A2647" s="98" t="s">
        <v>194</v>
      </c>
      <c r="B2647" s="100">
        <v>42522</v>
      </c>
      <c r="C2647" s="99">
        <v>4124.6547981500598</v>
      </c>
      <c r="D2647" s="99">
        <v>0</v>
      </c>
      <c r="E2647" s="99">
        <v>226.331791533157</v>
      </c>
      <c r="F2647" s="99">
        <v>64.281566526740804</v>
      </c>
      <c r="G2647" s="99">
        <v>0</v>
      </c>
      <c r="H2647" s="99">
        <v>0</v>
      </c>
      <c r="I2647" s="99">
        <v>0</v>
      </c>
      <c r="J2647" s="99">
        <v>1390.26455679536</v>
      </c>
      <c r="K2647" s="99">
        <v>0</v>
      </c>
      <c r="L2647" s="99">
        <v>19.6355790395755</v>
      </c>
      <c r="M2647" s="99">
        <v>1294.5606402307701</v>
      </c>
      <c r="N2647" s="99">
        <v>1252.90373578668</v>
      </c>
      <c r="O2647" s="99">
        <v>0</v>
      </c>
      <c r="P2647" s="99">
        <v>1458.9235226512001</v>
      </c>
      <c r="Q2647" s="99">
        <v>324.46116544678802</v>
      </c>
      <c r="R2647" s="99">
        <v>0</v>
      </c>
      <c r="S2647" s="99">
        <v>104.02275844290899</v>
      </c>
      <c r="T2647" s="99">
        <v>0</v>
      </c>
      <c r="U2647" s="99">
        <v>1390.1634765267399</v>
      </c>
      <c r="V2647" s="99">
        <v>479690.59225463902</v>
      </c>
      <c r="W2647" s="99">
        <v>0</v>
      </c>
      <c r="X2647" s="99">
        <v>19069.9377477169</v>
      </c>
      <c r="Y2647" s="99">
        <v>2181.1369816660899</v>
      </c>
      <c r="Z2647" s="99">
        <v>0</v>
      </c>
      <c r="AA2647" s="99">
        <v>0</v>
      </c>
      <c r="AB2647" s="99">
        <v>0</v>
      </c>
      <c r="AC2647" s="99">
        <v>401568.71618652297</v>
      </c>
      <c r="AD2647" s="99">
        <v>0</v>
      </c>
      <c r="AE2647" s="99">
        <v>4768.6960138082504</v>
      </c>
      <c r="AF2647" s="99">
        <v>125273.478134155</v>
      </c>
      <c r="AG2647" s="99">
        <v>169228.01350974999</v>
      </c>
      <c r="AH2647" s="99">
        <v>0</v>
      </c>
      <c r="AI2647" s="99">
        <v>103600.156768799</v>
      </c>
      <c r="AJ2647" s="99">
        <v>96703.867183685303</v>
      </c>
      <c r="AK2647" s="99">
        <v>0</v>
      </c>
      <c r="AL2647" s="99">
        <v>15377.2629736662</v>
      </c>
      <c r="AM2647" s="99">
        <v>0</v>
      </c>
      <c r="AN2647" s="99">
        <v>401706.79420089698</v>
      </c>
      <c r="AO2647" s="99">
        <v>4318307.9098510696</v>
      </c>
      <c r="AP2647" s="99">
        <v>0</v>
      </c>
      <c r="AQ2647" s="99">
        <v>187606.85610580401</v>
      </c>
      <c r="AR2647" s="99">
        <v>21872.279257297501</v>
      </c>
      <c r="AS2647" s="99">
        <v>0</v>
      </c>
      <c r="AT2647" s="99">
        <v>0</v>
      </c>
      <c r="AU2647" s="99">
        <v>0</v>
      </c>
      <c r="AV2647" s="99">
        <v>1673577.5305633501</v>
      </c>
      <c r="AW2647" s="99">
        <v>0</v>
      </c>
      <c r="AX2647" s="99">
        <v>39836.038578510299</v>
      </c>
      <c r="AY2647" s="99">
        <v>1216201.9917755099</v>
      </c>
      <c r="AZ2647" s="99">
        <v>1383045.4207153299</v>
      </c>
      <c r="BA2647" s="99">
        <v>0</v>
      </c>
      <c r="BB2647" s="99">
        <v>1019214.17282867</v>
      </c>
      <c r="BC2647" s="99">
        <v>851486.83020019496</v>
      </c>
      <c r="BD2647" s="99">
        <v>0</v>
      </c>
      <c r="BE2647" s="99">
        <v>134423.08163261399</v>
      </c>
      <c r="BF2647" s="99">
        <v>0</v>
      </c>
      <c r="BG2647" s="99">
        <v>1665221.4931640599</v>
      </c>
      <c r="BH2647" s="99">
        <v>1316207.1895294201</v>
      </c>
      <c r="BI2647" s="99">
        <v>0</v>
      </c>
      <c r="BJ2647" s="99">
        <v>137663.48766517601</v>
      </c>
      <c r="BK2647" s="99">
        <v>13448.306085944199</v>
      </c>
      <c r="BL2647" s="99">
        <v>0</v>
      </c>
      <c r="BM2647" s="99">
        <v>0</v>
      </c>
      <c r="BN2647" s="99">
        <v>0</v>
      </c>
      <c r="BO2647" s="99">
        <v>0</v>
      </c>
      <c r="BP2647" s="99">
        <v>0</v>
      </c>
      <c r="BQ2647" s="99">
        <v>0</v>
      </c>
      <c r="BR2647" s="99">
        <v>324742.284683228</v>
      </c>
      <c r="BS2647" s="99">
        <v>625974.14790344203</v>
      </c>
      <c r="BT2647" s="99">
        <v>0</v>
      </c>
      <c r="BU2647" s="99">
        <v>199065.5</v>
      </c>
      <c r="BV2647" s="99">
        <v>316905.96748352097</v>
      </c>
      <c r="BW2647" s="99">
        <v>0</v>
      </c>
      <c r="BX2647" s="99">
        <v>28016.759906768799</v>
      </c>
      <c r="BY2647" s="99">
        <v>0</v>
      </c>
      <c r="BZ2647" s="99">
        <v>0</v>
      </c>
      <c r="CA2647" s="99">
        <v>4351.0682494640396</v>
      </c>
      <c r="CB2647" s="99">
        <v>497695.65006637602</v>
      </c>
      <c r="CC2647" s="99">
        <v>4505735.4999389602</v>
      </c>
      <c r="CD2647" s="99">
        <v>1456394.97052002</v>
      </c>
      <c r="CE2647" s="99">
        <v>104.378221739084</v>
      </c>
      <c r="CF2647" s="99">
        <v>15429.353538036299</v>
      </c>
      <c r="CG2647" s="99">
        <v>134367.07602119399</v>
      </c>
      <c r="CH2647" s="99">
        <v>0</v>
      </c>
      <c r="CI2647" s="99">
        <v>4453.1722059845897</v>
      </c>
      <c r="CJ2647" s="99">
        <v>513198.06341552699</v>
      </c>
      <c r="CK2647" s="99">
        <v>4638112.4514770498</v>
      </c>
      <c r="CL2647" s="99">
        <v>1486558.7049408001</v>
      </c>
      <c r="CM2647" s="188">
        <v>5841.7975112795802</v>
      </c>
      <c r="CN2647" s="188">
        <v>913338.15563964797</v>
      </c>
      <c r="CO2647" s="188">
        <v>6323390.3649292002</v>
      </c>
      <c r="CP2647" s="99">
        <v>1486558.7049408001</v>
      </c>
      <c r="CQ2647" s="99">
        <v>0</v>
      </c>
      <c r="CR2647" s="99">
        <v>0</v>
      </c>
      <c r="CS2647" s="99">
        <v>0</v>
      </c>
      <c r="CT2647" s="99">
        <v>0</v>
      </c>
      <c r="CU2647" s="98">
        <v>226.24051765300001</v>
      </c>
      <c r="CV2647" s="98">
        <v>1489.541362622</v>
      </c>
    </row>
    <row r="2648" spans="1:100" x14ac:dyDescent="0.2">
      <c r="A2648" s="98" t="s">
        <v>194</v>
      </c>
      <c r="B2648" s="100">
        <v>42614</v>
      </c>
      <c r="C2648" s="99">
        <v>4117.1857388615599</v>
      </c>
      <c r="D2648" s="99">
        <v>0</v>
      </c>
      <c r="E2648" s="99">
        <v>231.978396419436</v>
      </c>
      <c r="F2648" s="99">
        <v>73.960489783436103</v>
      </c>
      <c r="G2648" s="99">
        <v>0</v>
      </c>
      <c r="H2648" s="99">
        <v>0</v>
      </c>
      <c r="I2648" s="99">
        <v>0</v>
      </c>
      <c r="J2648" s="99">
        <v>1379.2599885314701</v>
      </c>
      <c r="K2648" s="99">
        <v>0</v>
      </c>
      <c r="L2648" s="99">
        <v>17.230316972592799</v>
      </c>
      <c r="M2648" s="99">
        <v>1297.65921747684</v>
      </c>
      <c r="N2648" s="99">
        <v>1249.74374042451</v>
      </c>
      <c r="O2648" s="99">
        <v>0</v>
      </c>
      <c r="P2648" s="99">
        <v>1452.41436597705</v>
      </c>
      <c r="Q2648" s="99">
        <v>332.81358865276002</v>
      </c>
      <c r="R2648" s="99">
        <v>0</v>
      </c>
      <c r="S2648" s="99">
        <v>107.594785727561</v>
      </c>
      <c r="T2648" s="99">
        <v>0</v>
      </c>
      <c r="U2648" s="99">
        <v>1380.81166994572</v>
      </c>
      <c r="V2648" s="99">
        <v>485371.05538559001</v>
      </c>
      <c r="W2648" s="99">
        <v>0</v>
      </c>
      <c r="X2648" s="99">
        <v>18458.412861823999</v>
      </c>
      <c r="Y2648" s="99">
        <v>2246.77865147591</v>
      </c>
      <c r="Z2648" s="99">
        <v>0</v>
      </c>
      <c r="AA2648" s="99">
        <v>0</v>
      </c>
      <c r="AB2648" s="99">
        <v>0</v>
      </c>
      <c r="AC2648" s="99">
        <v>394125.84245300299</v>
      </c>
      <c r="AD2648" s="99">
        <v>0</v>
      </c>
      <c r="AE2648" s="99">
        <v>4430.1425138711902</v>
      </c>
      <c r="AF2648" s="99">
        <v>126191.833533287</v>
      </c>
      <c r="AG2648" s="99">
        <v>172102.31831741301</v>
      </c>
      <c r="AH2648" s="99">
        <v>0</v>
      </c>
      <c r="AI2648" s="99">
        <v>101951.57736682901</v>
      </c>
      <c r="AJ2648" s="99">
        <v>97710.373437881499</v>
      </c>
      <c r="AK2648" s="99">
        <v>0</v>
      </c>
      <c r="AL2648" s="99">
        <v>16485.852799177199</v>
      </c>
      <c r="AM2648" s="99">
        <v>0</v>
      </c>
      <c r="AN2648" s="99">
        <v>394201.25316238397</v>
      </c>
      <c r="AO2648" s="99">
        <v>4341350.5465698196</v>
      </c>
      <c r="AP2648" s="99">
        <v>0</v>
      </c>
      <c r="AQ2648" s="99">
        <v>185491.325939178</v>
      </c>
      <c r="AR2648" s="99">
        <v>23442.996573448199</v>
      </c>
      <c r="AS2648" s="99">
        <v>0</v>
      </c>
      <c r="AT2648" s="99">
        <v>0</v>
      </c>
      <c r="AU2648" s="99">
        <v>0</v>
      </c>
      <c r="AV2648" s="99">
        <v>1660323.5198822001</v>
      </c>
      <c r="AW2648" s="99">
        <v>0</v>
      </c>
      <c r="AX2648" s="99">
        <v>39866.378097057299</v>
      </c>
      <c r="AY2648" s="99">
        <v>1231143.50765991</v>
      </c>
      <c r="AZ2648" s="99">
        <v>1405203.4434356701</v>
      </c>
      <c r="BA2648" s="99">
        <v>0</v>
      </c>
      <c r="BB2648" s="99">
        <v>1013305.97676086</v>
      </c>
      <c r="BC2648" s="99">
        <v>858700.08114624</v>
      </c>
      <c r="BD2648" s="99">
        <v>0</v>
      </c>
      <c r="BE2648" s="99">
        <v>142067.51377868699</v>
      </c>
      <c r="BF2648" s="99">
        <v>0</v>
      </c>
      <c r="BG2648" s="99">
        <v>1660877.47650146</v>
      </c>
      <c r="BH2648" s="99">
        <v>1331090.9465942399</v>
      </c>
      <c r="BI2648" s="99">
        <v>0</v>
      </c>
      <c r="BJ2648" s="99">
        <v>145770.22461318999</v>
      </c>
      <c r="BK2648" s="99">
        <v>13580.6836285591</v>
      </c>
      <c r="BL2648" s="99">
        <v>0</v>
      </c>
      <c r="BM2648" s="99">
        <v>0</v>
      </c>
      <c r="BN2648" s="99">
        <v>0</v>
      </c>
      <c r="BO2648" s="99">
        <v>0</v>
      </c>
      <c r="BP2648" s="99">
        <v>0</v>
      </c>
      <c r="BQ2648" s="99">
        <v>0</v>
      </c>
      <c r="BR2648" s="99">
        <v>333794.47830200201</v>
      </c>
      <c r="BS2648" s="99">
        <v>634783.55177307106</v>
      </c>
      <c r="BT2648" s="99">
        <v>0</v>
      </c>
      <c r="BU2648" s="99">
        <v>172837.21999931301</v>
      </c>
      <c r="BV2648" s="99">
        <v>320948.35811996501</v>
      </c>
      <c r="BW2648" s="99">
        <v>0</v>
      </c>
      <c r="BX2648" s="99">
        <v>29844.209893703501</v>
      </c>
      <c r="BY2648" s="99">
        <v>0</v>
      </c>
      <c r="BZ2648" s="99">
        <v>0</v>
      </c>
      <c r="CA2648" s="99">
        <v>4348.8727934956596</v>
      </c>
      <c r="CB2648" s="99">
        <v>502844.60384750401</v>
      </c>
      <c r="CC2648" s="99">
        <v>4525945.4818725605</v>
      </c>
      <c r="CD2648" s="99">
        <v>1477632.3666534401</v>
      </c>
      <c r="CE2648" s="99">
        <v>109.875698324293</v>
      </c>
      <c r="CF2648" s="99">
        <v>16793.591012716301</v>
      </c>
      <c r="CG2648" s="99">
        <v>144359.19795989999</v>
      </c>
      <c r="CH2648" s="99">
        <v>0</v>
      </c>
      <c r="CI2648" s="99">
        <v>4455.8569155335399</v>
      </c>
      <c r="CJ2648" s="99">
        <v>519567.285312653</v>
      </c>
      <c r="CK2648" s="99">
        <v>4670446.6427002</v>
      </c>
      <c r="CL2648" s="99">
        <v>1503018.59396362</v>
      </c>
      <c r="CM2648" s="188">
        <v>5825.0749057531402</v>
      </c>
      <c r="CN2648" s="188">
        <v>910686.41196441697</v>
      </c>
      <c r="CO2648" s="188">
        <v>6325227.2835082998</v>
      </c>
      <c r="CP2648" s="99">
        <v>1503018.59396362</v>
      </c>
      <c r="CQ2648" s="99">
        <v>0</v>
      </c>
      <c r="CR2648" s="99">
        <v>0</v>
      </c>
      <c r="CS2648" s="99">
        <v>0</v>
      </c>
      <c r="CT2648" s="99">
        <v>0</v>
      </c>
      <c r="CU2648" s="98">
        <v>231.73068045599999</v>
      </c>
      <c r="CV2648" s="98">
        <v>1477.9672800850001</v>
      </c>
    </row>
    <row r="2649" spans="1:100" x14ac:dyDescent="0.2">
      <c r="A2649" s="98" t="s">
        <v>194</v>
      </c>
      <c r="B2649" s="100">
        <v>42705</v>
      </c>
      <c r="C2649" s="99">
        <v>4108.0795980691901</v>
      </c>
      <c r="D2649" s="99">
        <v>0</v>
      </c>
      <c r="E2649" s="99">
        <v>204.37519643455701</v>
      </c>
      <c r="F2649" s="99">
        <v>55.863866024650598</v>
      </c>
      <c r="G2649" s="99">
        <v>0</v>
      </c>
      <c r="H2649" s="99">
        <v>0</v>
      </c>
      <c r="I2649" s="99">
        <v>0</v>
      </c>
      <c r="J2649" s="99">
        <v>1393.0312904715499</v>
      </c>
      <c r="K2649" s="99">
        <v>0</v>
      </c>
      <c r="L2649" s="99">
        <v>12.1471591409063</v>
      </c>
      <c r="M2649" s="99">
        <v>1292.71096789837</v>
      </c>
      <c r="N2649" s="99">
        <v>1257.03317463398</v>
      </c>
      <c r="O2649" s="99">
        <v>0</v>
      </c>
      <c r="P2649" s="99">
        <v>1428.3034623265301</v>
      </c>
      <c r="Q2649" s="99">
        <v>324.551578778774</v>
      </c>
      <c r="R2649" s="99">
        <v>0</v>
      </c>
      <c r="S2649" s="99">
        <v>109.953310759738</v>
      </c>
      <c r="T2649" s="99">
        <v>0</v>
      </c>
      <c r="U2649" s="99">
        <v>1391.8600683808299</v>
      </c>
      <c r="V2649" s="99">
        <v>487940.67782211298</v>
      </c>
      <c r="W2649" s="99">
        <v>0</v>
      </c>
      <c r="X2649" s="99">
        <v>18121.259467124899</v>
      </c>
      <c r="Y2649" s="99">
        <v>2896.9179036617302</v>
      </c>
      <c r="Z2649" s="99">
        <v>0</v>
      </c>
      <c r="AA2649" s="99">
        <v>0</v>
      </c>
      <c r="AB2649" s="99">
        <v>0</v>
      </c>
      <c r="AC2649" s="99">
        <v>393712.993385315</v>
      </c>
      <c r="AD2649" s="99">
        <v>0</v>
      </c>
      <c r="AE2649" s="99">
        <v>2566.9072771966498</v>
      </c>
      <c r="AF2649" s="99">
        <v>124815.65223979999</v>
      </c>
      <c r="AG2649" s="99">
        <v>179707.907526016</v>
      </c>
      <c r="AH2649" s="99">
        <v>0</v>
      </c>
      <c r="AI2649" s="99">
        <v>102890.103586197</v>
      </c>
      <c r="AJ2649" s="99">
        <v>95045.157262802095</v>
      </c>
      <c r="AK2649" s="99">
        <v>0</v>
      </c>
      <c r="AL2649" s="99">
        <v>16372.5828266144</v>
      </c>
      <c r="AM2649" s="99">
        <v>0</v>
      </c>
      <c r="AN2649" s="99">
        <v>394024.42181014997</v>
      </c>
      <c r="AO2649" s="99">
        <v>4390676.74182129</v>
      </c>
      <c r="AP2649" s="99">
        <v>0</v>
      </c>
      <c r="AQ2649" s="99">
        <v>180515.27929306001</v>
      </c>
      <c r="AR2649" s="99">
        <v>29214.238955020901</v>
      </c>
      <c r="AS2649" s="99">
        <v>0</v>
      </c>
      <c r="AT2649" s="99">
        <v>0</v>
      </c>
      <c r="AU2649" s="99">
        <v>0</v>
      </c>
      <c r="AV2649" s="99">
        <v>1676193.3970642099</v>
      </c>
      <c r="AW2649" s="99">
        <v>0</v>
      </c>
      <c r="AX2649" s="99">
        <v>18916.227666854898</v>
      </c>
      <c r="AY2649" s="99">
        <v>1211502.74559021</v>
      </c>
      <c r="AZ2649" s="99">
        <v>1464533.11349487</v>
      </c>
      <c r="BA2649" s="99">
        <v>0</v>
      </c>
      <c r="BB2649" s="99">
        <v>1029680.64004517</v>
      </c>
      <c r="BC2649" s="99">
        <v>841744.41639709496</v>
      </c>
      <c r="BD2649" s="99">
        <v>0</v>
      </c>
      <c r="BE2649" s="99">
        <v>141987.37375640901</v>
      </c>
      <c r="BF2649" s="99">
        <v>0</v>
      </c>
      <c r="BG2649" s="99">
        <v>1676827.74057007</v>
      </c>
      <c r="BH2649" s="99">
        <v>1355783.8439483601</v>
      </c>
      <c r="BI2649" s="99">
        <v>0</v>
      </c>
      <c r="BJ2649" s="99">
        <v>141724.15904045099</v>
      </c>
      <c r="BK2649" s="99">
        <v>14317.4308999777</v>
      </c>
      <c r="BL2649" s="99">
        <v>0</v>
      </c>
      <c r="BM2649" s="99">
        <v>0</v>
      </c>
      <c r="BN2649" s="99">
        <v>0</v>
      </c>
      <c r="BO2649" s="99">
        <v>0</v>
      </c>
      <c r="BP2649" s="99">
        <v>0</v>
      </c>
      <c r="BQ2649" s="99">
        <v>0</v>
      </c>
      <c r="BR2649" s="99">
        <v>331079.54923248303</v>
      </c>
      <c r="BS2649" s="99">
        <v>659191.57722473098</v>
      </c>
      <c r="BT2649" s="99">
        <v>0</v>
      </c>
      <c r="BU2649" s="99">
        <v>185885.87999725301</v>
      </c>
      <c r="BV2649" s="99">
        <v>316436.61278533901</v>
      </c>
      <c r="BW2649" s="99">
        <v>0</v>
      </c>
      <c r="BX2649" s="99">
        <v>26345.349906683001</v>
      </c>
      <c r="BY2649" s="99">
        <v>0</v>
      </c>
      <c r="BZ2649" s="99">
        <v>0</v>
      </c>
      <c r="CA2649" s="99">
        <v>4313.6879422068596</v>
      </c>
      <c r="CB2649" s="99">
        <v>506060.767059326</v>
      </c>
      <c r="CC2649" s="99">
        <v>4572262.3314819299</v>
      </c>
      <c r="CD2649" s="99">
        <v>1498049.49205017</v>
      </c>
      <c r="CE2649" s="99">
        <v>112.385419900529</v>
      </c>
      <c r="CF2649" s="99">
        <v>16702.469039678599</v>
      </c>
      <c r="CG2649" s="99">
        <v>145856.46724510199</v>
      </c>
      <c r="CH2649" s="99">
        <v>0</v>
      </c>
      <c r="CI2649" s="99">
        <v>4429.9996575117102</v>
      </c>
      <c r="CJ2649" s="99">
        <v>523212.28820800799</v>
      </c>
      <c r="CK2649" s="99">
        <v>4718970.2729492197</v>
      </c>
      <c r="CL2649" s="99">
        <v>1520592.0534820601</v>
      </c>
      <c r="CM2649" s="188">
        <v>5813.0831754207602</v>
      </c>
      <c r="CN2649" s="188">
        <v>916800.73100280797</v>
      </c>
      <c r="CO2649" s="188">
        <v>6393180.015625</v>
      </c>
      <c r="CP2649" s="99">
        <v>1520592.0534820601</v>
      </c>
      <c r="CQ2649" s="99">
        <v>0</v>
      </c>
      <c r="CR2649" s="99">
        <v>0</v>
      </c>
      <c r="CS2649" s="99">
        <v>0</v>
      </c>
      <c r="CT2649" s="99">
        <v>0</v>
      </c>
      <c r="CU2649" s="98">
        <v>204.58562593299999</v>
      </c>
      <c r="CV2649" s="98">
        <v>1498.06342313</v>
      </c>
    </row>
    <row r="2650" spans="1:100" x14ac:dyDescent="0.2">
      <c r="A2650" s="98" t="s">
        <v>194</v>
      </c>
      <c r="B2650" s="100">
        <v>42795</v>
      </c>
      <c r="C2650" s="99">
        <v>4103.1157489419002</v>
      </c>
      <c r="D2650" s="99">
        <v>0</v>
      </c>
      <c r="E2650" s="99">
        <v>229.301867429167</v>
      </c>
      <c r="F2650" s="99">
        <v>78.238040868192897</v>
      </c>
      <c r="G2650" s="99">
        <v>0</v>
      </c>
      <c r="H2650" s="99">
        <v>0</v>
      </c>
      <c r="I2650" s="99">
        <v>0</v>
      </c>
      <c r="J2650" s="99">
        <v>1386.81306657195</v>
      </c>
      <c r="K2650" s="99">
        <v>0</v>
      </c>
      <c r="L2650" s="99">
        <v>11.9208960472606</v>
      </c>
      <c r="M2650" s="99">
        <v>1291.5210032165101</v>
      </c>
      <c r="N2650" s="99">
        <v>1251.10695421696</v>
      </c>
      <c r="O2650" s="99">
        <v>0</v>
      </c>
      <c r="P2650" s="99">
        <v>1444.4152377247799</v>
      </c>
      <c r="Q2650" s="99">
        <v>331.204295650125</v>
      </c>
      <c r="R2650" s="99">
        <v>0</v>
      </c>
      <c r="S2650" s="99">
        <v>109.98335639853001</v>
      </c>
      <c r="T2650" s="99">
        <v>0</v>
      </c>
      <c r="U2650" s="99">
        <v>1385.84123672545</v>
      </c>
      <c r="V2650" s="99">
        <v>492701.145755768</v>
      </c>
      <c r="W2650" s="99">
        <v>0</v>
      </c>
      <c r="X2650" s="99">
        <v>19185.119253158598</v>
      </c>
      <c r="Y2650" s="99">
        <v>3975.3848406970501</v>
      </c>
      <c r="Z2650" s="99">
        <v>0</v>
      </c>
      <c r="AA2650" s="99">
        <v>0</v>
      </c>
      <c r="AB2650" s="99">
        <v>0</v>
      </c>
      <c r="AC2650" s="99">
        <v>394734.065887451</v>
      </c>
      <c r="AD2650" s="99">
        <v>0</v>
      </c>
      <c r="AE2650" s="99">
        <v>1613.92737007141</v>
      </c>
      <c r="AF2650" s="99">
        <v>124205.68575382201</v>
      </c>
      <c r="AG2650" s="99">
        <v>185847.04460716201</v>
      </c>
      <c r="AH2650" s="99">
        <v>0</v>
      </c>
      <c r="AI2650" s="99">
        <v>102407.207253456</v>
      </c>
      <c r="AJ2650" s="99">
        <v>96614.6341991425</v>
      </c>
      <c r="AK2650" s="99">
        <v>0</v>
      </c>
      <c r="AL2650" s="99">
        <v>16994.950084447901</v>
      </c>
      <c r="AM2650" s="99">
        <v>0</v>
      </c>
      <c r="AN2650" s="99">
        <v>394046.43453979498</v>
      </c>
      <c r="AO2650" s="99">
        <v>4447284.1775512705</v>
      </c>
      <c r="AP2650" s="99">
        <v>0</v>
      </c>
      <c r="AQ2650" s="99">
        <v>194128.46383857701</v>
      </c>
      <c r="AR2650" s="99">
        <v>39733.191511154197</v>
      </c>
      <c r="AS2650" s="99">
        <v>0</v>
      </c>
      <c r="AT2650" s="99">
        <v>0</v>
      </c>
      <c r="AU2650" s="99">
        <v>0</v>
      </c>
      <c r="AV2650" s="99">
        <v>1682158.69831848</v>
      </c>
      <c r="AW2650" s="99">
        <v>0</v>
      </c>
      <c r="AX2650" s="99">
        <v>9427.5299601554907</v>
      </c>
      <c r="AY2650" s="99">
        <v>1205806.55499268</v>
      </c>
      <c r="AZ2650" s="99">
        <v>1519609.4499359101</v>
      </c>
      <c r="BA2650" s="99">
        <v>0</v>
      </c>
      <c r="BB2650" s="99">
        <v>1030739.18778229</v>
      </c>
      <c r="BC2650" s="99">
        <v>865508.60026550305</v>
      </c>
      <c r="BD2650" s="99">
        <v>0</v>
      </c>
      <c r="BE2650" s="99">
        <v>148236.998935699</v>
      </c>
      <c r="BF2650" s="99">
        <v>0</v>
      </c>
      <c r="BG2650" s="99">
        <v>1675913.5582733201</v>
      </c>
      <c r="BH2650" s="99">
        <v>1366184.15242004</v>
      </c>
      <c r="BI2650" s="99">
        <v>0</v>
      </c>
      <c r="BJ2650" s="99">
        <v>152416.52397918701</v>
      </c>
      <c r="BK2650" s="99">
        <v>15972.291805148099</v>
      </c>
      <c r="BL2650" s="99">
        <v>0</v>
      </c>
      <c r="BM2650" s="99">
        <v>0</v>
      </c>
      <c r="BN2650" s="99">
        <v>0</v>
      </c>
      <c r="BO2650" s="99">
        <v>0</v>
      </c>
      <c r="BP2650" s="99">
        <v>0</v>
      </c>
      <c r="BQ2650" s="99">
        <v>0</v>
      </c>
      <c r="BR2650" s="99">
        <v>328101.96759033197</v>
      </c>
      <c r="BS2650" s="99">
        <v>682282.45105743397</v>
      </c>
      <c r="BT2650" s="99">
        <v>0</v>
      </c>
      <c r="BU2650" s="99">
        <v>191069.52999877901</v>
      </c>
      <c r="BV2650" s="99">
        <v>328210.61439514201</v>
      </c>
      <c r="BW2650" s="99">
        <v>0</v>
      </c>
      <c r="BX2650" s="99">
        <v>28221.709901571299</v>
      </c>
      <c r="BY2650" s="99">
        <v>0</v>
      </c>
      <c r="BZ2650" s="99">
        <v>0</v>
      </c>
      <c r="CA2650" s="99">
        <v>4332.2270775437401</v>
      </c>
      <c r="CB2650" s="99">
        <v>511009.38464355498</v>
      </c>
      <c r="CC2650" s="99">
        <v>4641168.8950805701</v>
      </c>
      <c r="CD2650" s="99">
        <v>1520094.77799988</v>
      </c>
      <c r="CE2650" s="99">
        <v>111.190421006642</v>
      </c>
      <c r="CF2650" s="99">
        <v>17319.3930780888</v>
      </c>
      <c r="CG2650" s="99">
        <v>151721.92411994899</v>
      </c>
      <c r="CH2650" s="99">
        <v>0</v>
      </c>
      <c r="CI2650" s="99">
        <v>4443.3675478100804</v>
      </c>
      <c r="CJ2650" s="99">
        <v>528720.12084960903</v>
      </c>
      <c r="CK2650" s="99">
        <v>4792784.1759033203</v>
      </c>
      <c r="CL2650" s="99">
        <v>1554079.0172271701</v>
      </c>
      <c r="CM2650" s="188">
        <v>5819.4488562345496</v>
      </c>
      <c r="CN2650" s="188">
        <v>921143.51118469203</v>
      </c>
      <c r="CO2650" s="188">
        <v>6472763.1866455097</v>
      </c>
      <c r="CP2650" s="99">
        <v>1554079.0172271701</v>
      </c>
      <c r="CQ2650" s="99">
        <v>0</v>
      </c>
      <c r="CR2650" s="99">
        <v>0</v>
      </c>
      <c r="CS2650" s="99">
        <v>0</v>
      </c>
      <c r="CT2650" s="99">
        <v>0</v>
      </c>
      <c r="CU2650" s="98">
        <v>229.41953105100001</v>
      </c>
      <c r="CV2650" s="98">
        <v>1490.0363228829999</v>
      </c>
    </row>
    <row r="2651" spans="1:100" x14ac:dyDescent="0.2">
      <c r="A2651" s="98" t="s">
        <v>194</v>
      </c>
      <c r="B2651" s="100">
        <v>42887</v>
      </c>
      <c r="C2651" s="99">
        <v>4110.7748047709501</v>
      </c>
      <c r="D2651" s="99">
        <v>0</v>
      </c>
      <c r="E2651" s="99">
        <v>222.12157717533401</v>
      </c>
      <c r="F2651" s="99">
        <v>68.983592675998807</v>
      </c>
      <c r="G2651" s="99">
        <v>0</v>
      </c>
      <c r="H2651" s="99">
        <v>0</v>
      </c>
      <c r="I2651" s="99">
        <v>0</v>
      </c>
      <c r="J2651" s="99">
        <v>1369.7188936770001</v>
      </c>
      <c r="K2651" s="99">
        <v>0</v>
      </c>
      <c r="L2651" s="99">
        <v>10.806272951653201</v>
      </c>
      <c r="M2651" s="99">
        <v>1307.7889643311501</v>
      </c>
      <c r="N2651" s="99">
        <v>1257.1537616401899</v>
      </c>
      <c r="O2651" s="99">
        <v>0</v>
      </c>
      <c r="P2651" s="99">
        <v>1418.56892201304</v>
      </c>
      <c r="Q2651" s="99">
        <v>342.00595464184897</v>
      </c>
      <c r="R2651" s="99">
        <v>0</v>
      </c>
      <c r="S2651" s="99">
        <v>118.21350143477299</v>
      </c>
      <c r="T2651" s="99">
        <v>0</v>
      </c>
      <c r="U2651" s="99">
        <v>1369.7557383179701</v>
      </c>
      <c r="V2651" s="99">
        <v>500143.24337387102</v>
      </c>
      <c r="W2651" s="99">
        <v>0</v>
      </c>
      <c r="X2651" s="99">
        <v>17343.617810964599</v>
      </c>
      <c r="Y2651" s="99">
        <v>3421.0859985053498</v>
      </c>
      <c r="Z2651" s="99">
        <v>0</v>
      </c>
      <c r="AA2651" s="99">
        <v>0</v>
      </c>
      <c r="AB2651" s="99">
        <v>0</v>
      </c>
      <c r="AC2651" s="99">
        <v>389554.28359985398</v>
      </c>
      <c r="AD2651" s="99">
        <v>0</v>
      </c>
      <c r="AE2651" s="99">
        <v>1988.71662585437</v>
      </c>
      <c r="AF2651" s="99">
        <v>125608.038813591</v>
      </c>
      <c r="AG2651" s="99">
        <v>188832.67625808701</v>
      </c>
      <c r="AH2651" s="99">
        <v>0</v>
      </c>
      <c r="AI2651" s="99">
        <v>99705.982512474104</v>
      </c>
      <c r="AJ2651" s="99">
        <v>99357.408457755999</v>
      </c>
      <c r="AK2651" s="99">
        <v>0</v>
      </c>
      <c r="AL2651" s="99">
        <v>19087.884339332599</v>
      </c>
      <c r="AM2651" s="99">
        <v>0</v>
      </c>
      <c r="AN2651" s="99">
        <v>389874.75530624401</v>
      </c>
      <c r="AO2651" s="99">
        <v>4500536.9514770498</v>
      </c>
      <c r="AP2651" s="99">
        <v>0</v>
      </c>
      <c r="AQ2651" s="99">
        <v>180419.704437256</v>
      </c>
      <c r="AR2651" s="99">
        <v>32485.1151621342</v>
      </c>
      <c r="AS2651" s="99">
        <v>0</v>
      </c>
      <c r="AT2651" s="99">
        <v>0</v>
      </c>
      <c r="AU2651" s="99">
        <v>0</v>
      </c>
      <c r="AV2651" s="99">
        <v>1662182.1123657201</v>
      </c>
      <c r="AW2651" s="99">
        <v>0</v>
      </c>
      <c r="AX2651" s="99">
        <v>12377.9581465721</v>
      </c>
      <c r="AY2651" s="99">
        <v>1217828.6162567099</v>
      </c>
      <c r="AZ2651" s="99">
        <v>1554303.2582702599</v>
      </c>
      <c r="BA2651" s="99">
        <v>0</v>
      </c>
      <c r="BB2651" s="99">
        <v>1013867.75091553</v>
      </c>
      <c r="BC2651" s="99">
        <v>896188.77665710403</v>
      </c>
      <c r="BD2651" s="99">
        <v>0</v>
      </c>
      <c r="BE2651" s="99">
        <v>166799.336683273</v>
      </c>
      <c r="BF2651" s="99">
        <v>0</v>
      </c>
      <c r="BG2651" s="99">
        <v>1667831.8274230999</v>
      </c>
      <c r="BH2651" s="99">
        <v>1393642.7847289999</v>
      </c>
      <c r="BI2651" s="99">
        <v>0</v>
      </c>
      <c r="BJ2651" s="99">
        <v>158007.81293869001</v>
      </c>
      <c r="BK2651" s="99">
        <v>15936.8657670021</v>
      </c>
      <c r="BL2651" s="99">
        <v>0</v>
      </c>
      <c r="BM2651" s="99">
        <v>0</v>
      </c>
      <c r="BN2651" s="99">
        <v>0</v>
      </c>
      <c r="BO2651" s="99">
        <v>0</v>
      </c>
      <c r="BP2651" s="99">
        <v>0</v>
      </c>
      <c r="BQ2651" s="99">
        <v>0</v>
      </c>
      <c r="BR2651" s="99">
        <v>332212.12191009498</v>
      </c>
      <c r="BS2651" s="99">
        <v>696030.21160125697</v>
      </c>
      <c r="BT2651" s="99">
        <v>0</v>
      </c>
      <c r="BU2651" s="99">
        <v>193339.549999237</v>
      </c>
      <c r="BV2651" s="99">
        <v>339724.81201171898</v>
      </c>
      <c r="BW2651" s="99">
        <v>0</v>
      </c>
      <c r="BX2651" s="99">
        <v>34557.229879379302</v>
      </c>
      <c r="BY2651" s="99">
        <v>0</v>
      </c>
      <c r="BZ2651" s="99">
        <v>0</v>
      </c>
      <c r="CA2651" s="99">
        <v>4332.4657326936704</v>
      </c>
      <c r="CB2651" s="99">
        <v>517938.14012146002</v>
      </c>
      <c r="CC2651" s="99">
        <v>4680534.2330322303</v>
      </c>
      <c r="CD2651" s="99">
        <v>1549102.25390625</v>
      </c>
      <c r="CE2651" s="99">
        <v>117.0278406078</v>
      </c>
      <c r="CF2651" s="99">
        <v>18772.414277553598</v>
      </c>
      <c r="CG2651" s="99">
        <v>161392.18679809599</v>
      </c>
      <c r="CH2651" s="99">
        <v>0</v>
      </c>
      <c r="CI2651" s="99">
        <v>4448.25896799564</v>
      </c>
      <c r="CJ2651" s="99">
        <v>536821.90437316895</v>
      </c>
      <c r="CK2651" s="99">
        <v>4842077.6689453097</v>
      </c>
      <c r="CL2651" s="99">
        <v>1585778.71078491</v>
      </c>
      <c r="CM2651" s="188">
        <v>5814.2674044370697</v>
      </c>
      <c r="CN2651" s="188">
        <v>924086.323745728</v>
      </c>
      <c r="CO2651" s="188">
        <v>6510243.3733520498</v>
      </c>
      <c r="CP2651" s="99">
        <v>1585778.71078491</v>
      </c>
      <c r="CQ2651" s="99">
        <v>0</v>
      </c>
      <c r="CR2651" s="99">
        <v>0</v>
      </c>
      <c r="CS2651" s="99">
        <v>0</v>
      </c>
      <c r="CT2651" s="99">
        <v>0</v>
      </c>
      <c r="CU2651" s="98">
        <v>222.00725929500001</v>
      </c>
      <c r="CV2651" s="98">
        <v>1481.183097117</v>
      </c>
    </row>
    <row r="2652" spans="1:100" x14ac:dyDescent="0.2">
      <c r="A2652" s="98" t="s">
        <v>194</v>
      </c>
      <c r="B2652" s="100">
        <v>42979</v>
      </c>
      <c r="C2652" s="99">
        <v>4119.4819077849397</v>
      </c>
      <c r="D2652" s="99">
        <v>0</v>
      </c>
      <c r="E2652" s="99">
        <v>237.819295128807</v>
      </c>
      <c r="F2652" s="99">
        <v>77.802218195982306</v>
      </c>
      <c r="G2652" s="99">
        <v>0</v>
      </c>
      <c r="H2652" s="99">
        <v>0</v>
      </c>
      <c r="I2652" s="99">
        <v>0</v>
      </c>
      <c r="J2652" s="99">
        <v>1395.3190342038899</v>
      </c>
      <c r="K2652" s="99">
        <v>0</v>
      </c>
      <c r="L2652" s="99">
        <v>16.1913407514803</v>
      </c>
      <c r="M2652" s="99">
        <v>1307.25662207603</v>
      </c>
      <c r="N2652" s="99">
        <v>1256.8276166319799</v>
      </c>
      <c r="O2652" s="99">
        <v>0</v>
      </c>
      <c r="P2652" s="99">
        <v>1430.9097389280801</v>
      </c>
      <c r="Q2652" s="99">
        <v>343.24815310537798</v>
      </c>
      <c r="R2652" s="99">
        <v>0</v>
      </c>
      <c r="S2652" s="99">
        <v>112.147238814272</v>
      </c>
      <c r="T2652" s="99">
        <v>0</v>
      </c>
      <c r="U2652" s="99">
        <v>1397.6920270174701</v>
      </c>
      <c r="V2652" s="99">
        <v>506967.29051590001</v>
      </c>
      <c r="W2652" s="99">
        <v>0</v>
      </c>
      <c r="X2652" s="99">
        <v>18406.301830530199</v>
      </c>
      <c r="Y2652" s="99">
        <v>3357.3865383863399</v>
      </c>
      <c r="Z2652" s="99">
        <v>0</v>
      </c>
      <c r="AA2652" s="99">
        <v>0</v>
      </c>
      <c r="AB2652" s="99">
        <v>0</v>
      </c>
      <c r="AC2652" s="99">
        <v>386910.27298355103</v>
      </c>
      <c r="AD2652" s="99">
        <v>0</v>
      </c>
      <c r="AE2652" s="99">
        <v>2440.79229307175</v>
      </c>
      <c r="AF2652" s="99">
        <v>127891.664405823</v>
      </c>
      <c r="AG2652" s="99">
        <v>192816.50737953201</v>
      </c>
      <c r="AH2652" s="99">
        <v>0</v>
      </c>
      <c r="AI2652" s="99">
        <v>101821.709388733</v>
      </c>
      <c r="AJ2652" s="99">
        <v>101123.555148125</v>
      </c>
      <c r="AK2652" s="99">
        <v>0</v>
      </c>
      <c r="AL2652" s="99">
        <v>18075.869492530801</v>
      </c>
      <c r="AM2652" s="99">
        <v>0</v>
      </c>
      <c r="AN2652" s="99">
        <v>386892.18998336798</v>
      </c>
      <c r="AO2652" s="99">
        <v>4611331.0194091797</v>
      </c>
      <c r="AP2652" s="99">
        <v>0</v>
      </c>
      <c r="AQ2652" s="99">
        <v>187270.374895096</v>
      </c>
      <c r="AR2652" s="99">
        <v>33678.354987144499</v>
      </c>
      <c r="AS2652" s="99">
        <v>0</v>
      </c>
      <c r="AT2652" s="99">
        <v>0</v>
      </c>
      <c r="AU2652" s="99">
        <v>0</v>
      </c>
      <c r="AV2652" s="99">
        <v>1671678.82621765</v>
      </c>
      <c r="AW2652" s="99">
        <v>0</v>
      </c>
      <c r="AX2652" s="99">
        <v>15592.28680408</v>
      </c>
      <c r="AY2652" s="99">
        <v>1239469.4908752399</v>
      </c>
      <c r="AZ2652" s="99">
        <v>1593416.66871643</v>
      </c>
      <c r="BA2652" s="99">
        <v>0</v>
      </c>
      <c r="BB2652" s="99">
        <v>1035727.73762512</v>
      </c>
      <c r="BC2652" s="99">
        <v>910886.60860443104</v>
      </c>
      <c r="BD2652" s="99">
        <v>0</v>
      </c>
      <c r="BE2652" s="99">
        <v>156553.36855125401</v>
      </c>
      <c r="BF2652" s="99">
        <v>0</v>
      </c>
      <c r="BG2652" s="99">
        <v>1671412.9905853299</v>
      </c>
      <c r="BH2652" s="99">
        <v>1428869.2222442599</v>
      </c>
      <c r="BI2652" s="99">
        <v>0</v>
      </c>
      <c r="BJ2652" s="99">
        <v>161027.29833602899</v>
      </c>
      <c r="BK2652" s="99">
        <v>15930.169624686199</v>
      </c>
      <c r="BL2652" s="99">
        <v>0</v>
      </c>
      <c r="BM2652" s="99">
        <v>0</v>
      </c>
      <c r="BN2652" s="99">
        <v>0</v>
      </c>
      <c r="BO2652" s="99">
        <v>0</v>
      </c>
      <c r="BP2652" s="99">
        <v>0</v>
      </c>
      <c r="BQ2652" s="99">
        <v>0</v>
      </c>
      <c r="BR2652" s="99">
        <v>336081.32009506202</v>
      </c>
      <c r="BS2652" s="99">
        <v>719065.60342407203</v>
      </c>
      <c r="BT2652" s="99">
        <v>0</v>
      </c>
      <c r="BU2652" s="99">
        <v>172681.5</v>
      </c>
      <c r="BV2652" s="99">
        <v>345467.92881011998</v>
      </c>
      <c r="BW2652" s="99">
        <v>0</v>
      </c>
      <c r="BX2652" s="99">
        <v>32614.2198882103</v>
      </c>
      <c r="BY2652" s="99">
        <v>0</v>
      </c>
      <c r="BZ2652" s="99">
        <v>0</v>
      </c>
      <c r="CA2652" s="99">
        <v>4355.7540850043297</v>
      </c>
      <c r="CB2652" s="99">
        <v>526083.71411895799</v>
      </c>
      <c r="CC2652" s="99">
        <v>4797771.5475463904</v>
      </c>
      <c r="CD2652" s="99">
        <v>1589241.97935486</v>
      </c>
      <c r="CE2652" s="99">
        <v>115.760188303888</v>
      </c>
      <c r="CF2652" s="99">
        <v>18405.308260440801</v>
      </c>
      <c r="CG2652" s="99">
        <v>160068.544921875</v>
      </c>
      <c r="CH2652" s="99">
        <v>0</v>
      </c>
      <c r="CI2652" s="99">
        <v>4470.1779301166498</v>
      </c>
      <c r="CJ2652" s="99">
        <v>544951.02702331496</v>
      </c>
      <c r="CK2652" s="99">
        <v>4958131.0286254901</v>
      </c>
      <c r="CL2652" s="99">
        <v>1619232.0677948</v>
      </c>
      <c r="CM2652" s="188">
        <v>5857.66365385056</v>
      </c>
      <c r="CN2652" s="188">
        <v>930345.34955596901</v>
      </c>
      <c r="CO2652" s="188">
        <v>6621343.1766357403</v>
      </c>
      <c r="CP2652" s="99">
        <v>1619232.0677948</v>
      </c>
      <c r="CQ2652" s="99">
        <v>0</v>
      </c>
      <c r="CR2652" s="99">
        <v>0</v>
      </c>
      <c r="CS2652" s="99">
        <v>0</v>
      </c>
      <c r="CT2652" s="99">
        <v>0</v>
      </c>
      <c r="CU2652" s="98">
        <v>237.53896463699999</v>
      </c>
      <c r="CV2652" s="98">
        <v>1500.0933969360001</v>
      </c>
    </row>
    <row r="2653" spans="1:100" x14ac:dyDescent="0.2">
      <c r="A2653" s="98" t="s">
        <v>194</v>
      </c>
      <c r="B2653" s="100">
        <v>43070</v>
      </c>
      <c r="C2653" s="99">
        <v>4160.6511127948797</v>
      </c>
      <c r="D2653" s="99">
        <v>0</v>
      </c>
      <c r="E2653" s="99">
        <v>240.93522276356799</v>
      </c>
      <c r="F2653" s="99">
        <v>78.272862559184404</v>
      </c>
      <c r="G2653" s="99">
        <v>0</v>
      </c>
      <c r="H2653" s="99">
        <v>0</v>
      </c>
      <c r="I2653" s="99">
        <v>0</v>
      </c>
      <c r="J2653" s="99">
        <v>1376.79007604718</v>
      </c>
      <c r="K2653" s="99">
        <v>0</v>
      </c>
      <c r="L2653" s="99">
        <v>13.164428232936199</v>
      </c>
      <c r="M2653" s="99">
        <v>1323.24950610101</v>
      </c>
      <c r="N2653" s="99">
        <v>1251.9841318875599</v>
      </c>
      <c r="O2653" s="99">
        <v>0</v>
      </c>
      <c r="P2653" s="99">
        <v>1457.20094054937</v>
      </c>
      <c r="Q2653" s="99">
        <v>354.66838539019199</v>
      </c>
      <c r="R2653" s="99">
        <v>0</v>
      </c>
      <c r="S2653" s="99">
        <v>112.403892584145</v>
      </c>
      <c r="T2653" s="99">
        <v>0</v>
      </c>
      <c r="U2653" s="99">
        <v>1375.0516377240399</v>
      </c>
      <c r="V2653" s="99">
        <v>512393.55367279099</v>
      </c>
      <c r="W2653" s="99">
        <v>0</v>
      </c>
      <c r="X2653" s="99">
        <v>18139.965252161001</v>
      </c>
      <c r="Y2653" s="99">
        <v>3423.6794107854398</v>
      </c>
      <c r="Z2653" s="99">
        <v>0</v>
      </c>
      <c r="AA2653" s="99">
        <v>0</v>
      </c>
      <c r="AB2653" s="99">
        <v>0</v>
      </c>
      <c r="AC2653" s="99">
        <v>386647.93820190401</v>
      </c>
      <c r="AD2653" s="99">
        <v>0</v>
      </c>
      <c r="AE2653" s="99">
        <v>1193.9196016937501</v>
      </c>
      <c r="AF2653" s="99">
        <v>131896.34669685399</v>
      </c>
      <c r="AG2653" s="99">
        <v>192623.61977767901</v>
      </c>
      <c r="AH2653" s="99">
        <v>0</v>
      </c>
      <c r="AI2653" s="99">
        <v>100213.159304619</v>
      </c>
      <c r="AJ2653" s="99">
        <v>104379.895760536</v>
      </c>
      <c r="AK2653" s="99">
        <v>0</v>
      </c>
      <c r="AL2653" s="99">
        <v>17034.553559780099</v>
      </c>
      <c r="AM2653" s="99">
        <v>0</v>
      </c>
      <c r="AN2653" s="99">
        <v>387249.45174026501</v>
      </c>
      <c r="AO2653" s="99">
        <v>4694637.29260254</v>
      </c>
      <c r="AP2653" s="99">
        <v>0</v>
      </c>
      <c r="AQ2653" s="99">
        <v>187517.15112686201</v>
      </c>
      <c r="AR2653" s="99">
        <v>34641.089345932</v>
      </c>
      <c r="AS2653" s="99">
        <v>0</v>
      </c>
      <c r="AT2653" s="99">
        <v>0</v>
      </c>
      <c r="AU2653" s="99">
        <v>0</v>
      </c>
      <c r="AV2653" s="99">
        <v>1681309.20785522</v>
      </c>
      <c r="AW2653" s="99">
        <v>0</v>
      </c>
      <c r="AX2653" s="99">
        <v>6347.9399832487097</v>
      </c>
      <c r="AY2653" s="99">
        <v>1301040.5005188</v>
      </c>
      <c r="AZ2653" s="99">
        <v>1589667.67185974</v>
      </c>
      <c r="BA2653" s="99">
        <v>0</v>
      </c>
      <c r="BB2653" s="99">
        <v>1031264.3370285</v>
      </c>
      <c r="BC2653" s="99">
        <v>954859.75049591099</v>
      </c>
      <c r="BD2653" s="99">
        <v>0</v>
      </c>
      <c r="BE2653" s="99">
        <v>151323.61826896699</v>
      </c>
      <c r="BF2653" s="99">
        <v>0</v>
      </c>
      <c r="BG2653" s="99">
        <v>1683743.67785645</v>
      </c>
      <c r="BH2653" s="99">
        <v>1448271.5610656701</v>
      </c>
      <c r="BI2653" s="99">
        <v>0</v>
      </c>
      <c r="BJ2653" s="99">
        <v>162851.77458381699</v>
      </c>
      <c r="BK2653" s="99">
        <v>17387.1807632446</v>
      </c>
      <c r="BL2653" s="99">
        <v>0</v>
      </c>
      <c r="BM2653" s="99">
        <v>0</v>
      </c>
      <c r="BN2653" s="99">
        <v>0</v>
      </c>
      <c r="BO2653" s="99">
        <v>0</v>
      </c>
      <c r="BP2653" s="99">
        <v>0</v>
      </c>
      <c r="BQ2653" s="99">
        <v>0</v>
      </c>
      <c r="BR2653" s="99">
        <v>346791.572654724</v>
      </c>
      <c r="BS2653" s="99">
        <v>719021.53678893996</v>
      </c>
      <c r="BT2653" s="99">
        <v>0</v>
      </c>
      <c r="BU2653" s="99">
        <v>179902</v>
      </c>
      <c r="BV2653" s="99">
        <v>360117.55835342401</v>
      </c>
      <c r="BW2653" s="99">
        <v>0</v>
      </c>
      <c r="BX2653" s="99">
        <v>27411.109901666601</v>
      </c>
      <c r="BY2653" s="99">
        <v>0</v>
      </c>
      <c r="BZ2653" s="99">
        <v>0</v>
      </c>
      <c r="CA2653" s="99">
        <v>4404.10333997011</v>
      </c>
      <c r="CB2653" s="99">
        <v>530783.70780944801</v>
      </c>
      <c r="CC2653" s="99">
        <v>4883752.6931762705</v>
      </c>
      <c r="CD2653" s="99">
        <v>1612531.2422180199</v>
      </c>
      <c r="CE2653" s="99">
        <v>115.810329054482</v>
      </c>
      <c r="CF2653" s="99">
        <v>17516.540819406498</v>
      </c>
      <c r="CG2653" s="99">
        <v>157116.81878089899</v>
      </c>
      <c r="CH2653" s="99">
        <v>0</v>
      </c>
      <c r="CI2653" s="99">
        <v>4522.7903422713298</v>
      </c>
      <c r="CJ2653" s="99">
        <v>547796.55432128895</v>
      </c>
      <c r="CK2653" s="99">
        <v>5041279.5225219699</v>
      </c>
      <c r="CL2653" s="99">
        <v>1635937.65803528</v>
      </c>
      <c r="CM2653" s="188">
        <v>5891.95307642221</v>
      </c>
      <c r="CN2653" s="188">
        <v>937552.46060180699</v>
      </c>
      <c r="CO2653" s="188">
        <v>6730776.0712890597</v>
      </c>
      <c r="CP2653" s="99">
        <v>1635937.65803528</v>
      </c>
      <c r="CQ2653" s="99">
        <v>0</v>
      </c>
      <c r="CR2653" s="99">
        <v>0</v>
      </c>
      <c r="CS2653" s="99">
        <v>0</v>
      </c>
      <c r="CT2653" s="99">
        <v>0</v>
      </c>
      <c r="CU2653" s="98">
        <v>241.21446654100001</v>
      </c>
      <c r="CV2653" s="98">
        <v>1487.4556273210001</v>
      </c>
    </row>
    <row r="2654" spans="1:100" x14ac:dyDescent="0.2">
      <c r="A2654" s="98" t="s">
        <v>194</v>
      </c>
      <c r="B2654" s="100">
        <v>43160</v>
      </c>
      <c r="C2654" s="99">
        <v>4189.5758430361702</v>
      </c>
      <c r="D2654" s="99">
        <v>0</v>
      </c>
      <c r="E2654" s="99">
        <v>241.976948041469</v>
      </c>
      <c r="F2654" s="99">
        <v>80.744599764235303</v>
      </c>
      <c r="G2654" s="99">
        <v>0</v>
      </c>
      <c r="H2654" s="99">
        <v>0</v>
      </c>
      <c r="I2654" s="99">
        <v>0</v>
      </c>
      <c r="J2654" s="99">
        <v>1380.5881055444499</v>
      </c>
      <c r="K2654" s="99">
        <v>0</v>
      </c>
      <c r="L2654" s="99">
        <v>17.8917738355231</v>
      </c>
      <c r="M2654" s="99">
        <v>1336.0726605802799</v>
      </c>
      <c r="N2654" s="99">
        <v>1258.3468137979501</v>
      </c>
      <c r="O2654" s="99">
        <v>0</v>
      </c>
      <c r="P2654" s="99">
        <v>1445.9833716452099</v>
      </c>
      <c r="Q2654" s="99">
        <v>370.36065306514502</v>
      </c>
      <c r="R2654" s="99">
        <v>0</v>
      </c>
      <c r="S2654" s="99">
        <v>123.79483393020899</v>
      </c>
      <c r="T2654" s="99">
        <v>0</v>
      </c>
      <c r="U2654" s="99">
        <v>1379.0395946502699</v>
      </c>
      <c r="V2654" s="99">
        <v>530765.896690369</v>
      </c>
      <c r="W2654" s="99">
        <v>0</v>
      </c>
      <c r="X2654" s="99">
        <v>17425.236499786399</v>
      </c>
      <c r="Y2654" s="99">
        <v>3039.5740616917601</v>
      </c>
      <c r="Z2654" s="99">
        <v>0</v>
      </c>
      <c r="AA2654" s="99">
        <v>0</v>
      </c>
      <c r="AB2654" s="99">
        <v>0</v>
      </c>
      <c r="AC2654" s="99">
        <v>388453.85871505702</v>
      </c>
      <c r="AD2654" s="99">
        <v>0</v>
      </c>
      <c r="AE2654" s="99">
        <v>1416.53080017865</v>
      </c>
      <c r="AF2654" s="99">
        <v>136433.73486709601</v>
      </c>
      <c r="AG2654" s="99">
        <v>202173.42151832601</v>
      </c>
      <c r="AH2654" s="99">
        <v>0</v>
      </c>
      <c r="AI2654" s="99">
        <v>97362.765007972703</v>
      </c>
      <c r="AJ2654" s="99">
        <v>106993.038012505</v>
      </c>
      <c r="AK2654" s="99">
        <v>0</v>
      </c>
      <c r="AL2654" s="99">
        <v>17998.216367006298</v>
      </c>
      <c r="AM2654" s="99">
        <v>0</v>
      </c>
      <c r="AN2654" s="99">
        <v>387334.43500518799</v>
      </c>
      <c r="AO2654" s="99">
        <v>4843992.75146484</v>
      </c>
      <c r="AP2654" s="99">
        <v>0</v>
      </c>
      <c r="AQ2654" s="99">
        <v>178265.41893577599</v>
      </c>
      <c r="AR2654" s="99">
        <v>30328.295647144299</v>
      </c>
      <c r="AS2654" s="99">
        <v>0</v>
      </c>
      <c r="AT2654" s="99">
        <v>0</v>
      </c>
      <c r="AU2654" s="99">
        <v>0</v>
      </c>
      <c r="AV2654" s="99">
        <v>1700586.0148315399</v>
      </c>
      <c r="AW2654" s="99">
        <v>0</v>
      </c>
      <c r="AX2654" s="99">
        <v>7854.7534587979299</v>
      </c>
      <c r="AY2654" s="99">
        <v>1343020.3634796101</v>
      </c>
      <c r="AZ2654" s="99">
        <v>1672733.82214355</v>
      </c>
      <c r="BA2654" s="99">
        <v>0</v>
      </c>
      <c r="BB2654" s="99">
        <v>1003992.36203003</v>
      </c>
      <c r="BC2654" s="99">
        <v>990296.95648193394</v>
      </c>
      <c r="BD2654" s="99">
        <v>0</v>
      </c>
      <c r="BE2654" s="99">
        <v>161880.48603820801</v>
      </c>
      <c r="BF2654" s="99">
        <v>0</v>
      </c>
      <c r="BG2654" s="99">
        <v>1699996.0880432101</v>
      </c>
      <c r="BH2654" s="99">
        <v>1480022.72377014</v>
      </c>
      <c r="BI2654" s="99">
        <v>0</v>
      </c>
      <c r="BJ2654" s="99">
        <v>166312.59499359099</v>
      </c>
      <c r="BK2654" s="99">
        <v>16543.6159644127</v>
      </c>
      <c r="BL2654" s="99">
        <v>0</v>
      </c>
      <c r="BM2654" s="99">
        <v>0</v>
      </c>
      <c r="BN2654" s="99">
        <v>0</v>
      </c>
      <c r="BO2654" s="99">
        <v>0</v>
      </c>
      <c r="BP2654" s="99">
        <v>0</v>
      </c>
      <c r="BQ2654" s="99">
        <v>0</v>
      </c>
      <c r="BR2654" s="99">
        <v>352474.32446670497</v>
      </c>
      <c r="BS2654" s="99">
        <v>748085.32926178002</v>
      </c>
      <c r="BT2654" s="99">
        <v>0</v>
      </c>
      <c r="BU2654" s="99">
        <v>180734.96518897999</v>
      </c>
      <c r="BV2654" s="99">
        <v>372134.12046432501</v>
      </c>
      <c r="BW2654" s="99">
        <v>0</v>
      </c>
      <c r="BX2654" s="99">
        <v>30054.0356562138</v>
      </c>
      <c r="BY2654" s="99">
        <v>0</v>
      </c>
      <c r="BZ2654" s="99">
        <v>0</v>
      </c>
      <c r="CA2654" s="99">
        <v>4430.3601481914502</v>
      </c>
      <c r="CB2654" s="99">
        <v>547187.49373626697</v>
      </c>
      <c r="CC2654" s="99">
        <v>5022381.3109130897</v>
      </c>
      <c r="CD2654" s="99">
        <v>1644423.8549041699</v>
      </c>
      <c r="CE2654" s="99">
        <v>124.917245792225</v>
      </c>
      <c r="CF2654" s="99">
        <v>18442.1950907707</v>
      </c>
      <c r="CG2654" s="99">
        <v>166558.602073669</v>
      </c>
      <c r="CH2654" s="99">
        <v>0</v>
      </c>
      <c r="CI2654" s="99">
        <v>4554.5305180549603</v>
      </c>
      <c r="CJ2654" s="99">
        <v>566259.11525726295</v>
      </c>
      <c r="CK2654" s="99">
        <v>5188748.2431030301</v>
      </c>
      <c r="CL2654" s="99">
        <v>1679027.73657227</v>
      </c>
      <c r="CM2654" s="188">
        <v>5928.64153009653</v>
      </c>
      <c r="CN2654" s="188">
        <v>952493.19455719006</v>
      </c>
      <c r="CO2654" s="188">
        <v>6887210.8593139602</v>
      </c>
      <c r="CP2654" s="99">
        <v>1679027.73657227</v>
      </c>
      <c r="CQ2654" s="99">
        <v>0</v>
      </c>
      <c r="CR2654" s="99">
        <v>0</v>
      </c>
      <c r="CS2654" s="99">
        <v>0</v>
      </c>
      <c r="CT2654" s="99">
        <v>0</v>
      </c>
      <c r="CU2654" s="98">
        <v>242.131999995</v>
      </c>
      <c r="CV2654" s="98">
        <v>1498.562551489</v>
      </c>
    </row>
    <row r="2655" spans="1:100" x14ac:dyDescent="0.2">
      <c r="A2655" s="98" t="s">
        <v>194</v>
      </c>
      <c r="B2655" s="100">
        <v>43252</v>
      </c>
      <c r="C2655" s="99">
        <v>4220.6087119579297</v>
      </c>
      <c r="D2655" s="99">
        <v>0</v>
      </c>
      <c r="E2655" s="99">
        <v>256.302450414747</v>
      </c>
      <c r="F2655" s="99">
        <v>87.861770828254507</v>
      </c>
      <c r="G2655" s="99">
        <v>0</v>
      </c>
      <c r="H2655" s="99">
        <v>0</v>
      </c>
      <c r="I2655" s="99">
        <v>0</v>
      </c>
      <c r="J2655" s="99">
        <v>1379.8600576072899</v>
      </c>
      <c r="K2655" s="99">
        <v>0</v>
      </c>
      <c r="L2655" s="99">
        <v>32.408818541560301</v>
      </c>
      <c r="M2655" s="99">
        <v>1361.5779892504199</v>
      </c>
      <c r="N2655" s="99">
        <v>1256.51319560409</v>
      </c>
      <c r="O2655" s="99">
        <v>0</v>
      </c>
      <c r="P2655" s="99">
        <v>1456.21460299194</v>
      </c>
      <c r="Q2655" s="99">
        <v>375.91286996007</v>
      </c>
      <c r="R2655" s="99">
        <v>0</v>
      </c>
      <c r="S2655" s="99">
        <v>123.364284118637</v>
      </c>
      <c r="T2655" s="99">
        <v>0</v>
      </c>
      <c r="U2655" s="99">
        <v>1380.19493401051</v>
      </c>
      <c r="V2655" s="99">
        <v>540650.08287048305</v>
      </c>
      <c r="W2655" s="99">
        <v>0</v>
      </c>
      <c r="X2655" s="99">
        <v>17668.170759439501</v>
      </c>
      <c r="Y2655" s="99">
        <v>3067.3631045818302</v>
      </c>
      <c r="Z2655" s="99">
        <v>0</v>
      </c>
      <c r="AA2655" s="99">
        <v>0</v>
      </c>
      <c r="AB2655" s="99">
        <v>0</v>
      </c>
      <c r="AC2655" s="99">
        <v>387459.32503891003</v>
      </c>
      <c r="AD2655" s="99">
        <v>0</v>
      </c>
      <c r="AE2655" s="99">
        <v>1594.2037915885401</v>
      </c>
      <c r="AF2655" s="99">
        <v>140564.91984176601</v>
      </c>
      <c r="AG2655" s="99">
        <v>207146.84767913801</v>
      </c>
      <c r="AH2655" s="99">
        <v>0</v>
      </c>
      <c r="AI2655" s="99">
        <v>99675.127613067598</v>
      </c>
      <c r="AJ2655" s="99">
        <v>111361.454315186</v>
      </c>
      <c r="AK2655" s="99">
        <v>0</v>
      </c>
      <c r="AL2655" s="99">
        <v>19389.359570503198</v>
      </c>
      <c r="AM2655" s="99">
        <v>0</v>
      </c>
      <c r="AN2655" s="99">
        <v>388082.45311355602</v>
      </c>
      <c r="AO2655" s="99">
        <v>4995861.8381347703</v>
      </c>
      <c r="AP2655" s="99">
        <v>0</v>
      </c>
      <c r="AQ2655" s="99">
        <v>188553.55894851699</v>
      </c>
      <c r="AR2655" s="99">
        <v>31377.1419084072</v>
      </c>
      <c r="AS2655" s="99">
        <v>0</v>
      </c>
      <c r="AT2655" s="99">
        <v>0</v>
      </c>
      <c r="AU2655" s="99">
        <v>0</v>
      </c>
      <c r="AV2655" s="99">
        <v>1701352.8340454099</v>
      </c>
      <c r="AW2655" s="99">
        <v>0</v>
      </c>
      <c r="AX2655" s="99">
        <v>9240.6526223421097</v>
      </c>
      <c r="AY2655" s="99">
        <v>1393246.6638946501</v>
      </c>
      <c r="AZ2655" s="99">
        <v>1731927.53515625</v>
      </c>
      <c r="BA2655" s="99">
        <v>0</v>
      </c>
      <c r="BB2655" s="99">
        <v>1029868.10566711</v>
      </c>
      <c r="BC2655" s="99">
        <v>1033703.76652527</v>
      </c>
      <c r="BD2655" s="99">
        <v>0</v>
      </c>
      <c r="BE2655" s="99">
        <v>179756.371927261</v>
      </c>
      <c r="BF2655" s="99">
        <v>0</v>
      </c>
      <c r="BG2655" s="99">
        <v>1700582.5053253199</v>
      </c>
      <c r="BH2655" s="99">
        <v>1528343.9899597201</v>
      </c>
      <c r="BI2655" s="99">
        <v>0</v>
      </c>
      <c r="BJ2655" s="99">
        <v>164902.21294593799</v>
      </c>
      <c r="BK2655" s="99">
        <v>16389.965487957001</v>
      </c>
      <c r="BL2655" s="99">
        <v>0</v>
      </c>
      <c r="BM2655" s="99">
        <v>0</v>
      </c>
      <c r="BN2655" s="99">
        <v>0</v>
      </c>
      <c r="BO2655" s="99">
        <v>0</v>
      </c>
      <c r="BP2655" s="99">
        <v>0</v>
      </c>
      <c r="BQ2655" s="99">
        <v>0</v>
      </c>
      <c r="BR2655" s="99">
        <v>358680.49346923799</v>
      </c>
      <c r="BS2655" s="99">
        <v>772144.52447509801</v>
      </c>
      <c r="BT2655" s="99">
        <v>0</v>
      </c>
      <c r="BU2655" s="99">
        <v>192835.29408645601</v>
      </c>
      <c r="BV2655" s="99">
        <v>384832.76660156302</v>
      </c>
      <c r="BW2655" s="99">
        <v>0</v>
      </c>
      <c r="BX2655" s="99">
        <v>35674.903729915597</v>
      </c>
      <c r="BY2655" s="99">
        <v>0</v>
      </c>
      <c r="BZ2655" s="99">
        <v>0</v>
      </c>
      <c r="CA2655" s="99">
        <v>4478.2608672380402</v>
      </c>
      <c r="CB2655" s="99">
        <v>559381.30970764195</v>
      </c>
      <c r="CC2655" s="99">
        <v>5183893.69250488</v>
      </c>
      <c r="CD2655" s="99">
        <v>1694661.8791809101</v>
      </c>
      <c r="CE2655" s="99">
        <v>123.054238148965</v>
      </c>
      <c r="CF2655" s="99">
        <v>19011.109049081799</v>
      </c>
      <c r="CG2655" s="99">
        <v>172531.265663147</v>
      </c>
      <c r="CH2655" s="99">
        <v>0</v>
      </c>
      <c r="CI2655" s="99">
        <v>4600.2562199831</v>
      </c>
      <c r="CJ2655" s="99">
        <v>578503.19819641102</v>
      </c>
      <c r="CK2655" s="99">
        <v>5356689.5001220703</v>
      </c>
      <c r="CL2655" s="99">
        <v>1732576.9037170401</v>
      </c>
      <c r="CM2655" s="188">
        <v>5975.1446037292499</v>
      </c>
      <c r="CN2655" s="188">
        <v>963526.31953430199</v>
      </c>
      <c r="CO2655" s="188">
        <v>7055272.0682373</v>
      </c>
      <c r="CP2655" s="99">
        <v>1732576.9037170401</v>
      </c>
      <c r="CQ2655" s="99">
        <v>0</v>
      </c>
      <c r="CR2655" s="99">
        <v>0</v>
      </c>
      <c r="CS2655" s="99">
        <v>0</v>
      </c>
      <c r="CT2655" s="99">
        <v>0</v>
      </c>
      <c r="CU2655" s="98">
        <v>256.14240968199999</v>
      </c>
      <c r="CV2655" s="98">
        <v>1497.2772944339999</v>
      </c>
    </row>
    <row r="2656" spans="1:100" x14ac:dyDescent="0.2">
      <c r="A2656" s="98" t="s">
        <v>194</v>
      </c>
      <c r="B2656" s="100">
        <v>43344</v>
      </c>
      <c r="C2656" s="99">
        <v>4250.21107500792</v>
      </c>
      <c r="D2656" s="99">
        <v>0</v>
      </c>
      <c r="E2656" s="99">
        <v>246.98542428947999</v>
      </c>
      <c r="F2656" s="99">
        <v>80.467478701844797</v>
      </c>
      <c r="G2656" s="99">
        <v>0</v>
      </c>
      <c r="H2656" s="99">
        <v>0</v>
      </c>
      <c r="I2656" s="99">
        <v>0</v>
      </c>
      <c r="J2656" s="99">
        <v>1361.5914573222401</v>
      </c>
      <c r="K2656" s="99">
        <v>0</v>
      </c>
      <c r="L2656" s="99">
        <v>39.458729885984198</v>
      </c>
      <c r="M2656" s="99">
        <v>1380.87423595786</v>
      </c>
      <c r="N2656" s="99">
        <v>1265.4238284975299</v>
      </c>
      <c r="O2656" s="99">
        <v>0</v>
      </c>
      <c r="P2656" s="99">
        <v>1423.8067720681399</v>
      </c>
      <c r="Q2656" s="99">
        <v>382.38709754869302</v>
      </c>
      <c r="R2656" s="99">
        <v>0</v>
      </c>
      <c r="S2656" s="99">
        <v>120.393558880314</v>
      </c>
      <c r="T2656" s="99">
        <v>0</v>
      </c>
      <c r="U2656" s="99">
        <v>1364.59186272323</v>
      </c>
      <c r="V2656" s="99">
        <v>551032.973098755</v>
      </c>
      <c r="W2656" s="99">
        <v>0</v>
      </c>
      <c r="X2656" s="99">
        <v>17189.542809248</v>
      </c>
      <c r="Y2656" s="99">
        <v>3085.0018179714698</v>
      </c>
      <c r="Z2656" s="99">
        <v>0</v>
      </c>
      <c r="AA2656" s="99">
        <v>0</v>
      </c>
      <c r="AB2656" s="99">
        <v>0</v>
      </c>
      <c r="AC2656" s="99">
        <v>391245.06352615397</v>
      </c>
      <c r="AD2656" s="99">
        <v>0</v>
      </c>
      <c r="AE2656" s="99">
        <v>1650.1942628026</v>
      </c>
      <c r="AF2656" s="99">
        <v>145846.75289917001</v>
      </c>
      <c r="AG2656" s="99">
        <v>210314.045194626</v>
      </c>
      <c r="AH2656" s="99">
        <v>0</v>
      </c>
      <c r="AI2656" s="99">
        <v>97943.586061477705</v>
      </c>
      <c r="AJ2656" s="99">
        <v>115774.18030834199</v>
      </c>
      <c r="AK2656" s="99">
        <v>0</v>
      </c>
      <c r="AL2656" s="99">
        <v>18582.412168741201</v>
      </c>
      <c r="AM2656" s="99">
        <v>0</v>
      </c>
      <c r="AN2656" s="99">
        <v>391026.18092346197</v>
      </c>
      <c r="AO2656" s="99">
        <v>5107724.2236938505</v>
      </c>
      <c r="AP2656" s="99">
        <v>0</v>
      </c>
      <c r="AQ2656" s="99">
        <v>182597.59908103899</v>
      </c>
      <c r="AR2656" s="99">
        <v>30992.470545530301</v>
      </c>
      <c r="AS2656" s="99">
        <v>0</v>
      </c>
      <c r="AT2656" s="99">
        <v>0</v>
      </c>
      <c r="AU2656" s="99">
        <v>0</v>
      </c>
      <c r="AV2656" s="99">
        <v>1732661.09300232</v>
      </c>
      <c r="AW2656" s="99">
        <v>0</v>
      </c>
      <c r="AX2656" s="99">
        <v>9410.2168761491794</v>
      </c>
      <c r="AY2656" s="99">
        <v>1442307.49403381</v>
      </c>
      <c r="AZ2656" s="99">
        <v>1762490.5774383501</v>
      </c>
      <c r="BA2656" s="99">
        <v>0</v>
      </c>
      <c r="BB2656" s="99">
        <v>1008190.99626923</v>
      </c>
      <c r="BC2656" s="99">
        <v>1072981.1076354999</v>
      </c>
      <c r="BD2656" s="99">
        <v>0</v>
      </c>
      <c r="BE2656" s="99">
        <v>170553.07884788499</v>
      </c>
      <c r="BF2656" s="99">
        <v>0</v>
      </c>
      <c r="BG2656" s="99">
        <v>1730740.8736267099</v>
      </c>
      <c r="BH2656" s="99">
        <v>1562175.9211120601</v>
      </c>
      <c r="BI2656" s="99">
        <v>0</v>
      </c>
      <c r="BJ2656" s="99">
        <v>168437.76327705401</v>
      </c>
      <c r="BK2656" s="99">
        <v>15506.7008000612</v>
      </c>
      <c r="BL2656" s="99">
        <v>0</v>
      </c>
      <c r="BM2656" s="99">
        <v>0</v>
      </c>
      <c r="BN2656" s="99">
        <v>0</v>
      </c>
      <c r="BO2656" s="99">
        <v>0</v>
      </c>
      <c r="BP2656" s="99">
        <v>0</v>
      </c>
      <c r="BQ2656" s="99">
        <v>0</v>
      </c>
      <c r="BR2656" s="99">
        <v>368662.244270325</v>
      </c>
      <c r="BS2656" s="99">
        <v>780932.535545349</v>
      </c>
      <c r="BT2656" s="99">
        <v>0</v>
      </c>
      <c r="BU2656" s="99">
        <v>165541.52292060899</v>
      </c>
      <c r="BV2656" s="99">
        <v>398256.50906753499</v>
      </c>
      <c r="BW2656" s="99">
        <v>0</v>
      </c>
      <c r="BX2656" s="99">
        <v>34124.237926483198</v>
      </c>
      <c r="BY2656" s="99">
        <v>0</v>
      </c>
      <c r="BZ2656" s="99">
        <v>0</v>
      </c>
      <c r="CA2656" s="99">
        <v>4493.8199357986496</v>
      </c>
      <c r="CB2656" s="99">
        <v>568822.85194396996</v>
      </c>
      <c r="CC2656" s="99">
        <v>5288644.7297973596</v>
      </c>
      <c r="CD2656" s="99">
        <v>1729203.8348999</v>
      </c>
      <c r="CE2656" s="99">
        <v>123.956961227581</v>
      </c>
      <c r="CF2656" s="99">
        <v>18651.0563211441</v>
      </c>
      <c r="CG2656" s="99">
        <v>172246.85791015599</v>
      </c>
      <c r="CH2656" s="99">
        <v>0</v>
      </c>
      <c r="CI2656" s="99">
        <v>4617.1626841425896</v>
      </c>
      <c r="CJ2656" s="99">
        <v>586990.27495574998</v>
      </c>
      <c r="CK2656" s="99">
        <v>5460702.4978027297</v>
      </c>
      <c r="CL2656" s="99">
        <v>1761700.8895874</v>
      </c>
      <c r="CM2656" s="188">
        <v>5970.93337225914</v>
      </c>
      <c r="CN2656" s="188">
        <v>978606.11009216297</v>
      </c>
      <c r="CO2656" s="188">
        <v>7184189.56713867</v>
      </c>
      <c r="CP2656" s="99">
        <v>1761700.8895874</v>
      </c>
      <c r="CQ2656" s="99">
        <v>0</v>
      </c>
      <c r="CR2656" s="99">
        <v>0</v>
      </c>
      <c r="CS2656" s="99">
        <v>0</v>
      </c>
      <c r="CT2656" s="99">
        <v>0</v>
      </c>
      <c r="CU2656" s="98">
        <v>246.64680667100001</v>
      </c>
      <c r="CV2656" s="98">
        <v>1478.17719678</v>
      </c>
    </row>
    <row r="2657" spans="1:100" x14ac:dyDescent="0.2">
      <c r="A2657" s="98" t="s">
        <v>195</v>
      </c>
      <c r="B2657" s="100">
        <v>38047</v>
      </c>
      <c r="C2657" s="99">
        <v>90.080444057472107</v>
      </c>
      <c r="D2657" s="99">
        <v>0</v>
      </c>
      <c r="E2657" s="99">
        <v>445.13418206199998</v>
      </c>
      <c r="F2657" s="99">
        <v>57.667814718559399</v>
      </c>
      <c r="G2657" s="99">
        <v>0</v>
      </c>
      <c r="H2657" s="99">
        <v>0</v>
      </c>
      <c r="I2657" s="99">
        <v>0</v>
      </c>
      <c r="J2657" s="99">
        <v>0</v>
      </c>
      <c r="K2657" s="99">
        <v>0</v>
      </c>
      <c r="L2657" s="99">
        <v>164.21361208520801</v>
      </c>
      <c r="M2657" s="99">
        <v>69.641862823627903</v>
      </c>
      <c r="N2657" s="99">
        <v>108.59273662045599</v>
      </c>
      <c r="O2657" s="99">
        <v>0</v>
      </c>
      <c r="P2657" s="99">
        <v>0</v>
      </c>
      <c r="Q2657" s="99">
        <v>190.548703886569</v>
      </c>
      <c r="R2657" s="99">
        <v>0</v>
      </c>
      <c r="S2657" s="99">
        <v>0</v>
      </c>
      <c r="T2657" s="99">
        <v>21.9236681391485</v>
      </c>
      <c r="U2657" s="99">
        <v>311.88446189835702</v>
      </c>
      <c r="V2657" s="99">
        <v>8841.0941737890207</v>
      </c>
      <c r="W2657" s="99">
        <v>0</v>
      </c>
      <c r="X2657" s="99">
        <v>89584.969612121597</v>
      </c>
      <c r="Y2657" s="99">
        <v>5669.98079609871</v>
      </c>
      <c r="Z2657" s="99">
        <v>0</v>
      </c>
      <c r="AA2657" s="99">
        <v>0</v>
      </c>
      <c r="AB2657" s="99">
        <v>0</v>
      </c>
      <c r="AC2657" s="99">
        <v>0</v>
      </c>
      <c r="AD2657" s="99">
        <v>0</v>
      </c>
      <c r="AE2657" s="99">
        <v>21606.622123956698</v>
      </c>
      <c r="AF2657" s="99">
        <v>5604.9177467823001</v>
      </c>
      <c r="AG2657" s="99">
        <v>17780.291650056799</v>
      </c>
      <c r="AH2657" s="99">
        <v>0</v>
      </c>
      <c r="AI2657" s="99">
        <v>0</v>
      </c>
      <c r="AJ2657" s="99">
        <v>52686.429885387399</v>
      </c>
      <c r="AK2657" s="99">
        <v>0</v>
      </c>
      <c r="AL2657" s="99">
        <v>0</v>
      </c>
      <c r="AM2657" s="99">
        <v>5765.0374425649597</v>
      </c>
      <c r="AN2657" s="99">
        <v>103669.47736454</v>
      </c>
      <c r="AO2657" s="99">
        <v>68807.746977806106</v>
      </c>
      <c r="AP2657" s="99">
        <v>0</v>
      </c>
      <c r="AQ2657" s="99">
        <v>593135.09957885696</v>
      </c>
      <c r="AR2657" s="99">
        <v>41206.699418544798</v>
      </c>
      <c r="AS2657" s="99">
        <v>0</v>
      </c>
      <c r="AT2657" s="99">
        <v>0</v>
      </c>
      <c r="AU2657" s="99">
        <v>0</v>
      </c>
      <c r="AV2657" s="99">
        <v>0</v>
      </c>
      <c r="AW2657" s="99">
        <v>0</v>
      </c>
      <c r="AX2657" s="99">
        <v>160197.01052474999</v>
      </c>
      <c r="AY2657" s="99">
        <v>37092.020116806001</v>
      </c>
      <c r="AZ2657" s="99">
        <v>111627.39600467699</v>
      </c>
      <c r="BA2657" s="99">
        <v>0</v>
      </c>
      <c r="BB2657" s="99">
        <v>0</v>
      </c>
      <c r="BC2657" s="99">
        <v>345762.28626632702</v>
      </c>
      <c r="BD2657" s="99">
        <v>0</v>
      </c>
      <c r="BE2657" s="99">
        <v>0</v>
      </c>
      <c r="BF2657" s="99">
        <v>37303.985347747803</v>
      </c>
      <c r="BG2657" s="99">
        <v>239381.98352241499</v>
      </c>
      <c r="BH2657" s="99">
        <v>2422.7339210510299</v>
      </c>
      <c r="BI2657" s="99">
        <v>0</v>
      </c>
      <c r="BJ2657" s="99">
        <v>182297.73535537699</v>
      </c>
      <c r="BK2657" s="99">
        <v>12600.801987290401</v>
      </c>
      <c r="BL2657" s="99">
        <v>0</v>
      </c>
      <c r="BM2657" s="99">
        <v>0</v>
      </c>
      <c r="BN2657" s="99">
        <v>0</v>
      </c>
      <c r="BO2657" s="99">
        <v>0</v>
      </c>
      <c r="BP2657" s="99">
        <v>0</v>
      </c>
      <c r="BQ2657" s="99">
        <v>0</v>
      </c>
      <c r="BR2657" s="99">
        <v>11224.555333972001</v>
      </c>
      <c r="BS2657" s="99">
        <v>46189.277551651001</v>
      </c>
      <c r="BT2657" s="99">
        <v>0</v>
      </c>
      <c r="BU2657" s="99">
        <v>0</v>
      </c>
      <c r="BV2657" s="99">
        <v>129336.085268974</v>
      </c>
      <c r="BW2657" s="99">
        <v>0</v>
      </c>
      <c r="BX2657" s="99">
        <v>0</v>
      </c>
      <c r="BY2657" s="99">
        <v>0</v>
      </c>
      <c r="BZ2657" s="99">
        <v>0</v>
      </c>
      <c r="CA2657" s="99">
        <v>537.71761708706595</v>
      </c>
      <c r="CB2657" s="99">
        <v>98656.412904739394</v>
      </c>
      <c r="CC2657" s="99">
        <v>663640.61943054199</v>
      </c>
      <c r="CD2657" s="99">
        <v>188141.70162010199</v>
      </c>
      <c r="CE2657" s="99">
        <v>21.9245486389846</v>
      </c>
      <c r="CF2657" s="99">
        <v>5785.4172009229696</v>
      </c>
      <c r="CG2657" s="99">
        <v>37222.288779735602</v>
      </c>
      <c r="CH2657" s="99">
        <v>0</v>
      </c>
      <c r="CI2657" s="99">
        <v>558.52751474827505</v>
      </c>
      <c r="CJ2657" s="99">
        <v>104723.08437252</v>
      </c>
      <c r="CK2657" s="99">
        <v>700686.57684326195</v>
      </c>
      <c r="CL2657" s="99">
        <v>188166.82721519499</v>
      </c>
      <c r="CM2657" s="188">
        <v>867.36680148541905</v>
      </c>
      <c r="CN2657" s="188">
        <v>209075.594919205</v>
      </c>
      <c r="CO2657" s="188">
        <v>942736.42752075195</v>
      </c>
      <c r="CP2657" s="99">
        <v>188166.82721519499</v>
      </c>
      <c r="CQ2657" s="99">
        <v>0</v>
      </c>
      <c r="CR2657" s="99">
        <v>0</v>
      </c>
      <c r="CS2657" s="99">
        <v>0</v>
      </c>
      <c r="CT2657" s="99">
        <v>0</v>
      </c>
      <c r="CU2657" s="98">
        <v>780.23324540900001</v>
      </c>
      <c r="CV2657" s="98">
        <v>0</v>
      </c>
    </row>
    <row r="2658" spans="1:100" x14ac:dyDescent="0.2">
      <c r="A2658" s="98" t="s">
        <v>195</v>
      </c>
      <c r="B2658" s="100">
        <v>38139</v>
      </c>
      <c r="C2658" s="99">
        <v>85.647108733653994</v>
      </c>
      <c r="D2658" s="99">
        <v>0</v>
      </c>
      <c r="E2658" s="99">
        <v>461.94445540755999</v>
      </c>
      <c r="F2658" s="99">
        <v>66.469008885324001</v>
      </c>
      <c r="G2658" s="99">
        <v>1.9218666539964</v>
      </c>
      <c r="H2658" s="99">
        <v>0</v>
      </c>
      <c r="I2658" s="99">
        <v>0</v>
      </c>
      <c r="J2658" s="99">
        <v>15.0114011069527</v>
      </c>
      <c r="K2658" s="99">
        <v>0</v>
      </c>
      <c r="L2658" s="99">
        <v>155.93870621174599</v>
      </c>
      <c r="M2658" s="99">
        <v>67.569244825281203</v>
      </c>
      <c r="N2658" s="99">
        <v>122.120851574466</v>
      </c>
      <c r="O2658" s="99">
        <v>0</v>
      </c>
      <c r="P2658" s="99">
        <v>0</v>
      </c>
      <c r="Q2658" s="99">
        <v>196.22735129110501</v>
      </c>
      <c r="R2658" s="99">
        <v>0</v>
      </c>
      <c r="S2658" s="99">
        <v>0</v>
      </c>
      <c r="T2658" s="99">
        <v>23.192236389266299</v>
      </c>
      <c r="U2658" s="99">
        <v>317.39072282984898</v>
      </c>
      <c r="V2658" s="99">
        <v>9209.0933964252508</v>
      </c>
      <c r="W2658" s="99">
        <v>0</v>
      </c>
      <c r="X2658" s="99">
        <v>91402.605517387405</v>
      </c>
      <c r="Y2658" s="99">
        <v>5334.0158793926203</v>
      </c>
      <c r="Z2658" s="99">
        <v>323.34022929891898</v>
      </c>
      <c r="AA2658" s="99">
        <v>0</v>
      </c>
      <c r="AB2658" s="99">
        <v>0</v>
      </c>
      <c r="AC2658" s="99">
        <v>3556.76364132762</v>
      </c>
      <c r="AD2658" s="99">
        <v>0</v>
      </c>
      <c r="AE2658" s="99">
        <v>20299.143522262599</v>
      </c>
      <c r="AF2658" s="99">
        <v>5304.08739197254</v>
      </c>
      <c r="AG2658" s="99">
        <v>18314.2593159676</v>
      </c>
      <c r="AH2658" s="99">
        <v>0</v>
      </c>
      <c r="AI2658" s="99">
        <v>0</v>
      </c>
      <c r="AJ2658" s="99">
        <v>55683.218667030298</v>
      </c>
      <c r="AK2658" s="99">
        <v>0</v>
      </c>
      <c r="AL2658" s="99">
        <v>0</v>
      </c>
      <c r="AM2658" s="99">
        <v>5658.0116852521896</v>
      </c>
      <c r="AN2658" s="99">
        <v>106657.492651939</v>
      </c>
      <c r="AO2658" s="99">
        <v>69086.855520248399</v>
      </c>
      <c r="AP2658" s="99">
        <v>0</v>
      </c>
      <c r="AQ2658" s="99">
        <v>606824.87422943104</v>
      </c>
      <c r="AR2658" s="99">
        <v>39431.609789371498</v>
      </c>
      <c r="AS2658" s="99">
        <v>1902.1247199326799</v>
      </c>
      <c r="AT2658" s="99">
        <v>0</v>
      </c>
      <c r="AU2658" s="99">
        <v>0</v>
      </c>
      <c r="AV2658" s="99">
        <v>8283.4865998029709</v>
      </c>
      <c r="AW2658" s="99">
        <v>0</v>
      </c>
      <c r="AX2658" s="99">
        <v>154076.891651154</v>
      </c>
      <c r="AY2658" s="99">
        <v>35522.6085448265</v>
      </c>
      <c r="AZ2658" s="99">
        <v>120918.896511078</v>
      </c>
      <c r="BA2658" s="99">
        <v>0</v>
      </c>
      <c r="BB2658" s="99">
        <v>0</v>
      </c>
      <c r="BC2658" s="99">
        <v>362319.98342513997</v>
      </c>
      <c r="BD2658" s="99">
        <v>0</v>
      </c>
      <c r="BE2658" s="99">
        <v>0</v>
      </c>
      <c r="BF2658" s="99">
        <v>35943.248976707502</v>
      </c>
      <c r="BG2658" s="99">
        <v>247220.325391769</v>
      </c>
      <c r="BH2658" s="99">
        <v>2448.13911187649</v>
      </c>
      <c r="BI2658" s="99">
        <v>0</v>
      </c>
      <c r="BJ2658" s="99">
        <v>201979.29141616801</v>
      </c>
      <c r="BK2658" s="99">
        <v>11806.949323058099</v>
      </c>
      <c r="BL2658" s="99">
        <v>0</v>
      </c>
      <c r="BM2658" s="99">
        <v>0</v>
      </c>
      <c r="BN2658" s="99">
        <v>0</v>
      </c>
      <c r="BO2658" s="99">
        <v>0</v>
      </c>
      <c r="BP2658" s="99">
        <v>0</v>
      </c>
      <c r="BQ2658" s="99">
        <v>0</v>
      </c>
      <c r="BR2658" s="99">
        <v>11154.3636622429</v>
      </c>
      <c r="BS2658" s="99">
        <v>53286.601245403297</v>
      </c>
      <c r="BT2658" s="99">
        <v>0</v>
      </c>
      <c r="BU2658" s="99">
        <v>0</v>
      </c>
      <c r="BV2658" s="99">
        <v>138653.330284119</v>
      </c>
      <c r="BW2658" s="99">
        <v>0</v>
      </c>
      <c r="BX2658" s="99">
        <v>0</v>
      </c>
      <c r="BY2658" s="99">
        <v>0</v>
      </c>
      <c r="BZ2658" s="99">
        <v>0</v>
      </c>
      <c r="CA2658" s="99">
        <v>543.153930678964</v>
      </c>
      <c r="CB2658" s="99">
        <v>99474.833576202407</v>
      </c>
      <c r="CC2658" s="99">
        <v>671649.33727264404</v>
      </c>
      <c r="CD2658" s="99">
        <v>201518.21023368801</v>
      </c>
      <c r="CE2658" s="99">
        <v>23.8068516699132</v>
      </c>
      <c r="CF2658" s="99">
        <v>6015.9988108873404</v>
      </c>
      <c r="CG2658" s="99">
        <v>38108.563576221502</v>
      </c>
      <c r="CH2658" s="99">
        <v>0</v>
      </c>
      <c r="CI2658" s="99">
        <v>567.59965862333797</v>
      </c>
      <c r="CJ2658" s="99">
        <v>105152.21480846401</v>
      </c>
      <c r="CK2658" s="99">
        <v>706587.49883270299</v>
      </c>
      <c r="CL2658" s="99">
        <v>201628.21496581999</v>
      </c>
      <c r="CM2658" s="188">
        <v>883.77053636312496</v>
      </c>
      <c r="CN2658" s="188">
        <v>211766.85905838001</v>
      </c>
      <c r="CO2658" s="188">
        <v>949905.52912902797</v>
      </c>
      <c r="CP2658" s="99">
        <v>201628.21496581999</v>
      </c>
      <c r="CQ2658" s="99">
        <v>0</v>
      </c>
      <c r="CR2658" s="99">
        <v>0</v>
      </c>
      <c r="CS2658" s="99">
        <v>0</v>
      </c>
      <c r="CT2658" s="99">
        <v>0</v>
      </c>
      <c r="CU2658" s="98">
        <v>781.051310769</v>
      </c>
      <c r="CV2658" s="98">
        <v>16.888903792000001</v>
      </c>
    </row>
    <row r="2659" spans="1:100" x14ac:dyDescent="0.2">
      <c r="A2659" s="98" t="s">
        <v>195</v>
      </c>
      <c r="B2659" s="100">
        <v>38231</v>
      </c>
      <c r="C2659" s="99">
        <v>83.441684200428398</v>
      </c>
      <c r="D2659" s="99">
        <v>0</v>
      </c>
      <c r="E2659" s="99">
        <v>469.35970196873001</v>
      </c>
      <c r="F2659" s="99">
        <v>75.343782941810801</v>
      </c>
      <c r="G2659" s="99">
        <v>2.0248976719740299</v>
      </c>
      <c r="H2659" s="99">
        <v>0</v>
      </c>
      <c r="I2659" s="99">
        <v>0</v>
      </c>
      <c r="J2659" s="99">
        <v>48.783171266783</v>
      </c>
      <c r="K2659" s="99">
        <v>0</v>
      </c>
      <c r="L2659" s="99">
        <v>167.846508361399</v>
      </c>
      <c r="M2659" s="99">
        <v>67.885926158167393</v>
      </c>
      <c r="N2659" s="99">
        <v>126.900759903714</v>
      </c>
      <c r="O2659" s="99">
        <v>0</v>
      </c>
      <c r="P2659" s="99">
        <v>0</v>
      </c>
      <c r="Q2659" s="99">
        <v>195.851422540843</v>
      </c>
      <c r="R2659" s="99">
        <v>0</v>
      </c>
      <c r="S2659" s="99">
        <v>0</v>
      </c>
      <c r="T2659" s="99">
        <v>24.724572372622799</v>
      </c>
      <c r="U2659" s="99">
        <v>301.38541522622103</v>
      </c>
      <c r="V2659" s="99">
        <v>8041.2500429749498</v>
      </c>
      <c r="W2659" s="99">
        <v>0</v>
      </c>
      <c r="X2659" s="99">
        <v>91259.289777755694</v>
      </c>
      <c r="Y2659" s="99">
        <v>6320.0937781929997</v>
      </c>
      <c r="Z2659" s="99">
        <v>295.12685118243098</v>
      </c>
      <c r="AA2659" s="99">
        <v>0</v>
      </c>
      <c r="AB2659" s="99">
        <v>0</v>
      </c>
      <c r="AC2659" s="99">
        <v>13338.9862296581</v>
      </c>
      <c r="AD2659" s="99">
        <v>0</v>
      </c>
      <c r="AE2659" s="99">
        <v>20399.340415239301</v>
      </c>
      <c r="AF2659" s="99">
        <v>5583.1582508087204</v>
      </c>
      <c r="AG2659" s="99">
        <v>20183.952741384499</v>
      </c>
      <c r="AH2659" s="99">
        <v>0</v>
      </c>
      <c r="AI2659" s="99">
        <v>0</v>
      </c>
      <c r="AJ2659" s="99">
        <v>54957.027043342598</v>
      </c>
      <c r="AK2659" s="99">
        <v>0</v>
      </c>
      <c r="AL2659" s="99">
        <v>0</v>
      </c>
      <c r="AM2659" s="99">
        <v>6320.0019747614897</v>
      </c>
      <c r="AN2659" s="99">
        <v>94458.8524494171</v>
      </c>
      <c r="AO2659" s="99">
        <v>58512.845035076098</v>
      </c>
      <c r="AP2659" s="99">
        <v>0</v>
      </c>
      <c r="AQ2659" s="99">
        <v>623914.64727020299</v>
      </c>
      <c r="AR2659" s="99">
        <v>49132.956777095802</v>
      </c>
      <c r="AS2659" s="99">
        <v>1757.51007892191</v>
      </c>
      <c r="AT2659" s="99">
        <v>0</v>
      </c>
      <c r="AU2659" s="99">
        <v>0</v>
      </c>
      <c r="AV2659" s="99">
        <v>31587.925418376901</v>
      </c>
      <c r="AW2659" s="99">
        <v>0</v>
      </c>
      <c r="AX2659" s="99">
        <v>150882.55594444301</v>
      </c>
      <c r="AY2659" s="99">
        <v>38824.961121559099</v>
      </c>
      <c r="AZ2659" s="99">
        <v>135047.184999466</v>
      </c>
      <c r="BA2659" s="99">
        <v>0</v>
      </c>
      <c r="BB2659" s="99">
        <v>0</v>
      </c>
      <c r="BC2659" s="99">
        <v>369920.07852554298</v>
      </c>
      <c r="BD2659" s="99">
        <v>0</v>
      </c>
      <c r="BE2659" s="99">
        <v>0</v>
      </c>
      <c r="BF2659" s="99">
        <v>40636.613842487299</v>
      </c>
      <c r="BG2659" s="99">
        <v>223270.77930450399</v>
      </c>
      <c r="BH2659" s="99">
        <v>2249.9592387378202</v>
      </c>
      <c r="BI2659" s="99">
        <v>0</v>
      </c>
      <c r="BJ2659" s="99">
        <v>204347.22063446001</v>
      </c>
      <c r="BK2659" s="99">
        <v>14316.184054613101</v>
      </c>
      <c r="BL2659" s="99">
        <v>0</v>
      </c>
      <c r="BM2659" s="99">
        <v>0</v>
      </c>
      <c r="BN2659" s="99">
        <v>0</v>
      </c>
      <c r="BO2659" s="99">
        <v>0</v>
      </c>
      <c r="BP2659" s="99">
        <v>0</v>
      </c>
      <c r="BQ2659" s="99">
        <v>0</v>
      </c>
      <c r="BR2659" s="99">
        <v>11771.441616415999</v>
      </c>
      <c r="BS2659" s="99">
        <v>58251.180602073699</v>
      </c>
      <c r="BT2659" s="99">
        <v>0</v>
      </c>
      <c r="BU2659" s="99">
        <v>0</v>
      </c>
      <c r="BV2659" s="99">
        <v>137202.17023086501</v>
      </c>
      <c r="BW2659" s="99">
        <v>0</v>
      </c>
      <c r="BX2659" s="99">
        <v>0</v>
      </c>
      <c r="BY2659" s="99">
        <v>0</v>
      </c>
      <c r="BZ2659" s="99">
        <v>0</v>
      </c>
      <c r="CA2659" s="99">
        <v>554.11721374094498</v>
      </c>
      <c r="CB2659" s="99">
        <v>100586.55814075501</v>
      </c>
      <c r="CC2659" s="99">
        <v>688775.89091491699</v>
      </c>
      <c r="CD2659" s="99">
        <v>206312.15670013399</v>
      </c>
      <c r="CE2659" s="99">
        <v>24.963226851774401</v>
      </c>
      <c r="CF2659" s="99">
        <v>6128.3725503683099</v>
      </c>
      <c r="CG2659" s="99">
        <v>39217.5625591278</v>
      </c>
      <c r="CH2659" s="99">
        <v>0</v>
      </c>
      <c r="CI2659" s="99">
        <v>578.80509972572304</v>
      </c>
      <c r="CJ2659" s="99">
        <v>106724.59282398201</v>
      </c>
      <c r="CK2659" s="99">
        <v>730444.23219299305</v>
      </c>
      <c r="CL2659" s="99">
        <v>206288.13743019101</v>
      </c>
      <c r="CM2659" s="188">
        <v>882.77555464953195</v>
      </c>
      <c r="CN2659" s="188">
        <v>201575.32492256199</v>
      </c>
      <c r="CO2659" s="188">
        <v>961296.57869720506</v>
      </c>
      <c r="CP2659" s="99">
        <v>206288.13743019101</v>
      </c>
      <c r="CQ2659" s="99">
        <v>0</v>
      </c>
      <c r="CR2659" s="99">
        <v>0</v>
      </c>
      <c r="CS2659" s="99">
        <v>0</v>
      </c>
      <c r="CT2659" s="99">
        <v>0</v>
      </c>
      <c r="CU2659" s="98">
        <v>748.723668836</v>
      </c>
      <c r="CV2659" s="98">
        <v>49.987109252000003</v>
      </c>
    </row>
    <row r="2660" spans="1:100" x14ac:dyDescent="0.2">
      <c r="A2660" s="98" t="s">
        <v>195</v>
      </c>
      <c r="B2660" s="100">
        <v>38322</v>
      </c>
      <c r="C2660" s="99">
        <v>93.937028840184198</v>
      </c>
      <c r="D2660" s="99">
        <v>0</v>
      </c>
      <c r="E2660" s="99">
        <v>463.490313202143</v>
      </c>
      <c r="F2660" s="99">
        <v>68.480745492503004</v>
      </c>
      <c r="G2660" s="99">
        <v>3.17317731297226</v>
      </c>
      <c r="H2660" s="99">
        <v>0</v>
      </c>
      <c r="I2660" s="99">
        <v>0</v>
      </c>
      <c r="J2660" s="99">
        <v>81.176085828803494</v>
      </c>
      <c r="K2660" s="99">
        <v>0</v>
      </c>
      <c r="L2660" s="99">
        <v>170.871456338093</v>
      </c>
      <c r="M2660" s="99">
        <v>65.858890557661695</v>
      </c>
      <c r="N2660" s="99">
        <v>131.69173727929601</v>
      </c>
      <c r="O2660" s="99">
        <v>0</v>
      </c>
      <c r="P2660" s="99">
        <v>0</v>
      </c>
      <c r="Q2660" s="99">
        <v>192.48440347984399</v>
      </c>
      <c r="R2660" s="99">
        <v>0</v>
      </c>
      <c r="S2660" s="99">
        <v>0</v>
      </c>
      <c r="T2660" s="99">
        <v>29.570788142737001</v>
      </c>
      <c r="U2660" s="99">
        <v>321.68882305547601</v>
      </c>
      <c r="V2660" s="99">
        <v>8775.3633621931094</v>
      </c>
      <c r="W2660" s="99">
        <v>0</v>
      </c>
      <c r="X2660" s="99">
        <v>93421.6507253647</v>
      </c>
      <c r="Y2660" s="99">
        <v>4977.8839395642299</v>
      </c>
      <c r="Z2660" s="99">
        <v>394.34947243705398</v>
      </c>
      <c r="AA2660" s="99">
        <v>0</v>
      </c>
      <c r="AB2660" s="99">
        <v>0</v>
      </c>
      <c r="AC2660" s="99">
        <v>29234.746975898699</v>
      </c>
      <c r="AD2660" s="99">
        <v>0</v>
      </c>
      <c r="AE2660" s="99">
        <v>21829.013287782702</v>
      </c>
      <c r="AF2660" s="99">
        <v>5361.4077607393301</v>
      </c>
      <c r="AG2660" s="99">
        <v>19613.858042478601</v>
      </c>
      <c r="AH2660" s="99">
        <v>0</v>
      </c>
      <c r="AI2660" s="99">
        <v>0</v>
      </c>
      <c r="AJ2660" s="99">
        <v>55478.079114913897</v>
      </c>
      <c r="AK2660" s="99">
        <v>0</v>
      </c>
      <c r="AL2660" s="99">
        <v>0</v>
      </c>
      <c r="AM2660" s="99">
        <v>6982.1102370619801</v>
      </c>
      <c r="AN2660" s="99">
        <v>104849.10668087</v>
      </c>
      <c r="AO2660" s="99">
        <v>69489.863270759597</v>
      </c>
      <c r="AP2660" s="99">
        <v>0</v>
      </c>
      <c r="AQ2660" s="99">
        <v>640981.44535064697</v>
      </c>
      <c r="AR2660" s="99">
        <v>37309.101153850599</v>
      </c>
      <c r="AS2660" s="99">
        <v>2520.3785103261498</v>
      </c>
      <c r="AT2660" s="99">
        <v>0</v>
      </c>
      <c r="AU2660" s="99">
        <v>0</v>
      </c>
      <c r="AV2660" s="99">
        <v>68590.565049171404</v>
      </c>
      <c r="AW2660" s="99">
        <v>0</v>
      </c>
      <c r="AX2660" s="99">
        <v>164510.093242645</v>
      </c>
      <c r="AY2660" s="99">
        <v>37903.961939811699</v>
      </c>
      <c r="AZ2660" s="99">
        <v>127311.06549644499</v>
      </c>
      <c r="BA2660" s="99">
        <v>0</v>
      </c>
      <c r="BB2660" s="99">
        <v>0</v>
      </c>
      <c r="BC2660" s="99">
        <v>379446.13561248803</v>
      </c>
      <c r="BD2660" s="99">
        <v>0</v>
      </c>
      <c r="BE2660" s="99">
        <v>0</v>
      </c>
      <c r="BF2660" s="99">
        <v>44564.610420703902</v>
      </c>
      <c r="BG2660" s="99">
        <v>248884.32759666399</v>
      </c>
      <c r="BH2660" s="99">
        <v>2466.7697154879602</v>
      </c>
      <c r="BI2660" s="99">
        <v>0</v>
      </c>
      <c r="BJ2660" s="99">
        <v>200941.30402183501</v>
      </c>
      <c r="BK2660" s="99">
        <v>10905.5190389156</v>
      </c>
      <c r="BL2660" s="99">
        <v>0</v>
      </c>
      <c r="BM2660" s="99">
        <v>0</v>
      </c>
      <c r="BN2660" s="99">
        <v>0</v>
      </c>
      <c r="BO2660" s="99">
        <v>0</v>
      </c>
      <c r="BP2660" s="99">
        <v>0</v>
      </c>
      <c r="BQ2660" s="99">
        <v>0</v>
      </c>
      <c r="BR2660" s="99">
        <v>11147.2503598928</v>
      </c>
      <c r="BS2660" s="99">
        <v>52727.589958667799</v>
      </c>
      <c r="BT2660" s="99">
        <v>0</v>
      </c>
      <c r="BU2660" s="99">
        <v>0</v>
      </c>
      <c r="BV2660" s="99">
        <v>138062.56938362101</v>
      </c>
      <c r="BW2660" s="99">
        <v>0</v>
      </c>
      <c r="BX2660" s="99">
        <v>0</v>
      </c>
      <c r="BY2660" s="99">
        <v>0</v>
      </c>
      <c r="BZ2660" s="99">
        <v>0</v>
      </c>
      <c r="CA2660" s="99">
        <v>557.63262281566904</v>
      </c>
      <c r="CB2660" s="99">
        <v>102010.419381142</v>
      </c>
      <c r="CC2660" s="99">
        <v>707604.28050994896</v>
      </c>
      <c r="CD2660" s="99">
        <v>202767.358816147</v>
      </c>
      <c r="CE2660" s="99">
        <v>29.4347117019352</v>
      </c>
      <c r="CF2660" s="99">
        <v>6729.3068558573696</v>
      </c>
      <c r="CG2660" s="99">
        <v>43654.099823951699</v>
      </c>
      <c r="CH2660" s="99">
        <v>0</v>
      </c>
      <c r="CI2660" s="99">
        <v>587.80263889580999</v>
      </c>
      <c r="CJ2660" s="99">
        <v>108761.375126839</v>
      </c>
      <c r="CK2660" s="99">
        <v>752981.60782623303</v>
      </c>
      <c r="CL2660" s="99">
        <v>202738.54735183701</v>
      </c>
      <c r="CM2660" s="188">
        <v>908.68949865549803</v>
      </c>
      <c r="CN2660" s="188">
        <v>213487.12166404701</v>
      </c>
      <c r="CO2660" s="188">
        <v>998341.59618377697</v>
      </c>
      <c r="CP2660" s="99">
        <v>202738.54735183701</v>
      </c>
      <c r="CQ2660" s="99">
        <v>0</v>
      </c>
      <c r="CR2660" s="99">
        <v>0</v>
      </c>
      <c r="CS2660" s="99">
        <v>0</v>
      </c>
      <c r="CT2660" s="99">
        <v>0</v>
      </c>
      <c r="CU2660" s="98">
        <v>730.20223460800003</v>
      </c>
      <c r="CV2660" s="98">
        <v>83.342373054999996</v>
      </c>
    </row>
    <row r="2661" spans="1:100" x14ac:dyDescent="0.2">
      <c r="A2661" s="98" t="s">
        <v>195</v>
      </c>
      <c r="B2661" s="100">
        <v>38412</v>
      </c>
      <c r="C2661" s="99">
        <v>96.232933884486599</v>
      </c>
      <c r="D2661" s="99">
        <v>0</v>
      </c>
      <c r="E2661" s="99">
        <v>461.86867996305199</v>
      </c>
      <c r="F2661" s="99">
        <v>66.495358642190695</v>
      </c>
      <c r="G2661" s="99">
        <v>3.8815319669956798</v>
      </c>
      <c r="H2661" s="99">
        <v>0</v>
      </c>
      <c r="I2661" s="99">
        <v>0</v>
      </c>
      <c r="J2661" s="99">
        <v>108.48884255439</v>
      </c>
      <c r="K2661" s="99">
        <v>0</v>
      </c>
      <c r="L2661" s="99">
        <v>161.13204611279099</v>
      </c>
      <c r="M2661" s="99">
        <v>65.561339725740297</v>
      </c>
      <c r="N2661" s="99">
        <v>134.271857336164</v>
      </c>
      <c r="O2661" s="99">
        <v>0</v>
      </c>
      <c r="P2661" s="99">
        <v>0</v>
      </c>
      <c r="Q2661" s="99">
        <v>195.35788628645199</v>
      </c>
      <c r="R2661" s="99">
        <v>0</v>
      </c>
      <c r="S2661" s="99">
        <v>0</v>
      </c>
      <c r="T2661" s="99">
        <v>28.642752554733299</v>
      </c>
      <c r="U2661" s="99">
        <v>323.97372726351</v>
      </c>
      <c r="V2661" s="99">
        <v>8450.9449542760794</v>
      </c>
      <c r="W2661" s="99">
        <v>0</v>
      </c>
      <c r="X2661" s="99">
        <v>93314.248894691496</v>
      </c>
      <c r="Y2661" s="99">
        <v>4872.5467101931599</v>
      </c>
      <c r="Z2661" s="99">
        <v>838.93661372363601</v>
      </c>
      <c r="AA2661" s="99">
        <v>0</v>
      </c>
      <c r="AB2661" s="99">
        <v>0</v>
      </c>
      <c r="AC2661" s="99">
        <v>40474.228609561898</v>
      </c>
      <c r="AD2661" s="99">
        <v>0</v>
      </c>
      <c r="AE2661" s="99">
        <v>19790.549137353901</v>
      </c>
      <c r="AF2661" s="99">
        <v>5131.9361574649802</v>
      </c>
      <c r="AG2661" s="99">
        <v>20056.966581821402</v>
      </c>
      <c r="AH2661" s="99">
        <v>0</v>
      </c>
      <c r="AI2661" s="99">
        <v>0</v>
      </c>
      <c r="AJ2661" s="99">
        <v>56490.230243682898</v>
      </c>
      <c r="AK2661" s="99">
        <v>0</v>
      </c>
      <c r="AL2661" s="99">
        <v>0</v>
      </c>
      <c r="AM2661" s="99">
        <v>6991.4476803541202</v>
      </c>
      <c r="AN2661" s="99">
        <v>108686.614658356</v>
      </c>
      <c r="AO2661" s="99">
        <v>67037.1752433777</v>
      </c>
      <c r="AP2661" s="99">
        <v>0</v>
      </c>
      <c r="AQ2661" s="99">
        <v>646135.22720336902</v>
      </c>
      <c r="AR2661" s="99">
        <v>39390.371331214898</v>
      </c>
      <c r="AS2661" s="99">
        <v>5524.8708326220503</v>
      </c>
      <c r="AT2661" s="99">
        <v>0</v>
      </c>
      <c r="AU2661" s="99">
        <v>0</v>
      </c>
      <c r="AV2661" s="99">
        <v>99394.273415565505</v>
      </c>
      <c r="AW2661" s="99">
        <v>0</v>
      </c>
      <c r="AX2661" s="99">
        <v>151572.990037918</v>
      </c>
      <c r="AY2661" s="99">
        <v>35464.521442413301</v>
      </c>
      <c r="AZ2661" s="99">
        <v>132777.161975861</v>
      </c>
      <c r="BA2661" s="99">
        <v>0</v>
      </c>
      <c r="BB2661" s="99">
        <v>0</v>
      </c>
      <c r="BC2661" s="99">
        <v>392461.99065780599</v>
      </c>
      <c r="BD2661" s="99">
        <v>0</v>
      </c>
      <c r="BE2661" s="99">
        <v>0</v>
      </c>
      <c r="BF2661" s="99">
        <v>45869.522222995802</v>
      </c>
      <c r="BG2661" s="99">
        <v>262237.97532272298</v>
      </c>
      <c r="BH2661" s="99">
        <v>3178.4421691298498</v>
      </c>
      <c r="BI2661" s="99">
        <v>0</v>
      </c>
      <c r="BJ2661" s="99">
        <v>195501.54417037999</v>
      </c>
      <c r="BK2661" s="99">
        <v>10902.386112809199</v>
      </c>
      <c r="BL2661" s="99">
        <v>0</v>
      </c>
      <c r="BM2661" s="99">
        <v>0</v>
      </c>
      <c r="BN2661" s="99">
        <v>0</v>
      </c>
      <c r="BO2661" s="99">
        <v>0</v>
      </c>
      <c r="BP2661" s="99">
        <v>0</v>
      </c>
      <c r="BQ2661" s="99">
        <v>0</v>
      </c>
      <c r="BR2661" s="99">
        <v>11114.7556827068</v>
      </c>
      <c r="BS2661" s="99">
        <v>49965.866309165998</v>
      </c>
      <c r="BT2661" s="99">
        <v>0</v>
      </c>
      <c r="BU2661" s="99">
        <v>0</v>
      </c>
      <c r="BV2661" s="99">
        <v>139518.99535369899</v>
      </c>
      <c r="BW2661" s="99">
        <v>0</v>
      </c>
      <c r="BX2661" s="99">
        <v>0</v>
      </c>
      <c r="BY2661" s="99">
        <v>0</v>
      </c>
      <c r="BZ2661" s="99">
        <v>0</v>
      </c>
      <c r="CA2661" s="99">
        <v>560.91226976364896</v>
      </c>
      <c r="CB2661" s="99">
        <v>101833.915884972</v>
      </c>
      <c r="CC2661" s="99">
        <v>714661.05364227295</v>
      </c>
      <c r="CD2661" s="99">
        <v>202321.33739090001</v>
      </c>
      <c r="CE2661" s="99">
        <v>30.762642463902001</v>
      </c>
      <c r="CF2661" s="99">
        <v>7225.58157408237</v>
      </c>
      <c r="CG2661" s="99">
        <v>47455.703656673402</v>
      </c>
      <c r="CH2661" s="99">
        <v>0</v>
      </c>
      <c r="CI2661" s="99">
        <v>590.48360034078405</v>
      </c>
      <c r="CJ2661" s="99">
        <v>109393.665644646</v>
      </c>
      <c r="CK2661" s="99">
        <v>760489.05761718797</v>
      </c>
      <c r="CL2661" s="99">
        <v>202671.78032875099</v>
      </c>
      <c r="CM2661" s="188">
        <v>911.78197691589605</v>
      </c>
      <c r="CN2661" s="188">
        <v>218489.15246581999</v>
      </c>
      <c r="CO2661" s="188">
        <v>1025878.99517822</v>
      </c>
      <c r="CP2661" s="99">
        <v>202671.78032875099</v>
      </c>
      <c r="CQ2661" s="99">
        <v>0</v>
      </c>
      <c r="CR2661" s="99">
        <v>0</v>
      </c>
      <c r="CS2661" s="99">
        <v>0</v>
      </c>
      <c r="CT2661" s="99">
        <v>0</v>
      </c>
      <c r="CU2661" s="98">
        <v>704.17931812200004</v>
      </c>
      <c r="CV2661" s="98">
        <v>112.55799155699999</v>
      </c>
    </row>
    <row r="2662" spans="1:100" x14ac:dyDescent="0.2">
      <c r="A2662" s="98" t="s">
        <v>195</v>
      </c>
      <c r="B2662" s="100">
        <v>38504</v>
      </c>
      <c r="C2662" s="99">
        <v>94.488914069719598</v>
      </c>
      <c r="D2662" s="99">
        <v>36.830206719692796</v>
      </c>
      <c r="E2662" s="99">
        <v>462.22939993441099</v>
      </c>
      <c r="F2662" s="99">
        <v>67.066720679402394</v>
      </c>
      <c r="G2662" s="99">
        <v>8.6724745018873399</v>
      </c>
      <c r="H2662" s="99">
        <v>0</v>
      </c>
      <c r="I2662" s="99">
        <v>0</v>
      </c>
      <c r="J2662" s="99">
        <v>128.35049125924701</v>
      </c>
      <c r="K2662" s="99">
        <v>0</v>
      </c>
      <c r="L2662" s="99">
        <v>160.32968164794099</v>
      </c>
      <c r="M2662" s="99">
        <v>68.666971536353202</v>
      </c>
      <c r="N2662" s="99">
        <v>138.02354714460699</v>
      </c>
      <c r="O2662" s="99">
        <v>0</v>
      </c>
      <c r="P2662" s="99">
        <v>0</v>
      </c>
      <c r="Q2662" s="99">
        <v>224.92533028684599</v>
      </c>
      <c r="R2662" s="99">
        <v>0</v>
      </c>
      <c r="S2662" s="99">
        <v>0</v>
      </c>
      <c r="T2662" s="99">
        <v>31.123179064597899</v>
      </c>
      <c r="U2662" s="99">
        <v>330.63016105443199</v>
      </c>
      <c r="V2662" s="99">
        <v>7937.0701467990903</v>
      </c>
      <c r="W2662" s="99">
        <v>5751.7417899370203</v>
      </c>
      <c r="X2662" s="99">
        <v>93660.608520507798</v>
      </c>
      <c r="Y2662" s="99">
        <v>5731.2740095853796</v>
      </c>
      <c r="Z2662" s="99">
        <v>1644.66592617333</v>
      </c>
      <c r="AA2662" s="99">
        <v>0</v>
      </c>
      <c r="AB2662" s="99">
        <v>0</v>
      </c>
      <c r="AC2662" s="99">
        <v>47851.797991752603</v>
      </c>
      <c r="AD2662" s="99">
        <v>0</v>
      </c>
      <c r="AE2662" s="99">
        <v>20593.5609374046</v>
      </c>
      <c r="AF2662" s="99">
        <v>5025.8860993385297</v>
      </c>
      <c r="AG2662" s="99">
        <v>20682.268914222699</v>
      </c>
      <c r="AH2662" s="99">
        <v>0</v>
      </c>
      <c r="AI2662" s="99">
        <v>0</v>
      </c>
      <c r="AJ2662" s="99">
        <v>58831.482404708899</v>
      </c>
      <c r="AK2662" s="99">
        <v>0</v>
      </c>
      <c r="AL2662" s="99">
        <v>0</v>
      </c>
      <c r="AM2662" s="99">
        <v>6628.5339114069902</v>
      </c>
      <c r="AN2662" s="99">
        <v>110949.312577248</v>
      </c>
      <c r="AO2662" s="99">
        <v>64930.823973655701</v>
      </c>
      <c r="AP2662" s="99">
        <v>48408.922184467301</v>
      </c>
      <c r="AQ2662" s="99">
        <v>653587.86386108398</v>
      </c>
      <c r="AR2662" s="99">
        <v>38861.254498958602</v>
      </c>
      <c r="AS2662" s="99">
        <v>10491.6963546276</v>
      </c>
      <c r="AT2662" s="99">
        <v>0</v>
      </c>
      <c r="AU2662" s="99">
        <v>0</v>
      </c>
      <c r="AV2662" s="99">
        <v>123411.13596057901</v>
      </c>
      <c r="AW2662" s="99">
        <v>0</v>
      </c>
      <c r="AX2662" s="99">
        <v>162843.204166412</v>
      </c>
      <c r="AY2662" s="99">
        <v>35867.867123126998</v>
      </c>
      <c r="AZ2662" s="99">
        <v>135400.013946533</v>
      </c>
      <c r="BA2662" s="99">
        <v>0</v>
      </c>
      <c r="BB2662" s="99">
        <v>0</v>
      </c>
      <c r="BC2662" s="99">
        <v>426750.09736251802</v>
      </c>
      <c r="BD2662" s="99">
        <v>0</v>
      </c>
      <c r="BE2662" s="99">
        <v>0</v>
      </c>
      <c r="BF2662" s="99">
        <v>44220.581002235398</v>
      </c>
      <c r="BG2662" s="99">
        <v>274869.08035659802</v>
      </c>
      <c r="BH2662" s="99">
        <v>3223.6026886105501</v>
      </c>
      <c r="BI2662" s="99">
        <v>10568.810446858401</v>
      </c>
      <c r="BJ2662" s="99">
        <v>197084.565858841</v>
      </c>
      <c r="BK2662" s="99">
        <v>10708.170902252201</v>
      </c>
      <c r="BL2662" s="99">
        <v>0</v>
      </c>
      <c r="BM2662" s="99">
        <v>0</v>
      </c>
      <c r="BN2662" s="99">
        <v>0</v>
      </c>
      <c r="BO2662" s="99">
        <v>0</v>
      </c>
      <c r="BP2662" s="99">
        <v>0</v>
      </c>
      <c r="BQ2662" s="99">
        <v>0</v>
      </c>
      <c r="BR2662" s="99">
        <v>11136.159590363501</v>
      </c>
      <c r="BS2662" s="99">
        <v>54189.817202568098</v>
      </c>
      <c r="BT2662" s="99">
        <v>0</v>
      </c>
      <c r="BU2662" s="99">
        <v>0</v>
      </c>
      <c r="BV2662" s="99">
        <v>144909.19762229899</v>
      </c>
      <c r="BW2662" s="99">
        <v>0</v>
      </c>
      <c r="BX2662" s="99">
        <v>0</v>
      </c>
      <c r="BY2662" s="99">
        <v>0</v>
      </c>
      <c r="BZ2662" s="99">
        <v>0</v>
      </c>
      <c r="CA2662" s="99">
        <v>590.97417797893297</v>
      </c>
      <c r="CB2662" s="99">
        <v>105277.656843185</v>
      </c>
      <c r="CC2662" s="99">
        <v>765867.08201599098</v>
      </c>
      <c r="CD2662" s="99">
        <v>208516.91866111799</v>
      </c>
      <c r="CE2662" s="99">
        <v>35.774066456593602</v>
      </c>
      <c r="CF2662" s="99">
        <v>7584.5204917192495</v>
      </c>
      <c r="CG2662" s="99">
        <v>50322.6265263557</v>
      </c>
      <c r="CH2662" s="99">
        <v>0</v>
      </c>
      <c r="CI2662" s="99">
        <v>627.48349536210299</v>
      </c>
      <c r="CJ2662" s="99">
        <v>112515.07135581999</v>
      </c>
      <c r="CK2662" s="99">
        <v>814293.34786987305</v>
      </c>
      <c r="CL2662" s="99">
        <v>209282.03835868801</v>
      </c>
      <c r="CM2662" s="188">
        <v>956.43795969337202</v>
      </c>
      <c r="CN2662" s="188">
        <v>223349.89265060399</v>
      </c>
      <c r="CO2662" s="188">
        <v>1082171.2249603299</v>
      </c>
      <c r="CP2662" s="99">
        <v>209282.03835868801</v>
      </c>
      <c r="CQ2662" s="99">
        <v>0</v>
      </c>
      <c r="CR2662" s="99">
        <v>0</v>
      </c>
      <c r="CS2662" s="99">
        <v>0</v>
      </c>
      <c r="CT2662" s="99">
        <v>0</v>
      </c>
      <c r="CU2662" s="98">
        <v>688.19865218799998</v>
      </c>
      <c r="CV2662" s="98">
        <v>136.408707402</v>
      </c>
    </row>
    <row r="2663" spans="1:100" x14ac:dyDescent="0.2">
      <c r="A2663" s="98" t="s">
        <v>195</v>
      </c>
      <c r="B2663" s="100">
        <v>38596</v>
      </c>
      <c r="C2663" s="99">
        <v>94.309732662513895</v>
      </c>
      <c r="D2663" s="99">
        <v>47.592251300811803</v>
      </c>
      <c r="E2663" s="99">
        <v>453.22679065167898</v>
      </c>
      <c r="F2663" s="99">
        <v>74.578982576727896</v>
      </c>
      <c r="G2663" s="99">
        <v>13.276437525986699</v>
      </c>
      <c r="H2663" s="99">
        <v>0</v>
      </c>
      <c r="I2663" s="99">
        <v>0</v>
      </c>
      <c r="J2663" s="99">
        <v>146.734624912962</v>
      </c>
      <c r="K2663" s="99">
        <v>0</v>
      </c>
      <c r="L2663" s="99">
        <v>165.78804327733801</v>
      </c>
      <c r="M2663" s="99">
        <v>67.897567296400695</v>
      </c>
      <c r="N2663" s="99">
        <v>134.09232746250899</v>
      </c>
      <c r="O2663" s="99">
        <v>0</v>
      </c>
      <c r="P2663" s="99">
        <v>0</v>
      </c>
      <c r="Q2663" s="99">
        <v>230.93528825044601</v>
      </c>
      <c r="R2663" s="99">
        <v>0</v>
      </c>
      <c r="S2663" s="99">
        <v>0</v>
      </c>
      <c r="T2663" s="99">
        <v>30.746603606501601</v>
      </c>
      <c r="U2663" s="99">
        <v>327.19636645540601</v>
      </c>
      <c r="V2663" s="99">
        <v>7942.7731891274498</v>
      </c>
      <c r="W2663" s="99">
        <v>6903.0456053018597</v>
      </c>
      <c r="X2663" s="99">
        <v>90535.971695900007</v>
      </c>
      <c r="Y2663" s="99">
        <v>5344.0378209352502</v>
      </c>
      <c r="Z2663" s="99">
        <v>2846.2400718629401</v>
      </c>
      <c r="AA2663" s="99">
        <v>0</v>
      </c>
      <c r="AB2663" s="99">
        <v>0</v>
      </c>
      <c r="AC2663" s="99">
        <v>55222.431276321397</v>
      </c>
      <c r="AD2663" s="99">
        <v>0</v>
      </c>
      <c r="AE2663" s="99">
        <v>21103.340674877199</v>
      </c>
      <c r="AF2663" s="99">
        <v>5354.3492703437796</v>
      </c>
      <c r="AG2663" s="99">
        <v>19272.997568368901</v>
      </c>
      <c r="AH2663" s="99">
        <v>0</v>
      </c>
      <c r="AI2663" s="99">
        <v>0</v>
      </c>
      <c r="AJ2663" s="99">
        <v>60266.819629192403</v>
      </c>
      <c r="AK2663" s="99">
        <v>0</v>
      </c>
      <c r="AL2663" s="99">
        <v>0</v>
      </c>
      <c r="AM2663" s="99">
        <v>7257.7306647896803</v>
      </c>
      <c r="AN2663" s="99">
        <v>110683.050947189</v>
      </c>
      <c r="AO2663" s="99">
        <v>66906.453997612</v>
      </c>
      <c r="AP2663" s="99">
        <v>62211.027759075201</v>
      </c>
      <c r="AQ2663" s="99">
        <v>645436.11349487305</v>
      </c>
      <c r="AR2663" s="99">
        <v>41289.273520469702</v>
      </c>
      <c r="AS2663" s="99">
        <v>18244.455877304099</v>
      </c>
      <c r="AT2663" s="99">
        <v>0</v>
      </c>
      <c r="AU2663" s="99">
        <v>0</v>
      </c>
      <c r="AV2663" s="99">
        <v>147402.39879798901</v>
      </c>
      <c r="AW2663" s="99">
        <v>0</v>
      </c>
      <c r="AX2663" s="99">
        <v>165169.09740448001</v>
      </c>
      <c r="AY2663" s="99">
        <v>38941.642115116098</v>
      </c>
      <c r="AZ2663" s="99">
        <v>131884.623451233</v>
      </c>
      <c r="BA2663" s="99">
        <v>0</v>
      </c>
      <c r="BB2663" s="99">
        <v>0</v>
      </c>
      <c r="BC2663" s="99">
        <v>443984.84555053699</v>
      </c>
      <c r="BD2663" s="99">
        <v>0</v>
      </c>
      <c r="BE2663" s="99">
        <v>0</v>
      </c>
      <c r="BF2663" s="99">
        <v>50525.688135147102</v>
      </c>
      <c r="BG2663" s="99">
        <v>282792.98883819598</v>
      </c>
      <c r="BH2663" s="99">
        <v>1780.0818147361299</v>
      </c>
      <c r="BI2663" s="99">
        <v>8467.2615754604303</v>
      </c>
      <c r="BJ2663" s="99">
        <v>198213.14653968799</v>
      </c>
      <c r="BK2663" s="99">
        <v>11162.1468616724</v>
      </c>
      <c r="BL2663" s="99">
        <v>0</v>
      </c>
      <c r="BM2663" s="99">
        <v>0</v>
      </c>
      <c r="BN2663" s="99">
        <v>0</v>
      </c>
      <c r="BO2663" s="99">
        <v>0</v>
      </c>
      <c r="BP2663" s="99">
        <v>0</v>
      </c>
      <c r="BQ2663" s="99">
        <v>0</v>
      </c>
      <c r="BR2663" s="99">
        <v>11494.303598165499</v>
      </c>
      <c r="BS2663" s="99">
        <v>52130.461774349198</v>
      </c>
      <c r="BT2663" s="99">
        <v>0</v>
      </c>
      <c r="BU2663" s="99">
        <v>0</v>
      </c>
      <c r="BV2663" s="99">
        <v>144524.59696579</v>
      </c>
      <c r="BW2663" s="99">
        <v>0</v>
      </c>
      <c r="BX2663" s="99">
        <v>0</v>
      </c>
      <c r="BY2663" s="99">
        <v>0</v>
      </c>
      <c r="BZ2663" s="99">
        <v>0</v>
      </c>
      <c r="CA2663" s="99">
        <v>593.35861296206701</v>
      </c>
      <c r="CB2663" s="99">
        <v>105775.187513351</v>
      </c>
      <c r="CC2663" s="99">
        <v>773029.39382171596</v>
      </c>
      <c r="CD2663" s="99">
        <v>207381.816884995</v>
      </c>
      <c r="CE2663" s="99">
        <v>38.162020415999002</v>
      </c>
      <c r="CF2663" s="99">
        <v>8651.3554844856299</v>
      </c>
      <c r="CG2663" s="99">
        <v>58695.787638187401</v>
      </c>
      <c r="CH2663" s="99">
        <v>0</v>
      </c>
      <c r="CI2663" s="99">
        <v>631.26642367243801</v>
      </c>
      <c r="CJ2663" s="99">
        <v>114383.752760887</v>
      </c>
      <c r="CK2663" s="99">
        <v>833915.770805359</v>
      </c>
      <c r="CL2663" s="99">
        <v>209744.865310669</v>
      </c>
      <c r="CM2663" s="188">
        <v>962.21561722457398</v>
      </c>
      <c r="CN2663" s="188">
        <v>225125.637004852</v>
      </c>
      <c r="CO2663" s="188">
        <v>1125685.25013733</v>
      </c>
      <c r="CP2663" s="99">
        <v>209744.865310669</v>
      </c>
      <c r="CQ2663" s="99">
        <v>0</v>
      </c>
      <c r="CR2663" s="99">
        <v>0</v>
      </c>
      <c r="CS2663" s="99">
        <v>0</v>
      </c>
      <c r="CT2663" s="99">
        <v>0</v>
      </c>
      <c r="CU2663" s="98">
        <v>661.79407354199998</v>
      </c>
      <c r="CV2663" s="98">
        <v>160.42336634399999</v>
      </c>
    </row>
    <row r="2664" spans="1:100" x14ac:dyDescent="0.2">
      <c r="A2664" s="98" t="s">
        <v>195</v>
      </c>
      <c r="B2664" s="100">
        <v>38687</v>
      </c>
      <c r="C2664" s="99">
        <v>93.848213078454094</v>
      </c>
      <c r="D2664" s="99">
        <v>53.180423599667797</v>
      </c>
      <c r="E2664" s="99">
        <v>448.40709959343098</v>
      </c>
      <c r="F2664" s="99">
        <v>68.893282450735597</v>
      </c>
      <c r="G2664" s="99">
        <v>14.679047786979901</v>
      </c>
      <c r="H2664" s="99">
        <v>0</v>
      </c>
      <c r="I2664" s="99">
        <v>0</v>
      </c>
      <c r="J2664" s="99">
        <v>179.803734863177</v>
      </c>
      <c r="K2664" s="99">
        <v>0</v>
      </c>
      <c r="L2664" s="99">
        <v>162.35084151104101</v>
      </c>
      <c r="M2664" s="99">
        <v>64.613137750886395</v>
      </c>
      <c r="N2664" s="99">
        <v>130.610147796571</v>
      </c>
      <c r="O2664" s="99">
        <v>0</v>
      </c>
      <c r="P2664" s="99">
        <v>0</v>
      </c>
      <c r="Q2664" s="99">
        <v>239.03858627378901</v>
      </c>
      <c r="R2664" s="99">
        <v>0</v>
      </c>
      <c r="S2664" s="99">
        <v>0</v>
      </c>
      <c r="T2664" s="99">
        <v>29.511507682036601</v>
      </c>
      <c r="U2664" s="99">
        <v>347.70037637651001</v>
      </c>
      <c r="V2664" s="99">
        <v>8083.5157778859102</v>
      </c>
      <c r="W2664" s="99">
        <v>7294.4960441589401</v>
      </c>
      <c r="X2664" s="99">
        <v>87132.785896301299</v>
      </c>
      <c r="Y2664" s="99">
        <v>5258.9797657728204</v>
      </c>
      <c r="Z2664" s="99">
        <v>3804.8531284928299</v>
      </c>
      <c r="AA2664" s="99">
        <v>0</v>
      </c>
      <c r="AB2664" s="99">
        <v>0</v>
      </c>
      <c r="AC2664" s="99">
        <v>65283.4654145241</v>
      </c>
      <c r="AD2664" s="99">
        <v>0</v>
      </c>
      <c r="AE2664" s="99">
        <v>18912.8045837879</v>
      </c>
      <c r="AF2664" s="99">
        <v>5197.9563630819302</v>
      </c>
      <c r="AG2664" s="99">
        <v>19369.716094493899</v>
      </c>
      <c r="AH2664" s="99">
        <v>0</v>
      </c>
      <c r="AI2664" s="99">
        <v>0</v>
      </c>
      <c r="AJ2664" s="99">
        <v>59431.585502624497</v>
      </c>
      <c r="AK2664" s="99">
        <v>0</v>
      </c>
      <c r="AL2664" s="99">
        <v>0</v>
      </c>
      <c r="AM2664" s="99">
        <v>7571.0294557809802</v>
      </c>
      <c r="AN2664" s="99">
        <v>114600.132463455</v>
      </c>
      <c r="AO2664" s="99">
        <v>68470.973515510603</v>
      </c>
      <c r="AP2664" s="99">
        <v>71691.551667213396</v>
      </c>
      <c r="AQ2664" s="99">
        <v>622533.20985412598</v>
      </c>
      <c r="AR2664" s="99">
        <v>41999.393170833602</v>
      </c>
      <c r="AS2664" s="99">
        <v>24004.733232736598</v>
      </c>
      <c r="AT2664" s="99">
        <v>0</v>
      </c>
      <c r="AU2664" s="99">
        <v>0</v>
      </c>
      <c r="AV2664" s="99">
        <v>178703.424468994</v>
      </c>
      <c r="AW2664" s="99">
        <v>0</v>
      </c>
      <c r="AX2664" s="99">
        <v>150576.87806510899</v>
      </c>
      <c r="AY2664" s="99">
        <v>38963.021647453301</v>
      </c>
      <c r="AZ2664" s="99">
        <v>131752.17276001</v>
      </c>
      <c r="BA2664" s="99">
        <v>0</v>
      </c>
      <c r="BB2664" s="99">
        <v>0</v>
      </c>
      <c r="BC2664" s="99">
        <v>438238.253387451</v>
      </c>
      <c r="BD2664" s="99">
        <v>0</v>
      </c>
      <c r="BE2664" s="99">
        <v>0</v>
      </c>
      <c r="BF2664" s="99">
        <v>51144.960860729203</v>
      </c>
      <c r="BG2664" s="99">
        <v>303197.34013748198</v>
      </c>
      <c r="BH2664" s="99">
        <v>1841.04743216932</v>
      </c>
      <c r="BI2664" s="99">
        <v>7753.8332194089899</v>
      </c>
      <c r="BJ2664" s="99">
        <v>198220.989103317</v>
      </c>
      <c r="BK2664" s="99">
        <v>12071.9592385292</v>
      </c>
      <c r="BL2664" s="99">
        <v>0</v>
      </c>
      <c r="BM2664" s="99">
        <v>0</v>
      </c>
      <c r="BN2664" s="99">
        <v>0</v>
      </c>
      <c r="BO2664" s="99">
        <v>0</v>
      </c>
      <c r="BP2664" s="99">
        <v>0</v>
      </c>
      <c r="BQ2664" s="99">
        <v>0</v>
      </c>
      <c r="BR2664" s="99">
        <v>11557.8470209837</v>
      </c>
      <c r="BS2664" s="99">
        <v>53918.806573390997</v>
      </c>
      <c r="BT2664" s="99">
        <v>0</v>
      </c>
      <c r="BU2664" s="99">
        <v>0</v>
      </c>
      <c r="BV2664" s="99">
        <v>141145.54965209999</v>
      </c>
      <c r="BW2664" s="99">
        <v>0</v>
      </c>
      <c r="BX2664" s="99">
        <v>0</v>
      </c>
      <c r="BY2664" s="99">
        <v>0</v>
      </c>
      <c r="BZ2664" s="99">
        <v>0</v>
      </c>
      <c r="CA2664" s="99">
        <v>595.97912979125999</v>
      </c>
      <c r="CB2664" s="99">
        <v>102764.140241623</v>
      </c>
      <c r="CC2664" s="99">
        <v>759935.75197601295</v>
      </c>
      <c r="CD2664" s="99">
        <v>206840.035701752</v>
      </c>
      <c r="CE2664" s="99">
        <v>34.345526803750502</v>
      </c>
      <c r="CF2664" s="99">
        <v>8672.1233103275299</v>
      </c>
      <c r="CG2664" s="99">
        <v>58319.650539875001</v>
      </c>
      <c r="CH2664" s="99">
        <v>0</v>
      </c>
      <c r="CI2664" s="99">
        <v>631.04204634577002</v>
      </c>
      <c r="CJ2664" s="99">
        <v>111429.446429253</v>
      </c>
      <c r="CK2664" s="99">
        <v>819266.21731567394</v>
      </c>
      <c r="CL2664" s="99">
        <v>208522.45537376401</v>
      </c>
      <c r="CM2664" s="188">
        <v>977.98951379209802</v>
      </c>
      <c r="CN2664" s="188">
        <v>226101.33594703701</v>
      </c>
      <c r="CO2664" s="188">
        <v>1119471.2121734601</v>
      </c>
      <c r="CP2664" s="99">
        <v>208522.45537376401</v>
      </c>
      <c r="CQ2664" s="99">
        <v>0</v>
      </c>
      <c r="CR2664" s="99">
        <v>0</v>
      </c>
      <c r="CS2664" s="99">
        <v>0</v>
      </c>
      <c r="CT2664" s="99">
        <v>0</v>
      </c>
      <c r="CU2664" s="98">
        <v>635.80094215999998</v>
      </c>
      <c r="CV2664" s="98">
        <v>193.36794240899999</v>
      </c>
    </row>
    <row r="2665" spans="1:100" x14ac:dyDescent="0.2">
      <c r="A2665" s="98" t="s">
        <v>195</v>
      </c>
      <c r="B2665" s="100">
        <v>38777</v>
      </c>
      <c r="C2665" s="99">
        <v>97.487518143840106</v>
      </c>
      <c r="D2665" s="99">
        <v>60.883161015808597</v>
      </c>
      <c r="E2665" s="99">
        <v>429.80335218086799</v>
      </c>
      <c r="F2665" s="99">
        <v>70.210250671953006</v>
      </c>
      <c r="G2665" s="99">
        <v>16.354362353915299</v>
      </c>
      <c r="H2665" s="99">
        <v>0</v>
      </c>
      <c r="I2665" s="99">
        <v>0</v>
      </c>
      <c r="J2665" s="99">
        <v>222.050121327862</v>
      </c>
      <c r="K2665" s="99">
        <v>0</v>
      </c>
      <c r="L2665" s="99">
        <v>95.101238253526404</v>
      </c>
      <c r="M2665" s="99">
        <v>69.599084191955598</v>
      </c>
      <c r="N2665" s="99">
        <v>123.218628145754</v>
      </c>
      <c r="O2665" s="99">
        <v>75.887284688651604</v>
      </c>
      <c r="P2665" s="99">
        <v>0</v>
      </c>
      <c r="Q2665" s="99">
        <v>242.14655592292499</v>
      </c>
      <c r="R2665" s="99">
        <v>10.635498216725001</v>
      </c>
      <c r="S2665" s="99">
        <v>0</v>
      </c>
      <c r="T2665" s="99">
        <v>20.538211342180102</v>
      </c>
      <c r="U2665" s="99">
        <v>377.92888721823698</v>
      </c>
      <c r="V2665" s="99">
        <v>8219.5723766088504</v>
      </c>
      <c r="W2665" s="99">
        <v>8773.1002805233002</v>
      </c>
      <c r="X2665" s="99">
        <v>84393.833683967605</v>
      </c>
      <c r="Y2665" s="99">
        <v>5898.3350787162799</v>
      </c>
      <c r="Z2665" s="99">
        <v>3146.0535233914902</v>
      </c>
      <c r="AA2665" s="99">
        <v>0</v>
      </c>
      <c r="AB2665" s="99">
        <v>0</v>
      </c>
      <c r="AC2665" s="99">
        <v>79201.314208030701</v>
      </c>
      <c r="AD2665" s="99">
        <v>0</v>
      </c>
      <c r="AE2665" s="99">
        <v>7781.6876285076096</v>
      </c>
      <c r="AF2665" s="99">
        <v>5594.2530069351196</v>
      </c>
      <c r="AG2665" s="99">
        <v>18032.7260527611</v>
      </c>
      <c r="AH2665" s="99">
        <v>9600.0229268073999</v>
      </c>
      <c r="AI2665" s="99">
        <v>0</v>
      </c>
      <c r="AJ2665" s="99">
        <v>60374.917099952698</v>
      </c>
      <c r="AK2665" s="99">
        <v>2477.7958072125898</v>
      </c>
      <c r="AL2665" s="99">
        <v>0</v>
      </c>
      <c r="AM2665" s="99">
        <v>4829.2573311924898</v>
      </c>
      <c r="AN2665" s="99">
        <v>121631.58308506</v>
      </c>
      <c r="AO2665" s="99">
        <v>69048.758415222197</v>
      </c>
      <c r="AP2665" s="99">
        <v>78940.098136901899</v>
      </c>
      <c r="AQ2665" s="99">
        <v>618359.86811828602</v>
      </c>
      <c r="AR2665" s="99">
        <v>43693.732893943801</v>
      </c>
      <c r="AS2665" s="99">
        <v>20609.715497732199</v>
      </c>
      <c r="AT2665" s="99">
        <v>0</v>
      </c>
      <c r="AU2665" s="99">
        <v>0</v>
      </c>
      <c r="AV2665" s="99">
        <v>222715.66518020601</v>
      </c>
      <c r="AW2665" s="99">
        <v>0</v>
      </c>
      <c r="AX2665" s="99">
        <v>61519.271133899703</v>
      </c>
      <c r="AY2665" s="99">
        <v>42867.715474605597</v>
      </c>
      <c r="AZ2665" s="99">
        <v>125936.93901348099</v>
      </c>
      <c r="BA2665" s="99">
        <v>80358.342207908601</v>
      </c>
      <c r="BB2665" s="99">
        <v>0</v>
      </c>
      <c r="BC2665" s="99">
        <v>461206.42867279099</v>
      </c>
      <c r="BD2665" s="99">
        <v>15716.2984287739</v>
      </c>
      <c r="BE2665" s="99">
        <v>0</v>
      </c>
      <c r="BF2665" s="99">
        <v>34206.026515006997</v>
      </c>
      <c r="BG2665" s="99">
        <v>326763.90515136701</v>
      </c>
      <c r="BH2665" s="99">
        <v>6754.2062150836</v>
      </c>
      <c r="BI2665" s="99">
        <v>10820.6257791519</v>
      </c>
      <c r="BJ2665" s="99">
        <v>206330.09099769601</v>
      </c>
      <c r="BK2665" s="99">
        <v>14079.217791557299</v>
      </c>
      <c r="BL2665" s="99">
        <v>0</v>
      </c>
      <c r="BM2665" s="99">
        <v>0</v>
      </c>
      <c r="BN2665" s="99">
        <v>0</v>
      </c>
      <c r="BO2665" s="99">
        <v>0</v>
      </c>
      <c r="BP2665" s="99">
        <v>0</v>
      </c>
      <c r="BQ2665" s="99">
        <v>0</v>
      </c>
      <c r="BR2665" s="99">
        <v>12577.167793631599</v>
      </c>
      <c r="BS2665" s="99">
        <v>51266.615556240104</v>
      </c>
      <c r="BT2665" s="99">
        <v>15637.363922596</v>
      </c>
      <c r="BU2665" s="99">
        <v>0</v>
      </c>
      <c r="BV2665" s="99">
        <v>146394.80319786101</v>
      </c>
      <c r="BW2665" s="99">
        <v>1886.4813091307899</v>
      </c>
      <c r="BX2665" s="99">
        <v>0</v>
      </c>
      <c r="BY2665" s="99">
        <v>0</v>
      </c>
      <c r="BZ2665" s="99">
        <v>0</v>
      </c>
      <c r="CA2665" s="99">
        <v>591.22980231046699</v>
      </c>
      <c r="CB2665" s="99">
        <v>101580.74950218201</v>
      </c>
      <c r="CC2665" s="99">
        <v>771231.75090026902</v>
      </c>
      <c r="CD2665" s="99">
        <v>228721.83512115499</v>
      </c>
      <c r="CE2665" s="99">
        <v>36.494984403718298</v>
      </c>
      <c r="CF2665" s="99">
        <v>8228.6388323307001</v>
      </c>
      <c r="CG2665" s="99">
        <v>56111.116339206703</v>
      </c>
      <c r="CH2665" s="99">
        <v>0</v>
      </c>
      <c r="CI2665" s="99">
        <v>626.53478419780697</v>
      </c>
      <c r="CJ2665" s="99">
        <v>110174.32502079</v>
      </c>
      <c r="CK2665" s="99">
        <v>824777.02654266404</v>
      </c>
      <c r="CL2665" s="99">
        <v>231792.30885124201</v>
      </c>
      <c r="CM2665" s="188">
        <v>1000.30174092203</v>
      </c>
      <c r="CN2665" s="188">
        <v>231991.24642181399</v>
      </c>
      <c r="CO2665" s="188">
        <v>1154827.2464904799</v>
      </c>
      <c r="CP2665" s="99">
        <v>231792.30885124201</v>
      </c>
      <c r="CQ2665" s="99">
        <v>0</v>
      </c>
      <c r="CR2665" s="99">
        <v>0</v>
      </c>
      <c r="CS2665" s="99">
        <v>0</v>
      </c>
      <c r="CT2665" s="99">
        <v>0</v>
      </c>
      <c r="CU2665" s="98">
        <v>605.15130461399997</v>
      </c>
      <c r="CV2665" s="98">
        <v>236.659803853</v>
      </c>
    </row>
    <row r="2666" spans="1:100" x14ac:dyDescent="0.2">
      <c r="A2666" s="98" t="s">
        <v>195</v>
      </c>
      <c r="B2666" s="100">
        <v>38869</v>
      </c>
      <c r="C2666" s="99">
        <v>105.19873367529399</v>
      </c>
      <c r="D2666" s="99">
        <v>65.311751804314596</v>
      </c>
      <c r="E2666" s="99">
        <v>414.99505931138998</v>
      </c>
      <c r="F2666" s="99">
        <v>68.340985795482993</v>
      </c>
      <c r="G2666" s="99">
        <v>16.607611866900701</v>
      </c>
      <c r="H2666" s="99">
        <v>0</v>
      </c>
      <c r="I2666" s="99">
        <v>0</v>
      </c>
      <c r="J2666" s="99">
        <v>235.70188573747899</v>
      </c>
      <c r="K2666" s="99">
        <v>0</v>
      </c>
      <c r="L2666" s="99">
        <v>98.460414908826394</v>
      </c>
      <c r="M2666" s="99">
        <v>68.065740771591706</v>
      </c>
      <c r="N2666" s="99">
        <v>111.19656637869799</v>
      </c>
      <c r="O2666" s="99">
        <v>78.845026491209893</v>
      </c>
      <c r="P2666" s="99">
        <v>0</v>
      </c>
      <c r="Q2666" s="99">
        <v>243.01199723221399</v>
      </c>
      <c r="R2666" s="99">
        <v>15.1715371897444</v>
      </c>
      <c r="S2666" s="99">
        <v>0</v>
      </c>
      <c r="T2666" s="99">
        <v>17.626026395009799</v>
      </c>
      <c r="U2666" s="99">
        <v>376.83981346338999</v>
      </c>
      <c r="V2666" s="99">
        <v>8666.7512980699503</v>
      </c>
      <c r="W2666" s="99">
        <v>9000.9993375539798</v>
      </c>
      <c r="X2666" s="99">
        <v>81515.021405220003</v>
      </c>
      <c r="Y2666" s="99">
        <v>5989.5680028200204</v>
      </c>
      <c r="Z2666" s="99">
        <v>3704.8046331405599</v>
      </c>
      <c r="AA2666" s="99">
        <v>0</v>
      </c>
      <c r="AB2666" s="99">
        <v>0</v>
      </c>
      <c r="AC2666" s="99">
        <v>85413.971999168396</v>
      </c>
      <c r="AD2666" s="99">
        <v>0</v>
      </c>
      <c r="AE2666" s="99">
        <v>8225.3346349000894</v>
      </c>
      <c r="AF2666" s="99">
        <v>5630.6814701557196</v>
      </c>
      <c r="AG2666" s="99">
        <v>17093.065675497099</v>
      </c>
      <c r="AH2666" s="99">
        <v>10152.106637835501</v>
      </c>
      <c r="AI2666" s="99">
        <v>0</v>
      </c>
      <c r="AJ2666" s="99">
        <v>58414.495384216301</v>
      </c>
      <c r="AK2666" s="99">
        <v>3219.8999157846001</v>
      </c>
      <c r="AL2666" s="99">
        <v>0</v>
      </c>
      <c r="AM2666" s="99">
        <v>4403.9002447724297</v>
      </c>
      <c r="AN2666" s="99">
        <v>123801.205976486</v>
      </c>
      <c r="AO2666" s="99">
        <v>74109.788296699495</v>
      </c>
      <c r="AP2666" s="99">
        <v>76304.696130752607</v>
      </c>
      <c r="AQ2666" s="99">
        <v>607778.31907653797</v>
      </c>
      <c r="AR2666" s="99">
        <v>45244.264982223503</v>
      </c>
      <c r="AS2666" s="99">
        <v>24490.088584184599</v>
      </c>
      <c r="AT2666" s="99">
        <v>0</v>
      </c>
      <c r="AU2666" s="99">
        <v>0</v>
      </c>
      <c r="AV2666" s="99">
        <v>242740.84513855001</v>
      </c>
      <c r="AW2666" s="99">
        <v>0</v>
      </c>
      <c r="AX2666" s="99">
        <v>65776.529019355803</v>
      </c>
      <c r="AY2666" s="99">
        <v>42358.885193347902</v>
      </c>
      <c r="AZ2666" s="99">
        <v>117143.36374282801</v>
      </c>
      <c r="BA2666" s="99">
        <v>87359.992329597502</v>
      </c>
      <c r="BB2666" s="99">
        <v>0</v>
      </c>
      <c r="BC2666" s="99">
        <v>448184.66748809803</v>
      </c>
      <c r="BD2666" s="99">
        <v>21362.857370853399</v>
      </c>
      <c r="BE2666" s="99">
        <v>0</v>
      </c>
      <c r="BF2666" s="99">
        <v>30516.9310274124</v>
      </c>
      <c r="BG2666" s="99">
        <v>338320.04534912098</v>
      </c>
      <c r="BH2666" s="99">
        <v>7741.0778431296303</v>
      </c>
      <c r="BI2666" s="99">
        <v>8747.3320667743701</v>
      </c>
      <c r="BJ2666" s="99">
        <v>193822.22155761701</v>
      </c>
      <c r="BK2666" s="99">
        <v>15823.80917871</v>
      </c>
      <c r="BL2666" s="99">
        <v>0</v>
      </c>
      <c r="BM2666" s="99">
        <v>0</v>
      </c>
      <c r="BN2666" s="99">
        <v>0</v>
      </c>
      <c r="BO2666" s="99">
        <v>0</v>
      </c>
      <c r="BP2666" s="99">
        <v>0</v>
      </c>
      <c r="BQ2666" s="99">
        <v>0</v>
      </c>
      <c r="BR2666" s="99">
        <v>11824.911241293001</v>
      </c>
      <c r="BS2666" s="99">
        <v>42706.932545185096</v>
      </c>
      <c r="BT2666" s="99">
        <v>16924.365732669801</v>
      </c>
      <c r="BU2666" s="99">
        <v>0</v>
      </c>
      <c r="BV2666" s="99">
        <v>138747.79138755801</v>
      </c>
      <c r="BW2666" s="99">
        <v>2540.9721033573201</v>
      </c>
      <c r="BX2666" s="99">
        <v>0</v>
      </c>
      <c r="BY2666" s="99">
        <v>0</v>
      </c>
      <c r="BZ2666" s="99">
        <v>0</v>
      </c>
      <c r="CA2666" s="99">
        <v>585.39295301586401</v>
      </c>
      <c r="CB2666" s="99">
        <v>98507.291351318403</v>
      </c>
      <c r="CC2666" s="99">
        <v>760161.94041442894</v>
      </c>
      <c r="CD2666" s="99">
        <v>208348.17560386701</v>
      </c>
      <c r="CE2666" s="99">
        <v>36.003957242704899</v>
      </c>
      <c r="CF2666" s="99">
        <v>8878.8366109132803</v>
      </c>
      <c r="CG2666" s="99">
        <v>59926.244628906301</v>
      </c>
      <c r="CH2666" s="99">
        <v>0</v>
      </c>
      <c r="CI2666" s="99">
        <v>622.30153351277102</v>
      </c>
      <c r="CJ2666" s="99">
        <v>107074.856755257</v>
      </c>
      <c r="CK2666" s="99">
        <v>820240.33449554397</v>
      </c>
      <c r="CL2666" s="99">
        <v>212360.70652770999</v>
      </c>
      <c r="CM2666" s="188">
        <v>996.83582811057602</v>
      </c>
      <c r="CN2666" s="188">
        <v>231241.716625214</v>
      </c>
      <c r="CO2666" s="188">
        <v>1151239.6106872601</v>
      </c>
      <c r="CP2666" s="99">
        <v>212360.70652770999</v>
      </c>
      <c r="CQ2666" s="99">
        <v>0</v>
      </c>
      <c r="CR2666" s="99">
        <v>0</v>
      </c>
      <c r="CS2666" s="99">
        <v>0</v>
      </c>
      <c r="CT2666" s="99">
        <v>0</v>
      </c>
      <c r="CU2666" s="98">
        <v>574.52791626700002</v>
      </c>
      <c r="CV2666" s="98">
        <v>251.410242853</v>
      </c>
    </row>
    <row r="2667" spans="1:100" x14ac:dyDescent="0.2">
      <c r="A2667" s="98" t="s">
        <v>195</v>
      </c>
      <c r="B2667" s="100">
        <v>38961</v>
      </c>
      <c r="C2667" s="99">
        <v>110.160396323539</v>
      </c>
      <c r="D2667" s="99">
        <v>65.814078942872598</v>
      </c>
      <c r="E2667" s="99">
        <v>419.19327147305</v>
      </c>
      <c r="F2667" s="99">
        <v>74.842149127274794</v>
      </c>
      <c r="G2667" s="99">
        <v>21.5815099319443</v>
      </c>
      <c r="H2667" s="99">
        <v>0</v>
      </c>
      <c r="I2667" s="99">
        <v>0</v>
      </c>
      <c r="J2667" s="99">
        <v>271.53757290169602</v>
      </c>
      <c r="K2667" s="99">
        <v>0</v>
      </c>
      <c r="L2667" s="99">
        <v>104.02924775425301</v>
      </c>
      <c r="M2667" s="99">
        <v>69.743203755468102</v>
      </c>
      <c r="N2667" s="99">
        <v>109.09443030227</v>
      </c>
      <c r="O2667" s="99">
        <v>74.976293957792194</v>
      </c>
      <c r="P2667" s="99">
        <v>0</v>
      </c>
      <c r="Q2667" s="99">
        <v>245.572712391615</v>
      </c>
      <c r="R2667" s="99">
        <v>16.0472391520161</v>
      </c>
      <c r="S2667" s="99">
        <v>0</v>
      </c>
      <c r="T2667" s="99">
        <v>14.9838267491432</v>
      </c>
      <c r="U2667" s="99">
        <v>401.06569581851397</v>
      </c>
      <c r="V2667" s="99">
        <v>8975.7323650121707</v>
      </c>
      <c r="W2667" s="99">
        <v>8713.9769128561002</v>
      </c>
      <c r="X2667" s="99">
        <v>78071.522780418396</v>
      </c>
      <c r="Y2667" s="99">
        <v>5326.1363602280599</v>
      </c>
      <c r="Z2667" s="99">
        <v>3812.8446596562899</v>
      </c>
      <c r="AA2667" s="99">
        <v>0</v>
      </c>
      <c r="AB2667" s="99">
        <v>0</v>
      </c>
      <c r="AC2667" s="99">
        <v>96992.111309051499</v>
      </c>
      <c r="AD2667" s="99">
        <v>0</v>
      </c>
      <c r="AE2667" s="99">
        <v>6954.2035229206103</v>
      </c>
      <c r="AF2667" s="99">
        <v>4971.86976528168</v>
      </c>
      <c r="AG2667" s="99">
        <v>15983.2974792719</v>
      </c>
      <c r="AH2667" s="99">
        <v>10637.922223687199</v>
      </c>
      <c r="AI2667" s="99">
        <v>0</v>
      </c>
      <c r="AJ2667" s="99">
        <v>56439.019094944</v>
      </c>
      <c r="AK2667" s="99">
        <v>2998.9691278934501</v>
      </c>
      <c r="AL2667" s="99">
        <v>0</v>
      </c>
      <c r="AM2667" s="99">
        <v>3086.26313942671</v>
      </c>
      <c r="AN2667" s="99">
        <v>127518.67884445201</v>
      </c>
      <c r="AO2667" s="99">
        <v>78035.404225349397</v>
      </c>
      <c r="AP2667" s="99">
        <v>77109.781880378694</v>
      </c>
      <c r="AQ2667" s="99">
        <v>583349.96273040795</v>
      </c>
      <c r="AR2667" s="99">
        <v>42676.438277721398</v>
      </c>
      <c r="AS2667" s="99">
        <v>26534.680207252499</v>
      </c>
      <c r="AT2667" s="99">
        <v>0</v>
      </c>
      <c r="AU2667" s="99">
        <v>0</v>
      </c>
      <c r="AV2667" s="99">
        <v>281443.36609649699</v>
      </c>
      <c r="AW2667" s="99">
        <v>0</v>
      </c>
      <c r="AX2667" s="99">
        <v>55850.414946556099</v>
      </c>
      <c r="AY2667" s="99">
        <v>39884.616367340102</v>
      </c>
      <c r="AZ2667" s="99">
        <v>111430.58021068601</v>
      </c>
      <c r="BA2667" s="99">
        <v>91295.739741325393</v>
      </c>
      <c r="BB2667" s="99">
        <v>0</v>
      </c>
      <c r="BC2667" s="99">
        <v>433915.915470123</v>
      </c>
      <c r="BD2667" s="99">
        <v>21468.163018464998</v>
      </c>
      <c r="BE2667" s="99">
        <v>0</v>
      </c>
      <c r="BF2667" s="99">
        <v>22375.030310392402</v>
      </c>
      <c r="BG2667" s="99">
        <v>359028.67433548003</v>
      </c>
      <c r="BH2667" s="99">
        <v>9514.6965161562002</v>
      </c>
      <c r="BI2667" s="99">
        <v>9534.0396258831006</v>
      </c>
      <c r="BJ2667" s="99">
        <v>187573.54267311099</v>
      </c>
      <c r="BK2667" s="99">
        <v>13347.073314905199</v>
      </c>
      <c r="BL2667" s="99">
        <v>0</v>
      </c>
      <c r="BM2667" s="99">
        <v>0</v>
      </c>
      <c r="BN2667" s="99">
        <v>0</v>
      </c>
      <c r="BO2667" s="99">
        <v>0</v>
      </c>
      <c r="BP2667" s="99">
        <v>0</v>
      </c>
      <c r="BQ2667" s="99">
        <v>0</v>
      </c>
      <c r="BR2667" s="99">
        <v>11440.266632556901</v>
      </c>
      <c r="BS2667" s="99">
        <v>39430.041884422302</v>
      </c>
      <c r="BT2667" s="99">
        <v>17680.4649167061</v>
      </c>
      <c r="BU2667" s="99">
        <v>0</v>
      </c>
      <c r="BV2667" s="99">
        <v>137495.398258209</v>
      </c>
      <c r="BW2667" s="99">
        <v>2417.6535813212399</v>
      </c>
      <c r="BX2667" s="99">
        <v>0</v>
      </c>
      <c r="BY2667" s="99">
        <v>0</v>
      </c>
      <c r="BZ2667" s="99">
        <v>0</v>
      </c>
      <c r="CA2667" s="99">
        <v>591.96051036566496</v>
      </c>
      <c r="CB2667" s="99">
        <v>96009.717903137207</v>
      </c>
      <c r="CC2667" s="99">
        <v>733621.31058502197</v>
      </c>
      <c r="CD2667" s="99">
        <v>205650.87263870201</v>
      </c>
      <c r="CE2667" s="99">
        <v>35.296967758797102</v>
      </c>
      <c r="CF2667" s="99">
        <v>6979.9199478626297</v>
      </c>
      <c r="CG2667" s="99">
        <v>50234.811437606797</v>
      </c>
      <c r="CH2667" s="99">
        <v>0</v>
      </c>
      <c r="CI2667" s="99">
        <v>626.83456540107704</v>
      </c>
      <c r="CJ2667" s="99">
        <v>102998.865761757</v>
      </c>
      <c r="CK2667" s="99">
        <v>785961.72047424305</v>
      </c>
      <c r="CL2667" s="99">
        <v>209306.318981171</v>
      </c>
      <c r="CM2667" s="188">
        <v>1029.9453450441399</v>
      </c>
      <c r="CN2667" s="188">
        <v>229572.720022202</v>
      </c>
      <c r="CO2667" s="188">
        <v>1151210.4464721701</v>
      </c>
      <c r="CP2667" s="99">
        <v>209306.318981171</v>
      </c>
      <c r="CQ2667" s="99">
        <v>0</v>
      </c>
      <c r="CR2667" s="99">
        <v>0</v>
      </c>
      <c r="CS2667" s="99">
        <v>0</v>
      </c>
      <c r="CT2667" s="99">
        <v>0</v>
      </c>
      <c r="CU2667" s="98">
        <v>564.65748025300002</v>
      </c>
      <c r="CV2667" s="98">
        <v>290.919928879</v>
      </c>
    </row>
    <row r="2668" spans="1:100" x14ac:dyDescent="0.2">
      <c r="A2668" s="98" t="s">
        <v>195</v>
      </c>
      <c r="B2668" s="100">
        <v>39052</v>
      </c>
      <c r="C2668" s="99">
        <v>112.06695378944301</v>
      </c>
      <c r="D2668" s="99">
        <v>71.825544699095204</v>
      </c>
      <c r="E2668" s="99">
        <v>425.165631543845</v>
      </c>
      <c r="F2668" s="99">
        <v>89.177093776874202</v>
      </c>
      <c r="G2668" s="99">
        <v>17.595524296863001</v>
      </c>
      <c r="H2668" s="99">
        <v>0</v>
      </c>
      <c r="I2668" s="99">
        <v>0</v>
      </c>
      <c r="J2668" s="99">
        <v>310.78842136263802</v>
      </c>
      <c r="K2668" s="99">
        <v>0</v>
      </c>
      <c r="L2668" s="99">
        <v>114.8363675531</v>
      </c>
      <c r="M2668" s="99">
        <v>71.436679678969099</v>
      </c>
      <c r="N2668" s="99">
        <v>103.21882674098001</v>
      </c>
      <c r="O2668" s="99">
        <v>82.209313475526898</v>
      </c>
      <c r="P2668" s="99">
        <v>0</v>
      </c>
      <c r="Q2668" s="99">
        <v>249.82942112535201</v>
      </c>
      <c r="R2668" s="99">
        <v>17.241084895795201</v>
      </c>
      <c r="S2668" s="99">
        <v>0</v>
      </c>
      <c r="T2668" s="99">
        <v>10.4627783602336</v>
      </c>
      <c r="U2668" s="99">
        <v>408.37193684652402</v>
      </c>
      <c r="V2668" s="99">
        <v>8909.8475418090802</v>
      </c>
      <c r="W2668" s="99">
        <v>8023.2524775266602</v>
      </c>
      <c r="X2668" s="99">
        <v>78349.383422851606</v>
      </c>
      <c r="Y2668" s="99">
        <v>5110.4554597139404</v>
      </c>
      <c r="Z2668" s="99">
        <v>3273.3344694674001</v>
      </c>
      <c r="AA2668" s="99">
        <v>0</v>
      </c>
      <c r="AB2668" s="99">
        <v>0</v>
      </c>
      <c r="AC2668" s="99">
        <v>114453.489557266</v>
      </c>
      <c r="AD2668" s="99">
        <v>0</v>
      </c>
      <c r="AE2668" s="99">
        <v>7634.5211279392197</v>
      </c>
      <c r="AF2668" s="99">
        <v>5361.5214686989802</v>
      </c>
      <c r="AG2668" s="99">
        <v>15948.7800576687</v>
      </c>
      <c r="AH2668" s="99">
        <v>9637.8694925308191</v>
      </c>
      <c r="AI2668" s="99">
        <v>0</v>
      </c>
      <c r="AJ2668" s="99">
        <v>56787.5015048981</v>
      </c>
      <c r="AK2668" s="99">
        <v>2989.1432633101899</v>
      </c>
      <c r="AL2668" s="99">
        <v>0</v>
      </c>
      <c r="AM2668" s="99">
        <v>2182.4463416337999</v>
      </c>
      <c r="AN2668" s="99">
        <v>133057.247573853</v>
      </c>
      <c r="AO2668" s="99">
        <v>79895.571236610398</v>
      </c>
      <c r="AP2668" s="99">
        <v>71742.009342193604</v>
      </c>
      <c r="AQ2668" s="99">
        <v>594032.89031219506</v>
      </c>
      <c r="AR2668" s="99">
        <v>44849.327590942397</v>
      </c>
      <c r="AS2668" s="99">
        <v>22529.6594111919</v>
      </c>
      <c r="AT2668" s="99">
        <v>0</v>
      </c>
      <c r="AU2668" s="99">
        <v>0</v>
      </c>
      <c r="AV2668" s="99">
        <v>326311.67203903198</v>
      </c>
      <c r="AW2668" s="99">
        <v>0</v>
      </c>
      <c r="AX2668" s="99">
        <v>67365.226620674104</v>
      </c>
      <c r="AY2668" s="99">
        <v>42280.346656322501</v>
      </c>
      <c r="AZ2668" s="99">
        <v>113140.808241844</v>
      </c>
      <c r="BA2668" s="99">
        <v>87186.7420978546</v>
      </c>
      <c r="BB2668" s="99">
        <v>0</v>
      </c>
      <c r="BC2668" s="99">
        <v>432681.65978622402</v>
      </c>
      <c r="BD2668" s="99">
        <v>21021.579310417201</v>
      </c>
      <c r="BE2668" s="99">
        <v>0</v>
      </c>
      <c r="BF2668" s="99">
        <v>16104.6177179813</v>
      </c>
      <c r="BG2668" s="99">
        <v>377242.72511673003</v>
      </c>
      <c r="BH2668" s="99">
        <v>9293.8355498313904</v>
      </c>
      <c r="BI2668" s="99">
        <v>10936.3995680809</v>
      </c>
      <c r="BJ2668" s="99">
        <v>188131.69219017</v>
      </c>
      <c r="BK2668" s="99">
        <v>13039.5858610868</v>
      </c>
      <c r="BL2668" s="99">
        <v>0</v>
      </c>
      <c r="BM2668" s="99">
        <v>0</v>
      </c>
      <c r="BN2668" s="99">
        <v>0</v>
      </c>
      <c r="BO2668" s="99">
        <v>0</v>
      </c>
      <c r="BP2668" s="99">
        <v>0</v>
      </c>
      <c r="BQ2668" s="99">
        <v>0</v>
      </c>
      <c r="BR2668" s="99">
        <v>12028.562038779301</v>
      </c>
      <c r="BS2668" s="99">
        <v>39545.342375755303</v>
      </c>
      <c r="BT2668" s="99">
        <v>16789.722550630599</v>
      </c>
      <c r="BU2668" s="99">
        <v>0</v>
      </c>
      <c r="BV2668" s="99">
        <v>139093.4102211</v>
      </c>
      <c r="BW2668" s="99">
        <v>2408.0818350315099</v>
      </c>
      <c r="BX2668" s="99">
        <v>0</v>
      </c>
      <c r="BY2668" s="99">
        <v>0</v>
      </c>
      <c r="BZ2668" s="99">
        <v>0</v>
      </c>
      <c r="CA2668" s="99">
        <v>608.54493045806896</v>
      </c>
      <c r="CB2668" s="99">
        <v>95463.486034393296</v>
      </c>
      <c r="CC2668" s="99">
        <v>743037.64285278297</v>
      </c>
      <c r="CD2668" s="99">
        <v>206346.52058410601</v>
      </c>
      <c r="CE2668" s="99">
        <v>30.163064748980101</v>
      </c>
      <c r="CF2668" s="99">
        <v>5770.0386951565697</v>
      </c>
      <c r="CG2668" s="99">
        <v>40883.568999290503</v>
      </c>
      <c r="CH2668" s="99">
        <v>0</v>
      </c>
      <c r="CI2668" s="99">
        <v>639.25532483309496</v>
      </c>
      <c r="CJ2668" s="99">
        <v>101262.934112549</v>
      </c>
      <c r="CK2668" s="99">
        <v>784320.20291137695</v>
      </c>
      <c r="CL2668" s="99">
        <v>209310.50655746501</v>
      </c>
      <c r="CM2668" s="188">
        <v>1047.2565285861499</v>
      </c>
      <c r="CN2668" s="188">
        <v>234309.77598380999</v>
      </c>
      <c r="CO2668" s="188">
        <v>1159423.2957458501</v>
      </c>
      <c r="CP2668" s="99">
        <v>209310.50655746501</v>
      </c>
      <c r="CQ2668" s="99">
        <v>0</v>
      </c>
      <c r="CR2668" s="99">
        <v>0</v>
      </c>
      <c r="CS2668" s="99">
        <v>0</v>
      </c>
      <c r="CT2668" s="99">
        <v>0</v>
      </c>
      <c r="CU2668" s="98">
        <v>533.60727444199995</v>
      </c>
      <c r="CV2668" s="98">
        <v>328.482495223</v>
      </c>
    </row>
    <row r="2669" spans="1:100" x14ac:dyDescent="0.2">
      <c r="A2669" s="98" t="s">
        <v>195</v>
      </c>
      <c r="B2669" s="100">
        <v>39142</v>
      </c>
      <c r="C2669" s="99">
        <v>113.80385877843899</v>
      </c>
      <c r="D2669" s="99">
        <v>80.946301591582596</v>
      </c>
      <c r="E2669" s="99">
        <v>427.65989326685701</v>
      </c>
      <c r="F2669" s="99">
        <v>86.468939326703506</v>
      </c>
      <c r="G2669" s="99">
        <v>16.218838274944599</v>
      </c>
      <c r="H2669" s="99">
        <v>0</v>
      </c>
      <c r="I2669" s="99">
        <v>0</v>
      </c>
      <c r="J2669" s="99">
        <v>335.53738894313602</v>
      </c>
      <c r="K2669" s="99">
        <v>0</v>
      </c>
      <c r="L2669" s="99">
        <v>116.803603712469</v>
      </c>
      <c r="M2669" s="99">
        <v>71.618661704473197</v>
      </c>
      <c r="N2669" s="99">
        <v>105.421795755625</v>
      </c>
      <c r="O2669" s="99">
        <v>81.873685609549298</v>
      </c>
      <c r="P2669" s="99">
        <v>0</v>
      </c>
      <c r="Q2669" s="99">
        <v>257.78420826420199</v>
      </c>
      <c r="R2669" s="99">
        <v>18.4630953469314</v>
      </c>
      <c r="S2669" s="99">
        <v>0</v>
      </c>
      <c r="T2669" s="99">
        <v>8.7746281825238803</v>
      </c>
      <c r="U2669" s="99">
        <v>424.30136113613798</v>
      </c>
      <c r="V2669" s="99">
        <v>9600.9897588491403</v>
      </c>
      <c r="W2669" s="99">
        <v>10337.080347180399</v>
      </c>
      <c r="X2669" s="99">
        <v>77048.682784080505</v>
      </c>
      <c r="Y2669" s="99">
        <v>4730.46318411827</v>
      </c>
      <c r="Z2669" s="99">
        <v>3338.6663051843602</v>
      </c>
      <c r="AA2669" s="99">
        <v>0</v>
      </c>
      <c r="AB2669" s="99">
        <v>0</v>
      </c>
      <c r="AC2669" s="99">
        <v>120299.415670395</v>
      </c>
      <c r="AD2669" s="99">
        <v>0</v>
      </c>
      <c r="AE2669" s="99">
        <v>8456.8552460670508</v>
      </c>
      <c r="AF2669" s="99">
        <v>5641.6318354606601</v>
      </c>
      <c r="AG2669" s="99">
        <v>15712.594442248301</v>
      </c>
      <c r="AH2669" s="99">
        <v>9605.3658497333508</v>
      </c>
      <c r="AI2669" s="99">
        <v>0</v>
      </c>
      <c r="AJ2669" s="99">
        <v>58056.431689262397</v>
      </c>
      <c r="AK2669" s="99">
        <v>3499.2424113452398</v>
      </c>
      <c r="AL2669" s="99">
        <v>0</v>
      </c>
      <c r="AM2669" s="99">
        <v>1823.99866271019</v>
      </c>
      <c r="AN2669" s="99">
        <v>135499.17662048299</v>
      </c>
      <c r="AO2669" s="99">
        <v>86324.911606788606</v>
      </c>
      <c r="AP2669" s="99">
        <v>96231.863917350798</v>
      </c>
      <c r="AQ2669" s="99">
        <v>578549.73432159401</v>
      </c>
      <c r="AR2669" s="99">
        <v>41903.178498268098</v>
      </c>
      <c r="AS2669" s="99">
        <v>23356.9357335567</v>
      </c>
      <c r="AT2669" s="99">
        <v>0</v>
      </c>
      <c r="AU2669" s="99">
        <v>0</v>
      </c>
      <c r="AV2669" s="99">
        <v>355519.22548294102</v>
      </c>
      <c r="AW2669" s="99">
        <v>0</v>
      </c>
      <c r="AX2669" s="99">
        <v>71956.0474882126</v>
      </c>
      <c r="AY2669" s="99">
        <v>44878.994191646598</v>
      </c>
      <c r="AZ2669" s="99">
        <v>111243.02102470399</v>
      </c>
      <c r="BA2669" s="99">
        <v>89670.922100067095</v>
      </c>
      <c r="BB2669" s="99">
        <v>0</v>
      </c>
      <c r="BC2669" s="99">
        <v>446630.51945114101</v>
      </c>
      <c r="BD2669" s="99">
        <v>23967.782930374098</v>
      </c>
      <c r="BE2669" s="99">
        <v>0</v>
      </c>
      <c r="BF2669" s="99">
        <v>13957.811854481701</v>
      </c>
      <c r="BG2669" s="99">
        <v>393261.54553604103</v>
      </c>
      <c r="BH2669" s="99">
        <v>9167.7536008358002</v>
      </c>
      <c r="BI2669" s="99">
        <v>9743.1244441270792</v>
      </c>
      <c r="BJ2669" s="99">
        <v>184609.723045349</v>
      </c>
      <c r="BK2669" s="99">
        <v>11481.379417300201</v>
      </c>
      <c r="BL2669" s="99">
        <v>0</v>
      </c>
      <c r="BM2669" s="99">
        <v>0</v>
      </c>
      <c r="BN2669" s="99">
        <v>0</v>
      </c>
      <c r="BO2669" s="99">
        <v>0</v>
      </c>
      <c r="BP2669" s="99">
        <v>0</v>
      </c>
      <c r="BQ2669" s="99">
        <v>0</v>
      </c>
      <c r="BR2669" s="99">
        <v>13326.549435257901</v>
      </c>
      <c r="BS2669" s="99">
        <v>38542.258360385902</v>
      </c>
      <c r="BT2669" s="99">
        <v>17379.218641996398</v>
      </c>
      <c r="BU2669" s="99">
        <v>0</v>
      </c>
      <c r="BV2669" s="99">
        <v>135194.52245521499</v>
      </c>
      <c r="BW2669" s="99">
        <v>2849.1940022706999</v>
      </c>
      <c r="BX2669" s="99">
        <v>0</v>
      </c>
      <c r="BY2669" s="99">
        <v>0</v>
      </c>
      <c r="BZ2669" s="99">
        <v>0</v>
      </c>
      <c r="CA2669" s="99">
        <v>626.17156214267004</v>
      </c>
      <c r="CB2669" s="99">
        <v>96962.415040016203</v>
      </c>
      <c r="CC2669" s="99">
        <v>764340.94203948998</v>
      </c>
      <c r="CD2669" s="99">
        <v>208253.475522995</v>
      </c>
      <c r="CE2669" s="99">
        <v>29.4459508077707</v>
      </c>
      <c r="CF2669" s="99">
        <v>5983.7297928333301</v>
      </c>
      <c r="CG2669" s="99">
        <v>42851.893255233801</v>
      </c>
      <c r="CH2669" s="99">
        <v>0</v>
      </c>
      <c r="CI2669" s="99">
        <v>654.27683873474598</v>
      </c>
      <c r="CJ2669" s="99">
        <v>103237.366197586</v>
      </c>
      <c r="CK2669" s="99">
        <v>804297.07784271205</v>
      </c>
      <c r="CL2669" s="99">
        <v>211907.5110569</v>
      </c>
      <c r="CM2669" s="188">
        <v>1076.84508349001</v>
      </c>
      <c r="CN2669" s="188">
        <v>238762.221004486</v>
      </c>
      <c r="CO2669" s="188">
        <v>1199215.6526794401</v>
      </c>
      <c r="CP2669" s="99">
        <v>211907.5110569</v>
      </c>
      <c r="CQ2669" s="99">
        <v>0</v>
      </c>
      <c r="CR2669" s="99">
        <v>0</v>
      </c>
      <c r="CS2669" s="99">
        <v>0</v>
      </c>
      <c r="CT2669" s="99">
        <v>0</v>
      </c>
      <c r="CU2669" s="98">
        <v>530.75209979600004</v>
      </c>
      <c r="CV2669" s="98">
        <v>351.404430139</v>
      </c>
    </row>
    <row r="2670" spans="1:100" x14ac:dyDescent="0.2">
      <c r="A2670" s="98" t="s">
        <v>195</v>
      </c>
      <c r="B2670" s="100">
        <v>39234</v>
      </c>
      <c r="C2670" s="99">
        <v>119.837432036176</v>
      </c>
      <c r="D2670" s="99">
        <v>79.783348250202806</v>
      </c>
      <c r="E2670" s="99">
        <v>416.93809911236201</v>
      </c>
      <c r="F2670" s="99">
        <v>81.167306049726903</v>
      </c>
      <c r="G2670" s="99">
        <v>15.8391465169843</v>
      </c>
      <c r="H2670" s="99">
        <v>0</v>
      </c>
      <c r="I2670" s="99">
        <v>0</v>
      </c>
      <c r="J2670" s="99">
        <v>359.01236924529098</v>
      </c>
      <c r="K2670" s="99">
        <v>0</v>
      </c>
      <c r="L2670" s="99">
        <v>109.694310202263</v>
      </c>
      <c r="M2670" s="99">
        <v>77.533358144573896</v>
      </c>
      <c r="N2670" s="99">
        <v>103.210753473453</v>
      </c>
      <c r="O2670" s="99">
        <v>82.932159589603501</v>
      </c>
      <c r="P2670" s="99">
        <v>0</v>
      </c>
      <c r="Q2670" s="99">
        <v>252.41801541298599</v>
      </c>
      <c r="R2670" s="99">
        <v>15.1272293728543</v>
      </c>
      <c r="S2670" s="99">
        <v>0</v>
      </c>
      <c r="T2670" s="99">
        <v>8.8363222280750104</v>
      </c>
      <c r="U2670" s="99">
        <v>436.355518486351</v>
      </c>
      <c r="V2670" s="99">
        <v>9613.3391256332397</v>
      </c>
      <c r="W2670" s="99">
        <v>10295.4621956348</v>
      </c>
      <c r="X2670" s="99">
        <v>72836.431331634507</v>
      </c>
      <c r="Y2670" s="99">
        <v>4610.0160535573996</v>
      </c>
      <c r="Z2670" s="99">
        <v>3027.6615909338002</v>
      </c>
      <c r="AA2670" s="99">
        <v>0</v>
      </c>
      <c r="AB2670" s="99">
        <v>0</v>
      </c>
      <c r="AC2670" s="99">
        <v>128040.58685302699</v>
      </c>
      <c r="AD2670" s="99">
        <v>0</v>
      </c>
      <c r="AE2670" s="99">
        <v>6885.8756191134498</v>
      </c>
      <c r="AF2670" s="99">
        <v>6628.4863203167897</v>
      </c>
      <c r="AG2670" s="99">
        <v>14913.946833133699</v>
      </c>
      <c r="AH2670" s="99">
        <v>8165.3898013830203</v>
      </c>
      <c r="AI2670" s="99">
        <v>0</v>
      </c>
      <c r="AJ2670" s="99">
        <v>56266.848011493697</v>
      </c>
      <c r="AK2670" s="99">
        <v>2816.9941871762298</v>
      </c>
      <c r="AL2670" s="99">
        <v>0</v>
      </c>
      <c r="AM2670" s="99">
        <v>1733.13027831912</v>
      </c>
      <c r="AN2670" s="99">
        <v>142292.76896667501</v>
      </c>
      <c r="AO2670" s="99">
        <v>83099.525817871094</v>
      </c>
      <c r="AP2670" s="99">
        <v>85066.663681030303</v>
      </c>
      <c r="AQ2670" s="99">
        <v>551373.95978546096</v>
      </c>
      <c r="AR2670" s="99">
        <v>34986.254755020098</v>
      </c>
      <c r="AS2670" s="99">
        <v>22007.084517478899</v>
      </c>
      <c r="AT2670" s="99">
        <v>0</v>
      </c>
      <c r="AU2670" s="99">
        <v>0</v>
      </c>
      <c r="AV2670" s="99">
        <v>379571.49575805699</v>
      </c>
      <c r="AW2670" s="99">
        <v>0</v>
      </c>
      <c r="AX2670" s="99">
        <v>63363.111571788802</v>
      </c>
      <c r="AY2670" s="99">
        <v>54785.065698623701</v>
      </c>
      <c r="AZ2670" s="99">
        <v>108601.324731827</v>
      </c>
      <c r="BA2670" s="99">
        <v>73617.152953147903</v>
      </c>
      <c r="BB2670" s="99">
        <v>0</v>
      </c>
      <c r="BC2670" s="99">
        <v>423760.47446823103</v>
      </c>
      <c r="BD2670" s="99">
        <v>19656.7761752605</v>
      </c>
      <c r="BE2670" s="99">
        <v>0</v>
      </c>
      <c r="BF2670" s="99">
        <v>14225.2897170782</v>
      </c>
      <c r="BG2670" s="99">
        <v>416010.81655883801</v>
      </c>
      <c r="BH2670" s="99">
        <v>9909.8661935329401</v>
      </c>
      <c r="BI2670" s="99">
        <v>13602.071451306299</v>
      </c>
      <c r="BJ2670" s="99">
        <v>181285.482252121</v>
      </c>
      <c r="BK2670" s="99">
        <v>10366.644535303099</v>
      </c>
      <c r="BL2670" s="99">
        <v>0</v>
      </c>
      <c r="BM2670" s="99">
        <v>0</v>
      </c>
      <c r="BN2670" s="99">
        <v>0</v>
      </c>
      <c r="BO2670" s="99">
        <v>0</v>
      </c>
      <c r="BP2670" s="99">
        <v>0</v>
      </c>
      <c r="BQ2670" s="99">
        <v>0</v>
      </c>
      <c r="BR2670" s="99">
        <v>14857.613781571399</v>
      </c>
      <c r="BS2670" s="99">
        <v>39906.954965591402</v>
      </c>
      <c r="BT2670" s="99">
        <v>14262.9191035032</v>
      </c>
      <c r="BU2670" s="99">
        <v>0</v>
      </c>
      <c r="BV2670" s="99">
        <v>136532.56181716899</v>
      </c>
      <c r="BW2670" s="99">
        <v>2344.3910016417499</v>
      </c>
      <c r="BX2670" s="99">
        <v>0</v>
      </c>
      <c r="BY2670" s="99">
        <v>0</v>
      </c>
      <c r="BZ2670" s="99">
        <v>0</v>
      </c>
      <c r="CA2670" s="99">
        <v>617.93102174997296</v>
      </c>
      <c r="CB2670" s="99">
        <v>92200.453622817993</v>
      </c>
      <c r="CC2670" s="99">
        <v>724280.28903198196</v>
      </c>
      <c r="CD2670" s="99">
        <v>203235.04969406099</v>
      </c>
      <c r="CE2670" s="99">
        <v>27.138602285878701</v>
      </c>
      <c r="CF2670" s="99">
        <v>5314.22285538912</v>
      </c>
      <c r="CG2670" s="99">
        <v>38829.407639026598</v>
      </c>
      <c r="CH2670" s="99">
        <v>0</v>
      </c>
      <c r="CI2670" s="99">
        <v>646.55905895680201</v>
      </c>
      <c r="CJ2670" s="99">
        <v>97179.297518730207</v>
      </c>
      <c r="CK2670" s="99">
        <v>764160.36930084205</v>
      </c>
      <c r="CL2670" s="99">
        <v>206580.60670089701</v>
      </c>
      <c r="CM2670" s="188">
        <v>1080.0558802783501</v>
      </c>
      <c r="CN2670" s="188">
        <v>240677.58229446399</v>
      </c>
      <c r="CO2670" s="188">
        <v>1174863.3964843799</v>
      </c>
      <c r="CP2670" s="99">
        <v>206580.60670089701</v>
      </c>
      <c r="CQ2670" s="99">
        <v>0</v>
      </c>
      <c r="CR2670" s="99">
        <v>0</v>
      </c>
      <c r="CS2670" s="99">
        <v>0</v>
      </c>
      <c r="CT2670" s="99">
        <v>0</v>
      </c>
      <c r="CU2670" s="98">
        <v>506.71139334399999</v>
      </c>
      <c r="CV2670" s="98">
        <v>373.62242842000001</v>
      </c>
    </row>
    <row r="2671" spans="1:100" x14ac:dyDescent="0.2">
      <c r="A2671" s="98" t="s">
        <v>195</v>
      </c>
      <c r="B2671" s="100">
        <v>39326</v>
      </c>
      <c r="C2671" s="99">
        <v>120.324233520776</v>
      </c>
      <c r="D2671" s="99">
        <v>70.945827580988393</v>
      </c>
      <c r="E2671" s="99">
        <v>397.26200551167102</v>
      </c>
      <c r="F2671" s="99">
        <v>71.7346818940714</v>
      </c>
      <c r="G2671" s="99">
        <v>17.609800863778201</v>
      </c>
      <c r="H2671" s="99">
        <v>0</v>
      </c>
      <c r="I2671" s="99">
        <v>0</v>
      </c>
      <c r="J2671" s="99">
        <v>380.40526979044103</v>
      </c>
      <c r="K2671" s="99">
        <v>0</v>
      </c>
      <c r="L2671" s="99">
        <v>98.527026795782106</v>
      </c>
      <c r="M2671" s="99">
        <v>72.439118314534397</v>
      </c>
      <c r="N2671" s="99">
        <v>103.195630883798</v>
      </c>
      <c r="O2671" s="99">
        <v>84.658363526686998</v>
      </c>
      <c r="P2671" s="99">
        <v>0</v>
      </c>
      <c r="Q2671" s="99">
        <v>240.01639275252799</v>
      </c>
      <c r="R2671" s="99">
        <v>17.021021333523102</v>
      </c>
      <c r="S2671" s="99">
        <v>0</v>
      </c>
      <c r="T2671" s="99">
        <v>7.0299808776471799</v>
      </c>
      <c r="U2671" s="99">
        <v>446.47263982519502</v>
      </c>
      <c r="V2671" s="99">
        <v>9692.1245930194891</v>
      </c>
      <c r="W2671" s="99">
        <v>9129.86106133461</v>
      </c>
      <c r="X2671" s="99">
        <v>73047.785099029497</v>
      </c>
      <c r="Y2671" s="99">
        <v>5174.0549460649499</v>
      </c>
      <c r="Z2671" s="99">
        <v>3053.2238427996599</v>
      </c>
      <c r="AA2671" s="99">
        <v>0</v>
      </c>
      <c r="AB2671" s="99">
        <v>0</v>
      </c>
      <c r="AC2671" s="99">
        <v>134926.06042289699</v>
      </c>
      <c r="AD2671" s="99">
        <v>0</v>
      </c>
      <c r="AE2671" s="99">
        <v>6420.1901577115104</v>
      </c>
      <c r="AF2671" s="99">
        <v>7241.8131589889499</v>
      </c>
      <c r="AG2671" s="99">
        <v>15217.8218234777</v>
      </c>
      <c r="AH2671" s="99">
        <v>8051.52139002085</v>
      </c>
      <c r="AI2671" s="99">
        <v>0</v>
      </c>
      <c r="AJ2671" s="99">
        <v>54087.319228649103</v>
      </c>
      <c r="AK2671" s="99">
        <v>2899.3196105658999</v>
      </c>
      <c r="AL2671" s="99">
        <v>0</v>
      </c>
      <c r="AM2671" s="99">
        <v>1337.85126340389</v>
      </c>
      <c r="AN2671" s="99">
        <v>146305.87232399001</v>
      </c>
      <c r="AO2671" s="99">
        <v>85462.595734596296</v>
      </c>
      <c r="AP2671" s="99">
        <v>66375.993784904495</v>
      </c>
      <c r="AQ2671" s="99">
        <v>551766.52158355701</v>
      </c>
      <c r="AR2671" s="99">
        <v>44359.357308864601</v>
      </c>
      <c r="AS2671" s="99">
        <v>22333.011428117799</v>
      </c>
      <c r="AT2671" s="99">
        <v>0</v>
      </c>
      <c r="AU2671" s="99">
        <v>0</v>
      </c>
      <c r="AV2671" s="99">
        <v>398399.40092086798</v>
      </c>
      <c r="AW2671" s="99">
        <v>0</v>
      </c>
      <c r="AX2671" s="99">
        <v>59243.463229656198</v>
      </c>
      <c r="AY2671" s="99">
        <v>60479.613870620698</v>
      </c>
      <c r="AZ2671" s="99">
        <v>109482.861784935</v>
      </c>
      <c r="BA2671" s="99">
        <v>71867.0300140381</v>
      </c>
      <c r="BB2671" s="99">
        <v>0</v>
      </c>
      <c r="BC2671" s="99">
        <v>398538.45907592803</v>
      </c>
      <c r="BD2671" s="99">
        <v>20045.034955263101</v>
      </c>
      <c r="BE2671" s="99">
        <v>0</v>
      </c>
      <c r="BF2671" s="99">
        <v>10069.7889280319</v>
      </c>
      <c r="BG2671" s="99">
        <v>428085.08447647101</v>
      </c>
      <c r="BH2671" s="99">
        <v>9748.4933094978296</v>
      </c>
      <c r="BI2671" s="99">
        <v>12046.926069855699</v>
      </c>
      <c r="BJ2671" s="99">
        <v>179071.08205223101</v>
      </c>
      <c r="BK2671" s="99">
        <v>13637.863144278501</v>
      </c>
      <c r="BL2671" s="99">
        <v>0</v>
      </c>
      <c r="BM2671" s="99">
        <v>0</v>
      </c>
      <c r="BN2671" s="99">
        <v>0</v>
      </c>
      <c r="BO2671" s="99">
        <v>0</v>
      </c>
      <c r="BP2671" s="99">
        <v>0</v>
      </c>
      <c r="BQ2671" s="99">
        <v>0</v>
      </c>
      <c r="BR2671" s="99">
        <v>14460.5615562201</v>
      </c>
      <c r="BS2671" s="99">
        <v>39368.155155181899</v>
      </c>
      <c r="BT2671" s="99">
        <v>13941.617585659</v>
      </c>
      <c r="BU2671" s="99">
        <v>0</v>
      </c>
      <c r="BV2671" s="99">
        <v>132334.41872978199</v>
      </c>
      <c r="BW2671" s="99">
        <v>2479.3194124698598</v>
      </c>
      <c r="BX2671" s="99">
        <v>0</v>
      </c>
      <c r="BY2671" s="99">
        <v>0</v>
      </c>
      <c r="BZ2671" s="99">
        <v>0</v>
      </c>
      <c r="CA2671" s="99">
        <v>584.97190338373196</v>
      </c>
      <c r="CB2671" s="99">
        <v>92471.524310112</v>
      </c>
      <c r="CC2671" s="99">
        <v>700592.54340362502</v>
      </c>
      <c r="CD2671" s="99">
        <v>200193.36086463899</v>
      </c>
      <c r="CE2671" s="99">
        <v>28.361722031841101</v>
      </c>
      <c r="CF2671" s="99">
        <v>5353.1976379752195</v>
      </c>
      <c r="CG2671" s="99">
        <v>38556.0739688873</v>
      </c>
      <c r="CH2671" s="99">
        <v>0</v>
      </c>
      <c r="CI2671" s="99">
        <v>612.80278263986099</v>
      </c>
      <c r="CJ2671" s="99">
        <v>97876.358235359206</v>
      </c>
      <c r="CK2671" s="99">
        <v>740425.99173736596</v>
      </c>
      <c r="CL2671" s="99">
        <v>204095.32607269299</v>
      </c>
      <c r="CM2671" s="188">
        <v>1060.6477364897701</v>
      </c>
      <c r="CN2671" s="188">
        <v>242801.48324775699</v>
      </c>
      <c r="CO2671" s="188">
        <v>1174584.4626007101</v>
      </c>
      <c r="CP2671" s="99">
        <v>204095.32607269299</v>
      </c>
      <c r="CQ2671" s="99">
        <v>0</v>
      </c>
      <c r="CR2671" s="99">
        <v>0</v>
      </c>
      <c r="CS2671" s="99">
        <v>0</v>
      </c>
      <c r="CT2671" s="99">
        <v>0</v>
      </c>
      <c r="CU2671" s="98">
        <v>472.75034163300001</v>
      </c>
      <c r="CV2671" s="98">
        <v>395.88727610000001</v>
      </c>
    </row>
    <row r="2672" spans="1:100" x14ac:dyDescent="0.2">
      <c r="A2672" s="98" t="s">
        <v>195</v>
      </c>
      <c r="B2672" s="100">
        <v>39417</v>
      </c>
      <c r="C2672" s="99">
        <v>121.773443862796</v>
      </c>
      <c r="D2672" s="99">
        <v>79.460410835221396</v>
      </c>
      <c r="E2672" s="99">
        <v>389.96004363149399</v>
      </c>
      <c r="F2672" s="99">
        <v>78.474891583435195</v>
      </c>
      <c r="G2672" s="99">
        <v>23.444018165813802</v>
      </c>
      <c r="H2672" s="99">
        <v>0</v>
      </c>
      <c r="I2672" s="99">
        <v>0</v>
      </c>
      <c r="J2672" s="99">
        <v>378.89320539683098</v>
      </c>
      <c r="K2672" s="99">
        <v>0</v>
      </c>
      <c r="L2672" s="99">
        <v>104.840294261463</v>
      </c>
      <c r="M2672" s="99">
        <v>73.878481752239196</v>
      </c>
      <c r="N2672" s="99">
        <v>100.08915282879001</v>
      </c>
      <c r="O2672" s="99">
        <v>87.681873111054301</v>
      </c>
      <c r="P2672" s="99">
        <v>0</v>
      </c>
      <c r="Q2672" s="99">
        <v>236.69826347939701</v>
      </c>
      <c r="R2672" s="99">
        <v>22.124783402076002</v>
      </c>
      <c r="S2672" s="99">
        <v>0</v>
      </c>
      <c r="T2672" s="99">
        <v>6.2407894420321099</v>
      </c>
      <c r="U2672" s="99">
        <v>444.51637970283599</v>
      </c>
      <c r="V2672" s="99">
        <v>10896.0318174362</v>
      </c>
      <c r="W2672" s="99">
        <v>8685.8731307983398</v>
      </c>
      <c r="X2672" s="99">
        <v>70272.893474578901</v>
      </c>
      <c r="Y2672" s="99">
        <v>5190.9829856157303</v>
      </c>
      <c r="Z2672" s="99">
        <v>3688.9624311029902</v>
      </c>
      <c r="AA2672" s="99">
        <v>0</v>
      </c>
      <c r="AB2672" s="99">
        <v>0</v>
      </c>
      <c r="AC2672" s="99">
        <v>138574.99347305301</v>
      </c>
      <c r="AD2672" s="99">
        <v>0</v>
      </c>
      <c r="AE2672" s="99">
        <v>6026.37126994133</v>
      </c>
      <c r="AF2672" s="99">
        <v>8501.9111316204107</v>
      </c>
      <c r="AG2672" s="99">
        <v>14476.3308919668</v>
      </c>
      <c r="AH2672" s="99">
        <v>8764.3712465763092</v>
      </c>
      <c r="AI2672" s="99">
        <v>0</v>
      </c>
      <c r="AJ2672" s="99">
        <v>52151.835959434502</v>
      </c>
      <c r="AK2672" s="99">
        <v>3483.4870844483398</v>
      </c>
      <c r="AL2672" s="99">
        <v>0</v>
      </c>
      <c r="AM2672" s="99">
        <v>1175.97482281923</v>
      </c>
      <c r="AN2672" s="99">
        <v>149373.57677459699</v>
      </c>
      <c r="AO2672" s="99">
        <v>96488.194439888</v>
      </c>
      <c r="AP2672" s="99">
        <v>74765.627032279997</v>
      </c>
      <c r="AQ2672" s="99">
        <v>540016.05226898205</v>
      </c>
      <c r="AR2672" s="99">
        <v>44231.307069301598</v>
      </c>
      <c r="AS2672" s="99">
        <v>27502.590216398199</v>
      </c>
      <c r="AT2672" s="99">
        <v>0</v>
      </c>
      <c r="AU2672" s="99">
        <v>0</v>
      </c>
      <c r="AV2672" s="99">
        <v>414559.98972320597</v>
      </c>
      <c r="AW2672" s="99">
        <v>0</v>
      </c>
      <c r="AX2672" s="99">
        <v>56694.4761543274</v>
      </c>
      <c r="AY2672" s="99">
        <v>72185.262001037598</v>
      </c>
      <c r="AZ2672" s="99">
        <v>103899.384587288</v>
      </c>
      <c r="BA2672" s="99">
        <v>81848.078523635893</v>
      </c>
      <c r="BB2672" s="99">
        <v>0</v>
      </c>
      <c r="BC2672" s="99">
        <v>394762.671669006</v>
      </c>
      <c r="BD2672" s="99">
        <v>25925.990385532401</v>
      </c>
      <c r="BE2672" s="99">
        <v>0</v>
      </c>
      <c r="BF2672" s="99">
        <v>9191.0156835317594</v>
      </c>
      <c r="BG2672" s="99">
        <v>445445.77884674101</v>
      </c>
      <c r="BH2672" s="99">
        <v>11470.468761324901</v>
      </c>
      <c r="BI2672" s="99">
        <v>12740.817209005399</v>
      </c>
      <c r="BJ2672" s="99">
        <v>171014.21002388</v>
      </c>
      <c r="BK2672" s="99">
        <v>13656.9779697657</v>
      </c>
      <c r="BL2672" s="99">
        <v>0</v>
      </c>
      <c r="BM2672" s="99">
        <v>0</v>
      </c>
      <c r="BN2672" s="99">
        <v>0</v>
      </c>
      <c r="BO2672" s="99">
        <v>0</v>
      </c>
      <c r="BP2672" s="99">
        <v>0</v>
      </c>
      <c r="BQ2672" s="99">
        <v>0</v>
      </c>
      <c r="BR2672" s="99">
        <v>15704.890271067599</v>
      </c>
      <c r="BS2672" s="99">
        <v>36511.776642322497</v>
      </c>
      <c r="BT2672" s="99">
        <v>15756.893334984799</v>
      </c>
      <c r="BU2672" s="99">
        <v>0</v>
      </c>
      <c r="BV2672" s="99">
        <v>127040.654800415</v>
      </c>
      <c r="BW2672" s="99">
        <v>3021.8040409684199</v>
      </c>
      <c r="BX2672" s="99">
        <v>0</v>
      </c>
      <c r="BY2672" s="99">
        <v>0</v>
      </c>
      <c r="BZ2672" s="99">
        <v>0</v>
      </c>
      <c r="CA2672" s="99">
        <v>589.69714180380095</v>
      </c>
      <c r="CB2672" s="99">
        <v>89976.647613525405</v>
      </c>
      <c r="CC2672" s="99">
        <v>708233.82865142799</v>
      </c>
      <c r="CD2672" s="99">
        <v>192569.439662933</v>
      </c>
      <c r="CE2672" s="99">
        <v>34.001582177821497</v>
      </c>
      <c r="CF2672" s="99">
        <v>5794.4917436242104</v>
      </c>
      <c r="CG2672" s="99">
        <v>42577.205380439802</v>
      </c>
      <c r="CH2672" s="99">
        <v>0</v>
      </c>
      <c r="CI2672" s="99">
        <v>623.89921126514696</v>
      </c>
      <c r="CJ2672" s="99">
        <v>95777.493520736694</v>
      </c>
      <c r="CK2672" s="99">
        <v>750659.94922637905</v>
      </c>
      <c r="CL2672" s="99">
        <v>197154.23995399501</v>
      </c>
      <c r="CM2672" s="188">
        <v>1062.68738092482</v>
      </c>
      <c r="CN2672" s="188">
        <v>244739.111629486</v>
      </c>
      <c r="CO2672" s="188">
        <v>1193842.7252044701</v>
      </c>
      <c r="CP2672" s="99">
        <v>197154.23995399501</v>
      </c>
      <c r="CQ2672" s="99">
        <v>0</v>
      </c>
      <c r="CR2672" s="99">
        <v>0</v>
      </c>
      <c r="CS2672" s="99">
        <v>0</v>
      </c>
      <c r="CT2672" s="99">
        <v>0</v>
      </c>
      <c r="CU2672" s="98">
        <v>464.50889493300002</v>
      </c>
      <c r="CV2672" s="98">
        <v>397.26082840700002</v>
      </c>
    </row>
    <row r="2673" spans="1:100" x14ac:dyDescent="0.2">
      <c r="A2673" s="98" t="s">
        <v>195</v>
      </c>
      <c r="B2673" s="100">
        <v>39508</v>
      </c>
      <c r="C2673" s="99">
        <v>124.14072744548299</v>
      </c>
      <c r="D2673" s="99">
        <v>82.088625397533207</v>
      </c>
      <c r="E2673" s="99">
        <v>387.663022808731</v>
      </c>
      <c r="F2673" s="99">
        <v>84.337959773838506</v>
      </c>
      <c r="G2673" s="99">
        <v>28.551268616924101</v>
      </c>
      <c r="H2673" s="99">
        <v>0</v>
      </c>
      <c r="I2673" s="99">
        <v>0</v>
      </c>
      <c r="J2673" s="99">
        <v>384.41870015859598</v>
      </c>
      <c r="K2673" s="99">
        <v>0</v>
      </c>
      <c r="L2673" s="99">
        <v>112.373104161583</v>
      </c>
      <c r="M2673" s="99">
        <v>74.967366471886606</v>
      </c>
      <c r="N2673" s="99">
        <v>96.538941904902501</v>
      </c>
      <c r="O2673" s="99">
        <v>88.817294944077702</v>
      </c>
      <c r="P2673" s="99">
        <v>0</v>
      </c>
      <c r="Q2673" s="99">
        <v>235.24534714035701</v>
      </c>
      <c r="R2673" s="99">
        <v>23.436801978154101</v>
      </c>
      <c r="S2673" s="99">
        <v>0</v>
      </c>
      <c r="T2673" s="99">
        <v>3.8999241765413899</v>
      </c>
      <c r="U2673" s="99">
        <v>444.27664444595598</v>
      </c>
      <c r="V2673" s="99">
        <v>10867.7439324856</v>
      </c>
      <c r="W2673" s="99">
        <v>7774.2495042681703</v>
      </c>
      <c r="X2673" s="99">
        <v>67770.823525428801</v>
      </c>
      <c r="Y2673" s="99">
        <v>4329.3571978807404</v>
      </c>
      <c r="Z2673" s="99">
        <v>4048.09839165211</v>
      </c>
      <c r="AA2673" s="99">
        <v>0</v>
      </c>
      <c r="AB2673" s="99">
        <v>0</v>
      </c>
      <c r="AC2673" s="99">
        <v>136932.21566009501</v>
      </c>
      <c r="AD2673" s="99">
        <v>0</v>
      </c>
      <c r="AE2673" s="99">
        <v>6870.5121936202004</v>
      </c>
      <c r="AF2673" s="99">
        <v>8498.0496895313299</v>
      </c>
      <c r="AG2673" s="99">
        <v>13835.877047657999</v>
      </c>
      <c r="AH2673" s="99">
        <v>8829.4403007030505</v>
      </c>
      <c r="AI2673" s="99">
        <v>0</v>
      </c>
      <c r="AJ2673" s="99">
        <v>51268.480382442503</v>
      </c>
      <c r="AK2673" s="99">
        <v>3387.95502385497</v>
      </c>
      <c r="AL2673" s="99">
        <v>0</v>
      </c>
      <c r="AM2673" s="99">
        <v>397.83043704927002</v>
      </c>
      <c r="AN2673" s="99">
        <v>146313.31183815</v>
      </c>
      <c r="AO2673" s="99">
        <v>98537.554795265198</v>
      </c>
      <c r="AP2673" s="99">
        <v>77619.656683921799</v>
      </c>
      <c r="AQ2673" s="99">
        <v>517037.44081878703</v>
      </c>
      <c r="AR2673" s="99">
        <v>39941.110157966599</v>
      </c>
      <c r="AS2673" s="99">
        <v>32305.475299119898</v>
      </c>
      <c r="AT2673" s="99">
        <v>0</v>
      </c>
      <c r="AU2673" s="99">
        <v>0</v>
      </c>
      <c r="AV2673" s="99">
        <v>424752.83337020897</v>
      </c>
      <c r="AW2673" s="99">
        <v>0</v>
      </c>
      <c r="AX2673" s="99">
        <v>61757.864366531401</v>
      </c>
      <c r="AY2673" s="99">
        <v>73190.364358902007</v>
      </c>
      <c r="AZ2673" s="99">
        <v>98694.373664856001</v>
      </c>
      <c r="BA2673" s="99">
        <v>79623.698545455904</v>
      </c>
      <c r="BB2673" s="99">
        <v>0</v>
      </c>
      <c r="BC2673" s="99">
        <v>387812.39944076497</v>
      </c>
      <c r="BD2673" s="99">
        <v>27873.500098466899</v>
      </c>
      <c r="BE2673" s="99">
        <v>0</v>
      </c>
      <c r="BF2673" s="99">
        <v>2899.1707930266898</v>
      </c>
      <c r="BG2673" s="99">
        <v>449714.47662353498</v>
      </c>
      <c r="BH2673" s="99">
        <v>12101.7854565382</v>
      </c>
      <c r="BI2673" s="99">
        <v>11652.8048840761</v>
      </c>
      <c r="BJ2673" s="99">
        <v>149191.18715667701</v>
      </c>
      <c r="BK2673" s="99">
        <v>11339.045884609201</v>
      </c>
      <c r="BL2673" s="99">
        <v>0</v>
      </c>
      <c r="BM2673" s="99">
        <v>0</v>
      </c>
      <c r="BN2673" s="99">
        <v>0</v>
      </c>
      <c r="BO2673" s="99">
        <v>0</v>
      </c>
      <c r="BP2673" s="99">
        <v>0</v>
      </c>
      <c r="BQ2673" s="99">
        <v>0</v>
      </c>
      <c r="BR2673" s="99">
        <v>14300.671732664099</v>
      </c>
      <c r="BS2673" s="99">
        <v>30902.570831775702</v>
      </c>
      <c r="BT2673" s="99">
        <v>15485.647108197199</v>
      </c>
      <c r="BU2673" s="99">
        <v>0</v>
      </c>
      <c r="BV2673" s="99">
        <v>112374.245501518</v>
      </c>
      <c r="BW2673" s="99">
        <v>3197.13636001945</v>
      </c>
      <c r="BX2673" s="99">
        <v>0</v>
      </c>
      <c r="BY2673" s="99">
        <v>0</v>
      </c>
      <c r="BZ2673" s="99">
        <v>0</v>
      </c>
      <c r="CA2673" s="99">
        <v>597.63122858852103</v>
      </c>
      <c r="CB2673" s="99">
        <v>88099.962841033906</v>
      </c>
      <c r="CC2673" s="99">
        <v>695589.76309966994</v>
      </c>
      <c r="CD2673" s="99">
        <v>177250.44705009501</v>
      </c>
      <c r="CE2673" s="99">
        <v>33.287325350567698</v>
      </c>
      <c r="CF2673" s="99">
        <v>5003.9173285365096</v>
      </c>
      <c r="CG2673" s="99">
        <v>39839.7241163254</v>
      </c>
      <c r="CH2673" s="99">
        <v>0</v>
      </c>
      <c r="CI2673" s="99">
        <v>629.84775198996101</v>
      </c>
      <c r="CJ2673" s="99">
        <v>93335.908947944597</v>
      </c>
      <c r="CK2673" s="99">
        <v>732772.69191741897</v>
      </c>
      <c r="CL2673" s="99">
        <v>182500.45790862999</v>
      </c>
      <c r="CM2673" s="188">
        <v>1069.0138934701699</v>
      </c>
      <c r="CN2673" s="188">
        <v>239796.533554077</v>
      </c>
      <c r="CO2673" s="188">
        <v>1182468.5184783901</v>
      </c>
      <c r="CP2673" s="99">
        <v>182500.45790862999</v>
      </c>
      <c r="CQ2673" s="99">
        <v>0</v>
      </c>
      <c r="CR2673" s="99">
        <v>0</v>
      </c>
      <c r="CS2673" s="99">
        <v>0</v>
      </c>
      <c r="CT2673" s="99">
        <v>0</v>
      </c>
      <c r="CU2673" s="98">
        <v>454.21423999500001</v>
      </c>
      <c r="CV2673" s="98">
        <v>408.62710820000001</v>
      </c>
    </row>
    <row r="2674" spans="1:100" x14ac:dyDescent="0.2">
      <c r="A2674" s="98" t="s">
        <v>195</v>
      </c>
      <c r="B2674" s="100">
        <v>39600</v>
      </c>
      <c r="C2674" s="99">
        <v>129.56836604699501</v>
      </c>
      <c r="D2674" s="99">
        <v>61.176751202903702</v>
      </c>
      <c r="E2674" s="99">
        <v>384.22595768049399</v>
      </c>
      <c r="F2674" s="99">
        <v>82.311883545480697</v>
      </c>
      <c r="G2674" s="99">
        <v>29.038447512779399</v>
      </c>
      <c r="H2674" s="99">
        <v>0</v>
      </c>
      <c r="I2674" s="99">
        <v>0</v>
      </c>
      <c r="J2674" s="99">
        <v>396.92313788458699</v>
      </c>
      <c r="K2674" s="99">
        <v>0</v>
      </c>
      <c r="L2674" s="99">
        <v>111.130359500647</v>
      </c>
      <c r="M2674" s="99">
        <v>69.284835213795304</v>
      </c>
      <c r="N2674" s="99">
        <v>99.213688923977301</v>
      </c>
      <c r="O2674" s="99">
        <v>91.999825144186602</v>
      </c>
      <c r="P2674" s="99">
        <v>0</v>
      </c>
      <c r="Q2674" s="99">
        <v>209.43339786678601</v>
      </c>
      <c r="R2674" s="99">
        <v>23.156136248027899</v>
      </c>
      <c r="S2674" s="99">
        <v>0</v>
      </c>
      <c r="T2674" s="99">
        <v>3.9319261641357999</v>
      </c>
      <c r="U2674" s="99">
        <v>449.61940893903397</v>
      </c>
      <c r="V2674" s="99">
        <v>11127.8006088734</v>
      </c>
      <c r="W2674" s="99">
        <v>6101.9890042543402</v>
      </c>
      <c r="X2674" s="99">
        <v>70421.516180038496</v>
      </c>
      <c r="Y2674" s="99">
        <v>6674.3866444230098</v>
      </c>
      <c r="Z2674" s="99">
        <v>4169.2934426665297</v>
      </c>
      <c r="AA2674" s="99">
        <v>0</v>
      </c>
      <c r="AB2674" s="99">
        <v>0</v>
      </c>
      <c r="AC2674" s="99">
        <v>141224.429542542</v>
      </c>
      <c r="AD2674" s="99">
        <v>0</v>
      </c>
      <c r="AE2674" s="99">
        <v>6458.8549696803102</v>
      </c>
      <c r="AF2674" s="99">
        <v>8163.9514404535303</v>
      </c>
      <c r="AG2674" s="99">
        <v>14281.217553734799</v>
      </c>
      <c r="AH2674" s="99">
        <v>10120.1874673367</v>
      </c>
      <c r="AI2674" s="99">
        <v>0</v>
      </c>
      <c r="AJ2674" s="99">
        <v>46993.197441577897</v>
      </c>
      <c r="AK2674" s="99">
        <v>3322.7506085038199</v>
      </c>
      <c r="AL2674" s="99">
        <v>0</v>
      </c>
      <c r="AM2674" s="99">
        <v>478.12722840905201</v>
      </c>
      <c r="AN2674" s="99">
        <v>150957.58267784101</v>
      </c>
      <c r="AO2674" s="99">
        <v>101517.18458843201</v>
      </c>
      <c r="AP2674" s="99">
        <v>42527.512796401999</v>
      </c>
      <c r="AQ2674" s="99">
        <v>547145.89376831101</v>
      </c>
      <c r="AR2674" s="99">
        <v>45968.503640174902</v>
      </c>
      <c r="AS2674" s="99">
        <v>33193.248920440703</v>
      </c>
      <c r="AT2674" s="99">
        <v>0</v>
      </c>
      <c r="AU2674" s="99">
        <v>0</v>
      </c>
      <c r="AV2674" s="99">
        <v>444434.687187195</v>
      </c>
      <c r="AW2674" s="99">
        <v>0</v>
      </c>
      <c r="AX2674" s="99">
        <v>63040.1964068413</v>
      </c>
      <c r="AY2674" s="99">
        <v>72869.445080757097</v>
      </c>
      <c r="AZ2674" s="99">
        <v>102559.290736198</v>
      </c>
      <c r="BA2674" s="99">
        <v>90270.743686675996</v>
      </c>
      <c r="BB2674" s="99">
        <v>0</v>
      </c>
      <c r="BC2674" s="99">
        <v>357254.41490173299</v>
      </c>
      <c r="BD2674" s="99">
        <v>28396.7008066177</v>
      </c>
      <c r="BE2674" s="99">
        <v>0</v>
      </c>
      <c r="BF2674" s="99">
        <v>3445.1317109167599</v>
      </c>
      <c r="BG2674" s="99">
        <v>470107.38331222499</v>
      </c>
      <c r="BH2674" s="99">
        <v>12470.7771711349</v>
      </c>
      <c r="BI2674" s="99">
        <v>8624.9382950067502</v>
      </c>
      <c r="BJ2674" s="99">
        <v>159780.46712875401</v>
      </c>
      <c r="BK2674" s="99">
        <v>13680.927709698701</v>
      </c>
      <c r="BL2674" s="99">
        <v>0</v>
      </c>
      <c r="BM2674" s="99">
        <v>0</v>
      </c>
      <c r="BN2674" s="99">
        <v>0</v>
      </c>
      <c r="BO2674" s="99">
        <v>0</v>
      </c>
      <c r="BP2674" s="99">
        <v>0</v>
      </c>
      <c r="BQ2674" s="99">
        <v>0</v>
      </c>
      <c r="BR2674" s="99">
        <v>14410.852596283001</v>
      </c>
      <c r="BS2674" s="99">
        <v>37570.063729286201</v>
      </c>
      <c r="BT2674" s="99">
        <v>17502.3130793571</v>
      </c>
      <c r="BU2674" s="99">
        <v>0</v>
      </c>
      <c r="BV2674" s="99">
        <v>112035.86803722401</v>
      </c>
      <c r="BW2674" s="99">
        <v>3262.9963549077502</v>
      </c>
      <c r="BX2674" s="99">
        <v>0</v>
      </c>
      <c r="BY2674" s="99">
        <v>0</v>
      </c>
      <c r="BZ2674" s="99">
        <v>0</v>
      </c>
      <c r="CA2674" s="99">
        <v>575.86584081500803</v>
      </c>
      <c r="CB2674" s="99">
        <v>85631.489893913298</v>
      </c>
      <c r="CC2674" s="99">
        <v>691660.69985198998</v>
      </c>
      <c r="CD2674" s="99">
        <v>179490.00571060201</v>
      </c>
      <c r="CE2674" s="99">
        <v>33.330023639835403</v>
      </c>
      <c r="CF2674" s="99">
        <v>5074.61848539114</v>
      </c>
      <c r="CG2674" s="99">
        <v>39970.494797229803</v>
      </c>
      <c r="CH2674" s="99">
        <v>0</v>
      </c>
      <c r="CI2674" s="99">
        <v>610.72070308774698</v>
      </c>
      <c r="CJ2674" s="99">
        <v>90436.528295516997</v>
      </c>
      <c r="CK2674" s="99">
        <v>734436.09499359096</v>
      </c>
      <c r="CL2674" s="99">
        <v>184684.232055664</v>
      </c>
      <c r="CM2674" s="188">
        <v>1052.2666073739499</v>
      </c>
      <c r="CN2674" s="188">
        <v>242968.902162552</v>
      </c>
      <c r="CO2674" s="188">
        <v>1200929.7826232901</v>
      </c>
      <c r="CP2674" s="99">
        <v>184684.232055664</v>
      </c>
      <c r="CQ2674" s="99">
        <v>0</v>
      </c>
      <c r="CR2674" s="99">
        <v>0</v>
      </c>
      <c r="CS2674" s="99">
        <v>0</v>
      </c>
      <c r="CT2674" s="99">
        <v>0</v>
      </c>
      <c r="CU2674" s="98">
        <v>441.7986985</v>
      </c>
      <c r="CV2674" s="98">
        <v>420.00003141000002</v>
      </c>
    </row>
    <row r="2675" spans="1:100" x14ac:dyDescent="0.2">
      <c r="A2675" s="98" t="s">
        <v>195</v>
      </c>
      <c r="B2675" s="100">
        <v>39692</v>
      </c>
      <c r="C2675" s="99">
        <v>140.75821998715401</v>
      </c>
      <c r="D2675" s="99">
        <v>102.525719170459</v>
      </c>
      <c r="E2675" s="99">
        <v>365.56846302002702</v>
      </c>
      <c r="F2675" s="99">
        <v>75.162081676535294</v>
      </c>
      <c r="G2675" s="99">
        <v>28.035487399902198</v>
      </c>
      <c r="H2675" s="99">
        <v>0</v>
      </c>
      <c r="I2675" s="99">
        <v>0</v>
      </c>
      <c r="J2675" s="99">
        <v>398.88049809634703</v>
      </c>
      <c r="K2675" s="99">
        <v>0</v>
      </c>
      <c r="L2675" s="99">
        <v>111.72886519320301</v>
      </c>
      <c r="M2675" s="99">
        <v>68.110998153686495</v>
      </c>
      <c r="N2675" s="99">
        <v>93.2840387234464</v>
      </c>
      <c r="O2675" s="99">
        <v>96.900127568282201</v>
      </c>
      <c r="P2675" s="99">
        <v>0</v>
      </c>
      <c r="Q2675" s="99">
        <v>245.335723731667</v>
      </c>
      <c r="R2675" s="99">
        <v>23.087006654357499</v>
      </c>
      <c r="S2675" s="99">
        <v>0</v>
      </c>
      <c r="T2675" s="99">
        <v>5.0291484083863898</v>
      </c>
      <c r="U2675" s="99">
        <v>458.73996170982701</v>
      </c>
      <c r="V2675" s="99">
        <v>11932.387216925599</v>
      </c>
      <c r="W2675" s="99">
        <v>17403.755994081501</v>
      </c>
      <c r="X2675" s="99">
        <v>70945.278455734297</v>
      </c>
      <c r="Y2675" s="99">
        <v>4275.5437560677501</v>
      </c>
      <c r="Z2675" s="99">
        <v>4457.8966399431201</v>
      </c>
      <c r="AA2675" s="99">
        <v>0</v>
      </c>
      <c r="AB2675" s="99">
        <v>0</v>
      </c>
      <c r="AC2675" s="99">
        <v>140380.786287308</v>
      </c>
      <c r="AD2675" s="99">
        <v>0</v>
      </c>
      <c r="AE2675" s="99">
        <v>8377.21275639534</v>
      </c>
      <c r="AF2675" s="99">
        <v>8506.6077600717508</v>
      </c>
      <c r="AG2675" s="99">
        <v>13291.5188906193</v>
      </c>
      <c r="AH2675" s="99">
        <v>9577.0187093019504</v>
      </c>
      <c r="AI2675" s="99">
        <v>0</v>
      </c>
      <c r="AJ2675" s="99">
        <v>58407.972741127</v>
      </c>
      <c r="AK2675" s="99">
        <v>3394.0260648429398</v>
      </c>
      <c r="AL2675" s="99">
        <v>0</v>
      </c>
      <c r="AM2675" s="99">
        <v>732.06447563320398</v>
      </c>
      <c r="AN2675" s="99">
        <v>151159.51673698399</v>
      </c>
      <c r="AO2675" s="99">
        <v>113206.626994133</v>
      </c>
      <c r="AP2675" s="99">
        <v>134820.24377822899</v>
      </c>
      <c r="AQ2675" s="99">
        <v>545932.27497100795</v>
      </c>
      <c r="AR2675" s="99">
        <v>37694.461778640703</v>
      </c>
      <c r="AS2675" s="99">
        <v>35475.266093254097</v>
      </c>
      <c r="AT2675" s="99">
        <v>0</v>
      </c>
      <c r="AU2675" s="99">
        <v>0</v>
      </c>
      <c r="AV2675" s="99">
        <v>450195.47238922102</v>
      </c>
      <c r="AW2675" s="99">
        <v>0</v>
      </c>
      <c r="AX2675" s="99">
        <v>66317.5735960007</v>
      </c>
      <c r="AY2675" s="99">
        <v>74186.806951522798</v>
      </c>
      <c r="AZ2675" s="99">
        <v>96677.523125648499</v>
      </c>
      <c r="BA2675" s="99">
        <v>91965.075129509001</v>
      </c>
      <c r="BB2675" s="99">
        <v>0</v>
      </c>
      <c r="BC2675" s="99">
        <v>454946.06570053101</v>
      </c>
      <c r="BD2675" s="99">
        <v>28551.891430854801</v>
      </c>
      <c r="BE2675" s="99">
        <v>0</v>
      </c>
      <c r="BF2675" s="99">
        <v>5445.8451833128902</v>
      </c>
      <c r="BG2675" s="99">
        <v>480191.71537780802</v>
      </c>
      <c r="BH2675" s="99">
        <v>14879.168560743299</v>
      </c>
      <c r="BI2675" s="99">
        <v>21376.030401229898</v>
      </c>
      <c r="BJ2675" s="99">
        <v>153279.751312256</v>
      </c>
      <c r="BK2675" s="99">
        <v>9564.9691649675406</v>
      </c>
      <c r="BL2675" s="99">
        <v>0</v>
      </c>
      <c r="BM2675" s="99">
        <v>0</v>
      </c>
      <c r="BN2675" s="99">
        <v>0</v>
      </c>
      <c r="BO2675" s="99">
        <v>0</v>
      </c>
      <c r="BP2675" s="99">
        <v>0</v>
      </c>
      <c r="BQ2675" s="99">
        <v>0</v>
      </c>
      <c r="BR2675" s="99">
        <v>15057.467022418999</v>
      </c>
      <c r="BS2675" s="99">
        <v>28172.6135745049</v>
      </c>
      <c r="BT2675" s="99">
        <v>17799.8622488976</v>
      </c>
      <c r="BU2675" s="99">
        <v>0</v>
      </c>
      <c r="BV2675" s="99">
        <v>127022.388599396</v>
      </c>
      <c r="BW2675" s="99">
        <v>3288.5247407257598</v>
      </c>
      <c r="BX2675" s="99">
        <v>0</v>
      </c>
      <c r="BY2675" s="99">
        <v>0</v>
      </c>
      <c r="BZ2675" s="99">
        <v>0</v>
      </c>
      <c r="CA2675" s="99">
        <v>604.94015340506996</v>
      </c>
      <c r="CB2675" s="99">
        <v>99992.235898971601</v>
      </c>
      <c r="CC2675" s="99">
        <v>786071.92542266799</v>
      </c>
      <c r="CD2675" s="99">
        <v>188131.42702674901</v>
      </c>
      <c r="CE2675" s="99">
        <v>33.485025059897502</v>
      </c>
      <c r="CF2675" s="99">
        <v>5361.17224055529</v>
      </c>
      <c r="CG2675" s="99">
        <v>42735.741429328897</v>
      </c>
      <c r="CH2675" s="99">
        <v>0</v>
      </c>
      <c r="CI2675" s="99">
        <v>637.74981137365103</v>
      </c>
      <c r="CJ2675" s="99">
        <v>105422.516282082</v>
      </c>
      <c r="CK2675" s="99">
        <v>828828.58410644496</v>
      </c>
      <c r="CL2675" s="99">
        <v>193230.12181282</v>
      </c>
      <c r="CM2675" s="188">
        <v>1095.06971608102</v>
      </c>
      <c r="CN2675" s="188">
        <v>256057.43418312099</v>
      </c>
      <c r="CO2675" s="188">
        <v>1320319.3381042499</v>
      </c>
      <c r="CP2675" s="99">
        <v>193230.12181282</v>
      </c>
      <c r="CQ2675" s="99">
        <v>0</v>
      </c>
      <c r="CR2675" s="99">
        <v>0</v>
      </c>
      <c r="CS2675" s="99">
        <v>0</v>
      </c>
      <c r="CT2675" s="99">
        <v>0</v>
      </c>
      <c r="CU2675" s="98">
        <v>430.23723437899997</v>
      </c>
      <c r="CV2675" s="98">
        <v>422.292920251</v>
      </c>
    </row>
    <row r="2676" spans="1:100" x14ac:dyDescent="0.2">
      <c r="A2676" s="98" t="s">
        <v>195</v>
      </c>
      <c r="B2676" s="100">
        <v>39783</v>
      </c>
      <c r="C2676" s="99">
        <v>145.358957786113</v>
      </c>
      <c r="D2676" s="99">
        <v>110.60489518381701</v>
      </c>
      <c r="E2676" s="99">
        <v>358.876626353711</v>
      </c>
      <c r="F2676" s="99">
        <v>67.808589544147296</v>
      </c>
      <c r="G2676" s="99">
        <v>33.2177812759764</v>
      </c>
      <c r="H2676" s="99">
        <v>0</v>
      </c>
      <c r="I2676" s="99">
        <v>0</v>
      </c>
      <c r="J2676" s="99">
        <v>400.14315334707499</v>
      </c>
      <c r="K2676" s="99">
        <v>0</v>
      </c>
      <c r="L2676" s="99">
        <v>106.16567196976401</v>
      </c>
      <c r="M2676" s="99">
        <v>66.264322131872206</v>
      </c>
      <c r="N2676" s="99">
        <v>92.794220271520302</v>
      </c>
      <c r="O2676" s="99">
        <v>104.470383867621</v>
      </c>
      <c r="P2676" s="99">
        <v>0</v>
      </c>
      <c r="Q2676" s="99">
        <v>257.92201285436698</v>
      </c>
      <c r="R2676" s="99">
        <v>21.345189536223199</v>
      </c>
      <c r="S2676" s="99">
        <v>0</v>
      </c>
      <c r="T2676" s="99">
        <v>5.1971070460858799</v>
      </c>
      <c r="U2676" s="99">
        <v>463.67655872181098</v>
      </c>
      <c r="V2676" s="99">
        <v>12127.2931345701</v>
      </c>
      <c r="W2676" s="99">
        <v>19958.0016946793</v>
      </c>
      <c r="X2676" s="99">
        <v>69922.178738594099</v>
      </c>
      <c r="Y2676" s="99">
        <v>3298.3581533431998</v>
      </c>
      <c r="Z2676" s="99">
        <v>5478.48125219345</v>
      </c>
      <c r="AA2676" s="99">
        <v>0</v>
      </c>
      <c r="AB2676" s="99">
        <v>0</v>
      </c>
      <c r="AC2676" s="99">
        <v>138857.100156784</v>
      </c>
      <c r="AD2676" s="99">
        <v>0</v>
      </c>
      <c r="AE2676" s="99">
        <v>8191.6072088479996</v>
      </c>
      <c r="AF2676" s="99">
        <v>8317.9079128503799</v>
      </c>
      <c r="AG2676" s="99">
        <v>12482.080996394199</v>
      </c>
      <c r="AH2676" s="99">
        <v>9386.2772320508993</v>
      </c>
      <c r="AI2676" s="99">
        <v>0</v>
      </c>
      <c r="AJ2676" s="99">
        <v>62387.685755729697</v>
      </c>
      <c r="AK2676" s="99">
        <v>3595.39805230498</v>
      </c>
      <c r="AL2676" s="99">
        <v>0</v>
      </c>
      <c r="AM2676" s="99">
        <v>508.72831101343002</v>
      </c>
      <c r="AN2676" s="99">
        <v>149785.00738716099</v>
      </c>
      <c r="AO2676" s="99">
        <v>110563.792194366</v>
      </c>
      <c r="AP2676" s="99">
        <v>160879.33724594099</v>
      </c>
      <c r="AQ2676" s="99">
        <v>540807.62072753895</v>
      </c>
      <c r="AR2676" s="99">
        <v>29000.364915370901</v>
      </c>
      <c r="AS2676" s="99">
        <v>42785.0942292213</v>
      </c>
      <c r="AT2676" s="99">
        <v>0</v>
      </c>
      <c r="AU2676" s="99">
        <v>0</v>
      </c>
      <c r="AV2676" s="99">
        <v>443857.72709655802</v>
      </c>
      <c r="AW2676" s="99">
        <v>0</v>
      </c>
      <c r="AX2676" s="99">
        <v>67343.743469238296</v>
      </c>
      <c r="AY2676" s="99">
        <v>72938.553399085999</v>
      </c>
      <c r="AZ2676" s="99">
        <v>91307.118545532197</v>
      </c>
      <c r="BA2676" s="99">
        <v>84219.017472267195</v>
      </c>
      <c r="BB2676" s="99">
        <v>0</v>
      </c>
      <c r="BC2676" s="99">
        <v>492367.27966690098</v>
      </c>
      <c r="BD2676" s="99">
        <v>29578.385053157799</v>
      </c>
      <c r="BE2676" s="99">
        <v>0</v>
      </c>
      <c r="BF2676" s="99">
        <v>3440.12299478054</v>
      </c>
      <c r="BG2676" s="99">
        <v>475613.162033081</v>
      </c>
      <c r="BH2676" s="99">
        <v>15197.734724521601</v>
      </c>
      <c r="BI2676" s="99">
        <v>26186.704529047001</v>
      </c>
      <c r="BJ2676" s="99">
        <v>150397.00022315999</v>
      </c>
      <c r="BK2676" s="99">
        <v>7811.4424069523802</v>
      </c>
      <c r="BL2676" s="99">
        <v>0</v>
      </c>
      <c r="BM2676" s="99">
        <v>0</v>
      </c>
      <c r="BN2676" s="99">
        <v>0</v>
      </c>
      <c r="BO2676" s="99">
        <v>0</v>
      </c>
      <c r="BP2676" s="99">
        <v>0</v>
      </c>
      <c r="BQ2676" s="99">
        <v>0</v>
      </c>
      <c r="BR2676" s="99">
        <v>15177.274357676501</v>
      </c>
      <c r="BS2676" s="99">
        <v>27270.695183038701</v>
      </c>
      <c r="BT2676" s="99">
        <v>16406.581835508299</v>
      </c>
      <c r="BU2676" s="99">
        <v>0</v>
      </c>
      <c r="BV2676" s="99">
        <v>133245.30054283101</v>
      </c>
      <c r="BW2676" s="99">
        <v>3585.0423463583002</v>
      </c>
      <c r="BX2676" s="99">
        <v>0</v>
      </c>
      <c r="BY2676" s="99">
        <v>0</v>
      </c>
      <c r="BZ2676" s="99">
        <v>0</v>
      </c>
      <c r="CA2676" s="99">
        <v>613.13093085587002</v>
      </c>
      <c r="CB2676" s="99">
        <v>103785.033987045</v>
      </c>
      <c r="CC2676" s="99">
        <v>815228.24193572998</v>
      </c>
      <c r="CD2676" s="99">
        <v>189228.31761169399</v>
      </c>
      <c r="CE2676" s="99">
        <v>37.7429415965453</v>
      </c>
      <c r="CF2676" s="99">
        <v>6195.2294298410397</v>
      </c>
      <c r="CG2676" s="99">
        <v>48240.935856342301</v>
      </c>
      <c r="CH2676" s="99">
        <v>0</v>
      </c>
      <c r="CI2676" s="99">
        <v>650.94955807179201</v>
      </c>
      <c r="CJ2676" s="99">
        <v>109986.959387779</v>
      </c>
      <c r="CK2676" s="99">
        <v>861852.43264007603</v>
      </c>
      <c r="CL2676" s="99">
        <v>195975.20412254299</v>
      </c>
      <c r="CM2676" s="188">
        <v>1108.9498903006299</v>
      </c>
      <c r="CN2676" s="188">
        <v>261286.50449943499</v>
      </c>
      <c r="CO2676" s="188">
        <v>1341390.2032318099</v>
      </c>
      <c r="CP2676" s="99">
        <v>195975.20412254299</v>
      </c>
      <c r="CQ2676" s="99">
        <v>0</v>
      </c>
      <c r="CR2676" s="99">
        <v>0</v>
      </c>
      <c r="CS2676" s="99">
        <v>0</v>
      </c>
      <c r="CT2676" s="99">
        <v>0</v>
      </c>
      <c r="CU2676" s="98">
        <v>425.035698008</v>
      </c>
      <c r="CV2676" s="98">
        <v>428.36871966899997</v>
      </c>
    </row>
    <row r="2677" spans="1:100" x14ac:dyDescent="0.2">
      <c r="A2677" s="98" t="s">
        <v>195</v>
      </c>
      <c r="B2677" s="100">
        <v>39873</v>
      </c>
      <c r="C2677" s="99">
        <v>150.37855858728301</v>
      </c>
      <c r="D2677" s="99">
        <v>107.25913888774799</v>
      </c>
      <c r="E2677" s="99">
        <v>349.653479028493</v>
      </c>
      <c r="F2677" s="99">
        <v>56.762898080982303</v>
      </c>
      <c r="G2677" s="99">
        <v>36.410161532927297</v>
      </c>
      <c r="H2677" s="99">
        <v>0</v>
      </c>
      <c r="I2677" s="99">
        <v>0</v>
      </c>
      <c r="J2677" s="99">
        <v>405.30093944072701</v>
      </c>
      <c r="K2677" s="99">
        <v>0</v>
      </c>
      <c r="L2677" s="99">
        <v>91.9331991784275</v>
      </c>
      <c r="M2677" s="99">
        <v>62.075912818778299</v>
      </c>
      <c r="N2677" s="99">
        <v>89.851364477537601</v>
      </c>
      <c r="O2677" s="99">
        <v>112.958942119032</v>
      </c>
      <c r="P2677" s="99">
        <v>0</v>
      </c>
      <c r="Q2677" s="99">
        <v>261.91988322883799</v>
      </c>
      <c r="R2677" s="99">
        <v>23.658776547526902</v>
      </c>
      <c r="S2677" s="99">
        <v>0</v>
      </c>
      <c r="T2677" s="99">
        <v>5.8248134633759001</v>
      </c>
      <c r="U2677" s="99">
        <v>455.98653007298702</v>
      </c>
      <c r="V2677" s="99">
        <v>12998.256607413299</v>
      </c>
      <c r="W2677" s="99">
        <v>16624.806239843401</v>
      </c>
      <c r="X2677" s="99">
        <v>74412.382255554199</v>
      </c>
      <c r="Y2677" s="99">
        <v>2974.4901189506099</v>
      </c>
      <c r="Z2677" s="99">
        <v>6245.1910079121599</v>
      </c>
      <c r="AA2677" s="99">
        <v>0</v>
      </c>
      <c r="AB2677" s="99">
        <v>0</v>
      </c>
      <c r="AC2677" s="99">
        <v>141165.01657104501</v>
      </c>
      <c r="AD2677" s="99">
        <v>0</v>
      </c>
      <c r="AE2677" s="99">
        <v>7550.2426006794003</v>
      </c>
      <c r="AF2677" s="99">
        <v>8464.0332052707708</v>
      </c>
      <c r="AG2677" s="99">
        <v>12148.969692111001</v>
      </c>
      <c r="AH2677" s="99">
        <v>10454.252839803699</v>
      </c>
      <c r="AI2677" s="99">
        <v>0</v>
      </c>
      <c r="AJ2677" s="99">
        <v>64054.583722114599</v>
      </c>
      <c r="AK2677" s="99">
        <v>4113.9551236629504</v>
      </c>
      <c r="AL2677" s="99">
        <v>0</v>
      </c>
      <c r="AM2677" s="99">
        <v>690.41375919431403</v>
      </c>
      <c r="AN2677" s="99">
        <v>149618.08642959601</v>
      </c>
      <c r="AO2677" s="99">
        <v>119516.055418968</v>
      </c>
      <c r="AP2677" s="99">
        <v>134390.77265930199</v>
      </c>
      <c r="AQ2677" s="99">
        <v>593290.49555969203</v>
      </c>
      <c r="AR2677" s="99">
        <v>26464.409413814501</v>
      </c>
      <c r="AS2677" s="99">
        <v>47142.352774143197</v>
      </c>
      <c r="AT2677" s="99">
        <v>0</v>
      </c>
      <c r="AU2677" s="99">
        <v>0</v>
      </c>
      <c r="AV2677" s="99">
        <v>452327.68448638899</v>
      </c>
      <c r="AW2677" s="99">
        <v>0</v>
      </c>
      <c r="AX2677" s="99">
        <v>61218.951909065203</v>
      </c>
      <c r="AY2677" s="99">
        <v>77500.697427749605</v>
      </c>
      <c r="AZ2677" s="99">
        <v>90802.865900039702</v>
      </c>
      <c r="BA2677" s="99">
        <v>95649.376616477995</v>
      </c>
      <c r="BB2677" s="99">
        <v>0</v>
      </c>
      <c r="BC2677" s="99">
        <v>514482.404922485</v>
      </c>
      <c r="BD2677" s="99">
        <v>32155.2865421772</v>
      </c>
      <c r="BE2677" s="99">
        <v>0</v>
      </c>
      <c r="BF2677" s="99">
        <v>4879.0185441374797</v>
      </c>
      <c r="BG2677" s="99">
        <v>476456.82617950399</v>
      </c>
      <c r="BH2677" s="99">
        <v>16746.6803891659</v>
      </c>
      <c r="BI2677" s="99">
        <v>29696.795024395</v>
      </c>
      <c r="BJ2677" s="99">
        <v>170079.07705497701</v>
      </c>
      <c r="BK2677" s="99">
        <v>6359.7602427601796</v>
      </c>
      <c r="BL2677" s="99">
        <v>0</v>
      </c>
      <c r="BM2677" s="99">
        <v>0</v>
      </c>
      <c r="BN2677" s="99">
        <v>0</v>
      </c>
      <c r="BO2677" s="99">
        <v>0</v>
      </c>
      <c r="BP2677" s="99">
        <v>0</v>
      </c>
      <c r="BQ2677" s="99">
        <v>0</v>
      </c>
      <c r="BR2677" s="99">
        <v>13846.9225099087</v>
      </c>
      <c r="BS2677" s="99">
        <v>27993.2632026672</v>
      </c>
      <c r="BT2677" s="99">
        <v>18678.285695791201</v>
      </c>
      <c r="BU2677" s="99">
        <v>0</v>
      </c>
      <c r="BV2677" s="99">
        <v>156216.13142394999</v>
      </c>
      <c r="BW2677" s="99">
        <v>3795.5496220290702</v>
      </c>
      <c r="BX2677" s="99">
        <v>0</v>
      </c>
      <c r="BY2677" s="99">
        <v>0</v>
      </c>
      <c r="BZ2677" s="99">
        <v>0</v>
      </c>
      <c r="CA2677" s="99">
        <v>610.89319549500897</v>
      </c>
      <c r="CB2677" s="99">
        <v>103124.630410194</v>
      </c>
      <c r="CC2677" s="99">
        <v>842439.95677185105</v>
      </c>
      <c r="CD2677" s="99">
        <v>222289.128540039</v>
      </c>
      <c r="CE2677" s="99">
        <v>40.382571563590297</v>
      </c>
      <c r="CF2677" s="99">
        <v>7046.5002205371902</v>
      </c>
      <c r="CG2677" s="99">
        <v>53632.267008781397</v>
      </c>
      <c r="CH2677" s="99">
        <v>0</v>
      </c>
      <c r="CI2677" s="99">
        <v>650.07176870107696</v>
      </c>
      <c r="CJ2677" s="99">
        <v>110376.33910369901</v>
      </c>
      <c r="CK2677" s="99">
        <v>894893.086380005</v>
      </c>
      <c r="CL2677" s="99">
        <v>229183.788211823</v>
      </c>
      <c r="CM2677" s="188">
        <v>1100.04272857308</v>
      </c>
      <c r="CN2677" s="188">
        <v>261708.74696540801</v>
      </c>
      <c r="CO2677" s="188">
        <v>1372935.21630859</v>
      </c>
      <c r="CP2677" s="99">
        <v>229183.788211823</v>
      </c>
      <c r="CQ2677" s="99">
        <v>0</v>
      </c>
      <c r="CR2677" s="99">
        <v>0</v>
      </c>
      <c r="CS2677" s="99">
        <v>0</v>
      </c>
      <c r="CT2677" s="99">
        <v>0</v>
      </c>
      <c r="CU2677" s="98">
        <v>406.21979795700003</v>
      </c>
      <c r="CV2677" s="98">
        <v>435.84213518799999</v>
      </c>
    </row>
    <row r="2678" spans="1:100" x14ac:dyDescent="0.2">
      <c r="A2678" s="98" t="s">
        <v>195</v>
      </c>
      <c r="B2678" s="100">
        <v>39965</v>
      </c>
      <c r="C2678" s="99">
        <v>150.559181669727</v>
      </c>
      <c r="D2678" s="99">
        <v>114.520915892906</v>
      </c>
      <c r="E2678" s="99">
        <v>329.70280142128502</v>
      </c>
      <c r="F2678" s="99">
        <v>50.675919662695399</v>
      </c>
      <c r="G2678" s="99">
        <v>36.021422560792402</v>
      </c>
      <c r="H2678" s="99">
        <v>0</v>
      </c>
      <c r="I2678" s="99">
        <v>0</v>
      </c>
      <c r="J2678" s="99">
        <v>411.94160639867198</v>
      </c>
      <c r="K2678" s="99">
        <v>0</v>
      </c>
      <c r="L2678" s="99">
        <v>89.921887115575402</v>
      </c>
      <c r="M2678" s="99">
        <v>57.008222672622701</v>
      </c>
      <c r="N2678" s="99">
        <v>82.006843438372002</v>
      </c>
      <c r="O2678" s="99">
        <v>111.085907221772</v>
      </c>
      <c r="P2678" s="99">
        <v>0</v>
      </c>
      <c r="Q2678" s="99">
        <v>262.443826083094</v>
      </c>
      <c r="R2678" s="99">
        <v>23.023991859750801</v>
      </c>
      <c r="S2678" s="99">
        <v>0</v>
      </c>
      <c r="T2678" s="99">
        <v>4.9452302707941298</v>
      </c>
      <c r="U2678" s="99">
        <v>453.22733089700301</v>
      </c>
      <c r="V2678" s="99">
        <v>14040.3576719761</v>
      </c>
      <c r="W2678" s="99">
        <v>19067.146116256699</v>
      </c>
      <c r="X2678" s="99">
        <v>71855.737930297895</v>
      </c>
      <c r="Y2678" s="99">
        <v>2630.42176422477</v>
      </c>
      <c r="Z2678" s="99">
        <v>6241.4633564352998</v>
      </c>
      <c r="AA2678" s="99">
        <v>0</v>
      </c>
      <c r="AB2678" s="99">
        <v>0</v>
      </c>
      <c r="AC2678" s="99">
        <v>141506.70671463001</v>
      </c>
      <c r="AD2678" s="99">
        <v>0</v>
      </c>
      <c r="AE2678" s="99">
        <v>6957.2468581795702</v>
      </c>
      <c r="AF2678" s="99">
        <v>9032.3181588649804</v>
      </c>
      <c r="AG2678" s="99">
        <v>12070.1729313135</v>
      </c>
      <c r="AH2678" s="99">
        <v>11283.238411545801</v>
      </c>
      <c r="AI2678" s="99">
        <v>0</v>
      </c>
      <c r="AJ2678" s="99">
        <v>66992.277338981599</v>
      </c>
      <c r="AK2678" s="99">
        <v>3732.9593009948699</v>
      </c>
      <c r="AL2678" s="99">
        <v>0</v>
      </c>
      <c r="AM2678" s="99">
        <v>878.20161582529499</v>
      </c>
      <c r="AN2678" s="99">
        <v>148034.72399139401</v>
      </c>
      <c r="AO2678" s="99">
        <v>128276.114762306</v>
      </c>
      <c r="AP2678" s="99">
        <v>152355.75291252101</v>
      </c>
      <c r="AQ2678" s="99">
        <v>578768.78833770799</v>
      </c>
      <c r="AR2678" s="99">
        <v>23286.7506566048</v>
      </c>
      <c r="AS2678" s="99">
        <v>46096.350360393502</v>
      </c>
      <c r="AT2678" s="99">
        <v>0</v>
      </c>
      <c r="AU2678" s="99">
        <v>0</v>
      </c>
      <c r="AV2678" s="99">
        <v>460646.965080261</v>
      </c>
      <c r="AW2678" s="99">
        <v>0</v>
      </c>
      <c r="AX2678" s="99">
        <v>60653.279206752799</v>
      </c>
      <c r="AY2678" s="99">
        <v>78279.025551796003</v>
      </c>
      <c r="AZ2678" s="99">
        <v>91181.395207405105</v>
      </c>
      <c r="BA2678" s="99">
        <v>101048.096242905</v>
      </c>
      <c r="BB2678" s="99">
        <v>0</v>
      </c>
      <c r="BC2678" s="99">
        <v>541245.76103210403</v>
      </c>
      <c r="BD2678" s="99">
        <v>29269.1302452087</v>
      </c>
      <c r="BE2678" s="99">
        <v>0</v>
      </c>
      <c r="BF2678" s="99">
        <v>6280.4046650528899</v>
      </c>
      <c r="BG2678" s="99">
        <v>478369.22728347802</v>
      </c>
      <c r="BH2678" s="99">
        <v>18453.984105110201</v>
      </c>
      <c r="BI2678" s="99">
        <v>23660.207186698899</v>
      </c>
      <c r="BJ2678" s="99">
        <v>165148.73516655</v>
      </c>
      <c r="BK2678" s="99">
        <v>5127.21027570963</v>
      </c>
      <c r="BL2678" s="99">
        <v>0</v>
      </c>
      <c r="BM2678" s="99">
        <v>0</v>
      </c>
      <c r="BN2678" s="99">
        <v>0</v>
      </c>
      <c r="BO2678" s="99">
        <v>0</v>
      </c>
      <c r="BP2678" s="99">
        <v>0</v>
      </c>
      <c r="BQ2678" s="99">
        <v>0</v>
      </c>
      <c r="BR2678" s="99">
        <v>15064.129418730699</v>
      </c>
      <c r="BS2678" s="99">
        <v>26412.520776748701</v>
      </c>
      <c r="BT2678" s="99">
        <v>19659.257065534599</v>
      </c>
      <c r="BU2678" s="99">
        <v>0</v>
      </c>
      <c r="BV2678" s="99">
        <v>147144.45369148301</v>
      </c>
      <c r="BW2678" s="99">
        <v>3363.14504492283</v>
      </c>
      <c r="BX2678" s="99">
        <v>0</v>
      </c>
      <c r="BY2678" s="99">
        <v>0</v>
      </c>
      <c r="BZ2678" s="99">
        <v>0</v>
      </c>
      <c r="CA2678" s="99">
        <v>596.35502697527397</v>
      </c>
      <c r="CB2678" s="99">
        <v>104828.84142208099</v>
      </c>
      <c r="CC2678" s="99">
        <v>869659.25328826904</v>
      </c>
      <c r="CD2678" s="99">
        <v>206361.495075226</v>
      </c>
      <c r="CE2678" s="99">
        <v>39.287968376651399</v>
      </c>
      <c r="CF2678" s="99">
        <v>7091.1682325601596</v>
      </c>
      <c r="CG2678" s="99">
        <v>52276.878838062301</v>
      </c>
      <c r="CH2678" s="99">
        <v>0</v>
      </c>
      <c r="CI2678" s="99">
        <v>637.60347709059704</v>
      </c>
      <c r="CJ2678" s="99">
        <v>111741.345099449</v>
      </c>
      <c r="CK2678" s="99">
        <v>927117.67333984398</v>
      </c>
      <c r="CL2678" s="99">
        <v>213191.916509628</v>
      </c>
      <c r="CM2678" s="188">
        <v>1085.1456297189</v>
      </c>
      <c r="CN2678" s="188">
        <v>260932.87911033601</v>
      </c>
      <c r="CO2678" s="188">
        <v>1397753.13088989</v>
      </c>
      <c r="CP2678" s="99">
        <v>213191.916509628</v>
      </c>
      <c r="CQ2678" s="99">
        <v>0</v>
      </c>
      <c r="CR2678" s="99">
        <v>0</v>
      </c>
      <c r="CS2678" s="99">
        <v>0</v>
      </c>
      <c r="CT2678" s="99">
        <v>0</v>
      </c>
      <c r="CU2678" s="98">
        <v>373.860662752</v>
      </c>
      <c r="CV2678" s="98">
        <v>445.04437656300001</v>
      </c>
    </row>
    <row r="2679" spans="1:100" x14ac:dyDescent="0.2">
      <c r="A2679" s="98" t="s">
        <v>195</v>
      </c>
      <c r="B2679" s="100">
        <v>40057</v>
      </c>
      <c r="C2679" s="99">
        <v>150.27699543535701</v>
      </c>
      <c r="D2679" s="99">
        <v>118.834879018366</v>
      </c>
      <c r="E2679" s="99">
        <v>318.72204588726203</v>
      </c>
      <c r="F2679" s="99">
        <v>45.607815674971803</v>
      </c>
      <c r="G2679" s="99">
        <v>37.354101423639797</v>
      </c>
      <c r="H2679" s="99">
        <v>0</v>
      </c>
      <c r="I2679" s="99">
        <v>0</v>
      </c>
      <c r="J2679" s="99">
        <v>425.65154465660498</v>
      </c>
      <c r="K2679" s="99">
        <v>0</v>
      </c>
      <c r="L2679" s="99">
        <v>79.653847435489297</v>
      </c>
      <c r="M2679" s="99">
        <v>56.799311702605301</v>
      </c>
      <c r="N2679" s="99">
        <v>81.554533509537606</v>
      </c>
      <c r="O2679" s="99">
        <v>110.880215131678</v>
      </c>
      <c r="P2679" s="99">
        <v>0</v>
      </c>
      <c r="Q2679" s="99">
        <v>265.13651578873402</v>
      </c>
      <c r="R2679" s="99">
        <v>21.699060197221101</v>
      </c>
      <c r="S2679" s="99">
        <v>0</v>
      </c>
      <c r="T2679" s="99">
        <v>5.0164358018082602</v>
      </c>
      <c r="U2679" s="99">
        <v>456.24944060295797</v>
      </c>
      <c r="V2679" s="99">
        <v>14445.501891255401</v>
      </c>
      <c r="W2679" s="99">
        <v>18452.604218721401</v>
      </c>
      <c r="X2679" s="99">
        <v>70371.2515993118</v>
      </c>
      <c r="Y2679" s="99">
        <v>1968.6026841402099</v>
      </c>
      <c r="Z2679" s="99">
        <v>7544.7870938777896</v>
      </c>
      <c r="AA2679" s="99">
        <v>0</v>
      </c>
      <c r="AB2679" s="99">
        <v>0</v>
      </c>
      <c r="AC2679" s="99">
        <v>148343.37320900001</v>
      </c>
      <c r="AD2679" s="99">
        <v>0</v>
      </c>
      <c r="AE2679" s="99">
        <v>6250.64036637545</v>
      </c>
      <c r="AF2679" s="99">
        <v>8731.4639461040497</v>
      </c>
      <c r="AG2679" s="99">
        <v>11196.922230243699</v>
      </c>
      <c r="AH2679" s="99">
        <v>11903.710507273699</v>
      </c>
      <c r="AI2679" s="99">
        <v>0</v>
      </c>
      <c r="AJ2679" s="99">
        <v>62736.323769092603</v>
      </c>
      <c r="AK2679" s="99">
        <v>3703.0292792916298</v>
      </c>
      <c r="AL2679" s="99">
        <v>0</v>
      </c>
      <c r="AM2679" s="99">
        <v>1075.75609464943</v>
      </c>
      <c r="AN2679" s="99">
        <v>153096.924509048</v>
      </c>
      <c r="AO2679" s="99">
        <v>137537.63716697699</v>
      </c>
      <c r="AP2679" s="99">
        <v>140810.08749198899</v>
      </c>
      <c r="AQ2679" s="99">
        <v>565349.02499389602</v>
      </c>
      <c r="AR2679" s="99">
        <v>18733.764786720301</v>
      </c>
      <c r="AS2679" s="99">
        <v>54660.926579475403</v>
      </c>
      <c r="AT2679" s="99">
        <v>0</v>
      </c>
      <c r="AU2679" s="99">
        <v>0</v>
      </c>
      <c r="AV2679" s="99">
        <v>488934.95241165202</v>
      </c>
      <c r="AW2679" s="99">
        <v>0</v>
      </c>
      <c r="AX2679" s="99">
        <v>56319.745419025399</v>
      </c>
      <c r="AY2679" s="99">
        <v>79992.015963554397</v>
      </c>
      <c r="AZ2679" s="99">
        <v>85612.834543228106</v>
      </c>
      <c r="BA2679" s="99">
        <v>107451.494564056</v>
      </c>
      <c r="BB2679" s="99">
        <v>0</v>
      </c>
      <c r="BC2679" s="99">
        <v>505591.96736145002</v>
      </c>
      <c r="BD2679" s="99">
        <v>28585.4632563591</v>
      </c>
      <c r="BE2679" s="99">
        <v>0</v>
      </c>
      <c r="BF2679" s="99">
        <v>7563.9867115616798</v>
      </c>
      <c r="BG2679" s="99">
        <v>503175.68473053002</v>
      </c>
      <c r="BH2679" s="99">
        <v>18739.872908592199</v>
      </c>
      <c r="BI2679" s="99">
        <v>19556.454941987999</v>
      </c>
      <c r="BJ2679" s="99">
        <v>164191.67155838001</v>
      </c>
      <c r="BK2679" s="99">
        <v>4060.0773373842198</v>
      </c>
      <c r="BL2679" s="99">
        <v>0</v>
      </c>
      <c r="BM2679" s="99">
        <v>0</v>
      </c>
      <c r="BN2679" s="99">
        <v>0</v>
      </c>
      <c r="BO2679" s="99">
        <v>0</v>
      </c>
      <c r="BP2679" s="99">
        <v>0</v>
      </c>
      <c r="BQ2679" s="99">
        <v>0</v>
      </c>
      <c r="BR2679" s="99">
        <v>13860.161778330799</v>
      </c>
      <c r="BS2679" s="99">
        <v>28835.905570983901</v>
      </c>
      <c r="BT2679" s="99">
        <v>20919.532709598501</v>
      </c>
      <c r="BU2679" s="99">
        <v>0</v>
      </c>
      <c r="BV2679" s="99">
        <v>138062.47046470601</v>
      </c>
      <c r="BW2679" s="99">
        <v>3209.6014921665201</v>
      </c>
      <c r="BX2679" s="99">
        <v>0</v>
      </c>
      <c r="BY2679" s="99">
        <v>0</v>
      </c>
      <c r="BZ2679" s="99">
        <v>0</v>
      </c>
      <c r="CA2679" s="99">
        <v>584.38875780254602</v>
      </c>
      <c r="CB2679" s="99">
        <v>103175.256549835</v>
      </c>
      <c r="CC2679" s="99">
        <v>840613.32246398902</v>
      </c>
      <c r="CD2679" s="99">
        <v>201476.228609085</v>
      </c>
      <c r="CE2679" s="99">
        <v>39.556905952747897</v>
      </c>
      <c r="CF2679" s="99">
        <v>7934.5544455647496</v>
      </c>
      <c r="CG2679" s="99">
        <v>58149.085665225997</v>
      </c>
      <c r="CH2679" s="99">
        <v>0</v>
      </c>
      <c r="CI2679" s="99">
        <v>623.20050181448505</v>
      </c>
      <c r="CJ2679" s="99">
        <v>111065.44930839499</v>
      </c>
      <c r="CK2679" s="99">
        <v>894875.76651001</v>
      </c>
      <c r="CL2679" s="99">
        <v>208775.99233818101</v>
      </c>
      <c r="CM2679" s="188">
        <v>1080.0476574301699</v>
      </c>
      <c r="CN2679" s="188">
        <v>263728.63479995698</v>
      </c>
      <c r="CO2679" s="188">
        <v>1412457.24801636</v>
      </c>
      <c r="CP2679" s="99">
        <v>208775.99233818101</v>
      </c>
      <c r="CQ2679" s="99">
        <v>0</v>
      </c>
      <c r="CR2679" s="99">
        <v>0</v>
      </c>
      <c r="CS2679" s="99">
        <v>0</v>
      </c>
      <c r="CT2679" s="99">
        <v>0</v>
      </c>
      <c r="CU2679" s="98">
        <v>351.65909801599997</v>
      </c>
      <c r="CV2679" s="98">
        <v>459.61807548299998</v>
      </c>
    </row>
    <row r="2680" spans="1:100" x14ac:dyDescent="0.2">
      <c r="A2680" s="98" t="s">
        <v>195</v>
      </c>
      <c r="B2680" s="100">
        <v>40148</v>
      </c>
      <c r="C2680" s="99">
        <v>127.27076591830701</v>
      </c>
      <c r="D2680" s="99">
        <v>120.250556880608</v>
      </c>
      <c r="E2680" s="99">
        <v>302.74026192724699</v>
      </c>
      <c r="F2680" s="99">
        <v>34.741498415823997</v>
      </c>
      <c r="G2680" s="99">
        <v>37.018733743578203</v>
      </c>
      <c r="H2680" s="99">
        <v>0</v>
      </c>
      <c r="I2680" s="99">
        <v>0</v>
      </c>
      <c r="J2680" s="99">
        <v>444.14437372610001</v>
      </c>
      <c r="K2680" s="99">
        <v>0</v>
      </c>
      <c r="L2680" s="99">
        <v>68.712277510203407</v>
      </c>
      <c r="M2680" s="99">
        <v>45.811166179832099</v>
      </c>
      <c r="N2680" s="99">
        <v>76.260289815254495</v>
      </c>
      <c r="O2680" s="99">
        <v>95.220759159885304</v>
      </c>
      <c r="P2680" s="99">
        <v>0</v>
      </c>
      <c r="Q2680" s="99">
        <v>267.15730019286298</v>
      </c>
      <c r="R2680" s="99">
        <v>17.681747990194701</v>
      </c>
      <c r="S2680" s="99">
        <v>0</v>
      </c>
      <c r="T2680" s="99">
        <v>6.2458697438705704</v>
      </c>
      <c r="U2680" s="99">
        <v>469.548264335841</v>
      </c>
      <c r="V2680" s="99">
        <v>14295.0965116024</v>
      </c>
      <c r="W2680" s="99">
        <v>18638.670349121101</v>
      </c>
      <c r="X2680" s="99">
        <v>71818.036770820603</v>
      </c>
      <c r="Y2680" s="99">
        <v>2325.01578623056</v>
      </c>
      <c r="Z2680" s="99">
        <v>7644.4191009402302</v>
      </c>
      <c r="AA2680" s="99">
        <v>0</v>
      </c>
      <c r="AB2680" s="99">
        <v>0</v>
      </c>
      <c r="AC2680" s="99">
        <v>151858.278203964</v>
      </c>
      <c r="AD2680" s="99">
        <v>0</v>
      </c>
      <c r="AE2680" s="99">
        <v>6755.7332163453102</v>
      </c>
      <c r="AF2680" s="99">
        <v>7555.5610916614496</v>
      </c>
      <c r="AG2680" s="99">
        <v>10468.912561655001</v>
      </c>
      <c r="AH2680" s="99">
        <v>11973.7750173807</v>
      </c>
      <c r="AI2680" s="99">
        <v>0</v>
      </c>
      <c r="AJ2680" s="99">
        <v>68679.026573181196</v>
      </c>
      <c r="AK2680" s="99">
        <v>2863.0191439986202</v>
      </c>
      <c r="AL2680" s="99">
        <v>0</v>
      </c>
      <c r="AM2680" s="99">
        <v>1430.2591837197499</v>
      </c>
      <c r="AN2680" s="99">
        <v>156486.0509758</v>
      </c>
      <c r="AO2680" s="99">
        <v>137035.14674758899</v>
      </c>
      <c r="AP2680" s="99">
        <v>169311.219192505</v>
      </c>
      <c r="AQ2680" s="99">
        <v>585202.88742828404</v>
      </c>
      <c r="AR2680" s="99">
        <v>21982.5427045822</v>
      </c>
      <c r="AS2680" s="99">
        <v>56763.037465572401</v>
      </c>
      <c r="AT2680" s="99">
        <v>0</v>
      </c>
      <c r="AU2680" s="99">
        <v>0</v>
      </c>
      <c r="AV2680" s="99">
        <v>515948.49021530198</v>
      </c>
      <c r="AW2680" s="99">
        <v>0</v>
      </c>
      <c r="AX2680" s="99">
        <v>59611.149899959601</v>
      </c>
      <c r="AY2680" s="99">
        <v>70394.287969589204</v>
      </c>
      <c r="AZ2680" s="99">
        <v>79868.4635181427</v>
      </c>
      <c r="BA2680" s="99">
        <v>112200.88751602201</v>
      </c>
      <c r="BB2680" s="99">
        <v>0</v>
      </c>
      <c r="BC2680" s="99">
        <v>571301.67569732701</v>
      </c>
      <c r="BD2680" s="99">
        <v>22912.458000183098</v>
      </c>
      <c r="BE2680" s="99">
        <v>0</v>
      </c>
      <c r="BF2680" s="99">
        <v>10732.008031368299</v>
      </c>
      <c r="BG2680" s="99">
        <v>529437.97433471703</v>
      </c>
      <c r="BH2680" s="99">
        <v>18670.5547571182</v>
      </c>
      <c r="BI2680" s="99">
        <v>23004.414073705699</v>
      </c>
      <c r="BJ2680" s="99">
        <v>171651.906591415</v>
      </c>
      <c r="BK2680" s="99">
        <v>5128.3650380969002</v>
      </c>
      <c r="BL2680" s="99">
        <v>0</v>
      </c>
      <c r="BM2680" s="99">
        <v>0</v>
      </c>
      <c r="BN2680" s="99">
        <v>0</v>
      </c>
      <c r="BO2680" s="99">
        <v>0</v>
      </c>
      <c r="BP2680" s="99">
        <v>0</v>
      </c>
      <c r="BQ2680" s="99">
        <v>0</v>
      </c>
      <c r="BR2680" s="99">
        <v>11848.8766909838</v>
      </c>
      <c r="BS2680" s="99">
        <v>27829.584728241</v>
      </c>
      <c r="BT2680" s="99">
        <v>21835.012403249701</v>
      </c>
      <c r="BU2680" s="99">
        <v>0</v>
      </c>
      <c r="BV2680" s="99">
        <v>152223.925039291</v>
      </c>
      <c r="BW2680" s="99">
        <v>2679.3010102510498</v>
      </c>
      <c r="BX2680" s="99">
        <v>0</v>
      </c>
      <c r="BY2680" s="99">
        <v>0</v>
      </c>
      <c r="BZ2680" s="99">
        <v>0</v>
      </c>
      <c r="CA2680" s="99">
        <v>548.86826565861702</v>
      </c>
      <c r="CB2680" s="99">
        <v>106286.142292976</v>
      </c>
      <c r="CC2680" s="99">
        <v>893783.96890258801</v>
      </c>
      <c r="CD2680" s="99">
        <v>210435.85013198899</v>
      </c>
      <c r="CE2680" s="99">
        <v>38.6506374157034</v>
      </c>
      <c r="CF2680" s="99">
        <v>7723.3498697876903</v>
      </c>
      <c r="CG2680" s="99">
        <v>57041.517275333397</v>
      </c>
      <c r="CH2680" s="99">
        <v>0</v>
      </c>
      <c r="CI2680" s="99">
        <v>587.41634683310997</v>
      </c>
      <c r="CJ2680" s="99">
        <v>113997.15864276901</v>
      </c>
      <c r="CK2680" s="99">
        <v>948727.85811615002</v>
      </c>
      <c r="CL2680" s="99">
        <v>217629.459115982</v>
      </c>
      <c r="CM2680" s="188">
        <v>1050.2014924734799</v>
      </c>
      <c r="CN2680" s="188">
        <v>269226.06932830799</v>
      </c>
      <c r="CO2680" s="188">
        <v>1472499.0709533701</v>
      </c>
      <c r="CP2680" s="99">
        <v>217629.459115982</v>
      </c>
      <c r="CQ2680" s="99">
        <v>0</v>
      </c>
      <c r="CR2680" s="99">
        <v>0</v>
      </c>
      <c r="CS2680" s="99">
        <v>0</v>
      </c>
      <c r="CT2680" s="99">
        <v>0</v>
      </c>
      <c r="CU2680" s="98">
        <v>328.75687565999999</v>
      </c>
      <c r="CV2680" s="98">
        <v>477.14671460800002</v>
      </c>
    </row>
    <row r="2681" spans="1:100" x14ac:dyDescent="0.2">
      <c r="A2681" s="98" t="s">
        <v>195</v>
      </c>
      <c r="B2681" s="100">
        <v>40238</v>
      </c>
      <c r="C2681" s="99">
        <v>117.20110799931</v>
      </c>
      <c r="D2681" s="99">
        <v>130.27353528886999</v>
      </c>
      <c r="E2681" s="99">
        <v>287.213885597885</v>
      </c>
      <c r="F2681" s="99">
        <v>30.205609727883701</v>
      </c>
      <c r="G2681" s="99">
        <v>38.8253024537116</v>
      </c>
      <c r="H2681" s="99">
        <v>0</v>
      </c>
      <c r="I2681" s="99">
        <v>0</v>
      </c>
      <c r="J2681" s="99">
        <v>455.90275081619598</v>
      </c>
      <c r="K2681" s="99">
        <v>0</v>
      </c>
      <c r="L2681" s="99">
        <v>78.784532946534497</v>
      </c>
      <c r="M2681" s="99">
        <v>40.027823889628102</v>
      </c>
      <c r="N2681" s="99">
        <v>71.210525945760295</v>
      </c>
      <c r="O2681" s="99">
        <v>85.478630932048006</v>
      </c>
      <c r="P2681" s="99">
        <v>0</v>
      </c>
      <c r="Q2681" s="99">
        <v>268.48272367939398</v>
      </c>
      <c r="R2681" s="99">
        <v>15.869638912379701</v>
      </c>
      <c r="S2681" s="99">
        <v>0</v>
      </c>
      <c r="T2681" s="99">
        <v>9.6518215847900102</v>
      </c>
      <c r="U2681" s="99">
        <v>476.44987377151801</v>
      </c>
      <c r="V2681" s="99">
        <v>14594.911807537101</v>
      </c>
      <c r="W2681" s="99">
        <v>14483.0808645487</v>
      </c>
      <c r="X2681" s="99">
        <v>67845.429615974397</v>
      </c>
      <c r="Y2681" s="99">
        <v>2615.1601272821399</v>
      </c>
      <c r="Z2681" s="99">
        <v>7345.6192443966902</v>
      </c>
      <c r="AA2681" s="99">
        <v>0</v>
      </c>
      <c r="AB2681" s="99">
        <v>0</v>
      </c>
      <c r="AC2681" s="99">
        <v>156954.12964057899</v>
      </c>
      <c r="AD2681" s="99">
        <v>0</v>
      </c>
      <c r="AE2681" s="99">
        <v>7150.9311602711696</v>
      </c>
      <c r="AF2681" s="99">
        <v>8113.9739262461699</v>
      </c>
      <c r="AG2681" s="99">
        <v>10660.9099642038</v>
      </c>
      <c r="AH2681" s="99">
        <v>11050.0474901199</v>
      </c>
      <c r="AI2681" s="99">
        <v>0</v>
      </c>
      <c r="AJ2681" s="99">
        <v>60567.660930633501</v>
      </c>
      <c r="AK2681" s="99">
        <v>2512.7270905673499</v>
      </c>
      <c r="AL2681" s="99">
        <v>0</v>
      </c>
      <c r="AM2681" s="99">
        <v>1699.9322597384501</v>
      </c>
      <c r="AN2681" s="99">
        <v>160709.55063247701</v>
      </c>
      <c r="AO2681" s="99">
        <v>137900.85988807699</v>
      </c>
      <c r="AP2681" s="99">
        <v>128106.00008583099</v>
      </c>
      <c r="AQ2681" s="99">
        <v>559230.09386444103</v>
      </c>
      <c r="AR2681" s="99">
        <v>25407.994528055198</v>
      </c>
      <c r="AS2681" s="99">
        <v>54550.3797531128</v>
      </c>
      <c r="AT2681" s="99">
        <v>0</v>
      </c>
      <c r="AU2681" s="99">
        <v>0</v>
      </c>
      <c r="AV2681" s="99">
        <v>532266.85066223098</v>
      </c>
      <c r="AW2681" s="99">
        <v>0</v>
      </c>
      <c r="AX2681" s="99">
        <v>65150.742773056001</v>
      </c>
      <c r="AY2681" s="99">
        <v>74348.607531547503</v>
      </c>
      <c r="AZ2681" s="99">
        <v>82146.665901184097</v>
      </c>
      <c r="BA2681" s="99">
        <v>101200.246077538</v>
      </c>
      <c r="BB2681" s="99">
        <v>0</v>
      </c>
      <c r="BC2681" s="99">
        <v>497173.64004516602</v>
      </c>
      <c r="BD2681" s="99">
        <v>19443.046513557401</v>
      </c>
      <c r="BE2681" s="99">
        <v>0</v>
      </c>
      <c r="BF2681" s="99">
        <v>13183.1176470518</v>
      </c>
      <c r="BG2681" s="99">
        <v>543717.60443878197</v>
      </c>
      <c r="BH2681" s="99">
        <v>18679.594511985801</v>
      </c>
      <c r="BI2681" s="99">
        <v>21461.8136193752</v>
      </c>
      <c r="BJ2681" s="99">
        <v>165528.41200065601</v>
      </c>
      <c r="BK2681" s="99">
        <v>6322.9188967943201</v>
      </c>
      <c r="BL2681" s="99">
        <v>0</v>
      </c>
      <c r="BM2681" s="99">
        <v>0</v>
      </c>
      <c r="BN2681" s="99">
        <v>0</v>
      </c>
      <c r="BO2681" s="99">
        <v>0</v>
      </c>
      <c r="BP2681" s="99">
        <v>0</v>
      </c>
      <c r="BQ2681" s="99">
        <v>0</v>
      </c>
      <c r="BR2681" s="99">
        <v>11302.3732750416</v>
      </c>
      <c r="BS2681" s="99">
        <v>31219.330868721001</v>
      </c>
      <c r="BT2681" s="99">
        <v>19752.5808951855</v>
      </c>
      <c r="BU2681" s="99">
        <v>0</v>
      </c>
      <c r="BV2681" s="99">
        <v>142770.60632324201</v>
      </c>
      <c r="BW2681" s="99">
        <v>2164.4432367980498</v>
      </c>
      <c r="BX2681" s="99">
        <v>0</v>
      </c>
      <c r="BY2681" s="99">
        <v>0</v>
      </c>
      <c r="BZ2681" s="99">
        <v>0</v>
      </c>
      <c r="CA2681" s="99">
        <v>538.09139917790901</v>
      </c>
      <c r="CB2681" s="99">
        <v>95897.2923269272</v>
      </c>
      <c r="CC2681" s="99">
        <v>818194.54255676304</v>
      </c>
      <c r="CD2681" s="99">
        <v>210408.117174149</v>
      </c>
      <c r="CE2681" s="99">
        <v>39.723975219763801</v>
      </c>
      <c r="CF2681" s="99">
        <v>7443.2327607870102</v>
      </c>
      <c r="CG2681" s="99">
        <v>55394.436951160402</v>
      </c>
      <c r="CH2681" s="99">
        <v>0</v>
      </c>
      <c r="CI2681" s="99">
        <v>576.71503031998895</v>
      </c>
      <c r="CJ2681" s="99">
        <v>103464.846991539</v>
      </c>
      <c r="CK2681" s="99">
        <v>876254.81945037795</v>
      </c>
      <c r="CL2681" s="99">
        <v>216858.16158676101</v>
      </c>
      <c r="CM2681" s="188">
        <v>1047.4550831168899</v>
      </c>
      <c r="CN2681" s="188">
        <v>265019.53200912499</v>
      </c>
      <c r="CO2681" s="188">
        <v>1417903.3428955099</v>
      </c>
      <c r="CP2681" s="99">
        <v>216858.16158676101</v>
      </c>
      <c r="CQ2681" s="99">
        <v>0</v>
      </c>
      <c r="CR2681" s="99">
        <v>0</v>
      </c>
      <c r="CS2681" s="99">
        <v>0</v>
      </c>
      <c r="CT2681" s="99">
        <v>0</v>
      </c>
      <c r="CU2681" s="98">
        <v>309.06727339299999</v>
      </c>
      <c r="CV2681" s="98">
        <v>488.060595331</v>
      </c>
    </row>
    <row r="2682" spans="1:100" x14ac:dyDescent="0.2">
      <c r="A2682" s="98" t="s">
        <v>195</v>
      </c>
      <c r="B2682" s="100">
        <v>40330</v>
      </c>
      <c r="C2682" s="99">
        <v>139.233482407406</v>
      </c>
      <c r="D2682" s="99">
        <v>140.509587679058</v>
      </c>
      <c r="E2682" s="99">
        <v>279.21752703562402</v>
      </c>
      <c r="F2682" s="99">
        <v>23.994162162998698</v>
      </c>
      <c r="G2682" s="99">
        <v>42.929742568638197</v>
      </c>
      <c r="H2682" s="99">
        <v>0</v>
      </c>
      <c r="I2682" s="99">
        <v>0</v>
      </c>
      <c r="J2682" s="99">
        <v>460.37821029126599</v>
      </c>
      <c r="K2682" s="99">
        <v>0</v>
      </c>
      <c r="L2682" s="99">
        <v>82.112024853937299</v>
      </c>
      <c r="M2682" s="99">
        <v>38.256150855682797</v>
      </c>
      <c r="N2682" s="99">
        <v>68.151625855825799</v>
      </c>
      <c r="O2682" s="99">
        <v>104.22945661563401</v>
      </c>
      <c r="P2682" s="99">
        <v>0</v>
      </c>
      <c r="Q2682" s="99">
        <v>281.62221568822901</v>
      </c>
      <c r="R2682" s="99">
        <v>17.952977606793901</v>
      </c>
      <c r="S2682" s="99">
        <v>0</v>
      </c>
      <c r="T2682" s="99">
        <v>6.9602261836989801</v>
      </c>
      <c r="U2682" s="99">
        <v>479.99023326858901</v>
      </c>
      <c r="V2682" s="99">
        <v>15517.7876725197</v>
      </c>
      <c r="W2682" s="99">
        <v>22047.769140243501</v>
      </c>
      <c r="X2682" s="99">
        <v>67492.486239433303</v>
      </c>
      <c r="Y2682" s="99">
        <v>1893.78834442794</v>
      </c>
      <c r="Z2682" s="99">
        <v>6924.0971519350996</v>
      </c>
      <c r="AA2682" s="99">
        <v>0</v>
      </c>
      <c r="AB2682" s="99">
        <v>0</v>
      </c>
      <c r="AC2682" s="99">
        <v>161087.451301575</v>
      </c>
      <c r="AD2682" s="99">
        <v>0</v>
      </c>
      <c r="AE2682" s="99">
        <v>8363.6684932708704</v>
      </c>
      <c r="AF2682" s="99">
        <v>8244.6037141084707</v>
      </c>
      <c r="AG2682" s="99">
        <v>9806.2561014890707</v>
      </c>
      <c r="AH2682" s="99">
        <v>10956.6689178944</v>
      </c>
      <c r="AI2682" s="99">
        <v>0</v>
      </c>
      <c r="AJ2682" s="99">
        <v>69470.986413002</v>
      </c>
      <c r="AK2682" s="99">
        <v>2790.1326901018601</v>
      </c>
      <c r="AL2682" s="99">
        <v>0</v>
      </c>
      <c r="AM2682" s="99">
        <v>1174.6307574361599</v>
      </c>
      <c r="AN2682" s="99">
        <v>164660.41274642901</v>
      </c>
      <c r="AO2682" s="99">
        <v>150560.58314895601</v>
      </c>
      <c r="AP2682" s="99">
        <v>180817.711654663</v>
      </c>
      <c r="AQ2682" s="99">
        <v>553352.63866424595</v>
      </c>
      <c r="AR2682" s="99">
        <v>15818.6007966995</v>
      </c>
      <c r="AS2682" s="99">
        <v>54143.725521087603</v>
      </c>
      <c r="AT2682" s="99">
        <v>0</v>
      </c>
      <c r="AU2682" s="99">
        <v>0</v>
      </c>
      <c r="AV2682" s="99">
        <v>544814.77964782703</v>
      </c>
      <c r="AW2682" s="99">
        <v>0</v>
      </c>
      <c r="AX2682" s="99">
        <v>68631.345897674604</v>
      </c>
      <c r="AY2682" s="99">
        <v>78272.566357612595</v>
      </c>
      <c r="AZ2682" s="99">
        <v>76932.236976623506</v>
      </c>
      <c r="BA2682" s="99">
        <v>106566.539834023</v>
      </c>
      <c r="BB2682" s="99">
        <v>0</v>
      </c>
      <c r="BC2682" s="99">
        <v>570398.33985900902</v>
      </c>
      <c r="BD2682" s="99">
        <v>22570.009265184399</v>
      </c>
      <c r="BE2682" s="99">
        <v>0</v>
      </c>
      <c r="BF2682" s="99">
        <v>9872.5440146923102</v>
      </c>
      <c r="BG2682" s="99">
        <v>554718.07633972203</v>
      </c>
      <c r="BH2682" s="99">
        <v>20243.146317958799</v>
      </c>
      <c r="BI2682" s="99">
        <v>36931.5181794167</v>
      </c>
      <c r="BJ2682" s="99">
        <v>162974.090116501</v>
      </c>
      <c r="BK2682" s="99">
        <v>3298.3812511265301</v>
      </c>
      <c r="BL2682" s="99">
        <v>0</v>
      </c>
      <c r="BM2682" s="99">
        <v>0</v>
      </c>
      <c r="BN2682" s="99">
        <v>0</v>
      </c>
      <c r="BO2682" s="99">
        <v>0</v>
      </c>
      <c r="BP2682" s="99">
        <v>0</v>
      </c>
      <c r="BQ2682" s="99">
        <v>0</v>
      </c>
      <c r="BR2682" s="99">
        <v>9758.1448245048505</v>
      </c>
      <c r="BS2682" s="99">
        <v>27672.908851862001</v>
      </c>
      <c r="BT2682" s="99">
        <v>20713.515109062198</v>
      </c>
      <c r="BU2682" s="99">
        <v>0</v>
      </c>
      <c r="BV2682" s="99">
        <v>163208.83344841001</v>
      </c>
      <c r="BW2682" s="99">
        <v>2582.02303406596</v>
      </c>
      <c r="BX2682" s="99">
        <v>0</v>
      </c>
      <c r="BY2682" s="99">
        <v>0</v>
      </c>
      <c r="BZ2682" s="99">
        <v>0</v>
      </c>
      <c r="CA2682" s="99">
        <v>560.35944319516398</v>
      </c>
      <c r="CB2682" s="99">
        <v>105389.27641582501</v>
      </c>
      <c r="CC2682" s="99">
        <v>896940.57350921596</v>
      </c>
      <c r="CD2682" s="99">
        <v>219850.80069351199</v>
      </c>
      <c r="CE2682" s="99">
        <v>43.121533621568197</v>
      </c>
      <c r="CF2682" s="99">
        <v>7059.5211082696896</v>
      </c>
      <c r="CG2682" s="99">
        <v>54875.670939445503</v>
      </c>
      <c r="CH2682" s="99">
        <v>0</v>
      </c>
      <c r="CI2682" s="99">
        <v>605.40795612335205</v>
      </c>
      <c r="CJ2682" s="99">
        <v>112425.01370334601</v>
      </c>
      <c r="CK2682" s="99">
        <v>954674.01268768299</v>
      </c>
      <c r="CL2682" s="99">
        <v>226838.33737754801</v>
      </c>
      <c r="CM2682" s="188">
        <v>1074.6276256143999</v>
      </c>
      <c r="CN2682" s="188">
        <v>278345.55796051002</v>
      </c>
      <c r="CO2682" s="188">
        <v>1507370.74595642</v>
      </c>
      <c r="CP2682" s="99">
        <v>226838.33737754801</v>
      </c>
      <c r="CQ2682" s="99">
        <v>0</v>
      </c>
      <c r="CR2682" s="99">
        <v>0</v>
      </c>
      <c r="CS2682" s="99">
        <v>0</v>
      </c>
      <c r="CT2682" s="99">
        <v>0</v>
      </c>
      <c r="CU2682" s="98">
        <v>299.17012760900002</v>
      </c>
      <c r="CV2682" s="98">
        <v>495.210028147</v>
      </c>
    </row>
    <row r="2683" spans="1:100" x14ac:dyDescent="0.2">
      <c r="A2683" s="98" t="s">
        <v>195</v>
      </c>
      <c r="B2683" s="100">
        <v>40422</v>
      </c>
      <c r="C2683" s="99">
        <v>136.45097338222001</v>
      </c>
      <c r="D2683" s="99">
        <v>144.263388594612</v>
      </c>
      <c r="E2683" s="99">
        <v>276.86769238114402</v>
      </c>
      <c r="F2683" s="99">
        <v>20.222407388966499</v>
      </c>
      <c r="G2683" s="99">
        <v>43.008314967621097</v>
      </c>
      <c r="H2683" s="99">
        <v>0</v>
      </c>
      <c r="I2683" s="99">
        <v>0</v>
      </c>
      <c r="J2683" s="99">
        <v>466.21118287369598</v>
      </c>
      <c r="K2683" s="99">
        <v>0</v>
      </c>
      <c r="L2683" s="99">
        <v>95.932111701928093</v>
      </c>
      <c r="M2683" s="99">
        <v>33.032568422611803</v>
      </c>
      <c r="N2683" s="99">
        <v>60.530881717801101</v>
      </c>
      <c r="O2683" s="99">
        <v>102.48552887793601</v>
      </c>
      <c r="P2683" s="99">
        <v>0</v>
      </c>
      <c r="Q2683" s="99">
        <v>272.23544307798102</v>
      </c>
      <c r="R2683" s="99">
        <v>18.3387494795024</v>
      </c>
      <c r="S2683" s="99">
        <v>0</v>
      </c>
      <c r="T2683" s="99">
        <v>7.0434577431878997</v>
      </c>
      <c r="U2683" s="99">
        <v>483.06087203323801</v>
      </c>
      <c r="V2683" s="99">
        <v>14789.9486980438</v>
      </c>
      <c r="W2683" s="99">
        <v>24088.445917844801</v>
      </c>
      <c r="X2683" s="99">
        <v>72252.198103904695</v>
      </c>
      <c r="Y2683" s="99">
        <v>1916.0134190619001</v>
      </c>
      <c r="Z2683" s="99">
        <v>7224.2362612485904</v>
      </c>
      <c r="AA2683" s="99">
        <v>0</v>
      </c>
      <c r="AB2683" s="99">
        <v>0</v>
      </c>
      <c r="AC2683" s="99">
        <v>162705.384529114</v>
      </c>
      <c r="AD2683" s="99">
        <v>0</v>
      </c>
      <c r="AE2683" s="99">
        <v>9840.6273341178894</v>
      </c>
      <c r="AF2683" s="99">
        <v>9046.8862041235006</v>
      </c>
      <c r="AG2683" s="99">
        <v>9042.5899938344992</v>
      </c>
      <c r="AH2683" s="99">
        <v>10432.8761117458</v>
      </c>
      <c r="AI2683" s="99">
        <v>0</v>
      </c>
      <c r="AJ2683" s="99">
        <v>69651.872526168794</v>
      </c>
      <c r="AK2683" s="99">
        <v>2754.5330755710602</v>
      </c>
      <c r="AL2683" s="99">
        <v>0</v>
      </c>
      <c r="AM2683" s="99">
        <v>1306.4056033045099</v>
      </c>
      <c r="AN2683" s="99">
        <v>165657.25163841201</v>
      </c>
      <c r="AO2683" s="99">
        <v>145854.89658546401</v>
      </c>
      <c r="AP2683" s="99">
        <v>205675.27613830601</v>
      </c>
      <c r="AQ2683" s="99">
        <v>587413.646247864</v>
      </c>
      <c r="AR2683" s="99">
        <v>21797.753036975901</v>
      </c>
      <c r="AS2683" s="99">
        <v>56269.796354293801</v>
      </c>
      <c r="AT2683" s="99">
        <v>0</v>
      </c>
      <c r="AU2683" s="99">
        <v>0</v>
      </c>
      <c r="AV2683" s="99">
        <v>550505.93976592994</v>
      </c>
      <c r="AW2683" s="99">
        <v>0</v>
      </c>
      <c r="AX2683" s="99">
        <v>88414.956954956098</v>
      </c>
      <c r="AY2683" s="99">
        <v>89247.973374366804</v>
      </c>
      <c r="AZ2683" s="99">
        <v>69261.0155210495</v>
      </c>
      <c r="BA2683" s="99">
        <v>99205.384466171294</v>
      </c>
      <c r="BB2683" s="99">
        <v>0</v>
      </c>
      <c r="BC2683" s="99">
        <v>583885.66447448696</v>
      </c>
      <c r="BD2683" s="99">
        <v>23001.491551876101</v>
      </c>
      <c r="BE2683" s="99">
        <v>0</v>
      </c>
      <c r="BF2683" s="99">
        <v>10350.8777269125</v>
      </c>
      <c r="BG2683" s="99">
        <v>559566.867004395</v>
      </c>
      <c r="BH2683" s="99">
        <v>18981.833976507201</v>
      </c>
      <c r="BI2683" s="99">
        <v>32131.421257734299</v>
      </c>
      <c r="BJ2683" s="99">
        <v>160146.04269027701</v>
      </c>
      <c r="BK2683" s="99">
        <v>4018.3308067619801</v>
      </c>
      <c r="BL2683" s="99">
        <v>0</v>
      </c>
      <c r="BM2683" s="99">
        <v>0</v>
      </c>
      <c r="BN2683" s="99">
        <v>0</v>
      </c>
      <c r="BO2683" s="99">
        <v>0</v>
      </c>
      <c r="BP2683" s="99">
        <v>0</v>
      </c>
      <c r="BQ2683" s="99">
        <v>0</v>
      </c>
      <c r="BR2683" s="99">
        <v>10475.091956377</v>
      </c>
      <c r="BS2683" s="99">
        <v>26335.7339835167</v>
      </c>
      <c r="BT2683" s="99">
        <v>19300.8694813252</v>
      </c>
      <c r="BU2683" s="99">
        <v>0</v>
      </c>
      <c r="BV2683" s="99">
        <v>153873.33421134899</v>
      </c>
      <c r="BW2683" s="99">
        <v>2623.1285208761701</v>
      </c>
      <c r="BX2683" s="99">
        <v>0</v>
      </c>
      <c r="BY2683" s="99">
        <v>0</v>
      </c>
      <c r="BZ2683" s="99">
        <v>0</v>
      </c>
      <c r="CA2683" s="99">
        <v>553.28782498836495</v>
      </c>
      <c r="CB2683" s="99">
        <v>110698.189760208</v>
      </c>
      <c r="CC2683" s="99">
        <v>937830.32546997105</v>
      </c>
      <c r="CD2683" s="99">
        <v>209086.668489456</v>
      </c>
      <c r="CE2683" s="99">
        <v>42.299109249841401</v>
      </c>
      <c r="CF2683" s="99">
        <v>7113.9261232614499</v>
      </c>
      <c r="CG2683" s="99">
        <v>55753.824474811598</v>
      </c>
      <c r="CH2683" s="99">
        <v>0</v>
      </c>
      <c r="CI2683" s="99">
        <v>595.03235375881195</v>
      </c>
      <c r="CJ2683" s="99">
        <v>117715.985344887</v>
      </c>
      <c r="CK2683" s="99">
        <v>988404.65679168701</v>
      </c>
      <c r="CL2683" s="99">
        <v>215595.60107421901</v>
      </c>
      <c r="CM2683" s="188">
        <v>1076.3240956217101</v>
      </c>
      <c r="CN2683" s="188">
        <v>282461.92560577398</v>
      </c>
      <c r="CO2683" s="188">
        <v>1560604.4264678999</v>
      </c>
      <c r="CP2683" s="99">
        <v>215595.60107421901</v>
      </c>
      <c r="CQ2683" s="99">
        <v>0</v>
      </c>
      <c r="CR2683" s="99">
        <v>0</v>
      </c>
      <c r="CS2683" s="99">
        <v>0</v>
      </c>
      <c r="CT2683" s="99">
        <v>0</v>
      </c>
      <c r="CU2683" s="98">
        <v>293.94931716500002</v>
      </c>
      <c r="CV2683" s="98">
        <v>502.03752027100001</v>
      </c>
    </row>
    <row r="2684" spans="1:100" x14ac:dyDescent="0.2">
      <c r="A2684" s="98" t="s">
        <v>195</v>
      </c>
      <c r="B2684" s="100">
        <v>40513</v>
      </c>
      <c r="C2684" s="99">
        <v>151.45851344987801</v>
      </c>
      <c r="D2684" s="99">
        <v>152.98316150158601</v>
      </c>
      <c r="E2684" s="99">
        <v>268.17261686548602</v>
      </c>
      <c r="F2684" s="99">
        <v>15.4126705449307</v>
      </c>
      <c r="G2684" s="99">
        <v>42.120950534939801</v>
      </c>
      <c r="H2684" s="99">
        <v>0</v>
      </c>
      <c r="I2684" s="99">
        <v>0</v>
      </c>
      <c r="J2684" s="99">
        <v>469.95636293664597</v>
      </c>
      <c r="K2684" s="99">
        <v>0</v>
      </c>
      <c r="L2684" s="99">
        <v>127.46153421699999</v>
      </c>
      <c r="M2684" s="99">
        <v>38.645830054767401</v>
      </c>
      <c r="N2684" s="99">
        <v>56.752851601690097</v>
      </c>
      <c r="O2684" s="99">
        <v>104.487749821506</v>
      </c>
      <c r="P2684" s="99">
        <v>0</v>
      </c>
      <c r="Q2684" s="99">
        <v>273.490170154721</v>
      </c>
      <c r="R2684" s="99">
        <v>19.8541180167813</v>
      </c>
      <c r="S2684" s="99">
        <v>0</v>
      </c>
      <c r="T2684" s="99">
        <v>8.3047667092177999</v>
      </c>
      <c r="U2684" s="99">
        <v>483.26830285042502</v>
      </c>
      <c r="V2684" s="99">
        <v>17746.240015506701</v>
      </c>
      <c r="W2684" s="99">
        <v>20960.452418804201</v>
      </c>
      <c r="X2684" s="99">
        <v>70557.666863441496</v>
      </c>
      <c r="Y2684" s="99">
        <v>573.87021555751596</v>
      </c>
      <c r="Z2684" s="99">
        <v>6759.18407601118</v>
      </c>
      <c r="AA2684" s="99">
        <v>0</v>
      </c>
      <c r="AB2684" s="99">
        <v>0</v>
      </c>
      <c r="AC2684" s="99">
        <v>161958.02540779099</v>
      </c>
      <c r="AD2684" s="99">
        <v>0</v>
      </c>
      <c r="AE2684" s="99">
        <v>13766.2938634157</v>
      </c>
      <c r="AF2684" s="99">
        <v>10356.7659512758</v>
      </c>
      <c r="AG2684" s="99">
        <v>8915.2676417827606</v>
      </c>
      <c r="AH2684" s="99">
        <v>11493.836176872301</v>
      </c>
      <c r="AI2684" s="99">
        <v>0</v>
      </c>
      <c r="AJ2684" s="99">
        <v>65808.723855972305</v>
      </c>
      <c r="AK2684" s="99">
        <v>2738.1928532719598</v>
      </c>
      <c r="AL2684" s="99">
        <v>0</v>
      </c>
      <c r="AM2684" s="99">
        <v>1554.29608462751</v>
      </c>
      <c r="AN2684" s="99">
        <v>165138.301250458</v>
      </c>
      <c r="AO2684" s="99">
        <v>170010.98771667501</v>
      </c>
      <c r="AP2684" s="99">
        <v>190754.21697425799</v>
      </c>
      <c r="AQ2684" s="99">
        <v>572113.80251312302</v>
      </c>
      <c r="AR2684" s="99">
        <v>6880.31144976616</v>
      </c>
      <c r="AS2684" s="99">
        <v>52064.154776573203</v>
      </c>
      <c r="AT2684" s="99">
        <v>0</v>
      </c>
      <c r="AU2684" s="99">
        <v>0</v>
      </c>
      <c r="AV2684" s="99">
        <v>557750.59946441697</v>
      </c>
      <c r="AW2684" s="99">
        <v>0</v>
      </c>
      <c r="AX2684" s="99">
        <v>120480.48269367201</v>
      </c>
      <c r="AY2684" s="99">
        <v>102312.926145554</v>
      </c>
      <c r="AZ2684" s="99">
        <v>66952.996205329895</v>
      </c>
      <c r="BA2684" s="99">
        <v>109783.239957809</v>
      </c>
      <c r="BB2684" s="99">
        <v>0</v>
      </c>
      <c r="BC2684" s="99">
        <v>543127.49420929002</v>
      </c>
      <c r="BD2684" s="99">
        <v>22081.3670446873</v>
      </c>
      <c r="BE2684" s="99">
        <v>0</v>
      </c>
      <c r="BF2684" s="99">
        <v>12146.170793891</v>
      </c>
      <c r="BG2684" s="99">
        <v>567206.22942352295</v>
      </c>
      <c r="BH2684" s="99">
        <v>21420.534737587001</v>
      </c>
      <c r="BI2684" s="99">
        <v>25266.803794383999</v>
      </c>
      <c r="BJ2684" s="99">
        <v>160095.02743148801</v>
      </c>
      <c r="BK2684" s="99">
        <v>1234.14466120303</v>
      </c>
      <c r="BL2684" s="99">
        <v>0</v>
      </c>
      <c r="BM2684" s="99">
        <v>0</v>
      </c>
      <c r="BN2684" s="99">
        <v>0</v>
      </c>
      <c r="BO2684" s="99">
        <v>0</v>
      </c>
      <c r="BP2684" s="99">
        <v>0</v>
      </c>
      <c r="BQ2684" s="99">
        <v>0</v>
      </c>
      <c r="BR2684" s="99">
        <v>12012.5838348866</v>
      </c>
      <c r="BS2684" s="99">
        <v>26089.690047025699</v>
      </c>
      <c r="BT2684" s="99">
        <v>21340.301571607601</v>
      </c>
      <c r="BU2684" s="99">
        <v>0</v>
      </c>
      <c r="BV2684" s="99">
        <v>147673.17863845799</v>
      </c>
      <c r="BW2684" s="99">
        <v>2105.1957458853699</v>
      </c>
      <c r="BX2684" s="99">
        <v>0</v>
      </c>
      <c r="BY2684" s="99">
        <v>0</v>
      </c>
      <c r="BZ2684" s="99">
        <v>0</v>
      </c>
      <c r="CA2684" s="99">
        <v>572.33457490056799</v>
      </c>
      <c r="CB2684" s="99">
        <v>111217.396138191</v>
      </c>
      <c r="CC2684" s="99">
        <v>937693.73200988804</v>
      </c>
      <c r="CD2684" s="99">
        <v>204707.65780258199</v>
      </c>
      <c r="CE2684" s="99">
        <v>41.842892191838502</v>
      </c>
      <c r="CF2684" s="99">
        <v>6668.05265909433</v>
      </c>
      <c r="CG2684" s="99">
        <v>51315.587755203203</v>
      </c>
      <c r="CH2684" s="99">
        <v>0</v>
      </c>
      <c r="CI2684" s="99">
        <v>613.90120599418901</v>
      </c>
      <c r="CJ2684" s="99">
        <v>117896.130032539</v>
      </c>
      <c r="CK2684" s="99">
        <v>987582.20753479004</v>
      </c>
      <c r="CL2684" s="99">
        <v>210162.92525100699</v>
      </c>
      <c r="CM2684" s="188">
        <v>1086.6165632903601</v>
      </c>
      <c r="CN2684" s="188">
        <v>282180.40581512498</v>
      </c>
      <c r="CO2684" s="188">
        <v>1547720.75642395</v>
      </c>
      <c r="CP2684" s="99">
        <v>210162.92525100699</v>
      </c>
      <c r="CQ2684" s="99">
        <v>0</v>
      </c>
      <c r="CR2684" s="99">
        <v>0</v>
      </c>
      <c r="CS2684" s="99">
        <v>0</v>
      </c>
      <c r="CT2684" s="99">
        <v>0</v>
      </c>
      <c r="CU2684" s="98">
        <v>280.00842840299998</v>
      </c>
      <c r="CV2684" s="98">
        <v>505.93152826699998</v>
      </c>
    </row>
    <row r="2685" spans="1:100" x14ac:dyDescent="0.2">
      <c r="A2685" s="98" t="s">
        <v>195</v>
      </c>
      <c r="B2685" s="100">
        <v>40603</v>
      </c>
      <c r="C2685" s="99">
        <v>149.660295441747</v>
      </c>
      <c r="D2685" s="99">
        <v>155.91050063073601</v>
      </c>
      <c r="E2685" s="99">
        <v>264.63849547877902</v>
      </c>
      <c r="F2685" s="99">
        <v>9.7389530399814195</v>
      </c>
      <c r="G2685" s="99">
        <v>40.385209217667601</v>
      </c>
      <c r="H2685" s="99">
        <v>0</v>
      </c>
      <c r="I2685" s="99">
        <v>0</v>
      </c>
      <c r="J2685" s="99">
        <v>474.298913732171</v>
      </c>
      <c r="K2685" s="99">
        <v>0</v>
      </c>
      <c r="L2685" s="99">
        <v>206.71102928556499</v>
      </c>
      <c r="M2685" s="99">
        <v>38.2624292797409</v>
      </c>
      <c r="N2685" s="99">
        <v>55.516908259596697</v>
      </c>
      <c r="O2685" s="99">
        <v>0</v>
      </c>
      <c r="P2685" s="99">
        <v>0</v>
      </c>
      <c r="Q2685" s="99">
        <v>272.65808086097201</v>
      </c>
      <c r="R2685" s="99">
        <v>0</v>
      </c>
      <c r="S2685" s="99">
        <v>0</v>
      </c>
      <c r="T2685" s="99">
        <v>23.965258395299301</v>
      </c>
      <c r="U2685" s="99">
        <v>487.65222600474999</v>
      </c>
      <c r="V2685" s="99">
        <v>17479.867159605001</v>
      </c>
      <c r="W2685" s="99">
        <v>26820.855826616302</v>
      </c>
      <c r="X2685" s="99">
        <v>71150.132009506196</v>
      </c>
      <c r="Y2685" s="99">
        <v>204.64200395159401</v>
      </c>
      <c r="Z2685" s="99">
        <v>6797.3260276317596</v>
      </c>
      <c r="AA2685" s="99">
        <v>0</v>
      </c>
      <c r="AB2685" s="99">
        <v>0</v>
      </c>
      <c r="AC2685" s="99">
        <v>164476.49709129299</v>
      </c>
      <c r="AD2685" s="99">
        <v>0</v>
      </c>
      <c r="AE2685" s="99">
        <v>25863.529224157301</v>
      </c>
      <c r="AF2685" s="99">
        <v>9929.8868649005908</v>
      </c>
      <c r="AG2685" s="99">
        <v>8567.8358108997309</v>
      </c>
      <c r="AH2685" s="99">
        <v>0</v>
      </c>
      <c r="AI2685" s="99">
        <v>0</v>
      </c>
      <c r="AJ2685" s="99">
        <v>69945.043304443403</v>
      </c>
      <c r="AK2685" s="99">
        <v>0</v>
      </c>
      <c r="AL2685" s="99">
        <v>0</v>
      </c>
      <c r="AM2685" s="99">
        <v>3935.8358499705801</v>
      </c>
      <c r="AN2685" s="99">
        <v>168152.55866622899</v>
      </c>
      <c r="AO2685" s="99">
        <v>170599.691642761</v>
      </c>
      <c r="AP2685" s="99">
        <v>230605.39000892601</v>
      </c>
      <c r="AQ2685" s="99">
        <v>590582.28278350795</v>
      </c>
      <c r="AR2685" s="99">
        <v>2448.21905958653</v>
      </c>
      <c r="AS2685" s="99">
        <v>53565.147929668397</v>
      </c>
      <c r="AT2685" s="99">
        <v>0</v>
      </c>
      <c r="AU2685" s="99">
        <v>0</v>
      </c>
      <c r="AV2685" s="99">
        <v>574172.93867492699</v>
      </c>
      <c r="AW2685" s="99">
        <v>0</v>
      </c>
      <c r="AX2685" s="99">
        <v>226500.49751472499</v>
      </c>
      <c r="AY2685" s="99">
        <v>98024.621240615801</v>
      </c>
      <c r="AZ2685" s="99">
        <v>65141.402765273997</v>
      </c>
      <c r="BA2685" s="99">
        <v>0</v>
      </c>
      <c r="BB2685" s="99">
        <v>0</v>
      </c>
      <c r="BC2685" s="99">
        <v>579905.14974975598</v>
      </c>
      <c r="BD2685" s="99">
        <v>0</v>
      </c>
      <c r="BE2685" s="99">
        <v>0</v>
      </c>
      <c r="BF2685" s="99">
        <v>32204.447551727299</v>
      </c>
      <c r="BG2685" s="99">
        <v>585692.80864715599</v>
      </c>
      <c r="BH2685" s="99">
        <v>5730.6202274560901</v>
      </c>
      <c r="BI2685" s="99">
        <v>26027.709062337901</v>
      </c>
      <c r="BJ2685" s="99">
        <v>156354.378515244</v>
      </c>
      <c r="BK2685" s="99">
        <v>93.956422527320697</v>
      </c>
      <c r="BL2685" s="99">
        <v>0</v>
      </c>
      <c r="BM2685" s="99">
        <v>0</v>
      </c>
      <c r="BN2685" s="99">
        <v>0</v>
      </c>
      <c r="BO2685" s="99">
        <v>0</v>
      </c>
      <c r="BP2685" s="99">
        <v>0</v>
      </c>
      <c r="BQ2685" s="99">
        <v>0</v>
      </c>
      <c r="BR2685" s="99">
        <v>12414.5806933641</v>
      </c>
      <c r="BS2685" s="99">
        <v>22195.4937922955</v>
      </c>
      <c r="BT2685" s="99">
        <v>0</v>
      </c>
      <c r="BU2685" s="99">
        <v>0</v>
      </c>
      <c r="BV2685" s="99">
        <v>153354.54517746001</v>
      </c>
      <c r="BW2685" s="99">
        <v>0</v>
      </c>
      <c r="BX2685" s="99">
        <v>0</v>
      </c>
      <c r="BY2685" s="99">
        <v>0</v>
      </c>
      <c r="BZ2685" s="99">
        <v>0</v>
      </c>
      <c r="CA2685" s="99">
        <v>574.15892254561197</v>
      </c>
      <c r="CB2685" s="99">
        <v>112626.523415565</v>
      </c>
      <c r="CC2685" s="99">
        <v>970832.35855102504</v>
      </c>
      <c r="CD2685" s="99">
        <v>191891.32172393799</v>
      </c>
      <c r="CE2685" s="99">
        <v>41.053715479560204</v>
      </c>
      <c r="CF2685" s="99">
        <v>6858.5428194999704</v>
      </c>
      <c r="CG2685" s="99">
        <v>54083.300061702699</v>
      </c>
      <c r="CH2685" s="99">
        <v>0</v>
      </c>
      <c r="CI2685" s="99">
        <v>613.75977437198196</v>
      </c>
      <c r="CJ2685" s="99">
        <v>119538.27910423301</v>
      </c>
      <c r="CK2685" s="99">
        <v>1031384.74552155</v>
      </c>
      <c r="CL2685" s="99">
        <v>196509.26925277701</v>
      </c>
      <c r="CM2685" s="188">
        <v>1098.32514813542</v>
      </c>
      <c r="CN2685" s="188">
        <v>288922.50600433402</v>
      </c>
      <c r="CO2685" s="188">
        <v>1613921.98547363</v>
      </c>
      <c r="CP2685" s="99">
        <v>196509.26925277701</v>
      </c>
      <c r="CQ2685" s="99">
        <v>0</v>
      </c>
      <c r="CR2685" s="99">
        <v>0</v>
      </c>
      <c r="CS2685" s="99">
        <v>0</v>
      </c>
      <c r="CT2685" s="99">
        <v>0</v>
      </c>
      <c r="CU2685" s="98">
        <v>278.072221109</v>
      </c>
      <c r="CV2685" s="98">
        <v>509.93303704900001</v>
      </c>
    </row>
    <row r="2686" spans="1:100" x14ac:dyDescent="0.2">
      <c r="A2686" s="98" t="s">
        <v>195</v>
      </c>
      <c r="B2686" s="100">
        <v>40695</v>
      </c>
      <c r="C2686" s="99">
        <v>152.663235308602</v>
      </c>
      <c r="D2686" s="99">
        <v>151.81988729722801</v>
      </c>
      <c r="E2686" s="99">
        <v>280.89037250354897</v>
      </c>
      <c r="F2686" s="99">
        <v>15.1803049449809</v>
      </c>
      <c r="G2686" s="99">
        <v>41.749160759616601</v>
      </c>
      <c r="H2686" s="99">
        <v>0</v>
      </c>
      <c r="I2686" s="99">
        <v>0</v>
      </c>
      <c r="J2686" s="99">
        <v>485.32828145474201</v>
      </c>
      <c r="K2686" s="99">
        <v>0</v>
      </c>
      <c r="L2686" s="99">
        <v>213.37928477488501</v>
      </c>
      <c r="M2686" s="99">
        <v>36.377931878901997</v>
      </c>
      <c r="N2686" s="99">
        <v>57.495011463761301</v>
      </c>
      <c r="O2686" s="99">
        <v>0</v>
      </c>
      <c r="P2686" s="99">
        <v>0</v>
      </c>
      <c r="Q2686" s="99">
        <v>270.85423170775198</v>
      </c>
      <c r="R2686" s="99">
        <v>0</v>
      </c>
      <c r="S2686" s="99">
        <v>0</v>
      </c>
      <c r="T2686" s="99">
        <v>25.9753437719774</v>
      </c>
      <c r="U2686" s="99">
        <v>498.50283198803697</v>
      </c>
      <c r="V2686" s="99">
        <v>17959.637583255801</v>
      </c>
      <c r="W2686" s="99">
        <v>22155.123732566801</v>
      </c>
      <c r="X2686" s="99">
        <v>73056.040717124895</v>
      </c>
      <c r="Y2686" s="99">
        <v>590.87926805019401</v>
      </c>
      <c r="Z2686" s="99">
        <v>7319.6721633672696</v>
      </c>
      <c r="AA2686" s="99">
        <v>0</v>
      </c>
      <c r="AB2686" s="99">
        <v>0</v>
      </c>
      <c r="AC2686" s="99">
        <v>167904.860767365</v>
      </c>
      <c r="AD2686" s="99">
        <v>0</v>
      </c>
      <c r="AE2686" s="99">
        <v>28538.884381294301</v>
      </c>
      <c r="AF2686" s="99">
        <v>9713.3328649997693</v>
      </c>
      <c r="AG2686" s="99">
        <v>8412.0791954994202</v>
      </c>
      <c r="AH2686" s="99">
        <v>0</v>
      </c>
      <c r="AI2686" s="99">
        <v>0</v>
      </c>
      <c r="AJ2686" s="99">
        <v>67585.351476669297</v>
      </c>
      <c r="AK2686" s="99">
        <v>0</v>
      </c>
      <c r="AL2686" s="99">
        <v>0</v>
      </c>
      <c r="AM2686" s="99">
        <v>4206.81527638435</v>
      </c>
      <c r="AN2686" s="99">
        <v>171908.247081757</v>
      </c>
      <c r="AO2686" s="99">
        <v>179399.94514656099</v>
      </c>
      <c r="AP2686" s="99">
        <v>188753.18738937401</v>
      </c>
      <c r="AQ2686" s="99">
        <v>603966.20793914795</v>
      </c>
      <c r="AR2686" s="99">
        <v>6842.0548477768898</v>
      </c>
      <c r="AS2686" s="99">
        <v>57475.6623997688</v>
      </c>
      <c r="AT2686" s="99">
        <v>0</v>
      </c>
      <c r="AU2686" s="99">
        <v>0</v>
      </c>
      <c r="AV2686" s="99">
        <v>589341.13735198998</v>
      </c>
      <c r="AW2686" s="99">
        <v>0</v>
      </c>
      <c r="AX2686" s="99">
        <v>251022.978441238</v>
      </c>
      <c r="AY2686" s="99">
        <v>97315.714245796204</v>
      </c>
      <c r="AZ2686" s="99">
        <v>63511.219297409101</v>
      </c>
      <c r="BA2686" s="99">
        <v>0</v>
      </c>
      <c r="BB2686" s="99">
        <v>0</v>
      </c>
      <c r="BC2686" s="99">
        <v>563033.35743713402</v>
      </c>
      <c r="BD2686" s="99">
        <v>0</v>
      </c>
      <c r="BE2686" s="99">
        <v>0</v>
      </c>
      <c r="BF2686" s="99">
        <v>34159.3266248703</v>
      </c>
      <c r="BG2686" s="99">
        <v>601178.77171325695</v>
      </c>
      <c r="BH2686" s="99">
        <v>5484.6259718537303</v>
      </c>
      <c r="BI2686" s="99">
        <v>27453.359254360199</v>
      </c>
      <c r="BJ2686" s="99">
        <v>158044.97249794001</v>
      </c>
      <c r="BK2686" s="99">
        <v>96.107398376800106</v>
      </c>
      <c r="BL2686" s="99">
        <v>0</v>
      </c>
      <c r="BM2686" s="99">
        <v>0</v>
      </c>
      <c r="BN2686" s="99">
        <v>0</v>
      </c>
      <c r="BO2686" s="99">
        <v>0</v>
      </c>
      <c r="BP2686" s="99">
        <v>0</v>
      </c>
      <c r="BQ2686" s="99">
        <v>0</v>
      </c>
      <c r="BR2686" s="99">
        <v>11763.5856331587</v>
      </c>
      <c r="BS2686" s="99">
        <v>24329.310178756699</v>
      </c>
      <c r="BT2686" s="99">
        <v>0</v>
      </c>
      <c r="BU2686" s="99">
        <v>0</v>
      </c>
      <c r="BV2686" s="99">
        <v>155284.86961174</v>
      </c>
      <c r="BW2686" s="99">
        <v>0</v>
      </c>
      <c r="BX2686" s="99">
        <v>0</v>
      </c>
      <c r="BY2686" s="99">
        <v>0</v>
      </c>
      <c r="BZ2686" s="99">
        <v>0</v>
      </c>
      <c r="CA2686" s="99">
        <v>586.64529727399304</v>
      </c>
      <c r="CB2686" s="99">
        <v>113977.953871727</v>
      </c>
      <c r="CC2686" s="99">
        <v>983769.97966003395</v>
      </c>
      <c r="CD2686" s="99">
        <v>190502.148258209</v>
      </c>
      <c r="CE2686" s="99">
        <v>41.793548895977402</v>
      </c>
      <c r="CF2686" s="99">
        <v>7400.4322344064703</v>
      </c>
      <c r="CG2686" s="99">
        <v>57863.430139064803</v>
      </c>
      <c r="CH2686" s="99">
        <v>0</v>
      </c>
      <c r="CI2686" s="99">
        <v>630.73209442198299</v>
      </c>
      <c r="CJ2686" s="99">
        <v>121496.78375148799</v>
      </c>
      <c r="CK2686" s="99">
        <v>1040940.13128662</v>
      </c>
      <c r="CL2686" s="99">
        <v>195410.699975967</v>
      </c>
      <c r="CM2686" s="188">
        <v>1121.1853237003099</v>
      </c>
      <c r="CN2686" s="188">
        <v>294660.72727966303</v>
      </c>
      <c r="CO2686" s="188">
        <v>1647247.3524780299</v>
      </c>
      <c r="CP2686" s="99">
        <v>195410.699975967</v>
      </c>
      <c r="CQ2686" s="99">
        <v>0</v>
      </c>
      <c r="CR2686" s="99">
        <v>0</v>
      </c>
      <c r="CS2686" s="99">
        <v>0</v>
      </c>
      <c r="CT2686" s="99">
        <v>0</v>
      </c>
      <c r="CU2686" s="98">
        <v>295.80991157400001</v>
      </c>
      <c r="CV2686" s="98">
        <v>520.96043666499997</v>
      </c>
    </row>
    <row r="2687" spans="1:100" x14ac:dyDescent="0.2">
      <c r="A2687" s="98" t="s">
        <v>195</v>
      </c>
      <c r="B2687" s="100">
        <v>40787</v>
      </c>
      <c r="C2687" s="99">
        <v>151.574494456872</v>
      </c>
      <c r="D2687" s="99">
        <v>159.290916085243</v>
      </c>
      <c r="E2687" s="99">
        <v>326.74719268828602</v>
      </c>
      <c r="F2687" s="99">
        <v>12.523373515927201</v>
      </c>
      <c r="G2687" s="99">
        <v>47.436613460536996</v>
      </c>
      <c r="H2687" s="99">
        <v>0</v>
      </c>
      <c r="I2687" s="99">
        <v>0</v>
      </c>
      <c r="J2687" s="99">
        <v>486.84545033797599</v>
      </c>
      <c r="K2687" s="99">
        <v>0</v>
      </c>
      <c r="L2687" s="99">
        <v>262.65127189084899</v>
      </c>
      <c r="M2687" s="99">
        <v>34.7823320897296</v>
      </c>
      <c r="N2687" s="99">
        <v>57.446036059874999</v>
      </c>
      <c r="O2687" s="99">
        <v>0</v>
      </c>
      <c r="P2687" s="99">
        <v>0</v>
      </c>
      <c r="Q2687" s="99">
        <v>276.66752788424498</v>
      </c>
      <c r="R2687" s="99">
        <v>0</v>
      </c>
      <c r="S2687" s="99">
        <v>0</v>
      </c>
      <c r="T2687" s="99">
        <v>25.336901403963601</v>
      </c>
      <c r="U2687" s="99">
        <v>501.14502009749401</v>
      </c>
      <c r="V2687" s="99">
        <v>17024.716818809498</v>
      </c>
      <c r="W2687" s="99">
        <v>25729.228556156198</v>
      </c>
      <c r="X2687" s="99">
        <v>85740.368853569002</v>
      </c>
      <c r="Y2687" s="99">
        <v>670.51513980329003</v>
      </c>
      <c r="Z2687" s="99">
        <v>7686.9250780344</v>
      </c>
      <c r="AA2687" s="99">
        <v>0</v>
      </c>
      <c r="AB2687" s="99">
        <v>0</v>
      </c>
      <c r="AC2687" s="99">
        <v>169174.12426376299</v>
      </c>
      <c r="AD2687" s="99">
        <v>0</v>
      </c>
      <c r="AE2687" s="99">
        <v>34882.487272739403</v>
      </c>
      <c r="AF2687" s="99">
        <v>9566.0802304744702</v>
      </c>
      <c r="AG2687" s="99">
        <v>8938.8302800655401</v>
      </c>
      <c r="AH2687" s="99">
        <v>0</v>
      </c>
      <c r="AI2687" s="99">
        <v>0</v>
      </c>
      <c r="AJ2687" s="99">
        <v>71703.031369209304</v>
      </c>
      <c r="AK2687" s="99">
        <v>0</v>
      </c>
      <c r="AL2687" s="99">
        <v>0</v>
      </c>
      <c r="AM2687" s="99">
        <v>3999.8924767673002</v>
      </c>
      <c r="AN2687" s="99">
        <v>173854.24630546599</v>
      </c>
      <c r="AO2687" s="99">
        <v>160053.164516449</v>
      </c>
      <c r="AP2687" s="99">
        <v>203312.82043075599</v>
      </c>
      <c r="AQ2687" s="99">
        <v>683980.36835479701</v>
      </c>
      <c r="AR2687" s="99">
        <v>7175.9917098283804</v>
      </c>
      <c r="AS2687" s="99">
        <v>60816.2000751495</v>
      </c>
      <c r="AT2687" s="99">
        <v>0</v>
      </c>
      <c r="AU2687" s="99">
        <v>0</v>
      </c>
      <c r="AV2687" s="99">
        <v>595045.38681793201</v>
      </c>
      <c r="AW2687" s="99">
        <v>0</v>
      </c>
      <c r="AX2687" s="99">
        <v>293768.45188522298</v>
      </c>
      <c r="AY2687" s="99">
        <v>91173.032047271699</v>
      </c>
      <c r="AZ2687" s="99">
        <v>66775.296932220503</v>
      </c>
      <c r="BA2687" s="99">
        <v>0</v>
      </c>
      <c r="BB2687" s="99">
        <v>0</v>
      </c>
      <c r="BC2687" s="99">
        <v>594471.83303832996</v>
      </c>
      <c r="BD2687" s="99">
        <v>0</v>
      </c>
      <c r="BE2687" s="99">
        <v>0</v>
      </c>
      <c r="BF2687" s="99">
        <v>33570.013518333399</v>
      </c>
      <c r="BG2687" s="99">
        <v>609442.84341430699</v>
      </c>
      <c r="BH2687" s="99">
        <v>5301.3784822821599</v>
      </c>
      <c r="BI2687" s="99">
        <v>29332.667146921201</v>
      </c>
      <c r="BJ2687" s="99">
        <v>160636.78551292399</v>
      </c>
      <c r="BK2687" s="99">
        <v>618.18880978226696</v>
      </c>
      <c r="BL2687" s="99">
        <v>0</v>
      </c>
      <c r="BM2687" s="99">
        <v>0</v>
      </c>
      <c r="BN2687" s="99">
        <v>0</v>
      </c>
      <c r="BO2687" s="99">
        <v>0</v>
      </c>
      <c r="BP2687" s="99">
        <v>0</v>
      </c>
      <c r="BQ2687" s="99">
        <v>0</v>
      </c>
      <c r="BR2687" s="99">
        <v>11215.903509497601</v>
      </c>
      <c r="BS2687" s="99">
        <v>24043.602925538999</v>
      </c>
      <c r="BT2687" s="99">
        <v>0</v>
      </c>
      <c r="BU2687" s="99">
        <v>0</v>
      </c>
      <c r="BV2687" s="99">
        <v>159761.437133789</v>
      </c>
      <c r="BW2687" s="99">
        <v>0</v>
      </c>
      <c r="BX2687" s="99">
        <v>0</v>
      </c>
      <c r="BY2687" s="99">
        <v>0</v>
      </c>
      <c r="BZ2687" s="99">
        <v>0</v>
      </c>
      <c r="CA2687" s="99">
        <v>633.10854593664396</v>
      </c>
      <c r="CB2687" s="99">
        <v>128361.563026428</v>
      </c>
      <c r="CC2687" s="99">
        <v>1052250.1538391099</v>
      </c>
      <c r="CD2687" s="99">
        <v>194302.12725830101</v>
      </c>
      <c r="CE2687" s="99">
        <v>46.9936727038585</v>
      </c>
      <c r="CF2687" s="99">
        <v>7602.95668756962</v>
      </c>
      <c r="CG2687" s="99">
        <v>60454.118093967401</v>
      </c>
      <c r="CH2687" s="99">
        <v>0</v>
      </c>
      <c r="CI2687" s="99">
        <v>679.68585634976603</v>
      </c>
      <c r="CJ2687" s="99">
        <v>135770.08088111901</v>
      </c>
      <c r="CK2687" s="99">
        <v>1106484.0387878399</v>
      </c>
      <c r="CL2687" s="99">
        <v>199647.894975662</v>
      </c>
      <c r="CM2687" s="188">
        <v>1179.4258561879401</v>
      </c>
      <c r="CN2687" s="188">
        <v>308453.69275665301</v>
      </c>
      <c r="CO2687" s="188">
        <v>1723502.03942871</v>
      </c>
      <c r="CP2687" s="99">
        <v>199647.894975662</v>
      </c>
      <c r="CQ2687" s="99">
        <v>0</v>
      </c>
      <c r="CR2687" s="99">
        <v>0</v>
      </c>
      <c r="CS2687" s="99">
        <v>0</v>
      </c>
      <c r="CT2687" s="99">
        <v>0</v>
      </c>
      <c r="CU2687" s="98">
        <v>340.53097044399999</v>
      </c>
      <c r="CV2687" s="98">
        <v>527.19016564599997</v>
      </c>
    </row>
    <row r="2688" spans="1:100" x14ac:dyDescent="0.2">
      <c r="A2688" s="98" t="s">
        <v>195</v>
      </c>
      <c r="B2688" s="100">
        <v>40878</v>
      </c>
      <c r="C2688" s="99">
        <v>152.56309124454901</v>
      </c>
      <c r="D2688" s="99">
        <v>162.46245837025299</v>
      </c>
      <c r="E2688" s="99">
        <v>282.97308470308798</v>
      </c>
      <c r="F2688" s="99">
        <v>12.0846983649535</v>
      </c>
      <c r="G2688" s="99">
        <v>48.376297216862397</v>
      </c>
      <c r="H2688" s="99">
        <v>0</v>
      </c>
      <c r="I2688" s="99">
        <v>0</v>
      </c>
      <c r="J2688" s="99">
        <v>486.67799752950702</v>
      </c>
      <c r="K2688" s="99">
        <v>0</v>
      </c>
      <c r="L2688" s="99">
        <v>255.63758510164899</v>
      </c>
      <c r="M2688" s="99">
        <v>34.538620478939301</v>
      </c>
      <c r="N2688" s="99">
        <v>53.237129569985001</v>
      </c>
      <c r="O2688" s="99">
        <v>0</v>
      </c>
      <c r="P2688" s="99">
        <v>0</v>
      </c>
      <c r="Q2688" s="99">
        <v>273.95980714261498</v>
      </c>
      <c r="R2688" s="99">
        <v>0</v>
      </c>
      <c r="S2688" s="99">
        <v>0</v>
      </c>
      <c r="T2688" s="99">
        <v>25.864480932475999</v>
      </c>
      <c r="U2688" s="99">
        <v>500.51462353020901</v>
      </c>
      <c r="V2688" s="99">
        <v>16406.264826774601</v>
      </c>
      <c r="W2688" s="99">
        <v>32250.887119770101</v>
      </c>
      <c r="X2688" s="99">
        <v>72558.341837882996</v>
      </c>
      <c r="Y2688" s="99">
        <v>688.62776798009895</v>
      </c>
      <c r="Z2688" s="99">
        <v>7696.8151124119804</v>
      </c>
      <c r="AA2688" s="99">
        <v>0</v>
      </c>
      <c r="AB2688" s="99">
        <v>0</v>
      </c>
      <c r="AC2688" s="99">
        <v>171136.483959198</v>
      </c>
      <c r="AD2688" s="99">
        <v>0</v>
      </c>
      <c r="AE2688" s="99">
        <v>29499.085667848602</v>
      </c>
      <c r="AF2688" s="99">
        <v>9426.1175260543805</v>
      </c>
      <c r="AG2688" s="99">
        <v>8691.9560693502408</v>
      </c>
      <c r="AH2688" s="99">
        <v>0</v>
      </c>
      <c r="AI2688" s="99">
        <v>0</v>
      </c>
      <c r="AJ2688" s="99">
        <v>77475.890355110198</v>
      </c>
      <c r="AK2688" s="99">
        <v>0</v>
      </c>
      <c r="AL2688" s="99">
        <v>0</v>
      </c>
      <c r="AM2688" s="99">
        <v>4146.6873306035995</v>
      </c>
      <c r="AN2688" s="99">
        <v>175833.97021675101</v>
      </c>
      <c r="AO2688" s="99">
        <v>154222.85079193101</v>
      </c>
      <c r="AP2688" s="99">
        <v>327148.047840118</v>
      </c>
      <c r="AQ2688" s="99">
        <v>608944.38341522205</v>
      </c>
      <c r="AR2688" s="99">
        <v>9294.3654123544693</v>
      </c>
      <c r="AS2688" s="99">
        <v>61649.218593597398</v>
      </c>
      <c r="AT2688" s="99">
        <v>0</v>
      </c>
      <c r="AU2688" s="99">
        <v>0</v>
      </c>
      <c r="AV2688" s="99">
        <v>602065.73894500697</v>
      </c>
      <c r="AW2688" s="99">
        <v>0</v>
      </c>
      <c r="AX2688" s="99">
        <v>261571.22959518401</v>
      </c>
      <c r="AY2688" s="99">
        <v>92275.151831626907</v>
      </c>
      <c r="AZ2688" s="99">
        <v>65947.339755058303</v>
      </c>
      <c r="BA2688" s="99">
        <v>0</v>
      </c>
      <c r="BB2688" s="99">
        <v>0</v>
      </c>
      <c r="BC2688" s="99">
        <v>693815.04735565197</v>
      </c>
      <c r="BD2688" s="99">
        <v>0</v>
      </c>
      <c r="BE2688" s="99">
        <v>0</v>
      </c>
      <c r="BF2688" s="99">
        <v>33155.641435146303</v>
      </c>
      <c r="BG2688" s="99">
        <v>616387.06198120106</v>
      </c>
      <c r="BH2688" s="99">
        <v>5978.1550547480601</v>
      </c>
      <c r="BI2688" s="99">
        <v>32662.209571123101</v>
      </c>
      <c r="BJ2688" s="99">
        <v>156398.93628501901</v>
      </c>
      <c r="BK2688" s="99">
        <v>595.92819841951098</v>
      </c>
      <c r="BL2688" s="99">
        <v>0</v>
      </c>
      <c r="BM2688" s="99">
        <v>0</v>
      </c>
      <c r="BN2688" s="99">
        <v>0</v>
      </c>
      <c r="BO2688" s="99">
        <v>0</v>
      </c>
      <c r="BP2688" s="99">
        <v>0</v>
      </c>
      <c r="BQ2688" s="99">
        <v>0</v>
      </c>
      <c r="BR2688" s="99">
        <v>10852.6013969183</v>
      </c>
      <c r="BS2688" s="99">
        <v>24616.6027257442</v>
      </c>
      <c r="BT2688" s="99">
        <v>0</v>
      </c>
      <c r="BU2688" s="99">
        <v>0</v>
      </c>
      <c r="BV2688" s="99">
        <v>159674.064271927</v>
      </c>
      <c r="BW2688" s="99">
        <v>0</v>
      </c>
      <c r="BX2688" s="99">
        <v>0</v>
      </c>
      <c r="BY2688" s="99">
        <v>0</v>
      </c>
      <c r="BZ2688" s="99">
        <v>0</v>
      </c>
      <c r="CA2688" s="99">
        <v>597.41394675522997</v>
      </c>
      <c r="CB2688" s="99">
        <v>124413.828419685</v>
      </c>
      <c r="CC2688" s="99">
        <v>1097974.1265564</v>
      </c>
      <c r="CD2688" s="99">
        <v>193239.88539504999</v>
      </c>
      <c r="CE2688" s="99">
        <v>48.274625564925401</v>
      </c>
      <c r="CF2688" s="99">
        <v>7661.1595082283002</v>
      </c>
      <c r="CG2688" s="99">
        <v>61322.356834411599</v>
      </c>
      <c r="CH2688" s="99">
        <v>0</v>
      </c>
      <c r="CI2688" s="99">
        <v>645.18808113783598</v>
      </c>
      <c r="CJ2688" s="99">
        <v>132071.68037986799</v>
      </c>
      <c r="CK2688" s="99">
        <v>1160904.87036133</v>
      </c>
      <c r="CL2688" s="99">
        <v>198083.80743789699</v>
      </c>
      <c r="CM2688" s="188">
        <v>1129.49863034487</v>
      </c>
      <c r="CN2688" s="188">
        <v>306967.34469604498</v>
      </c>
      <c r="CO2688" s="188">
        <v>1768595.8442230199</v>
      </c>
      <c r="CP2688" s="99">
        <v>198083.80743789699</v>
      </c>
      <c r="CQ2688" s="99">
        <v>0</v>
      </c>
      <c r="CR2688" s="99">
        <v>0</v>
      </c>
      <c r="CS2688" s="99">
        <v>0</v>
      </c>
      <c r="CT2688" s="99">
        <v>0</v>
      </c>
      <c r="CU2688" s="98">
        <v>295.49137112099999</v>
      </c>
      <c r="CV2688" s="98">
        <v>526.402085941</v>
      </c>
    </row>
    <row r="2689" spans="1:100" x14ac:dyDescent="0.2">
      <c r="A2689" s="98" t="s">
        <v>195</v>
      </c>
      <c r="B2689" s="100">
        <v>40969</v>
      </c>
      <c r="C2689" s="99">
        <v>156.185120679438</v>
      </c>
      <c r="D2689" s="99">
        <v>162.217493554577</v>
      </c>
      <c r="E2689" s="99">
        <v>299.25215573608898</v>
      </c>
      <c r="F2689" s="99">
        <v>12.8194224339677</v>
      </c>
      <c r="G2689" s="99">
        <v>42.852812917903101</v>
      </c>
      <c r="H2689" s="99">
        <v>0</v>
      </c>
      <c r="I2689" s="99">
        <v>0</v>
      </c>
      <c r="J2689" s="99">
        <v>500.98808537051099</v>
      </c>
      <c r="K2689" s="99">
        <v>0</v>
      </c>
      <c r="L2689" s="99">
        <v>254.33921086229401</v>
      </c>
      <c r="M2689" s="99">
        <v>36.514963759574997</v>
      </c>
      <c r="N2689" s="99">
        <v>60.729271237738402</v>
      </c>
      <c r="O2689" s="99">
        <v>0</v>
      </c>
      <c r="P2689" s="99">
        <v>0</v>
      </c>
      <c r="Q2689" s="99">
        <v>270.818767040968</v>
      </c>
      <c r="R2689" s="99">
        <v>0</v>
      </c>
      <c r="S2689" s="99">
        <v>0</v>
      </c>
      <c r="T2689" s="99">
        <v>19.976030689664199</v>
      </c>
      <c r="U2689" s="99">
        <v>514.01703429967199</v>
      </c>
      <c r="V2689" s="99">
        <v>17624.748695850401</v>
      </c>
      <c r="W2689" s="99">
        <v>33171.242370128602</v>
      </c>
      <c r="X2689" s="99">
        <v>77397.5116434097</v>
      </c>
      <c r="Y2689" s="99">
        <v>703.16311717778399</v>
      </c>
      <c r="Z2689" s="99">
        <v>7364.5364477038402</v>
      </c>
      <c r="AA2689" s="99">
        <v>0</v>
      </c>
      <c r="AB2689" s="99">
        <v>0</v>
      </c>
      <c r="AC2689" s="99">
        <v>174083.45158195501</v>
      </c>
      <c r="AD2689" s="99">
        <v>0</v>
      </c>
      <c r="AE2689" s="99">
        <v>32343.765662193298</v>
      </c>
      <c r="AF2689" s="99">
        <v>10583.766219019901</v>
      </c>
      <c r="AG2689" s="99">
        <v>9077.4405710697192</v>
      </c>
      <c r="AH2689" s="99">
        <v>0</v>
      </c>
      <c r="AI2689" s="99">
        <v>0</v>
      </c>
      <c r="AJ2689" s="99">
        <v>74077.115646362305</v>
      </c>
      <c r="AK2689" s="99">
        <v>0</v>
      </c>
      <c r="AL2689" s="99">
        <v>0</v>
      </c>
      <c r="AM2689" s="99">
        <v>3522.8134772479498</v>
      </c>
      <c r="AN2689" s="99">
        <v>178026.284767151</v>
      </c>
      <c r="AO2689" s="99">
        <v>166680.94346809399</v>
      </c>
      <c r="AP2689" s="99">
        <v>278847.98850250198</v>
      </c>
      <c r="AQ2689" s="99">
        <v>653552.47222137498</v>
      </c>
      <c r="AR2689" s="99">
        <v>9032.9687904119492</v>
      </c>
      <c r="AS2689" s="99">
        <v>58908.759004592903</v>
      </c>
      <c r="AT2689" s="99">
        <v>0</v>
      </c>
      <c r="AU2689" s="99">
        <v>0</v>
      </c>
      <c r="AV2689" s="99">
        <v>617532.634376526</v>
      </c>
      <c r="AW2689" s="99">
        <v>0</v>
      </c>
      <c r="AX2689" s="99">
        <v>271296.64948272699</v>
      </c>
      <c r="AY2689" s="99">
        <v>101226.41640853899</v>
      </c>
      <c r="AZ2689" s="99">
        <v>69130.097054481506</v>
      </c>
      <c r="BA2689" s="99">
        <v>0</v>
      </c>
      <c r="BB2689" s="99">
        <v>0</v>
      </c>
      <c r="BC2689" s="99">
        <v>636717.48888397205</v>
      </c>
      <c r="BD2689" s="99">
        <v>0</v>
      </c>
      <c r="BE2689" s="99">
        <v>0</v>
      </c>
      <c r="BF2689" s="99">
        <v>29068.619453430201</v>
      </c>
      <c r="BG2689" s="99">
        <v>630431.90946960403</v>
      </c>
      <c r="BH2689" s="99">
        <v>5962.3635155558604</v>
      </c>
      <c r="BI2689" s="99">
        <v>31399.722664594701</v>
      </c>
      <c r="BJ2689" s="99">
        <v>166472.42947197001</v>
      </c>
      <c r="BK2689" s="99">
        <v>588.20844264328503</v>
      </c>
      <c r="BL2689" s="99">
        <v>0</v>
      </c>
      <c r="BM2689" s="99">
        <v>0</v>
      </c>
      <c r="BN2689" s="99">
        <v>0</v>
      </c>
      <c r="BO2689" s="99">
        <v>0</v>
      </c>
      <c r="BP2689" s="99">
        <v>0</v>
      </c>
      <c r="BQ2689" s="99">
        <v>0</v>
      </c>
      <c r="BR2689" s="99">
        <v>11993.132497668301</v>
      </c>
      <c r="BS2689" s="99">
        <v>28803.1401588917</v>
      </c>
      <c r="BT2689" s="99">
        <v>0</v>
      </c>
      <c r="BU2689" s="99">
        <v>0</v>
      </c>
      <c r="BV2689" s="99">
        <v>162949.28697204599</v>
      </c>
      <c r="BW2689" s="99">
        <v>0</v>
      </c>
      <c r="BX2689" s="99">
        <v>0</v>
      </c>
      <c r="BY2689" s="99">
        <v>0</v>
      </c>
      <c r="BZ2689" s="99">
        <v>0</v>
      </c>
      <c r="CA2689" s="99">
        <v>622.18861588090704</v>
      </c>
      <c r="CB2689" s="99">
        <v>124248.51509475699</v>
      </c>
      <c r="CC2689" s="99">
        <v>1080376.99455261</v>
      </c>
      <c r="CD2689" s="99">
        <v>206821.67874527001</v>
      </c>
      <c r="CE2689" s="99">
        <v>43.182501388713703</v>
      </c>
      <c r="CF2689" s="99">
        <v>7387.89891707897</v>
      </c>
      <c r="CG2689" s="99">
        <v>59101.601459503203</v>
      </c>
      <c r="CH2689" s="99">
        <v>0</v>
      </c>
      <c r="CI2689" s="99">
        <v>663.84314387291704</v>
      </c>
      <c r="CJ2689" s="99">
        <v>131709.97236061099</v>
      </c>
      <c r="CK2689" s="99">
        <v>1145292.2728271501</v>
      </c>
      <c r="CL2689" s="99">
        <v>211973.108137131</v>
      </c>
      <c r="CM2689" s="188">
        <v>1170.86131189764</v>
      </c>
      <c r="CN2689" s="188">
        <v>311115.45175933797</v>
      </c>
      <c r="CO2689" s="188">
        <v>1771987.8811340299</v>
      </c>
      <c r="CP2689" s="99">
        <v>211973.108137131</v>
      </c>
      <c r="CQ2689" s="99">
        <v>0</v>
      </c>
      <c r="CR2689" s="99">
        <v>0</v>
      </c>
      <c r="CS2689" s="99">
        <v>0</v>
      </c>
      <c r="CT2689" s="99">
        <v>0</v>
      </c>
      <c r="CU2689" s="98">
        <v>311.95285813700002</v>
      </c>
      <c r="CV2689" s="98">
        <v>534.356071896</v>
      </c>
    </row>
    <row r="2690" spans="1:100" x14ac:dyDescent="0.2">
      <c r="A2690" s="98" t="s">
        <v>195</v>
      </c>
      <c r="B2690" s="100">
        <v>41061</v>
      </c>
      <c r="C2690" s="99">
        <v>143.96301651559801</v>
      </c>
      <c r="D2690" s="99">
        <v>156.36619837395801</v>
      </c>
      <c r="E2690" s="99">
        <v>1410.6634669452901</v>
      </c>
      <c r="F2690" s="99">
        <v>12.420542559935701</v>
      </c>
      <c r="G2690" s="99">
        <v>39.608358941972298</v>
      </c>
      <c r="H2690" s="99">
        <v>0</v>
      </c>
      <c r="I2690" s="99">
        <v>0</v>
      </c>
      <c r="J2690" s="99">
        <v>498.974676966667</v>
      </c>
      <c r="K2690" s="99">
        <v>0</v>
      </c>
      <c r="L2690" s="99">
        <v>1279.3001779168801</v>
      </c>
      <c r="M2690" s="99">
        <v>39.316198163665803</v>
      </c>
      <c r="N2690" s="99">
        <v>63.180539927910999</v>
      </c>
      <c r="O2690" s="99">
        <v>0</v>
      </c>
      <c r="P2690" s="99">
        <v>0</v>
      </c>
      <c r="Q2690" s="99">
        <v>270.49152594432201</v>
      </c>
      <c r="R2690" s="99">
        <v>0</v>
      </c>
      <c r="S2690" s="99">
        <v>0</v>
      </c>
      <c r="T2690" s="99">
        <v>19.970476982416599</v>
      </c>
      <c r="U2690" s="99">
        <v>510.694495119154</v>
      </c>
      <c r="V2690" s="99">
        <v>17074.938465118401</v>
      </c>
      <c r="W2690" s="99">
        <v>29959.465251207399</v>
      </c>
      <c r="X2690" s="99">
        <v>222207.10347175601</v>
      </c>
      <c r="Y2690" s="99">
        <v>790.22089996933903</v>
      </c>
      <c r="Z2690" s="99">
        <v>6917.1562544703502</v>
      </c>
      <c r="AA2690" s="99">
        <v>0</v>
      </c>
      <c r="AB2690" s="99">
        <v>0</v>
      </c>
      <c r="AC2690" s="99">
        <v>173134.589946747</v>
      </c>
      <c r="AD2690" s="99">
        <v>0</v>
      </c>
      <c r="AE2690" s="99">
        <v>167511.400663376</v>
      </c>
      <c r="AF2690" s="99">
        <v>11089.4158540964</v>
      </c>
      <c r="AG2690" s="99">
        <v>9855.3731732368506</v>
      </c>
      <c r="AH2690" s="99">
        <v>0</v>
      </c>
      <c r="AI2690" s="99">
        <v>0</v>
      </c>
      <c r="AJ2690" s="99">
        <v>73158.997376441999</v>
      </c>
      <c r="AK2690" s="99">
        <v>0</v>
      </c>
      <c r="AL2690" s="99">
        <v>0</v>
      </c>
      <c r="AM2690" s="99">
        <v>3428.57037553191</v>
      </c>
      <c r="AN2690" s="99">
        <v>176655.68691062901</v>
      </c>
      <c r="AO2690" s="99">
        <v>164384.11073303199</v>
      </c>
      <c r="AP2690" s="99">
        <v>283955.90024566703</v>
      </c>
      <c r="AQ2690" s="99">
        <v>1581430.1627654999</v>
      </c>
      <c r="AR2690" s="99">
        <v>8754.6924875974692</v>
      </c>
      <c r="AS2690" s="99">
        <v>54947.538935661301</v>
      </c>
      <c r="AT2690" s="99">
        <v>0</v>
      </c>
      <c r="AU2690" s="99">
        <v>0</v>
      </c>
      <c r="AV2690" s="99">
        <v>618166.26115417504</v>
      </c>
      <c r="AW2690" s="99">
        <v>0</v>
      </c>
      <c r="AX2690" s="99">
        <v>1153307.16789246</v>
      </c>
      <c r="AY2690" s="99">
        <v>105161.805221558</v>
      </c>
      <c r="AZ2690" s="99">
        <v>75958.413267135606</v>
      </c>
      <c r="BA2690" s="99">
        <v>0</v>
      </c>
      <c r="BB2690" s="99">
        <v>0</v>
      </c>
      <c r="BC2690" s="99">
        <v>633718.04256439197</v>
      </c>
      <c r="BD2690" s="99">
        <v>0</v>
      </c>
      <c r="BE2690" s="99">
        <v>0</v>
      </c>
      <c r="BF2690" s="99">
        <v>28501.788545608499</v>
      </c>
      <c r="BG2690" s="99">
        <v>629161.363075256</v>
      </c>
      <c r="BH2690" s="99">
        <v>6251.9108733534804</v>
      </c>
      <c r="BI2690" s="99">
        <v>34147.4579486847</v>
      </c>
      <c r="BJ2690" s="99">
        <v>161607.604362488</v>
      </c>
      <c r="BK2690" s="99">
        <v>598.32230339199305</v>
      </c>
      <c r="BL2690" s="99">
        <v>0</v>
      </c>
      <c r="BM2690" s="99">
        <v>0</v>
      </c>
      <c r="BN2690" s="99">
        <v>0</v>
      </c>
      <c r="BO2690" s="99">
        <v>0</v>
      </c>
      <c r="BP2690" s="99">
        <v>0</v>
      </c>
      <c r="BQ2690" s="99">
        <v>0</v>
      </c>
      <c r="BR2690" s="99">
        <v>13031.556678772</v>
      </c>
      <c r="BS2690" s="99">
        <v>31963.173574447599</v>
      </c>
      <c r="BT2690" s="99">
        <v>0</v>
      </c>
      <c r="BU2690" s="99">
        <v>0</v>
      </c>
      <c r="BV2690" s="99">
        <v>157899.658607483</v>
      </c>
      <c r="BW2690" s="99">
        <v>0</v>
      </c>
      <c r="BX2690" s="99">
        <v>0</v>
      </c>
      <c r="BY2690" s="99">
        <v>0</v>
      </c>
      <c r="BZ2690" s="99">
        <v>0</v>
      </c>
      <c r="CA2690" s="99">
        <v>1720.0039922148001</v>
      </c>
      <c r="CB2690" s="99">
        <v>270066.71840286301</v>
      </c>
      <c r="CC2690" s="99">
        <v>2033584.5381469701</v>
      </c>
      <c r="CD2690" s="99">
        <v>202571.52472496001</v>
      </c>
      <c r="CE2690" s="99">
        <v>39.589565508998902</v>
      </c>
      <c r="CF2690" s="99">
        <v>6957.9403841495496</v>
      </c>
      <c r="CG2690" s="99">
        <v>55121.211908817299</v>
      </c>
      <c r="CH2690" s="99">
        <v>0</v>
      </c>
      <c r="CI2690" s="99">
        <v>1766.0122163593801</v>
      </c>
      <c r="CJ2690" s="99">
        <v>276792.21457672102</v>
      </c>
      <c r="CK2690" s="99">
        <v>2079356.49447632</v>
      </c>
      <c r="CL2690" s="99">
        <v>207326.897865295</v>
      </c>
      <c r="CM2690" s="188">
        <v>2266.5084379017399</v>
      </c>
      <c r="CN2690" s="188">
        <v>451346.44245529198</v>
      </c>
      <c r="CO2690" s="188">
        <v>2704722.7681579599</v>
      </c>
      <c r="CP2690" s="99">
        <v>207326.897865295</v>
      </c>
      <c r="CQ2690" s="99">
        <v>0</v>
      </c>
      <c r="CR2690" s="99">
        <v>0</v>
      </c>
      <c r="CS2690" s="99">
        <v>0</v>
      </c>
      <c r="CT2690" s="99">
        <v>0</v>
      </c>
      <c r="CU2690" s="98">
        <v>1427.466129426</v>
      </c>
      <c r="CV2690" s="98">
        <v>531.29283952900005</v>
      </c>
    </row>
    <row r="2691" spans="1:100" x14ac:dyDescent="0.2">
      <c r="A2691" s="98" t="s">
        <v>195</v>
      </c>
      <c r="B2691" s="100">
        <v>41153</v>
      </c>
      <c r="C2691" s="99">
        <v>149.50999896042001</v>
      </c>
      <c r="D2691" s="99">
        <v>160.67226628586701</v>
      </c>
      <c r="E2691" s="99">
        <v>1356.1766179650999</v>
      </c>
      <c r="F2691" s="99">
        <v>10.4496714069974</v>
      </c>
      <c r="G2691" s="99">
        <v>32.951244088821099</v>
      </c>
      <c r="H2691" s="99">
        <v>0</v>
      </c>
      <c r="I2691" s="99">
        <v>0</v>
      </c>
      <c r="J2691" s="99">
        <v>490.57575741782802</v>
      </c>
      <c r="K2691" s="99">
        <v>0</v>
      </c>
      <c r="L2691" s="99">
        <v>1265.6264180541</v>
      </c>
      <c r="M2691" s="99">
        <v>43.348134592641102</v>
      </c>
      <c r="N2691" s="99">
        <v>65.042821042239694</v>
      </c>
      <c r="O2691" s="99">
        <v>0</v>
      </c>
      <c r="P2691" s="99">
        <v>0</v>
      </c>
      <c r="Q2691" s="99">
        <v>270.30428718030498</v>
      </c>
      <c r="R2691" s="99">
        <v>0</v>
      </c>
      <c r="S2691" s="99">
        <v>0</v>
      </c>
      <c r="T2691" s="99">
        <v>16.460866958368602</v>
      </c>
      <c r="U2691" s="99">
        <v>502.01393070816999</v>
      </c>
      <c r="V2691" s="99">
        <v>16821.488594293602</v>
      </c>
      <c r="W2691" s="99">
        <v>29607.883374452598</v>
      </c>
      <c r="X2691" s="99">
        <v>213609.431276321</v>
      </c>
      <c r="Y2691" s="99">
        <v>716.55034747719799</v>
      </c>
      <c r="Z2691" s="99">
        <v>5432.9936349391901</v>
      </c>
      <c r="AA2691" s="99">
        <v>0</v>
      </c>
      <c r="AB2691" s="99">
        <v>0</v>
      </c>
      <c r="AC2691" s="99">
        <v>176324.01334381101</v>
      </c>
      <c r="AD2691" s="99">
        <v>0</v>
      </c>
      <c r="AE2691" s="99">
        <v>160557.374801636</v>
      </c>
      <c r="AF2691" s="99">
        <v>11288.4611917734</v>
      </c>
      <c r="AG2691" s="99">
        <v>10795.761858820901</v>
      </c>
      <c r="AH2691" s="99">
        <v>0</v>
      </c>
      <c r="AI2691" s="99">
        <v>0</v>
      </c>
      <c r="AJ2691" s="99">
        <v>73308.369338035598</v>
      </c>
      <c r="AK2691" s="99">
        <v>0</v>
      </c>
      <c r="AL2691" s="99">
        <v>0</v>
      </c>
      <c r="AM2691" s="99">
        <v>2534.2285014092899</v>
      </c>
      <c r="AN2691" s="99">
        <v>178917.90985870399</v>
      </c>
      <c r="AO2691" s="99">
        <v>161451.00031471299</v>
      </c>
      <c r="AP2691" s="99">
        <v>260448.83897781401</v>
      </c>
      <c r="AQ2691" s="99">
        <v>1537016.9201507601</v>
      </c>
      <c r="AR2691" s="99">
        <v>8050.6278061270696</v>
      </c>
      <c r="AS2691" s="99">
        <v>45764.168630123102</v>
      </c>
      <c r="AT2691" s="99">
        <v>0</v>
      </c>
      <c r="AU2691" s="99">
        <v>0</v>
      </c>
      <c r="AV2691" s="99">
        <v>638013.03235626197</v>
      </c>
      <c r="AW2691" s="99">
        <v>0</v>
      </c>
      <c r="AX2691" s="99">
        <v>1129381.8846283001</v>
      </c>
      <c r="AY2691" s="99">
        <v>109321.42591762501</v>
      </c>
      <c r="AZ2691" s="99">
        <v>85024.668395996094</v>
      </c>
      <c r="BA2691" s="99">
        <v>0</v>
      </c>
      <c r="BB2691" s="99">
        <v>0</v>
      </c>
      <c r="BC2691" s="99">
        <v>649437.22975158703</v>
      </c>
      <c r="BD2691" s="99">
        <v>0</v>
      </c>
      <c r="BE2691" s="99">
        <v>0</v>
      </c>
      <c r="BF2691" s="99">
        <v>22124.890561819098</v>
      </c>
      <c r="BG2691" s="99">
        <v>645549.49385070801</v>
      </c>
      <c r="BH2691" s="99">
        <v>7436.6269043683997</v>
      </c>
      <c r="BI2691" s="99">
        <v>33069.017860412598</v>
      </c>
      <c r="BJ2691" s="99">
        <v>170678.24615478501</v>
      </c>
      <c r="BK2691" s="99">
        <v>639.36409031599806</v>
      </c>
      <c r="BL2691" s="99">
        <v>0</v>
      </c>
      <c r="BM2691" s="99">
        <v>0</v>
      </c>
      <c r="BN2691" s="99">
        <v>0</v>
      </c>
      <c r="BO2691" s="99">
        <v>0</v>
      </c>
      <c r="BP2691" s="99">
        <v>0</v>
      </c>
      <c r="BQ2691" s="99">
        <v>0</v>
      </c>
      <c r="BR2691" s="99">
        <v>14479.3279666901</v>
      </c>
      <c r="BS2691" s="99">
        <v>35290.992681026502</v>
      </c>
      <c r="BT2691" s="99">
        <v>0</v>
      </c>
      <c r="BU2691" s="99">
        <v>0</v>
      </c>
      <c r="BV2691" s="99">
        <v>161025.45663070699</v>
      </c>
      <c r="BW2691" s="99">
        <v>0</v>
      </c>
      <c r="BX2691" s="99">
        <v>0</v>
      </c>
      <c r="BY2691" s="99">
        <v>0</v>
      </c>
      <c r="BZ2691" s="99">
        <v>0</v>
      </c>
      <c r="CA2691" s="99">
        <v>1669.5983621180101</v>
      </c>
      <c r="CB2691" s="99">
        <v>261875.60523986799</v>
      </c>
      <c r="CC2691" s="99">
        <v>1980707.9702606199</v>
      </c>
      <c r="CD2691" s="99">
        <v>209602.43289756801</v>
      </c>
      <c r="CE2691" s="99">
        <v>32.836565995588899</v>
      </c>
      <c r="CF2691" s="99">
        <v>5399.4791033268002</v>
      </c>
      <c r="CG2691" s="99">
        <v>45661.770844459497</v>
      </c>
      <c r="CH2691" s="99">
        <v>0</v>
      </c>
      <c r="CI2691" s="99">
        <v>1701.72188439965</v>
      </c>
      <c r="CJ2691" s="99">
        <v>267497.88488769502</v>
      </c>
      <c r="CK2691" s="99">
        <v>2023474.6573181199</v>
      </c>
      <c r="CL2691" s="99">
        <v>214272.93829155</v>
      </c>
      <c r="CM2691" s="188">
        <v>2196.9832431077998</v>
      </c>
      <c r="CN2691" s="188">
        <v>448056.869319916</v>
      </c>
      <c r="CO2691" s="188">
        <v>2686098.3027648898</v>
      </c>
      <c r="CP2691" s="99">
        <v>214272.93829155</v>
      </c>
      <c r="CQ2691" s="99">
        <v>0</v>
      </c>
      <c r="CR2691" s="99">
        <v>0</v>
      </c>
      <c r="CS2691" s="99">
        <v>0</v>
      </c>
      <c r="CT2691" s="99">
        <v>0</v>
      </c>
      <c r="CU2691" s="98">
        <v>1363.4960378549999</v>
      </c>
      <c r="CV2691" s="98">
        <v>521.52572107599997</v>
      </c>
    </row>
    <row r="2692" spans="1:100" x14ac:dyDescent="0.2">
      <c r="A2692" s="98" t="s">
        <v>195</v>
      </c>
      <c r="B2692" s="100">
        <v>41244</v>
      </c>
      <c r="C2692" s="99">
        <v>140.50581595487901</v>
      </c>
      <c r="D2692" s="99">
        <v>162.08699126355401</v>
      </c>
      <c r="E2692" s="99">
        <v>1330.2958162277901</v>
      </c>
      <c r="F2692" s="99">
        <v>10.804234485956799</v>
      </c>
      <c r="G2692" s="99">
        <v>28.423893128987402</v>
      </c>
      <c r="H2692" s="99">
        <v>0</v>
      </c>
      <c r="I2692" s="99">
        <v>0</v>
      </c>
      <c r="J2692" s="99">
        <v>514.22841685265303</v>
      </c>
      <c r="K2692" s="99">
        <v>0</v>
      </c>
      <c r="L2692" s="99">
        <v>1326.18271864951</v>
      </c>
      <c r="M2692" s="99">
        <v>42.448128452990197</v>
      </c>
      <c r="N2692" s="99">
        <v>70.518995779566495</v>
      </c>
      <c r="O2692" s="99">
        <v>0</v>
      </c>
      <c r="P2692" s="99">
        <v>0</v>
      </c>
      <c r="Q2692" s="99">
        <v>273.648483239114</v>
      </c>
      <c r="R2692" s="99">
        <v>0</v>
      </c>
      <c r="S2692" s="99">
        <v>0</v>
      </c>
      <c r="T2692" s="99">
        <v>13.3649090564577</v>
      </c>
      <c r="U2692" s="99">
        <v>522.025811895728</v>
      </c>
      <c r="V2692" s="99">
        <v>15593.704608440399</v>
      </c>
      <c r="W2692" s="99">
        <v>28889.4540097713</v>
      </c>
      <c r="X2692" s="99">
        <v>212123.12586402899</v>
      </c>
      <c r="Y2692" s="99">
        <v>616.356427296996</v>
      </c>
      <c r="Z2692" s="99">
        <v>4857.2087996602104</v>
      </c>
      <c r="AA2692" s="99">
        <v>0</v>
      </c>
      <c r="AB2692" s="99">
        <v>0</v>
      </c>
      <c r="AC2692" s="99">
        <v>178075.50543212899</v>
      </c>
      <c r="AD2692" s="99">
        <v>0</v>
      </c>
      <c r="AE2692" s="99">
        <v>174622.061923981</v>
      </c>
      <c r="AF2692" s="99">
        <v>10715.4722100496</v>
      </c>
      <c r="AG2692" s="99">
        <v>11941.1952283382</v>
      </c>
      <c r="AH2692" s="99">
        <v>0</v>
      </c>
      <c r="AI2692" s="99">
        <v>0</v>
      </c>
      <c r="AJ2692" s="99">
        <v>69445.492938995405</v>
      </c>
      <c r="AK2692" s="99">
        <v>0</v>
      </c>
      <c r="AL2692" s="99">
        <v>0</v>
      </c>
      <c r="AM2692" s="99">
        <v>1517.84456889331</v>
      </c>
      <c r="AN2692" s="99">
        <v>180857.35991478001</v>
      </c>
      <c r="AO2692" s="99">
        <v>151350.01594161999</v>
      </c>
      <c r="AP2692" s="99">
        <v>277510.78873062099</v>
      </c>
      <c r="AQ2692" s="99">
        <v>1518217.7443542499</v>
      </c>
      <c r="AR2692" s="99">
        <v>6234.9954262971896</v>
      </c>
      <c r="AS2692" s="99">
        <v>41385.289039135001</v>
      </c>
      <c r="AT2692" s="99">
        <v>0</v>
      </c>
      <c r="AU2692" s="99">
        <v>0</v>
      </c>
      <c r="AV2692" s="99">
        <v>657751.75308990502</v>
      </c>
      <c r="AW2692" s="99">
        <v>0</v>
      </c>
      <c r="AX2692" s="99">
        <v>1212141.3038330099</v>
      </c>
      <c r="AY2692" s="99">
        <v>100518.948041916</v>
      </c>
      <c r="AZ2692" s="99">
        <v>96860.451759338393</v>
      </c>
      <c r="BA2692" s="99">
        <v>0</v>
      </c>
      <c r="BB2692" s="99">
        <v>0</v>
      </c>
      <c r="BC2692" s="99">
        <v>606194.25718689</v>
      </c>
      <c r="BD2692" s="99">
        <v>0</v>
      </c>
      <c r="BE2692" s="99">
        <v>0</v>
      </c>
      <c r="BF2692" s="99">
        <v>12594.463603496601</v>
      </c>
      <c r="BG2692" s="99">
        <v>666660.04019165004</v>
      </c>
      <c r="BH2692" s="99">
        <v>5375.8634521961203</v>
      </c>
      <c r="BI2692" s="99">
        <v>35709.216293811798</v>
      </c>
      <c r="BJ2692" s="99">
        <v>168923.09113693199</v>
      </c>
      <c r="BK2692" s="99">
        <v>655.865922957659</v>
      </c>
      <c r="BL2692" s="99">
        <v>0</v>
      </c>
      <c r="BM2692" s="99">
        <v>0</v>
      </c>
      <c r="BN2692" s="99">
        <v>0</v>
      </c>
      <c r="BO2692" s="99">
        <v>0</v>
      </c>
      <c r="BP2692" s="99">
        <v>0</v>
      </c>
      <c r="BQ2692" s="99">
        <v>0</v>
      </c>
      <c r="BR2692" s="99">
        <v>14205.5827325583</v>
      </c>
      <c r="BS2692" s="99">
        <v>40365.520277023301</v>
      </c>
      <c r="BT2692" s="99">
        <v>0</v>
      </c>
      <c r="BU2692" s="99">
        <v>0</v>
      </c>
      <c r="BV2692" s="99">
        <v>154384.60582160999</v>
      </c>
      <c r="BW2692" s="99">
        <v>0</v>
      </c>
      <c r="BX2692" s="99">
        <v>0</v>
      </c>
      <c r="BY2692" s="99">
        <v>0</v>
      </c>
      <c r="BZ2692" s="99">
        <v>0</v>
      </c>
      <c r="CA2692" s="99">
        <v>1611.4069246500701</v>
      </c>
      <c r="CB2692" s="99">
        <v>256985.657485962</v>
      </c>
      <c r="CC2692" s="99">
        <v>1930652.6022033701</v>
      </c>
      <c r="CD2692" s="99">
        <v>208481.22168541001</v>
      </c>
      <c r="CE2692" s="99">
        <v>28.408980812877399</v>
      </c>
      <c r="CF2692" s="99">
        <v>4852.1303861141196</v>
      </c>
      <c r="CG2692" s="99">
        <v>41292.8069190979</v>
      </c>
      <c r="CH2692" s="99">
        <v>0</v>
      </c>
      <c r="CI2692" s="99">
        <v>1639.18037107587</v>
      </c>
      <c r="CJ2692" s="99">
        <v>261917.43746566799</v>
      </c>
      <c r="CK2692" s="99">
        <v>1977742.9205322301</v>
      </c>
      <c r="CL2692" s="99">
        <v>213494.905965805</v>
      </c>
      <c r="CM2692" s="188">
        <v>2161.4571289718201</v>
      </c>
      <c r="CN2692" s="188">
        <v>443962.94650268601</v>
      </c>
      <c r="CO2692" s="188">
        <v>2642882.7994384798</v>
      </c>
      <c r="CP2692" s="99">
        <v>213494.905965805</v>
      </c>
      <c r="CQ2692" s="99">
        <v>0</v>
      </c>
      <c r="CR2692" s="99">
        <v>0</v>
      </c>
      <c r="CS2692" s="99">
        <v>0</v>
      </c>
      <c r="CT2692" s="99">
        <v>0</v>
      </c>
      <c r="CU2692" s="98">
        <v>1335.739559634</v>
      </c>
      <c r="CV2692" s="98">
        <v>538.61694331399997</v>
      </c>
    </row>
    <row r="2693" spans="1:100" x14ac:dyDescent="0.2">
      <c r="A2693" s="98" t="s">
        <v>195</v>
      </c>
      <c r="B2693" s="100">
        <v>41334</v>
      </c>
      <c r="C2693" s="99">
        <v>125.722780537792</v>
      </c>
      <c r="D2693" s="99">
        <v>167.73887115344399</v>
      </c>
      <c r="E2693" s="99">
        <v>1319.7570219188899</v>
      </c>
      <c r="F2693" s="99">
        <v>14.0558029098902</v>
      </c>
      <c r="G2693" s="99">
        <v>29.023517171852301</v>
      </c>
      <c r="H2693" s="99">
        <v>0</v>
      </c>
      <c r="I2693" s="99">
        <v>0</v>
      </c>
      <c r="J2693" s="99">
        <v>519.93651113659098</v>
      </c>
      <c r="K2693" s="99">
        <v>0</v>
      </c>
      <c r="L2693" s="99">
        <v>1115.79641768336</v>
      </c>
      <c r="M2693" s="99">
        <v>40.8981971787289</v>
      </c>
      <c r="N2693" s="99">
        <v>72.968347224406898</v>
      </c>
      <c r="O2693" s="99">
        <v>0</v>
      </c>
      <c r="P2693" s="99">
        <v>129.956270668656</v>
      </c>
      <c r="Q2693" s="99">
        <v>278.02952247858002</v>
      </c>
      <c r="R2693" s="99">
        <v>0</v>
      </c>
      <c r="S2693" s="99">
        <v>9.4427125179208797</v>
      </c>
      <c r="T2693" s="99">
        <v>0</v>
      </c>
      <c r="U2693" s="99">
        <v>527.71593373268797</v>
      </c>
      <c r="V2693" s="99">
        <v>15476.7277113199</v>
      </c>
      <c r="W2693" s="99">
        <v>27303.860675096501</v>
      </c>
      <c r="X2693" s="99">
        <v>202638.684234619</v>
      </c>
      <c r="Y2693" s="99">
        <v>607.07786480337404</v>
      </c>
      <c r="Z2693" s="99">
        <v>4228.6877620816203</v>
      </c>
      <c r="AA2693" s="99">
        <v>0</v>
      </c>
      <c r="AB2693" s="99">
        <v>0</v>
      </c>
      <c r="AC2693" s="99">
        <v>180470.40952300999</v>
      </c>
      <c r="AD2693" s="99">
        <v>0</v>
      </c>
      <c r="AE2693" s="99">
        <v>148097.54881858799</v>
      </c>
      <c r="AF2693" s="99">
        <v>9617.2592992782593</v>
      </c>
      <c r="AG2693" s="99">
        <v>11035.042307138399</v>
      </c>
      <c r="AH2693" s="99">
        <v>0</v>
      </c>
      <c r="AI2693" s="99">
        <v>16238.831248164201</v>
      </c>
      <c r="AJ2693" s="99">
        <v>67002.771518707304</v>
      </c>
      <c r="AK2693" s="99">
        <v>0</v>
      </c>
      <c r="AL2693" s="99">
        <v>1072.1513346731699</v>
      </c>
      <c r="AM2693" s="99">
        <v>0</v>
      </c>
      <c r="AN2693" s="99">
        <v>183188.95351982099</v>
      </c>
      <c r="AO2693" s="99">
        <v>149137.54228591899</v>
      </c>
      <c r="AP2693" s="99">
        <v>294806.56291198701</v>
      </c>
      <c r="AQ2693" s="99">
        <v>1491540.82460022</v>
      </c>
      <c r="AR2693" s="99">
        <v>7410.7832712531099</v>
      </c>
      <c r="AS2693" s="99">
        <v>35474.381782531702</v>
      </c>
      <c r="AT2693" s="99">
        <v>0</v>
      </c>
      <c r="AU2693" s="99">
        <v>0</v>
      </c>
      <c r="AV2693" s="99">
        <v>675817.72161865199</v>
      </c>
      <c r="AW2693" s="99">
        <v>0</v>
      </c>
      <c r="AX2693" s="99">
        <v>970676.88487243699</v>
      </c>
      <c r="AY2693" s="99">
        <v>91250.925960540801</v>
      </c>
      <c r="AZ2693" s="99">
        <v>90469.502867698699</v>
      </c>
      <c r="BA2693" s="99">
        <v>0</v>
      </c>
      <c r="BB2693" s="99">
        <v>160106.435207367</v>
      </c>
      <c r="BC2693" s="99">
        <v>605978.41242981004</v>
      </c>
      <c r="BD2693" s="99">
        <v>0</v>
      </c>
      <c r="BE2693" s="99">
        <v>9627.0082641839999</v>
      </c>
      <c r="BF2693" s="99">
        <v>0</v>
      </c>
      <c r="BG2693" s="99">
        <v>685342.59906005894</v>
      </c>
      <c r="BH2693" s="99">
        <v>13282.4327428341</v>
      </c>
      <c r="BI2693" s="99">
        <v>39987.718748092702</v>
      </c>
      <c r="BJ2693" s="99">
        <v>167863.75912284901</v>
      </c>
      <c r="BK2693" s="99">
        <v>843.40863569080796</v>
      </c>
      <c r="BL2693" s="99">
        <v>0</v>
      </c>
      <c r="BM2693" s="99">
        <v>0</v>
      </c>
      <c r="BN2693" s="99">
        <v>0</v>
      </c>
      <c r="BO2693" s="99">
        <v>0</v>
      </c>
      <c r="BP2693" s="99">
        <v>0</v>
      </c>
      <c r="BQ2693" s="99">
        <v>0</v>
      </c>
      <c r="BR2693" s="99">
        <v>13610.566571712499</v>
      </c>
      <c r="BS2693" s="99">
        <v>41399.714237690001</v>
      </c>
      <c r="BT2693" s="99">
        <v>0</v>
      </c>
      <c r="BU2693" s="99">
        <v>11080.75</v>
      </c>
      <c r="BV2693" s="99">
        <v>155633.47503471401</v>
      </c>
      <c r="BW2693" s="99">
        <v>0</v>
      </c>
      <c r="BX2693" s="99">
        <v>729.88999909162499</v>
      </c>
      <c r="BY2693" s="99">
        <v>0</v>
      </c>
      <c r="BZ2693" s="99">
        <v>0</v>
      </c>
      <c r="CA2693" s="99">
        <v>1623.66599421203</v>
      </c>
      <c r="CB2693" s="99">
        <v>248092.760597229</v>
      </c>
      <c r="CC2693" s="99">
        <v>1927447.94906616</v>
      </c>
      <c r="CD2693" s="99">
        <v>223470.227626801</v>
      </c>
      <c r="CE2693" s="99">
        <v>29.120970317861101</v>
      </c>
      <c r="CF2693" s="99">
        <v>4233.7008593678502</v>
      </c>
      <c r="CG2693" s="99">
        <v>35523.308848857901</v>
      </c>
      <c r="CH2693" s="99">
        <v>0</v>
      </c>
      <c r="CI2693" s="99">
        <v>1648.2680553048799</v>
      </c>
      <c r="CJ2693" s="99">
        <v>252343.95541954</v>
      </c>
      <c r="CK2693" s="99">
        <v>1967939.37219238</v>
      </c>
      <c r="CL2693" s="99">
        <v>228122.27955436701</v>
      </c>
      <c r="CM2693" s="188">
        <v>2171.55295041204</v>
      </c>
      <c r="CN2693" s="188">
        <v>434999.28024291998</v>
      </c>
      <c r="CO2693" s="188">
        <v>2641596.9742431599</v>
      </c>
      <c r="CP2693" s="99">
        <v>228122.27955436701</v>
      </c>
      <c r="CQ2693" s="99">
        <v>0</v>
      </c>
      <c r="CR2693" s="99">
        <v>0</v>
      </c>
      <c r="CS2693" s="99">
        <v>0</v>
      </c>
      <c r="CT2693" s="99">
        <v>0</v>
      </c>
      <c r="CU2693" s="98">
        <v>1330.622430977</v>
      </c>
      <c r="CV2693" s="98">
        <v>542.57906760000003</v>
      </c>
    </row>
    <row r="2694" spans="1:100" x14ac:dyDescent="0.2">
      <c r="A2694" s="98" t="s">
        <v>195</v>
      </c>
      <c r="B2694" s="100">
        <v>41426</v>
      </c>
      <c r="C2694" s="99">
        <v>129.15745893679599</v>
      </c>
      <c r="D2694" s="99">
        <v>174.36294551938801</v>
      </c>
      <c r="E2694" s="99">
        <v>1340.7227325737499</v>
      </c>
      <c r="F2694" s="99">
        <v>10.6277140679304</v>
      </c>
      <c r="G2694" s="99">
        <v>29.5457001167815</v>
      </c>
      <c r="H2694" s="99">
        <v>0</v>
      </c>
      <c r="I2694" s="99">
        <v>0</v>
      </c>
      <c r="J2694" s="99">
        <v>515.10452298074995</v>
      </c>
      <c r="K2694" s="99">
        <v>0</v>
      </c>
      <c r="L2694" s="99">
        <v>1083.8662446886301</v>
      </c>
      <c r="M2694" s="99">
        <v>43.2014684337191</v>
      </c>
      <c r="N2694" s="99">
        <v>73.080508954823003</v>
      </c>
      <c r="O2694" s="99">
        <v>0</v>
      </c>
      <c r="P2694" s="99">
        <v>122.41756021790199</v>
      </c>
      <c r="Q2694" s="99">
        <v>281.788024384528</v>
      </c>
      <c r="R2694" s="99">
        <v>0</v>
      </c>
      <c r="S2694" s="99">
        <v>10.9904701744672</v>
      </c>
      <c r="T2694" s="99">
        <v>0</v>
      </c>
      <c r="U2694" s="99">
        <v>521.59773375838995</v>
      </c>
      <c r="V2694" s="99">
        <v>16869.1441233158</v>
      </c>
      <c r="W2694" s="99">
        <v>35891.591371059403</v>
      </c>
      <c r="X2694" s="99">
        <v>215038.23120307899</v>
      </c>
      <c r="Y2694" s="99">
        <v>441.297068756074</v>
      </c>
      <c r="Z2694" s="99">
        <v>4205.9299503564798</v>
      </c>
      <c r="AA2694" s="99">
        <v>0</v>
      </c>
      <c r="AB2694" s="99">
        <v>0</v>
      </c>
      <c r="AC2694" s="99">
        <v>180098.98012352001</v>
      </c>
      <c r="AD2694" s="99">
        <v>0</v>
      </c>
      <c r="AE2694" s="99">
        <v>147082.295810699</v>
      </c>
      <c r="AF2694" s="99">
        <v>10179.791966795899</v>
      </c>
      <c r="AG2694" s="99">
        <v>10971.895103573799</v>
      </c>
      <c r="AH2694" s="99">
        <v>0</v>
      </c>
      <c r="AI2694" s="99">
        <v>15457.611714839901</v>
      </c>
      <c r="AJ2694" s="99">
        <v>71642.287668228106</v>
      </c>
      <c r="AK2694" s="99">
        <v>0</v>
      </c>
      <c r="AL2694" s="99">
        <v>1317.57823736966</v>
      </c>
      <c r="AM2694" s="99">
        <v>0</v>
      </c>
      <c r="AN2694" s="99">
        <v>182672.03198051499</v>
      </c>
      <c r="AO2694" s="99">
        <v>159882.699632645</v>
      </c>
      <c r="AP2694" s="99">
        <v>288883.40641784703</v>
      </c>
      <c r="AQ2694" s="99">
        <v>1576195.3043518099</v>
      </c>
      <c r="AR2694" s="99">
        <v>4575.9343393444997</v>
      </c>
      <c r="AS2694" s="99">
        <v>35259.562812805198</v>
      </c>
      <c r="AT2694" s="99">
        <v>0</v>
      </c>
      <c r="AU2694" s="99">
        <v>0</v>
      </c>
      <c r="AV2694" s="99">
        <v>678896.06527709996</v>
      </c>
      <c r="AW2694" s="99">
        <v>0</v>
      </c>
      <c r="AX2694" s="99">
        <v>995256.16950225795</v>
      </c>
      <c r="AY2694" s="99">
        <v>92601.8830766678</v>
      </c>
      <c r="AZ2694" s="99">
        <v>88114.974904060393</v>
      </c>
      <c r="BA2694" s="99">
        <v>0</v>
      </c>
      <c r="BB2694" s="99">
        <v>157094.73160552999</v>
      </c>
      <c r="BC2694" s="99">
        <v>638037.129112244</v>
      </c>
      <c r="BD2694" s="99">
        <v>0</v>
      </c>
      <c r="BE2694" s="99">
        <v>12016.644733548201</v>
      </c>
      <c r="BF2694" s="99">
        <v>0</v>
      </c>
      <c r="BG2694" s="99">
        <v>687446.12319183396</v>
      </c>
      <c r="BH2694" s="99">
        <v>15031.815192580199</v>
      </c>
      <c r="BI2694" s="99">
        <v>38732.332181453698</v>
      </c>
      <c r="BJ2694" s="99">
        <v>184000.997735977</v>
      </c>
      <c r="BK2694" s="99">
        <v>662.99987740814697</v>
      </c>
      <c r="BL2694" s="99">
        <v>0</v>
      </c>
      <c r="BM2694" s="99">
        <v>0</v>
      </c>
      <c r="BN2694" s="99">
        <v>0</v>
      </c>
      <c r="BO2694" s="99">
        <v>0</v>
      </c>
      <c r="BP2694" s="99">
        <v>0</v>
      </c>
      <c r="BQ2694" s="99">
        <v>0</v>
      </c>
      <c r="BR2694" s="99">
        <v>15507.7136740685</v>
      </c>
      <c r="BS2694" s="99">
        <v>44680.320750236497</v>
      </c>
      <c r="BT2694" s="99">
        <v>0</v>
      </c>
      <c r="BU2694" s="99">
        <v>11722.5</v>
      </c>
      <c r="BV2694" s="99">
        <v>167108.70915031401</v>
      </c>
      <c r="BW2694" s="99">
        <v>0</v>
      </c>
      <c r="BX2694" s="99">
        <v>960.38999900221802</v>
      </c>
      <c r="BY2694" s="99">
        <v>0</v>
      </c>
      <c r="BZ2694" s="99">
        <v>0</v>
      </c>
      <c r="CA2694" s="99">
        <v>1651.28765836358</v>
      </c>
      <c r="CB2694" s="99">
        <v>262579.85955047602</v>
      </c>
      <c r="CC2694" s="99">
        <v>2028222.1538696301</v>
      </c>
      <c r="CD2694" s="99">
        <v>238669.789073944</v>
      </c>
      <c r="CE2694" s="99">
        <v>29.505290390923602</v>
      </c>
      <c r="CF2694" s="99">
        <v>4215.1492786407498</v>
      </c>
      <c r="CG2694" s="99">
        <v>35285.841078281403</v>
      </c>
      <c r="CH2694" s="99">
        <v>0</v>
      </c>
      <c r="CI2694" s="99">
        <v>1686.1127307414999</v>
      </c>
      <c r="CJ2694" s="99">
        <v>266389.41833877598</v>
      </c>
      <c r="CK2694" s="99">
        <v>2052207.0439605699</v>
      </c>
      <c r="CL2694" s="99">
        <v>243271.84275627101</v>
      </c>
      <c r="CM2694" s="188">
        <v>2199.24256831408</v>
      </c>
      <c r="CN2694" s="188">
        <v>448409.28936004598</v>
      </c>
      <c r="CO2694" s="188">
        <v>2745571.6177673298</v>
      </c>
      <c r="CP2694" s="99">
        <v>243271.84275627101</v>
      </c>
      <c r="CQ2694" s="99">
        <v>0</v>
      </c>
      <c r="CR2694" s="99">
        <v>0</v>
      </c>
      <c r="CS2694" s="99">
        <v>0</v>
      </c>
      <c r="CT2694" s="99">
        <v>0</v>
      </c>
      <c r="CU2694" s="98">
        <v>1349.6854610549999</v>
      </c>
      <c r="CV2694" s="98">
        <v>538.47708436799996</v>
      </c>
    </row>
    <row r="2695" spans="1:100" x14ac:dyDescent="0.2">
      <c r="A2695" s="98" t="s">
        <v>195</v>
      </c>
      <c r="B2695" s="100">
        <v>41518</v>
      </c>
      <c r="C2695" s="99">
        <v>134.47524424642299</v>
      </c>
      <c r="D2695" s="99">
        <v>177.87252229079601</v>
      </c>
      <c r="E2695" s="99">
        <v>1370.3710239678601</v>
      </c>
      <c r="F2695" s="99">
        <v>9.41486944293138</v>
      </c>
      <c r="G2695" s="99">
        <v>29.831204237882002</v>
      </c>
      <c r="H2695" s="99">
        <v>0</v>
      </c>
      <c r="I2695" s="99">
        <v>0</v>
      </c>
      <c r="J2695" s="99">
        <v>521.89780691266105</v>
      </c>
      <c r="K2695" s="99">
        <v>0</v>
      </c>
      <c r="L2695" s="99">
        <v>1137.28569947183</v>
      </c>
      <c r="M2695" s="99">
        <v>43.186717658769297</v>
      </c>
      <c r="N2695" s="99">
        <v>73.474227413535104</v>
      </c>
      <c r="O2695" s="99">
        <v>0</v>
      </c>
      <c r="P2695" s="99">
        <v>130.28337470255801</v>
      </c>
      <c r="Q2695" s="99">
        <v>280.67747658863698</v>
      </c>
      <c r="R2695" s="99">
        <v>0</v>
      </c>
      <c r="S2695" s="99">
        <v>16.627262030495299</v>
      </c>
      <c r="T2695" s="99">
        <v>0</v>
      </c>
      <c r="U2695" s="99">
        <v>533.78486464917705</v>
      </c>
      <c r="V2695" s="99">
        <v>17675.933909177798</v>
      </c>
      <c r="W2695" s="99">
        <v>33340.9992570877</v>
      </c>
      <c r="X2695" s="99">
        <v>210293.22112655599</v>
      </c>
      <c r="Y2695" s="99">
        <v>388.124632366002</v>
      </c>
      <c r="Z2695" s="99">
        <v>4250.3324023485202</v>
      </c>
      <c r="AA2695" s="99">
        <v>0</v>
      </c>
      <c r="AB2695" s="99">
        <v>0</v>
      </c>
      <c r="AC2695" s="99">
        <v>176057.21742629999</v>
      </c>
      <c r="AD2695" s="99">
        <v>0</v>
      </c>
      <c r="AE2695" s="99">
        <v>147691.66658592201</v>
      </c>
      <c r="AF2695" s="99">
        <v>10440.4503490925</v>
      </c>
      <c r="AG2695" s="99">
        <v>11160.9212576151</v>
      </c>
      <c r="AH2695" s="99">
        <v>0</v>
      </c>
      <c r="AI2695" s="99">
        <v>16133.566644311</v>
      </c>
      <c r="AJ2695" s="99">
        <v>72389.926461219802</v>
      </c>
      <c r="AK2695" s="99">
        <v>0</v>
      </c>
      <c r="AL2695" s="99">
        <v>1831.67703999579</v>
      </c>
      <c r="AM2695" s="99">
        <v>0</v>
      </c>
      <c r="AN2695" s="99">
        <v>179105.78103828401</v>
      </c>
      <c r="AO2695" s="99">
        <v>165772.143136978</v>
      </c>
      <c r="AP2695" s="99">
        <v>299286.46371460002</v>
      </c>
      <c r="AQ2695" s="99">
        <v>1531804.2522430399</v>
      </c>
      <c r="AR2695" s="99">
        <v>4507.8679493665704</v>
      </c>
      <c r="AS2695" s="99">
        <v>35354.254631042502</v>
      </c>
      <c r="AT2695" s="99">
        <v>0</v>
      </c>
      <c r="AU2695" s="99">
        <v>0</v>
      </c>
      <c r="AV2695" s="99">
        <v>665622.15215301502</v>
      </c>
      <c r="AW2695" s="99">
        <v>0</v>
      </c>
      <c r="AX2695" s="99">
        <v>1000783.9451827999</v>
      </c>
      <c r="AY2695" s="99">
        <v>97004.484378814697</v>
      </c>
      <c r="AZ2695" s="99">
        <v>89557.124144554095</v>
      </c>
      <c r="BA2695" s="99">
        <v>0</v>
      </c>
      <c r="BB2695" s="99">
        <v>169368.04712486299</v>
      </c>
      <c r="BC2695" s="99">
        <v>646634.88206481899</v>
      </c>
      <c r="BD2695" s="99">
        <v>0</v>
      </c>
      <c r="BE2695" s="99">
        <v>15970.8809127808</v>
      </c>
      <c r="BF2695" s="99">
        <v>0</v>
      </c>
      <c r="BG2695" s="99">
        <v>673587.11905670201</v>
      </c>
      <c r="BH2695" s="99">
        <v>16787.867879390698</v>
      </c>
      <c r="BI2695" s="99">
        <v>54603.2709302902</v>
      </c>
      <c r="BJ2695" s="99">
        <v>179366.27198409999</v>
      </c>
      <c r="BK2695" s="99">
        <v>665.89494282752298</v>
      </c>
      <c r="BL2695" s="99">
        <v>0</v>
      </c>
      <c r="BM2695" s="99">
        <v>0</v>
      </c>
      <c r="BN2695" s="99">
        <v>0</v>
      </c>
      <c r="BO2695" s="99">
        <v>0</v>
      </c>
      <c r="BP2695" s="99">
        <v>0</v>
      </c>
      <c r="BQ2695" s="99">
        <v>0</v>
      </c>
      <c r="BR2695" s="99">
        <v>16159.392478346799</v>
      </c>
      <c r="BS2695" s="99">
        <v>45825.886922359503</v>
      </c>
      <c r="BT2695" s="99">
        <v>0</v>
      </c>
      <c r="BU2695" s="99">
        <v>10967</v>
      </c>
      <c r="BV2695" s="99">
        <v>175519.82199859599</v>
      </c>
      <c r="BW2695" s="99">
        <v>0</v>
      </c>
      <c r="BX2695" s="99">
        <v>1106.73999923468</v>
      </c>
      <c r="BY2695" s="99">
        <v>0</v>
      </c>
      <c r="BZ2695" s="99">
        <v>0</v>
      </c>
      <c r="CA2695" s="99">
        <v>1682.7164319902699</v>
      </c>
      <c r="CB2695" s="99">
        <v>262280.43519973801</v>
      </c>
      <c r="CC2695" s="99">
        <v>2014164.6182403599</v>
      </c>
      <c r="CD2695" s="99">
        <v>247372.42257499701</v>
      </c>
      <c r="CE2695" s="99">
        <v>29.803854697849602</v>
      </c>
      <c r="CF2695" s="99">
        <v>4238.0079850554503</v>
      </c>
      <c r="CG2695" s="99">
        <v>35350.634109020197</v>
      </c>
      <c r="CH2695" s="99">
        <v>0</v>
      </c>
      <c r="CI2695" s="99">
        <v>1712.1981354355801</v>
      </c>
      <c r="CJ2695" s="99">
        <v>266841.34860229498</v>
      </c>
      <c r="CK2695" s="99">
        <v>2050938.5084381099</v>
      </c>
      <c r="CL2695" s="99">
        <v>252764.20180702201</v>
      </c>
      <c r="CM2695" s="188">
        <v>2243.52713125944</v>
      </c>
      <c r="CN2695" s="188">
        <v>446759.40650177002</v>
      </c>
      <c r="CO2695" s="188">
        <v>2731860.5175170898</v>
      </c>
      <c r="CP2695" s="99">
        <v>252764.20180702201</v>
      </c>
      <c r="CQ2695" s="99">
        <v>0</v>
      </c>
      <c r="CR2695" s="99">
        <v>0</v>
      </c>
      <c r="CS2695" s="99">
        <v>0</v>
      </c>
      <c r="CT2695" s="99">
        <v>0</v>
      </c>
      <c r="CU2695" s="98">
        <v>1377.7333568250001</v>
      </c>
      <c r="CV2695" s="98">
        <v>550.10267358999999</v>
      </c>
    </row>
    <row r="2696" spans="1:100" x14ac:dyDescent="0.2">
      <c r="A2696" s="98" t="s">
        <v>195</v>
      </c>
      <c r="B2696" s="100">
        <v>41609</v>
      </c>
      <c r="C2696" s="99">
        <v>172.36594476923301</v>
      </c>
      <c r="D2696" s="99">
        <v>177.30231704749201</v>
      </c>
      <c r="E2696" s="99">
        <v>1385.77083721757</v>
      </c>
      <c r="F2696" s="99">
        <v>9.6047808759612998</v>
      </c>
      <c r="G2696" s="99">
        <v>26.691943149780901</v>
      </c>
      <c r="H2696" s="99">
        <v>0</v>
      </c>
      <c r="I2696" s="99">
        <v>0</v>
      </c>
      <c r="J2696" s="99">
        <v>502.976990859956</v>
      </c>
      <c r="K2696" s="99">
        <v>0</v>
      </c>
      <c r="L2696" s="99">
        <v>1232.0422490537201</v>
      </c>
      <c r="M2696" s="99">
        <v>52.639369325712302</v>
      </c>
      <c r="N2696" s="99">
        <v>56.509270318783798</v>
      </c>
      <c r="O2696" s="99">
        <v>0</v>
      </c>
      <c r="P2696" s="99">
        <v>176.00603557936799</v>
      </c>
      <c r="Q2696" s="99">
        <v>285.93411205708998</v>
      </c>
      <c r="R2696" s="99">
        <v>0</v>
      </c>
      <c r="S2696" s="99">
        <v>12.305171800311699</v>
      </c>
      <c r="T2696" s="99">
        <v>0</v>
      </c>
      <c r="U2696" s="99">
        <v>512.06901338696503</v>
      </c>
      <c r="V2696" s="99">
        <v>19522.5406522751</v>
      </c>
      <c r="W2696" s="99">
        <v>28854.562194824201</v>
      </c>
      <c r="X2696" s="99">
        <v>210876.86967658999</v>
      </c>
      <c r="Y2696" s="99">
        <v>376.76875524967897</v>
      </c>
      <c r="Z2696" s="99">
        <v>4679.5317409038498</v>
      </c>
      <c r="AA2696" s="99">
        <v>0</v>
      </c>
      <c r="AB2696" s="99">
        <v>0</v>
      </c>
      <c r="AC2696" s="99">
        <v>173606.85682296799</v>
      </c>
      <c r="AD2696" s="99">
        <v>0</v>
      </c>
      <c r="AE2696" s="99">
        <v>158532.052942276</v>
      </c>
      <c r="AF2696" s="99">
        <v>10969.143388152101</v>
      </c>
      <c r="AG2696" s="99">
        <v>9709.9109332561493</v>
      </c>
      <c r="AH2696" s="99">
        <v>0</v>
      </c>
      <c r="AI2696" s="99">
        <v>19476.045572280898</v>
      </c>
      <c r="AJ2696" s="99">
        <v>70195.396904945403</v>
      </c>
      <c r="AK2696" s="99">
        <v>0</v>
      </c>
      <c r="AL2696" s="99">
        <v>2297.50586891174</v>
      </c>
      <c r="AM2696" s="99">
        <v>0</v>
      </c>
      <c r="AN2696" s="99">
        <v>175627.53077316299</v>
      </c>
      <c r="AO2696" s="99">
        <v>184829.95693016099</v>
      </c>
      <c r="AP2696" s="99">
        <v>281864.92738723801</v>
      </c>
      <c r="AQ2696" s="99">
        <v>1544493.5605316199</v>
      </c>
      <c r="AR2696" s="99">
        <v>4131.8891915082904</v>
      </c>
      <c r="AS2696" s="99">
        <v>38799.8769507408</v>
      </c>
      <c r="AT2696" s="99">
        <v>0</v>
      </c>
      <c r="AU2696" s="99">
        <v>0</v>
      </c>
      <c r="AV2696" s="99">
        <v>654701.36538696301</v>
      </c>
      <c r="AW2696" s="99">
        <v>0</v>
      </c>
      <c r="AX2696" s="99">
        <v>1066998.3838958701</v>
      </c>
      <c r="AY2696" s="99">
        <v>104207.053809166</v>
      </c>
      <c r="AZ2696" s="99">
        <v>80072.460360526995</v>
      </c>
      <c r="BA2696" s="99">
        <v>0</v>
      </c>
      <c r="BB2696" s="99">
        <v>195495.685274124</v>
      </c>
      <c r="BC2696" s="99">
        <v>628579.72356414795</v>
      </c>
      <c r="BD2696" s="99">
        <v>0</v>
      </c>
      <c r="BE2696" s="99">
        <v>18803.043164253198</v>
      </c>
      <c r="BF2696" s="99">
        <v>0</v>
      </c>
      <c r="BG2696" s="99">
        <v>661600.42446136498</v>
      </c>
      <c r="BH2696" s="99">
        <v>17899.472702741601</v>
      </c>
      <c r="BI2696" s="99">
        <v>46584.612456321702</v>
      </c>
      <c r="BJ2696" s="99">
        <v>164565.77310371399</v>
      </c>
      <c r="BK2696" s="99">
        <v>725.60200012475298</v>
      </c>
      <c r="BL2696" s="99">
        <v>0</v>
      </c>
      <c r="BM2696" s="99">
        <v>0</v>
      </c>
      <c r="BN2696" s="99">
        <v>0</v>
      </c>
      <c r="BO2696" s="99">
        <v>0</v>
      </c>
      <c r="BP2696" s="99">
        <v>0</v>
      </c>
      <c r="BQ2696" s="99">
        <v>0</v>
      </c>
      <c r="BR2696" s="99">
        <v>19048.619443654999</v>
      </c>
      <c r="BS2696" s="99">
        <v>29040.968776464499</v>
      </c>
      <c r="BT2696" s="99">
        <v>0</v>
      </c>
      <c r="BU2696" s="99">
        <v>12901.5</v>
      </c>
      <c r="BV2696" s="99">
        <v>168625.89367675799</v>
      </c>
      <c r="BW2696" s="99">
        <v>0</v>
      </c>
      <c r="BX2696" s="99">
        <v>1518.2099994718999</v>
      </c>
      <c r="BY2696" s="99">
        <v>0</v>
      </c>
      <c r="BZ2696" s="99">
        <v>0</v>
      </c>
      <c r="CA2696" s="99">
        <v>1722.0398273617</v>
      </c>
      <c r="CB2696" s="99">
        <v>260067.07903289801</v>
      </c>
      <c r="CC2696" s="99">
        <v>1998161.1733245901</v>
      </c>
      <c r="CD2696" s="99">
        <v>229607.48534774801</v>
      </c>
      <c r="CE2696" s="99">
        <v>26.7018401799724</v>
      </c>
      <c r="CF2696" s="99">
        <v>4682.7717152237901</v>
      </c>
      <c r="CG2696" s="99">
        <v>38762.9191365242</v>
      </c>
      <c r="CH2696" s="99">
        <v>0</v>
      </c>
      <c r="CI2696" s="99">
        <v>1748.4837731421001</v>
      </c>
      <c r="CJ2696" s="99">
        <v>264832.18384170497</v>
      </c>
      <c r="CK2696" s="99">
        <v>2044011.0014343299</v>
      </c>
      <c r="CL2696" s="99">
        <v>235205.366090775</v>
      </c>
      <c r="CM2696" s="188">
        <v>2258.4590874016299</v>
      </c>
      <c r="CN2696" s="188">
        <v>440881.24596786499</v>
      </c>
      <c r="CO2696" s="188">
        <v>2702679.6845092801</v>
      </c>
      <c r="CP2696" s="99">
        <v>235205.366090775</v>
      </c>
      <c r="CQ2696" s="99">
        <v>0</v>
      </c>
      <c r="CR2696" s="99">
        <v>0</v>
      </c>
      <c r="CS2696" s="99">
        <v>0</v>
      </c>
      <c r="CT2696" s="99">
        <v>0</v>
      </c>
      <c r="CU2696" s="98">
        <v>1394.3954735</v>
      </c>
      <c r="CV2696" s="98">
        <v>527.43783602099995</v>
      </c>
    </row>
    <row r="2697" spans="1:100" x14ac:dyDescent="0.2">
      <c r="A2697" s="98" t="s">
        <v>195</v>
      </c>
      <c r="B2697" s="100">
        <v>41699</v>
      </c>
      <c r="C2697" s="99">
        <v>326.16536958515599</v>
      </c>
      <c r="D2697" s="99">
        <v>0</v>
      </c>
      <c r="E2697" s="99">
        <v>1401.1448271274601</v>
      </c>
      <c r="F2697" s="99">
        <v>7.0790174099965997</v>
      </c>
      <c r="G2697" s="99">
        <v>35.890363173559301</v>
      </c>
      <c r="H2697" s="99">
        <v>0</v>
      </c>
      <c r="I2697" s="99">
        <v>0</v>
      </c>
      <c r="J2697" s="99">
        <v>487.73556964844499</v>
      </c>
      <c r="K2697" s="99">
        <v>0</v>
      </c>
      <c r="L2697" s="99">
        <v>1188.9260298311699</v>
      </c>
      <c r="M2697" s="99">
        <v>54.579687716904999</v>
      </c>
      <c r="N2697" s="99">
        <v>69.218133305199402</v>
      </c>
      <c r="O2697" s="99">
        <v>0</v>
      </c>
      <c r="P2697" s="99">
        <v>310.41925352066801</v>
      </c>
      <c r="Q2697" s="99">
        <v>118.535404882394</v>
      </c>
      <c r="R2697" s="99">
        <v>0</v>
      </c>
      <c r="S2697" s="99">
        <v>16.916768695926301</v>
      </c>
      <c r="T2697" s="99">
        <v>0</v>
      </c>
      <c r="U2697" s="99">
        <v>495.96474686637498</v>
      </c>
      <c r="V2697" s="99">
        <v>45370.848110198996</v>
      </c>
      <c r="W2697" s="99">
        <v>0</v>
      </c>
      <c r="X2697" s="99">
        <v>216850.176195145</v>
      </c>
      <c r="Y2697" s="99">
        <v>378.85710077732801</v>
      </c>
      <c r="Z2697" s="99">
        <v>5600.5909265279797</v>
      </c>
      <c r="AA2697" s="99">
        <v>0</v>
      </c>
      <c r="AB2697" s="99">
        <v>0</v>
      </c>
      <c r="AC2697" s="99">
        <v>166942.36781311</v>
      </c>
      <c r="AD2697" s="99">
        <v>0</v>
      </c>
      <c r="AE2697" s="99">
        <v>154437.64090347299</v>
      </c>
      <c r="AF2697" s="99">
        <v>11653.7432249784</v>
      </c>
      <c r="AG2697" s="99">
        <v>12697.1520599127</v>
      </c>
      <c r="AH2697" s="99">
        <v>0</v>
      </c>
      <c r="AI2697" s="99">
        <v>43597.305935382799</v>
      </c>
      <c r="AJ2697" s="99">
        <v>43177.220159530603</v>
      </c>
      <c r="AK2697" s="99">
        <v>0</v>
      </c>
      <c r="AL2697" s="99">
        <v>2581.1896229088302</v>
      </c>
      <c r="AM2697" s="99">
        <v>0</v>
      </c>
      <c r="AN2697" s="99">
        <v>169482.81048774699</v>
      </c>
      <c r="AO2697" s="99">
        <v>412471.69717407197</v>
      </c>
      <c r="AP2697" s="99">
        <v>0</v>
      </c>
      <c r="AQ2697" s="99">
        <v>1616162.3190154999</v>
      </c>
      <c r="AR2697" s="99">
        <v>3941.60698243976</v>
      </c>
      <c r="AS2697" s="99">
        <v>47777.619953632398</v>
      </c>
      <c r="AT2697" s="99">
        <v>0</v>
      </c>
      <c r="AU2697" s="99">
        <v>0</v>
      </c>
      <c r="AV2697" s="99">
        <v>631663.14839935303</v>
      </c>
      <c r="AW2697" s="99">
        <v>0</v>
      </c>
      <c r="AX2697" s="99">
        <v>1024417.22840118</v>
      </c>
      <c r="AY2697" s="99">
        <v>118030.827259064</v>
      </c>
      <c r="AZ2697" s="99">
        <v>103257.588689804</v>
      </c>
      <c r="BA2697" s="99">
        <v>0</v>
      </c>
      <c r="BB2697" s="99">
        <v>398943.684791565</v>
      </c>
      <c r="BC2697" s="99">
        <v>386272.15859603899</v>
      </c>
      <c r="BD2697" s="99">
        <v>0</v>
      </c>
      <c r="BE2697" s="99">
        <v>22059.840064525601</v>
      </c>
      <c r="BF2697" s="99">
        <v>0</v>
      </c>
      <c r="BG2697" s="99">
        <v>640693.15933227504</v>
      </c>
      <c r="BH2697" s="99">
        <v>40767.745212078102</v>
      </c>
      <c r="BI2697" s="99">
        <v>0</v>
      </c>
      <c r="BJ2697" s="99">
        <v>165556.99412536601</v>
      </c>
      <c r="BK2697" s="99">
        <v>692.390277586877</v>
      </c>
      <c r="BL2697" s="99">
        <v>0</v>
      </c>
      <c r="BM2697" s="99">
        <v>0</v>
      </c>
      <c r="BN2697" s="99">
        <v>0</v>
      </c>
      <c r="BO2697" s="99">
        <v>0</v>
      </c>
      <c r="BP2697" s="99">
        <v>0</v>
      </c>
      <c r="BQ2697" s="99">
        <v>0</v>
      </c>
      <c r="BR2697" s="99">
        <v>19245.027960777301</v>
      </c>
      <c r="BS2697" s="99">
        <v>35777.659721374497</v>
      </c>
      <c r="BT2697" s="99">
        <v>0</v>
      </c>
      <c r="BU2697" s="99">
        <v>29705.5</v>
      </c>
      <c r="BV2697" s="99">
        <v>122393.31539916999</v>
      </c>
      <c r="BW2697" s="99">
        <v>0</v>
      </c>
      <c r="BX2697" s="99">
        <v>1797.7899986505499</v>
      </c>
      <c r="BY2697" s="99">
        <v>0</v>
      </c>
      <c r="BZ2697" s="99">
        <v>0</v>
      </c>
      <c r="CA2697" s="99">
        <v>1731.6409008353901</v>
      </c>
      <c r="CB2697" s="99">
        <v>263496.74293136603</v>
      </c>
      <c r="CC2697" s="99">
        <v>2045743.7388153099</v>
      </c>
      <c r="CD2697" s="99">
        <v>207587.42687034601</v>
      </c>
      <c r="CE2697" s="99">
        <v>35.942200407851502</v>
      </c>
      <c r="CF2697" s="99">
        <v>5596.7972071766899</v>
      </c>
      <c r="CG2697" s="99">
        <v>47774.763505935698</v>
      </c>
      <c r="CH2697" s="99">
        <v>0</v>
      </c>
      <c r="CI2697" s="99">
        <v>1763.26358525455</v>
      </c>
      <c r="CJ2697" s="99">
        <v>269113.12147903402</v>
      </c>
      <c r="CK2697" s="99">
        <v>2095916.4051208501</v>
      </c>
      <c r="CL2697" s="99">
        <v>213102.381120682</v>
      </c>
      <c r="CM2697" s="188">
        <v>2255.0960156023498</v>
      </c>
      <c r="CN2697" s="188">
        <v>437372.42977142299</v>
      </c>
      <c r="CO2697" s="188">
        <v>2725870.0619811998</v>
      </c>
      <c r="CP2697" s="99">
        <v>213102.381120682</v>
      </c>
      <c r="CQ2697" s="99">
        <v>0</v>
      </c>
      <c r="CR2697" s="99">
        <v>0</v>
      </c>
      <c r="CS2697" s="99">
        <v>0</v>
      </c>
      <c r="CT2697" s="99">
        <v>0</v>
      </c>
      <c r="CU2697" s="98">
        <v>1413.934616105</v>
      </c>
      <c r="CV2697" s="98">
        <v>516.53244056000005</v>
      </c>
    </row>
    <row r="2698" spans="1:100" x14ac:dyDescent="0.2">
      <c r="A2698" s="98" t="s">
        <v>195</v>
      </c>
      <c r="B2698" s="100">
        <v>41791</v>
      </c>
      <c r="C2698" s="99">
        <v>315.14677011594199</v>
      </c>
      <c r="D2698" s="99">
        <v>0</v>
      </c>
      <c r="E2698" s="99">
        <v>1389.4740661680701</v>
      </c>
      <c r="F2698" s="99">
        <v>7.3519044369459197</v>
      </c>
      <c r="G2698" s="99">
        <v>31.353296737885099</v>
      </c>
      <c r="H2698" s="99">
        <v>0</v>
      </c>
      <c r="I2698" s="99">
        <v>0</v>
      </c>
      <c r="J2698" s="99">
        <v>481.86199984326998</v>
      </c>
      <c r="K2698" s="99">
        <v>0</v>
      </c>
      <c r="L2698" s="99">
        <v>1139.88745264709</v>
      </c>
      <c r="M2698" s="99">
        <v>48.885574219748399</v>
      </c>
      <c r="N2698" s="99">
        <v>67.649682985618696</v>
      </c>
      <c r="O2698" s="99">
        <v>0</v>
      </c>
      <c r="P2698" s="99">
        <v>290.72887049987901</v>
      </c>
      <c r="Q2698" s="99">
        <v>115.42942433618001</v>
      </c>
      <c r="R2698" s="99">
        <v>0</v>
      </c>
      <c r="S2698" s="99">
        <v>15.963597311987501</v>
      </c>
      <c r="T2698" s="99">
        <v>0</v>
      </c>
      <c r="U2698" s="99">
        <v>488.86317099630799</v>
      </c>
      <c r="V2698" s="99">
        <v>46072.173747539498</v>
      </c>
      <c r="W2698" s="99">
        <v>0</v>
      </c>
      <c r="X2698" s="99">
        <v>213854.01418685901</v>
      </c>
      <c r="Y2698" s="99">
        <v>376.59444354101998</v>
      </c>
      <c r="Z2698" s="99">
        <v>5565.7419094443303</v>
      </c>
      <c r="AA2698" s="99">
        <v>0</v>
      </c>
      <c r="AB2698" s="99">
        <v>0</v>
      </c>
      <c r="AC2698" s="99">
        <v>163163.834934235</v>
      </c>
      <c r="AD2698" s="99">
        <v>0</v>
      </c>
      <c r="AE2698" s="99">
        <v>145634.447237015</v>
      </c>
      <c r="AF2698" s="99">
        <v>10658.109767436999</v>
      </c>
      <c r="AG2698" s="99">
        <v>13389.053378582001</v>
      </c>
      <c r="AH2698" s="99">
        <v>0</v>
      </c>
      <c r="AI2698" s="99">
        <v>42582.113751888297</v>
      </c>
      <c r="AJ2698" s="99">
        <v>40669.053227901502</v>
      </c>
      <c r="AK2698" s="99">
        <v>0</v>
      </c>
      <c r="AL2698" s="99">
        <v>2875.7986702919002</v>
      </c>
      <c r="AM2698" s="99">
        <v>0</v>
      </c>
      <c r="AN2698" s="99">
        <v>166307.98226737999</v>
      </c>
      <c r="AO2698" s="99">
        <v>407015.42920684803</v>
      </c>
      <c r="AP2698" s="99">
        <v>0</v>
      </c>
      <c r="AQ2698" s="99">
        <v>1583327.1960907001</v>
      </c>
      <c r="AR2698" s="99">
        <v>4326.5750147700301</v>
      </c>
      <c r="AS2698" s="99">
        <v>48652.911447048202</v>
      </c>
      <c r="AT2698" s="99">
        <v>0</v>
      </c>
      <c r="AU2698" s="99">
        <v>0</v>
      </c>
      <c r="AV2698" s="99">
        <v>627379.53916931199</v>
      </c>
      <c r="AW2698" s="99">
        <v>0</v>
      </c>
      <c r="AX2698" s="99">
        <v>981988.63948821998</v>
      </c>
      <c r="AY2698" s="99">
        <v>103013.37749958</v>
      </c>
      <c r="AZ2698" s="99">
        <v>106674.63686657</v>
      </c>
      <c r="BA2698" s="99">
        <v>0</v>
      </c>
      <c r="BB2698" s="99">
        <v>394552.22974777198</v>
      </c>
      <c r="BC2698" s="99">
        <v>357497.52948379499</v>
      </c>
      <c r="BD2698" s="99">
        <v>0</v>
      </c>
      <c r="BE2698" s="99">
        <v>24825.189799547199</v>
      </c>
      <c r="BF2698" s="99">
        <v>0</v>
      </c>
      <c r="BG2698" s="99">
        <v>638919.59149932896</v>
      </c>
      <c r="BH2698" s="99">
        <v>41207.846672058098</v>
      </c>
      <c r="BI2698" s="99">
        <v>0</v>
      </c>
      <c r="BJ2698" s="99">
        <v>152637.549892426</v>
      </c>
      <c r="BK2698" s="99">
        <v>689.13893873244501</v>
      </c>
      <c r="BL2698" s="99">
        <v>0</v>
      </c>
      <c r="BM2698" s="99">
        <v>0</v>
      </c>
      <c r="BN2698" s="99">
        <v>0</v>
      </c>
      <c r="BO2698" s="99">
        <v>0</v>
      </c>
      <c r="BP2698" s="99">
        <v>0</v>
      </c>
      <c r="BQ2698" s="99">
        <v>0</v>
      </c>
      <c r="BR2698" s="99">
        <v>16906.442608118101</v>
      </c>
      <c r="BS2698" s="99">
        <v>30828.4162657261</v>
      </c>
      <c r="BT2698" s="99">
        <v>0</v>
      </c>
      <c r="BU2698" s="99">
        <v>31088</v>
      </c>
      <c r="BV2698" s="99">
        <v>115448.06122016899</v>
      </c>
      <c r="BW2698" s="99">
        <v>0</v>
      </c>
      <c r="BX2698" s="99">
        <v>2093.62999901176</v>
      </c>
      <c r="BY2698" s="99">
        <v>0</v>
      </c>
      <c r="BZ2698" s="99">
        <v>0</v>
      </c>
      <c r="CA2698" s="99">
        <v>1706.4170199781699</v>
      </c>
      <c r="CB2698" s="99">
        <v>259746.68642234799</v>
      </c>
      <c r="CC2698" s="99">
        <v>1999075.1738128699</v>
      </c>
      <c r="CD2698" s="99">
        <v>193846.36709785499</v>
      </c>
      <c r="CE2698" s="99">
        <v>31.313820038922099</v>
      </c>
      <c r="CF2698" s="99">
        <v>5573.1948741078404</v>
      </c>
      <c r="CG2698" s="99">
        <v>48682.598740100897</v>
      </c>
      <c r="CH2698" s="99">
        <v>0</v>
      </c>
      <c r="CI2698" s="99">
        <v>1741.9312901645901</v>
      </c>
      <c r="CJ2698" s="99">
        <v>265061.027656555</v>
      </c>
      <c r="CK2698" s="99">
        <v>2034997.81529236</v>
      </c>
      <c r="CL2698" s="99">
        <v>200469.64144516</v>
      </c>
      <c r="CM2698" s="188">
        <v>2226.8464694619202</v>
      </c>
      <c r="CN2698" s="188">
        <v>431711.40478134202</v>
      </c>
      <c r="CO2698" s="188">
        <v>2684089.5951843299</v>
      </c>
      <c r="CP2698" s="99">
        <v>200469.64144516</v>
      </c>
      <c r="CQ2698" s="99">
        <v>0</v>
      </c>
      <c r="CR2698" s="99">
        <v>0</v>
      </c>
      <c r="CS2698" s="99">
        <v>0</v>
      </c>
      <c r="CT2698" s="99">
        <v>0</v>
      </c>
      <c r="CU2698" s="98">
        <v>1395.0745326020001</v>
      </c>
      <c r="CV2698" s="98">
        <v>509.953359772</v>
      </c>
    </row>
    <row r="2699" spans="1:100" x14ac:dyDescent="0.2">
      <c r="A2699" s="98" t="s">
        <v>195</v>
      </c>
      <c r="B2699" s="100">
        <v>41883</v>
      </c>
      <c r="C2699" s="99">
        <v>326.45399741083401</v>
      </c>
      <c r="D2699" s="99">
        <v>0</v>
      </c>
      <c r="E2699" s="99">
        <v>1430.2820664942301</v>
      </c>
      <c r="F2699" s="99">
        <v>7.12280874099815</v>
      </c>
      <c r="G2699" s="99">
        <v>37.659717133734397</v>
      </c>
      <c r="H2699" s="99">
        <v>0</v>
      </c>
      <c r="I2699" s="99">
        <v>0</v>
      </c>
      <c r="J2699" s="99">
        <v>469.48617597669403</v>
      </c>
      <c r="K2699" s="99">
        <v>0</v>
      </c>
      <c r="L2699" s="99">
        <v>1184.07140050828</v>
      </c>
      <c r="M2699" s="99">
        <v>51.861540100537198</v>
      </c>
      <c r="N2699" s="99">
        <v>79.455424644984305</v>
      </c>
      <c r="O2699" s="99">
        <v>0</v>
      </c>
      <c r="P2699" s="99">
        <v>300.20097851753201</v>
      </c>
      <c r="Q2699" s="99">
        <v>126.746483549476</v>
      </c>
      <c r="R2699" s="99">
        <v>0</v>
      </c>
      <c r="S2699" s="99">
        <v>23.0325647834688</v>
      </c>
      <c r="T2699" s="99">
        <v>0</v>
      </c>
      <c r="U2699" s="99">
        <v>475.05724681541301</v>
      </c>
      <c r="V2699" s="99">
        <v>49651.912669658697</v>
      </c>
      <c r="W2699" s="99">
        <v>0</v>
      </c>
      <c r="X2699" s="99">
        <v>213384.99370575001</v>
      </c>
      <c r="Y2699" s="99">
        <v>390.20251263678102</v>
      </c>
      <c r="Z2699" s="99">
        <v>6420.6693881154097</v>
      </c>
      <c r="AA2699" s="99">
        <v>0</v>
      </c>
      <c r="AB2699" s="99">
        <v>0</v>
      </c>
      <c r="AC2699" s="99">
        <v>161119.855297089</v>
      </c>
      <c r="AD2699" s="99">
        <v>0</v>
      </c>
      <c r="AE2699" s="99">
        <v>146309.63339424101</v>
      </c>
      <c r="AF2699" s="99">
        <v>10822.140317797701</v>
      </c>
      <c r="AG2699" s="99">
        <v>12881.5089788437</v>
      </c>
      <c r="AH2699" s="99">
        <v>0</v>
      </c>
      <c r="AI2699" s="99">
        <v>45148.001615047498</v>
      </c>
      <c r="AJ2699" s="99">
        <v>45514.265376091003</v>
      </c>
      <c r="AK2699" s="99">
        <v>0</v>
      </c>
      <c r="AL2699" s="99">
        <v>3218.7800550460802</v>
      </c>
      <c r="AM2699" s="99">
        <v>0</v>
      </c>
      <c r="AN2699" s="99">
        <v>163188.88458824201</v>
      </c>
      <c r="AO2699" s="99">
        <v>445360.51224136399</v>
      </c>
      <c r="AP2699" s="99">
        <v>0</v>
      </c>
      <c r="AQ2699" s="99">
        <v>1597843.1986694301</v>
      </c>
      <c r="AR2699" s="99">
        <v>3491.3463562429001</v>
      </c>
      <c r="AS2699" s="99">
        <v>55615.323839664503</v>
      </c>
      <c r="AT2699" s="99">
        <v>0</v>
      </c>
      <c r="AU2699" s="99">
        <v>0</v>
      </c>
      <c r="AV2699" s="99">
        <v>623054.77404022205</v>
      </c>
      <c r="AW2699" s="99">
        <v>0</v>
      </c>
      <c r="AX2699" s="99">
        <v>999117.17569732701</v>
      </c>
      <c r="AY2699" s="99">
        <v>106745.92015171101</v>
      </c>
      <c r="AZ2699" s="99">
        <v>104177.286216736</v>
      </c>
      <c r="BA2699" s="99">
        <v>0</v>
      </c>
      <c r="BB2699" s="99">
        <v>423207.33344268799</v>
      </c>
      <c r="BC2699" s="99">
        <v>396708.27415847802</v>
      </c>
      <c r="BD2699" s="99">
        <v>0</v>
      </c>
      <c r="BE2699" s="99">
        <v>27603.287821054499</v>
      </c>
      <c r="BF2699" s="99">
        <v>0</v>
      </c>
      <c r="BG2699" s="99">
        <v>627059.65430450405</v>
      </c>
      <c r="BH2699" s="99">
        <v>43057.380842685699</v>
      </c>
      <c r="BI2699" s="99">
        <v>0</v>
      </c>
      <c r="BJ2699" s="99">
        <v>174582.227748871</v>
      </c>
      <c r="BK2699" s="99">
        <v>658.60262809693802</v>
      </c>
      <c r="BL2699" s="99">
        <v>0</v>
      </c>
      <c r="BM2699" s="99">
        <v>0</v>
      </c>
      <c r="BN2699" s="99">
        <v>0</v>
      </c>
      <c r="BO2699" s="99">
        <v>0</v>
      </c>
      <c r="BP2699" s="99">
        <v>0</v>
      </c>
      <c r="BQ2699" s="99">
        <v>0</v>
      </c>
      <c r="BR2699" s="99">
        <v>17580.675789833102</v>
      </c>
      <c r="BS2699" s="99">
        <v>44560.747606277502</v>
      </c>
      <c r="BT2699" s="99">
        <v>0</v>
      </c>
      <c r="BU2699" s="99">
        <v>30015.079999923699</v>
      </c>
      <c r="BV2699" s="99">
        <v>124651.701008797</v>
      </c>
      <c r="BW2699" s="99">
        <v>0</v>
      </c>
      <c r="BX2699" s="99">
        <v>1948.1499993652101</v>
      </c>
      <c r="BY2699" s="99">
        <v>0</v>
      </c>
      <c r="BZ2699" s="99">
        <v>0</v>
      </c>
      <c r="CA2699" s="99">
        <v>1760.30328947306</v>
      </c>
      <c r="CB2699" s="99">
        <v>262778.48217392003</v>
      </c>
      <c r="CC2699" s="99">
        <v>2034294.6632690399</v>
      </c>
      <c r="CD2699" s="99">
        <v>216164.952133179</v>
      </c>
      <c r="CE2699" s="99">
        <v>37.648927280679302</v>
      </c>
      <c r="CF2699" s="99">
        <v>6413.4430482983598</v>
      </c>
      <c r="CG2699" s="99">
        <v>55644.755625247999</v>
      </c>
      <c r="CH2699" s="99">
        <v>0</v>
      </c>
      <c r="CI2699" s="99">
        <v>1798.4675690233701</v>
      </c>
      <c r="CJ2699" s="99">
        <v>269319.62290573103</v>
      </c>
      <c r="CK2699" s="99">
        <v>2095471.4059753399</v>
      </c>
      <c r="CL2699" s="99">
        <v>224741.14047241199</v>
      </c>
      <c r="CM2699" s="188">
        <v>2266.0022519826898</v>
      </c>
      <c r="CN2699" s="188">
        <v>433352.39636611898</v>
      </c>
      <c r="CO2699" s="188">
        <v>2724864.1333007799</v>
      </c>
      <c r="CP2699" s="99">
        <v>224741.14047241199</v>
      </c>
      <c r="CQ2699" s="99">
        <v>0</v>
      </c>
      <c r="CR2699" s="99">
        <v>0</v>
      </c>
      <c r="CS2699" s="99">
        <v>0</v>
      </c>
      <c r="CT2699" s="99">
        <v>0</v>
      </c>
      <c r="CU2699" s="98">
        <v>1433.007079646</v>
      </c>
      <c r="CV2699" s="98">
        <v>500.55179126199999</v>
      </c>
    </row>
    <row r="2700" spans="1:100" x14ac:dyDescent="0.2">
      <c r="A2700" s="98" t="s">
        <v>195</v>
      </c>
      <c r="B2700" s="100">
        <v>41974</v>
      </c>
      <c r="C2700" s="99">
        <v>350.60634416341799</v>
      </c>
      <c r="D2700" s="99">
        <v>0</v>
      </c>
      <c r="E2700" s="99">
        <v>1473.0441689491299</v>
      </c>
      <c r="F2700" s="99">
        <v>5.2329670199542297</v>
      </c>
      <c r="G2700" s="99">
        <v>42.831477018538898</v>
      </c>
      <c r="H2700" s="99">
        <v>0</v>
      </c>
      <c r="I2700" s="99">
        <v>0</v>
      </c>
      <c r="J2700" s="99">
        <v>464.58766254782699</v>
      </c>
      <c r="K2700" s="99">
        <v>0</v>
      </c>
      <c r="L2700" s="99">
        <v>1265.8138047605801</v>
      </c>
      <c r="M2700" s="99">
        <v>53.141579624731101</v>
      </c>
      <c r="N2700" s="99">
        <v>76.906473002396496</v>
      </c>
      <c r="O2700" s="99">
        <v>0</v>
      </c>
      <c r="P2700" s="99">
        <v>344.467363260686</v>
      </c>
      <c r="Q2700" s="99">
        <v>125.521100313403</v>
      </c>
      <c r="R2700" s="99">
        <v>0</v>
      </c>
      <c r="S2700" s="99">
        <v>21.475408659316599</v>
      </c>
      <c r="T2700" s="99">
        <v>0</v>
      </c>
      <c r="U2700" s="99">
        <v>468.69074416160601</v>
      </c>
      <c r="V2700" s="99">
        <v>52767.160906314901</v>
      </c>
      <c r="W2700" s="99">
        <v>0</v>
      </c>
      <c r="X2700" s="99">
        <v>210199.905208588</v>
      </c>
      <c r="Y2700" s="99">
        <v>550.58134684711695</v>
      </c>
      <c r="Z2700" s="99">
        <v>7923.4086503386497</v>
      </c>
      <c r="AA2700" s="99">
        <v>0</v>
      </c>
      <c r="AB2700" s="99">
        <v>0</v>
      </c>
      <c r="AC2700" s="99">
        <v>154434.51369094799</v>
      </c>
      <c r="AD2700" s="99">
        <v>0</v>
      </c>
      <c r="AE2700" s="99">
        <v>151613.193811417</v>
      </c>
      <c r="AF2700" s="99">
        <v>12035.919734716401</v>
      </c>
      <c r="AG2700" s="99">
        <v>11768.607440948501</v>
      </c>
      <c r="AH2700" s="99">
        <v>0</v>
      </c>
      <c r="AI2700" s="99">
        <v>52506.177869796797</v>
      </c>
      <c r="AJ2700" s="99">
        <v>42446.9955391884</v>
      </c>
      <c r="AK2700" s="99">
        <v>0</v>
      </c>
      <c r="AL2700" s="99">
        <v>3431.39913147688</v>
      </c>
      <c r="AM2700" s="99">
        <v>0</v>
      </c>
      <c r="AN2700" s="99">
        <v>155922.344936371</v>
      </c>
      <c r="AO2700" s="99">
        <v>477604.635887146</v>
      </c>
      <c r="AP2700" s="99">
        <v>0</v>
      </c>
      <c r="AQ2700" s="99">
        <v>1573133.2734832801</v>
      </c>
      <c r="AR2700" s="99">
        <v>7021.9882105588904</v>
      </c>
      <c r="AS2700" s="99">
        <v>67974.828948974595</v>
      </c>
      <c r="AT2700" s="99">
        <v>0</v>
      </c>
      <c r="AU2700" s="99">
        <v>0</v>
      </c>
      <c r="AV2700" s="99">
        <v>598518.59730529797</v>
      </c>
      <c r="AW2700" s="99">
        <v>0</v>
      </c>
      <c r="AX2700" s="99">
        <v>1030245.3971405</v>
      </c>
      <c r="AY2700" s="99">
        <v>119048.04785537699</v>
      </c>
      <c r="AZ2700" s="99">
        <v>94100.141892433196</v>
      </c>
      <c r="BA2700" s="99">
        <v>0</v>
      </c>
      <c r="BB2700" s="99">
        <v>492916.25842285203</v>
      </c>
      <c r="BC2700" s="99">
        <v>376301.17422103899</v>
      </c>
      <c r="BD2700" s="99">
        <v>0</v>
      </c>
      <c r="BE2700" s="99">
        <v>29978.309915065802</v>
      </c>
      <c r="BF2700" s="99">
        <v>0</v>
      </c>
      <c r="BG2700" s="99">
        <v>603097.89855194103</v>
      </c>
      <c r="BH2700" s="99">
        <v>44063.640627861001</v>
      </c>
      <c r="BI2700" s="99">
        <v>0</v>
      </c>
      <c r="BJ2700" s="99">
        <v>181696.98082923901</v>
      </c>
      <c r="BK2700" s="99">
        <v>662.38171683251903</v>
      </c>
      <c r="BL2700" s="99">
        <v>0</v>
      </c>
      <c r="BM2700" s="99">
        <v>0</v>
      </c>
      <c r="BN2700" s="99">
        <v>0</v>
      </c>
      <c r="BO2700" s="99">
        <v>0</v>
      </c>
      <c r="BP2700" s="99">
        <v>0</v>
      </c>
      <c r="BQ2700" s="99">
        <v>0</v>
      </c>
      <c r="BR2700" s="99">
        <v>17177.9147479534</v>
      </c>
      <c r="BS2700" s="99">
        <v>46030.368595123298</v>
      </c>
      <c r="BT2700" s="99">
        <v>0</v>
      </c>
      <c r="BU2700" s="99">
        <v>34889.809999942801</v>
      </c>
      <c r="BV2700" s="99">
        <v>126653.57345867201</v>
      </c>
      <c r="BW2700" s="99">
        <v>0</v>
      </c>
      <c r="BX2700" s="99">
        <v>2275.1399991214298</v>
      </c>
      <c r="BY2700" s="99">
        <v>0</v>
      </c>
      <c r="BZ2700" s="99">
        <v>0</v>
      </c>
      <c r="CA2700" s="99">
        <v>1817.9383580833701</v>
      </c>
      <c r="CB2700" s="99">
        <v>262664.22095871001</v>
      </c>
      <c r="CC2700" s="99">
        <v>2039463.4214172401</v>
      </c>
      <c r="CD2700" s="99">
        <v>226939.09620475801</v>
      </c>
      <c r="CE2700" s="99">
        <v>42.827781033702202</v>
      </c>
      <c r="CF2700" s="99">
        <v>7930.1638976931599</v>
      </c>
      <c r="CG2700" s="99">
        <v>67930.902498245196</v>
      </c>
      <c r="CH2700" s="99">
        <v>0</v>
      </c>
      <c r="CI2700" s="99">
        <v>1860.1533118933401</v>
      </c>
      <c r="CJ2700" s="99">
        <v>270570.91667938197</v>
      </c>
      <c r="CK2700" s="99">
        <v>2114415.2481079102</v>
      </c>
      <c r="CL2700" s="99">
        <v>234476.07498931899</v>
      </c>
      <c r="CM2700" s="188">
        <v>2318.98719012737</v>
      </c>
      <c r="CN2700" s="188">
        <v>426427.621170044</v>
      </c>
      <c r="CO2700" s="188">
        <v>2712813.6600036598</v>
      </c>
      <c r="CP2700" s="99">
        <v>234476.07498931899</v>
      </c>
      <c r="CQ2700" s="99">
        <v>0</v>
      </c>
      <c r="CR2700" s="99">
        <v>0</v>
      </c>
      <c r="CS2700" s="99">
        <v>0</v>
      </c>
      <c r="CT2700" s="99">
        <v>0</v>
      </c>
      <c r="CU2700" s="98">
        <v>1478.6240616749999</v>
      </c>
      <c r="CV2700" s="98">
        <v>499.29692543800002</v>
      </c>
    </row>
    <row r="2701" spans="1:100" x14ac:dyDescent="0.2">
      <c r="A2701" s="98" t="s">
        <v>195</v>
      </c>
      <c r="B2701" s="100">
        <v>42064</v>
      </c>
      <c r="C2701" s="99">
        <v>350.214898563921</v>
      </c>
      <c r="D2701" s="99">
        <v>0</v>
      </c>
      <c r="E2701" s="99">
        <v>1427.8379977345501</v>
      </c>
      <c r="F2701" s="99">
        <v>4.1049071839661302</v>
      </c>
      <c r="G2701" s="99">
        <v>40.552100672852198</v>
      </c>
      <c r="H2701" s="99">
        <v>0</v>
      </c>
      <c r="I2701" s="99">
        <v>0</v>
      </c>
      <c r="J2701" s="99">
        <v>469.471340417862</v>
      </c>
      <c r="K2701" s="99">
        <v>0</v>
      </c>
      <c r="L2701" s="99">
        <v>1201.92002977431</v>
      </c>
      <c r="M2701" s="99">
        <v>54.289309689775102</v>
      </c>
      <c r="N2701" s="99">
        <v>66.531920094974296</v>
      </c>
      <c r="O2701" s="99">
        <v>0</v>
      </c>
      <c r="P2701" s="99">
        <v>338.64021023735398</v>
      </c>
      <c r="Q2701" s="99">
        <v>123.825422840193</v>
      </c>
      <c r="R2701" s="99">
        <v>0</v>
      </c>
      <c r="S2701" s="99">
        <v>20.6533158514649</v>
      </c>
      <c r="T2701" s="99">
        <v>0</v>
      </c>
      <c r="U2701" s="99">
        <v>472.64324007555803</v>
      </c>
      <c r="V2701" s="99">
        <v>52694.479540824897</v>
      </c>
      <c r="W2701" s="99">
        <v>0</v>
      </c>
      <c r="X2701" s="99">
        <v>207018.080080032</v>
      </c>
      <c r="Y2701" s="99">
        <v>580.10919959098101</v>
      </c>
      <c r="Z2701" s="99">
        <v>7976.7402318120003</v>
      </c>
      <c r="AA2701" s="99">
        <v>0</v>
      </c>
      <c r="AB2701" s="99">
        <v>0</v>
      </c>
      <c r="AC2701" s="99">
        <v>154082.98710250901</v>
      </c>
      <c r="AD2701" s="99">
        <v>0</v>
      </c>
      <c r="AE2701" s="99">
        <v>140473.94067382801</v>
      </c>
      <c r="AF2701" s="99">
        <v>12550.2143111229</v>
      </c>
      <c r="AG2701" s="99">
        <v>10550.699494361899</v>
      </c>
      <c r="AH2701" s="99">
        <v>0</v>
      </c>
      <c r="AI2701" s="99">
        <v>51547.957216262803</v>
      </c>
      <c r="AJ2701" s="99">
        <v>45262.931020259901</v>
      </c>
      <c r="AK2701" s="99">
        <v>0</v>
      </c>
      <c r="AL2701" s="99">
        <v>3602.5968945324398</v>
      </c>
      <c r="AM2701" s="99">
        <v>0</v>
      </c>
      <c r="AN2701" s="99">
        <v>155152.65304756199</v>
      </c>
      <c r="AO2701" s="99">
        <v>476982.95423889201</v>
      </c>
      <c r="AP2701" s="99">
        <v>0</v>
      </c>
      <c r="AQ2701" s="99">
        <v>1584466.76127625</v>
      </c>
      <c r="AR2701" s="99">
        <v>7216.7254149317696</v>
      </c>
      <c r="AS2701" s="99">
        <v>69004.797425270095</v>
      </c>
      <c r="AT2701" s="99">
        <v>0</v>
      </c>
      <c r="AU2701" s="99">
        <v>0</v>
      </c>
      <c r="AV2701" s="99">
        <v>603820.98899078404</v>
      </c>
      <c r="AW2701" s="99">
        <v>0</v>
      </c>
      <c r="AX2701" s="99">
        <v>961369.26535797096</v>
      </c>
      <c r="AY2701" s="99">
        <v>129980.280536652</v>
      </c>
      <c r="AZ2701" s="99">
        <v>81052.544208526597</v>
      </c>
      <c r="BA2701" s="99">
        <v>0</v>
      </c>
      <c r="BB2701" s="99">
        <v>478142.36856842</v>
      </c>
      <c r="BC2701" s="99">
        <v>405395.52344894398</v>
      </c>
      <c r="BD2701" s="99">
        <v>0</v>
      </c>
      <c r="BE2701" s="99">
        <v>31840.409181118001</v>
      </c>
      <c r="BF2701" s="99">
        <v>0</v>
      </c>
      <c r="BG2701" s="99">
        <v>607323.19627380394</v>
      </c>
      <c r="BH2701" s="99">
        <v>45918.005030631997</v>
      </c>
      <c r="BI2701" s="99">
        <v>0</v>
      </c>
      <c r="BJ2701" s="99">
        <v>185564.68255996701</v>
      </c>
      <c r="BK2701" s="99">
        <v>722.83090457320202</v>
      </c>
      <c r="BL2701" s="99">
        <v>0</v>
      </c>
      <c r="BM2701" s="99">
        <v>0</v>
      </c>
      <c r="BN2701" s="99">
        <v>0</v>
      </c>
      <c r="BO2701" s="99">
        <v>0</v>
      </c>
      <c r="BP2701" s="99">
        <v>0</v>
      </c>
      <c r="BQ2701" s="99">
        <v>0</v>
      </c>
      <c r="BR2701" s="99">
        <v>18017.774452209502</v>
      </c>
      <c r="BS2701" s="99">
        <v>42302.041525840803</v>
      </c>
      <c r="BT2701" s="99">
        <v>0</v>
      </c>
      <c r="BU2701" s="99">
        <v>35426.5</v>
      </c>
      <c r="BV2701" s="99">
        <v>136877.472589493</v>
      </c>
      <c r="BW2701" s="99">
        <v>0</v>
      </c>
      <c r="BX2701" s="99">
        <v>2560.72999736667</v>
      </c>
      <c r="BY2701" s="99">
        <v>0</v>
      </c>
      <c r="BZ2701" s="99">
        <v>0</v>
      </c>
      <c r="CA2701" s="99">
        <v>1779.7150069624199</v>
      </c>
      <c r="CB2701" s="99">
        <v>260762.961833954</v>
      </c>
      <c r="CC2701" s="99">
        <v>2073864.81007385</v>
      </c>
      <c r="CD2701" s="99">
        <v>232503.50282669099</v>
      </c>
      <c r="CE2701" s="99">
        <v>40.597831037826801</v>
      </c>
      <c r="CF2701" s="99">
        <v>7962.8336478471801</v>
      </c>
      <c r="CG2701" s="99">
        <v>68921.830623626694</v>
      </c>
      <c r="CH2701" s="99">
        <v>0</v>
      </c>
      <c r="CI2701" s="99">
        <v>1815.60614563525</v>
      </c>
      <c r="CJ2701" s="99">
        <v>268773.12730407697</v>
      </c>
      <c r="CK2701" s="99">
        <v>2141689.0745544401</v>
      </c>
      <c r="CL2701" s="99">
        <v>239866.31238746599</v>
      </c>
      <c r="CM2701" s="188">
        <v>2285.1099349260298</v>
      </c>
      <c r="CN2701" s="188">
        <v>422921.24057769799</v>
      </c>
      <c r="CO2701" s="188">
        <v>2743324.9766845698</v>
      </c>
      <c r="CP2701" s="99">
        <v>239866.31238746599</v>
      </c>
      <c r="CQ2701" s="99">
        <v>0</v>
      </c>
      <c r="CR2701" s="99">
        <v>0</v>
      </c>
      <c r="CS2701" s="99">
        <v>0</v>
      </c>
      <c r="CT2701" s="99">
        <v>0</v>
      </c>
      <c r="CU2701" s="98">
        <v>1433.9096379810001</v>
      </c>
      <c r="CV2701" s="98">
        <v>503.95637109699999</v>
      </c>
    </row>
    <row r="2702" spans="1:100" x14ac:dyDescent="0.2">
      <c r="A2702" s="98" t="s">
        <v>195</v>
      </c>
      <c r="B2702" s="100">
        <v>42156</v>
      </c>
      <c r="C2702" s="99">
        <v>355.05881970375799</v>
      </c>
      <c r="D2702" s="99">
        <v>0</v>
      </c>
      <c r="E2702" s="99">
        <v>1469.33260014653</v>
      </c>
      <c r="F2702" s="99">
        <v>5.7061498359544203</v>
      </c>
      <c r="G2702" s="99">
        <v>41.785595713648902</v>
      </c>
      <c r="H2702" s="99">
        <v>0</v>
      </c>
      <c r="I2702" s="99">
        <v>0</v>
      </c>
      <c r="J2702" s="99">
        <v>471.59057580307098</v>
      </c>
      <c r="K2702" s="99">
        <v>0</v>
      </c>
      <c r="L2702" s="99">
        <v>1210.1253414750099</v>
      </c>
      <c r="M2702" s="99">
        <v>58.351322297938196</v>
      </c>
      <c r="N2702" s="99">
        <v>64.013962029479401</v>
      </c>
      <c r="O2702" s="99">
        <v>0</v>
      </c>
      <c r="P2702" s="99">
        <v>340.043272282928</v>
      </c>
      <c r="Q2702" s="99">
        <v>123.978969309479</v>
      </c>
      <c r="R2702" s="99">
        <v>0</v>
      </c>
      <c r="S2702" s="99">
        <v>22.916145339375401</v>
      </c>
      <c r="T2702" s="99">
        <v>0</v>
      </c>
      <c r="U2702" s="99">
        <v>472.962989091873</v>
      </c>
      <c r="V2702" s="99">
        <v>51510.7827787399</v>
      </c>
      <c r="W2702" s="99">
        <v>0</v>
      </c>
      <c r="X2702" s="99">
        <v>205661.0397892</v>
      </c>
      <c r="Y2702" s="99">
        <v>778.01106858253502</v>
      </c>
      <c r="Z2702" s="99">
        <v>7428.5931288600004</v>
      </c>
      <c r="AA2702" s="99">
        <v>0</v>
      </c>
      <c r="AB2702" s="99">
        <v>0</v>
      </c>
      <c r="AC2702" s="99">
        <v>154543.68307685899</v>
      </c>
      <c r="AD2702" s="99">
        <v>0</v>
      </c>
      <c r="AE2702" s="99">
        <v>134763.84281921401</v>
      </c>
      <c r="AF2702" s="99">
        <v>12347.143971085499</v>
      </c>
      <c r="AG2702" s="99">
        <v>9816.4825578927994</v>
      </c>
      <c r="AH2702" s="99">
        <v>0</v>
      </c>
      <c r="AI2702" s="99">
        <v>48134.055494785302</v>
      </c>
      <c r="AJ2702" s="99">
        <v>46650.677026748701</v>
      </c>
      <c r="AK2702" s="99">
        <v>0</v>
      </c>
      <c r="AL2702" s="99">
        <v>3285.38262698054</v>
      </c>
      <c r="AM2702" s="99">
        <v>0</v>
      </c>
      <c r="AN2702" s="99">
        <v>155075.38546371501</v>
      </c>
      <c r="AO2702" s="99">
        <v>464202.21858215297</v>
      </c>
      <c r="AP2702" s="99">
        <v>0</v>
      </c>
      <c r="AQ2702" s="99">
        <v>1579812.61364746</v>
      </c>
      <c r="AR2702" s="99">
        <v>8793.8130952119809</v>
      </c>
      <c r="AS2702" s="99">
        <v>64270.2187523842</v>
      </c>
      <c r="AT2702" s="99">
        <v>0</v>
      </c>
      <c r="AU2702" s="99">
        <v>0</v>
      </c>
      <c r="AV2702" s="99">
        <v>597174.560073853</v>
      </c>
      <c r="AW2702" s="99">
        <v>0</v>
      </c>
      <c r="AX2702" s="99">
        <v>925090.85114288295</v>
      </c>
      <c r="AY2702" s="99">
        <v>133805.33342170701</v>
      </c>
      <c r="AZ2702" s="99">
        <v>79723.056714057893</v>
      </c>
      <c r="BA2702" s="99">
        <v>0</v>
      </c>
      <c r="BB2702" s="99">
        <v>452723.128284454</v>
      </c>
      <c r="BC2702" s="99">
        <v>416797.34805297898</v>
      </c>
      <c r="BD2702" s="99">
        <v>0</v>
      </c>
      <c r="BE2702" s="99">
        <v>28573.562695980101</v>
      </c>
      <c r="BF2702" s="99">
        <v>0</v>
      </c>
      <c r="BG2702" s="99">
        <v>603737.88284301804</v>
      </c>
      <c r="BH2702" s="99">
        <v>46073.778011798902</v>
      </c>
      <c r="BI2702" s="99">
        <v>0</v>
      </c>
      <c r="BJ2702" s="99">
        <v>195797.48212814299</v>
      </c>
      <c r="BK2702" s="99">
        <v>1165.3549413085</v>
      </c>
      <c r="BL2702" s="99">
        <v>0</v>
      </c>
      <c r="BM2702" s="99">
        <v>0</v>
      </c>
      <c r="BN2702" s="99">
        <v>0</v>
      </c>
      <c r="BO2702" s="99">
        <v>0</v>
      </c>
      <c r="BP2702" s="99">
        <v>0</v>
      </c>
      <c r="BQ2702" s="99">
        <v>0</v>
      </c>
      <c r="BR2702" s="99">
        <v>20478.527060031902</v>
      </c>
      <c r="BS2702" s="99">
        <v>43617.618938922897</v>
      </c>
      <c r="BT2702" s="99">
        <v>0</v>
      </c>
      <c r="BU2702" s="99">
        <v>34644.25</v>
      </c>
      <c r="BV2702" s="99">
        <v>143254.24553108201</v>
      </c>
      <c r="BW2702" s="99">
        <v>0</v>
      </c>
      <c r="BX2702" s="99">
        <v>2356.91999769211</v>
      </c>
      <c r="BY2702" s="99">
        <v>0</v>
      </c>
      <c r="BZ2702" s="99">
        <v>0</v>
      </c>
      <c r="CA2702" s="99">
        <v>1823.4755252003699</v>
      </c>
      <c r="CB2702" s="99">
        <v>256275.37384605399</v>
      </c>
      <c r="CC2702" s="99">
        <v>2047740.7632141099</v>
      </c>
      <c r="CD2702" s="99">
        <v>239770.08997345</v>
      </c>
      <c r="CE2702" s="99">
        <v>41.808356784749797</v>
      </c>
      <c r="CF2702" s="99">
        <v>7434.6127921342904</v>
      </c>
      <c r="CG2702" s="99">
        <v>64322.5497436523</v>
      </c>
      <c r="CH2702" s="99">
        <v>0</v>
      </c>
      <c r="CI2702" s="99">
        <v>1869.8790185451501</v>
      </c>
      <c r="CJ2702" s="99">
        <v>263695.29021453898</v>
      </c>
      <c r="CK2702" s="99">
        <v>2098558.9197082501</v>
      </c>
      <c r="CL2702" s="99">
        <v>249278.75895500201</v>
      </c>
      <c r="CM2702" s="188">
        <v>2339.2795144319498</v>
      </c>
      <c r="CN2702" s="188">
        <v>419709.39287185698</v>
      </c>
      <c r="CO2702" s="188">
        <v>2715072.92755127</v>
      </c>
      <c r="CP2702" s="99">
        <v>249278.75895500201</v>
      </c>
      <c r="CQ2702" s="99">
        <v>0</v>
      </c>
      <c r="CR2702" s="99">
        <v>0</v>
      </c>
      <c r="CS2702" s="99">
        <v>0</v>
      </c>
      <c r="CT2702" s="99">
        <v>0</v>
      </c>
      <c r="CU2702" s="98">
        <v>1468.130785819</v>
      </c>
      <c r="CV2702" s="98">
        <v>508.19215123999999</v>
      </c>
    </row>
    <row r="2703" spans="1:100" x14ac:dyDescent="0.2">
      <c r="A2703" s="98" t="s">
        <v>195</v>
      </c>
      <c r="B2703" s="100">
        <v>42248</v>
      </c>
      <c r="C2703" s="99">
        <v>353.83020012453198</v>
      </c>
      <c r="D2703" s="99">
        <v>0</v>
      </c>
      <c r="E2703" s="99">
        <v>1455.81089453399</v>
      </c>
      <c r="F2703" s="99">
        <v>5.9501525869709404</v>
      </c>
      <c r="G2703" s="99">
        <v>43.5992158097215</v>
      </c>
      <c r="H2703" s="99">
        <v>0</v>
      </c>
      <c r="I2703" s="99">
        <v>0</v>
      </c>
      <c r="J2703" s="99">
        <v>469.88872034475202</v>
      </c>
      <c r="K2703" s="99">
        <v>0</v>
      </c>
      <c r="L2703" s="99">
        <v>1234.2512300759599</v>
      </c>
      <c r="M2703" s="99">
        <v>57.995275878813104</v>
      </c>
      <c r="N2703" s="99">
        <v>60.883478941861497</v>
      </c>
      <c r="O2703" s="99">
        <v>0</v>
      </c>
      <c r="P2703" s="99">
        <v>331.64916399493802</v>
      </c>
      <c r="Q2703" s="99">
        <v>122.28227181267</v>
      </c>
      <c r="R2703" s="99">
        <v>0</v>
      </c>
      <c r="S2703" s="99">
        <v>22.0423185238615</v>
      </c>
      <c r="T2703" s="99">
        <v>0</v>
      </c>
      <c r="U2703" s="99">
        <v>473.084574166685</v>
      </c>
      <c r="V2703" s="99">
        <v>52851.8738040924</v>
      </c>
      <c r="W2703" s="99">
        <v>0</v>
      </c>
      <c r="X2703" s="99">
        <v>199879.476799011</v>
      </c>
      <c r="Y2703" s="99">
        <v>860.88393876701605</v>
      </c>
      <c r="Z2703" s="99">
        <v>7701.8820328116399</v>
      </c>
      <c r="AA2703" s="99">
        <v>0</v>
      </c>
      <c r="AB2703" s="99">
        <v>0</v>
      </c>
      <c r="AC2703" s="99">
        <v>160960.59078216599</v>
      </c>
      <c r="AD2703" s="99">
        <v>0</v>
      </c>
      <c r="AE2703" s="99">
        <v>140238.67551422099</v>
      </c>
      <c r="AF2703" s="99">
        <v>12410.461984276801</v>
      </c>
      <c r="AG2703" s="99">
        <v>9388.4020521640796</v>
      </c>
      <c r="AH2703" s="99">
        <v>0</v>
      </c>
      <c r="AI2703" s="99">
        <v>48588.555593967401</v>
      </c>
      <c r="AJ2703" s="99">
        <v>42542.912399291999</v>
      </c>
      <c r="AK2703" s="99">
        <v>0</v>
      </c>
      <c r="AL2703" s="99">
        <v>3620.6799482405199</v>
      </c>
      <c r="AM2703" s="99">
        <v>0</v>
      </c>
      <c r="AN2703" s="99">
        <v>161697.72092628499</v>
      </c>
      <c r="AO2703" s="99">
        <v>489711.28009033197</v>
      </c>
      <c r="AP2703" s="99">
        <v>0</v>
      </c>
      <c r="AQ2703" s="99">
        <v>1528865.77108765</v>
      </c>
      <c r="AR2703" s="99">
        <v>10283.352172732401</v>
      </c>
      <c r="AS2703" s="99">
        <v>65160.126638889298</v>
      </c>
      <c r="AT2703" s="99">
        <v>0</v>
      </c>
      <c r="AU2703" s="99">
        <v>0</v>
      </c>
      <c r="AV2703" s="99">
        <v>627360.18157958996</v>
      </c>
      <c r="AW2703" s="99">
        <v>0</v>
      </c>
      <c r="AX2703" s="99">
        <v>967544.43199157703</v>
      </c>
      <c r="AY2703" s="99">
        <v>130914.03384590099</v>
      </c>
      <c r="AZ2703" s="99">
        <v>77617.2033748627</v>
      </c>
      <c r="BA2703" s="99">
        <v>0</v>
      </c>
      <c r="BB2703" s="99">
        <v>464804.46387100202</v>
      </c>
      <c r="BC2703" s="99">
        <v>371412.89705276501</v>
      </c>
      <c r="BD2703" s="99">
        <v>0</v>
      </c>
      <c r="BE2703" s="99">
        <v>30602.4578170776</v>
      </c>
      <c r="BF2703" s="99">
        <v>0</v>
      </c>
      <c r="BG2703" s="99">
        <v>625003.95652008103</v>
      </c>
      <c r="BH2703" s="99">
        <v>47548.609000682802</v>
      </c>
      <c r="BI2703" s="99">
        <v>0</v>
      </c>
      <c r="BJ2703" s="99">
        <v>180059.27268600499</v>
      </c>
      <c r="BK2703" s="99">
        <v>1305.9312136322301</v>
      </c>
      <c r="BL2703" s="99">
        <v>0</v>
      </c>
      <c r="BM2703" s="99">
        <v>0</v>
      </c>
      <c r="BN2703" s="99">
        <v>0</v>
      </c>
      <c r="BO2703" s="99">
        <v>0</v>
      </c>
      <c r="BP2703" s="99">
        <v>0</v>
      </c>
      <c r="BQ2703" s="99">
        <v>0</v>
      </c>
      <c r="BR2703" s="99">
        <v>21119.3298282623</v>
      </c>
      <c r="BS2703" s="99">
        <v>46958.234958648703</v>
      </c>
      <c r="BT2703" s="99">
        <v>0</v>
      </c>
      <c r="BU2703" s="99">
        <v>31927.5</v>
      </c>
      <c r="BV2703" s="99">
        <v>126351.00856685601</v>
      </c>
      <c r="BW2703" s="99">
        <v>0</v>
      </c>
      <c r="BX2703" s="99">
        <v>2149.5399978160899</v>
      </c>
      <c r="BY2703" s="99">
        <v>0</v>
      </c>
      <c r="BZ2703" s="99">
        <v>0</v>
      </c>
      <c r="CA2703" s="99">
        <v>1811.01393431425</v>
      </c>
      <c r="CB2703" s="99">
        <v>252529.62783050499</v>
      </c>
      <c r="CC2703" s="99">
        <v>2007111.6577758801</v>
      </c>
      <c r="CD2703" s="99">
        <v>226630.66004753101</v>
      </c>
      <c r="CE2703" s="99">
        <v>43.5271352436394</v>
      </c>
      <c r="CF2703" s="99">
        <v>7716.9341916441899</v>
      </c>
      <c r="CG2703" s="99">
        <v>65328.864127159097</v>
      </c>
      <c r="CH2703" s="99">
        <v>0</v>
      </c>
      <c r="CI2703" s="99">
        <v>1855.9261646121699</v>
      </c>
      <c r="CJ2703" s="99">
        <v>260232.18000221299</v>
      </c>
      <c r="CK2703" s="99">
        <v>2082154.9186096201</v>
      </c>
      <c r="CL2703" s="99">
        <v>236460.632301331</v>
      </c>
      <c r="CM2703" s="188">
        <v>2321.9854509532502</v>
      </c>
      <c r="CN2703" s="188">
        <v>421851.26503372198</v>
      </c>
      <c r="CO2703" s="188">
        <v>2703669.3683776902</v>
      </c>
      <c r="CP2703" s="99">
        <v>236460.632301331</v>
      </c>
      <c r="CQ2703" s="99">
        <v>0</v>
      </c>
      <c r="CR2703" s="99">
        <v>0</v>
      </c>
      <c r="CS2703" s="99">
        <v>0</v>
      </c>
      <c r="CT2703" s="99">
        <v>0</v>
      </c>
      <c r="CU2703" s="98">
        <v>1457.615946911</v>
      </c>
      <c r="CV2703" s="98">
        <v>506.51984437700003</v>
      </c>
    </row>
    <row r="2704" spans="1:100" x14ac:dyDescent="0.2">
      <c r="A2704" s="98" t="s">
        <v>195</v>
      </c>
      <c r="B2704" s="100">
        <v>42339</v>
      </c>
      <c r="C2704" s="99">
        <v>354.21989662200201</v>
      </c>
      <c r="D2704" s="99">
        <v>0</v>
      </c>
      <c r="E2704" s="99">
        <v>1464.65938825905</v>
      </c>
      <c r="F2704" s="99">
        <v>7.2576599629828698</v>
      </c>
      <c r="G2704" s="99">
        <v>47.813319366890902</v>
      </c>
      <c r="H2704" s="99">
        <v>0</v>
      </c>
      <c r="I2704" s="99">
        <v>0</v>
      </c>
      <c r="J2704" s="99">
        <v>483.48056471347797</v>
      </c>
      <c r="K2704" s="99">
        <v>0</v>
      </c>
      <c r="L2704" s="99">
        <v>1261.60188519955</v>
      </c>
      <c r="M2704" s="99">
        <v>53.6918600229546</v>
      </c>
      <c r="N2704" s="99">
        <v>54.640813033562203</v>
      </c>
      <c r="O2704" s="99">
        <v>0</v>
      </c>
      <c r="P2704" s="99">
        <v>347.11813735961903</v>
      </c>
      <c r="Q2704" s="99">
        <v>119.859227156267</v>
      </c>
      <c r="R2704" s="99">
        <v>0</v>
      </c>
      <c r="S2704" s="99">
        <v>25.639085431816099</v>
      </c>
      <c r="T2704" s="99">
        <v>0</v>
      </c>
      <c r="U2704" s="99">
        <v>486.68494867160899</v>
      </c>
      <c r="V2704" s="99">
        <v>54533.037191867799</v>
      </c>
      <c r="W2704" s="99">
        <v>0</v>
      </c>
      <c r="X2704" s="99">
        <v>199912.86114502</v>
      </c>
      <c r="Y2704" s="99">
        <v>840.89880297333002</v>
      </c>
      <c r="Z2704" s="99">
        <v>7619.5702256560298</v>
      </c>
      <c r="AA2704" s="99">
        <v>0</v>
      </c>
      <c r="AB2704" s="99">
        <v>0</v>
      </c>
      <c r="AC2704" s="99">
        <v>167729.76492118801</v>
      </c>
      <c r="AD2704" s="99">
        <v>0</v>
      </c>
      <c r="AE2704" s="99">
        <v>140840.725465775</v>
      </c>
      <c r="AF2704" s="99">
        <v>13571.468255162201</v>
      </c>
      <c r="AG2704" s="99">
        <v>8814.0843310356104</v>
      </c>
      <c r="AH2704" s="99">
        <v>0</v>
      </c>
      <c r="AI2704" s="99">
        <v>52406.300294399298</v>
      </c>
      <c r="AJ2704" s="99">
        <v>43715.842378616297</v>
      </c>
      <c r="AK2704" s="99">
        <v>0</v>
      </c>
      <c r="AL2704" s="99">
        <v>3719.1692225933102</v>
      </c>
      <c r="AM2704" s="99">
        <v>0</v>
      </c>
      <c r="AN2704" s="99">
        <v>168576.67884635899</v>
      </c>
      <c r="AO2704" s="99">
        <v>500202.43172454799</v>
      </c>
      <c r="AP2704" s="99">
        <v>0</v>
      </c>
      <c r="AQ2704" s="99">
        <v>1521573.7156219501</v>
      </c>
      <c r="AR2704" s="99">
        <v>10863.464308500301</v>
      </c>
      <c r="AS2704" s="99">
        <v>64311.5976848602</v>
      </c>
      <c r="AT2704" s="99">
        <v>0</v>
      </c>
      <c r="AU2704" s="99">
        <v>0</v>
      </c>
      <c r="AV2704" s="99">
        <v>655306.17067718494</v>
      </c>
      <c r="AW2704" s="99">
        <v>0</v>
      </c>
      <c r="AX2704" s="99">
        <v>982693.71692657506</v>
      </c>
      <c r="AY2704" s="99">
        <v>143940.812255859</v>
      </c>
      <c r="AZ2704" s="99">
        <v>72011.509068489104</v>
      </c>
      <c r="BA2704" s="99">
        <v>0</v>
      </c>
      <c r="BB2704" s="99">
        <v>490980.25645446801</v>
      </c>
      <c r="BC2704" s="99">
        <v>381531.64329910302</v>
      </c>
      <c r="BD2704" s="99">
        <v>0</v>
      </c>
      <c r="BE2704" s="99">
        <v>31396.291067123399</v>
      </c>
      <c r="BF2704" s="99">
        <v>0</v>
      </c>
      <c r="BG2704" s="99">
        <v>654525.66500854504</v>
      </c>
      <c r="BH2704" s="99">
        <v>64526.141588687897</v>
      </c>
      <c r="BI2704" s="99">
        <v>0</v>
      </c>
      <c r="BJ2704" s="99">
        <v>185834.80243873599</v>
      </c>
      <c r="BK2704" s="99">
        <v>1436.90219561756</v>
      </c>
      <c r="BL2704" s="99">
        <v>0</v>
      </c>
      <c r="BM2704" s="99">
        <v>0</v>
      </c>
      <c r="BN2704" s="99">
        <v>0</v>
      </c>
      <c r="BO2704" s="99">
        <v>0</v>
      </c>
      <c r="BP2704" s="99">
        <v>0</v>
      </c>
      <c r="BQ2704" s="99">
        <v>0</v>
      </c>
      <c r="BR2704" s="99">
        <v>20791.2433996201</v>
      </c>
      <c r="BS2704" s="99">
        <v>41600.553449630701</v>
      </c>
      <c r="BT2704" s="99">
        <v>0</v>
      </c>
      <c r="BU2704" s="99">
        <v>54860</v>
      </c>
      <c r="BV2704" s="99">
        <v>133421.71909522999</v>
      </c>
      <c r="BW2704" s="99">
        <v>0</v>
      </c>
      <c r="BX2704" s="99">
        <v>3612.7899897694601</v>
      </c>
      <c r="BY2704" s="99">
        <v>0</v>
      </c>
      <c r="BZ2704" s="99">
        <v>0</v>
      </c>
      <c r="CA2704" s="99">
        <v>1819.34810349345</v>
      </c>
      <c r="CB2704" s="99">
        <v>255090.38742446899</v>
      </c>
      <c r="CC2704" s="99">
        <v>2025366.9743194601</v>
      </c>
      <c r="CD2704" s="99">
        <v>254072.11454200701</v>
      </c>
      <c r="CE2704" s="99">
        <v>47.751138837542399</v>
      </c>
      <c r="CF2704" s="99">
        <v>7610.3887460231799</v>
      </c>
      <c r="CG2704" s="99">
        <v>64170.689447402998</v>
      </c>
      <c r="CH2704" s="99">
        <v>0</v>
      </c>
      <c r="CI2704" s="99">
        <v>1865.54586981237</v>
      </c>
      <c r="CJ2704" s="99">
        <v>262639.05744171102</v>
      </c>
      <c r="CK2704" s="99">
        <v>2097166.9229126</v>
      </c>
      <c r="CL2704" s="99">
        <v>259957.05815887501</v>
      </c>
      <c r="CM2704" s="188">
        <v>2338.5998541712802</v>
      </c>
      <c r="CN2704" s="188">
        <v>429402.85953903198</v>
      </c>
      <c r="CO2704" s="188">
        <v>2736346.84802246</v>
      </c>
      <c r="CP2704" s="99">
        <v>259957.05815887501</v>
      </c>
      <c r="CQ2704" s="99">
        <v>0</v>
      </c>
      <c r="CR2704" s="99">
        <v>0</v>
      </c>
      <c r="CS2704" s="99">
        <v>0</v>
      </c>
      <c r="CT2704" s="99">
        <v>0</v>
      </c>
      <c r="CU2704" s="98">
        <v>1469.4356718209999</v>
      </c>
      <c r="CV2704" s="98">
        <v>524.61143084100001</v>
      </c>
    </row>
    <row r="2705" spans="1:100" x14ac:dyDescent="0.2">
      <c r="A2705" s="98" t="s">
        <v>195</v>
      </c>
      <c r="B2705" s="100">
        <v>42430</v>
      </c>
      <c r="C2705" s="99">
        <v>373.56215571984598</v>
      </c>
      <c r="D2705" s="99">
        <v>0</v>
      </c>
      <c r="E2705" s="99">
        <v>1484.06511542201</v>
      </c>
      <c r="F2705" s="99">
        <v>7.24109459697502</v>
      </c>
      <c r="G2705" s="99">
        <v>50.1485342769884</v>
      </c>
      <c r="H2705" s="99">
        <v>0</v>
      </c>
      <c r="I2705" s="99">
        <v>0</v>
      </c>
      <c r="J2705" s="99">
        <v>456.20122347399598</v>
      </c>
      <c r="K2705" s="99">
        <v>0</v>
      </c>
      <c r="L2705" s="99">
        <v>1272.79374793172</v>
      </c>
      <c r="M2705" s="99">
        <v>50.602749001700403</v>
      </c>
      <c r="N2705" s="99">
        <v>58.032061970792697</v>
      </c>
      <c r="O2705" s="99">
        <v>0</v>
      </c>
      <c r="P2705" s="99">
        <v>360.47301055490999</v>
      </c>
      <c r="Q2705" s="99">
        <v>121.93489541858401</v>
      </c>
      <c r="R2705" s="99">
        <v>0</v>
      </c>
      <c r="S2705" s="99">
        <v>25.195131730521101</v>
      </c>
      <c r="T2705" s="99">
        <v>0</v>
      </c>
      <c r="U2705" s="99">
        <v>458.53650498017703</v>
      </c>
      <c r="V2705" s="99">
        <v>57318.682209968603</v>
      </c>
      <c r="W2705" s="99">
        <v>0</v>
      </c>
      <c r="X2705" s="99">
        <v>197558.13488578799</v>
      </c>
      <c r="Y2705" s="99">
        <v>810.939683310688</v>
      </c>
      <c r="Z2705" s="99">
        <v>7534.5778684616098</v>
      </c>
      <c r="AA2705" s="99">
        <v>0</v>
      </c>
      <c r="AB2705" s="99">
        <v>0</v>
      </c>
      <c r="AC2705" s="99">
        <v>157517.28874397301</v>
      </c>
      <c r="AD2705" s="99">
        <v>0</v>
      </c>
      <c r="AE2705" s="99">
        <v>136170.91340065</v>
      </c>
      <c r="AF2705" s="99">
        <v>12224.8364143372</v>
      </c>
      <c r="AG2705" s="99">
        <v>8794.2983696460706</v>
      </c>
      <c r="AH2705" s="99">
        <v>0</v>
      </c>
      <c r="AI2705" s="99">
        <v>54552.967656135603</v>
      </c>
      <c r="AJ2705" s="99">
        <v>42435.247236728697</v>
      </c>
      <c r="AK2705" s="99">
        <v>0</v>
      </c>
      <c r="AL2705" s="99">
        <v>3692.97162213922</v>
      </c>
      <c r="AM2705" s="99">
        <v>0</v>
      </c>
      <c r="AN2705" s="99">
        <v>157899.59094238299</v>
      </c>
      <c r="AO2705" s="99">
        <v>522791.40027236898</v>
      </c>
      <c r="AP2705" s="99">
        <v>0</v>
      </c>
      <c r="AQ2705" s="99">
        <v>1511872.8319854699</v>
      </c>
      <c r="AR2705" s="99">
        <v>10111.5706909895</v>
      </c>
      <c r="AS2705" s="99">
        <v>64299.135283470197</v>
      </c>
      <c r="AT2705" s="99">
        <v>0</v>
      </c>
      <c r="AU2705" s="99">
        <v>0</v>
      </c>
      <c r="AV2705" s="99">
        <v>617087.67055511498</v>
      </c>
      <c r="AW2705" s="99">
        <v>0</v>
      </c>
      <c r="AX2705" s="99">
        <v>943238.74543762195</v>
      </c>
      <c r="AY2705" s="99">
        <v>135692.606355667</v>
      </c>
      <c r="AZ2705" s="99">
        <v>71516.491982459993</v>
      </c>
      <c r="BA2705" s="99">
        <v>0</v>
      </c>
      <c r="BB2705" s="99">
        <v>503266.78498840297</v>
      </c>
      <c r="BC2705" s="99">
        <v>377964.053619385</v>
      </c>
      <c r="BD2705" s="99">
        <v>0</v>
      </c>
      <c r="BE2705" s="99">
        <v>30439.644495964101</v>
      </c>
      <c r="BF2705" s="99">
        <v>0</v>
      </c>
      <c r="BG2705" s="99">
        <v>618522.50461578404</v>
      </c>
      <c r="BH2705" s="99">
        <v>104853.29048728901</v>
      </c>
      <c r="BI2705" s="99">
        <v>0</v>
      </c>
      <c r="BJ2705" s="99">
        <v>191330.81343078599</v>
      </c>
      <c r="BK2705" s="99">
        <v>1441.61636094749</v>
      </c>
      <c r="BL2705" s="99">
        <v>0</v>
      </c>
      <c r="BM2705" s="99">
        <v>0</v>
      </c>
      <c r="BN2705" s="99">
        <v>0</v>
      </c>
      <c r="BO2705" s="99">
        <v>0</v>
      </c>
      <c r="BP2705" s="99">
        <v>0</v>
      </c>
      <c r="BQ2705" s="99">
        <v>0</v>
      </c>
      <c r="BR2705" s="99">
        <v>19401.687346219998</v>
      </c>
      <c r="BS2705" s="99">
        <v>44628.675149917603</v>
      </c>
      <c r="BT2705" s="99">
        <v>0</v>
      </c>
      <c r="BU2705" s="99">
        <v>100074</v>
      </c>
      <c r="BV2705" s="99">
        <v>133967.94653320301</v>
      </c>
      <c r="BW2705" s="99">
        <v>0</v>
      </c>
      <c r="BX2705" s="99">
        <v>6692.9899771213504</v>
      </c>
      <c r="BY2705" s="99">
        <v>0</v>
      </c>
      <c r="BZ2705" s="99">
        <v>0</v>
      </c>
      <c r="CA2705" s="99">
        <v>1857.6460278183199</v>
      </c>
      <c r="CB2705" s="99">
        <v>255646.448400497</v>
      </c>
      <c r="CC2705" s="99">
        <v>2040428.3561096201</v>
      </c>
      <c r="CD2705" s="99">
        <v>297234.942577362</v>
      </c>
      <c r="CE2705" s="99">
        <v>50.2314742975868</v>
      </c>
      <c r="CF2705" s="99">
        <v>7517.2366222739201</v>
      </c>
      <c r="CG2705" s="99">
        <v>64140.982918739297</v>
      </c>
      <c r="CH2705" s="99">
        <v>0</v>
      </c>
      <c r="CI2705" s="99">
        <v>1902.2782332301099</v>
      </c>
      <c r="CJ2705" s="99">
        <v>263169.33012390102</v>
      </c>
      <c r="CK2705" s="99">
        <v>2098947.9677734398</v>
      </c>
      <c r="CL2705" s="99">
        <v>306664.27342605602</v>
      </c>
      <c r="CM2705" s="188">
        <v>2355.4856019020099</v>
      </c>
      <c r="CN2705" s="188">
        <v>421143.59309005702</v>
      </c>
      <c r="CO2705" s="188">
        <v>2718979.39953613</v>
      </c>
      <c r="CP2705" s="99">
        <v>306664.27342605602</v>
      </c>
      <c r="CQ2705" s="99">
        <v>0</v>
      </c>
      <c r="CR2705" s="99">
        <v>0</v>
      </c>
      <c r="CS2705" s="99">
        <v>0</v>
      </c>
      <c r="CT2705" s="99">
        <v>0</v>
      </c>
      <c r="CU2705" s="98">
        <v>1488.453816254</v>
      </c>
      <c r="CV2705" s="98">
        <v>498.50845946800001</v>
      </c>
    </row>
    <row r="2706" spans="1:100" x14ac:dyDescent="0.2">
      <c r="A2706" s="98" t="s">
        <v>195</v>
      </c>
      <c r="B2706" s="100">
        <v>42522</v>
      </c>
      <c r="C2706" s="99">
        <v>376.60801200941199</v>
      </c>
      <c r="D2706" s="99">
        <v>0</v>
      </c>
      <c r="E2706" s="99">
        <v>1499.0592033118</v>
      </c>
      <c r="F2706" s="99">
        <v>4.8843273479724303</v>
      </c>
      <c r="G2706" s="99">
        <v>46.224300964735399</v>
      </c>
      <c r="H2706" s="99">
        <v>0</v>
      </c>
      <c r="I2706" s="99">
        <v>0</v>
      </c>
      <c r="J2706" s="99">
        <v>430.78750185668503</v>
      </c>
      <c r="K2706" s="99">
        <v>0</v>
      </c>
      <c r="L2706" s="99">
        <v>1276.90289233625</v>
      </c>
      <c r="M2706" s="99">
        <v>52.948433579876998</v>
      </c>
      <c r="N2706" s="99">
        <v>54.592727515846498</v>
      </c>
      <c r="O2706" s="99">
        <v>0</v>
      </c>
      <c r="P2706" s="99">
        <v>365.67195993289403</v>
      </c>
      <c r="Q2706" s="99">
        <v>106.343728603795</v>
      </c>
      <c r="R2706" s="99">
        <v>0</v>
      </c>
      <c r="S2706" s="99">
        <v>26.939403017284299</v>
      </c>
      <c r="T2706" s="99">
        <v>0</v>
      </c>
      <c r="U2706" s="99">
        <v>431.541865620762</v>
      </c>
      <c r="V2706" s="99">
        <v>59364.284975051902</v>
      </c>
      <c r="W2706" s="99">
        <v>0</v>
      </c>
      <c r="X2706" s="99">
        <v>198086.075012207</v>
      </c>
      <c r="Y2706" s="99">
        <v>836.61508418619599</v>
      </c>
      <c r="Z2706" s="99">
        <v>7959.9303838014603</v>
      </c>
      <c r="AA2706" s="99">
        <v>0</v>
      </c>
      <c r="AB2706" s="99">
        <v>0</v>
      </c>
      <c r="AC2706" s="99">
        <v>150003.985910416</v>
      </c>
      <c r="AD2706" s="99">
        <v>0</v>
      </c>
      <c r="AE2706" s="99">
        <v>139734.85220909101</v>
      </c>
      <c r="AF2706" s="99">
        <v>13804.0007355213</v>
      </c>
      <c r="AG2706" s="99">
        <v>8172.9395182728804</v>
      </c>
      <c r="AH2706" s="99">
        <v>0</v>
      </c>
      <c r="AI2706" s="99">
        <v>53508.9222669601</v>
      </c>
      <c r="AJ2706" s="99">
        <v>37356.177662372596</v>
      </c>
      <c r="AK2706" s="99">
        <v>0</v>
      </c>
      <c r="AL2706" s="99">
        <v>4171.8108361363402</v>
      </c>
      <c r="AM2706" s="99">
        <v>0</v>
      </c>
      <c r="AN2706" s="99">
        <v>149927.56526565601</v>
      </c>
      <c r="AO2706" s="99">
        <v>547976.26049804699</v>
      </c>
      <c r="AP2706" s="99">
        <v>0</v>
      </c>
      <c r="AQ2706" s="99">
        <v>1515613.8437957801</v>
      </c>
      <c r="AR2706" s="99">
        <v>9418.1472600698507</v>
      </c>
      <c r="AS2706" s="99">
        <v>67316.1463384628</v>
      </c>
      <c r="AT2706" s="99">
        <v>0</v>
      </c>
      <c r="AU2706" s="99">
        <v>0</v>
      </c>
      <c r="AV2706" s="99">
        <v>585360.16634368896</v>
      </c>
      <c r="AW2706" s="99">
        <v>0</v>
      </c>
      <c r="AX2706" s="99">
        <v>964271.95409393299</v>
      </c>
      <c r="AY2706" s="99">
        <v>145949.980564117</v>
      </c>
      <c r="AZ2706" s="99">
        <v>64971.629919528998</v>
      </c>
      <c r="BA2706" s="99">
        <v>0</v>
      </c>
      <c r="BB2706" s="99">
        <v>502243.27170562698</v>
      </c>
      <c r="BC2706" s="99">
        <v>343664.81147384603</v>
      </c>
      <c r="BD2706" s="99">
        <v>0</v>
      </c>
      <c r="BE2706" s="99">
        <v>33766.782572269403</v>
      </c>
      <c r="BF2706" s="99">
        <v>0</v>
      </c>
      <c r="BG2706" s="99">
        <v>593783.33802032506</v>
      </c>
      <c r="BH2706" s="99">
        <v>107713.600187302</v>
      </c>
      <c r="BI2706" s="99">
        <v>0</v>
      </c>
      <c r="BJ2706" s="99">
        <v>174633.71728324899</v>
      </c>
      <c r="BK2706" s="99">
        <v>1265.2753059268</v>
      </c>
      <c r="BL2706" s="99">
        <v>0</v>
      </c>
      <c r="BM2706" s="99">
        <v>0</v>
      </c>
      <c r="BN2706" s="99">
        <v>0</v>
      </c>
      <c r="BO2706" s="99">
        <v>0</v>
      </c>
      <c r="BP2706" s="99">
        <v>0</v>
      </c>
      <c r="BQ2706" s="99">
        <v>0</v>
      </c>
      <c r="BR2706" s="99">
        <v>20338.081028223001</v>
      </c>
      <c r="BS2706" s="99">
        <v>46435.008210182197</v>
      </c>
      <c r="BT2706" s="99">
        <v>0</v>
      </c>
      <c r="BU2706" s="99">
        <v>101870</v>
      </c>
      <c r="BV2706" s="99">
        <v>114402.14766693101</v>
      </c>
      <c r="BW2706" s="99">
        <v>0</v>
      </c>
      <c r="BX2706" s="99">
        <v>7654.1499728560402</v>
      </c>
      <c r="BY2706" s="99">
        <v>0</v>
      </c>
      <c r="BZ2706" s="99">
        <v>0</v>
      </c>
      <c r="CA2706" s="99">
        <v>1873.97170548141</v>
      </c>
      <c r="CB2706" s="99">
        <v>255799.53225898699</v>
      </c>
      <c r="CC2706" s="99">
        <v>2060077.31581116</v>
      </c>
      <c r="CD2706" s="99">
        <v>278846.02116775501</v>
      </c>
      <c r="CE2706" s="99">
        <v>46.3819852578454</v>
      </c>
      <c r="CF2706" s="99">
        <v>7966.1447517275801</v>
      </c>
      <c r="CG2706" s="99">
        <v>67436.339341163606</v>
      </c>
      <c r="CH2706" s="99">
        <v>0</v>
      </c>
      <c r="CI2706" s="99">
        <v>1926.1906291246401</v>
      </c>
      <c r="CJ2706" s="99">
        <v>263864.98645401001</v>
      </c>
      <c r="CK2706" s="99">
        <v>2114375.64984131</v>
      </c>
      <c r="CL2706" s="99">
        <v>293112.13130569499</v>
      </c>
      <c r="CM2706" s="188">
        <v>2355.48591950536</v>
      </c>
      <c r="CN2706" s="188">
        <v>415284.741168976</v>
      </c>
      <c r="CO2706" s="188">
        <v>2726850.3298645001</v>
      </c>
      <c r="CP2706" s="99">
        <v>293112.13130569499</v>
      </c>
      <c r="CQ2706" s="99">
        <v>0</v>
      </c>
      <c r="CR2706" s="99">
        <v>0</v>
      </c>
      <c r="CS2706" s="99">
        <v>0</v>
      </c>
      <c r="CT2706" s="99">
        <v>0</v>
      </c>
      <c r="CU2706" s="98">
        <v>1496.9268969760001</v>
      </c>
      <c r="CV2706" s="98">
        <v>471.99214769399998</v>
      </c>
    </row>
    <row r="2707" spans="1:100" x14ac:dyDescent="0.2">
      <c r="A2707" s="98" t="s">
        <v>195</v>
      </c>
      <c r="B2707" s="100">
        <v>42614</v>
      </c>
      <c r="C2707" s="99">
        <v>378.924181163311</v>
      </c>
      <c r="D2707" s="99">
        <v>0</v>
      </c>
      <c r="E2707" s="99">
        <v>1522.85915610194</v>
      </c>
      <c r="F2707" s="99">
        <v>8.3801468649180606</v>
      </c>
      <c r="G2707" s="99">
        <v>42.562929566949599</v>
      </c>
      <c r="H2707" s="99">
        <v>0</v>
      </c>
      <c r="I2707" s="99">
        <v>0</v>
      </c>
      <c r="J2707" s="99">
        <v>420.61421168595598</v>
      </c>
      <c r="K2707" s="99">
        <v>0</v>
      </c>
      <c r="L2707" s="99">
        <v>1335.11329846084</v>
      </c>
      <c r="M2707" s="99">
        <v>57.671853903680997</v>
      </c>
      <c r="N2707" s="99">
        <v>50.505345707759297</v>
      </c>
      <c r="O2707" s="99">
        <v>0</v>
      </c>
      <c r="P2707" s="99">
        <v>355.432846795768</v>
      </c>
      <c r="Q2707" s="99">
        <v>104.138236700557</v>
      </c>
      <c r="R2707" s="99">
        <v>0</v>
      </c>
      <c r="S2707" s="99">
        <v>21.076351793715698</v>
      </c>
      <c r="T2707" s="99">
        <v>0</v>
      </c>
      <c r="U2707" s="99">
        <v>421.94488241895999</v>
      </c>
      <c r="V2707" s="99">
        <v>61650.454294204697</v>
      </c>
      <c r="W2707" s="99">
        <v>0</v>
      </c>
      <c r="X2707" s="99">
        <v>196774.352836609</v>
      </c>
      <c r="Y2707" s="99">
        <v>849.08941181004002</v>
      </c>
      <c r="Z2707" s="99">
        <v>7311.61934739351</v>
      </c>
      <c r="AA2707" s="99">
        <v>0</v>
      </c>
      <c r="AB2707" s="99">
        <v>0</v>
      </c>
      <c r="AC2707" s="99">
        <v>146291.49123191799</v>
      </c>
      <c r="AD2707" s="99">
        <v>0</v>
      </c>
      <c r="AE2707" s="99">
        <v>142844.152795792</v>
      </c>
      <c r="AF2707" s="99">
        <v>14805.4182795286</v>
      </c>
      <c r="AG2707" s="99">
        <v>8097.39317113161</v>
      </c>
      <c r="AH2707" s="99">
        <v>0</v>
      </c>
      <c r="AI2707" s="99">
        <v>55556.914377689398</v>
      </c>
      <c r="AJ2707" s="99">
        <v>38623.1829357147</v>
      </c>
      <c r="AK2707" s="99">
        <v>0</v>
      </c>
      <c r="AL2707" s="99">
        <v>2901.7742390036601</v>
      </c>
      <c r="AM2707" s="99">
        <v>0</v>
      </c>
      <c r="AN2707" s="99">
        <v>146309.61494445801</v>
      </c>
      <c r="AO2707" s="99">
        <v>560856.319664001</v>
      </c>
      <c r="AP2707" s="99">
        <v>0</v>
      </c>
      <c r="AQ2707" s="99">
        <v>1512646.7991790799</v>
      </c>
      <c r="AR2707" s="99">
        <v>10393.021704077701</v>
      </c>
      <c r="AS2707" s="99">
        <v>61108.880517005899</v>
      </c>
      <c r="AT2707" s="99">
        <v>0</v>
      </c>
      <c r="AU2707" s="99">
        <v>0</v>
      </c>
      <c r="AV2707" s="99">
        <v>575023.59912872303</v>
      </c>
      <c r="AW2707" s="99">
        <v>0</v>
      </c>
      <c r="AX2707" s="99">
        <v>995728.25906372105</v>
      </c>
      <c r="AY2707" s="99">
        <v>157688.22225761399</v>
      </c>
      <c r="AZ2707" s="99">
        <v>65984.527808189407</v>
      </c>
      <c r="BA2707" s="99">
        <v>0</v>
      </c>
      <c r="BB2707" s="99">
        <v>518220.01723480201</v>
      </c>
      <c r="BC2707" s="99">
        <v>334043.83744812</v>
      </c>
      <c r="BD2707" s="99">
        <v>0</v>
      </c>
      <c r="BE2707" s="99">
        <v>23513.619848489801</v>
      </c>
      <c r="BF2707" s="99">
        <v>0</v>
      </c>
      <c r="BG2707" s="99">
        <v>569149.738754272</v>
      </c>
      <c r="BH2707" s="99">
        <v>109827.516901016</v>
      </c>
      <c r="BI2707" s="99">
        <v>0</v>
      </c>
      <c r="BJ2707" s="99">
        <v>172278.31066894499</v>
      </c>
      <c r="BK2707" s="99">
        <v>1353.59593310952</v>
      </c>
      <c r="BL2707" s="99">
        <v>0</v>
      </c>
      <c r="BM2707" s="99">
        <v>0</v>
      </c>
      <c r="BN2707" s="99">
        <v>0</v>
      </c>
      <c r="BO2707" s="99">
        <v>0</v>
      </c>
      <c r="BP2707" s="99">
        <v>0</v>
      </c>
      <c r="BQ2707" s="99">
        <v>0</v>
      </c>
      <c r="BR2707" s="99">
        <v>21544.913168907198</v>
      </c>
      <c r="BS2707" s="99">
        <v>43365.221209049203</v>
      </c>
      <c r="BT2707" s="99">
        <v>0</v>
      </c>
      <c r="BU2707" s="99">
        <v>97112</v>
      </c>
      <c r="BV2707" s="99">
        <v>116692.76277160599</v>
      </c>
      <c r="BW2707" s="99">
        <v>0</v>
      </c>
      <c r="BX2707" s="99">
        <v>4157.7299854755402</v>
      </c>
      <c r="BY2707" s="99">
        <v>0</v>
      </c>
      <c r="BZ2707" s="99">
        <v>0</v>
      </c>
      <c r="CA2707" s="99">
        <v>1900.19021131098</v>
      </c>
      <c r="CB2707" s="99">
        <v>258498.09978294399</v>
      </c>
      <c r="CC2707" s="99">
        <v>2062405.3353271501</v>
      </c>
      <c r="CD2707" s="99">
        <v>279174.44620895397</v>
      </c>
      <c r="CE2707" s="99">
        <v>42.386424091644599</v>
      </c>
      <c r="CF2707" s="99">
        <v>7349.6703363656998</v>
      </c>
      <c r="CG2707" s="99">
        <v>61402.318766593897</v>
      </c>
      <c r="CH2707" s="99">
        <v>0</v>
      </c>
      <c r="CI2707" s="99">
        <v>1944.7941982150101</v>
      </c>
      <c r="CJ2707" s="99">
        <v>265904.40092086798</v>
      </c>
      <c r="CK2707" s="99">
        <v>2137888.8628540002</v>
      </c>
      <c r="CL2707" s="99">
        <v>293284.951850891</v>
      </c>
      <c r="CM2707" s="188">
        <v>2360.1178696751599</v>
      </c>
      <c r="CN2707" s="188">
        <v>411161.00040817301</v>
      </c>
      <c r="CO2707" s="188">
        <v>2699955.0055847201</v>
      </c>
      <c r="CP2707" s="99">
        <v>293284.951850891</v>
      </c>
      <c r="CQ2707" s="99">
        <v>0</v>
      </c>
      <c r="CR2707" s="99">
        <v>0</v>
      </c>
      <c r="CS2707" s="99">
        <v>0</v>
      </c>
      <c r="CT2707" s="99">
        <v>0</v>
      </c>
      <c r="CU2707" s="98">
        <v>1522.7405291770001</v>
      </c>
      <c r="CV2707" s="98">
        <v>457.47153605800003</v>
      </c>
    </row>
    <row r="2708" spans="1:100" x14ac:dyDescent="0.2">
      <c r="A2708" s="98" t="s">
        <v>195</v>
      </c>
      <c r="B2708" s="100">
        <v>42705</v>
      </c>
      <c r="C2708" s="99">
        <v>393.63005123660002</v>
      </c>
      <c r="D2708" s="99">
        <v>0</v>
      </c>
      <c r="E2708" s="99">
        <v>1530.1214336007799</v>
      </c>
      <c r="F2708" s="99">
        <v>6.1568245509988602</v>
      </c>
      <c r="G2708" s="99">
        <v>36.721916783601003</v>
      </c>
      <c r="H2708" s="99">
        <v>0</v>
      </c>
      <c r="I2708" s="99">
        <v>0</v>
      </c>
      <c r="J2708" s="99">
        <v>397.339553009719</v>
      </c>
      <c r="K2708" s="99">
        <v>0</v>
      </c>
      <c r="L2708" s="99">
        <v>1353.4110516011699</v>
      </c>
      <c r="M2708" s="99">
        <v>54.107809381559498</v>
      </c>
      <c r="N2708" s="99">
        <v>53.066502742935</v>
      </c>
      <c r="O2708" s="99">
        <v>0</v>
      </c>
      <c r="P2708" s="99">
        <v>374.04822525754599</v>
      </c>
      <c r="Q2708" s="99">
        <v>99.472056490369098</v>
      </c>
      <c r="R2708" s="99">
        <v>0</v>
      </c>
      <c r="S2708" s="99">
        <v>17.4798940359615</v>
      </c>
      <c r="T2708" s="99">
        <v>0</v>
      </c>
      <c r="U2708" s="99">
        <v>398.53644524514698</v>
      </c>
      <c r="V2708" s="99">
        <v>64314.4092340469</v>
      </c>
      <c r="W2708" s="99">
        <v>0</v>
      </c>
      <c r="X2708" s="99">
        <v>195150.44018363999</v>
      </c>
      <c r="Y2708" s="99">
        <v>808.74065725505397</v>
      </c>
      <c r="Z2708" s="99">
        <v>6527.8137312531499</v>
      </c>
      <c r="AA2708" s="99">
        <v>0</v>
      </c>
      <c r="AB2708" s="99">
        <v>0</v>
      </c>
      <c r="AC2708" s="99">
        <v>139690.73994445801</v>
      </c>
      <c r="AD2708" s="99">
        <v>0</v>
      </c>
      <c r="AE2708" s="99">
        <v>143213.20560073899</v>
      </c>
      <c r="AF2708" s="99">
        <v>14204.165496587801</v>
      </c>
      <c r="AG2708" s="99">
        <v>7914.6775246858597</v>
      </c>
      <c r="AH2708" s="99">
        <v>0</v>
      </c>
      <c r="AI2708" s="99">
        <v>59595.942257881201</v>
      </c>
      <c r="AJ2708" s="99">
        <v>39072.467833995797</v>
      </c>
      <c r="AK2708" s="99">
        <v>0</v>
      </c>
      <c r="AL2708" s="99">
        <v>2614.3620896935499</v>
      </c>
      <c r="AM2708" s="99">
        <v>0</v>
      </c>
      <c r="AN2708" s="99">
        <v>139905.97317886399</v>
      </c>
      <c r="AO2708" s="99">
        <v>583805.98352050805</v>
      </c>
      <c r="AP2708" s="99">
        <v>0</v>
      </c>
      <c r="AQ2708" s="99">
        <v>1504992.7241516099</v>
      </c>
      <c r="AR2708" s="99">
        <v>10238.2452014685</v>
      </c>
      <c r="AS2708" s="99">
        <v>53931.071082592003</v>
      </c>
      <c r="AT2708" s="99">
        <v>0</v>
      </c>
      <c r="AU2708" s="99">
        <v>0</v>
      </c>
      <c r="AV2708" s="99">
        <v>552200.99076843297</v>
      </c>
      <c r="AW2708" s="99">
        <v>0</v>
      </c>
      <c r="AX2708" s="99">
        <v>1014349.88375092</v>
      </c>
      <c r="AY2708" s="99">
        <v>151129.95944976801</v>
      </c>
      <c r="AZ2708" s="99">
        <v>64226.890345096603</v>
      </c>
      <c r="BA2708" s="99">
        <v>0</v>
      </c>
      <c r="BB2708" s="99">
        <v>560919.63010406506</v>
      </c>
      <c r="BC2708" s="99">
        <v>351593.74573898298</v>
      </c>
      <c r="BD2708" s="99">
        <v>0</v>
      </c>
      <c r="BE2708" s="99">
        <v>21281.7233579159</v>
      </c>
      <c r="BF2708" s="99">
        <v>0</v>
      </c>
      <c r="BG2708" s="99">
        <v>546629.84846496605</v>
      </c>
      <c r="BH2708" s="99">
        <v>117854.894020081</v>
      </c>
      <c r="BI2708" s="99">
        <v>0</v>
      </c>
      <c r="BJ2708" s="99">
        <v>183007.43133544899</v>
      </c>
      <c r="BK2708" s="99">
        <v>1447.7912980020001</v>
      </c>
      <c r="BL2708" s="99">
        <v>0</v>
      </c>
      <c r="BM2708" s="99">
        <v>0</v>
      </c>
      <c r="BN2708" s="99">
        <v>0</v>
      </c>
      <c r="BO2708" s="99">
        <v>0</v>
      </c>
      <c r="BP2708" s="99">
        <v>0</v>
      </c>
      <c r="BQ2708" s="99">
        <v>0</v>
      </c>
      <c r="BR2708" s="99">
        <v>20087.512487173099</v>
      </c>
      <c r="BS2708" s="99">
        <v>48099.865511417403</v>
      </c>
      <c r="BT2708" s="99">
        <v>0</v>
      </c>
      <c r="BU2708" s="99">
        <v>108732</v>
      </c>
      <c r="BV2708" s="99">
        <v>124693.919672966</v>
      </c>
      <c r="BW2708" s="99">
        <v>0</v>
      </c>
      <c r="BX2708" s="99">
        <v>4256.12998592854</v>
      </c>
      <c r="BY2708" s="99">
        <v>0</v>
      </c>
      <c r="BZ2708" s="99">
        <v>0</v>
      </c>
      <c r="CA2708" s="99">
        <v>1928.8920277208099</v>
      </c>
      <c r="CB2708" s="99">
        <v>260464.94032859799</v>
      </c>
      <c r="CC2708" s="99">
        <v>2105361.0886230501</v>
      </c>
      <c r="CD2708" s="99">
        <v>307772.30616378802</v>
      </c>
      <c r="CE2708" s="99">
        <v>36.623498036991798</v>
      </c>
      <c r="CF2708" s="99">
        <v>6502.0474922061003</v>
      </c>
      <c r="CG2708" s="99">
        <v>53703.426487922698</v>
      </c>
      <c r="CH2708" s="99">
        <v>0</v>
      </c>
      <c r="CI2708" s="99">
        <v>1963.8199901580799</v>
      </c>
      <c r="CJ2708" s="99">
        <v>266938.56985092198</v>
      </c>
      <c r="CK2708" s="99">
        <v>2166864.0527343801</v>
      </c>
      <c r="CL2708" s="99">
        <v>312015.211589813</v>
      </c>
      <c r="CM2708" s="188">
        <v>2358.20142555237</v>
      </c>
      <c r="CN2708" s="188">
        <v>406662.62396621698</v>
      </c>
      <c r="CO2708" s="188">
        <v>2696075.4213561998</v>
      </c>
      <c r="CP2708" s="99">
        <v>312015.211589813</v>
      </c>
      <c r="CQ2708" s="99">
        <v>0</v>
      </c>
      <c r="CR2708" s="99">
        <v>0</v>
      </c>
      <c r="CS2708" s="99">
        <v>0</v>
      </c>
      <c r="CT2708" s="99">
        <v>0</v>
      </c>
      <c r="CU2708" s="98">
        <v>1535.0615095799999</v>
      </c>
      <c r="CV2708" s="98">
        <v>433.85846772600001</v>
      </c>
    </row>
    <row r="2709" spans="1:100" x14ac:dyDescent="0.2">
      <c r="A2709" s="98" t="s">
        <v>195</v>
      </c>
      <c r="B2709" s="100">
        <v>42795</v>
      </c>
      <c r="C2709" s="99">
        <v>406.51431349292397</v>
      </c>
      <c r="D2709" s="99">
        <v>0</v>
      </c>
      <c r="E2709" s="99">
        <v>1544.85145381093</v>
      </c>
      <c r="F2709" s="99">
        <v>8.3138868409441802</v>
      </c>
      <c r="G2709" s="99">
        <v>34.259431320708202</v>
      </c>
      <c r="H2709" s="99">
        <v>0</v>
      </c>
      <c r="I2709" s="99">
        <v>0</v>
      </c>
      <c r="J2709" s="99">
        <v>372.87826392799599</v>
      </c>
      <c r="K2709" s="99">
        <v>0</v>
      </c>
      <c r="L2709" s="99">
        <v>1361.2269335389101</v>
      </c>
      <c r="M2709" s="99">
        <v>54.061373381875498</v>
      </c>
      <c r="N2709" s="99">
        <v>53.352903490886099</v>
      </c>
      <c r="O2709" s="99">
        <v>0</v>
      </c>
      <c r="P2709" s="99">
        <v>390.08294214680802</v>
      </c>
      <c r="Q2709" s="99">
        <v>99.788675674237297</v>
      </c>
      <c r="R2709" s="99">
        <v>0</v>
      </c>
      <c r="S2709" s="99">
        <v>17.5518464134075</v>
      </c>
      <c r="T2709" s="99">
        <v>0</v>
      </c>
      <c r="U2709" s="99">
        <v>374.05863709747803</v>
      </c>
      <c r="V2709" s="99">
        <v>66798.101531028704</v>
      </c>
      <c r="W2709" s="99">
        <v>0</v>
      </c>
      <c r="X2709" s="99">
        <v>188628.60403060901</v>
      </c>
      <c r="Y2709" s="99">
        <v>1143.7783122211699</v>
      </c>
      <c r="Z2709" s="99">
        <v>6236.0227792859096</v>
      </c>
      <c r="AA2709" s="99">
        <v>0</v>
      </c>
      <c r="AB2709" s="99">
        <v>0</v>
      </c>
      <c r="AC2709" s="99">
        <v>127638.338597298</v>
      </c>
      <c r="AD2709" s="99">
        <v>0</v>
      </c>
      <c r="AE2709" s="99">
        <v>131734.10823059099</v>
      </c>
      <c r="AF2709" s="99">
        <v>13454.2642633915</v>
      </c>
      <c r="AG2709" s="99">
        <v>7817.6625108718899</v>
      </c>
      <c r="AH2709" s="99">
        <v>0</v>
      </c>
      <c r="AI2709" s="99">
        <v>61288.462568283103</v>
      </c>
      <c r="AJ2709" s="99">
        <v>39334.607786655397</v>
      </c>
      <c r="AK2709" s="99">
        <v>0</v>
      </c>
      <c r="AL2709" s="99">
        <v>2701.1016639172999</v>
      </c>
      <c r="AM2709" s="99">
        <v>0</v>
      </c>
      <c r="AN2709" s="99">
        <v>128204.03046608</v>
      </c>
      <c r="AO2709" s="99">
        <v>611347.23066711402</v>
      </c>
      <c r="AP2709" s="99">
        <v>0</v>
      </c>
      <c r="AQ2709" s="99">
        <v>1467686.3077392599</v>
      </c>
      <c r="AR2709" s="99">
        <v>11861.516432762101</v>
      </c>
      <c r="AS2709" s="99">
        <v>51973.124522685997</v>
      </c>
      <c r="AT2709" s="99">
        <v>0</v>
      </c>
      <c r="AU2709" s="99">
        <v>0</v>
      </c>
      <c r="AV2709" s="99">
        <v>514621.460285187</v>
      </c>
      <c r="AW2709" s="99">
        <v>0</v>
      </c>
      <c r="AX2709" s="99">
        <v>926366.27145385696</v>
      </c>
      <c r="AY2709" s="99">
        <v>138441.412889481</v>
      </c>
      <c r="AZ2709" s="99">
        <v>63803.953690052003</v>
      </c>
      <c r="BA2709" s="99">
        <v>0</v>
      </c>
      <c r="BB2709" s="99">
        <v>566503.58300781297</v>
      </c>
      <c r="BC2709" s="99">
        <v>378294.30848312401</v>
      </c>
      <c r="BD2709" s="99">
        <v>0</v>
      </c>
      <c r="BE2709" s="99">
        <v>22691.629643201799</v>
      </c>
      <c r="BF2709" s="99">
        <v>0</v>
      </c>
      <c r="BG2709" s="99">
        <v>516034.44771194499</v>
      </c>
      <c r="BH2709" s="99">
        <v>124544.74770546</v>
      </c>
      <c r="BI2709" s="99">
        <v>0</v>
      </c>
      <c r="BJ2709" s="99">
        <v>183840.492811203</v>
      </c>
      <c r="BK2709" s="99">
        <v>2061.8182842731499</v>
      </c>
      <c r="BL2709" s="99">
        <v>0</v>
      </c>
      <c r="BM2709" s="99">
        <v>0</v>
      </c>
      <c r="BN2709" s="99">
        <v>0</v>
      </c>
      <c r="BO2709" s="99">
        <v>0</v>
      </c>
      <c r="BP2709" s="99">
        <v>0</v>
      </c>
      <c r="BQ2709" s="99">
        <v>0</v>
      </c>
      <c r="BR2709" s="99">
        <v>20442.626844883001</v>
      </c>
      <c r="BS2709" s="99">
        <v>54325.580844402299</v>
      </c>
      <c r="BT2709" s="99">
        <v>0</v>
      </c>
      <c r="BU2709" s="99">
        <v>112690</v>
      </c>
      <c r="BV2709" s="99">
        <v>123560.39379406</v>
      </c>
      <c r="BW2709" s="99">
        <v>0</v>
      </c>
      <c r="BX2709" s="99">
        <v>4857.7399836182603</v>
      </c>
      <c r="BY2709" s="99">
        <v>0</v>
      </c>
      <c r="BZ2709" s="99">
        <v>0</v>
      </c>
      <c r="CA2709" s="99">
        <v>1950.18360342085</v>
      </c>
      <c r="CB2709" s="99">
        <v>256448.32463836699</v>
      </c>
      <c r="CC2709" s="99">
        <v>2079642.53353882</v>
      </c>
      <c r="CD2709" s="99">
        <v>309295.796485901</v>
      </c>
      <c r="CE2709" s="99">
        <v>34.340250284876703</v>
      </c>
      <c r="CF2709" s="99">
        <v>6218.6214978694898</v>
      </c>
      <c r="CG2709" s="99">
        <v>51774.303895950303</v>
      </c>
      <c r="CH2709" s="99">
        <v>0</v>
      </c>
      <c r="CI2709" s="99">
        <v>1976.6606953442099</v>
      </c>
      <c r="CJ2709" s="99">
        <v>262596.43487167399</v>
      </c>
      <c r="CK2709" s="99">
        <v>2123864.4183654799</v>
      </c>
      <c r="CL2709" s="99">
        <v>316883.61421203602</v>
      </c>
      <c r="CM2709" s="188">
        <v>2351.3883346021198</v>
      </c>
      <c r="CN2709" s="188">
        <v>390737.23894882202</v>
      </c>
      <c r="CO2709" s="188">
        <v>2647831.9711608901</v>
      </c>
      <c r="CP2709" s="99">
        <v>316883.61421203602</v>
      </c>
      <c r="CQ2709" s="99">
        <v>0</v>
      </c>
      <c r="CR2709" s="99">
        <v>0</v>
      </c>
      <c r="CS2709" s="99">
        <v>0</v>
      </c>
      <c r="CT2709" s="99">
        <v>0</v>
      </c>
      <c r="CU2709" s="98">
        <v>1546.4294278519999</v>
      </c>
      <c r="CV2709" s="98">
        <v>404.51024723900002</v>
      </c>
    </row>
    <row r="2710" spans="1:100" x14ac:dyDescent="0.2">
      <c r="A2710" s="98" t="s">
        <v>195</v>
      </c>
      <c r="B2710" s="100">
        <v>42887</v>
      </c>
      <c r="C2710" s="99">
        <v>404.40632322058099</v>
      </c>
      <c r="D2710" s="99">
        <v>0</v>
      </c>
      <c r="E2710" s="99">
        <v>1539.72563067079</v>
      </c>
      <c r="F2710" s="99">
        <v>6.50836166198133</v>
      </c>
      <c r="G2710" s="99">
        <v>31.508393074851501</v>
      </c>
      <c r="H2710" s="99">
        <v>0</v>
      </c>
      <c r="I2710" s="99">
        <v>0</v>
      </c>
      <c r="J2710" s="99">
        <v>341.586412359029</v>
      </c>
      <c r="K2710" s="99">
        <v>0</v>
      </c>
      <c r="L2710" s="99">
        <v>1344.1882651150199</v>
      </c>
      <c r="M2710" s="99">
        <v>49.763860386796303</v>
      </c>
      <c r="N2710" s="99">
        <v>47.083642447833</v>
      </c>
      <c r="O2710" s="99">
        <v>0</v>
      </c>
      <c r="P2710" s="99">
        <v>382.78860551491402</v>
      </c>
      <c r="Q2710" s="99">
        <v>102.717868964188</v>
      </c>
      <c r="R2710" s="99">
        <v>0</v>
      </c>
      <c r="S2710" s="99">
        <v>14.0245288840961</v>
      </c>
      <c r="T2710" s="99">
        <v>0</v>
      </c>
      <c r="U2710" s="99">
        <v>342.387929141521</v>
      </c>
      <c r="V2710" s="99">
        <v>68983.794622421294</v>
      </c>
      <c r="W2710" s="99">
        <v>0</v>
      </c>
      <c r="X2710" s="99">
        <v>189885.50793456999</v>
      </c>
      <c r="Y2710" s="99">
        <v>1292.70130909979</v>
      </c>
      <c r="Z2710" s="99">
        <v>5425.7564040422403</v>
      </c>
      <c r="AA2710" s="99">
        <v>0</v>
      </c>
      <c r="AB2710" s="99">
        <v>0</v>
      </c>
      <c r="AC2710" s="99">
        <v>118427.26080322301</v>
      </c>
      <c r="AD2710" s="99">
        <v>0</v>
      </c>
      <c r="AE2710" s="99">
        <v>131010.69354629501</v>
      </c>
      <c r="AF2710" s="99">
        <v>12494.6434520483</v>
      </c>
      <c r="AG2710" s="99">
        <v>7357.9855113029498</v>
      </c>
      <c r="AH2710" s="99">
        <v>0</v>
      </c>
      <c r="AI2710" s="99">
        <v>62048.893510341601</v>
      </c>
      <c r="AJ2710" s="99">
        <v>42110.170858860001</v>
      </c>
      <c r="AK2710" s="99">
        <v>0</v>
      </c>
      <c r="AL2710" s="99">
        <v>2158.5092645883601</v>
      </c>
      <c r="AM2710" s="99">
        <v>0</v>
      </c>
      <c r="AN2710" s="99">
        <v>118228.69874382</v>
      </c>
      <c r="AO2710" s="99">
        <v>632652.19078826904</v>
      </c>
      <c r="AP2710" s="99">
        <v>0</v>
      </c>
      <c r="AQ2710" s="99">
        <v>1474451.29872131</v>
      </c>
      <c r="AR2710" s="99">
        <v>14481.8943207264</v>
      </c>
      <c r="AS2710" s="99">
        <v>45720.317401886001</v>
      </c>
      <c r="AT2710" s="99">
        <v>0</v>
      </c>
      <c r="AU2710" s="99">
        <v>0</v>
      </c>
      <c r="AV2710" s="99">
        <v>489933.85004043602</v>
      </c>
      <c r="AW2710" s="99">
        <v>0</v>
      </c>
      <c r="AX2710" s="99">
        <v>905087.561851501</v>
      </c>
      <c r="AY2710" s="99">
        <v>129633.169419289</v>
      </c>
      <c r="AZ2710" s="99">
        <v>59511.093896389</v>
      </c>
      <c r="BA2710" s="99">
        <v>0</v>
      </c>
      <c r="BB2710" s="99">
        <v>569039.92041778599</v>
      </c>
      <c r="BC2710" s="99">
        <v>398807.599815369</v>
      </c>
      <c r="BD2710" s="99">
        <v>0</v>
      </c>
      <c r="BE2710" s="99">
        <v>18114.866483688402</v>
      </c>
      <c r="BF2710" s="99">
        <v>0</v>
      </c>
      <c r="BG2710" s="99">
        <v>500241.61058044399</v>
      </c>
      <c r="BH2710" s="99">
        <v>128904.915892601</v>
      </c>
      <c r="BI2710" s="99">
        <v>0</v>
      </c>
      <c r="BJ2710" s="99">
        <v>196352.852214813</v>
      </c>
      <c r="BK2710" s="99">
        <v>3186.9280140698002</v>
      </c>
      <c r="BL2710" s="99">
        <v>0</v>
      </c>
      <c r="BM2710" s="99">
        <v>0</v>
      </c>
      <c r="BN2710" s="99">
        <v>0</v>
      </c>
      <c r="BO2710" s="99">
        <v>0</v>
      </c>
      <c r="BP2710" s="99">
        <v>0</v>
      </c>
      <c r="BQ2710" s="99">
        <v>0</v>
      </c>
      <c r="BR2710" s="99">
        <v>18538.330316543601</v>
      </c>
      <c r="BS2710" s="99">
        <v>56270.092060089097</v>
      </c>
      <c r="BT2710" s="99">
        <v>0</v>
      </c>
      <c r="BU2710" s="99">
        <v>116890</v>
      </c>
      <c r="BV2710" s="99">
        <v>134283.91303062401</v>
      </c>
      <c r="BW2710" s="99">
        <v>0</v>
      </c>
      <c r="BX2710" s="99">
        <v>3882.4399865567698</v>
      </c>
      <c r="BY2710" s="99">
        <v>0</v>
      </c>
      <c r="BZ2710" s="99">
        <v>0</v>
      </c>
      <c r="CA2710" s="99">
        <v>1943.0194562822601</v>
      </c>
      <c r="CB2710" s="99">
        <v>256535.414581299</v>
      </c>
      <c r="CC2710" s="99">
        <v>2096694.5160217299</v>
      </c>
      <c r="CD2710" s="99">
        <v>319309.57180404698</v>
      </c>
      <c r="CE2710" s="99">
        <v>31.717807280831</v>
      </c>
      <c r="CF2710" s="99">
        <v>5431.3126426339104</v>
      </c>
      <c r="CG2710" s="99">
        <v>45850.373705387101</v>
      </c>
      <c r="CH2710" s="99">
        <v>0</v>
      </c>
      <c r="CI2710" s="99">
        <v>1982.0879164636101</v>
      </c>
      <c r="CJ2710" s="99">
        <v>261847.04518127401</v>
      </c>
      <c r="CK2710" s="99">
        <v>2126507.2724304199</v>
      </c>
      <c r="CL2710" s="99">
        <v>330416.41215896601</v>
      </c>
      <c r="CM2710" s="188">
        <v>2321.9407676160299</v>
      </c>
      <c r="CN2710" s="188">
        <v>380437.32736206101</v>
      </c>
      <c r="CO2710" s="188">
        <v>2643021.1200866699</v>
      </c>
      <c r="CP2710" s="99">
        <v>330416.41215896601</v>
      </c>
      <c r="CQ2710" s="99">
        <v>0</v>
      </c>
      <c r="CR2710" s="99">
        <v>0</v>
      </c>
      <c r="CS2710" s="99">
        <v>0</v>
      </c>
      <c r="CT2710" s="99">
        <v>0</v>
      </c>
      <c r="CU2710" s="98">
        <v>1537.622549923</v>
      </c>
      <c r="CV2710" s="98">
        <v>370.45836156399997</v>
      </c>
    </row>
    <row r="2711" spans="1:100" x14ac:dyDescent="0.2">
      <c r="A2711" s="98" t="s">
        <v>195</v>
      </c>
      <c r="B2711" s="100">
        <v>42979</v>
      </c>
      <c r="C2711" s="99">
        <v>404.83168787136702</v>
      </c>
      <c r="D2711" s="99">
        <v>0</v>
      </c>
      <c r="E2711" s="99">
        <v>1610.0058472901601</v>
      </c>
      <c r="F2711" s="99">
        <v>6.00656953494763</v>
      </c>
      <c r="G2711" s="99">
        <v>27.693607994820901</v>
      </c>
      <c r="H2711" s="99">
        <v>0</v>
      </c>
      <c r="I2711" s="99">
        <v>0</v>
      </c>
      <c r="J2711" s="99">
        <v>298.868122011423</v>
      </c>
      <c r="K2711" s="99">
        <v>0</v>
      </c>
      <c r="L2711" s="99">
        <v>1470.3534460067699</v>
      </c>
      <c r="M2711" s="99">
        <v>45.391113019548399</v>
      </c>
      <c r="N2711" s="99">
        <v>42.494596511591197</v>
      </c>
      <c r="O2711" s="99">
        <v>0</v>
      </c>
      <c r="P2711" s="99">
        <v>373.81867271661798</v>
      </c>
      <c r="Q2711" s="99">
        <v>85.325169000774594</v>
      </c>
      <c r="R2711" s="99">
        <v>0</v>
      </c>
      <c r="S2711" s="99">
        <v>13.803348532412199</v>
      </c>
      <c r="T2711" s="99">
        <v>0</v>
      </c>
      <c r="U2711" s="99">
        <v>299.09460037946701</v>
      </c>
      <c r="V2711" s="99">
        <v>70490.4985141754</v>
      </c>
      <c r="W2711" s="99">
        <v>0</v>
      </c>
      <c r="X2711" s="99">
        <v>153771.957862854</v>
      </c>
      <c r="Y2711" s="99">
        <v>1444.2603095918901</v>
      </c>
      <c r="Z2711" s="99">
        <v>4809.7331167459497</v>
      </c>
      <c r="AA2711" s="99">
        <v>0</v>
      </c>
      <c r="AB2711" s="99">
        <v>0</v>
      </c>
      <c r="AC2711" s="99">
        <v>102783.477849007</v>
      </c>
      <c r="AD2711" s="99">
        <v>0</v>
      </c>
      <c r="AE2711" s="99">
        <v>109656.98080349001</v>
      </c>
      <c r="AF2711" s="99">
        <v>11433.934193372699</v>
      </c>
      <c r="AG2711" s="99">
        <v>6319.9085134267798</v>
      </c>
      <c r="AH2711" s="99">
        <v>0</v>
      </c>
      <c r="AI2711" s="99">
        <v>64015.090674877203</v>
      </c>
      <c r="AJ2711" s="99">
        <v>33950.773389816299</v>
      </c>
      <c r="AK2711" s="99">
        <v>0</v>
      </c>
      <c r="AL2711" s="99">
        <v>1974.0956941396</v>
      </c>
      <c r="AM2711" s="99">
        <v>0</v>
      </c>
      <c r="AN2711" s="99">
        <v>102646.900794983</v>
      </c>
      <c r="AO2711" s="99">
        <v>683625.848098755</v>
      </c>
      <c r="AP2711" s="99">
        <v>0</v>
      </c>
      <c r="AQ2711" s="99">
        <v>1183654.7919769301</v>
      </c>
      <c r="AR2711" s="99">
        <v>15457.2192616463</v>
      </c>
      <c r="AS2711" s="99">
        <v>42480.133758068099</v>
      </c>
      <c r="AT2711" s="99">
        <v>0</v>
      </c>
      <c r="AU2711" s="99">
        <v>0</v>
      </c>
      <c r="AV2711" s="99">
        <v>417846.505756378</v>
      </c>
      <c r="AW2711" s="99">
        <v>0</v>
      </c>
      <c r="AX2711" s="99">
        <v>775666.80792236305</v>
      </c>
      <c r="AY2711" s="99">
        <v>121991.88170432999</v>
      </c>
      <c r="AZ2711" s="99">
        <v>53821.621613979303</v>
      </c>
      <c r="BA2711" s="99">
        <v>0</v>
      </c>
      <c r="BB2711" s="99">
        <v>632197.27979278599</v>
      </c>
      <c r="BC2711" s="99">
        <v>281607.17327499401</v>
      </c>
      <c r="BD2711" s="99">
        <v>0</v>
      </c>
      <c r="BE2711" s="99">
        <v>17263.7530450821</v>
      </c>
      <c r="BF2711" s="99">
        <v>0</v>
      </c>
      <c r="BG2711" s="99">
        <v>411882.56795501697</v>
      </c>
      <c r="BH2711" s="99">
        <v>128027.248671532</v>
      </c>
      <c r="BI2711" s="99">
        <v>0</v>
      </c>
      <c r="BJ2711" s="99">
        <v>169608.380952835</v>
      </c>
      <c r="BK2711" s="99">
        <v>3264.1018839478502</v>
      </c>
      <c r="BL2711" s="99">
        <v>0</v>
      </c>
      <c r="BM2711" s="99">
        <v>0</v>
      </c>
      <c r="BN2711" s="99">
        <v>0</v>
      </c>
      <c r="BO2711" s="99">
        <v>0</v>
      </c>
      <c r="BP2711" s="99">
        <v>0</v>
      </c>
      <c r="BQ2711" s="99">
        <v>0</v>
      </c>
      <c r="BR2711" s="99">
        <v>16801.159337282199</v>
      </c>
      <c r="BS2711" s="99">
        <v>53295.483227729797</v>
      </c>
      <c r="BT2711" s="99">
        <v>0</v>
      </c>
      <c r="BU2711" s="99">
        <v>111765.71999931301</v>
      </c>
      <c r="BV2711" s="99">
        <v>111628.915676117</v>
      </c>
      <c r="BW2711" s="99">
        <v>0</v>
      </c>
      <c r="BX2711" s="99">
        <v>2752.97999167442</v>
      </c>
      <c r="BY2711" s="99">
        <v>0</v>
      </c>
      <c r="BZ2711" s="99">
        <v>0</v>
      </c>
      <c r="CA2711" s="99">
        <v>2009.56353932619</v>
      </c>
      <c r="CB2711" s="99">
        <v>224298.64501571699</v>
      </c>
      <c r="CC2711" s="99">
        <v>1855527.1810455299</v>
      </c>
      <c r="CD2711" s="99">
        <v>294658.93834304798</v>
      </c>
      <c r="CE2711" s="99">
        <v>27.4973805227783</v>
      </c>
      <c r="CF2711" s="99">
        <v>4848.7995997667304</v>
      </c>
      <c r="CG2711" s="99">
        <v>42787.609512329102</v>
      </c>
      <c r="CH2711" s="99">
        <v>0</v>
      </c>
      <c r="CI2711" s="99">
        <v>2039.92581231892</v>
      </c>
      <c r="CJ2711" s="99">
        <v>229308.28297996501</v>
      </c>
      <c r="CK2711" s="99">
        <v>1913447.0247955299</v>
      </c>
      <c r="CL2711" s="99">
        <v>306276.31339263899</v>
      </c>
      <c r="CM2711" s="188">
        <v>2335.39597126842</v>
      </c>
      <c r="CN2711" s="188">
        <v>330144.56891632098</v>
      </c>
      <c r="CO2711" s="188">
        <v>2318206.1678466802</v>
      </c>
      <c r="CP2711" s="99">
        <v>306276.31339263899</v>
      </c>
      <c r="CQ2711" s="99">
        <v>0</v>
      </c>
      <c r="CR2711" s="99">
        <v>0</v>
      </c>
      <c r="CS2711" s="99">
        <v>0</v>
      </c>
      <c r="CT2711" s="99">
        <v>0</v>
      </c>
      <c r="CU2711" s="98">
        <v>1608.089921557</v>
      </c>
      <c r="CV2711" s="98">
        <v>326.72763787700001</v>
      </c>
    </row>
    <row r="2712" spans="1:100" x14ac:dyDescent="0.2">
      <c r="A2712" s="98" t="s">
        <v>195</v>
      </c>
      <c r="B2712" s="100">
        <v>43070</v>
      </c>
      <c r="C2712" s="99">
        <v>374.852450367063</v>
      </c>
      <c r="D2712" s="99">
        <v>0</v>
      </c>
      <c r="E2712" s="99">
        <v>1638.5531578361999</v>
      </c>
      <c r="F2712" s="99">
        <v>5.1457114409422502</v>
      </c>
      <c r="G2712" s="99">
        <v>22.976597741944701</v>
      </c>
      <c r="H2712" s="99">
        <v>0</v>
      </c>
      <c r="I2712" s="99">
        <v>0</v>
      </c>
      <c r="J2712" s="99">
        <v>255.56811923533701</v>
      </c>
      <c r="K2712" s="99">
        <v>0</v>
      </c>
      <c r="L2712" s="99">
        <v>1527.5377731174201</v>
      </c>
      <c r="M2712" s="99">
        <v>47.242480232845999</v>
      </c>
      <c r="N2712" s="99">
        <v>18.777903068810701</v>
      </c>
      <c r="O2712" s="99">
        <v>0</v>
      </c>
      <c r="P2712" s="99">
        <v>347.80551658198198</v>
      </c>
      <c r="Q2712" s="99">
        <v>82.871749754995093</v>
      </c>
      <c r="R2712" s="99">
        <v>0</v>
      </c>
      <c r="S2712" s="99">
        <v>16.407159052789201</v>
      </c>
      <c r="T2712" s="99">
        <v>0</v>
      </c>
      <c r="U2712" s="99">
        <v>255.23162124306</v>
      </c>
      <c r="V2712" s="99">
        <v>61507.8386173248</v>
      </c>
      <c r="W2712" s="99">
        <v>0</v>
      </c>
      <c r="X2712" s="99">
        <v>146113.689374924</v>
      </c>
      <c r="Y2712" s="99">
        <v>1399.7635493129501</v>
      </c>
      <c r="Z2712" s="99">
        <v>3878.17167693377</v>
      </c>
      <c r="AA2712" s="99">
        <v>0</v>
      </c>
      <c r="AB2712" s="99">
        <v>0</v>
      </c>
      <c r="AC2712" s="99">
        <v>88710.055467605605</v>
      </c>
      <c r="AD2712" s="99">
        <v>0</v>
      </c>
      <c r="AE2712" s="99">
        <v>107253.533054352</v>
      </c>
      <c r="AF2712" s="99">
        <v>10614.778311014201</v>
      </c>
      <c r="AG2712" s="99">
        <v>3647.1171292960598</v>
      </c>
      <c r="AH2712" s="99">
        <v>0</v>
      </c>
      <c r="AI2712" s="99">
        <v>57111.233359336897</v>
      </c>
      <c r="AJ2712" s="99">
        <v>32314.3288376331</v>
      </c>
      <c r="AK2712" s="99">
        <v>0</v>
      </c>
      <c r="AL2712" s="99">
        <v>2383.3334579765801</v>
      </c>
      <c r="AM2712" s="99">
        <v>0</v>
      </c>
      <c r="AN2712" s="99">
        <v>88658.282389640794</v>
      </c>
      <c r="AO2712" s="99">
        <v>585208.73168182396</v>
      </c>
      <c r="AP2712" s="99">
        <v>0</v>
      </c>
      <c r="AQ2712" s="99">
        <v>1139632.7773742699</v>
      </c>
      <c r="AR2712" s="99">
        <v>15320.525669217101</v>
      </c>
      <c r="AS2712" s="99">
        <v>35610.300318718</v>
      </c>
      <c r="AT2712" s="99">
        <v>0</v>
      </c>
      <c r="AU2712" s="99">
        <v>0</v>
      </c>
      <c r="AV2712" s="99">
        <v>362438.57796096802</v>
      </c>
      <c r="AW2712" s="99">
        <v>0</v>
      </c>
      <c r="AX2712" s="99">
        <v>782944.47576904297</v>
      </c>
      <c r="AY2712" s="99">
        <v>112333.77283477801</v>
      </c>
      <c r="AZ2712" s="99">
        <v>31376.7514994144</v>
      </c>
      <c r="BA2712" s="99">
        <v>0</v>
      </c>
      <c r="BB2712" s="99">
        <v>561539.758049011</v>
      </c>
      <c r="BC2712" s="99">
        <v>282122.29750823998</v>
      </c>
      <c r="BD2712" s="99">
        <v>0</v>
      </c>
      <c r="BE2712" s="99">
        <v>20409.3323214054</v>
      </c>
      <c r="BF2712" s="99">
        <v>0</v>
      </c>
      <c r="BG2712" s="99">
        <v>356377.37646484398</v>
      </c>
      <c r="BH2712" s="99">
        <v>115022.44965648701</v>
      </c>
      <c r="BI2712" s="99">
        <v>0</v>
      </c>
      <c r="BJ2712" s="99">
        <v>110520.84315490699</v>
      </c>
      <c r="BK2712" s="99">
        <v>3443.3451824784302</v>
      </c>
      <c r="BL2712" s="99">
        <v>0</v>
      </c>
      <c r="BM2712" s="99">
        <v>0</v>
      </c>
      <c r="BN2712" s="99">
        <v>0</v>
      </c>
      <c r="BO2712" s="99">
        <v>0</v>
      </c>
      <c r="BP2712" s="99">
        <v>0</v>
      </c>
      <c r="BQ2712" s="99">
        <v>0</v>
      </c>
      <c r="BR2712" s="99">
        <v>16618.784435987502</v>
      </c>
      <c r="BS2712" s="99">
        <v>10073.030887365299</v>
      </c>
      <c r="BT2712" s="99">
        <v>0</v>
      </c>
      <c r="BU2712" s="99">
        <v>103771.649999619</v>
      </c>
      <c r="BV2712" s="99">
        <v>96455.090861320496</v>
      </c>
      <c r="BW2712" s="99">
        <v>0</v>
      </c>
      <c r="BX2712" s="99">
        <v>3983.4399868845899</v>
      </c>
      <c r="BY2712" s="99">
        <v>0</v>
      </c>
      <c r="BZ2712" s="99">
        <v>0</v>
      </c>
      <c r="CA2712" s="99">
        <v>2023.6379050314399</v>
      </c>
      <c r="CB2712" s="99">
        <v>208289.62343025199</v>
      </c>
      <c r="CC2712" s="99">
        <v>1743471.3213043199</v>
      </c>
      <c r="CD2712" s="99">
        <v>231396.068008423</v>
      </c>
      <c r="CE2712" s="99">
        <v>22.8884746169206</v>
      </c>
      <c r="CF2712" s="99">
        <v>3851.9623755514599</v>
      </c>
      <c r="CG2712" s="99">
        <v>35374.539367675803</v>
      </c>
      <c r="CH2712" s="99">
        <v>0</v>
      </c>
      <c r="CI2712" s="99">
        <v>2044.8480037003801</v>
      </c>
      <c r="CJ2712" s="99">
        <v>212224.87424850499</v>
      </c>
      <c r="CK2712" s="99">
        <v>1785388.1178131099</v>
      </c>
      <c r="CL2712" s="99">
        <v>232155.225389481</v>
      </c>
      <c r="CM2712" s="188">
        <v>2308.4258356988398</v>
      </c>
      <c r="CN2712" s="188">
        <v>302888.21017837501</v>
      </c>
      <c r="CO2712" s="188">
        <v>2129132.6693115202</v>
      </c>
      <c r="CP2712" s="99">
        <v>232155.225389481</v>
      </c>
      <c r="CQ2712" s="99">
        <v>0</v>
      </c>
      <c r="CR2712" s="99">
        <v>0</v>
      </c>
      <c r="CS2712" s="99">
        <v>0</v>
      </c>
      <c r="CT2712" s="99">
        <v>0</v>
      </c>
      <c r="CU2712" s="98">
        <v>1644.160004177</v>
      </c>
      <c r="CV2712" s="98">
        <v>282.59007340099998</v>
      </c>
    </row>
    <row r="2713" spans="1:100" x14ac:dyDescent="0.2">
      <c r="A2713" s="98" t="s">
        <v>195</v>
      </c>
      <c r="B2713" s="100">
        <v>43160</v>
      </c>
      <c r="C2713" s="99">
        <v>386.20038806647102</v>
      </c>
      <c r="D2713" s="99">
        <v>0</v>
      </c>
      <c r="E2713" s="99">
        <v>1635.63464899361</v>
      </c>
      <c r="F2713" s="99">
        <v>3.0751576789771198</v>
      </c>
      <c r="G2713" s="99">
        <v>21.648304929956801</v>
      </c>
      <c r="H2713" s="99">
        <v>0</v>
      </c>
      <c r="I2713" s="99">
        <v>0</v>
      </c>
      <c r="J2713" s="99">
        <v>237.21253945678501</v>
      </c>
      <c r="K2713" s="99">
        <v>0</v>
      </c>
      <c r="L2713" s="99">
        <v>1518.2005636096001</v>
      </c>
      <c r="M2713" s="99">
        <v>47.587628717999898</v>
      </c>
      <c r="N2713" s="99">
        <v>20.710882771993099</v>
      </c>
      <c r="O2713" s="99">
        <v>0</v>
      </c>
      <c r="P2713" s="99">
        <v>363.18601138144697</v>
      </c>
      <c r="Q2713" s="99">
        <v>75.533336674794597</v>
      </c>
      <c r="R2713" s="99">
        <v>0</v>
      </c>
      <c r="S2713" s="99">
        <v>18.5178782595322</v>
      </c>
      <c r="T2713" s="99">
        <v>0</v>
      </c>
      <c r="U2713" s="99">
        <v>237.12890015542499</v>
      </c>
      <c r="V2713" s="99">
        <v>65027.2714133263</v>
      </c>
      <c r="W2713" s="99">
        <v>0</v>
      </c>
      <c r="X2713" s="99">
        <v>125963.629235268</v>
      </c>
      <c r="Y2713" s="99">
        <v>1258.4573995173</v>
      </c>
      <c r="Z2713" s="99">
        <v>3491.27506190538</v>
      </c>
      <c r="AA2713" s="99">
        <v>0</v>
      </c>
      <c r="AB2713" s="99">
        <v>0</v>
      </c>
      <c r="AC2713" s="99">
        <v>81791.843245506301</v>
      </c>
      <c r="AD2713" s="99">
        <v>0</v>
      </c>
      <c r="AE2713" s="99">
        <v>85710.240971565203</v>
      </c>
      <c r="AF2713" s="99">
        <v>11088.3914326429</v>
      </c>
      <c r="AG2713" s="99">
        <v>3421.4866580963098</v>
      </c>
      <c r="AH2713" s="99">
        <v>0</v>
      </c>
      <c r="AI2713" s="99">
        <v>61131.5227794647</v>
      </c>
      <c r="AJ2713" s="99">
        <v>28987.858646869699</v>
      </c>
      <c r="AK2713" s="99">
        <v>0</v>
      </c>
      <c r="AL2713" s="99">
        <v>3102.9702529311198</v>
      </c>
      <c r="AM2713" s="99">
        <v>0</v>
      </c>
      <c r="AN2713" s="99">
        <v>82289.394435882597</v>
      </c>
      <c r="AO2713" s="99">
        <v>635210.63944244396</v>
      </c>
      <c r="AP2713" s="99">
        <v>0</v>
      </c>
      <c r="AQ2713" s="99">
        <v>1009522.44289398</v>
      </c>
      <c r="AR2713" s="99">
        <v>14839.5036936998</v>
      </c>
      <c r="AS2713" s="99">
        <v>30132.948199033701</v>
      </c>
      <c r="AT2713" s="99">
        <v>0</v>
      </c>
      <c r="AU2713" s="99">
        <v>0</v>
      </c>
      <c r="AV2713" s="99">
        <v>348231.91687774699</v>
      </c>
      <c r="AW2713" s="99">
        <v>0</v>
      </c>
      <c r="AX2713" s="99">
        <v>627958.97589874303</v>
      </c>
      <c r="AY2713" s="99">
        <v>121915.082907677</v>
      </c>
      <c r="AZ2713" s="99">
        <v>29681.7899386883</v>
      </c>
      <c r="BA2713" s="99">
        <v>0</v>
      </c>
      <c r="BB2713" s="99">
        <v>608411.57576751697</v>
      </c>
      <c r="BC2713" s="99">
        <v>259504.07128906299</v>
      </c>
      <c r="BD2713" s="99">
        <v>0</v>
      </c>
      <c r="BE2713" s="99">
        <v>26686.387988328901</v>
      </c>
      <c r="BF2713" s="99">
        <v>0</v>
      </c>
      <c r="BG2713" s="99">
        <v>349838.47121429403</v>
      </c>
      <c r="BH2713" s="99">
        <v>121479.27214241</v>
      </c>
      <c r="BI2713" s="99">
        <v>0</v>
      </c>
      <c r="BJ2713" s="99">
        <v>109574.248576164</v>
      </c>
      <c r="BK2713" s="99">
        <v>3006.9303423464298</v>
      </c>
      <c r="BL2713" s="99">
        <v>0</v>
      </c>
      <c r="BM2713" s="99">
        <v>0</v>
      </c>
      <c r="BN2713" s="99">
        <v>0</v>
      </c>
      <c r="BO2713" s="99">
        <v>0</v>
      </c>
      <c r="BP2713" s="99">
        <v>0</v>
      </c>
      <c r="BQ2713" s="99">
        <v>0</v>
      </c>
      <c r="BR2713" s="99">
        <v>17814.400998354002</v>
      </c>
      <c r="BS2713" s="99">
        <v>15877.0753335953</v>
      </c>
      <c r="BT2713" s="99">
        <v>0</v>
      </c>
      <c r="BU2713" s="99">
        <v>111649.07924270599</v>
      </c>
      <c r="BV2713" s="99">
        <v>86809.110439300493</v>
      </c>
      <c r="BW2713" s="99">
        <v>0</v>
      </c>
      <c r="BX2713" s="99">
        <v>5420.2949591279003</v>
      </c>
      <c r="BY2713" s="99">
        <v>0</v>
      </c>
      <c r="BZ2713" s="99">
        <v>0</v>
      </c>
      <c r="CA2713" s="99">
        <v>2017.9319433718899</v>
      </c>
      <c r="CB2713" s="99">
        <v>192249.122085571</v>
      </c>
      <c r="CC2713" s="99">
        <v>1644630.18234253</v>
      </c>
      <c r="CD2713" s="99">
        <v>231892.418035507</v>
      </c>
      <c r="CE2713" s="99">
        <v>21.720702173886799</v>
      </c>
      <c r="CF2713" s="99">
        <v>3480.6332627832899</v>
      </c>
      <c r="CG2713" s="99">
        <v>29987.178929805799</v>
      </c>
      <c r="CH2713" s="99">
        <v>0</v>
      </c>
      <c r="CI2713" s="99">
        <v>2029.8010669201601</v>
      </c>
      <c r="CJ2713" s="99">
        <v>195614.50565719599</v>
      </c>
      <c r="CK2713" s="99">
        <v>1669698.36209106</v>
      </c>
      <c r="CL2713" s="99">
        <v>236010.66636276199</v>
      </c>
      <c r="CM2713" s="188">
        <v>2272.0582269132101</v>
      </c>
      <c r="CN2713" s="188">
        <v>277599.95974349999</v>
      </c>
      <c r="CO2713" s="188">
        <v>2028816.18992615</v>
      </c>
      <c r="CP2713" s="99">
        <v>236010.66636276199</v>
      </c>
      <c r="CQ2713" s="99">
        <v>0</v>
      </c>
      <c r="CR2713" s="99">
        <v>0</v>
      </c>
      <c r="CS2713" s="99">
        <v>0</v>
      </c>
      <c r="CT2713" s="99">
        <v>0</v>
      </c>
      <c r="CU2713" s="98">
        <v>1633.909368157</v>
      </c>
      <c r="CV2713" s="98">
        <v>259.52256939799997</v>
      </c>
    </row>
    <row r="2714" spans="1:100" x14ac:dyDescent="0.2">
      <c r="A2714" s="98" t="s">
        <v>195</v>
      </c>
      <c r="B2714" s="100">
        <v>43252</v>
      </c>
      <c r="C2714" s="99">
        <v>399.69870825856901</v>
      </c>
      <c r="D2714" s="99">
        <v>0</v>
      </c>
      <c r="E2714" s="99">
        <v>1670.24650594592</v>
      </c>
      <c r="F2714" s="99">
        <v>3.2792867599928299</v>
      </c>
      <c r="G2714" s="99">
        <v>22.123154005967098</v>
      </c>
      <c r="H2714" s="99">
        <v>0</v>
      </c>
      <c r="I2714" s="99">
        <v>0</v>
      </c>
      <c r="J2714" s="99">
        <v>219.098971981555</v>
      </c>
      <c r="K2714" s="99">
        <v>0</v>
      </c>
      <c r="L2714" s="99">
        <v>1543.13806737959</v>
      </c>
      <c r="M2714" s="99">
        <v>46.017139446921597</v>
      </c>
      <c r="N2714" s="99">
        <v>21.982431603828399</v>
      </c>
      <c r="O2714" s="99">
        <v>0</v>
      </c>
      <c r="P2714" s="99">
        <v>374.51747404783998</v>
      </c>
      <c r="Q2714" s="99">
        <v>65.6112557360902</v>
      </c>
      <c r="R2714" s="99">
        <v>0</v>
      </c>
      <c r="S2714" s="99">
        <v>20.295176240615501</v>
      </c>
      <c r="T2714" s="99">
        <v>0</v>
      </c>
      <c r="U2714" s="99">
        <v>219.33722550608201</v>
      </c>
      <c r="V2714" s="99">
        <v>66721.882301330596</v>
      </c>
      <c r="W2714" s="99">
        <v>0</v>
      </c>
      <c r="X2714" s="99">
        <v>115275.58997345</v>
      </c>
      <c r="Y2714" s="99">
        <v>1254.91767591238</v>
      </c>
      <c r="Z2714" s="99">
        <v>3281.41059926152</v>
      </c>
      <c r="AA2714" s="99">
        <v>0</v>
      </c>
      <c r="AB2714" s="99">
        <v>0</v>
      </c>
      <c r="AC2714" s="99">
        <v>71353.700934410095</v>
      </c>
      <c r="AD2714" s="99">
        <v>0</v>
      </c>
      <c r="AE2714" s="99">
        <v>76818.543823242202</v>
      </c>
      <c r="AF2714" s="99">
        <v>10746.6209073067</v>
      </c>
      <c r="AG2714" s="99">
        <v>3274.25045529008</v>
      </c>
      <c r="AH2714" s="99">
        <v>0</v>
      </c>
      <c r="AI2714" s="99">
        <v>59795.3544335365</v>
      </c>
      <c r="AJ2714" s="99">
        <v>28453.719118595101</v>
      </c>
      <c r="AK2714" s="99">
        <v>0</v>
      </c>
      <c r="AL2714" s="99">
        <v>2727.7352228760701</v>
      </c>
      <c r="AM2714" s="99">
        <v>0</v>
      </c>
      <c r="AN2714" s="99">
        <v>71036.527812004104</v>
      </c>
      <c r="AO2714" s="99">
        <v>646834.03243255604</v>
      </c>
      <c r="AP2714" s="99">
        <v>0</v>
      </c>
      <c r="AQ2714" s="99">
        <v>911346.38510894799</v>
      </c>
      <c r="AR2714" s="99">
        <v>13366.6285450459</v>
      </c>
      <c r="AS2714" s="99">
        <v>28309.929811239199</v>
      </c>
      <c r="AT2714" s="99">
        <v>0</v>
      </c>
      <c r="AU2714" s="99">
        <v>0</v>
      </c>
      <c r="AV2714" s="99">
        <v>308874.10181045497</v>
      </c>
      <c r="AW2714" s="99">
        <v>0</v>
      </c>
      <c r="AX2714" s="99">
        <v>538176.80379486096</v>
      </c>
      <c r="AY2714" s="99">
        <v>116665.029083252</v>
      </c>
      <c r="AZ2714" s="99">
        <v>29704.646970748901</v>
      </c>
      <c r="BA2714" s="99">
        <v>0</v>
      </c>
      <c r="BB2714" s="99">
        <v>577378.31748199498</v>
      </c>
      <c r="BC2714" s="99">
        <v>256862.47278022801</v>
      </c>
      <c r="BD2714" s="99">
        <v>0</v>
      </c>
      <c r="BE2714" s="99">
        <v>23272.204156875599</v>
      </c>
      <c r="BF2714" s="99">
        <v>0</v>
      </c>
      <c r="BG2714" s="99">
        <v>315143.06494140602</v>
      </c>
      <c r="BH2714" s="99">
        <v>124851.17974281299</v>
      </c>
      <c r="BI2714" s="99">
        <v>0</v>
      </c>
      <c r="BJ2714" s="99">
        <v>104408.383061409</v>
      </c>
      <c r="BK2714" s="99">
        <v>2601.3656665384801</v>
      </c>
      <c r="BL2714" s="99">
        <v>0</v>
      </c>
      <c r="BM2714" s="99">
        <v>0</v>
      </c>
      <c r="BN2714" s="99">
        <v>0</v>
      </c>
      <c r="BO2714" s="99">
        <v>0</v>
      </c>
      <c r="BP2714" s="99">
        <v>0</v>
      </c>
      <c r="BQ2714" s="99">
        <v>0</v>
      </c>
      <c r="BR2714" s="99">
        <v>16911.765603065502</v>
      </c>
      <c r="BS2714" s="99">
        <v>17177.207081317902</v>
      </c>
      <c r="BT2714" s="99">
        <v>0</v>
      </c>
      <c r="BU2714" s="99">
        <v>111450.8352108</v>
      </c>
      <c r="BV2714" s="99">
        <v>84258.851307869001</v>
      </c>
      <c r="BW2714" s="99">
        <v>0</v>
      </c>
      <c r="BX2714" s="99">
        <v>5073.5107464194298</v>
      </c>
      <c r="BY2714" s="99">
        <v>0</v>
      </c>
      <c r="BZ2714" s="99">
        <v>0</v>
      </c>
      <c r="CA2714" s="99">
        <v>2070.4461758136699</v>
      </c>
      <c r="CB2714" s="99">
        <v>180473.991743088</v>
      </c>
      <c r="CC2714" s="99">
        <v>1551787.65763855</v>
      </c>
      <c r="CD2714" s="99">
        <v>225929.59193611101</v>
      </c>
      <c r="CE2714" s="99">
        <v>22.318356571951899</v>
      </c>
      <c r="CF2714" s="99">
        <v>3286.1274207830402</v>
      </c>
      <c r="CG2714" s="99">
        <v>28420.655130147901</v>
      </c>
      <c r="CH2714" s="99">
        <v>0</v>
      </c>
      <c r="CI2714" s="99">
        <v>2101.8579279780402</v>
      </c>
      <c r="CJ2714" s="99">
        <v>183624.99503326399</v>
      </c>
      <c r="CK2714" s="99">
        <v>1565950.35127258</v>
      </c>
      <c r="CL2714" s="99">
        <v>233620.66510009801</v>
      </c>
      <c r="CM2714" s="188">
        <v>2312.8444914817801</v>
      </c>
      <c r="CN2714" s="188">
        <v>254456.08539581299</v>
      </c>
      <c r="CO2714" s="188">
        <v>1891352.04988098</v>
      </c>
      <c r="CP2714" s="99">
        <v>233620.66510009801</v>
      </c>
      <c r="CQ2714" s="99">
        <v>0</v>
      </c>
      <c r="CR2714" s="99">
        <v>0</v>
      </c>
      <c r="CS2714" s="99">
        <v>0</v>
      </c>
      <c r="CT2714" s="99">
        <v>0</v>
      </c>
      <c r="CU2714" s="98">
        <v>1669.7827073829999</v>
      </c>
      <c r="CV2714" s="98">
        <v>238.737656746</v>
      </c>
    </row>
    <row r="2715" spans="1:100" x14ac:dyDescent="0.2">
      <c r="A2715" s="98" t="s">
        <v>195</v>
      </c>
      <c r="B2715" s="100">
        <v>43344</v>
      </c>
      <c r="C2715" s="99">
        <v>400.97242017090298</v>
      </c>
      <c r="D2715" s="99">
        <v>0</v>
      </c>
      <c r="E2715" s="99">
        <v>1654.91446743906</v>
      </c>
      <c r="F2715" s="99">
        <v>2.41012686199974</v>
      </c>
      <c r="G2715" s="99">
        <v>16.503110522869999</v>
      </c>
      <c r="H2715" s="99">
        <v>0</v>
      </c>
      <c r="I2715" s="99">
        <v>0</v>
      </c>
      <c r="J2715" s="99">
        <v>195.66366330720501</v>
      </c>
      <c r="K2715" s="99">
        <v>0</v>
      </c>
      <c r="L2715" s="99">
        <v>1565.3397956341501</v>
      </c>
      <c r="M2715" s="99">
        <v>41.643996133934699</v>
      </c>
      <c r="N2715" s="99">
        <v>19.066168313845999</v>
      </c>
      <c r="O2715" s="99">
        <v>0</v>
      </c>
      <c r="P2715" s="99">
        <v>366.78196494281298</v>
      </c>
      <c r="Q2715" s="99">
        <v>64.626836560666604</v>
      </c>
      <c r="R2715" s="99">
        <v>0</v>
      </c>
      <c r="S2715" s="99">
        <v>15.733614098979199</v>
      </c>
      <c r="T2715" s="99">
        <v>0</v>
      </c>
      <c r="U2715" s="99">
        <v>195.92200593091499</v>
      </c>
      <c r="V2715" s="99">
        <v>70496.766528129607</v>
      </c>
      <c r="W2715" s="99">
        <v>0</v>
      </c>
      <c r="X2715" s="99">
        <v>96681.637655258193</v>
      </c>
      <c r="Y2715" s="99">
        <v>1217.3637350648601</v>
      </c>
      <c r="Z2715" s="99">
        <v>2789.6557083725902</v>
      </c>
      <c r="AA2715" s="99">
        <v>0</v>
      </c>
      <c r="AB2715" s="99">
        <v>0</v>
      </c>
      <c r="AC2715" s="99">
        <v>59789.950273990602</v>
      </c>
      <c r="AD2715" s="99">
        <v>0</v>
      </c>
      <c r="AE2715" s="99">
        <v>61981.841351032301</v>
      </c>
      <c r="AF2715" s="99">
        <v>10561.398750782</v>
      </c>
      <c r="AG2715" s="99">
        <v>2591.2673971950999</v>
      </c>
      <c r="AH2715" s="99">
        <v>0</v>
      </c>
      <c r="AI2715" s="99">
        <v>64218.624084949501</v>
      </c>
      <c r="AJ2715" s="99">
        <v>28431.145839929599</v>
      </c>
      <c r="AK2715" s="99">
        <v>0</v>
      </c>
      <c r="AL2715" s="99">
        <v>1900.8137626200901</v>
      </c>
      <c r="AM2715" s="99">
        <v>0</v>
      </c>
      <c r="AN2715" s="99">
        <v>59742.403445720702</v>
      </c>
      <c r="AO2715" s="99">
        <v>678927.50868988002</v>
      </c>
      <c r="AP2715" s="99">
        <v>0</v>
      </c>
      <c r="AQ2715" s="99">
        <v>789170.33477020299</v>
      </c>
      <c r="AR2715" s="99">
        <v>14065.2881207466</v>
      </c>
      <c r="AS2715" s="99">
        <v>22395.818042278301</v>
      </c>
      <c r="AT2715" s="99">
        <v>0</v>
      </c>
      <c r="AU2715" s="99">
        <v>0</v>
      </c>
      <c r="AV2715" s="99">
        <v>270183.84418869001</v>
      </c>
      <c r="AW2715" s="99">
        <v>0</v>
      </c>
      <c r="AX2715" s="99">
        <v>446805.63077545201</v>
      </c>
      <c r="AY2715" s="99">
        <v>117429.631689072</v>
      </c>
      <c r="AZ2715" s="99">
        <v>22325.135305166201</v>
      </c>
      <c r="BA2715" s="99">
        <v>0</v>
      </c>
      <c r="BB2715" s="99">
        <v>632372.25906372105</v>
      </c>
      <c r="BC2715" s="99">
        <v>247948.24723434399</v>
      </c>
      <c r="BD2715" s="99">
        <v>0</v>
      </c>
      <c r="BE2715" s="99">
        <v>16856.855027914</v>
      </c>
      <c r="BF2715" s="99">
        <v>0</v>
      </c>
      <c r="BG2715" s="99">
        <v>266709.91410446202</v>
      </c>
      <c r="BH2715" s="99">
        <v>128527.526315689</v>
      </c>
      <c r="BI2715" s="99">
        <v>0</v>
      </c>
      <c r="BJ2715" s="99">
        <v>101777.811698914</v>
      </c>
      <c r="BK2715" s="99">
        <v>2733.9785091579001</v>
      </c>
      <c r="BL2715" s="99">
        <v>0</v>
      </c>
      <c r="BM2715" s="99">
        <v>0</v>
      </c>
      <c r="BN2715" s="99">
        <v>0</v>
      </c>
      <c r="BO2715" s="99">
        <v>0</v>
      </c>
      <c r="BP2715" s="99">
        <v>0</v>
      </c>
      <c r="BQ2715" s="99">
        <v>0</v>
      </c>
      <c r="BR2715" s="99">
        <v>15762.7082250118</v>
      </c>
      <c r="BS2715" s="99">
        <v>15774.163029551501</v>
      </c>
      <c r="BT2715" s="99">
        <v>0</v>
      </c>
      <c r="BU2715" s="99">
        <v>111477.737401009</v>
      </c>
      <c r="BV2715" s="99">
        <v>84804.0466718674</v>
      </c>
      <c r="BW2715" s="99">
        <v>0</v>
      </c>
      <c r="BX2715" s="99">
        <v>2751.4810576438899</v>
      </c>
      <c r="BY2715" s="99">
        <v>0</v>
      </c>
      <c r="BZ2715" s="99">
        <v>0</v>
      </c>
      <c r="CA2715" s="99">
        <v>2047.3412114232799</v>
      </c>
      <c r="CB2715" s="99">
        <v>166888.358905792</v>
      </c>
      <c r="CC2715" s="99">
        <v>1459368.27998352</v>
      </c>
      <c r="CD2715" s="99">
        <v>226642.97856903099</v>
      </c>
      <c r="CE2715" s="99">
        <v>16.350722711999001</v>
      </c>
      <c r="CF2715" s="99">
        <v>2816.4748980402901</v>
      </c>
      <c r="CG2715" s="99">
        <v>22585.664877176299</v>
      </c>
      <c r="CH2715" s="99">
        <v>0</v>
      </c>
      <c r="CI2715" s="99">
        <v>2066.67282426357</v>
      </c>
      <c r="CJ2715" s="99">
        <v>169883.10731124901</v>
      </c>
      <c r="CK2715" s="99">
        <v>1494293.0674743699</v>
      </c>
      <c r="CL2715" s="99">
        <v>234672.72544860799</v>
      </c>
      <c r="CM2715" s="188">
        <v>2258.3089488744699</v>
      </c>
      <c r="CN2715" s="188">
        <v>228238.27733993501</v>
      </c>
      <c r="CO2715" s="188">
        <v>1755314.3255767799</v>
      </c>
      <c r="CP2715" s="99">
        <v>234672.72544860799</v>
      </c>
      <c r="CQ2715" s="99">
        <v>0</v>
      </c>
      <c r="CR2715" s="99">
        <v>0</v>
      </c>
      <c r="CS2715" s="99">
        <v>0</v>
      </c>
      <c r="CT2715" s="99">
        <v>0</v>
      </c>
      <c r="CU2715" s="98">
        <v>1650.6898769429999</v>
      </c>
      <c r="CV2715" s="98">
        <v>214.40944485899999</v>
      </c>
    </row>
  </sheetData>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AC75001349</cp:lastModifiedBy>
  <cp:lastPrinted>2016-09-13T15:28:57Z</cp:lastPrinted>
  <dcterms:created xsi:type="dcterms:W3CDTF">2009-12-03T10:28:04Z</dcterms:created>
  <dcterms:modified xsi:type="dcterms:W3CDTF">2019-01-31T11:48:54Z</dcterms:modified>
</cp:coreProperties>
</file>